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03"/>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60F2E1BA-2F6C-457B-BE92-43EA1AA8429A}" xr6:coauthVersionLast="47" xr6:coauthVersionMax="47" xr10:uidLastSave="{00000000-0000-0000-0000-000000000000}"/>
  <bookViews>
    <workbookView xWindow="-120" yWindow="-120" windowWidth="20730" windowHeight="11160" activeTab="1" xr2:uid="{00000000-000D-0000-FFFF-FFFF00000000}"/>
  </bookViews>
  <sheets>
    <sheet name="Pivot_table" sheetId="5" r:id="rId1"/>
    <sheet name="Dashboard" sheetId="7" r:id="rId2"/>
    <sheet name="cleaned_data" sheetId="3" r:id="rId3"/>
    <sheet name="Items_List" sheetId="4" r:id="rId4"/>
    <sheet name="dirty_cafe_sales" sheetId="1" r:id="rId5"/>
  </sheets>
  <definedNames>
    <definedName name="_xlcn.WorksheetConnection_Cafe_sales_analysis1.xlsxTable21" hidden="1">Table2[]</definedName>
    <definedName name="Slicer_Item">#N/A</definedName>
    <definedName name="Slicer_Payment_Method">#N/A</definedName>
    <definedName name="Slicer_Transaction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8" r:id="rId16"/>
    <pivotCache cacheId="2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Cafe_sales_analysis 1.xlsx!Table2"/>
        </x15:modelTables>
        <x15:extLst>
          <ext xmlns:x16="http://schemas.microsoft.com/office/spreadsheetml/2014/11/main" uri="{9835A34E-60A6-4A7C-AAB8-D5F71C897F49}">
            <x16:modelTimeGroupings>
              <x16:modelTimeGrouping tableName="Table2" columnName="Transaction Date" columnId="Transaction Date">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7" i="5" l="1"/>
  <c r="E8996" i="3"/>
  <c r="E8962" i="3"/>
  <c r="E8930" i="3"/>
  <c r="E8928" i="3"/>
  <c r="E8899" i="3"/>
  <c r="E8810" i="3"/>
  <c r="E8777" i="3"/>
  <c r="E8775" i="3"/>
  <c r="E8765" i="3"/>
  <c r="E8761" i="3"/>
  <c r="E8684" i="3"/>
  <c r="E8678" i="3"/>
  <c r="E8644" i="3"/>
  <c r="E8624" i="3"/>
  <c r="E8604" i="3"/>
  <c r="E8594" i="3"/>
  <c r="E8577" i="3"/>
  <c r="E8550" i="3"/>
  <c r="E8549" i="3"/>
  <c r="E8514" i="3"/>
  <c r="E8495" i="3"/>
  <c r="E8481" i="3"/>
  <c r="E8478" i="3"/>
  <c r="E8451" i="3"/>
  <c r="E8444" i="3"/>
  <c r="E8436" i="3"/>
  <c r="E8427" i="3"/>
  <c r="E8369" i="3"/>
  <c r="E8365" i="3"/>
  <c r="E8294" i="3"/>
  <c r="E8275" i="3"/>
  <c r="E8260" i="3"/>
  <c r="E8145" i="3"/>
  <c r="E8129" i="3"/>
  <c r="E8124" i="3"/>
  <c r="E8118" i="3"/>
  <c r="E8107" i="3"/>
  <c r="E8091" i="3"/>
  <c r="E8077" i="3"/>
  <c r="E8071" i="3"/>
  <c r="E8060" i="3"/>
  <c r="E8042" i="3"/>
  <c r="E8040" i="3"/>
  <c r="E7996" i="3"/>
  <c r="E7985" i="3"/>
  <c r="E7958" i="3"/>
  <c r="E7937" i="3"/>
  <c r="E7880" i="3"/>
  <c r="E7873" i="3"/>
  <c r="E7851" i="3"/>
  <c r="E7822" i="3"/>
  <c r="E7818" i="3"/>
  <c r="E7811" i="3"/>
  <c r="E7777" i="3"/>
  <c r="E7775" i="3"/>
  <c r="E7720" i="3"/>
  <c r="E7719" i="3"/>
  <c r="E7718" i="3"/>
  <c r="E7656" i="3"/>
  <c r="E7653" i="3"/>
  <c r="E7640" i="3"/>
  <c r="E7602" i="3"/>
  <c r="E7595" i="3"/>
  <c r="E7583" i="3"/>
  <c r="E7570" i="3"/>
  <c r="E7568" i="3"/>
  <c r="E7551" i="3"/>
  <c r="E7519" i="3"/>
  <c r="E7514" i="3"/>
  <c r="E7507" i="3"/>
  <c r="E7487" i="3"/>
  <c r="E7478" i="3"/>
  <c r="E7472" i="3"/>
  <c r="E7417" i="3"/>
  <c r="E7386" i="3"/>
  <c r="E7326" i="3"/>
  <c r="E7321" i="3"/>
  <c r="E7293" i="3"/>
  <c r="E7288" i="3"/>
  <c r="E7277" i="3"/>
  <c r="E7270" i="3"/>
  <c r="E7267" i="3"/>
  <c r="E7258" i="3"/>
  <c r="E7215" i="3"/>
  <c r="E7204" i="3"/>
  <c r="E7193" i="3"/>
  <c r="E7189" i="3"/>
  <c r="E7169" i="3"/>
  <c r="E7149" i="3"/>
  <c r="E7126" i="3"/>
  <c r="E7111" i="3"/>
  <c r="E7070" i="3"/>
  <c r="E7064" i="3"/>
  <c r="E7053" i="3"/>
  <c r="E7034" i="3"/>
  <c r="E6984" i="3"/>
  <c r="E6968" i="3"/>
  <c r="E6940" i="3"/>
  <c r="E6939" i="3"/>
  <c r="E6932" i="3"/>
  <c r="E6910" i="3"/>
  <c r="E6859" i="3"/>
  <c r="E6857" i="3"/>
  <c r="E6827" i="3"/>
  <c r="E6804" i="3"/>
  <c r="E6772" i="3"/>
  <c r="E6711" i="3"/>
  <c r="E6707" i="3"/>
  <c r="E6687" i="3"/>
  <c r="E6678" i="3"/>
  <c r="E6632" i="3"/>
  <c r="E6617" i="3"/>
  <c r="E6575" i="3"/>
  <c r="E6573" i="3"/>
  <c r="E6528" i="3"/>
  <c r="E6520" i="3"/>
  <c r="E6509" i="3"/>
  <c r="E6497" i="3"/>
  <c r="E6468" i="3"/>
  <c r="E6439" i="3"/>
  <c r="E6391" i="3"/>
  <c r="E6358" i="3"/>
  <c r="E6351" i="3"/>
  <c r="E6320" i="3"/>
  <c r="E6317" i="3"/>
  <c r="E6306" i="3"/>
  <c r="E6304" i="3"/>
  <c r="E6294" i="3"/>
  <c r="E6278" i="3"/>
  <c r="E6252" i="3"/>
  <c r="E6217" i="3"/>
  <c r="E6213" i="3"/>
  <c r="E6122" i="3"/>
  <c r="E6051" i="3"/>
  <c r="E6024" i="3"/>
  <c r="E5996" i="3"/>
  <c r="E5992" i="3"/>
  <c r="E5981" i="3"/>
  <c r="E5972" i="3"/>
  <c r="E5948" i="3"/>
  <c r="E5934" i="3"/>
  <c r="E5927" i="3"/>
  <c r="E5903" i="3"/>
  <c r="E5901" i="3"/>
  <c r="E5896" i="3"/>
  <c r="E5887" i="3"/>
  <c r="E5877" i="3"/>
  <c r="E5761" i="3"/>
  <c r="E5749" i="3"/>
  <c r="E5732" i="3"/>
  <c r="E5700" i="3"/>
  <c r="E5678" i="3"/>
  <c r="E5659" i="3"/>
  <c r="E5628" i="3"/>
  <c r="E5626" i="3"/>
  <c r="E5603" i="3"/>
  <c r="E5547" i="3"/>
  <c r="E5517" i="3"/>
  <c r="E5515" i="3"/>
  <c r="E5507" i="3"/>
  <c r="E5503" i="3"/>
  <c r="E5466" i="3"/>
  <c r="E5464" i="3"/>
  <c r="E5459" i="3"/>
  <c r="E5458" i="3"/>
  <c r="E5448" i="3"/>
  <c r="E5438" i="3"/>
  <c r="E5412" i="3"/>
  <c r="E5385" i="3"/>
  <c r="E5378" i="3"/>
  <c r="E5371" i="3"/>
  <c r="E5318" i="3"/>
  <c r="E5283" i="3"/>
  <c r="E5282" i="3"/>
  <c r="E5262" i="3"/>
  <c r="E5246" i="3"/>
  <c r="E5160" i="3"/>
  <c r="E5124" i="3"/>
  <c r="E5098" i="3"/>
  <c r="E5082" i="3"/>
  <c r="E5077" i="3"/>
  <c r="E5069" i="3"/>
  <c r="E5060" i="3"/>
  <c r="E5049" i="3"/>
  <c r="E5037" i="3"/>
  <c r="E5009" i="3"/>
  <c r="E4983" i="3"/>
  <c r="E4971" i="3"/>
  <c r="E4894" i="3"/>
  <c r="E4890" i="3"/>
  <c r="E4860" i="3"/>
  <c r="E4809" i="3"/>
  <c r="E4807" i="3"/>
  <c r="E4777" i="3"/>
  <c r="E4735" i="3"/>
  <c r="E4723" i="3"/>
  <c r="E4720" i="3"/>
  <c r="E4719" i="3"/>
  <c r="E4712" i="3"/>
  <c r="E4701" i="3"/>
  <c r="E4691" i="3"/>
  <c r="E4680" i="3"/>
  <c r="E4671" i="3"/>
  <c r="E4667" i="3"/>
  <c r="E4664" i="3"/>
  <c r="E4663" i="3"/>
  <c r="E4652" i="3"/>
  <c r="E4627" i="3"/>
  <c r="E4626" i="3"/>
  <c r="E4611" i="3"/>
  <c r="E4566" i="3"/>
  <c r="E4560" i="3"/>
  <c r="E4557" i="3"/>
  <c r="E4543" i="3"/>
  <c r="E4512" i="3"/>
  <c r="E4482" i="3"/>
  <c r="E4476" i="3"/>
  <c r="E4472" i="3"/>
  <c r="E4470" i="3"/>
  <c r="E4463" i="3"/>
  <c r="E4454" i="3"/>
  <c r="E4435" i="3"/>
  <c r="E4402" i="3"/>
  <c r="E4384" i="3"/>
  <c r="E4373" i="3"/>
  <c r="E4370" i="3"/>
  <c r="E4369" i="3"/>
  <c r="E4347" i="3"/>
  <c r="E4306" i="3"/>
  <c r="E4285" i="3"/>
  <c r="E4272" i="3"/>
  <c r="E4251" i="3"/>
  <c r="E4231" i="3"/>
  <c r="E4204" i="3"/>
  <c r="E4175" i="3"/>
  <c r="E4148" i="3"/>
  <c r="E4139" i="3"/>
  <c r="E4071" i="3"/>
  <c r="E4011" i="3"/>
  <c r="E4003" i="3"/>
  <c r="E3996" i="3"/>
  <c r="E3987" i="3"/>
  <c r="E3981" i="3"/>
  <c r="E3972" i="3"/>
  <c r="E3956" i="3"/>
  <c r="E3948" i="3"/>
  <c r="E3933" i="3"/>
  <c r="E3931" i="3"/>
  <c r="E3892" i="3"/>
  <c r="E3882" i="3"/>
  <c r="E3874" i="3"/>
  <c r="E3869" i="3"/>
  <c r="E3805" i="3"/>
  <c r="E3769" i="3"/>
  <c r="E3760" i="3"/>
  <c r="E3740" i="3"/>
  <c r="E3717" i="3"/>
  <c r="E3677" i="3"/>
  <c r="E3673" i="3"/>
  <c r="E3662" i="3"/>
  <c r="E3637" i="3"/>
  <c r="E3589" i="3"/>
  <c r="E3585" i="3"/>
  <c r="E3572" i="3"/>
  <c r="E3553" i="3"/>
  <c r="E3531" i="3"/>
  <c r="E3500" i="3"/>
  <c r="E3461" i="3"/>
  <c r="E3430" i="3"/>
  <c r="E3424" i="3"/>
  <c r="E3419" i="3"/>
  <c r="E3396" i="3"/>
  <c r="E3395" i="3"/>
  <c r="E3327" i="3"/>
  <c r="E3321" i="3"/>
  <c r="E3320" i="3"/>
  <c r="E3317" i="3"/>
  <c r="E3315" i="3"/>
  <c r="E3281" i="3"/>
  <c r="E3227" i="3"/>
  <c r="E3218" i="3"/>
  <c r="E3211" i="3"/>
  <c r="E3210" i="3"/>
  <c r="E3208" i="3"/>
  <c r="E3199" i="3"/>
  <c r="E3188" i="3"/>
  <c r="E3174" i="3"/>
  <c r="E3164" i="3"/>
  <c r="E3158" i="3"/>
  <c r="E3151" i="3"/>
  <c r="E3141" i="3"/>
  <c r="E3114" i="3"/>
  <c r="E3102" i="3"/>
  <c r="E3078" i="3"/>
  <c r="E3070" i="3"/>
  <c r="E3065" i="3"/>
  <c r="E3028" i="3"/>
  <c r="E2984" i="3"/>
  <c r="E2961" i="3"/>
  <c r="E2916" i="3"/>
  <c r="E2911" i="3"/>
  <c r="E2892" i="3"/>
  <c r="E2846" i="3"/>
  <c r="E2839" i="3"/>
  <c r="E2825" i="3"/>
  <c r="E2821" i="3"/>
  <c r="E2818" i="3"/>
  <c r="E2800" i="3"/>
  <c r="E2787" i="3"/>
  <c r="E2783" i="3"/>
  <c r="E2743" i="3"/>
  <c r="E2737" i="3"/>
  <c r="E2733" i="3"/>
  <c r="E2717" i="3"/>
  <c r="E2665" i="3"/>
  <c r="E2582" i="3"/>
  <c r="E2566" i="3"/>
  <c r="E2458" i="3"/>
  <c r="E2433" i="3"/>
  <c r="E2432" i="3"/>
  <c r="E2431" i="3"/>
  <c r="E2419" i="3"/>
  <c r="E2404" i="3"/>
  <c r="E2369" i="3"/>
  <c r="E2327" i="3"/>
  <c r="E2314" i="3"/>
  <c r="E2308" i="3"/>
  <c r="E2296" i="3"/>
  <c r="E2295" i="3"/>
  <c r="E2282" i="3"/>
  <c r="E2260" i="3"/>
  <c r="E2258" i="3"/>
  <c r="E2236" i="3"/>
  <c r="E2218" i="3"/>
  <c r="E2177" i="3"/>
  <c r="E2176" i="3"/>
  <c r="E2153" i="3"/>
  <c r="E2131" i="3"/>
  <c r="E2103" i="3"/>
  <c r="E2102" i="3"/>
  <c r="E2090" i="3"/>
  <c r="E2085" i="3"/>
  <c r="E2069" i="3"/>
  <c r="E2064" i="3"/>
  <c r="E2060" i="3"/>
  <c r="E2058" i="3"/>
  <c r="E2017" i="3"/>
  <c r="E2014" i="3"/>
  <c r="E2008" i="3"/>
  <c r="E1999" i="3"/>
  <c r="E1983" i="3"/>
  <c r="E1951" i="3"/>
  <c r="E1949" i="3"/>
  <c r="E1930" i="3"/>
  <c r="E1919" i="3"/>
  <c r="E1892" i="3"/>
  <c r="E1885" i="3"/>
  <c r="E1862" i="3"/>
  <c r="E1847" i="3"/>
  <c r="E1837" i="3"/>
  <c r="E1821" i="3"/>
  <c r="E1813" i="3"/>
  <c r="E1801" i="3"/>
  <c r="E1784" i="3"/>
  <c r="E1783" i="3"/>
  <c r="E1781" i="3"/>
  <c r="E1764" i="3"/>
  <c r="E1759" i="3"/>
  <c r="E1737" i="3"/>
  <c r="E1720" i="3"/>
  <c r="E1717" i="3"/>
  <c r="E1700" i="3"/>
  <c r="E1699" i="3"/>
  <c r="E1682" i="3"/>
  <c r="E1656" i="3"/>
  <c r="E1623" i="3"/>
  <c r="E1585" i="3"/>
  <c r="E1570" i="3"/>
  <c r="E1555" i="3"/>
  <c r="E1549" i="3"/>
  <c r="E1501" i="3"/>
  <c r="E1483" i="3"/>
  <c r="E1428" i="3"/>
  <c r="E1403" i="3"/>
  <c r="E1289" i="3"/>
  <c r="E1258" i="3"/>
  <c r="E1233" i="3"/>
  <c r="E1232" i="3"/>
  <c r="E1229" i="3"/>
  <c r="E1225" i="3"/>
  <c r="E1218" i="3"/>
  <c r="E1215" i="3"/>
  <c r="E1201" i="3"/>
  <c r="E1177" i="3"/>
  <c r="E1171" i="3"/>
  <c r="E1166" i="3"/>
  <c r="E1119" i="3"/>
  <c r="E1115" i="3"/>
  <c r="E1108" i="3"/>
  <c r="E1092" i="3"/>
  <c r="E1070" i="3"/>
  <c r="E1019" i="3"/>
  <c r="E1014" i="3"/>
  <c r="E1005" i="3"/>
  <c r="E996" i="3"/>
  <c r="E992" i="3"/>
  <c r="E897" i="3"/>
  <c r="E879" i="3"/>
  <c r="E868" i="3"/>
  <c r="E814" i="3"/>
  <c r="E798" i="3"/>
  <c r="E780" i="3"/>
  <c r="E773" i="3"/>
  <c r="E752" i="3"/>
  <c r="E744" i="3"/>
  <c r="E734" i="3"/>
  <c r="E729" i="3"/>
  <c r="E707" i="3"/>
  <c r="E695" i="3"/>
  <c r="E688" i="3"/>
  <c r="E674" i="3"/>
  <c r="E670" i="3"/>
  <c r="E668" i="3"/>
  <c r="E652" i="3"/>
  <c r="E638" i="3"/>
  <c r="E636" i="3"/>
  <c r="E603" i="3"/>
  <c r="E596" i="3"/>
  <c r="E572" i="3"/>
  <c r="E568" i="3"/>
  <c r="E559" i="3"/>
  <c r="E507" i="3"/>
  <c r="E506" i="3"/>
  <c r="E494" i="3"/>
  <c r="E481" i="3"/>
  <c r="E427" i="3"/>
  <c r="E425" i="3"/>
  <c r="E389" i="3"/>
  <c r="E387" i="3"/>
  <c r="E383" i="3"/>
  <c r="E360" i="3"/>
  <c r="E352" i="3"/>
  <c r="E325" i="3"/>
  <c r="E302" i="3"/>
  <c r="E295" i="3"/>
  <c r="E293" i="3"/>
  <c r="E277" i="3"/>
  <c r="E262" i="3"/>
  <c r="E212" i="3"/>
  <c r="E203" i="3"/>
  <c r="E190" i="3"/>
  <c r="E189" i="3"/>
  <c r="E176" i="3"/>
  <c r="E166" i="3"/>
  <c r="E147" i="3"/>
  <c r="E145" i="3"/>
  <c r="E144" i="3"/>
  <c r="E132" i="3"/>
  <c r="E125" i="3"/>
  <c r="E90" i="3"/>
  <c r="E75" i="3"/>
  <c r="E60" i="3"/>
  <c r="E57" i="3"/>
  <c r="E50"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M5903" i="3"/>
  <c r="M5904" i="3"/>
  <c r="M5905" i="3"/>
  <c r="M5906" i="3"/>
  <c r="M5907" i="3"/>
  <c r="M5908" i="3"/>
  <c r="M5909" i="3"/>
  <c r="M5910" i="3"/>
  <c r="M5911" i="3"/>
  <c r="M5912" i="3"/>
  <c r="M5913" i="3"/>
  <c r="M5914" i="3"/>
  <c r="M5915" i="3"/>
  <c r="M5916" i="3"/>
  <c r="M5917" i="3"/>
  <c r="M5918" i="3"/>
  <c r="M5919" i="3"/>
  <c r="M5920" i="3"/>
  <c r="M5921" i="3"/>
  <c r="M5922" i="3"/>
  <c r="M5923" i="3"/>
  <c r="M5924" i="3"/>
  <c r="M5925" i="3"/>
  <c r="M5926" i="3"/>
  <c r="M5927" i="3"/>
  <c r="M5928" i="3"/>
  <c r="M5929" i="3"/>
  <c r="M5930" i="3"/>
  <c r="M5931" i="3"/>
  <c r="M5932" i="3"/>
  <c r="M5933" i="3"/>
  <c r="M5934" i="3"/>
  <c r="M5935" i="3"/>
  <c r="M5936" i="3"/>
  <c r="M5937" i="3"/>
  <c r="M5938" i="3"/>
  <c r="M5939" i="3"/>
  <c r="M5940" i="3"/>
  <c r="M5941" i="3"/>
  <c r="M5942" i="3"/>
  <c r="M5943" i="3"/>
  <c r="M5944" i="3"/>
  <c r="M5945" i="3"/>
  <c r="M5946" i="3"/>
  <c r="M5947" i="3"/>
  <c r="M5948" i="3"/>
  <c r="M5949" i="3"/>
  <c r="M5950" i="3"/>
  <c r="M5951" i="3"/>
  <c r="M5952" i="3"/>
  <c r="M5953" i="3"/>
  <c r="M5954" i="3"/>
  <c r="M5955" i="3"/>
  <c r="M5956" i="3"/>
  <c r="M5957" i="3"/>
  <c r="M5958" i="3"/>
  <c r="M5959" i="3"/>
  <c r="M5960" i="3"/>
  <c r="M5961" i="3"/>
  <c r="M5962" i="3"/>
  <c r="M5963" i="3"/>
  <c r="M5964" i="3"/>
  <c r="M5965" i="3"/>
  <c r="M5966" i="3"/>
  <c r="M5967" i="3"/>
  <c r="M5968" i="3"/>
  <c r="M5969" i="3"/>
  <c r="M5970" i="3"/>
  <c r="M5971" i="3"/>
  <c r="M5972" i="3"/>
  <c r="M5973" i="3"/>
  <c r="M5974" i="3"/>
  <c r="M5975" i="3"/>
  <c r="M5976" i="3"/>
  <c r="M5977" i="3"/>
  <c r="M5978" i="3"/>
  <c r="M5979" i="3"/>
  <c r="M5980" i="3"/>
  <c r="M5981" i="3"/>
  <c r="M5982" i="3"/>
  <c r="M5983" i="3"/>
  <c r="M5984" i="3"/>
  <c r="M5985" i="3"/>
  <c r="M5986" i="3"/>
  <c r="M5987" i="3"/>
  <c r="M5988" i="3"/>
  <c r="M5989" i="3"/>
  <c r="M5990" i="3"/>
  <c r="M5991" i="3"/>
  <c r="M5992" i="3"/>
  <c r="M5993" i="3"/>
  <c r="M5994" i="3"/>
  <c r="M5995" i="3"/>
  <c r="M5996" i="3"/>
  <c r="M5997" i="3"/>
  <c r="M5998" i="3"/>
  <c r="M5999" i="3"/>
  <c r="M6000" i="3"/>
  <c r="M6001" i="3"/>
  <c r="M6002" i="3"/>
  <c r="M6003" i="3"/>
  <c r="M6004" i="3"/>
  <c r="M6005" i="3"/>
  <c r="M6006" i="3"/>
  <c r="M6007" i="3"/>
  <c r="M6008" i="3"/>
  <c r="M6009" i="3"/>
  <c r="M6010" i="3"/>
  <c r="M6011" i="3"/>
  <c r="M6012" i="3"/>
  <c r="M6013" i="3"/>
  <c r="M6014" i="3"/>
  <c r="M6015" i="3"/>
  <c r="M6016" i="3"/>
  <c r="M6017" i="3"/>
  <c r="M6018" i="3"/>
  <c r="M6019" i="3"/>
  <c r="M6020" i="3"/>
  <c r="M6021" i="3"/>
  <c r="M6022" i="3"/>
  <c r="M6023" i="3"/>
  <c r="M6024" i="3"/>
  <c r="M6025" i="3"/>
  <c r="M6026" i="3"/>
  <c r="M6027" i="3"/>
  <c r="M6028" i="3"/>
  <c r="M6029" i="3"/>
  <c r="M6030" i="3"/>
  <c r="M6031" i="3"/>
  <c r="M6032" i="3"/>
  <c r="M6033" i="3"/>
  <c r="M6034" i="3"/>
  <c r="M6035" i="3"/>
  <c r="M6036" i="3"/>
  <c r="M6037" i="3"/>
  <c r="M6038" i="3"/>
  <c r="M6039" i="3"/>
  <c r="M6040" i="3"/>
  <c r="M6041" i="3"/>
  <c r="M6042" i="3"/>
  <c r="M6043" i="3"/>
  <c r="M6044" i="3"/>
  <c r="M6045" i="3"/>
  <c r="M6046" i="3"/>
  <c r="M6047" i="3"/>
  <c r="M6048" i="3"/>
  <c r="M6049" i="3"/>
  <c r="M6050" i="3"/>
  <c r="M6051" i="3"/>
  <c r="M6052" i="3"/>
  <c r="M6053" i="3"/>
  <c r="M6054" i="3"/>
  <c r="M6055" i="3"/>
  <c r="M6056" i="3"/>
  <c r="M6057" i="3"/>
  <c r="M6058" i="3"/>
  <c r="M6059" i="3"/>
  <c r="M6060" i="3"/>
  <c r="M6061" i="3"/>
  <c r="M6062" i="3"/>
  <c r="M6063" i="3"/>
  <c r="M6064" i="3"/>
  <c r="M6065" i="3"/>
  <c r="M6066" i="3"/>
  <c r="M6067" i="3"/>
  <c r="M6068" i="3"/>
  <c r="M6069" i="3"/>
  <c r="M6070" i="3"/>
  <c r="M6071" i="3"/>
  <c r="M6072" i="3"/>
  <c r="M6073" i="3"/>
  <c r="M6074" i="3"/>
  <c r="M6075" i="3"/>
  <c r="M6076" i="3"/>
  <c r="M6077" i="3"/>
  <c r="M6078" i="3"/>
  <c r="M6079" i="3"/>
  <c r="M6080" i="3"/>
  <c r="M6081" i="3"/>
  <c r="M6082" i="3"/>
  <c r="M6083" i="3"/>
  <c r="M6084" i="3"/>
  <c r="M6085" i="3"/>
  <c r="M6086" i="3"/>
  <c r="M6087" i="3"/>
  <c r="M6088" i="3"/>
  <c r="M6089" i="3"/>
  <c r="M6090" i="3"/>
  <c r="M6091" i="3"/>
  <c r="M6092" i="3"/>
  <c r="M6093" i="3"/>
  <c r="M6094" i="3"/>
  <c r="M6095" i="3"/>
  <c r="M6096" i="3"/>
  <c r="M6097" i="3"/>
  <c r="M6098" i="3"/>
  <c r="M6099" i="3"/>
  <c r="M6100" i="3"/>
  <c r="M6101" i="3"/>
  <c r="M6102" i="3"/>
  <c r="M6103" i="3"/>
  <c r="M6104" i="3"/>
  <c r="M6105" i="3"/>
  <c r="M6106" i="3"/>
  <c r="M6107" i="3"/>
  <c r="M6108" i="3"/>
  <c r="M6109" i="3"/>
  <c r="M6110" i="3"/>
  <c r="M6111" i="3"/>
  <c r="M6112" i="3"/>
  <c r="M6113" i="3"/>
  <c r="M6114" i="3"/>
  <c r="M6115" i="3"/>
  <c r="M6116" i="3"/>
  <c r="M6117" i="3"/>
  <c r="M6118" i="3"/>
  <c r="M6119" i="3"/>
  <c r="M6120" i="3"/>
  <c r="M6121" i="3"/>
  <c r="M6122" i="3"/>
  <c r="M6123" i="3"/>
  <c r="M6124" i="3"/>
  <c r="M6125" i="3"/>
  <c r="M6126" i="3"/>
  <c r="M6127" i="3"/>
  <c r="M6128" i="3"/>
  <c r="M6129" i="3"/>
  <c r="M6130" i="3"/>
  <c r="M6131" i="3"/>
  <c r="M6132" i="3"/>
  <c r="M6133" i="3"/>
  <c r="M6134" i="3"/>
  <c r="M6135" i="3"/>
  <c r="M6136" i="3"/>
  <c r="M6137" i="3"/>
  <c r="M6138" i="3"/>
  <c r="M6139" i="3"/>
  <c r="M6140" i="3"/>
  <c r="M6141" i="3"/>
  <c r="M6142" i="3"/>
  <c r="M6143" i="3"/>
  <c r="M6144" i="3"/>
  <c r="M6145" i="3"/>
  <c r="M6146" i="3"/>
  <c r="M6147" i="3"/>
  <c r="M6148" i="3"/>
  <c r="M6149" i="3"/>
  <c r="M6150" i="3"/>
  <c r="M6151" i="3"/>
  <c r="M6152" i="3"/>
  <c r="M6153" i="3"/>
  <c r="M6154" i="3"/>
  <c r="M6155" i="3"/>
  <c r="M6156" i="3"/>
  <c r="M6157" i="3"/>
  <c r="M6158" i="3"/>
  <c r="M6159" i="3"/>
  <c r="M6160" i="3"/>
  <c r="M6161" i="3"/>
  <c r="M6162" i="3"/>
  <c r="M6163" i="3"/>
  <c r="M6164" i="3"/>
  <c r="M6165" i="3"/>
  <c r="M6166" i="3"/>
  <c r="M6167" i="3"/>
  <c r="M6168" i="3"/>
  <c r="M6169" i="3"/>
  <c r="M6170" i="3"/>
  <c r="M6171" i="3"/>
  <c r="M6172" i="3"/>
  <c r="M6173" i="3"/>
  <c r="M6174" i="3"/>
  <c r="M6175" i="3"/>
  <c r="M6176" i="3"/>
  <c r="M6177" i="3"/>
  <c r="M6178" i="3"/>
  <c r="M6179" i="3"/>
  <c r="M6180" i="3"/>
  <c r="M6181" i="3"/>
  <c r="M6182" i="3"/>
  <c r="M6183" i="3"/>
  <c r="M6184" i="3"/>
  <c r="M6185" i="3"/>
  <c r="M6186" i="3"/>
  <c r="M6187" i="3"/>
  <c r="M6188" i="3"/>
  <c r="M6189" i="3"/>
  <c r="M6190" i="3"/>
  <c r="M6191" i="3"/>
  <c r="M6192" i="3"/>
  <c r="M6193" i="3"/>
  <c r="M6194" i="3"/>
  <c r="M6195" i="3"/>
  <c r="M6196" i="3"/>
  <c r="M6197" i="3"/>
  <c r="M6198" i="3"/>
  <c r="M6199" i="3"/>
  <c r="M6200" i="3"/>
  <c r="M6201" i="3"/>
  <c r="M6202" i="3"/>
  <c r="M6203" i="3"/>
  <c r="M6204" i="3"/>
  <c r="M6205" i="3"/>
  <c r="M6206" i="3"/>
  <c r="M6207" i="3"/>
  <c r="M6208" i="3"/>
  <c r="M6209" i="3"/>
  <c r="M6210" i="3"/>
  <c r="M6211" i="3"/>
  <c r="M6212" i="3"/>
  <c r="M6213" i="3"/>
  <c r="M6214" i="3"/>
  <c r="M6215" i="3"/>
  <c r="M6216" i="3"/>
  <c r="M6217" i="3"/>
  <c r="M6218" i="3"/>
  <c r="M6219" i="3"/>
  <c r="M6220" i="3"/>
  <c r="M6221" i="3"/>
  <c r="M6222" i="3"/>
  <c r="M6223" i="3"/>
  <c r="M6224" i="3"/>
  <c r="M6225" i="3"/>
  <c r="M6226" i="3"/>
  <c r="M6227" i="3"/>
  <c r="M6228" i="3"/>
  <c r="M6229" i="3"/>
  <c r="M6230" i="3"/>
  <c r="M6231" i="3"/>
  <c r="M6232" i="3"/>
  <c r="M6233" i="3"/>
  <c r="M6234" i="3"/>
  <c r="M6235" i="3"/>
  <c r="M6236" i="3"/>
  <c r="M6237" i="3"/>
  <c r="M6238" i="3"/>
  <c r="M6239" i="3"/>
  <c r="M6240" i="3"/>
  <c r="M6241" i="3"/>
  <c r="M6242" i="3"/>
  <c r="M6243" i="3"/>
  <c r="M6244" i="3"/>
  <c r="M6245" i="3"/>
  <c r="M6246" i="3"/>
  <c r="M6247" i="3"/>
  <c r="M6248" i="3"/>
  <c r="M6249" i="3"/>
  <c r="M6250" i="3"/>
  <c r="M6251" i="3"/>
  <c r="M6252" i="3"/>
  <c r="M6253" i="3"/>
  <c r="M6254" i="3"/>
  <c r="M6255" i="3"/>
  <c r="M6256" i="3"/>
  <c r="M6257" i="3"/>
  <c r="M6258" i="3"/>
  <c r="M6259" i="3"/>
  <c r="M6260" i="3"/>
  <c r="M6261" i="3"/>
  <c r="M6262" i="3"/>
  <c r="M6263" i="3"/>
  <c r="M6264" i="3"/>
  <c r="M6265" i="3"/>
  <c r="M6266" i="3"/>
  <c r="M6267" i="3"/>
  <c r="M6268" i="3"/>
  <c r="M6269" i="3"/>
  <c r="M6270" i="3"/>
  <c r="M6271" i="3"/>
  <c r="M6272" i="3"/>
  <c r="M6273" i="3"/>
  <c r="M6274" i="3"/>
  <c r="M6275" i="3"/>
  <c r="M6276" i="3"/>
  <c r="M6277" i="3"/>
  <c r="M6278" i="3"/>
  <c r="M6279" i="3"/>
  <c r="M6280" i="3"/>
  <c r="M6281" i="3"/>
  <c r="M6282" i="3"/>
  <c r="M6283" i="3"/>
  <c r="M6284" i="3"/>
  <c r="M6285" i="3"/>
  <c r="M6286" i="3"/>
  <c r="M6287" i="3"/>
  <c r="M6288" i="3"/>
  <c r="M6289" i="3"/>
  <c r="M6290" i="3"/>
  <c r="M6291" i="3"/>
  <c r="M6292" i="3"/>
  <c r="M6293" i="3"/>
  <c r="M6294" i="3"/>
  <c r="M6295" i="3"/>
  <c r="M6296" i="3"/>
  <c r="M6297" i="3"/>
  <c r="M6298" i="3"/>
  <c r="M6299" i="3"/>
  <c r="M6300" i="3"/>
  <c r="M6301" i="3"/>
  <c r="M6302" i="3"/>
  <c r="M6303" i="3"/>
  <c r="M6304" i="3"/>
  <c r="M6305" i="3"/>
  <c r="M6306" i="3"/>
  <c r="M6307" i="3"/>
  <c r="M6308" i="3"/>
  <c r="M6309" i="3"/>
  <c r="M6310" i="3"/>
  <c r="M6311" i="3"/>
  <c r="M6312" i="3"/>
  <c r="M6313" i="3"/>
  <c r="M6314" i="3"/>
  <c r="M6315" i="3"/>
  <c r="M6316" i="3"/>
  <c r="M6317" i="3"/>
  <c r="M6318" i="3"/>
  <c r="M6319" i="3"/>
  <c r="M6320" i="3"/>
  <c r="M6321" i="3"/>
  <c r="M6322" i="3"/>
  <c r="M6323" i="3"/>
  <c r="M6324" i="3"/>
  <c r="M6325" i="3"/>
  <c r="M6326" i="3"/>
  <c r="M6327" i="3"/>
  <c r="M6328" i="3"/>
  <c r="M6329" i="3"/>
  <c r="M6330" i="3"/>
  <c r="M6331" i="3"/>
  <c r="M6332" i="3"/>
  <c r="M6333" i="3"/>
  <c r="M6334" i="3"/>
  <c r="M6335" i="3"/>
  <c r="M6336" i="3"/>
  <c r="M6337" i="3"/>
  <c r="M6338" i="3"/>
  <c r="M6339" i="3"/>
  <c r="M6340" i="3"/>
  <c r="M6341" i="3"/>
  <c r="M6342" i="3"/>
  <c r="M6343" i="3"/>
  <c r="M6344" i="3"/>
  <c r="M6345" i="3"/>
  <c r="M6346" i="3"/>
  <c r="M6347" i="3"/>
  <c r="M6348" i="3"/>
  <c r="M6349" i="3"/>
  <c r="M6350" i="3"/>
  <c r="M6351" i="3"/>
  <c r="M6352" i="3"/>
  <c r="M6353" i="3"/>
  <c r="M6354" i="3"/>
  <c r="M6355" i="3"/>
  <c r="M6356" i="3"/>
  <c r="M6357" i="3"/>
  <c r="M6358" i="3"/>
  <c r="M6359" i="3"/>
  <c r="M6360" i="3"/>
  <c r="M6361" i="3"/>
  <c r="M6362" i="3"/>
  <c r="M6363" i="3"/>
  <c r="M6364" i="3"/>
  <c r="M6365" i="3"/>
  <c r="M6366" i="3"/>
  <c r="M6367" i="3"/>
  <c r="M6368" i="3"/>
  <c r="M6369" i="3"/>
  <c r="M6370" i="3"/>
  <c r="M6371" i="3"/>
  <c r="M6372" i="3"/>
  <c r="M6373" i="3"/>
  <c r="M6374" i="3"/>
  <c r="M6375" i="3"/>
  <c r="M6376" i="3"/>
  <c r="M6377" i="3"/>
  <c r="M6378" i="3"/>
  <c r="M6379" i="3"/>
  <c r="M6380" i="3"/>
  <c r="M6381" i="3"/>
  <c r="M6382" i="3"/>
  <c r="M6383" i="3"/>
  <c r="M6384" i="3"/>
  <c r="M6385" i="3"/>
  <c r="M6386" i="3"/>
  <c r="M6387" i="3"/>
  <c r="M6388" i="3"/>
  <c r="M6389" i="3"/>
  <c r="M6390" i="3"/>
  <c r="M6391" i="3"/>
  <c r="M6392" i="3"/>
  <c r="M6393" i="3"/>
  <c r="M6394" i="3"/>
  <c r="M6395" i="3"/>
  <c r="M6396" i="3"/>
  <c r="M6397" i="3"/>
  <c r="M6398" i="3"/>
  <c r="M6399" i="3"/>
  <c r="M6400" i="3"/>
  <c r="M6401" i="3"/>
  <c r="M6402" i="3"/>
  <c r="M6403" i="3"/>
  <c r="M6404" i="3"/>
  <c r="M6405" i="3"/>
  <c r="M6406" i="3"/>
  <c r="M6407" i="3"/>
  <c r="M6408" i="3"/>
  <c r="M6409" i="3"/>
  <c r="M6410" i="3"/>
  <c r="M6411" i="3"/>
  <c r="M6412" i="3"/>
  <c r="M6413" i="3"/>
  <c r="M6414" i="3"/>
  <c r="M6415" i="3"/>
  <c r="M6416" i="3"/>
  <c r="M6417" i="3"/>
  <c r="M6418" i="3"/>
  <c r="M6419" i="3"/>
  <c r="M6420" i="3"/>
  <c r="M6421" i="3"/>
  <c r="M6422" i="3"/>
  <c r="M6423" i="3"/>
  <c r="M6424" i="3"/>
  <c r="M6425" i="3"/>
  <c r="M6426" i="3"/>
  <c r="M6427" i="3"/>
  <c r="M6428" i="3"/>
  <c r="M6429" i="3"/>
  <c r="M6430" i="3"/>
  <c r="M6431" i="3"/>
  <c r="M6432" i="3"/>
  <c r="M6433" i="3"/>
  <c r="M6434" i="3"/>
  <c r="M6435" i="3"/>
  <c r="M6436" i="3"/>
  <c r="M6437" i="3"/>
  <c r="M6438" i="3"/>
  <c r="M6439" i="3"/>
  <c r="M6440" i="3"/>
  <c r="M6441" i="3"/>
  <c r="M6442" i="3"/>
  <c r="M6443" i="3"/>
  <c r="M6444" i="3"/>
  <c r="M6445" i="3"/>
  <c r="M6446" i="3"/>
  <c r="M6447" i="3"/>
  <c r="M6448" i="3"/>
  <c r="M6449" i="3"/>
  <c r="M6450" i="3"/>
  <c r="M6451" i="3"/>
  <c r="M6452" i="3"/>
  <c r="M6453" i="3"/>
  <c r="M6454" i="3"/>
  <c r="M6455" i="3"/>
  <c r="M6456" i="3"/>
  <c r="M6457" i="3"/>
  <c r="M6458" i="3"/>
  <c r="M6459" i="3"/>
  <c r="M6460" i="3"/>
  <c r="M6461" i="3"/>
  <c r="M6462" i="3"/>
  <c r="M6463" i="3"/>
  <c r="M6464" i="3"/>
  <c r="M6465" i="3"/>
  <c r="M6466" i="3"/>
  <c r="M6467" i="3"/>
  <c r="M6468" i="3"/>
  <c r="M6469" i="3"/>
  <c r="M6470" i="3"/>
  <c r="M6471" i="3"/>
  <c r="M6472" i="3"/>
  <c r="M6473" i="3"/>
  <c r="M6474" i="3"/>
  <c r="M6475" i="3"/>
  <c r="M6476" i="3"/>
  <c r="M6477" i="3"/>
  <c r="M6478" i="3"/>
  <c r="M6479" i="3"/>
  <c r="M6480" i="3"/>
  <c r="M6481" i="3"/>
  <c r="M6482" i="3"/>
  <c r="M6483" i="3"/>
  <c r="M6484" i="3"/>
  <c r="M6485" i="3"/>
  <c r="M6486" i="3"/>
  <c r="M6487" i="3"/>
  <c r="M6488" i="3"/>
  <c r="M6489" i="3"/>
  <c r="M6490" i="3"/>
  <c r="M6491" i="3"/>
  <c r="M6492" i="3"/>
  <c r="M6493" i="3"/>
  <c r="M6494" i="3"/>
  <c r="M6495" i="3"/>
  <c r="M6496" i="3"/>
  <c r="M6497" i="3"/>
  <c r="M6498" i="3"/>
  <c r="M6499" i="3"/>
  <c r="M6500" i="3"/>
  <c r="M6501" i="3"/>
  <c r="M6502" i="3"/>
  <c r="M6503" i="3"/>
  <c r="M6504" i="3"/>
  <c r="M6505" i="3"/>
  <c r="M6506" i="3"/>
  <c r="M6507" i="3"/>
  <c r="M6508" i="3"/>
  <c r="M6509" i="3"/>
  <c r="M6510" i="3"/>
  <c r="M6511" i="3"/>
  <c r="M6512" i="3"/>
  <c r="M6513" i="3"/>
  <c r="M6514" i="3"/>
  <c r="M6515" i="3"/>
  <c r="M6516" i="3"/>
  <c r="M6517" i="3"/>
  <c r="M6518" i="3"/>
  <c r="M6519" i="3"/>
  <c r="M6520" i="3"/>
  <c r="M6521" i="3"/>
  <c r="M6522" i="3"/>
  <c r="M6523" i="3"/>
  <c r="M6524" i="3"/>
  <c r="M6525" i="3"/>
  <c r="M6526" i="3"/>
  <c r="M6527" i="3"/>
  <c r="M6528" i="3"/>
  <c r="M6529" i="3"/>
  <c r="M6530" i="3"/>
  <c r="M6531" i="3"/>
  <c r="M6532" i="3"/>
  <c r="M6533" i="3"/>
  <c r="M6534" i="3"/>
  <c r="M6535" i="3"/>
  <c r="M6536" i="3"/>
  <c r="M6537" i="3"/>
  <c r="M6538" i="3"/>
  <c r="M6539" i="3"/>
  <c r="M6540" i="3"/>
  <c r="M6541" i="3"/>
  <c r="M6542" i="3"/>
  <c r="M6543" i="3"/>
  <c r="M6544" i="3"/>
  <c r="M6545" i="3"/>
  <c r="M6546" i="3"/>
  <c r="M6547" i="3"/>
  <c r="M6548" i="3"/>
  <c r="M6549" i="3"/>
  <c r="M6550" i="3"/>
  <c r="M6551" i="3"/>
  <c r="M6552" i="3"/>
  <c r="M6553" i="3"/>
  <c r="M6554" i="3"/>
  <c r="M6555" i="3"/>
  <c r="M6556" i="3"/>
  <c r="M6557" i="3"/>
  <c r="M6558" i="3"/>
  <c r="M6559" i="3"/>
  <c r="M6560" i="3"/>
  <c r="M6561" i="3"/>
  <c r="M6562" i="3"/>
  <c r="M6563" i="3"/>
  <c r="M6564" i="3"/>
  <c r="M6565" i="3"/>
  <c r="M6566" i="3"/>
  <c r="M6567" i="3"/>
  <c r="M6568" i="3"/>
  <c r="M6569" i="3"/>
  <c r="M6570" i="3"/>
  <c r="M6571" i="3"/>
  <c r="M6572" i="3"/>
  <c r="M6573" i="3"/>
  <c r="M6574" i="3"/>
  <c r="M6575" i="3"/>
  <c r="M6576" i="3"/>
  <c r="M6577" i="3"/>
  <c r="M6578" i="3"/>
  <c r="M6579" i="3"/>
  <c r="M6580" i="3"/>
  <c r="M6581" i="3"/>
  <c r="M6582" i="3"/>
  <c r="M6583" i="3"/>
  <c r="M6584" i="3"/>
  <c r="M6585" i="3"/>
  <c r="M6586" i="3"/>
  <c r="M6587" i="3"/>
  <c r="M6588" i="3"/>
  <c r="M6589" i="3"/>
  <c r="M6590" i="3"/>
  <c r="M6591" i="3"/>
  <c r="M6592" i="3"/>
  <c r="M6593" i="3"/>
  <c r="M6594" i="3"/>
  <c r="M6595" i="3"/>
  <c r="M6596" i="3"/>
  <c r="M6597" i="3"/>
  <c r="M6598" i="3"/>
  <c r="M6599" i="3"/>
  <c r="M6600" i="3"/>
  <c r="M6601" i="3"/>
  <c r="M6602" i="3"/>
  <c r="M6603" i="3"/>
  <c r="M6604" i="3"/>
  <c r="M6605" i="3"/>
  <c r="M6606" i="3"/>
  <c r="M6607" i="3"/>
  <c r="M6608" i="3"/>
  <c r="M6609" i="3"/>
  <c r="M6610" i="3"/>
  <c r="M6611" i="3"/>
  <c r="M6612" i="3"/>
  <c r="M6613" i="3"/>
  <c r="M6614" i="3"/>
  <c r="M6615" i="3"/>
  <c r="M6616" i="3"/>
  <c r="M6617" i="3"/>
  <c r="M6618" i="3"/>
  <c r="M6619" i="3"/>
  <c r="M6620" i="3"/>
  <c r="M6621" i="3"/>
  <c r="M6622" i="3"/>
  <c r="M6623" i="3"/>
  <c r="M6624" i="3"/>
  <c r="M6625" i="3"/>
  <c r="M6626" i="3"/>
  <c r="M6627" i="3"/>
  <c r="M6628" i="3"/>
  <c r="M6629" i="3"/>
  <c r="M6630" i="3"/>
  <c r="M6631" i="3"/>
  <c r="M6632" i="3"/>
  <c r="M6633" i="3"/>
  <c r="M6634" i="3"/>
  <c r="M6635" i="3"/>
  <c r="M6636" i="3"/>
  <c r="M6637" i="3"/>
  <c r="M6638" i="3"/>
  <c r="M6639" i="3"/>
  <c r="M6640" i="3"/>
  <c r="M6641" i="3"/>
  <c r="M6642" i="3"/>
  <c r="M6643" i="3"/>
  <c r="M6644" i="3"/>
  <c r="M6645" i="3"/>
  <c r="M6646" i="3"/>
  <c r="M6647" i="3"/>
  <c r="M6648" i="3"/>
  <c r="M6649" i="3"/>
  <c r="M6650" i="3"/>
  <c r="M6651" i="3"/>
  <c r="M6652" i="3"/>
  <c r="M6653" i="3"/>
  <c r="M6654" i="3"/>
  <c r="M6655" i="3"/>
  <c r="M6656" i="3"/>
  <c r="M6657" i="3"/>
  <c r="M6658" i="3"/>
  <c r="M6659" i="3"/>
  <c r="M6660" i="3"/>
  <c r="M6661" i="3"/>
  <c r="M6662" i="3"/>
  <c r="M6663" i="3"/>
  <c r="M6664" i="3"/>
  <c r="M6665" i="3"/>
  <c r="M6666" i="3"/>
  <c r="M6667" i="3"/>
  <c r="M6668" i="3"/>
  <c r="M6669" i="3"/>
  <c r="M6670" i="3"/>
  <c r="M6671" i="3"/>
  <c r="M6672" i="3"/>
  <c r="M6673" i="3"/>
  <c r="M6674" i="3"/>
  <c r="M6675" i="3"/>
  <c r="M6676" i="3"/>
  <c r="M6677" i="3"/>
  <c r="M6678" i="3"/>
  <c r="M6679" i="3"/>
  <c r="M6680" i="3"/>
  <c r="M6681" i="3"/>
  <c r="M6682" i="3"/>
  <c r="M6683" i="3"/>
  <c r="M6684" i="3"/>
  <c r="M6685" i="3"/>
  <c r="M6686" i="3"/>
  <c r="M6687" i="3"/>
  <c r="M6688" i="3"/>
  <c r="M6689" i="3"/>
  <c r="M6690" i="3"/>
  <c r="M6691" i="3"/>
  <c r="M6692" i="3"/>
  <c r="M6693" i="3"/>
  <c r="M6694" i="3"/>
  <c r="M6695" i="3"/>
  <c r="M6696" i="3"/>
  <c r="M6697" i="3"/>
  <c r="M6698" i="3"/>
  <c r="M6699" i="3"/>
  <c r="M6700" i="3"/>
  <c r="M6701" i="3"/>
  <c r="M6702" i="3"/>
  <c r="M6703" i="3"/>
  <c r="M6704" i="3"/>
  <c r="M6705" i="3"/>
  <c r="M6706" i="3"/>
  <c r="M6707" i="3"/>
  <c r="M6708" i="3"/>
  <c r="M6709" i="3"/>
  <c r="M6710" i="3"/>
  <c r="M6711" i="3"/>
  <c r="M6712" i="3"/>
  <c r="M6713" i="3"/>
  <c r="M6714" i="3"/>
  <c r="M6715" i="3"/>
  <c r="M6716" i="3"/>
  <c r="M6717" i="3"/>
  <c r="M6718" i="3"/>
  <c r="M6719" i="3"/>
  <c r="M6720" i="3"/>
  <c r="M6721" i="3"/>
  <c r="M6722" i="3"/>
  <c r="M6723" i="3"/>
  <c r="M6724" i="3"/>
  <c r="M6725" i="3"/>
  <c r="M6726" i="3"/>
  <c r="M6727" i="3"/>
  <c r="M6728" i="3"/>
  <c r="M6729" i="3"/>
  <c r="M6730" i="3"/>
  <c r="M6731" i="3"/>
  <c r="M6732" i="3"/>
  <c r="M6733" i="3"/>
  <c r="M6734" i="3"/>
  <c r="M6735" i="3"/>
  <c r="M6736" i="3"/>
  <c r="M6737" i="3"/>
  <c r="M6738" i="3"/>
  <c r="M6739" i="3"/>
  <c r="M6740" i="3"/>
  <c r="M6741" i="3"/>
  <c r="M6742" i="3"/>
  <c r="M6743" i="3"/>
  <c r="M6744" i="3"/>
  <c r="M6745" i="3"/>
  <c r="M6746" i="3"/>
  <c r="M6747" i="3"/>
  <c r="M6748" i="3"/>
  <c r="M6749" i="3"/>
  <c r="M6750" i="3"/>
  <c r="M6751" i="3"/>
  <c r="M6752" i="3"/>
  <c r="M6753" i="3"/>
  <c r="M6754" i="3"/>
  <c r="M6755" i="3"/>
  <c r="M6756" i="3"/>
  <c r="M6757" i="3"/>
  <c r="M6758" i="3"/>
  <c r="M6759" i="3"/>
  <c r="M6760" i="3"/>
  <c r="M6761" i="3"/>
  <c r="M6762" i="3"/>
  <c r="M6763" i="3"/>
  <c r="M6764" i="3"/>
  <c r="M6765" i="3"/>
  <c r="M6766" i="3"/>
  <c r="M6767" i="3"/>
  <c r="M6768" i="3"/>
  <c r="M6769" i="3"/>
  <c r="M6770" i="3"/>
  <c r="M6771" i="3"/>
  <c r="M6772" i="3"/>
  <c r="M6773" i="3"/>
  <c r="M6774" i="3"/>
  <c r="M6775" i="3"/>
  <c r="M6776" i="3"/>
  <c r="M6777" i="3"/>
  <c r="M6778" i="3"/>
  <c r="M6779" i="3"/>
  <c r="M6780" i="3"/>
  <c r="M6781" i="3"/>
  <c r="M6782" i="3"/>
  <c r="M6783" i="3"/>
  <c r="M6784" i="3"/>
  <c r="M6785" i="3"/>
  <c r="M6786" i="3"/>
  <c r="M6787" i="3"/>
  <c r="M6788" i="3"/>
  <c r="M6789" i="3"/>
  <c r="M6790" i="3"/>
  <c r="M6791" i="3"/>
  <c r="M6792" i="3"/>
  <c r="M6793" i="3"/>
  <c r="M6794" i="3"/>
  <c r="M6795" i="3"/>
  <c r="M6796" i="3"/>
  <c r="M6797" i="3"/>
  <c r="M6798" i="3"/>
  <c r="M6799" i="3"/>
  <c r="M6800" i="3"/>
  <c r="M6801" i="3"/>
  <c r="M6802" i="3"/>
  <c r="M6803" i="3"/>
  <c r="M6804" i="3"/>
  <c r="M6805" i="3"/>
  <c r="M6806" i="3"/>
  <c r="M6807" i="3"/>
  <c r="M6808" i="3"/>
  <c r="M6809" i="3"/>
  <c r="M6810" i="3"/>
  <c r="M6811" i="3"/>
  <c r="M6812" i="3"/>
  <c r="M6813" i="3"/>
  <c r="M6814" i="3"/>
  <c r="M6815" i="3"/>
  <c r="M6816" i="3"/>
  <c r="M6817" i="3"/>
  <c r="M6818" i="3"/>
  <c r="M6819" i="3"/>
  <c r="M6820" i="3"/>
  <c r="M6821" i="3"/>
  <c r="M6822" i="3"/>
  <c r="M6823" i="3"/>
  <c r="M6824" i="3"/>
  <c r="M6825" i="3"/>
  <c r="M6826" i="3"/>
  <c r="M6827" i="3"/>
  <c r="M6828" i="3"/>
  <c r="M6829" i="3"/>
  <c r="M6830" i="3"/>
  <c r="M6831" i="3"/>
  <c r="M6832" i="3"/>
  <c r="M6833" i="3"/>
  <c r="M6834" i="3"/>
  <c r="M6835" i="3"/>
  <c r="M6836" i="3"/>
  <c r="M6837" i="3"/>
  <c r="M6838" i="3"/>
  <c r="M6839" i="3"/>
  <c r="M6840" i="3"/>
  <c r="M6841" i="3"/>
  <c r="M6842" i="3"/>
  <c r="M6843" i="3"/>
  <c r="M6844" i="3"/>
  <c r="M6845" i="3"/>
  <c r="M6846" i="3"/>
  <c r="M6847" i="3"/>
  <c r="M6848" i="3"/>
  <c r="M6849" i="3"/>
  <c r="M6850" i="3"/>
  <c r="M6851" i="3"/>
  <c r="M6852" i="3"/>
  <c r="M6853" i="3"/>
  <c r="M6854" i="3"/>
  <c r="M6855" i="3"/>
  <c r="M6856" i="3"/>
  <c r="M6857" i="3"/>
  <c r="M6858" i="3"/>
  <c r="M6859" i="3"/>
  <c r="M6860" i="3"/>
  <c r="M6861" i="3"/>
  <c r="M6862" i="3"/>
  <c r="M6863" i="3"/>
  <c r="M6864" i="3"/>
  <c r="M6865" i="3"/>
  <c r="M6866" i="3"/>
  <c r="M6867" i="3"/>
  <c r="M6868" i="3"/>
  <c r="M6869" i="3"/>
  <c r="M6870" i="3"/>
  <c r="M6871" i="3"/>
  <c r="M6872" i="3"/>
  <c r="M6873" i="3"/>
  <c r="M6874" i="3"/>
  <c r="M6875" i="3"/>
  <c r="M6876" i="3"/>
  <c r="M6877" i="3"/>
  <c r="M6878" i="3"/>
  <c r="M6879" i="3"/>
  <c r="M6880" i="3"/>
  <c r="M6881" i="3"/>
  <c r="M6882" i="3"/>
  <c r="M6883" i="3"/>
  <c r="M6884" i="3"/>
  <c r="M6885" i="3"/>
  <c r="M6886" i="3"/>
  <c r="M6887" i="3"/>
  <c r="M6888" i="3"/>
  <c r="M6889" i="3"/>
  <c r="M6890" i="3"/>
  <c r="M6891" i="3"/>
  <c r="M6892" i="3"/>
  <c r="M6893" i="3"/>
  <c r="M6894" i="3"/>
  <c r="M6895" i="3"/>
  <c r="M6896" i="3"/>
  <c r="M6897" i="3"/>
  <c r="M6898" i="3"/>
  <c r="M6899" i="3"/>
  <c r="M6900" i="3"/>
  <c r="M6901" i="3"/>
  <c r="M6902" i="3"/>
  <c r="M6903" i="3"/>
  <c r="M6904" i="3"/>
  <c r="M6905" i="3"/>
  <c r="M6906" i="3"/>
  <c r="M6907" i="3"/>
  <c r="M6908" i="3"/>
  <c r="M6909" i="3"/>
  <c r="M6910" i="3"/>
  <c r="M6911" i="3"/>
  <c r="M6912" i="3"/>
  <c r="M6913" i="3"/>
  <c r="M6914" i="3"/>
  <c r="M6915" i="3"/>
  <c r="M6916" i="3"/>
  <c r="M6917" i="3"/>
  <c r="M6918" i="3"/>
  <c r="M6919" i="3"/>
  <c r="M6920" i="3"/>
  <c r="M6921" i="3"/>
  <c r="M6922" i="3"/>
  <c r="M6923" i="3"/>
  <c r="M6924" i="3"/>
  <c r="M6925" i="3"/>
  <c r="M6926" i="3"/>
  <c r="M6927" i="3"/>
  <c r="M6928" i="3"/>
  <c r="M6929" i="3"/>
  <c r="M6930" i="3"/>
  <c r="M6931" i="3"/>
  <c r="M6932" i="3"/>
  <c r="M6933" i="3"/>
  <c r="M6934" i="3"/>
  <c r="M6935" i="3"/>
  <c r="M6936" i="3"/>
  <c r="M6937" i="3"/>
  <c r="M6938" i="3"/>
  <c r="M6939" i="3"/>
  <c r="M6940" i="3"/>
  <c r="M6941" i="3"/>
  <c r="M6942" i="3"/>
  <c r="M6943" i="3"/>
  <c r="M6944" i="3"/>
  <c r="M6945" i="3"/>
  <c r="M6946" i="3"/>
  <c r="M6947" i="3"/>
  <c r="M6948" i="3"/>
  <c r="M6949" i="3"/>
  <c r="M6950" i="3"/>
  <c r="M6951" i="3"/>
  <c r="M6952" i="3"/>
  <c r="M6953" i="3"/>
  <c r="M6954" i="3"/>
  <c r="M6955" i="3"/>
  <c r="M6956" i="3"/>
  <c r="M6957" i="3"/>
  <c r="M6958" i="3"/>
  <c r="M6959" i="3"/>
  <c r="M6960" i="3"/>
  <c r="M6961" i="3"/>
  <c r="M6962" i="3"/>
  <c r="M6963" i="3"/>
  <c r="M6964" i="3"/>
  <c r="M6965" i="3"/>
  <c r="M6966" i="3"/>
  <c r="M6967" i="3"/>
  <c r="M6968" i="3"/>
  <c r="M6969" i="3"/>
  <c r="M6970" i="3"/>
  <c r="M6971" i="3"/>
  <c r="M6972" i="3"/>
  <c r="M6973" i="3"/>
  <c r="M6974" i="3"/>
  <c r="M6975" i="3"/>
  <c r="M6976" i="3"/>
  <c r="M6977" i="3"/>
  <c r="M6978" i="3"/>
  <c r="M6979" i="3"/>
  <c r="M6980" i="3"/>
  <c r="M6981" i="3"/>
  <c r="M6982" i="3"/>
  <c r="M6983" i="3"/>
  <c r="M6984" i="3"/>
  <c r="M6985" i="3"/>
  <c r="M6986" i="3"/>
  <c r="M6987" i="3"/>
  <c r="M6988" i="3"/>
  <c r="M6989" i="3"/>
  <c r="M6990" i="3"/>
  <c r="M6991" i="3"/>
  <c r="M6992" i="3"/>
  <c r="M6993" i="3"/>
  <c r="M6994" i="3"/>
  <c r="M6995" i="3"/>
  <c r="M6996" i="3"/>
  <c r="M6997" i="3"/>
  <c r="M6998" i="3"/>
  <c r="M6999" i="3"/>
  <c r="M7000" i="3"/>
  <c r="M7001" i="3"/>
  <c r="M7002" i="3"/>
  <c r="M7003" i="3"/>
  <c r="M7004" i="3"/>
  <c r="M7005" i="3"/>
  <c r="M7006" i="3"/>
  <c r="M7007" i="3"/>
  <c r="M7008" i="3"/>
  <c r="M7009" i="3"/>
  <c r="M7010" i="3"/>
  <c r="M7011" i="3"/>
  <c r="M7012" i="3"/>
  <c r="M7013" i="3"/>
  <c r="M7014" i="3"/>
  <c r="M7015" i="3"/>
  <c r="M7016" i="3"/>
  <c r="M7017" i="3"/>
  <c r="M7018" i="3"/>
  <c r="M7019" i="3"/>
  <c r="M7020" i="3"/>
  <c r="M7021" i="3"/>
  <c r="M7022" i="3"/>
  <c r="M7023" i="3"/>
  <c r="M7024" i="3"/>
  <c r="M7025" i="3"/>
  <c r="M7026" i="3"/>
  <c r="M7027" i="3"/>
  <c r="M7028" i="3"/>
  <c r="M7029" i="3"/>
  <c r="M7030" i="3"/>
  <c r="M7031" i="3"/>
  <c r="M7032" i="3"/>
  <c r="M7033" i="3"/>
  <c r="M7034" i="3"/>
  <c r="M7035" i="3"/>
  <c r="M7036" i="3"/>
  <c r="M7037" i="3"/>
  <c r="M7038" i="3"/>
  <c r="M7039" i="3"/>
  <c r="M7040" i="3"/>
  <c r="M7041" i="3"/>
  <c r="M7042" i="3"/>
  <c r="M7043" i="3"/>
  <c r="M7044" i="3"/>
  <c r="M7045" i="3"/>
  <c r="M7046" i="3"/>
  <c r="M7047" i="3"/>
  <c r="M7048" i="3"/>
  <c r="M7049" i="3"/>
  <c r="M7050" i="3"/>
  <c r="M7051" i="3"/>
  <c r="M7052" i="3"/>
  <c r="M7053" i="3"/>
  <c r="M7054" i="3"/>
  <c r="M7055" i="3"/>
  <c r="M7056" i="3"/>
  <c r="M7057" i="3"/>
  <c r="M7058" i="3"/>
  <c r="M7059" i="3"/>
  <c r="M7060" i="3"/>
  <c r="M7061" i="3"/>
  <c r="M7062" i="3"/>
  <c r="M7063" i="3"/>
  <c r="M7064" i="3"/>
  <c r="M7065" i="3"/>
  <c r="M7066" i="3"/>
  <c r="M7067" i="3"/>
  <c r="M7068" i="3"/>
  <c r="M7069" i="3"/>
  <c r="M7070" i="3"/>
  <c r="M7071" i="3"/>
  <c r="M7072" i="3"/>
  <c r="M7073" i="3"/>
  <c r="M7074" i="3"/>
  <c r="M7075" i="3"/>
  <c r="M7076" i="3"/>
  <c r="M7077" i="3"/>
  <c r="M7078" i="3"/>
  <c r="M7079" i="3"/>
  <c r="M7080" i="3"/>
  <c r="M7081" i="3"/>
  <c r="M7082" i="3"/>
  <c r="M7083" i="3"/>
  <c r="M7084" i="3"/>
  <c r="M7085" i="3"/>
  <c r="M7086" i="3"/>
  <c r="M7087" i="3"/>
  <c r="M7088" i="3"/>
  <c r="M7089" i="3"/>
  <c r="M7090" i="3"/>
  <c r="M7091" i="3"/>
  <c r="M7092" i="3"/>
  <c r="M7093" i="3"/>
  <c r="M7094" i="3"/>
  <c r="M7095" i="3"/>
  <c r="M7096" i="3"/>
  <c r="M7097" i="3"/>
  <c r="M7098" i="3"/>
  <c r="M7099" i="3"/>
  <c r="M7100" i="3"/>
  <c r="M7101" i="3"/>
  <c r="M7102" i="3"/>
  <c r="M7103" i="3"/>
  <c r="M7104" i="3"/>
  <c r="M7105" i="3"/>
  <c r="M7106" i="3"/>
  <c r="M7107" i="3"/>
  <c r="M7108" i="3"/>
  <c r="M7109" i="3"/>
  <c r="M7110" i="3"/>
  <c r="M7111" i="3"/>
  <c r="M7112" i="3"/>
  <c r="M7113" i="3"/>
  <c r="M7114" i="3"/>
  <c r="M7115" i="3"/>
  <c r="M7116" i="3"/>
  <c r="M7117" i="3"/>
  <c r="M7118" i="3"/>
  <c r="M7119" i="3"/>
  <c r="M7120" i="3"/>
  <c r="M7121" i="3"/>
  <c r="M7122" i="3"/>
  <c r="M7123" i="3"/>
  <c r="M7124" i="3"/>
  <c r="M7125" i="3"/>
  <c r="M7126" i="3"/>
  <c r="M7127" i="3"/>
  <c r="M7128" i="3"/>
  <c r="M7129" i="3"/>
  <c r="M7130" i="3"/>
  <c r="M7131" i="3"/>
  <c r="M7132" i="3"/>
  <c r="M7133" i="3"/>
  <c r="M7134" i="3"/>
  <c r="M7135" i="3"/>
  <c r="M7136" i="3"/>
  <c r="M7137" i="3"/>
  <c r="M7138" i="3"/>
  <c r="M7139" i="3"/>
  <c r="M7140" i="3"/>
  <c r="M7141" i="3"/>
  <c r="M7142" i="3"/>
  <c r="M7143" i="3"/>
  <c r="M7144" i="3"/>
  <c r="M7145" i="3"/>
  <c r="M7146" i="3"/>
  <c r="M7147" i="3"/>
  <c r="M7148" i="3"/>
  <c r="M7149" i="3"/>
  <c r="M7150" i="3"/>
  <c r="M7151" i="3"/>
  <c r="M7152" i="3"/>
  <c r="M7153" i="3"/>
  <c r="M7154" i="3"/>
  <c r="M7155" i="3"/>
  <c r="M7156" i="3"/>
  <c r="M7157" i="3"/>
  <c r="M7158" i="3"/>
  <c r="M7159" i="3"/>
  <c r="M7160" i="3"/>
  <c r="M7161" i="3"/>
  <c r="M7162" i="3"/>
  <c r="M7163" i="3"/>
  <c r="M7164" i="3"/>
  <c r="M7165" i="3"/>
  <c r="M7166" i="3"/>
  <c r="M7167" i="3"/>
  <c r="M7168" i="3"/>
  <c r="M7169" i="3"/>
  <c r="M7170" i="3"/>
  <c r="M7171" i="3"/>
  <c r="M7172" i="3"/>
  <c r="M7173" i="3"/>
  <c r="M7174" i="3"/>
  <c r="M7175" i="3"/>
  <c r="M7176" i="3"/>
  <c r="M7177" i="3"/>
  <c r="M7178" i="3"/>
  <c r="M7179" i="3"/>
  <c r="M7180" i="3"/>
  <c r="M7181" i="3"/>
  <c r="M7182" i="3"/>
  <c r="M7183" i="3"/>
  <c r="M7184" i="3"/>
  <c r="M7185" i="3"/>
  <c r="M7186" i="3"/>
  <c r="M7187" i="3"/>
  <c r="M7188" i="3"/>
  <c r="M7189" i="3"/>
  <c r="M7190" i="3"/>
  <c r="M7191" i="3"/>
  <c r="M7192" i="3"/>
  <c r="M7193" i="3"/>
  <c r="M7194" i="3"/>
  <c r="M7195" i="3"/>
  <c r="M7196" i="3"/>
  <c r="M7197" i="3"/>
  <c r="M7198" i="3"/>
  <c r="M7199" i="3"/>
  <c r="M7200" i="3"/>
  <c r="M7201" i="3"/>
  <c r="M7202" i="3"/>
  <c r="M7203" i="3"/>
  <c r="M7204" i="3"/>
  <c r="M7205" i="3"/>
  <c r="M7206" i="3"/>
  <c r="M7207" i="3"/>
  <c r="M7208" i="3"/>
  <c r="M7209" i="3"/>
  <c r="M7210" i="3"/>
  <c r="M7211" i="3"/>
  <c r="M7212" i="3"/>
  <c r="M7213" i="3"/>
  <c r="M7214" i="3"/>
  <c r="M7215" i="3"/>
  <c r="M7216" i="3"/>
  <c r="M7217" i="3"/>
  <c r="M7218" i="3"/>
  <c r="M7219" i="3"/>
  <c r="M7220" i="3"/>
  <c r="M7221" i="3"/>
  <c r="M7222" i="3"/>
  <c r="M7223" i="3"/>
  <c r="M7224" i="3"/>
  <c r="M7225" i="3"/>
  <c r="M7226" i="3"/>
  <c r="M7227" i="3"/>
  <c r="M7228" i="3"/>
  <c r="M7229" i="3"/>
  <c r="M7230" i="3"/>
  <c r="M7231" i="3"/>
  <c r="M7232" i="3"/>
  <c r="M7233" i="3"/>
  <c r="M7234" i="3"/>
  <c r="M7235" i="3"/>
  <c r="M7236" i="3"/>
  <c r="M7237" i="3"/>
  <c r="M7238" i="3"/>
  <c r="M7239" i="3"/>
  <c r="M7240" i="3"/>
  <c r="M7241" i="3"/>
  <c r="M7242" i="3"/>
  <c r="M7243" i="3"/>
  <c r="M7244" i="3"/>
  <c r="M7245" i="3"/>
  <c r="M7246" i="3"/>
  <c r="M7247" i="3"/>
  <c r="M7248" i="3"/>
  <c r="M7249" i="3"/>
  <c r="M7250" i="3"/>
  <c r="M7251" i="3"/>
  <c r="M7252" i="3"/>
  <c r="M7253" i="3"/>
  <c r="M7254" i="3"/>
  <c r="M7255" i="3"/>
  <c r="M7256" i="3"/>
  <c r="M7257" i="3"/>
  <c r="M7258" i="3"/>
  <c r="M7259" i="3"/>
  <c r="M7260" i="3"/>
  <c r="M7261" i="3"/>
  <c r="M7262" i="3"/>
  <c r="M7263" i="3"/>
  <c r="M7264" i="3"/>
  <c r="M7265" i="3"/>
  <c r="M7266" i="3"/>
  <c r="M7267" i="3"/>
  <c r="M7268" i="3"/>
  <c r="M7269" i="3"/>
  <c r="M7270" i="3"/>
  <c r="M7271" i="3"/>
  <c r="M7272" i="3"/>
  <c r="M7273" i="3"/>
  <c r="M7274" i="3"/>
  <c r="M7275" i="3"/>
  <c r="M7276" i="3"/>
  <c r="M7277" i="3"/>
  <c r="M7278" i="3"/>
  <c r="M7279" i="3"/>
  <c r="M7280" i="3"/>
  <c r="M7281" i="3"/>
  <c r="M7282" i="3"/>
  <c r="M7283" i="3"/>
  <c r="M7284" i="3"/>
  <c r="M7285" i="3"/>
  <c r="M7286" i="3"/>
  <c r="M7287" i="3"/>
  <c r="M7288" i="3"/>
  <c r="M7289" i="3"/>
  <c r="M7290" i="3"/>
  <c r="M7291" i="3"/>
  <c r="M7292" i="3"/>
  <c r="M7293" i="3"/>
  <c r="M7294" i="3"/>
  <c r="M7295" i="3"/>
  <c r="M7296" i="3"/>
  <c r="M7297" i="3"/>
  <c r="M7298" i="3"/>
  <c r="M7299" i="3"/>
  <c r="M7300" i="3"/>
  <c r="M7301" i="3"/>
  <c r="M7302" i="3"/>
  <c r="M7303" i="3"/>
  <c r="M7304" i="3"/>
  <c r="M7305" i="3"/>
  <c r="M7306" i="3"/>
  <c r="M7307" i="3"/>
  <c r="M7308" i="3"/>
  <c r="M7309" i="3"/>
  <c r="M7310" i="3"/>
  <c r="M7311" i="3"/>
  <c r="M7312" i="3"/>
  <c r="M7313" i="3"/>
  <c r="M7314" i="3"/>
  <c r="M7315" i="3"/>
  <c r="M7316" i="3"/>
  <c r="M7317" i="3"/>
  <c r="M7318" i="3"/>
  <c r="M7319" i="3"/>
  <c r="M7320" i="3"/>
  <c r="M7321" i="3"/>
  <c r="M7322" i="3"/>
  <c r="M7323" i="3"/>
  <c r="M7324" i="3"/>
  <c r="M7325" i="3"/>
  <c r="M7326" i="3"/>
  <c r="M7327" i="3"/>
  <c r="M7328" i="3"/>
  <c r="M7329" i="3"/>
  <c r="M7330" i="3"/>
  <c r="M7331" i="3"/>
  <c r="M7332" i="3"/>
  <c r="M7333" i="3"/>
  <c r="M7334" i="3"/>
  <c r="M7335" i="3"/>
  <c r="M7336" i="3"/>
  <c r="M7337" i="3"/>
  <c r="M7338" i="3"/>
  <c r="M7339" i="3"/>
  <c r="M7340" i="3"/>
  <c r="M7341" i="3"/>
  <c r="M7342" i="3"/>
  <c r="M7343" i="3"/>
  <c r="M7344" i="3"/>
  <c r="M7345" i="3"/>
  <c r="M7346" i="3"/>
  <c r="M7347" i="3"/>
  <c r="M7348" i="3"/>
  <c r="M7349" i="3"/>
  <c r="M7350" i="3"/>
  <c r="M7351" i="3"/>
  <c r="M7352" i="3"/>
  <c r="M7353" i="3"/>
  <c r="M7354" i="3"/>
  <c r="M7355" i="3"/>
  <c r="M7356" i="3"/>
  <c r="M7357" i="3"/>
  <c r="M7358" i="3"/>
  <c r="M7359" i="3"/>
  <c r="M7360" i="3"/>
  <c r="M7361" i="3"/>
  <c r="M7362" i="3"/>
  <c r="M7363" i="3"/>
  <c r="M7364" i="3"/>
  <c r="M7365" i="3"/>
  <c r="M7366" i="3"/>
  <c r="M7367" i="3"/>
  <c r="M7368" i="3"/>
  <c r="M7369" i="3"/>
  <c r="M7370" i="3"/>
  <c r="M7371" i="3"/>
  <c r="M7372" i="3"/>
  <c r="M7373" i="3"/>
  <c r="M7374" i="3"/>
  <c r="M7375" i="3"/>
  <c r="M7376" i="3"/>
  <c r="M7377" i="3"/>
  <c r="M7378" i="3"/>
  <c r="M7379" i="3"/>
  <c r="M7380" i="3"/>
  <c r="M7381" i="3"/>
  <c r="M7382" i="3"/>
  <c r="M7383" i="3"/>
  <c r="M7384" i="3"/>
  <c r="M7385" i="3"/>
  <c r="M7386" i="3"/>
  <c r="M7387" i="3"/>
  <c r="M7388" i="3"/>
  <c r="M7389" i="3"/>
  <c r="M7390" i="3"/>
  <c r="M7391" i="3"/>
  <c r="M7392" i="3"/>
  <c r="M7393" i="3"/>
  <c r="M7394" i="3"/>
  <c r="M7395" i="3"/>
  <c r="M7396" i="3"/>
  <c r="M7397" i="3"/>
  <c r="M7398" i="3"/>
  <c r="M7399" i="3"/>
  <c r="M7400" i="3"/>
  <c r="M7401" i="3"/>
  <c r="M7402" i="3"/>
  <c r="M7403" i="3"/>
  <c r="M7404" i="3"/>
  <c r="M7405" i="3"/>
  <c r="M7406" i="3"/>
  <c r="M7407" i="3"/>
  <c r="M7408" i="3"/>
  <c r="M7409" i="3"/>
  <c r="M7410" i="3"/>
  <c r="M7411" i="3"/>
  <c r="M7412" i="3"/>
  <c r="M7413" i="3"/>
  <c r="M7414" i="3"/>
  <c r="M7415" i="3"/>
  <c r="M7416" i="3"/>
  <c r="M7417" i="3"/>
  <c r="M7418" i="3"/>
  <c r="M7419" i="3"/>
  <c r="M7420" i="3"/>
  <c r="M7421" i="3"/>
  <c r="M7422" i="3"/>
  <c r="M7423" i="3"/>
  <c r="M7424" i="3"/>
  <c r="M7425" i="3"/>
  <c r="M7426" i="3"/>
  <c r="M7427" i="3"/>
  <c r="M7428" i="3"/>
  <c r="M7429" i="3"/>
  <c r="M7430" i="3"/>
  <c r="M7431" i="3"/>
  <c r="M7432" i="3"/>
  <c r="M7433" i="3"/>
  <c r="M7434" i="3"/>
  <c r="M7435" i="3"/>
  <c r="M7436" i="3"/>
  <c r="M7437" i="3"/>
  <c r="M7438" i="3"/>
  <c r="M7439" i="3"/>
  <c r="M7440" i="3"/>
  <c r="M7441" i="3"/>
  <c r="M7442" i="3"/>
  <c r="M7443" i="3"/>
  <c r="M7444" i="3"/>
  <c r="M7445" i="3"/>
  <c r="M7446" i="3"/>
  <c r="M7447" i="3"/>
  <c r="M7448" i="3"/>
  <c r="M7449" i="3"/>
  <c r="M7450" i="3"/>
  <c r="M7451" i="3"/>
  <c r="M7452" i="3"/>
  <c r="M7453" i="3"/>
  <c r="M7454" i="3"/>
  <c r="M7455" i="3"/>
  <c r="M7456" i="3"/>
  <c r="M7457" i="3"/>
  <c r="M7458" i="3"/>
  <c r="M7459" i="3"/>
  <c r="M7460" i="3"/>
  <c r="M7461" i="3"/>
  <c r="M7462" i="3"/>
  <c r="M7463" i="3"/>
  <c r="M7464" i="3"/>
  <c r="M7465" i="3"/>
  <c r="M7466" i="3"/>
  <c r="M7467" i="3"/>
  <c r="M7468" i="3"/>
  <c r="M7469" i="3"/>
  <c r="M7470" i="3"/>
  <c r="M7471" i="3"/>
  <c r="M7472" i="3"/>
  <c r="M7473" i="3"/>
  <c r="M7474" i="3"/>
  <c r="M7475" i="3"/>
  <c r="M7476" i="3"/>
  <c r="M7477" i="3"/>
  <c r="M7478" i="3"/>
  <c r="M7479" i="3"/>
  <c r="M7480" i="3"/>
  <c r="M7481" i="3"/>
  <c r="M7482" i="3"/>
  <c r="M7483" i="3"/>
  <c r="M7484" i="3"/>
  <c r="M7485" i="3"/>
  <c r="M7486" i="3"/>
  <c r="M7487" i="3"/>
  <c r="M7488" i="3"/>
  <c r="M7489" i="3"/>
  <c r="M7490" i="3"/>
  <c r="M7491" i="3"/>
  <c r="M7492" i="3"/>
  <c r="M7493" i="3"/>
  <c r="M7494" i="3"/>
  <c r="M7495" i="3"/>
  <c r="M7496" i="3"/>
  <c r="M7497" i="3"/>
  <c r="M7498" i="3"/>
  <c r="M7499" i="3"/>
  <c r="M7500" i="3"/>
  <c r="M7501" i="3"/>
  <c r="M7502" i="3"/>
  <c r="M7503" i="3"/>
  <c r="M7504" i="3"/>
  <c r="M7505" i="3"/>
  <c r="M7506" i="3"/>
  <c r="M7507" i="3"/>
  <c r="M7508" i="3"/>
  <c r="M7509" i="3"/>
  <c r="M7510" i="3"/>
  <c r="M7511" i="3"/>
  <c r="M7512" i="3"/>
  <c r="M7513" i="3"/>
  <c r="M7514" i="3"/>
  <c r="M7515" i="3"/>
  <c r="M7516" i="3"/>
  <c r="M7517" i="3"/>
  <c r="M7518" i="3"/>
  <c r="M7519" i="3"/>
  <c r="M7520" i="3"/>
  <c r="M7521" i="3"/>
  <c r="M7522" i="3"/>
  <c r="M7523" i="3"/>
  <c r="M7524" i="3"/>
  <c r="M7525" i="3"/>
  <c r="M7526" i="3"/>
  <c r="M7527" i="3"/>
  <c r="M7528" i="3"/>
  <c r="M7529" i="3"/>
  <c r="M7530" i="3"/>
  <c r="M7531" i="3"/>
  <c r="M7532" i="3"/>
  <c r="M7533" i="3"/>
  <c r="M7534" i="3"/>
  <c r="M7535" i="3"/>
  <c r="M7536" i="3"/>
  <c r="M7537" i="3"/>
  <c r="M7538" i="3"/>
  <c r="M7539" i="3"/>
  <c r="M7540" i="3"/>
  <c r="M7541" i="3"/>
  <c r="M7542" i="3"/>
  <c r="M7543" i="3"/>
  <c r="M7544" i="3"/>
  <c r="M7545" i="3"/>
  <c r="M7546" i="3"/>
  <c r="M7547" i="3"/>
  <c r="M7548" i="3"/>
  <c r="M7549" i="3"/>
  <c r="M7550" i="3"/>
  <c r="M7551" i="3"/>
  <c r="M7552" i="3"/>
  <c r="M7553" i="3"/>
  <c r="M7554" i="3"/>
  <c r="M7555" i="3"/>
  <c r="M7556" i="3"/>
  <c r="M7557" i="3"/>
  <c r="M7558" i="3"/>
  <c r="M7559" i="3"/>
  <c r="M7560" i="3"/>
  <c r="M7561" i="3"/>
  <c r="M7562" i="3"/>
  <c r="M7563" i="3"/>
  <c r="M7564" i="3"/>
  <c r="M7565" i="3"/>
  <c r="M7566" i="3"/>
  <c r="M7567" i="3"/>
  <c r="M7568" i="3"/>
  <c r="M7569" i="3"/>
  <c r="M7570" i="3"/>
  <c r="M7571" i="3"/>
  <c r="M7572" i="3"/>
  <c r="M7573" i="3"/>
  <c r="M7574" i="3"/>
  <c r="M7575" i="3"/>
  <c r="M7576" i="3"/>
  <c r="M7577" i="3"/>
  <c r="M7578" i="3"/>
  <c r="M7579" i="3"/>
  <c r="M7580" i="3"/>
  <c r="M7581" i="3"/>
  <c r="M7582" i="3"/>
  <c r="M7583" i="3"/>
  <c r="M7584" i="3"/>
  <c r="M7585" i="3"/>
  <c r="M7586" i="3"/>
  <c r="M7587" i="3"/>
  <c r="M7588" i="3"/>
  <c r="M7589" i="3"/>
  <c r="M7590" i="3"/>
  <c r="M7591" i="3"/>
  <c r="M7592" i="3"/>
  <c r="M7593" i="3"/>
  <c r="M7594" i="3"/>
  <c r="M7595" i="3"/>
  <c r="M7596" i="3"/>
  <c r="M7597" i="3"/>
  <c r="M7598" i="3"/>
  <c r="M7599" i="3"/>
  <c r="M7600" i="3"/>
  <c r="M7601" i="3"/>
  <c r="M7602" i="3"/>
  <c r="M7603" i="3"/>
  <c r="M7604" i="3"/>
  <c r="M7605" i="3"/>
  <c r="M7606" i="3"/>
  <c r="M7607" i="3"/>
  <c r="M7608" i="3"/>
  <c r="M7609" i="3"/>
  <c r="M7610" i="3"/>
  <c r="M7611" i="3"/>
  <c r="M7612" i="3"/>
  <c r="M7613" i="3"/>
  <c r="M7614" i="3"/>
  <c r="M7615" i="3"/>
  <c r="M7616" i="3"/>
  <c r="M7617" i="3"/>
  <c r="M7618" i="3"/>
  <c r="M7619" i="3"/>
  <c r="M7620" i="3"/>
  <c r="M7621" i="3"/>
  <c r="M7622" i="3"/>
  <c r="M7623" i="3"/>
  <c r="M7624" i="3"/>
  <c r="M7625" i="3"/>
  <c r="M7626" i="3"/>
  <c r="M7627" i="3"/>
  <c r="M7628" i="3"/>
  <c r="M7629" i="3"/>
  <c r="M7630" i="3"/>
  <c r="M7631" i="3"/>
  <c r="M7632" i="3"/>
  <c r="M7633" i="3"/>
  <c r="M7634" i="3"/>
  <c r="M7635" i="3"/>
  <c r="M7636" i="3"/>
  <c r="M7637" i="3"/>
  <c r="M7638" i="3"/>
  <c r="M7639" i="3"/>
  <c r="M7640" i="3"/>
  <c r="M7641" i="3"/>
  <c r="M7642" i="3"/>
  <c r="M7643" i="3"/>
  <c r="M7644" i="3"/>
  <c r="M7645" i="3"/>
  <c r="M7646" i="3"/>
  <c r="M7647" i="3"/>
  <c r="M7648" i="3"/>
  <c r="M7649" i="3"/>
  <c r="M7650" i="3"/>
  <c r="M7651" i="3"/>
  <c r="M7652" i="3"/>
  <c r="M7653" i="3"/>
  <c r="M7654" i="3"/>
  <c r="M7655" i="3"/>
  <c r="M7656" i="3"/>
  <c r="M7657" i="3"/>
  <c r="M7658" i="3"/>
  <c r="M7659" i="3"/>
  <c r="M7660" i="3"/>
  <c r="M7661" i="3"/>
  <c r="M7662" i="3"/>
  <c r="M7663" i="3"/>
  <c r="M7664" i="3"/>
  <c r="M7665" i="3"/>
  <c r="M7666" i="3"/>
  <c r="M7667" i="3"/>
  <c r="M7668" i="3"/>
  <c r="M7669" i="3"/>
  <c r="M7670" i="3"/>
  <c r="M7671" i="3"/>
  <c r="M7672" i="3"/>
  <c r="M7673" i="3"/>
  <c r="M7674" i="3"/>
  <c r="M7675" i="3"/>
  <c r="M7676" i="3"/>
  <c r="M7677" i="3"/>
  <c r="M7678" i="3"/>
  <c r="M7679" i="3"/>
  <c r="M7680" i="3"/>
  <c r="M7681" i="3"/>
  <c r="M7682" i="3"/>
  <c r="M7683" i="3"/>
  <c r="M7684" i="3"/>
  <c r="M7685" i="3"/>
  <c r="M7686" i="3"/>
  <c r="M7687" i="3"/>
  <c r="M7688" i="3"/>
  <c r="M7689" i="3"/>
  <c r="M7690" i="3"/>
  <c r="M7691" i="3"/>
  <c r="M7692" i="3"/>
  <c r="M7693" i="3"/>
  <c r="M7694" i="3"/>
  <c r="M7695" i="3"/>
  <c r="M7696" i="3"/>
  <c r="M7697" i="3"/>
  <c r="M7698" i="3"/>
  <c r="M7699" i="3"/>
  <c r="M7700" i="3"/>
  <c r="M7701" i="3"/>
  <c r="M7702" i="3"/>
  <c r="M7703" i="3"/>
  <c r="M7704" i="3"/>
  <c r="M7705" i="3"/>
  <c r="M7706" i="3"/>
  <c r="M7707" i="3"/>
  <c r="M7708" i="3"/>
  <c r="M7709" i="3"/>
  <c r="M7710" i="3"/>
  <c r="M7711" i="3"/>
  <c r="M7712" i="3"/>
  <c r="M7713" i="3"/>
  <c r="M7714" i="3"/>
  <c r="M7715" i="3"/>
  <c r="M7716" i="3"/>
  <c r="M7717" i="3"/>
  <c r="M7718" i="3"/>
  <c r="M7719" i="3"/>
  <c r="M7720" i="3"/>
  <c r="M7721" i="3"/>
  <c r="M7722" i="3"/>
  <c r="M7723" i="3"/>
  <c r="M7724" i="3"/>
  <c r="M7725" i="3"/>
  <c r="M7726" i="3"/>
  <c r="M7727" i="3"/>
  <c r="M7728" i="3"/>
  <c r="M7729" i="3"/>
  <c r="M7730" i="3"/>
  <c r="M7731" i="3"/>
  <c r="M7732" i="3"/>
  <c r="M7733" i="3"/>
  <c r="M7734" i="3"/>
  <c r="M7735" i="3"/>
  <c r="M7736" i="3"/>
  <c r="M7737" i="3"/>
  <c r="M7738" i="3"/>
  <c r="M7739" i="3"/>
  <c r="M7740" i="3"/>
  <c r="M7741" i="3"/>
  <c r="M7742" i="3"/>
  <c r="M7743" i="3"/>
  <c r="M7744" i="3"/>
  <c r="M7745" i="3"/>
  <c r="M7746" i="3"/>
  <c r="M7747" i="3"/>
  <c r="M7748" i="3"/>
  <c r="M7749" i="3"/>
  <c r="M7750" i="3"/>
  <c r="M7751" i="3"/>
  <c r="M7752" i="3"/>
  <c r="M7753" i="3"/>
  <c r="M7754" i="3"/>
  <c r="M7755" i="3"/>
  <c r="M7756" i="3"/>
  <c r="M7757" i="3"/>
  <c r="M7758" i="3"/>
  <c r="M7759" i="3"/>
  <c r="M7760" i="3"/>
  <c r="M7761" i="3"/>
  <c r="M7762" i="3"/>
  <c r="M7763" i="3"/>
  <c r="M7764" i="3"/>
  <c r="M7765" i="3"/>
  <c r="M7766" i="3"/>
  <c r="M7767" i="3"/>
  <c r="M7768" i="3"/>
  <c r="M7769" i="3"/>
  <c r="M7770" i="3"/>
  <c r="M7771" i="3"/>
  <c r="M7772" i="3"/>
  <c r="M7773" i="3"/>
  <c r="M7774" i="3"/>
  <c r="M7775" i="3"/>
  <c r="M7776" i="3"/>
  <c r="M7777" i="3"/>
  <c r="M7778" i="3"/>
  <c r="M7779" i="3"/>
  <c r="M7780" i="3"/>
  <c r="M7781" i="3"/>
  <c r="M7782" i="3"/>
  <c r="M7783" i="3"/>
  <c r="M7784" i="3"/>
  <c r="M7785" i="3"/>
  <c r="M7786" i="3"/>
  <c r="M7787" i="3"/>
  <c r="M7788" i="3"/>
  <c r="M7789" i="3"/>
  <c r="M7790" i="3"/>
  <c r="M7791" i="3"/>
  <c r="M7792" i="3"/>
  <c r="M7793" i="3"/>
  <c r="M7794" i="3"/>
  <c r="M7795" i="3"/>
  <c r="M7796" i="3"/>
  <c r="M7797" i="3"/>
  <c r="M7798" i="3"/>
  <c r="M7799" i="3"/>
  <c r="M7800" i="3"/>
  <c r="M7801" i="3"/>
  <c r="M7802" i="3"/>
  <c r="M7803" i="3"/>
  <c r="M7804" i="3"/>
  <c r="M7805" i="3"/>
  <c r="M7806" i="3"/>
  <c r="M7807" i="3"/>
  <c r="M7808" i="3"/>
  <c r="M7809" i="3"/>
  <c r="M7810" i="3"/>
  <c r="M7811" i="3"/>
  <c r="M7812" i="3"/>
  <c r="M7813" i="3"/>
  <c r="M7814" i="3"/>
  <c r="M7815" i="3"/>
  <c r="M7816" i="3"/>
  <c r="M7817" i="3"/>
  <c r="M7818" i="3"/>
  <c r="M7819" i="3"/>
  <c r="M7820" i="3"/>
  <c r="M7821" i="3"/>
  <c r="M7822" i="3"/>
  <c r="M7823" i="3"/>
  <c r="M7824" i="3"/>
  <c r="M7825" i="3"/>
  <c r="M7826" i="3"/>
  <c r="M7827" i="3"/>
  <c r="M7828" i="3"/>
  <c r="M7829" i="3"/>
  <c r="M7830" i="3"/>
  <c r="M7831" i="3"/>
  <c r="M7832" i="3"/>
  <c r="M7833" i="3"/>
  <c r="M7834" i="3"/>
  <c r="M7835" i="3"/>
  <c r="M7836" i="3"/>
  <c r="M7837" i="3"/>
  <c r="M7838" i="3"/>
  <c r="M7839" i="3"/>
  <c r="M7840" i="3"/>
  <c r="M7841" i="3"/>
  <c r="M7842" i="3"/>
  <c r="M7843" i="3"/>
  <c r="M7844" i="3"/>
  <c r="M7845" i="3"/>
  <c r="M7846" i="3"/>
  <c r="M7847" i="3"/>
  <c r="M7848" i="3"/>
  <c r="M7849" i="3"/>
  <c r="M7850" i="3"/>
  <c r="M7851" i="3"/>
  <c r="M7852" i="3"/>
  <c r="M7853" i="3"/>
  <c r="M7854" i="3"/>
  <c r="M7855" i="3"/>
  <c r="M7856" i="3"/>
  <c r="M7857" i="3"/>
  <c r="M7858" i="3"/>
  <c r="M7859" i="3"/>
  <c r="M7860" i="3"/>
  <c r="M7861" i="3"/>
  <c r="M7862" i="3"/>
  <c r="M7863" i="3"/>
  <c r="M7864" i="3"/>
  <c r="M7865" i="3"/>
  <c r="M7866" i="3"/>
  <c r="M7867" i="3"/>
  <c r="M7868" i="3"/>
  <c r="M7869" i="3"/>
  <c r="M7870" i="3"/>
  <c r="M7871" i="3"/>
  <c r="M7872" i="3"/>
  <c r="M7873" i="3"/>
  <c r="M7874" i="3"/>
  <c r="M7875" i="3"/>
  <c r="M7876" i="3"/>
  <c r="M7877" i="3"/>
  <c r="M7878" i="3"/>
  <c r="M7879" i="3"/>
  <c r="M7880" i="3"/>
  <c r="M7881" i="3"/>
  <c r="M7882" i="3"/>
  <c r="M7883" i="3"/>
  <c r="M7884" i="3"/>
  <c r="M7885" i="3"/>
  <c r="M7886" i="3"/>
  <c r="M7887" i="3"/>
  <c r="M7888" i="3"/>
  <c r="M7889" i="3"/>
  <c r="M7890" i="3"/>
  <c r="M7891" i="3"/>
  <c r="M7892" i="3"/>
  <c r="M7893" i="3"/>
  <c r="M7894" i="3"/>
  <c r="M7895" i="3"/>
  <c r="M7896" i="3"/>
  <c r="M7897" i="3"/>
  <c r="M7898" i="3"/>
  <c r="M7899" i="3"/>
  <c r="M7900" i="3"/>
  <c r="M7901" i="3"/>
  <c r="M7902" i="3"/>
  <c r="M7903" i="3"/>
  <c r="M7904" i="3"/>
  <c r="M7905" i="3"/>
  <c r="M7906" i="3"/>
  <c r="M7907" i="3"/>
  <c r="M7908" i="3"/>
  <c r="M7909" i="3"/>
  <c r="M7910" i="3"/>
  <c r="M7911" i="3"/>
  <c r="M7912" i="3"/>
  <c r="M7913" i="3"/>
  <c r="M7914" i="3"/>
  <c r="M7915" i="3"/>
  <c r="M7916" i="3"/>
  <c r="M7917" i="3"/>
  <c r="M7918" i="3"/>
  <c r="M7919" i="3"/>
  <c r="M7920" i="3"/>
  <c r="M7921" i="3"/>
  <c r="M7922" i="3"/>
  <c r="M7923" i="3"/>
  <c r="M7924" i="3"/>
  <c r="M7925" i="3"/>
  <c r="M7926" i="3"/>
  <c r="M7927" i="3"/>
  <c r="M7928" i="3"/>
  <c r="M7929" i="3"/>
  <c r="M7930" i="3"/>
  <c r="M7931" i="3"/>
  <c r="M7932" i="3"/>
  <c r="M7933" i="3"/>
  <c r="M7934" i="3"/>
  <c r="M7935" i="3"/>
  <c r="M7936" i="3"/>
  <c r="M7937" i="3"/>
  <c r="M7938" i="3"/>
  <c r="M7939" i="3"/>
  <c r="M7940" i="3"/>
  <c r="M7941" i="3"/>
  <c r="M7942" i="3"/>
  <c r="M7943" i="3"/>
  <c r="M7944" i="3"/>
  <c r="M7945" i="3"/>
  <c r="M7946" i="3"/>
  <c r="M7947" i="3"/>
  <c r="M7948" i="3"/>
  <c r="M7949" i="3"/>
  <c r="M7950" i="3"/>
  <c r="M7951" i="3"/>
  <c r="M7952" i="3"/>
  <c r="M7953" i="3"/>
  <c r="M7954" i="3"/>
  <c r="M7955" i="3"/>
  <c r="M7956" i="3"/>
  <c r="M7957" i="3"/>
  <c r="M7958" i="3"/>
  <c r="M7959" i="3"/>
  <c r="M7960" i="3"/>
  <c r="M7961" i="3"/>
  <c r="M7962" i="3"/>
  <c r="M7963" i="3"/>
  <c r="M7964" i="3"/>
  <c r="M7965" i="3"/>
  <c r="M7966" i="3"/>
  <c r="M7967" i="3"/>
  <c r="M7968" i="3"/>
  <c r="M7969" i="3"/>
  <c r="M7970" i="3"/>
  <c r="M7971" i="3"/>
  <c r="M7972" i="3"/>
  <c r="M7973" i="3"/>
  <c r="M7974" i="3"/>
  <c r="M7975" i="3"/>
  <c r="M7976" i="3"/>
  <c r="M7977" i="3"/>
  <c r="M7978" i="3"/>
  <c r="M7979" i="3"/>
  <c r="M7980" i="3"/>
  <c r="M7981" i="3"/>
  <c r="M7982" i="3"/>
  <c r="M7983" i="3"/>
  <c r="M7984" i="3"/>
  <c r="M7985" i="3"/>
  <c r="M7986" i="3"/>
  <c r="M7987" i="3"/>
  <c r="M7988" i="3"/>
  <c r="M7989" i="3"/>
  <c r="M7990" i="3"/>
  <c r="M7991" i="3"/>
  <c r="M7992" i="3"/>
  <c r="M7993" i="3"/>
  <c r="M7994" i="3"/>
  <c r="M7995" i="3"/>
  <c r="M7996" i="3"/>
  <c r="M7997" i="3"/>
  <c r="M7998" i="3"/>
  <c r="M7999" i="3"/>
  <c r="M8000" i="3"/>
  <c r="M8001" i="3"/>
  <c r="M8002" i="3"/>
  <c r="M8003" i="3"/>
  <c r="M8004" i="3"/>
  <c r="M8005" i="3"/>
  <c r="M8006" i="3"/>
  <c r="M8007" i="3"/>
  <c r="M8008" i="3"/>
  <c r="M8009" i="3"/>
  <c r="M8010" i="3"/>
  <c r="M8011" i="3"/>
  <c r="M8012" i="3"/>
  <c r="M8013" i="3"/>
  <c r="M8014" i="3"/>
  <c r="M8015" i="3"/>
  <c r="M8016" i="3"/>
  <c r="M8017" i="3"/>
  <c r="M8018" i="3"/>
  <c r="M8019" i="3"/>
  <c r="M8020" i="3"/>
  <c r="M8021" i="3"/>
  <c r="M8022" i="3"/>
  <c r="M8023" i="3"/>
  <c r="M8024" i="3"/>
  <c r="M8025" i="3"/>
  <c r="M8026" i="3"/>
  <c r="M8027" i="3"/>
  <c r="M8028" i="3"/>
  <c r="M8029" i="3"/>
  <c r="M8030" i="3"/>
  <c r="M8031" i="3"/>
  <c r="M8032" i="3"/>
  <c r="M8033" i="3"/>
  <c r="M8034" i="3"/>
  <c r="M8035" i="3"/>
  <c r="M8036" i="3"/>
  <c r="M8037" i="3"/>
  <c r="M8038" i="3"/>
  <c r="M8039" i="3"/>
  <c r="M8040" i="3"/>
  <c r="M8041" i="3"/>
  <c r="M8042" i="3"/>
  <c r="M8043" i="3"/>
  <c r="M8044" i="3"/>
  <c r="M8045" i="3"/>
  <c r="M8046" i="3"/>
  <c r="M8047" i="3"/>
  <c r="M8048" i="3"/>
  <c r="M8049" i="3"/>
  <c r="M8050" i="3"/>
  <c r="M8051" i="3"/>
  <c r="M8052" i="3"/>
  <c r="M8053" i="3"/>
  <c r="M8054" i="3"/>
  <c r="M8055" i="3"/>
  <c r="M8056" i="3"/>
  <c r="M8057" i="3"/>
  <c r="M8058" i="3"/>
  <c r="M8059" i="3"/>
  <c r="M8060" i="3"/>
  <c r="M8061" i="3"/>
  <c r="M8062" i="3"/>
  <c r="M8063" i="3"/>
  <c r="M8064" i="3"/>
  <c r="M8065" i="3"/>
  <c r="M8066" i="3"/>
  <c r="M8067" i="3"/>
  <c r="M8068" i="3"/>
  <c r="M8069" i="3"/>
  <c r="M8070" i="3"/>
  <c r="M8071" i="3"/>
  <c r="M8072" i="3"/>
  <c r="M8073" i="3"/>
  <c r="M8074" i="3"/>
  <c r="M8075" i="3"/>
  <c r="M8076" i="3"/>
  <c r="M8077" i="3"/>
  <c r="M8078" i="3"/>
  <c r="M8079" i="3"/>
  <c r="M8080" i="3"/>
  <c r="M8081" i="3"/>
  <c r="M8082" i="3"/>
  <c r="M8083" i="3"/>
  <c r="M8084" i="3"/>
  <c r="M8085" i="3"/>
  <c r="M8086" i="3"/>
  <c r="M8087" i="3"/>
  <c r="M8088" i="3"/>
  <c r="M8089" i="3"/>
  <c r="M8090" i="3"/>
  <c r="M8091" i="3"/>
  <c r="M8092" i="3"/>
  <c r="M8093" i="3"/>
  <c r="M8094" i="3"/>
  <c r="M8095" i="3"/>
  <c r="M8096" i="3"/>
  <c r="M8097" i="3"/>
  <c r="M8098" i="3"/>
  <c r="M8099" i="3"/>
  <c r="M8100" i="3"/>
  <c r="M8101" i="3"/>
  <c r="M8102" i="3"/>
  <c r="M8103" i="3"/>
  <c r="M8104" i="3"/>
  <c r="M8105" i="3"/>
  <c r="M8106" i="3"/>
  <c r="M8107" i="3"/>
  <c r="M8108" i="3"/>
  <c r="M8109" i="3"/>
  <c r="M8110" i="3"/>
  <c r="M8111" i="3"/>
  <c r="M8112" i="3"/>
  <c r="M8113" i="3"/>
  <c r="M8114" i="3"/>
  <c r="M8115" i="3"/>
  <c r="M8116" i="3"/>
  <c r="M8117" i="3"/>
  <c r="M8118" i="3"/>
  <c r="M8119" i="3"/>
  <c r="M8120" i="3"/>
  <c r="M8121" i="3"/>
  <c r="M8122" i="3"/>
  <c r="M8123" i="3"/>
  <c r="M8124" i="3"/>
  <c r="M8125" i="3"/>
  <c r="M8126" i="3"/>
  <c r="M8127" i="3"/>
  <c r="M8128" i="3"/>
  <c r="M8129" i="3"/>
  <c r="M8130" i="3"/>
  <c r="M8131" i="3"/>
  <c r="M8132" i="3"/>
  <c r="M8133" i="3"/>
  <c r="M8134" i="3"/>
  <c r="M8135" i="3"/>
  <c r="M8136" i="3"/>
  <c r="M8137" i="3"/>
  <c r="M8138" i="3"/>
  <c r="M8139" i="3"/>
  <c r="M8140" i="3"/>
  <c r="M8141" i="3"/>
  <c r="M8142" i="3"/>
  <c r="M8143" i="3"/>
  <c r="M8144" i="3"/>
  <c r="M8145" i="3"/>
  <c r="M8146" i="3"/>
  <c r="M8147" i="3"/>
  <c r="M8148" i="3"/>
  <c r="M8149" i="3"/>
  <c r="M8150" i="3"/>
  <c r="M8151" i="3"/>
  <c r="M8152" i="3"/>
  <c r="M8153" i="3"/>
  <c r="M8154" i="3"/>
  <c r="M8155" i="3"/>
  <c r="M8156" i="3"/>
  <c r="M8157" i="3"/>
  <c r="M8158" i="3"/>
  <c r="M8159" i="3"/>
  <c r="M8160" i="3"/>
  <c r="M8161" i="3"/>
  <c r="M8162" i="3"/>
  <c r="M8163" i="3"/>
  <c r="M8164" i="3"/>
  <c r="M8165" i="3"/>
  <c r="M8166" i="3"/>
  <c r="M8167" i="3"/>
  <c r="M8168" i="3"/>
  <c r="M8169" i="3"/>
  <c r="M8170" i="3"/>
  <c r="M8171" i="3"/>
  <c r="M8172" i="3"/>
  <c r="M8173" i="3"/>
  <c r="M8174" i="3"/>
  <c r="M8175" i="3"/>
  <c r="M8176" i="3"/>
  <c r="M8177" i="3"/>
  <c r="M8178" i="3"/>
  <c r="M8179" i="3"/>
  <c r="M8180" i="3"/>
  <c r="M8181" i="3"/>
  <c r="M8182" i="3"/>
  <c r="M8183" i="3"/>
  <c r="M8184" i="3"/>
  <c r="M8185" i="3"/>
  <c r="M8186" i="3"/>
  <c r="M8187" i="3"/>
  <c r="M8188" i="3"/>
  <c r="M8189" i="3"/>
  <c r="M8190" i="3"/>
  <c r="M8191" i="3"/>
  <c r="M8192" i="3"/>
  <c r="M8193" i="3"/>
  <c r="M8194" i="3"/>
  <c r="M8195" i="3"/>
  <c r="M8196" i="3"/>
  <c r="M8197" i="3"/>
  <c r="M8198" i="3"/>
  <c r="M8199" i="3"/>
  <c r="M8200" i="3"/>
  <c r="M8201" i="3"/>
  <c r="M8202" i="3"/>
  <c r="M8203" i="3"/>
  <c r="M8204" i="3"/>
  <c r="M8205" i="3"/>
  <c r="M8206" i="3"/>
  <c r="M8207" i="3"/>
  <c r="M8208" i="3"/>
  <c r="M8209" i="3"/>
  <c r="M8210" i="3"/>
  <c r="M8211" i="3"/>
  <c r="M8212" i="3"/>
  <c r="M8213" i="3"/>
  <c r="M8214" i="3"/>
  <c r="M8215" i="3"/>
  <c r="M8216" i="3"/>
  <c r="M8217" i="3"/>
  <c r="M8218" i="3"/>
  <c r="M8219" i="3"/>
  <c r="M8220" i="3"/>
  <c r="M8221" i="3"/>
  <c r="M8222" i="3"/>
  <c r="M8223" i="3"/>
  <c r="M8224" i="3"/>
  <c r="M8225" i="3"/>
  <c r="M8226" i="3"/>
  <c r="M8227" i="3"/>
  <c r="M8228" i="3"/>
  <c r="M8229" i="3"/>
  <c r="M8230" i="3"/>
  <c r="M8231" i="3"/>
  <c r="M8232" i="3"/>
  <c r="M8233" i="3"/>
  <c r="M8234" i="3"/>
  <c r="M8235" i="3"/>
  <c r="M8236" i="3"/>
  <c r="M8237" i="3"/>
  <c r="M8238" i="3"/>
  <c r="M8239" i="3"/>
  <c r="M8240" i="3"/>
  <c r="M8241" i="3"/>
  <c r="M8242" i="3"/>
  <c r="M8243" i="3"/>
  <c r="M8244" i="3"/>
  <c r="M8245" i="3"/>
  <c r="M8246" i="3"/>
  <c r="M8247" i="3"/>
  <c r="M8248" i="3"/>
  <c r="M8249" i="3"/>
  <c r="M8250" i="3"/>
  <c r="M8251" i="3"/>
  <c r="M8252" i="3"/>
  <c r="M8253" i="3"/>
  <c r="M8254" i="3"/>
  <c r="M8255" i="3"/>
  <c r="M8256" i="3"/>
  <c r="M8257" i="3"/>
  <c r="M8258" i="3"/>
  <c r="M8259" i="3"/>
  <c r="M8260" i="3"/>
  <c r="M8261" i="3"/>
  <c r="M8262" i="3"/>
  <c r="M8263" i="3"/>
  <c r="M8264" i="3"/>
  <c r="M8265" i="3"/>
  <c r="M8266" i="3"/>
  <c r="M8267" i="3"/>
  <c r="M8268" i="3"/>
  <c r="M8269" i="3"/>
  <c r="M8270" i="3"/>
  <c r="M8271" i="3"/>
  <c r="M8272" i="3"/>
  <c r="M8273" i="3"/>
  <c r="M8274" i="3"/>
  <c r="M8275" i="3"/>
  <c r="M8276" i="3"/>
  <c r="M8277" i="3"/>
  <c r="M8278" i="3"/>
  <c r="M8279" i="3"/>
  <c r="M8280" i="3"/>
  <c r="M8281" i="3"/>
  <c r="M8282" i="3"/>
  <c r="M8283" i="3"/>
  <c r="M8284" i="3"/>
  <c r="M8285" i="3"/>
  <c r="M8286" i="3"/>
  <c r="M8287" i="3"/>
  <c r="M8288" i="3"/>
  <c r="M8289" i="3"/>
  <c r="M8290" i="3"/>
  <c r="M8291" i="3"/>
  <c r="M8292" i="3"/>
  <c r="M8293" i="3"/>
  <c r="M8294" i="3"/>
  <c r="M8295" i="3"/>
  <c r="M8296" i="3"/>
  <c r="M8297" i="3"/>
  <c r="M8298" i="3"/>
  <c r="M8299" i="3"/>
  <c r="M8300" i="3"/>
  <c r="M8301" i="3"/>
  <c r="M8302" i="3"/>
  <c r="M8303" i="3"/>
  <c r="M8304" i="3"/>
  <c r="M8305" i="3"/>
  <c r="M8306" i="3"/>
  <c r="M8307" i="3"/>
  <c r="M8308" i="3"/>
  <c r="M8309" i="3"/>
  <c r="M8310" i="3"/>
  <c r="M8311" i="3"/>
  <c r="M8312" i="3"/>
  <c r="M8313" i="3"/>
  <c r="M8314" i="3"/>
  <c r="M8315" i="3"/>
  <c r="M8316" i="3"/>
  <c r="M8317" i="3"/>
  <c r="M8318" i="3"/>
  <c r="M8319" i="3"/>
  <c r="M8320" i="3"/>
  <c r="M8321" i="3"/>
  <c r="M8322" i="3"/>
  <c r="M8323" i="3"/>
  <c r="M8324" i="3"/>
  <c r="M8325" i="3"/>
  <c r="M8326" i="3"/>
  <c r="M8327" i="3"/>
  <c r="M8328" i="3"/>
  <c r="M8329" i="3"/>
  <c r="M8330" i="3"/>
  <c r="M8331" i="3"/>
  <c r="M8332" i="3"/>
  <c r="M8333" i="3"/>
  <c r="M8334" i="3"/>
  <c r="M8335" i="3"/>
  <c r="M8336" i="3"/>
  <c r="M8337" i="3"/>
  <c r="M8338" i="3"/>
  <c r="M8339" i="3"/>
  <c r="M8340" i="3"/>
  <c r="M8341" i="3"/>
  <c r="M8342" i="3"/>
  <c r="M8343" i="3"/>
  <c r="M8344" i="3"/>
  <c r="M8345" i="3"/>
  <c r="M8346" i="3"/>
  <c r="M8347" i="3"/>
  <c r="M8348" i="3"/>
  <c r="M8349" i="3"/>
  <c r="M8350" i="3"/>
  <c r="M8351" i="3"/>
  <c r="M8352" i="3"/>
  <c r="M8353" i="3"/>
  <c r="M8354" i="3"/>
  <c r="M8355" i="3"/>
  <c r="M8356" i="3"/>
  <c r="M8357" i="3"/>
  <c r="M8358" i="3"/>
  <c r="M8359" i="3"/>
  <c r="M8360" i="3"/>
  <c r="M8361" i="3"/>
  <c r="M8362" i="3"/>
  <c r="M8363" i="3"/>
  <c r="M8364" i="3"/>
  <c r="M8365" i="3"/>
  <c r="M8366" i="3"/>
  <c r="M8367" i="3"/>
  <c r="M8368" i="3"/>
  <c r="M8369" i="3"/>
  <c r="M8370" i="3"/>
  <c r="M8371" i="3"/>
  <c r="M8372" i="3"/>
  <c r="M8373" i="3"/>
  <c r="M8374" i="3"/>
  <c r="M8375" i="3"/>
  <c r="M8376" i="3"/>
  <c r="M8377" i="3"/>
  <c r="M8378" i="3"/>
  <c r="M8379" i="3"/>
  <c r="M8380" i="3"/>
  <c r="M8381" i="3"/>
  <c r="M8382" i="3"/>
  <c r="M8383" i="3"/>
  <c r="M8384" i="3"/>
  <c r="M8385" i="3"/>
  <c r="M8386" i="3"/>
  <c r="M8387" i="3"/>
  <c r="M8388" i="3"/>
  <c r="M8389" i="3"/>
  <c r="M8390" i="3"/>
  <c r="M8391" i="3"/>
  <c r="M8392" i="3"/>
  <c r="M8393" i="3"/>
  <c r="M8394" i="3"/>
  <c r="M8395" i="3"/>
  <c r="M8396" i="3"/>
  <c r="M8397" i="3"/>
  <c r="M8398" i="3"/>
  <c r="M8399" i="3"/>
  <c r="M8400" i="3"/>
  <c r="M8401" i="3"/>
  <c r="M8402" i="3"/>
  <c r="M8403" i="3"/>
  <c r="M8404" i="3"/>
  <c r="M8405" i="3"/>
  <c r="M8406" i="3"/>
  <c r="M8407" i="3"/>
  <c r="M8408" i="3"/>
  <c r="M8409" i="3"/>
  <c r="M8410" i="3"/>
  <c r="M8411" i="3"/>
  <c r="M8412" i="3"/>
  <c r="M8413" i="3"/>
  <c r="M8414" i="3"/>
  <c r="M8415" i="3"/>
  <c r="M8416" i="3"/>
  <c r="M8417" i="3"/>
  <c r="M8418" i="3"/>
  <c r="M8419" i="3"/>
  <c r="M8420" i="3"/>
  <c r="M8421" i="3"/>
  <c r="M8422" i="3"/>
  <c r="M8423" i="3"/>
  <c r="M8424" i="3"/>
  <c r="M8425" i="3"/>
  <c r="M8426" i="3"/>
  <c r="M8427" i="3"/>
  <c r="M8428" i="3"/>
  <c r="M8429" i="3"/>
  <c r="M8430" i="3"/>
  <c r="M8431" i="3"/>
  <c r="M8432" i="3"/>
  <c r="M8433" i="3"/>
  <c r="M8434" i="3"/>
  <c r="M8435" i="3"/>
  <c r="M8436" i="3"/>
  <c r="M8437" i="3"/>
  <c r="M8438" i="3"/>
  <c r="M8439" i="3"/>
  <c r="M8440" i="3"/>
  <c r="M8441" i="3"/>
  <c r="M8442" i="3"/>
  <c r="M8443" i="3"/>
  <c r="M8444" i="3"/>
  <c r="M8445" i="3"/>
  <c r="M8446" i="3"/>
  <c r="M8447" i="3"/>
  <c r="M8448" i="3"/>
  <c r="M8449" i="3"/>
  <c r="M8450" i="3"/>
  <c r="M8451" i="3"/>
  <c r="M8452" i="3"/>
  <c r="M8453" i="3"/>
  <c r="M8454" i="3"/>
  <c r="M8455" i="3"/>
  <c r="M8456" i="3"/>
  <c r="M8457" i="3"/>
  <c r="M8458" i="3"/>
  <c r="M8459" i="3"/>
  <c r="M8460" i="3"/>
  <c r="M8461" i="3"/>
  <c r="M8462" i="3"/>
  <c r="M8463" i="3"/>
  <c r="M8464" i="3"/>
  <c r="M8465" i="3"/>
  <c r="M8466" i="3"/>
  <c r="M8467" i="3"/>
  <c r="M8468" i="3"/>
  <c r="M8469" i="3"/>
  <c r="M8470" i="3"/>
  <c r="M8471" i="3"/>
  <c r="M8472" i="3"/>
  <c r="M8473" i="3"/>
  <c r="M8474" i="3"/>
  <c r="M8475" i="3"/>
  <c r="M8476" i="3"/>
  <c r="M8477" i="3"/>
  <c r="M8478" i="3"/>
  <c r="M8479" i="3"/>
  <c r="M8480" i="3"/>
  <c r="M8481" i="3"/>
  <c r="M8482" i="3"/>
  <c r="M8483" i="3"/>
  <c r="M8484" i="3"/>
  <c r="M8485" i="3"/>
  <c r="M8486" i="3"/>
  <c r="M8487" i="3"/>
  <c r="M8488" i="3"/>
  <c r="M8489" i="3"/>
  <c r="M8490" i="3"/>
  <c r="M8491" i="3"/>
  <c r="M8492" i="3"/>
  <c r="M8493" i="3"/>
  <c r="M8494" i="3"/>
  <c r="M8495" i="3"/>
  <c r="M8496" i="3"/>
  <c r="M8497" i="3"/>
  <c r="M8498" i="3"/>
  <c r="M8499" i="3"/>
  <c r="M8500" i="3"/>
  <c r="M8501" i="3"/>
  <c r="M8502" i="3"/>
  <c r="M8503" i="3"/>
  <c r="M8504" i="3"/>
  <c r="M8505" i="3"/>
  <c r="M8506" i="3"/>
  <c r="M8507" i="3"/>
  <c r="M8508" i="3"/>
  <c r="M8509" i="3"/>
  <c r="M8510" i="3"/>
  <c r="M8511" i="3"/>
  <c r="M8512" i="3"/>
  <c r="M8513" i="3"/>
  <c r="M8514" i="3"/>
  <c r="M8515" i="3"/>
  <c r="M8516" i="3"/>
  <c r="M8517" i="3"/>
  <c r="M8518" i="3"/>
  <c r="M8519" i="3"/>
  <c r="M8520" i="3"/>
  <c r="M8521" i="3"/>
  <c r="M8522" i="3"/>
  <c r="M8523" i="3"/>
  <c r="M8524" i="3"/>
  <c r="M8525" i="3"/>
  <c r="M8526" i="3"/>
  <c r="M8527" i="3"/>
  <c r="M8528" i="3"/>
  <c r="M8529" i="3"/>
  <c r="M8530" i="3"/>
  <c r="M8531" i="3"/>
  <c r="M8532" i="3"/>
  <c r="M8533" i="3"/>
  <c r="M8534" i="3"/>
  <c r="M8535" i="3"/>
  <c r="M8536" i="3"/>
  <c r="M8537" i="3"/>
  <c r="M8538" i="3"/>
  <c r="M8539" i="3"/>
  <c r="M8540" i="3"/>
  <c r="M8541" i="3"/>
  <c r="M8542" i="3"/>
  <c r="M8543" i="3"/>
  <c r="M8544" i="3"/>
  <c r="M8545" i="3"/>
  <c r="M8546" i="3"/>
  <c r="M8547" i="3"/>
  <c r="M8548" i="3"/>
  <c r="M8549" i="3"/>
  <c r="M8550" i="3"/>
  <c r="M8551" i="3"/>
  <c r="M8552" i="3"/>
  <c r="M8553" i="3"/>
  <c r="M8554" i="3"/>
  <c r="M8555" i="3"/>
  <c r="M8556" i="3"/>
  <c r="M8557" i="3"/>
  <c r="M8558" i="3"/>
  <c r="M8559" i="3"/>
  <c r="M8560" i="3"/>
  <c r="M8561" i="3"/>
  <c r="M8562" i="3"/>
  <c r="M8563" i="3"/>
  <c r="M8564" i="3"/>
  <c r="M8565" i="3"/>
  <c r="M8566" i="3"/>
  <c r="M8567" i="3"/>
  <c r="M8568" i="3"/>
  <c r="M8569" i="3"/>
  <c r="M8570" i="3"/>
  <c r="M8571" i="3"/>
  <c r="M8572" i="3"/>
  <c r="M8573" i="3"/>
  <c r="M8574" i="3"/>
  <c r="M8575" i="3"/>
  <c r="M8576" i="3"/>
  <c r="M8577" i="3"/>
  <c r="M8578" i="3"/>
  <c r="M8579" i="3"/>
  <c r="M8580" i="3"/>
  <c r="M8581" i="3"/>
  <c r="M8582" i="3"/>
  <c r="M8583" i="3"/>
  <c r="M8584" i="3"/>
  <c r="M8585" i="3"/>
  <c r="M8586" i="3"/>
  <c r="M8587" i="3"/>
  <c r="M8588" i="3"/>
  <c r="M8589" i="3"/>
  <c r="M8590" i="3"/>
  <c r="M8591" i="3"/>
  <c r="M8592" i="3"/>
  <c r="M8593" i="3"/>
  <c r="M8594" i="3"/>
  <c r="M8595" i="3"/>
  <c r="M8596" i="3"/>
  <c r="M8597" i="3"/>
  <c r="M8598" i="3"/>
  <c r="M8599" i="3"/>
  <c r="M8600" i="3"/>
  <c r="M8601" i="3"/>
  <c r="M8602" i="3"/>
  <c r="M8603" i="3"/>
  <c r="M8604" i="3"/>
  <c r="M8605" i="3"/>
  <c r="M8606" i="3"/>
  <c r="M8607" i="3"/>
  <c r="M8608" i="3"/>
  <c r="M8609" i="3"/>
  <c r="M8610" i="3"/>
  <c r="M8611" i="3"/>
  <c r="M8612" i="3"/>
  <c r="M8613" i="3"/>
  <c r="M8614" i="3"/>
  <c r="M8615" i="3"/>
  <c r="M8616" i="3"/>
  <c r="M8617" i="3"/>
  <c r="M8618" i="3"/>
  <c r="M8619" i="3"/>
  <c r="M8620" i="3"/>
  <c r="M8621" i="3"/>
  <c r="M8622" i="3"/>
  <c r="M8623" i="3"/>
  <c r="M8624" i="3"/>
  <c r="M8625" i="3"/>
  <c r="M8626" i="3"/>
  <c r="M8627" i="3"/>
  <c r="M8628" i="3"/>
  <c r="M8629" i="3"/>
  <c r="M8630" i="3"/>
  <c r="M8631" i="3"/>
  <c r="M8632" i="3"/>
  <c r="M8633" i="3"/>
  <c r="M8634" i="3"/>
  <c r="M8635" i="3"/>
  <c r="M8636" i="3"/>
  <c r="M8637" i="3"/>
  <c r="M8638" i="3"/>
  <c r="M8639" i="3"/>
  <c r="M8640" i="3"/>
  <c r="M8641" i="3"/>
  <c r="M8642" i="3"/>
  <c r="M8643" i="3"/>
  <c r="M8644" i="3"/>
  <c r="M8645" i="3"/>
  <c r="M8646" i="3"/>
  <c r="M8647" i="3"/>
  <c r="M8648" i="3"/>
  <c r="M8649" i="3"/>
  <c r="M8650" i="3"/>
  <c r="M8651" i="3"/>
  <c r="M8652" i="3"/>
  <c r="M8653" i="3"/>
  <c r="M8654" i="3"/>
  <c r="M8655" i="3"/>
  <c r="M8656" i="3"/>
  <c r="M8657" i="3"/>
  <c r="M8658" i="3"/>
  <c r="M8659" i="3"/>
  <c r="M8660" i="3"/>
  <c r="M8661" i="3"/>
  <c r="M8662" i="3"/>
  <c r="M8663" i="3"/>
  <c r="M8664" i="3"/>
  <c r="M8665" i="3"/>
  <c r="M8666" i="3"/>
  <c r="M8667" i="3"/>
  <c r="M8668" i="3"/>
  <c r="M8669" i="3"/>
  <c r="M8670" i="3"/>
  <c r="M8671" i="3"/>
  <c r="M8672" i="3"/>
  <c r="M8673" i="3"/>
  <c r="M8674" i="3"/>
  <c r="M8675" i="3"/>
  <c r="M8676" i="3"/>
  <c r="M8677" i="3"/>
  <c r="M8678" i="3"/>
  <c r="M8679" i="3"/>
  <c r="M8680" i="3"/>
  <c r="M8681" i="3"/>
  <c r="M8682" i="3"/>
  <c r="M8683" i="3"/>
  <c r="M8684" i="3"/>
  <c r="M8685" i="3"/>
  <c r="M8686" i="3"/>
  <c r="M8687" i="3"/>
  <c r="M8688" i="3"/>
  <c r="M8689" i="3"/>
  <c r="M8690" i="3"/>
  <c r="M8691" i="3"/>
  <c r="M8692" i="3"/>
  <c r="M8693" i="3"/>
  <c r="M8694" i="3"/>
  <c r="M8695" i="3"/>
  <c r="M8696" i="3"/>
  <c r="M8697" i="3"/>
  <c r="M8698" i="3"/>
  <c r="M8699" i="3"/>
  <c r="M8700" i="3"/>
  <c r="M8701" i="3"/>
  <c r="M8702" i="3"/>
  <c r="M8703" i="3"/>
  <c r="M8704" i="3"/>
  <c r="M8705" i="3"/>
  <c r="M8706" i="3"/>
  <c r="M8707" i="3"/>
  <c r="M8708" i="3"/>
  <c r="M8709" i="3"/>
  <c r="M8710" i="3"/>
  <c r="M8711" i="3"/>
  <c r="M8712" i="3"/>
  <c r="M8713" i="3"/>
  <c r="M8714" i="3"/>
  <c r="M8715" i="3"/>
  <c r="M8716" i="3"/>
  <c r="M8717" i="3"/>
  <c r="M8718" i="3"/>
  <c r="M8719" i="3"/>
  <c r="M8720" i="3"/>
  <c r="M8721" i="3"/>
  <c r="M8722" i="3"/>
  <c r="M8723" i="3"/>
  <c r="M8724" i="3"/>
  <c r="M8725" i="3"/>
  <c r="M8726" i="3"/>
  <c r="M8727" i="3"/>
  <c r="M8728" i="3"/>
  <c r="M8729" i="3"/>
  <c r="M8730" i="3"/>
  <c r="M8731" i="3"/>
  <c r="M8732" i="3"/>
  <c r="M8733" i="3"/>
  <c r="M8734" i="3"/>
  <c r="M8735" i="3"/>
  <c r="M8736" i="3"/>
  <c r="M8737" i="3"/>
  <c r="M8738" i="3"/>
  <c r="M8739" i="3"/>
  <c r="M8740" i="3"/>
  <c r="M8741" i="3"/>
  <c r="M8742" i="3"/>
  <c r="M8743" i="3"/>
  <c r="M8744" i="3"/>
  <c r="M8745" i="3"/>
  <c r="M8746" i="3"/>
  <c r="M8747" i="3"/>
  <c r="M8748" i="3"/>
  <c r="M8749" i="3"/>
  <c r="M8750" i="3"/>
  <c r="M8751" i="3"/>
  <c r="M8752" i="3"/>
  <c r="M8753" i="3"/>
  <c r="M8754" i="3"/>
  <c r="M8755" i="3"/>
  <c r="M8756" i="3"/>
  <c r="M8757" i="3"/>
  <c r="M8758" i="3"/>
  <c r="M8759" i="3"/>
  <c r="M8760" i="3"/>
  <c r="M8761" i="3"/>
  <c r="M8762" i="3"/>
  <c r="M8763" i="3"/>
  <c r="M8764" i="3"/>
  <c r="M8765" i="3"/>
  <c r="M8766" i="3"/>
  <c r="M8767" i="3"/>
  <c r="M8768" i="3"/>
  <c r="M8769" i="3"/>
  <c r="M8770" i="3"/>
  <c r="M8771" i="3"/>
  <c r="M8772" i="3"/>
  <c r="M8773" i="3"/>
  <c r="M8774" i="3"/>
  <c r="M8775" i="3"/>
  <c r="M8776" i="3"/>
  <c r="M8777" i="3"/>
  <c r="M8778" i="3"/>
  <c r="M8779" i="3"/>
  <c r="M8780" i="3"/>
  <c r="M8781" i="3"/>
  <c r="M8782" i="3"/>
  <c r="M8783" i="3"/>
  <c r="M8784" i="3"/>
  <c r="M8785" i="3"/>
  <c r="M8786" i="3"/>
  <c r="M8787" i="3"/>
  <c r="M8788" i="3"/>
  <c r="M8789" i="3"/>
  <c r="M8790" i="3"/>
  <c r="M8791" i="3"/>
  <c r="M8792" i="3"/>
  <c r="M8793" i="3"/>
  <c r="M8794" i="3"/>
  <c r="M8795" i="3"/>
  <c r="M8796" i="3"/>
  <c r="M8797" i="3"/>
  <c r="M8798" i="3"/>
  <c r="M8799" i="3"/>
  <c r="M8800" i="3"/>
  <c r="M8801" i="3"/>
  <c r="M8802" i="3"/>
  <c r="M8803" i="3"/>
  <c r="M8804" i="3"/>
  <c r="M8805" i="3"/>
  <c r="M8806" i="3"/>
  <c r="M8807" i="3"/>
  <c r="M8808" i="3"/>
  <c r="M8809" i="3"/>
  <c r="M8810" i="3"/>
  <c r="M8811" i="3"/>
  <c r="M8812" i="3"/>
  <c r="M8813" i="3"/>
  <c r="M8814" i="3"/>
  <c r="M8815" i="3"/>
  <c r="M8816" i="3"/>
  <c r="M8817" i="3"/>
  <c r="M8818" i="3"/>
  <c r="M8819" i="3"/>
  <c r="M8820" i="3"/>
  <c r="M8821" i="3"/>
  <c r="M8822" i="3"/>
  <c r="M8823" i="3"/>
  <c r="M8824" i="3"/>
  <c r="M8825" i="3"/>
  <c r="M8826" i="3"/>
  <c r="M8827" i="3"/>
  <c r="M8828" i="3"/>
  <c r="M8829" i="3"/>
  <c r="M8830" i="3"/>
  <c r="M8831" i="3"/>
  <c r="M8832" i="3"/>
  <c r="M8833" i="3"/>
  <c r="M8834" i="3"/>
  <c r="M8835" i="3"/>
  <c r="M8836" i="3"/>
  <c r="M8837" i="3"/>
  <c r="M8838" i="3"/>
  <c r="M8839" i="3"/>
  <c r="M8840" i="3"/>
  <c r="M8841" i="3"/>
  <c r="M8842" i="3"/>
  <c r="M8843" i="3"/>
  <c r="M8844" i="3"/>
  <c r="M8845" i="3"/>
  <c r="M8846" i="3"/>
  <c r="M8847" i="3"/>
  <c r="M8848" i="3"/>
  <c r="M8849" i="3"/>
  <c r="M8850" i="3"/>
  <c r="M8851" i="3"/>
  <c r="M8852" i="3"/>
  <c r="M8853" i="3"/>
  <c r="M8854" i="3"/>
  <c r="M8855" i="3"/>
  <c r="M8856" i="3"/>
  <c r="M8857" i="3"/>
  <c r="M8858" i="3"/>
  <c r="M8859" i="3"/>
  <c r="M8860" i="3"/>
  <c r="M8861" i="3"/>
  <c r="M8862" i="3"/>
  <c r="M8863" i="3"/>
  <c r="M8864" i="3"/>
  <c r="M8865" i="3"/>
  <c r="M8866" i="3"/>
  <c r="M8867" i="3"/>
  <c r="M8868" i="3"/>
  <c r="M8869" i="3"/>
  <c r="M8870" i="3"/>
  <c r="M8871" i="3"/>
  <c r="M8872" i="3"/>
  <c r="M8873" i="3"/>
  <c r="M8874" i="3"/>
  <c r="M8875" i="3"/>
  <c r="M8876" i="3"/>
  <c r="M8877" i="3"/>
  <c r="M8878" i="3"/>
  <c r="M8879" i="3"/>
  <c r="M8880" i="3"/>
  <c r="M8881" i="3"/>
  <c r="M8882" i="3"/>
  <c r="M8883" i="3"/>
  <c r="M8884" i="3"/>
  <c r="M8885" i="3"/>
  <c r="M8886" i="3"/>
  <c r="M8887" i="3"/>
  <c r="M8888" i="3"/>
  <c r="M8889" i="3"/>
  <c r="M8890" i="3"/>
  <c r="M8891" i="3"/>
  <c r="M8892" i="3"/>
  <c r="M8893" i="3"/>
  <c r="M8894" i="3"/>
  <c r="M8895" i="3"/>
  <c r="M8896" i="3"/>
  <c r="M8897" i="3"/>
  <c r="M8898" i="3"/>
  <c r="M8899" i="3"/>
  <c r="M8900" i="3"/>
  <c r="M8901" i="3"/>
  <c r="M8902" i="3"/>
  <c r="M8903" i="3"/>
  <c r="M8904" i="3"/>
  <c r="M8905" i="3"/>
  <c r="M8906" i="3"/>
  <c r="M8907" i="3"/>
  <c r="M8908" i="3"/>
  <c r="M8909" i="3"/>
  <c r="M8910" i="3"/>
  <c r="M8911" i="3"/>
  <c r="M8912" i="3"/>
  <c r="M8913" i="3"/>
  <c r="M8914" i="3"/>
  <c r="M8915" i="3"/>
  <c r="M8916" i="3"/>
  <c r="M8917" i="3"/>
  <c r="M8918" i="3"/>
  <c r="M8919" i="3"/>
  <c r="M8920" i="3"/>
  <c r="M8921" i="3"/>
  <c r="M8922" i="3"/>
  <c r="M8923" i="3"/>
  <c r="M8924" i="3"/>
  <c r="M8925" i="3"/>
  <c r="M8926" i="3"/>
  <c r="M8927" i="3"/>
  <c r="M8928" i="3"/>
  <c r="M8929" i="3"/>
  <c r="M8930" i="3"/>
  <c r="M8931" i="3"/>
  <c r="M8932" i="3"/>
  <c r="M8933" i="3"/>
  <c r="M8934" i="3"/>
  <c r="M8935" i="3"/>
  <c r="M8936" i="3"/>
  <c r="M8937" i="3"/>
  <c r="M8938" i="3"/>
  <c r="M8939" i="3"/>
  <c r="M8940" i="3"/>
  <c r="M8941" i="3"/>
  <c r="M8942" i="3"/>
  <c r="M8943" i="3"/>
  <c r="M8944" i="3"/>
  <c r="M8945" i="3"/>
  <c r="M8946" i="3"/>
  <c r="M8947" i="3"/>
  <c r="M8948" i="3"/>
  <c r="M8949" i="3"/>
  <c r="M8950" i="3"/>
  <c r="M8951" i="3"/>
  <c r="M8952" i="3"/>
  <c r="M8953" i="3"/>
  <c r="M8954" i="3"/>
  <c r="M8955" i="3"/>
  <c r="M8956" i="3"/>
  <c r="M8957" i="3"/>
  <c r="M8958" i="3"/>
  <c r="M8959" i="3"/>
  <c r="M8960" i="3"/>
  <c r="M8961" i="3"/>
  <c r="M8962" i="3"/>
  <c r="M8963" i="3"/>
  <c r="M8964" i="3"/>
  <c r="M8965" i="3"/>
  <c r="M8966" i="3"/>
  <c r="M8967" i="3"/>
  <c r="M8968" i="3"/>
  <c r="M8969" i="3"/>
  <c r="M8970" i="3"/>
  <c r="M8971" i="3"/>
  <c r="M8972" i="3"/>
  <c r="M8973" i="3"/>
  <c r="M8974" i="3"/>
  <c r="M8975" i="3"/>
  <c r="M8976" i="3"/>
  <c r="M8977" i="3"/>
  <c r="M8978" i="3"/>
  <c r="M8979" i="3"/>
  <c r="M8980" i="3"/>
  <c r="M8981" i="3"/>
  <c r="M8982" i="3"/>
  <c r="M8983" i="3"/>
  <c r="M8984" i="3"/>
  <c r="M8985" i="3"/>
  <c r="M8986" i="3"/>
  <c r="M8987" i="3"/>
  <c r="M8988" i="3"/>
  <c r="M8989" i="3"/>
  <c r="M8990" i="3"/>
  <c r="M8991" i="3"/>
  <c r="M8992" i="3"/>
  <c r="M8993" i="3"/>
  <c r="M8994" i="3"/>
  <c r="M8995" i="3"/>
  <c r="M8996" i="3"/>
  <c r="M8997"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D2" i="3"/>
  <c r="H2" i="3" s="1"/>
  <c r="D3" i="3"/>
  <c r="H3" i="3" s="1"/>
  <c r="D4" i="3"/>
  <c r="H4" i="3" s="1"/>
  <c r="D5" i="3"/>
  <c r="H5" i="3" s="1"/>
  <c r="D6" i="3"/>
  <c r="H6" i="3" s="1"/>
  <c r="D7" i="3"/>
  <c r="H7" i="3" s="1"/>
  <c r="D8" i="3"/>
  <c r="H8" i="3" s="1"/>
  <c r="D9" i="3"/>
  <c r="H9" i="3" s="1"/>
  <c r="D10" i="3"/>
  <c r="H10" i="3" s="1"/>
  <c r="D11" i="3"/>
  <c r="H11" i="3" s="1"/>
  <c r="D12" i="3"/>
  <c r="H12" i="3" s="1"/>
  <c r="D13" i="3"/>
  <c r="H13" i="3" s="1"/>
  <c r="D14" i="3"/>
  <c r="H14" i="3" s="1"/>
  <c r="D15" i="3"/>
  <c r="H15" i="3" s="1"/>
  <c r="D16" i="3"/>
  <c r="H16" i="3" s="1"/>
  <c r="D17" i="3"/>
  <c r="H17" i="3" s="1"/>
  <c r="D18" i="3"/>
  <c r="H18" i="3" s="1"/>
  <c r="D19" i="3"/>
  <c r="H19" i="3" s="1"/>
  <c r="D20" i="3"/>
  <c r="H20" i="3" s="1"/>
  <c r="D21" i="3"/>
  <c r="H21" i="3" s="1"/>
  <c r="D22" i="3"/>
  <c r="H22" i="3" s="1"/>
  <c r="D23" i="3"/>
  <c r="H23" i="3" s="1"/>
  <c r="D24" i="3"/>
  <c r="H24" i="3" s="1"/>
  <c r="D25" i="3"/>
  <c r="H25" i="3" s="1"/>
  <c r="D26" i="3"/>
  <c r="H26" i="3" s="1"/>
  <c r="D27" i="3"/>
  <c r="H27" i="3" s="1"/>
  <c r="D28" i="3"/>
  <c r="H28" i="3" s="1"/>
  <c r="D29" i="3"/>
  <c r="H29" i="3" s="1"/>
  <c r="D30" i="3"/>
  <c r="H30" i="3" s="1"/>
  <c r="D31" i="3"/>
  <c r="H31" i="3" s="1"/>
  <c r="D32" i="3"/>
  <c r="H32" i="3" s="1"/>
  <c r="D33" i="3"/>
  <c r="H33" i="3" s="1"/>
  <c r="D34" i="3"/>
  <c r="H34" i="3" s="1"/>
  <c r="D35" i="3"/>
  <c r="H35" i="3" s="1"/>
  <c r="D36" i="3"/>
  <c r="H36" i="3" s="1"/>
  <c r="D37" i="3"/>
  <c r="H37" i="3" s="1"/>
  <c r="D38" i="3"/>
  <c r="H38" i="3" s="1"/>
  <c r="D39" i="3"/>
  <c r="H39" i="3" s="1"/>
  <c r="D40" i="3"/>
  <c r="H40" i="3" s="1"/>
  <c r="D41" i="3"/>
  <c r="H41" i="3" s="1"/>
  <c r="D42" i="3"/>
  <c r="H42" i="3" s="1"/>
  <c r="D43" i="3"/>
  <c r="H43" i="3" s="1"/>
  <c r="D44" i="3"/>
  <c r="H44" i="3" s="1"/>
  <c r="D45" i="3"/>
  <c r="H45" i="3" s="1"/>
  <c r="D46" i="3"/>
  <c r="H46" i="3" s="1"/>
  <c r="D47" i="3"/>
  <c r="H47" i="3" s="1"/>
  <c r="D48" i="3"/>
  <c r="H48" i="3" s="1"/>
  <c r="D49" i="3"/>
  <c r="H49" i="3" s="1"/>
  <c r="D50" i="3"/>
  <c r="D51" i="3"/>
  <c r="H51" i="3" s="1"/>
  <c r="D52" i="3"/>
  <c r="H52" i="3" s="1"/>
  <c r="D53" i="3"/>
  <c r="H53" i="3" s="1"/>
  <c r="D54" i="3"/>
  <c r="H54" i="3" s="1"/>
  <c r="D55" i="3"/>
  <c r="H55" i="3" s="1"/>
  <c r="D56" i="3"/>
  <c r="H56" i="3" s="1"/>
  <c r="D57" i="3"/>
  <c r="D58" i="3"/>
  <c r="H58" i="3" s="1"/>
  <c r="D59" i="3"/>
  <c r="H59" i="3" s="1"/>
  <c r="D60" i="3"/>
  <c r="D61" i="3"/>
  <c r="H61" i="3" s="1"/>
  <c r="D62" i="3"/>
  <c r="H62" i="3" s="1"/>
  <c r="D63" i="3"/>
  <c r="H63" i="3" s="1"/>
  <c r="D64" i="3"/>
  <c r="H64" i="3" s="1"/>
  <c r="D65" i="3"/>
  <c r="H65" i="3" s="1"/>
  <c r="D66" i="3"/>
  <c r="H66" i="3" s="1"/>
  <c r="D67" i="3"/>
  <c r="H67" i="3" s="1"/>
  <c r="D68" i="3"/>
  <c r="H68" i="3" s="1"/>
  <c r="D69" i="3"/>
  <c r="H69" i="3" s="1"/>
  <c r="D70" i="3"/>
  <c r="H70" i="3" s="1"/>
  <c r="D71" i="3"/>
  <c r="H71" i="3" s="1"/>
  <c r="D72" i="3"/>
  <c r="H72" i="3" s="1"/>
  <c r="D73" i="3"/>
  <c r="H73" i="3" s="1"/>
  <c r="D74" i="3"/>
  <c r="H74" i="3" s="1"/>
  <c r="D75" i="3"/>
  <c r="D76" i="3"/>
  <c r="H76" i="3" s="1"/>
  <c r="D77" i="3"/>
  <c r="H77" i="3" s="1"/>
  <c r="D78" i="3"/>
  <c r="H78" i="3" s="1"/>
  <c r="D79" i="3"/>
  <c r="H79" i="3" s="1"/>
  <c r="D80" i="3"/>
  <c r="H80" i="3" s="1"/>
  <c r="D81" i="3"/>
  <c r="H81" i="3" s="1"/>
  <c r="D82" i="3"/>
  <c r="H82" i="3" s="1"/>
  <c r="D83" i="3"/>
  <c r="H83" i="3" s="1"/>
  <c r="D84" i="3"/>
  <c r="H84" i="3" s="1"/>
  <c r="D85" i="3"/>
  <c r="H85" i="3" s="1"/>
  <c r="D86" i="3"/>
  <c r="H86" i="3" s="1"/>
  <c r="D87" i="3"/>
  <c r="H87" i="3" s="1"/>
  <c r="D88" i="3"/>
  <c r="H88" i="3" s="1"/>
  <c r="D89" i="3"/>
  <c r="H89" i="3" s="1"/>
  <c r="D90" i="3"/>
  <c r="D91" i="3"/>
  <c r="H91" i="3" s="1"/>
  <c r="D92" i="3"/>
  <c r="H92" i="3" s="1"/>
  <c r="D93" i="3"/>
  <c r="H93" i="3" s="1"/>
  <c r="D94" i="3"/>
  <c r="H94" i="3" s="1"/>
  <c r="D95" i="3"/>
  <c r="H95" i="3" s="1"/>
  <c r="D96" i="3"/>
  <c r="H96" i="3" s="1"/>
  <c r="D97" i="3"/>
  <c r="H97" i="3" s="1"/>
  <c r="D98" i="3"/>
  <c r="H98" i="3" s="1"/>
  <c r="D99" i="3"/>
  <c r="H99" i="3" s="1"/>
  <c r="D100" i="3"/>
  <c r="H100" i="3" s="1"/>
  <c r="D101" i="3"/>
  <c r="H101" i="3" s="1"/>
  <c r="D102" i="3"/>
  <c r="H102" i="3" s="1"/>
  <c r="D103" i="3"/>
  <c r="H103" i="3" s="1"/>
  <c r="D104" i="3"/>
  <c r="H104" i="3" s="1"/>
  <c r="D105" i="3"/>
  <c r="H105" i="3" s="1"/>
  <c r="D106" i="3"/>
  <c r="H106" i="3" s="1"/>
  <c r="D107" i="3"/>
  <c r="H107" i="3" s="1"/>
  <c r="D108" i="3"/>
  <c r="H108" i="3" s="1"/>
  <c r="D109" i="3"/>
  <c r="H109" i="3" s="1"/>
  <c r="D110" i="3"/>
  <c r="H110" i="3" s="1"/>
  <c r="D111" i="3"/>
  <c r="H111" i="3" s="1"/>
  <c r="D112" i="3"/>
  <c r="H112" i="3" s="1"/>
  <c r="D113" i="3"/>
  <c r="H113" i="3" s="1"/>
  <c r="D114" i="3"/>
  <c r="H114" i="3" s="1"/>
  <c r="D115" i="3"/>
  <c r="H115" i="3" s="1"/>
  <c r="D116" i="3"/>
  <c r="H116" i="3" s="1"/>
  <c r="D117" i="3"/>
  <c r="H117" i="3" s="1"/>
  <c r="D118" i="3"/>
  <c r="H118" i="3" s="1"/>
  <c r="D119" i="3"/>
  <c r="H119" i="3" s="1"/>
  <c r="D120" i="3"/>
  <c r="H120" i="3" s="1"/>
  <c r="D121" i="3"/>
  <c r="H121" i="3" s="1"/>
  <c r="D122" i="3"/>
  <c r="H122" i="3" s="1"/>
  <c r="D123" i="3"/>
  <c r="H123" i="3" s="1"/>
  <c r="D124" i="3"/>
  <c r="H124" i="3" s="1"/>
  <c r="D125" i="3"/>
  <c r="D126" i="3"/>
  <c r="H126" i="3" s="1"/>
  <c r="D127" i="3"/>
  <c r="H127" i="3" s="1"/>
  <c r="D128" i="3"/>
  <c r="H128" i="3" s="1"/>
  <c r="D129" i="3"/>
  <c r="H129" i="3" s="1"/>
  <c r="D130" i="3"/>
  <c r="H130" i="3" s="1"/>
  <c r="D131" i="3"/>
  <c r="H131" i="3" s="1"/>
  <c r="D132" i="3"/>
  <c r="D133" i="3"/>
  <c r="H133" i="3" s="1"/>
  <c r="D134" i="3"/>
  <c r="H134" i="3" s="1"/>
  <c r="D135" i="3"/>
  <c r="H135" i="3" s="1"/>
  <c r="D136" i="3"/>
  <c r="H136" i="3" s="1"/>
  <c r="D137" i="3"/>
  <c r="H137" i="3" s="1"/>
  <c r="D138" i="3"/>
  <c r="H138" i="3" s="1"/>
  <c r="D139" i="3"/>
  <c r="H139" i="3" s="1"/>
  <c r="D140" i="3"/>
  <c r="H140" i="3" s="1"/>
  <c r="D141" i="3"/>
  <c r="H141" i="3" s="1"/>
  <c r="D142" i="3"/>
  <c r="H142" i="3" s="1"/>
  <c r="D143" i="3"/>
  <c r="H143" i="3" s="1"/>
  <c r="D144" i="3"/>
  <c r="D145" i="3"/>
  <c r="D146" i="3"/>
  <c r="H146" i="3" s="1"/>
  <c r="D147" i="3"/>
  <c r="D148" i="3"/>
  <c r="H148" i="3" s="1"/>
  <c r="D149" i="3"/>
  <c r="H149" i="3" s="1"/>
  <c r="D150" i="3"/>
  <c r="H150" i="3" s="1"/>
  <c r="D151" i="3"/>
  <c r="H151" i="3" s="1"/>
  <c r="D152" i="3"/>
  <c r="H152" i="3" s="1"/>
  <c r="D153" i="3"/>
  <c r="H153" i="3" s="1"/>
  <c r="D154" i="3"/>
  <c r="H154" i="3" s="1"/>
  <c r="D155" i="3"/>
  <c r="H155" i="3" s="1"/>
  <c r="D156" i="3"/>
  <c r="H156" i="3" s="1"/>
  <c r="D157" i="3"/>
  <c r="H157" i="3" s="1"/>
  <c r="D158" i="3"/>
  <c r="H158" i="3" s="1"/>
  <c r="D159" i="3"/>
  <c r="H159" i="3" s="1"/>
  <c r="D160" i="3"/>
  <c r="H160" i="3" s="1"/>
  <c r="D161" i="3"/>
  <c r="H161" i="3" s="1"/>
  <c r="D162" i="3"/>
  <c r="H162" i="3" s="1"/>
  <c r="D163" i="3"/>
  <c r="H163" i="3" s="1"/>
  <c r="D164" i="3"/>
  <c r="H164" i="3" s="1"/>
  <c r="D165" i="3"/>
  <c r="H165" i="3" s="1"/>
  <c r="D166" i="3"/>
  <c r="D167" i="3"/>
  <c r="H167" i="3" s="1"/>
  <c r="D168" i="3"/>
  <c r="H168" i="3" s="1"/>
  <c r="D169" i="3"/>
  <c r="H169" i="3" s="1"/>
  <c r="D170" i="3"/>
  <c r="H170" i="3" s="1"/>
  <c r="D171" i="3"/>
  <c r="H171" i="3" s="1"/>
  <c r="D172" i="3"/>
  <c r="H172" i="3" s="1"/>
  <c r="D173" i="3"/>
  <c r="H173" i="3" s="1"/>
  <c r="D174" i="3"/>
  <c r="H174" i="3" s="1"/>
  <c r="D175" i="3"/>
  <c r="H175" i="3" s="1"/>
  <c r="D176" i="3"/>
  <c r="D177" i="3"/>
  <c r="H177" i="3" s="1"/>
  <c r="D178" i="3"/>
  <c r="H178" i="3" s="1"/>
  <c r="D179" i="3"/>
  <c r="H179" i="3" s="1"/>
  <c r="D180" i="3"/>
  <c r="H180" i="3" s="1"/>
  <c r="D181" i="3"/>
  <c r="H181" i="3" s="1"/>
  <c r="D182" i="3"/>
  <c r="H182" i="3" s="1"/>
  <c r="D183" i="3"/>
  <c r="H183" i="3" s="1"/>
  <c r="D184" i="3"/>
  <c r="H184" i="3" s="1"/>
  <c r="D185" i="3"/>
  <c r="H185" i="3" s="1"/>
  <c r="D186" i="3"/>
  <c r="H186" i="3" s="1"/>
  <c r="D187" i="3"/>
  <c r="H187" i="3" s="1"/>
  <c r="D188" i="3"/>
  <c r="H188" i="3" s="1"/>
  <c r="D189" i="3"/>
  <c r="D190" i="3"/>
  <c r="D191" i="3"/>
  <c r="H191" i="3" s="1"/>
  <c r="D192" i="3"/>
  <c r="H192" i="3" s="1"/>
  <c r="D193" i="3"/>
  <c r="H193" i="3" s="1"/>
  <c r="D194" i="3"/>
  <c r="H194" i="3" s="1"/>
  <c r="D195" i="3"/>
  <c r="H195" i="3" s="1"/>
  <c r="D196" i="3"/>
  <c r="H196" i="3" s="1"/>
  <c r="D197" i="3"/>
  <c r="H197" i="3" s="1"/>
  <c r="D198" i="3"/>
  <c r="H198" i="3" s="1"/>
  <c r="D199" i="3"/>
  <c r="H199" i="3" s="1"/>
  <c r="D200" i="3"/>
  <c r="H200" i="3" s="1"/>
  <c r="D201" i="3"/>
  <c r="H201" i="3" s="1"/>
  <c r="D202" i="3"/>
  <c r="H202" i="3" s="1"/>
  <c r="D203" i="3"/>
  <c r="D204" i="3"/>
  <c r="H204" i="3" s="1"/>
  <c r="D205" i="3"/>
  <c r="H205" i="3" s="1"/>
  <c r="D206" i="3"/>
  <c r="H206" i="3" s="1"/>
  <c r="D207" i="3"/>
  <c r="H207" i="3" s="1"/>
  <c r="D208" i="3"/>
  <c r="H208" i="3" s="1"/>
  <c r="D209" i="3"/>
  <c r="H209" i="3" s="1"/>
  <c r="D210" i="3"/>
  <c r="H210" i="3" s="1"/>
  <c r="D211" i="3"/>
  <c r="H211" i="3" s="1"/>
  <c r="D212" i="3"/>
  <c r="D213" i="3"/>
  <c r="H213" i="3" s="1"/>
  <c r="D214" i="3"/>
  <c r="H214" i="3" s="1"/>
  <c r="D215" i="3"/>
  <c r="H215" i="3" s="1"/>
  <c r="D216" i="3"/>
  <c r="H216" i="3" s="1"/>
  <c r="D217" i="3"/>
  <c r="H217" i="3" s="1"/>
  <c r="D218" i="3"/>
  <c r="H218" i="3" s="1"/>
  <c r="D219" i="3"/>
  <c r="H219" i="3" s="1"/>
  <c r="D220" i="3"/>
  <c r="H220" i="3" s="1"/>
  <c r="D221" i="3"/>
  <c r="H221" i="3" s="1"/>
  <c r="D222" i="3"/>
  <c r="H222" i="3" s="1"/>
  <c r="D223" i="3"/>
  <c r="H223" i="3" s="1"/>
  <c r="D224" i="3"/>
  <c r="H224" i="3" s="1"/>
  <c r="D225" i="3"/>
  <c r="H225" i="3" s="1"/>
  <c r="D226" i="3"/>
  <c r="H226" i="3" s="1"/>
  <c r="D227" i="3"/>
  <c r="H227" i="3" s="1"/>
  <c r="D228" i="3"/>
  <c r="H228" i="3" s="1"/>
  <c r="D229" i="3"/>
  <c r="H229" i="3" s="1"/>
  <c r="D230" i="3"/>
  <c r="H230" i="3" s="1"/>
  <c r="D231" i="3"/>
  <c r="H231" i="3" s="1"/>
  <c r="D232" i="3"/>
  <c r="H232" i="3" s="1"/>
  <c r="D233" i="3"/>
  <c r="H233" i="3" s="1"/>
  <c r="D234" i="3"/>
  <c r="H234" i="3" s="1"/>
  <c r="D235" i="3"/>
  <c r="H235" i="3" s="1"/>
  <c r="D236" i="3"/>
  <c r="H236" i="3" s="1"/>
  <c r="D237" i="3"/>
  <c r="H237" i="3" s="1"/>
  <c r="D238" i="3"/>
  <c r="H238" i="3" s="1"/>
  <c r="D239" i="3"/>
  <c r="H239" i="3" s="1"/>
  <c r="D240" i="3"/>
  <c r="H240" i="3" s="1"/>
  <c r="D241" i="3"/>
  <c r="H241" i="3" s="1"/>
  <c r="D242" i="3"/>
  <c r="H242" i="3" s="1"/>
  <c r="D243" i="3"/>
  <c r="H243" i="3" s="1"/>
  <c r="D244" i="3"/>
  <c r="H244" i="3" s="1"/>
  <c r="D245" i="3"/>
  <c r="H245" i="3" s="1"/>
  <c r="D246" i="3"/>
  <c r="H246" i="3" s="1"/>
  <c r="D247" i="3"/>
  <c r="H247" i="3" s="1"/>
  <c r="D248" i="3"/>
  <c r="H248" i="3" s="1"/>
  <c r="D249" i="3"/>
  <c r="H249" i="3" s="1"/>
  <c r="D250" i="3"/>
  <c r="H250" i="3" s="1"/>
  <c r="D251" i="3"/>
  <c r="H251" i="3" s="1"/>
  <c r="D252" i="3"/>
  <c r="H252" i="3" s="1"/>
  <c r="D253" i="3"/>
  <c r="H253" i="3" s="1"/>
  <c r="D254" i="3"/>
  <c r="H254" i="3" s="1"/>
  <c r="D255" i="3"/>
  <c r="H255" i="3" s="1"/>
  <c r="D256" i="3"/>
  <c r="H256" i="3" s="1"/>
  <c r="D257" i="3"/>
  <c r="H257" i="3" s="1"/>
  <c r="D258" i="3"/>
  <c r="H258" i="3" s="1"/>
  <c r="D259" i="3"/>
  <c r="H259" i="3" s="1"/>
  <c r="D260" i="3"/>
  <c r="H260" i="3" s="1"/>
  <c r="D261" i="3"/>
  <c r="H261" i="3" s="1"/>
  <c r="D262" i="3"/>
  <c r="D263" i="3"/>
  <c r="H263" i="3" s="1"/>
  <c r="D264" i="3"/>
  <c r="H264" i="3" s="1"/>
  <c r="D265" i="3"/>
  <c r="H265" i="3" s="1"/>
  <c r="D266" i="3"/>
  <c r="H266" i="3" s="1"/>
  <c r="D267" i="3"/>
  <c r="H267" i="3" s="1"/>
  <c r="D268" i="3"/>
  <c r="H268" i="3" s="1"/>
  <c r="D269" i="3"/>
  <c r="H269" i="3" s="1"/>
  <c r="D270" i="3"/>
  <c r="H270" i="3" s="1"/>
  <c r="D271" i="3"/>
  <c r="H271" i="3" s="1"/>
  <c r="D272" i="3"/>
  <c r="H272" i="3" s="1"/>
  <c r="D273" i="3"/>
  <c r="H273" i="3" s="1"/>
  <c r="D274" i="3"/>
  <c r="H274" i="3" s="1"/>
  <c r="D275" i="3"/>
  <c r="H275" i="3" s="1"/>
  <c r="D276" i="3"/>
  <c r="H276" i="3" s="1"/>
  <c r="D277" i="3"/>
  <c r="D278" i="3"/>
  <c r="H278" i="3" s="1"/>
  <c r="D279" i="3"/>
  <c r="H279" i="3" s="1"/>
  <c r="D280" i="3"/>
  <c r="H280" i="3" s="1"/>
  <c r="D281" i="3"/>
  <c r="H281" i="3" s="1"/>
  <c r="D282" i="3"/>
  <c r="H282" i="3" s="1"/>
  <c r="D283" i="3"/>
  <c r="H283" i="3" s="1"/>
  <c r="D284" i="3"/>
  <c r="H284" i="3" s="1"/>
  <c r="D285" i="3"/>
  <c r="H285" i="3" s="1"/>
  <c r="D286" i="3"/>
  <c r="H286" i="3" s="1"/>
  <c r="D287" i="3"/>
  <c r="H287" i="3" s="1"/>
  <c r="D288" i="3"/>
  <c r="H288" i="3" s="1"/>
  <c r="D289" i="3"/>
  <c r="H289" i="3" s="1"/>
  <c r="D290" i="3"/>
  <c r="H290" i="3" s="1"/>
  <c r="D291" i="3"/>
  <c r="H291" i="3" s="1"/>
  <c r="D292" i="3"/>
  <c r="H292" i="3" s="1"/>
  <c r="D293" i="3"/>
  <c r="D294" i="3"/>
  <c r="H294" i="3" s="1"/>
  <c r="D295" i="3"/>
  <c r="D296" i="3"/>
  <c r="H296" i="3" s="1"/>
  <c r="D297" i="3"/>
  <c r="H297" i="3" s="1"/>
  <c r="D298" i="3"/>
  <c r="H298" i="3" s="1"/>
  <c r="D299" i="3"/>
  <c r="H299" i="3" s="1"/>
  <c r="D300" i="3"/>
  <c r="H300" i="3" s="1"/>
  <c r="D301" i="3"/>
  <c r="H301" i="3" s="1"/>
  <c r="D302" i="3"/>
  <c r="D303" i="3"/>
  <c r="H303" i="3" s="1"/>
  <c r="D304" i="3"/>
  <c r="H304" i="3" s="1"/>
  <c r="D305" i="3"/>
  <c r="H305" i="3" s="1"/>
  <c r="D306" i="3"/>
  <c r="H306" i="3" s="1"/>
  <c r="D307" i="3"/>
  <c r="H307" i="3" s="1"/>
  <c r="D308" i="3"/>
  <c r="H308" i="3" s="1"/>
  <c r="D309" i="3"/>
  <c r="H309" i="3" s="1"/>
  <c r="D310" i="3"/>
  <c r="H310" i="3" s="1"/>
  <c r="D311" i="3"/>
  <c r="H311" i="3" s="1"/>
  <c r="D312" i="3"/>
  <c r="H312" i="3" s="1"/>
  <c r="D313" i="3"/>
  <c r="H313" i="3" s="1"/>
  <c r="D314" i="3"/>
  <c r="H314" i="3" s="1"/>
  <c r="D315" i="3"/>
  <c r="H315" i="3" s="1"/>
  <c r="D316" i="3"/>
  <c r="H316" i="3" s="1"/>
  <c r="D317" i="3"/>
  <c r="H317" i="3" s="1"/>
  <c r="D318" i="3"/>
  <c r="H318" i="3" s="1"/>
  <c r="D319" i="3"/>
  <c r="H319" i="3" s="1"/>
  <c r="D320" i="3"/>
  <c r="H320" i="3" s="1"/>
  <c r="D321" i="3"/>
  <c r="H321" i="3" s="1"/>
  <c r="D322" i="3"/>
  <c r="H322" i="3" s="1"/>
  <c r="D323" i="3"/>
  <c r="H323" i="3" s="1"/>
  <c r="D324" i="3"/>
  <c r="H324" i="3" s="1"/>
  <c r="D325" i="3"/>
  <c r="D326" i="3"/>
  <c r="H326" i="3" s="1"/>
  <c r="D327" i="3"/>
  <c r="H327" i="3" s="1"/>
  <c r="D328" i="3"/>
  <c r="H328" i="3" s="1"/>
  <c r="D329" i="3"/>
  <c r="H329" i="3" s="1"/>
  <c r="D330" i="3"/>
  <c r="H330" i="3" s="1"/>
  <c r="D331" i="3"/>
  <c r="H331" i="3" s="1"/>
  <c r="D332" i="3"/>
  <c r="H332" i="3" s="1"/>
  <c r="D333" i="3"/>
  <c r="H333" i="3" s="1"/>
  <c r="D334" i="3"/>
  <c r="H334" i="3" s="1"/>
  <c r="D335" i="3"/>
  <c r="H335" i="3" s="1"/>
  <c r="D336" i="3"/>
  <c r="H336" i="3" s="1"/>
  <c r="D337" i="3"/>
  <c r="H337" i="3" s="1"/>
  <c r="D338" i="3"/>
  <c r="H338" i="3" s="1"/>
  <c r="D339" i="3"/>
  <c r="H339" i="3" s="1"/>
  <c r="D340" i="3"/>
  <c r="H340" i="3" s="1"/>
  <c r="D341" i="3"/>
  <c r="H341" i="3" s="1"/>
  <c r="D342" i="3"/>
  <c r="H342" i="3" s="1"/>
  <c r="D343" i="3"/>
  <c r="H343" i="3" s="1"/>
  <c r="D344" i="3"/>
  <c r="H344" i="3" s="1"/>
  <c r="D345" i="3"/>
  <c r="H345" i="3" s="1"/>
  <c r="D346" i="3"/>
  <c r="H346" i="3" s="1"/>
  <c r="D347" i="3"/>
  <c r="H347" i="3" s="1"/>
  <c r="D348" i="3"/>
  <c r="H348" i="3" s="1"/>
  <c r="D349" i="3"/>
  <c r="H349" i="3" s="1"/>
  <c r="D350" i="3"/>
  <c r="H350" i="3" s="1"/>
  <c r="D351" i="3"/>
  <c r="H351" i="3" s="1"/>
  <c r="D352" i="3"/>
  <c r="D353" i="3"/>
  <c r="H353" i="3" s="1"/>
  <c r="D354" i="3"/>
  <c r="H354" i="3" s="1"/>
  <c r="D355" i="3"/>
  <c r="H355" i="3" s="1"/>
  <c r="D356" i="3"/>
  <c r="H356" i="3" s="1"/>
  <c r="D357" i="3"/>
  <c r="H357" i="3" s="1"/>
  <c r="D358" i="3"/>
  <c r="H358" i="3" s="1"/>
  <c r="D359" i="3"/>
  <c r="H359" i="3" s="1"/>
  <c r="D360" i="3"/>
  <c r="D361" i="3"/>
  <c r="H361" i="3" s="1"/>
  <c r="D362" i="3"/>
  <c r="H362" i="3" s="1"/>
  <c r="D363" i="3"/>
  <c r="H363" i="3" s="1"/>
  <c r="D364" i="3"/>
  <c r="H364" i="3" s="1"/>
  <c r="D365" i="3"/>
  <c r="H365" i="3" s="1"/>
  <c r="D366" i="3"/>
  <c r="H366" i="3" s="1"/>
  <c r="D367" i="3"/>
  <c r="H367" i="3" s="1"/>
  <c r="D368" i="3"/>
  <c r="H368" i="3" s="1"/>
  <c r="D369" i="3"/>
  <c r="H369" i="3" s="1"/>
  <c r="D370" i="3"/>
  <c r="H370" i="3" s="1"/>
  <c r="D371" i="3"/>
  <c r="H371" i="3" s="1"/>
  <c r="D372" i="3"/>
  <c r="H372" i="3" s="1"/>
  <c r="D373" i="3"/>
  <c r="H373" i="3" s="1"/>
  <c r="D374" i="3"/>
  <c r="H374" i="3" s="1"/>
  <c r="D375" i="3"/>
  <c r="H375" i="3" s="1"/>
  <c r="D376" i="3"/>
  <c r="H376" i="3" s="1"/>
  <c r="D377" i="3"/>
  <c r="H377" i="3" s="1"/>
  <c r="D378" i="3"/>
  <c r="H378" i="3" s="1"/>
  <c r="D379" i="3"/>
  <c r="H379" i="3" s="1"/>
  <c r="D380" i="3"/>
  <c r="H380" i="3" s="1"/>
  <c r="D381" i="3"/>
  <c r="H381" i="3" s="1"/>
  <c r="D382" i="3"/>
  <c r="H382" i="3" s="1"/>
  <c r="D383" i="3"/>
  <c r="D384" i="3"/>
  <c r="H384" i="3" s="1"/>
  <c r="D385" i="3"/>
  <c r="H385" i="3" s="1"/>
  <c r="D386" i="3"/>
  <c r="H386" i="3" s="1"/>
  <c r="D387" i="3"/>
  <c r="D388" i="3"/>
  <c r="H388" i="3" s="1"/>
  <c r="D389" i="3"/>
  <c r="D390" i="3"/>
  <c r="H390" i="3" s="1"/>
  <c r="D391" i="3"/>
  <c r="H391" i="3" s="1"/>
  <c r="D392" i="3"/>
  <c r="H392" i="3" s="1"/>
  <c r="D393" i="3"/>
  <c r="H393" i="3" s="1"/>
  <c r="D394" i="3"/>
  <c r="H394" i="3" s="1"/>
  <c r="D395" i="3"/>
  <c r="H395" i="3" s="1"/>
  <c r="D396" i="3"/>
  <c r="H396" i="3" s="1"/>
  <c r="D397" i="3"/>
  <c r="H397" i="3" s="1"/>
  <c r="D398" i="3"/>
  <c r="H398" i="3" s="1"/>
  <c r="D399" i="3"/>
  <c r="H399" i="3" s="1"/>
  <c r="D400" i="3"/>
  <c r="H400" i="3" s="1"/>
  <c r="D401" i="3"/>
  <c r="H401" i="3" s="1"/>
  <c r="D402" i="3"/>
  <c r="H402" i="3" s="1"/>
  <c r="D403" i="3"/>
  <c r="H403" i="3" s="1"/>
  <c r="D404" i="3"/>
  <c r="H404" i="3" s="1"/>
  <c r="D405" i="3"/>
  <c r="H405" i="3" s="1"/>
  <c r="D406" i="3"/>
  <c r="H406" i="3" s="1"/>
  <c r="D407" i="3"/>
  <c r="H407" i="3" s="1"/>
  <c r="D408" i="3"/>
  <c r="H408" i="3" s="1"/>
  <c r="D409" i="3"/>
  <c r="H409" i="3" s="1"/>
  <c r="D410" i="3"/>
  <c r="H410" i="3" s="1"/>
  <c r="D411" i="3"/>
  <c r="H411" i="3" s="1"/>
  <c r="D412" i="3"/>
  <c r="H412" i="3" s="1"/>
  <c r="D413" i="3"/>
  <c r="H413" i="3" s="1"/>
  <c r="D414" i="3"/>
  <c r="H414" i="3" s="1"/>
  <c r="D415" i="3"/>
  <c r="H415" i="3" s="1"/>
  <c r="D416" i="3"/>
  <c r="H416" i="3" s="1"/>
  <c r="D417" i="3"/>
  <c r="H417" i="3" s="1"/>
  <c r="D418" i="3"/>
  <c r="H418" i="3" s="1"/>
  <c r="D419" i="3"/>
  <c r="H419" i="3" s="1"/>
  <c r="D420" i="3"/>
  <c r="H420" i="3" s="1"/>
  <c r="D421" i="3"/>
  <c r="H421" i="3" s="1"/>
  <c r="D422" i="3"/>
  <c r="H422" i="3" s="1"/>
  <c r="D423" i="3"/>
  <c r="H423" i="3" s="1"/>
  <c r="D424" i="3"/>
  <c r="H424" i="3" s="1"/>
  <c r="D425" i="3"/>
  <c r="D426" i="3"/>
  <c r="H426" i="3" s="1"/>
  <c r="D427" i="3"/>
  <c r="D428" i="3"/>
  <c r="H428" i="3" s="1"/>
  <c r="D429" i="3"/>
  <c r="H429" i="3" s="1"/>
  <c r="D430" i="3"/>
  <c r="H430" i="3" s="1"/>
  <c r="D431" i="3"/>
  <c r="H431" i="3" s="1"/>
  <c r="D432" i="3"/>
  <c r="H432" i="3" s="1"/>
  <c r="D433" i="3"/>
  <c r="H433" i="3" s="1"/>
  <c r="D434" i="3"/>
  <c r="H434" i="3" s="1"/>
  <c r="D435" i="3"/>
  <c r="H435" i="3" s="1"/>
  <c r="D436" i="3"/>
  <c r="H436" i="3" s="1"/>
  <c r="D437" i="3"/>
  <c r="H437" i="3" s="1"/>
  <c r="D438" i="3"/>
  <c r="H438" i="3" s="1"/>
  <c r="D439" i="3"/>
  <c r="H439" i="3" s="1"/>
  <c r="D440" i="3"/>
  <c r="H440" i="3" s="1"/>
  <c r="D441" i="3"/>
  <c r="H441" i="3" s="1"/>
  <c r="D442" i="3"/>
  <c r="H442" i="3" s="1"/>
  <c r="D443" i="3"/>
  <c r="H443" i="3" s="1"/>
  <c r="D444" i="3"/>
  <c r="H444" i="3" s="1"/>
  <c r="D445" i="3"/>
  <c r="H445" i="3" s="1"/>
  <c r="D446" i="3"/>
  <c r="H446" i="3" s="1"/>
  <c r="D447" i="3"/>
  <c r="H447" i="3" s="1"/>
  <c r="D448" i="3"/>
  <c r="H448" i="3" s="1"/>
  <c r="D449" i="3"/>
  <c r="H449" i="3" s="1"/>
  <c r="D450" i="3"/>
  <c r="H450" i="3" s="1"/>
  <c r="D451" i="3"/>
  <c r="H451" i="3" s="1"/>
  <c r="D452" i="3"/>
  <c r="H452" i="3" s="1"/>
  <c r="D453" i="3"/>
  <c r="H453" i="3" s="1"/>
  <c r="D454" i="3"/>
  <c r="H454" i="3" s="1"/>
  <c r="D455" i="3"/>
  <c r="H455" i="3" s="1"/>
  <c r="D456" i="3"/>
  <c r="H456" i="3" s="1"/>
  <c r="D457" i="3"/>
  <c r="H457" i="3" s="1"/>
  <c r="D458" i="3"/>
  <c r="H458" i="3" s="1"/>
  <c r="D459" i="3"/>
  <c r="H459" i="3" s="1"/>
  <c r="D460" i="3"/>
  <c r="H460" i="3" s="1"/>
  <c r="D461" i="3"/>
  <c r="H461" i="3" s="1"/>
  <c r="D462" i="3"/>
  <c r="H462" i="3" s="1"/>
  <c r="D463" i="3"/>
  <c r="H463" i="3" s="1"/>
  <c r="D464" i="3"/>
  <c r="H464" i="3" s="1"/>
  <c r="D465" i="3"/>
  <c r="H465" i="3" s="1"/>
  <c r="D466" i="3"/>
  <c r="H466" i="3" s="1"/>
  <c r="D467" i="3"/>
  <c r="H467" i="3" s="1"/>
  <c r="D468" i="3"/>
  <c r="H468" i="3" s="1"/>
  <c r="D469" i="3"/>
  <c r="H469" i="3" s="1"/>
  <c r="D470" i="3"/>
  <c r="H470" i="3" s="1"/>
  <c r="D471" i="3"/>
  <c r="H471" i="3" s="1"/>
  <c r="D472" i="3"/>
  <c r="H472" i="3" s="1"/>
  <c r="D473" i="3"/>
  <c r="H473" i="3" s="1"/>
  <c r="D474" i="3"/>
  <c r="H474" i="3" s="1"/>
  <c r="D475" i="3"/>
  <c r="H475" i="3" s="1"/>
  <c r="D476" i="3"/>
  <c r="H476" i="3" s="1"/>
  <c r="D477" i="3"/>
  <c r="H477" i="3" s="1"/>
  <c r="D478" i="3"/>
  <c r="H478" i="3" s="1"/>
  <c r="D479" i="3"/>
  <c r="H479" i="3" s="1"/>
  <c r="D480" i="3"/>
  <c r="H480" i="3" s="1"/>
  <c r="D481" i="3"/>
  <c r="D482" i="3"/>
  <c r="H482" i="3" s="1"/>
  <c r="D483" i="3"/>
  <c r="H483" i="3" s="1"/>
  <c r="D484" i="3"/>
  <c r="H484" i="3" s="1"/>
  <c r="D485" i="3"/>
  <c r="H485" i="3" s="1"/>
  <c r="D486" i="3"/>
  <c r="H486" i="3" s="1"/>
  <c r="D487" i="3"/>
  <c r="H487" i="3" s="1"/>
  <c r="D488" i="3"/>
  <c r="H488" i="3" s="1"/>
  <c r="D489" i="3"/>
  <c r="H489" i="3" s="1"/>
  <c r="D490" i="3"/>
  <c r="H490" i="3" s="1"/>
  <c r="D491" i="3"/>
  <c r="H491" i="3" s="1"/>
  <c r="D492" i="3"/>
  <c r="H492" i="3" s="1"/>
  <c r="D493" i="3"/>
  <c r="H493" i="3" s="1"/>
  <c r="D494" i="3"/>
  <c r="D495" i="3"/>
  <c r="H495" i="3" s="1"/>
  <c r="D496" i="3"/>
  <c r="H496" i="3" s="1"/>
  <c r="D497" i="3"/>
  <c r="H497" i="3" s="1"/>
  <c r="D498" i="3"/>
  <c r="H498" i="3" s="1"/>
  <c r="D499" i="3"/>
  <c r="H499" i="3" s="1"/>
  <c r="D500" i="3"/>
  <c r="H500" i="3" s="1"/>
  <c r="D501" i="3"/>
  <c r="H501" i="3" s="1"/>
  <c r="D502" i="3"/>
  <c r="H502" i="3" s="1"/>
  <c r="D503" i="3"/>
  <c r="H503" i="3" s="1"/>
  <c r="D504" i="3"/>
  <c r="H504" i="3" s="1"/>
  <c r="D505" i="3"/>
  <c r="H505" i="3" s="1"/>
  <c r="D506" i="3"/>
  <c r="D507" i="3"/>
  <c r="D508" i="3"/>
  <c r="H508" i="3" s="1"/>
  <c r="D509" i="3"/>
  <c r="H509" i="3" s="1"/>
  <c r="D510" i="3"/>
  <c r="H510" i="3" s="1"/>
  <c r="D511" i="3"/>
  <c r="H511" i="3" s="1"/>
  <c r="D512" i="3"/>
  <c r="H512" i="3" s="1"/>
  <c r="D513" i="3"/>
  <c r="H513" i="3" s="1"/>
  <c r="D514" i="3"/>
  <c r="H514" i="3" s="1"/>
  <c r="D515" i="3"/>
  <c r="H515" i="3" s="1"/>
  <c r="D516" i="3"/>
  <c r="H516" i="3" s="1"/>
  <c r="D517" i="3"/>
  <c r="H517" i="3" s="1"/>
  <c r="D518" i="3"/>
  <c r="H518" i="3" s="1"/>
  <c r="D519" i="3"/>
  <c r="H519" i="3" s="1"/>
  <c r="D520" i="3"/>
  <c r="H520" i="3" s="1"/>
  <c r="D521" i="3"/>
  <c r="H521" i="3" s="1"/>
  <c r="D522" i="3"/>
  <c r="H522" i="3" s="1"/>
  <c r="D523" i="3"/>
  <c r="H523" i="3" s="1"/>
  <c r="D524" i="3"/>
  <c r="H524" i="3" s="1"/>
  <c r="D525" i="3"/>
  <c r="H525" i="3" s="1"/>
  <c r="D526" i="3"/>
  <c r="H526" i="3" s="1"/>
  <c r="D527" i="3"/>
  <c r="H527" i="3" s="1"/>
  <c r="D528" i="3"/>
  <c r="H528" i="3" s="1"/>
  <c r="D529" i="3"/>
  <c r="H529" i="3" s="1"/>
  <c r="D530" i="3"/>
  <c r="H530" i="3" s="1"/>
  <c r="D531" i="3"/>
  <c r="H531" i="3" s="1"/>
  <c r="D532" i="3"/>
  <c r="H532" i="3" s="1"/>
  <c r="D533" i="3"/>
  <c r="H533" i="3" s="1"/>
  <c r="D534" i="3"/>
  <c r="H534" i="3" s="1"/>
  <c r="D535" i="3"/>
  <c r="H535" i="3" s="1"/>
  <c r="D536" i="3"/>
  <c r="H536" i="3" s="1"/>
  <c r="D537" i="3"/>
  <c r="H537" i="3" s="1"/>
  <c r="D538" i="3"/>
  <c r="H538" i="3" s="1"/>
  <c r="D539" i="3"/>
  <c r="H539" i="3" s="1"/>
  <c r="D540" i="3"/>
  <c r="H540" i="3" s="1"/>
  <c r="D541" i="3"/>
  <c r="H541" i="3" s="1"/>
  <c r="D542" i="3"/>
  <c r="H542" i="3" s="1"/>
  <c r="D543" i="3"/>
  <c r="H543" i="3" s="1"/>
  <c r="D544" i="3"/>
  <c r="H544" i="3" s="1"/>
  <c r="D545" i="3"/>
  <c r="H545" i="3" s="1"/>
  <c r="D546" i="3"/>
  <c r="H546" i="3" s="1"/>
  <c r="D547" i="3"/>
  <c r="H547" i="3" s="1"/>
  <c r="D548" i="3"/>
  <c r="H548" i="3" s="1"/>
  <c r="D549" i="3"/>
  <c r="H549" i="3" s="1"/>
  <c r="D550" i="3"/>
  <c r="H550" i="3" s="1"/>
  <c r="D551" i="3"/>
  <c r="H551" i="3" s="1"/>
  <c r="D552" i="3"/>
  <c r="H552" i="3" s="1"/>
  <c r="D553" i="3"/>
  <c r="H553" i="3" s="1"/>
  <c r="D554" i="3"/>
  <c r="H554" i="3" s="1"/>
  <c r="D555" i="3"/>
  <c r="H555" i="3" s="1"/>
  <c r="D556" i="3"/>
  <c r="H556" i="3" s="1"/>
  <c r="D557" i="3"/>
  <c r="H557" i="3" s="1"/>
  <c r="D558" i="3"/>
  <c r="H558" i="3" s="1"/>
  <c r="D559" i="3"/>
  <c r="D560" i="3"/>
  <c r="H560" i="3" s="1"/>
  <c r="D561" i="3"/>
  <c r="H561" i="3" s="1"/>
  <c r="D562" i="3"/>
  <c r="H562" i="3" s="1"/>
  <c r="D563" i="3"/>
  <c r="H563" i="3" s="1"/>
  <c r="D564" i="3"/>
  <c r="H564" i="3" s="1"/>
  <c r="D565" i="3"/>
  <c r="H565" i="3" s="1"/>
  <c r="D566" i="3"/>
  <c r="H566" i="3" s="1"/>
  <c r="D567" i="3"/>
  <c r="H567" i="3" s="1"/>
  <c r="D568" i="3"/>
  <c r="D569" i="3"/>
  <c r="H569" i="3" s="1"/>
  <c r="D570" i="3"/>
  <c r="H570" i="3" s="1"/>
  <c r="D571" i="3"/>
  <c r="H571" i="3" s="1"/>
  <c r="D572" i="3"/>
  <c r="D573" i="3"/>
  <c r="H573" i="3" s="1"/>
  <c r="D574" i="3"/>
  <c r="H574" i="3" s="1"/>
  <c r="D575" i="3"/>
  <c r="H575" i="3" s="1"/>
  <c r="D576" i="3"/>
  <c r="H576" i="3" s="1"/>
  <c r="D577" i="3"/>
  <c r="H577" i="3" s="1"/>
  <c r="D578" i="3"/>
  <c r="H578" i="3" s="1"/>
  <c r="D579" i="3"/>
  <c r="H579" i="3" s="1"/>
  <c r="D580" i="3"/>
  <c r="H580" i="3" s="1"/>
  <c r="D581" i="3"/>
  <c r="H581" i="3" s="1"/>
  <c r="D582" i="3"/>
  <c r="H582" i="3" s="1"/>
  <c r="D583" i="3"/>
  <c r="H583" i="3" s="1"/>
  <c r="D584" i="3"/>
  <c r="H584" i="3" s="1"/>
  <c r="D585" i="3"/>
  <c r="H585" i="3" s="1"/>
  <c r="D586" i="3"/>
  <c r="H586" i="3" s="1"/>
  <c r="D587" i="3"/>
  <c r="H587" i="3" s="1"/>
  <c r="D588" i="3"/>
  <c r="H588" i="3" s="1"/>
  <c r="D589" i="3"/>
  <c r="H589" i="3" s="1"/>
  <c r="D590" i="3"/>
  <c r="H590" i="3" s="1"/>
  <c r="D591" i="3"/>
  <c r="H591" i="3" s="1"/>
  <c r="D592" i="3"/>
  <c r="H592" i="3" s="1"/>
  <c r="D593" i="3"/>
  <c r="H593" i="3" s="1"/>
  <c r="D594" i="3"/>
  <c r="H594" i="3" s="1"/>
  <c r="D595" i="3"/>
  <c r="H595" i="3" s="1"/>
  <c r="D596" i="3"/>
  <c r="D597" i="3"/>
  <c r="H597" i="3" s="1"/>
  <c r="D598" i="3"/>
  <c r="H598" i="3" s="1"/>
  <c r="D599" i="3"/>
  <c r="H599" i="3" s="1"/>
  <c r="D600" i="3"/>
  <c r="H600" i="3" s="1"/>
  <c r="D601" i="3"/>
  <c r="H601" i="3" s="1"/>
  <c r="D602" i="3"/>
  <c r="H602" i="3" s="1"/>
  <c r="D603" i="3"/>
  <c r="D604" i="3"/>
  <c r="H604" i="3" s="1"/>
  <c r="D605" i="3"/>
  <c r="H605" i="3" s="1"/>
  <c r="D606" i="3"/>
  <c r="H606" i="3" s="1"/>
  <c r="D607" i="3"/>
  <c r="H607" i="3" s="1"/>
  <c r="D608" i="3"/>
  <c r="H608" i="3" s="1"/>
  <c r="D609" i="3"/>
  <c r="H609" i="3" s="1"/>
  <c r="D610" i="3"/>
  <c r="H610" i="3" s="1"/>
  <c r="D611" i="3"/>
  <c r="H611" i="3" s="1"/>
  <c r="D612" i="3"/>
  <c r="H612" i="3" s="1"/>
  <c r="D613" i="3"/>
  <c r="H613" i="3" s="1"/>
  <c r="D614" i="3"/>
  <c r="H614" i="3" s="1"/>
  <c r="D615" i="3"/>
  <c r="H615" i="3" s="1"/>
  <c r="D616" i="3"/>
  <c r="H616" i="3" s="1"/>
  <c r="D617" i="3"/>
  <c r="H617" i="3" s="1"/>
  <c r="D618" i="3"/>
  <c r="H618" i="3" s="1"/>
  <c r="D619" i="3"/>
  <c r="H619" i="3" s="1"/>
  <c r="D620" i="3"/>
  <c r="H620" i="3" s="1"/>
  <c r="D621" i="3"/>
  <c r="H621" i="3" s="1"/>
  <c r="D622" i="3"/>
  <c r="H622" i="3" s="1"/>
  <c r="D623" i="3"/>
  <c r="H623" i="3" s="1"/>
  <c r="D624" i="3"/>
  <c r="H624" i="3" s="1"/>
  <c r="D625" i="3"/>
  <c r="H625" i="3" s="1"/>
  <c r="D626" i="3"/>
  <c r="H626" i="3" s="1"/>
  <c r="D627" i="3"/>
  <c r="H627" i="3" s="1"/>
  <c r="D628" i="3"/>
  <c r="H628" i="3" s="1"/>
  <c r="D629" i="3"/>
  <c r="H629" i="3" s="1"/>
  <c r="D630" i="3"/>
  <c r="H630" i="3" s="1"/>
  <c r="D631" i="3"/>
  <c r="H631" i="3" s="1"/>
  <c r="D632" i="3"/>
  <c r="H632" i="3" s="1"/>
  <c r="D633" i="3"/>
  <c r="H633" i="3" s="1"/>
  <c r="D634" i="3"/>
  <c r="H634" i="3" s="1"/>
  <c r="D635" i="3"/>
  <c r="H635" i="3" s="1"/>
  <c r="D636" i="3"/>
  <c r="D637" i="3"/>
  <c r="H637" i="3" s="1"/>
  <c r="D638" i="3"/>
  <c r="D639" i="3"/>
  <c r="H639" i="3" s="1"/>
  <c r="D640" i="3"/>
  <c r="H640" i="3" s="1"/>
  <c r="D641" i="3"/>
  <c r="H641" i="3" s="1"/>
  <c r="D642" i="3"/>
  <c r="H642" i="3" s="1"/>
  <c r="D643" i="3"/>
  <c r="H643" i="3" s="1"/>
  <c r="D644" i="3"/>
  <c r="H644" i="3" s="1"/>
  <c r="D645" i="3"/>
  <c r="H645" i="3" s="1"/>
  <c r="D646" i="3"/>
  <c r="H646" i="3" s="1"/>
  <c r="D647" i="3"/>
  <c r="H647" i="3" s="1"/>
  <c r="D648" i="3"/>
  <c r="H648" i="3" s="1"/>
  <c r="D649" i="3"/>
  <c r="H649" i="3" s="1"/>
  <c r="D650" i="3"/>
  <c r="H650" i="3" s="1"/>
  <c r="D651" i="3"/>
  <c r="H651" i="3" s="1"/>
  <c r="D652" i="3"/>
  <c r="D653" i="3"/>
  <c r="H653" i="3" s="1"/>
  <c r="D654" i="3"/>
  <c r="H654" i="3" s="1"/>
  <c r="D655" i="3"/>
  <c r="H655" i="3" s="1"/>
  <c r="D656" i="3"/>
  <c r="H656" i="3" s="1"/>
  <c r="D657" i="3"/>
  <c r="H657" i="3" s="1"/>
  <c r="D658" i="3"/>
  <c r="H658" i="3" s="1"/>
  <c r="D659" i="3"/>
  <c r="H659" i="3" s="1"/>
  <c r="D660" i="3"/>
  <c r="H660" i="3" s="1"/>
  <c r="D661" i="3"/>
  <c r="H661" i="3" s="1"/>
  <c r="D662" i="3"/>
  <c r="H662" i="3" s="1"/>
  <c r="D663" i="3"/>
  <c r="H663" i="3" s="1"/>
  <c r="D664" i="3"/>
  <c r="H664" i="3" s="1"/>
  <c r="D665" i="3"/>
  <c r="H665" i="3" s="1"/>
  <c r="D666" i="3"/>
  <c r="H666" i="3" s="1"/>
  <c r="D667" i="3"/>
  <c r="H667" i="3" s="1"/>
  <c r="D668" i="3"/>
  <c r="D669" i="3"/>
  <c r="H669" i="3" s="1"/>
  <c r="D670" i="3"/>
  <c r="D671" i="3"/>
  <c r="H671" i="3" s="1"/>
  <c r="D672" i="3"/>
  <c r="H672" i="3" s="1"/>
  <c r="D673" i="3"/>
  <c r="H673" i="3" s="1"/>
  <c r="D674" i="3"/>
  <c r="D675" i="3"/>
  <c r="H675" i="3" s="1"/>
  <c r="D676" i="3"/>
  <c r="H676" i="3" s="1"/>
  <c r="D677" i="3"/>
  <c r="H677" i="3" s="1"/>
  <c r="D678" i="3"/>
  <c r="H678" i="3" s="1"/>
  <c r="D679" i="3"/>
  <c r="H679" i="3" s="1"/>
  <c r="D680" i="3"/>
  <c r="H680" i="3" s="1"/>
  <c r="D681" i="3"/>
  <c r="H681" i="3" s="1"/>
  <c r="D682" i="3"/>
  <c r="H682" i="3" s="1"/>
  <c r="D683" i="3"/>
  <c r="H683" i="3" s="1"/>
  <c r="D684" i="3"/>
  <c r="H684" i="3" s="1"/>
  <c r="D685" i="3"/>
  <c r="H685" i="3" s="1"/>
  <c r="D686" i="3"/>
  <c r="H686" i="3" s="1"/>
  <c r="D687" i="3"/>
  <c r="H687" i="3" s="1"/>
  <c r="D688" i="3"/>
  <c r="D689" i="3"/>
  <c r="H689" i="3" s="1"/>
  <c r="D690" i="3"/>
  <c r="H690" i="3" s="1"/>
  <c r="D691" i="3"/>
  <c r="H691" i="3" s="1"/>
  <c r="D692" i="3"/>
  <c r="H692" i="3" s="1"/>
  <c r="D693" i="3"/>
  <c r="H693" i="3" s="1"/>
  <c r="D694" i="3"/>
  <c r="H694" i="3" s="1"/>
  <c r="D695" i="3"/>
  <c r="D696" i="3"/>
  <c r="H696" i="3" s="1"/>
  <c r="D697" i="3"/>
  <c r="H697" i="3" s="1"/>
  <c r="D698" i="3"/>
  <c r="H698" i="3" s="1"/>
  <c r="D699" i="3"/>
  <c r="H699" i="3" s="1"/>
  <c r="D700" i="3"/>
  <c r="H700" i="3" s="1"/>
  <c r="D701" i="3"/>
  <c r="H701" i="3" s="1"/>
  <c r="D702" i="3"/>
  <c r="H702" i="3" s="1"/>
  <c r="D703" i="3"/>
  <c r="H703" i="3" s="1"/>
  <c r="D704" i="3"/>
  <c r="H704" i="3" s="1"/>
  <c r="D705" i="3"/>
  <c r="H705" i="3" s="1"/>
  <c r="D706" i="3"/>
  <c r="H706" i="3" s="1"/>
  <c r="D707" i="3"/>
  <c r="D708" i="3"/>
  <c r="H708" i="3" s="1"/>
  <c r="D709" i="3"/>
  <c r="H709" i="3" s="1"/>
  <c r="D710" i="3"/>
  <c r="H710" i="3" s="1"/>
  <c r="D711" i="3"/>
  <c r="H711" i="3" s="1"/>
  <c r="D712" i="3"/>
  <c r="H712" i="3" s="1"/>
  <c r="D713" i="3"/>
  <c r="H713" i="3" s="1"/>
  <c r="D714" i="3"/>
  <c r="H714" i="3" s="1"/>
  <c r="D715" i="3"/>
  <c r="H715" i="3" s="1"/>
  <c r="D716" i="3"/>
  <c r="H716" i="3" s="1"/>
  <c r="D717" i="3"/>
  <c r="H717" i="3" s="1"/>
  <c r="D718" i="3"/>
  <c r="H718" i="3" s="1"/>
  <c r="D719" i="3"/>
  <c r="H719" i="3" s="1"/>
  <c r="D720" i="3"/>
  <c r="H720" i="3" s="1"/>
  <c r="D721" i="3"/>
  <c r="H721" i="3" s="1"/>
  <c r="D722" i="3"/>
  <c r="H722" i="3" s="1"/>
  <c r="D723" i="3"/>
  <c r="H723" i="3" s="1"/>
  <c r="D724" i="3"/>
  <c r="H724" i="3" s="1"/>
  <c r="D725" i="3"/>
  <c r="H725" i="3" s="1"/>
  <c r="D726" i="3"/>
  <c r="H726" i="3" s="1"/>
  <c r="D727" i="3"/>
  <c r="H727" i="3" s="1"/>
  <c r="D728" i="3"/>
  <c r="H728" i="3" s="1"/>
  <c r="D729" i="3"/>
  <c r="D730" i="3"/>
  <c r="H730" i="3" s="1"/>
  <c r="D731" i="3"/>
  <c r="H731" i="3" s="1"/>
  <c r="D732" i="3"/>
  <c r="H732" i="3" s="1"/>
  <c r="D733" i="3"/>
  <c r="H733" i="3" s="1"/>
  <c r="D734" i="3"/>
  <c r="D735" i="3"/>
  <c r="H735" i="3" s="1"/>
  <c r="D736" i="3"/>
  <c r="H736" i="3" s="1"/>
  <c r="D737" i="3"/>
  <c r="H737" i="3" s="1"/>
  <c r="D738" i="3"/>
  <c r="H738" i="3" s="1"/>
  <c r="D739" i="3"/>
  <c r="H739" i="3" s="1"/>
  <c r="D740" i="3"/>
  <c r="H740" i="3" s="1"/>
  <c r="D741" i="3"/>
  <c r="H741" i="3" s="1"/>
  <c r="D742" i="3"/>
  <c r="H742" i="3" s="1"/>
  <c r="D743" i="3"/>
  <c r="H743" i="3" s="1"/>
  <c r="D744" i="3"/>
  <c r="D745" i="3"/>
  <c r="H745" i="3" s="1"/>
  <c r="D746" i="3"/>
  <c r="H746" i="3" s="1"/>
  <c r="D747" i="3"/>
  <c r="H747" i="3" s="1"/>
  <c r="D748" i="3"/>
  <c r="H748" i="3" s="1"/>
  <c r="D749" i="3"/>
  <c r="H749" i="3" s="1"/>
  <c r="D750" i="3"/>
  <c r="H750" i="3" s="1"/>
  <c r="D751" i="3"/>
  <c r="H751" i="3" s="1"/>
  <c r="D752" i="3"/>
  <c r="D753" i="3"/>
  <c r="H753" i="3" s="1"/>
  <c r="D754" i="3"/>
  <c r="H754" i="3" s="1"/>
  <c r="D755" i="3"/>
  <c r="H755" i="3" s="1"/>
  <c r="D756" i="3"/>
  <c r="H756" i="3" s="1"/>
  <c r="D757" i="3"/>
  <c r="H757" i="3" s="1"/>
  <c r="D758" i="3"/>
  <c r="H758" i="3" s="1"/>
  <c r="D759" i="3"/>
  <c r="H759" i="3" s="1"/>
  <c r="D760" i="3"/>
  <c r="H760" i="3" s="1"/>
  <c r="D761" i="3"/>
  <c r="H761" i="3" s="1"/>
  <c r="D762" i="3"/>
  <c r="H762" i="3" s="1"/>
  <c r="D763" i="3"/>
  <c r="H763" i="3" s="1"/>
  <c r="D764" i="3"/>
  <c r="H764" i="3" s="1"/>
  <c r="D765" i="3"/>
  <c r="H765" i="3" s="1"/>
  <c r="D766" i="3"/>
  <c r="H766" i="3" s="1"/>
  <c r="D767" i="3"/>
  <c r="H767" i="3" s="1"/>
  <c r="D768" i="3"/>
  <c r="H768" i="3" s="1"/>
  <c r="D769" i="3"/>
  <c r="H769" i="3" s="1"/>
  <c r="D770" i="3"/>
  <c r="H770" i="3" s="1"/>
  <c r="D771" i="3"/>
  <c r="H771" i="3" s="1"/>
  <c r="D772" i="3"/>
  <c r="H772" i="3" s="1"/>
  <c r="D773" i="3"/>
  <c r="D774" i="3"/>
  <c r="H774" i="3" s="1"/>
  <c r="D775" i="3"/>
  <c r="H775" i="3" s="1"/>
  <c r="D776" i="3"/>
  <c r="H776" i="3" s="1"/>
  <c r="D777" i="3"/>
  <c r="H777" i="3" s="1"/>
  <c r="D778" i="3"/>
  <c r="H778" i="3" s="1"/>
  <c r="D779" i="3"/>
  <c r="H779" i="3" s="1"/>
  <c r="D780" i="3"/>
  <c r="D781" i="3"/>
  <c r="H781" i="3" s="1"/>
  <c r="D782" i="3"/>
  <c r="H782" i="3" s="1"/>
  <c r="D783" i="3"/>
  <c r="H783" i="3" s="1"/>
  <c r="D784" i="3"/>
  <c r="H784" i="3" s="1"/>
  <c r="D785" i="3"/>
  <c r="H785" i="3" s="1"/>
  <c r="D786" i="3"/>
  <c r="H786" i="3" s="1"/>
  <c r="D787" i="3"/>
  <c r="H787" i="3" s="1"/>
  <c r="D788" i="3"/>
  <c r="H788" i="3" s="1"/>
  <c r="D789" i="3"/>
  <c r="H789" i="3" s="1"/>
  <c r="D790" i="3"/>
  <c r="H790" i="3" s="1"/>
  <c r="D791" i="3"/>
  <c r="H791" i="3" s="1"/>
  <c r="D792" i="3"/>
  <c r="H792" i="3" s="1"/>
  <c r="D793" i="3"/>
  <c r="H793" i="3" s="1"/>
  <c r="D794" i="3"/>
  <c r="H794" i="3" s="1"/>
  <c r="D795" i="3"/>
  <c r="H795" i="3" s="1"/>
  <c r="D796" i="3"/>
  <c r="H796" i="3" s="1"/>
  <c r="D797" i="3"/>
  <c r="H797" i="3" s="1"/>
  <c r="D798" i="3"/>
  <c r="D799" i="3"/>
  <c r="H799" i="3" s="1"/>
  <c r="D800" i="3"/>
  <c r="H800" i="3" s="1"/>
  <c r="D801" i="3"/>
  <c r="H801" i="3" s="1"/>
  <c r="D802" i="3"/>
  <c r="H802" i="3" s="1"/>
  <c r="D803" i="3"/>
  <c r="H803" i="3" s="1"/>
  <c r="D804" i="3"/>
  <c r="H804" i="3" s="1"/>
  <c r="D805" i="3"/>
  <c r="H805" i="3" s="1"/>
  <c r="D806" i="3"/>
  <c r="H806" i="3" s="1"/>
  <c r="D807" i="3"/>
  <c r="H807" i="3" s="1"/>
  <c r="D808" i="3"/>
  <c r="H808" i="3" s="1"/>
  <c r="D809" i="3"/>
  <c r="H809" i="3" s="1"/>
  <c r="D810" i="3"/>
  <c r="H810" i="3" s="1"/>
  <c r="D811" i="3"/>
  <c r="H811" i="3" s="1"/>
  <c r="D812" i="3"/>
  <c r="H812" i="3" s="1"/>
  <c r="D813" i="3"/>
  <c r="H813" i="3" s="1"/>
  <c r="D814" i="3"/>
  <c r="D815" i="3"/>
  <c r="H815" i="3" s="1"/>
  <c r="D816" i="3"/>
  <c r="H816" i="3" s="1"/>
  <c r="D817" i="3"/>
  <c r="H817" i="3" s="1"/>
  <c r="D818" i="3"/>
  <c r="H818" i="3" s="1"/>
  <c r="D819" i="3"/>
  <c r="H819" i="3" s="1"/>
  <c r="D820" i="3"/>
  <c r="H820" i="3" s="1"/>
  <c r="D821" i="3"/>
  <c r="H821" i="3" s="1"/>
  <c r="D822" i="3"/>
  <c r="H822" i="3" s="1"/>
  <c r="D823" i="3"/>
  <c r="H823" i="3" s="1"/>
  <c r="D824" i="3"/>
  <c r="H824" i="3" s="1"/>
  <c r="D825" i="3"/>
  <c r="H825" i="3" s="1"/>
  <c r="D826" i="3"/>
  <c r="H826" i="3" s="1"/>
  <c r="D827" i="3"/>
  <c r="H827" i="3" s="1"/>
  <c r="D828" i="3"/>
  <c r="H828" i="3" s="1"/>
  <c r="D829" i="3"/>
  <c r="H829" i="3" s="1"/>
  <c r="D830" i="3"/>
  <c r="H830" i="3" s="1"/>
  <c r="D831" i="3"/>
  <c r="H831" i="3" s="1"/>
  <c r="D832" i="3"/>
  <c r="H832" i="3" s="1"/>
  <c r="D833" i="3"/>
  <c r="H833" i="3" s="1"/>
  <c r="D834" i="3"/>
  <c r="H834" i="3" s="1"/>
  <c r="D835" i="3"/>
  <c r="H835" i="3" s="1"/>
  <c r="D836" i="3"/>
  <c r="H836" i="3" s="1"/>
  <c r="D837" i="3"/>
  <c r="H837" i="3" s="1"/>
  <c r="D838" i="3"/>
  <c r="H838" i="3" s="1"/>
  <c r="D839" i="3"/>
  <c r="H839" i="3" s="1"/>
  <c r="D840" i="3"/>
  <c r="H840" i="3" s="1"/>
  <c r="D841" i="3"/>
  <c r="H841" i="3" s="1"/>
  <c r="D842" i="3"/>
  <c r="H842" i="3" s="1"/>
  <c r="D843" i="3"/>
  <c r="H843" i="3" s="1"/>
  <c r="D844" i="3"/>
  <c r="H844" i="3" s="1"/>
  <c r="D845" i="3"/>
  <c r="H845" i="3" s="1"/>
  <c r="D846" i="3"/>
  <c r="H846" i="3" s="1"/>
  <c r="D847" i="3"/>
  <c r="H847" i="3" s="1"/>
  <c r="D848" i="3"/>
  <c r="H848" i="3" s="1"/>
  <c r="D849" i="3"/>
  <c r="H849" i="3" s="1"/>
  <c r="D850" i="3"/>
  <c r="H850" i="3" s="1"/>
  <c r="D851" i="3"/>
  <c r="H851" i="3" s="1"/>
  <c r="D852" i="3"/>
  <c r="H852" i="3" s="1"/>
  <c r="D853" i="3"/>
  <c r="H853" i="3" s="1"/>
  <c r="D854" i="3"/>
  <c r="H854" i="3" s="1"/>
  <c r="D855" i="3"/>
  <c r="H855" i="3" s="1"/>
  <c r="D856" i="3"/>
  <c r="H856" i="3" s="1"/>
  <c r="D857" i="3"/>
  <c r="H857" i="3" s="1"/>
  <c r="D858" i="3"/>
  <c r="H858" i="3" s="1"/>
  <c r="D859" i="3"/>
  <c r="H859" i="3" s="1"/>
  <c r="D860" i="3"/>
  <c r="H860" i="3" s="1"/>
  <c r="D861" i="3"/>
  <c r="H861" i="3" s="1"/>
  <c r="D862" i="3"/>
  <c r="H862" i="3" s="1"/>
  <c r="D863" i="3"/>
  <c r="H863" i="3" s="1"/>
  <c r="D864" i="3"/>
  <c r="H864" i="3" s="1"/>
  <c r="D865" i="3"/>
  <c r="H865" i="3" s="1"/>
  <c r="D866" i="3"/>
  <c r="H866" i="3" s="1"/>
  <c r="D867" i="3"/>
  <c r="H867" i="3" s="1"/>
  <c r="D868" i="3"/>
  <c r="D869" i="3"/>
  <c r="H869" i="3" s="1"/>
  <c r="D870" i="3"/>
  <c r="H870" i="3" s="1"/>
  <c r="D871" i="3"/>
  <c r="H871" i="3" s="1"/>
  <c r="D872" i="3"/>
  <c r="H872" i="3" s="1"/>
  <c r="D873" i="3"/>
  <c r="H873" i="3" s="1"/>
  <c r="D874" i="3"/>
  <c r="H874" i="3" s="1"/>
  <c r="D875" i="3"/>
  <c r="H875" i="3" s="1"/>
  <c r="D876" i="3"/>
  <c r="H876" i="3" s="1"/>
  <c r="D877" i="3"/>
  <c r="H877" i="3" s="1"/>
  <c r="D878" i="3"/>
  <c r="H878" i="3" s="1"/>
  <c r="D879" i="3"/>
  <c r="D880" i="3"/>
  <c r="H880" i="3" s="1"/>
  <c r="D881" i="3"/>
  <c r="H881" i="3" s="1"/>
  <c r="D882" i="3"/>
  <c r="H882" i="3" s="1"/>
  <c r="D883" i="3"/>
  <c r="H883" i="3" s="1"/>
  <c r="D884" i="3"/>
  <c r="H884" i="3" s="1"/>
  <c r="D885" i="3"/>
  <c r="H885" i="3" s="1"/>
  <c r="D886" i="3"/>
  <c r="H886" i="3" s="1"/>
  <c r="D887" i="3"/>
  <c r="H887" i="3" s="1"/>
  <c r="D888" i="3"/>
  <c r="H888" i="3" s="1"/>
  <c r="D889" i="3"/>
  <c r="H889" i="3" s="1"/>
  <c r="D890" i="3"/>
  <c r="H890" i="3" s="1"/>
  <c r="D891" i="3"/>
  <c r="H891" i="3" s="1"/>
  <c r="D892" i="3"/>
  <c r="H892" i="3" s="1"/>
  <c r="D893" i="3"/>
  <c r="H893" i="3" s="1"/>
  <c r="D894" i="3"/>
  <c r="H894" i="3" s="1"/>
  <c r="D895" i="3"/>
  <c r="H895" i="3" s="1"/>
  <c r="D896" i="3"/>
  <c r="H896" i="3" s="1"/>
  <c r="D897" i="3"/>
  <c r="D898" i="3"/>
  <c r="H898" i="3" s="1"/>
  <c r="D899" i="3"/>
  <c r="H899" i="3" s="1"/>
  <c r="D900" i="3"/>
  <c r="H900" i="3" s="1"/>
  <c r="D901" i="3"/>
  <c r="H901" i="3" s="1"/>
  <c r="D902" i="3"/>
  <c r="H902" i="3" s="1"/>
  <c r="D903" i="3"/>
  <c r="H903" i="3" s="1"/>
  <c r="D904" i="3"/>
  <c r="H904" i="3" s="1"/>
  <c r="D905" i="3"/>
  <c r="H905" i="3" s="1"/>
  <c r="D906" i="3"/>
  <c r="H906" i="3" s="1"/>
  <c r="D907" i="3"/>
  <c r="H907" i="3" s="1"/>
  <c r="D908" i="3"/>
  <c r="H908" i="3" s="1"/>
  <c r="D909" i="3"/>
  <c r="H909" i="3" s="1"/>
  <c r="D910" i="3"/>
  <c r="H910" i="3" s="1"/>
  <c r="D911" i="3"/>
  <c r="H911" i="3" s="1"/>
  <c r="D912" i="3"/>
  <c r="H912" i="3" s="1"/>
  <c r="D913" i="3"/>
  <c r="H913" i="3" s="1"/>
  <c r="D914" i="3"/>
  <c r="H914" i="3" s="1"/>
  <c r="D915" i="3"/>
  <c r="H915" i="3" s="1"/>
  <c r="D916" i="3"/>
  <c r="H916" i="3" s="1"/>
  <c r="D917" i="3"/>
  <c r="H917" i="3" s="1"/>
  <c r="D918" i="3"/>
  <c r="H918" i="3" s="1"/>
  <c r="D919" i="3"/>
  <c r="H919" i="3" s="1"/>
  <c r="D920" i="3"/>
  <c r="H920" i="3" s="1"/>
  <c r="D921" i="3"/>
  <c r="H921" i="3" s="1"/>
  <c r="D922" i="3"/>
  <c r="H922" i="3" s="1"/>
  <c r="D923" i="3"/>
  <c r="H923" i="3" s="1"/>
  <c r="D924" i="3"/>
  <c r="H924" i="3" s="1"/>
  <c r="D925" i="3"/>
  <c r="H925" i="3" s="1"/>
  <c r="D926" i="3"/>
  <c r="H926" i="3" s="1"/>
  <c r="D927" i="3"/>
  <c r="H927" i="3" s="1"/>
  <c r="D928" i="3"/>
  <c r="H928" i="3" s="1"/>
  <c r="D929" i="3"/>
  <c r="H929" i="3" s="1"/>
  <c r="D930" i="3"/>
  <c r="H930" i="3" s="1"/>
  <c r="D931" i="3"/>
  <c r="H931" i="3" s="1"/>
  <c r="D932" i="3"/>
  <c r="H932" i="3" s="1"/>
  <c r="D933" i="3"/>
  <c r="H933" i="3" s="1"/>
  <c r="D934" i="3"/>
  <c r="H934" i="3" s="1"/>
  <c r="D935" i="3"/>
  <c r="H935" i="3" s="1"/>
  <c r="D936" i="3"/>
  <c r="H936" i="3" s="1"/>
  <c r="D937" i="3"/>
  <c r="H937" i="3" s="1"/>
  <c r="D938" i="3"/>
  <c r="H938" i="3" s="1"/>
  <c r="D939" i="3"/>
  <c r="H939" i="3" s="1"/>
  <c r="D940" i="3"/>
  <c r="H940" i="3" s="1"/>
  <c r="D941" i="3"/>
  <c r="H941" i="3" s="1"/>
  <c r="D942" i="3"/>
  <c r="H942" i="3" s="1"/>
  <c r="D943" i="3"/>
  <c r="H943" i="3" s="1"/>
  <c r="D944" i="3"/>
  <c r="H944" i="3" s="1"/>
  <c r="D945" i="3"/>
  <c r="H945" i="3" s="1"/>
  <c r="D946" i="3"/>
  <c r="H946" i="3" s="1"/>
  <c r="D947" i="3"/>
  <c r="H947" i="3" s="1"/>
  <c r="D948" i="3"/>
  <c r="H948" i="3" s="1"/>
  <c r="D949" i="3"/>
  <c r="H949" i="3" s="1"/>
  <c r="D950" i="3"/>
  <c r="H950" i="3" s="1"/>
  <c r="D951" i="3"/>
  <c r="H951" i="3" s="1"/>
  <c r="D952" i="3"/>
  <c r="H952" i="3" s="1"/>
  <c r="D953" i="3"/>
  <c r="H953" i="3" s="1"/>
  <c r="D954" i="3"/>
  <c r="H954" i="3" s="1"/>
  <c r="D955" i="3"/>
  <c r="H955" i="3" s="1"/>
  <c r="D956" i="3"/>
  <c r="H956" i="3" s="1"/>
  <c r="D957" i="3"/>
  <c r="H957" i="3" s="1"/>
  <c r="D958" i="3"/>
  <c r="H958" i="3" s="1"/>
  <c r="D959" i="3"/>
  <c r="H959" i="3" s="1"/>
  <c r="D960" i="3"/>
  <c r="H960" i="3" s="1"/>
  <c r="D961" i="3"/>
  <c r="H961" i="3" s="1"/>
  <c r="D962" i="3"/>
  <c r="H962" i="3" s="1"/>
  <c r="D963" i="3"/>
  <c r="H963" i="3" s="1"/>
  <c r="D964" i="3"/>
  <c r="H964" i="3" s="1"/>
  <c r="D965" i="3"/>
  <c r="H965" i="3" s="1"/>
  <c r="D966" i="3"/>
  <c r="H966" i="3" s="1"/>
  <c r="D967" i="3"/>
  <c r="H967" i="3" s="1"/>
  <c r="D968" i="3"/>
  <c r="H968" i="3" s="1"/>
  <c r="D969" i="3"/>
  <c r="H969" i="3" s="1"/>
  <c r="D970" i="3"/>
  <c r="H970" i="3" s="1"/>
  <c r="D971" i="3"/>
  <c r="H971" i="3" s="1"/>
  <c r="D972" i="3"/>
  <c r="H972" i="3" s="1"/>
  <c r="D973" i="3"/>
  <c r="H973" i="3" s="1"/>
  <c r="D974" i="3"/>
  <c r="H974" i="3" s="1"/>
  <c r="D975" i="3"/>
  <c r="H975" i="3" s="1"/>
  <c r="D976" i="3"/>
  <c r="H976" i="3" s="1"/>
  <c r="D977" i="3"/>
  <c r="H977" i="3" s="1"/>
  <c r="D978" i="3"/>
  <c r="H978" i="3" s="1"/>
  <c r="D979" i="3"/>
  <c r="H979" i="3" s="1"/>
  <c r="D980" i="3"/>
  <c r="H980" i="3" s="1"/>
  <c r="D981" i="3"/>
  <c r="H981" i="3" s="1"/>
  <c r="D982" i="3"/>
  <c r="H982" i="3" s="1"/>
  <c r="D983" i="3"/>
  <c r="H983" i="3" s="1"/>
  <c r="D984" i="3"/>
  <c r="H984" i="3" s="1"/>
  <c r="D985" i="3"/>
  <c r="H985" i="3" s="1"/>
  <c r="D986" i="3"/>
  <c r="H986" i="3" s="1"/>
  <c r="D987" i="3"/>
  <c r="H987" i="3" s="1"/>
  <c r="D988" i="3"/>
  <c r="H988" i="3" s="1"/>
  <c r="D989" i="3"/>
  <c r="H989" i="3" s="1"/>
  <c r="D990" i="3"/>
  <c r="H990" i="3" s="1"/>
  <c r="D991" i="3"/>
  <c r="H991" i="3" s="1"/>
  <c r="D992" i="3"/>
  <c r="D993" i="3"/>
  <c r="H993" i="3" s="1"/>
  <c r="D994" i="3"/>
  <c r="H994" i="3" s="1"/>
  <c r="D995" i="3"/>
  <c r="H995" i="3" s="1"/>
  <c r="D996" i="3"/>
  <c r="D997" i="3"/>
  <c r="H997" i="3" s="1"/>
  <c r="D998" i="3"/>
  <c r="H998" i="3" s="1"/>
  <c r="D999" i="3"/>
  <c r="H999" i="3" s="1"/>
  <c r="D1000" i="3"/>
  <c r="H1000" i="3" s="1"/>
  <c r="D1001" i="3"/>
  <c r="H1001" i="3" s="1"/>
  <c r="D1002" i="3"/>
  <c r="H1002" i="3" s="1"/>
  <c r="D1003" i="3"/>
  <c r="H1003" i="3" s="1"/>
  <c r="D1004" i="3"/>
  <c r="H1004" i="3" s="1"/>
  <c r="D1005" i="3"/>
  <c r="D1006" i="3"/>
  <c r="H1006" i="3" s="1"/>
  <c r="D1007" i="3"/>
  <c r="H1007" i="3" s="1"/>
  <c r="D1008" i="3"/>
  <c r="H1008" i="3" s="1"/>
  <c r="D1009" i="3"/>
  <c r="H1009" i="3" s="1"/>
  <c r="D1010" i="3"/>
  <c r="H1010" i="3" s="1"/>
  <c r="D1011" i="3"/>
  <c r="H1011" i="3" s="1"/>
  <c r="D1012" i="3"/>
  <c r="H1012" i="3" s="1"/>
  <c r="D1013" i="3"/>
  <c r="H1013" i="3" s="1"/>
  <c r="D1014" i="3"/>
  <c r="D1015" i="3"/>
  <c r="H1015" i="3" s="1"/>
  <c r="D1016" i="3"/>
  <c r="H1016" i="3" s="1"/>
  <c r="D1017" i="3"/>
  <c r="H1017" i="3" s="1"/>
  <c r="D1018" i="3"/>
  <c r="H1018" i="3" s="1"/>
  <c r="D1019" i="3"/>
  <c r="D1020" i="3"/>
  <c r="H1020" i="3" s="1"/>
  <c r="D1021" i="3"/>
  <c r="H1021" i="3" s="1"/>
  <c r="D1022" i="3"/>
  <c r="H1022" i="3" s="1"/>
  <c r="D1023" i="3"/>
  <c r="H1023" i="3" s="1"/>
  <c r="D1024" i="3"/>
  <c r="H1024" i="3" s="1"/>
  <c r="D1025" i="3"/>
  <c r="H1025" i="3" s="1"/>
  <c r="D1026" i="3"/>
  <c r="H1026" i="3" s="1"/>
  <c r="D1027" i="3"/>
  <c r="H1027" i="3" s="1"/>
  <c r="D1028" i="3"/>
  <c r="H1028" i="3" s="1"/>
  <c r="D1029" i="3"/>
  <c r="H1029" i="3" s="1"/>
  <c r="D1030" i="3"/>
  <c r="H1030" i="3" s="1"/>
  <c r="D1031" i="3"/>
  <c r="H1031" i="3" s="1"/>
  <c r="D1032" i="3"/>
  <c r="H1032" i="3" s="1"/>
  <c r="D1033" i="3"/>
  <c r="H1033" i="3" s="1"/>
  <c r="D1034" i="3"/>
  <c r="H1034" i="3" s="1"/>
  <c r="D1035" i="3"/>
  <c r="H1035" i="3" s="1"/>
  <c r="D1036" i="3"/>
  <c r="H1036" i="3" s="1"/>
  <c r="D1037" i="3"/>
  <c r="H1037" i="3" s="1"/>
  <c r="D1038" i="3"/>
  <c r="H1038" i="3" s="1"/>
  <c r="D1039" i="3"/>
  <c r="H1039" i="3" s="1"/>
  <c r="D1040" i="3"/>
  <c r="H1040" i="3" s="1"/>
  <c r="D1041" i="3"/>
  <c r="H1041" i="3" s="1"/>
  <c r="D1042" i="3"/>
  <c r="H1042" i="3" s="1"/>
  <c r="D1043" i="3"/>
  <c r="H1043" i="3" s="1"/>
  <c r="D1044" i="3"/>
  <c r="H1044" i="3" s="1"/>
  <c r="D1045" i="3"/>
  <c r="H1045" i="3" s="1"/>
  <c r="D1046" i="3"/>
  <c r="H1046" i="3" s="1"/>
  <c r="D1047" i="3"/>
  <c r="H1047" i="3" s="1"/>
  <c r="D1048" i="3"/>
  <c r="H1048" i="3" s="1"/>
  <c r="D1049" i="3"/>
  <c r="H1049" i="3" s="1"/>
  <c r="D1050" i="3"/>
  <c r="H1050" i="3" s="1"/>
  <c r="D1051" i="3"/>
  <c r="H1051" i="3" s="1"/>
  <c r="D1052" i="3"/>
  <c r="H1052" i="3" s="1"/>
  <c r="D1053" i="3"/>
  <c r="H1053" i="3" s="1"/>
  <c r="D1054" i="3"/>
  <c r="H1054" i="3" s="1"/>
  <c r="D1055" i="3"/>
  <c r="H1055" i="3" s="1"/>
  <c r="D1056" i="3"/>
  <c r="H1056" i="3" s="1"/>
  <c r="D1057" i="3"/>
  <c r="H1057" i="3" s="1"/>
  <c r="D1058" i="3"/>
  <c r="H1058" i="3" s="1"/>
  <c r="D1059" i="3"/>
  <c r="H1059" i="3" s="1"/>
  <c r="D1060" i="3"/>
  <c r="H1060" i="3" s="1"/>
  <c r="D1061" i="3"/>
  <c r="H1061" i="3" s="1"/>
  <c r="D1062" i="3"/>
  <c r="H1062" i="3" s="1"/>
  <c r="D1063" i="3"/>
  <c r="H1063" i="3" s="1"/>
  <c r="D1064" i="3"/>
  <c r="H1064" i="3" s="1"/>
  <c r="D1065" i="3"/>
  <c r="H1065" i="3" s="1"/>
  <c r="D1066" i="3"/>
  <c r="H1066" i="3" s="1"/>
  <c r="D1067" i="3"/>
  <c r="H1067" i="3" s="1"/>
  <c r="D1068" i="3"/>
  <c r="H1068" i="3" s="1"/>
  <c r="D1069" i="3"/>
  <c r="H1069" i="3" s="1"/>
  <c r="D1070" i="3"/>
  <c r="D1071" i="3"/>
  <c r="H1071" i="3" s="1"/>
  <c r="D1072" i="3"/>
  <c r="H1072" i="3" s="1"/>
  <c r="D1073" i="3"/>
  <c r="H1073" i="3" s="1"/>
  <c r="D1074" i="3"/>
  <c r="H1074" i="3" s="1"/>
  <c r="D1075" i="3"/>
  <c r="H1075" i="3" s="1"/>
  <c r="D1076" i="3"/>
  <c r="H1076" i="3" s="1"/>
  <c r="D1077" i="3"/>
  <c r="H1077" i="3" s="1"/>
  <c r="D1078" i="3"/>
  <c r="H1078" i="3" s="1"/>
  <c r="D1079" i="3"/>
  <c r="H1079" i="3" s="1"/>
  <c r="D1080" i="3"/>
  <c r="H1080" i="3" s="1"/>
  <c r="D1081" i="3"/>
  <c r="H1081" i="3" s="1"/>
  <c r="D1082" i="3"/>
  <c r="H1082" i="3" s="1"/>
  <c r="D1083" i="3"/>
  <c r="H1083" i="3" s="1"/>
  <c r="D1084" i="3"/>
  <c r="H1084" i="3" s="1"/>
  <c r="D1085" i="3"/>
  <c r="H1085" i="3" s="1"/>
  <c r="D1086" i="3"/>
  <c r="H1086" i="3" s="1"/>
  <c r="D1087" i="3"/>
  <c r="H1087" i="3" s="1"/>
  <c r="D1088" i="3"/>
  <c r="H1088" i="3" s="1"/>
  <c r="D1089" i="3"/>
  <c r="H1089" i="3" s="1"/>
  <c r="D1090" i="3"/>
  <c r="H1090" i="3" s="1"/>
  <c r="D1091" i="3"/>
  <c r="H1091" i="3" s="1"/>
  <c r="D1092" i="3"/>
  <c r="D1093" i="3"/>
  <c r="H1093" i="3" s="1"/>
  <c r="D1094" i="3"/>
  <c r="H1094" i="3" s="1"/>
  <c r="D1095" i="3"/>
  <c r="H1095" i="3" s="1"/>
  <c r="D1096" i="3"/>
  <c r="H1096" i="3" s="1"/>
  <c r="D1097" i="3"/>
  <c r="H1097" i="3" s="1"/>
  <c r="D1098" i="3"/>
  <c r="H1098" i="3" s="1"/>
  <c r="D1099" i="3"/>
  <c r="H1099" i="3" s="1"/>
  <c r="D1100" i="3"/>
  <c r="H1100" i="3" s="1"/>
  <c r="D1101" i="3"/>
  <c r="H1101" i="3" s="1"/>
  <c r="D1102" i="3"/>
  <c r="H1102" i="3" s="1"/>
  <c r="D1103" i="3"/>
  <c r="H1103" i="3" s="1"/>
  <c r="D1104" i="3"/>
  <c r="H1104" i="3" s="1"/>
  <c r="D1105" i="3"/>
  <c r="H1105" i="3" s="1"/>
  <c r="D1106" i="3"/>
  <c r="H1106" i="3" s="1"/>
  <c r="D1107" i="3"/>
  <c r="H1107" i="3" s="1"/>
  <c r="D1108" i="3"/>
  <c r="D1109" i="3"/>
  <c r="H1109" i="3" s="1"/>
  <c r="D1110" i="3"/>
  <c r="H1110" i="3" s="1"/>
  <c r="D1111" i="3"/>
  <c r="H1111" i="3" s="1"/>
  <c r="D1112" i="3"/>
  <c r="H1112" i="3" s="1"/>
  <c r="D1113" i="3"/>
  <c r="H1113" i="3" s="1"/>
  <c r="D1114" i="3"/>
  <c r="H1114" i="3" s="1"/>
  <c r="D1115" i="3"/>
  <c r="D1116" i="3"/>
  <c r="H1116" i="3" s="1"/>
  <c r="D1117" i="3"/>
  <c r="H1117" i="3" s="1"/>
  <c r="D1118" i="3"/>
  <c r="H1118" i="3" s="1"/>
  <c r="D1119" i="3"/>
  <c r="D1120" i="3"/>
  <c r="H1120" i="3" s="1"/>
  <c r="D1121" i="3"/>
  <c r="H1121" i="3" s="1"/>
  <c r="D1122" i="3"/>
  <c r="H1122" i="3" s="1"/>
  <c r="D1123" i="3"/>
  <c r="H1123" i="3" s="1"/>
  <c r="D1124" i="3"/>
  <c r="H1124" i="3" s="1"/>
  <c r="D1125" i="3"/>
  <c r="H1125" i="3" s="1"/>
  <c r="D1126" i="3"/>
  <c r="H1126" i="3" s="1"/>
  <c r="D1127" i="3"/>
  <c r="H1127" i="3" s="1"/>
  <c r="D1128" i="3"/>
  <c r="H1128" i="3" s="1"/>
  <c r="D1129" i="3"/>
  <c r="H1129" i="3" s="1"/>
  <c r="D1130" i="3"/>
  <c r="H1130" i="3" s="1"/>
  <c r="D1131" i="3"/>
  <c r="H1131" i="3" s="1"/>
  <c r="D1132" i="3"/>
  <c r="H1132" i="3" s="1"/>
  <c r="D1133" i="3"/>
  <c r="H1133" i="3" s="1"/>
  <c r="D1134" i="3"/>
  <c r="H1134" i="3" s="1"/>
  <c r="D1135" i="3"/>
  <c r="H1135" i="3" s="1"/>
  <c r="D1136" i="3"/>
  <c r="H1136" i="3" s="1"/>
  <c r="D1137" i="3"/>
  <c r="H1137" i="3" s="1"/>
  <c r="D1138" i="3"/>
  <c r="H1138" i="3" s="1"/>
  <c r="D1139" i="3"/>
  <c r="H1139" i="3" s="1"/>
  <c r="D1140" i="3"/>
  <c r="H1140" i="3" s="1"/>
  <c r="D1141" i="3"/>
  <c r="H1141" i="3" s="1"/>
  <c r="D1142" i="3"/>
  <c r="H1142" i="3" s="1"/>
  <c r="D1143" i="3"/>
  <c r="H1143" i="3" s="1"/>
  <c r="D1144" i="3"/>
  <c r="H1144" i="3" s="1"/>
  <c r="D1145" i="3"/>
  <c r="H1145" i="3" s="1"/>
  <c r="D1146" i="3"/>
  <c r="H1146" i="3" s="1"/>
  <c r="D1147" i="3"/>
  <c r="H1147" i="3" s="1"/>
  <c r="D1148" i="3"/>
  <c r="H1148" i="3" s="1"/>
  <c r="D1149" i="3"/>
  <c r="H1149" i="3" s="1"/>
  <c r="D1150" i="3"/>
  <c r="H1150" i="3" s="1"/>
  <c r="D1151" i="3"/>
  <c r="H1151" i="3" s="1"/>
  <c r="D1152" i="3"/>
  <c r="H1152" i="3" s="1"/>
  <c r="D1153" i="3"/>
  <c r="H1153" i="3" s="1"/>
  <c r="D1154" i="3"/>
  <c r="H1154" i="3" s="1"/>
  <c r="D1155" i="3"/>
  <c r="H1155" i="3" s="1"/>
  <c r="D1156" i="3"/>
  <c r="H1156" i="3" s="1"/>
  <c r="D1157" i="3"/>
  <c r="H1157" i="3" s="1"/>
  <c r="D1158" i="3"/>
  <c r="H1158" i="3" s="1"/>
  <c r="D1159" i="3"/>
  <c r="H1159" i="3" s="1"/>
  <c r="D1160" i="3"/>
  <c r="H1160" i="3" s="1"/>
  <c r="D1161" i="3"/>
  <c r="H1161" i="3" s="1"/>
  <c r="D1162" i="3"/>
  <c r="H1162" i="3" s="1"/>
  <c r="D1163" i="3"/>
  <c r="H1163" i="3" s="1"/>
  <c r="D1164" i="3"/>
  <c r="H1164" i="3" s="1"/>
  <c r="D1165" i="3"/>
  <c r="H1165" i="3" s="1"/>
  <c r="D1166" i="3"/>
  <c r="D1167" i="3"/>
  <c r="H1167" i="3" s="1"/>
  <c r="D1168" i="3"/>
  <c r="H1168" i="3" s="1"/>
  <c r="D1169" i="3"/>
  <c r="H1169" i="3" s="1"/>
  <c r="D1170" i="3"/>
  <c r="H1170" i="3" s="1"/>
  <c r="D1171" i="3"/>
  <c r="D1172" i="3"/>
  <c r="H1172" i="3" s="1"/>
  <c r="D1173" i="3"/>
  <c r="H1173" i="3" s="1"/>
  <c r="D1174" i="3"/>
  <c r="H1174" i="3" s="1"/>
  <c r="D1175" i="3"/>
  <c r="H1175" i="3" s="1"/>
  <c r="D1176" i="3"/>
  <c r="H1176" i="3" s="1"/>
  <c r="D1177" i="3"/>
  <c r="D1178" i="3"/>
  <c r="H1178" i="3" s="1"/>
  <c r="D1179" i="3"/>
  <c r="H1179" i="3" s="1"/>
  <c r="D1180" i="3"/>
  <c r="H1180" i="3" s="1"/>
  <c r="D1181" i="3"/>
  <c r="H1181" i="3" s="1"/>
  <c r="D1182" i="3"/>
  <c r="H1182" i="3" s="1"/>
  <c r="D1183" i="3"/>
  <c r="H1183" i="3" s="1"/>
  <c r="D1184" i="3"/>
  <c r="H1184" i="3" s="1"/>
  <c r="D1185" i="3"/>
  <c r="H1185" i="3" s="1"/>
  <c r="D1186" i="3"/>
  <c r="H1186" i="3" s="1"/>
  <c r="D1187" i="3"/>
  <c r="H1187" i="3" s="1"/>
  <c r="D1188" i="3"/>
  <c r="H1188" i="3" s="1"/>
  <c r="D1189" i="3"/>
  <c r="H1189" i="3" s="1"/>
  <c r="D1190" i="3"/>
  <c r="H1190" i="3" s="1"/>
  <c r="D1191" i="3"/>
  <c r="H1191" i="3" s="1"/>
  <c r="D1192" i="3"/>
  <c r="H1192" i="3" s="1"/>
  <c r="D1193" i="3"/>
  <c r="H1193" i="3" s="1"/>
  <c r="D1194" i="3"/>
  <c r="H1194" i="3" s="1"/>
  <c r="D1195" i="3"/>
  <c r="H1195" i="3" s="1"/>
  <c r="D1196" i="3"/>
  <c r="H1196" i="3" s="1"/>
  <c r="D1197" i="3"/>
  <c r="H1197" i="3" s="1"/>
  <c r="D1198" i="3"/>
  <c r="H1198" i="3" s="1"/>
  <c r="D1199" i="3"/>
  <c r="H1199" i="3" s="1"/>
  <c r="D1200" i="3"/>
  <c r="H1200" i="3" s="1"/>
  <c r="D1201" i="3"/>
  <c r="D1202" i="3"/>
  <c r="H1202" i="3" s="1"/>
  <c r="D1203" i="3"/>
  <c r="H1203" i="3" s="1"/>
  <c r="D1204" i="3"/>
  <c r="H1204" i="3" s="1"/>
  <c r="D1205" i="3"/>
  <c r="H1205" i="3" s="1"/>
  <c r="D1206" i="3"/>
  <c r="H1206" i="3" s="1"/>
  <c r="D1207" i="3"/>
  <c r="H1207" i="3" s="1"/>
  <c r="D1208" i="3"/>
  <c r="H1208" i="3" s="1"/>
  <c r="D1209" i="3"/>
  <c r="H1209" i="3" s="1"/>
  <c r="D1210" i="3"/>
  <c r="H1210" i="3" s="1"/>
  <c r="D1211" i="3"/>
  <c r="H1211" i="3" s="1"/>
  <c r="D1212" i="3"/>
  <c r="H1212" i="3" s="1"/>
  <c r="D1213" i="3"/>
  <c r="H1213" i="3" s="1"/>
  <c r="D1214" i="3"/>
  <c r="H1214" i="3" s="1"/>
  <c r="D1215" i="3"/>
  <c r="D1216" i="3"/>
  <c r="H1216" i="3" s="1"/>
  <c r="D1217" i="3"/>
  <c r="H1217" i="3" s="1"/>
  <c r="D1218" i="3"/>
  <c r="D1219" i="3"/>
  <c r="H1219" i="3" s="1"/>
  <c r="D1220" i="3"/>
  <c r="H1220" i="3" s="1"/>
  <c r="D1221" i="3"/>
  <c r="H1221" i="3" s="1"/>
  <c r="D1222" i="3"/>
  <c r="H1222" i="3" s="1"/>
  <c r="D1223" i="3"/>
  <c r="H1223" i="3" s="1"/>
  <c r="D1224" i="3"/>
  <c r="H1224" i="3" s="1"/>
  <c r="D1225" i="3"/>
  <c r="D1226" i="3"/>
  <c r="H1226" i="3" s="1"/>
  <c r="D1227" i="3"/>
  <c r="H1227" i="3" s="1"/>
  <c r="D1228" i="3"/>
  <c r="H1228" i="3" s="1"/>
  <c r="D1229" i="3"/>
  <c r="D1230" i="3"/>
  <c r="H1230" i="3" s="1"/>
  <c r="D1231" i="3"/>
  <c r="H1231" i="3" s="1"/>
  <c r="D1232" i="3"/>
  <c r="D1233" i="3"/>
  <c r="D1234" i="3"/>
  <c r="H1234" i="3" s="1"/>
  <c r="D1235" i="3"/>
  <c r="H1235" i="3" s="1"/>
  <c r="D1236" i="3"/>
  <c r="H1236" i="3" s="1"/>
  <c r="D1237" i="3"/>
  <c r="H1237" i="3" s="1"/>
  <c r="D1238" i="3"/>
  <c r="H1238" i="3" s="1"/>
  <c r="D1239" i="3"/>
  <c r="H1239" i="3" s="1"/>
  <c r="D1240" i="3"/>
  <c r="H1240" i="3" s="1"/>
  <c r="D1241" i="3"/>
  <c r="H1241" i="3" s="1"/>
  <c r="D1242" i="3"/>
  <c r="H1242" i="3" s="1"/>
  <c r="D1243" i="3"/>
  <c r="H1243" i="3" s="1"/>
  <c r="D1244" i="3"/>
  <c r="H1244" i="3" s="1"/>
  <c r="D1245" i="3"/>
  <c r="H1245" i="3" s="1"/>
  <c r="D1246" i="3"/>
  <c r="H1246" i="3" s="1"/>
  <c r="D1247" i="3"/>
  <c r="H1247" i="3" s="1"/>
  <c r="D1248" i="3"/>
  <c r="H1248" i="3" s="1"/>
  <c r="D1249" i="3"/>
  <c r="H1249" i="3" s="1"/>
  <c r="D1250" i="3"/>
  <c r="H1250" i="3" s="1"/>
  <c r="D1251" i="3"/>
  <c r="H1251" i="3" s="1"/>
  <c r="D1252" i="3"/>
  <c r="H1252" i="3" s="1"/>
  <c r="D1253" i="3"/>
  <c r="H1253" i="3" s="1"/>
  <c r="D1254" i="3"/>
  <c r="H1254" i="3" s="1"/>
  <c r="D1255" i="3"/>
  <c r="H1255" i="3" s="1"/>
  <c r="D1256" i="3"/>
  <c r="H1256" i="3" s="1"/>
  <c r="D1257" i="3"/>
  <c r="H1257" i="3" s="1"/>
  <c r="D1258" i="3"/>
  <c r="D1259" i="3"/>
  <c r="H1259" i="3" s="1"/>
  <c r="D1260" i="3"/>
  <c r="H1260" i="3" s="1"/>
  <c r="D1261" i="3"/>
  <c r="H1261" i="3" s="1"/>
  <c r="D1262" i="3"/>
  <c r="H1262" i="3" s="1"/>
  <c r="D1263" i="3"/>
  <c r="H1263" i="3" s="1"/>
  <c r="D1264" i="3"/>
  <c r="H1264" i="3" s="1"/>
  <c r="D1265" i="3"/>
  <c r="H1265" i="3" s="1"/>
  <c r="D1266" i="3"/>
  <c r="H1266" i="3" s="1"/>
  <c r="D1267" i="3"/>
  <c r="H1267" i="3" s="1"/>
  <c r="D1268" i="3"/>
  <c r="H1268" i="3" s="1"/>
  <c r="D1269" i="3"/>
  <c r="H1269" i="3" s="1"/>
  <c r="D1270" i="3"/>
  <c r="H1270" i="3" s="1"/>
  <c r="D1271" i="3"/>
  <c r="H1271" i="3" s="1"/>
  <c r="D1272" i="3"/>
  <c r="H1272" i="3" s="1"/>
  <c r="D1273" i="3"/>
  <c r="H1273" i="3" s="1"/>
  <c r="D1274" i="3"/>
  <c r="H1274" i="3" s="1"/>
  <c r="D1275" i="3"/>
  <c r="H1275" i="3" s="1"/>
  <c r="D1276" i="3"/>
  <c r="H1276" i="3" s="1"/>
  <c r="D1277" i="3"/>
  <c r="H1277" i="3" s="1"/>
  <c r="D1278" i="3"/>
  <c r="H1278" i="3" s="1"/>
  <c r="D1279" i="3"/>
  <c r="H1279" i="3" s="1"/>
  <c r="D1280" i="3"/>
  <c r="H1280" i="3" s="1"/>
  <c r="D1281" i="3"/>
  <c r="H1281" i="3" s="1"/>
  <c r="D1282" i="3"/>
  <c r="H1282" i="3" s="1"/>
  <c r="D1283" i="3"/>
  <c r="H1283" i="3" s="1"/>
  <c r="D1284" i="3"/>
  <c r="H1284" i="3" s="1"/>
  <c r="D1285" i="3"/>
  <c r="H1285" i="3" s="1"/>
  <c r="D1286" i="3"/>
  <c r="H1286" i="3" s="1"/>
  <c r="D1287" i="3"/>
  <c r="H1287" i="3" s="1"/>
  <c r="D1288" i="3"/>
  <c r="H1288" i="3" s="1"/>
  <c r="D1289" i="3"/>
  <c r="D1290" i="3"/>
  <c r="H1290" i="3" s="1"/>
  <c r="D1291" i="3"/>
  <c r="H1291" i="3" s="1"/>
  <c r="D1292" i="3"/>
  <c r="H1292" i="3" s="1"/>
  <c r="D1293" i="3"/>
  <c r="H1293" i="3" s="1"/>
  <c r="D1294" i="3"/>
  <c r="H1294" i="3" s="1"/>
  <c r="D1295" i="3"/>
  <c r="H1295" i="3" s="1"/>
  <c r="D1296" i="3"/>
  <c r="H1296" i="3" s="1"/>
  <c r="D1297" i="3"/>
  <c r="H1297" i="3" s="1"/>
  <c r="D1298" i="3"/>
  <c r="H1298" i="3" s="1"/>
  <c r="D1299" i="3"/>
  <c r="H1299" i="3" s="1"/>
  <c r="D1300" i="3"/>
  <c r="H1300" i="3" s="1"/>
  <c r="D1301" i="3"/>
  <c r="H1301" i="3" s="1"/>
  <c r="D1302" i="3"/>
  <c r="H1302" i="3" s="1"/>
  <c r="D1303" i="3"/>
  <c r="H1303" i="3" s="1"/>
  <c r="D1304" i="3"/>
  <c r="H1304" i="3" s="1"/>
  <c r="D1305" i="3"/>
  <c r="H1305" i="3" s="1"/>
  <c r="D1306" i="3"/>
  <c r="H1306" i="3" s="1"/>
  <c r="D1307" i="3"/>
  <c r="H1307" i="3" s="1"/>
  <c r="D1308" i="3"/>
  <c r="H1308" i="3" s="1"/>
  <c r="D1309" i="3"/>
  <c r="H1309" i="3" s="1"/>
  <c r="D1310" i="3"/>
  <c r="H1310" i="3" s="1"/>
  <c r="D1311" i="3"/>
  <c r="H1311" i="3" s="1"/>
  <c r="D1312" i="3"/>
  <c r="H1312" i="3" s="1"/>
  <c r="D1313" i="3"/>
  <c r="H1313" i="3" s="1"/>
  <c r="D1314" i="3"/>
  <c r="H1314" i="3" s="1"/>
  <c r="D1315" i="3"/>
  <c r="H1315" i="3" s="1"/>
  <c r="D1316" i="3"/>
  <c r="H1316" i="3" s="1"/>
  <c r="D1317" i="3"/>
  <c r="H1317" i="3" s="1"/>
  <c r="D1318" i="3"/>
  <c r="H1318" i="3" s="1"/>
  <c r="D1319" i="3"/>
  <c r="H1319" i="3" s="1"/>
  <c r="D1320" i="3"/>
  <c r="H1320" i="3" s="1"/>
  <c r="D1321" i="3"/>
  <c r="H1321" i="3" s="1"/>
  <c r="D1322" i="3"/>
  <c r="H1322" i="3" s="1"/>
  <c r="D1323" i="3"/>
  <c r="H1323" i="3" s="1"/>
  <c r="D1324" i="3"/>
  <c r="H1324" i="3" s="1"/>
  <c r="D1325" i="3"/>
  <c r="H1325" i="3" s="1"/>
  <c r="D1326" i="3"/>
  <c r="H1326" i="3" s="1"/>
  <c r="D1327" i="3"/>
  <c r="H1327" i="3" s="1"/>
  <c r="D1328" i="3"/>
  <c r="H1328" i="3" s="1"/>
  <c r="D1329" i="3"/>
  <c r="H1329" i="3" s="1"/>
  <c r="D1330" i="3"/>
  <c r="H1330" i="3" s="1"/>
  <c r="D1331" i="3"/>
  <c r="H1331" i="3" s="1"/>
  <c r="D1332" i="3"/>
  <c r="H1332" i="3" s="1"/>
  <c r="D1333" i="3"/>
  <c r="H1333" i="3" s="1"/>
  <c r="D1334" i="3"/>
  <c r="H1334" i="3" s="1"/>
  <c r="D1335" i="3"/>
  <c r="H1335" i="3" s="1"/>
  <c r="D1336" i="3"/>
  <c r="H1336" i="3" s="1"/>
  <c r="D1337" i="3"/>
  <c r="H1337" i="3" s="1"/>
  <c r="D1338" i="3"/>
  <c r="H1338" i="3" s="1"/>
  <c r="D1339" i="3"/>
  <c r="H1339" i="3" s="1"/>
  <c r="D1340" i="3"/>
  <c r="H1340" i="3" s="1"/>
  <c r="D1341" i="3"/>
  <c r="H1341" i="3" s="1"/>
  <c r="D1342" i="3"/>
  <c r="H1342" i="3" s="1"/>
  <c r="D1343" i="3"/>
  <c r="H1343" i="3" s="1"/>
  <c r="D1344" i="3"/>
  <c r="H1344" i="3" s="1"/>
  <c r="D1345" i="3"/>
  <c r="H1345" i="3" s="1"/>
  <c r="D1346" i="3"/>
  <c r="H1346" i="3" s="1"/>
  <c r="D1347" i="3"/>
  <c r="H1347" i="3" s="1"/>
  <c r="D1348" i="3"/>
  <c r="H1348" i="3" s="1"/>
  <c r="D1349" i="3"/>
  <c r="H1349" i="3" s="1"/>
  <c r="D1350" i="3"/>
  <c r="H1350" i="3" s="1"/>
  <c r="D1351" i="3"/>
  <c r="H1351" i="3" s="1"/>
  <c r="D1352" i="3"/>
  <c r="H1352" i="3" s="1"/>
  <c r="D1353" i="3"/>
  <c r="H1353" i="3" s="1"/>
  <c r="D1354" i="3"/>
  <c r="H1354" i="3" s="1"/>
  <c r="D1355" i="3"/>
  <c r="H1355" i="3" s="1"/>
  <c r="D1356" i="3"/>
  <c r="H1356" i="3" s="1"/>
  <c r="D1357" i="3"/>
  <c r="H1357" i="3" s="1"/>
  <c r="D1358" i="3"/>
  <c r="H1358" i="3" s="1"/>
  <c r="D1359" i="3"/>
  <c r="H1359" i="3" s="1"/>
  <c r="D1360" i="3"/>
  <c r="H1360" i="3" s="1"/>
  <c r="D1361" i="3"/>
  <c r="H1361" i="3" s="1"/>
  <c r="D1362" i="3"/>
  <c r="H1362" i="3" s="1"/>
  <c r="D1363" i="3"/>
  <c r="H1363" i="3" s="1"/>
  <c r="D1364" i="3"/>
  <c r="H1364" i="3" s="1"/>
  <c r="D1365" i="3"/>
  <c r="H1365" i="3" s="1"/>
  <c r="D1366" i="3"/>
  <c r="H1366" i="3" s="1"/>
  <c r="D1367" i="3"/>
  <c r="H1367" i="3" s="1"/>
  <c r="D1368" i="3"/>
  <c r="H1368" i="3" s="1"/>
  <c r="D1369" i="3"/>
  <c r="H1369" i="3" s="1"/>
  <c r="D1370" i="3"/>
  <c r="H1370" i="3" s="1"/>
  <c r="D1371" i="3"/>
  <c r="H1371" i="3" s="1"/>
  <c r="D1372" i="3"/>
  <c r="H1372" i="3" s="1"/>
  <c r="D1373" i="3"/>
  <c r="H1373" i="3" s="1"/>
  <c r="D1374" i="3"/>
  <c r="H1374" i="3" s="1"/>
  <c r="D1375" i="3"/>
  <c r="H1375" i="3" s="1"/>
  <c r="D1376" i="3"/>
  <c r="H1376" i="3" s="1"/>
  <c r="D1377" i="3"/>
  <c r="H1377" i="3" s="1"/>
  <c r="D1378" i="3"/>
  <c r="H1378" i="3" s="1"/>
  <c r="D1379" i="3"/>
  <c r="H1379" i="3" s="1"/>
  <c r="D1380" i="3"/>
  <c r="H1380" i="3" s="1"/>
  <c r="D1381" i="3"/>
  <c r="H1381" i="3" s="1"/>
  <c r="D1382" i="3"/>
  <c r="H1382" i="3" s="1"/>
  <c r="D1383" i="3"/>
  <c r="H1383" i="3" s="1"/>
  <c r="D1384" i="3"/>
  <c r="H1384" i="3" s="1"/>
  <c r="D1385" i="3"/>
  <c r="H1385" i="3" s="1"/>
  <c r="D1386" i="3"/>
  <c r="H1386" i="3" s="1"/>
  <c r="D1387" i="3"/>
  <c r="H1387" i="3" s="1"/>
  <c r="D1388" i="3"/>
  <c r="H1388" i="3" s="1"/>
  <c r="D1389" i="3"/>
  <c r="H1389" i="3" s="1"/>
  <c r="D1390" i="3"/>
  <c r="H1390" i="3" s="1"/>
  <c r="D1391" i="3"/>
  <c r="H1391" i="3" s="1"/>
  <c r="D1392" i="3"/>
  <c r="H1392" i="3" s="1"/>
  <c r="D1393" i="3"/>
  <c r="H1393" i="3" s="1"/>
  <c r="D1394" i="3"/>
  <c r="H1394" i="3" s="1"/>
  <c r="D1395" i="3"/>
  <c r="H1395" i="3" s="1"/>
  <c r="D1396" i="3"/>
  <c r="H1396" i="3" s="1"/>
  <c r="D1397" i="3"/>
  <c r="H1397" i="3" s="1"/>
  <c r="D1398" i="3"/>
  <c r="H1398" i="3" s="1"/>
  <c r="D1399" i="3"/>
  <c r="H1399" i="3" s="1"/>
  <c r="D1400" i="3"/>
  <c r="H1400" i="3" s="1"/>
  <c r="D1401" i="3"/>
  <c r="H1401" i="3" s="1"/>
  <c r="D1402" i="3"/>
  <c r="H1402" i="3" s="1"/>
  <c r="D1403" i="3"/>
  <c r="D1404" i="3"/>
  <c r="H1404" i="3" s="1"/>
  <c r="D1405" i="3"/>
  <c r="H1405" i="3" s="1"/>
  <c r="D1406" i="3"/>
  <c r="H1406" i="3" s="1"/>
  <c r="D1407" i="3"/>
  <c r="H1407" i="3" s="1"/>
  <c r="D1408" i="3"/>
  <c r="H1408" i="3" s="1"/>
  <c r="D1409" i="3"/>
  <c r="H1409" i="3" s="1"/>
  <c r="D1410" i="3"/>
  <c r="H1410" i="3" s="1"/>
  <c r="D1411" i="3"/>
  <c r="H1411" i="3" s="1"/>
  <c r="D1412" i="3"/>
  <c r="H1412" i="3" s="1"/>
  <c r="D1413" i="3"/>
  <c r="H1413" i="3" s="1"/>
  <c r="D1414" i="3"/>
  <c r="H1414" i="3" s="1"/>
  <c r="D1415" i="3"/>
  <c r="H1415" i="3" s="1"/>
  <c r="D1416" i="3"/>
  <c r="H1416" i="3" s="1"/>
  <c r="D1417" i="3"/>
  <c r="H1417" i="3" s="1"/>
  <c r="D1418" i="3"/>
  <c r="H1418" i="3" s="1"/>
  <c r="D1419" i="3"/>
  <c r="H1419" i="3" s="1"/>
  <c r="D1420" i="3"/>
  <c r="H1420" i="3" s="1"/>
  <c r="D1421" i="3"/>
  <c r="H1421" i="3" s="1"/>
  <c r="D1422" i="3"/>
  <c r="H1422" i="3" s="1"/>
  <c r="D1423" i="3"/>
  <c r="H1423" i="3" s="1"/>
  <c r="D1424" i="3"/>
  <c r="H1424" i="3" s="1"/>
  <c r="D1425" i="3"/>
  <c r="H1425" i="3" s="1"/>
  <c r="D1426" i="3"/>
  <c r="H1426" i="3" s="1"/>
  <c r="D1427" i="3"/>
  <c r="H1427" i="3" s="1"/>
  <c r="D1428" i="3"/>
  <c r="D1429" i="3"/>
  <c r="H1429" i="3" s="1"/>
  <c r="D1430" i="3"/>
  <c r="H1430" i="3" s="1"/>
  <c r="D1431" i="3"/>
  <c r="H1431" i="3" s="1"/>
  <c r="D1432" i="3"/>
  <c r="H1432" i="3" s="1"/>
  <c r="D1433" i="3"/>
  <c r="H1433" i="3" s="1"/>
  <c r="D1434" i="3"/>
  <c r="H1434" i="3" s="1"/>
  <c r="D1435" i="3"/>
  <c r="H1435" i="3" s="1"/>
  <c r="D1436" i="3"/>
  <c r="H1436" i="3" s="1"/>
  <c r="D1437" i="3"/>
  <c r="H1437" i="3" s="1"/>
  <c r="D1438" i="3"/>
  <c r="H1438" i="3" s="1"/>
  <c r="D1439" i="3"/>
  <c r="H1439" i="3" s="1"/>
  <c r="D1440" i="3"/>
  <c r="H1440" i="3" s="1"/>
  <c r="D1441" i="3"/>
  <c r="H1441" i="3" s="1"/>
  <c r="D1442" i="3"/>
  <c r="H1442" i="3" s="1"/>
  <c r="D1443" i="3"/>
  <c r="H1443" i="3" s="1"/>
  <c r="D1444" i="3"/>
  <c r="H1444" i="3" s="1"/>
  <c r="D1445" i="3"/>
  <c r="H1445" i="3" s="1"/>
  <c r="D1446" i="3"/>
  <c r="H1446" i="3" s="1"/>
  <c r="D1447" i="3"/>
  <c r="H1447" i="3" s="1"/>
  <c r="D1448" i="3"/>
  <c r="H1448" i="3" s="1"/>
  <c r="D1449" i="3"/>
  <c r="H1449" i="3" s="1"/>
  <c r="D1450" i="3"/>
  <c r="H1450" i="3" s="1"/>
  <c r="D1451" i="3"/>
  <c r="H1451" i="3" s="1"/>
  <c r="D1452" i="3"/>
  <c r="H1452" i="3" s="1"/>
  <c r="D1453" i="3"/>
  <c r="H1453" i="3" s="1"/>
  <c r="D1454" i="3"/>
  <c r="H1454" i="3" s="1"/>
  <c r="D1455" i="3"/>
  <c r="H1455" i="3" s="1"/>
  <c r="D1456" i="3"/>
  <c r="H1456" i="3" s="1"/>
  <c r="D1457" i="3"/>
  <c r="H1457" i="3" s="1"/>
  <c r="D1458" i="3"/>
  <c r="H1458" i="3" s="1"/>
  <c r="D1459" i="3"/>
  <c r="H1459" i="3" s="1"/>
  <c r="D1460" i="3"/>
  <c r="H1460" i="3" s="1"/>
  <c r="D1461" i="3"/>
  <c r="H1461" i="3" s="1"/>
  <c r="D1462" i="3"/>
  <c r="H1462" i="3" s="1"/>
  <c r="D1463" i="3"/>
  <c r="H1463" i="3" s="1"/>
  <c r="D1464" i="3"/>
  <c r="H1464" i="3" s="1"/>
  <c r="D1465" i="3"/>
  <c r="H1465" i="3" s="1"/>
  <c r="D1466" i="3"/>
  <c r="H1466" i="3" s="1"/>
  <c r="D1467" i="3"/>
  <c r="H1467" i="3" s="1"/>
  <c r="D1468" i="3"/>
  <c r="H1468" i="3" s="1"/>
  <c r="D1469" i="3"/>
  <c r="H1469" i="3" s="1"/>
  <c r="D1470" i="3"/>
  <c r="H1470" i="3" s="1"/>
  <c r="D1471" i="3"/>
  <c r="H1471" i="3" s="1"/>
  <c r="D1472" i="3"/>
  <c r="H1472" i="3" s="1"/>
  <c r="D1473" i="3"/>
  <c r="H1473" i="3" s="1"/>
  <c r="D1474" i="3"/>
  <c r="H1474" i="3" s="1"/>
  <c r="D1475" i="3"/>
  <c r="H1475" i="3" s="1"/>
  <c r="D1476" i="3"/>
  <c r="H1476" i="3" s="1"/>
  <c r="D1477" i="3"/>
  <c r="H1477" i="3" s="1"/>
  <c r="D1478" i="3"/>
  <c r="H1478" i="3" s="1"/>
  <c r="D1479" i="3"/>
  <c r="H1479" i="3" s="1"/>
  <c r="D1480" i="3"/>
  <c r="H1480" i="3" s="1"/>
  <c r="D1481" i="3"/>
  <c r="H1481" i="3" s="1"/>
  <c r="D1482" i="3"/>
  <c r="H1482" i="3" s="1"/>
  <c r="D1483" i="3"/>
  <c r="D1484" i="3"/>
  <c r="H1484" i="3" s="1"/>
  <c r="D1485" i="3"/>
  <c r="H1485" i="3" s="1"/>
  <c r="D1486" i="3"/>
  <c r="H1486" i="3" s="1"/>
  <c r="D1487" i="3"/>
  <c r="H1487" i="3" s="1"/>
  <c r="D1488" i="3"/>
  <c r="H1488" i="3" s="1"/>
  <c r="D1489" i="3"/>
  <c r="H1489" i="3" s="1"/>
  <c r="D1490" i="3"/>
  <c r="H1490" i="3" s="1"/>
  <c r="D1491" i="3"/>
  <c r="H1491" i="3" s="1"/>
  <c r="D1492" i="3"/>
  <c r="H1492" i="3" s="1"/>
  <c r="D1493" i="3"/>
  <c r="H1493" i="3" s="1"/>
  <c r="D1494" i="3"/>
  <c r="H1494" i="3" s="1"/>
  <c r="D1495" i="3"/>
  <c r="H1495" i="3" s="1"/>
  <c r="D1496" i="3"/>
  <c r="H1496" i="3" s="1"/>
  <c r="D1497" i="3"/>
  <c r="H1497" i="3" s="1"/>
  <c r="D1498" i="3"/>
  <c r="H1498" i="3" s="1"/>
  <c r="D1499" i="3"/>
  <c r="H1499" i="3" s="1"/>
  <c r="D1500" i="3"/>
  <c r="H1500" i="3" s="1"/>
  <c r="D1501" i="3"/>
  <c r="D1502" i="3"/>
  <c r="H1502" i="3" s="1"/>
  <c r="D1503" i="3"/>
  <c r="H1503" i="3" s="1"/>
  <c r="D1504" i="3"/>
  <c r="H1504" i="3" s="1"/>
  <c r="D1505" i="3"/>
  <c r="H1505" i="3" s="1"/>
  <c r="D1506" i="3"/>
  <c r="H1506" i="3" s="1"/>
  <c r="D1507" i="3"/>
  <c r="H1507" i="3" s="1"/>
  <c r="D1508" i="3"/>
  <c r="H1508" i="3" s="1"/>
  <c r="D1509" i="3"/>
  <c r="H1509" i="3" s="1"/>
  <c r="D1510" i="3"/>
  <c r="H1510" i="3" s="1"/>
  <c r="D1511" i="3"/>
  <c r="H1511" i="3" s="1"/>
  <c r="D1512" i="3"/>
  <c r="H1512" i="3" s="1"/>
  <c r="D1513" i="3"/>
  <c r="H1513" i="3" s="1"/>
  <c r="D1514" i="3"/>
  <c r="H1514" i="3" s="1"/>
  <c r="D1515" i="3"/>
  <c r="H1515" i="3" s="1"/>
  <c r="D1516" i="3"/>
  <c r="H1516" i="3" s="1"/>
  <c r="D1517" i="3"/>
  <c r="H1517" i="3" s="1"/>
  <c r="D1518" i="3"/>
  <c r="H1518" i="3" s="1"/>
  <c r="D1519" i="3"/>
  <c r="H1519" i="3" s="1"/>
  <c r="D1520" i="3"/>
  <c r="H1520" i="3" s="1"/>
  <c r="D1521" i="3"/>
  <c r="H1521" i="3" s="1"/>
  <c r="D1522" i="3"/>
  <c r="H1522" i="3" s="1"/>
  <c r="D1523" i="3"/>
  <c r="H1523" i="3" s="1"/>
  <c r="D1524" i="3"/>
  <c r="H1524" i="3" s="1"/>
  <c r="D1525" i="3"/>
  <c r="H1525" i="3" s="1"/>
  <c r="D1526" i="3"/>
  <c r="H1526" i="3" s="1"/>
  <c r="D1527" i="3"/>
  <c r="H1527" i="3" s="1"/>
  <c r="D1528" i="3"/>
  <c r="H1528" i="3" s="1"/>
  <c r="D1529" i="3"/>
  <c r="H1529" i="3" s="1"/>
  <c r="D1530" i="3"/>
  <c r="H1530" i="3" s="1"/>
  <c r="D1531" i="3"/>
  <c r="H1531" i="3" s="1"/>
  <c r="D1532" i="3"/>
  <c r="H1532" i="3" s="1"/>
  <c r="D1533" i="3"/>
  <c r="H1533" i="3" s="1"/>
  <c r="D1534" i="3"/>
  <c r="H1534" i="3" s="1"/>
  <c r="D1535" i="3"/>
  <c r="H1535" i="3" s="1"/>
  <c r="D1536" i="3"/>
  <c r="H1536" i="3" s="1"/>
  <c r="D1537" i="3"/>
  <c r="H1537" i="3" s="1"/>
  <c r="D1538" i="3"/>
  <c r="H1538" i="3" s="1"/>
  <c r="D1539" i="3"/>
  <c r="H1539" i="3" s="1"/>
  <c r="D1540" i="3"/>
  <c r="H1540" i="3" s="1"/>
  <c r="D1541" i="3"/>
  <c r="H1541" i="3" s="1"/>
  <c r="D1542" i="3"/>
  <c r="H1542" i="3" s="1"/>
  <c r="D1543" i="3"/>
  <c r="H1543" i="3" s="1"/>
  <c r="D1544" i="3"/>
  <c r="H1544" i="3" s="1"/>
  <c r="D1545" i="3"/>
  <c r="H1545" i="3" s="1"/>
  <c r="D1546" i="3"/>
  <c r="H1546" i="3" s="1"/>
  <c r="D1547" i="3"/>
  <c r="H1547" i="3" s="1"/>
  <c r="D1548" i="3"/>
  <c r="H1548" i="3" s="1"/>
  <c r="D1549" i="3"/>
  <c r="D1550" i="3"/>
  <c r="H1550" i="3" s="1"/>
  <c r="D1551" i="3"/>
  <c r="H1551" i="3" s="1"/>
  <c r="D1552" i="3"/>
  <c r="H1552" i="3" s="1"/>
  <c r="D1553" i="3"/>
  <c r="H1553" i="3" s="1"/>
  <c r="D1554" i="3"/>
  <c r="H1554" i="3" s="1"/>
  <c r="D1555" i="3"/>
  <c r="D1556" i="3"/>
  <c r="H1556" i="3" s="1"/>
  <c r="D1557" i="3"/>
  <c r="H1557" i="3" s="1"/>
  <c r="D1558" i="3"/>
  <c r="H1558" i="3" s="1"/>
  <c r="D1559" i="3"/>
  <c r="H1559" i="3" s="1"/>
  <c r="D1560" i="3"/>
  <c r="H1560" i="3" s="1"/>
  <c r="D1561" i="3"/>
  <c r="H1561" i="3" s="1"/>
  <c r="D1562" i="3"/>
  <c r="H1562" i="3" s="1"/>
  <c r="D1563" i="3"/>
  <c r="H1563" i="3" s="1"/>
  <c r="D1564" i="3"/>
  <c r="H1564" i="3" s="1"/>
  <c r="D1565" i="3"/>
  <c r="H1565" i="3" s="1"/>
  <c r="D1566" i="3"/>
  <c r="H1566" i="3" s="1"/>
  <c r="D1567" i="3"/>
  <c r="H1567" i="3" s="1"/>
  <c r="D1568" i="3"/>
  <c r="H1568" i="3" s="1"/>
  <c r="D1569" i="3"/>
  <c r="H1569" i="3" s="1"/>
  <c r="D1570" i="3"/>
  <c r="D1571" i="3"/>
  <c r="H1571" i="3" s="1"/>
  <c r="D1572" i="3"/>
  <c r="H1572" i="3" s="1"/>
  <c r="D1573" i="3"/>
  <c r="H1573" i="3" s="1"/>
  <c r="D1574" i="3"/>
  <c r="H1574" i="3" s="1"/>
  <c r="D1575" i="3"/>
  <c r="H1575" i="3" s="1"/>
  <c r="D1576" i="3"/>
  <c r="H1576" i="3" s="1"/>
  <c r="D1577" i="3"/>
  <c r="H1577" i="3" s="1"/>
  <c r="D1578" i="3"/>
  <c r="H1578" i="3" s="1"/>
  <c r="D1579" i="3"/>
  <c r="H1579" i="3" s="1"/>
  <c r="D1580" i="3"/>
  <c r="H1580" i="3" s="1"/>
  <c r="D1581" i="3"/>
  <c r="H1581" i="3" s="1"/>
  <c r="D1582" i="3"/>
  <c r="H1582" i="3" s="1"/>
  <c r="D1583" i="3"/>
  <c r="H1583" i="3" s="1"/>
  <c r="D1584" i="3"/>
  <c r="H1584" i="3" s="1"/>
  <c r="D1585" i="3"/>
  <c r="D1586" i="3"/>
  <c r="H1586" i="3" s="1"/>
  <c r="D1587" i="3"/>
  <c r="H1587" i="3" s="1"/>
  <c r="D1588" i="3"/>
  <c r="H1588" i="3" s="1"/>
  <c r="D1589" i="3"/>
  <c r="H1589" i="3" s="1"/>
  <c r="D1590" i="3"/>
  <c r="H1590" i="3" s="1"/>
  <c r="D1591" i="3"/>
  <c r="H1591" i="3" s="1"/>
  <c r="D1592" i="3"/>
  <c r="H1592" i="3" s="1"/>
  <c r="D1593" i="3"/>
  <c r="H1593" i="3" s="1"/>
  <c r="D1594" i="3"/>
  <c r="H1594" i="3" s="1"/>
  <c r="D1595" i="3"/>
  <c r="H1595" i="3" s="1"/>
  <c r="D1596" i="3"/>
  <c r="H1596" i="3" s="1"/>
  <c r="D1597" i="3"/>
  <c r="H1597" i="3" s="1"/>
  <c r="D1598" i="3"/>
  <c r="H1598" i="3" s="1"/>
  <c r="D1599" i="3"/>
  <c r="H1599" i="3" s="1"/>
  <c r="D1600" i="3"/>
  <c r="H1600" i="3" s="1"/>
  <c r="D1601" i="3"/>
  <c r="H1601" i="3" s="1"/>
  <c r="D1602" i="3"/>
  <c r="H1602" i="3" s="1"/>
  <c r="D1603" i="3"/>
  <c r="H1603" i="3" s="1"/>
  <c r="D1604" i="3"/>
  <c r="H1604" i="3" s="1"/>
  <c r="D1605" i="3"/>
  <c r="H1605" i="3" s="1"/>
  <c r="D1606" i="3"/>
  <c r="H1606" i="3" s="1"/>
  <c r="D1607" i="3"/>
  <c r="H1607" i="3" s="1"/>
  <c r="D1608" i="3"/>
  <c r="H1608" i="3" s="1"/>
  <c r="D1609" i="3"/>
  <c r="H1609" i="3" s="1"/>
  <c r="D1610" i="3"/>
  <c r="H1610" i="3" s="1"/>
  <c r="D1611" i="3"/>
  <c r="H1611" i="3" s="1"/>
  <c r="D1612" i="3"/>
  <c r="H1612" i="3" s="1"/>
  <c r="D1613" i="3"/>
  <c r="H1613" i="3" s="1"/>
  <c r="D1614" i="3"/>
  <c r="H1614" i="3" s="1"/>
  <c r="D1615" i="3"/>
  <c r="H1615" i="3" s="1"/>
  <c r="D1616" i="3"/>
  <c r="H1616" i="3" s="1"/>
  <c r="D1617" i="3"/>
  <c r="H1617" i="3" s="1"/>
  <c r="D1618" i="3"/>
  <c r="H1618" i="3" s="1"/>
  <c r="D1619" i="3"/>
  <c r="H1619" i="3" s="1"/>
  <c r="D1620" i="3"/>
  <c r="H1620" i="3" s="1"/>
  <c r="D1621" i="3"/>
  <c r="H1621" i="3" s="1"/>
  <c r="D1622" i="3"/>
  <c r="H1622" i="3" s="1"/>
  <c r="D1623" i="3"/>
  <c r="D1624" i="3"/>
  <c r="H1624" i="3" s="1"/>
  <c r="D1625" i="3"/>
  <c r="H1625" i="3" s="1"/>
  <c r="D1626" i="3"/>
  <c r="H1626" i="3" s="1"/>
  <c r="D1627" i="3"/>
  <c r="H1627" i="3" s="1"/>
  <c r="D1628" i="3"/>
  <c r="H1628" i="3" s="1"/>
  <c r="D1629" i="3"/>
  <c r="H1629" i="3" s="1"/>
  <c r="D1630" i="3"/>
  <c r="H1630" i="3" s="1"/>
  <c r="D1631" i="3"/>
  <c r="H1631" i="3" s="1"/>
  <c r="D1632" i="3"/>
  <c r="H1632" i="3" s="1"/>
  <c r="D1633" i="3"/>
  <c r="H1633" i="3" s="1"/>
  <c r="D1634" i="3"/>
  <c r="H1634" i="3" s="1"/>
  <c r="D1635" i="3"/>
  <c r="H1635" i="3" s="1"/>
  <c r="D1636" i="3"/>
  <c r="H1636" i="3" s="1"/>
  <c r="D1637" i="3"/>
  <c r="H1637" i="3" s="1"/>
  <c r="D1638" i="3"/>
  <c r="H1638" i="3" s="1"/>
  <c r="D1639" i="3"/>
  <c r="H1639" i="3" s="1"/>
  <c r="D1640" i="3"/>
  <c r="H1640" i="3" s="1"/>
  <c r="D1641" i="3"/>
  <c r="H1641" i="3" s="1"/>
  <c r="D1642" i="3"/>
  <c r="H1642" i="3" s="1"/>
  <c r="D1643" i="3"/>
  <c r="H1643" i="3" s="1"/>
  <c r="D1644" i="3"/>
  <c r="H1644" i="3" s="1"/>
  <c r="D1645" i="3"/>
  <c r="H1645" i="3" s="1"/>
  <c r="D1646" i="3"/>
  <c r="H1646" i="3" s="1"/>
  <c r="D1647" i="3"/>
  <c r="H1647" i="3" s="1"/>
  <c r="D1648" i="3"/>
  <c r="H1648" i="3" s="1"/>
  <c r="D1649" i="3"/>
  <c r="H1649" i="3" s="1"/>
  <c r="D1650" i="3"/>
  <c r="H1650" i="3" s="1"/>
  <c r="D1651" i="3"/>
  <c r="H1651" i="3" s="1"/>
  <c r="D1652" i="3"/>
  <c r="H1652" i="3" s="1"/>
  <c r="D1653" i="3"/>
  <c r="H1653" i="3" s="1"/>
  <c r="D1654" i="3"/>
  <c r="H1654" i="3" s="1"/>
  <c r="D1655" i="3"/>
  <c r="H1655" i="3" s="1"/>
  <c r="D1656" i="3"/>
  <c r="D1657" i="3"/>
  <c r="H1657" i="3" s="1"/>
  <c r="D1658" i="3"/>
  <c r="H1658" i="3" s="1"/>
  <c r="D1659" i="3"/>
  <c r="H1659" i="3" s="1"/>
  <c r="D1660" i="3"/>
  <c r="H1660" i="3" s="1"/>
  <c r="D1661" i="3"/>
  <c r="H1661" i="3" s="1"/>
  <c r="D1662" i="3"/>
  <c r="H1662" i="3" s="1"/>
  <c r="D1663" i="3"/>
  <c r="H1663" i="3" s="1"/>
  <c r="D1664" i="3"/>
  <c r="H1664" i="3" s="1"/>
  <c r="D1665" i="3"/>
  <c r="H1665" i="3" s="1"/>
  <c r="D1666" i="3"/>
  <c r="H1666" i="3" s="1"/>
  <c r="D1667" i="3"/>
  <c r="H1667" i="3" s="1"/>
  <c r="D1668" i="3"/>
  <c r="H1668" i="3" s="1"/>
  <c r="D1669" i="3"/>
  <c r="H1669" i="3" s="1"/>
  <c r="D1670" i="3"/>
  <c r="H1670" i="3" s="1"/>
  <c r="D1671" i="3"/>
  <c r="H1671" i="3" s="1"/>
  <c r="D1672" i="3"/>
  <c r="H1672" i="3" s="1"/>
  <c r="D1673" i="3"/>
  <c r="H1673" i="3" s="1"/>
  <c r="D1674" i="3"/>
  <c r="H1674" i="3" s="1"/>
  <c r="D1675" i="3"/>
  <c r="H1675" i="3" s="1"/>
  <c r="D1676" i="3"/>
  <c r="H1676" i="3" s="1"/>
  <c r="D1677" i="3"/>
  <c r="H1677" i="3" s="1"/>
  <c r="D1678" i="3"/>
  <c r="H1678" i="3" s="1"/>
  <c r="D1679" i="3"/>
  <c r="H1679" i="3" s="1"/>
  <c r="D1680" i="3"/>
  <c r="H1680" i="3" s="1"/>
  <c r="D1681" i="3"/>
  <c r="H1681" i="3" s="1"/>
  <c r="D1682" i="3"/>
  <c r="D1683" i="3"/>
  <c r="H1683" i="3" s="1"/>
  <c r="D1684" i="3"/>
  <c r="H1684" i="3" s="1"/>
  <c r="D1685" i="3"/>
  <c r="H1685" i="3" s="1"/>
  <c r="D1686" i="3"/>
  <c r="H1686" i="3" s="1"/>
  <c r="D1687" i="3"/>
  <c r="H1687" i="3" s="1"/>
  <c r="D1688" i="3"/>
  <c r="H1688" i="3" s="1"/>
  <c r="D1689" i="3"/>
  <c r="H1689" i="3" s="1"/>
  <c r="D1690" i="3"/>
  <c r="H1690" i="3" s="1"/>
  <c r="D1691" i="3"/>
  <c r="H1691" i="3" s="1"/>
  <c r="D1692" i="3"/>
  <c r="H1692" i="3" s="1"/>
  <c r="D1693" i="3"/>
  <c r="H1693" i="3" s="1"/>
  <c r="D1694" i="3"/>
  <c r="H1694" i="3" s="1"/>
  <c r="D1695" i="3"/>
  <c r="H1695" i="3" s="1"/>
  <c r="D1696" i="3"/>
  <c r="H1696" i="3" s="1"/>
  <c r="D1697" i="3"/>
  <c r="H1697" i="3" s="1"/>
  <c r="D1698" i="3"/>
  <c r="H1698" i="3" s="1"/>
  <c r="D1699" i="3"/>
  <c r="D1700" i="3"/>
  <c r="D1701" i="3"/>
  <c r="H1701" i="3" s="1"/>
  <c r="D1702" i="3"/>
  <c r="H1702" i="3" s="1"/>
  <c r="D1703" i="3"/>
  <c r="H1703" i="3" s="1"/>
  <c r="D1704" i="3"/>
  <c r="H1704" i="3" s="1"/>
  <c r="D1705" i="3"/>
  <c r="H1705" i="3" s="1"/>
  <c r="D1706" i="3"/>
  <c r="H1706" i="3" s="1"/>
  <c r="D1707" i="3"/>
  <c r="H1707" i="3" s="1"/>
  <c r="D1708" i="3"/>
  <c r="H1708" i="3" s="1"/>
  <c r="D1709" i="3"/>
  <c r="H1709" i="3" s="1"/>
  <c r="D1710" i="3"/>
  <c r="H1710" i="3" s="1"/>
  <c r="D1711" i="3"/>
  <c r="H1711" i="3" s="1"/>
  <c r="D1712" i="3"/>
  <c r="H1712" i="3" s="1"/>
  <c r="D1713" i="3"/>
  <c r="H1713" i="3" s="1"/>
  <c r="D1714" i="3"/>
  <c r="H1714" i="3" s="1"/>
  <c r="D1715" i="3"/>
  <c r="H1715" i="3" s="1"/>
  <c r="D1716" i="3"/>
  <c r="H1716" i="3" s="1"/>
  <c r="D1717" i="3"/>
  <c r="D1718" i="3"/>
  <c r="H1718" i="3" s="1"/>
  <c r="D1719" i="3"/>
  <c r="H1719" i="3" s="1"/>
  <c r="D1720" i="3"/>
  <c r="D1721" i="3"/>
  <c r="H1721" i="3" s="1"/>
  <c r="D1722" i="3"/>
  <c r="H1722" i="3" s="1"/>
  <c r="D1723" i="3"/>
  <c r="H1723" i="3" s="1"/>
  <c r="D1724" i="3"/>
  <c r="H1724" i="3" s="1"/>
  <c r="D1725" i="3"/>
  <c r="H1725" i="3" s="1"/>
  <c r="D1726" i="3"/>
  <c r="H1726" i="3" s="1"/>
  <c r="D1727" i="3"/>
  <c r="H1727" i="3" s="1"/>
  <c r="D1728" i="3"/>
  <c r="H1728" i="3" s="1"/>
  <c r="D1729" i="3"/>
  <c r="H1729" i="3" s="1"/>
  <c r="D1730" i="3"/>
  <c r="H1730" i="3" s="1"/>
  <c r="D1731" i="3"/>
  <c r="H1731" i="3" s="1"/>
  <c r="D1732" i="3"/>
  <c r="H1732" i="3" s="1"/>
  <c r="D1733" i="3"/>
  <c r="H1733" i="3" s="1"/>
  <c r="D1734" i="3"/>
  <c r="H1734" i="3" s="1"/>
  <c r="D1735" i="3"/>
  <c r="H1735" i="3" s="1"/>
  <c r="D1736" i="3"/>
  <c r="H1736" i="3" s="1"/>
  <c r="D1737" i="3"/>
  <c r="D1738" i="3"/>
  <c r="H1738" i="3" s="1"/>
  <c r="D1739" i="3"/>
  <c r="H1739" i="3" s="1"/>
  <c r="D1740" i="3"/>
  <c r="H1740" i="3" s="1"/>
  <c r="D1741" i="3"/>
  <c r="H1741" i="3" s="1"/>
  <c r="D1742" i="3"/>
  <c r="H1742" i="3" s="1"/>
  <c r="D1743" i="3"/>
  <c r="H1743" i="3" s="1"/>
  <c r="D1744" i="3"/>
  <c r="H1744" i="3" s="1"/>
  <c r="D1745" i="3"/>
  <c r="H1745" i="3" s="1"/>
  <c r="D1746" i="3"/>
  <c r="H1746" i="3" s="1"/>
  <c r="D1747" i="3"/>
  <c r="H1747" i="3" s="1"/>
  <c r="D1748" i="3"/>
  <c r="H1748" i="3" s="1"/>
  <c r="D1749" i="3"/>
  <c r="H1749" i="3" s="1"/>
  <c r="D1750" i="3"/>
  <c r="H1750" i="3" s="1"/>
  <c r="D1751" i="3"/>
  <c r="H1751" i="3" s="1"/>
  <c r="D1752" i="3"/>
  <c r="H1752" i="3" s="1"/>
  <c r="D1753" i="3"/>
  <c r="H1753" i="3" s="1"/>
  <c r="D1754" i="3"/>
  <c r="H1754" i="3" s="1"/>
  <c r="D1755" i="3"/>
  <c r="H1755" i="3" s="1"/>
  <c r="D1756" i="3"/>
  <c r="H1756" i="3" s="1"/>
  <c r="D1757" i="3"/>
  <c r="H1757" i="3" s="1"/>
  <c r="D1758" i="3"/>
  <c r="H1758" i="3" s="1"/>
  <c r="D1759" i="3"/>
  <c r="D1760" i="3"/>
  <c r="H1760" i="3" s="1"/>
  <c r="D1761" i="3"/>
  <c r="H1761" i="3" s="1"/>
  <c r="D1762" i="3"/>
  <c r="H1762" i="3" s="1"/>
  <c r="D1763" i="3"/>
  <c r="H1763" i="3" s="1"/>
  <c r="D1764" i="3"/>
  <c r="D1765" i="3"/>
  <c r="H1765" i="3" s="1"/>
  <c r="D1766" i="3"/>
  <c r="H1766" i="3" s="1"/>
  <c r="D1767" i="3"/>
  <c r="H1767" i="3" s="1"/>
  <c r="D1768" i="3"/>
  <c r="H1768" i="3" s="1"/>
  <c r="D1769" i="3"/>
  <c r="H1769" i="3" s="1"/>
  <c r="D1770" i="3"/>
  <c r="H1770" i="3" s="1"/>
  <c r="D1771" i="3"/>
  <c r="H1771" i="3" s="1"/>
  <c r="D1772" i="3"/>
  <c r="H1772" i="3" s="1"/>
  <c r="D1773" i="3"/>
  <c r="H1773" i="3" s="1"/>
  <c r="D1774" i="3"/>
  <c r="H1774" i="3" s="1"/>
  <c r="D1775" i="3"/>
  <c r="H1775" i="3" s="1"/>
  <c r="D1776" i="3"/>
  <c r="H1776" i="3" s="1"/>
  <c r="D1777" i="3"/>
  <c r="H1777" i="3" s="1"/>
  <c r="D1778" i="3"/>
  <c r="H1778" i="3" s="1"/>
  <c r="D1779" i="3"/>
  <c r="H1779" i="3" s="1"/>
  <c r="D1780" i="3"/>
  <c r="H1780" i="3" s="1"/>
  <c r="D1781" i="3"/>
  <c r="D1782" i="3"/>
  <c r="H1782" i="3" s="1"/>
  <c r="D1783" i="3"/>
  <c r="D1784" i="3"/>
  <c r="D1785" i="3"/>
  <c r="H1785" i="3" s="1"/>
  <c r="D1786" i="3"/>
  <c r="H1786" i="3" s="1"/>
  <c r="D1787" i="3"/>
  <c r="H1787" i="3" s="1"/>
  <c r="D1788" i="3"/>
  <c r="H1788" i="3" s="1"/>
  <c r="D1789" i="3"/>
  <c r="H1789" i="3" s="1"/>
  <c r="D1790" i="3"/>
  <c r="H1790" i="3" s="1"/>
  <c r="D1791" i="3"/>
  <c r="H1791" i="3" s="1"/>
  <c r="D1792" i="3"/>
  <c r="H1792" i="3" s="1"/>
  <c r="D1793" i="3"/>
  <c r="H1793" i="3" s="1"/>
  <c r="D1794" i="3"/>
  <c r="H1794" i="3" s="1"/>
  <c r="D1795" i="3"/>
  <c r="H1795" i="3" s="1"/>
  <c r="D1796" i="3"/>
  <c r="H1796" i="3" s="1"/>
  <c r="D1797" i="3"/>
  <c r="H1797" i="3" s="1"/>
  <c r="D1798" i="3"/>
  <c r="H1798" i="3" s="1"/>
  <c r="D1799" i="3"/>
  <c r="H1799" i="3" s="1"/>
  <c r="D1800" i="3"/>
  <c r="H1800" i="3" s="1"/>
  <c r="D1801" i="3"/>
  <c r="D1802" i="3"/>
  <c r="H1802" i="3" s="1"/>
  <c r="D1803" i="3"/>
  <c r="H1803" i="3" s="1"/>
  <c r="D1804" i="3"/>
  <c r="H1804" i="3" s="1"/>
  <c r="D1805" i="3"/>
  <c r="H1805" i="3" s="1"/>
  <c r="D1806" i="3"/>
  <c r="H1806" i="3" s="1"/>
  <c r="D1807" i="3"/>
  <c r="H1807" i="3" s="1"/>
  <c r="D1808" i="3"/>
  <c r="H1808" i="3" s="1"/>
  <c r="D1809" i="3"/>
  <c r="H1809" i="3" s="1"/>
  <c r="D1810" i="3"/>
  <c r="H1810" i="3" s="1"/>
  <c r="D1811" i="3"/>
  <c r="H1811" i="3" s="1"/>
  <c r="D1812" i="3"/>
  <c r="H1812" i="3" s="1"/>
  <c r="D1813" i="3"/>
  <c r="D1814" i="3"/>
  <c r="H1814" i="3" s="1"/>
  <c r="D1815" i="3"/>
  <c r="H1815" i="3" s="1"/>
  <c r="D1816" i="3"/>
  <c r="H1816" i="3" s="1"/>
  <c r="D1817" i="3"/>
  <c r="H1817" i="3" s="1"/>
  <c r="D1818" i="3"/>
  <c r="H1818" i="3" s="1"/>
  <c r="D1819" i="3"/>
  <c r="H1819" i="3" s="1"/>
  <c r="D1820" i="3"/>
  <c r="H1820" i="3" s="1"/>
  <c r="D1821" i="3"/>
  <c r="D1822" i="3"/>
  <c r="H1822" i="3" s="1"/>
  <c r="D1823" i="3"/>
  <c r="H1823" i="3" s="1"/>
  <c r="D1824" i="3"/>
  <c r="H1824" i="3" s="1"/>
  <c r="D1825" i="3"/>
  <c r="H1825" i="3" s="1"/>
  <c r="D1826" i="3"/>
  <c r="H1826" i="3" s="1"/>
  <c r="D1827" i="3"/>
  <c r="H1827" i="3" s="1"/>
  <c r="D1828" i="3"/>
  <c r="H1828" i="3" s="1"/>
  <c r="D1829" i="3"/>
  <c r="H1829" i="3" s="1"/>
  <c r="D1830" i="3"/>
  <c r="H1830" i="3" s="1"/>
  <c r="D1831" i="3"/>
  <c r="H1831" i="3" s="1"/>
  <c r="D1832" i="3"/>
  <c r="H1832" i="3" s="1"/>
  <c r="D1833" i="3"/>
  <c r="H1833" i="3" s="1"/>
  <c r="D1834" i="3"/>
  <c r="H1834" i="3" s="1"/>
  <c r="D1835" i="3"/>
  <c r="H1835" i="3" s="1"/>
  <c r="D1836" i="3"/>
  <c r="H1836" i="3" s="1"/>
  <c r="D1837" i="3"/>
  <c r="D1838" i="3"/>
  <c r="H1838" i="3" s="1"/>
  <c r="D1839" i="3"/>
  <c r="H1839" i="3" s="1"/>
  <c r="D1840" i="3"/>
  <c r="H1840" i="3" s="1"/>
  <c r="D1841" i="3"/>
  <c r="H1841" i="3" s="1"/>
  <c r="D1842" i="3"/>
  <c r="H1842" i="3" s="1"/>
  <c r="D1843" i="3"/>
  <c r="H1843" i="3" s="1"/>
  <c r="D1844" i="3"/>
  <c r="H1844" i="3" s="1"/>
  <c r="D1845" i="3"/>
  <c r="H1845" i="3" s="1"/>
  <c r="D1846" i="3"/>
  <c r="H1846" i="3" s="1"/>
  <c r="D1847" i="3"/>
  <c r="D1848" i="3"/>
  <c r="H1848" i="3" s="1"/>
  <c r="D1849" i="3"/>
  <c r="H1849" i="3" s="1"/>
  <c r="D1850" i="3"/>
  <c r="H1850" i="3" s="1"/>
  <c r="D1851" i="3"/>
  <c r="H1851" i="3" s="1"/>
  <c r="D1852" i="3"/>
  <c r="H1852" i="3" s="1"/>
  <c r="D1853" i="3"/>
  <c r="H1853" i="3" s="1"/>
  <c r="D1854" i="3"/>
  <c r="H1854" i="3" s="1"/>
  <c r="D1855" i="3"/>
  <c r="H1855" i="3" s="1"/>
  <c r="D1856" i="3"/>
  <c r="H1856" i="3" s="1"/>
  <c r="D1857" i="3"/>
  <c r="H1857" i="3" s="1"/>
  <c r="D1858" i="3"/>
  <c r="H1858" i="3" s="1"/>
  <c r="D1859" i="3"/>
  <c r="H1859" i="3" s="1"/>
  <c r="D1860" i="3"/>
  <c r="H1860" i="3" s="1"/>
  <c r="D1861" i="3"/>
  <c r="H1861" i="3" s="1"/>
  <c r="D1862" i="3"/>
  <c r="D1863" i="3"/>
  <c r="H1863" i="3" s="1"/>
  <c r="D1864" i="3"/>
  <c r="H1864" i="3" s="1"/>
  <c r="D1865" i="3"/>
  <c r="H1865" i="3" s="1"/>
  <c r="D1866" i="3"/>
  <c r="H1866" i="3" s="1"/>
  <c r="D1867" i="3"/>
  <c r="H1867" i="3" s="1"/>
  <c r="D1868" i="3"/>
  <c r="H1868" i="3" s="1"/>
  <c r="D1869" i="3"/>
  <c r="H1869" i="3" s="1"/>
  <c r="D1870" i="3"/>
  <c r="H1870" i="3" s="1"/>
  <c r="D1871" i="3"/>
  <c r="H1871" i="3" s="1"/>
  <c r="D1872" i="3"/>
  <c r="H1872" i="3" s="1"/>
  <c r="D1873" i="3"/>
  <c r="H1873" i="3" s="1"/>
  <c r="D1874" i="3"/>
  <c r="H1874" i="3" s="1"/>
  <c r="D1875" i="3"/>
  <c r="H1875" i="3" s="1"/>
  <c r="D1876" i="3"/>
  <c r="H1876" i="3" s="1"/>
  <c r="D1877" i="3"/>
  <c r="H1877" i="3" s="1"/>
  <c r="D1878" i="3"/>
  <c r="H1878" i="3" s="1"/>
  <c r="D1879" i="3"/>
  <c r="H1879" i="3" s="1"/>
  <c r="D1880" i="3"/>
  <c r="H1880" i="3" s="1"/>
  <c r="D1881" i="3"/>
  <c r="H1881" i="3" s="1"/>
  <c r="D1882" i="3"/>
  <c r="H1882" i="3" s="1"/>
  <c r="D1883" i="3"/>
  <c r="H1883" i="3" s="1"/>
  <c r="D1884" i="3"/>
  <c r="H1884" i="3" s="1"/>
  <c r="D1885" i="3"/>
  <c r="D1886" i="3"/>
  <c r="H1886" i="3" s="1"/>
  <c r="D1887" i="3"/>
  <c r="H1887" i="3" s="1"/>
  <c r="D1888" i="3"/>
  <c r="H1888" i="3" s="1"/>
  <c r="D1889" i="3"/>
  <c r="H1889" i="3" s="1"/>
  <c r="D1890" i="3"/>
  <c r="H1890" i="3" s="1"/>
  <c r="D1891" i="3"/>
  <c r="H1891" i="3" s="1"/>
  <c r="D1892" i="3"/>
  <c r="D1893" i="3"/>
  <c r="H1893" i="3" s="1"/>
  <c r="D1894" i="3"/>
  <c r="H1894" i="3" s="1"/>
  <c r="D1895" i="3"/>
  <c r="H1895" i="3" s="1"/>
  <c r="D1896" i="3"/>
  <c r="H1896" i="3" s="1"/>
  <c r="D1897" i="3"/>
  <c r="H1897" i="3" s="1"/>
  <c r="D1898" i="3"/>
  <c r="H1898" i="3" s="1"/>
  <c r="D1899" i="3"/>
  <c r="H1899" i="3" s="1"/>
  <c r="D1900" i="3"/>
  <c r="H1900" i="3" s="1"/>
  <c r="D1901" i="3"/>
  <c r="H1901" i="3" s="1"/>
  <c r="D1902" i="3"/>
  <c r="H1902" i="3" s="1"/>
  <c r="D1903" i="3"/>
  <c r="H1903" i="3" s="1"/>
  <c r="D1904" i="3"/>
  <c r="H1904" i="3" s="1"/>
  <c r="D1905" i="3"/>
  <c r="H1905" i="3" s="1"/>
  <c r="D1906" i="3"/>
  <c r="H1906" i="3" s="1"/>
  <c r="D1907" i="3"/>
  <c r="H1907" i="3" s="1"/>
  <c r="D1908" i="3"/>
  <c r="H1908" i="3" s="1"/>
  <c r="D1909" i="3"/>
  <c r="H1909" i="3" s="1"/>
  <c r="D1910" i="3"/>
  <c r="H1910" i="3" s="1"/>
  <c r="D1911" i="3"/>
  <c r="H1911" i="3" s="1"/>
  <c r="D1912" i="3"/>
  <c r="H1912" i="3" s="1"/>
  <c r="D1913" i="3"/>
  <c r="H1913" i="3" s="1"/>
  <c r="D1914" i="3"/>
  <c r="H1914" i="3" s="1"/>
  <c r="D1915" i="3"/>
  <c r="H1915" i="3" s="1"/>
  <c r="D1916" i="3"/>
  <c r="H1916" i="3" s="1"/>
  <c r="D1917" i="3"/>
  <c r="H1917" i="3" s="1"/>
  <c r="D1918" i="3"/>
  <c r="H1918" i="3" s="1"/>
  <c r="D1919" i="3"/>
  <c r="D1920" i="3"/>
  <c r="H1920" i="3" s="1"/>
  <c r="D1921" i="3"/>
  <c r="H1921" i="3" s="1"/>
  <c r="D1922" i="3"/>
  <c r="H1922" i="3" s="1"/>
  <c r="D1923" i="3"/>
  <c r="H1923" i="3" s="1"/>
  <c r="D1924" i="3"/>
  <c r="H1924" i="3" s="1"/>
  <c r="D1925" i="3"/>
  <c r="H1925" i="3" s="1"/>
  <c r="D1926" i="3"/>
  <c r="H1926" i="3" s="1"/>
  <c r="D1927" i="3"/>
  <c r="H1927" i="3" s="1"/>
  <c r="D1928" i="3"/>
  <c r="H1928" i="3" s="1"/>
  <c r="D1929" i="3"/>
  <c r="H1929" i="3" s="1"/>
  <c r="D1930" i="3"/>
  <c r="D1931" i="3"/>
  <c r="H1931" i="3" s="1"/>
  <c r="D1932" i="3"/>
  <c r="H1932" i="3" s="1"/>
  <c r="D1933" i="3"/>
  <c r="H1933" i="3" s="1"/>
  <c r="D1934" i="3"/>
  <c r="H1934" i="3" s="1"/>
  <c r="D1935" i="3"/>
  <c r="H1935" i="3" s="1"/>
  <c r="D1936" i="3"/>
  <c r="H1936" i="3" s="1"/>
  <c r="D1937" i="3"/>
  <c r="H1937" i="3" s="1"/>
  <c r="D1938" i="3"/>
  <c r="H1938" i="3" s="1"/>
  <c r="D1939" i="3"/>
  <c r="H1939" i="3" s="1"/>
  <c r="D1940" i="3"/>
  <c r="H1940" i="3" s="1"/>
  <c r="D1941" i="3"/>
  <c r="H1941" i="3" s="1"/>
  <c r="D1942" i="3"/>
  <c r="H1942" i="3" s="1"/>
  <c r="D1943" i="3"/>
  <c r="H1943" i="3" s="1"/>
  <c r="D1944" i="3"/>
  <c r="H1944" i="3" s="1"/>
  <c r="D1945" i="3"/>
  <c r="H1945" i="3" s="1"/>
  <c r="D1946" i="3"/>
  <c r="H1946" i="3" s="1"/>
  <c r="D1947" i="3"/>
  <c r="H1947" i="3" s="1"/>
  <c r="D1948" i="3"/>
  <c r="H1948" i="3" s="1"/>
  <c r="D1949" i="3"/>
  <c r="D1950" i="3"/>
  <c r="H1950" i="3" s="1"/>
  <c r="D1951" i="3"/>
  <c r="D1952" i="3"/>
  <c r="H1952" i="3" s="1"/>
  <c r="D1953" i="3"/>
  <c r="H1953" i="3" s="1"/>
  <c r="D1954" i="3"/>
  <c r="H1954" i="3" s="1"/>
  <c r="D1955" i="3"/>
  <c r="H1955" i="3" s="1"/>
  <c r="D1956" i="3"/>
  <c r="H1956" i="3" s="1"/>
  <c r="D1957" i="3"/>
  <c r="H1957" i="3" s="1"/>
  <c r="D1958" i="3"/>
  <c r="H1958" i="3" s="1"/>
  <c r="D1959" i="3"/>
  <c r="H1959" i="3" s="1"/>
  <c r="D1960" i="3"/>
  <c r="H1960" i="3" s="1"/>
  <c r="D1961" i="3"/>
  <c r="H1961" i="3" s="1"/>
  <c r="D1962" i="3"/>
  <c r="H1962" i="3" s="1"/>
  <c r="D1963" i="3"/>
  <c r="H1963" i="3" s="1"/>
  <c r="D1964" i="3"/>
  <c r="H1964" i="3" s="1"/>
  <c r="D1965" i="3"/>
  <c r="H1965" i="3" s="1"/>
  <c r="D1966" i="3"/>
  <c r="H1966" i="3" s="1"/>
  <c r="D1967" i="3"/>
  <c r="H1967" i="3" s="1"/>
  <c r="D1968" i="3"/>
  <c r="H1968" i="3" s="1"/>
  <c r="D1969" i="3"/>
  <c r="H1969" i="3" s="1"/>
  <c r="D1970" i="3"/>
  <c r="H1970" i="3" s="1"/>
  <c r="D1971" i="3"/>
  <c r="H1971" i="3" s="1"/>
  <c r="D1972" i="3"/>
  <c r="H1972" i="3" s="1"/>
  <c r="D1973" i="3"/>
  <c r="H1973" i="3" s="1"/>
  <c r="D1974" i="3"/>
  <c r="H1974" i="3" s="1"/>
  <c r="D1975" i="3"/>
  <c r="H1975" i="3" s="1"/>
  <c r="D1976" i="3"/>
  <c r="H1976" i="3" s="1"/>
  <c r="D1977" i="3"/>
  <c r="H1977" i="3" s="1"/>
  <c r="D1978" i="3"/>
  <c r="H1978" i="3" s="1"/>
  <c r="D1979" i="3"/>
  <c r="H1979" i="3" s="1"/>
  <c r="D1980" i="3"/>
  <c r="H1980" i="3" s="1"/>
  <c r="D1981" i="3"/>
  <c r="H1981" i="3" s="1"/>
  <c r="D1982" i="3"/>
  <c r="H1982" i="3" s="1"/>
  <c r="D1983" i="3"/>
  <c r="D1984" i="3"/>
  <c r="H1984" i="3" s="1"/>
  <c r="D1985" i="3"/>
  <c r="H1985" i="3" s="1"/>
  <c r="D1986" i="3"/>
  <c r="H1986" i="3" s="1"/>
  <c r="D1987" i="3"/>
  <c r="H1987" i="3" s="1"/>
  <c r="D1988" i="3"/>
  <c r="H1988" i="3" s="1"/>
  <c r="D1989" i="3"/>
  <c r="H1989" i="3" s="1"/>
  <c r="D1990" i="3"/>
  <c r="H1990" i="3" s="1"/>
  <c r="D1991" i="3"/>
  <c r="H1991" i="3" s="1"/>
  <c r="D1992" i="3"/>
  <c r="H1992" i="3" s="1"/>
  <c r="D1993" i="3"/>
  <c r="H1993" i="3" s="1"/>
  <c r="D1994" i="3"/>
  <c r="H1994" i="3" s="1"/>
  <c r="D1995" i="3"/>
  <c r="H1995" i="3" s="1"/>
  <c r="D1996" i="3"/>
  <c r="H1996" i="3" s="1"/>
  <c r="D1997" i="3"/>
  <c r="H1997" i="3" s="1"/>
  <c r="D1998" i="3"/>
  <c r="H1998" i="3" s="1"/>
  <c r="D1999" i="3"/>
  <c r="D2000" i="3"/>
  <c r="H2000" i="3" s="1"/>
  <c r="D2001" i="3"/>
  <c r="H2001" i="3" s="1"/>
  <c r="D2002" i="3"/>
  <c r="H2002" i="3" s="1"/>
  <c r="D2003" i="3"/>
  <c r="H2003" i="3" s="1"/>
  <c r="D2004" i="3"/>
  <c r="H2004" i="3" s="1"/>
  <c r="D2005" i="3"/>
  <c r="H2005" i="3" s="1"/>
  <c r="D2006" i="3"/>
  <c r="H2006" i="3" s="1"/>
  <c r="D2007" i="3"/>
  <c r="H2007" i="3" s="1"/>
  <c r="D2008" i="3"/>
  <c r="D2009" i="3"/>
  <c r="H2009" i="3" s="1"/>
  <c r="D2010" i="3"/>
  <c r="H2010" i="3" s="1"/>
  <c r="D2011" i="3"/>
  <c r="H2011" i="3" s="1"/>
  <c r="D2012" i="3"/>
  <c r="H2012" i="3" s="1"/>
  <c r="D2013" i="3"/>
  <c r="H2013" i="3" s="1"/>
  <c r="D2014" i="3"/>
  <c r="D2015" i="3"/>
  <c r="H2015" i="3" s="1"/>
  <c r="D2016" i="3"/>
  <c r="H2016" i="3" s="1"/>
  <c r="D2017" i="3"/>
  <c r="D2018" i="3"/>
  <c r="H2018" i="3" s="1"/>
  <c r="D2019" i="3"/>
  <c r="H2019" i="3" s="1"/>
  <c r="D2020" i="3"/>
  <c r="H2020" i="3" s="1"/>
  <c r="D2021" i="3"/>
  <c r="H2021" i="3" s="1"/>
  <c r="D2022" i="3"/>
  <c r="H2022" i="3" s="1"/>
  <c r="D2023" i="3"/>
  <c r="H2023" i="3" s="1"/>
  <c r="D2024" i="3"/>
  <c r="H2024" i="3" s="1"/>
  <c r="D2025" i="3"/>
  <c r="H2025" i="3" s="1"/>
  <c r="D2026" i="3"/>
  <c r="H2026" i="3" s="1"/>
  <c r="D2027" i="3"/>
  <c r="H2027" i="3" s="1"/>
  <c r="D2028" i="3"/>
  <c r="H2028" i="3" s="1"/>
  <c r="D2029" i="3"/>
  <c r="H2029" i="3" s="1"/>
  <c r="D2030" i="3"/>
  <c r="H2030" i="3" s="1"/>
  <c r="D2031" i="3"/>
  <c r="H2031" i="3" s="1"/>
  <c r="D2032" i="3"/>
  <c r="H2032" i="3" s="1"/>
  <c r="D2033" i="3"/>
  <c r="H2033" i="3" s="1"/>
  <c r="D2034" i="3"/>
  <c r="H2034" i="3" s="1"/>
  <c r="D2035" i="3"/>
  <c r="H2035" i="3" s="1"/>
  <c r="D2036" i="3"/>
  <c r="H2036" i="3" s="1"/>
  <c r="D2037" i="3"/>
  <c r="H2037" i="3" s="1"/>
  <c r="D2038" i="3"/>
  <c r="H2038" i="3" s="1"/>
  <c r="D2039" i="3"/>
  <c r="H2039" i="3" s="1"/>
  <c r="D2040" i="3"/>
  <c r="H2040" i="3" s="1"/>
  <c r="D2041" i="3"/>
  <c r="H2041" i="3" s="1"/>
  <c r="D2042" i="3"/>
  <c r="H2042" i="3" s="1"/>
  <c r="D2043" i="3"/>
  <c r="H2043" i="3" s="1"/>
  <c r="D2044" i="3"/>
  <c r="H2044" i="3" s="1"/>
  <c r="D2045" i="3"/>
  <c r="H2045" i="3" s="1"/>
  <c r="D2046" i="3"/>
  <c r="H2046" i="3" s="1"/>
  <c r="D2047" i="3"/>
  <c r="H2047" i="3" s="1"/>
  <c r="D2048" i="3"/>
  <c r="H2048" i="3" s="1"/>
  <c r="D2049" i="3"/>
  <c r="H2049" i="3" s="1"/>
  <c r="D2050" i="3"/>
  <c r="H2050" i="3" s="1"/>
  <c r="D2051" i="3"/>
  <c r="H2051" i="3" s="1"/>
  <c r="D2052" i="3"/>
  <c r="H2052" i="3" s="1"/>
  <c r="D2053" i="3"/>
  <c r="H2053" i="3" s="1"/>
  <c r="D2054" i="3"/>
  <c r="H2054" i="3" s="1"/>
  <c r="D2055" i="3"/>
  <c r="H2055" i="3" s="1"/>
  <c r="D2056" i="3"/>
  <c r="H2056" i="3" s="1"/>
  <c r="D2057" i="3"/>
  <c r="H2057" i="3" s="1"/>
  <c r="D2058" i="3"/>
  <c r="D2059" i="3"/>
  <c r="H2059" i="3" s="1"/>
  <c r="D2060" i="3"/>
  <c r="D2061" i="3"/>
  <c r="H2061" i="3" s="1"/>
  <c r="D2062" i="3"/>
  <c r="H2062" i="3" s="1"/>
  <c r="D2063" i="3"/>
  <c r="H2063" i="3" s="1"/>
  <c r="D2064" i="3"/>
  <c r="D2065" i="3"/>
  <c r="H2065" i="3" s="1"/>
  <c r="D2066" i="3"/>
  <c r="H2066" i="3" s="1"/>
  <c r="D2067" i="3"/>
  <c r="H2067" i="3" s="1"/>
  <c r="D2068" i="3"/>
  <c r="H2068" i="3" s="1"/>
  <c r="D2069" i="3"/>
  <c r="D2070" i="3"/>
  <c r="H2070" i="3" s="1"/>
  <c r="D2071" i="3"/>
  <c r="H2071" i="3" s="1"/>
  <c r="D2072" i="3"/>
  <c r="H2072" i="3" s="1"/>
  <c r="D2073" i="3"/>
  <c r="H2073" i="3" s="1"/>
  <c r="D2074" i="3"/>
  <c r="H2074" i="3" s="1"/>
  <c r="D2075" i="3"/>
  <c r="H2075" i="3" s="1"/>
  <c r="D2076" i="3"/>
  <c r="H2076" i="3" s="1"/>
  <c r="D2077" i="3"/>
  <c r="H2077" i="3" s="1"/>
  <c r="D2078" i="3"/>
  <c r="H2078" i="3" s="1"/>
  <c r="D2079" i="3"/>
  <c r="H2079" i="3" s="1"/>
  <c r="D2080" i="3"/>
  <c r="H2080" i="3" s="1"/>
  <c r="D2081" i="3"/>
  <c r="H2081" i="3" s="1"/>
  <c r="D2082" i="3"/>
  <c r="H2082" i="3" s="1"/>
  <c r="D2083" i="3"/>
  <c r="H2083" i="3" s="1"/>
  <c r="D2084" i="3"/>
  <c r="H2084" i="3" s="1"/>
  <c r="D2085" i="3"/>
  <c r="D2086" i="3"/>
  <c r="H2086" i="3" s="1"/>
  <c r="D2087" i="3"/>
  <c r="H2087" i="3" s="1"/>
  <c r="D2088" i="3"/>
  <c r="H2088" i="3" s="1"/>
  <c r="D2089" i="3"/>
  <c r="H2089" i="3" s="1"/>
  <c r="D2090" i="3"/>
  <c r="D2091" i="3"/>
  <c r="H2091" i="3" s="1"/>
  <c r="D2092" i="3"/>
  <c r="H2092" i="3" s="1"/>
  <c r="D2093" i="3"/>
  <c r="H2093" i="3" s="1"/>
  <c r="D2094" i="3"/>
  <c r="H2094" i="3" s="1"/>
  <c r="D2095" i="3"/>
  <c r="H2095" i="3" s="1"/>
  <c r="D2096" i="3"/>
  <c r="H2096" i="3" s="1"/>
  <c r="D2097" i="3"/>
  <c r="H2097" i="3" s="1"/>
  <c r="D2098" i="3"/>
  <c r="H2098" i="3" s="1"/>
  <c r="D2099" i="3"/>
  <c r="H2099" i="3" s="1"/>
  <c r="D2100" i="3"/>
  <c r="H2100" i="3" s="1"/>
  <c r="D2101" i="3"/>
  <c r="H2101" i="3" s="1"/>
  <c r="D2102" i="3"/>
  <c r="D2103" i="3"/>
  <c r="D2104" i="3"/>
  <c r="H2104" i="3" s="1"/>
  <c r="D2105" i="3"/>
  <c r="H2105" i="3" s="1"/>
  <c r="D2106" i="3"/>
  <c r="H2106" i="3" s="1"/>
  <c r="D2107" i="3"/>
  <c r="H2107" i="3" s="1"/>
  <c r="D2108" i="3"/>
  <c r="H2108" i="3" s="1"/>
  <c r="D2109" i="3"/>
  <c r="H2109" i="3" s="1"/>
  <c r="D2110" i="3"/>
  <c r="H2110" i="3" s="1"/>
  <c r="D2111" i="3"/>
  <c r="H2111" i="3" s="1"/>
  <c r="D2112" i="3"/>
  <c r="H2112" i="3" s="1"/>
  <c r="D2113" i="3"/>
  <c r="H2113" i="3" s="1"/>
  <c r="D2114" i="3"/>
  <c r="H2114" i="3" s="1"/>
  <c r="D2115" i="3"/>
  <c r="H2115" i="3" s="1"/>
  <c r="D2116" i="3"/>
  <c r="H2116" i="3" s="1"/>
  <c r="D2117" i="3"/>
  <c r="H2117" i="3" s="1"/>
  <c r="D2118" i="3"/>
  <c r="H2118" i="3" s="1"/>
  <c r="D2119" i="3"/>
  <c r="H2119" i="3" s="1"/>
  <c r="D2120" i="3"/>
  <c r="H2120" i="3" s="1"/>
  <c r="D2121" i="3"/>
  <c r="H2121" i="3" s="1"/>
  <c r="D2122" i="3"/>
  <c r="H2122" i="3" s="1"/>
  <c r="D2123" i="3"/>
  <c r="H2123" i="3" s="1"/>
  <c r="D2124" i="3"/>
  <c r="H2124" i="3" s="1"/>
  <c r="D2125" i="3"/>
  <c r="H2125" i="3" s="1"/>
  <c r="D2126" i="3"/>
  <c r="H2126" i="3" s="1"/>
  <c r="D2127" i="3"/>
  <c r="H2127" i="3" s="1"/>
  <c r="D2128" i="3"/>
  <c r="H2128" i="3" s="1"/>
  <c r="D2129" i="3"/>
  <c r="H2129" i="3" s="1"/>
  <c r="D2130" i="3"/>
  <c r="H2130" i="3" s="1"/>
  <c r="D2131" i="3"/>
  <c r="D2132" i="3"/>
  <c r="H2132" i="3" s="1"/>
  <c r="D2133" i="3"/>
  <c r="H2133" i="3" s="1"/>
  <c r="D2134" i="3"/>
  <c r="H2134" i="3" s="1"/>
  <c r="D2135" i="3"/>
  <c r="H2135" i="3" s="1"/>
  <c r="D2136" i="3"/>
  <c r="H2136" i="3" s="1"/>
  <c r="D2137" i="3"/>
  <c r="H2137" i="3" s="1"/>
  <c r="D2138" i="3"/>
  <c r="H2138" i="3" s="1"/>
  <c r="D2139" i="3"/>
  <c r="H2139" i="3" s="1"/>
  <c r="D2140" i="3"/>
  <c r="H2140" i="3" s="1"/>
  <c r="D2141" i="3"/>
  <c r="H2141" i="3" s="1"/>
  <c r="D2142" i="3"/>
  <c r="H2142" i="3" s="1"/>
  <c r="D2143" i="3"/>
  <c r="H2143" i="3" s="1"/>
  <c r="D2144" i="3"/>
  <c r="H2144" i="3" s="1"/>
  <c r="D2145" i="3"/>
  <c r="H2145" i="3" s="1"/>
  <c r="D2146" i="3"/>
  <c r="H2146" i="3" s="1"/>
  <c r="D2147" i="3"/>
  <c r="H2147" i="3" s="1"/>
  <c r="D2148" i="3"/>
  <c r="H2148" i="3" s="1"/>
  <c r="D2149" i="3"/>
  <c r="H2149" i="3" s="1"/>
  <c r="D2150" i="3"/>
  <c r="H2150" i="3" s="1"/>
  <c r="D2151" i="3"/>
  <c r="H2151" i="3" s="1"/>
  <c r="D2152" i="3"/>
  <c r="H2152" i="3" s="1"/>
  <c r="D2153" i="3"/>
  <c r="D2154" i="3"/>
  <c r="H2154" i="3" s="1"/>
  <c r="D2155" i="3"/>
  <c r="H2155" i="3" s="1"/>
  <c r="D2156" i="3"/>
  <c r="H2156" i="3" s="1"/>
  <c r="D2157" i="3"/>
  <c r="H2157" i="3" s="1"/>
  <c r="D2158" i="3"/>
  <c r="H2158" i="3" s="1"/>
  <c r="D2159" i="3"/>
  <c r="H2159" i="3" s="1"/>
  <c r="D2160" i="3"/>
  <c r="H2160" i="3" s="1"/>
  <c r="D2161" i="3"/>
  <c r="H2161" i="3" s="1"/>
  <c r="D2162" i="3"/>
  <c r="H2162" i="3" s="1"/>
  <c r="D2163" i="3"/>
  <c r="H2163" i="3" s="1"/>
  <c r="D2164" i="3"/>
  <c r="H2164" i="3" s="1"/>
  <c r="D2165" i="3"/>
  <c r="H2165" i="3" s="1"/>
  <c r="D2166" i="3"/>
  <c r="H2166" i="3" s="1"/>
  <c r="D2167" i="3"/>
  <c r="H2167" i="3" s="1"/>
  <c r="D2168" i="3"/>
  <c r="H2168" i="3" s="1"/>
  <c r="D2169" i="3"/>
  <c r="H2169" i="3" s="1"/>
  <c r="D2170" i="3"/>
  <c r="H2170" i="3" s="1"/>
  <c r="D2171" i="3"/>
  <c r="H2171" i="3" s="1"/>
  <c r="D2172" i="3"/>
  <c r="H2172" i="3" s="1"/>
  <c r="D2173" i="3"/>
  <c r="H2173" i="3" s="1"/>
  <c r="D2174" i="3"/>
  <c r="H2174" i="3" s="1"/>
  <c r="D2175" i="3"/>
  <c r="H2175" i="3" s="1"/>
  <c r="D2176" i="3"/>
  <c r="D2177" i="3"/>
  <c r="D2178" i="3"/>
  <c r="H2178" i="3" s="1"/>
  <c r="D2179" i="3"/>
  <c r="H2179" i="3" s="1"/>
  <c r="D2180" i="3"/>
  <c r="H2180" i="3" s="1"/>
  <c r="D2181" i="3"/>
  <c r="H2181" i="3" s="1"/>
  <c r="D2182" i="3"/>
  <c r="H2182" i="3" s="1"/>
  <c r="D2183" i="3"/>
  <c r="H2183" i="3" s="1"/>
  <c r="D2184" i="3"/>
  <c r="H2184" i="3" s="1"/>
  <c r="D2185" i="3"/>
  <c r="H2185" i="3" s="1"/>
  <c r="D2186" i="3"/>
  <c r="H2186" i="3" s="1"/>
  <c r="D2187" i="3"/>
  <c r="H2187" i="3" s="1"/>
  <c r="D2188" i="3"/>
  <c r="H2188" i="3" s="1"/>
  <c r="D2189" i="3"/>
  <c r="H2189" i="3" s="1"/>
  <c r="D2190" i="3"/>
  <c r="H2190" i="3" s="1"/>
  <c r="D2191" i="3"/>
  <c r="H2191" i="3" s="1"/>
  <c r="D2192" i="3"/>
  <c r="H2192" i="3" s="1"/>
  <c r="D2193" i="3"/>
  <c r="H2193" i="3" s="1"/>
  <c r="D2194" i="3"/>
  <c r="H2194" i="3" s="1"/>
  <c r="D2195" i="3"/>
  <c r="H2195" i="3" s="1"/>
  <c r="D2196" i="3"/>
  <c r="H2196" i="3" s="1"/>
  <c r="D2197" i="3"/>
  <c r="H2197" i="3" s="1"/>
  <c r="D2198" i="3"/>
  <c r="H2198" i="3" s="1"/>
  <c r="D2199" i="3"/>
  <c r="H2199" i="3" s="1"/>
  <c r="D2200" i="3"/>
  <c r="H2200" i="3" s="1"/>
  <c r="D2201" i="3"/>
  <c r="H2201" i="3" s="1"/>
  <c r="D2202" i="3"/>
  <c r="H2202" i="3" s="1"/>
  <c r="D2203" i="3"/>
  <c r="H2203" i="3" s="1"/>
  <c r="D2204" i="3"/>
  <c r="H2204" i="3" s="1"/>
  <c r="D2205" i="3"/>
  <c r="H2205" i="3" s="1"/>
  <c r="D2206" i="3"/>
  <c r="H2206" i="3" s="1"/>
  <c r="D2207" i="3"/>
  <c r="H2207" i="3" s="1"/>
  <c r="D2208" i="3"/>
  <c r="H2208" i="3" s="1"/>
  <c r="D2209" i="3"/>
  <c r="H2209" i="3" s="1"/>
  <c r="D2210" i="3"/>
  <c r="H2210" i="3" s="1"/>
  <c r="D2211" i="3"/>
  <c r="H2211" i="3" s="1"/>
  <c r="D2212" i="3"/>
  <c r="H2212" i="3" s="1"/>
  <c r="D2213" i="3"/>
  <c r="H2213" i="3" s="1"/>
  <c r="D2214" i="3"/>
  <c r="H2214" i="3" s="1"/>
  <c r="D2215" i="3"/>
  <c r="H2215" i="3" s="1"/>
  <c r="D2216" i="3"/>
  <c r="H2216" i="3" s="1"/>
  <c r="D2217" i="3"/>
  <c r="H2217" i="3" s="1"/>
  <c r="D2218" i="3"/>
  <c r="D2219" i="3"/>
  <c r="H2219" i="3" s="1"/>
  <c r="D2220" i="3"/>
  <c r="H2220" i="3" s="1"/>
  <c r="D2221" i="3"/>
  <c r="H2221" i="3" s="1"/>
  <c r="D2222" i="3"/>
  <c r="H2222" i="3" s="1"/>
  <c r="D2223" i="3"/>
  <c r="H2223" i="3" s="1"/>
  <c r="D2224" i="3"/>
  <c r="H2224" i="3" s="1"/>
  <c r="D2225" i="3"/>
  <c r="H2225" i="3" s="1"/>
  <c r="D2226" i="3"/>
  <c r="H2226" i="3" s="1"/>
  <c r="D2227" i="3"/>
  <c r="H2227" i="3" s="1"/>
  <c r="D2228" i="3"/>
  <c r="H2228" i="3" s="1"/>
  <c r="D2229" i="3"/>
  <c r="H2229" i="3" s="1"/>
  <c r="D2230" i="3"/>
  <c r="H2230" i="3" s="1"/>
  <c r="D2231" i="3"/>
  <c r="H2231" i="3" s="1"/>
  <c r="D2232" i="3"/>
  <c r="H2232" i="3" s="1"/>
  <c r="D2233" i="3"/>
  <c r="H2233" i="3" s="1"/>
  <c r="D2234" i="3"/>
  <c r="H2234" i="3" s="1"/>
  <c r="D2235" i="3"/>
  <c r="H2235" i="3" s="1"/>
  <c r="D2236" i="3"/>
  <c r="D2237" i="3"/>
  <c r="H2237" i="3" s="1"/>
  <c r="D2238" i="3"/>
  <c r="H2238" i="3" s="1"/>
  <c r="D2239" i="3"/>
  <c r="H2239" i="3" s="1"/>
  <c r="D2240" i="3"/>
  <c r="H2240" i="3" s="1"/>
  <c r="D2241" i="3"/>
  <c r="H2241" i="3" s="1"/>
  <c r="D2242" i="3"/>
  <c r="H2242" i="3" s="1"/>
  <c r="D2243" i="3"/>
  <c r="H2243" i="3" s="1"/>
  <c r="D2244" i="3"/>
  <c r="H2244" i="3" s="1"/>
  <c r="D2245" i="3"/>
  <c r="H2245" i="3" s="1"/>
  <c r="D2246" i="3"/>
  <c r="H2246" i="3" s="1"/>
  <c r="D2247" i="3"/>
  <c r="H2247" i="3" s="1"/>
  <c r="D2248" i="3"/>
  <c r="H2248" i="3" s="1"/>
  <c r="D2249" i="3"/>
  <c r="H2249" i="3" s="1"/>
  <c r="D2250" i="3"/>
  <c r="H2250" i="3" s="1"/>
  <c r="D2251" i="3"/>
  <c r="H2251" i="3" s="1"/>
  <c r="D2252" i="3"/>
  <c r="H2252" i="3" s="1"/>
  <c r="D2253" i="3"/>
  <c r="H2253" i="3" s="1"/>
  <c r="D2254" i="3"/>
  <c r="H2254" i="3" s="1"/>
  <c r="D2255" i="3"/>
  <c r="H2255" i="3" s="1"/>
  <c r="D2256" i="3"/>
  <c r="H2256" i="3" s="1"/>
  <c r="D2257" i="3"/>
  <c r="H2257" i="3" s="1"/>
  <c r="D2258" i="3"/>
  <c r="D2259" i="3"/>
  <c r="H2259" i="3" s="1"/>
  <c r="D2260" i="3"/>
  <c r="D2261" i="3"/>
  <c r="H2261" i="3" s="1"/>
  <c r="D2262" i="3"/>
  <c r="H2262" i="3" s="1"/>
  <c r="D2263" i="3"/>
  <c r="H2263" i="3" s="1"/>
  <c r="D2264" i="3"/>
  <c r="H2264" i="3" s="1"/>
  <c r="D2265" i="3"/>
  <c r="H2265" i="3" s="1"/>
  <c r="D2266" i="3"/>
  <c r="H2266" i="3" s="1"/>
  <c r="D2267" i="3"/>
  <c r="H2267" i="3" s="1"/>
  <c r="D2268" i="3"/>
  <c r="H2268" i="3" s="1"/>
  <c r="D2269" i="3"/>
  <c r="H2269" i="3" s="1"/>
  <c r="D2270" i="3"/>
  <c r="H2270" i="3" s="1"/>
  <c r="D2271" i="3"/>
  <c r="H2271" i="3" s="1"/>
  <c r="D2272" i="3"/>
  <c r="H2272" i="3" s="1"/>
  <c r="D2273" i="3"/>
  <c r="H2273" i="3" s="1"/>
  <c r="D2274" i="3"/>
  <c r="H2274" i="3" s="1"/>
  <c r="D2275" i="3"/>
  <c r="H2275" i="3" s="1"/>
  <c r="D2276" i="3"/>
  <c r="H2276" i="3" s="1"/>
  <c r="D2277" i="3"/>
  <c r="H2277" i="3" s="1"/>
  <c r="D2278" i="3"/>
  <c r="H2278" i="3" s="1"/>
  <c r="D2279" i="3"/>
  <c r="H2279" i="3" s="1"/>
  <c r="D2280" i="3"/>
  <c r="H2280" i="3" s="1"/>
  <c r="D2281" i="3"/>
  <c r="H2281" i="3" s="1"/>
  <c r="D2282" i="3"/>
  <c r="D2283" i="3"/>
  <c r="H2283" i="3" s="1"/>
  <c r="D2284" i="3"/>
  <c r="H2284" i="3" s="1"/>
  <c r="D2285" i="3"/>
  <c r="H2285" i="3" s="1"/>
  <c r="D2286" i="3"/>
  <c r="H2286" i="3" s="1"/>
  <c r="D2287" i="3"/>
  <c r="H2287" i="3" s="1"/>
  <c r="D2288" i="3"/>
  <c r="H2288" i="3" s="1"/>
  <c r="D2289" i="3"/>
  <c r="H2289" i="3" s="1"/>
  <c r="D2290" i="3"/>
  <c r="H2290" i="3" s="1"/>
  <c r="D2291" i="3"/>
  <c r="H2291" i="3" s="1"/>
  <c r="D2292" i="3"/>
  <c r="H2292" i="3" s="1"/>
  <c r="D2293" i="3"/>
  <c r="H2293" i="3" s="1"/>
  <c r="D2294" i="3"/>
  <c r="H2294" i="3" s="1"/>
  <c r="D2295" i="3"/>
  <c r="D2296" i="3"/>
  <c r="D2297" i="3"/>
  <c r="H2297" i="3" s="1"/>
  <c r="D2298" i="3"/>
  <c r="H2298" i="3" s="1"/>
  <c r="D2299" i="3"/>
  <c r="H2299" i="3" s="1"/>
  <c r="D2300" i="3"/>
  <c r="H2300" i="3" s="1"/>
  <c r="D2301" i="3"/>
  <c r="H2301" i="3" s="1"/>
  <c r="D2302" i="3"/>
  <c r="H2302" i="3" s="1"/>
  <c r="D2303" i="3"/>
  <c r="H2303" i="3" s="1"/>
  <c r="D2304" i="3"/>
  <c r="H2304" i="3" s="1"/>
  <c r="D2305" i="3"/>
  <c r="H2305" i="3" s="1"/>
  <c r="D2306" i="3"/>
  <c r="H2306" i="3" s="1"/>
  <c r="D2307" i="3"/>
  <c r="H2307" i="3" s="1"/>
  <c r="D2308" i="3"/>
  <c r="D2309" i="3"/>
  <c r="H2309" i="3" s="1"/>
  <c r="D2310" i="3"/>
  <c r="H2310" i="3" s="1"/>
  <c r="D2311" i="3"/>
  <c r="H2311" i="3" s="1"/>
  <c r="D2312" i="3"/>
  <c r="H2312" i="3" s="1"/>
  <c r="D2313" i="3"/>
  <c r="H2313" i="3" s="1"/>
  <c r="D2314" i="3"/>
  <c r="D2315" i="3"/>
  <c r="H2315" i="3" s="1"/>
  <c r="D2316" i="3"/>
  <c r="H2316" i="3" s="1"/>
  <c r="D2317" i="3"/>
  <c r="H2317" i="3" s="1"/>
  <c r="D2318" i="3"/>
  <c r="H2318" i="3" s="1"/>
  <c r="D2319" i="3"/>
  <c r="H2319" i="3" s="1"/>
  <c r="D2320" i="3"/>
  <c r="H2320" i="3" s="1"/>
  <c r="D2321" i="3"/>
  <c r="H2321" i="3" s="1"/>
  <c r="D2322" i="3"/>
  <c r="H2322" i="3" s="1"/>
  <c r="D2323" i="3"/>
  <c r="H2323" i="3" s="1"/>
  <c r="D2324" i="3"/>
  <c r="H2324" i="3" s="1"/>
  <c r="D2325" i="3"/>
  <c r="H2325" i="3" s="1"/>
  <c r="D2326" i="3"/>
  <c r="H2326" i="3" s="1"/>
  <c r="D2327" i="3"/>
  <c r="D2328" i="3"/>
  <c r="H2328" i="3" s="1"/>
  <c r="D2329" i="3"/>
  <c r="H2329" i="3" s="1"/>
  <c r="D2330" i="3"/>
  <c r="H2330" i="3" s="1"/>
  <c r="D2331" i="3"/>
  <c r="H2331" i="3" s="1"/>
  <c r="D2332" i="3"/>
  <c r="H2332" i="3" s="1"/>
  <c r="D2333" i="3"/>
  <c r="H2333" i="3" s="1"/>
  <c r="D2334" i="3"/>
  <c r="H2334" i="3" s="1"/>
  <c r="D2335" i="3"/>
  <c r="H2335" i="3" s="1"/>
  <c r="D2336" i="3"/>
  <c r="H2336" i="3" s="1"/>
  <c r="D2337" i="3"/>
  <c r="H2337" i="3" s="1"/>
  <c r="D2338" i="3"/>
  <c r="H2338" i="3" s="1"/>
  <c r="D2339" i="3"/>
  <c r="H2339" i="3" s="1"/>
  <c r="D2340" i="3"/>
  <c r="H2340" i="3" s="1"/>
  <c r="D2341" i="3"/>
  <c r="H2341" i="3" s="1"/>
  <c r="D2342" i="3"/>
  <c r="H2342" i="3" s="1"/>
  <c r="D2343" i="3"/>
  <c r="H2343" i="3" s="1"/>
  <c r="D2344" i="3"/>
  <c r="H2344" i="3" s="1"/>
  <c r="D2345" i="3"/>
  <c r="H2345" i="3" s="1"/>
  <c r="D2346" i="3"/>
  <c r="H2346" i="3" s="1"/>
  <c r="D2347" i="3"/>
  <c r="H2347" i="3" s="1"/>
  <c r="D2348" i="3"/>
  <c r="H2348" i="3" s="1"/>
  <c r="D2349" i="3"/>
  <c r="H2349" i="3" s="1"/>
  <c r="D2350" i="3"/>
  <c r="H2350" i="3" s="1"/>
  <c r="D2351" i="3"/>
  <c r="H2351" i="3" s="1"/>
  <c r="D2352" i="3"/>
  <c r="H2352" i="3" s="1"/>
  <c r="D2353" i="3"/>
  <c r="H2353" i="3" s="1"/>
  <c r="D2354" i="3"/>
  <c r="H2354" i="3" s="1"/>
  <c r="D2355" i="3"/>
  <c r="H2355" i="3" s="1"/>
  <c r="D2356" i="3"/>
  <c r="H2356" i="3" s="1"/>
  <c r="D2357" i="3"/>
  <c r="H2357" i="3" s="1"/>
  <c r="D2358" i="3"/>
  <c r="H2358" i="3" s="1"/>
  <c r="D2359" i="3"/>
  <c r="H2359" i="3" s="1"/>
  <c r="D2360" i="3"/>
  <c r="H2360" i="3" s="1"/>
  <c r="D2361" i="3"/>
  <c r="H2361" i="3" s="1"/>
  <c r="D2362" i="3"/>
  <c r="H2362" i="3" s="1"/>
  <c r="D2363" i="3"/>
  <c r="H2363" i="3" s="1"/>
  <c r="D2364" i="3"/>
  <c r="H2364" i="3" s="1"/>
  <c r="D2365" i="3"/>
  <c r="H2365" i="3" s="1"/>
  <c r="D2366" i="3"/>
  <c r="H2366" i="3" s="1"/>
  <c r="D2367" i="3"/>
  <c r="H2367" i="3" s="1"/>
  <c r="D2368" i="3"/>
  <c r="H2368" i="3" s="1"/>
  <c r="D2369" i="3"/>
  <c r="D2370" i="3"/>
  <c r="H2370" i="3" s="1"/>
  <c r="D2371" i="3"/>
  <c r="H2371" i="3" s="1"/>
  <c r="D2372" i="3"/>
  <c r="H2372" i="3" s="1"/>
  <c r="D2373" i="3"/>
  <c r="H2373" i="3" s="1"/>
  <c r="D2374" i="3"/>
  <c r="H2374" i="3" s="1"/>
  <c r="D2375" i="3"/>
  <c r="H2375" i="3" s="1"/>
  <c r="D2376" i="3"/>
  <c r="H2376" i="3" s="1"/>
  <c r="D2377" i="3"/>
  <c r="H2377" i="3" s="1"/>
  <c r="D2378" i="3"/>
  <c r="H2378" i="3" s="1"/>
  <c r="D2379" i="3"/>
  <c r="H2379" i="3" s="1"/>
  <c r="D2380" i="3"/>
  <c r="H2380" i="3" s="1"/>
  <c r="D2381" i="3"/>
  <c r="H2381" i="3" s="1"/>
  <c r="D2382" i="3"/>
  <c r="H2382" i="3" s="1"/>
  <c r="D2383" i="3"/>
  <c r="H2383" i="3" s="1"/>
  <c r="D2384" i="3"/>
  <c r="H2384" i="3" s="1"/>
  <c r="D2385" i="3"/>
  <c r="H2385" i="3" s="1"/>
  <c r="D2386" i="3"/>
  <c r="H2386" i="3" s="1"/>
  <c r="D2387" i="3"/>
  <c r="H2387" i="3" s="1"/>
  <c r="D2388" i="3"/>
  <c r="H2388" i="3" s="1"/>
  <c r="D2389" i="3"/>
  <c r="H2389" i="3" s="1"/>
  <c r="D2390" i="3"/>
  <c r="H2390" i="3" s="1"/>
  <c r="D2391" i="3"/>
  <c r="H2391" i="3" s="1"/>
  <c r="D2392" i="3"/>
  <c r="H2392" i="3" s="1"/>
  <c r="D2393" i="3"/>
  <c r="H2393" i="3" s="1"/>
  <c r="D2394" i="3"/>
  <c r="H2394" i="3" s="1"/>
  <c r="D2395" i="3"/>
  <c r="H2395" i="3" s="1"/>
  <c r="D2396" i="3"/>
  <c r="H2396" i="3" s="1"/>
  <c r="D2397" i="3"/>
  <c r="H2397" i="3" s="1"/>
  <c r="D2398" i="3"/>
  <c r="H2398" i="3" s="1"/>
  <c r="D2399" i="3"/>
  <c r="H2399" i="3" s="1"/>
  <c r="D2400" i="3"/>
  <c r="H2400" i="3" s="1"/>
  <c r="D2401" i="3"/>
  <c r="H2401" i="3" s="1"/>
  <c r="D2402" i="3"/>
  <c r="H2402" i="3" s="1"/>
  <c r="D2403" i="3"/>
  <c r="H2403" i="3" s="1"/>
  <c r="D2404" i="3"/>
  <c r="D2405" i="3"/>
  <c r="H2405" i="3" s="1"/>
  <c r="D2406" i="3"/>
  <c r="H2406" i="3" s="1"/>
  <c r="D2407" i="3"/>
  <c r="H2407" i="3" s="1"/>
  <c r="D2408" i="3"/>
  <c r="H2408" i="3" s="1"/>
  <c r="D2409" i="3"/>
  <c r="H2409" i="3" s="1"/>
  <c r="D2410" i="3"/>
  <c r="H2410" i="3" s="1"/>
  <c r="D2411" i="3"/>
  <c r="H2411" i="3" s="1"/>
  <c r="D2412" i="3"/>
  <c r="H2412" i="3" s="1"/>
  <c r="D2413" i="3"/>
  <c r="H2413" i="3" s="1"/>
  <c r="D2414" i="3"/>
  <c r="H2414" i="3" s="1"/>
  <c r="D2415" i="3"/>
  <c r="H2415" i="3" s="1"/>
  <c r="D2416" i="3"/>
  <c r="H2416" i="3" s="1"/>
  <c r="D2417" i="3"/>
  <c r="H2417" i="3" s="1"/>
  <c r="D2418" i="3"/>
  <c r="H2418" i="3" s="1"/>
  <c r="D2419" i="3"/>
  <c r="D2420" i="3"/>
  <c r="H2420" i="3" s="1"/>
  <c r="D2421" i="3"/>
  <c r="H2421" i="3" s="1"/>
  <c r="D2422" i="3"/>
  <c r="H2422" i="3" s="1"/>
  <c r="D2423" i="3"/>
  <c r="H2423" i="3" s="1"/>
  <c r="D2424" i="3"/>
  <c r="H2424" i="3" s="1"/>
  <c r="D2425" i="3"/>
  <c r="H2425" i="3" s="1"/>
  <c r="D2426" i="3"/>
  <c r="H2426" i="3" s="1"/>
  <c r="D2427" i="3"/>
  <c r="H2427" i="3" s="1"/>
  <c r="D2428" i="3"/>
  <c r="H2428" i="3" s="1"/>
  <c r="D2429" i="3"/>
  <c r="H2429" i="3" s="1"/>
  <c r="D2430" i="3"/>
  <c r="H2430" i="3" s="1"/>
  <c r="D2431" i="3"/>
  <c r="D2432" i="3"/>
  <c r="D2433" i="3"/>
  <c r="D2434" i="3"/>
  <c r="H2434" i="3" s="1"/>
  <c r="D2435" i="3"/>
  <c r="H2435" i="3" s="1"/>
  <c r="D2436" i="3"/>
  <c r="H2436" i="3" s="1"/>
  <c r="D2437" i="3"/>
  <c r="H2437" i="3" s="1"/>
  <c r="D2438" i="3"/>
  <c r="H2438" i="3" s="1"/>
  <c r="D2439" i="3"/>
  <c r="H2439" i="3" s="1"/>
  <c r="D2440" i="3"/>
  <c r="H2440" i="3" s="1"/>
  <c r="D2441" i="3"/>
  <c r="H2441" i="3" s="1"/>
  <c r="D2442" i="3"/>
  <c r="H2442" i="3" s="1"/>
  <c r="D2443" i="3"/>
  <c r="H2443" i="3" s="1"/>
  <c r="D2444" i="3"/>
  <c r="H2444" i="3" s="1"/>
  <c r="D2445" i="3"/>
  <c r="H2445" i="3" s="1"/>
  <c r="D2446" i="3"/>
  <c r="H2446" i="3" s="1"/>
  <c r="D2447" i="3"/>
  <c r="H2447" i="3" s="1"/>
  <c r="D2448" i="3"/>
  <c r="H2448" i="3" s="1"/>
  <c r="D2449" i="3"/>
  <c r="H2449" i="3" s="1"/>
  <c r="D2450" i="3"/>
  <c r="H2450" i="3" s="1"/>
  <c r="D2451" i="3"/>
  <c r="H2451" i="3" s="1"/>
  <c r="D2452" i="3"/>
  <c r="H2452" i="3" s="1"/>
  <c r="D2453" i="3"/>
  <c r="H2453" i="3" s="1"/>
  <c r="D2454" i="3"/>
  <c r="H2454" i="3" s="1"/>
  <c r="D2455" i="3"/>
  <c r="H2455" i="3" s="1"/>
  <c r="D2456" i="3"/>
  <c r="H2456" i="3" s="1"/>
  <c r="D2457" i="3"/>
  <c r="H2457" i="3" s="1"/>
  <c r="D2458" i="3"/>
  <c r="D2459" i="3"/>
  <c r="H2459" i="3" s="1"/>
  <c r="D2460" i="3"/>
  <c r="H2460" i="3" s="1"/>
  <c r="D2461" i="3"/>
  <c r="H2461" i="3" s="1"/>
  <c r="D2462" i="3"/>
  <c r="H2462" i="3" s="1"/>
  <c r="D2463" i="3"/>
  <c r="H2463" i="3" s="1"/>
  <c r="D2464" i="3"/>
  <c r="H2464" i="3" s="1"/>
  <c r="D2465" i="3"/>
  <c r="H2465" i="3" s="1"/>
  <c r="D2466" i="3"/>
  <c r="H2466" i="3" s="1"/>
  <c r="D2467" i="3"/>
  <c r="H2467" i="3" s="1"/>
  <c r="D2468" i="3"/>
  <c r="H2468" i="3" s="1"/>
  <c r="D2469" i="3"/>
  <c r="H2469" i="3" s="1"/>
  <c r="D2470" i="3"/>
  <c r="H2470" i="3" s="1"/>
  <c r="D2471" i="3"/>
  <c r="H2471" i="3" s="1"/>
  <c r="D2472" i="3"/>
  <c r="H2472" i="3" s="1"/>
  <c r="D2473" i="3"/>
  <c r="H2473" i="3" s="1"/>
  <c r="D2474" i="3"/>
  <c r="H2474" i="3" s="1"/>
  <c r="D2475" i="3"/>
  <c r="H2475" i="3" s="1"/>
  <c r="D2476" i="3"/>
  <c r="H2476" i="3" s="1"/>
  <c r="D2477" i="3"/>
  <c r="H2477" i="3" s="1"/>
  <c r="D2478" i="3"/>
  <c r="H2478" i="3" s="1"/>
  <c r="D2479" i="3"/>
  <c r="H2479" i="3" s="1"/>
  <c r="D2480" i="3"/>
  <c r="H2480" i="3" s="1"/>
  <c r="D2481" i="3"/>
  <c r="H2481" i="3" s="1"/>
  <c r="D2482" i="3"/>
  <c r="H2482" i="3" s="1"/>
  <c r="D2483" i="3"/>
  <c r="H2483" i="3" s="1"/>
  <c r="D2484" i="3"/>
  <c r="H2484" i="3" s="1"/>
  <c r="D2485" i="3"/>
  <c r="H2485" i="3" s="1"/>
  <c r="D2486" i="3"/>
  <c r="H2486" i="3" s="1"/>
  <c r="D2487" i="3"/>
  <c r="H2487" i="3" s="1"/>
  <c r="D2488" i="3"/>
  <c r="H2488" i="3" s="1"/>
  <c r="D2489" i="3"/>
  <c r="H2489" i="3" s="1"/>
  <c r="D2490" i="3"/>
  <c r="H2490" i="3" s="1"/>
  <c r="D2491" i="3"/>
  <c r="H2491" i="3" s="1"/>
  <c r="D2492" i="3"/>
  <c r="H2492" i="3" s="1"/>
  <c r="D2493" i="3"/>
  <c r="H2493" i="3" s="1"/>
  <c r="D2494" i="3"/>
  <c r="H2494" i="3" s="1"/>
  <c r="D2495" i="3"/>
  <c r="H2495" i="3" s="1"/>
  <c r="D2496" i="3"/>
  <c r="H2496" i="3" s="1"/>
  <c r="D2497" i="3"/>
  <c r="H2497" i="3" s="1"/>
  <c r="D2498" i="3"/>
  <c r="H2498" i="3" s="1"/>
  <c r="D2499" i="3"/>
  <c r="H2499" i="3" s="1"/>
  <c r="D2500" i="3"/>
  <c r="H2500" i="3" s="1"/>
  <c r="D2501" i="3"/>
  <c r="H2501" i="3" s="1"/>
  <c r="D2502" i="3"/>
  <c r="H2502" i="3" s="1"/>
  <c r="D2503" i="3"/>
  <c r="H2503" i="3" s="1"/>
  <c r="D2504" i="3"/>
  <c r="H2504" i="3" s="1"/>
  <c r="D2505" i="3"/>
  <c r="H2505" i="3" s="1"/>
  <c r="D2506" i="3"/>
  <c r="H2506" i="3" s="1"/>
  <c r="D2507" i="3"/>
  <c r="H2507" i="3" s="1"/>
  <c r="D2508" i="3"/>
  <c r="H2508" i="3" s="1"/>
  <c r="D2509" i="3"/>
  <c r="H2509" i="3" s="1"/>
  <c r="D2510" i="3"/>
  <c r="H2510" i="3" s="1"/>
  <c r="D2511" i="3"/>
  <c r="H2511" i="3" s="1"/>
  <c r="D2512" i="3"/>
  <c r="H2512" i="3" s="1"/>
  <c r="D2513" i="3"/>
  <c r="H2513" i="3" s="1"/>
  <c r="D2514" i="3"/>
  <c r="H2514" i="3" s="1"/>
  <c r="D2515" i="3"/>
  <c r="H2515" i="3" s="1"/>
  <c r="D2516" i="3"/>
  <c r="H2516" i="3" s="1"/>
  <c r="D2517" i="3"/>
  <c r="H2517" i="3" s="1"/>
  <c r="D2518" i="3"/>
  <c r="H2518" i="3" s="1"/>
  <c r="D2519" i="3"/>
  <c r="H2519" i="3" s="1"/>
  <c r="D2520" i="3"/>
  <c r="H2520" i="3" s="1"/>
  <c r="D2521" i="3"/>
  <c r="H2521" i="3" s="1"/>
  <c r="D2522" i="3"/>
  <c r="H2522" i="3" s="1"/>
  <c r="D2523" i="3"/>
  <c r="H2523" i="3" s="1"/>
  <c r="D2524" i="3"/>
  <c r="H2524" i="3" s="1"/>
  <c r="D2525" i="3"/>
  <c r="H2525" i="3" s="1"/>
  <c r="D2526" i="3"/>
  <c r="H2526" i="3" s="1"/>
  <c r="D2527" i="3"/>
  <c r="H2527" i="3" s="1"/>
  <c r="D2528" i="3"/>
  <c r="H2528" i="3" s="1"/>
  <c r="D2529" i="3"/>
  <c r="H2529" i="3" s="1"/>
  <c r="D2530" i="3"/>
  <c r="H2530" i="3" s="1"/>
  <c r="D2531" i="3"/>
  <c r="H2531" i="3" s="1"/>
  <c r="D2532" i="3"/>
  <c r="H2532" i="3" s="1"/>
  <c r="D2533" i="3"/>
  <c r="H2533" i="3" s="1"/>
  <c r="D2534" i="3"/>
  <c r="H2534" i="3" s="1"/>
  <c r="D2535" i="3"/>
  <c r="H2535" i="3" s="1"/>
  <c r="D2536" i="3"/>
  <c r="H2536" i="3" s="1"/>
  <c r="D2537" i="3"/>
  <c r="H2537" i="3" s="1"/>
  <c r="D2538" i="3"/>
  <c r="H2538" i="3" s="1"/>
  <c r="D2539" i="3"/>
  <c r="H2539" i="3" s="1"/>
  <c r="D2540" i="3"/>
  <c r="H2540" i="3" s="1"/>
  <c r="D2541" i="3"/>
  <c r="H2541" i="3" s="1"/>
  <c r="D2542" i="3"/>
  <c r="H2542" i="3" s="1"/>
  <c r="D2543" i="3"/>
  <c r="H2543" i="3" s="1"/>
  <c r="D2544" i="3"/>
  <c r="H2544" i="3" s="1"/>
  <c r="D2545" i="3"/>
  <c r="H2545" i="3" s="1"/>
  <c r="D2546" i="3"/>
  <c r="H2546" i="3" s="1"/>
  <c r="D2547" i="3"/>
  <c r="H2547" i="3" s="1"/>
  <c r="D2548" i="3"/>
  <c r="H2548" i="3" s="1"/>
  <c r="D2549" i="3"/>
  <c r="H2549" i="3" s="1"/>
  <c r="D2550" i="3"/>
  <c r="H2550" i="3" s="1"/>
  <c r="D2551" i="3"/>
  <c r="H2551" i="3" s="1"/>
  <c r="D2552" i="3"/>
  <c r="H2552" i="3" s="1"/>
  <c r="D2553" i="3"/>
  <c r="H2553" i="3" s="1"/>
  <c r="D2554" i="3"/>
  <c r="H2554" i="3" s="1"/>
  <c r="D2555" i="3"/>
  <c r="H2555" i="3" s="1"/>
  <c r="D2556" i="3"/>
  <c r="H2556" i="3" s="1"/>
  <c r="D2557" i="3"/>
  <c r="H2557" i="3" s="1"/>
  <c r="D2558" i="3"/>
  <c r="H2558" i="3" s="1"/>
  <c r="D2559" i="3"/>
  <c r="H2559" i="3" s="1"/>
  <c r="D2560" i="3"/>
  <c r="H2560" i="3" s="1"/>
  <c r="D2561" i="3"/>
  <c r="H2561" i="3" s="1"/>
  <c r="D2562" i="3"/>
  <c r="H2562" i="3" s="1"/>
  <c r="D2563" i="3"/>
  <c r="H2563" i="3" s="1"/>
  <c r="D2564" i="3"/>
  <c r="H2564" i="3" s="1"/>
  <c r="D2565" i="3"/>
  <c r="H2565" i="3" s="1"/>
  <c r="D2566" i="3"/>
  <c r="D2567" i="3"/>
  <c r="H2567" i="3" s="1"/>
  <c r="D2568" i="3"/>
  <c r="H2568" i="3" s="1"/>
  <c r="D2569" i="3"/>
  <c r="H2569" i="3" s="1"/>
  <c r="D2570" i="3"/>
  <c r="H2570" i="3" s="1"/>
  <c r="D2571" i="3"/>
  <c r="H2571" i="3" s="1"/>
  <c r="D2572" i="3"/>
  <c r="H2572" i="3" s="1"/>
  <c r="D2573" i="3"/>
  <c r="H2573" i="3" s="1"/>
  <c r="D2574" i="3"/>
  <c r="H2574" i="3" s="1"/>
  <c r="D2575" i="3"/>
  <c r="H2575" i="3" s="1"/>
  <c r="D2576" i="3"/>
  <c r="H2576" i="3" s="1"/>
  <c r="D2577" i="3"/>
  <c r="H2577" i="3" s="1"/>
  <c r="D2578" i="3"/>
  <c r="H2578" i="3" s="1"/>
  <c r="D2579" i="3"/>
  <c r="H2579" i="3" s="1"/>
  <c r="D2580" i="3"/>
  <c r="H2580" i="3" s="1"/>
  <c r="D2581" i="3"/>
  <c r="H2581" i="3" s="1"/>
  <c r="D2582" i="3"/>
  <c r="D2583" i="3"/>
  <c r="H2583" i="3" s="1"/>
  <c r="D2584" i="3"/>
  <c r="H2584" i="3" s="1"/>
  <c r="D2585" i="3"/>
  <c r="H2585" i="3" s="1"/>
  <c r="D2586" i="3"/>
  <c r="H2586" i="3" s="1"/>
  <c r="D2587" i="3"/>
  <c r="H2587" i="3" s="1"/>
  <c r="D2588" i="3"/>
  <c r="H2588" i="3" s="1"/>
  <c r="D2589" i="3"/>
  <c r="H2589" i="3" s="1"/>
  <c r="D2590" i="3"/>
  <c r="H2590" i="3" s="1"/>
  <c r="D2591" i="3"/>
  <c r="H2591" i="3" s="1"/>
  <c r="D2592" i="3"/>
  <c r="H2592" i="3" s="1"/>
  <c r="D2593" i="3"/>
  <c r="H2593" i="3" s="1"/>
  <c r="D2594" i="3"/>
  <c r="H2594" i="3" s="1"/>
  <c r="D2595" i="3"/>
  <c r="H2595" i="3" s="1"/>
  <c r="D2596" i="3"/>
  <c r="H2596" i="3" s="1"/>
  <c r="D2597" i="3"/>
  <c r="H2597" i="3" s="1"/>
  <c r="D2598" i="3"/>
  <c r="H2598" i="3" s="1"/>
  <c r="D2599" i="3"/>
  <c r="H2599" i="3" s="1"/>
  <c r="D2600" i="3"/>
  <c r="H2600" i="3" s="1"/>
  <c r="D2601" i="3"/>
  <c r="H2601" i="3" s="1"/>
  <c r="D2602" i="3"/>
  <c r="H2602" i="3" s="1"/>
  <c r="D2603" i="3"/>
  <c r="H2603" i="3" s="1"/>
  <c r="D2604" i="3"/>
  <c r="H2604" i="3" s="1"/>
  <c r="D2605" i="3"/>
  <c r="H2605" i="3" s="1"/>
  <c r="D2606" i="3"/>
  <c r="H2606" i="3" s="1"/>
  <c r="D2607" i="3"/>
  <c r="H2607" i="3" s="1"/>
  <c r="D2608" i="3"/>
  <c r="H2608" i="3" s="1"/>
  <c r="D2609" i="3"/>
  <c r="H2609" i="3" s="1"/>
  <c r="D2610" i="3"/>
  <c r="H2610" i="3" s="1"/>
  <c r="D2611" i="3"/>
  <c r="H2611" i="3" s="1"/>
  <c r="D2612" i="3"/>
  <c r="H2612" i="3" s="1"/>
  <c r="D2613" i="3"/>
  <c r="H2613" i="3" s="1"/>
  <c r="D2614" i="3"/>
  <c r="H2614" i="3" s="1"/>
  <c r="D2615" i="3"/>
  <c r="H2615" i="3" s="1"/>
  <c r="D2616" i="3"/>
  <c r="H2616" i="3" s="1"/>
  <c r="D2617" i="3"/>
  <c r="H2617" i="3" s="1"/>
  <c r="D2618" i="3"/>
  <c r="H2618" i="3" s="1"/>
  <c r="D2619" i="3"/>
  <c r="H2619" i="3" s="1"/>
  <c r="D2620" i="3"/>
  <c r="H2620" i="3" s="1"/>
  <c r="D2621" i="3"/>
  <c r="H2621" i="3" s="1"/>
  <c r="D2622" i="3"/>
  <c r="H2622" i="3" s="1"/>
  <c r="D2623" i="3"/>
  <c r="H2623" i="3" s="1"/>
  <c r="D2624" i="3"/>
  <c r="H2624" i="3" s="1"/>
  <c r="D2625" i="3"/>
  <c r="H2625" i="3" s="1"/>
  <c r="D2626" i="3"/>
  <c r="H2626" i="3" s="1"/>
  <c r="D2627" i="3"/>
  <c r="H2627" i="3" s="1"/>
  <c r="D2628" i="3"/>
  <c r="H2628" i="3" s="1"/>
  <c r="D2629" i="3"/>
  <c r="H2629" i="3" s="1"/>
  <c r="D2630" i="3"/>
  <c r="H2630" i="3" s="1"/>
  <c r="D2631" i="3"/>
  <c r="H2631" i="3" s="1"/>
  <c r="D2632" i="3"/>
  <c r="H2632" i="3" s="1"/>
  <c r="D2633" i="3"/>
  <c r="H2633" i="3" s="1"/>
  <c r="D2634" i="3"/>
  <c r="H2634" i="3" s="1"/>
  <c r="D2635" i="3"/>
  <c r="H2635" i="3" s="1"/>
  <c r="D2636" i="3"/>
  <c r="H2636" i="3" s="1"/>
  <c r="D2637" i="3"/>
  <c r="H2637" i="3" s="1"/>
  <c r="D2638" i="3"/>
  <c r="H2638" i="3" s="1"/>
  <c r="D2639" i="3"/>
  <c r="H2639" i="3" s="1"/>
  <c r="D2640" i="3"/>
  <c r="H2640" i="3" s="1"/>
  <c r="D2641" i="3"/>
  <c r="H2641" i="3" s="1"/>
  <c r="D2642" i="3"/>
  <c r="H2642" i="3" s="1"/>
  <c r="D2643" i="3"/>
  <c r="H2643" i="3" s="1"/>
  <c r="D2644" i="3"/>
  <c r="H2644" i="3" s="1"/>
  <c r="D2645" i="3"/>
  <c r="H2645" i="3" s="1"/>
  <c r="D2646" i="3"/>
  <c r="H2646" i="3" s="1"/>
  <c r="D2647" i="3"/>
  <c r="H2647" i="3" s="1"/>
  <c r="D2648" i="3"/>
  <c r="H2648" i="3" s="1"/>
  <c r="D2649" i="3"/>
  <c r="H2649" i="3" s="1"/>
  <c r="D2650" i="3"/>
  <c r="H2650" i="3" s="1"/>
  <c r="D2651" i="3"/>
  <c r="H2651" i="3" s="1"/>
  <c r="D2652" i="3"/>
  <c r="H2652" i="3" s="1"/>
  <c r="D2653" i="3"/>
  <c r="H2653" i="3" s="1"/>
  <c r="D2654" i="3"/>
  <c r="H2654" i="3" s="1"/>
  <c r="D2655" i="3"/>
  <c r="H2655" i="3" s="1"/>
  <c r="D2656" i="3"/>
  <c r="H2656" i="3" s="1"/>
  <c r="D2657" i="3"/>
  <c r="H2657" i="3" s="1"/>
  <c r="D2658" i="3"/>
  <c r="H2658" i="3" s="1"/>
  <c r="D2659" i="3"/>
  <c r="H2659" i="3" s="1"/>
  <c r="D2660" i="3"/>
  <c r="H2660" i="3" s="1"/>
  <c r="D2661" i="3"/>
  <c r="H2661" i="3" s="1"/>
  <c r="D2662" i="3"/>
  <c r="H2662" i="3" s="1"/>
  <c r="D2663" i="3"/>
  <c r="H2663" i="3" s="1"/>
  <c r="D2664" i="3"/>
  <c r="H2664" i="3" s="1"/>
  <c r="D2665" i="3"/>
  <c r="D2666" i="3"/>
  <c r="H2666" i="3" s="1"/>
  <c r="D2667" i="3"/>
  <c r="H2667" i="3" s="1"/>
  <c r="D2668" i="3"/>
  <c r="H2668" i="3" s="1"/>
  <c r="D2669" i="3"/>
  <c r="H2669" i="3" s="1"/>
  <c r="D2670" i="3"/>
  <c r="H2670" i="3" s="1"/>
  <c r="D2671" i="3"/>
  <c r="H2671" i="3" s="1"/>
  <c r="D2672" i="3"/>
  <c r="H2672" i="3" s="1"/>
  <c r="D2673" i="3"/>
  <c r="H2673" i="3" s="1"/>
  <c r="D2674" i="3"/>
  <c r="H2674" i="3" s="1"/>
  <c r="D2675" i="3"/>
  <c r="H2675" i="3" s="1"/>
  <c r="D2676" i="3"/>
  <c r="H2676" i="3" s="1"/>
  <c r="D2677" i="3"/>
  <c r="H2677" i="3" s="1"/>
  <c r="D2678" i="3"/>
  <c r="H2678" i="3" s="1"/>
  <c r="D2679" i="3"/>
  <c r="H2679" i="3" s="1"/>
  <c r="D2680" i="3"/>
  <c r="H2680" i="3" s="1"/>
  <c r="D2681" i="3"/>
  <c r="H2681" i="3" s="1"/>
  <c r="D2682" i="3"/>
  <c r="H2682" i="3" s="1"/>
  <c r="D2683" i="3"/>
  <c r="H2683" i="3" s="1"/>
  <c r="D2684" i="3"/>
  <c r="H2684" i="3" s="1"/>
  <c r="D2685" i="3"/>
  <c r="H2685" i="3" s="1"/>
  <c r="D2686" i="3"/>
  <c r="H2686" i="3" s="1"/>
  <c r="D2687" i="3"/>
  <c r="H2687" i="3" s="1"/>
  <c r="D2688" i="3"/>
  <c r="H2688" i="3" s="1"/>
  <c r="D2689" i="3"/>
  <c r="H2689" i="3" s="1"/>
  <c r="D2690" i="3"/>
  <c r="H2690" i="3" s="1"/>
  <c r="D2691" i="3"/>
  <c r="H2691" i="3" s="1"/>
  <c r="D2692" i="3"/>
  <c r="H2692" i="3" s="1"/>
  <c r="D2693" i="3"/>
  <c r="H2693" i="3" s="1"/>
  <c r="D2694" i="3"/>
  <c r="H2694" i="3" s="1"/>
  <c r="D2695" i="3"/>
  <c r="H2695" i="3" s="1"/>
  <c r="D2696" i="3"/>
  <c r="H2696" i="3" s="1"/>
  <c r="D2697" i="3"/>
  <c r="H2697" i="3" s="1"/>
  <c r="D2698" i="3"/>
  <c r="H2698" i="3" s="1"/>
  <c r="D2699" i="3"/>
  <c r="H2699" i="3" s="1"/>
  <c r="D2700" i="3"/>
  <c r="H2700" i="3" s="1"/>
  <c r="D2701" i="3"/>
  <c r="H2701" i="3" s="1"/>
  <c r="D2702" i="3"/>
  <c r="H2702" i="3" s="1"/>
  <c r="D2703" i="3"/>
  <c r="H2703" i="3" s="1"/>
  <c r="D2704" i="3"/>
  <c r="H2704" i="3" s="1"/>
  <c r="D2705" i="3"/>
  <c r="H2705" i="3" s="1"/>
  <c r="D2706" i="3"/>
  <c r="H2706" i="3" s="1"/>
  <c r="D2707" i="3"/>
  <c r="H2707" i="3" s="1"/>
  <c r="D2708" i="3"/>
  <c r="H2708" i="3" s="1"/>
  <c r="D2709" i="3"/>
  <c r="H2709" i="3" s="1"/>
  <c r="D2710" i="3"/>
  <c r="H2710" i="3" s="1"/>
  <c r="D2711" i="3"/>
  <c r="H2711" i="3" s="1"/>
  <c r="D2712" i="3"/>
  <c r="H2712" i="3" s="1"/>
  <c r="D2713" i="3"/>
  <c r="H2713" i="3" s="1"/>
  <c r="D2714" i="3"/>
  <c r="H2714" i="3" s="1"/>
  <c r="D2715" i="3"/>
  <c r="H2715" i="3" s="1"/>
  <c r="D2716" i="3"/>
  <c r="H2716" i="3" s="1"/>
  <c r="D2717" i="3"/>
  <c r="D2718" i="3"/>
  <c r="H2718" i="3" s="1"/>
  <c r="D2719" i="3"/>
  <c r="H2719" i="3" s="1"/>
  <c r="D2720" i="3"/>
  <c r="H2720" i="3" s="1"/>
  <c r="D2721" i="3"/>
  <c r="H2721" i="3" s="1"/>
  <c r="D2722" i="3"/>
  <c r="H2722" i="3" s="1"/>
  <c r="D2723" i="3"/>
  <c r="H2723" i="3" s="1"/>
  <c r="D2724" i="3"/>
  <c r="H2724" i="3" s="1"/>
  <c r="D2725" i="3"/>
  <c r="H2725" i="3" s="1"/>
  <c r="D2726" i="3"/>
  <c r="H2726" i="3" s="1"/>
  <c r="D2727" i="3"/>
  <c r="H2727" i="3" s="1"/>
  <c r="D2728" i="3"/>
  <c r="H2728" i="3" s="1"/>
  <c r="D2729" i="3"/>
  <c r="H2729" i="3" s="1"/>
  <c r="D2730" i="3"/>
  <c r="H2730" i="3" s="1"/>
  <c r="D2731" i="3"/>
  <c r="H2731" i="3" s="1"/>
  <c r="D2732" i="3"/>
  <c r="H2732" i="3" s="1"/>
  <c r="D2733" i="3"/>
  <c r="D2734" i="3"/>
  <c r="H2734" i="3" s="1"/>
  <c r="D2735" i="3"/>
  <c r="H2735" i="3" s="1"/>
  <c r="D2736" i="3"/>
  <c r="H2736" i="3" s="1"/>
  <c r="D2737" i="3"/>
  <c r="D2738" i="3"/>
  <c r="H2738" i="3" s="1"/>
  <c r="D2739" i="3"/>
  <c r="H2739" i="3" s="1"/>
  <c r="D2740" i="3"/>
  <c r="H2740" i="3" s="1"/>
  <c r="D2741" i="3"/>
  <c r="H2741" i="3" s="1"/>
  <c r="D2742" i="3"/>
  <c r="H2742" i="3" s="1"/>
  <c r="D2743" i="3"/>
  <c r="D2744" i="3"/>
  <c r="H2744" i="3" s="1"/>
  <c r="D2745" i="3"/>
  <c r="H2745" i="3" s="1"/>
  <c r="D2746" i="3"/>
  <c r="H2746" i="3" s="1"/>
  <c r="D2747" i="3"/>
  <c r="H2747" i="3" s="1"/>
  <c r="D2748" i="3"/>
  <c r="H2748" i="3" s="1"/>
  <c r="D2749" i="3"/>
  <c r="H2749" i="3" s="1"/>
  <c r="D2750" i="3"/>
  <c r="H2750" i="3" s="1"/>
  <c r="D2751" i="3"/>
  <c r="H2751" i="3" s="1"/>
  <c r="D2752" i="3"/>
  <c r="H2752" i="3" s="1"/>
  <c r="D2753" i="3"/>
  <c r="H2753" i="3" s="1"/>
  <c r="D2754" i="3"/>
  <c r="H2754" i="3" s="1"/>
  <c r="D2755" i="3"/>
  <c r="H2755" i="3" s="1"/>
  <c r="D2756" i="3"/>
  <c r="H2756" i="3" s="1"/>
  <c r="D2757" i="3"/>
  <c r="H2757" i="3" s="1"/>
  <c r="D2758" i="3"/>
  <c r="H2758" i="3" s="1"/>
  <c r="D2759" i="3"/>
  <c r="H2759" i="3" s="1"/>
  <c r="D2760" i="3"/>
  <c r="H2760" i="3" s="1"/>
  <c r="D2761" i="3"/>
  <c r="H2761" i="3" s="1"/>
  <c r="D2762" i="3"/>
  <c r="H2762" i="3" s="1"/>
  <c r="D2763" i="3"/>
  <c r="H2763" i="3" s="1"/>
  <c r="D2764" i="3"/>
  <c r="H2764" i="3" s="1"/>
  <c r="D2765" i="3"/>
  <c r="H2765" i="3" s="1"/>
  <c r="D2766" i="3"/>
  <c r="H2766" i="3" s="1"/>
  <c r="D2767" i="3"/>
  <c r="H2767" i="3" s="1"/>
  <c r="D2768" i="3"/>
  <c r="H2768" i="3" s="1"/>
  <c r="D2769" i="3"/>
  <c r="H2769" i="3" s="1"/>
  <c r="D2770" i="3"/>
  <c r="H2770" i="3" s="1"/>
  <c r="D2771" i="3"/>
  <c r="H2771" i="3" s="1"/>
  <c r="D2772" i="3"/>
  <c r="H2772" i="3" s="1"/>
  <c r="D2773" i="3"/>
  <c r="H2773" i="3" s="1"/>
  <c r="D2774" i="3"/>
  <c r="H2774" i="3" s="1"/>
  <c r="D2775" i="3"/>
  <c r="H2775" i="3" s="1"/>
  <c r="D2776" i="3"/>
  <c r="H2776" i="3" s="1"/>
  <c r="D2777" i="3"/>
  <c r="H2777" i="3" s="1"/>
  <c r="D2778" i="3"/>
  <c r="H2778" i="3" s="1"/>
  <c r="D2779" i="3"/>
  <c r="H2779" i="3" s="1"/>
  <c r="D2780" i="3"/>
  <c r="H2780" i="3" s="1"/>
  <c r="D2781" i="3"/>
  <c r="H2781" i="3" s="1"/>
  <c r="D2782" i="3"/>
  <c r="H2782" i="3" s="1"/>
  <c r="D2783" i="3"/>
  <c r="D2784" i="3"/>
  <c r="H2784" i="3" s="1"/>
  <c r="D2785" i="3"/>
  <c r="H2785" i="3" s="1"/>
  <c r="D2786" i="3"/>
  <c r="H2786" i="3" s="1"/>
  <c r="D2787" i="3"/>
  <c r="D2788" i="3"/>
  <c r="H2788" i="3" s="1"/>
  <c r="D2789" i="3"/>
  <c r="H2789" i="3" s="1"/>
  <c r="D2790" i="3"/>
  <c r="H2790" i="3" s="1"/>
  <c r="D2791" i="3"/>
  <c r="H2791" i="3" s="1"/>
  <c r="D2792" i="3"/>
  <c r="H2792" i="3" s="1"/>
  <c r="D2793" i="3"/>
  <c r="H2793" i="3" s="1"/>
  <c r="D2794" i="3"/>
  <c r="H2794" i="3" s="1"/>
  <c r="D2795" i="3"/>
  <c r="H2795" i="3" s="1"/>
  <c r="D2796" i="3"/>
  <c r="H2796" i="3" s="1"/>
  <c r="D2797" i="3"/>
  <c r="H2797" i="3" s="1"/>
  <c r="D2798" i="3"/>
  <c r="H2798" i="3" s="1"/>
  <c r="D2799" i="3"/>
  <c r="H2799" i="3" s="1"/>
  <c r="D2800" i="3"/>
  <c r="D2801" i="3"/>
  <c r="H2801" i="3" s="1"/>
  <c r="D2802" i="3"/>
  <c r="H2802" i="3" s="1"/>
  <c r="D2803" i="3"/>
  <c r="H2803" i="3" s="1"/>
  <c r="D2804" i="3"/>
  <c r="H2804" i="3" s="1"/>
  <c r="D2805" i="3"/>
  <c r="H2805" i="3" s="1"/>
  <c r="D2806" i="3"/>
  <c r="H2806" i="3" s="1"/>
  <c r="D2807" i="3"/>
  <c r="H2807" i="3" s="1"/>
  <c r="D2808" i="3"/>
  <c r="H2808" i="3" s="1"/>
  <c r="D2809" i="3"/>
  <c r="H2809" i="3" s="1"/>
  <c r="D2810" i="3"/>
  <c r="H2810" i="3" s="1"/>
  <c r="D2811" i="3"/>
  <c r="H2811" i="3" s="1"/>
  <c r="D2812" i="3"/>
  <c r="H2812" i="3" s="1"/>
  <c r="D2813" i="3"/>
  <c r="H2813" i="3" s="1"/>
  <c r="D2814" i="3"/>
  <c r="H2814" i="3" s="1"/>
  <c r="D2815" i="3"/>
  <c r="H2815" i="3" s="1"/>
  <c r="D2816" i="3"/>
  <c r="H2816" i="3" s="1"/>
  <c r="D2817" i="3"/>
  <c r="H2817" i="3" s="1"/>
  <c r="D2818" i="3"/>
  <c r="D2819" i="3"/>
  <c r="H2819" i="3" s="1"/>
  <c r="D2820" i="3"/>
  <c r="H2820" i="3" s="1"/>
  <c r="D2821" i="3"/>
  <c r="D2822" i="3"/>
  <c r="H2822" i="3" s="1"/>
  <c r="D2823" i="3"/>
  <c r="H2823" i="3" s="1"/>
  <c r="D2824" i="3"/>
  <c r="H2824" i="3" s="1"/>
  <c r="D2825" i="3"/>
  <c r="D2826" i="3"/>
  <c r="H2826" i="3" s="1"/>
  <c r="D2827" i="3"/>
  <c r="H2827" i="3" s="1"/>
  <c r="D2828" i="3"/>
  <c r="H2828" i="3" s="1"/>
  <c r="D2829" i="3"/>
  <c r="H2829" i="3" s="1"/>
  <c r="D2830" i="3"/>
  <c r="H2830" i="3" s="1"/>
  <c r="D2831" i="3"/>
  <c r="H2831" i="3" s="1"/>
  <c r="D2832" i="3"/>
  <c r="H2832" i="3" s="1"/>
  <c r="D2833" i="3"/>
  <c r="H2833" i="3" s="1"/>
  <c r="D2834" i="3"/>
  <c r="H2834" i="3" s="1"/>
  <c r="D2835" i="3"/>
  <c r="H2835" i="3" s="1"/>
  <c r="D2836" i="3"/>
  <c r="H2836" i="3" s="1"/>
  <c r="D2837" i="3"/>
  <c r="H2837" i="3" s="1"/>
  <c r="D2838" i="3"/>
  <c r="H2838" i="3" s="1"/>
  <c r="D2839" i="3"/>
  <c r="D2840" i="3"/>
  <c r="H2840" i="3" s="1"/>
  <c r="D2841" i="3"/>
  <c r="H2841" i="3" s="1"/>
  <c r="D2842" i="3"/>
  <c r="H2842" i="3" s="1"/>
  <c r="D2843" i="3"/>
  <c r="H2843" i="3" s="1"/>
  <c r="D2844" i="3"/>
  <c r="H2844" i="3" s="1"/>
  <c r="D2845" i="3"/>
  <c r="H2845" i="3" s="1"/>
  <c r="D2846" i="3"/>
  <c r="D2847" i="3"/>
  <c r="H2847" i="3" s="1"/>
  <c r="D2848" i="3"/>
  <c r="H2848" i="3" s="1"/>
  <c r="D2849" i="3"/>
  <c r="H2849" i="3" s="1"/>
  <c r="D2850" i="3"/>
  <c r="H2850" i="3" s="1"/>
  <c r="D2851" i="3"/>
  <c r="H2851" i="3" s="1"/>
  <c r="D2852" i="3"/>
  <c r="H2852" i="3" s="1"/>
  <c r="D2853" i="3"/>
  <c r="H2853" i="3" s="1"/>
  <c r="D2854" i="3"/>
  <c r="H2854" i="3" s="1"/>
  <c r="D2855" i="3"/>
  <c r="H2855" i="3" s="1"/>
  <c r="D2856" i="3"/>
  <c r="H2856" i="3" s="1"/>
  <c r="D2857" i="3"/>
  <c r="H2857" i="3" s="1"/>
  <c r="D2858" i="3"/>
  <c r="H2858" i="3" s="1"/>
  <c r="D2859" i="3"/>
  <c r="H2859" i="3" s="1"/>
  <c r="D2860" i="3"/>
  <c r="H2860" i="3" s="1"/>
  <c r="D2861" i="3"/>
  <c r="H2861" i="3" s="1"/>
  <c r="D2862" i="3"/>
  <c r="H2862" i="3" s="1"/>
  <c r="D2863" i="3"/>
  <c r="H2863" i="3" s="1"/>
  <c r="D2864" i="3"/>
  <c r="H2864" i="3" s="1"/>
  <c r="D2865" i="3"/>
  <c r="H2865" i="3" s="1"/>
  <c r="D2866" i="3"/>
  <c r="H2866" i="3" s="1"/>
  <c r="D2867" i="3"/>
  <c r="H2867" i="3" s="1"/>
  <c r="D2868" i="3"/>
  <c r="H2868" i="3" s="1"/>
  <c r="D2869" i="3"/>
  <c r="H2869" i="3" s="1"/>
  <c r="D2870" i="3"/>
  <c r="H2870" i="3" s="1"/>
  <c r="D2871" i="3"/>
  <c r="H2871" i="3" s="1"/>
  <c r="D2872" i="3"/>
  <c r="H2872" i="3" s="1"/>
  <c r="D2873" i="3"/>
  <c r="H2873" i="3" s="1"/>
  <c r="D2874" i="3"/>
  <c r="H2874" i="3" s="1"/>
  <c r="D2875" i="3"/>
  <c r="H2875" i="3" s="1"/>
  <c r="D2876" i="3"/>
  <c r="H2876" i="3" s="1"/>
  <c r="D2877" i="3"/>
  <c r="H2877" i="3" s="1"/>
  <c r="D2878" i="3"/>
  <c r="H2878" i="3" s="1"/>
  <c r="D2879" i="3"/>
  <c r="H2879" i="3" s="1"/>
  <c r="D2880" i="3"/>
  <c r="H2880" i="3" s="1"/>
  <c r="D2881" i="3"/>
  <c r="H2881" i="3" s="1"/>
  <c r="D2882" i="3"/>
  <c r="H2882" i="3" s="1"/>
  <c r="D2883" i="3"/>
  <c r="H2883" i="3" s="1"/>
  <c r="D2884" i="3"/>
  <c r="H2884" i="3" s="1"/>
  <c r="D2885" i="3"/>
  <c r="H2885" i="3" s="1"/>
  <c r="D2886" i="3"/>
  <c r="H2886" i="3" s="1"/>
  <c r="D2887" i="3"/>
  <c r="H2887" i="3" s="1"/>
  <c r="D2888" i="3"/>
  <c r="H2888" i="3" s="1"/>
  <c r="D2889" i="3"/>
  <c r="H2889" i="3" s="1"/>
  <c r="D2890" i="3"/>
  <c r="H2890" i="3" s="1"/>
  <c r="D2891" i="3"/>
  <c r="H2891" i="3" s="1"/>
  <c r="D2892" i="3"/>
  <c r="D2893" i="3"/>
  <c r="H2893" i="3" s="1"/>
  <c r="D2894" i="3"/>
  <c r="H2894" i="3" s="1"/>
  <c r="D2895" i="3"/>
  <c r="H2895" i="3" s="1"/>
  <c r="D2896" i="3"/>
  <c r="H2896" i="3" s="1"/>
  <c r="D2897" i="3"/>
  <c r="H2897" i="3" s="1"/>
  <c r="D2898" i="3"/>
  <c r="H2898" i="3" s="1"/>
  <c r="D2899" i="3"/>
  <c r="H2899" i="3" s="1"/>
  <c r="D2900" i="3"/>
  <c r="H2900" i="3" s="1"/>
  <c r="D2901" i="3"/>
  <c r="H2901" i="3" s="1"/>
  <c r="D2902" i="3"/>
  <c r="H2902" i="3" s="1"/>
  <c r="D2903" i="3"/>
  <c r="H2903" i="3" s="1"/>
  <c r="D2904" i="3"/>
  <c r="H2904" i="3" s="1"/>
  <c r="D2905" i="3"/>
  <c r="H2905" i="3" s="1"/>
  <c r="D2906" i="3"/>
  <c r="H2906" i="3" s="1"/>
  <c r="D2907" i="3"/>
  <c r="H2907" i="3" s="1"/>
  <c r="D2908" i="3"/>
  <c r="H2908" i="3" s="1"/>
  <c r="D2909" i="3"/>
  <c r="H2909" i="3" s="1"/>
  <c r="D2910" i="3"/>
  <c r="H2910" i="3" s="1"/>
  <c r="D2911" i="3"/>
  <c r="D2912" i="3"/>
  <c r="H2912" i="3" s="1"/>
  <c r="D2913" i="3"/>
  <c r="H2913" i="3" s="1"/>
  <c r="D2914" i="3"/>
  <c r="H2914" i="3" s="1"/>
  <c r="D2915" i="3"/>
  <c r="H2915" i="3" s="1"/>
  <c r="D2916" i="3"/>
  <c r="D2917" i="3"/>
  <c r="H2917" i="3" s="1"/>
  <c r="D2918" i="3"/>
  <c r="H2918" i="3" s="1"/>
  <c r="D2919" i="3"/>
  <c r="H2919" i="3" s="1"/>
  <c r="D2920" i="3"/>
  <c r="H2920" i="3" s="1"/>
  <c r="D2921" i="3"/>
  <c r="H2921" i="3" s="1"/>
  <c r="D2922" i="3"/>
  <c r="H2922" i="3" s="1"/>
  <c r="D2923" i="3"/>
  <c r="H2923" i="3" s="1"/>
  <c r="D2924" i="3"/>
  <c r="H2924" i="3" s="1"/>
  <c r="D2925" i="3"/>
  <c r="H2925" i="3" s="1"/>
  <c r="D2926" i="3"/>
  <c r="H2926" i="3" s="1"/>
  <c r="D2927" i="3"/>
  <c r="H2927" i="3" s="1"/>
  <c r="D2928" i="3"/>
  <c r="H2928" i="3" s="1"/>
  <c r="D2929" i="3"/>
  <c r="H2929" i="3" s="1"/>
  <c r="D2930" i="3"/>
  <c r="H2930" i="3" s="1"/>
  <c r="D2931" i="3"/>
  <c r="H2931" i="3" s="1"/>
  <c r="D2932" i="3"/>
  <c r="H2932" i="3" s="1"/>
  <c r="D2933" i="3"/>
  <c r="H2933" i="3" s="1"/>
  <c r="D2934" i="3"/>
  <c r="H2934" i="3" s="1"/>
  <c r="D2935" i="3"/>
  <c r="H2935" i="3" s="1"/>
  <c r="D2936" i="3"/>
  <c r="H2936" i="3" s="1"/>
  <c r="D2937" i="3"/>
  <c r="H2937" i="3" s="1"/>
  <c r="D2938" i="3"/>
  <c r="H2938" i="3" s="1"/>
  <c r="D2939" i="3"/>
  <c r="H2939" i="3" s="1"/>
  <c r="D2940" i="3"/>
  <c r="H2940" i="3" s="1"/>
  <c r="D2941" i="3"/>
  <c r="H2941" i="3" s="1"/>
  <c r="D2942" i="3"/>
  <c r="H2942" i="3" s="1"/>
  <c r="D2943" i="3"/>
  <c r="H2943" i="3" s="1"/>
  <c r="D2944" i="3"/>
  <c r="H2944" i="3" s="1"/>
  <c r="D2945" i="3"/>
  <c r="H2945" i="3" s="1"/>
  <c r="D2946" i="3"/>
  <c r="H2946" i="3" s="1"/>
  <c r="D2947" i="3"/>
  <c r="H2947" i="3" s="1"/>
  <c r="D2948" i="3"/>
  <c r="H2948" i="3" s="1"/>
  <c r="D2949" i="3"/>
  <c r="H2949" i="3" s="1"/>
  <c r="D2950" i="3"/>
  <c r="H2950" i="3" s="1"/>
  <c r="D2951" i="3"/>
  <c r="H2951" i="3" s="1"/>
  <c r="D2952" i="3"/>
  <c r="H2952" i="3" s="1"/>
  <c r="D2953" i="3"/>
  <c r="H2953" i="3" s="1"/>
  <c r="D2954" i="3"/>
  <c r="H2954" i="3" s="1"/>
  <c r="D2955" i="3"/>
  <c r="H2955" i="3" s="1"/>
  <c r="D2956" i="3"/>
  <c r="H2956" i="3" s="1"/>
  <c r="D2957" i="3"/>
  <c r="H2957" i="3" s="1"/>
  <c r="D2958" i="3"/>
  <c r="H2958" i="3" s="1"/>
  <c r="D2959" i="3"/>
  <c r="H2959" i="3" s="1"/>
  <c r="D2960" i="3"/>
  <c r="H2960" i="3" s="1"/>
  <c r="D2961" i="3"/>
  <c r="D2962" i="3"/>
  <c r="H2962" i="3" s="1"/>
  <c r="D2963" i="3"/>
  <c r="H2963" i="3" s="1"/>
  <c r="D2964" i="3"/>
  <c r="H2964" i="3" s="1"/>
  <c r="D2965" i="3"/>
  <c r="H2965" i="3" s="1"/>
  <c r="D2966" i="3"/>
  <c r="H2966" i="3" s="1"/>
  <c r="D2967" i="3"/>
  <c r="H2967" i="3" s="1"/>
  <c r="D2968" i="3"/>
  <c r="H2968" i="3" s="1"/>
  <c r="D2969" i="3"/>
  <c r="H2969" i="3" s="1"/>
  <c r="D2970" i="3"/>
  <c r="H2970" i="3" s="1"/>
  <c r="D2971" i="3"/>
  <c r="H2971" i="3" s="1"/>
  <c r="D2972" i="3"/>
  <c r="H2972" i="3" s="1"/>
  <c r="D2973" i="3"/>
  <c r="H2973" i="3" s="1"/>
  <c r="D2974" i="3"/>
  <c r="H2974" i="3" s="1"/>
  <c r="D2975" i="3"/>
  <c r="H2975" i="3" s="1"/>
  <c r="D2976" i="3"/>
  <c r="H2976" i="3" s="1"/>
  <c r="D2977" i="3"/>
  <c r="H2977" i="3" s="1"/>
  <c r="D2978" i="3"/>
  <c r="H2978" i="3" s="1"/>
  <c r="D2979" i="3"/>
  <c r="H2979" i="3" s="1"/>
  <c r="D2980" i="3"/>
  <c r="H2980" i="3" s="1"/>
  <c r="D2981" i="3"/>
  <c r="H2981" i="3" s="1"/>
  <c r="D2982" i="3"/>
  <c r="H2982" i="3" s="1"/>
  <c r="D2983" i="3"/>
  <c r="H2983" i="3" s="1"/>
  <c r="D2984" i="3"/>
  <c r="D2985" i="3"/>
  <c r="H2985" i="3" s="1"/>
  <c r="D2986" i="3"/>
  <c r="H2986" i="3" s="1"/>
  <c r="D2987" i="3"/>
  <c r="H2987" i="3" s="1"/>
  <c r="D2988" i="3"/>
  <c r="H2988" i="3" s="1"/>
  <c r="D2989" i="3"/>
  <c r="H2989" i="3" s="1"/>
  <c r="D2990" i="3"/>
  <c r="H2990" i="3" s="1"/>
  <c r="D2991" i="3"/>
  <c r="H2991" i="3" s="1"/>
  <c r="D2992" i="3"/>
  <c r="H2992" i="3" s="1"/>
  <c r="D2993" i="3"/>
  <c r="H2993" i="3" s="1"/>
  <c r="D2994" i="3"/>
  <c r="H2994" i="3" s="1"/>
  <c r="D2995" i="3"/>
  <c r="H2995" i="3" s="1"/>
  <c r="D2996" i="3"/>
  <c r="H2996" i="3" s="1"/>
  <c r="D2997" i="3"/>
  <c r="H2997" i="3" s="1"/>
  <c r="D2998" i="3"/>
  <c r="H2998" i="3" s="1"/>
  <c r="D2999" i="3"/>
  <c r="H2999" i="3" s="1"/>
  <c r="D3000" i="3"/>
  <c r="H3000" i="3" s="1"/>
  <c r="D3001" i="3"/>
  <c r="H3001" i="3" s="1"/>
  <c r="D3002" i="3"/>
  <c r="H3002" i="3" s="1"/>
  <c r="D3003" i="3"/>
  <c r="H3003" i="3" s="1"/>
  <c r="D3004" i="3"/>
  <c r="H3004" i="3" s="1"/>
  <c r="D3005" i="3"/>
  <c r="H3005" i="3" s="1"/>
  <c r="D3006" i="3"/>
  <c r="H3006" i="3" s="1"/>
  <c r="D3007" i="3"/>
  <c r="H3007" i="3" s="1"/>
  <c r="D3008" i="3"/>
  <c r="H3008" i="3" s="1"/>
  <c r="D3009" i="3"/>
  <c r="H3009" i="3" s="1"/>
  <c r="D3010" i="3"/>
  <c r="H3010" i="3" s="1"/>
  <c r="D3011" i="3"/>
  <c r="H3011" i="3" s="1"/>
  <c r="D3012" i="3"/>
  <c r="H3012" i="3" s="1"/>
  <c r="D3013" i="3"/>
  <c r="H3013" i="3" s="1"/>
  <c r="D3014" i="3"/>
  <c r="H3014" i="3" s="1"/>
  <c r="D3015" i="3"/>
  <c r="H3015" i="3" s="1"/>
  <c r="D3016" i="3"/>
  <c r="H3016" i="3" s="1"/>
  <c r="D3017" i="3"/>
  <c r="H3017" i="3" s="1"/>
  <c r="D3018" i="3"/>
  <c r="H3018" i="3" s="1"/>
  <c r="D3019" i="3"/>
  <c r="H3019" i="3" s="1"/>
  <c r="D3020" i="3"/>
  <c r="H3020" i="3" s="1"/>
  <c r="D3021" i="3"/>
  <c r="H3021" i="3" s="1"/>
  <c r="D3022" i="3"/>
  <c r="H3022" i="3" s="1"/>
  <c r="D3023" i="3"/>
  <c r="H3023" i="3" s="1"/>
  <c r="D3024" i="3"/>
  <c r="H3024" i="3" s="1"/>
  <c r="D3025" i="3"/>
  <c r="H3025" i="3" s="1"/>
  <c r="D3026" i="3"/>
  <c r="H3026" i="3" s="1"/>
  <c r="D3027" i="3"/>
  <c r="H3027" i="3" s="1"/>
  <c r="D3028" i="3"/>
  <c r="D3029" i="3"/>
  <c r="H3029" i="3" s="1"/>
  <c r="D3030" i="3"/>
  <c r="H3030" i="3" s="1"/>
  <c r="D3031" i="3"/>
  <c r="H3031" i="3" s="1"/>
  <c r="D3032" i="3"/>
  <c r="H3032" i="3" s="1"/>
  <c r="D3033" i="3"/>
  <c r="H3033" i="3" s="1"/>
  <c r="D3034" i="3"/>
  <c r="H3034" i="3" s="1"/>
  <c r="D3035" i="3"/>
  <c r="H3035" i="3" s="1"/>
  <c r="D3036" i="3"/>
  <c r="H3036" i="3" s="1"/>
  <c r="D3037" i="3"/>
  <c r="H3037" i="3" s="1"/>
  <c r="D3038" i="3"/>
  <c r="H3038" i="3" s="1"/>
  <c r="D3039" i="3"/>
  <c r="H3039" i="3" s="1"/>
  <c r="D3040" i="3"/>
  <c r="H3040" i="3" s="1"/>
  <c r="D3041" i="3"/>
  <c r="H3041" i="3" s="1"/>
  <c r="D3042" i="3"/>
  <c r="H3042" i="3" s="1"/>
  <c r="D3043" i="3"/>
  <c r="H3043" i="3" s="1"/>
  <c r="D3044" i="3"/>
  <c r="H3044" i="3" s="1"/>
  <c r="D3045" i="3"/>
  <c r="H3045" i="3" s="1"/>
  <c r="D3046" i="3"/>
  <c r="H3046" i="3" s="1"/>
  <c r="D3047" i="3"/>
  <c r="H3047" i="3" s="1"/>
  <c r="D3048" i="3"/>
  <c r="H3048" i="3" s="1"/>
  <c r="D3049" i="3"/>
  <c r="H3049" i="3" s="1"/>
  <c r="D3050" i="3"/>
  <c r="H3050" i="3" s="1"/>
  <c r="D3051" i="3"/>
  <c r="H3051" i="3" s="1"/>
  <c r="D3052" i="3"/>
  <c r="H3052" i="3" s="1"/>
  <c r="D3053" i="3"/>
  <c r="H3053" i="3" s="1"/>
  <c r="D3054" i="3"/>
  <c r="H3054" i="3" s="1"/>
  <c r="D3055" i="3"/>
  <c r="H3055" i="3" s="1"/>
  <c r="D3056" i="3"/>
  <c r="H3056" i="3" s="1"/>
  <c r="D3057" i="3"/>
  <c r="H3057" i="3" s="1"/>
  <c r="D3058" i="3"/>
  <c r="H3058" i="3" s="1"/>
  <c r="D3059" i="3"/>
  <c r="H3059" i="3" s="1"/>
  <c r="D3060" i="3"/>
  <c r="H3060" i="3" s="1"/>
  <c r="D3061" i="3"/>
  <c r="H3061" i="3" s="1"/>
  <c r="D3062" i="3"/>
  <c r="H3062" i="3" s="1"/>
  <c r="D3063" i="3"/>
  <c r="H3063" i="3" s="1"/>
  <c r="D3064" i="3"/>
  <c r="H3064" i="3" s="1"/>
  <c r="D3065" i="3"/>
  <c r="D3066" i="3"/>
  <c r="H3066" i="3" s="1"/>
  <c r="D3067" i="3"/>
  <c r="H3067" i="3" s="1"/>
  <c r="D3068" i="3"/>
  <c r="H3068" i="3" s="1"/>
  <c r="D3069" i="3"/>
  <c r="H3069" i="3" s="1"/>
  <c r="D3070" i="3"/>
  <c r="D3071" i="3"/>
  <c r="H3071" i="3" s="1"/>
  <c r="D3072" i="3"/>
  <c r="H3072" i="3" s="1"/>
  <c r="D3073" i="3"/>
  <c r="H3073" i="3" s="1"/>
  <c r="D3074" i="3"/>
  <c r="H3074" i="3" s="1"/>
  <c r="D3075" i="3"/>
  <c r="H3075" i="3" s="1"/>
  <c r="D3076" i="3"/>
  <c r="H3076" i="3" s="1"/>
  <c r="D3077" i="3"/>
  <c r="H3077" i="3" s="1"/>
  <c r="D3078" i="3"/>
  <c r="D3079" i="3"/>
  <c r="H3079" i="3" s="1"/>
  <c r="D3080" i="3"/>
  <c r="H3080" i="3" s="1"/>
  <c r="D3081" i="3"/>
  <c r="H3081" i="3" s="1"/>
  <c r="D3082" i="3"/>
  <c r="H3082" i="3" s="1"/>
  <c r="D3083" i="3"/>
  <c r="H3083" i="3" s="1"/>
  <c r="D3084" i="3"/>
  <c r="H3084" i="3" s="1"/>
  <c r="D3085" i="3"/>
  <c r="H3085" i="3" s="1"/>
  <c r="D3086" i="3"/>
  <c r="H3086" i="3" s="1"/>
  <c r="D3087" i="3"/>
  <c r="H3087" i="3" s="1"/>
  <c r="D3088" i="3"/>
  <c r="H3088" i="3" s="1"/>
  <c r="D3089" i="3"/>
  <c r="H3089" i="3" s="1"/>
  <c r="D3090" i="3"/>
  <c r="H3090" i="3" s="1"/>
  <c r="D3091" i="3"/>
  <c r="H3091" i="3" s="1"/>
  <c r="D3092" i="3"/>
  <c r="H3092" i="3" s="1"/>
  <c r="D3093" i="3"/>
  <c r="H3093" i="3" s="1"/>
  <c r="D3094" i="3"/>
  <c r="H3094" i="3" s="1"/>
  <c r="D3095" i="3"/>
  <c r="H3095" i="3" s="1"/>
  <c r="D3096" i="3"/>
  <c r="H3096" i="3" s="1"/>
  <c r="D3097" i="3"/>
  <c r="H3097" i="3" s="1"/>
  <c r="D3098" i="3"/>
  <c r="H3098" i="3" s="1"/>
  <c r="D3099" i="3"/>
  <c r="H3099" i="3" s="1"/>
  <c r="D3100" i="3"/>
  <c r="H3100" i="3" s="1"/>
  <c r="D3101" i="3"/>
  <c r="H3101" i="3" s="1"/>
  <c r="D3102" i="3"/>
  <c r="D3103" i="3"/>
  <c r="H3103" i="3" s="1"/>
  <c r="D3104" i="3"/>
  <c r="H3104" i="3" s="1"/>
  <c r="D3105" i="3"/>
  <c r="H3105" i="3" s="1"/>
  <c r="D3106" i="3"/>
  <c r="H3106" i="3" s="1"/>
  <c r="D3107" i="3"/>
  <c r="H3107" i="3" s="1"/>
  <c r="D3108" i="3"/>
  <c r="H3108" i="3" s="1"/>
  <c r="D3109" i="3"/>
  <c r="H3109" i="3" s="1"/>
  <c r="D3110" i="3"/>
  <c r="H3110" i="3" s="1"/>
  <c r="D3111" i="3"/>
  <c r="H3111" i="3" s="1"/>
  <c r="D3112" i="3"/>
  <c r="H3112" i="3" s="1"/>
  <c r="D3113" i="3"/>
  <c r="H3113" i="3" s="1"/>
  <c r="D3114" i="3"/>
  <c r="D3115" i="3"/>
  <c r="H3115" i="3" s="1"/>
  <c r="D3116" i="3"/>
  <c r="H3116" i="3" s="1"/>
  <c r="D3117" i="3"/>
  <c r="H3117" i="3" s="1"/>
  <c r="D3118" i="3"/>
  <c r="H3118" i="3" s="1"/>
  <c r="D3119" i="3"/>
  <c r="H3119" i="3" s="1"/>
  <c r="D3120" i="3"/>
  <c r="H3120" i="3" s="1"/>
  <c r="D3121" i="3"/>
  <c r="H3121" i="3" s="1"/>
  <c r="D3122" i="3"/>
  <c r="H3122" i="3" s="1"/>
  <c r="D3123" i="3"/>
  <c r="H3123" i="3" s="1"/>
  <c r="D3124" i="3"/>
  <c r="H3124" i="3" s="1"/>
  <c r="D3125" i="3"/>
  <c r="H3125" i="3" s="1"/>
  <c r="D3126" i="3"/>
  <c r="H3126" i="3" s="1"/>
  <c r="D3127" i="3"/>
  <c r="H3127" i="3" s="1"/>
  <c r="D3128" i="3"/>
  <c r="H3128" i="3" s="1"/>
  <c r="D3129" i="3"/>
  <c r="H3129" i="3" s="1"/>
  <c r="D3130" i="3"/>
  <c r="H3130" i="3" s="1"/>
  <c r="D3131" i="3"/>
  <c r="H3131" i="3" s="1"/>
  <c r="D3132" i="3"/>
  <c r="H3132" i="3" s="1"/>
  <c r="D3133" i="3"/>
  <c r="H3133" i="3" s="1"/>
  <c r="D3134" i="3"/>
  <c r="H3134" i="3" s="1"/>
  <c r="D3135" i="3"/>
  <c r="H3135" i="3" s="1"/>
  <c r="D3136" i="3"/>
  <c r="H3136" i="3" s="1"/>
  <c r="D3137" i="3"/>
  <c r="H3137" i="3" s="1"/>
  <c r="D3138" i="3"/>
  <c r="H3138" i="3" s="1"/>
  <c r="D3139" i="3"/>
  <c r="H3139" i="3" s="1"/>
  <c r="D3140" i="3"/>
  <c r="H3140" i="3" s="1"/>
  <c r="D3141" i="3"/>
  <c r="D3142" i="3"/>
  <c r="H3142" i="3" s="1"/>
  <c r="D3143" i="3"/>
  <c r="H3143" i="3" s="1"/>
  <c r="D3144" i="3"/>
  <c r="H3144" i="3" s="1"/>
  <c r="D3145" i="3"/>
  <c r="H3145" i="3" s="1"/>
  <c r="D3146" i="3"/>
  <c r="H3146" i="3" s="1"/>
  <c r="D3147" i="3"/>
  <c r="H3147" i="3" s="1"/>
  <c r="D3148" i="3"/>
  <c r="H3148" i="3" s="1"/>
  <c r="D3149" i="3"/>
  <c r="H3149" i="3" s="1"/>
  <c r="D3150" i="3"/>
  <c r="H3150" i="3" s="1"/>
  <c r="D3151" i="3"/>
  <c r="D3152" i="3"/>
  <c r="H3152" i="3" s="1"/>
  <c r="D3153" i="3"/>
  <c r="H3153" i="3" s="1"/>
  <c r="D3154" i="3"/>
  <c r="H3154" i="3" s="1"/>
  <c r="D3155" i="3"/>
  <c r="H3155" i="3" s="1"/>
  <c r="D3156" i="3"/>
  <c r="H3156" i="3" s="1"/>
  <c r="D3157" i="3"/>
  <c r="H3157" i="3" s="1"/>
  <c r="D3158" i="3"/>
  <c r="D3159" i="3"/>
  <c r="H3159" i="3" s="1"/>
  <c r="D3160" i="3"/>
  <c r="H3160" i="3" s="1"/>
  <c r="D3161" i="3"/>
  <c r="H3161" i="3" s="1"/>
  <c r="D3162" i="3"/>
  <c r="H3162" i="3" s="1"/>
  <c r="D3163" i="3"/>
  <c r="H3163" i="3" s="1"/>
  <c r="D3164" i="3"/>
  <c r="D3165" i="3"/>
  <c r="H3165" i="3" s="1"/>
  <c r="D3166" i="3"/>
  <c r="H3166" i="3" s="1"/>
  <c r="D3167" i="3"/>
  <c r="H3167" i="3" s="1"/>
  <c r="D3168" i="3"/>
  <c r="H3168" i="3" s="1"/>
  <c r="D3169" i="3"/>
  <c r="H3169" i="3" s="1"/>
  <c r="D3170" i="3"/>
  <c r="H3170" i="3" s="1"/>
  <c r="D3171" i="3"/>
  <c r="H3171" i="3" s="1"/>
  <c r="D3172" i="3"/>
  <c r="H3172" i="3" s="1"/>
  <c r="D3173" i="3"/>
  <c r="H3173" i="3" s="1"/>
  <c r="D3174" i="3"/>
  <c r="D3175" i="3"/>
  <c r="H3175" i="3" s="1"/>
  <c r="D3176" i="3"/>
  <c r="H3176" i="3" s="1"/>
  <c r="D3177" i="3"/>
  <c r="H3177" i="3" s="1"/>
  <c r="D3178" i="3"/>
  <c r="H3178" i="3" s="1"/>
  <c r="D3179" i="3"/>
  <c r="H3179" i="3" s="1"/>
  <c r="D3180" i="3"/>
  <c r="H3180" i="3" s="1"/>
  <c r="D3181" i="3"/>
  <c r="H3181" i="3" s="1"/>
  <c r="D3182" i="3"/>
  <c r="H3182" i="3" s="1"/>
  <c r="D3183" i="3"/>
  <c r="H3183" i="3" s="1"/>
  <c r="D3184" i="3"/>
  <c r="H3184" i="3" s="1"/>
  <c r="D3185" i="3"/>
  <c r="H3185" i="3" s="1"/>
  <c r="D3186" i="3"/>
  <c r="H3186" i="3" s="1"/>
  <c r="D3187" i="3"/>
  <c r="H3187" i="3" s="1"/>
  <c r="D3188" i="3"/>
  <c r="D3189" i="3"/>
  <c r="H3189" i="3" s="1"/>
  <c r="D3190" i="3"/>
  <c r="H3190" i="3" s="1"/>
  <c r="D3191" i="3"/>
  <c r="H3191" i="3" s="1"/>
  <c r="D3192" i="3"/>
  <c r="H3192" i="3" s="1"/>
  <c r="D3193" i="3"/>
  <c r="H3193" i="3" s="1"/>
  <c r="D3194" i="3"/>
  <c r="H3194" i="3" s="1"/>
  <c r="D3195" i="3"/>
  <c r="H3195" i="3" s="1"/>
  <c r="D3196" i="3"/>
  <c r="H3196" i="3" s="1"/>
  <c r="D3197" i="3"/>
  <c r="H3197" i="3" s="1"/>
  <c r="D3198" i="3"/>
  <c r="H3198" i="3" s="1"/>
  <c r="D3199" i="3"/>
  <c r="D3200" i="3"/>
  <c r="H3200" i="3" s="1"/>
  <c r="D3201" i="3"/>
  <c r="H3201" i="3" s="1"/>
  <c r="D3202" i="3"/>
  <c r="H3202" i="3" s="1"/>
  <c r="D3203" i="3"/>
  <c r="H3203" i="3" s="1"/>
  <c r="D3204" i="3"/>
  <c r="H3204" i="3" s="1"/>
  <c r="D3205" i="3"/>
  <c r="H3205" i="3" s="1"/>
  <c r="D3206" i="3"/>
  <c r="H3206" i="3" s="1"/>
  <c r="D3207" i="3"/>
  <c r="H3207" i="3" s="1"/>
  <c r="D3208" i="3"/>
  <c r="D3209" i="3"/>
  <c r="H3209" i="3" s="1"/>
  <c r="D3210" i="3"/>
  <c r="D3211" i="3"/>
  <c r="D3212" i="3"/>
  <c r="H3212" i="3" s="1"/>
  <c r="D3213" i="3"/>
  <c r="H3213" i="3" s="1"/>
  <c r="D3214" i="3"/>
  <c r="H3214" i="3" s="1"/>
  <c r="D3215" i="3"/>
  <c r="H3215" i="3" s="1"/>
  <c r="D3216" i="3"/>
  <c r="H3216" i="3" s="1"/>
  <c r="D3217" i="3"/>
  <c r="H3217" i="3" s="1"/>
  <c r="D3218" i="3"/>
  <c r="D3219" i="3"/>
  <c r="H3219" i="3" s="1"/>
  <c r="D3220" i="3"/>
  <c r="H3220" i="3" s="1"/>
  <c r="D3221" i="3"/>
  <c r="H3221" i="3" s="1"/>
  <c r="D3222" i="3"/>
  <c r="H3222" i="3" s="1"/>
  <c r="D3223" i="3"/>
  <c r="H3223" i="3" s="1"/>
  <c r="D3224" i="3"/>
  <c r="H3224" i="3" s="1"/>
  <c r="D3225" i="3"/>
  <c r="H3225" i="3" s="1"/>
  <c r="D3226" i="3"/>
  <c r="H3226" i="3" s="1"/>
  <c r="D3227" i="3"/>
  <c r="D3228" i="3"/>
  <c r="H3228" i="3" s="1"/>
  <c r="D3229" i="3"/>
  <c r="H3229" i="3" s="1"/>
  <c r="D3230" i="3"/>
  <c r="H3230" i="3" s="1"/>
  <c r="D3231" i="3"/>
  <c r="H3231" i="3" s="1"/>
  <c r="D3232" i="3"/>
  <c r="H3232" i="3" s="1"/>
  <c r="D3233" i="3"/>
  <c r="H3233" i="3" s="1"/>
  <c r="D3234" i="3"/>
  <c r="H3234" i="3" s="1"/>
  <c r="D3235" i="3"/>
  <c r="H3235" i="3" s="1"/>
  <c r="D3236" i="3"/>
  <c r="H3236" i="3" s="1"/>
  <c r="D3237" i="3"/>
  <c r="H3237" i="3" s="1"/>
  <c r="D3238" i="3"/>
  <c r="H3238" i="3" s="1"/>
  <c r="D3239" i="3"/>
  <c r="H3239" i="3" s="1"/>
  <c r="D3240" i="3"/>
  <c r="H3240" i="3" s="1"/>
  <c r="D3241" i="3"/>
  <c r="H3241" i="3" s="1"/>
  <c r="D3242" i="3"/>
  <c r="H3242" i="3" s="1"/>
  <c r="D3243" i="3"/>
  <c r="H3243" i="3" s="1"/>
  <c r="D3244" i="3"/>
  <c r="H3244" i="3" s="1"/>
  <c r="D3245" i="3"/>
  <c r="H3245" i="3" s="1"/>
  <c r="D3246" i="3"/>
  <c r="H3246" i="3" s="1"/>
  <c r="D3247" i="3"/>
  <c r="H3247" i="3" s="1"/>
  <c r="D3248" i="3"/>
  <c r="H3248" i="3" s="1"/>
  <c r="D3249" i="3"/>
  <c r="H3249" i="3" s="1"/>
  <c r="D3250" i="3"/>
  <c r="H3250" i="3" s="1"/>
  <c r="D3251" i="3"/>
  <c r="H3251" i="3" s="1"/>
  <c r="D3252" i="3"/>
  <c r="H3252" i="3" s="1"/>
  <c r="D3253" i="3"/>
  <c r="H3253" i="3" s="1"/>
  <c r="D3254" i="3"/>
  <c r="H3254" i="3" s="1"/>
  <c r="D3255" i="3"/>
  <c r="H3255" i="3" s="1"/>
  <c r="D3256" i="3"/>
  <c r="H3256" i="3" s="1"/>
  <c r="D3257" i="3"/>
  <c r="H3257" i="3" s="1"/>
  <c r="D3258" i="3"/>
  <c r="H3258" i="3" s="1"/>
  <c r="D3259" i="3"/>
  <c r="H3259" i="3" s="1"/>
  <c r="D3260" i="3"/>
  <c r="H3260" i="3" s="1"/>
  <c r="D3261" i="3"/>
  <c r="H3261" i="3" s="1"/>
  <c r="D3262" i="3"/>
  <c r="H3262" i="3" s="1"/>
  <c r="D3263" i="3"/>
  <c r="H3263" i="3" s="1"/>
  <c r="D3264" i="3"/>
  <c r="H3264" i="3" s="1"/>
  <c r="D3265" i="3"/>
  <c r="H3265" i="3" s="1"/>
  <c r="D3266" i="3"/>
  <c r="H3266" i="3" s="1"/>
  <c r="D3267" i="3"/>
  <c r="H3267" i="3" s="1"/>
  <c r="D3268" i="3"/>
  <c r="H3268" i="3" s="1"/>
  <c r="D3269" i="3"/>
  <c r="H3269" i="3" s="1"/>
  <c r="D3270" i="3"/>
  <c r="H3270" i="3" s="1"/>
  <c r="D3271" i="3"/>
  <c r="H3271" i="3" s="1"/>
  <c r="D3272" i="3"/>
  <c r="H3272" i="3" s="1"/>
  <c r="D3273" i="3"/>
  <c r="H3273" i="3" s="1"/>
  <c r="D3274" i="3"/>
  <c r="H3274" i="3" s="1"/>
  <c r="D3275" i="3"/>
  <c r="H3275" i="3" s="1"/>
  <c r="D3276" i="3"/>
  <c r="H3276" i="3" s="1"/>
  <c r="D3277" i="3"/>
  <c r="H3277" i="3" s="1"/>
  <c r="D3278" i="3"/>
  <c r="H3278" i="3" s="1"/>
  <c r="D3279" i="3"/>
  <c r="H3279" i="3" s="1"/>
  <c r="D3280" i="3"/>
  <c r="H3280" i="3" s="1"/>
  <c r="D3281" i="3"/>
  <c r="D3282" i="3"/>
  <c r="H3282" i="3" s="1"/>
  <c r="D3283" i="3"/>
  <c r="H3283" i="3" s="1"/>
  <c r="D3284" i="3"/>
  <c r="H3284" i="3" s="1"/>
  <c r="D3285" i="3"/>
  <c r="H3285" i="3" s="1"/>
  <c r="D3286" i="3"/>
  <c r="H3286" i="3" s="1"/>
  <c r="D3287" i="3"/>
  <c r="H3287" i="3" s="1"/>
  <c r="D3288" i="3"/>
  <c r="H3288" i="3" s="1"/>
  <c r="D3289" i="3"/>
  <c r="H3289" i="3" s="1"/>
  <c r="D3290" i="3"/>
  <c r="H3290" i="3" s="1"/>
  <c r="D3291" i="3"/>
  <c r="H3291" i="3" s="1"/>
  <c r="D3292" i="3"/>
  <c r="H3292" i="3" s="1"/>
  <c r="D3293" i="3"/>
  <c r="H3293" i="3" s="1"/>
  <c r="D3294" i="3"/>
  <c r="H3294" i="3" s="1"/>
  <c r="D3295" i="3"/>
  <c r="H3295" i="3" s="1"/>
  <c r="D3296" i="3"/>
  <c r="H3296" i="3" s="1"/>
  <c r="D3297" i="3"/>
  <c r="H3297" i="3" s="1"/>
  <c r="D3298" i="3"/>
  <c r="H3298" i="3" s="1"/>
  <c r="D3299" i="3"/>
  <c r="H3299" i="3" s="1"/>
  <c r="D3300" i="3"/>
  <c r="H3300" i="3" s="1"/>
  <c r="D3301" i="3"/>
  <c r="H3301" i="3" s="1"/>
  <c r="D3302" i="3"/>
  <c r="H3302" i="3" s="1"/>
  <c r="D3303" i="3"/>
  <c r="H3303" i="3" s="1"/>
  <c r="D3304" i="3"/>
  <c r="H3304" i="3" s="1"/>
  <c r="D3305" i="3"/>
  <c r="H3305" i="3" s="1"/>
  <c r="D3306" i="3"/>
  <c r="H3306" i="3" s="1"/>
  <c r="D3307" i="3"/>
  <c r="H3307" i="3" s="1"/>
  <c r="D3308" i="3"/>
  <c r="H3308" i="3" s="1"/>
  <c r="D3309" i="3"/>
  <c r="H3309" i="3" s="1"/>
  <c r="D3310" i="3"/>
  <c r="H3310" i="3" s="1"/>
  <c r="D3311" i="3"/>
  <c r="H3311" i="3" s="1"/>
  <c r="D3312" i="3"/>
  <c r="H3312" i="3" s="1"/>
  <c r="D3313" i="3"/>
  <c r="H3313" i="3" s="1"/>
  <c r="D3314" i="3"/>
  <c r="H3314" i="3" s="1"/>
  <c r="D3315" i="3"/>
  <c r="D3316" i="3"/>
  <c r="H3316" i="3" s="1"/>
  <c r="D3317" i="3"/>
  <c r="D3318" i="3"/>
  <c r="H3318" i="3" s="1"/>
  <c r="D3319" i="3"/>
  <c r="H3319" i="3" s="1"/>
  <c r="D3320" i="3"/>
  <c r="D3321" i="3"/>
  <c r="D3322" i="3"/>
  <c r="H3322" i="3" s="1"/>
  <c r="D3323" i="3"/>
  <c r="H3323" i="3" s="1"/>
  <c r="D3324" i="3"/>
  <c r="H3324" i="3" s="1"/>
  <c r="D3325" i="3"/>
  <c r="H3325" i="3" s="1"/>
  <c r="D3326" i="3"/>
  <c r="H3326" i="3" s="1"/>
  <c r="D3327" i="3"/>
  <c r="D3328" i="3"/>
  <c r="H3328" i="3" s="1"/>
  <c r="D3329" i="3"/>
  <c r="H3329" i="3" s="1"/>
  <c r="D3330" i="3"/>
  <c r="H3330" i="3" s="1"/>
  <c r="D3331" i="3"/>
  <c r="H3331" i="3" s="1"/>
  <c r="D3332" i="3"/>
  <c r="H3332" i="3" s="1"/>
  <c r="D3333" i="3"/>
  <c r="H3333" i="3" s="1"/>
  <c r="D3334" i="3"/>
  <c r="H3334" i="3" s="1"/>
  <c r="D3335" i="3"/>
  <c r="H3335" i="3" s="1"/>
  <c r="D3336" i="3"/>
  <c r="H3336" i="3" s="1"/>
  <c r="D3337" i="3"/>
  <c r="H3337" i="3" s="1"/>
  <c r="D3338" i="3"/>
  <c r="H3338" i="3" s="1"/>
  <c r="D3339" i="3"/>
  <c r="H3339" i="3" s="1"/>
  <c r="D3340" i="3"/>
  <c r="H3340" i="3" s="1"/>
  <c r="D3341" i="3"/>
  <c r="H3341" i="3" s="1"/>
  <c r="D3342" i="3"/>
  <c r="H3342" i="3" s="1"/>
  <c r="D3343" i="3"/>
  <c r="H3343" i="3" s="1"/>
  <c r="D3344" i="3"/>
  <c r="H3344" i="3" s="1"/>
  <c r="D3345" i="3"/>
  <c r="H3345" i="3" s="1"/>
  <c r="D3346" i="3"/>
  <c r="H3346" i="3" s="1"/>
  <c r="D3347" i="3"/>
  <c r="H3347" i="3" s="1"/>
  <c r="D3348" i="3"/>
  <c r="H3348" i="3" s="1"/>
  <c r="D3349" i="3"/>
  <c r="H3349" i="3" s="1"/>
  <c r="D3350" i="3"/>
  <c r="H3350" i="3" s="1"/>
  <c r="D3351" i="3"/>
  <c r="H3351" i="3" s="1"/>
  <c r="D3352" i="3"/>
  <c r="H3352" i="3" s="1"/>
  <c r="D3353" i="3"/>
  <c r="H3353" i="3" s="1"/>
  <c r="D3354" i="3"/>
  <c r="H3354" i="3" s="1"/>
  <c r="D3355" i="3"/>
  <c r="H3355" i="3" s="1"/>
  <c r="D3356" i="3"/>
  <c r="H3356" i="3" s="1"/>
  <c r="D3357" i="3"/>
  <c r="H3357" i="3" s="1"/>
  <c r="D3358" i="3"/>
  <c r="H3358" i="3" s="1"/>
  <c r="D3359" i="3"/>
  <c r="H3359" i="3" s="1"/>
  <c r="D3360" i="3"/>
  <c r="H3360" i="3" s="1"/>
  <c r="D3361" i="3"/>
  <c r="H3361" i="3" s="1"/>
  <c r="D3362" i="3"/>
  <c r="H3362" i="3" s="1"/>
  <c r="D3363" i="3"/>
  <c r="H3363" i="3" s="1"/>
  <c r="D3364" i="3"/>
  <c r="H3364" i="3" s="1"/>
  <c r="D3365" i="3"/>
  <c r="H3365" i="3" s="1"/>
  <c r="D3366" i="3"/>
  <c r="H3366" i="3" s="1"/>
  <c r="D3367" i="3"/>
  <c r="H3367" i="3" s="1"/>
  <c r="D3368" i="3"/>
  <c r="H3368" i="3" s="1"/>
  <c r="D3369" i="3"/>
  <c r="H3369" i="3" s="1"/>
  <c r="D3370" i="3"/>
  <c r="H3370" i="3" s="1"/>
  <c r="D3371" i="3"/>
  <c r="H3371" i="3" s="1"/>
  <c r="D3372" i="3"/>
  <c r="H3372" i="3" s="1"/>
  <c r="D3373" i="3"/>
  <c r="H3373" i="3" s="1"/>
  <c r="D3374" i="3"/>
  <c r="H3374" i="3" s="1"/>
  <c r="D3375" i="3"/>
  <c r="H3375" i="3" s="1"/>
  <c r="D3376" i="3"/>
  <c r="H3376" i="3" s="1"/>
  <c r="D3377" i="3"/>
  <c r="H3377" i="3" s="1"/>
  <c r="D3378" i="3"/>
  <c r="H3378" i="3" s="1"/>
  <c r="D3379" i="3"/>
  <c r="H3379" i="3" s="1"/>
  <c r="D3380" i="3"/>
  <c r="H3380" i="3" s="1"/>
  <c r="D3381" i="3"/>
  <c r="H3381" i="3" s="1"/>
  <c r="D3382" i="3"/>
  <c r="H3382" i="3" s="1"/>
  <c r="D3383" i="3"/>
  <c r="H3383" i="3" s="1"/>
  <c r="D3384" i="3"/>
  <c r="H3384" i="3" s="1"/>
  <c r="D3385" i="3"/>
  <c r="H3385" i="3" s="1"/>
  <c r="D3386" i="3"/>
  <c r="H3386" i="3" s="1"/>
  <c r="D3387" i="3"/>
  <c r="H3387" i="3" s="1"/>
  <c r="D3388" i="3"/>
  <c r="H3388" i="3" s="1"/>
  <c r="D3389" i="3"/>
  <c r="H3389" i="3" s="1"/>
  <c r="D3390" i="3"/>
  <c r="H3390" i="3" s="1"/>
  <c r="D3391" i="3"/>
  <c r="H3391" i="3" s="1"/>
  <c r="D3392" i="3"/>
  <c r="H3392" i="3" s="1"/>
  <c r="D3393" i="3"/>
  <c r="H3393" i="3" s="1"/>
  <c r="D3394" i="3"/>
  <c r="H3394" i="3" s="1"/>
  <c r="D3395" i="3"/>
  <c r="D3396" i="3"/>
  <c r="D3397" i="3"/>
  <c r="H3397" i="3" s="1"/>
  <c r="D3398" i="3"/>
  <c r="H3398" i="3" s="1"/>
  <c r="D3399" i="3"/>
  <c r="H3399" i="3" s="1"/>
  <c r="D3400" i="3"/>
  <c r="H3400" i="3" s="1"/>
  <c r="D3401" i="3"/>
  <c r="H3401" i="3" s="1"/>
  <c r="D3402" i="3"/>
  <c r="H3402" i="3" s="1"/>
  <c r="D3403" i="3"/>
  <c r="H3403" i="3" s="1"/>
  <c r="D3404" i="3"/>
  <c r="H3404" i="3" s="1"/>
  <c r="D3405" i="3"/>
  <c r="H3405" i="3" s="1"/>
  <c r="D3406" i="3"/>
  <c r="H3406" i="3" s="1"/>
  <c r="D3407" i="3"/>
  <c r="H3407" i="3" s="1"/>
  <c r="D3408" i="3"/>
  <c r="H3408" i="3" s="1"/>
  <c r="D3409" i="3"/>
  <c r="H3409" i="3" s="1"/>
  <c r="D3410" i="3"/>
  <c r="H3410" i="3" s="1"/>
  <c r="D3411" i="3"/>
  <c r="H3411" i="3" s="1"/>
  <c r="D3412" i="3"/>
  <c r="H3412" i="3" s="1"/>
  <c r="D3413" i="3"/>
  <c r="H3413" i="3" s="1"/>
  <c r="D3414" i="3"/>
  <c r="H3414" i="3" s="1"/>
  <c r="D3415" i="3"/>
  <c r="H3415" i="3" s="1"/>
  <c r="D3416" i="3"/>
  <c r="H3416" i="3" s="1"/>
  <c r="D3417" i="3"/>
  <c r="H3417" i="3" s="1"/>
  <c r="D3418" i="3"/>
  <c r="H3418" i="3" s="1"/>
  <c r="D3419" i="3"/>
  <c r="D3420" i="3"/>
  <c r="H3420" i="3" s="1"/>
  <c r="D3421" i="3"/>
  <c r="H3421" i="3" s="1"/>
  <c r="D3422" i="3"/>
  <c r="H3422" i="3" s="1"/>
  <c r="D3423" i="3"/>
  <c r="H3423" i="3" s="1"/>
  <c r="D3424" i="3"/>
  <c r="D3425" i="3"/>
  <c r="H3425" i="3" s="1"/>
  <c r="D3426" i="3"/>
  <c r="H3426" i="3" s="1"/>
  <c r="D3427" i="3"/>
  <c r="H3427" i="3" s="1"/>
  <c r="D3428" i="3"/>
  <c r="H3428" i="3" s="1"/>
  <c r="D3429" i="3"/>
  <c r="H3429" i="3" s="1"/>
  <c r="D3430" i="3"/>
  <c r="D3431" i="3"/>
  <c r="H3431" i="3" s="1"/>
  <c r="D3432" i="3"/>
  <c r="H3432" i="3" s="1"/>
  <c r="D3433" i="3"/>
  <c r="H3433" i="3" s="1"/>
  <c r="D3434" i="3"/>
  <c r="H3434" i="3" s="1"/>
  <c r="D3435" i="3"/>
  <c r="H3435" i="3" s="1"/>
  <c r="D3436" i="3"/>
  <c r="H3436" i="3" s="1"/>
  <c r="D3437" i="3"/>
  <c r="H3437" i="3" s="1"/>
  <c r="D3438" i="3"/>
  <c r="H3438" i="3" s="1"/>
  <c r="D3439" i="3"/>
  <c r="H3439" i="3" s="1"/>
  <c r="D3440" i="3"/>
  <c r="H3440" i="3" s="1"/>
  <c r="D3441" i="3"/>
  <c r="H3441" i="3" s="1"/>
  <c r="D3442" i="3"/>
  <c r="H3442" i="3" s="1"/>
  <c r="D3443" i="3"/>
  <c r="H3443" i="3" s="1"/>
  <c r="D3444" i="3"/>
  <c r="H3444" i="3" s="1"/>
  <c r="D3445" i="3"/>
  <c r="H3445" i="3" s="1"/>
  <c r="D3446" i="3"/>
  <c r="H3446" i="3" s="1"/>
  <c r="D3447" i="3"/>
  <c r="H3447" i="3" s="1"/>
  <c r="D3448" i="3"/>
  <c r="H3448" i="3" s="1"/>
  <c r="D3449" i="3"/>
  <c r="H3449" i="3" s="1"/>
  <c r="D3450" i="3"/>
  <c r="H3450" i="3" s="1"/>
  <c r="D3451" i="3"/>
  <c r="H3451" i="3" s="1"/>
  <c r="D3452" i="3"/>
  <c r="H3452" i="3" s="1"/>
  <c r="D3453" i="3"/>
  <c r="H3453" i="3" s="1"/>
  <c r="D3454" i="3"/>
  <c r="H3454" i="3" s="1"/>
  <c r="D3455" i="3"/>
  <c r="H3455" i="3" s="1"/>
  <c r="D3456" i="3"/>
  <c r="H3456" i="3" s="1"/>
  <c r="D3457" i="3"/>
  <c r="H3457" i="3" s="1"/>
  <c r="D3458" i="3"/>
  <c r="H3458" i="3" s="1"/>
  <c r="D3459" i="3"/>
  <c r="H3459" i="3" s="1"/>
  <c r="D3460" i="3"/>
  <c r="H3460" i="3" s="1"/>
  <c r="D3461" i="3"/>
  <c r="D3462" i="3"/>
  <c r="H3462" i="3" s="1"/>
  <c r="D3463" i="3"/>
  <c r="H3463" i="3" s="1"/>
  <c r="D3464" i="3"/>
  <c r="H3464" i="3" s="1"/>
  <c r="D3465" i="3"/>
  <c r="H3465" i="3" s="1"/>
  <c r="D3466" i="3"/>
  <c r="H3466" i="3" s="1"/>
  <c r="D3467" i="3"/>
  <c r="H3467" i="3" s="1"/>
  <c r="D3468" i="3"/>
  <c r="H3468" i="3" s="1"/>
  <c r="D3469" i="3"/>
  <c r="H3469" i="3" s="1"/>
  <c r="D3470" i="3"/>
  <c r="H3470" i="3" s="1"/>
  <c r="D3471" i="3"/>
  <c r="H3471" i="3" s="1"/>
  <c r="D3472" i="3"/>
  <c r="H3472" i="3" s="1"/>
  <c r="D3473" i="3"/>
  <c r="H3473" i="3" s="1"/>
  <c r="D3474" i="3"/>
  <c r="H3474" i="3" s="1"/>
  <c r="D3475" i="3"/>
  <c r="H3475" i="3" s="1"/>
  <c r="D3476" i="3"/>
  <c r="H3476" i="3" s="1"/>
  <c r="D3477" i="3"/>
  <c r="H3477" i="3" s="1"/>
  <c r="D3478" i="3"/>
  <c r="H3478" i="3" s="1"/>
  <c r="D3479" i="3"/>
  <c r="H3479" i="3" s="1"/>
  <c r="D3480" i="3"/>
  <c r="H3480" i="3" s="1"/>
  <c r="D3481" i="3"/>
  <c r="H3481" i="3" s="1"/>
  <c r="D3482" i="3"/>
  <c r="H3482" i="3" s="1"/>
  <c r="D3483" i="3"/>
  <c r="H3483" i="3" s="1"/>
  <c r="D3484" i="3"/>
  <c r="H3484" i="3" s="1"/>
  <c r="D3485" i="3"/>
  <c r="H3485" i="3" s="1"/>
  <c r="D3486" i="3"/>
  <c r="H3486" i="3" s="1"/>
  <c r="D3487" i="3"/>
  <c r="H3487" i="3" s="1"/>
  <c r="D3488" i="3"/>
  <c r="H3488" i="3" s="1"/>
  <c r="D3489" i="3"/>
  <c r="H3489" i="3" s="1"/>
  <c r="D3490" i="3"/>
  <c r="H3490" i="3" s="1"/>
  <c r="D3491" i="3"/>
  <c r="H3491" i="3" s="1"/>
  <c r="D3492" i="3"/>
  <c r="H3492" i="3" s="1"/>
  <c r="D3493" i="3"/>
  <c r="H3493" i="3" s="1"/>
  <c r="D3494" i="3"/>
  <c r="H3494" i="3" s="1"/>
  <c r="D3495" i="3"/>
  <c r="H3495" i="3" s="1"/>
  <c r="D3496" i="3"/>
  <c r="H3496" i="3" s="1"/>
  <c r="D3497" i="3"/>
  <c r="H3497" i="3" s="1"/>
  <c r="D3498" i="3"/>
  <c r="H3498" i="3" s="1"/>
  <c r="D3499" i="3"/>
  <c r="H3499" i="3" s="1"/>
  <c r="D3500" i="3"/>
  <c r="D3501" i="3"/>
  <c r="H3501" i="3" s="1"/>
  <c r="D3502" i="3"/>
  <c r="H3502" i="3" s="1"/>
  <c r="D3503" i="3"/>
  <c r="H3503" i="3" s="1"/>
  <c r="D3504" i="3"/>
  <c r="H3504" i="3" s="1"/>
  <c r="D3505" i="3"/>
  <c r="H3505" i="3" s="1"/>
  <c r="D3506" i="3"/>
  <c r="H3506" i="3" s="1"/>
  <c r="D3507" i="3"/>
  <c r="H3507" i="3" s="1"/>
  <c r="D3508" i="3"/>
  <c r="H3508" i="3" s="1"/>
  <c r="D3509" i="3"/>
  <c r="H3509" i="3" s="1"/>
  <c r="D3510" i="3"/>
  <c r="H3510" i="3" s="1"/>
  <c r="D3511" i="3"/>
  <c r="H3511" i="3" s="1"/>
  <c r="D3512" i="3"/>
  <c r="H3512" i="3" s="1"/>
  <c r="D3513" i="3"/>
  <c r="H3513" i="3" s="1"/>
  <c r="D3514" i="3"/>
  <c r="H3514" i="3" s="1"/>
  <c r="D3515" i="3"/>
  <c r="H3515" i="3" s="1"/>
  <c r="D3516" i="3"/>
  <c r="H3516" i="3" s="1"/>
  <c r="D3517" i="3"/>
  <c r="H3517" i="3" s="1"/>
  <c r="D3518" i="3"/>
  <c r="H3518" i="3" s="1"/>
  <c r="D3519" i="3"/>
  <c r="H3519" i="3" s="1"/>
  <c r="D3520" i="3"/>
  <c r="H3520" i="3" s="1"/>
  <c r="D3521" i="3"/>
  <c r="H3521" i="3" s="1"/>
  <c r="D3522" i="3"/>
  <c r="H3522" i="3" s="1"/>
  <c r="D3523" i="3"/>
  <c r="H3523" i="3" s="1"/>
  <c r="D3524" i="3"/>
  <c r="H3524" i="3" s="1"/>
  <c r="D3525" i="3"/>
  <c r="H3525" i="3" s="1"/>
  <c r="D3526" i="3"/>
  <c r="H3526" i="3" s="1"/>
  <c r="D3527" i="3"/>
  <c r="H3527" i="3" s="1"/>
  <c r="D3528" i="3"/>
  <c r="H3528" i="3" s="1"/>
  <c r="D3529" i="3"/>
  <c r="H3529" i="3" s="1"/>
  <c r="D3530" i="3"/>
  <c r="H3530" i="3" s="1"/>
  <c r="D3531" i="3"/>
  <c r="D3532" i="3"/>
  <c r="H3532" i="3" s="1"/>
  <c r="D3533" i="3"/>
  <c r="H3533" i="3" s="1"/>
  <c r="D3534" i="3"/>
  <c r="H3534" i="3" s="1"/>
  <c r="D3535" i="3"/>
  <c r="H3535" i="3" s="1"/>
  <c r="D3536" i="3"/>
  <c r="H3536" i="3" s="1"/>
  <c r="D3537" i="3"/>
  <c r="H3537" i="3" s="1"/>
  <c r="D3538" i="3"/>
  <c r="H3538" i="3" s="1"/>
  <c r="D3539" i="3"/>
  <c r="H3539" i="3" s="1"/>
  <c r="D3540" i="3"/>
  <c r="H3540" i="3" s="1"/>
  <c r="D3541" i="3"/>
  <c r="H3541" i="3" s="1"/>
  <c r="D3542" i="3"/>
  <c r="H3542" i="3" s="1"/>
  <c r="D3543" i="3"/>
  <c r="H3543" i="3" s="1"/>
  <c r="D3544" i="3"/>
  <c r="H3544" i="3" s="1"/>
  <c r="D3545" i="3"/>
  <c r="H3545" i="3" s="1"/>
  <c r="D3546" i="3"/>
  <c r="H3546" i="3" s="1"/>
  <c r="D3547" i="3"/>
  <c r="H3547" i="3" s="1"/>
  <c r="D3548" i="3"/>
  <c r="H3548" i="3" s="1"/>
  <c r="D3549" i="3"/>
  <c r="H3549" i="3" s="1"/>
  <c r="D3550" i="3"/>
  <c r="H3550" i="3" s="1"/>
  <c r="D3551" i="3"/>
  <c r="H3551" i="3" s="1"/>
  <c r="D3552" i="3"/>
  <c r="H3552" i="3" s="1"/>
  <c r="D3553" i="3"/>
  <c r="D3554" i="3"/>
  <c r="H3554" i="3" s="1"/>
  <c r="D3555" i="3"/>
  <c r="H3555" i="3" s="1"/>
  <c r="D3556" i="3"/>
  <c r="H3556" i="3" s="1"/>
  <c r="D3557" i="3"/>
  <c r="H3557" i="3" s="1"/>
  <c r="D3558" i="3"/>
  <c r="H3558" i="3" s="1"/>
  <c r="D3559" i="3"/>
  <c r="H3559" i="3" s="1"/>
  <c r="D3560" i="3"/>
  <c r="H3560" i="3" s="1"/>
  <c r="D3561" i="3"/>
  <c r="H3561" i="3" s="1"/>
  <c r="D3562" i="3"/>
  <c r="H3562" i="3" s="1"/>
  <c r="D3563" i="3"/>
  <c r="H3563" i="3" s="1"/>
  <c r="D3564" i="3"/>
  <c r="H3564" i="3" s="1"/>
  <c r="D3565" i="3"/>
  <c r="H3565" i="3" s="1"/>
  <c r="D3566" i="3"/>
  <c r="H3566" i="3" s="1"/>
  <c r="D3567" i="3"/>
  <c r="H3567" i="3" s="1"/>
  <c r="D3568" i="3"/>
  <c r="H3568" i="3" s="1"/>
  <c r="D3569" i="3"/>
  <c r="H3569" i="3" s="1"/>
  <c r="D3570" i="3"/>
  <c r="H3570" i="3" s="1"/>
  <c r="D3571" i="3"/>
  <c r="H3571" i="3" s="1"/>
  <c r="D3572" i="3"/>
  <c r="D3573" i="3"/>
  <c r="H3573" i="3" s="1"/>
  <c r="D3574" i="3"/>
  <c r="H3574" i="3" s="1"/>
  <c r="D3575" i="3"/>
  <c r="H3575" i="3" s="1"/>
  <c r="D3576" i="3"/>
  <c r="H3576" i="3" s="1"/>
  <c r="D3577" i="3"/>
  <c r="H3577" i="3" s="1"/>
  <c r="D3578" i="3"/>
  <c r="H3578" i="3" s="1"/>
  <c r="D3579" i="3"/>
  <c r="H3579" i="3" s="1"/>
  <c r="D3580" i="3"/>
  <c r="H3580" i="3" s="1"/>
  <c r="D3581" i="3"/>
  <c r="H3581" i="3" s="1"/>
  <c r="D3582" i="3"/>
  <c r="H3582" i="3" s="1"/>
  <c r="D3583" i="3"/>
  <c r="H3583" i="3" s="1"/>
  <c r="D3584" i="3"/>
  <c r="H3584" i="3" s="1"/>
  <c r="D3585" i="3"/>
  <c r="D3586" i="3"/>
  <c r="H3586" i="3" s="1"/>
  <c r="D3587" i="3"/>
  <c r="H3587" i="3" s="1"/>
  <c r="D3588" i="3"/>
  <c r="H3588" i="3" s="1"/>
  <c r="D3589" i="3"/>
  <c r="D3590" i="3"/>
  <c r="H3590" i="3" s="1"/>
  <c r="D3591" i="3"/>
  <c r="H3591" i="3" s="1"/>
  <c r="D3592" i="3"/>
  <c r="H3592" i="3" s="1"/>
  <c r="D3593" i="3"/>
  <c r="H3593" i="3" s="1"/>
  <c r="D3594" i="3"/>
  <c r="H3594" i="3" s="1"/>
  <c r="D3595" i="3"/>
  <c r="H3595" i="3" s="1"/>
  <c r="D3596" i="3"/>
  <c r="H3596" i="3" s="1"/>
  <c r="D3597" i="3"/>
  <c r="H3597" i="3" s="1"/>
  <c r="D3598" i="3"/>
  <c r="H3598" i="3" s="1"/>
  <c r="D3599" i="3"/>
  <c r="H3599" i="3" s="1"/>
  <c r="D3600" i="3"/>
  <c r="H3600" i="3" s="1"/>
  <c r="D3601" i="3"/>
  <c r="H3601" i="3" s="1"/>
  <c r="D3602" i="3"/>
  <c r="H3602" i="3" s="1"/>
  <c r="D3603" i="3"/>
  <c r="H3603" i="3" s="1"/>
  <c r="D3604" i="3"/>
  <c r="H3604" i="3" s="1"/>
  <c r="D3605" i="3"/>
  <c r="H3605" i="3" s="1"/>
  <c r="D3606" i="3"/>
  <c r="H3606" i="3" s="1"/>
  <c r="D3607" i="3"/>
  <c r="H3607" i="3" s="1"/>
  <c r="D3608" i="3"/>
  <c r="H3608" i="3" s="1"/>
  <c r="D3609" i="3"/>
  <c r="H3609" i="3" s="1"/>
  <c r="D3610" i="3"/>
  <c r="H3610" i="3" s="1"/>
  <c r="D3611" i="3"/>
  <c r="H3611" i="3" s="1"/>
  <c r="D3612" i="3"/>
  <c r="H3612" i="3" s="1"/>
  <c r="D3613" i="3"/>
  <c r="H3613" i="3" s="1"/>
  <c r="D3614" i="3"/>
  <c r="H3614" i="3" s="1"/>
  <c r="D3615" i="3"/>
  <c r="H3615" i="3" s="1"/>
  <c r="D3616" i="3"/>
  <c r="H3616" i="3" s="1"/>
  <c r="D3617" i="3"/>
  <c r="H3617" i="3" s="1"/>
  <c r="D3618" i="3"/>
  <c r="H3618" i="3" s="1"/>
  <c r="D3619" i="3"/>
  <c r="H3619" i="3" s="1"/>
  <c r="D3620" i="3"/>
  <c r="H3620" i="3" s="1"/>
  <c r="D3621" i="3"/>
  <c r="H3621" i="3" s="1"/>
  <c r="D3622" i="3"/>
  <c r="H3622" i="3" s="1"/>
  <c r="D3623" i="3"/>
  <c r="H3623" i="3" s="1"/>
  <c r="D3624" i="3"/>
  <c r="H3624" i="3" s="1"/>
  <c r="D3625" i="3"/>
  <c r="H3625" i="3" s="1"/>
  <c r="D3626" i="3"/>
  <c r="H3626" i="3" s="1"/>
  <c r="D3627" i="3"/>
  <c r="H3627" i="3" s="1"/>
  <c r="D3628" i="3"/>
  <c r="H3628" i="3" s="1"/>
  <c r="D3629" i="3"/>
  <c r="H3629" i="3" s="1"/>
  <c r="D3630" i="3"/>
  <c r="H3630" i="3" s="1"/>
  <c r="D3631" i="3"/>
  <c r="H3631" i="3" s="1"/>
  <c r="D3632" i="3"/>
  <c r="H3632" i="3" s="1"/>
  <c r="D3633" i="3"/>
  <c r="H3633" i="3" s="1"/>
  <c r="D3634" i="3"/>
  <c r="H3634" i="3" s="1"/>
  <c r="D3635" i="3"/>
  <c r="H3635" i="3" s="1"/>
  <c r="D3636" i="3"/>
  <c r="H3636" i="3" s="1"/>
  <c r="D3637" i="3"/>
  <c r="D3638" i="3"/>
  <c r="H3638" i="3" s="1"/>
  <c r="D3639" i="3"/>
  <c r="H3639" i="3" s="1"/>
  <c r="D3640" i="3"/>
  <c r="H3640" i="3" s="1"/>
  <c r="D3641" i="3"/>
  <c r="H3641" i="3" s="1"/>
  <c r="D3642" i="3"/>
  <c r="H3642" i="3" s="1"/>
  <c r="D3643" i="3"/>
  <c r="H3643" i="3" s="1"/>
  <c r="D3644" i="3"/>
  <c r="H3644" i="3" s="1"/>
  <c r="D3645" i="3"/>
  <c r="H3645" i="3" s="1"/>
  <c r="D3646" i="3"/>
  <c r="H3646" i="3" s="1"/>
  <c r="D3647" i="3"/>
  <c r="H3647" i="3" s="1"/>
  <c r="D3648" i="3"/>
  <c r="H3648" i="3" s="1"/>
  <c r="D3649" i="3"/>
  <c r="H3649" i="3" s="1"/>
  <c r="D3650" i="3"/>
  <c r="H3650" i="3" s="1"/>
  <c r="D3651" i="3"/>
  <c r="H3651" i="3" s="1"/>
  <c r="D3652" i="3"/>
  <c r="H3652" i="3" s="1"/>
  <c r="D3653" i="3"/>
  <c r="H3653" i="3" s="1"/>
  <c r="D3654" i="3"/>
  <c r="H3654" i="3" s="1"/>
  <c r="D3655" i="3"/>
  <c r="H3655" i="3" s="1"/>
  <c r="D3656" i="3"/>
  <c r="H3656" i="3" s="1"/>
  <c r="D3657" i="3"/>
  <c r="H3657" i="3" s="1"/>
  <c r="D3658" i="3"/>
  <c r="H3658" i="3" s="1"/>
  <c r="D3659" i="3"/>
  <c r="H3659" i="3" s="1"/>
  <c r="D3660" i="3"/>
  <c r="H3660" i="3" s="1"/>
  <c r="D3661" i="3"/>
  <c r="H3661" i="3" s="1"/>
  <c r="D3662" i="3"/>
  <c r="D3663" i="3"/>
  <c r="H3663" i="3" s="1"/>
  <c r="D3664" i="3"/>
  <c r="H3664" i="3" s="1"/>
  <c r="D3665" i="3"/>
  <c r="H3665" i="3" s="1"/>
  <c r="D3666" i="3"/>
  <c r="H3666" i="3" s="1"/>
  <c r="D3667" i="3"/>
  <c r="H3667" i="3" s="1"/>
  <c r="D3668" i="3"/>
  <c r="H3668" i="3" s="1"/>
  <c r="D3669" i="3"/>
  <c r="H3669" i="3" s="1"/>
  <c r="D3670" i="3"/>
  <c r="H3670" i="3" s="1"/>
  <c r="D3671" i="3"/>
  <c r="H3671" i="3" s="1"/>
  <c r="D3672" i="3"/>
  <c r="H3672" i="3" s="1"/>
  <c r="D3673" i="3"/>
  <c r="D3674" i="3"/>
  <c r="H3674" i="3" s="1"/>
  <c r="D3675" i="3"/>
  <c r="H3675" i="3" s="1"/>
  <c r="D3676" i="3"/>
  <c r="H3676" i="3" s="1"/>
  <c r="D3677" i="3"/>
  <c r="D3678" i="3"/>
  <c r="H3678" i="3" s="1"/>
  <c r="D3679" i="3"/>
  <c r="H3679" i="3" s="1"/>
  <c r="D3680" i="3"/>
  <c r="H3680" i="3" s="1"/>
  <c r="D3681" i="3"/>
  <c r="H3681" i="3" s="1"/>
  <c r="D3682" i="3"/>
  <c r="H3682" i="3" s="1"/>
  <c r="D3683" i="3"/>
  <c r="H3683" i="3" s="1"/>
  <c r="D3684" i="3"/>
  <c r="H3684" i="3" s="1"/>
  <c r="D3685" i="3"/>
  <c r="H3685" i="3" s="1"/>
  <c r="D3686" i="3"/>
  <c r="H3686" i="3" s="1"/>
  <c r="D3687" i="3"/>
  <c r="H3687" i="3" s="1"/>
  <c r="D3688" i="3"/>
  <c r="H3688" i="3" s="1"/>
  <c r="D3689" i="3"/>
  <c r="H3689" i="3" s="1"/>
  <c r="D3690" i="3"/>
  <c r="H3690" i="3" s="1"/>
  <c r="D3691" i="3"/>
  <c r="H3691" i="3" s="1"/>
  <c r="D3692" i="3"/>
  <c r="H3692" i="3" s="1"/>
  <c r="D3693" i="3"/>
  <c r="H3693" i="3" s="1"/>
  <c r="D3694" i="3"/>
  <c r="H3694" i="3" s="1"/>
  <c r="D3695" i="3"/>
  <c r="H3695" i="3" s="1"/>
  <c r="D3696" i="3"/>
  <c r="H3696" i="3" s="1"/>
  <c r="D3697" i="3"/>
  <c r="H3697" i="3" s="1"/>
  <c r="D3698" i="3"/>
  <c r="H3698" i="3" s="1"/>
  <c r="D3699" i="3"/>
  <c r="H3699" i="3" s="1"/>
  <c r="D3700" i="3"/>
  <c r="H3700" i="3" s="1"/>
  <c r="D3701" i="3"/>
  <c r="H3701" i="3" s="1"/>
  <c r="D3702" i="3"/>
  <c r="H3702" i="3" s="1"/>
  <c r="D3703" i="3"/>
  <c r="H3703" i="3" s="1"/>
  <c r="D3704" i="3"/>
  <c r="H3704" i="3" s="1"/>
  <c r="D3705" i="3"/>
  <c r="H3705" i="3" s="1"/>
  <c r="D3706" i="3"/>
  <c r="H3706" i="3" s="1"/>
  <c r="D3707" i="3"/>
  <c r="H3707" i="3" s="1"/>
  <c r="D3708" i="3"/>
  <c r="H3708" i="3" s="1"/>
  <c r="D3709" i="3"/>
  <c r="H3709" i="3" s="1"/>
  <c r="D3710" i="3"/>
  <c r="H3710" i="3" s="1"/>
  <c r="D3711" i="3"/>
  <c r="H3711" i="3" s="1"/>
  <c r="D3712" i="3"/>
  <c r="H3712" i="3" s="1"/>
  <c r="D3713" i="3"/>
  <c r="H3713" i="3" s="1"/>
  <c r="D3714" i="3"/>
  <c r="H3714" i="3" s="1"/>
  <c r="D3715" i="3"/>
  <c r="H3715" i="3" s="1"/>
  <c r="D3716" i="3"/>
  <c r="H3716" i="3" s="1"/>
  <c r="D3717" i="3"/>
  <c r="D3718" i="3"/>
  <c r="H3718" i="3" s="1"/>
  <c r="D3719" i="3"/>
  <c r="H3719" i="3" s="1"/>
  <c r="D3720" i="3"/>
  <c r="H3720" i="3" s="1"/>
  <c r="D3721" i="3"/>
  <c r="H3721" i="3" s="1"/>
  <c r="D3722" i="3"/>
  <c r="H3722" i="3" s="1"/>
  <c r="D3723" i="3"/>
  <c r="H3723" i="3" s="1"/>
  <c r="D3724" i="3"/>
  <c r="H3724" i="3" s="1"/>
  <c r="D3725" i="3"/>
  <c r="H3725" i="3" s="1"/>
  <c r="D3726" i="3"/>
  <c r="H3726" i="3" s="1"/>
  <c r="D3727" i="3"/>
  <c r="H3727" i="3" s="1"/>
  <c r="D3728" i="3"/>
  <c r="H3728" i="3" s="1"/>
  <c r="D3729" i="3"/>
  <c r="H3729" i="3" s="1"/>
  <c r="D3730" i="3"/>
  <c r="H3730" i="3" s="1"/>
  <c r="D3731" i="3"/>
  <c r="H3731" i="3" s="1"/>
  <c r="D3732" i="3"/>
  <c r="H3732" i="3" s="1"/>
  <c r="D3733" i="3"/>
  <c r="H3733" i="3" s="1"/>
  <c r="D3734" i="3"/>
  <c r="H3734" i="3" s="1"/>
  <c r="D3735" i="3"/>
  <c r="H3735" i="3" s="1"/>
  <c r="D3736" i="3"/>
  <c r="H3736" i="3" s="1"/>
  <c r="D3737" i="3"/>
  <c r="H3737" i="3" s="1"/>
  <c r="D3738" i="3"/>
  <c r="H3738" i="3" s="1"/>
  <c r="D3739" i="3"/>
  <c r="H3739" i="3" s="1"/>
  <c r="D3740" i="3"/>
  <c r="D3741" i="3"/>
  <c r="H3741" i="3" s="1"/>
  <c r="D3742" i="3"/>
  <c r="H3742" i="3" s="1"/>
  <c r="D3743" i="3"/>
  <c r="H3743" i="3" s="1"/>
  <c r="D3744" i="3"/>
  <c r="H3744" i="3" s="1"/>
  <c r="D3745" i="3"/>
  <c r="H3745" i="3" s="1"/>
  <c r="D3746" i="3"/>
  <c r="H3746" i="3" s="1"/>
  <c r="D3747" i="3"/>
  <c r="H3747" i="3" s="1"/>
  <c r="D3748" i="3"/>
  <c r="H3748" i="3" s="1"/>
  <c r="D3749" i="3"/>
  <c r="H3749" i="3" s="1"/>
  <c r="D3750" i="3"/>
  <c r="H3750" i="3" s="1"/>
  <c r="D3751" i="3"/>
  <c r="H3751" i="3" s="1"/>
  <c r="D3752" i="3"/>
  <c r="H3752" i="3" s="1"/>
  <c r="D3753" i="3"/>
  <c r="H3753" i="3" s="1"/>
  <c r="D3754" i="3"/>
  <c r="H3754" i="3" s="1"/>
  <c r="D3755" i="3"/>
  <c r="H3755" i="3" s="1"/>
  <c r="D3756" i="3"/>
  <c r="H3756" i="3" s="1"/>
  <c r="D3757" i="3"/>
  <c r="H3757" i="3" s="1"/>
  <c r="D3758" i="3"/>
  <c r="H3758" i="3" s="1"/>
  <c r="D3759" i="3"/>
  <c r="H3759" i="3" s="1"/>
  <c r="D3760" i="3"/>
  <c r="D3761" i="3"/>
  <c r="H3761" i="3" s="1"/>
  <c r="D3762" i="3"/>
  <c r="H3762" i="3" s="1"/>
  <c r="D3763" i="3"/>
  <c r="H3763" i="3" s="1"/>
  <c r="D3764" i="3"/>
  <c r="H3764" i="3" s="1"/>
  <c r="D3765" i="3"/>
  <c r="H3765" i="3" s="1"/>
  <c r="D3766" i="3"/>
  <c r="H3766" i="3" s="1"/>
  <c r="D3767" i="3"/>
  <c r="H3767" i="3" s="1"/>
  <c r="D3768" i="3"/>
  <c r="H3768" i="3" s="1"/>
  <c r="D3769" i="3"/>
  <c r="D3770" i="3"/>
  <c r="H3770" i="3" s="1"/>
  <c r="D3771" i="3"/>
  <c r="H3771" i="3" s="1"/>
  <c r="D3772" i="3"/>
  <c r="H3772" i="3" s="1"/>
  <c r="D3773" i="3"/>
  <c r="H3773" i="3" s="1"/>
  <c r="D3774" i="3"/>
  <c r="H3774" i="3" s="1"/>
  <c r="D3775" i="3"/>
  <c r="H3775" i="3" s="1"/>
  <c r="D3776" i="3"/>
  <c r="H3776" i="3" s="1"/>
  <c r="D3777" i="3"/>
  <c r="H3777" i="3" s="1"/>
  <c r="D3778" i="3"/>
  <c r="H3778" i="3" s="1"/>
  <c r="D3779" i="3"/>
  <c r="H3779" i="3" s="1"/>
  <c r="D3780" i="3"/>
  <c r="H3780" i="3" s="1"/>
  <c r="D3781" i="3"/>
  <c r="H3781" i="3" s="1"/>
  <c r="D3782" i="3"/>
  <c r="H3782" i="3" s="1"/>
  <c r="D3783" i="3"/>
  <c r="H3783" i="3" s="1"/>
  <c r="D3784" i="3"/>
  <c r="H3784" i="3" s="1"/>
  <c r="D3785" i="3"/>
  <c r="H3785" i="3" s="1"/>
  <c r="D3786" i="3"/>
  <c r="H3786" i="3" s="1"/>
  <c r="D3787" i="3"/>
  <c r="H3787" i="3" s="1"/>
  <c r="D3788" i="3"/>
  <c r="H3788" i="3" s="1"/>
  <c r="D3789" i="3"/>
  <c r="H3789" i="3" s="1"/>
  <c r="D3790" i="3"/>
  <c r="H3790" i="3" s="1"/>
  <c r="D3791" i="3"/>
  <c r="H3791" i="3" s="1"/>
  <c r="D3792" i="3"/>
  <c r="H3792" i="3" s="1"/>
  <c r="D3793" i="3"/>
  <c r="H3793" i="3" s="1"/>
  <c r="D3794" i="3"/>
  <c r="H3794" i="3" s="1"/>
  <c r="D3795" i="3"/>
  <c r="H3795" i="3" s="1"/>
  <c r="D3796" i="3"/>
  <c r="H3796" i="3" s="1"/>
  <c r="D3797" i="3"/>
  <c r="H3797" i="3" s="1"/>
  <c r="D3798" i="3"/>
  <c r="H3798" i="3" s="1"/>
  <c r="D3799" i="3"/>
  <c r="H3799" i="3" s="1"/>
  <c r="D3800" i="3"/>
  <c r="H3800" i="3" s="1"/>
  <c r="D3801" i="3"/>
  <c r="H3801" i="3" s="1"/>
  <c r="D3802" i="3"/>
  <c r="H3802" i="3" s="1"/>
  <c r="D3803" i="3"/>
  <c r="H3803" i="3" s="1"/>
  <c r="D3804" i="3"/>
  <c r="H3804" i="3" s="1"/>
  <c r="D3805" i="3"/>
  <c r="D3806" i="3"/>
  <c r="H3806" i="3" s="1"/>
  <c r="D3807" i="3"/>
  <c r="H3807" i="3" s="1"/>
  <c r="D3808" i="3"/>
  <c r="H3808" i="3" s="1"/>
  <c r="D3809" i="3"/>
  <c r="H3809" i="3" s="1"/>
  <c r="D3810" i="3"/>
  <c r="H3810" i="3" s="1"/>
  <c r="D3811" i="3"/>
  <c r="H3811" i="3" s="1"/>
  <c r="D3812" i="3"/>
  <c r="H3812" i="3" s="1"/>
  <c r="D3813" i="3"/>
  <c r="H3813" i="3" s="1"/>
  <c r="D3814" i="3"/>
  <c r="H3814" i="3" s="1"/>
  <c r="D3815" i="3"/>
  <c r="H3815" i="3" s="1"/>
  <c r="D3816" i="3"/>
  <c r="H3816" i="3" s="1"/>
  <c r="D3817" i="3"/>
  <c r="H3817" i="3" s="1"/>
  <c r="D3818" i="3"/>
  <c r="H3818" i="3" s="1"/>
  <c r="D3819" i="3"/>
  <c r="H3819" i="3" s="1"/>
  <c r="D3820" i="3"/>
  <c r="H3820" i="3" s="1"/>
  <c r="D3821" i="3"/>
  <c r="H3821" i="3" s="1"/>
  <c r="D3822" i="3"/>
  <c r="H3822" i="3" s="1"/>
  <c r="D3823" i="3"/>
  <c r="H3823" i="3" s="1"/>
  <c r="D3824" i="3"/>
  <c r="H3824" i="3" s="1"/>
  <c r="D3825" i="3"/>
  <c r="H3825" i="3" s="1"/>
  <c r="D3826" i="3"/>
  <c r="H3826" i="3" s="1"/>
  <c r="D3827" i="3"/>
  <c r="H3827" i="3" s="1"/>
  <c r="D3828" i="3"/>
  <c r="H3828" i="3" s="1"/>
  <c r="D3829" i="3"/>
  <c r="H3829" i="3" s="1"/>
  <c r="D3830" i="3"/>
  <c r="H3830" i="3" s="1"/>
  <c r="D3831" i="3"/>
  <c r="H3831" i="3" s="1"/>
  <c r="D3832" i="3"/>
  <c r="H3832" i="3" s="1"/>
  <c r="D3833" i="3"/>
  <c r="H3833" i="3" s="1"/>
  <c r="D3834" i="3"/>
  <c r="H3834" i="3" s="1"/>
  <c r="D3835" i="3"/>
  <c r="H3835" i="3" s="1"/>
  <c r="D3836" i="3"/>
  <c r="H3836" i="3" s="1"/>
  <c r="D3837" i="3"/>
  <c r="H3837" i="3" s="1"/>
  <c r="D3838" i="3"/>
  <c r="H3838" i="3" s="1"/>
  <c r="D3839" i="3"/>
  <c r="H3839" i="3" s="1"/>
  <c r="D3840" i="3"/>
  <c r="H3840" i="3" s="1"/>
  <c r="D3841" i="3"/>
  <c r="H3841" i="3" s="1"/>
  <c r="D3842" i="3"/>
  <c r="H3842" i="3" s="1"/>
  <c r="D3843" i="3"/>
  <c r="H3843" i="3" s="1"/>
  <c r="D3844" i="3"/>
  <c r="H3844" i="3" s="1"/>
  <c r="D3845" i="3"/>
  <c r="H3845" i="3" s="1"/>
  <c r="D3846" i="3"/>
  <c r="H3846" i="3" s="1"/>
  <c r="D3847" i="3"/>
  <c r="H3847" i="3" s="1"/>
  <c r="D3848" i="3"/>
  <c r="H3848" i="3" s="1"/>
  <c r="D3849" i="3"/>
  <c r="H3849" i="3" s="1"/>
  <c r="D3850" i="3"/>
  <c r="H3850" i="3" s="1"/>
  <c r="D3851" i="3"/>
  <c r="H3851" i="3" s="1"/>
  <c r="D3852" i="3"/>
  <c r="H3852" i="3" s="1"/>
  <c r="D3853" i="3"/>
  <c r="H3853" i="3" s="1"/>
  <c r="D3854" i="3"/>
  <c r="H3854" i="3" s="1"/>
  <c r="D3855" i="3"/>
  <c r="H3855" i="3" s="1"/>
  <c r="D3856" i="3"/>
  <c r="H3856" i="3" s="1"/>
  <c r="D3857" i="3"/>
  <c r="H3857" i="3" s="1"/>
  <c r="D3858" i="3"/>
  <c r="H3858" i="3" s="1"/>
  <c r="D3859" i="3"/>
  <c r="H3859" i="3" s="1"/>
  <c r="D3860" i="3"/>
  <c r="H3860" i="3" s="1"/>
  <c r="D3861" i="3"/>
  <c r="H3861" i="3" s="1"/>
  <c r="D3862" i="3"/>
  <c r="H3862" i="3" s="1"/>
  <c r="D3863" i="3"/>
  <c r="H3863" i="3" s="1"/>
  <c r="D3864" i="3"/>
  <c r="H3864" i="3" s="1"/>
  <c r="D3865" i="3"/>
  <c r="H3865" i="3" s="1"/>
  <c r="D3866" i="3"/>
  <c r="H3866" i="3" s="1"/>
  <c r="D3867" i="3"/>
  <c r="H3867" i="3" s="1"/>
  <c r="D3868" i="3"/>
  <c r="H3868" i="3" s="1"/>
  <c r="D3869" i="3"/>
  <c r="D3870" i="3"/>
  <c r="H3870" i="3" s="1"/>
  <c r="D3871" i="3"/>
  <c r="H3871" i="3" s="1"/>
  <c r="D3872" i="3"/>
  <c r="H3872" i="3" s="1"/>
  <c r="D3873" i="3"/>
  <c r="H3873" i="3" s="1"/>
  <c r="D3874" i="3"/>
  <c r="D3875" i="3"/>
  <c r="H3875" i="3" s="1"/>
  <c r="D3876" i="3"/>
  <c r="H3876" i="3" s="1"/>
  <c r="D3877" i="3"/>
  <c r="H3877" i="3" s="1"/>
  <c r="D3878" i="3"/>
  <c r="H3878" i="3" s="1"/>
  <c r="D3879" i="3"/>
  <c r="H3879" i="3" s="1"/>
  <c r="D3880" i="3"/>
  <c r="H3880" i="3" s="1"/>
  <c r="D3881" i="3"/>
  <c r="H3881" i="3" s="1"/>
  <c r="D3882" i="3"/>
  <c r="D3883" i="3"/>
  <c r="H3883" i="3" s="1"/>
  <c r="D3884" i="3"/>
  <c r="H3884" i="3" s="1"/>
  <c r="D3885" i="3"/>
  <c r="H3885" i="3" s="1"/>
  <c r="D3886" i="3"/>
  <c r="H3886" i="3" s="1"/>
  <c r="D3887" i="3"/>
  <c r="H3887" i="3" s="1"/>
  <c r="D3888" i="3"/>
  <c r="H3888" i="3" s="1"/>
  <c r="D3889" i="3"/>
  <c r="H3889" i="3" s="1"/>
  <c r="D3890" i="3"/>
  <c r="H3890" i="3" s="1"/>
  <c r="D3891" i="3"/>
  <c r="H3891" i="3" s="1"/>
  <c r="D3892" i="3"/>
  <c r="D3893" i="3"/>
  <c r="H3893" i="3" s="1"/>
  <c r="D3894" i="3"/>
  <c r="H3894" i="3" s="1"/>
  <c r="D3895" i="3"/>
  <c r="H3895" i="3" s="1"/>
  <c r="D3896" i="3"/>
  <c r="H3896" i="3" s="1"/>
  <c r="D3897" i="3"/>
  <c r="H3897" i="3" s="1"/>
  <c r="D3898" i="3"/>
  <c r="H3898" i="3" s="1"/>
  <c r="D3899" i="3"/>
  <c r="H3899" i="3" s="1"/>
  <c r="D3900" i="3"/>
  <c r="H3900" i="3" s="1"/>
  <c r="D3901" i="3"/>
  <c r="H3901" i="3" s="1"/>
  <c r="D3902" i="3"/>
  <c r="H3902" i="3" s="1"/>
  <c r="D3903" i="3"/>
  <c r="H3903" i="3" s="1"/>
  <c r="D3904" i="3"/>
  <c r="H3904" i="3" s="1"/>
  <c r="D3905" i="3"/>
  <c r="H3905" i="3" s="1"/>
  <c r="D3906" i="3"/>
  <c r="H3906" i="3" s="1"/>
  <c r="D3907" i="3"/>
  <c r="H3907" i="3" s="1"/>
  <c r="D3908" i="3"/>
  <c r="H3908" i="3" s="1"/>
  <c r="D3909" i="3"/>
  <c r="H3909" i="3" s="1"/>
  <c r="D3910" i="3"/>
  <c r="H3910" i="3" s="1"/>
  <c r="D3911" i="3"/>
  <c r="H3911" i="3" s="1"/>
  <c r="D3912" i="3"/>
  <c r="H3912" i="3" s="1"/>
  <c r="D3913" i="3"/>
  <c r="H3913" i="3" s="1"/>
  <c r="D3914" i="3"/>
  <c r="H3914" i="3" s="1"/>
  <c r="D3915" i="3"/>
  <c r="H3915" i="3" s="1"/>
  <c r="D3916" i="3"/>
  <c r="H3916" i="3" s="1"/>
  <c r="D3917" i="3"/>
  <c r="H3917" i="3" s="1"/>
  <c r="D3918" i="3"/>
  <c r="H3918" i="3" s="1"/>
  <c r="D3919" i="3"/>
  <c r="H3919" i="3" s="1"/>
  <c r="D3920" i="3"/>
  <c r="H3920" i="3" s="1"/>
  <c r="D3921" i="3"/>
  <c r="H3921" i="3" s="1"/>
  <c r="D3922" i="3"/>
  <c r="H3922" i="3" s="1"/>
  <c r="D3923" i="3"/>
  <c r="H3923" i="3" s="1"/>
  <c r="D3924" i="3"/>
  <c r="H3924" i="3" s="1"/>
  <c r="D3925" i="3"/>
  <c r="H3925" i="3" s="1"/>
  <c r="D3926" i="3"/>
  <c r="H3926" i="3" s="1"/>
  <c r="D3927" i="3"/>
  <c r="H3927" i="3" s="1"/>
  <c r="D3928" i="3"/>
  <c r="H3928" i="3" s="1"/>
  <c r="D3929" i="3"/>
  <c r="H3929" i="3" s="1"/>
  <c r="D3930" i="3"/>
  <c r="H3930" i="3" s="1"/>
  <c r="D3931" i="3"/>
  <c r="D3932" i="3"/>
  <c r="H3932" i="3" s="1"/>
  <c r="D3933" i="3"/>
  <c r="D3934" i="3"/>
  <c r="H3934" i="3" s="1"/>
  <c r="D3935" i="3"/>
  <c r="H3935" i="3" s="1"/>
  <c r="D3936" i="3"/>
  <c r="H3936" i="3" s="1"/>
  <c r="D3937" i="3"/>
  <c r="H3937" i="3" s="1"/>
  <c r="D3938" i="3"/>
  <c r="H3938" i="3" s="1"/>
  <c r="D3939" i="3"/>
  <c r="H3939" i="3" s="1"/>
  <c r="D3940" i="3"/>
  <c r="H3940" i="3" s="1"/>
  <c r="D3941" i="3"/>
  <c r="H3941" i="3" s="1"/>
  <c r="D3942" i="3"/>
  <c r="H3942" i="3" s="1"/>
  <c r="D3943" i="3"/>
  <c r="H3943" i="3" s="1"/>
  <c r="D3944" i="3"/>
  <c r="H3944" i="3" s="1"/>
  <c r="D3945" i="3"/>
  <c r="H3945" i="3" s="1"/>
  <c r="D3946" i="3"/>
  <c r="H3946" i="3" s="1"/>
  <c r="D3947" i="3"/>
  <c r="H3947" i="3" s="1"/>
  <c r="D3948" i="3"/>
  <c r="D3949" i="3"/>
  <c r="H3949" i="3" s="1"/>
  <c r="D3950" i="3"/>
  <c r="H3950" i="3" s="1"/>
  <c r="D3951" i="3"/>
  <c r="H3951" i="3" s="1"/>
  <c r="D3952" i="3"/>
  <c r="H3952" i="3" s="1"/>
  <c r="D3953" i="3"/>
  <c r="H3953" i="3" s="1"/>
  <c r="D3954" i="3"/>
  <c r="H3954" i="3" s="1"/>
  <c r="D3955" i="3"/>
  <c r="H3955" i="3" s="1"/>
  <c r="D3956" i="3"/>
  <c r="D3957" i="3"/>
  <c r="H3957" i="3" s="1"/>
  <c r="D3958" i="3"/>
  <c r="H3958" i="3" s="1"/>
  <c r="D3959" i="3"/>
  <c r="H3959" i="3" s="1"/>
  <c r="D3960" i="3"/>
  <c r="H3960" i="3" s="1"/>
  <c r="D3961" i="3"/>
  <c r="H3961" i="3" s="1"/>
  <c r="D3962" i="3"/>
  <c r="H3962" i="3" s="1"/>
  <c r="D3963" i="3"/>
  <c r="H3963" i="3" s="1"/>
  <c r="D3964" i="3"/>
  <c r="H3964" i="3" s="1"/>
  <c r="D3965" i="3"/>
  <c r="H3965" i="3" s="1"/>
  <c r="D3966" i="3"/>
  <c r="H3966" i="3" s="1"/>
  <c r="D3967" i="3"/>
  <c r="H3967" i="3" s="1"/>
  <c r="D3968" i="3"/>
  <c r="H3968" i="3" s="1"/>
  <c r="D3969" i="3"/>
  <c r="H3969" i="3" s="1"/>
  <c r="D3970" i="3"/>
  <c r="H3970" i="3" s="1"/>
  <c r="D3971" i="3"/>
  <c r="H3971" i="3" s="1"/>
  <c r="D3972" i="3"/>
  <c r="D3973" i="3"/>
  <c r="H3973" i="3" s="1"/>
  <c r="D3974" i="3"/>
  <c r="H3974" i="3" s="1"/>
  <c r="D3975" i="3"/>
  <c r="H3975" i="3" s="1"/>
  <c r="D3976" i="3"/>
  <c r="H3976" i="3" s="1"/>
  <c r="D3977" i="3"/>
  <c r="H3977" i="3" s="1"/>
  <c r="D3978" i="3"/>
  <c r="H3978" i="3" s="1"/>
  <c r="D3979" i="3"/>
  <c r="H3979" i="3" s="1"/>
  <c r="D3980" i="3"/>
  <c r="H3980" i="3" s="1"/>
  <c r="D3981" i="3"/>
  <c r="D3982" i="3"/>
  <c r="H3982" i="3" s="1"/>
  <c r="D3983" i="3"/>
  <c r="H3983" i="3" s="1"/>
  <c r="D3984" i="3"/>
  <c r="H3984" i="3" s="1"/>
  <c r="D3985" i="3"/>
  <c r="H3985" i="3" s="1"/>
  <c r="D3986" i="3"/>
  <c r="H3986" i="3" s="1"/>
  <c r="D3987" i="3"/>
  <c r="D3988" i="3"/>
  <c r="H3988" i="3" s="1"/>
  <c r="D3989" i="3"/>
  <c r="H3989" i="3" s="1"/>
  <c r="D3990" i="3"/>
  <c r="H3990" i="3" s="1"/>
  <c r="D3991" i="3"/>
  <c r="H3991" i="3" s="1"/>
  <c r="D3992" i="3"/>
  <c r="H3992" i="3" s="1"/>
  <c r="D3993" i="3"/>
  <c r="H3993" i="3" s="1"/>
  <c r="D3994" i="3"/>
  <c r="H3994" i="3" s="1"/>
  <c r="D3995" i="3"/>
  <c r="H3995" i="3" s="1"/>
  <c r="D3996" i="3"/>
  <c r="D3997" i="3"/>
  <c r="H3997" i="3" s="1"/>
  <c r="D3998" i="3"/>
  <c r="H3998" i="3" s="1"/>
  <c r="D3999" i="3"/>
  <c r="H3999" i="3" s="1"/>
  <c r="D4000" i="3"/>
  <c r="H4000" i="3" s="1"/>
  <c r="D4001" i="3"/>
  <c r="H4001" i="3" s="1"/>
  <c r="D4002" i="3"/>
  <c r="H4002" i="3" s="1"/>
  <c r="D4003" i="3"/>
  <c r="D4004" i="3"/>
  <c r="H4004" i="3" s="1"/>
  <c r="D4005" i="3"/>
  <c r="H4005" i="3" s="1"/>
  <c r="D4006" i="3"/>
  <c r="H4006" i="3" s="1"/>
  <c r="D4007" i="3"/>
  <c r="H4007" i="3" s="1"/>
  <c r="D4008" i="3"/>
  <c r="H4008" i="3" s="1"/>
  <c r="D4009" i="3"/>
  <c r="H4009" i="3" s="1"/>
  <c r="D4010" i="3"/>
  <c r="H4010" i="3" s="1"/>
  <c r="D4011" i="3"/>
  <c r="D4012" i="3"/>
  <c r="H4012" i="3" s="1"/>
  <c r="D4013" i="3"/>
  <c r="H4013" i="3" s="1"/>
  <c r="D4014" i="3"/>
  <c r="H4014" i="3" s="1"/>
  <c r="D4015" i="3"/>
  <c r="H4015" i="3" s="1"/>
  <c r="D4016" i="3"/>
  <c r="H4016" i="3" s="1"/>
  <c r="D4017" i="3"/>
  <c r="H4017" i="3" s="1"/>
  <c r="D4018" i="3"/>
  <c r="H4018" i="3" s="1"/>
  <c r="D4019" i="3"/>
  <c r="H4019" i="3" s="1"/>
  <c r="D4020" i="3"/>
  <c r="H4020" i="3" s="1"/>
  <c r="D4021" i="3"/>
  <c r="H4021" i="3" s="1"/>
  <c r="D4022" i="3"/>
  <c r="H4022" i="3" s="1"/>
  <c r="D4023" i="3"/>
  <c r="H4023" i="3" s="1"/>
  <c r="D4024" i="3"/>
  <c r="H4024" i="3" s="1"/>
  <c r="D4025" i="3"/>
  <c r="H4025" i="3" s="1"/>
  <c r="D4026" i="3"/>
  <c r="H4026" i="3" s="1"/>
  <c r="D4027" i="3"/>
  <c r="H4027" i="3" s="1"/>
  <c r="D4028" i="3"/>
  <c r="H4028" i="3" s="1"/>
  <c r="D4029" i="3"/>
  <c r="H4029" i="3" s="1"/>
  <c r="D4030" i="3"/>
  <c r="H4030" i="3" s="1"/>
  <c r="D4031" i="3"/>
  <c r="H4031" i="3" s="1"/>
  <c r="D4032" i="3"/>
  <c r="H4032" i="3" s="1"/>
  <c r="D4033" i="3"/>
  <c r="H4033" i="3" s="1"/>
  <c r="D4034" i="3"/>
  <c r="H4034" i="3" s="1"/>
  <c r="D4035" i="3"/>
  <c r="H4035" i="3" s="1"/>
  <c r="D4036" i="3"/>
  <c r="H4036" i="3" s="1"/>
  <c r="D4037" i="3"/>
  <c r="H4037" i="3" s="1"/>
  <c r="D4038" i="3"/>
  <c r="H4038" i="3" s="1"/>
  <c r="D4039" i="3"/>
  <c r="H4039" i="3" s="1"/>
  <c r="D4040" i="3"/>
  <c r="H4040" i="3" s="1"/>
  <c r="D4041" i="3"/>
  <c r="H4041" i="3" s="1"/>
  <c r="D4042" i="3"/>
  <c r="H4042" i="3" s="1"/>
  <c r="D4043" i="3"/>
  <c r="H4043" i="3" s="1"/>
  <c r="D4044" i="3"/>
  <c r="H4044" i="3" s="1"/>
  <c r="D4045" i="3"/>
  <c r="H4045" i="3" s="1"/>
  <c r="D4046" i="3"/>
  <c r="H4046" i="3" s="1"/>
  <c r="D4047" i="3"/>
  <c r="H4047" i="3" s="1"/>
  <c r="D4048" i="3"/>
  <c r="H4048" i="3" s="1"/>
  <c r="D4049" i="3"/>
  <c r="H4049" i="3" s="1"/>
  <c r="D4050" i="3"/>
  <c r="H4050" i="3" s="1"/>
  <c r="D4051" i="3"/>
  <c r="H4051" i="3" s="1"/>
  <c r="D4052" i="3"/>
  <c r="H4052" i="3" s="1"/>
  <c r="D4053" i="3"/>
  <c r="H4053" i="3" s="1"/>
  <c r="D4054" i="3"/>
  <c r="H4054" i="3" s="1"/>
  <c r="D4055" i="3"/>
  <c r="H4055" i="3" s="1"/>
  <c r="D4056" i="3"/>
  <c r="H4056" i="3" s="1"/>
  <c r="D4057" i="3"/>
  <c r="H4057" i="3" s="1"/>
  <c r="D4058" i="3"/>
  <c r="H4058" i="3" s="1"/>
  <c r="D4059" i="3"/>
  <c r="H4059" i="3" s="1"/>
  <c r="D4060" i="3"/>
  <c r="H4060" i="3" s="1"/>
  <c r="D4061" i="3"/>
  <c r="H4061" i="3" s="1"/>
  <c r="D4062" i="3"/>
  <c r="H4062" i="3" s="1"/>
  <c r="D4063" i="3"/>
  <c r="H4063" i="3" s="1"/>
  <c r="D4064" i="3"/>
  <c r="H4064" i="3" s="1"/>
  <c r="D4065" i="3"/>
  <c r="H4065" i="3" s="1"/>
  <c r="D4066" i="3"/>
  <c r="H4066" i="3" s="1"/>
  <c r="D4067" i="3"/>
  <c r="H4067" i="3" s="1"/>
  <c r="D4068" i="3"/>
  <c r="H4068" i="3" s="1"/>
  <c r="D4069" i="3"/>
  <c r="H4069" i="3" s="1"/>
  <c r="D4070" i="3"/>
  <c r="H4070" i="3" s="1"/>
  <c r="D4071" i="3"/>
  <c r="D4072" i="3"/>
  <c r="H4072" i="3" s="1"/>
  <c r="D4073" i="3"/>
  <c r="H4073" i="3" s="1"/>
  <c r="D4074" i="3"/>
  <c r="H4074" i="3" s="1"/>
  <c r="D4075" i="3"/>
  <c r="H4075" i="3" s="1"/>
  <c r="D4076" i="3"/>
  <c r="H4076" i="3" s="1"/>
  <c r="D4077" i="3"/>
  <c r="H4077" i="3" s="1"/>
  <c r="D4078" i="3"/>
  <c r="H4078" i="3" s="1"/>
  <c r="D4079" i="3"/>
  <c r="H4079" i="3" s="1"/>
  <c r="D4080" i="3"/>
  <c r="H4080" i="3" s="1"/>
  <c r="D4081" i="3"/>
  <c r="H4081" i="3" s="1"/>
  <c r="D4082" i="3"/>
  <c r="H4082" i="3" s="1"/>
  <c r="D4083" i="3"/>
  <c r="H4083" i="3" s="1"/>
  <c r="D4084" i="3"/>
  <c r="H4084" i="3" s="1"/>
  <c r="D4085" i="3"/>
  <c r="H4085" i="3" s="1"/>
  <c r="D4086" i="3"/>
  <c r="H4086" i="3" s="1"/>
  <c r="D4087" i="3"/>
  <c r="H4087" i="3" s="1"/>
  <c r="D4088" i="3"/>
  <c r="H4088" i="3" s="1"/>
  <c r="D4089" i="3"/>
  <c r="H4089" i="3" s="1"/>
  <c r="D4090" i="3"/>
  <c r="H4090" i="3" s="1"/>
  <c r="D4091" i="3"/>
  <c r="H4091" i="3" s="1"/>
  <c r="D4092" i="3"/>
  <c r="H4092" i="3" s="1"/>
  <c r="D4093" i="3"/>
  <c r="H4093" i="3" s="1"/>
  <c r="D4094" i="3"/>
  <c r="H4094" i="3" s="1"/>
  <c r="D4095" i="3"/>
  <c r="H4095" i="3" s="1"/>
  <c r="D4096" i="3"/>
  <c r="H4096" i="3" s="1"/>
  <c r="D4097" i="3"/>
  <c r="H4097" i="3" s="1"/>
  <c r="D4098" i="3"/>
  <c r="H4098" i="3" s="1"/>
  <c r="D4099" i="3"/>
  <c r="H4099" i="3" s="1"/>
  <c r="D4100" i="3"/>
  <c r="H4100" i="3" s="1"/>
  <c r="D4101" i="3"/>
  <c r="H4101" i="3" s="1"/>
  <c r="D4102" i="3"/>
  <c r="H4102" i="3" s="1"/>
  <c r="D4103" i="3"/>
  <c r="H4103" i="3" s="1"/>
  <c r="D4104" i="3"/>
  <c r="H4104" i="3" s="1"/>
  <c r="D4105" i="3"/>
  <c r="H4105" i="3" s="1"/>
  <c r="D4106" i="3"/>
  <c r="H4106" i="3" s="1"/>
  <c r="D4107" i="3"/>
  <c r="H4107" i="3" s="1"/>
  <c r="D4108" i="3"/>
  <c r="H4108" i="3" s="1"/>
  <c r="D4109" i="3"/>
  <c r="H4109" i="3" s="1"/>
  <c r="D4110" i="3"/>
  <c r="H4110" i="3" s="1"/>
  <c r="D4111" i="3"/>
  <c r="H4111" i="3" s="1"/>
  <c r="D4112" i="3"/>
  <c r="H4112" i="3" s="1"/>
  <c r="D4113" i="3"/>
  <c r="H4113" i="3" s="1"/>
  <c r="D4114" i="3"/>
  <c r="H4114" i="3" s="1"/>
  <c r="D4115" i="3"/>
  <c r="H4115" i="3" s="1"/>
  <c r="D4116" i="3"/>
  <c r="H4116" i="3" s="1"/>
  <c r="D4117" i="3"/>
  <c r="H4117" i="3" s="1"/>
  <c r="D4118" i="3"/>
  <c r="H4118" i="3" s="1"/>
  <c r="D4119" i="3"/>
  <c r="H4119" i="3" s="1"/>
  <c r="D4120" i="3"/>
  <c r="H4120" i="3" s="1"/>
  <c r="D4121" i="3"/>
  <c r="H4121" i="3" s="1"/>
  <c r="D4122" i="3"/>
  <c r="H4122" i="3" s="1"/>
  <c r="D4123" i="3"/>
  <c r="H4123" i="3" s="1"/>
  <c r="D4124" i="3"/>
  <c r="H4124" i="3" s="1"/>
  <c r="D4125" i="3"/>
  <c r="H4125" i="3" s="1"/>
  <c r="D4126" i="3"/>
  <c r="H4126" i="3" s="1"/>
  <c r="D4127" i="3"/>
  <c r="H4127" i="3" s="1"/>
  <c r="D4128" i="3"/>
  <c r="H4128" i="3" s="1"/>
  <c r="D4129" i="3"/>
  <c r="H4129" i="3" s="1"/>
  <c r="D4130" i="3"/>
  <c r="H4130" i="3" s="1"/>
  <c r="D4131" i="3"/>
  <c r="H4131" i="3" s="1"/>
  <c r="D4132" i="3"/>
  <c r="H4132" i="3" s="1"/>
  <c r="D4133" i="3"/>
  <c r="H4133" i="3" s="1"/>
  <c r="D4134" i="3"/>
  <c r="H4134" i="3" s="1"/>
  <c r="D4135" i="3"/>
  <c r="H4135" i="3" s="1"/>
  <c r="D4136" i="3"/>
  <c r="H4136" i="3" s="1"/>
  <c r="D4137" i="3"/>
  <c r="H4137" i="3" s="1"/>
  <c r="D4138" i="3"/>
  <c r="H4138" i="3" s="1"/>
  <c r="D4139" i="3"/>
  <c r="D4140" i="3"/>
  <c r="H4140" i="3" s="1"/>
  <c r="D4141" i="3"/>
  <c r="H4141" i="3" s="1"/>
  <c r="D4142" i="3"/>
  <c r="H4142" i="3" s="1"/>
  <c r="D4143" i="3"/>
  <c r="H4143" i="3" s="1"/>
  <c r="D4144" i="3"/>
  <c r="H4144" i="3" s="1"/>
  <c r="D4145" i="3"/>
  <c r="H4145" i="3" s="1"/>
  <c r="D4146" i="3"/>
  <c r="H4146" i="3" s="1"/>
  <c r="D4147" i="3"/>
  <c r="H4147" i="3" s="1"/>
  <c r="D4148" i="3"/>
  <c r="D4149" i="3"/>
  <c r="H4149" i="3" s="1"/>
  <c r="D4150" i="3"/>
  <c r="H4150" i="3" s="1"/>
  <c r="D4151" i="3"/>
  <c r="H4151" i="3" s="1"/>
  <c r="D4152" i="3"/>
  <c r="H4152" i="3" s="1"/>
  <c r="D4153" i="3"/>
  <c r="H4153" i="3" s="1"/>
  <c r="D4154" i="3"/>
  <c r="H4154" i="3" s="1"/>
  <c r="D4155" i="3"/>
  <c r="H4155" i="3" s="1"/>
  <c r="D4156" i="3"/>
  <c r="H4156" i="3" s="1"/>
  <c r="D4157" i="3"/>
  <c r="H4157" i="3" s="1"/>
  <c r="D4158" i="3"/>
  <c r="H4158" i="3" s="1"/>
  <c r="D4159" i="3"/>
  <c r="H4159" i="3" s="1"/>
  <c r="D4160" i="3"/>
  <c r="H4160" i="3" s="1"/>
  <c r="D4161" i="3"/>
  <c r="H4161" i="3" s="1"/>
  <c r="D4162" i="3"/>
  <c r="H4162" i="3" s="1"/>
  <c r="D4163" i="3"/>
  <c r="H4163" i="3" s="1"/>
  <c r="D4164" i="3"/>
  <c r="H4164" i="3" s="1"/>
  <c r="D4165" i="3"/>
  <c r="H4165" i="3" s="1"/>
  <c r="D4166" i="3"/>
  <c r="H4166" i="3" s="1"/>
  <c r="D4167" i="3"/>
  <c r="H4167" i="3" s="1"/>
  <c r="D4168" i="3"/>
  <c r="H4168" i="3" s="1"/>
  <c r="D4169" i="3"/>
  <c r="H4169" i="3" s="1"/>
  <c r="D4170" i="3"/>
  <c r="H4170" i="3" s="1"/>
  <c r="D4171" i="3"/>
  <c r="H4171" i="3" s="1"/>
  <c r="D4172" i="3"/>
  <c r="H4172" i="3" s="1"/>
  <c r="D4173" i="3"/>
  <c r="H4173" i="3" s="1"/>
  <c r="D4174" i="3"/>
  <c r="H4174" i="3" s="1"/>
  <c r="D4175" i="3"/>
  <c r="D4176" i="3"/>
  <c r="H4176" i="3" s="1"/>
  <c r="D4177" i="3"/>
  <c r="H4177" i="3" s="1"/>
  <c r="D4178" i="3"/>
  <c r="H4178" i="3" s="1"/>
  <c r="D4179" i="3"/>
  <c r="H4179" i="3" s="1"/>
  <c r="D4180" i="3"/>
  <c r="H4180" i="3" s="1"/>
  <c r="D4181" i="3"/>
  <c r="H4181" i="3" s="1"/>
  <c r="D4182" i="3"/>
  <c r="H4182" i="3" s="1"/>
  <c r="D4183" i="3"/>
  <c r="H4183" i="3" s="1"/>
  <c r="D4184" i="3"/>
  <c r="H4184" i="3" s="1"/>
  <c r="D4185" i="3"/>
  <c r="H4185" i="3" s="1"/>
  <c r="D4186" i="3"/>
  <c r="H4186" i="3" s="1"/>
  <c r="D4187" i="3"/>
  <c r="H4187" i="3" s="1"/>
  <c r="D4188" i="3"/>
  <c r="H4188" i="3" s="1"/>
  <c r="D4189" i="3"/>
  <c r="H4189" i="3" s="1"/>
  <c r="D4190" i="3"/>
  <c r="H4190" i="3" s="1"/>
  <c r="D4191" i="3"/>
  <c r="H4191" i="3" s="1"/>
  <c r="D4192" i="3"/>
  <c r="H4192" i="3" s="1"/>
  <c r="D4193" i="3"/>
  <c r="H4193" i="3" s="1"/>
  <c r="D4194" i="3"/>
  <c r="H4194" i="3" s="1"/>
  <c r="D4195" i="3"/>
  <c r="H4195" i="3" s="1"/>
  <c r="D4196" i="3"/>
  <c r="H4196" i="3" s="1"/>
  <c r="D4197" i="3"/>
  <c r="H4197" i="3" s="1"/>
  <c r="D4198" i="3"/>
  <c r="H4198" i="3" s="1"/>
  <c r="D4199" i="3"/>
  <c r="H4199" i="3" s="1"/>
  <c r="D4200" i="3"/>
  <c r="H4200" i="3" s="1"/>
  <c r="D4201" i="3"/>
  <c r="H4201" i="3" s="1"/>
  <c r="D4202" i="3"/>
  <c r="H4202" i="3" s="1"/>
  <c r="D4203" i="3"/>
  <c r="H4203" i="3" s="1"/>
  <c r="D4204" i="3"/>
  <c r="D4205" i="3"/>
  <c r="H4205" i="3" s="1"/>
  <c r="D4206" i="3"/>
  <c r="H4206" i="3" s="1"/>
  <c r="D4207" i="3"/>
  <c r="H4207" i="3" s="1"/>
  <c r="D4208" i="3"/>
  <c r="H4208" i="3" s="1"/>
  <c r="D4209" i="3"/>
  <c r="H4209" i="3" s="1"/>
  <c r="D4210" i="3"/>
  <c r="H4210" i="3" s="1"/>
  <c r="D4211" i="3"/>
  <c r="H4211" i="3" s="1"/>
  <c r="D4212" i="3"/>
  <c r="H4212" i="3" s="1"/>
  <c r="D4213" i="3"/>
  <c r="H4213" i="3" s="1"/>
  <c r="D4214" i="3"/>
  <c r="H4214" i="3" s="1"/>
  <c r="D4215" i="3"/>
  <c r="H4215" i="3" s="1"/>
  <c r="D4216" i="3"/>
  <c r="H4216" i="3" s="1"/>
  <c r="D4217" i="3"/>
  <c r="H4217" i="3" s="1"/>
  <c r="D4218" i="3"/>
  <c r="H4218" i="3" s="1"/>
  <c r="D4219" i="3"/>
  <c r="H4219" i="3" s="1"/>
  <c r="D4220" i="3"/>
  <c r="H4220" i="3" s="1"/>
  <c r="D4221" i="3"/>
  <c r="H4221" i="3" s="1"/>
  <c r="D4222" i="3"/>
  <c r="H4222" i="3" s="1"/>
  <c r="D4223" i="3"/>
  <c r="H4223" i="3" s="1"/>
  <c r="D4224" i="3"/>
  <c r="H4224" i="3" s="1"/>
  <c r="D4225" i="3"/>
  <c r="H4225" i="3" s="1"/>
  <c r="D4226" i="3"/>
  <c r="H4226" i="3" s="1"/>
  <c r="D4227" i="3"/>
  <c r="H4227" i="3" s="1"/>
  <c r="D4228" i="3"/>
  <c r="H4228" i="3" s="1"/>
  <c r="D4229" i="3"/>
  <c r="H4229" i="3" s="1"/>
  <c r="D4230" i="3"/>
  <c r="H4230" i="3" s="1"/>
  <c r="D4231" i="3"/>
  <c r="D4232" i="3"/>
  <c r="H4232" i="3" s="1"/>
  <c r="D4233" i="3"/>
  <c r="H4233" i="3" s="1"/>
  <c r="D4234" i="3"/>
  <c r="H4234" i="3" s="1"/>
  <c r="D4235" i="3"/>
  <c r="H4235" i="3" s="1"/>
  <c r="D4236" i="3"/>
  <c r="H4236" i="3" s="1"/>
  <c r="D4237" i="3"/>
  <c r="H4237" i="3" s="1"/>
  <c r="D4238" i="3"/>
  <c r="H4238" i="3" s="1"/>
  <c r="D4239" i="3"/>
  <c r="H4239" i="3" s="1"/>
  <c r="D4240" i="3"/>
  <c r="H4240" i="3" s="1"/>
  <c r="D4241" i="3"/>
  <c r="H4241" i="3" s="1"/>
  <c r="D4242" i="3"/>
  <c r="H4242" i="3" s="1"/>
  <c r="D4243" i="3"/>
  <c r="H4243" i="3" s="1"/>
  <c r="D4244" i="3"/>
  <c r="H4244" i="3" s="1"/>
  <c r="D4245" i="3"/>
  <c r="H4245" i="3" s="1"/>
  <c r="D4246" i="3"/>
  <c r="H4246" i="3" s="1"/>
  <c r="D4247" i="3"/>
  <c r="H4247" i="3" s="1"/>
  <c r="D4248" i="3"/>
  <c r="H4248" i="3" s="1"/>
  <c r="D4249" i="3"/>
  <c r="H4249" i="3" s="1"/>
  <c r="D4250" i="3"/>
  <c r="H4250" i="3" s="1"/>
  <c r="D4251" i="3"/>
  <c r="D4252" i="3"/>
  <c r="H4252" i="3" s="1"/>
  <c r="D4253" i="3"/>
  <c r="H4253" i="3" s="1"/>
  <c r="D4254" i="3"/>
  <c r="H4254" i="3" s="1"/>
  <c r="D4255" i="3"/>
  <c r="H4255" i="3" s="1"/>
  <c r="D4256" i="3"/>
  <c r="H4256" i="3" s="1"/>
  <c r="D4257" i="3"/>
  <c r="H4257" i="3" s="1"/>
  <c r="D4258" i="3"/>
  <c r="H4258" i="3" s="1"/>
  <c r="D4259" i="3"/>
  <c r="H4259" i="3" s="1"/>
  <c r="D4260" i="3"/>
  <c r="H4260" i="3" s="1"/>
  <c r="D4261" i="3"/>
  <c r="H4261" i="3" s="1"/>
  <c r="D4262" i="3"/>
  <c r="H4262" i="3" s="1"/>
  <c r="D4263" i="3"/>
  <c r="H4263" i="3" s="1"/>
  <c r="D4264" i="3"/>
  <c r="H4264" i="3" s="1"/>
  <c r="D4265" i="3"/>
  <c r="H4265" i="3" s="1"/>
  <c r="D4266" i="3"/>
  <c r="H4266" i="3" s="1"/>
  <c r="D4267" i="3"/>
  <c r="H4267" i="3" s="1"/>
  <c r="D4268" i="3"/>
  <c r="H4268" i="3" s="1"/>
  <c r="D4269" i="3"/>
  <c r="H4269" i="3" s="1"/>
  <c r="D4270" i="3"/>
  <c r="H4270" i="3" s="1"/>
  <c r="D4271" i="3"/>
  <c r="H4271" i="3" s="1"/>
  <c r="D4272" i="3"/>
  <c r="D4273" i="3"/>
  <c r="H4273" i="3" s="1"/>
  <c r="D4274" i="3"/>
  <c r="H4274" i="3" s="1"/>
  <c r="D4275" i="3"/>
  <c r="H4275" i="3" s="1"/>
  <c r="D4276" i="3"/>
  <c r="H4276" i="3" s="1"/>
  <c r="D4277" i="3"/>
  <c r="H4277" i="3" s="1"/>
  <c r="D4278" i="3"/>
  <c r="H4278" i="3" s="1"/>
  <c r="D4279" i="3"/>
  <c r="H4279" i="3" s="1"/>
  <c r="D4280" i="3"/>
  <c r="H4280" i="3" s="1"/>
  <c r="D4281" i="3"/>
  <c r="H4281" i="3" s="1"/>
  <c r="D4282" i="3"/>
  <c r="H4282" i="3" s="1"/>
  <c r="D4283" i="3"/>
  <c r="H4283" i="3" s="1"/>
  <c r="D4284" i="3"/>
  <c r="H4284" i="3" s="1"/>
  <c r="D4285" i="3"/>
  <c r="D4286" i="3"/>
  <c r="H4286" i="3" s="1"/>
  <c r="D4287" i="3"/>
  <c r="H4287" i="3" s="1"/>
  <c r="D4288" i="3"/>
  <c r="H4288" i="3" s="1"/>
  <c r="D4289" i="3"/>
  <c r="H4289" i="3" s="1"/>
  <c r="D4290" i="3"/>
  <c r="H4290" i="3" s="1"/>
  <c r="D4291" i="3"/>
  <c r="H4291" i="3" s="1"/>
  <c r="D4292" i="3"/>
  <c r="H4292" i="3" s="1"/>
  <c r="D4293" i="3"/>
  <c r="H4293" i="3" s="1"/>
  <c r="D4294" i="3"/>
  <c r="H4294" i="3" s="1"/>
  <c r="D4295" i="3"/>
  <c r="H4295" i="3" s="1"/>
  <c r="D4296" i="3"/>
  <c r="H4296" i="3" s="1"/>
  <c r="D4297" i="3"/>
  <c r="H4297" i="3" s="1"/>
  <c r="D4298" i="3"/>
  <c r="H4298" i="3" s="1"/>
  <c r="D4299" i="3"/>
  <c r="H4299" i="3" s="1"/>
  <c r="D4300" i="3"/>
  <c r="H4300" i="3" s="1"/>
  <c r="D4301" i="3"/>
  <c r="H4301" i="3" s="1"/>
  <c r="D4302" i="3"/>
  <c r="H4302" i="3" s="1"/>
  <c r="D4303" i="3"/>
  <c r="H4303" i="3" s="1"/>
  <c r="D4304" i="3"/>
  <c r="H4304" i="3" s="1"/>
  <c r="D4305" i="3"/>
  <c r="H4305" i="3" s="1"/>
  <c r="D4306" i="3"/>
  <c r="D4307" i="3"/>
  <c r="H4307" i="3" s="1"/>
  <c r="D4308" i="3"/>
  <c r="H4308" i="3" s="1"/>
  <c r="D4309" i="3"/>
  <c r="H4309" i="3" s="1"/>
  <c r="D4310" i="3"/>
  <c r="H4310" i="3" s="1"/>
  <c r="D4311" i="3"/>
  <c r="H4311" i="3" s="1"/>
  <c r="D4312" i="3"/>
  <c r="H4312" i="3" s="1"/>
  <c r="D4313" i="3"/>
  <c r="H4313" i="3" s="1"/>
  <c r="D4314" i="3"/>
  <c r="H4314" i="3" s="1"/>
  <c r="D4315" i="3"/>
  <c r="H4315" i="3" s="1"/>
  <c r="D4316" i="3"/>
  <c r="H4316" i="3" s="1"/>
  <c r="D4317" i="3"/>
  <c r="H4317" i="3" s="1"/>
  <c r="D4318" i="3"/>
  <c r="H4318" i="3" s="1"/>
  <c r="D4319" i="3"/>
  <c r="H4319" i="3" s="1"/>
  <c r="D4320" i="3"/>
  <c r="H4320" i="3" s="1"/>
  <c r="D4321" i="3"/>
  <c r="H4321" i="3" s="1"/>
  <c r="D4322" i="3"/>
  <c r="H4322" i="3" s="1"/>
  <c r="D4323" i="3"/>
  <c r="H4323" i="3" s="1"/>
  <c r="D4324" i="3"/>
  <c r="H4324" i="3" s="1"/>
  <c r="D4325" i="3"/>
  <c r="H4325" i="3" s="1"/>
  <c r="D4326" i="3"/>
  <c r="H4326" i="3" s="1"/>
  <c r="D4327" i="3"/>
  <c r="H4327" i="3" s="1"/>
  <c r="D4328" i="3"/>
  <c r="H4328" i="3" s="1"/>
  <c r="D4329" i="3"/>
  <c r="H4329" i="3" s="1"/>
  <c r="D4330" i="3"/>
  <c r="H4330" i="3" s="1"/>
  <c r="D4331" i="3"/>
  <c r="H4331" i="3" s="1"/>
  <c r="D4332" i="3"/>
  <c r="H4332" i="3" s="1"/>
  <c r="D4333" i="3"/>
  <c r="H4333" i="3" s="1"/>
  <c r="D4334" i="3"/>
  <c r="H4334" i="3" s="1"/>
  <c r="D4335" i="3"/>
  <c r="H4335" i="3" s="1"/>
  <c r="D4336" i="3"/>
  <c r="H4336" i="3" s="1"/>
  <c r="D4337" i="3"/>
  <c r="H4337" i="3" s="1"/>
  <c r="D4338" i="3"/>
  <c r="H4338" i="3" s="1"/>
  <c r="D4339" i="3"/>
  <c r="H4339" i="3" s="1"/>
  <c r="D4340" i="3"/>
  <c r="H4340" i="3" s="1"/>
  <c r="D4341" i="3"/>
  <c r="H4341" i="3" s="1"/>
  <c r="D4342" i="3"/>
  <c r="H4342" i="3" s="1"/>
  <c r="D4343" i="3"/>
  <c r="H4343" i="3" s="1"/>
  <c r="D4344" i="3"/>
  <c r="H4344" i="3" s="1"/>
  <c r="D4345" i="3"/>
  <c r="H4345" i="3" s="1"/>
  <c r="D4346" i="3"/>
  <c r="H4346" i="3" s="1"/>
  <c r="D4347" i="3"/>
  <c r="D4348" i="3"/>
  <c r="H4348" i="3" s="1"/>
  <c r="D4349" i="3"/>
  <c r="H4349" i="3" s="1"/>
  <c r="D4350" i="3"/>
  <c r="H4350" i="3" s="1"/>
  <c r="D4351" i="3"/>
  <c r="H4351" i="3" s="1"/>
  <c r="D4352" i="3"/>
  <c r="H4352" i="3" s="1"/>
  <c r="D4353" i="3"/>
  <c r="H4353" i="3" s="1"/>
  <c r="D4354" i="3"/>
  <c r="H4354" i="3" s="1"/>
  <c r="D4355" i="3"/>
  <c r="H4355" i="3" s="1"/>
  <c r="D4356" i="3"/>
  <c r="H4356" i="3" s="1"/>
  <c r="D4357" i="3"/>
  <c r="H4357" i="3" s="1"/>
  <c r="D4358" i="3"/>
  <c r="H4358" i="3" s="1"/>
  <c r="D4359" i="3"/>
  <c r="H4359" i="3" s="1"/>
  <c r="D4360" i="3"/>
  <c r="H4360" i="3" s="1"/>
  <c r="D4361" i="3"/>
  <c r="H4361" i="3" s="1"/>
  <c r="D4362" i="3"/>
  <c r="H4362" i="3" s="1"/>
  <c r="D4363" i="3"/>
  <c r="H4363" i="3" s="1"/>
  <c r="D4364" i="3"/>
  <c r="H4364" i="3" s="1"/>
  <c r="D4365" i="3"/>
  <c r="H4365" i="3" s="1"/>
  <c r="D4366" i="3"/>
  <c r="H4366" i="3" s="1"/>
  <c r="D4367" i="3"/>
  <c r="H4367" i="3" s="1"/>
  <c r="D4368" i="3"/>
  <c r="H4368" i="3" s="1"/>
  <c r="D4369" i="3"/>
  <c r="D4370" i="3"/>
  <c r="D4371" i="3"/>
  <c r="H4371" i="3" s="1"/>
  <c r="D4372" i="3"/>
  <c r="H4372" i="3" s="1"/>
  <c r="D4373" i="3"/>
  <c r="D4374" i="3"/>
  <c r="H4374" i="3" s="1"/>
  <c r="D4375" i="3"/>
  <c r="H4375" i="3" s="1"/>
  <c r="D4376" i="3"/>
  <c r="H4376" i="3" s="1"/>
  <c r="D4377" i="3"/>
  <c r="H4377" i="3" s="1"/>
  <c r="D4378" i="3"/>
  <c r="H4378" i="3" s="1"/>
  <c r="D4379" i="3"/>
  <c r="H4379" i="3" s="1"/>
  <c r="D4380" i="3"/>
  <c r="H4380" i="3" s="1"/>
  <c r="D4381" i="3"/>
  <c r="H4381" i="3" s="1"/>
  <c r="D4382" i="3"/>
  <c r="H4382" i="3" s="1"/>
  <c r="D4383" i="3"/>
  <c r="H4383" i="3" s="1"/>
  <c r="D4384" i="3"/>
  <c r="D4385" i="3"/>
  <c r="H4385" i="3" s="1"/>
  <c r="D4386" i="3"/>
  <c r="H4386" i="3" s="1"/>
  <c r="D4387" i="3"/>
  <c r="H4387" i="3" s="1"/>
  <c r="D4388" i="3"/>
  <c r="H4388" i="3" s="1"/>
  <c r="D4389" i="3"/>
  <c r="H4389" i="3" s="1"/>
  <c r="D4390" i="3"/>
  <c r="H4390" i="3" s="1"/>
  <c r="D4391" i="3"/>
  <c r="H4391" i="3" s="1"/>
  <c r="D4392" i="3"/>
  <c r="H4392" i="3" s="1"/>
  <c r="D4393" i="3"/>
  <c r="H4393" i="3" s="1"/>
  <c r="D4394" i="3"/>
  <c r="H4394" i="3" s="1"/>
  <c r="D4395" i="3"/>
  <c r="H4395" i="3" s="1"/>
  <c r="D4396" i="3"/>
  <c r="H4396" i="3" s="1"/>
  <c r="D4397" i="3"/>
  <c r="H4397" i="3" s="1"/>
  <c r="D4398" i="3"/>
  <c r="H4398" i="3" s="1"/>
  <c r="D4399" i="3"/>
  <c r="H4399" i="3" s="1"/>
  <c r="D4400" i="3"/>
  <c r="H4400" i="3" s="1"/>
  <c r="D4401" i="3"/>
  <c r="H4401" i="3" s="1"/>
  <c r="D4402" i="3"/>
  <c r="D4403" i="3"/>
  <c r="H4403" i="3" s="1"/>
  <c r="D4404" i="3"/>
  <c r="H4404" i="3" s="1"/>
  <c r="D4405" i="3"/>
  <c r="H4405" i="3" s="1"/>
  <c r="D4406" i="3"/>
  <c r="H4406" i="3" s="1"/>
  <c r="D4407" i="3"/>
  <c r="H4407" i="3" s="1"/>
  <c r="D4408" i="3"/>
  <c r="H4408" i="3" s="1"/>
  <c r="D4409" i="3"/>
  <c r="H4409" i="3" s="1"/>
  <c r="D4410" i="3"/>
  <c r="H4410" i="3" s="1"/>
  <c r="D4411" i="3"/>
  <c r="H4411" i="3" s="1"/>
  <c r="D4412" i="3"/>
  <c r="H4412" i="3" s="1"/>
  <c r="D4413" i="3"/>
  <c r="H4413" i="3" s="1"/>
  <c r="D4414" i="3"/>
  <c r="H4414" i="3" s="1"/>
  <c r="D4415" i="3"/>
  <c r="H4415" i="3" s="1"/>
  <c r="D4416" i="3"/>
  <c r="H4416" i="3" s="1"/>
  <c r="D4417" i="3"/>
  <c r="H4417" i="3" s="1"/>
  <c r="D4418" i="3"/>
  <c r="H4418" i="3" s="1"/>
  <c r="D4419" i="3"/>
  <c r="H4419" i="3" s="1"/>
  <c r="D4420" i="3"/>
  <c r="H4420" i="3" s="1"/>
  <c r="D4421" i="3"/>
  <c r="H4421" i="3" s="1"/>
  <c r="D4422" i="3"/>
  <c r="H4422" i="3" s="1"/>
  <c r="D4423" i="3"/>
  <c r="H4423" i="3" s="1"/>
  <c r="D4424" i="3"/>
  <c r="H4424" i="3" s="1"/>
  <c r="D4425" i="3"/>
  <c r="H4425" i="3" s="1"/>
  <c r="D4426" i="3"/>
  <c r="H4426" i="3" s="1"/>
  <c r="D4427" i="3"/>
  <c r="H4427" i="3" s="1"/>
  <c r="D4428" i="3"/>
  <c r="H4428" i="3" s="1"/>
  <c r="D4429" i="3"/>
  <c r="H4429" i="3" s="1"/>
  <c r="D4430" i="3"/>
  <c r="H4430" i="3" s="1"/>
  <c r="D4431" i="3"/>
  <c r="H4431" i="3" s="1"/>
  <c r="D4432" i="3"/>
  <c r="H4432" i="3" s="1"/>
  <c r="D4433" i="3"/>
  <c r="H4433" i="3" s="1"/>
  <c r="D4434" i="3"/>
  <c r="H4434" i="3" s="1"/>
  <c r="D4435" i="3"/>
  <c r="D4436" i="3"/>
  <c r="H4436" i="3" s="1"/>
  <c r="D4437" i="3"/>
  <c r="H4437" i="3" s="1"/>
  <c r="D4438" i="3"/>
  <c r="H4438" i="3" s="1"/>
  <c r="D4439" i="3"/>
  <c r="H4439" i="3" s="1"/>
  <c r="D4440" i="3"/>
  <c r="H4440" i="3" s="1"/>
  <c r="D4441" i="3"/>
  <c r="H4441" i="3" s="1"/>
  <c r="D4442" i="3"/>
  <c r="H4442" i="3" s="1"/>
  <c r="D4443" i="3"/>
  <c r="H4443" i="3" s="1"/>
  <c r="D4444" i="3"/>
  <c r="H4444" i="3" s="1"/>
  <c r="D4445" i="3"/>
  <c r="H4445" i="3" s="1"/>
  <c r="D4446" i="3"/>
  <c r="H4446" i="3" s="1"/>
  <c r="D4447" i="3"/>
  <c r="H4447" i="3" s="1"/>
  <c r="D4448" i="3"/>
  <c r="H4448" i="3" s="1"/>
  <c r="D4449" i="3"/>
  <c r="H4449" i="3" s="1"/>
  <c r="D4450" i="3"/>
  <c r="H4450" i="3" s="1"/>
  <c r="D4451" i="3"/>
  <c r="H4451" i="3" s="1"/>
  <c r="D4452" i="3"/>
  <c r="H4452" i="3" s="1"/>
  <c r="D4453" i="3"/>
  <c r="H4453" i="3" s="1"/>
  <c r="D4454" i="3"/>
  <c r="D4455" i="3"/>
  <c r="H4455" i="3" s="1"/>
  <c r="D4456" i="3"/>
  <c r="H4456" i="3" s="1"/>
  <c r="D4457" i="3"/>
  <c r="H4457" i="3" s="1"/>
  <c r="D4458" i="3"/>
  <c r="H4458" i="3" s="1"/>
  <c r="D4459" i="3"/>
  <c r="H4459" i="3" s="1"/>
  <c r="D4460" i="3"/>
  <c r="H4460" i="3" s="1"/>
  <c r="D4461" i="3"/>
  <c r="H4461" i="3" s="1"/>
  <c r="D4462" i="3"/>
  <c r="H4462" i="3" s="1"/>
  <c r="D4463" i="3"/>
  <c r="D4464" i="3"/>
  <c r="H4464" i="3" s="1"/>
  <c r="D4465" i="3"/>
  <c r="H4465" i="3" s="1"/>
  <c r="D4466" i="3"/>
  <c r="H4466" i="3" s="1"/>
  <c r="D4467" i="3"/>
  <c r="H4467" i="3" s="1"/>
  <c r="D4468" i="3"/>
  <c r="H4468" i="3" s="1"/>
  <c r="D4469" i="3"/>
  <c r="H4469" i="3" s="1"/>
  <c r="D4470" i="3"/>
  <c r="D4471" i="3"/>
  <c r="H4471" i="3" s="1"/>
  <c r="D4472" i="3"/>
  <c r="D4473" i="3"/>
  <c r="H4473" i="3" s="1"/>
  <c r="D4474" i="3"/>
  <c r="H4474" i="3" s="1"/>
  <c r="D4475" i="3"/>
  <c r="H4475" i="3" s="1"/>
  <c r="D4476" i="3"/>
  <c r="D4477" i="3"/>
  <c r="H4477" i="3" s="1"/>
  <c r="D4478" i="3"/>
  <c r="H4478" i="3" s="1"/>
  <c r="D4479" i="3"/>
  <c r="H4479" i="3" s="1"/>
  <c r="D4480" i="3"/>
  <c r="H4480" i="3" s="1"/>
  <c r="D4481" i="3"/>
  <c r="H4481" i="3" s="1"/>
  <c r="D4482" i="3"/>
  <c r="D4483" i="3"/>
  <c r="H4483" i="3" s="1"/>
  <c r="D4484" i="3"/>
  <c r="H4484" i="3" s="1"/>
  <c r="D4485" i="3"/>
  <c r="H4485" i="3" s="1"/>
  <c r="D4486" i="3"/>
  <c r="H4486" i="3" s="1"/>
  <c r="D4487" i="3"/>
  <c r="H4487" i="3" s="1"/>
  <c r="D4488" i="3"/>
  <c r="H4488" i="3" s="1"/>
  <c r="D4489" i="3"/>
  <c r="H4489" i="3" s="1"/>
  <c r="D4490" i="3"/>
  <c r="H4490" i="3" s="1"/>
  <c r="D4491" i="3"/>
  <c r="H4491" i="3" s="1"/>
  <c r="D4492" i="3"/>
  <c r="H4492" i="3" s="1"/>
  <c r="D4493" i="3"/>
  <c r="H4493" i="3" s="1"/>
  <c r="D4494" i="3"/>
  <c r="H4494" i="3" s="1"/>
  <c r="D4495" i="3"/>
  <c r="H4495" i="3" s="1"/>
  <c r="D4496" i="3"/>
  <c r="H4496" i="3" s="1"/>
  <c r="D4497" i="3"/>
  <c r="H4497" i="3" s="1"/>
  <c r="D4498" i="3"/>
  <c r="H4498" i="3" s="1"/>
  <c r="D4499" i="3"/>
  <c r="H4499" i="3" s="1"/>
  <c r="D4500" i="3"/>
  <c r="H4500" i="3" s="1"/>
  <c r="D4501" i="3"/>
  <c r="H4501" i="3" s="1"/>
  <c r="D4502" i="3"/>
  <c r="H4502" i="3" s="1"/>
  <c r="D4503" i="3"/>
  <c r="H4503" i="3" s="1"/>
  <c r="D4504" i="3"/>
  <c r="H4504" i="3" s="1"/>
  <c r="D4505" i="3"/>
  <c r="H4505" i="3" s="1"/>
  <c r="D4506" i="3"/>
  <c r="H4506" i="3" s="1"/>
  <c r="D4507" i="3"/>
  <c r="H4507" i="3" s="1"/>
  <c r="D4508" i="3"/>
  <c r="H4508" i="3" s="1"/>
  <c r="D4509" i="3"/>
  <c r="H4509" i="3" s="1"/>
  <c r="D4510" i="3"/>
  <c r="H4510" i="3" s="1"/>
  <c r="D4511" i="3"/>
  <c r="H4511" i="3" s="1"/>
  <c r="D4512" i="3"/>
  <c r="D4513" i="3"/>
  <c r="H4513" i="3" s="1"/>
  <c r="D4514" i="3"/>
  <c r="H4514" i="3" s="1"/>
  <c r="D4515" i="3"/>
  <c r="H4515" i="3" s="1"/>
  <c r="D4516" i="3"/>
  <c r="H4516" i="3" s="1"/>
  <c r="D4517" i="3"/>
  <c r="H4517" i="3" s="1"/>
  <c r="D4518" i="3"/>
  <c r="H4518" i="3" s="1"/>
  <c r="D4519" i="3"/>
  <c r="H4519" i="3" s="1"/>
  <c r="D4520" i="3"/>
  <c r="H4520" i="3" s="1"/>
  <c r="D4521" i="3"/>
  <c r="H4521" i="3" s="1"/>
  <c r="D4522" i="3"/>
  <c r="H4522" i="3" s="1"/>
  <c r="D4523" i="3"/>
  <c r="H4523" i="3" s="1"/>
  <c r="D4524" i="3"/>
  <c r="H4524" i="3" s="1"/>
  <c r="D4525" i="3"/>
  <c r="H4525" i="3" s="1"/>
  <c r="D4526" i="3"/>
  <c r="H4526" i="3" s="1"/>
  <c r="D4527" i="3"/>
  <c r="H4527" i="3" s="1"/>
  <c r="D4528" i="3"/>
  <c r="H4528" i="3" s="1"/>
  <c r="D4529" i="3"/>
  <c r="H4529" i="3" s="1"/>
  <c r="D4530" i="3"/>
  <c r="H4530" i="3" s="1"/>
  <c r="D4531" i="3"/>
  <c r="H4531" i="3" s="1"/>
  <c r="D4532" i="3"/>
  <c r="H4532" i="3" s="1"/>
  <c r="D4533" i="3"/>
  <c r="H4533" i="3" s="1"/>
  <c r="D4534" i="3"/>
  <c r="H4534" i="3" s="1"/>
  <c r="D4535" i="3"/>
  <c r="H4535" i="3" s="1"/>
  <c r="D4536" i="3"/>
  <c r="H4536" i="3" s="1"/>
  <c r="D4537" i="3"/>
  <c r="H4537" i="3" s="1"/>
  <c r="D4538" i="3"/>
  <c r="H4538" i="3" s="1"/>
  <c r="D4539" i="3"/>
  <c r="H4539" i="3" s="1"/>
  <c r="D4540" i="3"/>
  <c r="H4540" i="3" s="1"/>
  <c r="D4541" i="3"/>
  <c r="H4541" i="3" s="1"/>
  <c r="D4542" i="3"/>
  <c r="H4542" i="3" s="1"/>
  <c r="D4543" i="3"/>
  <c r="D4544" i="3"/>
  <c r="H4544" i="3" s="1"/>
  <c r="D4545" i="3"/>
  <c r="H4545" i="3" s="1"/>
  <c r="D4546" i="3"/>
  <c r="H4546" i="3" s="1"/>
  <c r="D4547" i="3"/>
  <c r="H4547" i="3" s="1"/>
  <c r="D4548" i="3"/>
  <c r="H4548" i="3" s="1"/>
  <c r="D4549" i="3"/>
  <c r="H4549" i="3" s="1"/>
  <c r="D4550" i="3"/>
  <c r="H4550" i="3" s="1"/>
  <c r="D4551" i="3"/>
  <c r="H4551" i="3" s="1"/>
  <c r="D4552" i="3"/>
  <c r="H4552" i="3" s="1"/>
  <c r="D4553" i="3"/>
  <c r="H4553" i="3" s="1"/>
  <c r="D4554" i="3"/>
  <c r="H4554" i="3" s="1"/>
  <c r="D4555" i="3"/>
  <c r="H4555" i="3" s="1"/>
  <c r="D4556" i="3"/>
  <c r="H4556" i="3" s="1"/>
  <c r="D4557" i="3"/>
  <c r="D4558" i="3"/>
  <c r="H4558" i="3" s="1"/>
  <c r="D4559" i="3"/>
  <c r="H4559" i="3" s="1"/>
  <c r="D4560" i="3"/>
  <c r="D4561" i="3"/>
  <c r="H4561" i="3" s="1"/>
  <c r="D4562" i="3"/>
  <c r="H4562" i="3" s="1"/>
  <c r="D4563" i="3"/>
  <c r="H4563" i="3" s="1"/>
  <c r="D4564" i="3"/>
  <c r="H4564" i="3" s="1"/>
  <c r="D4565" i="3"/>
  <c r="H4565" i="3" s="1"/>
  <c r="D4566" i="3"/>
  <c r="D4567" i="3"/>
  <c r="H4567" i="3" s="1"/>
  <c r="D4568" i="3"/>
  <c r="H4568" i="3" s="1"/>
  <c r="D4569" i="3"/>
  <c r="H4569" i="3" s="1"/>
  <c r="D4570" i="3"/>
  <c r="H4570" i="3" s="1"/>
  <c r="D4571" i="3"/>
  <c r="H4571" i="3" s="1"/>
  <c r="D4572" i="3"/>
  <c r="H4572" i="3" s="1"/>
  <c r="D4573" i="3"/>
  <c r="H4573" i="3" s="1"/>
  <c r="D4574" i="3"/>
  <c r="H4574" i="3" s="1"/>
  <c r="D4575" i="3"/>
  <c r="H4575" i="3" s="1"/>
  <c r="D4576" i="3"/>
  <c r="H4576" i="3" s="1"/>
  <c r="D4577" i="3"/>
  <c r="H4577" i="3" s="1"/>
  <c r="D4578" i="3"/>
  <c r="H4578" i="3" s="1"/>
  <c r="D4579" i="3"/>
  <c r="H4579" i="3" s="1"/>
  <c r="D4580" i="3"/>
  <c r="H4580" i="3" s="1"/>
  <c r="D4581" i="3"/>
  <c r="H4581" i="3" s="1"/>
  <c r="D4582" i="3"/>
  <c r="H4582" i="3" s="1"/>
  <c r="D4583" i="3"/>
  <c r="H4583" i="3" s="1"/>
  <c r="D4584" i="3"/>
  <c r="H4584" i="3" s="1"/>
  <c r="D4585" i="3"/>
  <c r="H4585" i="3" s="1"/>
  <c r="D4586" i="3"/>
  <c r="H4586" i="3" s="1"/>
  <c r="D4587" i="3"/>
  <c r="H4587" i="3" s="1"/>
  <c r="D4588" i="3"/>
  <c r="H4588" i="3" s="1"/>
  <c r="D4589" i="3"/>
  <c r="H4589" i="3" s="1"/>
  <c r="D4590" i="3"/>
  <c r="H4590" i="3" s="1"/>
  <c r="D4591" i="3"/>
  <c r="H4591" i="3" s="1"/>
  <c r="D4592" i="3"/>
  <c r="H4592" i="3" s="1"/>
  <c r="D4593" i="3"/>
  <c r="H4593" i="3" s="1"/>
  <c r="D4594" i="3"/>
  <c r="H4594" i="3" s="1"/>
  <c r="D4595" i="3"/>
  <c r="H4595" i="3" s="1"/>
  <c r="D4596" i="3"/>
  <c r="H4596" i="3" s="1"/>
  <c r="D4597" i="3"/>
  <c r="H4597" i="3" s="1"/>
  <c r="D4598" i="3"/>
  <c r="H4598" i="3" s="1"/>
  <c r="D4599" i="3"/>
  <c r="H4599" i="3" s="1"/>
  <c r="D4600" i="3"/>
  <c r="H4600" i="3" s="1"/>
  <c r="D4601" i="3"/>
  <c r="H4601" i="3" s="1"/>
  <c r="D4602" i="3"/>
  <c r="H4602" i="3" s="1"/>
  <c r="D4603" i="3"/>
  <c r="H4603" i="3" s="1"/>
  <c r="D4604" i="3"/>
  <c r="H4604" i="3" s="1"/>
  <c r="D4605" i="3"/>
  <c r="H4605" i="3" s="1"/>
  <c r="D4606" i="3"/>
  <c r="H4606" i="3" s="1"/>
  <c r="D4607" i="3"/>
  <c r="H4607" i="3" s="1"/>
  <c r="D4608" i="3"/>
  <c r="H4608" i="3" s="1"/>
  <c r="D4609" i="3"/>
  <c r="H4609" i="3" s="1"/>
  <c r="D4610" i="3"/>
  <c r="H4610" i="3" s="1"/>
  <c r="D4611" i="3"/>
  <c r="D4612" i="3"/>
  <c r="H4612" i="3" s="1"/>
  <c r="D4613" i="3"/>
  <c r="H4613" i="3" s="1"/>
  <c r="D4614" i="3"/>
  <c r="H4614" i="3" s="1"/>
  <c r="D4615" i="3"/>
  <c r="H4615" i="3" s="1"/>
  <c r="D4616" i="3"/>
  <c r="H4616" i="3" s="1"/>
  <c r="D4617" i="3"/>
  <c r="H4617" i="3" s="1"/>
  <c r="D4618" i="3"/>
  <c r="H4618" i="3" s="1"/>
  <c r="D4619" i="3"/>
  <c r="H4619" i="3" s="1"/>
  <c r="D4620" i="3"/>
  <c r="H4620" i="3" s="1"/>
  <c r="D4621" i="3"/>
  <c r="H4621" i="3" s="1"/>
  <c r="D4622" i="3"/>
  <c r="H4622" i="3" s="1"/>
  <c r="D4623" i="3"/>
  <c r="H4623" i="3" s="1"/>
  <c r="D4624" i="3"/>
  <c r="H4624" i="3" s="1"/>
  <c r="D4625" i="3"/>
  <c r="H4625" i="3" s="1"/>
  <c r="D4626" i="3"/>
  <c r="D4627" i="3"/>
  <c r="D4628" i="3"/>
  <c r="H4628" i="3" s="1"/>
  <c r="D4629" i="3"/>
  <c r="H4629" i="3" s="1"/>
  <c r="D4630" i="3"/>
  <c r="H4630" i="3" s="1"/>
  <c r="D4631" i="3"/>
  <c r="H4631" i="3" s="1"/>
  <c r="D4632" i="3"/>
  <c r="H4632" i="3" s="1"/>
  <c r="D4633" i="3"/>
  <c r="H4633" i="3" s="1"/>
  <c r="D4634" i="3"/>
  <c r="H4634" i="3" s="1"/>
  <c r="D4635" i="3"/>
  <c r="H4635" i="3" s="1"/>
  <c r="D4636" i="3"/>
  <c r="H4636" i="3" s="1"/>
  <c r="D4637" i="3"/>
  <c r="H4637" i="3" s="1"/>
  <c r="D4638" i="3"/>
  <c r="H4638" i="3" s="1"/>
  <c r="D4639" i="3"/>
  <c r="H4639" i="3" s="1"/>
  <c r="D4640" i="3"/>
  <c r="H4640" i="3" s="1"/>
  <c r="D4641" i="3"/>
  <c r="H4641" i="3" s="1"/>
  <c r="D4642" i="3"/>
  <c r="H4642" i="3" s="1"/>
  <c r="D4643" i="3"/>
  <c r="H4643" i="3" s="1"/>
  <c r="D4644" i="3"/>
  <c r="H4644" i="3" s="1"/>
  <c r="D4645" i="3"/>
  <c r="H4645" i="3" s="1"/>
  <c r="D4646" i="3"/>
  <c r="H4646" i="3" s="1"/>
  <c r="D4647" i="3"/>
  <c r="H4647" i="3" s="1"/>
  <c r="D4648" i="3"/>
  <c r="H4648" i="3" s="1"/>
  <c r="D4649" i="3"/>
  <c r="H4649" i="3" s="1"/>
  <c r="D4650" i="3"/>
  <c r="H4650" i="3" s="1"/>
  <c r="D4651" i="3"/>
  <c r="H4651" i="3" s="1"/>
  <c r="D4652" i="3"/>
  <c r="D4653" i="3"/>
  <c r="H4653" i="3" s="1"/>
  <c r="D4654" i="3"/>
  <c r="H4654" i="3" s="1"/>
  <c r="D4655" i="3"/>
  <c r="H4655" i="3" s="1"/>
  <c r="D4656" i="3"/>
  <c r="H4656" i="3" s="1"/>
  <c r="D4657" i="3"/>
  <c r="H4657" i="3" s="1"/>
  <c r="D4658" i="3"/>
  <c r="H4658" i="3" s="1"/>
  <c r="D4659" i="3"/>
  <c r="H4659" i="3" s="1"/>
  <c r="D4660" i="3"/>
  <c r="H4660" i="3" s="1"/>
  <c r="D4661" i="3"/>
  <c r="H4661" i="3" s="1"/>
  <c r="D4662" i="3"/>
  <c r="H4662" i="3" s="1"/>
  <c r="D4663" i="3"/>
  <c r="D4664" i="3"/>
  <c r="D4665" i="3"/>
  <c r="H4665" i="3" s="1"/>
  <c r="D4666" i="3"/>
  <c r="H4666" i="3" s="1"/>
  <c r="D4667" i="3"/>
  <c r="D4668" i="3"/>
  <c r="H4668" i="3" s="1"/>
  <c r="D4669" i="3"/>
  <c r="H4669" i="3" s="1"/>
  <c r="D4670" i="3"/>
  <c r="H4670" i="3" s="1"/>
  <c r="D4671" i="3"/>
  <c r="D4672" i="3"/>
  <c r="H4672" i="3" s="1"/>
  <c r="D4673" i="3"/>
  <c r="H4673" i="3" s="1"/>
  <c r="D4674" i="3"/>
  <c r="H4674" i="3" s="1"/>
  <c r="D4675" i="3"/>
  <c r="H4675" i="3" s="1"/>
  <c r="D4676" i="3"/>
  <c r="H4676" i="3" s="1"/>
  <c r="D4677" i="3"/>
  <c r="H4677" i="3" s="1"/>
  <c r="D4678" i="3"/>
  <c r="H4678" i="3" s="1"/>
  <c r="D4679" i="3"/>
  <c r="H4679" i="3" s="1"/>
  <c r="D4680" i="3"/>
  <c r="D4681" i="3"/>
  <c r="H4681" i="3" s="1"/>
  <c r="D4682" i="3"/>
  <c r="H4682" i="3" s="1"/>
  <c r="D4683" i="3"/>
  <c r="H4683" i="3" s="1"/>
  <c r="D4684" i="3"/>
  <c r="H4684" i="3" s="1"/>
  <c r="D4685" i="3"/>
  <c r="H4685" i="3" s="1"/>
  <c r="D4686" i="3"/>
  <c r="H4686" i="3" s="1"/>
  <c r="D4687" i="3"/>
  <c r="H4687" i="3" s="1"/>
  <c r="D4688" i="3"/>
  <c r="H4688" i="3" s="1"/>
  <c r="D4689" i="3"/>
  <c r="H4689" i="3" s="1"/>
  <c r="D4690" i="3"/>
  <c r="H4690" i="3" s="1"/>
  <c r="D4691" i="3"/>
  <c r="D4692" i="3"/>
  <c r="H4692" i="3" s="1"/>
  <c r="D4693" i="3"/>
  <c r="H4693" i="3" s="1"/>
  <c r="D4694" i="3"/>
  <c r="H4694" i="3" s="1"/>
  <c r="D4695" i="3"/>
  <c r="H4695" i="3" s="1"/>
  <c r="D4696" i="3"/>
  <c r="H4696" i="3" s="1"/>
  <c r="D4697" i="3"/>
  <c r="H4697" i="3" s="1"/>
  <c r="D4698" i="3"/>
  <c r="H4698" i="3" s="1"/>
  <c r="D4699" i="3"/>
  <c r="H4699" i="3" s="1"/>
  <c r="D4700" i="3"/>
  <c r="H4700" i="3" s="1"/>
  <c r="D4701" i="3"/>
  <c r="D4702" i="3"/>
  <c r="H4702" i="3" s="1"/>
  <c r="D4703" i="3"/>
  <c r="H4703" i="3" s="1"/>
  <c r="D4704" i="3"/>
  <c r="H4704" i="3" s="1"/>
  <c r="D4705" i="3"/>
  <c r="H4705" i="3" s="1"/>
  <c r="D4706" i="3"/>
  <c r="H4706" i="3" s="1"/>
  <c r="D4707" i="3"/>
  <c r="H4707" i="3" s="1"/>
  <c r="D4708" i="3"/>
  <c r="H4708" i="3" s="1"/>
  <c r="D4709" i="3"/>
  <c r="H4709" i="3" s="1"/>
  <c r="D4710" i="3"/>
  <c r="H4710" i="3" s="1"/>
  <c r="D4711" i="3"/>
  <c r="H4711" i="3" s="1"/>
  <c r="D4712" i="3"/>
  <c r="D4713" i="3"/>
  <c r="H4713" i="3" s="1"/>
  <c r="D4714" i="3"/>
  <c r="H4714" i="3" s="1"/>
  <c r="D4715" i="3"/>
  <c r="H4715" i="3" s="1"/>
  <c r="D4716" i="3"/>
  <c r="H4716" i="3" s="1"/>
  <c r="D4717" i="3"/>
  <c r="H4717" i="3" s="1"/>
  <c r="D4718" i="3"/>
  <c r="H4718" i="3" s="1"/>
  <c r="D4719" i="3"/>
  <c r="D4720" i="3"/>
  <c r="D4721" i="3"/>
  <c r="H4721" i="3" s="1"/>
  <c r="D4722" i="3"/>
  <c r="H4722" i="3" s="1"/>
  <c r="D4723" i="3"/>
  <c r="D4724" i="3"/>
  <c r="H4724" i="3" s="1"/>
  <c r="D4725" i="3"/>
  <c r="H4725" i="3" s="1"/>
  <c r="D4726" i="3"/>
  <c r="H4726" i="3" s="1"/>
  <c r="D4727" i="3"/>
  <c r="H4727" i="3" s="1"/>
  <c r="D4728" i="3"/>
  <c r="H4728" i="3" s="1"/>
  <c r="D4729" i="3"/>
  <c r="H4729" i="3" s="1"/>
  <c r="D4730" i="3"/>
  <c r="H4730" i="3" s="1"/>
  <c r="D4731" i="3"/>
  <c r="H4731" i="3" s="1"/>
  <c r="D4732" i="3"/>
  <c r="H4732" i="3" s="1"/>
  <c r="D4733" i="3"/>
  <c r="H4733" i="3" s="1"/>
  <c r="D4734" i="3"/>
  <c r="H4734" i="3" s="1"/>
  <c r="D4735" i="3"/>
  <c r="D4736" i="3"/>
  <c r="H4736" i="3" s="1"/>
  <c r="D4737" i="3"/>
  <c r="H4737" i="3" s="1"/>
  <c r="D4738" i="3"/>
  <c r="H4738" i="3" s="1"/>
  <c r="D4739" i="3"/>
  <c r="H4739" i="3" s="1"/>
  <c r="D4740" i="3"/>
  <c r="H4740" i="3" s="1"/>
  <c r="D4741" i="3"/>
  <c r="H4741" i="3" s="1"/>
  <c r="D4742" i="3"/>
  <c r="H4742" i="3" s="1"/>
  <c r="D4743" i="3"/>
  <c r="H4743" i="3" s="1"/>
  <c r="D4744" i="3"/>
  <c r="H4744" i="3" s="1"/>
  <c r="D4745" i="3"/>
  <c r="H4745" i="3" s="1"/>
  <c r="D4746" i="3"/>
  <c r="H4746" i="3" s="1"/>
  <c r="D4747" i="3"/>
  <c r="H4747" i="3" s="1"/>
  <c r="D4748" i="3"/>
  <c r="H4748" i="3" s="1"/>
  <c r="D4749" i="3"/>
  <c r="H4749" i="3" s="1"/>
  <c r="D4750" i="3"/>
  <c r="H4750" i="3" s="1"/>
  <c r="D4751" i="3"/>
  <c r="H4751" i="3" s="1"/>
  <c r="D4752" i="3"/>
  <c r="H4752" i="3" s="1"/>
  <c r="D4753" i="3"/>
  <c r="H4753" i="3" s="1"/>
  <c r="D4754" i="3"/>
  <c r="H4754" i="3" s="1"/>
  <c r="D4755" i="3"/>
  <c r="H4755" i="3" s="1"/>
  <c r="D4756" i="3"/>
  <c r="H4756" i="3" s="1"/>
  <c r="D4757" i="3"/>
  <c r="H4757" i="3" s="1"/>
  <c r="D4758" i="3"/>
  <c r="H4758" i="3" s="1"/>
  <c r="D4759" i="3"/>
  <c r="H4759" i="3" s="1"/>
  <c r="D4760" i="3"/>
  <c r="H4760" i="3" s="1"/>
  <c r="D4761" i="3"/>
  <c r="H4761" i="3" s="1"/>
  <c r="D4762" i="3"/>
  <c r="H4762" i="3" s="1"/>
  <c r="D4763" i="3"/>
  <c r="H4763" i="3" s="1"/>
  <c r="D4764" i="3"/>
  <c r="H4764" i="3" s="1"/>
  <c r="D4765" i="3"/>
  <c r="H4765" i="3" s="1"/>
  <c r="D4766" i="3"/>
  <c r="H4766" i="3" s="1"/>
  <c r="D4767" i="3"/>
  <c r="H4767" i="3" s="1"/>
  <c r="D4768" i="3"/>
  <c r="H4768" i="3" s="1"/>
  <c r="D4769" i="3"/>
  <c r="H4769" i="3" s="1"/>
  <c r="D4770" i="3"/>
  <c r="H4770" i="3" s="1"/>
  <c r="D4771" i="3"/>
  <c r="H4771" i="3" s="1"/>
  <c r="D4772" i="3"/>
  <c r="H4772" i="3" s="1"/>
  <c r="D4773" i="3"/>
  <c r="H4773" i="3" s="1"/>
  <c r="D4774" i="3"/>
  <c r="H4774" i="3" s="1"/>
  <c r="D4775" i="3"/>
  <c r="H4775" i="3" s="1"/>
  <c r="D4776" i="3"/>
  <c r="H4776" i="3" s="1"/>
  <c r="D4777" i="3"/>
  <c r="D4778" i="3"/>
  <c r="H4778" i="3" s="1"/>
  <c r="D4779" i="3"/>
  <c r="H4779" i="3" s="1"/>
  <c r="D4780" i="3"/>
  <c r="H4780" i="3" s="1"/>
  <c r="D4781" i="3"/>
  <c r="H4781" i="3" s="1"/>
  <c r="D4782" i="3"/>
  <c r="H4782" i="3" s="1"/>
  <c r="D4783" i="3"/>
  <c r="H4783" i="3" s="1"/>
  <c r="D4784" i="3"/>
  <c r="H4784" i="3" s="1"/>
  <c r="D4785" i="3"/>
  <c r="H4785" i="3" s="1"/>
  <c r="D4786" i="3"/>
  <c r="H4786" i="3" s="1"/>
  <c r="D4787" i="3"/>
  <c r="H4787" i="3" s="1"/>
  <c r="D4788" i="3"/>
  <c r="H4788" i="3" s="1"/>
  <c r="D4789" i="3"/>
  <c r="H4789" i="3" s="1"/>
  <c r="D4790" i="3"/>
  <c r="H4790" i="3" s="1"/>
  <c r="D4791" i="3"/>
  <c r="H4791" i="3" s="1"/>
  <c r="D4792" i="3"/>
  <c r="H4792" i="3" s="1"/>
  <c r="D4793" i="3"/>
  <c r="H4793" i="3" s="1"/>
  <c r="D4794" i="3"/>
  <c r="H4794" i="3" s="1"/>
  <c r="D4795" i="3"/>
  <c r="H4795" i="3" s="1"/>
  <c r="D4796" i="3"/>
  <c r="H4796" i="3" s="1"/>
  <c r="D4797" i="3"/>
  <c r="H4797" i="3" s="1"/>
  <c r="D4798" i="3"/>
  <c r="H4798" i="3" s="1"/>
  <c r="D4799" i="3"/>
  <c r="H4799" i="3" s="1"/>
  <c r="D4800" i="3"/>
  <c r="H4800" i="3" s="1"/>
  <c r="D4801" i="3"/>
  <c r="H4801" i="3" s="1"/>
  <c r="D4802" i="3"/>
  <c r="H4802" i="3" s="1"/>
  <c r="D4803" i="3"/>
  <c r="H4803" i="3" s="1"/>
  <c r="D4804" i="3"/>
  <c r="H4804" i="3" s="1"/>
  <c r="D4805" i="3"/>
  <c r="H4805" i="3" s="1"/>
  <c r="D4806" i="3"/>
  <c r="H4806" i="3" s="1"/>
  <c r="D4807" i="3"/>
  <c r="D4808" i="3"/>
  <c r="H4808" i="3" s="1"/>
  <c r="D4809" i="3"/>
  <c r="D4810" i="3"/>
  <c r="H4810" i="3" s="1"/>
  <c r="D4811" i="3"/>
  <c r="H4811" i="3" s="1"/>
  <c r="D4812" i="3"/>
  <c r="H4812" i="3" s="1"/>
  <c r="D4813" i="3"/>
  <c r="H4813" i="3" s="1"/>
  <c r="D4814" i="3"/>
  <c r="H4814" i="3" s="1"/>
  <c r="D4815" i="3"/>
  <c r="H4815" i="3" s="1"/>
  <c r="D4816" i="3"/>
  <c r="H4816" i="3" s="1"/>
  <c r="D4817" i="3"/>
  <c r="H4817" i="3" s="1"/>
  <c r="D4818" i="3"/>
  <c r="H4818" i="3" s="1"/>
  <c r="D4819" i="3"/>
  <c r="H4819" i="3" s="1"/>
  <c r="D4820" i="3"/>
  <c r="H4820" i="3" s="1"/>
  <c r="D4821" i="3"/>
  <c r="H4821" i="3" s="1"/>
  <c r="D4822" i="3"/>
  <c r="H4822" i="3" s="1"/>
  <c r="D4823" i="3"/>
  <c r="H4823" i="3" s="1"/>
  <c r="D4824" i="3"/>
  <c r="H4824" i="3" s="1"/>
  <c r="D4825" i="3"/>
  <c r="H4825" i="3" s="1"/>
  <c r="D4826" i="3"/>
  <c r="H4826" i="3" s="1"/>
  <c r="D4827" i="3"/>
  <c r="H4827" i="3" s="1"/>
  <c r="D4828" i="3"/>
  <c r="H4828" i="3" s="1"/>
  <c r="D4829" i="3"/>
  <c r="H4829" i="3" s="1"/>
  <c r="D4830" i="3"/>
  <c r="H4830" i="3" s="1"/>
  <c r="D4831" i="3"/>
  <c r="H4831" i="3" s="1"/>
  <c r="D4832" i="3"/>
  <c r="H4832" i="3" s="1"/>
  <c r="D4833" i="3"/>
  <c r="H4833" i="3" s="1"/>
  <c r="D4834" i="3"/>
  <c r="H4834" i="3" s="1"/>
  <c r="D4835" i="3"/>
  <c r="H4835" i="3" s="1"/>
  <c r="D4836" i="3"/>
  <c r="H4836" i="3" s="1"/>
  <c r="D4837" i="3"/>
  <c r="H4837" i="3" s="1"/>
  <c r="D4838" i="3"/>
  <c r="H4838" i="3" s="1"/>
  <c r="D4839" i="3"/>
  <c r="H4839" i="3" s="1"/>
  <c r="D4840" i="3"/>
  <c r="H4840" i="3" s="1"/>
  <c r="D4841" i="3"/>
  <c r="H4841" i="3" s="1"/>
  <c r="D4842" i="3"/>
  <c r="H4842" i="3" s="1"/>
  <c r="D4843" i="3"/>
  <c r="H4843" i="3" s="1"/>
  <c r="D4844" i="3"/>
  <c r="H4844" i="3" s="1"/>
  <c r="D4845" i="3"/>
  <c r="H4845" i="3" s="1"/>
  <c r="D4846" i="3"/>
  <c r="H4846" i="3" s="1"/>
  <c r="D4847" i="3"/>
  <c r="H4847" i="3" s="1"/>
  <c r="D4848" i="3"/>
  <c r="H4848" i="3" s="1"/>
  <c r="D4849" i="3"/>
  <c r="H4849" i="3" s="1"/>
  <c r="D4850" i="3"/>
  <c r="H4850" i="3" s="1"/>
  <c r="D4851" i="3"/>
  <c r="H4851" i="3" s="1"/>
  <c r="D4852" i="3"/>
  <c r="H4852" i="3" s="1"/>
  <c r="D4853" i="3"/>
  <c r="H4853" i="3" s="1"/>
  <c r="D4854" i="3"/>
  <c r="H4854" i="3" s="1"/>
  <c r="D4855" i="3"/>
  <c r="H4855" i="3" s="1"/>
  <c r="D4856" i="3"/>
  <c r="H4856" i="3" s="1"/>
  <c r="D4857" i="3"/>
  <c r="H4857" i="3" s="1"/>
  <c r="D4858" i="3"/>
  <c r="H4858" i="3" s="1"/>
  <c r="D4859" i="3"/>
  <c r="H4859" i="3" s="1"/>
  <c r="D4860" i="3"/>
  <c r="D4861" i="3"/>
  <c r="H4861" i="3" s="1"/>
  <c r="D4862" i="3"/>
  <c r="H4862" i="3" s="1"/>
  <c r="D4863" i="3"/>
  <c r="H4863" i="3" s="1"/>
  <c r="D4864" i="3"/>
  <c r="H4864" i="3" s="1"/>
  <c r="D4865" i="3"/>
  <c r="H4865" i="3" s="1"/>
  <c r="D4866" i="3"/>
  <c r="H4866" i="3" s="1"/>
  <c r="D4867" i="3"/>
  <c r="H4867" i="3" s="1"/>
  <c r="D4868" i="3"/>
  <c r="H4868" i="3" s="1"/>
  <c r="D4869" i="3"/>
  <c r="H4869" i="3" s="1"/>
  <c r="D4870" i="3"/>
  <c r="H4870" i="3" s="1"/>
  <c r="D4871" i="3"/>
  <c r="H4871" i="3" s="1"/>
  <c r="D4872" i="3"/>
  <c r="H4872" i="3" s="1"/>
  <c r="D4873" i="3"/>
  <c r="H4873" i="3" s="1"/>
  <c r="D4874" i="3"/>
  <c r="H4874" i="3" s="1"/>
  <c r="D4875" i="3"/>
  <c r="H4875" i="3" s="1"/>
  <c r="D4876" i="3"/>
  <c r="H4876" i="3" s="1"/>
  <c r="D4877" i="3"/>
  <c r="H4877" i="3" s="1"/>
  <c r="D4878" i="3"/>
  <c r="H4878" i="3" s="1"/>
  <c r="D4879" i="3"/>
  <c r="H4879" i="3" s="1"/>
  <c r="D4880" i="3"/>
  <c r="H4880" i="3" s="1"/>
  <c r="D4881" i="3"/>
  <c r="H4881" i="3" s="1"/>
  <c r="D4882" i="3"/>
  <c r="H4882" i="3" s="1"/>
  <c r="D4883" i="3"/>
  <c r="H4883" i="3" s="1"/>
  <c r="D4884" i="3"/>
  <c r="H4884" i="3" s="1"/>
  <c r="D4885" i="3"/>
  <c r="H4885" i="3" s="1"/>
  <c r="D4886" i="3"/>
  <c r="H4886" i="3" s="1"/>
  <c r="D4887" i="3"/>
  <c r="H4887" i="3" s="1"/>
  <c r="D4888" i="3"/>
  <c r="H4888" i="3" s="1"/>
  <c r="D4889" i="3"/>
  <c r="H4889" i="3" s="1"/>
  <c r="D4890" i="3"/>
  <c r="D4891" i="3"/>
  <c r="H4891" i="3" s="1"/>
  <c r="D4892" i="3"/>
  <c r="H4892" i="3" s="1"/>
  <c r="D4893" i="3"/>
  <c r="H4893" i="3" s="1"/>
  <c r="D4894" i="3"/>
  <c r="D4895" i="3"/>
  <c r="H4895" i="3" s="1"/>
  <c r="D4896" i="3"/>
  <c r="H4896" i="3" s="1"/>
  <c r="D4897" i="3"/>
  <c r="H4897" i="3" s="1"/>
  <c r="D4898" i="3"/>
  <c r="H4898" i="3" s="1"/>
  <c r="D4899" i="3"/>
  <c r="H4899" i="3" s="1"/>
  <c r="D4900" i="3"/>
  <c r="H4900" i="3" s="1"/>
  <c r="D4901" i="3"/>
  <c r="H4901" i="3" s="1"/>
  <c r="D4902" i="3"/>
  <c r="H4902" i="3" s="1"/>
  <c r="D4903" i="3"/>
  <c r="H4903" i="3" s="1"/>
  <c r="D4904" i="3"/>
  <c r="H4904" i="3" s="1"/>
  <c r="D4905" i="3"/>
  <c r="H4905" i="3" s="1"/>
  <c r="D4906" i="3"/>
  <c r="H4906" i="3" s="1"/>
  <c r="D4907" i="3"/>
  <c r="H4907" i="3" s="1"/>
  <c r="D4908" i="3"/>
  <c r="H4908" i="3" s="1"/>
  <c r="D4909" i="3"/>
  <c r="H4909" i="3" s="1"/>
  <c r="D4910" i="3"/>
  <c r="H4910" i="3" s="1"/>
  <c r="D4911" i="3"/>
  <c r="H4911" i="3" s="1"/>
  <c r="D4912" i="3"/>
  <c r="H4912" i="3" s="1"/>
  <c r="D4913" i="3"/>
  <c r="H4913" i="3" s="1"/>
  <c r="D4914" i="3"/>
  <c r="H4914" i="3" s="1"/>
  <c r="D4915" i="3"/>
  <c r="H4915" i="3" s="1"/>
  <c r="D4916" i="3"/>
  <c r="H4916" i="3" s="1"/>
  <c r="D4917" i="3"/>
  <c r="H4917" i="3" s="1"/>
  <c r="D4918" i="3"/>
  <c r="H4918" i="3" s="1"/>
  <c r="D4919" i="3"/>
  <c r="H4919" i="3" s="1"/>
  <c r="D4920" i="3"/>
  <c r="H4920" i="3" s="1"/>
  <c r="D4921" i="3"/>
  <c r="H4921" i="3" s="1"/>
  <c r="D4922" i="3"/>
  <c r="H4922" i="3" s="1"/>
  <c r="D4923" i="3"/>
  <c r="H4923" i="3" s="1"/>
  <c r="D4924" i="3"/>
  <c r="H4924" i="3" s="1"/>
  <c r="D4925" i="3"/>
  <c r="H4925" i="3" s="1"/>
  <c r="D4926" i="3"/>
  <c r="H4926" i="3" s="1"/>
  <c r="D4927" i="3"/>
  <c r="H4927" i="3" s="1"/>
  <c r="D4928" i="3"/>
  <c r="H4928" i="3" s="1"/>
  <c r="D4929" i="3"/>
  <c r="H4929" i="3" s="1"/>
  <c r="D4930" i="3"/>
  <c r="H4930" i="3" s="1"/>
  <c r="D4931" i="3"/>
  <c r="H4931" i="3" s="1"/>
  <c r="D4932" i="3"/>
  <c r="H4932" i="3" s="1"/>
  <c r="D4933" i="3"/>
  <c r="H4933" i="3" s="1"/>
  <c r="D4934" i="3"/>
  <c r="H4934" i="3" s="1"/>
  <c r="D4935" i="3"/>
  <c r="H4935" i="3" s="1"/>
  <c r="D4936" i="3"/>
  <c r="H4936" i="3" s="1"/>
  <c r="D4937" i="3"/>
  <c r="H4937" i="3" s="1"/>
  <c r="D4938" i="3"/>
  <c r="H4938" i="3" s="1"/>
  <c r="D4939" i="3"/>
  <c r="H4939" i="3" s="1"/>
  <c r="D4940" i="3"/>
  <c r="H4940" i="3" s="1"/>
  <c r="D4941" i="3"/>
  <c r="H4941" i="3" s="1"/>
  <c r="D4942" i="3"/>
  <c r="H4942" i="3" s="1"/>
  <c r="D4943" i="3"/>
  <c r="H4943" i="3" s="1"/>
  <c r="D4944" i="3"/>
  <c r="H4944" i="3" s="1"/>
  <c r="D4945" i="3"/>
  <c r="H4945" i="3" s="1"/>
  <c r="D4946" i="3"/>
  <c r="H4946" i="3" s="1"/>
  <c r="D4947" i="3"/>
  <c r="H4947" i="3" s="1"/>
  <c r="D4948" i="3"/>
  <c r="H4948" i="3" s="1"/>
  <c r="D4949" i="3"/>
  <c r="H4949" i="3" s="1"/>
  <c r="D4950" i="3"/>
  <c r="H4950" i="3" s="1"/>
  <c r="D4951" i="3"/>
  <c r="H4951" i="3" s="1"/>
  <c r="D4952" i="3"/>
  <c r="H4952" i="3" s="1"/>
  <c r="D4953" i="3"/>
  <c r="H4953" i="3" s="1"/>
  <c r="D4954" i="3"/>
  <c r="H4954" i="3" s="1"/>
  <c r="D4955" i="3"/>
  <c r="H4955" i="3" s="1"/>
  <c r="D4956" i="3"/>
  <c r="H4956" i="3" s="1"/>
  <c r="D4957" i="3"/>
  <c r="H4957" i="3" s="1"/>
  <c r="D4958" i="3"/>
  <c r="H4958" i="3" s="1"/>
  <c r="D4959" i="3"/>
  <c r="H4959" i="3" s="1"/>
  <c r="D4960" i="3"/>
  <c r="H4960" i="3" s="1"/>
  <c r="D4961" i="3"/>
  <c r="H4961" i="3" s="1"/>
  <c r="D4962" i="3"/>
  <c r="H4962" i="3" s="1"/>
  <c r="D4963" i="3"/>
  <c r="H4963" i="3" s="1"/>
  <c r="D4964" i="3"/>
  <c r="H4964" i="3" s="1"/>
  <c r="D4965" i="3"/>
  <c r="H4965" i="3" s="1"/>
  <c r="D4966" i="3"/>
  <c r="H4966" i="3" s="1"/>
  <c r="D4967" i="3"/>
  <c r="H4967" i="3" s="1"/>
  <c r="D4968" i="3"/>
  <c r="H4968" i="3" s="1"/>
  <c r="D4969" i="3"/>
  <c r="H4969" i="3" s="1"/>
  <c r="D4970" i="3"/>
  <c r="H4970" i="3" s="1"/>
  <c r="D4971" i="3"/>
  <c r="D4972" i="3"/>
  <c r="H4972" i="3" s="1"/>
  <c r="D4973" i="3"/>
  <c r="H4973" i="3" s="1"/>
  <c r="D4974" i="3"/>
  <c r="H4974" i="3" s="1"/>
  <c r="D4975" i="3"/>
  <c r="H4975" i="3" s="1"/>
  <c r="D4976" i="3"/>
  <c r="H4976" i="3" s="1"/>
  <c r="D4977" i="3"/>
  <c r="H4977" i="3" s="1"/>
  <c r="D4978" i="3"/>
  <c r="H4978" i="3" s="1"/>
  <c r="D4979" i="3"/>
  <c r="H4979" i="3" s="1"/>
  <c r="D4980" i="3"/>
  <c r="H4980" i="3" s="1"/>
  <c r="D4981" i="3"/>
  <c r="H4981" i="3" s="1"/>
  <c r="D4982" i="3"/>
  <c r="H4982" i="3" s="1"/>
  <c r="D4983" i="3"/>
  <c r="D4984" i="3"/>
  <c r="H4984" i="3" s="1"/>
  <c r="D4985" i="3"/>
  <c r="H4985" i="3" s="1"/>
  <c r="D4986" i="3"/>
  <c r="H4986" i="3" s="1"/>
  <c r="D4987" i="3"/>
  <c r="H4987" i="3" s="1"/>
  <c r="D4988" i="3"/>
  <c r="H4988" i="3" s="1"/>
  <c r="D4989" i="3"/>
  <c r="H4989" i="3" s="1"/>
  <c r="D4990" i="3"/>
  <c r="H4990" i="3" s="1"/>
  <c r="D4991" i="3"/>
  <c r="H4991" i="3" s="1"/>
  <c r="D4992" i="3"/>
  <c r="H4992" i="3" s="1"/>
  <c r="D4993" i="3"/>
  <c r="H4993" i="3" s="1"/>
  <c r="D4994" i="3"/>
  <c r="H4994" i="3" s="1"/>
  <c r="D4995" i="3"/>
  <c r="H4995" i="3" s="1"/>
  <c r="D4996" i="3"/>
  <c r="H4996" i="3" s="1"/>
  <c r="D4997" i="3"/>
  <c r="H4997" i="3" s="1"/>
  <c r="D4998" i="3"/>
  <c r="H4998" i="3" s="1"/>
  <c r="D4999" i="3"/>
  <c r="H4999" i="3" s="1"/>
  <c r="D5000" i="3"/>
  <c r="H5000" i="3" s="1"/>
  <c r="D5001" i="3"/>
  <c r="H5001" i="3" s="1"/>
  <c r="D5002" i="3"/>
  <c r="H5002" i="3" s="1"/>
  <c r="D5003" i="3"/>
  <c r="H5003" i="3" s="1"/>
  <c r="D5004" i="3"/>
  <c r="H5004" i="3" s="1"/>
  <c r="D5005" i="3"/>
  <c r="H5005" i="3" s="1"/>
  <c r="D5006" i="3"/>
  <c r="H5006" i="3" s="1"/>
  <c r="D5007" i="3"/>
  <c r="H5007" i="3" s="1"/>
  <c r="D5008" i="3"/>
  <c r="H5008" i="3" s="1"/>
  <c r="D5009" i="3"/>
  <c r="D5010" i="3"/>
  <c r="H5010" i="3" s="1"/>
  <c r="D5011" i="3"/>
  <c r="H5011" i="3" s="1"/>
  <c r="D5012" i="3"/>
  <c r="H5012" i="3" s="1"/>
  <c r="D5013" i="3"/>
  <c r="H5013" i="3" s="1"/>
  <c r="D5014" i="3"/>
  <c r="H5014" i="3" s="1"/>
  <c r="D5015" i="3"/>
  <c r="H5015" i="3" s="1"/>
  <c r="D5016" i="3"/>
  <c r="H5016" i="3" s="1"/>
  <c r="D5017" i="3"/>
  <c r="H5017" i="3" s="1"/>
  <c r="D5018" i="3"/>
  <c r="H5018" i="3" s="1"/>
  <c r="D5019" i="3"/>
  <c r="H5019" i="3" s="1"/>
  <c r="D5020" i="3"/>
  <c r="H5020" i="3" s="1"/>
  <c r="D5021" i="3"/>
  <c r="H5021" i="3" s="1"/>
  <c r="D5022" i="3"/>
  <c r="H5022" i="3" s="1"/>
  <c r="D5023" i="3"/>
  <c r="H5023" i="3" s="1"/>
  <c r="D5024" i="3"/>
  <c r="H5024" i="3" s="1"/>
  <c r="D5025" i="3"/>
  <c r="H5025" i="3" s="1"/>
  <c r="D5026" i="3"/>
  <c r="H5026" i="3" s="1"/>
  <c r="D5027" i="3"/>
  <c r="H5027" i="3" s="1"/>
  <c r="D5028" i="3"/>
  <c r="H5028" i="3" s="1"/>
  <c r="D5029" i="3"/>
  <c r="H5029" i="3" s="1"/>
  <c r="D5030" i="3"/>
  <c r="H5030" i="3" s="1"/>
  <c r="D5031" i="3"/>
  <c r="H5031" i="3" s="1"/>
  <c r="D5032" i="3"/>
  <c r="H5032" i="3" s="1"/>
  <c r="D5033" i="3"/>
  <c r="H5033" i="3" s="1"/>
  <c r="D5034" i="3"/>
  <c r="H5034" i="3" s="1"/>
  <c r="D5035" i="3"/>
  <c r="H5035" i="3" s="1"/>
  <c r="D5036" i="3"/>
  <c r="H5036" i="3" s="1"/>
  <c r="D5037" i="3"/>
  <c r="D5038" i="3"/>
  <c r="H5038" i="3" s="1"/>
  <c r="D5039" i="3"/>
  <c r="H5039" i="3" s="1"/>
  <c r="D5040" i="3"/>
  <c r="H5040" i="3" s="1"/>
  <c r="D5041" i="3"/>
  <c r="H5041" i="3" s="1"/>
  <c r="D5042" i="3"/>
  <c r="H5042" i="3" s="1"/>
  <c r="D5043" i="3"/>
  <c r="H5043" i="3" s="1"/>
  <c r="D5044" i="3"/>
  <c r="H5044" i="3" s="1"/>
  <c r="D5045" i="3"/>
  <c r="H5045" i="3" s="1"/>
  <c r="D5046" i="3"/>
  <c r="H5046" i="3" s="1"/>
  <c r="D5047" i="3"/>
  <c r="H5047" i="3" s="1"/>
  <c r="D5048" i="3"/>
  <c r="H5048" i="3" s="1"/>
  <c r="D5049" i="3"/>
  <c r="D5050" i="3"/>
  <c r="H5050" i="3" s="1"/>
  <c r="D5051" i="3"/>
  <c r="H5051" i="3" s="1"/>
  <c r="D5052" i="3"/>
  <c r="H5052" i="3" s="1"/>
  <c r="D5053" i="3"/>
  <c r="H5053" i="3" s="1"/>
  <c r="D5054" i="3"/>
  <c r="H5054" i="3" s="1"/>
  <c r="D5055" i="3"/>
  <c r="H5055" i="3" s="1"/>
  <c r="D5056" i="3"/>
  <c r="H5056" i="3" s="1"/>
  <c r="D5057" i="3"/>
  <c r="H5057" i="3" s="1"/>
  <c r="D5058" i="3"/>
  <c r="H5058" i="3" s="1"/>
  <c r="D5059" i="3"/>
  <c r="H5059" i="3" s="1"/>
  <c r="D5060" i="3"/>
  <c r="D5061" i="3"/>
  <c r="H5061" i="3" s="1"/>
  <c r="D5062" i="3"/>
  <c r="H5062" i="3" s="1"/>
  <c r="D5063" i="3"/>
  <c r="H5063" i="3" s="1"/>
  <c r="D5064" i="3"/>
  <c r="H5064" i="3" s="1"/>
  <c r="D5065" i="3"/>
  <c r="H5065" i="3" s="1"/>
  <c r="D5066" i="3"/>
  <c r="H5066" i="3" s="1"/>
  <c r="D5067" i="3"/>
  <c r="H5067" i="3" s="1"/>
  <c r="D5068" i="3"/>
  <c r="H5068" i="3" s="1"/>
  <c r="D5069" i="3"/>
  <c r="D5070" i="3"/>
  <c r="H5070" i="3" s="1"/>
  <c r="D5071" i="3"/>
  <c r="H5071" i="3" s="1"/>
  <c r="D5072" i="3"/>
  <c r="H5072" i="3" s="1"/>
  <c r="D5073" i="3"/>
  <c r="H5073" i="3" s="1"/>
  <c r="D5074" i="3"/>
  <c r="H5074" i="3" s="1"/>
  <c r="D5075" i="3"/>
  <c r="H5075" i="3" s="1"/>
  <c r="D5076" i="3"/>
  <c r="H5076" i="3" s="1"/>
  <c r="D5077" i="3"/>
  <c r="D5078" i="3"/>
  <c r="H5078" i="3" s="1"/>
  <c r="D5079" i="3"/>
  <c r="H5079" i="3" s="1"/>
  <c r="D5080" i="3"/>
  <c r="H5080" i="3" s="1"/>
  <c r="D5081" i="3"/>
  <c r="H5081" i="3" s="1"/>
  <c r="D5082" i="3"/>
  <c r="D5083" i="3"/>
  <c r="H5083" i="3" s="1"/>
  <c r="D5084" i="3"/>
  <c r="H5084" i="3" s="1"/>
  <c r="D5085" i="3"/>
  <c r="H5085" i="3" s="1"/>
  <c r="D5086" i="3"/>
  <c r="H5086" i="3" s="1"/>
  <c r="D5087" i="3"/>
  <c r="H5087" i="3" s="1"/>
  <c r="D5088" i="3"/>
  <c r="H5088" i="3" s="1"/>
  <c r="D5089" i="3"/>
  <c r="H5089" i="3" s="1"/>
  <c r="D5090" i="3"/>
  <c r="H5090" i="3" s="1"/>
  <c r="D5091" i="3"/>
  <c r="H5091" i="3" s="1"/>
  <c r="D5092" i="3"/>
  <c r="H5092" i="3" s="1"/>
  <c r="D5093" i="3"/>
  <c r="H5093" i="3" s="1"/>
  <c r="D5094" i="3"/>
  <c r="H5094" i="3" s="1"/>
  <c r="D5095" i="3"/>
  <c r="H5095" i="3" s="1"/>
  <c r="D5096" i="3"/>
  <c r="H5096" i="3" s="1"/>
  <c r="D5097" i="3"/>
  <c r="H5097" i="3" s="1"/>
  <c r="D5098" i="3"/>
  <c r="D5099" i="3"/>
  <c r="H5099" i="3" s="1"/>
  <c r="D5100" i="3"/>
  <c r="H5100" i="3" s="1"/>
  <c r="D5101" i="3"/>
  <c r="H5101" i="3" s="1"/>
  <c r="D5102" i="3"/>
  <c r="H5102" i="3" s="1"/>
  <c r="D5103" i="3"/>
  <c r="H5103" i="3" s="1"/>
  <c r="D5104" i="3"/>
  <c r="H5104" i="3" s="1"/>
  <c r="D5105" i="3"/>
  <c r="H5105" i="3" s="1"/>
  <c r="D5106" i="3"/>
  <c r="H5106" i="3" s="1"/>
  <c r="D5107" i="3"/>
  <c r="H5107" i="3" s="1"/>
  <c r="D5108" i="3"/>
  <c r="H5108" i="3" s="1"/>
  <c r="D5109" i="3"/>
  <c r="H5109" i="3" s="1"/>
  <c r="D5110" i="3"/>
  <c r="H5110" i="3" s="1"/>
  <c r="D5111" i="3"/>
  <c r="H5111" i="3" s="1"/>
  <c r="D5112" i="3"/>
  <c r="H5112" i="3" s="1"/>
  <c r="D5113" i="3"/>
  <c r="H5113" i="3" s="1"/>
  <c r="D5114" i="3"/>
  <c r="H5114" i="3" s="1"/>
  <c r="D5115" i="3"/>
  <c r="H5115" i="3" s="1"/>
  <c r="D5116" i="3"/>
  <c r="H5116" i="3" s="1"/>
  <c r="D5117" i="3"/>
  <c r="H5117" i="3" s="1"/>
  <c r="D5118" i="3"/>
  <c r="H5118" i="3" s="1"/>
  <c r="D5119" i="3"/>
  <c r="H5119" i="3" s="1"/>
  <c r="D5120" i="3"/>
  <c r="H5120" i="3" s="1"/>
  <c r="D5121" i="3"/>
  <c r="H5121" i="3" s="1"/>
  <c r="D5122" i="3"/>
  <c r="H5122" i="3" s="1"/>
  <c r="D5123" i="3"/>
  <c r="H5123" i="3" s="1"/>
  <c r="D5124" i="3"/>
  <c r="D5125" i="3"/>
  <c r="H5125" i="3" s="1"/>
  <c r="D5126" i="3"/>
  <c r="H5126" i="3" s="1"/>
  <c r="D5127" i="3"/>
  <c r="H5127" i="3" s="1"/>
  <c r="D5128" i="3"/>
  <c r="H5128" i="3" s="1"/>
  <c r="D5129" i="3"/>
  <c r="H5129" i="3" s="1"/>
  <c r="D5130" i="3"/>
  <c r="H5130" i="3" s="1"/>
  <c r="D5131" i="3"/>
  <c r="H5131" i="3" s="1"/>
  <c r="D5132" i="3"/>
  <c r="H5132" i="3" s="1"/>
  <c r="D5133" i="3"/>
  <c r="H5133" i="3" s="1"/>
  <c r="D5134" i="3"/>
  <c r="H5134" i="3" s="1"/>
  <c r="D5135" i="3"/>
  <c r="H5135" i="3" s="1"/>
  <c r="D5136" i="3"/>
  <c r="H5136" i="3" s="1"/>
  <c r="D5137" i="3"/>
  <c r="H5137" i="3" s="1"/>
  <c r="D5138" i="3"/>
  <c r="H5138" i="3" s="1"/>
  <c r="D5139" i="3"/>
  <c r="H5139" i="3" s="1"/>
  <c r="D5140" i="3"/>
  <c r="H5140" i="3" s="1"/>
  <c r="D5141" i="3"/>
  <c r="H5141" i="3" s="1"/>
  <c r="D5142" i="3"/>
  <c r="H5142" i="3" s="1"/>
  <c r="D5143" i="3"/>
  <c r="H5143" i="3" s="1"/>
  <c r="D5144" i="3"/>
  <c r="H5144" i="3" s="1"/>
  <c r="D5145" i="3"/>
  <c r="H5145" i="3" s="1"/>
  <c r="D5146" i="3"/>
  <c r="H5146" i="3" s="1"/>
  <c r="D5147" i="3"/>
  <c r="H5147" i="3" s="1"/>
  <c r="D5148" i="3"/>
  <c r="H5148" i="3" s="1"/>
  <c r="D5149" i="3"/>
  <c r="H5149" i="3" s="1"/>
  <c r="D5150" i="3"/>
  <c r="H5150" i="3" s="1"/>
  <c r="D5151" i="3"/>
  <c r="H5151" i="3" s="1"/>
  <c r="D5152" i="3"/>
  <c r="H5152" i="3" s="1"/>
  <c r="D5153" i="3"/>
  <c r="H5153" i="3" s="1"/>
  <c r="D5154" i="3"/>
  <c r="H5154" i="3" s="1"/>
  <c r="D5155" i="3"/>
  <c r="H5155" i="3" s="1"/>
  <c r="D5156" i="3"/>
  <c r="H5156" i="3" s="1"/>
  <c r="D5157" i="3"/>
  <c r="H5157" i="3" s="1"/>
  <c r="D5158" i="3"/>
  <c r="H5158" i="3" s="1"/>
  <c r="D5159" i="3"/>
  <c r="H5159" i="3" s="1"/>
  <c r="D5160" i="3"/>
  <c r="D5161" i="3"/>
  <c r="H5161" i="3" s="1"/>
  <c r="D5162" i="3"/>
  <c r="H5162" i="3" s="1"/>
  <c r="D5163" i="3"/>
  <c r="H5163" i="3" s="1"/>
  <c r="D5164" i="3"/>
  <c r="H5164" i="3" s="1"/>
  <c r="D5165" i="3"/>
  <c r="H5165" i="3" s="1"/>
  <c r="D5166" i="3"/>
  <c r="H5166" i="3" s="1"/>
  <c r="D5167" i="3"/>
  <c r="H5167" i="3" s="1"/>
  <c r="D5168" i="3"/>
  <c r="H5168" i="3" s="1"/>
  <c r="D5169" i="3"/>
  <c r="H5169" i="3" s="1"/>
  <c r="D5170" i="3"/>
  <c r="H5170" i="3" s="1"/>
  <c r="D5171" i="3"/>
  <c r="H5171" i="3" s="1"/>
  <c r="D5172" i="3"/>
  <c r="H5172" i="3" s="1"/>
  <c r="D5173" i="3"/>
  <c r="H5173" i="3" s="1"/>
  <c r="D5174" i="3"/>
  <c r="H5174" i="3" s="1"/>
  <c r="D5175" i="3"/>
  <c r="H5175" i="3" s="1"/>
  <c r="D5176" i="3"/>
  <c r="H5176" i="3" s="1"/>
  <c r="D5177" i="3"/>
  <c r="H5177" i="3" s="1"/>
  <c r="D5178" i="3"/>
  <c r="H5178" i="3" s="1"/>
  <c r="D5179" i="3"/>
  <c r="H5179" i="3" s="1"/>
  <c r="D5180" i="3"/>
  <c r="H5180" i="3" s="1"/>
  <c r="D5181" i="3"/>
  <c r="H5181" i="3" s="1"/>
  <c r="D5182" i="3"/>
  <c r="H5182" i="3" s="1"/>
  <c r="D5183" i="3"/>
  <c r="H5183" i="3" s="1"/>
  <c r="D5184" i="3"/>
  <c r="H5184" i="3" s="1"/>
  <c r="D5185" i="3"/>
  <c r="H5185" i="3" s="1"/>
  <c r="D5186" i="3"/>
  <c r="H5186" i="3" s="1"/>
  <c r="D5187" i="3"/>
  <c r="H5187" i="3" s="1"/>
  <c r="D5188" i="3"/>
  <c r="H5188" i="3" s="1"/>
  <c r="D5189" i="3"/>
  <c r="H5189" i="3" s="1"/>
  <c r="D5190" i="3"/>
  <c r="H5190" i="3" s="1"/>
  <c r="D5191" i="3"/>
  <c r="H5191" i="3" s="1"/>
  <c r="D5192" i="3"/>
  <c r="H5192" i="3" s="1"/>
  <c r="D5193" i="3"/>
  <c r="H5193" i="3" s="1"/>
  <c r="D5194" i="3"/>
  <c r="H5194" i="3" s="1"/>
  <c r="D5195" i="3"/>
  <c r="H5195" i="3" s="1"/>
  <c r="D5196" i="3"/>
  <c r="H5196" i="3" s="1"/>
  <c r="D5197" i="3"/>
  <c r="H5197" i="3" s="1"/>
  <c r="D5198" i="3"/>
  <c r="H5198" i="3" s="1"/>
  <c r="D5199" i="3"/>
  <c r="H5199" i="3" s="1"/>
  <c r="D5200" i="3"/>
  <c r="H5200" i="3" s="1"/>
  <c r="D5201" i="3"/>
  <c r="H5201" i="3" s="1"/>
  <c r="D5202" i="3"/>
  <c r="H5202" i="3" s="1"/>
  <c r="D5203" i="3"/>
  <c r="H5203" i="3" s="1"/>
  <c r="D5204" i="3"/>
  <c r="H5204" i="3" s="1"/>
  <c r="D5205" i="3"/>
  <c r="H5205" i="3" s="1"/>
  <c r="D5206" i="3"/>
  <c r="H5206" i="3" s="1"/>
  <c r="D5207" i="3"/>
  <c r="H5207" i="3" s="1"/>
  <c r="D5208" i="3"/>
  <c r="H5208" i="3" s="1"/>
  <c r="D5209" i="3"/>
  <c r="H5209" i="3" s="1"/>
  <c r="D5210" i="3"/>
  <c r="H5210" i="3" s="1"/>
  <c r="D5211" i="3"/>
  <c r="H5211" i="3" s="1"/>
  <c r="D5212" i="3"/>
  <c r="H5212" i="3" s="1"/>
  <c r="D5213" i="3"/>
  <c r="H5213" i="3" s="1"/>
  <c r="D5214" i="3"/>
  <c r="H5214" i="3" s="1"/>
  <c r="D5215" i="3"/>
  <c r="H5215" i="3" s="1"/>
  <c r="D5216" i="3"/>
  <c r="H5216" i="3" s="1"/>
  <c r="D5217" i="3"/>
  <c r="H5217" i="3" s="1"/>
  <c r="D5218" i="3"/>
  <c r="H5218" i="3" s="1"/>
  <c r="D5219" i="3"/>
  <c r="H5219" i="3" s="1"/>
  <c r="D5220" i="3"/>
  <c r="H5220" i="3" s="1"/>
  <c r="D5221" i="3"/>
  <c r="H5221" i="3" s="1"/>
  <c r="D5222" i="3"/>
  <c r="H5222" i="3" s="1"/>
  <c r="D5223" i="3"/>
  <c r="H5223" i="3" s="1"/>
  <c r="D5224" i="3"/>
  <c r="H5224" i="3" s="1"/>
  <c r="D5225" i="3"/>
  <c r="H5225" i="3" s="1"/>
  <c r="D5226" i="3"/>
  <c r="H5226" i="3" s="1"/>
  <c r="D5227" i="3"/>
  <c r="H5227" i="3" s="1"/>
  <c r="D5228" i="3"/>
  <c r="H5228" i="3" s="1"/>
  <c r="D5229" i="3"/>
  <c r="H5229" i="3" s="1"/>
  <c r="D5230" i="3"/>
  <c r="H5230" i="3" s="1"/>
  <c r="D5231" i="3"/>
  <c r="H5231" i="3" s="1"/>
  <c r="D5232" i="3"/>
  <c r="H5232" i="3" s="1"/>
  <c r="D5233" i="3"/>
  <c r="H5233" i="3" s="1"/>
  <c r="D5234" i="3"/>
  <c r="H5234" i="3" s="1"/>
  <c r="D5235" i="3"/>
  <c r="H5235" i="3" s="1"/>
  <c r="D5236" i="3"/>
  <c r="H5236" i="3" s="1"/>
  <c r="D5237" i="3"/>
  <c r="H5237" i="3" s="1"/>
  <c r="D5238" i="3"/>
  <c r="H5238" i="3" s="1"/>
  <c r="D5239" i="3"/>
  <c r="H5239" i="3" s="1"/>
  <c r="D5240" i="3"/>
  <c r="H5240" i="3" s="1"/>
  <c r="D5241" i="3"/>
  <c r="H5241" i="3" s="1"/>
  <c r="D5242" i="3"/>
  <c r="H5242" i="3" s="1"/>
  <c r="D5243" i="3"/>
  <c r="H5243" i="3" s="1"/>
  <c r="D5244" i="3"/>
  <c r="H5244" i="3" s="1"/>
  <c r="D5245" i="3"/>
  <c r="H5245" i="3" s="1"/>
  <c r="D5246" i="3"/>
  <c r="D5247" i="3"/>
  <c r="H5247" i="3" s="1"/>
  <c r="D5248" i="3"/>
  <c r="H5248" i="3" s="1"/>
  <c r="D5249" i="3"/>
  <c r="H5249" i="3" s="1"/>
  <c r="D5250" i="3"/>
  <c r="H5250" i="3" s="1"/>
  <c r="D5251" i="3"/>
  <c r="H5251" i="3" s="1"/>
  <c r="D5252" i="3"/>
  <c r="H5252" i="3" s="1"/>
  <c r="D5253" i="3"/>
  <c r="H5253" i="3" s="1"/>
  <c r="D5254" i="3"/>
  <c r="H5254" i="3" s="1"/>
  <c r="D5255" i="3"/>
  <c r="H5255" i="3" s="1"/>
  <c r="D5256" i="3"/>
  <c r="H5256" i="3" s="1"/>
  <c r="D5257" i="3"/>
  <c r="H5257" i="3" s="1"/>
  <c r="D5258" i="3"/>
  <c r="H5258" i="3" s="1"/>
  <c r="D5259" i="3"/>
  <c r="H5259" i="3" s="1"/>
  <c r="D5260" i="3"/>
  <c r="H5260" i="3" s="1"/>
  <c r="D5261" i="3"/>
  <c r="H5261" i="3" s="1"/>
  <c r="D5262" i="3"/>
  <c r="D5263" i="3"/>
  <c r="H5263" i="3" s="1"/>
  <c r="D5264" i="3"/>
  <c r="H5264" i="3" s="1"/>
  <c r="D5265" i="3"/>
  <c r="H5265" i="3" s="1"/>
  <c r="D5266" i="3"/>
  <c r="H5266" i="3" s="1"/>
  <c r="D5267" i="3"/>
  <c r="H5267" i="3" s="1"/>
  <c r="D5268" i="3"/>
  <c r="H5268" i="3" s="1"/>
  <c r="D5269" i="3"/>
  <c r="H5269" i="3" s="1"/>
  <c r="D5270" i="3"/>
  <c r="H5270" i="3" s="1"/>
  <c r="D5271" i="3"/>
  <c r="H5271" i="3" s="1"/>
  <c r="D5272" i="3"/>
  <c r="H5272" i="3" s="1"/>
  <c r="D5273" i="3"/>
  <c r="H5273" i="3" s="1"/>
  <c r="D5274" i="3"/>
  <c r="H5274" i="3" s="1"/>
  <c r="D5275" i="3"/>
  <c r="H5275" i="3" s="1"/>
  <c r="D5276" i="3"/>
  <c r="H5276" i="3" s="1"/>
  <c r="D5277" i="3"/>
  <c r="H5277" i="3" s="1"/>
  <c r="D5278" i="3"/>
  <c r="H5278" i="3" s="1"/>
  <c r="D5279" i="3"/>
  <c r="H5279" i="3" s="1"/>
  <c r="D5280" i="3"/>
  <c r="H5280" i="3" s="1"/>
  <c r="D5281" i="3"/>
  <c r="H5281" i="3" s="1"/>
  <c r="D5282" i="3"/>
  <c r="D5283" i="3"/>
  <c r="D5284" i="3"/>
  <c r="H5284" i="3" s="1"/>
  <c r="D5285" i="3"/>
  <c r="H5285" i="3" s="1"/>
  <c r="D5286" i="3"/>
  <c r="H5286" i="3" s="1"/>
  <c r="D5287" i="3"/>
  <c r="H5287" i="3" s="1"/>
  <c r="D5288" i="3"/>
  <c r="H5288" i="3" s="1"/>
  <c r="D5289" i="3"/>
  <c r="H5289" i="3" s="1"/>
  <c r="D5290" i="3"/>
  <c r="H5290" i="3" s="1"/>
  <c r="D5291" i="3"/>
  <c r="H5291" i="3" s="1"/>
  <c r="D5292" i="3"/>
  <c r="H5292" i="3" s="1"/>
  <c r="D5293" i="3"/>
  <c r="H5293" i="3" s="1"/>
  <c r="D5294" i="3"/>
  <c r="H5294" i="3" s="1"/>
  <c r="D5295" i="3"/>
  <c r="H5295" i="3" s="1"/>
  <c r="D5296" i="3"/>
  <c r="H5296" i="3" s="1"/>
  <c r="D5297" i="3"/>
  <c r="H5297" i="3" s="1"/>
  <c r="D5298" i="3"/>
  <c r="H5298" i="3" s="1"/>
  <c r="D5299" i="3"/>
  <c r="H5299" i="3" s="1"/>
  <c r="D5300" i="3"/>
  <c r="H5300" i="3" s="1"/>
  <c r="D5301" i="3"/>
  <c r="H5301" i="3" s="1"/>
  <c r="D5302" i="3"/>
  <c r="H5302" i="3" s="1"/>
  <c r="D5303" i="3"/>
  <c r="H5303" i="3" s="1"/>
  <c r="D5304" i="3"/>
  <c r="H5304" i="3" s="1"/>
  <c r="D5305" i="3"/>
  <c r="H5305" i="3" s="1"/>
  <c r="D5306" i="3"/>
  <c r="H5306" i="3" s="1"/>
  <c r="D5307" i="3"/>
  <c r="H5307" i="3" s="1"/>
  <c r="D5308" i="3"/>
  <c r="H5308" i="3" s="1"/>
  <c r="D5309" i="3"/>
  <c r="H5309" i="3" s="1"/>
  <c r="D5310" i="3"/>
  <c r="H5310" i="3" s="1"/>
  <c r="D5311" i="3"/>
  <c r="H5311" i="3" s="1"/>
  <c r="D5312" i="3"/>
  <c r="H5312" i="3" s="1"/>
  <c r="D5313" i="3"/>
  <c r="H5313" i="3" s="1"/>
  <c r="D5314" i="3"/>
  <c r="H5314" i="3" s="1"/>
  <c r="D5315" i="3"/>
  <c r="H5315" i="3" s="1"/>
  <c r="D5316" i="3"/>
  <c r="H5316" i="3" s="1"/>
  <c r="D5317" i="3"/>
  <c r="H5317" i="3" s="1"/>
  <c r="D5318" i="3"/>
  <c r="D5319" i="3"/>
  <c r="H5319" i="3" s="1"/>
  <c r="D5320" i="3"/>
  <c r="H5320" i="3" s="1"/>
  <c r="D5321" i="3"/>
  <c r="H5321" i="3" s="1"/>
  <c r="D5322" i="3"/>
  <c r="H5322" i="3" s="1"/>
  <c r="D5323" i="3"/>
  <c r="H5323" i="3" s="1"/>
  <c r="D5324" i="3"/>
  <c r="H5324" i="3" s="1"/>
  <c r="D5325" i="3"/>
  <c r="H5325" i="3" s="1"/>
  <c r="D5326" i="3"/>
  <c r="H5326" i="3" s="1"/>
  <c r="D5327" i="3"/>
  <c r="H5327" i="3" s="1"/>
  <c r="D5328" i="3"/>
  <c r="H5328" i="3" s="1"/>
  <c r="D5329" i="3"/>
  <c r="H5329" i="3" s="1"/>
  <c r="D5330" i="3"/>
  <c r="H5330" i="3" s="1"/>
  <c r="D5331" i="3"/>
  <c r="H5331" i="3" s="1"/>
  <c r="D5332" i="3"/>
  <c r="H5332" i="3" s="1"/>
  <c r="D5333" i="3"/>
  <c r="H5333" i="3" s="1"/>
  <c r="D5334" i="3"/>
  <c r="H5334" i="3" s="1"/>
  <c r="D5335" i="3"/>
  <c r="H5335" i="3" s="1"/>
  <c r="D5336" i="3"/>
  <c r="H5336" i="3" s="1"/>
  <c r="D5337" i="3"/>
  <c r="H5337" i="3" s="1"/>
  <c r="D5338" i="3"/>
  <c r="H5338" i="3" s="1"/>
  <c r="D5339" i="3"/>
  <c r="H5339" i="3" s="1"/>
  <c r="D5340" i="3"/>
  <c r="H5340" i="3" s="1"/>
  <c r="D5341" i="3"/>
  <c r="H5341" i="3" s="1"/>
  <c r="D5342" i="3"/>
  <c r="H5342" i="3" s="1"/>
  <c r="D5343" i="3"/>
  <c r="H5343" i="3" s="1"/>
  <c r="D5344" i="3"/>
  <c r="H5344" i="3" s="1"/>
  <c r="D5345" i="3"/>
  <c r="H5345" i="3" s="1"/>
  <c r="D5346" i="3"/>
  <c r="H5346" i="3" s="1"/>
  <c r="D5347" i="3"/>
  <c r="H5347" i="3" s="1"/>
  <c r="D5348" i="3"/>
  <c r="H5348" i="3" s="1"/>
  <c r="D5349" i="3"/>
  <c r="H5349" i="3" s="1"/>
  <c r="D5350" i="3"/>
  <c r="H5350" i="3" s="1"/>
  <c r="D5351" i="3"/>
  <c r="H5351" i="3" s="1"/>
  <c r="D5352" i="3"/>
  <c r="H5352" i="3" s="1"/>
  <c r="D5353" i="3"/>
  <c r="H5353" i="3" s="1"/>
  <c r="D5354" i="3"/>
  <c r="H5354" i="3" s="1"/>
  <c r="D5355" i="3"/>
  <c r="H5355" i="3" s="1"/>
  <c r="D5356" i="3"/>
  <c r="H5356" i="3" s="1"/>
  <c r="D5357" i="3"/>
  <c r="H5357" i="3" s="1"/>
  <c r="D5358" i="3"/>
  <c r="H5358" i="3" s="1"/>
  <c r="D5359" i="3"/>
  <c r="H5359" i="3" s="1"/>
  <c r="D5360" i="3"/>
  <c r="H5360" i="3" s="1"/>
  <c r="D5361" i="3"/>
  <c r="H5361" i="3" s="1"/>
  <c r="D5362" i="3"/>
  <c r="H5362" i="3" s="1"/>
  <c r="D5363" i="3"/>
  <c r="H5363" i="3" s="1"/>
  <c r="D5364" i="3"/>
  <c r="H5364" i="3" s="1"/>
  <c r="D5365" i="3"/>
  <c r="H5365" i="3" s="1"/>
  <c r="D5366" i="3"/>
  <c r="H5366" i="3" s="1"/>
  <c r="D5367" i="3"/>
  <c r="H5367" i="3" s="1"/>
  <c r="D5368" i="3"/>
  <c r="H5368" i="3" s="1"/>
  <c r="D5369" i="3"/>
  <c r="H5369" i="3" s="1"/>
  <c r="D5370" i="3"/>
  <c r="H5370" i="3" s="1"/>
  <c r="D5371" i="3"/>
  <c r="D5372" i="3"/>
  <c r="H5372" i="3" s="1"/>
  <c r="D5373" i="3"/>
  <c r="H5373" i="3" s="1"/>
  <c r="D5374" i="3"/>
  <c r="H5374" i="3" s="1"/>
  <c r="D5375" i="3"/>
  <c r="H5375" i="3" s="1"/>
  <c r="D5376" i="3"/>
  <c r="H5376" i="3" s="1"/>
  <c r="D5377" i="3"/>
  <c r="H5377" i="3" s="1"/>
  <c r="D5378" i="3"/>
  <c r="D5379" i="3"/>
  <c r="H5379" i="3" s="1"/>
  <c r="D5380" i="3"/>
  <c r="H5380" i="3" s="1"/>
  <c r="D5381" i="3"/>
  <c r="H5381" i="3" s="1"/>
  <c r="D5382" i="3"/>
  <c r="H5382" i="3" s="1"/>
  <c r="D5383" i="3"/>
  <c r="H5383" i="3" s="1"/>
  <c r="D5384" i="3"/>
  <c r="H5384" i="3" s="1"/>
  <c r="D5385" i="3"/>
  <c r="D5386" i="3"/>
  <c r="H5386" i="3" s="1"/>
  <c r="D5387" i="3"/>
  <c r="H5387" i="3" s="1"/>
  <c r="D5388" i="3"/>
  <c r="H5388" i="3" s="1"/>
  <c r="D5389" i="3"/>
  <c r="H5389" i="3" s="1"/>
  <c r="D5390" i="3"/>
  <c r="H5390" i="3" s="1"/>
  <c r="D5391" i="3"/>
  <c r="H5391" i="3" s="1"/>
  <c r="D5392" i="3"/>
  <c r="H5392" i="3" s="1"/>
  <c r="D5393" i="3"/>
  <c r="H5393" i="3" s="1"/>
  <c r="D5394" i="3"/>
  <c r="H5394" i="3" s="1"/>
  <c r="D5395" i="3"/>
  <c r="H5395" i="3" s="1"/>
  <c r="D5396" i="3"/>
  <c r="H5396" i="3" s="1"/>
  <c r="D5397" i="3"/>
  <c r="H5397" i="3" s="1"/>
  <c r="D5398" i="3"/>
  <c r="H5398" i="3" s="1"/>
  <c r="D5399" i="3"/>
  <c r="H5399" i="3" s="1"/>
  <c r="D5400" i="3"/>
  <c r="H5400" i="3" s="1"/>
  <c r="D5401" i="3"/>
  <c r="H5401" i="3" s="1"/>
  <c r="D5402" i="3"/>
  <c r="H5402" i="3" s="1"/>
  <c r="D5403" i="3"/>
  <c r="H5403" i="3" s="1"/>
  <c r="D5404" i="3"/>
  <c r="H5404" i="3" s="1"/>
  <c r="D5405" i="3"/>
  <c r="H5405" i="3" s="1"/>
  <c r="D5406" i="3"/>
  <c r="H5406" i="3" s="1"/>
  <c r="D5407" i="3"/>
  <c r="H5407" i="3" s="1"/>
  <c r="D5408" i="3"/>
  <c r="H5408" i="3" s="1"/>
  <c r="D5409" i="3"/>
  <c r="H5409" i="3" s="1"/>
  <c r="D5410" i="3"/>
  <c r="H5410" i="3" s="1"/>
  <c r="D5411" i="3"/>
  <c r="H5411" i="3" s="1"/>
  <c r="D5412" i="3"/>
  <c r="D5413" i="3"/>
  <c r="H5413" i="3" s="1"/>
  <c r="D5414" i="3"/>
  <c r="H5414" i="3" s="1"/>
  <c r="D5415" i="3"/>
  <c r="H5415" i="3" s="1"/>
  <c r="D5416" i="3"/>
  <c r="H5416" i="3" s="1"/>
  <c r="D5417" i="3"/>
  <c r="H5417" i="3" s="1"/>
  <c r="D5418" i="3"/>
  <c r="H5418" i="3" s="1"/>
  <c r="D5419" i="3"/>
  <c r="H5419" i="3" s="1"/>
  <c r="D5420" i="3"/>
  <c r="H5420" i="3" s="1"/>
  <c r="D5421" i="3"/>
  <c r="H5421" i="3" s="1"/>
  <c r="D5422" i="3"/>
  <c r="H5422" i="3" s="1"/>
  <c r="D5423" i="3"/>
  <c r="H5423" i="3" s="1"/>
  <c r="D5424" i="3"/>
  <c r="H5424" i="3" s="1"/>
  <c r="D5425" i="3"/>
  <c r="H5425" i="3" s="1"/>
  <c r="D5426" i="3"/>
  <c r="H5426" i="3" s="1"/>
  <c r="D5427" i="3"/>
  <c r="H5427" i="3" s="1"/>
  <c r="D5428" i="3"/>
  <c r="H5428" i="3" s="1"/>
  <c r="D5429" i="3"/>
  <c r="H5429" i="3" s="1"/>
  <c r="D5430" i="3"/>
  <c r="H5430" i="3" s="1"/>
  <c r="D5431" i="3"/>
  <c r="H5431" i="3" s="1"/>
  <c r="D5432" i="3"/>
  <c r="H5432" i="3" s="1"/>
  <c r="D5433" i="3"/>
  <c r="H5433" i="3" s="1"/>
  <c r="D5434" i="3"/>
  <c r="H5434" i="3" s="1"/>
  <c r="D5435" i="3"/>
  <c r="H5435" i="3" s="1"/>
  <c r="D5436" i="3"/>
  <c r="H5436" i="3" s="1"/>
  <c r="D5437" i="3"/>
  <c r="H5437" i="3" s="1"/>
  <c r="D5438" i="3"/>
  <c r="D5439" i="3"/>
  <c r="H5439" i="3" s="1"/>
  <c r="D5440" i="3"/>
  <c r="H5440" i="3" s="1"/>
  <c r="D5441" i="3"/>
  <c r="H5441" i="3" s="1"/>
  <c r="D5442" i="3"/>
  <c r="H5442" i="3" s="1"/>
  <c r="D5443" i="3"/>
  <c r="H5443" i="3" s="1"/>
  <c r="D5444" i="3"/>
  <c r="H5444" i="3" s="1"/>
  <c r="D5445" i="3"/>
  <c r="H5445" i="3" s="1"/>
  <c r="D5446" i="3"/>
  <c r="H5446" i="3" s="1"/>
  <c r="D5447" i="3"/>
  <c r="H5447" i="3" s="1"/>
  <c r="D5448" i="3"/>
  <c r="D5449" i="3"/>
  <c r="H5449" i="3" s="1"/>
  <c r="D5450" i="3"/>
  <c r="H5450" i="3" s="1"/>
  <c r="D5451" i="3"/>
  <c r="H5451" i="3" s="1"/>
  <c r="D5452" i="3"/>
  <c r="H5452" i="3" s="1"/>
  <c r="D5453" i="3"/>
  <c r="H5453" i="3" s="1"/>
  <c r="D5454" i="3"/>
  <c r="H5454" i="3" s="1"/>
  <c r="D5455" i="3"/>
  <c r="H5455" i="3" s="1"/>
  <c r="D5456" i="3"/>
  <c r="H5456" i="3" s="1"/>
  <c r="D5457" i="3"/>
  <c r="H5457" i="3" s="1"/>
  <c r="D5458" i="3"/>
  <c r="D5459" i="3"/>
  <c r="D5460" i="3"/>
  <c r="H5460" i="3" s="1"/>
  <c r="D5461" i="3"/>
  <c r="H5461" i="3" s="1"/>
  <c r="D5462" i="3"/>
  <c r="H5462" i="3" s="1"/>
  <c r="D5463" i="3"/>
  <c r="H5463" i="3" s="1"/>
  <c r="D5464" i="3"/>
  <c r="D5465" i="3"/>
  <c r="H5465" i="3" s="1"/>
  <c r="D5466" i="3"/>
  <c r="D5467" i="3"/>
  <c r="H5467" i="3" s="1"/>
  <c r="D5468" i="3"/>
  <c r="H5468" i="3" s="1"/>
  <c r="D5469" i="3"/>
  <c r="H5469" i="3" s="1"/>
  <c r="D5470" i="3"/>
  <c r="H5470" i="3" s="1"/>
  <c r="D5471" i="3"/>
  <c r="H5471" i="3" s="1"/>
  <c r="D5472" i="3"/>
  <c r="H5472" i="3" s="1"/>
  <c r="D5473" i="3"/>
  <c r="H5473" i="3" s="1"/>
  <c r="D5474" i="3"/>
  <c r="H5474" i="3" s="1"/>
  <c r="D5475" i="3"/>
  <c r="H5475" i="3" s="1"/>
  <c r="D5476" i="3"/>
  <c r="H5476" i="3" s="1"/>
  <c r="D5477" i="3"/>
  <c r="H5477" i="3" s="1"/>
  <c r="D5478" i="3"/>
  <c r="H5478" i="3" s="1"/>
  <c r="D5479" i="3"/>
  <c r="H5479" i="3" s="1"/>
  <c r="D5480" i="3"/>
  <c r="H5480" i="3" s="1"/>
  <c r="D5481" i="3"/>
  <c r="H5481" i="3" s="1"/>
  <c r="D5482" i="3"/>
  <c r="H5482" i="3" s="1"/>
  <c r="D5483" i="3"/>
  <c r="H5483" i="3" s="1"/>
  <c r="D5484" i="3"/>
  <c r="H5484" i="3" s="1"/>
  <c r="D5485" i="3"/>
  <c r="H5485" i="3" s="1"/>
  <c r="D5486" i="3"/>
  <c r="H5486" i="3" s="1"/>
  <c r="D5487" i="3"/>
  <c r="H5487" i="3" s="1"/>
  <c r="D5488" i="3"/>
  <c r="H5488" i="3" s="1"/>
  <c r="D5489" i="3"/>
  <c r="H5489" i="3" s="1"/>
  <c r="D5490" i="3"/>
  <c r="H5490" i="3" s="1"/>
  <c r="D5491" i="3"/>
  <c r="H5491" i="3" s="1"/>
  <c r="D5492" i="3"/>
  <c r="H5492" i="3" s="1"/>
  <c r="D5493" i="3"/>
  <c r="H5493" i="3" s="1"/>
  <c r="D5494" i="3"/>
  <c r="H5494" i="3" s="1"/>
  <c r="D5495" i="3"/>
  <c r="H5495" i="3" s="1"/>
  <c r="D5496" i="3"/>
  <c r="H5496" i="3" s="1"/>
  <c r="D5497" i="3"/>
  <c r="H5497" i="3" s="1"/>
  <c r="D5498" i="3"/>
  <c r="H5498" i="3" s="1"/>
  <c r="D5499" i="3"/>
  <c r="H5499" i="3" s="1"/>
  <c r="D5500" i="3"/>
  <c r="H5500" i="3" s="1"/>
  <c r="D5501" i="3"/>
  <c r="H5501" i="3" s="1"/>
  <c r="D5502" i="3"/>
  <c r="H5502" i="3" s="1"/>
  <c r="D5503" i="3"/>
  <c r="D5504" i="3"/>
  <c r="H5504" i="3" s="1"/>
  <c r="D5505" i="3"/>
  <c r="H5505" i="3" s="1"/>
  <c r="D5506" i="3"/>
  <c r="H5506" i="3" s="1"/>
  <c r="D5507" i="3"/>
  <c r="D5508" i="3"/>
  <c r="H5508" i="3" s="1"/>
  <c r="D5509" i="3"/>
  <c r="H5509" i="3" s="1"/>
  <c r="D5510" i="3"/>
  <c r="H5510" i="3" s="1"/>
  <c r="D5511" i="3"/>
  <c r="H5511" i="3" s="1"/>
  <c r="D5512" i="3"/>
  <c r="H5512" i="3" s="1"/>
  <c r="D5513" i="3"/>
  <c r="H5513" i="3" s="1"/>
  <c r="D5514" i="3"/>
  <c r="H5514" i="3" s="1"/>
  <c r="D5515" i="3"/>
  <c r="D5516" i="3"/>
  <c r="H5516" i="3" s="1"/>
  <c r="D5517" i="3"/>
  <c r="D5518" i="3"/>
  <c r="H5518" i="3" s="1"/>
  <c r="D5519" i="3"/>
  <c r="H5519" i="3" s="1"/>
  <c r="D5520" i="3"/>
  <c r="H5520" i="3" s="1"/>
  <c r="D5521" i="3"/>
  <c r="H5521" i="3" s="1"/>
  <c r="D5522" i="3"/>
  <c r="H5522" i="3" s="1"/>
  <c r="D5523" i="3"/>
  <c r="H5523" i="3" s="1"/>
  <c r="D5524" i="3"/>
  <c r="H5524" i="3" s="1"/>
  <c r="D5525" i="3"/>
  <c r="H5525" i="3" s="1"/>
  <c r="D5526" i="3"/>
  <c r="H5526" i="3" s="1"/>
  <c r="D5527" i="3"/>
  <c r="H5527" i="3" s="1"/>
  <c r="D5528" i="3"/>
  <c r="H5528" i="3" s="1"/>
  <c r="D5529" i="3"/>
  <c r="H5529" i="3" s="1"/>
  <c r="D5530" i="3"/>
  <c r="H5530" i="3" s="1"/>
  <c r="D5531" i="3"/>
  <c r="H5531" i="3" s="1"/>
  <c r="D5532" i="3"/>
  <c r="H5532" i="3" s="1"/>
  <c r="D5533" i="3"/>
  <c r="H5533" i="3" s="1"/>
  <c r="D5534" i="3"/>
  <c r="H5534" i="3" s="1"/>
  <c r="D5535" i="3"/>
  <c r="H5535" i="3" s="1"/>
  <c r="D5536" i="3"/>
  <c r="H5536" i="3" s="1"/>
  <c r="D5537" i="3"/>
  <c r="H5537" i="3" s="1"/>
  <c r="D5538" i="3"/>
  <c r="H5538" i="3" s="1"/>
  <c r="D5539" i="3"/>
  <c r="H5539" i="3" s="1"/>
  <c r="D5540" i="3"/>
  <c r="H5540" i="3" s="1"/>
  <c r="D5541" i="3"/>
  <c r="H5541" i="3" s="1"/>
  <c r="D5542" i="3"/>
  <c r="H5542" i="3" s="1"/>
  <c r="D5543" i="3"/>
  <c r="H5543" i="3" s="1"/>
  <c r="D5544" i="3"/>
  <c r="H5544" i="3" s="1"/>
  <c r="D5545" i="3"/>
  <c r="H5545" i="3" s="1"/>
  <c r="D5546" i="3"/>
  <c r="H5546" i="3" s="1"/>
  <c r="D5547" i="3"/>
  <c r="D5548" i="3"/>
  <c r="H5548" i="3" s="1"/>
  <c r="D5549" i="3"/>
  <c r="H5549" i="3" s="1"/>
  <c r="D5550" i="3"/>
  <c r="H5550" i="3" s="1"/>
  <c r="D5551" i="3"/>
  <c r="H5551" i="3" s="1"/>
  <c r="D5552" i="3"/>
  <c r="H5552" i="3" s="1"/>
  <c r="D5553" i="3"/>
  <c r="H5553" i="3" s="1"/>
  <c r="D5554" i="3"/>
  <c r="H5554" i="3" s="1"/>
  <c r="D5555" i="3"/>
  <c r="H5555" i="3" s="1"/>
  <c r="D5556" i="3"/>
  <c r="H5556" i="3" s="1"/>
  <c r="D5557" i="3"/>
  <c r="H5557" i="3" s="1"/>
  <c r="D5558" i="3"/>
  <c r="H5558" i="3" s="1"/>
  <c r="D5559" i="3"/>
  <c r="H5559" i="3" s="1"/>
  <c r="D5560" i="3"/>
  <c r="H5560" i="3" s="1"/>
  <c r="D5561" i="3"/>
  <c r="H5561" i="3" s="1"/>
  <c r="D5562" i="3"/>
  <c r="H5562" i="3" s="1"/>
  <c r="D5563" i="3"/>
  <c r="H5563" i="3" s="1"/>
  <c r="D5564" i="3"/>
  <c r="H5564" i="3" s="1"/>
  <c r="D5565" i="3"/>
  <c r="H5565" i="3" s="1"/>
  <c r="D5566" i="3"/>
  <c r="H5566" i="3" s="1"/>
  <c r="D5567" i="3"/>
  <c r="H5567" i="3" s="1"/>
  <c r="D5568" i="3"/>
  <c r="H5568" i="3" s="1"/>
  <c r="D5569" i="3"/>
  <c r="H5569" i="3" s="1"/>
  <c r="D5570" i="3"/>
  <c r="H5570" i="3" s="1"/>
  <c r="D5571" i="3"/>
  <c r="H5571" i="3" s="1"/>
  <c r="D5572" i="3"/>
  <c r="H5572" i="3" s="1"/>
  <c r="D5573" i="3"/>
  <c r="H5573" i="3" s="1"/>
  <c r="D5574" i="3"/>
  <c r="H5574" i="3" s="1"/>
  <c r="D5575" i="3"/>
  <c r="H5575" i="3" s="1"/>
  <c r="D5576" i="3"/>
  <c r="H5576" i="3" s="1"/>
  <c r="D5577" i="3"/>
  <c r="H5577" i="3" s="1"/>
  <c r="D5578" i="3"/>
  <c r="H5578" i="3" s="1"/>
  <c r="D5579" i="3"/>
  <c r="H5579" i="3" s="1"/>
  <c r="D5580" i="3"/>
  <c r="H5580" i="3" s="1"/>
  <c r="D5581" i="3"/>
  <c r="H5581" i="3" s="1"/>
  <c r="D5582" i="3"/>
  <c r="H5582" i="3" s="1"/>
  <c r="D5583" i="3"/>
  <c r="H5583" i="3" s="1"/>
  <c r="D5584" i="3"/>
  <c r="H5584" i="3" s="1"/>
  <c r="D5585" i="3"/>
  <c r="H5585" i="3" s="1"/>
  <c r="D5586" i="3"/>
  <c r="H5586" i="3" s="1"/>
  <c r="D5587" i="3"/>
  <c r="H5587" i="3" s="1"/>
  <c r="D5588" i="3"/>
  <c r="H5588" i="3" s="1"/>
  <c r="D5589" i="3"/>
  <c r="H5589" i="3" s="1"/>
  <c r="D5590" i="3"/>
  <c r="H5590" i="3" s="1"/>
  <c r="D5591" i="3"/>
  <c r="H5591" i="3" s="1"/>
  <c r="D5592" i="3"/>
  <c r="H5592" i="3" s="1"/>
  <c r="D5593" i="3"/>
  <c r="H5593" i="3" s="1"/>
  <c r="D5594" i="3"/>
  <c r="H5594" i="3" s="1"/>
  <c r="D5595" i="3"/>
  <c r="H5595" i="3" s="1"/>
  <c r="D5596" i="3"/>
  <c r="H5596" i="3" s="1"/>
  <c r="D5597" i="3"/>
  <c r="H5597" i="3" s="1"/>
  <c r="D5598" i="3"/>
  <c r="H5598" i="3" s="1"/>
  <c r="D5599" i="3"/>
  <c r="H5599" i="3" s="1"/>
  <c r="D5600" i="3"/>
  <c r="H5600" i="3" s="1"/>
  <c r="D5601" i="3"/>
  <c r="H5601" i="3" s="1"/>
  <c r="D5602" i="3"/>
  <c r="H5602" i="3" s="1"/>
  <c r="D5603" i="3"/>
  <c r="D5604" i="3"/>
  <c r="H5604" i="3" s="1"/>
  <c r="D5605" i="3"/>
  <c r="H5605" i="3" s="1"/>
  <c r="D5606" i="3"/>
  <c r="H5606" i="3" s="1"/>
  <c r="D5607" i="3"/>
  <c r="H5607" i="3" s="1"/>
  <c r="D5608" i="3"/>
  <c r="H5608" i="3" s="1"/>
  <c r="D5609" i="3"/>
  <c r="H5609" i="3" s="1"/>
  <c r="D5610" i="3"/>
  <c r="H5610" i="3" s="1"/>
  <c r="D5611" i="3"/>
  <c r="H5611" i="3" s="1"/>
  <c r="D5612" i="3"/>
  <c r="H5612" i="3" s="1"/>
  <c r="D5613" i="3"/>
  <c r="H5613" i="3" s="1"/>
  <c r="D5614" i="3"/>
  <c r="H5614" i="3" s="1"/>
  <c r="D5615" i="3"/>
  <c r="H5615" i="3" s="1"/>
  <c r="D5616" i="3"/>
  <c r="H5616" i="3" s="1"/>
  <c r="D5617" i="3"/>
  <c r="H5617" i="3" s="1"/>
  <c r="D5618" i="3"/>
  <c r="H5618" i="3" s="1"/>
  <c r="D5619" i="3"/>
  <c r="H5619" i="3" s="1"/>
  <c r="D5620" i="3"/>
  <c r="H5620" i="3" s="1"/>
  <c r="D5621" i="3"/>
  <c r="H5621" i="3" s="1"/>
  <c r="D5622" i="3"/>
  <c r="H5622" i="3" s="1"/>
  <c r="D5623" i="3"/>
  <c r="H5623" i="3" s="1"/>
  <c r="D5624" i="3"/>
  <c r="H5624" i="3" s="1"/>
  <c r="D5625" i="3"/>
  <c r="H5625" i="3" s="1"/>
  <c r="D5626" i="3"/>
  <c r="D5627" i="3"/>
  <c r="H5627" i="3" s="1"/>
  <c r="D5628" i="3"/>
  <c r="D5629" i="3"/>
  <c r="H5629" i="3" s="1"/>
  <c r="D5630" i="3"/>
  <c r="H5630" i="3" s="1"/>
  <c r="D5631" i="3"/>
  <c r="H5631" i="3" s="1"/>
  <c r="D5632" i="3"/>
  <c r="H5632" i="3" s="1"/>
  <c r="D5633" i="3"/>
  <c r="H5633" i="3" s="1"/>
  <c r="D5634" i="3"/>
  <c r="H5634" i="3" s="1"/>
  <c r="D5635" i="3"/>
  <c r="H5635" i="3" s="1"/>
  <c r="D5636" i="3"/>
  <c r="H5636" i="3" s="1"/>
  <c r="D5637" i="3"/>
  <c r="H5637" i="3" s="1"/>
  <c r="D5638" i="3"/>
  <c r="H5638" i="3" s="1"/>
  <c r="D5639" i="3"/>
  <c r="H5639" i="3" s="1"/>
  <c r="D5640" i="3"/>
  <c r="H5640" i="3" s="1"/>
  <c r="D5641" i="3"/>
  <c r="H5641" i="3" s="1"/>
  <c r="D5642" i="3"/>
  <c r="H5642" i="3" s="1"/>
  <c r="D5643" i="3"/>
  <c r="H5643" i="3" s="1"/>
  <c r="D5644" i="3"/>
  <c r="H5644" i="3" s="1"/>
  <c r="D5645" i="3"/>
  <c r="H5645" i="3" s="1"/>
  <c r="D5646" i="3"/>
  <c r="H5646" i="3" s="1"/>
  <c r="D5647" i="3"/>
  <c r="H5647" i="3" s="1"/>
  <c r="D5648" i="3"/>
  <c r="H5648" i="3" s="1"/>
  <c r="D5649" i="3"/>
  <c r="H5649" i="3" s="1"/>
  <c r="D5650" i="3"/>
  <c r="H5650" i="3" s="1"/>
  <c r="D5651" i="3"/>
  <c r="H5651" i="3" s="1"/>
  <c r="D5652" i="3"/>
  <c r="H5652" i="3" s="1"/>
  <c r="D5653" i="3"/>
  <c r="H5653" i="3" s="1"/>
  <c r="D5654" i="3"/>
  <c r="H5654" i="3" s="1"/>
  <c r="D5655" i="3"/>
  <c r="H5655" i="3" s="1"/>
  <c r="D5656" i="3"/>
  <c r="H5656" i="3" s="1"/>
  <c r="D5657" i="3"/>
  <c r="H5657" i="3" s="1"/>
  <c r="D5658" i="3"/>
  <c r="H5658" i="3" s="1"/>
  <c r="D5659" i="3"/>
  <c r="D5660" i="3"/>
  <c r="H5660" i="3" s="1"/>
  <c r="D5661" i="3"/>
  <c r="H5661" i="3" s="1"/>
  <c r="D5662" i="3"/>
  <c r="H5662" i="3" s="1"/>
  <c r="D5663" i="3"/>
  <c r="H5663" i="3" s="1"/>
  <c r="D5664" i="3"/>
  <c r="H5664" i="3" s="1"/>
  <c r="D5665" i="3"/>
  <c r="H5665" i="3" s="1"/>
  <c r="D5666" i="3"/>
  <c r="H5666" i="3" s="1"/>
  <c r="D5667" i="3"/>
  <c r="H5667" i="3" s="1"/>
  <c r="D5668" i="3"/>
  <c r="H5668" i="3" s="1"/>
  <c r="D5669" i="3"/>
  <c r="H5669" i="3" s="1"/>
  <c r="D5670" i="3"/>
  <c r="H5670" i="3" s="1"/>
  <c r="D5671" i="3"/>
  <c r="H5671" i="3" s="1"/>
  <c r="D5672" i="3"/>
  <c r="H5672" i="3" s="1"/>
  <c r="D5673" i="3"/>
  <c r="H5673" i="3" s="1"/>
  <c r="D5674" i="3"/>
  <c r="H5674" i="3" s="1"/>
  <c r="D5675" i="3"/>
  <c r="H5675" i="3" s="1"/>
  <c r="D5676" i="3"/>
  <c r="H5676" i="3" s="1"/>
  <c r="D5677" i="3"/>
  <c r="H5677" i="3" s="1"/>
  <c r="D5678" i="3"/>
  <c r="D5679" i="3"/>
  <c r="H5679" i="3" s="1"/>
  <c r="D5680" i="3"/>
  <c r="H5680" i="3" s="1"/>
  <c r="D5681" i="3"/>
  <c r="H5681" i="3" s="1"/>
  <c r="D5682" i="3"/>
  <c r="H5682" i="3" s="1"/>
  <c r="D5683" i="3"/>
  <c r="H5683" i="3" s="1"/>
  <c r="D5684" i="3"/>
  <c r="H5684" i="3" s="1"/>
  <c r="D5685" i="3"/>
  <c r="H5685" i="3" s="1"/>
  <c r="D5686" i="3"/>
  <c r="H5686" i="3" s="1"/>
  <c r="D5687" i="3"/>
  <c r="H5687" i="3" s="1"/>
  <c r="D5688" i="3"/>
  <c r="H5688" i="3" s="1"/>
  <c r="D5689" i="3"/>
  <c r="H5689" i="3" s="1"/>
  <c r="D5690" i="3"/>
  <c r="H5690" i="3" s="1"/>
  <c r="D5691" i="3"/>
  <c r="H5691" i="3" s="1"/>
  <c r="D5692" i="3"/>
  <c r="H5692" i="3" s="1"/>
  <c r="D5693" i="3"/>
  <c r="H5693" i="3" s="1"/>
  <c r="D5694" i="3"/>
  <c r="H5694" i="3" s="1"/>
  <c r="D5695" i="3"/>
  <c r="H5695" i="3" s="1"/>
  <c r="D5696" i="3"/>
  <c r="H5696" i="3" s="1"/>
  <c r="D5697" i="3"/>
  <c r="H5697" i="3" s="1"/>
  <c r="D5698" i="3"/>
  <c r="H5698" i="3" s="1"/>
  <c r="D5699" i="3"/>
  <c r="H5699" i="3" s="1"/>
  <c r="D5700" i="3"/>
  <c r="D5701" i="3"/>
  <c r="H5701" i="3" s="1"/>
  <c r="D5702" i="3"/>
  <c r="H5702" i="3" s="1"/>
  <c r="D5703" i="3"/>
  <c r="H5703" i="3" s="1"/>
  <c r="D5704" i="3"/>
  <c r="H5704" i="3" s="1"/>
  <c r="D5705" i="3"/>
  <c r="H5705" i="3" s="1"/>
  <c r="D5706" i="3"/>
  <c r="H5706" i="3" s="1"/>
  <c r="D5707" i="3"/>
  <c r="H5707" i="3" s="1"/>
  <c r="D5708" i="3"/>
  <c r="H5708" i="3" s="1"/>
  <c r="D5709" i="3"/>
  <c r="H5709" i="3" s="1"/>
  <c r="D5710" i="3"/>
  <c r="H5710" i="3" s="1"/>
  <c r="D5711" i="3"/>
  <c r="H5711" i="3" s="1"/>
  <c r="D5712" i="3"/>
  <c r="H5712" i="3" s="1"/>
  <c r="D5713" i="3"/>
  <c r="H5713" i="3" s="1"/>
  <c r="D5714" i="3"/>
  <c r="H5714" i="3" s="1"/>
  <c r="D5715" i="3"/>
  <c r="H5715" i="3" s="1"/>
  <c r="D5716" i="3"/>
  <c r="H5716" i="3" s="1"/>
  <c r="D5717" i="3"/>
  <c r="H5717" i="3" s="1"/>
  <c r="D5718" i="3"/>
  <c r="H5718" i="3" s="1"/>
  <c r="D5719" i="3"/>
  <c r="H5719" i="3" s="1"/>
  <c r="D5720" i="3"/>
  <c r="H5720" i="3" s="1"/>
  <c r="D5721" i="3"/>
  <c r="H5721" i="3" s="1"/>
  <c r="D5722" i="3"/>
  <c r="H5722" i="3" s="1"/>
  <c r="D5723" i="3"/>
  <c r="H5723" i="3" s="1"/>
  <c r="D5724" i="3"/>
  <c r="H5724" i="3" s="1"/>
  <c r="D5725" i="3"/>
  <c r="H5725" i="3" s="1"/>
  <c r="D5726" i="3"/>
  <c r="H5726" i="3" s="1"/>
  <c r="D5727" i="3"/>
  <c r="H5727" i="3" s="1"/>
  <c r="D5728" i="3"/>
  <c r="H5728" i="3" s="1"/>
  <c r="D5729" i="3"/>
  <c r="H5729" i="3" s="1"/>
  <c r="D5730" i="3"/>
  <c r="H5730" i="3" s="1"/>
  <c r="D5731" i="3"/>
  <c r="H5731" i="3" s="1"/>
  <c r="D5732" i="3"/>
  <c r="D5733" i="3"/>
  <c r="H5733" i="3" s="1"/>
  <c r="D5734" i="3"/>
  <c r="H5734" i="3" s="1"/>
  <c r="D5735" i="3"/>
  <c r="H5735" i="3" s="1"/>
  <c r="D5736" i="3"/>
  <c r="H5736" i="3" s="1"/>
  <c r="D5737" i="3"/>
  <c r="H5737" i="3" s="1"/>
  <c r="D5738" i="3"/>
  <c r="H5738" i="3" s="1"/>
  <c r="D5739" i="3"/>
  <c r="H5739" i="3" s="1"/>
  <c r="D5740" i="3"/>
  <c r="H5740" i="3" s="1"/>
  <c r="D5741" i="3"/>
  <c r="H5741" i="3" s="1"/>
  <c r="D5742" i="3"/>
  <c r="H5742" i="3" s="1"/>
  <c r="D5743" i="3"/>
  <c r="H5743" i="3" s="1"/>
  <c r="D5744" i="3"/>
  <c r="H5744" i="3" s="1"/>
  <c r="D5745" i="3"/>
  <c r="H5745" i="3" s="1"/>
  <c r="D5746" i="3"/>
  <c r="H5746" i="3" s="1"/>
  <c r="D5747" i="3"/>
  <c r="H5747" i="3" s="1"/>
  <c r="D5748" i="3"/>
  <c r="H5748" i="3" s="1"/>
  <c r="D5749" i="3"/>
  <c r="D5750" i="3"/>
  <c r="H5750" i="3" s="1"/>
  <c r="D5751" i="3"/>
  <c r="H5751" i="3" s="1"/>
  <c r="D5752" i="3"/>
  <c r="H5752" i="3" s="1"/>
  <c r="D5753" i="3"/>
  <c r="H5753" i="3" s="1"/>
  <c r="D5754" i="3"/>
  <c r="H5754" i="3" s="1"/>
  <c r="D5755" i="3"/>
  <c r="H5755" i="3" s="1"/>
  <c r="D5756" i="3"/>
  <c r="H5756" i="3" s="1"/>
  <c r="D5757" i="3"/>
  <c r="H5757" i="3" s="1"/>
  <c r="D5758" i="3"/>
  <c r="H5758" i="3" s="1"/>
  <c r="D5759" i="3"/>
  <c r="H5759" i="3" s="1"/>
  <c r="D5760" i="3"/>
  <c r="H5760" i="3" s="1"/>
  <c r="D5761" i="3"/>
  <c r="D5762" i="3"/>
  <c r="H5762" i="3" s="1"/>
  <c r="D5763" i="3"/>
  <c r="H5763" i="3" s="1"/>
  <c r="D5764" i="3"/>
  <c r="H5764" i="3" s="1"/>
  <c r="D5765" i="3"/>
  <c r="H5765" i="3" s="1"/>
  <c r="D5766" i="3"/>
  <c r="H5766" i="3" s="1"/>
  <c r="D5767" i="3"/>
  <c r="H5767" i="3" s="1"/>
  <c r="D5768" i="3"/>
  <c r="H5768" i="3" s="1"/>
  <c r="D5769" i="3"/>
  <c r="H5769" i="3" s="1"/>
  <c r="D5770" i="3"/>
  <c r="H5770" i="3" s="1"/>
  <c r="D5771" i="3"/>
  <c r="H5771" i="3" s="1"/>
  <c r="D5772" i="3"/>
  <c r="H5772" i="3" s="1"/>
  <c r="D5773" i="3"/>
  <c r="H5773" i="3" s="1"/>
  <c r="D5774" i="3"/>
  <c r="H5774" i="3" s="1"/>
  <c r="D5775" i="3"/>
  <c r="H5775" i="3" s="1"/>
  <c r="D5776" i="3"/>
  <c r="H5776" i="3" s="1"/>
  <c r="D5777" i="3"/>
  <c r="H5777" i="3" s="1"/>
  <c r="D5778" i="3"/>
  <c r="H5778" i="3" s="1"/>
  <c r="D5779" i="3"/>
  <c r="H5779" i="3" s="1"/>
  <c r="D5780" i="3"/>
  <c r="H5780" i="3" s="1"/>
  <c r="D5781" i="3"/>
  <c r="H5781" i="3" s="1"/>
  <c r="D5782" i="3"/>
  <c r="H5782" i="3" s="1"/>
  <c r="D5783" i="3"/>
  <c r="H5783" i="3" s="1"/>
  <c r="D5784" i="3"/>
  <c r="H5784" i="3" s="1"/>
  <c r="D5785" i="3"/>
  <c r="H5785" i="3" s="1"/>
  <c r="D5786" i="3"/>
  <c r="H5786" i="3" s="1"/>
  <c r="D5787" i="3"/>
  <c r="H5787" i="3" s="1"/>
  <c r="D5788" i="3"/>
  <c r="H5788" i="3" s="1"/>
  <c r="D5789" i="3"/>
  <c r="H5789" i="3" s="1"/>
  <c r="D5790" i="3"/>
  <c r="H5790" i="3" s="1"/>
  <c r="D5791" i="3"/>
  <c r="H5791" i="3" s="1"/>
  <c r="D5792" i="3"/>
  <c r="H5792" i="3" s="1"/>
  <c r="D5793" i="3"/>
  <c r="H5793" i="3" s="1"/>
  <c r="D5794" i="3"/>
  <c r="H5794" i="3" s="1"/>
  <c r="D5795" i="3"/>
  <c r="H5795" i="3" s="1"/>
  <c r="D5796" i="3"/>
  <c r="H5796" i="3" s="1"/>
  <c r="D5797" i="3"/>
  <c r="H5797" i="3" s="1"/>
  <c r="D5798" i="3"/>
  <c r="H5798" i="3" s="1"/>
  <c r="D5799" i="3"/>
  <c r="H5799" i="3" s="1"/>
  <c r="D5800" i="3"/>
  <c r="H5800" i="3" s="1"/>
  <c r="D5801" i="3"/>
  <c r="H5801" i="3" s="1"/>
  <c r="D5802" i="3"/>
  <c r="H5802" i="3" s="1"/>
  <c r="D5803" i="3"/>
  <c r="H5803" i="3" s="1"/>
  <c r="D5804" i="3"/>
  <c r="H5804" i="3" s="1"/>
  <c r="D5805" i="3"/>
  <c r="H5805" i="3" s="1"/>
  <c r="D5806" i="3"/>
  <c r="H5806" i="3" s="1"/>
  <c r="D5807" i="3"/>
  <c r="H5807" i="3" s="1"/>
  <c r="D5808" i="3"/>
  <c r="H5808" i="3" s="1"/>
  <c r="D5809" i="3"/>
  <c r="H5809" i="3" s="1"/>
  <c r="D5810" i="3"/>
  <c r="H5810" i="3" s="1"/>
  <c r="D5811" i="3"/>
  <c r="H5811" i="3" s="1"/>
  <c r="D5812" i="3"/>
  <c r="H5812" i="3" s="1"/>
  <c r="D5813" i="3"/>
  <c r="H5813" i="3" s="1"/>
  <c r="D5814" i="3"/>
  <c r="H5814" i="3" s="1"/>
  <c r="D5815" i="3"/>
  <c r="H5815" i="3" s="1"/>
  <c r="D5816" i="3"/>
  <c r="H5816" i="3" s="1"/>
  <c r="D5817" i="3"/>
  <c r="H5817" i="3" s="1"/>
  <c r="D5818" i="3"/>
  <c r="H5818" i="3" s="1"/>
  <c r="D5819" i="3"/>
  <c r="H5819" i="3" s="1"/>
  <c r="D5820" i="3"/>
  <c r="H5820" i="3" s="1"/>
  <c r="D5821" i="3"/>
  <c r="H5821" i="3" s="1"/>
  <c r="D5822" i="3"/>
  <c r="H5822" i="3" s="1"/>
  <c r="D5823" i="3"/>
  <c r="H5823" i="3" s="1"/>
  <c r="D5824" i="3"/>
  <c r="H5824" i="3" s="1"/>
  <c r="D5825" i="3"/>
  <c r="H5825" i="3" s="1"/>
  <c r="D5826" i="3"/>
  <c r="H5826" i="3" s="1"/>
  <c r="D5827" i="3"/>
  <c r="H5827" i="3" s="1"/>
  <c r="D5828" i="3"/>
  <c r="H5828" i="3" s="1"/>
  <c r="D5829" i="3"/>
  <c r="H5829" i="3" s="1"/>
  <c r="D5830" i="3"/>
  <c r="H5830" i="3" s="1"/>
  <c r="D5831" i="3"/>
  <c r="H5831" i="3" s="1"/>
  <c r="D5832" i="3"/>
  <c r="H5832" i="3" s="1"/>
  <c r="D5833" i="3"/>
  <c r="H5833" i="3" s="1"/>
  <c r="D5834" i="3"/>
  <c r="H5834" i="3" s="1"/>
  <c r="D5835" i="3"/>
  <c r="H5835" i="3" s="1"/>
  <c r="D5836" i="3"/>
  <c r="H5836" i="3" s="1"/>
  <c r="D5837" i="3"/>
  <c r="H5837" i="3" s="1"/>
  <c r="D5838" i="3"/>
  <c r="H5838" i="3" s="1"/>
  <c r="D5839" i="3"/>
  <c r="H5839" i="3" s="1"/>
  <c r="D5840" i="3"/>
  <c r="H5840" i="3" s="1"/>
  <c r="D5841" i="3"/>
  <c r="H5841" i="3" s="1"/>
  <c r="D5842" i="3"/>
  <c r="H5842" i="3" s="1"/>
  <c r="D5843" i="3"/>
  <c r="H5843" i="3" s="1"/>
  <c r="D5844" i="3"/>
  <c r="H5844" i="3" s="1"/>
  <c r="D5845" i="3"/>
  <c r="H5845" i="3" s="1"/>
  <c r="D5846" i="3"/>
  <c r="H5846" i="3" s="1"/>
  <c r="D5847" i="3"/>
  <c r="H5847" i="3" s="1"/>
  <c r="D5848" i="3"/>
  <c r="H5848" i="3" s="1"/>
  <c r="D5849" i="3"/>
  <c r="H5849" i="3" s="1"/>
  <c r="D5850" i="3"/>
  <c r="H5850" i="3" s="1"/>
  <c r="D5851" i="3"/>
  <c r="H5851" i="3" s="1"/>
  <c r="D5852" i="3"/>
  <c r="H5852" i="3" s="1"/>
  <c r="D5853" i="3"/>
  <c r="H5853" i="3" s="1"/>
  <c r="D5854" i="3"/>
  <c r="H5854" i="3" s="1"/>
  <c r="D5855" i="3"/>
  <c r="H5855" i="3" s="1"/>
  <c r="D5856" i="3"/>
  <c r="H5856" i="3" s="1"/>
  <c r="D5857" i="3"/>
  <c r="H5857" i="3" s="1"/>
  <c r="D5858" i="3"/>
  <c r="H5858" i="3" s="1"/>
  <c r="D5859" i="3"/>
  <c r="H5859" i="3" s="1"/>
  <c r="D5860" i="3"/>
  <c r="H5860" i="3" s="1"/>
  <c r="D5861" i="3"/>
  <c r="H5861" i="3" s="1"/>
  <c r="D5862" i="3"/>
  <c r="H5862" i="3" s="1"/>
  <c r="D5863" i="3"/>
  <c r="H5863" i="3" s="1"/>
  <c r="D5864" i="3"/>
  <c r="H5864" i="3" s="1"/>
  <c r="D5865" i="3"/>
  <c r="H5865" i="3" s="1"/>
  <c r="D5866" i="3"/>
  <c r="H5866" i="3" s="1"/>
  <c r="D5867" i="3"/>
  <c r="H5867" i="3" s="1"/>
  <c r="D5868" i="3"/>
  <c r="H5868" i="3" s="1"/>
  <c r="D5869" i="3"/>
  <c r="H5869" i="3" s="1"/>
  <c r="D5870" i="3"/>
  <c r="H5870" i="3" s="1"/>
  <c r="D5871" i="3"/>
  <c r="H5871" i="3" s="1"/>
  <c r="D5872" i="3"/>
  <c r="H5872" i="3" s="1"/>
  <c r="D5873" i="3"/>
  <c r="H5873" i="3" s="1"/>
  <c r="D5874" i="3"/>
  <c r="H5874" i="3" s="1"/>
  <c r="D5875" i="3"/>
  <c r="H5875" i="3" s="1"/>
  <c r="D5876" i="3"/>
  <c r="H5876" i="3" s="1"/>
  <c r="D5877" i="3"/>
  <c r="D5878" i="3"/>
  <c r="H5878" i="3" s="1"/>
  <c r="D5879" i="3"/>
  <c r="H5879" i="3" s="1"/>
  <c r="D5880" i="3"/>
  <c r="H5880" i="3" s="1"/>
  <c r="D5881" i="3"/>
  <c r="H5881" i="3" s="1"/>
  <c r="D5882" i="3"/>
  <c r="H5882" i="3" s="1"/>
  <c r="D5883" i="3"/>
  <c r="H5883" i="3" s="1"/>
  <c r="D5884" i="3"/>
  <c r="H5884" i="3" s="1"/>
  <c r="D5885" i="3"/>
  <c r="H5885" i="3" s="1"/>
  <c r="D5886" i="3"/>
  <c r="H5886" i="3" s="1"/>
  <c r="D5887" i="3"/>
  <c r="D5888" i="3"/>
  <c r="H5888" i="3" s="1"/>
  <c r="D5889" i="3"/>
  <c r="H5889" i="3" s="1"/>
  <c r="D5890" i="3"/>
  <c r="H5890" i="3" s="1"/>
  <c r="D5891" i="3"/>
  <c r="H5891" i="3" s="1"/>
  <c r="D5892" i="3"/>
  <c r="H5892" i="3" s="1"/>
  <c r="D5893" i="3"/>
  <c r="H5893" i="3" s="1"/>
  <c r="D5894" i="3"/>
  <c r="H5894" i="3" s="1"/>
  <c r="D5895" i="3"/>
  <c r="H5895" i="3" s="1"/>
  <c r="D5896" i="3"/>
  <c r="D5897" i="3"/>
  <c r="H5897" i="3" s="1"/>
  <c r="D5898" i="3"/>
  <c r="H5898" i="3" s="1"/>
  <c r="D5899" i="3"/>
  <c r="H5899" i="3" s="1"/>
  <c r="D5900" i="3"/>
  <c r="H5900" i="3" s="1"/>
  <c r="D5901" i="3"/>
  <c r="D5902" i="3"/>
  <c r="H5902" i="3" s="1"/>
  <c r="D5903" i="3"/>
  <c r="D5904" i="3"/>
  <c r="H5904" i="3" s="1"/>
  <c r="D5905" i="3"/>
  <c r="H5905" i="3" s="1"/>
  <c r="D5906" i="3"/>
  <c r="H5906" i="3" s="1"/>
  <c r="D5907" i="3"/>
  <c r="H5907" i="3" s="1"/>
  <c r="D5908" i="3"/>
  <c r="H5908" i="3" s="1"/>
  <c r="D5909" i="3"/>
  <c r="H5909" i="3" s="1"/>
  <c r="D5910" i="3"/>
  <c r="H5910" i="3" s="1"/>
  <c r="D5911" i="3"/>
  <c r="H5911" i="3" s="1"/>
  <c r="D5912" i="3"/>
  <c r="H5912" i="3" s="1"/>
  <c r="D5913" i="3"/>
  <c r="H5913" i="3" s="1"/>
  <c r="D5914" i="3"/>
  <c r="H5914" i="3" s="1"/>
  <c r="D5915" i="3"/>
  <c r="H5915" i="3" s="1"/>
  <c r="D5916" i="3"/>
  <c r="H5916" i="3" s="1"/>
  <c r="D5917" i="3"/>
  <c r="H5917" i="3" s="1"/>
  <c r="D5918" i="3"/>
  <c r="H5918" i="3" s="1"/>
  <c r="D5919" i="3"/>
  <c r="H5919" i="3" s="1"/>
  <c r="D5920" i="3"/>
  <c r="H5920" i="3" s="1"/>
  <c r="D5921" i="3"/>
  <c r="H5921" i="3" s="1"/>
  <c r="D5922" i="3"/>
  <c r="H5922" i="3" s="1"/>
  <c r="D5923" i="3"/>
  <c r="H5923" i="3" s="1"/>
  <c r="D5924" i="3"/>
  <c r="H5924" i="3" s="1"/>
  <c r="D5925" i="3"/>
  <c r="H5925" i="3" s="1"/>
  <c r="D5926" i="3"/>
  <c r="H5926" i="3" s="1"/>
  <c r="D5927" i="3"/>
  <c r="D5928" i="3"/>
  <c r="H5928" i="3" s="1"/>
  <c r="D5929" i="3"/>
  <c r="H5929" i="3" s="1"/>
  <c r="D5930" i="3"/>
  <c r="H5930" i="3" s="1"/>
  <c r="D5931" i="3"/>
  <c r="H5931" i="3" s="1"/>
  <c r="D5932" i="3"/>
  <c r="H5932" i="3" s="1"/>
  <c r="D5933" i="3"/>
  <c r="H5933" i="3" s="1"/>
  <c r="D5934" i="3"/>
  <c r="D5935" i="3"/>
  <c r="H5935" i="3" s="1"/>
  <c r="D5936" i="3"/>
  <c r="H5936" i="3" s="1"/>
  <c r="D5937" i="3"/>
  <c r="H5937" i="3" s="1"/>
  <c r="D5938" i="3"/>
  <c r="H5938" i="3" s="1"/>
  <c r="D5939" i="3"/>
  <c r="H5939" i="3" s="1"/>
  <c r="D5940" i="3"/>
  <c r="H5940" i="3" s="1"/>
  <c r="D5941" i="3"/>
  <c r="H5941" i="3" s="1"/>
  <c r="D5942" i="3"/>
  <c r="H5942" i="3" s="1"/>
  <c r="D5943" i="3"/>
  <c r="H5943" i="3" s="1"/>
  <c r="D5944" i="3"/>
  <c r="H5944" i="3" s="1"/>
  <c r="D5945" i="3"/>
  <c r="H5945" i="3" s="1"/>
  <c r="D5946" i="3"/>
  <c r="H5946" i="3" s="1"/>
  <c r="D5947" i="3"/>
  <c r="H5947" i="3" s="1"/>
  <c r="D5948" i="3"/>
  <c r="D5949" i="3"/>
  <c r="H5949" i="3" s="1"/>
  <c r="D5950" i="3"/>
  <c r="H5950" i="3" s="1"/>
  <c r="D5951" i="3"/>
  <c r="H5951" i="3" s="1"/>
  <c r="D5952" i="3"/>
  <c r="H5952" i="3" s="1"/>
  <c r="D5953" i="3"/>
  <c r="H5953" i="3" s="1"/>
  <c r="D5954" i="3"/>
  <c r="H5954" i="3" s="1"/>
  <c r="D5955" i="3"/>
  <c r="H5955" i="3" s="1"/>
  <c r="D5956" i="3"/>
  <c r="H5956" i="3" s="1"/>
  <c r="D5957" i="3"/>
  <c r="H5957" i="3" s="1"/>
  <c r="D5958" i="3"/>
  <c r="H5958" i="3" s="1"/>
  <c r="D5959" i="3"/>
  <c r="H5959" i="3" s="1"/>
  <c r="D5960" i="3"/>
  <c r="H5960" i="3" s="1"/>
  <c r="D5961" i="3"/>
  <c r="H5961" i="3" s="1"/>
  <c r="D5962" i="3"/>
  <c r="H5962" i="3" s="1"/>
  <c r="D5963" i="3"/>
  <c r="H5963" i="3" s="1"/>
  <c r="D5964" i="3"/>
  <c r="H5964" i="3" s="1"/>
  <c r="D5965" i="3"/>
  <c r="H5965" i="3" s="1"/>
  <c r="D5966" i="3"/>
  <c r="H5966" i="3" s="1"/>
  <c r="D5967" i="3"/>
  <c r="H5967" i="3" s="1"/>
  <c r="D5968" i="3"/>
  <c r="H5968" i="3" s="1"/>
  <c r="D5969" i="3"/>
  <c r="H5969" i="3" s="1"/>
  <c r="D5970" i="3"/>
  <c r="H5970" i="3" s="1"/>
  <c r="D5971" i="3"/>
  <c r="H5971" i="3" s="1"/>
  <c r="D5972" i="3"/>
  <c r="D5973" i="3"/>
  <c r="H5973" i="3" s="1"/>
  <c r="D5974" i="3"/>
  <c r="H5974" i="3" s="1"/>
  <c r="D5975" i="3"/>
  <c r="H5975" i="3" s="1"/>
  <c r="D5976" i="3"/>
  <c r="H5976" i="3" s="1"/>
  <c r="D5977" i="3"/>
  <c r="H5977" i="3" s="1"/>
  <c r="D5978" i="3"/>
  <c r="H5978" i="3" s="1"/>
  <c r="D5979" i="3"/>
  <c r="H5979" i="3" s="1"/>
  <c r="D5980" i="3"/>
  <c r="H5980" i="3" s="1"/>
  <c r="D5981" i="3"/>
  <c r="D5982" i="3"/>
  <c r="H5982" i="3" s="1"/>
  <c r="D5983" i="3"/>
  <c r="H5983" i="3" s="1"/>
  <c r="D5984" i="3"/>
  <c r="H5984" i="3" s="1"/>
  <c r="D5985" i="3"/>
  <c r="H5985" i="3" s="1"/>
  <c r="D5986" i="3"/>
  <c r="H5986" i="3" s="1"/>
  <c r="D5987" i="3"/>
  <c r="H5987" i="3" s="1"/>
  <c r="D5988" i="3"/>
  <c r="H5988" i="3" s="1"/>
  <c r="D5989" i="3"/>
  <c r="H5989" i="3" s="1"/>
  <c r="D5990" i="3"/>
  <c r="H5990" i="3" s="1"/>
  <c r="D5991" i="3"/>
  <c r="H5991" i="3" s="1"/>
  <c r="D5992" i="3"/>
  <c r="D5993" i="3"/>
  <c r="H5993" i="3" s="1"/>
  <c r="D5994" i="3"/>
  <c r="H5994" i="3" s="1"/>
  <c r="D5995" i="3"/>
  <c r="H5995" i="3" s="1"/>
  <c r="D5996" i="3"/>
  <c r="D5997" i="3"/>
  <c r="H5997" i="3" s="1"/>
  <c r="D5998" i="3"/>
  <c r="H5998" i="3" s="1"/>
  <c r="D5999" i="3"/>
  <c r="H5999" i="3" s="1"/>
  <c r="D6000" i="3"/>
  <c r="H6000" i="3" s="1"/>
  <c r="D6001" i="3"/>
  <c r="H6001" i="3" s="1"/>
  <c r="D6002" i="3"/>
  <c r="H6002" i="3" s="1"/>
  <c r="D6003" i="3"/>
  <c r="H6003" i="3" s="1"/>
  <c r="D6004" i="3"/>
  <c r="H6004" i="3" s="1"/>
  <c r="D6005" i="3"/>
  <c r="H6005" i="3" s="1"/>
  <c r="D6006" i="3"/>
  <c r="H6006" i="3" s="1"/>
  <c r="D6007" i="3"/>
  <c r="H6007" i="3" s="1"/>
  <c r="D6008" i="3"/>
  <c r="H6008" i="3" s="1"/>
  <c r="D6009" i="3"/>
  <c r="H6009" i="3" s="1"/>
  <c r="D6010" i="3"/>
  <c r="H6010" i="3" s="1"/>
  <c r="D6011" i="3"/>
  <c r="H6011" i="3" s="1"/>
  <c r="D6012" i="3"/>
  <c r="H6012" i="3" s="1"/>
  <c r="D6013" i="3"/>
  <c r="H6013" i="3" s="1"/>
  <c r="D6014" i="3"/>
  <c r="H6014" i="3" s="1"/>
  <c r="D6015" i="3"/>
  <c r="H6015" i="3" s="1"/>
  <c r="D6016" i="3"/>
  <c r="H6016" i="3" s="1"/>
  <c r="D6017" i="3"/>
  <c r="H6017" i="3" s="1"/>
  <c r="D6018" i="3"/>
  <c r="H6018" i="3" s="1"/>
  <c r="D6019" i="3"/>
  <c r="H6019" i="3" s="1"/>
  <c r="D6020" i="3"/>
  <c r="H6020" i="3" s="1"/>
  <c r="D6021" i="3"/>
  <c r="H6021" i="3" s="1"/>
  <c r="D6022" i="3"/>
  <c r="H6022" i="3" s="1"/>
  <c r="D6023" i="3"/>
  <c r="H6023" i="3" s="1"/>
  <c r="D6024" i="3"/>
  <c r="D6025" i="3"/>
  <c r="H6025" i="3" s="1"/>
  <c r="D6026" i="3"/>
  <c r="H6026" i="3" s="1"/>
  <c r="D6027" i="3"/>
  <c r="H6027" i="3" s="1"/>
  <c r="D6028" i="3"/>
  <c r="H6028" i="3" s="1"/>
  <c r="D6029" i="3"/>
  <c r="H6029" i="3" s="1"/>
  <c r="D6030" i="3"/>
  <c r="H6030" i="3" s="1"/>
  <c r="D6031" i="3"/>
  <c r="H6031" i="3" s="1"/>
  <c r="D6032" i="3"/>
  <c r="H6032" i="3" s="1"/>
  <c r="D6033" i="3"/>
  <c r="H6033" i="3" s="1"/>
  <c r="D6034" i="3"/>
  <c r="H6034" i="3" s="1"/>
  <c r="D6035" i="3"/>
  <c r="H6035" i="3" s="1"/>
  <c r="D6036" i="3"/>
  <c r="H6036" i="3" s="1"/>
  <c r="D6037" i="3"/>
  <c r="H6037" i="3" s="1"/>
  <c r="D6038" i="3"/>
  <c r="H6038" i="3" s="1"/>
  <c r="D6039" i="3"/>
  <c r="H6039" i="3" s="1"/>
  <c r="D6040" i="3"/>
  <c r="H6040" i="3" s="1"/>
  <c r="D6041" i="3"/>
  <c r="H6041" i="3" s="1"/>
  <c r="D6042" i="3"/>
  <c r="H6042" i="3" s="1"/>
  <c r="D6043" i="3"/>
  <c r="H6043" i="3" s="1"/>
  <c r="D6044" i="3"/>
  <c r="H6044" i="3" s="1"/>
  <c r="D6045" i="3"/>
  <c r="H6045" i="3" s="1"/>
  <c r="D6046" i="3"/>
  <c r="H6046" i="3" s="1"/>
  <c r="D6047" i="3"/>
  <c r="H6047" i="3" s="1"/>
  <c r="D6048" i="3"/>
  <c r="H6048" i="3" s="1"/>
  <c r="D6049" i="3"/>
  <c r="H6049" i="3" s="1"/>
  <c r="D6050" i="3"/>
  <c r="H6050" i="3" s="1"/>
  <c r="D6051" i="3"/>
  <c r="D6052" i="3"/>
  <c r="H6052" i="3" s="1"/>
  <c r="D6053" i="3"/>
  <c r="H6053" i="3" s="1"/>
  <c r="D6054" i="3"/>
  <c r="H6054" i="3" s="1"/>
  <c r="D6055" i="3"/>
  <c r="H6055" i="3" s="1"/>
  <c r="D6056" i="3"/>
  <c r="H6056" i="3" s="1"/>
  <c r="D6057" i="3"/>
  <c r="H6057" i="3" s="1"/>
  <c r="D6058" i="3"/>
  <c r="H6058" i="3" s="1"/>
  <c r="D6059" i="3"/>
  <c r="H6059" i="3" s="1"/>
  <c r="D6060" i="3"/>
  <c r="H6060" i="3" s="1"/>
  <c r="D6061" i="3"/>
  <c r="H6061" i="3" s="1"/>
  <c r="D6062" i="3"/>
  <c r="H6062" i="3" s="1"/>
  <c r="D6063" i="3"/>
  <c r="H6063" i="3" s="1"/>
  <c r="D6064" i="3"/>
  <c r="H6064" i="3" s="1"/>
  <c r="D6065" i="3"/>
  <c r="H6065" i="3" s="1"/>
  <c r="D6066" i="3"/>
  <c r="H6066" i="3" s="1"/>
  <c r="D6067" i="3"/>
  <c r="H6067" i="3" s="1"/>
  <c r="D6068" i="3"/>
  <c r="H6068" i="3" s="1"/>
  <c r="D6069" i="3"/>
  <c r="H6069" i="3" s="1"/>
  <c r="D6070" i="3"/>
  <c r="H6070" i="3" s="1"/>
  <c r="D6071" i="3"/>
  <c r="H6071" i="3" s="1"/>
  <c r="D6072" i="3"/>
  <c r="H6072" i="3" s="1"/>
  <c r="D6073" i="3"/>
  <c r="H6073" i="3" s="1"/>
  <c r="D6074" i="3"/>
  <c r="H6074" i="3" s="1"/>
  <c r="D6075" i="3"/>
  <c r="H6075" i="3" s="1"/>
  <c r="D6076" i="3"/>
  <c r="H6076" i="3" s="1"/>
  <c r="D6077" i="3"/>
  <c r="H6077" i="3" s="1"/>
  <c r="D6078" i="3"/>
  <c r="H6078" i="3" s="1"/>
  <c r="D6079" i="3"/>
  <c r="H6079" i="3" s="1"/>
  <c r="D6080" i="3"/>
  <c r="H6080" i="3" s="1"/>
  <c r="D6081" i="3"/>
  <c r="H6081" i="3" s="1"/>
  <c r="D6082" i="3"/>
  <c r="H6082" i="3" s="1"/>
  <c r="D6083" i="3"/>
  <c r="H6083" i="3" s="1"/>
  <c r="D6084" i="3"/>
  <c r="H6084" i="3" s="1"/>
  <c r="D6085" i="3"/>
  <c r="H6085" i="3" s="1"/>
  <c r="D6086" i="3"/>
  <c r="H6086" i="3" s="1"/>
  <c r="D6087" i="3"/>
  <c r="H6087" i="3" s="1"/>
  <c r="D6088" i="3"/>
  <c r="H6088" i="3" s="1"/>
  <c r="D6089" i="3"/>
  <c r="H6089" i="3" s="1"/>
  <c r="D6090" i="3"/>
  <c r="H6090" i="3" s="1"/>
  <c r="D6091" i="3"/>
  <c r="H6091" i="3" s="1"/>
  <c r="D6092" i="3"/>
  <c r="H6092" i="3" s="1"/>
  <c r="D6093" i="3"/>
  <c r="H6093" i="3" s="1"/>
  <c r="D6094" i="3"/>
  <c r="H6094" i="3" s="1"/>
  <c r="D6095" i="3"/>
  <c r="H6095" i="3" s="1"/>
  <c r="D6096" i="3"/>
  <c r="H6096" i="3" s="1"/>
  <c r="D6097" i="3"/>
  <c r="H6097" i="3" s="1"/>
  <c r="D6098" i="3"/>
  <c r="H6098" i="3" s="1"/>
  <c r="D6099" i="3"/>
  <c r="H6099" i="3" s="1"/>
  <c r="D6100" i="3"/>
  <c r="H6100" i="3" s="1"/>
  <c r="D6101" i="3"/>
  <c r="H6101" i="3" s="1"/>
  <c r="D6102" i="3"/>
  <c r="H6102" i="3" s="1"/>
  <c r="D6103" i="3"/>
  <c r="H6103" i="3" s="1"/>
  <c r="D6104" i="3"/>
  <c r="H6104" i="3" s="1"/>
  <c r="D6105" i="3"/>
  <c r="H6105" i="3" s="1"/>
  <c r="D6106" i="3"/>
  <c r="H6106" i="3" s="1"/>
  <c r="D6107" i="3"/>
  <c r="H6107" i="3" s="1"/>
  <c r="D6108" i="3"/>
  <c r="H6108" i="3" s="1"/>
  <c r="D6109" i="3"/>
  <c r="H6109" i="3" s="1"/>
  <c r="D6110" i="3"/>
  <c r="H6110" i="3" s="1"/>
  <c r="D6111" i="3"/>
  <c r="H6111" i="3" s="1"/>
  <c r="D6112" i="3"/>
  <c r="H6112" i="3" s="1"/>
  <c r="D6113" i="3"/>
  <c r="H6113" i="3" s="1"/>
  <c r="D6114" i="3"/>
  <c r="H6114" i="3" s="1"/>
  <c r="D6115" i="3"/>
  <c r="H6115" i="3" s="1"/>
  <c r="D6116" i="3"/>
  <c r="H6116" i="3" s="1"/>
  <c r="D6117" i="3"/>
  <c r="H6117" i="3" s="1"/>
  <c r="D6118" i="3"/>
  <c r="H6118" i="3" s="1"/>
  <c r="D6119" i="3"/>
  <c r="H6119" i="3" s="1"/>
  <c r="D6120" i="3"/>
  <c r="H6120" i="3" s="1"/>
  <c r="D6121" i="3"/>
  <c r="H6121" i="3" s="1"/>
  <c r="D6122" i="3"/>
  <c r="D6123" i="3"/>
  <c r="H6123" i="3" s="1"/>
  <c r="D6124" i="3"/>
  <c r="H6124" i="3" s="1"/>
  <c r="D6125" i="3"/>
  <c r="H6125" i="3" s="1"/>
  <c r="D6126" i="3"/>
  <c r="H6126" i="3" s="1"/>
  <c r="D6127" i="3"/>
  <c r="H6127" i="3" s="1"/>
  <c r="D6128" i="3"/>
  <c r="H6128" i="3" s="1"/>
  <c r="D6129" i="3"/>
  <c r="H6129" i="3" s="1"/>
  <c r="D6130" i="3"/>
  <c r="H6130" i="3" s="1"/>
  <c r="D6131" i="3"/>
  <c r="H6131" i="3" s="1"/>
  <c r="D6132" i="3"/>
  <c r="H6132" i="3" s="1"/>
  <c r="D6133" i="3"/>
  <c r="H6133" i="3" s="1"/>
  <c r="D6134" i="3"/>
  <c r="H6134" i="3" s="1"/>
  <c r="D6135" i="3"/>
  <c r="H6135" i="3" s="1"/>
  <c r="D6136" i="3"/>
  <c r="H6136" i="3" s="1"/>
  <c r="D6137" i="3"/>
  <c r="H6137" i="3" s="1"/>
  <c r="D6138" i="3"/>
  <c r="H6138" i="3" s="1"/>
  <c r="D6139" i="3"/>
  <c r="H6139" i="3" s="1"/>
  <c r="D6140" i="3"/>
  <c r="H6140" i="3" s="1"/>
  <c r="D6141" i="3"/>
  <c r="H6141" i="3" s="1"/>
  <c r="D6142" i="3"/>
  <c r="H6142" i="3" s="1"/>
  <c r="D6143" i="3"/>
  <c r="H6143" i="3" s="1"/>
  <c r="D6144" i="3"/>
  <c r="H6144" i="3" s="1"/>
  <c r="D6145" i="3"/>
  <c r="H6145" i="3" s="1"/>
  <c r="D6146" i="3"/>
  <c r="H6146" i="3" s="1"/>
  <c r="D6147" i="3"/>
  <c r="H6147" i="3" s="1"/>
  <c r="D6148" i="3"/>
  <c r="H6148" i="3" s="1"/>
  <c r="D6149" i="3"/>
  <c r="H6149" i="3" s="1"/>
  <c r="D6150" i="3"/>
  <c r="H6150" i="3" s="1"/>
  <c r="D6151" i="3"/>
  <c r="H6151" i="3" s="1"/>
  <c r="D6152" i="3"/>
  <c r="H6152" i="3" s="1"/>
  <c r="D6153" i="3"/>
  <c r="H6153" i="3" s="1"/>
  <c r="D6154" i="3"/>
  <c r="H6154" i="3" s="1"/>
  <c r="D6155" i="3"/>
  <c r="H6155" i="3" s="1"/>
  <c r="D6156" i="3"/>
  <c r="H6156" i="3" s="1"/>
  <c r="D6157" i="3"/>
  <c r="H6157" i="3" s="1"/>
  <c r="D6158" i="3"/>
  <c r="H6158" i="3" s="1"/>
  <c r="D6159" i="3"/>
  <c r="H6159" i="3" s="1"/>
  <c r="D6160" i="3"/>
  <c r="H6160" i="3" s="1"/>
  <c r="D6161" i="3"/>
  <c r="H6161" i="3" s="1"/>
  <c r="D6162" i="3"/>
  <c r="H6162" i="3" s="1"/>
  <c r="D6163" i="3"/>
  <c r="H6163" i="3" s="1"/>
  <c r="D6164" i="3"/>
  <c r="H6164" i="3" s="1"/>
  <c r="D6165" i="3"/>
  <c r="H6165" i="3" s="1"/>
  <c r="D6166" i="3"/>
  <c r="H6166" i="3" s="1"/>
  <c r="D6167" i="3"/>
  <c r="H6167" i="3" s="1"/>
  <c r="D6168" i="3"/>
  <c r="H6168" i="3" s="1"/>
  <c r="D6169" i="3"/>
  <c r="H6169" i="3" s="1"/>
  <c r="D6170" i="3"/>
  <c r="H6170" i="3" s="1"/>
  <c r="D6171" i="3"/>
  <c r="H6171" i="3" s="1"/>
  <c r="D6172" i="3"/>
  <c r="H6172" i="3" s="1"/>
  <c r="D6173" i="3"/>
  <c r="H6173" i="3" s="1"/>
  <c r="D6174" i="3"/>
  <c r="H6174" i="3" s="1"/>
  <c r="D6175" i="3"/>
  <c r="H6175" i="3" s="1"/>
  <c r="D6176" i="3"/>
  <c r="H6176" i="3" s="1"/>
  <c r="D6177" i="3"/>
  <c r="H6177" i="3" s="1"/>
  <c r="D6178" i="3"/>
  <c r="H6178" i="3" s="1"/>
  <c r="D6179" i="3"/>
  <c r="H6179" i="3" s="1"/>
  <c r="D6180" i="3"/>
  <c r="H6180" i="3" s="1"/>
  <c r="D6181" i="3"/>
  <c r="H6181" i="3" s="1"/>
  <c r="D6182" i="3"/>
  <c r="H6182" i="3" s="1"/>
  <c r="D6183" i="3"/>
  <c r="H6183" i="3" s="1"/>
  <c r="D6184" i="3"/>
  <c r="H6184" i="3" s="1"/>
  <c r="D6185" i="3"/>
  <c r="H6185" i="3" s="1"/>
  <c r="D6186" i="3"/>
  <c r="H6186" i="3" s="1"/>
  <c r="D6187" i="3"/>
  <c r="H6187" i="3" s="1"/>
  <c r="D6188" i="3"/>
  <c r="H6188" i="3" s="1"/>
  <c r="D6189" i="3"/>
  <c r="H6189" i="3" s="1"/>
  <c r="D6190" i="3"/>
  <c r="H6190" i="3" s="1"/>
  <c r="D6191" i="3"/>
  <c r="H6191" i="3" s="1"/>
  <c r="D6192" i="3"/>
  <c r="H6192" i="3" s="1"/>
  <c r="D6193" i="3"/>
  <c r="H6193" i="3" s="1"/>
  <c r="D6194" i="3"/>
  <c r="H6194" i="3" s="1"/>
  <c r="D6195" i="3"/>
  <c r="H6195" i="3" s="1"/>
  <c r="D6196" i="3"/>
  <c r="H6196" i="3" s="1"/>
  <c r="D6197" i="3"/>
  <c r="H6197" i="3" s="1"/>
  <c r="D6198" i="3"/>
  <c r="H6198" i="3" s="1"/>
  <c r="D6199" i="3"/>
  <c r="H6199" i="3" s="1"/>
  <c r="D6200" i="3"/>
  <c r="H6200" i="3" s="1"/>
  <c r="D6201" i="3"/>
  <c r="H6201" i="3" s="1"/>
  <c r="D6202" i="3"/>
  <c r="H6202" i="3" s="1"/>
  <c r="D6203" i="3"/>
  <c r="H6203" i="3" s="1"/>
  <c r="D6204" i="3"/>
  <c r="H6204" i="3" s="1"/>
  <c r="D6205" i="3"/>
  <c r="H6205" i="3" s="1"/>
  <c r="D6206" i="3"/>
  <c r="H6206" i="3" s="1"/>
  <c r="D6207" i="3"/>
  <c r="H6207" i="3" s="1"/>
  <c r="D6208" i="3"/>
  <c r="H6208" i="3" s="1"/>
  <c r="D6209" i="3"/>
  <c r="H6209" i="3" s="1"/>
  <c r="D6210" i="3"/>
  <c r="H6210" i="3" s="1"/>
  <c r="D6211" i="3"/>
  <c r="H6211" i="3" s="1"/>
  <c r="D6212" i="3"/>
  <c r="H6212" i="3" s="1"/>
  <c r="D6213" i="3"/>
  <c r="D6214" i="3"/>
  <c r="H6214" i="3" s="1"/>
  <c r="D6215" i="3"/>
  <c r="H6215" i="3" s="1"/>
  <c r="D6216" i="3"/>
  <c r="H6216" i="3" s="1"/>
  <c r="D6217" i="3"/>
  <c r="D6218" i="3"/>
  <c r="H6218" i="3" s="1"/>
  <c r="D6219" i="3"/>
  <c r="H6219" i="3" s="1"/>
  <c r="D6220" i="3"/>
  <c r="H6220" i="3" s="1"/>
  <c r="D6221" i="3"/>
  <c r="H6221" i="3" s="1"/>
  <c r="D6222" i="3"/>
  <c r="H6222" i="3" s="1"/>
  <c r="D6223" i="3"/>
  <c r="H6223" i="3" s="1"/>
  <c r="D6224" i="3"/>
  <c r="H6224" i="3" s="1"/>
  <c r="D6225" i="3"/>
  <c r="H6225" i="3" s="1"/>
  <c r="D6226" i="3"/>
  <c r="H6226" i="3" s="1"/>
  <c r="D6227" i="3"/>
  <c r="H6227" i="3" s="1"/>
  <c r="D6228" i="3"/>
  <c r="H6228" i="3" s="1"/>
  <c r="D6229" i="3"/>
  <c r="H6229" i="3" s="1"/>
  <c r="D6230" i="3"/>
  <c r="H6230" i="3" s="1"/>
  <c r="D6231" i="3"/>
  <c r="H6231" i="3" s="1"/>
  <c r="D6232" i="3"/>
  <c r="H6232" i="3" s="1"/>
  <c r="D6233" i="3"/>
  <c r="H6233" i="3" s="1"/>
  <c r="D6234" i="3"/>
  <c r="H6234" i="3" s="1"/>
  <c r="D6235" i="3"/>
  <c r="H6235" i="3" s="1"/>
  <c r="D6236" i="3"/>
  <c r="H6236" i="3" s="1"/>
  <c r="D6237" i="3"/>
  <c r="H6237" i="3" s="1"/>
  <c r="D6238" i="3"/>
  <c r="H6238" i="3" s="1"/>
  <c r="D6239" i="3"/>
  <c r="H6239" i="3" s="1"/>
  <c r="D6240" i="3"/>
  <c r="H6240" i="3" s="1"/>
  <c r="D6241" i="3"/>
  <c r="H6241" i="3" s="1"/>
  <c r="D6242" i="3"/>
  <c r="H6242" i="3" s="1"/>
  <c r="D6243" i="3"/>
  <c r="H6243" i="3" s="1"/>
  <c r="D6244" i="3"/>
  <c r="H6244" i="3" s="1"/>
  <c r="D6245" i="3"/>
  <c r="H6245" i="3" s="1"/>
  <c r="D6246" i="3"/>
  <c r="H6246" i="3" s="1"/>
  <c r="D6247" i="3"/>
  <c r="H6247" i="3" s="1"/>
  <c r="D6248" i="3"/>
  <c r="H6248" i="3" s="1"/>
  <c r="D6249" i="3"/>
  <c r="H6249" i="3" s="1"/>
  <c r="D6250" i="3"/>
  <c r="H6250" i="3" s="1"/>
  <c r="D6251" i="3"/>
  <c r="H6251" i="3" s="1"/>
  <c r="D6252" i="3"/>
  <c r="D6253" i="3"/>
  <c r="H6253" i="3" s="1"/>
  <c r="D6254" i="3"/>
  <c r="H6254" i="3" s="1"/>
  <c r="D6255" i="3"/>
  <c r="H6255" i="3" s="1"/>
  <c r="D6256" i="3"/>
  <c r="H6256" i="3" s="1"/>
  <c r="D6257" i="3"/>
  <c r="H6257" i="3" s="1"/>
  <c r="D6258" i="3"/>
  <c r="H6258" i="3" s="1"/>
  <c r="D6259" i="3"/>
  <c r="H6259" i="3" s="1"/>
  <c r="D6260" i="3"/>
  <c r="H6260" i="3" s="1"/>
  <c r="D6261" i="3"/>
  <c r="H6261" i="3" s="1"/>
  <c r="D6262" i="3"/>
  <c r="H6262" i="3" s="1"/>
  <c r="D6263" i="3"/>
  <c r="H6263" i="3" s="1"/>
  <c r="D6264" i="3"/>
  <c r="H6264" i="3" s="1"/>
  <c r="D6265" i="3"/>
  <c r="H6265" i="3" s="1"/>
  <c r="D6266" i="3"/>
  <c r="H6266" i="3" s="1"/>
  <c r="D6267" i="3"/>
  <c r="H6267" i="3" s="1"/>
  <c r="D6268" i="3"/>
  <c r="H6268" i="3" s="1"/>
  <c r="D6269" i="3"/>
  <c r="H6269" i="3" s="1"/>
  <c r="D6270" i="3"/>
  <c r="H6270" i="3" s="1"/>
  <c r="D6271" i="3"/>
  <c r="H6271" i="3" s="1"/>
  <c r="D6272" i="3"/>
  <c r="H6272" i="3" s="1"/>
  <c r="D6273" i="3"/>
  <c r="H6273" i="3" s="1"/>
  <c r="D6274" i="3"/>
  <c r="H6274" i="3" s="1"/>
  <c r="D6275" i="3"/>
  <c r="H6275" i="3" s="1"/>
  <c r="D6276" i="3"/>
  <c r="H6276" i="3" s="1"/>
  <c r="D6277" i="3"/>
  <c r="H6277" i="3" s="1"/>
  <c r="D6278" i="3"/>
  <c r="D6279" i="3"/>
  <c r="H6279" i="3" s="1"/>
  <c r="D6280" i="3"/>
  <c r="H6280" i="3" s="1"/>
  <c r="D6281" i="3"/>
  <c r="H6281" i="3" s="1"/>
  <c r="D6282" i="3"/>
  <c r="H6282" i="3" s="1"/>
  <c r="D6283" i="3"/>
  <c r="H6283" i="3" s="1"/>
  <c r="D6284" i="3"/>
  <c r="H6284" i="3" s="1"/>
  <c r="D6285" i="3"/>
  <c r="H6285" i="3" s="1"/>
  <c r="D6286" i="3"/>
  <c r="H6286" i="3" s="1"/>
  <c r="D6287" i="3"/>
  <c r="H6287" i="3" s="1"/>
  <c r="D6288" i="3"/>
  <c r="H6288" i="3" s="1"/>
  <c r="D6289" i="3"/>
  <c r="H6289" i="3" s="1"/>
  <c r="D6290" i="3"/>
  <c r="H6290" i="3" s="1"/>
  <c r="D6291" i="3"/>
  <c r="H6291" i="3" s="1"/>
  <c r="D6292" i="3"/>
  <c r="H6292" i="3" s="1"/>
  <c r="D6293" i="3"/>
  <c r="H6293" i="3" s="1"/>
  <c r="D6294" i="3"/>
  <c r="D6295" i="3"/>
  <c r="H6295" i="3" s="1"/>
  <c r="D6296" i="3"/>
  <c r="H6296" i="3" s="1"/>
  <c r="D6297" i="3"/>
  <c r="H6297" i="3" s="1"/>
  <c r="D6298" i="3"/>
  <c r="H6298" i="3" s="1"/>
  <c r="D6299" i="3"/>
  <c r="H6299" i="3" s="1"/>
  <c r="D6300" i="3"/>
  <c r="H6300" i="3" s="1"/>
  <c r="D6301" i="3"/>
  <c r="H6301" i="3" s="1"/>
  <c r="D6302" i="3"/>
  <c r="H6302" i="3" s="1"/>
  <c r="D6303" i="3"/>
  <c r="H6303" i="3" s="1"/>
  <c r="D6304" i="3"/>
  <c r="D6305" i="3"/>
  <c r="H6305" i="3" s="1"/>
  <c r="D6306" i="3"/>
  <c r="D6307" i="3"/>
  <c r="H6307" i="3" s="1"/>
  <c r="D6308" i="3"/>
  <c r="H6308" i="3" s="1"/>
  <c r="D6309" i="3"/>
  <c r="H6309" i="3" s="1"/>
  <c r="D6310" i="3"/>
  <c r="H6310" i="3" s="1"/>
  <c r="D6311" i="3"/>
  <c r="H6311" i="3" s="1"/>
  <c r="D6312" i="3"/>
  <c r="H6312" i="3" s="1"/>
  <c r="D6313" i="3"/>
  <c r="H6313" i="3" s="1"/>
  <c r="D6314" i="3"/>
  <c r="H6314" i="3" s="1"/>
  <c r="D6315" i="3"/>
  <c r="H6315" i="3" s="1"/>
  <c r="D6316" i="3"/>
  <c r="H6316" i="3" s="1"/>
  <c r="D6317" i="3"/>
  <c r="D6318" i="3"/>
  <c r="H6318" i="3" s="1"/>
  <c r="D6319" i="3"/>
  <c r="H6319" i="3" s="1"/>
  <c r="D6320" i="3"/>
  <c r="D6321" i="3"/>
  <c r="H6321" i="3" s="1"/>
  <c r="D6322" i="3"/>
  <c r="H6322" i="3" s="1"/>
  <c r="D6323" i="3"/>
  <c r="H6323" i="3" s="1"/>
  <c r="D6324" i="3"/>
  <c r="H6324" i="3" s="1"/>
  <c r="D6325" i="3"/>
  <c r="H6325" i="3" s="1"/>
  <c r="D6326" i="3"/>
  <c r="H6326" i="3" s="1"/>
  <c r="D6327" i="3"/>
  <c r="H6327" i="3" s="1"/>
  <c r="D6328" i="3"/>
  <c r="H6328" i="3" s="1"/>
  <c r="D6329" i="3"/>
  <c r="H6329" i="3" s="1"/>
  <c r="D6330" i="3"/>
  <c r="H6330" i="3" s="1"/>
  <c r="D6331" i="3"/>
  <c r="H6331" i="3" s="1"/>
  <c r="D6332" i="3"/>
  <c r="H6332" i="3" s="1"/>
  <c r="D6333" i="3"/>
  <c r="H6333" i="3" s="1"/>
  <c r="D6334" i="3"/>
  <c r="H6334" i="3" s="1"/>
  <c r="D6335" i="3"/>
  <c r="H6335" i="3" s="1"/>
  <c r="D6336" i="3"/>
  <c r="H6336" i="3" s="1"/>
  <c r="D6337" i="3"/>
  <c r="H6337" i="3" s="1"/>
  <c r="D6338" i="3"/>
  <c r="H6338" i="3" s="1"/>
  <c r="D6339" i="3"/>
  <c r="H6339" i="3" s="1"/>
  <c r="D6340" i="3"/>
  <c r="H6340" i="3" s="1"/>
  <c r="D6341" i="3"/>
  <c r="H6341" i="3" s="1"/>
  <c r="D6342" i="3"/>
  <c r="H6342" i="3" s="1"/>
  <c r="D6343" i="3"/>
  <c r="H6343" i="3" s="1"/>
  <c r="D6344" i="3"/>
  <c r="H6344" i="3" s="1"/>
  <c r="D6345" i="3"/>
  <c r="H6345" i="3" s="1"/>
  <c r="D6346" i="3"/>
  <c r="H6346" i="3" s="1"/>
  <c r="D6347" i="3"/>
  <c r="H6347" i="3" s="1"/>
  <c r="D6348" i="3"/>
  <c r="H6348" i="3" s="1"/>
  <c r="D6349" i="3"/>
  <c r="H6349" i="3" s="1"/>
  <c r="D6350" i="3"/>
  <c r="H6350" i="3" s="1"/>
  <c r="D6351" i="3"/>
  <c r="D6352" i="3"/>
  <c r="H6352" i="3" s="1"/>
  <c r="D6353" i="3"/>
  <c r="H6353" i="3" s="1"/>
  <c r="D6354" i="3"/>
  <c r="H6354" i="3" s="1"/>
  <c r="D6355" i="3"/>
  <c r="H6355" i="3" s="1"/>
  <c r="D6356" i="3"/>
  <c r="H6356" i="3" s="1"/>
  <c r="D6357" i="3"/>
  <c r="H6357" i="3" s="1"/>
  <c r="D6358" i="3"/>
  <c r="D6359" i="3"/>
  <c r="H6359" i="3" s="1"/>
  <c r="D6360" i="3"/>
  <c r="H6360" i="3" s="1"/>
  <c r="D6361" i="3"/>
  <c r="H6361" i="3" s="1"/>
  <c r="D6362" i="3"/>
  <c r="H6362" i="3" s="1"/>
  <c r="D6363" i="3"/>
  <c r="H6363" i="3" s="1"/>
  <c r="D6364" i="3"/>
  <c r="H6364" i="3" s="1"/>
  <c r="D6365" i="3"/>
  <c r="H6365" i="3" s="1"/>
  <c r="D6366" i="3"/>
  <c r="H6366" i="3" s="1"/>
  <c r="D6367" i="3"/>
  <c r="H6367" i="3" s="1"/>
  <c r="D6368" i="3"/>
  <c r="H6368" i="3" s="1"/>
  <c r="D6369" i="3"/>
  <c r="H6369" i="3" s="1"/>
  <c r="D6370" i="3"/>
  <c r="H6370" i="3" s="1"/>
  <c r="D6371" i="3"/>
  <c r="H6371" i="3" s="1"/>
  <c r="D6372" i="3"/>
  <c r="H6372" i="3" s="1"/>
  <c r="D6373" i="3"/>
  <c r="H6373" i="3" s="1"/>
  <c r="D6374" i="3"/>
  <c r="H6374" i="3" s="1"/>
  <c r="D6375" i="3"/>
  <c r="H6375" i="3" s="1"/>
  <c r="D6376" i="3"/>
  <c r="H6376" i="3" s="1"/>
  <c r="D6377" i="3"/>
  <c r="H6377" i="3" s="1"/>
  <c r="D6378" i="3"/>
  <c r="H6378" i="3" s="1"/>
  <c r="D6379" i="3"/>
  <c r="H6379" i="3" s="1"/>
  <c r="D6380" i="3"/>
  <c r="H6380" i="3" s="1"/>
  <c r="D6381" i="3"/>
  <c r="H6381" i="3" s="1"/>
  <c r="D6382" i="3"/>
  <c r="H6382" i="3" s="1"/>
  <c r="D6383" i="3"/>
  <c r="H6383" i="3" s="1"/>
  <c r="D6384" i="3"/>
  <c r="H6384" i="3" s="1"/>
  <c r="D6385" i="3"/>
  <c r="H6385" i="3" s="1"/>
  <c r="D6386" i="3"/>
  <c r="H6386" i="3" s="1"/>
  <c r="D6387" i="3"/>
  <c r="H6387" i="3" s="1"/>
  <c r="D6388" i="3"/>
  <c r="H6388" i="3" s="1"/>
  <c r="D6389" i="3"/>
  <c r="H6389" i="3" s="1"/>
  <c r="D6390" i="3"/>
  <c r="H6390" i="3" s="1"/>
  <c r="D6391" i="3"/>
  <c r="D6392" i="3"/>
  <c r="H6392" i="3" s="1"/>
  <c r="D6393" i="3"/>
  <c r="H6393" i="3" s="1"/>
  <c r="D6394" i="3"/>
  <c r="H6394" i="3" s="1"/>
  <c r="D6395" i="3"/>
  <c r="H6395" i="3" s="1"/>
  <c r="D6396" i="3"/>
  <c r="H6396" i="3" s="1"/>
  <c r="D6397" i="3"/>
  <c r="H6397" i="3" s="1"/>
  <c r="D6398" i="3"/>
  <c r="H6398" i="3" s="1"/>
  <c r="D6399" i="3"/>
  <c r="H6399" i="3" s="1"/>
  <c r="D6400" i="3"/>
  <c r="H6400" i="3" s="1"/>
  <c r="D6401" i="3"/>
  <c r="H6401" i="3" s="1"/>
  <c r="D6402" i="3"/>
  <c r="H6402" i="3" s="1"/>
  <c r="D6403" i="3"/>
  <c r="H6403" i="3" s="1"/>
  <c r="D6404" i="3"/>
  <c r="H6404" i="3" s="1"/>
  <c r="D6405" i="3"/>
  <c r="H6405" i="3" s="1"/>
  <c r="D6406" i="3"/>
  <c r="H6406" i="3" s="1"/>
  <c r="D6407" i="3"/>
  <c r="H6407" i="3" s="1"/>
  <c r="D6408" i="3"/>
  <c r="H6408" i="3" s="1"/>
  <c r="D6409" i="3"/>
  <c r="H6409" i="3" s="1"/>
  <c r="D6410" i="3"/>
  <c r="H6410" i="3" s="1"/>
  <c r="D6411" i="3"/>
  <c r="H6411" i="3" s="1"/>
  <c r="D6412" i="3"/>
  <c r="H6412" i="3" s="1"/>
  <c r="D6413" i="3"/>
  <c r="H6413" i="3" s="1"/>
  <c r="D6414" i="3"/>
  <c r="H6414" i="3" s="1"/>
  <c r="D6415" i="3"/>
  <c r="H6415" i="3" s="1"/>
  <c r="D6416" i="3"/>
  <c r="H6416" i="3" s="1"/>
  <c r="D6417" i="3"/>
  <c r="H6417" i="3" s="1"/>
  <c r="D6418" i="3"/>
  <c r="H6418" i="3" s="1"/>
  <c r="D6419" i="3"/>
  <c r="H6419" i="3" s="1"/>
  <c r="D6420" i="3"/>
  <c r="H6420" i="3" s="1"/>
  <c r="D6421" i="3"/>
  <c r="H6421" i="3" s="1"/>
  <c r="D6422" i="3"/>
  <c r="H6422" i="3" s="1"/>
  <c r="D6423" i="3"/>
  <c r="H6423" i="3" s="1"/>
  <c r="D6424" i="3"/>
  <c r="H6424" i="3" s="1"/>
  <c r="D6425" i="3"/>
  <c r="H6425" i="3" s="1"/>
  <c r="D6426" i="3"/>
  <c r="H6426" i="3" s="1"/>
  <c r="D6427" i="3"/>
  <c r="H6427" i="3" s="1"/>
  <c r="D6428" i="3"/>
  <c r="H6428" i="3" s="1"/>
  <c r="D6429" i="3"/>
  <c r="H6429" i="3" s="1"/>
  <c r="D6430" i="3"/>
  <c r="H6430" i="3" s="1"/>
  <c r="D6431" i="3"/>
  <c r="H6431" i="3" s="1"/>
  <c r="D6432" i="3"/>
  <c r="H6432" i="3" s="1"/>
  <c r="D6433" i="3"/>
  <c r="H6433" i="3" s="1"/>
  <c r="D6434" i="3"/>
  <c r="H6434" i="3" s="1"/>
  <c r="D6435" i="3"/>
  <c r="H6435" i="3" s="1"/>
  <c r="D6436" i="3"/>
  <c r="H6436" i="3" s="1"/>
  <c r="D6437" i="3"/>
  <c r="H6437" i="3" s="1"/>
  <c r="D6438" i="3"/>
  <c r="H6438" i="3" s="1"/>
  <c r="D6439" i="3"/>
  <c r="D6440" i="3"/>
  <c r="H6440" i="3" s="1"/>
  <c r="D6441" i="3"/>
  <c r="H6441" i="3" s="1"/>
  <c r="D6442" i="3"/>
  <c r="H6442" i="3" s="1"/>
  <c r="D6443" i="3"/>
  <c r="H6443" i="3" s="1"/>
  <c r="D6444" i="3"/>
  <c r="H6444" i="3" s="1"/>
  <c r="D6445" i="3"/>
  <c r="H6445" i="3" s="1"/>
  <c r="D6446" i="3"/>
  <c r="H6446" i="3" s="1"/>
  <c r="D6447" i="3"/>
  <c r="H6447" i="3" s="1"/>
  <c r="D6448" i="3"/>
  <c r="H6448" i="3" s="1"/>
  <c r="D6449" i="3"/>
  <c r="H6449" i="3" s="1"/>
  <c r="D6450" i="3"/>
  <c r="H6450" i="3" s="1"/>
  <c r="D6451" i="3"/>
  <c r="H6451" i="3" s="1"/>
  <c r="D6452" i="3"/>
  <c r="H6452" i="3" s="1"/>
  <c r="D6453" i="3"/>
  <c r="H6453" i="3" s="1"/>
  <c r="D6454" i="3"/>
  <c r="H6454" i="3" s="1"/>
  <c r="D6455" i="3"/>
  <c r="H6455" i="3" s="1"/>
  <c r="D6456" i="3"/>
  <c r="H6456" i="3" s="1"/>
  <c r="D6457" i="3"/>
  <c r="H6457" i="3" s="1"/>
  <c r="D6458" i="3"/>
  <c r="H6458" i="3" s="1"/>
  <c r="D6459" i="3"/>
  <c r="H6459" i="3" s="1"/>
  <c r="D6460" i="3"/>
  <c r="H6460" i="3" s="1"/>
  <c r="D6461" i="3"/>
  <c r="H6461" i="3" s="1"/>
  <c r="D6462" i="3"/>
  <c r="H6462" i="3" s="1"/>
  <c r="D6463" i="3"/>
  <c r="H6463" i="3" s="1"/>
  <c r="D6464" i="3"/>
  <c r="H6464" i="3" s="1"/>
  <c r="D6465" i="3"/>
  <c r="H6465" i="3" s="1"/>
  <c r="D6466" i="3"/>
  <c r="H6466" i="3" s="1"/>
  <c r="D6467" i="3"/>
  <c r="H6467" i="3" s="1"/>
  <c r="D6468" i="3"/>
  <c r="D6469" i="3"/>
  <c r="H6469" i="3" s="1"/>
  <c r="D6470" i="3"/>
  <c r="H6470" i="3" s="1"/>
  <c r="D6471" i="3"/>
  <c r="H6471" i="3" s="1"/>
  <c r="D6472" i="3"/>
  <c r="H6472" i="3" s="1"/>
  <c r="D6473" i="3"/>
  <c r="H6473" i="3" s="1"/>
  <c r="D6474" i="3"/>
  <c r="H6474" i="3" s="1"/>
  <c r="D6475" i="3"/>
  <c r="H6475" i="3" s="1"/>
  <c r="D6476" i="3"/>
  <c r="H6476" i="3" s="1"/>
  <c r="D6477" i="3"/>
  <c r="H6477" i="3" s="1"/>
  <c r="D6478" i="3"/>
  <c r="H6478" i="3" s="1"/>
  <c r="D6479" i="3"/>
  <c r="H6479" i="3" s="1"/>
  <c r="D6480" i="3"/>
  <c r="H6480" i="3" s="1"/>
  <c r="D6481" i="3"/>
  <c r="H6481" i="3" s="1"/>
  <c r="D6482" i="3"/>
  <c r="H6482" i="3" s="1"/>
  <c r="D6483" i="3"/>
  <c r="H6483" i="3" s="1"/>
  <c r="D6484" i="3"/>
  <c r="H6484" i="3" s="1"/>
  <c r="D6485" i="3"/>
  <c r="H6485" i="3" s="1"/>
  <c r="D6486" i="3"/>
  <c r="H6486" i="3" s="1"/>
  <c r="D6487" i="3"/>
  <c r="H6487" i="3" s="1"/>
  <c r="D6488" i="3"/>
  <c r="H6488" i="3" s="1"/>
  <c r="D6489" i="3"/>
  <c r="H6489" i="3" s="1"/>
  <c r="D6490" i="3"/>
  <c r="H6490" i="3" s="1"/>
  <c r="D6491" i="3"/>
  <c r="H6491" i="3" s="1"/>
  <c r="D6492" i="3"/>
  <c r="H6492" i="3" s="1"/>
  <c r="D6493" i="3"/>
  <c r="H6493" i="3" s="1"/>
  <c r="D6494" i="3"/>
  <c r="H6494" i="3" s="1"/>
  <c r="D6495" i="3"/>
  <c r="H6495" i="3" s="1"/>
  <c r="D6496" i="3"/>
  <c r="H6496" i="3" s="1"/>
  <c r="D6497" i="3"/>
  <c r="D6498" i="3"/>
  <c r="H6498" i="3" s="1"/>
  <c r="D6499" i="3"/>
  <c r="H6499" i="3" s="1"/>
  <c r="D6500" i="3"/>
  <c r="H6500" i="3" s="1"/>
  <c r="D6501" i="3"/>
  <c r="H6501" i="3" s="1"/>
  <c r="D6502" i="3"/>
  <c r="H6502" i="3" s="1"/>
  <c r="D6503" i="3"/>
  <c r="H6503" i="3" s="1"/>
  <c r="D6504" i="3"/>
  <c r="H6504" i="3" s="1"/>
  <c r="D6505" i="3"/>
  <c r="H6505" i="3" s="1"/>
  <c r="D6506" i="3"/>
  <c r="H6506" i="3" s="1"/>
  <c r="D6507" i="3"/>
  <c r="H6507" i="3" s="1"/>
  <c r="D6508" i="3"/>
  <c r="H6508" i="3" s="1"/>
  <c r="D6509" i="3"/>
  <c r="D6510" i="3"/>
  <c r="H6510" i="3" s="1"/>
  <c r="D6511" i="3"/>
  <c r="H6511" i="3" s="1"/>
  <c r="D6512" i="3"/>
  <c r="H6512" i="3" s="1"/>
  <c r="D6513" i="3"/>
  <c r="H6513" i="3" s="1"/>
  <c r="D6514" i="3"/>
  <c r="H6514" i="3" s="1"/>
  <c r="D6515" i="3"/>
  <c r="H6515" i="3" s="1"/>
  <c r="D6516" i="3"/>
  <c r="H6516" i="3" s="1"/>
  <c r="D6517" i="3"/>
  <c r="H6517" i="3" s="1"/>
  <c r="D6518" i="3"/>
  <c r="H6518" i="3" s="1"/>
  <c r="D6519" i="3"/>
  <c r="H6519" i="3" s="1"/>
  <c r="D6520" i="3"/>
  <c r="D6521" i="3"/>
  <c r="H6521" i="3" s="1"/>
  <c r="D6522" i="3"/>
  <c r="H6522" i="3" s="1"/>
  <c r="D6523" i="3"/>
  <c r="H6523" i="3" s="1"/>
  <c r="D6524" i="3"/>
  <c r="H6524" i="3" s="1"/>
  <c r="D6525" i="3"/>
  <c r="H6525" i="3" s="1"/>
  <c r="D6526" i="3"/>
  <c r="H6526" i="3" s="1"/>
  <c r="D6527" i="3"/>
  <c r="H6527" i="3" s="1"/>
  <c r="D6528" i="3"/>
  <c r="D6529" i="3"/>
  <c r="H6529" i="3" s="1"/>
  <c r="D6530" i="3"/>
  <c r="H6530" i="3" s="1"/>
  <c r="D6531" i="3"/>
  <c r="H6531" i="3" s="1"/>
  <c r="D6532" i="3"/>
  <c r="H6532" i="3" s="1"/>
  <c r="D6533" i="3"/>
  <c r="H6533" i="3" s="1"/>
  <c r="D6534" i="3"/>
  <c r="H6534" i="3" s="1"/>
  <c r="D6535" i="3"/>
  <c r="H6535" i="3" s="1"/>
  <c r="D6536" i="3"/>
  <c r="H6536" i="3" s="1"/>
  <c r="D6537" i="3"/>
  <c r="H6537" i="3" s="1"/>
  <c r="D6538" i="3"/>
  <c r="H6538" i="3" s="1"/>
  <c r="D6539" i="3"/>
  <c r="H6539" i="3" s="1"/>
  <c r="D6540" i="3"/>
  <c r="H6540" i="3" s="1"/>
  <c r="D6541" i="3"/>
  <c r="H6541" i="3" s="1"/>
  <c r="D6542" i="3"/>
  <c r="H6542" i="3" s="1"/>
  <c r="D6543" i="3"/>
  <c r="H6543" i="3" s="1"/>
  <c r="D6544" i="3"/>
  <c r="H6544" i="3" s="1"/>
  <c r="D6545" i="3"/>
  <c r="H6545" i="3" s="1"/>
  <c r="D6546" i="3"/>
  <c r="H6546" i="3" s="1"/>
  <c r="D6547" i="3"/>
  <c r="H6547" i="3" s="1"/>
  <c r="D6548" i="3"/>
  <c r="H6548" i="3" s="1"/>
  <c r="D6549" i="3"/>
  <c r="H6549" i="3" s="1"/>
  <c r="D6550" i="3"/>
  <c r="H6550" i="3" s="1"/>
  <c r="D6551" i="3"/>
  <c r="H6551" i="3" s="1"/>
  <c r="D6552" i="3"/>
  <c r="H6552" i="3" s="1"/>
  <c r="D6553" i="3"/>
  <c r="H6553" i="3" s="1"/>
  <c r="D6554" i="3"/>
  <c r="H6554" i="3" s="1"/>
  <c r="D6555" i="3"/>
  <c r="H6555" i="3" s="1"/>
  <c r="D6556" i="3"/>
  <c r="H6556" i="3" s="1"/>
  <c r="D6557" i="3"/>
  <c r="H6557" i="3" s="1"/>
  <c r="D6558" i="3"/>
  <c r="H6558" i="3" s="1"/>
  <c r="D6559" i="3"/>
  <c r="H6559" i="3" s="1"/>
  <c r="D6560" i="3"/>
  <c r="H6560" i="3" s="1"/>
  <c r="D6561" i="3"/>
  <c r="H6561" i="3" s="1"/>
  <c r="D6562" i="3"/>
  <c r="H6562" i="3" s="1"/>
  <c r="D6563" i="3"/>
  <c r="H6563" i="3" s="1"/>
  <c r="D6564" i="3"/>
  <c r="H6564" i="3" s="1"/>
  <c r="D6565" i="3"/>
  <c r="H6565" i="3" s="1"/>
  <c r="D6566" i="3"/>
  <c r="H6566" i="3" s="1"/>
  <c r="D6567" i="3"/>
  <c r="H6567" i="3" s="1"/>
  <c r="D6568" i="3"/>
  <c r="H6568" i="3" s="1"/>
  <c r="D6569" i="3"/>
  <c r="H6569" i="3" s="1"/>
  <c r="D6570" i="3"/>
  <c r="H6570" i="3" s="1"/>
  <c r="D6571" i="3"/>
  <c r="H6571" i="3" s="1"/>
  <c r="D6572" i="3"/>
  <c r="H6572" i="3" s="1"/>
  <c r="D6573" i="3"/>
  <c r="D6574" i="3"/>
  <c r="H6574" i="3" s="1"/>
  <c r="D6575" i="3"/>
  <c r="D6576" i="3"/>
  <c r="H6576" i="3" s="1"/>
  <c r="D6577" i="3"/>
  <c r="H6577" i="3" s="1"/>
  <c r="D6578" i="3"/>
  <c r="H6578" i="3" s="1"/>
  <c r="D6579" i="3"/>
  <c r="H6579" i="3" s="1"/>
  <c r="D6580" i="3"/>
  <c r="H6580" i="3" s="1"/>
  <c r="D6581" i="3"/>
  <c r="H6581" i="3" s="1"/>
  <c r="D6582" i="3"/>
  <c r="H6582" i="3" s="1"/>
  <c r="D6583" i="3"/>
  <c r="H6583" i="3" s="1"/>
  <c r="D6584" i="3"/>
  <c r="H6584" i="3" s="1"/>
  <c r="D6585" i="3"/>
  <c r="H6585" i="3" s="1"/>
  <c r="D6586" i="3"/>
  <c r="H6586" i="3" s="1"/>
  <c r="D6587" i="3"/>
  <c r="H6587" i="3" s="1"/>
  <c r="D6588" i="3"/>
  <c r="H6588" i="3" s="1"/>
  <c r="D6589" i="3"/>
  <c r="H6589" i="3" s="1"/>
  <c r="D6590" i="3"/>
  <c r="H6590" i="3" s="1"/>
  <c r="D6591" i="3"/>
  <c r="H6591" i="3" s="1"/>
  <c r="D6592" i="3"/>
  <c r="H6592" i="3" s="1"/>
  <c r="D6593" i="3"/>
  <c r="H6593" i="3" s="1"/>
  <c r="D6594" i="3"/>
  <c r="H6594" i="3" s="1"/>
  <c r="D6595" i="3"/>
  <c r="H6595" i="3" s="1"/>
  <c r="D6596" i="3"/>
  <c r="H6596" i="3" s="1"/>
  <c r="D6597" i="3"/>
  <c r="H6597" i="3" s="1"/>
  <c r="D6598" i="3"/>
  <c r="H6598" i="3" s="1"/>
  <c r="D6599" i="3"/>
  <c r="H6599" i="3" s="1"/>
  <c r="D6600" i="3"/>
  <c r="H6600" i="3" s="1"/>
  <c r="D6601" i="3"/>
  <c r="H6601" i="3" s="1"/>
  <c r="D6602" i="3"/>
  <c r="H6602" i="3" s="1"/>
  <c r="D6603" i="3"/>
  <c r="H6603" i="3" s="1"/>
  <c r="D6604" i="3"/>
  <c r="H6604" i="3" s="1"/>
  <c r="D6605" i="3"/>
  <c r="H6605" i="3" s="1"/>
  <c r="D6606" i="3"/>
  <c r="H6606" i="3" s="1"/>
  <c r="D6607" i="3"/>
  <c r="H6607" i="3" s="1"/>
  <c r="D6608" i="3"/>
  <c r="H6608" i="3" s="1"/>
  <c r="D6609" i="3"/>
  <c r="H6609" i="3" s="1"/>
  <c r="D6610" i="3"/>
  <c r="H6610" i="3" s="1"/>
  <c r="D6611" i="3"/>
  <c r="H6611" i="3" s="1"/>
  <c r="D6612" i="3"/>
  <c r="H6612" i="3" s="1"/>
  <c r="D6613" i="3"/>
  <c r="H6613" i="3" s="1"/>
  <c r="D6614" i="3"/>
  <c r="H6614" i="3" s="1"/>
  <c r="D6615" i="3"/>
  <c r="H6615" i="3" s="1"/>
  <c r="D6616" i="3"/>
  <c r="H6616" i="3" s="1"/>
  <c r="D6617" i="3"/>
  <c r="D6618" i="3"/>
  <c r="H6618" i="3" s="1"/>
  <c r="D6619" i="3"/>
  <c r="H6619" i="3" s="1"/>
  <c r="D6620" i="3"/>
  <c r="H6620" i="3" s="1"/>
  <c r="D6621" i="3"/>
  <c r="H6621" i="3" s="1"/>
  <c r="D6622" i="3"/>
  <c r="H6622" i="3" s="1"/>
  <c r="D6623" i="3"/>
  <c r="H6623" i="3" s="1"/>
  <c r="D6624" i="3"/>
  <c r="H6624" i="3" s="1"/>
  <c r="D6625" i="3"/>
  <c r="H6625" i="3" s="1"/>
  <c r="D6626" i="3"/>
  <c r="H6626" i="3" s="1"/>
  <c r="D6627" i="3"/>
  <c r="H6627" i="3" s="1"/>
  <c r="D6628" i="3"/>
  <c r="H6628" i="3" s="1"/>
  <c r="D6629" i="3"/>
  <c r="H6629" i="3" s="1"/>
  <c r="D6630" i="3"/>
  <c r="H6630" i="3" s="1"/>
  <c r="D6631" i="3"/>
  <c r="H6631" i="3" s="1"/>
  <c r="D6632" i="3"/>
  <c r="D6633" i="3"/>
  <c r="H6633" i="3" s="1"/>
  <c r="D6634" i="3"/>
  <c r="H6634" i="3" s="1"/>
  <c r="D6635" i="3"/>
  <c r="H6635" i="3" s="1"/>
  <c r="D6636" i="3"/>
  <c r="H6636" i="3" s="1"/>
  <c r="D6637" i="3"/>
  <c r="H6637" i="3" s="1"/>
  <c r="D6638" i="3"/>
  <c r="H6638" i="3" s="1"/>
  <c r="D6639" i="3"/>
  <c r="H6639" i="3" s="1"/>
  <c r="D6640" i="3"/>
  <c r="H6640" i="3" s="1"/>
  <c r="D6641" i="3"/>
  <c r="H6641" i="3" s="1"/>
  <c r="D6642" i="3"/>
  <c r="H6642" i="3" s="1"/>
  <c r="D6643" i="3"/>
  <c r="H6643" i="3" s="1"/>
  <c r="D6644" i="3"/>
  <c r="H6644" i="3" s="1"/>
  <c r="D6645" i="3"/>
  <c r="H6645" i="3" s="1"/>
  <c r="D6646" i="3"/>
  <c r="H6646" i="3" s="1"/>
  <c r="D6647" i="3"/>
  <c r="H6647" i="3" s="1"/>
  <c r="D6648" i="3"/>
  <c r="H6648" i="3" s="1"/>
  <c r="D6649" i="3"/>
  <c r="H6649" i="3" s="1"/>
  <c r="D6650" i="3"/>
  <c r="H6650" i="3" s="1"/>
  <c r="D6651" i="3"/>
  <c r="H6651" i="3" s="1"/>
  <c r="D6652" i="3"/>
  <c r="H6652" i="3" s="1"/>
  <c r="D6653" i="3"/>
  <c r="H6653" i="3" s="1"/>
  <c r="D6654" i="3"/>
  <c r="H6654" i="3" s="1"/>
  <c r="D6655" i="3"/>
  <c r="H6655" i="3" s="1"/>
  <c r="D6656" i="3"/>
  <c r="H6656" i="3" s="1"/>
  <c r="D6657" i="3"/>
  <c r="H6657" i="3" s="1"/>
  <c r="D6658" i="3"/>
  <c r="H6658" i="3" s="1"/>
  <c r="D6659" i="3"/>
  <c r="H6659" i="3" s="1"/>
  <c r="D6660" i="3"/>
  <c r="H6660" i="3" s="1"/>
  <c r="D6661" i="3"/>
  <c r="H6661" i="3" s="1"/>
  <c r="D6662" i="3"/>
  <c r="H6662" i="3" s="1"/>
  <c r="D6663" i="3"/>
  <c r="H6663" i="3" s="1"/>
  <c r="D6664" i="3"/>
  <c r="H6664" i="3" s="1"/>
  <c r="D6665" i="3"/>
  <c r="H6665" i="3" s="1"/>
  <c r="D6666" i="3"/>
  <c r="H6666" i="3" s="1"/>
  <c r="D6667" i="3"/>
  <c r="H6667" i="3" s="1"/>
  <c r="D6668" i="3"/>
  <c r="H6668" i="3" s="1"/>
  <c r="D6669" i="3"/>
  <c r="H6669" i="3" s="1"/>
  <c r="D6670" i="3"/>
  <c r="H6670" i="3" s="1"/>
  <c r="D6671" i="3"/>
  <c r="H6671" i="3" s="1"/>
  <c r="D6672" i="3"/>
  <c r="H6672" i="3" s="1"/>
  <c r="D6673" i="3"/>
  <c r="H6673" i="3" s="1"/>
  <c r="D6674" i="3"/>
  <c r="H6674" i="3" s="1"/>
  <c r="D6675" i="3"/>
  <c r="H6675" i="3" s="1"/>
  <c r="D6676" i="3"/>
  <c r="H6676" i="3" s="1"/>
  <c r="D6677" i="3"/>
  <c r="H6677" i="3" s="1"/>
  <c r="D6678" i="3"/>
  <c r="D6679" i="3"/>
  <c r="H6679" i="3" s="1"/>
  <c r="D6680" i="3"/>
  <c r="H6680" i="3" s="1"/>
  <c r="D6681" i="3"/>
  <c r="H6681" i="3" s="1"/>
  <c r="D6682" i="3"/>
  <c r="H6682" i="3" s="1"/>
  <c r="D6683" i="3"/>
  <c r="H6683" i="3" s="1"/>
  <c r="D6684" i="3"/>
  <c r="H6684" i="3" s="1"/>
  <c r="D6685" i="3"/>
  <c r="H6685" i="3" s="1"/>
  <c r="D6686" i="3"/>
  <c r="H6686" i="3" s="1"/>
  <c r="D6687" i="3"/>
  <c r="D6688" i="3"/>
  <c r="H6688" i="3" s="1"/>
  <c r="D6689" i="3"/>
  <c r="H6689" i="3" s="1"/>
  <c r="D6690" i="3"/>
  <c r="H6690" i="3" s="1"/>
  <c r="D6691" i="3"/>
  <c r="H6691" i="3" s="1"/>
  <c r="D6692" i="3"/>
  <c r="H6692" i="3" s="1"/>
  <c r="D6693" i="3"/>
  <c r="H6693" i="3" s="1"/>
  <c r="D6694" i="3"/>
  <c r="H6694" i="3" s="1"/>
  <c r="D6695" i="3"/>
  <c r="H6695" i="3" s="1"/>
  <c r="D6696" i="3"/>
  <c r="H6696" i="3" s="1"/>
  <c r="D6697" i="3"/>
  <c r="H6697" i="3" s="1"/>
  <c r="D6698" i="3"/>
  <c r="H6698" i="3" s="1"/>
  <c r="D6699" i="3"/>
  <c r="H6699" i="3" s="1"/>
  <c r="D6700" i="3"/>
  <c r="H6700" i="3" s="1"/>
  <c r="D6701" i="3"/>
  <c r="H6701" i="3" s="1"/>
  <c r="D6702" i="3"/>
  <c r="H6702" i="3" s="1"/>
  <c r="D6703" i="3"/>
  <c r="H6703" i="3" s="1"/>
  <c r="D6704" i="3"/>
  <c r="H6704" i="3" s="1"/>
  <c r="D6705" i="3"/>
  <c r="H6705" i="3" s="1"/>
  <c r="D6706" i="3"/>
  <c r="H6706" i="3" s="1"/>
  <c r="D6707" i="3"/>
  <c r="D6708" i="3"/>
  <c r="H6708" i="3" s="1"/>
  <c r="D6709" i="3"/>
  <c r="H6709" i="3" s="1"/>
  <c r="D6710" i="3"/>
  <c r="H6710" i="3" s="1"/>
  <c r="D6711" i="3"/>
  <c r="D6712" i="3"/>
  <c r="H6712" i="3" s="1"/>
  <c r="D6713" i="3"/>
  <c r="H6713" i="3" s="1"/>
  <c r="D6714" i="3"/>
  <c r="H6714" i="3" s="1"/>
  <c r="D6715" i="3"/>
  <c r="H6715" i="3" s="1"/>
  <c r="D6716" i="3"/>
  <c r="H6716" i="3" s="1"/>
  <c r="D6717" i="3"/>
  <c r="H6717" i="3" s="1"/>
  <c r="D6718" i="3"/>
  <c r="H6718" i="3" s="1"/>
  <c r="D6719" i="3"/>
  <c r="H6719" i="3" s="1"/>
  <c r="D6720" i="3"/>
  <c r="H6720" i="3" s="1"/>
  <c r="D6721" i="3"/>
  <c r="H6721" i="3" s="1"/>
  <c r="D6722" i="3"/>
  <c r="H6722" i="3" s="1"/>
  <c r="D6723" i="3"/>
  <c r="H6723" i="3" s="1"/>
  <c r="D6724" i="3"/>
  <c r="H6724" i="3" s="1"/>
  <c r="D6725" i="3"/>
  <c r="H6725" i="3" s="1"/>
  <c r="D6726" i="3"/>
  <c r="H6726" i="3" s="1"/>
  <c r="D6727" i="3"/>
  <c r="H6727" i="3" s="1"/>
  <c r="D6728" i="3"/>
  <c r="H6728" i="3" s="1"/>
  <c r="D6729" i="3"/>
  <c r="H6729" i="3" s="1"/>
  <c r="D6730" i="3"/>
  <c r="H6730" i="3" s="1"/>
  <c r="D6731" i="3"/>
  <c r="H6731" i="3" s="1"/>
  <c r="D6732" i="3"/>
  <c r="H6732" i="3" s="1"/>
  <c r="D6733" i="3"/>
  <c r="H6733" i="3" s="1"/>
  <c r="D6734" i="3"/>
  <c r="H6734" i="3" s="1"/>
  <c r="D6735" i="3"/>
  <c r="H6735" i="3" s="1"/>
  <c r="D6736" i="3"/>
  <c r="H6736" i="3" s="1"/>
  <c r="D6737" i="3"/>
  <c r="H6737" i="3" s="1"/>
  <c r="D6738" i="3"/>
  <c r="H6738" i="3" s="1"/>
  <c r="D6739" i="3"/>
  <c r="H6739" i="3" s="1"/>
  <c r="D6740" i="3"/>
  <c r="H6740" i="3" s="1"/>
  <c r="D6741" i="3"/>
  <c r="H6741" i="3" s="1"/>
  <c r="D6742" i="3"/>
  <c r="H6742" i="3" s="1"/>
  <c r="D6743" i="3"/>
  <c r="H6743" i="3" s="1"/>
  <c r="D6744" i="3"/>
  <c r="H6744" i="3" s="1"/>
  <c r="D6745" i="3"/>
  <c r="H6745" i="3" s="1"/>
  <c r="D6746" i="3"/>
  <c r="H6746" i="3" s="1"/>
  <c r="D6747" i="3"/>
  <c r="H6747" i="3" s="1"/>
  <c r="D6748" i="3"/>
  <c r="H6748" i="3" s="1"/>
  <c r="D6749" i="3"/>
  <c r="H6749" i="3" s="1"/>
  <c r="D6750" i="3"/>
  <c r="H6750" i="3" s="1"/>
  <c r="D6751" i="3"/>
  <c r="H6751" i="3" s="1"/>
  <c r="D6752" i="3"/>
  <c r="H6752" i="3" s="1"/>
  <c r="D6753" i="3"/>
  <c r="H6753" i="3" s="1"/>
  <c r="D6754" i="3"/>
  <c r="H6754" i="3" s="1"/>
  <c r="D6755" i="3"/>
  <c r="H6755" i="3" s="1"/>
  <c r="D6756" i="3"/>
  <c r="H6756" i="3" s="1"/>
  <c r="D6757" i="3"/>
  <c r="H6757" i="3" s="1"/>
  <c r="D6758" i="3"/>
  <c r="H6758" i="3" s="1"/>
  <c r="D6759" i="3"/>
  <c r="H6759" i="3" s="1"/>
  <c r="D6760" i="3"/>
  <c r="H6760" i="3" s="1"/>
  <c r="D6761" i="3"/>
  <c r="H6761" i="3" s="1"/>
  <c r="D6762" i="3"/>
  <c r="H6762" i="3" s="1"/>
  <c r="D6763" i="3"/>
  <c r="H6763" i="3" s="1"/>
  <c r="D6764" i="3"/>
  <c r="H6764" i="3" s="1"/>
  <c r="D6765" i="3"/>
  <c r="H6765" i="3" s="1"/>
  <c r="D6766" i="3"/>
  <c r="H6766" i="3" s="1"/>
  <c r="D6767" i="3"/>
  <c r="H6767" i="3" s="1"/>
  <c r="D6768" i="3"/>
  <c r="H6768" i="3" s="1"/>
  <c r="D6769" i="3"/>
  <c r="H6769" i="3" s="1"/>
  <c r="D6770" i="3"/>
  <c r="H6770" i="3" s="1"/>
  <c r="D6771" i="3"/>
  <c r="H6771" i="3" s="1"/>
  <c r="D6772" i="3"/>
  <c r="D6773" i="3"/>
  <c r="H6773" i="3" s="1"/>
  <c r="D6774" i="3"/>
  <c r="H6774" i="3" s="1"/>
  <c r="D6775" i="3"/>
  <c r="H6775" i="3" s="1"/>
  <c r="D6776" i="3"/>
  <c r="H6776" i="3" s="1"/>
  <c r="D6777" i="3"/>
  <c r="H6777" i="3" s="1"/>
  <c r="D6778" i="3"/>
  <c r="H6778" i="3" s="1"/>
  <c r="D6779" i="3"/>
  <c r="H6779" i="3" s="1"/>
  <c r="D6780" i="3"/>
  <c r="H6780" i="3" s="1"/>
  <c r="D6781" i="3"/>
  <c r="H6781" i="3" s="1"/>
  <c r="D6782" i="3"/>
  <c r="H6782" i="3" s="1"/>
  <c r="D6783" i="3"/>
  <c r="H6783" i="3" s="1"/>
  <c r="D6784" i="3"/>
  <c r="H6784" i="3" s="1"/>
  <c r="D6785" i="3"/>
  <c r="H6785" i="3" s="1"/>
  <c r="D6786" i="3"/>
  <c r="H6786" i="3" s="1"/>
  <c r="D6787" i="3"/>
  <c r="H6787" i="3" s="1"/>
  <c r="D6788" i="3"/>
  <c r="H6788" i="3" s="1"/>
  <c r="D6789" i="3"/>
  <c r="H6789" i="3" s="1"/>
  <c r="D6790" i="3"/>
  <c r="H6790" i="3" s="1"/>
  <c r="D6791" i="3"/>
  <c r="H6791" i="3" s="1"/>
  <c r="D6792" i="3"/>
  <c r="H6792" i="3" s="1"/>
  <c r="D6793" i="3"/>
  <c r="H6793" i="3" s="1"/>
  <c r="D6794" i="3"/>
  <c r="H6794" i="3" s="1"/>
  <c r="D6795" i="3"/>
  <c r="H6795" i="3" s="1"/>
  <c r="D6796" i="3"/>
  <c r="H6796" i="3" s="1"/>
  <c r="D6797" i="3"/>
  <c r="H6797" i="3" s="1"/>
  <c r="D6798" i="3"/>
  <c r="H6798" i="3" s="1"/>
  <c r="D6799" i="3"/>
  <c r="H6799" i="3" s="1"/>
  <c r="D6800" i="3"/>
  <c r="H6800" i="3" s="1"/>
  <c r="D6801" i="3"/>
  <c r="H6801" i="3" s="1"/>
  <c r="D6802" i="3"/>
  <c r="H6802" i="3" s="1"/>
  <c r="D6803" i="3"/>
  <c r="H6803" i="3" s="1"/>
  <c r="D6804" i="3"/>
  <c r="D6805" i="3"/>
  <c r="H6805" i="3" s="1"/>
  <c r="D6806" i="3"/>
  <c r="H6806" i="3" s="1"/>
  <c r="D6807" i="3"/>
  <c r="H6807" i="3" s="1"/>
  <c r="D6808" i="3"/>
  <c r="H6808" i="3" s="1"/>
  <c r="D6809" i="3"/>
  <c r="H6809" i="3" s="1"/>
  <c r="D6810" i="3"/>
  <c r="H6810" i="3" s="1"/>
  <c r="D6811" i="3"/>
  <c r="H6811" i="3" s="1"/>
  <c r="D6812" i="3"/>
  <c r="H6812" i="3" s="1"/>
  <c r="D6813" i="3"/>
  <c r="H6813" i="3" s="1"/>
  <c r="D6814" i="3"/>
  <c r="H6814" i="3" s="1"/>
  <c r="D6815" i="3"/>
  <c r="H6815" i="3" s="1"/>
  <c r="D6816" i="3"/>
  <c r="H6816" i="3" s="1"/>
  <c r="D6817" i="3"/>
  <c r="H6817" i="3" s="1"/>
  <c r="D6818" i="3"/>
  <c r="H6818" i="3" s="1"/>
  <c r="D6819" i="3"/>
  <c r="H6819" i="3" s="1"/>
  <c r="D6820" i="3"/>
  <c r="H6820" i="3" s="1"/>
  <c r="D6821" i="3"/>
  <c r="H6821" i="3" s="1"/>
  <c r="D6822" i="3"/>
  <c r="H6822" i="3" s="1"/>
  <c r="D6823" i="3"/>
  <c r="H6823" i="3" s="1"/>
  <c r="D6824" i="3"/>
  <c r="H6824" i="3" s="1"/>
  <c r="D6825" i="3"/>
  <c r="H6825" i="3" s="1"/>
  <c r="D6826" i="3"/>
  <c r="H6826" i="3" s="1"/>
  <c r="D6827" i="3"/>
  <c r="D6828" i="3"/>
  <c r="H6828" i="3" s="1"/>
  <c r="D6829" i="3"/>
  <c r="H6829" i="3" s="1"/>
  <c r="D6830" i="3"/>
  <c r="H6830" i="3" s="1"/>
  <c r="D6831" i="3"/>
  <c r="H6831" i="3" s="1"/>
  <c r="D6832" i="3"/>
  <c r="H6832" i="3" s="1"/>
  <c r="D6833" i="3"/>
  <c r="H6833" i="3" s="1"/>
  <c r="D6834" i="3"/>
  <c r="H6834" i="3" s="1"/>
  <c r="D6835" i="3"/>
  <c r="H6835" i="3" s="1"/>
  <c r="D6836" i="3"/>
  <c r="H6836" i="3" s="1"/>
  <c r="D6837" i="3"/>
  <c r="H6837" i="3" s="1"/>
  <c r="D6838" i="3"/>
  <c r="H6838" i="3" s="1"/>
  <c r="D6839" i="3"/>
  <c r="H6839" i="3" s="1"/>
  <c r="D6840" i="3"/>
  <c r="H6840" i="3" s="1"/>
  <c r="D6841" i="3"/>
  <c r="H6841" i="3" s="1"/>
  <c r="D6842" i="3"/>
  <c r="H6842" i="3" s="1"/>
  <c r="D6843" i="3"/>
  <c r="H6843" i="3" s="1"/>
  <c r="D6844" i="3"/>
  <c r="H6844" i="3" s="1"/>
  <c r="D6845" i="3"/>
  <c r="H6845" i="3" s="1"/>
  <c r="D6846" i="3"/>
  <c r="H6846" i="3" s="1"/>
  <c r="D6847" i="3"/>
  <c r="H6847" i="3" s="1"/>
  <c r="D6848" i="3"/>
  <c r="H6848" i="3" s="1"/>
  <c r="D6849" i="3"/>
  <c r="H6849" i="3" s="1"/>
  <c r="D6850" i="3"/>
  <c r="H6850" i="3" s="1"/>
  <c r="D6851" i="3"/>
  <c r="H6851" i="3" s="1"/>
  <c r="D6852" i="3"/>
  <c r="H6852" i="3" s="1"/>
  <c r="D6853" i="3"/>
  <c r="H6853" i="3" s="1"/>
  <c r="D6854" i="3"/>
  <c r="H6854" i="3" s="1"/>
  <c r="D6855" i="3"/>
  <c r="H6855" i="3" s="1"/>
  <c r="D6856" i="3"/>
  <c r="H6856" i="3" s="1"/>
  <c r="D6857" i="3"/>
  <c r="D6858" i="3"/>
  <c r="H6858" i="3" s="1"/>
  <c r="D6859" i="3"/>
  <c r="D6860" i="3"/>
  <c r="H6860" i="3" s="1"/>
  <c r="D6861" i="3"/>
  <c r="H6861" i="3" s="1"/>
  <c r="D6862" i="3"/>
  <c r="H6862" i="3" s="1"/>
  <c r="D6863" i="3"/>
  <c r="H6863" i="3" s="1"/>
  <c r="D6864" i="3"/>
  <c r="H6864" i="3" s="1"/>
  <c r="D6865" i="3"/>
  <c r="H6865" i="3" s="1"/>
  <c r="D6866" i="3"/>
  <c r="H6866" i="3" s="1"/>
  <c r="D6867" i="3"/>
  <c r="H6867" i="3" s="1"/>
  <c r="D6868" i="3"/>
  <c r="H6868" i="3" s="1"/>
  <c r="D6869" i="3"/>
  <c r="H6869" i="3" s="1"/>
  <c r="D6870" i="3"/>
  <c r="H6870" i="3" s="1"/>
  <c r="D6871" i="3"/>
  <c r="H6871" i="3" s="1"/>
  <c r="D6872" i="3"/>
  <c r="H6872" i="3" s="1"/>
  <c r="D6873" i="3"/>
  <c r="H6873" i="3" s="1"/>
  <c r="D6874" i="3"/>
  <c r="H6874" i="3" s="1"/>
  <c r="D6875" i="3"/>
  <c r="H6875" i="3" s="1"/>
  <c r="D6876" i="3"/>
  <c r="H6876" i="3" s="1"/>
  <c r="D6877" i="3"/>
  <c r="H6877" i="3" s="1"/>
  <c r="D6878" i="3"/>
  <c r="H6878" i="3" s="1"/>
  <c r="D6879" i="3"/>
  <c r="H6879" i="3" s="1"/>
  <c r="D6880" i="3"/>
  <c r="H6880" i="3" s="1"/>
  <c r="D6881" i="3"/>
  <c r="H6881" i="3" s="1"/>
  <c r="D6882" i="3"/>
  <c r="H6882" i="3" s="1"/>
  <c r="D6883" i="3"/>
  <c r="H6883" i="3" s="1"/>
  <c r="D6884" i="3"/>
  <c r="H6884" i="3" s="1"/>
  <c r="D6885" i="3"/>
  <c r="H6885" i="3" s="1"/>
  <c r="D6886" i="3"/>
  <c r="H6886" i="3" s="1"/>
  <c r="D6887" i="3"/>
  <c r="H6887" i="3" s="1"/>
  <c r="D6888" i="3"/>
  <c r="H6888" i="3" s="1"/>
  <c r="D6889" i="3"/>
  <c r="H6889" i="3" s="1"/>
  <c r="D6890" i="3"/>
  <c r="H6890" i="3" s="1"/>
  <c r="D6891" i="3"/>
  <c r="H6891" i="3" s="1"/>
  <c r="D6892" i="3"/>
  <c r="H6892" i="3" s="1"/>
  <c r="D6893" i="3"/>
  <c r="H6893" i="3" s="1"/>
  <c r="D6894" i="3"/>
  <c r="H6894" i="3" s="1"/>
  <c r="D6895" i="3"/>
  <c r="H6895" i="3" s="1"/>
  <c r="D6896" i="3"/>
  <c r="H6896" i="3" s="1"/>
  <c r="D6897" i="3"/>
  <c r="H6897" i="3" s="1"/>
  <c r="D6898" i="3"/>
  <c r="H6898" i="3" s="1"/>
  <c r="D6899" i="3"/>
  <c r="H6899" i="3" s="1"/>
  <c r="D6900" i="3"/>
  <c r="H6900" i="3" s="1"/>
  <c r="D6901" i="3"/>
  <c r="H6901" i="3" s="1"/>
  <c r="D6902" i="3"/>
  <c r="H6902" i="3" s="1"/>
  <c r="D6903" i="3"/>
  <c r="H6903" i="3" s="1"/>
  <c r="D6904" i="3"/>
  <c r="H6904" i="3" s="1"/>
  <c r="D6905" i="3"/>
  <c r="H6905" i="3" s="1"/>
  <c r="D6906" i="3"/>
  <c r="H6906" i="3" s="1"/>
  <c r="D6907" i="3"/>
  <c r="H6907" i="3" s="1"/>
  <c r="D6908" i="3"/>
  <c r="H6908" i="3" s="1"/>
  <c r="D6909" i="3"/>
  <c r="H6909" i="3" s="1"/>
  <c r="D6910" i="3"/>
  <c r="D6911" i="3"/>
  <c r="H6911" i="3" s="1"/>
  <c r="D6912" i="3"/>
  <c r="H6912" i="3" s="1"/>
  <c r="D6913" i="3"/>
  <c r="H6913" i="3" s="1"/>
  <c r="D6914" i="3"/>
  <c r="H6914" i="3" s="1"/>
  <c r="D6915" i="3"/>
  <c r="H6915" i="3" s="1"/>
  <c r="D6916" i="3"/>
  <c r="H6916" i="3" s="1"/>
  <c r="D6917" i="3"/>
  <c r="H6917" i="3" s="1"/>
  <c r="D6918" i="3"/>
  <c r="H6918" i="3" s="1"/>
  <c r="D6919" i="3"/>
  <c r="H6919" i="3" s="1"/>
  <c r="D6920" i="3"/>
  <c r="H6920" i="3" s="1"/>
  <c r="D6921" i="3"/>
  <c r="H6921" i="3" s="1"/>
  <c r="D6922" i="3"/>
  <c r="H6922" i="3" s="1"/>
  <c r="D6923" i="3"/>
  <c r="H6923" i="3" s="1"/>
  <c r="D6924" i="3"/>
  <c r="H6924" i="3" s="1"/>
  <c r="D6925" i="3"/>
  <c r="H6925" i="3" s="1"/>
  <c r="D6926" i="3"/>
  <c r="H6926" i="3" s="1"/>
  <c r="D6927" i="3"/>
  <c r="H6927" i="3" s="1"/>
  <c r="D6928" i="3"/>
  <c r="H6928" i="3" s="1"/>
  <c r="D6929" i="3"/>
  <c r="H6929" i="3" s="1"/>
  <c r="D6930" i="3"/>
  <c r="H6930" i="3" s="1"/>
  <c r="D6931" i="3"/>
  <c r="H6931" i="3" s="1"/>
  <c r="D6932" i="3"/>
  <c r="D6933" i="3"/>
  <c r="H6933" i="3" s="1"/>
  <c r="D6934" i="3"/>
  <c r="H6934" i="3" s="1"/>
  <c r="D6935" i="3"/>
  <c r="H6935" i="3" s="1"/>
  <c r="D6936" i="3"/>
  <c r="H6936" i="3" s="1"/>
  <c r="D6937" i="3"/>
  <c r="H6937" i="3" s="1"/>
  <c r="D6938" i="3"/>
  <c r="H6938" i="3" s="1"/>
  <c r="D6939" i="3"/>
  <c r="D6940" i="3"/>
  <c r="D6941" i="3"/>
  <c r="H6941" i="3" s="1"/>
  <c r="D6942" i="3"/>
  <c r="H6942" i="3" s="1"/>
  <c r="D6943" i="3"/>
  <c r="H6943" i="3" s="1"/>
  <c r="D6944" i="3"/>
  <c r="H6944" i="3" s="1"/>
  <c r="D6945" i="3"/>
  <c r="H6945" i="3" s="1"/>
  <c r="D6946" i="3"/>
  <c r="H6946" i="3" s="1"/>
  <c r="D6947" i="3"/>
  <c r="H6947" i="3" s="1"/>
  <c r="D6948" i="3"/>
  <c r="H6948" i="3" s="1"/>
  <c r="D6949" i="3"/>
  <c r="H6949" i="3" s="1"/>
  <c r="D6950" i="3"/>
  <c r="H6950" i="3" s="1"/>
  <c r="D6951" i="3"/>
  <c r="H6951" i="3" s="1"/>
  <c r="D6952" i="3"/>
  <c r="H6952" i="3" s="1"/>
  <c r="D6953" i="3"/>
  <c r="H6953" i="3" s="1"/>
  <c r="D6954" i="3"/>
  <c r="H6954" i="3" s="1"/>
  <c r="D6955" i="3"/>
  <c r="H6955" i="3" s="1"/>
  <c r="D6956" i="3"/>
  <c r="H6956" i="3" s="1"/>
  <c r="D6957" i="3"/>
  <c r="H6957" i="3" s="1"/>
  <c r="D6958" i="3"/>
  <c r="H6958" i="3" s="1"/>
  <c r="D6959" i="3"/>
  <c r="H6959" i="3" s="1"/>
  <c r="D6960" i="3"/>
  <c r="H6960" i="3" s="1"/>
  <c r="D6961" i="3"/>
  <c r="H6961" i="3" s="1"/>
  <c r="D6962" i="3"/>
  <c r="H6962" i="3" s="1"/>
  <c r="D6963" i="3"/>
  <c r="H6963" i="3" s="1"/>
  <c r="D6964" i="3"/>
  <c r="H6964" i="3" s="1"/>
  <c r="D6965" i="3"/>
  <c r="H6965" i="3" s="1"/>
  <c r="D6966" i="3"/>
  <c r="H6966" i="3" s="1"/>
  <c r="D6967" i="3"/>
  <c r="H6967" i="3" s="1"/>
  <c r="D6968" i="3"/>
  <c r="D6969" i="3"/>
  <c r="H6969" i="3" s="1"/>
  <c r="D6970" i="3"/>
  <c r="H6970" i="3" s="1"/>
  <c r="D6971" i="3"/>
  <c r="H6971" i="3" s="1"/>
  <c r="D6972" i="3"/>
  <c r="H6972" i="3" s="1"/>
  <c r="D6973" i="3"/>
  <c r="H6973" i="3" s="1"/>
  <c r="D6974" i="3"/>
  <c r="H6974" i="3" s="1"/>
  <c r="D6975" i="3"/>
  <c r="H6975" i="3" s="1"/>
  <c r="D6976" i="3"/>
  <c r="H6976" i="3" s="1"/>
  <c r="D6977" i="3"/>
  <c r="H6977" i="3" s="1"/>
  <c r="D6978" i="3"/>
  <c r="H6978" i="3" s="1"/>
  <c r="D6979" i="3"/>
  <c r="H6979" i="3" s="1"/>
  <c r="D6980" i="3"/>
  <c r="H6980" i="3" s="1"/>
  <c r="D6981" i="3"/>
  <c r="H6981" i="3" s="1"/>
  <c r="D6982" i="3"/>
  <c r="H6982" i="3" s="1"/>
  <c r="D6983" i="3"/>
  <c r="H6983" i="3" s="1"/>
  <c r="D6984" i="3"/>
  <c r="D6985" i="3"/>
  <c r="H6985" i="3" s="1"/>
  <c r="D6986" i="3"/>
  <c r="H6986" i="3" s="1"/>
  <c r="D6987" i="3"/>
  <c r="H6987" i="3" s="1"/>
  <c r="D6988" i="3"/>
  <c r="H6988" i="3" s="1"/>
  <c r="D6989" i="3"/>
  <c r="H6989" i="3" s="1"/>
  <c r="D6990" i="3"/>
  <c r="H6990" i="3" s="1"/>
  <c r="D6991" i="3"/>
  <c r="H6991" i="3" s="1"/>
  <c r="D6992" i="3"/>
  <c r="H6992" i="3" s="1"/>
  <c r="D6993" i="3"/>
  <c r="H6993" i="3" s="1"/>
  <c r="D6994" i="3"/>
  <c r="H6994" i="3" s="1"/>
  <c r="D6995" i="3"/>
  <c r="H6995" i="3" s="1"/>
  <c r="D6996" i="3"/>
  <c r="H6996" i="3" s="1"/>
  <c r="D6997" i="3"/>
  <c r="H6997" i="3" s="1"/>
  <c r="D6998" i="3"/>
  <c r="H6998" i="3" s="1"/>
  <c r="D6999" i="3"/>
  <c r="H6999" i="3" s="1"/>
  <c r="D7000" i="3"/>
  <c r="H7000" i="3" s="1"/>
  <c r="D7001" i="3"/>
  <c r="H7001" i="3" s="1"/>
  <c r="D7002" i="3"/>
  <c r="H7002" i="3" s="1"/>
  <c r="D7003" i="3"/>
  <c r="H7003" i="3" s="1"/>
  <c r="D7004" i="3"/>
  <c r="H7004" i="3" s="1"/>
  <c r="D7005" i="3"/>
  <c r="H7005" i="3" s="1"/>
  <c r="D7006" i="3"/>
  <c r="H7006" i="3" s="1"/>
  <c r="D7007" i="3"/>
  <c r="H7007" i="3" s="1"/>
  <c r="D7008" i="3"/>
  <c r="H7008" i="3" s="1"/>
  <c r="D7009" i="3"/>
  <c r="H7009" i="3" s="1"/>
  <c r="D7010" i="3"/>
  <c r="H7010" i="3" s="1"/>
  <c r="D7011" i="3"/>
  <c r="H7011" i="3" s="1"/>
  <c r="D7012" i="3"/>
  <c r="H7012" i="3" s="1"/>
  <c r="D7013" i="3"/>
  <c r="H7013" i="3" s="1"/>
  <c r="D7014" i="3"/>
  <c r="H7014" i="3" s="1"/>
  <c r="D7015" i="3"/>
  <c r="H7015" i="3" s="1"/>
  <c r="D7016" i="3"/>
  <c r="H7016" i="3" s="1"/>
  <c r="D7017" i="3"/>
  <c r="H7017" i="3" s="1"/>
  <c r="D7018" i="3"/>
  <c r="H7018" i="3" s="1"/>
  <c r="D7019" i="3"/>
  <c r="H7019" i="3" s="1"/>
  <c r="D7020" i="3"/>
  <c r="H7020" i="3" s="1"/>
  <c r="D7021" i="3"/>
  <c r="H7021" i="3" s="1"/>
  <c r="D7022" i="3"/>
  <c r="H7022" i="3" s="1"/>
  <c r="D7023" i="3"/>
  <c r="H7023" i="3" s="1"/>
  <c r="D7024" i="3"/>
  <c r="H7024" i="3" s="1"/>
  <c r="D7025" i="3"/>
  <c r="H7025" i="3" s="1"/>
  <c r="D7026" i="3"/>
  <c r="H7026" i="3" s="1"/>
  <c r="D7027" i="3"/>
  <c r="H7027" i="3" s="1"/>
  <c r="D7028" i="3"/>
  <c r="H7028" i="3" s="1"/>
  <c r="D7029" i="3"/>
  <c r="H7029" i="3" s="1"/>
  <c r="D7030" i="3"/>
  <c r="H7030" i="3" s="1"/>
  <c r="D7031" i="3"/>
  <c r="H7031" i="3" s="1"/>
  <c r="D7032" i="3"/>
  <c r="H7032" i="3" s="1"/>
  <c r="D7033" i="3"/>
  <c r="H7033" i="3" s="1"/>
  <c r="D7034" i="3"/>
  <c r="D7035" i="3"/>
  <c r="H7035" i="3" s="1"/>
  <c r="D7036" i="3"/>
  <c r="H7036" i="3" s="1"/>
  <c r="D7037" i="3"/>
  <c r="H7037" i="3" s="1"/>
  <c r="D7038" i="3"/>
  <c r="H7038" i="3" s="1"/>
  <c r="D7039" i="3"/>
  <c r="H7039" i="3" s="1"/>
  <c r="D7040" i="3"/>
  <c r="H7040" i="3" s="1"/>
  <c r="D7041" i="3"/>
  <c r="H7041" i="3" s="1"/>
  <c r="D7042" i="3"/>
  <c r="H7042" i="3" s="1"/>
  <c r="D7043" i="3"/>
  <c r="H7043" i="3" s="1"/>
  <c r="D7044" i="3"/>
  <c r="H7044" i="3" s="1"/>
  <c r="D7045" i="3"/>
  <c r="H7045" i="3" s="1"/>
  <c r="D7046" i="3"/>
  <c r="H7046" i="3" s="1"/>
  <c r="D7047" i="3"/>
  <c r="H7047" i="3" s="1"/>
  <c r="D7048" i="3"/>
  <c r="H7048" i="3" s="1"/>
  <c r="D7049" i="3"/>
  <c r="H7049" i="3" s="1"/>
  <c r="D7050" i="3"/>
  <c r="H7050" i="3" s="1"/>
  <c r="D7051" i="3"/>
  <c r="H7051" i="3" s="1"/>
  <c r="D7052" i="3"/>
  <c r="H7052" i="3" s="1"/>
  <c r="D7053" i="3"/>
  <c r="D7054" i="3"/>
  <c r="H7054" i="3" s="1"/>
  <c r="D7055" i="3"/>
  <c r="H7055" i="3" s="1"/>
  <c r="D7056" i="3"/>
  <c r="H7056" i="3" s="1"/>
  <c r="D7057" i="3"/>
  <c r="H7057" i="3" s="1"/>
  <c r="D7058" i="3"/>
  <c r="H7058" i="3" s="1"/>
  <c r="D7059" i="3"/>
  <c r="H7059" i="3" s="1"/>
  <c r="D7060" i="3"/>
  <c r="H7060" i="3" s="1"/>
  <c r="D7061" i="3"/>
  <c r="H7061" i="3" s="1"/>
  <c r="D7062" i="3"/>
  <c r="H7062" i="3" s="1"/>
  <c r="D7063" i="3"/>
  <c r="H7063" i="3" s="1"/>
  <c r="D7064" i="3"/>
  <c r="D7065" i="3"/>
  <c r="H7065" i="3" s="1"/>
  <c r="D7066" i="3"/>
  <c r="H7066" i="3" s="1"/>
  <c r="D7067" i="3"/>
  <c r="H7067" i="3" s="1"/>
  <c r="D7068" i="3"/>
  <c r="H7068" i="3" s="1"/>
  <c r="D7069" i="3"/>
  <c r="H7069" i="3" s="1"/>
  <c r="D7070" i="3"/>
  <c r="D7071" i="3"/>
  <c r="H7071" i="3" s="1"/>
  <c r="D7072" i="3"/>
  <c r="H7072" i="3" s="1"/>
  <c r="D7073" i="3"/>
  <c r="H7073" i="3" s="1"/>
  <c r="D7074" i="3"/>
  <c r="H7074" i="3" s="1"/>
  <c r="D7075" i="3"/>
  <c r="H7075" i="3" s="1"/>
  <c r="D7076" i="3"/>
  <c r="H7076" i="3" s="1"/>
  <c r="D7077" i="3"/>
  <c r="H7077" i="3" s="1"/>
  <c r="D7078" i="3"/>
  <c r="H7078" i="3" s="1"/>
  <c r="D7079" i="3"/>
  <c r="H7079" i="3" s="1"/>
  <c r="D7080" i="3"/>
  <c r="H7080" i="3" s="1"/>
  <c r="D7081" i="3"/>
  <c r="H7081" i="3" s="1"/>
  <c r="D7082" i="3"/>
  <c r="H7082" i="3" s="1"/>
  <c r="D7083" i="3"/>
  <c r="H7083" i="3" s="1"/>
  <c r="D7084" i="3"/>
  <c r="H7084" i="3" s="1"/>
  <c r="D7085" i="3"/>
  <c r="H7085" i="3" s="1"/>
  <c r="D7086" i="3"/>
  <c r="H7086" i="3" s="1"/>
  <c r="D7087" i="3"/>
  <c r="H7087" i="3" s="1"/>
  <c r="D7088" i="3"/>
  <c r="H7088" i="3" s="1"/>
  <c r="D7089" i="3"/>
  <c r="H7089" i="3" s="1"/>
  <c r="D7090" i="3"/>
  <c r="H7090" i="3" s="1"/>
  <c r="D7091" i="3"/>
  <c r="H7091" i="3" s="1"/>
  <c r="D7092" i="3"/>
  <c r="H7092" i="3" s="1"/>
  <c r="D7093" i="3"/>
  <c r="H7093" i="3" s="1"/>
  <c r="D7094" i="3"/>
  <c r="H7094" i="3" s="1"/>
  <c r="D7095" i="3"/>
  <c r="H7095" i="3" s="1"/>
  <c r="D7096" i="3"/>
  <c r="H7096" i="3" s="1"/>
  <c r="D7097" i="3"/>
  <c r="H7097" i="3" s="1"/>
  <c r="D7098" i="3"/>
  <c r="H7098" i="3" s="1"/>
  <c r="D7099" i="3"/>
  <c r="H7099" i="3" s="1"/>
  <c r="D7100" i="3"/>
  <c r="H7100" i="3" s="1"/>
  <c r="D7101" i="3"/>
  <c r="H7101" i="3" s="1"/>
  <c r="D7102" i="3"/>
  <c r="H7102" i="3" s="1"/>
  <c r="D7103" i="3"/>
  <c r="H7103" i="3" s="1"/>
  <c r="D7104" i="3"/>
  <c r="H7104" i="3" s="1"/>
  <c r="D7105" i="3"/>
  <c r="H7105" i="3" s="1"/>
  <c r="D7106" i="3"/>
  <c r="H7106" i="3" s="1"/>
  <c r="D7107" i="3"/>
  <c r="H7107" i="3" s="1"/>
  <c r="D7108" i="3"/>
  <c r="H7108" i="3" s="1"/>
  <c r="D7109" i="3"/>
  <c r="H7109" i="3" s="1"/>
  <c r="D7110" i="3"/>
  <c r="H7110" i="3" s="1"/>
  <c r="D7111" i="3"/>
  <c r="D7112" i="3"/>
  <c r="H7112" i="3" s="1"/>
  <c r="D7113" i="3"/>
  <c r="H7113" i="3" s="1"/>
  <c r="D7114" i="3"/>
  <c r="H7114" i="3" s="1"/>
  <c r="D7115" i="3"/>
  <c r="H7115" i="3" s="1"/>
  <c r="D7116" i="3"/>
  <c r="H7116" i="3" s="1"/>
  <c r="D7117" i="3"/>
  <c r="H7117" i="3" s="1"/>
  <c r="D7118" i="3"/>
  <c r="H7118" i="3" s="1"/>
  <c r="D7119" i="3"/>
  <c r="H7119" i="3" s="1"/>
  <c r="D7120" i="3"/>
  <c r="H7120" i="3" s="1"/>
  <c r="D7121" i="3"/>
  <c r="H7121" i="3" s="1"/>
  <c r="D7122" i="3"/>
  <c r="H7122" i="3" s="1"/>
  <c r="D7123" i="3"/>
  <c r="H7123" i="3" s="1"/>
  <c r="D7124" i="3"/>
  <c r="H7124" i="3" s="1"/>
  <c r="D7125" i="3"/>
  <c r="H7125" i="3" s="1"/>
  <c r="D7126" i="3"/>
  <c r="D7127" i="3"/>
  <c r="H7127" i="3" s="1"/>
  <c r="D7128" i="3"/>
  <c r="H7128" i="3" s="1"/>
  <c r="D7129" i="3"/>
  <c r="H7129" i="3" s="1"/>
  <c r="D7130" i="3"/>
  <c r="H7130" i="3" s="1"/>
  <c r="D7131" i="3"/>
  <c r="H7131" i="3" s="1"/>
  <c r="D7132" i="3"/>
  <c r="H7132" i="3" s="1"/>
  <c r="D7133" i="3"/>
  <c r="H7133" i="3" s="1"/>
  <c r="D7134" i="3"/>
  <c r="H7134" i="3" s="1"/>
  <c r="D7135" i="3"/>
  <c r="H7135" i="3" s="1"/>
  <c r="D7136" i="3"/>
  <c r="H7136" i="3" s="1"/>
  <c r="D7137" i="3"/>
  <c r="H7137" i="3" s="1"/>
  <c r="D7138" i="3"/>
  <c r="H7138" i="3" s="1"/>
  <c r="D7139" i="3"/>
  <c r="H7139" i="3" s="1"/>
  <c r="D7140" i="3"/>
  <c r="H7140" i="3" s="1"/>
  <c r="D7141" i="3"/>
  <c r="H7141" i="3" s="1"/>
  <c r="D7142" i="3"/>
  <c r="H7142" i="3" s="1"/>
  <c r="D7143" i="3"/>
  <c r="H7143" i="3" s="1"/>
  <c r="D7144" i="3"/>
  <c r="H7144" i="3" s="1"/>
  <c r="D7145" i="3"/>
  <c r="H7145" i="3" s="1"/>
  <c r="D7146" i="3"/>
  <c r="H7146" i="3" s="1"/>
  <c r="D7147" i="3"/>
  <c r="H7147" i="3" s="1"/>
  <c r="D7148" i="3"/>
  <c r="H7148" i="3" s="1"/>
  <c r="D7149" i="3"/>
  <c r="D7150" i="3"/>
  <c r="H7150" i="3" s="1"/>
  <c r="D7151" i="3"/>
  <c r="H7151" i="3" s="1"/>
  <c r="D7152" i="3"/>
  <c r="H7152" i="3" s="1"/>
  <c r="D7153" i="3"/>
  <c r="H7153" i="3" s="1"/>
  <c r="D7154" i="3"/>
  <c r="H7154" i="3" s="1"/>
  <c r="D7155" i="3"/>
  <c r="H7155" i="3" s="1"/>
  <c r="D7156" i="3"/>
  <c r="H7156" i="3" s="1"/>
  <c r="D7157" i="3"/>
  <c r="H7157" i="3" s="1"/>
  <c r="D7158" i="3"/>
  <c r="H7158" i="3" s="1"/>
  <c r="D7159" i="3"/>
  <c r="H7159" i="3" s="1"/>
  <c r="D7160" i="3"/>
  <c r="H7160" i="3" s="1"/>
  <c r="D7161" i="3"/>
  <c r="H7161" i="3" s="1"/>
  <c r="D7162" i="3"/>
  <c r="H7162" i="3" s="1"/>
  <c r="D7163" i="3"/>
  <c r="H7163" i="3" s="1"/>
  <c r="D7164" i="3"/>
  <c r="H7164" i="3" s="1"/>
  <c r="D7165" i="3"/>
  <c r="H7165" i="3" s="1"/>
  <c r="D7166" i="3"/>
  <c r="H7166" i="3" s="1"/>
  <c r="D7167" i="3"/>
  <c r="H7167" i="3" s="1"/>
  <c r="D7168" i="3"/>
  <c r="H7168" i="3" s="1"/>
  <c r="D7169" i="3"/>
  <c r="D7170" i="3"/>
  <c r="H7170" i="3" s="1"/>
  <c r="D7171" i="3"/>
  <c r="H7171" i="3" s="1"/>
  <c r="D7172" i="3"/>
  <c r="H7172" i="3" s="1"/>
  <c r="D7173" i="3"/>
  <c r="H7173" i="3" s="1"/>
  <c r="D7174" i="3"/>
  <c r="H7174" i="3" s="1"/>
  <c r="D7175" i="3"/>
  <c r="H7175" i="3" s="1"/>
  <c r="D7176" i="3"/>
  <c r="H7176" i="3" s="1"/>
  <c r="D7177" i="3"/>
  <c r="H7177" i="3" s="1"/>
  <c r="D7178" i="3"/>
  <c r="H7178" i="3" s="1"/>
  <c r="D7179" i="3"/>
  <c r="H7179" i="3" s="1"/>
  <c r="D7180" i="3"/>
  <c r="H7180" i="3" s="1"/>
  <c r="D7181" i="3"/>
  <c r="H7181" i="3" s="1"/>
  <c r="D7182" i="3"/>
  <c r="H7182" i="3" s="1"/>
  <c r="D7183" i="3"/>
  <c r="H7183" i="3" s="1"/>
  <c r="D7184" i="3"/>
  <c r="H7184" i="3" s="1"/>
  <c r="D7185" i="3"/>
  <c r="H7185" i="3" s="1"/>
  <c r="D7186" i="3"/>
  <c r="H7186" i="3" s="1"/>
  <c r="D7187" i="3"/>
  <c r="H7187" i="3" s="1"/>
  <c r="D7188" i="3"/>
  <c r="H7188" i="3" s="1"/>
  <c r="D7189" i="3"/>
  <c r="D7190" i="3"/>
  <c r="H7190" i="3" s="1"/>
  <c r="D7191" i="3"/>
  <c r="H7191" i="3" s="1"/>
  <c r="D7192" i="3"/>
  <c r="H7192" i="3" s="1"/>
  <c r="D7193" i="3"/>
  <c r="D7194" i="3"/>
  <c r="H7194" i="3" s="1"/>
  <c r="D7195" i="3"/>
  <c r="H7195" i="3" s="1"/>
  <c r="D7196" i="3"/>
  <c r="H7196" i="3" s="1"/>
  <c r="D7197" i="3"/>
  <c r="H7197" i="3" s="1"/>
  <c r="D7198" i="3"/>
  <c r="H7198" i="3" s="1"/>
  <c r="D7199" i="3"/>
  <c r="H7199" i="3" s="1"/>
  <c r="D7200" i="3"/>
  <c r="H7200" i="3" s="1"/>
  <c r="D7201" i="3"/>
  <c r="H7201" i="3" s="1"/>
  <c r="D7202" i="3"/>
  <c r="H7202" i="3" s="1"/>
  <c r="D7203" i="3"/>
  <c r="H7203" i="3" s="1"/>
  <c r="D7204" i="3"/>
  <c r="D7205" i="3"/>
  <c r="H7205" i="3" s="1"/>
  <c r="D7206" i="3"/>
  <c r="H7206" i="3" s="1"/>
  <c r="D7207" i="3"/>
  <c r="H7207" i="3" s="1"/>
  <c r="D7208" i="3"/>
  <c r="H7208" i="3" s="1"/>
  <c r="D7209" i="3"/>
  <c r="H7209" i="3" s="1"/>
  <c r="D7210" i="3"/>
  <c r="H7210" i="3" s="1"/>
  <c r="D7211" i="3"/>
  <c r="H7211" i="3" s="1"/>
  <c r="D7212" i="3"/>
  <c r="H7212" i="3" s="1"/>
  <c r="D7213" i="3"/>
  <c r="H7213" i="3" s="1"/>
  <c r="D7214" i="3"/>
  <c r="H7214" i="3" s="1"/>
  <c r="D7215" i="3"/>
  <c r="D7216" i="3"/>
  <c r="H7216" i="3" s="1"/>
  <c r="D7217" i="3"/>
  <c r="H7217" i="3" s="1"/>
  <c r="D7218" i="3"/>
  <c r="H7218" i="3" s="1"/>
  <c r="D7219" i="3"/>
  <c r="H7219" i="3" s="1"/>
  <c r="D7220" i="3"/>
  <c r="H7220" i="3" s="1"/>
  <c r="D7221" i="3"/>
  <c r="H7221" i="3" s="1"/>
  <c r="D7222" i="3"/>
  <c r="H7222" i="3" s="1"/>
  <c r="D7223" i="3"/>
  <c r="H7223" i="3" s="1"/>
  <c r="D7224" i="3"/>
  <c r="H7224" i="3" s="1"/>
  <c r="D7225" i="3"/>
  <c r="H7225" i="3" s="1"/>
  <c r="D7226" i="3"/>
  <c r="H7226" i="3" s="1"/>
  <c r="D7227" i="3"/>
  <c r="H7227" i="3" s="1"/>
  <c r="D7228" i="3"/>
  <c r="H7228" i="3" s="1"/>
  <c r="D7229" i="3"/>
  <c r="H7229" i="3" s="1"/>
  <c r="D7230" i="3"/>
  <c r="H7230" i="3" s="1"/>
  <c r="D7231" i="3"/>
  <c r="H7231" i="3" s="1"/>
  <c r="D7232" i="3"/>
  <c r="H7232" i="3" s="1"/>
  <c r="D7233" i="3"/>
  <c r="H7233" i="3" s="1"/>
  <c r="D7234" i="3"/>
  <c r="H7234" i="3" s="1"/>
  <c r="D7235" i="3"/>
  <c r="H7235" i="3" s="1"/>
  <c r="D7236" i="3"/>
  <c r="H7236" i="3" s="1"/>
  <c r="D7237" i="3"/>
  <c r="H7237" i="3" s="1"/>
  <c r="D7238" i="3"/>
  <c r="H7238" i="3" s="1"/>
  <c r="D7239" i="3"/>
  <c r="H7239" i="3" s="1"/>
  <c r="D7240" i="3"/>
  <c r="H7240" i="3" s="1"/>
  <c r="D7241" i="3"/>
  <c r="H7241" i="3" s="1"/>
  <c r="D7242" i="3"/>
  <c r="H7242" i="3" s="1"/>
  <c r="D7243" i="3"/>
  <c r="H7243" i="3" s="1"/>
  <c r="D7244" i="3"/>
  <c r="H7244" i="3" s="1"/>
  <c r="D7245" i="3"/>
  <c r="H7245" i="3" s="1"/>
  <c r="D7246" i="3"/>
  <c r="H7246" i="3" s="1"/>
  <c r="D7247" i="3"/>
  <c r="H7247" i="3" s="1"/>
  <c r="D7248" i="3"/>
  <c r="H7248" i="3" s="1"/>
  <c r="D7249" i="3"/>
  <c r="H7249" i="3" s="1"/>
  <c r="D7250" i="3"/>
  <c r="H7250" i="3" s="1"/>
  <c r="D7251" i="3"/>
  <c r="H7251" i="3" s="1"/>
  <c r="D7252" i="3"/>
  <c r="H7252" i="3" s="1"/>
  <c r="D7253" i="3"/>
  <c r="H7253" i="3" s="1"/>
  <c r="D7254" i="3"/>
  <c r="H7254" i="3" s="1"/>
  <c r="D7255" i="3"/>
  <c r="H7255" i="3" s="1"/>
  <c r="D7256" i="3"/>
  <c r="H7256" i="3" s="1"/>
  <c r="D7257" i="3"/>
  <c r="H7257" i="3" s="1"/>
  <c r="D7258" i="3"/>
  <c r="D7259" i="3"/>
  <c r="H7259" i="3" s="1"/>
  <c r="D7260" i="3"/>
  <c r="H7260" i="3" s="1"/>
  <c r="D7261" i="3"/>
  <c r="H7261" i="3" s="1"/>
  <c r="D7262" i="3"/>
  <c r="H7262" i="3" s="1"/>
  <c r="D7263" i="3"/>
  <c r="H7263" i="3" s="1"/>
  <c r="D7264" i="3"/>
  <c r="H7264" i="3" s="1"/>
  <c r="D7265" i="3"/>
  <c r="H7265" i="3" s="1"/>
  <c r="D7266" i="3"/>
  <c r="H7266" i="3" s="1"/>
  <c r="D7267" i="3"/>
  <c r="D7268" i="3"/>
  <c r="H7268" i="3" s="1"/>
  <c r="D7269" i="3"/>
  <c r="H7269" i="3" s="1"/>
  <c r="D7270" i="3"/>
  <c r="D7271" i="3"/>
  <c r="H7271" i="3" s="1"/>
  <c r="D7272" i="3"/>
  <c r="H7272" i="3" s="1"/>
  <c r="D7273" i="3"/>
  <c r="H7273" i="3" s="1"/>
  <c r="D7274" i="3"/>
  <c r="H7274" i="3" s="1"/>
  <c r="D7275" i="3"/>
  <c r="H7275" i="3" s="1"/>
  <c r="D7276" i="3"/>
  <c r="H7276" i="3" s="1"/>
  <c r="D7277" i="3"/>
  <c r="D7278" i="3"/>
  <c r="H7278" i="3" s="1"/>
  <c r="D7279" i="3"/>
  <c r="H7279" i="3" s="1"/>
  <c r="D7280" i="3"/>
  <c r="H7280" i="3" s="1"/>
  <c r="D7281" i="3"/>
  <c r="H7281" i="3" s="1"/>
  <c r="D7282" i="3"/>
  <c r="H7282" i="3" s="1"/>
  <c r="D7283" i="3"/>
  <c r="H7283" i="3" s="1"/>
  <c r="D7284" i="3"/>
  <c r="H7284" i="3" s="1"/>
  <c r="D7285" i="3"/>
  <c r="H7285" i="3" s="1"/>
  <c r="D7286" i="3"/>
  <c r="H7286" i="3" s="1"/>
  <c r="D7287" i="3"/>
  <c r="H7287" i="3" s="1"/>
  <c r="D7288" i="3"/>
  <c r="D7289" i="3"/>
  <c r="H7289" i="3" s="1"/>
  <c r="D7290" i="3"/>
  <c r="H7290" i="3" s="1"/>
  <c r="D7291" i="3"/>
  <c r="H7291" i="3" s="1"/>
  <c r="D7292" i="3"/>
  <c r="H7292" i="3" s="1"/>
  <c r="D7293" i="3"/>
  <c r="D7294" i="3"/>
  <c r="H7294" i="3" s="1"/>
  <c r="D7295" i="3"/>
  <c r="H7295" i="3" s="1"/>
  <c r="D7296" i="3"/>
  <c r="H7296" i="3" s="1"/>
  <c r="D7297" i="3"/>
  <c r="H7297" i="3" s="1"/>
  <c r="D7298" i="3"/>
  <c r="H7298" i="3" s="1"/>
  <c r="D7299" i="3"/>
  <c r="H7299" i="3" s="1"/>
  <c r="D7300" i="3"/>
  <c r="H7300" i="3" s="1"/>
  <c r="D7301" i="3"/>
  <c r="H7301" i="3" s="1"/>
  <c r="D7302" i="3"/>
  <c r="H7302" i="3" s="1"/>
  <c r="D7303" i="3"/>
  <c r="H7303" i="3" s="1"/>
  <c r="D7304" i="3"/>
  <c r="H7304" i="3" s="1"/>
  <c r="D7305" i="3"/>
  <c r="H7305" i="3" s="1"/>
  <c r="D7306" i="3"/>
  <c r="H7306" i="3" s="1"/>
  <c r="D7307" i="3"/>
  <c r="H7307" i="3" s="1"/>
  <c r="D7308" i="3"/>
  <c r="H7308" i="3" s="1"/>
  <c r="D7309" i="3"/>
  <c r="H7309" i="3" s="1"/>
  <c r="D7310" i="3"/>
  <c r="H7310" i="3" s="1"/>
  <c r="D7311" i="3"/>
  <c r="H7311" i="3" s="1"/>
  <c r="D7312" i="3"/>
  <c r="H7312" i="3" s="1"/>
  <c r="D7313" i="3"/>
  <c r="H7313" i="3" s="1"/>
  <c r="D7314" i="3"/>
  <c r="H7314" i="3" s="1"/>
  <c r="D7315" i="3"/>
  <c r="H7315" i="3" s="1"/>
  <c r="D7316" i="3"/>
  <c r="H7316" i="3" s="1"/>
  <c r="D7317" i="3"/>
  <c r="H7317" i="3" s="1"/>
  <c r="D7318" i="3"/>
  <c r="H7318" i="3" s="1"/>
  <c r="D7319" i="3"/>
  <c r="H7319" i="3" s="1"/>
  <c r="D7320" i="3"/>
  <c r="H7320" i="3" s="1"/>
  <c r="D7321" i="3"/>
  <c r="D7322" i="3"/>
  <c r="H7322" i="3" s="1"/>
  <c r="D7323" i="3"/>
  <c r="H7323" i="3" s="1"/>
  <c r="D7324" i="3"/>
  <c r="H7324" i="3" s="1"/>
  <c r="D7325" i="3"/>
  <c r="H7325" i="3" s="1"/>
  <c r="D7326" i="3"/>
  <c r="D7327" i="3"/>
  <c r="H7327" i="3" s="1"/>
  <c r="D7328" i="3"/>
  <c r="H7328" i="3" s="1"/>
  <c r="D7329" i="3"/>
  <c r="H7329" i="3" s="1"/>
  <c r="D7330" i="3"/>
  <c r="H7330" i="3" s="1"/>
  <c r="D7331" i="3"/>
  <c r="H7331" i="3" s="1"/>
  <c r="D7332" i="3"/>
  <c r="H7332" i="3" s="1"/>
  <c r="D7333" i="3"/>
  <c r="H7333" i="3" s="1"/>
  <c r="D7334" i="3"/>
  <c r="H7334" i="3" s="1"/>
  <c r="D7335" i="3"/>
  <c r="H7335" i="3" s="1"/>
  <c r="D7336" i="3"/>
  <c r="H7336" i="3" s="1"/>
  <c r="D7337" i="3"/>
  <c r="H7337" i="3" s="1"/>
  <c r="D7338" i="3"/>
  <c r="H7338" i="3" s="1"/>
  <c r="D7339" i="3"/>
  <c r="H7339" i="3" s="1"/>
  <c r="D7340" i="3"/>
  <c r="H7340" i="3" s="1"/>
  <c r="D7341" i="3"/>
  <c r="H7341" i="3" s="1"/>
  <c r="D7342" i="3"/>
  <c r="H7342" i="3" s="1"/>
  <c r="D7343" i="3"/>
  <c r="H7343" i="3" s="1"/>
  <c r="D7344" i="3"/>
  <c r="H7344" i="3" s="1"/>
  <c r="D7345" i="3"/>
  <c r="H7345" i="3" s="1"/>
  <c r="D7346" i="3"/>
  <c r="H7346" i="3" s="1"/>
  <c r="D7347" i="3"/>
  <c r="H7347" i="3" s="1"/>
  <c r="D7348" i="3"/>
  <c r="H7348" i="3" s="1"/>
  <c r="D7349" i="3"/>
  <c r="H7349" i="3" s="1"/>
  <c r="D7350" i="3"/>
  <c r="H7350" i="3" s="1"/>
  <c r="D7351" i="3"/>
  <c r="H7351" i="3" s="1"/>
  <c r="D7352" i="3"/>
  <c r="H7352" i="3" s="1"/>
  <c r="D7353" i="3"/>
  <c r="H7353" i="3" s="1"/>
  <c r="D7354" i="3"/>
  <c r="H7354" i="3" s="1"/>
  <c r="D7355" i="3"/>
  <c r="H7355" i="3" s="1"/>
  <c r="D7356" i="3"/>
  <c r="H7356" i="3" s="1"/>
  <c r="D7357" i="3"/>
  <c r="H7357" i="3" s="1"/>
  <c r="D7358" i="3"/>
  <c r="H7358" i="3" s="1"/>
  <c r="D7359" i="3"/>
  <c r="H7359" i="3" s="1"/>
  <c r="D7360" i="3"/>
  <c r="H7360" i="3" s="1"/>
  <c r="D7361" i="3"/>
  <c r="H7361" i="3" s="1"/>
  <c r="D7362" i="3"/>
  <c r="H7362" i="3" s="1"/>
  <c r="D7363" i="3"/>
  <c r="H7363" i="3" s="1"/>
  <c r="D7364" i="3"/>
  <c r="H7364" i="3" s="1"/>
  <c r="D7365" i="3"/>
  <c r="H7365" i="3" s="1"/>
  <c r="D7366" i="3"/>
  <c r="H7366" i="3" s="1"/>
  <c r="D7367" i="3"/>
  <c r="H7367" i="3" s="1"/>
  <c r="D7368" i="3"/>
  <c r="H7368" i="3" s="1"/>
  <c r="D7369" i="3"/>
  <c r="H7369" i="3" s="1"/>
  <c r="D7370" i="3"/>
  <c r="H7370" i="3" s="1"/>
  <c r="D7371" i="3"/>
  <c r="H7371" i="3" s="1"/>
  <c r="D7372" i="3"/>
  <c r="H7372" i="3" s="1"/>
  <c r="D7373" i="3"/>
  <c r="H7373" i="3" s="1"/>
  <c r="D7374" i="3"/>
  <c r="H7374" i="3" s="1"/>
  <c r="D7375" i="3"/>
  <c r="H7375" i="3" s="1"/>
  <c r="D7376" i="3"/>
  <c r="H7376" i="3" s="1"/>
  <c r="D7377" i="3"/>
  <c r="H7377" i="3" s="1"/>
  <c r="D7378" i="3"/>
  <c r="H7378" i="3" s="1"/>
  <c r="D7379" i="3"/>
  <c r="H7379" i="3" s="1"/>
  <c r="D7380" i="3"/>
  <c r="H7380" i="3" s="1"/>
  <c r="D7381" i="3"/>
  <c r="H7381" i="3" s="1"/>
  <c r="D7382" i="3"/>
  <c r="H7382" i="3" s="1"/>
  <c r="D7383" i="3"/>
  <c r="H7383" i="3" s="1"/>
  <c r="D7384" i="3"/>
  <c r="H7384" i="3" s="1"/>
  <c r="D7385" i="3"/>
  <c r="H7385" i="3" s="1"/>
  <c r="D7386" i="3"/>
  <c r="D7387" i="3"/>
  <c r="H7387" i="3" s="1"/>
  <c r="D7388" i="3"/>
  <c r="H7388" i="3" s="1"/>
  <c r="D7389" i="3"/>
  <c r="H7389" i="3" s="1"/>
  <c r="D7390" i="3"/>
  <c r="H7390" i="3" s="1"/>
  <c r="D7391" i="3"/>
  <c r="H7391" i="3" s="1"/>
  <c r="D7392" i="3"/>
  <c r="H7392" i="3" s="1"/>
  <c r="D7393" i="3"/>
  <c r="H7393" i="3" s="1"/>
  <c r="D7394" i="3"/>
  <c r="H7394" i="3" s="1"/>
  <c r="D7395" i="3"/>
  <c r="H7395" i="3" s="1"/>
  <c r="D7396" i="3"/>
  <c r="H7396" i="3" s="1"/>
  <c r="D7397" i="3"/>
  <c r="H7397" i="3" s="1"/>
  <c r="D7398" i="3"/>
  <c r="H7398" i="3" s="1"/>
  <c r="D7399" i="3"/>
  <c r="H7399" i="3" s="1"/>
  <c r="D7400" i="3"/>
  <c r="H7400" i="3" s="1"/>
  <c r="D7401" i="3"/>
  <c r="H7401" i="3" s="1"/>
  <c r="D7402" i="3"/>
  <c r="H7402" i="3" s="1"/>
  <c r="D7403" i="3"/>
  <c r="H7403" i="3" s="1"/>
  <c r="D7404" i="3"/>
  <c r="H7404" i="3" s="1"/>
  <c r="D7405" i="3"/>
  <c r="H7405" i="3" s="1"/>
  <c r="D7406" i="3"/>
  <c r="H7406" i="3" s="1"/>
  <c r="D7407" i="3"/>
  <c r="H7407" i="3" s="1"/>
  <c r="D7408" i="3"/>
  <c r="H7408" i="3" s="1"/>
  <c r="D7409" i="3"/>
  <c r="H7409" i="3" s="1"/>
  <c r="D7410" i="3"/>
  <c r="H7410" i="3" s="1"/>
  <c r="D7411" i="3"/>
  <c r="H7411" i="3" s="1"/>
  <c r="D7412" i="3"/>
  <c r="H7412" i="3" s="1"/>
  <c r="D7413" i="3"/>
  <c r="H7413" i="3" s="1"/>
  <c r="D7414" i="3"/>
  <c r="H7414" i="3" s="1"/>
  <c r="D7415" i="3"/>
  <c r="H7415" i="3" s="1"/>
  <c r="D7416" i="3"/>
  <c r="H7416" i="3" s="1"/>
  <c r="D7417" i="3"/>
  <c r="D7418" i="3"/>
  <c r="H7418" i="3" s="1"/>
  <c r="D7419" i="3"/>
  <c r="H7419" i="3" s="1"/>
  <c r="D7420" i="3"/>
  <c r="H7420" i="3" s="1"/>
  <c r="D7421" i="3"/>
  <c r="H7421" i="3" s="1"/>
  <c r="D7422" i="3"/>
  <c r="H7422" i="3" s="1"/>
  <c r="D7423" i="3"/>
  <c r="H7423" i="3" s="1"/>
  <c r="D7424" i="3"/>
  <c r="H7424" i="3" s="1"/>
  <c r="D7425" i="3"/>
  <c r="H7425" i="3" s="1"/>
  <c r="D7426" i="3"/>
  <c r="H7426" i="3" s="1"/>
  <c r="D7427" i="3"/>
  <c r="H7427" i="3" s="1"/>
  <c r="D7428" i="3"/>
  <c r="H7428" i="3" s="1"/>
  <c r="D7429" i="3"/>
  <c r="H7429" i="3" s="1"/>
  <c r="D7430" i="3"/>
  <c r="H7430" i="3" s="1"/>
  <c r="D7431" i="3"/>
  <c r="H7431" i="3" s="1"/>
  <c r="D7432" i="3"/>
  <c r="H7432" i="3" s="1"/>
  <c r="D7433" i="3"/>
  <c r="H7433" i="3" s="1"/>
  <c r="D7434" i="3"/>
  <c r="H7434" i="3" s="1"/>
  <c r="D7435" i="3"/>
  <c r="H7435" i="3" s="1"/>
  <c r="D7436" i="3"/>
  <c r="H7436" i="3" s="1"/>
  <c r="D7437" i="3"/>
  <c r="H7437" i="3" s="1"/>
  <c r="D7438" i="3"/>
  <c r="H7438" i="3" s="1"/>
  <c r="D7439" i="3"/>
  <c r="H7439" i="3" s="1"/>
  <c r="D7440" i="3"/>
  <c r="H7440" i="3" s="1"/>
  <c r="D7441" i="3"/>
  <c r="H7441" i="3" s="1"/>
  <c r="D7442" i="3"/>
  <c r="H7442" i="3" s="1"/>
  <c r="D7443" i="3"/>
  <c r="H7443" i="3" s="1"/>
  <c r="D7444" i="3"/>
  <c r="H7444" i="3" s="1"/>
  <c r="D7445" i="3"/>
  <c r="H7445" i="3" s="1"/>
  <c r="D7446" i="3"/>
  <c r="H7446" i="3" s="1"/>
  <c r="D7447" i="3"/>
  <c r="H7447" i="3" s="1"/>
  <c r="D7448" i="3"/>
  <c r="H7448" i="3" s="1"/>
  <c r="D7449" i="3"/>
  <c r="H7449" i="3" s="1"/>
  <c r="D7450" i="3"/>
  <c r="H7450" i="3" s="1"/>
  <c r="D7451" i="3"/>
  <c r="H7451" i="3" s="1"/>
  <c r="D7452" i="3"/>
  <c r="H7452" i="3" s="1"/>
  <c r="D7453" i="3"/>
  <c r="H7453" i="3" s="1"/>
  <c r="D7454" i="3"/>
  <c r="H7454" i="3" s="1"/>
  <c r="D7455" i="3"/>
  <c r="H7455" i="3" s="1"/>
  <c r="D7456" i="3"/>
  <c r="H7456" i="3" s="1"/>
  <c r="D7457" i="3"/>
  <c r="H7457" i="3" s="1"/>
  <c r="D7458" i="3"/>
  <c r="H7458" i="3" s="1"/>
  <c r="D7459" i="3"/>
  <c r="H7459" i="3" s="1"/>
  <c r="D7460" i="3"/>
  <c r="H7460" i="3" s="1"/>
  <c r="D7461" i="3"/>
  <c r="H7461" i="3" s="1"/>
  <c r="D7462" i="3"/>
  <c r="H7462" i="3" s="1"/>
  <c r="D7463" i="3"/>
  <c r="H7463" i="3" s="1"/>
  <c r="D7464" i="3"/>
  <c r="H7464" i="3" s="1"/>
  <c r="D7465" i="3"/>
  <c r="H7465" i="3" s="1"/>
  <c r="D7466" i="3"/>
  <c r="H7466" i="3" s="1"/>
  <c r="D7467" i="3"/>
  <c r="H7467" i="3" s="1"/>
  <c r="D7468" i="3"/>
  <c r="H7468" i="3" s="1"/>
  <c r="D7469" i="3"/>
  <c r="H7469" i="3" s="1"/>
  <c r="D7470" i="3"/>
  <c r="H7470" i="3" s="1"/>
  <c r="D7471" i="3"/>
  <c r="H7471" i="3" s="1"/>
  <c r="D7472" i="3"/>
  <c r="D7473" i="3"/>
  <c r="H7473" i="3" s="1"/>
  <c r="D7474" i="3"/>
  <c r="H7474" i="3" s="1"/>
  <c r="D7475" i="3"/>
  <c r="H7475" i="3" s="1"/>
  <c r="D7476" i="3"/>
  <c r="H7476" i="3" s="1"/>
  <c r="D7477" i="3"/>
  <c r="H7477" i="3" s="1"/>
  <c r="D7478" i="3"/>
  <c r="D7479" i="3"/>
  <c r="H7479" i="3" s="1"/>
  <c r="D7480" i="3"/>
  <c r="H7480" i="3" s="1"/>
  <c r="D7481" i="3"/>
  <c r="H7481" i="3" s="1"/>
  <c r="D7482" i="3"/>
  <c r="H7482" i="3" s="1"/>
  <c r="D7483" i="3"/>
  <c r="H7483" i="3" s="1"/>
  <c r="D7484" i="3"/>
  <c r="H7484" i="3" s="1"/>
  <c r="D7485" i="3"/>
  <c r="H7485" i="3" s="1"/>
  <c r="D7486" i="3"/>
  <c r="H7486" i="3" s="1"/>
  <c r="D7487" i="3"/>
  <c r="D7488" i="3"/>
  <c r="H7488" i="3" s="1"/>
  <c r="D7489" i="3"/>
  <c r="H7489" i="3" s="1"/>
  <c r="D7490" i="3"/>
  <c r="H7490" i="3" s="1"/>
  <c r="D7491" i="3"/>
  <c r="H7491" i="3" s="1"/>
  <c r="D7492" i="3"/>
  <c r="H7492" i="3" s="1"/>
  <c r="D7493" i="3"/>
  <c r="H7493" i="3" s="1"/>
  <c r="D7494" i="3"/>
  <c r="H7494" i="3" s="1"/>
  <c r="D7495" i="3"/>
  <c r="H7495" i="3" s="1"/>
  <c r="D7496" i="3"/>
  <c r="H7496" i="3" s="1"/>
  <c r="D7497" i="3"/>
  <c r="H7497" i="3" s="1"/>
  <c r="D7498" i="3"/>
  <c r="H7498" i="3" s="1"/>
  <c r="D7499" i="3"/>
  <c r="H7499" i="3" s="1"/>
  <c r="D7500" i="3"/>
  <c r="H7500" i="3" s="1"/>
  <c r="D7501" i="3"/>
  <c r="H7501" i="3" s="1"/>
  <c r="D7502" i="3"/>
  <c r="H7502" i="3" s="1"/>
  <c r="D7503" i="3"/>
  <c r="H7503" i="3" s="1"/>
  <c r="D7504" i="3"/>
  <c r="H7504" i="3" s="1"/>
  <c r="D7505" i="3"/>
  <c r="H7505" i="3" s="1"/>
  <c r="D7506" i="3"/>
  <c r="H7506" i="3" s="1"/>
  <c r="D7507" i="3"/>
  <c r="D7508" i="3"/>
  <c r="H7508" i="3" s="1"/>
  <c r="D7509" i="3"/>
  <c r="H7509" i="3" s="1"/>
  <c r="D7510" i="3"/>
  <c r="H7510" i="3" s="1"/>
  <c r="D7511" i="3"/>
  <c r="H7511" i="3" s="1"/>
  <c r="D7512" i="3"/>
  <c r="H7512" i="3" s="1"/>
  <c r="D7513" i="3"/>
  <c r="H7513" i="3" s="1"/>
  <c r="D7514" i="3"/>
  <c r="D7515" i="3"/>
  <c r="H7515" i="3" s="1"/>
  <c r="D7516" i="3"/>
  <c r="H7516" i="3" s="1"/>
  <c r="D7517" i="3"/>
  <c r="H7517" i="3" s="1"/>
  <c r="D7518" i="3"/>
  <c r="H7518" i="3" s="1"/>
  <c r="D7519" i="3"/>
  <c r="D7520" i="3"/>
  <c r="H7520" i="3" s="1"/>
  <c r="D7521" i="3"/>
  <c r="H7521" i="3" s="1"/>
  <c r="D7522" i="3"/>
  <c r="H7522" i="3" s="1"/>
  <c r="D7523" i="3"/>
  <c r="H7523" i="3" s="1"/>
  <c r="D7524" i="3"/>
  <c r="H7524" i="3" s="1"/>
  <c r="D7525" i="3"/>
  <c r="H7525" i="3" s="1"/>
  <c r="D7526" i="3"/>
  <c r="H7526" i="3" s="1"/>
  <c r="D7527" i="3"/>
  <c r="H7527" i="3" s="1"/>
  <c r="D7528" i="3"/>
  <c r="H7528" i="3" s="1"/>
  <c r="D7529" i="3"/>
  <c r="H7529" i="3" s="1"/>
  <c r="D7530" i="3"/>
  <c r="H7530" i="3" s="1"/>
  <c r="D7531" i="3"/>
  <c r="H7531" i="3" s="1"/>
  <c r="D7532" i="3"/>
  <c r="H7532" i="3" s="1"/>
  <c r="D7533" i="3"/>
  <c r="H7533" i="3" s="1"/>
  <c r="D7534" i="3"/>
  <c r="H7534" i="3" s="1"/>
  <c r="D7535" i="3"/>
  <c r="H7535" i="3" s="1"/>
  <c r="D7536" i="3"/>
  <c r="H7536" i="3" s="1"/>
  <c r="D7537" i="3"/>
  <c r="H7537" i="3" s="1"/>
  <c r="D7538" i="3"/>
  <c r="H7538" i="3" s="1"/>
  <c r="D7539" i="3"/>
  <c r="H7539" i="3" s="1"/>
  <c r="D7540" i="3"/>
  <c r="H7540" i="3" s="1"/>
  <c r="D7541" i="3"/>
  <c r="H7541" i="3" s="1"/>
  <c r="D7542" i="3"/>
  <c r="H7542" i="3" s="1"/>
  <c r="D7543" i="3"/>
  <c r="H7543" i="3" s="1"/>
  <c r="D7544" i="3"/>
  <c r="H7544" i="3" s="1"/>
  <c r="D7545" i="3"/>
  <c r="H7545" i="3" s="1"/>
  <c r="D7546" i="3"/>
  <c r="H7546" i="3" s="1"/>
  <c r="D7547" i="3"/>
  <c r="H7547" i="3" s="1"/>
  <c r="D7548" i="3"/>
  <c r="H7548" i="3" s="1"/>
  <c r="D7549" i="3"/>
  <c r="H7549" i="3" s="1"/>
  <c r="D7550" i="3"/>
  <c r="H7550" i="3" s="1"/>
  <c r="D7551" i="3"/>
  <c r="D7552" i="3"/>
  <c r="H7552" i="3" s="1"/>
  <c r="D7553" i="3"/>
  <c r="H7553" i="3" s="1"/>
  <c r="D7554" i="3"/>
  <c r="H7554" i="3" s="1"/>
  <c r="D7555" i="3"/>
  <c r="H7555" i="3" s="1"/>
  <c r="D7556" i="3"/>
  <c r="H7556" i="3" s="1"/>
  <c r="D7557" i="3"/>
  <c r="H7557" i="3" s="1"/>
  <c r="D7558" i="3"/>
  <c r="H7558" i="3" s="1"/>
  <c r="D7559" i="3"/>
  <c r="H7559" i="3" s="1"/>
  <c r="D7560" i="3"/>
  <c r="H7560" i="3" s="1"/>
  <c r="D7561" i="3"/>
  <c r="H7561" i="3" s="1"/>
  <c r="D7562" i="3"/>
  <c r="H7562" i="3" s="1"/>
  <c r="D7563" i="3"/>
  <c r="H7563" i="3" s="1"/>
  <c r="D7564" i="3"/>
  <c r="H7564" i="3" s="1"/>
  <c r="D7565" i="3"/>
  <c r="H7565" i="3" s="1"/>
  <c r="D7566" i="3"/>
  <c r="H7566" i="3" s="1"/>
  <c r="D7567" i="3"/>
  <c r="H7567" i="3" s="1"/>
  <c r="D7568" i="3"/>
  <c r="D7569" i="3"/>
  <c r="H7569" i="3" s="1"/>
  <c r="D7570" i="3"/>
  <c r="D7571" i="3"/>
  <c r="H7571" i="3" s="1"/>
  <c r="D7572" i="3"/>
  <c r="H7572" i="3" s="1"/>
  <c r="D7573" i="3"/>
  <c r="H7573" i="3" s="1"/>
  <c r="D7574" i="3"/>
  <c r="H7574" i="3" s="1"/>
  <c r="D7575" i="3"/>
  <c r="H7575" i="3" s="1"/>
  <c r="D7576" i="3"/>
  <c r="H7576" i="3" s="1"/>
  <c r="D7577" i="3"/>
  <c r="H7577" i="3" s="1"/>
  <c r="D7578" i="3"/>
  <c r="H7578" i="3" s="1"/>
  <c r="D7579" i="3"/>
  <c r="H7579" i="3" s="1"/>
  <c r="D7580" i="3"/>
  <c r="H7580" i="3" s="1"/>
  <c r="D7581" i="3"/>
  <c r="H7581" i="3" s="1"/>
  <c r="D7582" i="3"/>
  <c r="H7582" i="3" s="1"/>
  <c r="D7583" i="3"/>
  <c r="D7584" i="3"/>
  <c r="H7584" i="3" s="1"/>
  <c r="D7585" i="3"/>
  <c r="H7585" i="3" s="1"/>
  <c r="D7586" i="3"/>
  <c r="H7586" i="3" s="1"/>
  <c r="D7587" i="3"/>
  <c r="H7587" i="3" s="1"/>
  <c r="D7588" i="3"/>
  <c r="H7588" i="3" s="1"/>
  <c r="D7589" i="3"/>
  <c r="H7589" i="3" s="1"/>
  <c r="D7590" i="3"/>
  <c r="H7590" i="3" s="1"/>
  <c r="D7591" i="3"/>
  <c r="H7591" i="3" s="1"/>
  <c r="D7592" i="3"/>
  <c r="H7592" i="3" s="1"/>
  <c r="D7593" i="3"/>
  <c r="H7593" i="3" s="1"/>
  <c r="D7594" i="3"/>
  <c r="H7594" i="3" s="1"/>
  <c r="D7595" i="3"/>
  <c r="D7596" i="3"/>
  <c r="H7596" i="3" s="1"/>
  <c r="D7597" i="3"/>
  <c r="H7597" i="3" s="1"/>
  <c r="D7598" i="3"/>
  <c r="H7598" i="3" s="1"/>
  <c r="D7599" i="3"/>
  <c r="H7599" i="3" s="1"/>
  <c r="D7600" i="3"/>
  <c r="H7600" i="3" s="1"/>
  <c r="D7601" i="3"/>
  <c r="H7601" i="3" s="1"/>
  <c r="D7602" i="3"/>
  <c r="D7603" i="3"/>
  <c r="H7603" i="3" s="1"/>
  <c r="D7604" i="3"/>
  <c r="H7604" i="3" s="1"/>
  <c r="D7605" i="3"/>
  <c r="H7605" i="3" s="1"/>
  <c r="D7606" i="3"/>
  <c r="H7606" i="3" s="1"/>
  <c r="D7607" i="3"/>
  <c r="H7607" i="3" s="1"/>
  <c r="D7608" i="3"/>
  <c r="H7608" i="3" s="1"/>
  <c r="D7609" i="3"/>
  <c r="H7609" i="3" s="1"/>
  <c r="D7610" i="3"/>
  <c r="H7610" i="3" s="1"/>
  <c r="D7611" i="3"/>
  <c r="H7611" i="3" s="1"/>
  <c r="D7612" i="3"/>
  <c r="H7612" i="3" s="1"/>
  <c r="D7613" i="3"/>
  <c r="H7613" i="3" s="1"/>
  <c r="D7614" i="3"/>
  <c r="H7614" i="3" s="1"/>
  <c r="D7615" i="3"/>
  <c r="H7615" i="3" s="1"/>
  <c r="D7616" i="3"/>
  <c r="H7616" i="3" s="1"/>
  <c r="D7617" i="3"/>
  <c r="H7617" i="3" s="1"/>
  <c r="D7618" i="3"/>
  <c r="H7618" i="3" s="1"/>
  <c r="D7619" i="3"/>
  <c r="H7619" i="3" s="1"/>
  <c r="D7620" i="3"/>
  <c r="H7620" i="3" s="1"/>
  <c r="D7621" i="3"/>
  <c r="H7621" i="3" s="1"/>
  <c r="D7622" i="3"/>
  <c r="H7622" i="3" s="1"/>
  <c r="D7623" i="3"/>
  <c r="H7623" i="3" s="1"/>
  <c r="D7624" i="3"/>
  <c r="H7624" i="3" s="1"/>
  <c r="D7625" i="3"/>
  <c r="H7625" i="3" s="1"/>
  <c r="D7626" i="3"/>
  <c r="H7626" i="3" s="1"/>
  <c r="D7627" i="3"/>
  <c r="H7627" i="3" s="1"/>
  <c r="D7628" i="3"/>
  <c r="H7628" i="3" s="1"/>
  <c r="D7629" i="3"/>
  <c r="H7629" i="3" s="1"/>
  <c r="D7630" i="3"/>
  <c r="H7630" i="3" s="1"/>
  <c r="D7631" i="3"/>
  <c r="H7631" i="3" s="1"/>
  <c r="D7632" i="3"/>
  <c r="H7632" i="3" s="1"/>
  <c r="D7633" i="3"/>
  <c r="H7633" i="3" s="1"/>
  <c r="D7634" i="3"/>
  <c r="H7634" i="3" s="1"/>
  <c r="D7635" i="3"/>
  <c r="H7635" i="3" s="1"/>
  <c r="D7636" i="3"/>
  <c r="H7636" i="3" s="1"/>
  <c r="D7637" i="3"/>
  <c r="H7637" i="3" s="1"/>
  <c r="D7638" i="3"/>
  <c r="H7638" i="3" s="1"/>
  <c r="D7639" i="3"/>
  <c r="H7639" i="3" s="1"/>
  <c r="D7640" i="3"/>
  <c r="D7641" i="3"/>
  <c r="H7641" i="3" s="1"/>
  <c r="D7642" i="3"/>
  <c r="H7642" i="3" s="1"/>
  <c r="D7643" i="3"/>
  <c r="H7643" i="3" s="1"/>
  <c r="D7644" i="3"/>
  <c r="H7644" i="3" s="1"/>
  <c r="D7645" i="3"/>
  <c r="H7645" i="3" s="1"/>
  <c r="D7646" i="3"/>
  <c r="H7646" i="3" s="1"/>
  <c r="D7647" i="3"/>
  <c r="H7647" i="3" s="1"/>
  <c r="D7648" i="3"/>
  <c r="H7648" i="3" s="1"/>
  <c r="D7649" i="3"/>
  <c r="H7649" i="3" s="1"/>
  <c r="D7650" i="3"/>
  <c r="H7650" i="3" s="1"/>
  <c r="D7651" i="3"/>
  <c r="H7651" i="3" s="1"/>
  <c r="D7652" i="3"/>
  <c r="H7652" i="3" s="1"/>
  <c r="D7653" i="3"/>
  <c r="D7654" i="3"/>
  <c r="H7654" i="3" s="1"/>
  <c r="D7655" i="3"/>
  <c r="H7655" i="3" s="1"/>
  <c r="D7656" i="3"/>
  <c r="D7657" i="3"/>
  <c r="H7657" i="3" s="1"/>
  <c r="D7658" i="3"/>
  <c r="H7658" i="3" s="1"/>
  <c r="D7659" i="3"/>
  <c r="H7659" i="3" s="1"/>
  <c r="D7660" i="3"/>
  <c r="H7660" i="3" s="1"/>
  <c r="D7661" i="3"/>
  <c r="H7661" i="3" s="1"/>
  <c r="D7662" i="3"/>
  <c r="H7662" i="3" s="1"/>
  <c r="D7663" i="3"/>
  <c r="H7663" i="3" s="1"/>
  <c r="D7664" i="3"/>
  <c r="H7664" i="3" s="1"/>
  <c r="D7665" i="3"/>
  <c r="H7665" i="3" s="1"/>
  <c r="D7666" i="3"/>
  <c r="H7666" i="3" s="1"/>
  <c r="D7667" i="3"/>
  <c r="H7667" i="3" s="1"/>
  <c r="D7668" i="3"/>
  <c r="H7668" i="3" s="1"/>
  <c r="D7669" i="3"/>
  <c r="H7669" i="3" s="1"/>
  <c r="D7670" i="3"/>
  <c r="H7670" i="3" s="1"/>
  <c r="D7671" i="3"/>
  <c r="H7671" i="3" s="1"/>
  <c r="D7672" i="3"/>
  <c r="H7672" i="3" s="1"/>
  <c r="D7673" i="3"/>
  <c r="H7673" i="3" s="1"/>
  <c r="D7674" i="3"/>
  <c r="H7674" i="3" s="1"/>
  <c r="D7675" i="3"/>
  <c r="H7675" i="3" s="1"/>
  <c r="D7676" i="3"/>
  <c r="H7676" i="3" s="1"/>
  <c r="D7677" i="3"/>
  <c r="H7677" i="3" s="1"/>
  <c r="D7678" i="3"/>
  <c r="H7678" i="3" s="1"/>
  <c r="D7679" i="3"/>
  <c r="H7679" i="3" s="1"/>
  <c r="D7680" i="3"/>
  <c r="H7680" i="3" s="1"/>
  <c r="D7681" i="3"/>
  <c r="H7681" i="3" s="1"/>
  <c r="D7682" i="3"/>
  <c r="H7682" i="3" s="1"/>
  <c r="D7683" i="3"/>
  <c r="H7683" i="3" s="1"/>
  <c r="D7684" i="3"/>
  <c r="H7684" i="3" s="1"/>
  <c r="D7685" i="3"/>
  <c r="H7685" i="3" s="1"/>
  <c r="D7686" i="3"/>
  <c r="H7686" i="3" s="1"/>
  <c r="D7687" i="3"/>
  <c r="H7687" i="3" s="1"/>
  <c r="D7688" i="3"/>
  <c r="H7688" i="3" s="1"/>
  <c r="D7689" i="3"/>
  <c r="H7689" i="3" s="1"/>
  <c r="D7690" i="3"/>
  <c r="H7690" i="3" s="1"/>
  <c r="D7691" i="3"/>
  <c r="H7691" i="3" s="1"/>
  <c r="D7692" i="3"/>
  <c r="H7692" i="3" s="1"/>
  <c r="D7693" i="3"/>
  <c r="H7693" i="3" s="1"/>
  <c r="D7694" i="3"/>
  <c r="H7694" i="3" s="1"/>
  <c r="D7695" i="3"/>
  <c r="H7695" i="3" s="1"/>
  <c r="D7696" i="3"/>
  <c r="H7696" i="3" s="1"/>
  <c r="D7697" i="3"/>
  <c r="H7697" i="3" s="1"/>
  <c r="D7698" i="3"/>
  <c r="H7698" i="3" s="1"/>
  <c r="D7699" i="3"/>
  <c r="H7699" i="3" s="1"/>
  <c r="D7700" i="3"/>
  <c r="H7700" i="3" s="1"/>
  <c r="D7701" i="3"/>
  <c r="H7701" i="3" s="1"/>
  <c r="D7702" i="3"/>
  <c r="H7702" i="3" s="1"/>
  <c r="D7703" i="3"/>
  <c r="H7703" i="3" s="1"/>
  <c r="D7704" i="3"/>
  <c r="H7704" i="3" s="1"/>
  <c r="D7705" i="3"/>
  <c r="H7705" i="3" s="1"/>
  <c r="D7706" i="3"/>
  <c r="H7706" i="3" s="1"/>
  <c r="D7707" i="3"/>
  <c r="H7707" i="3" s="1"/>
  <c r="D7708" i="3"/>
  <c r="H7708" i="3" s="1"/>
  <c r="D7709" i="3"/>
  <c r="H7709" i="3" s="1"/>
  <c r="D7710" i="3"/>
  <c r="H7710" i="3" s="1"/>
  <c r="D7711" i="3"/>
  <c r="H7711" i="3" s="1"/>
  <c r="D7712" i="3"/>
  <c r="H7712" i="3" s="1"/>
  <c r="D7713" i="3"/>
  <c r="H7713" i="3" s="1"/>
  <c r="D7714" i="3"/>
  <c r="H7714" i="3" s="1"/>
  <c r="D7715" i="3"/>
  <c r="H7715" i="3" s="1"/>
  <c r="D7716" i="3"/>
  <c r="H7716" i="3" s="1"/>
  <c r="D7717" i="3"/>
  <c r="H7717" i="3" s="1"/>
  <c r="D7718" i="3"/>
  <c r="D7719" i="3"/>
  <c r="D7720" i="3"/>
  <c r="D7721" i="3"/>
  <c r="H7721" i="3" s="1"/>
  <c r="D7722" i="3"/>
  <c r="H7722" i="3" s="1"/>
  <c r="D7723" i="3"/>
  <c r="H7723" i="3" s="1"/>
  <c r="D7724" i="3"/>
  <c r="H7724" i="3" s="1"/>
  <c r="D7725" i="3"/>
  <c r="H7725" i="3" s="1"/>
  <c r="D7726" i="3"/>
  <c r="H7726" i="3" s="1"/>
  <c r="D7727" i="3"/>
  <c r="H7727" i="3" s="1"/>
  <c r="D7728" i="3"/>
  <c r="H7728" i="3" s="1"/>
  <c r="D7729" i="3"/>
  <c r="H7729" i="3" s="1"/>
  <c r="D7730" i="3"/>
  <c r="H7730" i="3" s="1"/>
  <c r="D7731" i="3"/>
  <c r="H7731" i="3" s="1"/>
  <c r="D7732" i="3"/>
  <c r="H7732" i="3" s="1"/>
  <c r="D7733" i="3"/>
  <c r="H7733" i="3" s="1"/>
  <c r="D7734" i="3"/>
  <c r="H7734" i="3" s="1"/>
  <c r="D7735" i="3"/>
  <c r="H7735" i="3" s="1"/>
  <c r="D7736" i="3"/>
  <c r="H7736" i="3" s="1"/>
  <c r="D7737" i="3"/>
  <c r="H7737" i="3" s="1"/>
  <c r="D7738" i="3"/>
  <c r="H7738" i="3" s="1"/>
  <c r="D7739" i="3"/>
  <c r="H7739" i="3" s="1"/>
  <c r="D7740" i="3"/>
  <c r="H7740" i="3" s="1"/>
  <c r="D7741" i="3"/>
  <c r="H7741" i="3" s="1"/>
  <c r="D7742" i="3"/>
  <c r="H7742" i="3" s="1"/>
  <c r="D7743" i="3"/>
  <c r="H7743" i="3" s="1"/>
  <c r="D7744" i="3"/>
  <c r="H7744" i="3" s="1"/>
  <c r="D7745" i="3"/>
  <c r="H7745" i="3" s="1"/>
  <c r="D7746" i="3"/>
  <c r="H7746" i="3" s="1"/>
  <c r="D7747" i="3"/>
  <c r="H7747" i="3" s="1"/>
  <c r="D7748" i="3"/>
  <c r="H7748" i="3" s="1"/>
  <c r="D7749" i="3"/>
  <c r="H7749" i="3" s="1"/>
  <c r="D7750" i="3"/>
  <c r="H7750" i="3" s="1"/>
  <c r="D7751" i="3"/>
  <c r="H7751" i="3" s="1"/>
  <c r="D7752" i="3"/>
  <c r="H7752" i="3" s="1"/>
  <c r="D7753" i="3"/>
  <c r="H7753" i="3" s="1"/>
  <c r="D7754" i="3"/>
  <c r="H7754" i="3" s="1"/>
  <c r="D7755" i="3"/>
  <c r="H7755" i="3" s="1"/>
  <c r="D7756" i="3"/>
  <c r="H7756" i="3" s="1"/>
  <c r="D7757" i="3"/>
  <c r="H7757" i="3" s="1"/>
  <c r="D7758" i="3"/>
  <c r="H7758" i="3" s="1"/>
  <c r="D7759" i="3"/>
  <c r="H7759" i="3" s="1"/>
  <c r="D7760" i="3"/>
  <c r="H7760" i="3" s="1"/>
  <c r="D7761" i="3"/>
  <c r="H7761" i="3" s="1"/>
  <c r="D7762" i="3"/>
  <c r="H7762" i="3" s="1"/>
  <c r="D7763" i="3"/>
  <c r="H7763" i="3" s="1"/>
  <c r="D7764" i="3"/>
  <c r="H7764" i="3" s="1"/>
  <c r="D7765" i="3"/>
  <c r="H7765" i="3" s="1"/>
  <c r="D7766" i="3"/>
  <c r="H7766" i="3" s="1"/>
  <c r="D7767" i="3"/>
  <c r="H7767" i="3" s="1"/>
  <c r="D7768" i="3"/>
  <c r="H7768" i="3" s="1"/>
  <c r="D7769" i="3"/>
  <c r="H7769" i="3" s="1"/>
  <c r="D7770" i="3"/>
  <c r="H7770" i="3" s="1"/>
  <c r="D7771" i="3"/>
  <c r="H7771" i="3" s="1"/>
  <c r="D7772" i="3"/>
  <c r="H7772" i="3" s="1"/>
  <c r="D7773" i="3"/>
  <c r="H7773" i="3" s="1"/>
  <c r="D7774" i="3"/>
  <c r="H7774" i="3" s="1"/>
  <c r="D7775" i="3"/>
  <c r="D7776" i="3"/>
  <c r="H7776" i="3" s="1"/>
  <c r="D7777" i="3"/>
  <c r="D7778" i="3"/>
  <c r="H7778" i="3" s="1"/>
  <c r="D7779" i="3"/>
  <c r="H7779" i="3" s="1"/>
  <c r="D7780" i="3"/>
  <c r="H7780" i="3" s="1"/>
  <c r="D7781" i="3"/>
  <c r="H7781" i="3" s="1"/>
  <c r="D7782" i="3"/>
  <c r="H7782" i="3" s="1"/>
  <c r="D7783" i="3"/>
  <c r="H7783" i="3" s="1"/>
  <c r="D7784" i="3"/>
  <c r="H7784" i="3" s="1"/>
  <c r="D7785" i="3"/>
  <c r="H7785" i="3" s="1"/>
  <c r="D7786" i="3"/>
  <c r="H7786" i="3" s="1"/>
  <c r="D7787" i="3"/>
  <c r="H7787" i="3" s="1"/>
  <c r="D7788" i="3"/>
  <c r="H7788" i="3" s="1"/>
  <c r="D7789" i="3"/>
  <c r="H7789" i="3" s="1"/>
  <c r="D7790" i="3"/>
  <c r="H7790" i="3" s="1"/>
  <c r="D7791" i="3"/>
  <c r="H7791" i="3" s="1"/>
  <c r="D7792" i="3"/>
  <c r="H7792" i="3" s="1"/>
  <c r="D7793" i="3"/>
  <c r="H7793" i="3" s="1"/>
  <c r="D7794" i="3"/>
  <c r="H7794" i="3" s="1"/>
  <c r="D7795" i="3"/>
  <c r="H7795" i="3" s="1"/>
  <c r="D7796" i="3"/>
  <c r="H7796" i="3" s="1"/>
  <c r="D7797" i="3"/>
  <c r="H7797" i="3" s="1"/>
  <c r="D7798" i="3"/>
  <c r="H7798" i="3" s="1"/>
  <c r="D7799" i="3"/>
  <c r="H7799" i="3" s="1"/>
  <c r="D7800" i="3"/>
  <c r="H7800" i="3" s="1"/>
  <c r="D7801" i="3"/>
  <c r="H7801" i="3" s="1"/>
  <c r="D7802" i="3"/>
  <c r="H7802" i="3" s="1"/>
  <c r="D7803" i="3"/>
  <c r="H7803" i="3" s="1"/>
  <c r="D7804" i="3"/>
  <c r="H7804" i="3" s="1"/>
  <c r="D7805" i="3"/>
  <c r="H7805" i="3" s="1"/>
  <c r="D7806" i="3"/>
  <c r="H7806" i="3" s="1"/>
  <c r="D7807" i="3"/>
  <c r="H7807" i="3" s="1"/>
  <c r="D7808" i="3"/>
  <c r="H7808" i="3" s="1"/>
  <c r="D7809" i="3"/>
  <c r="H7809" i="3" s="1"/>
  <c r="D7810" i="3"/>
  <c r="H7810" i="3" s="1"/>
  <c r="D7811" i="3"/>
  <c r="D7812" i="3"/>
  <c r="H7812" i="3" s="1"/>
  <c r="D7813" i="3"/>
  <c r="H7813" i="3" s="1"/>
  <c r="D7814" i="3"/>
  <c r="H7814" i="3" s="1"/>
  <c r="D7815" i="3"/>
  <c r="H7815" i="3" s="1"/>
  <c r="D7816" i="3"/>
  <c r="H7816" i="3" s="1"/>
  <c r="D7817" i="3"/>
  <c r="H7817" i="3" s="1"/>
  <c r="D7818" i="3"/>
  <c r="D7819" i="3"/>
  <c r="H7819" i="3" s="1"/>
  <c r="D7820" i="3"/>
  <c r="H7820" i="3" s="1"/>
  <c r="D7821" i="3"/>
  <c r="H7821" i="3" s="1"/>
  <c r="D7822" i="3"/>
  <c r="D7823" i="3"/>
  <c r="H7823" i="3" s="1"/>
  <c r="D7824" i="3"/>
  <c r="H7824" i="3" s="1"/>
  <c r="D7825" i="3"/>
  <c r="H7825" i="3" s="1"/>
  <c r="D7826" i="3"/>
  <c r="H7826" i="3" s="1"/>
  <c r="D7827" i="3"/>
  <c r="H7827" i="3" s="1"/>
  <c r="D7828" i="3"/>
  <c r="H7828" i="3" s="1"/>
  <c r="D7829" i="3"/>
  <c r="H7829" i="3" s="1"/>
  <c r="D7830" i="3"/>
  <c r="H7830" i="3" s="1"/>
  <c r="D7831" i="3"/>
  <c r="H7831" i="3" s="1"/>
  <c r="D7832" i="3"/>
  <c r="H7832" i="3" s="1"/>
  <c r="D7833" i="3"/>
  <c r="H7833" i="3" s="1"/>
  <c r="D7834" i="3"/>
  <c r="H7834" i="3" s="1"/>
  <c r="D7835" i="3"/>
  <c r="H7835" i="3" s="1"/>
  <c r="D7836" i="3"/>
  <c r="H7836" i="3" s="1"/>
  <c r="D7837" i="3"/>
  <c r="H7837" i="3" s="1"/>
  <c r="D7838" i="3"/>
  <c r="H7838" i="3" s="1"/>
  <c r="D7839" i="3"/>
  <c r="H7839" i="3" s="1"/>
  <c r="D7840" i="3"/>
  <c r="H7840" i="3" s="1"/>
  <c r="D7841" i="3"/>
  <c r="H7841" i="3" s="1"/>
  <c r="D7842" i="3"/>
  <c r="H7842" i="3" s="1"/>
  <c r="D7843" i="3"/>
  <c r="H7843" i="3" s="1"/>
  <c r="D7844" i="3"/>
  <c r="H7844" i="3" s="1"/>
  <c r="D7845" i="3"/>
  <c r="H7845" i="3" s="1"/>
  <c r="D7846" i="3"/>
  <c r="H7846" i="3" s="1"/>
  <c r="D7847" i="3"/>
  <c r="H7847" i="3" s="1"/>
  <c r="D7848" i="3"/>
  <c r="H7848" i="3" s="1"/>
  <c r="D7849" i="3"/>
  <c r="H7849" i="3" s="1"/>
  <c r="D7850" i="3"/>
  <c r="H7850" i="3" s="1"/>
  <c r="D7851" i="3"/>
  <c r="D7852" i="3"/>
  <c r="H7852" i="3" s="1"/>
  <c r="D7853" i="3"/>
  <c r="H7853" i="3" s="1"/>
  <c r="D7854" i="3"/>
  <c r="H7854" i="3" s="1"/>
  <c r="D7855" i="3"/>
  <c r="H7855" i="3" s="1"/>
  <c r="D7856" i="3"/>
  <c r="H7856" i="3" s="1"/>
  <c r="D7857" i="3"/>
  <c r="H7857" i="3" s="1"/>
  <c r="D7858" i="3"/>
  <c r="H7858" i="3" s="1"/>
  <c r="D7859" i="3"/>
  <c r="H7859" i="3" s="1"/>
  <c r="D7860" i="3"/>
  <c r="H7860" i="3" s="1"/>
  <c r="D7861" i="3"/>
  <c r="H7861" i="3" s="1"/>
  <c r="D7862" i="3"/>
  <c r="H7862" i="3" s="1"/>
  <c r="D7863" i="3"/>
  <c r="H7863" i="3" s="1"/>
  <c r="D7864" i="3"/>
  <c r="H7864" i="3" s="1"/>
  <c r="D7865" i="3"/>
  <c r="H7865" i="3" s="1"/>
  <c r="D7866" i="3"/>
  <c r="H7866" i="3" s="1"/>
  <c r="D7867" i="3"/>
  <c r="H7867" i="3" s="1"/>
  <c r="D7868" i="3"/>
  <c r="H7868" i="3" s="1"/>
  <c r="D7869" i="3"/>
  <c r="H7869" i="3" s="1"/>
  <c r="D7870" i="3"/>
  <c r="H7870" i="3" s="1"/>
  <c r="D7871" i="3"/>
  <c r="H7871" i="3" s="1"/>
  <c r="D7872" i="3"/>
  <c r="H7872" i="3" s="1"/>
  <c r="D7873" i="3"/>
  <c r="D7874" i="3"/>
  <c r="H7874" i="3" s="1"/>
  <c r="D7875" i="3"/>
  <c r="H7875" i="3" s="1"/>
  <c r="D7876" i="3"/>
  <c r="H7876" i="3" s="1"/>
  <c r="D7877" i="3"/>
  <c r="H7877" i="3" s="1"/>
  <c r="D7878" i="3"/>
  <c r="H7878" i="3" s="1"/>
  <c r="D7879" i="3"/>
  <c r="H7879" i="3" s="1"/>
  <c r="D7880" i="3"/>
  <c r="D7881" i="3"/>
  <c r="H7881" i="3" s="1"/>
  <c r="D7882" i="3"/>
  <c r="H7882" i="3" s="1"/>
  <c r="D7883" i="3"/>
  <c r="H7883" i="3" s="1"/>
  <c r="D7884" i="3"/>
  <c r="H7884" i="3" s="1"/>
  <c r="D7885" i="3"/>
  <c r="H7885" i="3" s="1"/>
  <c r="D7886" i="3"/>
  <c r="H7886" i="3" s="1"/>
  <c r="D7887" i="3"/>
  <c r="H7887" i="3" s="1"/>
  <c r="D7888" i="3"/>
  <c r="H7888" i="3" s="1"/>
  <c r="D7889" i="3"/>
  <c r="H7889" i="3" s="1"/>
  <c r="D7890" i="3"/>
  <c r="H7890" i="3" s="1"/>
  <c r="D7891" i="3"/>
  <c r="H7891" i="3" s="1"/>
  <c r="D7892" i="3"/>
  <c r="H7892" i="3" s="1"/>
  <c r="D7893" i="3"/>
  <c r="H7893" i="3" s="1"/>
  <c r="D7894" i="3"/>
  <c r="H7894" i="3" s="1"/>
  <c r="D7895" i="3"/>
  <c r="H7895" i="3" s="1"/>
  <c r="D7896" i="3"/>
  <c r="H7896" i="3" s="1"/>
  <c r="D7897" i="3"/>
  <c r="H7897" i="3" s="1"/>
  <c r="D7898" i="3"/>
  <c r="H7898" i="3" s="1"/>
  <c r="D7899" i="3"/>
  <c r="H7899" i="3" s="1"/>
  <c r="D7900" i="3"/>
  <c r="H7900" i="3" s="1"/>
  <c r="D7901" i="3"/>
  <c r="H7901" i="3" s="1"/>
  <c r="D7902" i="3"/>
  <c r="H7902" i="3" s="1"/>
  <c r="D7903" i="3"/>
  <c r="H7903" i="3" s="1"/>
  <c r="D7904" i="3"/>
  <c r="H7904" i="3" s="1"/>
  <c r="D7905" i="3"/>
  <c r="H7905" i="3" s="1"/>
  <c r="D7906" i="3"/>
  <c r="H7906" i="3" s="1"/>
  <c r="D7907" i="3"/>
  <c r="H7907" i="3" s="1"/>
  <c r="D7908" i="3"/>
  <c r="H7908" i="3" s="1"/>
  <c r="D7909" i="3"/>
  <c r="H7909" i="3" s="1"/>
  <c r="D7910" i="3"/>
  <c r="H7910" i="3" s="1"/>
  <c r="D7911" i="3"/>
  <c r="H7911" i="3" s="1"/>
  <c r="D7912" i="3"/>
  <c r="H7912" i="3" s="1"/>
  <c r="D7913" i="3"/>
  <c r="H7913" i="3" s="1"/>
  <c r="D7914" i="3"/>
  <c r="H7914" i="3" s="1"/>
  <c r="D7915" i="3"/>
  <c r="H7915" i="3" s="1"/>
  <c r="D7916" i="3"/>
  <c r="H7916" i="3" s="1"/>
  <c r="D7917" i="3"/>
  <c r="H7917" i="3" s="1"/>
  <c r="D7918" i="3"/>
  <c r="H7918" i="3" s="1"/>
  <c r="D7919" i="3"/>
  <c r="H7919" i="3" s="1"/>
  <c r="D7920" i="3"/>
  <c r="H7920" i="3" s="1"/>
  <c r="D7921" i="3"/>
  <c r="H7921" i="3" s="1"/>
  <c r="D7922" i="3"/>
  <c r="H7922" i="3" s="1"/>
  <c r="D7923" i="3"/>
  <c r="H7923" i="3" s="1"/>
  <c r="D7924" i="3"/>
  <c r="H7924" i="3" s="1"/>
  <c r="D7925" i="3"/>
  <c r="H7925" i="3" s="1"/>
  <c r="D7926" i="3"/>
  <c r="H7926" i="3" s="1"/>
  <c r="D7927" i="3"/>
  <c r="H7927" i="3" s="1"/>
  <c r="D7928" i="3"/>
  <c r="H7928" i="3" s="1"/>
  <c r="D7929" i="3"/>
  <c r="H7929" i="3" s="1"/>
  <c r="D7930" i="3"/>
  <c r="H7930" i="3" s="1"/>
  <c r="D7931" i="3"/>
  <c r="H7931" i="3" s="1"/>
  <c r="D7932" i="3"/>
  <c r="H7932" i="3" s="1"/>
  <c r="D7933" i="3"/>
  <c r="H7933" i="3" s="1"/>
  <c r="D7934" i="3"/>
  <c r="H7934" i="3" s="1"/>
  <c r="D7935" i="3"/>
  <c r="H7935" i="3" s="1"/>
  <c r="D7936" i="3"/>
  <c r="H7936" i="3" s="1"/>
  <c r="D7937" i="3"/>
  <c r="D7938" i="3"/>
  <c r="H7938" i="3" s="1"/>
  <c r="D7939" i="3"/>
  <c r="H7939" i="3" s="1"/>
  <c r="D7940" i="3"/>
  <c r="H7940" i="3" s="1"/>
  <c r="D7941" i="3"/>
  <c r="H7941" i="3" s="1"/>
  <c r="D7942" i="3"/>
  <c r="H7942" i="3" s="1"/>
  <c r="D7943" i="3"/>
  <c r="H7943" i="3" s="1"/>
  <c r="D7944" i="3"/>
  <c r="H7944" i="3" s="1"/>
  <c r="D7945" i="3"/>
  <c r="H7945" i="3" s="1"/>
  <c r="D7946" i="3"/>
  <c r="H7946" i="3" s="1"/>
  <c r="D7947" i="3"/>
  <c r="H7947" i="3" s="1"/>
  <c r="D7948" i="3"/>
  <c r="H7948" i="3" s="1"/>
  <c r="D7949" i="3"/>
  <c r="H7949" i="3" s="1"/>
  <c r="D7950" i="3"/>
  <c r="H7950" i="3" s="1"/>
  <c r="D7951" i="3"/>
  <c r="H7951" i="3" s="1"/>
  <c r="D7952" i="3"/>
  <c r="H7952" i="3" s="1"/>
  <c r="D7953" i="3"/>
  <c r="H7953" i="3" s="1"/>
  <c r="D7954" i="3"/>
  <c r="H7954" i="3" s="1"/>
  <c r="D7955" i="3"/>
  <c r="H7955" i="3" s="1"/>
  <c r="D7956" i="3"/>
  <c r="H7956" i="3" s="1"/>
  <c r="D7957" i="3"/>
  <c r="H7957" i="3" s="1"/>
  <c r="D7958" i="3"/>
  <c r="D7959" i="3"/>
  <c r="H7959" i="3" s="1"/>
  <c r="D7960" i="3"/>
  <c r="H7960" i="3" s="1"/>
  <c r="D7961" i="3"/>
  <c r="H7961" i="3" s="1"/>
  <c r="D7962" i="3"/>
  <c r="H7962" i="3" s="1"/>
  <c r="D7963" i="3"/>
  <c r="H7963" i="3" s="1"/>
  <c r="D7964" i="3"/>
  <c r="H7964" i="3" s="1"/>
  <c r="D7965" i="3"/>
  <c r="H7965" i="3" s="1"/>
  <c r="D7966" i="3"/>
  <c r="H7966" i="3" s="1"/>
  <c r="D7967" i="3"/>
  <c r="H7967" i="3" s="1"/>
  <c r="D7968" i="3"/>
  <c r="H7968" i="3" s="1"/>
  <c r="D7969" i="3"/>
  <c r="H7969" i="3" s="1"/>
  <c r="D7970" i="3"/>
  <c r="H7970" i="3" s="1"/>
  <c r="D7971" i="3"/>
  <c r="H7971" i="3" s="1"/>
  <c r="D7972" i="3"/>
  <c r="H7972" i="3" s="1"/>
  <c r="D7973" i="3"/>
  <c r="H7973" i="3" s="1"/>
  <c r="D7974" i="3"/>
  <c r="H7974" i="3" s="1"/>
  <c r="D7975" i="3"/>
  <c r="H7975" i="3" s="1"/>
  <c r="D7976" i="3"/>
  <c r="H7976" i="3" s="1"/>
  <c r="D7977" i="3"/>
  <c r="H7977" i="3" s="1"/>
  <c r="D7978" i="3"/>
  <c r="H7978" i="3" s="1"/>
  <c r="D7979" i="3"/>
  <c r="H7979" i="3" s="1"/>
  <c r="D7980" i="3"/>
  <c r="H7980" i="3" s="1"/>
  <c r="D7981" i="3"/>
  <c r="H7981" i="3" s="1"/>
  <c r="D7982" i="3"/>
  <c r="H7982" i="3" s="1"/>
  <c r="D7983" i="3"/>
  <c r="H7983" i="3" s="1"/>
  <c r="D7984" i="3"/>
  <c r="H7984" i="3" s="1"/>
  <c r="D7985" i="3"/>
  <c r="D7986" i="3"/>
  <c r="H7986" i="3" s="1"/>
  <c r="D7987" i="3"/>
  <c r="H7987" i="3" s="1"/>
  <c r="D7988" i="3"/>
  <c r="H7988" i="3" s="1"/>
  <c r="D7989" i="3"/>
  <c r="H7989" i="3" s="1"/>
  <c r="D7990" i="3"/>
  <c r="H7990" i="3" s="1"/>
  <c r="D7991" i="3"/>
  <c r="H7991" i="3" s="1"/>
  <c r="D7992" i="3"/>
  <c r="H7992" i="3" s="1"/>
  <c r="D7993" i="3"/>
  <c r="H7993" i="3" s="1"/>
  <c r="D7994" i="3"/>
  <c r="H7994" i="3" s="1"/>
  <c r="D7995" i="3"/>
  <c r="H7995" i="3" s="1"/>
  <c r="D7996" i="3"/>
  <c r="D7997" i="3"/>
  <c r="H7997" i="3" s="1"/>
  <c r="D7998" i="3"/>
  <c r="H7998" i="3" s="1"/>
  <c r="D7999" i="3"/>
  <c r="H7999" i="3" s="1"/>
  <c r="D8000" i="3"/>
  <c r="H8000" i="3" s="1"/>
  <c r="D8001" i="3"/>
  <c r="H8001" i="3" s="1"/>
  <c r="D8002" i="3"/>
  <c r="H8002" i="3" s="1"/>
  <c r="D8003" i="3"/>
  <c r="H8003" i="3" s="1"/>
  <c r="D8004" i="3"/>
  <c r="H8004" i="3" s="1"/>
  <c r="D8005" i="3"/>
  <c r="H8005" i="3" s="1"/>
  <c r="D8006" i="3"/>
  <c r="H8006" i="3" s="1"/>
  <c r="D8007" i="3"/>
  <c r="H8007" i="3" s="1"/>
  <c r="D8008" i="3"/>
  <c r="H8008" i="3" s="1"/>
  <c r="D8009" i="3"/>
  <c r="H8009" i="3" s="1"/>
  <c r="D8010" i="3"/>
  <c r="H8010" i="3" s="1"/>
  <c r="D8011" i="3"/>
  <c r="H8011" i="3" s="1"/>
  <c r="D8012" i="3"/>
  <c r="H8012" i="3" s="1"/>
  <c r="D8013" i="3"/>
  <c r="H8013" i="3" s="1"/>
  <c r="D8014" i="3"/>
  <c r="H8014" i="3" s="1"/>
  <c r="D8015" i="3"/>
  <c r="H8015" i="3" s="1"/>
  <c r="D8016" i="3"/>
  <c r="H8016" i="3" s="1"/>
  <c r="D8017" i="3"/>
  <c r="H8017" i="3" s="1"/>
  <c r="D8018" i="3"/>
  <c r="H8018" i="3" s="1"/>
  <c r="D8019" i="3"/>
  <c r="H8019" i="3" s="1"/>
  <c r="D8020" i="3"/>
  <c r="H8020" i="3" s="1"/>
  <c r="D8021" i="3"/>
  <c r="H8021" i="3" s="1"/>
  <c r="D8022" i="3"/>
  <c r="H8022" i="3" s="1"/>
  <c r="D8023" i="3"/>
  <c r="H8023" i="3" s="1"/>
  <c r="D8024" i="3"/>
  <c r="H8024" i="3" s="1"/>
  <c r="D8025" i="3"/>
  <c r="H8025" i="3" s="1"/>
  <c r="D8026" i="3"/>
  <c r="H8026" i="3" s="1"/>
  <c r="D8027" i="3"/>
  <c r="H8027" i="3" s="1"/>
  <c r="D8028" i="3"/>
  <c r="H8028" i="3" s="1"/>
  <c r="D8029" i="3"/>
  <c r="H8029" i="3" s="1"/>
  <c r="D8030" i="3"/>
  <c r="H8030" i="3" s="1"/>
  <c r="D8031" i="3"/>
  <c r="H8031" i="3" s="1"/>
  <c r="D8032" i="3"/>
  <c r="H8032" i="3" s="1"/>
  <c r="D8033" i="3"/>
  <c r="H8033" i="3" s="1"/>
  <c r="D8034" i="3"/>
  <c r="H8034" i="3" s="1"/>
  <c r="D8035" i="3"/>
  <c r="H8035" i="3" s="1"/>
  <c r="D8036" i="3"/>
  <c r="H8036" i="3" s="1"/>
  <c r="D8037" i="3"/>
  <c r="H8037" i="3" s="1"/>
  <c r="D8038" i="3"/>
  <c r="H8038" i="3" s="1"/>
  <c r="D8039" i="3"/>
  <c r="H8039" i="3" s="1"/>
  <c r="D8040" i="3"/>
  <c r="D8041" i="3"/>
  <c r="H8041" i="3" s="1"/>
  <c r="D8042" i="3"/>
  <c r="D8043" i="3"/>
  <c r="H8043" i="3" s="1"/>
  <c r="D8044" i="3"/>
  <c r="H8044" i="3" s="1"/>
  <c r="D8045" i="3"/>
  <c r="H8045" i="3" s="1"/>
  <c r="D8046" i="3"/>
  <c r="H8046" i="3" s="1"/>
  <c r="D8047" i="3"/>
  <c r="H8047" i="3" s="1"/>
  <c r="D8048" i="3"/>
  <c r="H8048" i="3" s="1"/>
  <c r="D8049" i="3"/>
  <c r="H8049" i="3" s="1"/>
  <c r="D8050" i="3"/>
  <c r="H8050" i="3" s="1"/>
  <c r="D8051" i="3"/>
  <c r="H8051" i="3" s="1"/>
  <c r="D8052" i="3"/>
  <c r="H8052" i="3" s="1"/>
  <c r="D8053" i="3"/>
  <c r="H8053" i="3" s="1"/>
  <c r="D8054" i="3"/>
  <c r="H8054" i="3" s="1"/>
  <c r="D8055" i="3"/>
  <c r="H8055" i="3" s="1"/>
  <c r="D8056" i="3"/>
  <c r="H8056" i="3" s="1"/>
  <c r="D8057" i="3"/>
  <c r="H8057" i="3" s="1"/>
  <c r="D8058" i="3"/>
  <c r="H8058" i="3" s="1"/>
  <c r="D8059" i="3"/>
  <c r="H8059" i="3" s="1"/>
  <c r="D8060" i="3"/>
  <c r="D8061" i="3"/>
  <c r="H8061" i="3" s="1"/>
  <c r="D8062" i="3"/>
  <c r="H8062" i="3" s="1"/>
  <c r="D8063" i="3"/>
  <c r="H8063" i="3" s="1"/>
  <c r="D8064" i="3"/>
  <c r="H8064" i="3" s="1"/>
  <c r="D8065" i="3"/>
  <c r="H8065" i="3" s="1"/>
  <c r="D8066" i="3"/>
  <c r="H8066" i="3" s="1"/>
  <c r="D8067" i="3"/>
  <c r="H8067" i="3" s="1"/>
  <c r="D8068" i="3"/>
  <c r="H8068" i="3" s="1"/>
  <c r="D8069" i="3"/>
  <c r="H8069" i="3" s="1"/>
  <c r="D8070" i="3"/>
  <c r="H8070" i="3" s="1"/>
  <c r="D8071" i="3"/>
  <c r="D8072" i="3"/>
  <c r="H8072" i="3" s="1"/>
  <c r="D8073" i="3"/>
  <c r="H8073" i="3" s="1"/>
  <c r="D8074" i="3"/>
  <c r="H8074" i="3" s="1"/>
  <c r="D8075" i="3"/>
  <c r="H8075" i="3" s="1"/>
  <c r="D8076" i="3"/>
  <c r="H8076" i="3" s="1"/>
  <c r="D8077" i="3"/>
  <c r="D8078" i="3"/>
  <c r="H8078" i="3" s="1"/>
  <c r="D8079" i="3"/>
  <c r="H8079" i="3" s="1"/>
  <c r="D8080" i="3"/>
  <c r="H8080" i="3" s="1"/>
  <c r="D8081" i="3"/>
  <c r="H8081" i="3" s="1"/>
  <c r="D8082" i="3"/>
  <c r="H8082" i="3" s="1"/>
  <c r="D8083" i="3"/>
  <c r="H8083" i="3" s="1"/>
  <c r="D8084" i="3"/>
  <c r="H8084" i="3" s="1"/>
  <c r="D8085" i="3"/>
  <c r="H8085" i="3" s="1"/>
  <c r="D8086" i="3"/>
  <c r="H8086" i="3" s="1"/>
  <c r="D8087" i="3"/>
  <c r="H8087" i="3" s="1"/>
  <c r="D8088" i="3"/>
  <c r="H8088" i="3" s="1"/>
  <c r="D8089" i="3"/>
  <c r="H8089" i="3" s="1"/>
  <c r="D8090" i="3"/>
  <c r="H8090" i="3" s="1"/>
  <c r="D8091" i="3"/>
  <c r="D8092" i="3"/>
  <c r="H8092" i="3" s="1"/>
  <c r="D8093" i="3"/>
  <c r="H8093" i="3" s="1"/>
  <c r="D8094" i="3"/>
  <c r="H8094" i="3" s="1"/>
  <c r="D8095" i="3"/>
  <c r="H8095" i="3" s="1"/>
  <c r="D8096" i="3"/>
  <c r="H8096" i="3" s="1"/>
  <c r="D8097" i="3"/>
  <c r="H8097" i="3" s="1"/>
  <c r="D8098" i="3"/>
  <c r="H8098" i="3" s="1"/>
  <c r="D8099" i="3"/>
  <c r="H8099" i="3" s="1"/>
  <c r="D8100" i="3"/>
  <c r="H8100" i="3" s="1"/>
  <c r="D8101" i="3"/>
  <c r="H8101" i="3" s="1"/>
  <c r="D8102" i="3"/>
  <c r="H8102" i="3" s="1"/>
  <c r="D8103" i="3"/>
  <c r="H8103" i="3" s="1"/>
  <c r="D8104" i="3"/>
  <c r="H8104" i="3" s="1"/>
  <c r="D8105" i="3"/>
  <c r="H8105" i="3" s="1"/>
  <c r="D8106" i="3"/>
  <c r="H8106" i="3" s="1"/>
  <c r="D8107" i="3"/>
  <c r="D8108" i="3"/>
  <c r="H8108" i="3" s="1"/>
  <c r="D8109" i="3"/>
  <c r="H8109" i="3" s="1"/>
  <c r="D8110" i="3"/>
  <c r="H8110" i="3" s="1"/>
  <c r="D8111" i="3"/>
  <c r="H8111" i="3" s="1"/>
  <c r="D8112" i="3"/>
  <c r="H8112" i="3" s="1"/>
  <c r="D8113" i="3"/>
  <c r="H8113" i="3" s="1"/>
  <c r="D8114" i="3"/>
  <c r="H8114" i="3" s="1"/>
  <c r="D8115" i="3"/>
  <c r="H8115" i="3" s="1"/>
  <c r="D8116" i="3"/>
  <c r="H8116" i="3" s="1"/>
  <c r="D8117" i="3"/>
  <c r="H8117" i="3" s="1"/>
  <c r="D8118" i="3"/>
  <c r="D8119" i="3"/>
  <c r="H8119" i="3" s="1"/>
  <c r="D8120" i="3"/>
  <c r="H8120" i="3" s="1"/>
  <c r="D8121" i="3"/>
  <c r="H8121" i="3" s="1"/>
  <c r="D8122" i="3"/>
  <c r="H8122" i="3" s="1"/>
  <c r="D8123" i="3"/>
  <c r="H8123" i="3" s="1"/>
  <c r="D8124" i="3"/>
  <c r="D8125" i="3"/>
  <c r="H8125" i="3" s="1"/>
  <c r="D8126" i="3"/>
  <c r="H8126" i="3" s="1"/>
  <c r="D8127" i="3"/>
  <c r="H8127" i="3" s="1"/>
  <c r="D8128" i="3"/>
  <c r="H8128" i="3" s="1"/>
  <c r="D8129" i="3"/>
  <c r="D8130" i="3"/>
  <c r="H8130" i="3" s="1"/>
  <c r="D8131" i="3"/>
  <c r="H8131" i="3" s="1"/>
  <c r="D8132" i="3"/>
  <c r="H8132" i="3" s="1"/>
  <c r="D8133" i="3"/>
  <c r="H8133" i="3" s="1"/>
  <c r="D8134" i="3"/>
  <c r="H8134" i="3" s="1"/>
  <c r="D8135" i="3"/>
  <c r="H8135" i="3" s="1"/>
  <c r="D8136" i="3"/>
  <c r="H8136" i="3" s="1"/>
  <c r="D8137" i="3"/>
  <c r="H8137" i="3" s="1"/>
  <c r="D8138" i="3"/>
  <c r="H8138" i="3" s="1"/>
  <c r="D8139" i="3"/>
  <c r="H8139" i="3" s="1"/>
  <c r="D8140" i="3"/>
  <c r="H8140" i="3" s="1"/>
  <c r="D8141" i="3"/>
  <c r="H8141" i="3" s="1"/>
  <c r="D8142" i="3"/>
  <c r="H8142" i="3" s="1"/>
  <c r="D8143" i="3"/>
  <c r="H8143" i="3" s="1"/>
  <c r="D8144" i="3"/>
  <c r="H8144" i="3" s="1"/>
  <c r="D8145" i="3"/>
  <c r="D8146" i="3"/>
  <c r="H8146" i="3" s="1"/>
  <c r="D8147" i="3"/>
  <c r="H8147" i="3" s="1"/>
  <c r="D8148" i="3"/>
  <c r="H8148" i="3" s="1"/>
  <c r="D8149" i="3"/>
  <c r="H8149" i="3" s="1"/>
  <c r="D8150" i="3"/>
  <c r="H8150" i="3" s="1"/>
  <c r="D8151" i="3"/>
  <c r="H8151" i="3" s="1"/>
  <c r="D8152" i="3"/>
  <c r="H8152" i="3" s="1"/>
  <c r="D8153" i="3"/>
  <c r="H8153" i="3" s="1"/>
  <c r="D8154" i="3"/>
  <c r="H8154" i="3" s="1"/>
  <c r="D8155" i="3"/>
  <c r="H8155" i="3" s="1"/>
  <c r="D8156" i="3"/>
  <c r="H8156" i="3" s="1"/>
  <c r="D8157" i="3"/>
  <c r="H8157" i="3" s="1"/>
  <c r="D8158" i="3"/>
  <c r="H8158" i="3" s="1"/>
  <c r="D8159" i="3"/>
  <c r="H8159" i="3" s="1"/>
  <c r="D8160" i="3"/>
  <c r="H8160" i="3" s="1"/>
  <c r="D8161" i="3"/>
  <c r="H8161" i="3" s="1"/>
  <c r="D8162" i="3"/>
  <c r="H8162" i="3" s="1"/>
  <c r="D8163" i="3"/>
  <c r="H8163" i="3" s="1"/>
  <c r="D8164" i="3"/>
  <c r="H8164" i="3" s="1"/>
  <c r="D8165" i="3"/>
  <c r="H8165" i="3" s="1"/>
  <c r="D8166" i="3"/>
  <c r="H8166" i="3" s="1"/>
  <c r="D8167" i="3"/>
  <c r="H8167" i="3" s="1"/>
  <c r="D8168" i="3"/>
  <c r="H8168" i="3" s="1"/>
  <c r="D8169" i="3"/>
  <c r="H8169" i="3" s="1"/>
  <c r="D8170" i="3"/>
  <c r="H8170" i="3" s="1"/>
  <c r="D8171" i="3"/>
  <c r="H8171" i="3" s="1"/>
  <c r="D8172" i="3"/>
  <c r="H8172" i="3" s="1"/>
  <c r="D8173" i="3"/>
  <c r="H8173" i="3" s="1"/>
  <c r="D8174" i="3"/>
  <c r="H8174" i="3" s="1"/>
  <c r="D8175" i="3"/>
  <c r="H8175" i="3" s="1"/>
  <c r="D8176" i="3"/>
  <c r="H8176" i="3" s="1"/>
  <c r="D8177" i="3"/>
  <c r="H8177" i="3" s="1"/>
  <c r="D8178" i="3"/>
  <c r="H8178" i="3" s="1"/>
  <c r="D8179" i="3"/>
  <c r="H8179" i="3" s="1"/>
  <c r="D8180" i="3"/>
  <c r="H8180" i="3" s="1"/>
  <c r="D8181" i="3"/>
  <c r="H8181" i="3" s="1"/>
  <c r="D8182" i="3"/>
  <c r="H8182" i="3" s="1"/>
  <c r="D8183" i="3"/>
  <c r="H8183" i="3" s="1"/>
  <c r="D8184" i="3"/>
  <c r="H8184" i="3" s="1"/>
  <c r="D8185" i="3"/>
  <c r="H8185" i="3" s="1"/>
  <c r="D8186" i="3"/>
  <c r="H8186" i="3" s="1"/>
  <c r="D8187" i="3"/>
  <c r="H8187" i="3" s="1"/>
  <c r="D8188" i="3"/>
  <c r="H8188" i="3" s="1"/>
  <c r="D8189" i="3"/>
  <c r="H8189" i="3" s="1"/>
  <c r="D8190" i="3"/>
  <c r="H8190" i="3" s="1"/>
  <c r="D8191" i="3"/>
  <c r="H8191" i="3" s="1"/>
  <c r="D8192" i="3"/>
  <c r="H8192" i="3" s="1"/>
  <c r="D8193" i="3"/>
  <c r="H8193" i="3" s="1"/>
  <c r="D8194" i="3"/>
  <c r="H8194" i="3" s="1"/>
  <c r="D8195" i="3"/>
  <c r="H8195" i="3" s="1"/>
  <c r="D8196" i="3"/>
  <c r="H8196" i="3" s="1"/>
  <c r="D8197" i="3"/>
  <c r="H8197" i="3" s="1"/>
  <c r="D8198" i="3"/>
  <c r="H8198" i="3" s="1"/>
  <c r="D8199" i="3"/>
  <c r="H8199" i="3" s="1"/>
  <c r="D8200" i="3"/>
  <c r="H8200" i="3" s="1"/>
  <c r="D8201" i="3"/>
  <c r="H8201" i="3" s="1"/>
  <c r="D8202" i="3"/>
  <c r="H8202" i="3" s="1"/>
  <c r="D8203" i="3"/>
  <c r="H8203" i="3" s="1"/>
  <c r="D8204" i="3"/>
  <c r="H8204" i="3" s="1"/>
  <c r="D8205" i="3"/>
  <c r="H8205" i="3" s="1"/>
  <c r="D8206" i="3"/>
  <c r="H8206" i="3" s="1"/>
  <c r="D8207" i="3"/>
  <c r="H8207" i="3" s="1"/>
  <c r="D8208" i="3"/>
  <c r="H8208" i="3" s="1"/>
  <c r="D8209" i="3"/>
  <c r="H8209" i="3" s="1"/>
  <c r="D8210" i="3"/>
  <c r="H8210" i="3" s="1"/>
  <c r="D8211" i="3"/>
  <c r="H8211" i="3" s="1"/>
  <c r="D8212" i="3"/>
  <c r="H8212" i="3" s="1"/>
  <c r="D8213" i="3"/>
  <c r="H8213" i="3" s="1"/>
  <c r="D8214" i="3"/>
  <c r="H8214" i="3" s="1"/>
  <c r="D8215" i="3"/>
  <c r="H8215" i="3" s="1"/>
  <c r="D8216" i="3"/>
  <c r="H8216" i="3" s="1"/>
  <c r="D8217" i="3"/>
  <c r="H8217" i="3" s="1"/>
  <c r="D8218" i="3"/>
  <c r="H8218" i="3" s="1"/>
  <c r="D8219" i="3"/>
  <c r="H8219" i="3" s="1"/>
  <c r="D8220" i="3"/>
  <c r="H8220" i="3" s="1"/>
  <c r="D8221" i="3"/>
  <c r="H8221" i="3" s="1"/>
  <c r="D8222" i="3"/>
  <c r="H8222" i="3" s="1"/>
  <c r="D8223" i="3"/>
  <c r="H8223" i="3" s="1"/>
  <c r="D8224" i="3"/>
  <c r="H8224" i="3" s="1"/>
  <c r="D8225" i="3"/>
  <c r="H8225" i="3" s="1"/>
  <c r="D8226" i="3"/>
  <c r="H8226" i="3" s="1"/>
  <c r="D8227" i="3"/>
  <c r="H8227" i="3" s="1"/>
  <c r="D8228" i="3"/>
  <c r="H8228" i="3" s="1"/>
  <c r="D8229" i="3"/>
  <c r="H8229" i="3" s="1"/>
  <c r="D8230" i="3"/>
  <c r="H8230" i="3" s="1"/>
  <c r="D8231" i="3"/>
  <c r="H8231" i="3" s="1"/>
  <c r="D8232" i="3"/>
  <c r="H8232" i="3" s="1"/>
  <c r="D8233" i="3"/>
  <c r="H8233" i="3" s="1"/>
  <c r="D8234" i="3"/>
  <c r="H8234" i="3" s="1"/>
  <c r="D8235" i="3"/>
  <c r="H8235" i="3" s="1"/>
  <c r="D8236" i="3"/>
  <c r="H8236" i="3" s="1"/>
  <c r="D8237" i="3"/>
  <c r="H8237" i="3" s="1"/>
  <c r="D8238" i="3"/>
  <c r="H8238" i="3" s="1"/>
  <c r="D8239" i="3"/>
  <c r="H8239" i="3" s="1"/>
  <c r="D8240" i="3"/>
  <c r="H8240" i="3" s="1"/>
  <c r="D8241" i="3"/>
  <c r="H8241" i="3" s="1"/>
  <c r="D8242" i="3"/>
  <c r="H8242" i="3" s="1"/>
  <c r="D8243" i="3"/>
  <c r="H8243" i="3" s="1"/>
  <c r="D8244" i="3"/>
  <c r="H8244" i="3" s="1"/>
  <c r="D8245" i="3"/>
  <c r="H8245" i="3" s="1"/>
  <c r="D8246" i="3"/>
  <c r="H8246" i="3" s="1"/>
  <c r="D8247" i="3"/>
  <c r="H8247" i="3" s="1"/>
  <c r="D8248" i="3"/>
  <c r="H8248" i="3" s="1"/>
  <c r="D8249" i="3"/>
  <c r="H8249" i="3" s="1"/>
  <c r="D8250" i="3"/>
  <c r="H8250" i="3" s="1"/>
  <c r="D8251" i="3"/>
  <c r="H8251" i="3" s="1"/>
  <c r="D8252" i="3"/>
  <c r="H8252" i="3" s="1"/>
  <c r="D8253" i="3"/>
  <c r="H8253" i="3" s="1"/>
  <c r="D8254" i="3"/>
  <c r="H8254" i="3" s="1"/>
  <c r="D8255" i="3"/>
  <c r="H8255" i="3" s="1"/>
  <c r="D8256" i="3"/>
  <c r="H8256" i="3" s="1"/>
  <c r="D8257" i="3"/>
  <c r="H8257" i="3" s="1"/>
  <c r="D8258" i="3"/>
  <c r="H8258" i="3" s="1"/>
  <c r="D8259" i="3"/>
  <c r="H8259" i="3" s="1"/>
  <c r="D8260" i="3"/>
  <c r="D8261" i="3"/>
  <c r="H8261" i="3" s="1"/>
  <c r="D8262" i="3"/>
  <c r="H8262" i="3" s="1"/>
  <c r="D8263" i="3"/>
  <c r="H8263" i="3" s="1"/>
  <c r="D8264" i="3"/>
  <c r="H8264" i="3" s="1"/>
  <c r="D8265" i="3"/>
  <c r="H8265" i="3" s="1"/>
  <c r="D8266" i="3"/>
  <c r="H8266" i="3" s="1"/>
  <c r="D8267" i="3"/>
  <c r="H8267" i="3" s="1"/>
  <c r="D8268" i="3"/>
  <c r="H8268" i="3" s="1"/>
  <c r="D8269" i="3"/>
  <c r="H8269" i="3" s="1"/>
  <c r="D8270" i="3"/>
  <c r="H8270" i="3" s="1"/>
  <c r="D8271" i="3"/>
  <c r="H8271" i="3" s="1"/>
  <c r="D8272" i="3"/>
  <c r="H8272" i="3" s="1"/>
  <c r="D8273" i="3"/>
  <c r="H8273" i="3" s="1"/>
  <c r="D8274" i="3"/>
  <c r="H8274" i="3" s="1"/>
  <c r="D8275" i="3"/>
  <c r="D8276" i="3"/>
  <c r="H8276" i="3" s="1"/>
  <c r="D8277" i="3"/>
  <c r="H8277" i="3" s="1"/>
  <c r="D8278" i="3"/>
  <c r="H8278" i="3" s="1"/>
  <c r="D8279" i="3"/>
  <c r="H8279" i="3" s="1"/>
  <c r="D8280" i="3"/>
  <c r="H8280" i="3" s="1"/>
  <c r="D8281" i="3"/>
  <c r="H8281" i="3" s="1"/>
  <c r="D8282" i="3"/>
  <c r="H8282" i="3" s="1"/>
  <c r="D8283" i="3"/>
  <c r="H8283" i="3" s="1"/>
  <c r="D8284" i="3"/>
  <c r="H8284" i="3" s="1"/>
  <c r="D8285" i="3"/>
  <c r="H8285" i="3" s="1"/>
  <c r="D8286" i="3"/>
  <c r="H8286" i="3" s="1"/>
  <c r="D8287" i="3"/>
  <c r="H8287" i="3" s="1"/>
  <c r="D8288" i="3"/>
  <c r="H8288" i="3" s="1"/>
  <c r="D8289" i="3"/>
  <c r="H8289" i="3" s="1"/>
  <c r="D8290" i="3"/>
  <c r="H8290" i="3" s="1"/>
  <c r="D8291" i="3"/>
  <c r="H8291" i="3" s="1"/>
  <c r="D8292" i="3"/>
  <c r="H8292" i="3" s="1"/>
  <c r="D8293" i="3"/>
  <c r="H8293" i="3" s="1"/>
  <c r="D8294" i="3"/>
  <c r="D8295" i="3"/>
  <c r="H8295" i="3" s="1"/>
  <c r="D8296" i="3"/>
  <c r="H8296" i="3" s="1"/>
  <c r="D8297" i="3"/>
  <c r="H8297" i="3" s="1"/>
  <c r="D8298" i="3"/>
  <c r="H8298" i="3" s="1"/>
  <c r="D8299" i="3"/>
  <c r="H8299" i="3" s="1"/>
  <c r="D8300" i="3"/>
  <c r="H8300" i="3" s="1"/>
  <c r="D8301" i="3"/>
  <c r="H8301" i="3" s="1"/>
  <c r="D8302" i="3"/>
  <c r="H8302" i="3" s="1"/>
  <c r="D8303" i="3"/>
  <c r="H8303" i="3" s="1"/>
  <c r="D8304" i="3"/>
  <c r="H8304" i="3" s="1"/>
  <c r="D8305" i="3"/>
  <c r="H8305" i="3" s="1"/>
  <c r="D8306" i="3"/>
  <c r="H8306" i="3" s="1"/>
  <c r="D8307" i="3"/>
  <c r="H8307" i="3" s="1"/>
  <c r="D8308" i="3"/>
  <c r="H8308" i="3" s="1"/>
  <c r="D8309" i="3"/>
  <c r="H8309" i="3" s="1"/>
  <c r="D8310" i="3"/>
  <c r="H8310" i="3" s="1"/>
  <c r="D8311" i="3"/>
  <c r="H8311" i="3" s="1"/>
  <c r="D8312" i="3"/>
  <c r="H8312" i="3" s="1"/>
  <c r="D8313" i="3"/>
  <c r="H8313" i="3" s="1"/>
  <c r="D8314" i="3"/>
  <c r="H8314" i="3" s="1"/>
  <c r="D8315" i="3"/>
  <c r="H8315" i="3" s="1"/>
  <c r="D8316" i="3"/>
  <c r="H8316" i="3" s="1"/>
  <c r="D8317" i="3"/>
  <c r="H8317" i="3" s="1"/>
  <c r="D8318" i="3"/>
  <c r="H8318" i="3" s="1"/>
  <c r="D8319" i="3"/>
  <c r="H8319" i="3" s="1"/>
  <c r="D8320" i="3"/>
  <c r="H8320" i="3" s="1"/>
  <c r="D8321" i="3"/>
  <c r="H8321" i="3" s="1"/>
  <c r="D8322" i="3"/>
  <c r="H8322" i="3" s="1"/>
  <c r="D8323" i="3"/>
  <c r="H8323" i="3" s="1"/>
  <c r="D8324" i="3"/>
  <c r="H8324" i="3" s="1"/>
  <c r="D8325" i="3"/>
  <c r="H8325" i="3" s="1"/>
  <c r="D8326" i="3"/>
  <c r="H8326" i="3" s="1"/>
  <c r="D8327" i="3"/>
  <c r="H8327" i="3" s="1"/>
  <c r="D8328" i="3"/>
  <c r="H8328" i="3" s="1"/>
  <c r="D8329" i="3"/>
  <c r="H8329" i="3" s="1"/>
  <c r="D8330" i="3"/>
  <c r="H8330" i="3" s="1"/>
  <c r="D8331" i="3"/>
  <c r="H8331" i="3" s="1"/>
  <c r="D8332" i="3"/>
  <c r="H8332" i="3" s="1"/>
  <c r="D8333" i="3"/>
  <c r="H8333" i="3" s="1"/>
  <c r="D8334" i="3"/>
  <c r="H8334" i="3" s="1"/>
  <c r="D8335" i="3"/>
  <c r="H8335" i="3" s="1"/>
  <c r="D8336" i="3"/>
  <c r="H8336" i="3" s="1"/>
  <c r="D8337" i="3"/>
  <c r="H8337" i="3" s="1"/>
  <c r="D8338" i="3"/>
  <c r="H8338" i="3" s="1"/>
  <c r="D8339" i="3"/>
  <c r="H8339" i="3" s="1"/>
  <c r="D8340" i="3"/>
  <c r="H8340" i="3" s="1"/>
  <c r="D8341" i="3"/>
  <c r="H8341" i="3" s="1"/>
  <c r="D8342" i="3"/>
  <c r="H8342" i="3" s="1"/>
  <c r="D8343" i="3"/>
  <c r="H8343" i="3" s="1"/>
  <c r="D8344" i="3"/>
  <c r="H8344" i="3" s="1"/>
  <c r="D8345" i="3"/>
  <c r="H8345" i="3" s="1"/>
  <c r="D8346" i="3"/>
  <c r="H8346" i="3" s="1"/>
  <c r="D8347" i="3"/>
  <c r="H8347" i="3" s="1"/>
  <c r="D8348" i="3"/>
  <c r="H8348" i="3" s="1"/>
  <c r="D8349" i="3"/>
  <c r="H8349" i="3" s="1"/>
  <c r="D8350" i="3"/>
  <c r="H8350" i="3" s="1"/>
  <c r="D8351" i="3"/>
  <c r="H8351" i="3" s="1"/>
  <c r="D8352" i="3"/>
  <c r="H8352" i="3" s="1"/>
  <c r="D8353" i="3"/>
  <c r="H8353" i="3" s="1"/>
  <c r="D8354" i="3"/>
  <c r="H8354" i="3" s="1"/>
  <c r="D8355" i="3"/>
  <c r="H8355" i="3" s="1"/>
  <c r="D8356" i="3"/>
  <c r="H8356" i="3" s="1"/>
  <c r="D8357" i="3"/>
  <c r="H8357" i="3" s="1"/>
  <c r="D8358" i="3"/>
  <c r="H8358" i="3" s="1"/>
  <c r="D8359" i="3"/>
  <c r="H8359" i="3" s="1"/>
  <c r="D8360" i="3"/>
  <c r="H8360" i="3" s="1"/>
  <c r="D8361" i="3"/>
  <c r="H8361" i="3" s="1"/>
  <c r="D8362" i="3"/>
  <c r="H8362" i="3" s="1"/>
  <c r="D8363" i="3"/>
  <c r="H8363" i="3" s="1"/>
  <c r="D8364" i="3"/>
  <c r="H8364" i="3" s="1"/>
  <c r="D8365" i="3"/>
  <c r="D8366" i="3"/>
  <c r="H8366" i="3" s="1"/>
  <c r="D8367" i="3"/>
  <c r="H8367" i="3" s="1"/>
  <c r="D8368" i="3"/>
  <c r="H8368" i="3" s="1"/>
  <c r="D8369" i="3"/>
  <c r="D8370" i="3"/>
  <c r="H8370" i="3" s="1"/>
  <c r="D8371" i="3"/>
  <c r="H8371" i="3" s="1"/>
  <c r="D8372" i="3"/>
  <c r="H8372" i="3" s="1"/>
  <c r="D8373" i="3"/>
  <c r="H8373" i="3" s="1"/>
  <c r="D8374" i="3"/>
  <c r="H8374" i="3" s="1"/>
  <c r="D8375" i="3"/>
  <c r="H8375" i="3" s="1"/>
  <c r="D8376" i="3"/>
  <c r="H8376" i="3" s="1"/>
  <c r="D8377" i="3"/>
  <c r="H8377" i="3" s="1"/>
  <c r="D8378" i="3"/>
  <c r="H8378" i="3" s="1"/>
  <c r="D8379" i="3"/>
  <c r="H8379" i="3" s="1"/>
  <c r="D8380" i="3"/>
  <c r="H8380" i="3" s="1"/>
  <c r="D8381" i="3"/>
  <c r="H8381" i="3" s="1"/>
  <c r="D8382" i="3"/>
  <c r="H8382" i="3" s="1"/>
  <c r="D8383" i="3"/>
  <c r="H8383" i="3" s="1"/>
  <c r="D8384" i="3"/>
  <c r="H8384" i="3" s="1"/>
  <c r="D8385" i="3"/>
  <c r="H8385" i="3" s="1"/>
  <c r="D8386" i="3"/>
  <c r="H8386" i="3" s="1"/>
  <c r="D8387" i="3"/>
  <c r="H8387" i="3" s="1"/>
  <c r="D8388" i="3"/>
  <c r="H8388" i="3" s="1"/>
  <c r="D8389" i="3"/>
  <c r="H8389" i="3" s="1"/>
  <c r="D8390" i="3"/>
  <c r="H8390" i="3" s="1"/>
  <c r="D8391" i="3"/>
  <c r="H8391" i="3" s="1"/>
  <c r="D8392" i="3"/>
  <c r="H8392" i="3" s="1"/>
  <c r="D8393" i="3"/>
  <c r="H8393" i="3" s="1"/>
  <c r="D8394" i="3"/>
  <c r="H8394" i="3" s="1"/>
  <c r="D8395" i="3"/>
  <c r="H8395" i="3" s="1"/>
  <c r="D8396" i="3"/>
  <c r="H8396" i="3" s="1"/>
  <c r="D8397" i="3"/>
  <c r="H8397" i="3" s="1"/>
  <c r="D8398" i="3"/>
  <c r="H8398" i="3" s="1"/>
  <c r="D8399" i="3"/>
  <c r="H8399" i="3" s="1"/>
  <c r="D8400" i="3"/>
  <c r="H8400" i="3" s="1"/>
  <c r="D8401" i="3"/>
  <c r="H8401" i="3" s="1"/>
  <c r="D8402" i="3"/>
  <c r="H8402" i="3" s="1"/>
  <c r="D8403" i="3"/>
  <c r="H8403" i="3" s="1"/>
  <c r="D8404" i="3"/>
  <c r="H8404" i="3" s="1"/>
  <c r="D8405" i="3"/>
  <c r="H8405" i="3" s="1"/>
  <c r="D8406" i="3"/>
  <c r="H8406" i="3" s="1"/>
  <c r="D8407" i="3"/>
  <c r="H8407" i="3" s="1"/>
  <c r="D8408" i="3"/>
  <c r="H8408" i="3" s="1"/>
  <c r="D8409" i="3"/>
  <c r="H8409" i="3" s="1"/>
  <c r="D8410" i="3"/>
  <c r="H8410" i="3" s="1"/>
  <c r="D8411" i="3"/>
  <c r="H8411" i="3" s="1"/>
  <c r="D8412" i="3"/>
  <c r="H8412" i="3" s="1"/>
  <c r="D8413" i="3"/>
  <c r="H8413" i="3" s="1"/>
  <c r="D8414" i="3"/>
  <c r="H8414" i="3" s="1"/>
  <c r="D8415" i="3"/>
  <c r="H8415" i="3" s="1"/>
  <c r="D8416" i="3"/>
  <c r="H8416" i="3" s="1"/>
  <c r="D8417" i="3"/>
  <c r="H8417" i="3" s="1"/>
  <c r="D8418" i="3"/>
  <c r="H8418" i="3" s="1"/>
  <c r="D8419" i="3"/>
  <c r="H8419" i="3" s="1"/>
  <c r="D8420" i="3"/>
  <c r="H8420" i="3" s="1"/>
  <c r="D8421" i="3"/>
  <c r="H8421" i="3" s="1"/>
  <c r="D8422" i="3"/>
  <c r="H8422" i="3" s="1"/>
  <c r="D8423" i="3"/>
  <c r="H8423" i="3" s="1"/>
  <c r="D8424" i="3"/>
  <c r="H8424" i="3" s="1"/>
  <c r="D8425" i="3"/>
  <c r="H8425" i="3" s="1"/>
  <c r="D8426" i="3"/>
  <c r="H8426" i="3" s="1"/>
  <c r="D8427" i="3"/>
  <c r="D8428" i="3"/>
  <c r="H8428" i="3" s="1"/>
  <c r="D8429" i="3"/>
  <c r="H8429" i="3" s="1"/>
  <c r="D8430" i="3"/>
  <c r="H8430" i="3" s="1"/>
  <c r="D8431" i="3"/>
  <c r="H8431" i="3" s="1"/>
  <c r="D8432" i="3"/>
  <c r="H8432" i="3" s="1"/>
  <c r="D8433" i="3"/>
  <c r="H8433" i="3" s="1"/>
  <c r="D8434" i="3"/>
  <c r="H8434" i="3" s="1"/>
  <c r="D8435" i="3"/>
  <c r="H8435" i="3" s="1"/>
  <c r="D8436" i="3"/>
  <c r="D8437" i="3"/>
  <c r="H8437" i="3" s="1"/>
  <c r="D8438" i="3"/>
  <c r="H8438" i="3" s="1"/>
  <c r="D8439" i="3"/>
  <c r="H8439" i="3" s="1"/>
  <c r="D8440" i="3"/>
  <c r="H8440" i="3" s="1"/>
  <c r="D8441" i="3"/>
  <c r="H8441" i="3" s="1"/>
  <c r="D8442" i="3"/>
  <c r="H8442" i="3" s="1"/>
  <c r="D8443" i="3"/>
  <c r="H8443" i="3" s="1"/>
  <c r="D8444" i="3"/>
  <c r="D8445" i="3"/>
  <c r="H8445" i="3" s="1"/>
  <c r="D8446" i="3"/>
  <c r="H8446" i="3" s="1"/>
  <c r="D8447" i="3"/>
  <c r="H8447" i="3" s="1"/>
  <c r="D8448" i="3"/>
  <c r="H8448" i="3" s="1"/>
  <c r="D8449" i="3"/>
  <c r="H8449" i="3" s="1"/>
  <c r="D8450" i="3"/>
  <c r="H8450" i="3" s="1"/>
  <c r="D8451" i="3"/>
  <c r="D8452" i="3"/>
  <c r="H8452" i="3" s="1"/>
  <c r="D8453" i="3"/>
  <c r="H8453" i="3" s="1"/>
  <c r="D8454" i="3"/>
  <c r="H8454" i="3" s="1"/>
  <c r="D8455" i="3"/>
  <c r="H8455" i="3" s="1"/>
  <c r="D8456" i="3"/>
  <c r="H8456" i="3" s="1"/>
  <c r="D8457" i="3"/>
  <c r="H8457" i="3" s="1"/>
  <c r="D8458" i="3"/>
  <c r="H8458" i="3" s="1"/>
  <c r="D8459" i="3"/>
  <c r="H8459" i="3" s="1"/>
  <c r="D8460" i="3"/>
  <c r="H8460" i="3" s="1"/>
  <c r="D8461" i="3"/>
  <c r="H8461" i="3" s="1"/>
  <c r="D8462" i="3"/>
  <c r="H8462" i="3" s="1"/>
  <c r="D8463" i="3"/>
  <c r="H8463" i="3" s="1"/>
  <c r="D8464" i="3"/>
  <c r="H8464" i="3" s="1"/>
  <c r="D8465" i="3"/>
  <c r="H8465" i="3" s="1"/>
  <c r="D8466" i="3"/>
  <c r="H8466" i="3" s="1"/>
  <c r="D8467" i="3"/>
  <c r="H8467" i="3" s="1"/>
  <c r="D8468" i="3"/>
  <c r="H8468" i="3" s="1"/>
  <c r="D8469" i="3"/>
  <c r="H8469" i="3" s="1"/>
  <c r="D8470" i="3"/>
  <c r="H8470" i="3" s="1"/>
  <c r="D8471" i="3"/>
  <c r="H8471" i="3" s="1"/>
  <c r="D8472" i="3"/>
  <c r="H8472" i="3" s="1"/>
  <c r="D8473" i="3"/>
  <c r="H8473" i="3" s="1"/>
  <c r="D8474" i="3"/>
  <c r="H8474" i="3" s="1"/>
  <c r="D8475" i="3"/>
  <c r="H8475" i="3" s="1"/>
  <c r="D8476" i="3"/>
  <c r="H8476" i="3" s="1"/>
  <c r="D8477" i="3"/>
  <c r="H8477" i="3" s="1"/>
  <c r="D8478" i="3"/>
  <c r="D8479" i="3"/>
  <c r="H8479" i="3" s="1"/>
  <c r="D8480" i="3"/>
  <c r="H8480" i="3" s="1"/>
  <c r="D8481" i="3"/>
  <c r="D8482" i="3"/>
  <c r="H8482" i="3" s="1"/>
  <c r="D8483" i="3"/>
  <c r="H8483" i="3" s="1"/>
  <c r="D8484" i="3"/>
  <c r="H8484" i="3" s="1"/>
  <c r="D8485" i="3"/>
  <c r="H8485" i="3" s="1"/>
  <c r="D8486" i="3"/>
  <c r="H8486" i="3" s="1"/>
  <c r="D8487" i="3"/>
  <c r="H8487" i="3" s="1"/>
  <c r="D8488" i="3"/>
  <c r="H8488" i="3" s="1"/>
  <c r="D8489" i="3"/>
  <c r="H8489" i="3" s="1"/>
  <c r="D8490" i="3"/>
  <c r="H8490" i="3" s="1"/>
  <c r="D8491" i="3"/>
  <c r="H8491" i="3" s="1"/>
  <c r="D8492" i="3"/>
  <c r="H8492" i="3" s="1"/>
  <c r="D8493" i="3"/>
  <c r="H8493" i="3" s="1"/>
  <c r="D8494" i="3"/>
  <c r="H8494" i="3" s="1"/>
  <c r="D8495" i="3"/>
  <c r="D8496" i="3"/>
  <c r="H8496" i="3" s="1"/>
  <c r="D8497" i="3"/>
  <c r="H8497" i="3" s="1"/>
  <c r="D8498" i="3"/>
  <c r="H8498" i="3" s="1"/>
  <c r="D8499" i="3"/>
  <c r="H8499" i="3" s="1"/>
  <c r="D8500" i="3"/>
  <c r="H8500" i="3" s="1"/>
  <c r="D8501" i="3"/>
  <c r="H8501" i="3" s="1"/>
  <c r="D8502" i="3"/>
  <c r="H8502" i="3" s="1"/>
  <c r="D8503" i="3"/>
  <c r="H8503" i="3" s="1"/>
  <c r="D8504" i="3"/>
  <c r="H8504" i="3" s="1"/>
  <c r="D8505" i="3"/>
  <c r="H8505" i="3" s="1"/>
  <c r="D8506" i="3"/>
  <c r="H8506" i="3" s="1"/>
  <c r="D8507" i="3"/>
  <c r="H8507" i="3" s="1"/>
  <c r="D8508" i="3"/>
  <c r="H8508" i="3" s="1"/>
  <c r="D8509" i="3"/>
  <c r="H8509" i="3" s="1"/>
  <c r="D8510" i="3"/>
  <c r="H8510" i="3" s="1"/>
  <c r="D8511" i="3"/>
  <c r="H8511" i="3" s="1"/>
  <c r="D8512" i="3"/>
  <c r="H8512" i="3" s="1"/>
  <c r="D8513" i="3"/>
  <c r="H8513" i="3" s="1"/>
  <c r="D8514" i="3"/>
  <c r="D8515" i="3"/>
  <c r="H8515" i="3" s="1"/>
  <c r="D8516" i="3"/>
  <c r="H8516" i="3" s="1"/>
  <c r="D8517" i="3"/>
  <c r="H8517" i="3" s="1"/>
  <c r="D8518" i="3"/>
  <c r="H8518" i="3" s="1"/>
  <c r="D8519" i="3"/>
  <c r="H8519" i="3" s="1"/>
  <c r="D8520" i="3"/>
  <c r="H8520" i="3" s="1"/>
  <c r="D8521" i="3"/>
  <c r="H8521" i="3" s="1"/>
  <c r="D8522" i="3"/>
  <c r="H8522" i="3" s="1"/>
  <c r="D8523" i="3"/>
  <c r="H8523" i="3" s="1"/>
  <c r="D8524" i="3"/>
  <c r="H8524" i="3" s="1"/>
  <c r="D8525" i="3"/>
  <c r="H8525" i="3" s="1"/>
  <c r="D8526" i="3"/>
  <c r="H8526" i="3" s="1"/>
  <c r="D8527" i="3"/>
  <c r="H8527" i="3" s="1"/>
  <c r="D8528" i="3"/>
  <c r="H8528" i="3" s="1"/>
  <c r="D8529" i="3"/>
  <c r="H8529" i="3" s="1"/>
  <c r="D8530" i="3"/>
  <c r="H8530" i="3" s="1"/>
  <c r="D8531" i="3"/>
  <c r="H8531" i="3" s="1"/>
  <c r="D8532" i="3"/>
  <c r="H8532" i="3" s="1"/>
  <c r="D8533" i="3"/>
  <c r="H8533" i="3" s="1"/>
  <c r="D8534" i="3"/>
  <c r="H8534" i="3" s="1"/>
  <c r="D8535" i="3"/>
  <c r="H8535" i="3" s="1"/>
  <c r="D8536" i="3"/>
  <c r="H8536" i="3" s="1"/>
  <c r="D8537" i="3"/>
  <c r="H8537" i="3" s="1"/>
  <c r="D8538" i="3"/>
  <c r="H8538" i="3" s="1"/>
  <c r="D8539" i="3"/>
  <c r="H8539" i="3" s="1"/>
  <c r="D8540" i="3"/>
  <c r="H8540" i="3" s="1"/>
  <c r="D8541" i="3"/>
  <c r="H8541" i="3" s="1"/>
  <c r="D8542" i="3"/>
  <c r="H8542" i="3" s="1"/>
  <c r="D8543" i="3"/>
  <c r="H8543" i="3" s="1"/>
  <c r="D8544" i="3"/>
  <c r="H8544" i="3" s="1"/>
  <c r="D8545" i="3"/>
  <c r="H8545" i="3" s="1"/>
  <c r="D8546" i="3"/>
  <c r="H8546" i="3" s="1"/>
  <c r="D8547" i="3"/>
  <c r="H8547" i="3" s="1"/>
  <c r="D8548" i="3"/>
  <c r="H8548" i="3" s="1"/>
  <c r="D8549" i="3"/>
  <c r="D8550" i="3"/>
  <c r="D8551" i="3"/>
  <c r="H8551" i="3" s="1"/>
  <c r="D8552" i="3"/>
  <c r="H8552" i="3" s="1"/>
  <c r="D8553" i="3"/>
  <c r="H8553" i="3" s="1"/>
  <c r="D8554" i="3"/>
  <c r="H8554" i="3" s="1"/>
  <c r="D8555" i="3"/>
  <c r="H8555" i="3" s="1"/>
  <c r="D8556" i="3"/>
  <c r="H8556" i="3" s="1"/>
  <c r="D8557" i="3"/>
  <c r="H8557" i="3" s="1"/>
  <c r="D8558" i="3"/>
  <c r="H8558" i="3" s="1"/>
  <c r="D8559" i="3"/>
  <c r="H8559" i="3" s="1"/>
  <c r="D8560" i="3"/>
  <c r="H8560" i="3" s="1"/>
  <c r="D8561" i="3"/>
  <c r="H8561" i="3" s="1"/>
  <c r="D8562" i="3"/>
  <c r="H8562" i="3" s="1"/>
  <c r="D8563" i="3"/>
  <c r="H8563" i="3" s="1"/>
  <c r="D8564" i="3"/>
  <c r="H8564" i="3" s="1"/>
  <c r="D8565" i="3"/>
  <c r="H8565" i="3" s="1"/>
  <c r="D8566" i="3"/>
  <c r="H8566" i="3" s="1"/>
  <c r="D8567" i="3"/>
  <c r="H8567" i="3" s="1"/>
  <c r="D8568" i="3"/>
  <c r="H8568" i="3" s="1"/>
  <c r="D8569" i="3"/>
  <c r="H8569" i="3" s="1"/>
  <c r="D8570" i="3"/>
  <c r="H8570" i="3" s="1"/>
  <c r="D8571" i="3"/>
  <c r="H8571" i="3" s="1"/>
  <c r="D8572" i="3"/>
  <c r="H8572" i="3" s="1"/>
  <c r="D8573" i="3"/>
  <c r="H8573" i="3" s="1"/>
  <c r="D8574" i="3"/>
  <c r="H8574" i="3" s="1"/>
  <c r="D8575" i="3"/>
  <c r="H8575" i="3" s="1"/>
  <c r="D8576" i="3"/>
  <c r="H8576" i="3" s="1"/>
  <c r="D8577" i="3"/>
  <c r="D8578" i="3"/>
  <c r="H8578" i="3" s="1"/>
  <c r="D8579" i="3"/>
  <c r="H8579" i="3" s="1"/>
  <c r="D8580" i="3"/>
  <c r="H8580" i="3" s="1"/>
  <c r="D8581" i="3"/>
  <c r="H8581" i="3" s="1"/>
  <c r="D8582" i="3"/>
  <c r="H8582" i="3" s="1"/>
  <c r="D8583" i="3"/>
  <c r="H8583" i="3" s="1"/>
  <c r="D8584" i="3"/>
  <c r="H8584" i="3" s="1"/>
  <c r="D8585" i="3"/>
  <c r="H8585" i="3" s="1"/>
  <c r="D8586" i="3"/>
  <c r="H8586" i="3" s="1"/>
  <c r="D8587" i="3"/>
  <c r="H8587" i="3" s="1"/>
  <c r="D8588" i="3"/>
  <c r="H8588" i="3" s="1"/>
  <c r="D8589" i="3"/>
  <c r="H8589" i="3" s="1"/>
  <c r="D8590" i="3"/>
  <c r="H8590" i="3" s="1"/>
  <c r="D8591" i="3"/>
  <c r="H8591" i="3" s="1"/>
  <c r="D8592" i="3"/>
  <c r="H8592" i="3" s="1"/>
  <c r="D8593" i="3"/>
  <c r="H8593" i="3" s="1"/>
  <c r="D8594" i="3"/>
  <c r="D8595" i="3"/>
  <c r="H8595" i="3" s="1"/>
  <c r="D8596" i="3"/>
  <c r="H8596" i="3" s="1"/>
  <c r="D8597" i="3"/>
  <c r="H8597" i="3" s="1"/>
  <c r="D8598" i="3"/>
  <c r="H8598" i="3" s="1"/>
  <c r="D8599" i="3"/>
  <c r="H8599" i="3" s="1"/>
  <c r="D8600" i="3"/>
  <c r="H8600" i="3" s="1"/>
  <c r="D8601" i="3"/>
  <c r="H8601" i="3" s="1"/>
  <c r="D8602" i="3"/>
  <c r="H8602" i="3" s="1"/>
  <c r="D8603" i="3"/>
  <c r="H8603" i="3" s="1"/>
  <c r="D8604" i="3"/>
  <c r="D8605" i="3"/>
  <c r="H8605" i="3" s="1"/>
  <c r="D8606" i="3"/>
  <c r="H8606" i="3" s="1"/>
  <c r="D8607" i="3"/>
  <c r="H8607" i="3" s="1"/>
  <c r="D8608" i="3"/>
  <c r="H8608" i="3" s="1"/>
  <c r="D8609" i="3"/>
  <c r="H8609" i="3" s="1"/>
  <c r="D8610" i="3"/>
  <c r="H8610" i="3" s="1"/>
  <c r="D8611" i="3"/>
  <c r="H8611" i="3" s="1"/>
  <c r="D8612" i="3"/>
  <c r="H8612" i="3" s="1"/>
  <c r="D8613" i="3"/>
  <c r="H8613" i="3" s="1"/>
  <c r="D8614" i="3"/>
  <c r="H8614" i="3" s="1"/>
  <c r="D8615" i="3"/>
  <c r="H8615" i="3" s="1"/>
  <c r="D8616" i="3"/>
  <c r="H8616" i="3" s="1"/>
  <c r="D8617" i="3"/>
  <c r="H8617" i="3" s="1"/>
  <c r="D8618" i="3"/>
  <c r="H8618" i="3" s="1"/>
  <c r="D8619" i="3"/>
  <c r="H8619" i="3" s="1"/>
  <c r="D8620" i="3"/>
  <c r="H8620" i="3" s="1"/>
  <c r="D8621" i="3"/>
  <c r="H8621" i="3" s="1"/>
  <c r="D8622" i="3"/>
  <c r="H8622" i="3" s="1"/>
  <c r="D8623" i="3"/>
  <c r="H8623" i="3" s="1"/>
  <c r="D8624" i="3"/>
  <c r="D8625" i="3"/>
  <c r="H8625" i="3" s="1"/>
  <c r="D8626" i="3"/>
  <c r="H8626" i="3" s="1"/>
  <c r="D8627" i="3"/>
  <c r="H8627" i="3" s="1"/>
  <c r="D8628" i="3"/>
  <c r="H8628" i="3" s="1"/>
  <c r="D8629" i="3"/>
  <c r="H8629" i="3" s="1"/>
  <c r="D8630" i="3"/>
  <c r="H8630" i="3" s="1"/>
  <c r="D8631" i="3"/>
  <c r="H8631" i="3" s="1"/>
  <c r="D8632" i="3"/>
  <c r="H8632" i="3" s="1"/>
  <c r="D8633" i="3"/>
  <c r="H8633" i="3" s="1"/>
  <c r="D8634" i="3"/>
  <c r="H8634" i="3" s="1"/>
  <c r="D8635" i="3"/>
  <c r="H8635" i="3" s="1"/>
  <c r="D8636" i="3"/>
  <c r="H8636" i="3" s="1"/>
  <c r="D8637" i="3"/>
  <c r="H8637" i="3" s="1"/>
  <c r="D8638" i="3"/>
  <c r="H8638" i="3" s="1"/>
  <c r="D8639" i="3"/>
  <c r="H8639" i="3" s="1"/>
  <c r="D8640" i="3"/>
  <c r="H8640" i="3" s="1"/>
  <c r="D8641" i="3"/>
  <c r="H8641" i="3" s="1"/>
  <c r="D8642" i="3"/>
  <c r="H8642" i="3" s="1"/>
  <c r="D8643" i="3"/>
  <c r="H8643" i="3" s="1"/>
  <c r="D8644" i="3"/>
  <c r="D8645" i="3"/>
  <c r="H8645" i="3" s="1"/>
  <c r="D8646" i="3"/>
  <c r="H8646" i="3" s="1"/>
  <c r="D8647" i="3"/>
  <c r="H8647" i="3" s="1"/>
  <c r="D8648" i="3"/>
  <c r="H8648" i="3" s="1"/>
  <c r="D8649" i="3"/>
  <c r="H8649" i="3" s="1"/>
  <c r="D8650" i="3"/>
  <c r="H8650" i="3" s="1"/>
  <c r="D8651" i="3"/>
  <c r="H8651" i="3" s="1"/>
  <c r="D8652" i="3"/>
  <c r="H8652" i="3" s="1"/>
  <c r="D8653" i="3"/>
  <c r="H8653" i="3" s="1"/>
  <c r="D8654" i="3"/>
  <c r="H8654" i="3" s="1"/>
  <c r="D8655" i="3"/>
  <c r="H8655" i="3" s="1"/>
  <c r="D8656" i="3"/>
  <c r="H8656" i="3" s="1"/>
  <c r="D8657" i="3"/>
  <c r="H8657" i="3" s="1"/>
  <c r="D8658" i="3"/>
  <c r="H8658" i="3" s="1"/>
  <c r="D8659" i="3"/>
  <c r="H8659" i="3" s="1"/>
  <c r="D8660" i="3"/>
  <c r="H8660" i="3" s="1"/>
  <c r="D8661" i="3"/>
  <c r="H8661" i="3" s="1"/>
  <c r="D8662" i="3"/>
  <c r="H8662" i="3" s="1"/>
  <c r="D8663" i="3"/>
  <c r="H8663" i="3" s="1"/>
  <c r="D8664" i="3"/>
  <c r="H8664" i="3" s="1"/>
  <c r="D8665" i="3"/>
  <c r="H8665" i="3" s="1"/>
  <c r="D8666" i="3"/>
  <c r="H8666" i="3" s="1"/>
  <c r="D8667" i="3"/>
  <c r="H8667" i="3" s="1"/>
  <c r="D8668" i="3"/>
  <c r="H8668" i="3" s="1"/>
  <c r="D8669" i="3"/>
  <c r="H8669" i="3" s="1"/>
  <c r="D8670" i="3"/>
  <c r="H8670" i="3" s="1"/>
  <c r="D8671" i="3"/>
  <c r="H8671" i="3" s="1"/>
  <c r="D8672" i="3"/>
  <c r="H8672" i="3" s="1"/>
  <c r="D8673" i="3"/>
  <c r="H8673" i="3" s="1"/>
  <c r="D8674" i="3"/>
  <c r="H8674" i="3" s="1"/>
  <c r="D8675" i="3"/>
  <c r="H8675" i="3" s="1"/>
  <c r="D8676" i="3"/>
  <c r="H8676" i="3" s="1"/>
  <c r="D8677" i="3"/>
  <c r="H8677" i="3" s="1"/>
  <c r="D8678" i="3"/>
  <c r="D8679" i="3"/>
  <c r="H8679" i="3" s="1"/>
  <c r="D8680" i="3"/>
  <c r="H8680" i="3" s="1"/>
  <c r="D8681" i="3"/>
  <c r="H8681" i="3" s="1"/>
  <c r="D8682" i="3"/>
  <c r="H8682" i="3" s="1"/>
  <c r="D8683" i="3"/>
  <c r="H8683" i="3" s="1"/>
  <c r="D8684" i="3"/>
  <c r="D8685" i="3"/>
  <c r="H8685" i="3" s="1"/>
  <c r="D8686" i="3"/>
  <c r="H8686" i="3" s="1"/>
  <c r="D8687" i="3"/>
  <c r="H8687" i="3" s="1"/>
  <c r="D8688" i="3"/>
  <c r="H8688" i="3" s="1"/>
  <c r="D8689" i="3"/>
  <c r="H8689" i="3" s="1"/>
  <c r="D8690" i="3"/>
  <c r="H8690" i="3" s="1"/>
  <c r="D8691" i="3"/>
  <c r="H8691" i="3" s="1"/>
  <c r="D8692" i="3"/>
  <c r="H8692" i="3" s="1"/>
  <c r="D8693" i="3"/>
  <c r="H8693" i="3" s="1"/>
  <c r="D8694" i="3"/>
  <c r="H8694" i="3" s="1"/>
  <c r="D8695" i="3"/>
  <c r="H8695" i="3" s="1"/>
  <c r="D8696" i="3"/>
  <c r="H8696" i="3" s="1"/>
  <c r="D8697" i="3"/>
  <c r="H8697" i="3" s="1"/>
  <c r="D8698" i="3"/>
  <c r="H8698" i="3" s="1"/>
  <c r="D8699" i="3"/>
  <c r="H8699" i="3" s="1"/>
  <c r="D8700" i="3"/>
  <c r="H8700" i="3" s="1"/>
  <c r="D8701" i="3"/>
  <c r="H8701" i="3" s="1"/>
  <c r="D8702" i="3"/>
  <c r="H8702" i="3" s="1"/>
  <c r="D8703" i="3"/>
  <c r="H8703" i="3" s="1"/>
  <c r="D8704" i="3"/>
  <c r="H8704" i="3" s="1"/>
  <c r="D8705" i="3"/>
  <c r="H8705" i="3" s="1"/>
  <c r="D8706" i="3"/>
  <c r="H8706" i="3" s="1"/>
  <c r="D8707" i="3"/>
  <c r="H8707" i="3" s="1"/>
  <c r="D8708" i="3"/>
  <c r="H8708" i="3" s="1"/>
  <c r="D8709" i="3"/>
  <c r="H8709" i="3" s="1"/>
  <c r="D8710" i="3"/>
  <c r="H8710" i="3" s="1"/>
  <c r="D8711" i="3"/>
  <c r="H8711" i="3" s="1"/>
  <c r="D8712" i="3"/>
  <c r="H8712" i="3" s="1"/>
  <c r="D8713" i="3"/>
  <c r="H8713" i="3" s="1"/>
  <c r="D8714" i="3"/>
  <c r="H8714" i="3" s="1"/>
  <c r="D8715" i="3"/>
  <c r="H8715" i="3" s="1"/>
  <c r="D8716" i="3"/>
  <c r="H8716" i="3" s="1"/>
  <c r="D8717" i="3"/>
  <c r="H8717" i="3" s="1"/>
  <c r="D8718" i="3"/>
  <c r="H8718" i="3" s="1"/>
  <c r="D8719" i="3"/>
  <c r="H8719" i="3" s="1"/>
  <c r="D8720" i="3"/>
  <c r="H8720" i="3" s="1"/>
  <c r="D8721" i="3"/>
  <c r="H8721" i="3" s="1"/>
  <c r="D8722" i="3"/>
  <c r="H8722" i="3" s="1"/>
  <c r="D8723" i="3"/>
  <c r="H8723" i="3" s="1"/>
  <c r="D8724" i="3"/>
  <c r="H8724" i="3" s="1"/>
  <c r="D8725" i="3"/>
  <c r="H8725" i="3" s="1"/>
  <c r="D8726" i="3"/>
  <c r="H8726" i="3" s="1"/>
  <c r="D8727" i="3"/>
  <c r="H8727" i="3" s="1"/>
  <c r="D8728" i="3"/>
  <c r="H8728" i="3" s="1"/>
  <c r="D8729" i="3"/>
  <c r="H8729" i="3" s="1"/>
  <c r="D8730" i="3"/>
  <c r="H8730" i="3" s="1"/>
  <c r="D8731" i="3"/>
  <c r="H8731" i="3" s="1"/>
  <c r="D8732" i="3"/>
  <c r="H8732" i="3" s="1"/>
  <c r="D8733" i="3"/>
  <c r="H8733" i="3" s="1"/>
  <c r="D8734" i="3"/>
  <c r="H8734" i="3" s="1"/>
  <c r="D8735" i="3"/>
  <c r="H8735" i="3" s="1"/>
  <c r="D8736" i="3"/>
  <c r="H8736" i="3" s="1"/>
  <c r="D8737" i="3"/>
  <c r="H8737" i="3" s="1"/>
  <c r="D8738" i="3"/>
  <c r="H8738" i="3" s="1"/>
  <c r="D8739" i="3"/>
  <c r="H8739" i="3" s="1"/>
  <c r="D8740" i="3"/>
  <c r="H8740" i="3" s="1"/>
  <c r="D8741" i="3"/>
  <c r="H8741" i="3" s="1"/>
  <c r="D8742" i="3"/>
  <c r="H8742" i="3" s="1"/>
  <c r="D8743" i="3"/>
  <c r="H8743" i="3" s="1"/>
  <c r="D8744" i="3"/>
  <c r="H8744" i="3" s="1"/>
  <c r="D8745" i="3"/>
  <c r="H8745" i="3" s="1"/>
  <c r="D8746" i="3"/>
  <c r="H8746" i="3" s="1"/>
  <c r="D8747" i="3"/>
  <c r="H8747" i="3" s="1"/>
  <c r="D8748" i="3"/>
  <c r="H8748" i="3" s="1"/>
  <c r="D8749" i="3"/>
  <c r="H8749" i="3" s="1"/>
  <c r="D8750" i="3"/>
  <c r="H8750" i="3" s="1"/>
  <c r="D8751" i="3"/>
  <c r="H8751" i="3" s="1"/>
  <c r="D8752" i="3"/>
  <c r="H8752" i="3" s="1"/>
  <c r="D8753" i="3"/>
  <c r="H8753" i="3" s="1"/>
  <c r="D8754" i="3"/>
  <c r="H8754" i="3" s="1"/>
  <c r="D8755" i="3"/>
  <c r="H8755" i="3" s="1"/>
  <c r="D8756" i="3"/>
  <c r="H8756" i="3" s="1"/>
  <c r="D8757" i="3"/>
  <c r="H8757" i="3" s="1"/>
  <c r="D8758" i="3"/>
  <c r="H8758" i="3" s="1"/>
  <c r="D8759" i="3"/>
  <c r="H8759" i="3" s="1"/>
  <c r="D8760" i="3"/>
  <c r="H8760" i="3" s="1"/>
  <c r="D8761" i="3"/>
  <c r="D8762" i="3"/>
  <c r="H8762" i="3" s="1"/>
  <c r="D8763" i="3"/>
  <c r="H8763" i="3" s="1"/>
  <c r="D8764" i="3"/>
  <c r="H8764" i="3" s="1"/>
  <c r="D8765" i="3"/>
  <c r="D8766" i="3"/>
  <c r="H8766" i="3" s="1"/>
  <c r="D8767" i="3"/>
  <c r="H8767" i="3" s="1"/>
  <c r="D8768" i="3"/>
  <c r="H8768" i="3" s="1"/>
  <c r="D8769" i="3"/>
  <c r="H8769" i="3" s="1"/>
  <c r="D8770" i="3"/>
  <c r="H8770" i="3" s="1"/>
  <c r="D8771" i="3"/>
  <c r="H8771" i="3" s="1"/>
  <c r="D8772" i="3"/>
  <c r="H8772" i="3" s="1"/>
  <c r="D8773" i="3"/>
  <c r="H8773" i="3" s="1"/>
  <c r="D8774" i="3"/>
  <c r="H8774" i="3" s="1"/>
  <c r="D8775" i="3"/>
  <c r="D8776" i="3"/>
  <c r="H8776" i="3" s="1"/>
  <c r="D8777" i="3"/>
  <c r="D8778" i="3"/>
  <c r="H8778" i="3" s="1"/>
  <c r="D8779" i="3"/>
  <c r="H8779" i="3" s="1"/>
  <c r="D8780" i="3"/>
  <c r="H8780" i="3" s="1"/>
  <c r="D8781" i="3"/>
  <c r="H8781" i="3" s="1"/>
  <c r="D8782" i="3"/>
  <c r="H8782" i="3" s="1"/>
  <c r="D8783" i="3"/>
  <c r="H8783" i="3" s="1"/>
  <c r="D8784" i="3"/>
  <c r="H8784" i="3" s="1"/>
  <c r="D8785" i="3"/>
  <c r="H8785" i="3" s="1"/>
  <c r="D8786" i="3"/>
  <c r="H8786" i="3" s="1"/>
  <c r="D8787" i="3"/>
  <c r="H8787" i="3" s="1"/>
  <c r="D8788" i="3"/>
  <c r="H8788" i="3" s="1"/>
  <c r="D8789" i="3"/>
  <c r="H8789" i="3" s="1"/>
  <c r="D8790" i="3"/>
  <c r="H8790" i="3" s="1"/>
  <c r="D8791" i="3"/>
  <c r="H8791" i="3" s="1"/>
  <c r="D8792" i="3"/>
  <c r="H8792" i="3" s="1"/>
  <c r="D8793" i="3"/>
  <c r="H8793" i="3" s="1"/>
  <c r="D8794" i="3"/>
  <c r="H8794" i="3" s="1"/>
  <c r="D8795" i="3"/>
  <c r="H8795" i="3" s="1"/>
  <c r="D8796" i="3"/>
  <c r="H8796" i="3" s="1"/>
  <c r="D8797" i="3"/>
  <c r="H8797" i="3" s="1"/>
  <c r="D8798" i="3"/>
  <c r="H8798" i="3" s="1"/>
  <c r="D8799" i="3"/>
  <c r="H8799" i="3" s="1"/>
  <c r="D8800" i="3"/>
  <c r="H8800" i="3" s="1"/>
  <c r="D8801" i="3"/>
  <c r="H8801" i="3" s="1"/>
  <c r="D8802" i="3"/>
  <c r="H8802" i="3" s="1"/>
  <c r="D8803" i="3"/>
  <c r="H8803" i="3" s="1"/>
  <c r="D8804" i="3"/>
  <c r="H8804" i="3" s="1"/>
  <c r="D8805" i="3"/>
  <c r="H8805" i="3" s="1"/>
  <c r="D8806" i="3"/>
  <c r="H8806" i="3" s="1"/>
  <c r="D8807" i="3"/>
  <c r="H8807" i="3" s="1"/>
  <c r="D8808" i="3"/>
  <c r="H8808" i="3" s="1"/>
  <c r="D8809" i="3"/>
  <c r="H8809" i="3" s="1"/>
  <c r="D8810" i="3"/>
  <c r="D8811" i="3"/>
  <c r="H8811" i="3" s="1"/>
  <c r="D8812" i="3"/>
  <c r="H8812" i="3" s="1"/>
  <c r="D8813" i="3"/>
  <c r="H8813" i="3" s="1"/>
  <c r="D8814" i="3"/>
  <c r="H8814" i="3" s="1"/>
  <c r="D8815" i="3"/>
  <c r="H8815" i="3" s="1"/>
  <c r="D8816" i="3"/>
  <c r="H8816" i="3" s="1"/>
  <c r="D8817" i="3"/>
  <c r="H8817" i="3" s="1"/>
  <c r="D8818" i="3"/>
  <c r="H8818" i="3" s="1"/>
  <c r="D8819" i="3"/>
  <c r="H8819" i="3" s="1"/>
  <c r="D8820" i="3"/>
  <c r="H8820" i="3" s="1"/>
  <c r="D8821" i="3"/>
  <c r="H8821" i="3" s="1"/>
  <c r="D8822" i="3"/>
  <c r="H8822" i="3" s="1"/>
  <c r="D8823" i="3"/>
  <c r="H8823" i="3" s="1"/>
  <c r="D8824" i="3"/>
  <c r="H8824" i="3" s="1"/>
  <c r="D8825" i="3"/>
  <c r="H8825" i="3" s="1"/>
  <c r="D8826" i="3"/>
  <c r="H8826" i="3" s="1"/>
  <c r="D8827" i="3"/>
  <c r="H8827" i="3" s="1"/>
  <c r="D8828" i="3"/>
  <c r="H8828" i="3" s="1"/>
  <c r="D8829" i="3"/>
  <c r="H8829" i="3" s="1"/>
  <c r="D8830" i="3"/>
  <c r="H8830" i="3" s="1"/>
  <c r="D8831" i="3"/>
  <c r="H8831" i="3" s="1"/>
  <c r="D8832" i="3"/>
  <c r="H8832" i="3" s="1"/>
  <c r="D8833" i="3"/>
  <c r="H8833" i="3" s="1"/>
  <c r="D8834" i="3"/>
  <c r="H8834" i="3" s="1"/>
  <c r="D8835" i="3"/>
  <c r="H8835" i="3" s="1"/>
  <c r="D8836" i="3"/>
  <c r="H8836" i="3" s="1"/>
  <c r="D8837" i="3"/>
  <c r="H8837" i="3" s="1"/>
  <c r="D8838" i="3"/>
  <c r="H8838" i="3" s="1"/>
  <c r="D8839" i="3"/>
  <c r="H8839" i="3" s="1"/>
  <c r="D8840" i="3"/>
  <c r="H8840" i="3" s="1"/>
  <c r="D8841" i="3"/>
  <c r="H8841" i="3" s="1"/>
  <c r="D8842" i="3"/>
  <c r="H8842" i="3" s="1"/>
  <c r="D8843" i="3"/>
  <c r="H8843" i="3" s="1"/>
  <c r="D8844" i="3"/>
  <c r="H8844" i="3" s="1"/>
  <c r="D8845" i="3"/>
  <c r="H8845" i="3" s="1"/>
  <c r="D8846" i="3"/>
  <c r="H8846" i="3" s="1"/>
  <c r="D8847" i="3"/>
  <c r="H8847" i="3" s="1"/>
  <c r="D8848" i="3"/>
  <c r="H8848" i="3" s="1"/>
  <c r="D8849" i="3"/>
  <c r="H8849" i="3" s="1"/>
  <c r="D8850" i="3"/>
  <c r="H8850" i="3" s="1"/>
  <c r="D8851" i="3"/>
  <c r="H8851" i="3" s="1"/>
  <c r="D8852" i="3"/>
  <c r="H8852" i="3" s="1"/>
  <c r="D8853" i="3"/>
  <c r="H8853" i="3" s="1"/>
  <c r="D8854" i="3"/>
  <c r="H8854" i="3" s="1"/>
  <c r="D8855" i="3"/>
  <c r="H8855" i="3" s="1"/>
  <c r="D8856" i="3"/>
  <c r="H8856" i="3" s="1"/>
  <c r="D8857" i="3"/>
  <c r="H8857" i="3" s="1"/>
  <c r="D8858" i="3"/>
  <c r="H8858" i="3" s="1"/>
  <c r="D8859" i="3"/>
  <c r="H8859" i="3" s="1"/>
  <c r="D8860" i="3"/>
  <c r="H8860" i="3" s="1"/>
  <c r="D8861" i="3"/>
  <c r="H8861" i="3" s="1"/>
  <c r="D8862" i="3"/>
  <c r="H8862" i="3" s="1"/>
  <c r="D8863" i="3"/>
  <c r="H8863" i="3" s="1"/>
  <c r="D8864" i="3"/>
  <c r="H8864" i="3" s="1"/>
  <c r="D8865" i="3"/>
  <c r="H8865" i="3" s="1"/>
  <c r="D8866" i="3"/>
  <c r="H8866" i="3" s="1"/>
  <c r="D8867" i="3"/>
  <c r="H8867" i="3" s="1"/>
  <c r="D8868" i="3"/>
  <c r="H8868" i="3" s="1"/>
  <c r="D8869" i="3"/>
  <c r="H8869" i="3" s="1"/>
  <c r="D8870" i="3"/>
  <c r="H8870" i="3" s="1"/>
  <c r="D8871" i="3"/>
  <c r="H8871" i="3" s="1"/>
  <c r="D8872" i="3"/>
  <c r="H8872" i="3" s="1"/>
  <c r="D8873" i="3"/>
  <c r="H8873" i="3" s="1"/>
  <c r="D8874" i="3"/>
  <c r="H8874" i="3" s="1"/>
  <c r="D8875" i="3"/>
  <c r="H8875" i="3" s="1"/>
  <c r="D8876" i="3"/>
  <c r="H8876" i="3" s="1"/>
  <c r="D8877" i="3"/>
  <c r="H8877" i="3" s="1"/>
  <c r="D8878" i="3"/>
  <c r="H8878" i="3" s="1"/>
  <c r="D8879" i="3"/>
  <c r="H8879" i="3" s="1"/>
  <c r="D8880" i="3"/>
  <c r="H8880" i="3" s="1"/>
  <c r="D8881" i="3"/>
  <c r="H8881" i="3" s="1"/>
  <c r="D8882" i="3"/>
  <c r="H8882" i="3" s="1"/>
  <c r="D8883" i="3"/>
  <c r="H8883" i="3" s="1"/>
  <c r="D8884" i="3"/>
  <c r="H8884" i="3" s="1"/>
  <c r="D8885" i="3"/>
  <c r="H8885" i="3" s="1"/>
  <c r="D8886" i="3"/>
  <c r="H8886" i="3" s="1"/>
  <c r="D8887" i="3"/>
  <c r="H8887" i="3" s="1"/>
  <c r="D8888" i="3"/>
  <c r="H8888" i="3" s="1"/>
  <c r="D8889" i="3"/>
  <c r="H8889" i="3" s="1"/>
  <c r="D8890" i="3"/>
  <c r="H8890" i="3" s="1"/>
  <c r="D8891" i="3"/>
  <c r="H8891" i="3" s="1"/>
  <c r="D8892" i="3"/>
  <c r="H8892" i="3" s="1"/>
  <c r="D8893" i="3"/>
  <c r="H8893" i="3" s="1"/>
  <c r="D8894" i="3"/>
  <c r="H8894" i="3" s="1"/>
  <c r="D8895" i="3"/>
  <c r="H8895" i="3" s="1"/>
  <c r="D8896" i="3"/>
  <c r="H8896" i="3" s="1"/>
  <c r="D8897" i="3"/>
  <c r="H8897" i="3" s="1"/>
  <c r="D8898" i="3"/>
  <c r="H8898" i="3" s="1"/>
  <c r="D8899" i="3"/>
  <c r="D8900" i="3"/>
  <c r="H8900" i="3" s="1"/>
  <c r="D8901" i="3"/>
  <c r="H8901" i="3" s="1"/>
  <c r="D8902" i="3"/>
  <c r="H8902" i="3" s="1"/>
  <c r="D8903" i="3"/>
  <c r="H8903" i="3" s="1"/>
  <c r="D8904" i="3"/>
  <c r="H8904" i="3" s="1"/>
  <c r="D8905" i="3"/>
  <c r="H8905" i="3" s="1"/>
  <c r="D8906" i="3"/>
  <c r="H8906" i="3" s="1"/>
  <c r="D8907" i="3"/>
  <c r="H8907" i="3" s="1"/>
  <c r="D8908" i="3"/>
  <c r="H8908" i="3" s="1"/>
  <c r="D8909" i="3"/>
  <c r="H8909" i="3" s="1"/>
  <c r="D8910" i="3"/>
  <c r="H8910" i="3" s="1"/>
  <c r="D8911" i="3"/>
  <c r="H8911" i="3" s="1"/>
  <c r="D8912" i="3"/>
  <c r="H8912" i="3" s="1"/>
  <c r="D8913" i="3"/>
  <c r="H8913" i="3" s="1"/>
  <c r="D8914" i="3"/>
  <c r="H8914" i="3" s="1"/>
  <c r="D8915" i="3"/>
  <c r="H8915" i="3" s="1"/>
  <c r="D8916" i="3"/>
  <c r="H8916" i="3" s="1"/>
  <c r="D8917" i="3"/>
  <c r="H8917" i="3" s="1"/>
  <c r="D8918" i="3"/>
  <c r="H8918" i="3" s="1"/>
  <c r="D8919" i="3"/>
  <c r="H8919" i="3" s="1"/>
  <c r="D8920" i="3"/>
  <c r="H8920" i="3" s="1"/>
  <c r="D8921" i="3"/>
  <c r="H8921" i="3" s="1"/>
  <c r="D8922" i="3"/>
  <c r="H8922" i="3" s="1"/>
  <c r="D8923" i="3"/>
  <c r="H8923" i="3" s="1"/>
  <c r="D8924" i="3"/>
  <c r="H8924" i="3" s="1"/>
  <c r="D8925" i="3"/>
  <c r="H8925" i="3" s="1"/>
  <c r="D8926" i="3"/>
  <c r="H8926" i="3" s="1"/>
  <c r="D8927" i="3"/>
  <c r="H8927" i="3" s="1"/>
  <c r="D8928" i="3"/>
  <c r="D8929" i="3"/>
  <c r="H8929" i="3" s="1"/>
  <c r="D8930" i="3"/>
  <c r="D8931" i="3"/>
  <c r="H8931" i="3" s="1"/>
  <c r="D8932" i="3"/>
  <c r="H8932" i="3" s="1"/>
  <c r="D8933" i="3"/>
  <c r="H8933" i="3" s="1"/>
  <c r="D8934" i="3"/>
  <c r="H8934" i="3" s="1"/>
  <c r="D8935" i="3"/>
  <c r="H8935" i="3" s="1"/>
  <c r="D8936" i="3"/>
  <c r="H8936" i="3" s="1"/>
  <c r="D8937" i="3"/>
  <c r="H8937" i="3" s="1"/>
  <c r="D8938" i="3"/>
  <c r="H8938" i="3" s="1"/>
  <c r="D8939" i="3"/>
  <c r="H8939" i="3" s="1"/>
  <c r="D8940" i="3"/>
  <c r="H8940" i="3" s="1"/>
  <c r="D8941" i="3"/>
  <c r="H8941" i="3" s="1"/>
  <c r="D8942" i="3"/>
  <c r="H8942" i="3" s="1"/>
  <c r="D8943" i="3"/>
  <c r="H8943" i="3" s="1"/>
  <c r="D8944" i="3"/>
  <c r="H8944" i="3" s="1"/>
  <c r="D8945" i="3"/>
  <c r="H8945" i="3" s="1"/>
  <c r="D8946" i="3"/>
  <c r="H8946" i="3" s="1"/>
  <c r="D8947" i="3"/>
  <c r="H8947" i="3" s="1"/>
  <c r="D8948" i="3"/>
  <c r="H8948" i="3" s="1"/>
  <c r="D8949" i="3"/>
  <c r="H8949" i="3" s="1"/>
  <c r="D8950" i="3"/>
  <c r="H8950" i="3" s="1"/>
  <c r="D8951" i="3"/>
  <c r="H8951" i="3" s="1"/>
  <c r="D8952" i="3"/>
  <c r="H8952" i="3" s="1"/>
  <c r="D8953" i="3"/>
  <c r="H8953" i="3" s="1"/>
  <c r="D8954" i="3"/>
  <c r="H8954" i="3" s="1"/>
  <c r="D8955" i="3"/>
  <c r="H8955" i="3" s="1"/>
  <c r="D8956" i="3"/>
  <c r="H8956" i="3" s="1"/>
  <c r="D8957" i="3"/>
  <c r="H8957" i="3" s="1"/>
  <c r="D8958" i="3"/>
  <c r="H8958" i="3" s="1"/>
  <c r="D8959" i="3"/>
  <c r="H8959" i="3" s="1"/>
  <c r="D8960" i="3"/>
  <c r="H8960" i="3" s="1"/>
  <c r="D8961" i="3"/>
  <c r="H8961" i="3" s="1"/>
  <c r="D8962" i="3"/>
  <c r="D8963" i="3"/>
  <c r="H8963" i="3" s="1"/>
  <c r="D8964" i="3"/>
  <c r="H8964" i="3" s="1"/>
  <c r="D8965" i="3"/>
  <c r="H8965" i="3" s="1"/>
  <c r="D8966" i="3"/>
  <c r="H8966" i="3" s="1"/>
  <c r="D8967" i="3"/>
  <c r="H8967" i="3" s="1"/>
  <c r="D8968" i="3"/>
  <c r="H8968" i="3" s="1"/>
  <c r="D8969" i="3"/>
  <c r="H8969" i="3" s="1"/>
  <c r="D8970" i="3"/>
  <c r="H8970" i="3" s="1"/>
  <c r="D8971" i="3"/>
  <c r="H8971" i="3" s="1"/>
  <c r="D8972" i="3"/>
  <c r="H8972" i="3" s="1"/>
  <c r="D8973" i="3"/>
  <c r="H8973" i="3" s="1"/>
  <c r="D8974" i="3"/>
  <c r="H8974" i="3" s="1"/>
  <c r="D8975" i="3"/>
  <c r="H8975" i="3" s="1"/>
  <c r="D8976" i="3"/>
  <c r="H8976" i="3" s="1"/>
  <c r="D8977" i="3"/>
  <c r="H8977" i="3" s="1"/>
  <c r="D8978" i="3"/>
  <c r="H8978" i="3" s="1"/>
  <c r="D8979" i="3"/>
  <c r="H8979" i="3" s="1"/>
  <c r="D8980" i="3"/>
  <c r="H8980" i="3" s="1"/>
  <c r="D8981" i="3"/>
  <c r="H8981" i="3" s="1"/>
  <c r="D8982" i="3"/>
  <c r="H8982" i="3" s="1"/>
  <c r="D8983" i="3"/>
  <c r="H8983" i="3" s="1"/>
  <c r="D8984" i="3"/>
  <c r="H8984" i="3" s="1"/>
  <c r="D8985" i="3"/>
  <c r="H8985" i="3" s="1"/>
  <c r="D8986" i="3"/>
  <c r="H8986" i="3" s="1"/>
  <c r="D8987" i="3"/>
  <c r="H8987" i="3" s="1"/>
  <c r="D8988" i="3"/>
  <c r="H8988" i="3" s="1"/>
  <c r="D8989" i="3"/>
  <c r="H8989" i="3" s="1"/>
  <c r="D8990" i="3"/>
  <c r="H8990" i="3" s="1"/>
  <c r="D8991" i="3"/>
  <c r="H8991" i="3" s="1"/>
  <c r="D8992" i="3"/>
  <c r="H8992" i="3" s="1"/>
  <c r="D8993" i="3"/>
  <c r="H8993" i="3" s="1"/>
  <c r="D8994" i="3"/>
  <c r="H8994" i="3" s="1"/>
  <c r="D8995" i="3"/>
  <c r="H8995" i="3" s="1"/>
  <c r="D8996" i="3"/>
  <c r="D8997" i="3"/>
  <c r="H8997" i="3" s="1"/>
  <c r="H8996" i="3" l="1"/>
  <c r="H8962" i="3"/>
  <c r="H8930" i="3"/>
  <c r="H8928" i="3"/>
  <c r="H8899" i="3"/>
  <c r="H8810" i="3"/>
  <c r="H8777" i="3"/>
  <c r="H8775" i="3"/>
  <c r="H8765" i="3"/>
  <c r="H8761" i="3"/>
  <c r="H8684" i="3"/>
  <c r="H8678" i="3"/>
  <c r="H8644" i="3"/>
  <c r="H8624" i="3"/>
  <c r="H8604" i="3"/>
  <c r="H8594" i="3"/>
  <c r="H8577" i="3"/>
  <c r="H8550" i="3"/>
  <c r="H8549" i="3"/>
  <c r="H8514" i="3"/>
  <c r="H8495" i="3"/>
  <c r="H8481" i="3"/>
  <c r="H8478" i="3"/>
  <c r="H8451" i="3"/>
  <c r="H8444" i="3"/>
  <c r="H8436" i="3"/>
  <c r="H8427" i="3"/>
  <c r="H8369" i="3"/>
  <c r="H8365" i="3"/>
  <c r="H8294" i="3"/>
  <c r="H8275" i="3"/>
  <c r="H8260" i="3"/>
  <c r="H8145" i="3"/>
  <c r="H8129" i="3"/>
  <c r="H8124" i="3"/>
  <c r="H8118" i="3"/>
  <c r="H8107" i="3"/>
  <c r="H8091" i="3"/>
  <c r="H8077" i="3"/>
  <c r="H8071" i="3"/>
  <c r="H8060" i="3"/>
  <c r="H8042" i="3"/>
  <c r="H8040" i="3"/>
  <c r="H7996" i="3"/>
  <c r="H7985" i="3"/>
  <c r="H7958" i="3"/>
  <c r="H7937" i="3"/>
  <c r="H7880" i="3"/>
  <c r="H7873" i="3"/>
  <c r="H7851" i="3"/>
  <c r="H7822" i="3"/>
  <c r="H7818" i="3"/>
  <c r="H7811" i="3"/>
  <c r="H7777" i="3"/>
  <c r="H7775" i="3"/>
  <c r="H7720" i="3"/>
  <c r="H7719" i="3"/>
  <c r="H7718" i="3"/>
  <c r="H7656" i="3"/>
  <c r="H7653" i="3"/>
  <c r="H7640" i="3"/>
  <c r="H7602" i="3"/>
  <c r="H7595" i="3"/>
  <c r="H7583" i="3"/>
  <c r="H7570" i="3"/>
  <c r="H7568" i="3"/>
  <c r="H7551" i="3"/>
  <c r="H7519" i="3"/>
  <c r="H7514" i="3"/>
  <c r="H7507" i="3"/>
  <c r="H7487" i="3"/>
  <c r="H7478" i="3"/>
  <c r="H7472" i="3"/>
  <c r="H7417" i="3"/>
  <c r="H7386" i="3"/>
  <c r="H7326" i="3"/>
  <c r="H7321" i="3"/>
  <c r="H7293" i="3"/>
  <c r="H7288" i="3"/>
  <c r="H7277" i="3"/>
  <c r="H7270" i="3"/>
  <c r="H7267" i="3"/>
  <c r="H7258" i="3"/>
  <c r="H7215" i="3"/>
  <c r="H7204" i="3"/>
  <c r="H7193" i="3"/>
  <c r="H7189" i="3"/>
  <c r="H7169" i="3"/>
  <c r="H7149" i="3"/>
  <c r="H7126" i="3"/>
  <c r="H7111" i="3"/>
  <c r="H7070" i="3"/>
  <c r="H7064" i="3"/>
  <c r="H7053" i="3"/>
  <c r="H7034" i="3"/>
  <c r="H6984" i="3"/>
  <c r="H6968" i="3"/>
  <c r="H6940" i="3"/>
  <c r="H6939" i="3"/>
  <c r="H6932" i="3"/>
  <c r="H6910" i="3"/>
  <c r="H6859" i="3"/>
  <c r="H6857" i="3"/>
  <c r="H6827" i="3"/>
  <c r="H6804" i="3"/>
  <c r="H6772" i="3"/>
  <c r="H6711" i="3"/>
  <c r="H6707" i="3"/>
  <c r="H6687" i="3"/>
  <c r="H6678" i="3"/>
  <c r="H6632" i="3"/>
  <c r="H6617" i="3"/>
  <c r="H6575" i="3"/>
  <c r="H6573" i="3"/>
  <c r="H6528" i="3"/>
  <c r="H6520" i="3"/>
  <c r="H6509" i="3"/>
  <c r="H6497" i="3"/>
  <c r="H6468" i="3"/>
  <c r="H6439" i="3"/>
  <c r="H6391" i="3"/>
  <c r="H6358" i="3"/>
  <c r="H6351" i="3"/>
  <c r="H6320" i="3"/>
  <c r="H6317" i="3"/>
  <c r="H6306" i="3"/>
  <c r="H6304" i="3"/>
  <c r="H6294" i="3"/>
  <c r="H6278" i="3"/>
  <c r="H6252" i="3"/>
  <c r="H6217" i="3"/>
  <c r="H6213" i="3"/>
  <c r="H6122" i="3"/>
  <c r="H6051" i="3"/>
  <c r="H6024" i="3"/>
  <c r="H5996" i="3"/>
  <c r="H5992" i="3"/>
  <c r="H5981" i="3"/>
  <c r="H5972" i="3"/>
  <c r="H5948" i="3"/>
  <c r="H5934" i="3"/>
  <c r="H5927" i="3"/>
  <c r="H5903" i="3"/>
  <c r="H5901" i="3"/>
  <c r="H5896" i="3"/>
  <c r="H5887" i="3"/>
  <c r="H5877" i="3"/>
  <c r="H5761" i="3"/>
  <c r="H5749" i="3"/>
  <c r="H5732" i="3"/>
  <c r="H5700" i="3"/>
  <c r="H5678" i="3"/>
  <c r="H5659" i="3"/>
  <c r="H5628" i="3"/>
  <c r="H5626" i="3"/>
  <c r="H5603" i="3"/>
  <c r="H5547" i="3"/>
  <c r="H5517" i="3"/>
  <c r="H5515" i="3"/>
  <c r="H5507" i="3"/>
  <c r="H5503" i="3"/>
  <c r="H5466" i="3"/>
  <c r="H5464" i="3"/>
  <c r="H5459" i="3"/>
  <c r="H5458" i="3"/>
  <c r="H5448" i="3"/>
  <c r="H5438" i="3"/>
  <c r="H5412" i="3"/>
  <c r="H5385" i="3"/>
  <c r="H5378" i="3"/>
  <c r="H5371" i="3"/>
  <c r="H5318" i="3"/>
  <c r="H5283" i="3"/>
  <c r="H5282" i="3"/>
  <c r="H5262" i="3"/>
  <c r="H5246" i="3"/>
  <c r="H5160" i="3"/>
  <c r="H5124" i="3"/>
  <c r="H5098" i="3"/>
  <c r="H5082" i="3"/>
  <c r="H5077" i="3"/>
  <c r="H5069" i="3"/>
  <c r="H5060" i="3"/>
  <c r="H5049" i="3"/>
  <c r="H5037" i="3"/>
  <c r="H5009" i="3"/>
  <c r="H4983" i="3"/>
  <c r="H4971" i="3"/>
  <c r="H4894" i="3"/>
  <c r="H4890" i="3"/>
  <c r="H4860" i="3"/>
  <c r="H4809" i="3"/>
  <c r="H4807" i="3"/>
  <c r="H4777" i="3"/>
  <c r="H4735" i="3"/>
  <c r="H4723" i="3"/>
  <c r="H4720" i="3"/>
  <c r="H4719" i="3"/>
  <c r="H4712" i="3"/>
  <c r="H4701" i="3"/>
  <c r="H4691" i="3"/>
  <c r="H4680" i="3"/>
  <c r="H4671" i="3"/>
  <c r="H4667" i="3"/>
  <c r="H4664" i="3"/>
  <c r="H4663" i="3"/>
  <c r="H4652" i="3"/>
  <c r="H4627" i="3"/>
  <c r="H4626" i="3"/>
  <c r="H4611" i="3"/>
  <c r="H4566" i="3"/>
  <c r="H4560" i="3"/>
  <c r="H4557" i="3"/>
  <c r="H4543" i="3"/>
  <c r="H4512" i="3"/>
  <c r="H4482" i="3"/>
  <c r="H4476" i="3"/>
  <c r="H4472" i="3"/>
  <c r="H4470" i="3"/>
  <c r="H4463" i="3"/>
  <c r="H4454" i="3"/>
  <c r="H4435" i="3"/>
  <c r="H4402" i="3"/>
  <c r="H4384" i="3"/>
  <c r="H4373" i="3"/>
  <c r="H4370" i="3"/>
  <c r="H4369" i="3"/>
  <c r="H4347" i="3"/>
  <c r="H4306" i="3"/>
  <c r="H4285" i="3"/>
  <c r="H4272" i="3"/>
  <c r="H4251" i="3"/>
  <c r="H4231" i="3"/>
  <c r="H4204" i="3"/>
  <c r="H4175" i="3"/>
  <c r="H4148" i="3"/>
  <c r="H4139" i="3"/>
  <c r="H4071" i="3"/>
  <c r="H4011" i="3"/>
  <c r="H4003" i="3"/>
  <c r="H3996" i="3"/>
  <c r="H3987" i="3"/>
  <c r="H3981" i="3"/>
  <c r="H3972" i="3"/>
  <c r="H3956" i="3"/>
  <c r="H3948" i="3"/>
  <c r="H3933" i="3"/>
  <c r="H3931" i="3"/>
  <c r="H3892" i="3"/>
  <c r="H3882" i="3"/>
  <c r="H3874" i="3"/>
  <c r="H3869" i="3"/>
  <c r="H3805" i="3"/>
  <c r="H3769" i="3"/>
  <c r="H3760" i="3"/>
  <c r="H3740" i="3"/>
  <c r="H3717" i="3"/>
  <c r="H3677" i="3"/>
  <c r="H3673" i="3"/>
  <c r="H3662" i="3"/>
  <c r="H3637" i="3"/>
  <c r="H3589" i="3"/>
  <c r="H3585" i="3"/>
  <c r="H3572" i="3"/>
  <c r="H3553" i="3"/>
  <c r="H3531" i="3"/>
  <c r="H3500" i="3"/>
  <c r="H3461" i="3"/>
  <c r="H3430" i="3"/>
  <c r="H3424" i="3"/>
  <c r="H3419" i="3"/>
  <c r="H3396" i="3"/>
  <c r="H3395" i="3"/>
  <c r="H3327" i="3"/>
  <c r="H3321" i="3"/>
  <c r="H3320" i="3"/>
  <c r="H3317" i="3"/>
  <c r="H3315" i="3"/>
  <c r="H3281" i="3"/>
  <c r="H3227" i="3"/>
  <c r="H3218" i="3"/>
  <c r="H3211" i="3"/>
  <c r="H3210" i="3"/>
  <c r="H3208" i="3"/>
  <c r="H3199" i="3"/>
  <c r="H3188" i="3"/>
  <c r="H3174" i="3"/>
  <c r="H3164" i="3"/>
  <c r="H3158" i="3"/>
  <c r="H3151" i="3"/>
  <c r="H3141" i="3"/>
  <c r="H3114" i="3"/>
  <c r="H3102" i="3"/>
  <c r="H3078" i="3"/>
  <c r="H3070" i="3"/>
  <c r="H3065" i="3"/>
  <c r="H3028" i="3"/>
  <c r="H2984" i="3"/>
  <c r="H2961" i="3"/>
  <c r="H2916" i="3"/>
  <c r="H2911" i="3"/>
  <c r="H2892" i="3"/>
  <c r="H2846" i="3"/>
  <c r="H2839" i="3"/>
  <c r="H2825" i="3"/>
  <c r="H2821" i="3"/>
  <c r="H2818" i="3"/>
  <c r="H2800" i="3"/>
  <c r="H2787" i="3"/>
  <c r="H2783" i="3"/>
  <c r="H2743" i="3"/>
  <c r="H2737" i="3"/>
  <c r="H2733" i="3"/>
  <c r="H2717" i="3"/>
  <c r="H2665" i="3"/>
  <c r="H2582" i="3"/>
  <c r="H2566" i="3"/>
  <c r="H2458" i="3"/>
  <c r="H2433" i="3"/>
  <c r="H2432" i="3"/>
  <c r="H2431" i="3"/>
  <c r="H2419" i="3"/>
  <c r="H2404" i="3"/>
  <c r="H2369" i="3"/>
  <c r="H2327" i="3"/>
  <c r="H2314" i="3"/>
  <c r="H2308" i="3"/>
  <c r="H2296" i="3"/>
  <c r="H2295" i="3"/>
  <c r="H2282" i="3"/>
  <c r="H2260" i="3"/>
  <c r="H2258" i="3"/>
  <c r="H2236" i="3"/>
  <c r="H2218" i="3"/>
  <c r="H2177" i="3"/>
  <c r="H2176" i="3"/>
  <c r="H2153" i="3"/>
  <c r="H2131" i="3"/>
  <c r="H2103" i="3"/>
  <c r="H2102" i="3"/>
  <c r="H2090" i="3"/>
  <c r="H2085" i="3"/>
  <c r="H2069" i="3"/>
  <c r="H2064" i="3"/>
  <c r="H2060" i="3"/>
  <c r="H2058" i="3"/>
  <c r="H2017" i="3"/>
  <c r="H2014" i="3"/>
  <c r="H2008" i="3"/>
  <c r="H1999" i="3"/>
  <c r="H1983" i="3"/>
  <c r="H1951" i="3"/>
  <c r="H1949" i="3"/>
  <c r="H1930" i="3"/>
  <c r="H1919" i="3"/>
  <c r="H1892" i="3"/>
  <c r="H1885" i="3"/>
  <c r="H1862" i="3"/>
  <c r="H1847" i="3"/>
  <c r="H1837" i="3"/>
  <c r="H1821" i="3"/>
  <c r="H1813" i="3"/>
  <c r="H1801" i="3"/>
  <c r="H1784" i="3"/>
  <c r="H1783" i="3"/>
  <c r="H1781" i="3"/>
  <c r="H1764" i="3"/>
  <c r="H1759" i="3"/>
  <c r="H1737" i="3"/>
  <c r="H1720" i="3"/>
  <c r="H1717" i="3"/>
  <c r="H1700" i="3"/>
  <c r="H1699" i="3"/>
  <c r="H1682" i="3"/>
  <c r="H1656" i="3"/>
  <c r="H1623" i="3"/>
  <c r="H1585" i="3"/>
  <c r="H1570" i="3"/>
  <c r="H1555" i="3"/>
  <c r="H1549" i="3"/>
  <c r="H1501" i="3"/>
  <c r="H1483" i="3"/>
  <c r="H1428" i="3"/>
  <c r="H1403" i="3"/>
  <c r="H1289" i="3"/>
  <c r="H1258" i="3"/>
  <c r="H1233" i="3"/>
  <c r="H1232" i="3"/>
  <c r="H1229" i="3"/>
  <c r="H1225" i="3"/>
  <c r="H1218" i="3"/>
  <c r="H1215" i="3"/>
  <c r="H1201" i="3"/>
  <c r="H1177" i="3"/>
  <c r="H1171" i="3"/>
  <c r="H1166" i="3"/>
  <c r="H1119" i="3"/>
  <c r="H1115" i="3"/>
  <c r="H1108" i="3"/>
  <c r="H1092" i="3"/>
  <c r="H1070" i="3"/>
  <c r="H1019" i="3"/>
  <c r="H1014" i="3"/>
  <c r="H1005" i="3"/>
  <c r="H996" i="3"/>
  <c r="H992" i="3"/>
  <c r="H897" i="3"/>
  <c r="H879" i="3"/>
  <c r="H868" i="3"/>
  <c r="H814" i="3"/>
  <c r="H798" i="3"/>
  <c r="H780" i="3"/>
  <c r="H773" i="3"/>
  <c r="H752" i="3"/>
  <c r="H744" i="3"/>
  <c r="H734" i="3"/>
  <c r="H729" i="3"/>
  <c r="H707" i="3"/>
  <c r="H695" i="3"/>
  <c r="H688" i="3"/>
  <c r="H674" i="3"/>
  <c r="H670" i="3"/>
  <c r="H668" i="3"/>
  <c r="H652" i="3"/>
  <c r="H638" i="3"/>
  <c r="H636" i="3"/>
  <c r="H603" i="3"/>
  <c r="H596" i="3"/>
  <c r="H572" i="3"/>
  <c r="H568" i="3"/>
  <c r="H559" i="3"/>
  <c r="H507" i="3"/>
  <c r="H506" i="3"/>
  <c r="H494" i="3"/>
  <c r="H481" i="3"/>
  <c r="H427" i="3"/>
  <c r="H425" i="3"/>
  <c r="H389" i="3"/>
  <c r="H387" i="3"/>
  <c r="H383" i="3"/>
  <c r="H360" i="3"/>
  <c r="H352" i="3"/>
  <c r="H325" i="3"/>
  <c r="H302" i="3"/>
  <c r="H295" i="3"/>
  <c r="H293" i="3"/>
  <c r="H277" i="3"/>
  <c r="H262" i="3"/>
  <c r="H212" i="3"/>
  <c r="H203" i="3"/>
  <c r="H190" i="3"/>
  <c r="H189" i="3"/>
  <c r="H176" i="3"/>
  <c r="H166" i="3"/>
  <c r="H147" i="3"/>
  <c r="H145" i="3"/>
  <c r="H144" i="3"/>
  <c r="H132" i="3"/>
  <c r="H125" i="3"/>
  <c r="H90" i="3"/>
  <c r="H75" i="3"/>
  <c r="H60" i="3"/>
  <c r="H50" i="3"/>
  <c r="O3" i="3" l="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 r="O8906" i="3"/>
  <c r="O8907" i="3"/>
  <c r="O8908" i="3"/>
  <c r="O8909" i="3"/>
  <c r="O8910" i="3"/>
  <c r="O8911" i="3"/>
  <c r="O8912" i="3"/>
  <c r="O8913" i="3"/>
  <c r="O8914" i="3"/>
  <c r="O8915" i="3"/>
  <c r="O8916" i="3"/>
  <c r="O8917" i="3"/>
  <c r="O8918" i="3"/>
  <c r="O8919" i="3"/>
  <c r="O8920" i="3"/>
  <c r="O8921" i="3"/>
  <c r="O8922" i="3"/>
  <c r="O8923" i="3"/>
  <c r="O8924" i="3"/>
  <c r="O8925" i="3"/>
  <c r="O8926" i="3"/>
  <c r="O8927" i="3"/>
  <c r="O8928" i="3"/>
  <c r="O8929" i="3"/>
  <c r="O8930" i="3"/>
  <c r="O8931" i="3"/>
  <c r="O8932" i="3"/>
  <c r="O8933" i="3"/>
  <c r="O8934" i="3"/>
  <c r="O8935" i="3"/>
  <c r="O8936" i="3"/>
  <c r="O8937" i="3"/>
  <c r="O8938" i="3"/>
  <c r="O8939" i="3"/>
  <c r="O8940" i="3"/>
  <c r="O8941" i="3"/>
  <c r="O8942" i="3"/>
  <c r="O8943" i="3"/>
  <c r="O8944" i="3"/>
  <c r="O8945" i="3"/>
  <c r="O8946" i="3"/>
  <c r="O8947" i="3"/>
  <c r="O8948" i="3"/>
  <c r="O8949" i="3"/>
  <c r="O8950" i="3"/>
  <c r="O8951" i="3"/>
  <c r="O8952" i="3"/>
  <c r="O8953" i="3"/>
  <c r="O8954" i="3"/>
  <c r="O8955" i="3"/>
  <c r="O8956" i="3"/>
  <c r="O8957" i="3"/>
  <c r="O8958" i="3"/>
  <c r="O8959" i="3"/>
  <c r="O8960" i="3"/>
  <c r="O8961" i="3"/>
  <c r="O8962" i="3"/>
  <c r="O8963" i="3"/>
  <c r="O8964" i="3"/>
  <c r="O8965" i="3"/>
  <c r="O8966" i="3"/>
  <c r="O8967" i="3"/>
  <c r="O8968" i="3"/>
  <c r="O8969" i="3"/>
  <c r="O8970" i="3"/>
  <c r="O8971" i="3"/>
  <c r="O8972" i="3"/>
  <c r="O8973" i="3"/>
  <c r="O8974" i="3"/>
  <c r="O8975" i="3"/>
  <c r="O8976" i="3"/>
  <c r="O8977" i="3"/>
  <c r="O8978" i="3"/>
  <c r="O8979" i="3"/>
  <c r="O8980" i="3"/>
  <c r="O8981" i="3"/>
  <c r="O8982" i="3"/>
  <c r="O8983" i="3"/>
  <c r="O8984" i="3"/>
  <c r="O8985" i="3"/>
  <c r="O8986" i="3"/>
  <c r="O8987" i="3"/>
  <c r="O8988" i="3"/>
  <c r="O8989" i="3"/>
  <c r="O8990" i="3"/>
  <c r="O8991" i="3"/>
  <c r="O8992" i="3"/>
  <c r="O8993" i="3"/>
  <c r="O8994" i="3"/>
  <c r="O8995" i="3"/>
  <c r="O8996" i="3"/>
  <c r="O8997"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2" i="3"/>
  <c r="F57" i="3" l="1"/>
  <c r="H5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4C6D4B-C1FA-4F43-80CA-09EED41A87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1A5ECB-1494-4609-A6C1-B20BB6B016D8}" name="WorksheetConnection_Cafe_sales_analysis 1.xlsx!Table2" type="102" refreshedVersion="8" minRefreshableVersion="5">
    <extLst>
      <ext xmlns:x15="http://schemas.microsoft.com/office/spreadsheetml/2010/11/main" uri="{DE250136-89BD-433C-8126-D09CA5730AF9}">
        <x15:connection id="Table2" autoDelete="1">
          <x15:rangePr sourceName="_xlcn.WorksheetConnection_Cafe_sales_analysis1.xlsxTable21"/>
        </x15:connection>
      </ext>
    </extLst>
  </connection>
</connections>
</file>

<file path=xl/sharedStrings.xml><?xml version="1.0" encoding="utf-8"?>
<sst xmlns="http://schemas.openxmlformats.org/spreadsheetml/2006/main" count="71804" uniqueCount="10061">
  <si>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</si>
  <si>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</si>
  <si>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</si>
  <si>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</si>
  <si>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</si>
  <si>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</si>
  <si>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</si>
  <si>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</si>
  <si>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</si>
  <si>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</si>
  <si>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</si>
  <si>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</si>
  <si>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</si>
  <si>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</si>
  <si>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</si>
  <si>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</si>
  <si>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</si>
  <si>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</si>
  <si>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</si>
  <si>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</si>
  <si>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</si>
  <si>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</si>
  <si>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</si>
  <si>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</si>
  <si>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</si>
  <si>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</si>
  <si>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</si>
  <si>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</si>
  <si>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</si>
  <si>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</si>
  <si>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</si>
  <si>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</si>
  <si>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</si>
  <si>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</si>
  <si>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</si>
  <si>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</si>
  <si>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</si>
  <si>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</si>
  <si>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</si>
  <si>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</si>
  <si>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</si>
  <si>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</si>
  <si>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</si>
  <si>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</si>
  <si>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</si>
  <si>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</si>
  <si>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</si>
  <si>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</si>
  <si>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</si>
  <si>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</si>
  <si>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</si>
  <si>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</si>
  <si>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</si>
  <si>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</si>
  <si>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</si>
  <si>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</si>
  <si>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</si>
  <si>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</si>
  <si>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</si>
  <si>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</si>
  <si>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</si>
  <si>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</si>
  <si>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</si>
  <si>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</si>
  <si>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</si>
  <si>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</si>
  <si>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</si>
  <si>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</si>
  <si>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</si>
  <si>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</si>
  <si>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</si>
  <si>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</si>
  <si>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</si>
  <si>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</si>
  <si>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</si>
  <si>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</si>
  <si>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</si>
  <si>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</si>
  <si>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</si>
  <si>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</si>
  <si>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</si>
  <si>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</si>
  <si>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</si>
  <si>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</si>
  <si>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</si>
  <si>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</si>
  <si>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</si>
  <si>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</si>
  <si>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</si>
  <si>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</si>
  <si>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</si>
  <si>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</si>
  <si>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</si>
  <si>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</si>
  <si>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</si>
  <si>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</si>
  <si>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</si>
  <si>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</si>
  <si>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</si>
  <si>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</si>
  <si>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</si>
  <si>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</si>
  <si>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</si>
  <si>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</si>
  <si>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</si>
  <si>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</si>
  <si>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</si>
  <si>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</si>
  <si>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</si>
  <si>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</si>
  <si>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</si>
  <si>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</si>
  <si>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</si>
  <si>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</si>
  <si>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</si>
  <si>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</si>
  <si>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</si>
  <si>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</si>
  <si>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</si>
  <si>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</si>
  <si>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</si>
  <si>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</si>
  <si>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</si>
  <si>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</si>
  <si>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</si>
  <si>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</si>
  <si>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</si>
  <si>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</si>
  <si>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</si>
  <si>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</si>
  <si>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</si>
  <si>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</si>
  <si>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</si>
  <si>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</si>
  <si>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</si>
  <si>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</si>
  <si>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</si>
  <si>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</si>
  <si>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</si>
  <si>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</si>
  <si>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</si>
  <si>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</si>
  <si>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</si>
  <si>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</si>
  <si>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</si>
  <si>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</si>
  <si>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</si>
  <si>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</si>
  <si>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</si>
  <si>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</si>
  <si>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</si>
  <si>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</si>
  <si>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</si>
  <si>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</si>
  <si>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</si>
  <si>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</si>
  <si>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</si>
  <si>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</si>
  <si>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</si>
  <si>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</si>
  <si>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</si>
  <si>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</si>
  <si>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</si>
  <si>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</si>
  <si>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</si>
  <si>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</si>
  <si>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</si>
  <si>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</si>
  <si>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</si>
  <si>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</si>
  <si>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</si>
  <si>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</si>
  <si>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</si>
  <si>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</si>
  <si>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</si>
  <si>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</si>
  <si>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</si>
  <si>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</si>
  <si>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</si>
  <si>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</si>
  <si>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</si>
  <si>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</si>
  <si>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</si>
  <si>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</si>
  <si>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</si>
  <si>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</si>
  <si>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</si>
  <si>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</si>
  <si>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</si>
  <si>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</si>
  <si>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</si>
  <si>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</si>
  <si>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</si>
  <si>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</si>
  <si>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</si>
  <si>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</si>
  <si>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</si>
  <si>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</si>
  <si>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</si>
  <si>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</si>
  <si>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</si>
  <si>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</si>
  <si>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</si>
  <si>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</si>
  <si>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</si>
  <si>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</si>
  <si>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</si>
  <si>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</si>
  <si>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</si>
  <si>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</si>
  <si>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</si>
  <si>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</si>
  <si>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</si>
  <si>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</si>
  <si>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</si>
  <si>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</si>
  <si>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</si>
  <si>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</si>
  <si>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</si>
  <si>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</si>
  <si>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</si>
  <si>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</si>
  <si>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</si>
  <si>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</si>
  <si>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</si>
  <si>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</si>
  <si>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</si>
  <si>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</si>
  <si>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</si>
  <si>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</si>
  <si>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</si>
  <si>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</si>
  <si>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</si>
  <si>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</si>
  <si>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</si>
  <si>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</si>
  <si>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</si>
  <si>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</si>
  <si>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</si>
  <si>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</si>
  <si>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</si>
  <si>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</si>
  <si>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</si>
  <si>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</si>
  <si>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</si>
  <si>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</si>
  <si>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</si>
  <si>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</si>
  <si>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</si>
  <si>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</si>
  <si>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</si>
  <si>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</si>
  <si>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</si>
  <si>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</si>
  <si>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</si>
  <si>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</si>
  <si>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</si>
  <si>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</si>
  <si>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</si>
  <si>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</si>
  <si>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</si>
  <si>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</si>
  <si>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</si>
  <si>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</si>
  <si>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</si>
  <si>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</si>
  <si>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</si>
  <si>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</si>
  <si>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</si>
  <si>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</si>
  <si>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</si>
  <si>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</si>
  <si>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</si>
  <si>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</si>
  <si>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</si>
  <si>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</si>
  <si>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</si>
  <si>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</si>
  <si>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</si>
  <si>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</si>
  <si>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</si>
  <si>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</si>
  <si>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</si>
  <si>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</si>
  <si>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</si>
  <si>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</si>
  <si>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</si>
  <si>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</si>
  <si>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</si>
  <si>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</si>
  <si>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</si>
  <si>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</si>
  <si>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</si>
  <si>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</si>
  <si>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</si>
  <si>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</si>
  <si>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</si>
  <si>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</si>
  <si>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</si>
  <si>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</si>
  <si>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</si>
  <si>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</si>
  <si>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</si>
  <si>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</si>
  <si>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</si>
  <si>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</si>
  <si>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</si>
  <si>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</si>
  <si>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</si>
  <si>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</si>
  <si>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</si>
  <si>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</si>
  <si>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</si>
  <si>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</si>
  <si>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</si>
  <si>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</si>
  <si>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</si>
  <si>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</si>
  <si>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</si>
  <si>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</si>
  <si>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</si>
  <si>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</si>
  <si>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</si>
  <si>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</si>
  <si>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</si>
  <si>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</si>
  <si>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</si>
  <si>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</si>
  <si>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</si>
  <si>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</si>
  <si>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</si>
  <si>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</si>
  <si>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</si>
  <si>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</si>
  <si>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</si>
  <si>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</si>
  <si>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</si>
  <si>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</si>
  <si>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</si>
  <si>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</si>
  <si>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</si>
  <si>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</si>
  <si>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</si>
  <si>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</si>
  <si>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</si>
  <si>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</si>
  <si>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</si>
  <si>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</si>
  <si>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</si>
  <si>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</si>
  <si>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</si>
  <si>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</si>
  <si>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</si>
  <si>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</si>
  <si>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</si>
  <si>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</si>
  <si>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</si>
  <si>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</si>
  <si>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</si>
  <si>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</si>
  <si>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</si>
  <si>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</si>
  <si>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</si>
  <si>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</si>
  <si>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</si>
  <si>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</si>
  <si>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</si>
  <si>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</si>
  <si>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</si>
  <si>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</si>
  <si>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</si>
  <si>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</si>
  <si>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</si>
  <si>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</si>
  <si>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</si>
  <si>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</si>
  <si>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</si>
  <si>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</si>
  <si>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</si>
  <si>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</si>
  <si>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</si>
  <si>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</si>
  <si>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</si>
  <si>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</si>
  <si>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</si>
  <si>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</si>
  <si>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</si>
  <si>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</si>
  <si>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</si>
  <si>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</si>
  <si>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</si>
  <si>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</si>
  <si>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</si>
  <si>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</si>
  <si>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</si>
  <si>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</si>
  <si>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</si>
  <si>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</si>
  <si>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</si>
  <si>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</si>
  <si>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</si>
  <si>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</si>
  <si>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</si>
  <si>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</si>
  <si>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</si>
  <si>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</si>
  <si>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</si>
  <si>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</si>
  <si>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</si>
  <si>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</si>
  <si>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</si>
  <si>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</si>
  <si>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</si>
  <si>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</si>
  <si>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</si>
  <si>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</si>
  <si>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</si>
  <si>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</si>
  <si>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</si>
  <si>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</si>
  <si>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</si>
  <si>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</si>
  <si>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</si>
  <si>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</si>
  <si>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</si>
  <si>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</si>
  <si>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</si>
  <si>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</si>
  <si>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</si>
  <si>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</si>
  <si>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</si>
  <si>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</si>
  <si>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</si>
  <si>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</si>
  <si>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</si>
  <si>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</si>
  <si>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</si>
  <si>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</si>
  <si>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</si>
  <si>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</si>
  <si>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</si>
  <si>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</si>
  <si>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</si>
  <si>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</si>
  <si>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</si>
  <si>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</si>
  <si>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</si>
  <si>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</si>
  <si>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</si>
  <si>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</si>
  <si>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</si>
  <si>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</si>
  <si>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</si>
  <si>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</si>
  <si>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</si>
  <si>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</si>
  <si>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</si>
  <si>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</si>
  <si>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</si>
  <si>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</si>
  <si>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</si>
  <si>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</si>
  <si>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</si>
  <si>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</si>
  <si>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</si>
  <si>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</si>
  <si>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</si>
  <si>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</si>
  <si>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</si>
  <si>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</si>
  <si>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</si>
  <si>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</si>
  <si>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</si>
  <si>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</si>
  <si>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</si>
  <si>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</si>
  <si>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</si>
  <si>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</si>
  <si>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</si>
  <si>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</si>
  <si>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</si>
  <si>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</si>
  <si>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</si>
  <si>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</si>
  <si>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</si>
  <si>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</si>
  <si>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</si>
  <si>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</si>
  <si>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</si>
  <si>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</si>
  <si>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</si>
  <si>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</si>
  <si>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</si>
  <si>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</si>
  <si>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</si>
  <si>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</si>
  <si>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</si>
  <si>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</si>
  <si>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</si>
  <si>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</si>
  <si>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</si>
  <si>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</si>
  <si>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</si>
  <si>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</si>
  <si>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</si>
  <si>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</si>
  <si>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</si>
  <si>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</si>
  <si>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</si>
  <si>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</si>
  <si>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</si>
  <si>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</si>
  <si>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</si>
  <si>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</si>
  <si>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</si>
  <si>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</si>
  <si>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</si>
  <si>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</si>
  <si>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</si>
  <si>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</si>
  <si>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</si>
  <si>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</si>
  <si>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</si>
  <si>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</si>
  <si>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</si>
  <si>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</si>
  <si>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</si>
  <si>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</si>
  <si>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</si>
  <si>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</si>
  <si>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</si>
  <si>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</si>
  <si>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</si>
  <si>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</si>
  <si>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</si>
  <si>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</si>
  <si>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</si>
  <si>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</si>
  <si>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</si>
  <si>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</si>
  <si>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</si>
  <si>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</si>
  <si>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</si>
  <si>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</si>
  <si>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</si>
  <si>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</si>
  <si>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</si>
  <si>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</si>
  <si>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</si>
  <si>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</si>
  <si>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</si>
  <si>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</si>
  <si>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</si>
  <si>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</si>
  <si>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</si>
  <si>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</si>
  <si>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</si>
  <si>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</si>
  <si>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</si>
  <si>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</si>
  <si>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</si>
  <si>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</si>
  <si>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</si>
  <si>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</si>
  <si>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</si>
  <si>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</si>
  <si>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</si>
  <si>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</si>
  <si>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</si>
  <si>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</si>
  <si>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</si>
  <si>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</si>
  <si>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</si>
  <si>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</si>
  <si>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</si>
  <si>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</si>
  <si>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</si>
  <si>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</si>
  <si>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</si>
  <si>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</si>
  <si>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</si>
  <si>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</si>
  <si>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</si>
  <si>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</si>
  <si>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</si>
  <si>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</si>
  <si>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</si>
  <si>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</si>
  <si>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</si>
  <si>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</si>
  <si>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</si>
  <si>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</si>
  <si>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</si>
  <si>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</si>
  <si>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</si>
  <si>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</si>
  <si>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</si>
  <si>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</si>
  <si>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</si>
  <si>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</si>
  <si>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</si>
  <si>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</si>
  <si>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</si>
  <si>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</si>
  <si>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</si>
  <si>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</si>
  <si>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</si>
  <si>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</si>
  <si>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</si>
  <si>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</si>
  <si>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</si>
  <si>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</si>
  <si>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</si>
  <si>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</si>
  <si>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</si>
  <si>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</si>
  <si>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</si>
  <si>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</si>
  <si>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</si>
  <si>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</si>
  <si>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</si>
  <si>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</si>
  <si>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</si>
  <si>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</si>
  <si>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</si>
  <si>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</si>
  <si>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</si>
  <si>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</si>
  <si>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</si>
  <si>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</si>
  <si>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</si>
  <si>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</si>
  <si>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</si>
  <si>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</si>
  <si>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</si>
  <si>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</si>
  <si>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</si>
  <si>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</si>
  <si>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</si>
  <si>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</si>
  <si>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</si>
  <si>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</si>
  <si>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</si>
  <si>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</si>
  <si>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</si>
  <si>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</si>
  <si>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</si>
  <si>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</si>
  <si>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</si>
  <si>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</si>
  <si>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</si>
  <si>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</si>
  <si>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</si>
  <si>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</si>
  <si>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</si>
  <si>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</si>
  <si>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</si>
  <si>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</si>
  <si>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</si>
  <si>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</si>
  <si>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</si>
  <si>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</si>
  <si>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</si>
  <si>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</si>
  <si>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</si>
  <si>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</si>
  <si>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</si>
  <si>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</si>
  <si>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</si>
  <si>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</si>
  <si>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</si>
  <si>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</si>
  <si>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</si>
  <si>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</si>
  <si>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</si>
  <si>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</si>
  <si>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</si>
  <si>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</si>
  <si>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</si>
  <si>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</si>
  <si>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</si>
  <si>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</si>
  <si>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</si>
  <si>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</si>
  <si>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</si>
  <si>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</si>
  <si>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</si>
  <si>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</si>
  <si>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</si>
  <si>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</si>
  <si>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</si>
  <si>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</si>
  <si>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</si>
  <si>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</si>
  <si>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</si>
  <si>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</si>
  <si>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</si>
  <si>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</si>
  <si>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</si>
  <si>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</si>
  <si>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</si>
  <si>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</si>
  <si>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</si>
  <si>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</si>
  <si>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</si>
  <si>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</si>
  <si>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</si>
  <si>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</si>
  <si>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</si>
  <si>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</si>
  <si>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</si>
  <si>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</si>
  <si>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</si>
  <si>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</si>
  <si>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</si>
  <si>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</si>
  <si>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</si>
  <si>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</si>
  <si>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</si>
  <si>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</si>
  <si>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</si>
  <si>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</si>
  <si>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</si>
  <si>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</si>
  <si>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</si>
  <si>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</si>
  <si>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</si>
  <si>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</si>
  <si>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</si>
  <si>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</si>
  <si>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</si>
  <si>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</si>
  <si>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</si>
  <si>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</si>
  <si>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</si>
  <si>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</si>
  <si>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</si>
  <si>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</si>
  <si>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</si>
  <si>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</si>
  <si>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</si>
  <si>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</si>
  <si>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</si>
  <si>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</si>
  <si>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</si>
  <si>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</si>
  <si>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</si>
  <si>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</si>
  <si>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</si>
  <si>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</si>
  <si>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</si>
  <si>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</si>
  <si>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</si>
  <si>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</si>
  <si>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</si>
  <si>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</si>
  <si>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</si>
  <si>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</si>
  <si>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</si>
  <si>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</si>
  <si>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</si>
  <si>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</si>
  <si>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</si>
  <si>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</si>
  <si>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</si>
  <si>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</si>
  <si>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</si>
  <si>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</si>
  <si>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</si>
  <si>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</si>
  <si>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</si>
  <si>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</si>
  <si>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</si>
  <si>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</si>
  <si>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</si>
  <si>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</si>
  <si>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</si>
  <si>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</si>
  <si>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</si>
  <si>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</si>
  <si>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</si>
  <si>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</si>
  <si>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</si>
  <si>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</si>
  <si>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</si>
  <si>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</si>
  <si>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</si>
  <si>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</si>
  <si>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</si>
  <si>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</si>
  <si>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</si>
  <si>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</si>
  <si>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</si>
  <si>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</si>
  <si>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</si>
  <si>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</si>
  <si>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</si>
  <si>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</si>
  <si>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</si>
  <si>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</si>
  <si>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</si>
  <si>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</si>
  <si>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</si>
  <si>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</si>
  <si>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</si>
  <si>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</si>
  <si>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</si>
  <si>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</si>
  <si>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</si>
  <si>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</si>
  <si>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</si>
  <si>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</si>
  <si>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</si>
  <si>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</si>
  <si>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</si>
  <si>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</si>
  <si>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</si>
  <si>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</si>
  <si>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</si>
  <si>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</si>
  <si>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</si>
  <si>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</si>
  <si>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</si>
  <si>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</si>
  <si>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</si>
  <si>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</si>
  <si>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</si>
  <si>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</si>
  <si>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</si>
  <si>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</si>
  <si>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</si>
  <si>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</si>
  <si>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</si>
  <si>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</si>
  <si>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</si>
  <si>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</si>
  <si>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</si>
  <si>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</si>
  <si>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</si>
  <si>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</si>
  <si>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</si>
  <si>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</si>
  <si>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</si>
  <si>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</si>
  <si>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</si>
  <si>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</si>
  <si>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</si>
  <si>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</si>
  <si>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</si>
  <si>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</si>
  <si>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</si>
  <si>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</si>
  <si>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</si>
  <si>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</si>
  <si>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</si>
  <si>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</si>
  <si>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</si>
  <si>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</si>
  <si>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</si>
  <si>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</si>
  <si>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</si>
  <si>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</si>
  <si>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</si>
  <si>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</si>
  <si>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</si>
  <si>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</si>
  <si>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</si>
  <si>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</si>
  <si>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</si>
  <si>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</si>
  <si>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</si>
  <si>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</si>
  <si>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</si>
  <si>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</si>
  <si>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</si>
  <si>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</si>
  <si>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</si>
  <si>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</si>
  <si>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</si>
  <si>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</si>
  <si>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</si>
  <si>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</si>
  <si>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</si>
  <si>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</si>
  <si>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</si>
  <si>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</si>
  <si>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</si>
  <si>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</si>
  <si>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</si>
  <si>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</si>
  <si>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</si>
  <si>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</si>
  <si>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</si>
  <si>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</si>
  <si>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</si>
  <si>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</si>
  <si>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</si>
  <si>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</si>
  <si>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</si>
  <si>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</si>
  <si>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</si>
  <si>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</si>
  <si>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</si>
  <si>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</si>
  <si>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</si>
  <si>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</si>
  <si>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</si>
  <si>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</si>
  <si>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</si>
  <si>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</si>
  <si>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</si>
  <si>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</si>
  <si>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</si>
  <si>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</si>
  <si>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</si>
  <si>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</si>
  <si>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</si>
  <si>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</si>
  <si>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</si>
  <si>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</si>
  <si>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</si>
  <si>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</si>
  <si>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</si>
  <si>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</si>
  <si>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</si>
  <si>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</si>
  <si>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</si>
  <si>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</si>
  <si>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</si>
  <si>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</si>
  <si>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</si>
  <si>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</si>
  <si>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</si>
  <si>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</si>
  <si>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</si>
  <si>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</si>
  <si>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</si>
  <si>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</si>
  <si>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</si>
  <si>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</si>
  <si>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</si>
  <si>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</si>
  <si>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</si>
  <si>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</si>
  <si>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</si>
  <si>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</si>
  <si>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</si>
  <si>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</si>
  <si>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</si>
  <si>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</si>
  <si>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</si>
  <si>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</si>
  <si>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</si>
  <si>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</si>
  <si>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</si>
  <si>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</si>
  <si>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</si>
  <si>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</si>
  <si>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</si>
  <si>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</si>
  <si>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</si>
  <si>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</si>
  <si>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</si>
  <si>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</si>
  <si>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</si>
  <si>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</si>
  <si>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</si>
  <si>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</si>
  <si>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</si>
  <si>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</si>
  <si>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</si>
  <si>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</si>
  <si>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</si>
  <si>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</si>
  <si>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</si>
  <si>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</si>
  <si>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</si>
  <si>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</si>
  <si>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</si>
  <si>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</si>
  <si>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</si>
  <si>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</si>
  <si>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</si>
  <si>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</si>
  <si>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</si>
  <si>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</si>
  <si>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</si>
  <si>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</si>
  <si>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</si>
  <si>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</si>
  <si>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</si>
  <si>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</si>
  <si>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</si>
  <si>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</si>
  <si>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</si>
  <si>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</si>
  <si>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</si>
  <si>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</si>
  <si>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</si>
  <si>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</si>
  <si>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</si>
  <si>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</si>
  <si>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</si>
  <si>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</si>
  <si>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</si>
  <si>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</si>
  <si>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</si>
  <si>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</si>
  <si>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</si>
  <si>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</si>
  <si>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</si>
  <si>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</si>
  <si>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</si>
  <si>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</si>
  <si>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</si>
  <si>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</si>
  <si>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</si>
  <si>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</si>
  <si>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</si>
  <si>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</si>
  <si>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</si>
  <si>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</si>
  <si>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</si>
  <si>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</si>
  <si>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</si>
  <si>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</si>
  <si>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</si>
  <si>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</si>
  <si>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</si>
  <si>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</si>
  <si>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</si>
  <si>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</si>
  <si>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</si>
  <si>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</si>
  <si>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</si>
  <si>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</si>
  <si>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</si>
  <si>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</si>
  <si>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</si>
  <si>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</si>
  <si>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</si>
  <si>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</si>
  <si>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</si>
  <si>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</si>
  <si>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</si>
  <si>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</si>
  <si>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</si>
  <si>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</si>
  <si>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</si>
  <si>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</si>
  <si>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</si>
  <si>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</si>
  <si>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</si>
  <si>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</si>
  <si>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</si>
  <si>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</si>
  <si>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</si>
  <si>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</si>
  <si>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</si>
  <si>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</si>
  <si>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</si>
  <si>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</si>
  <si>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</si>
  <si>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</si>
  <si>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</si>
  <si>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</si>
  <si>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</si>
  <si>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</si>
  <si>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</si>
  <si>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</si>
  <si>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</si>
  <si>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</si>
  <si>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</si>
  <si>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</si>
  <si>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</si>
  <si>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</si>
  <si>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</si>
  <si>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</si>
  <si>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</si>
  <si>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</si>
  <si>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</si>
  <si>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</si>
  <si>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</si>
  <si>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</si>
  <si>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</si>
  <si>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</si>
  <si>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</si>
  <si>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</si>
  <si>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</si>
  <si>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</si>
  <si>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</si>
  <si>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</si>
  <si>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</si>
  <si>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</si>
  <si>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</si>
  <si>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</si>
  <si>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</si>
  <si>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</si>
  <si>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</si>
  <si>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</si>
  <si>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</si>
  <si>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</si>
  <si>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</si>
  <si>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</si>
  <si>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</si>
  <si>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</si>
  <si>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</si>
  <si>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</si>
  <si>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</si>
  <si>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</si>
  <si>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</si>
  <si>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</si>
  <si>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</si>
  <si>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</si>
  <si>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</si>
  <si>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</si>
  <si>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</si>
  <si>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</si>
  <si>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</si>
  <si>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</si>
  <si>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</si>
  <si>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</si>
  <si>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</si>
  <si>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</si>
  <si>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</si>
  <si>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</si>
  <si>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</si>
  <si>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</si>
  <si>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</si>
  <si>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</si>
  <si>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</si>
  <si>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</si>
  <si>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</si>
  <si>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</si>
  <si>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</si>
  <si>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</si>
  <si>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</si>
  <si>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</si>
  <si>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</si>
  <si>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</si>
  <si>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</si>
  <si>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</si>
  <si>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</si>
  <si>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</si>
  <si>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</si>
  <si>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</si>
  <si>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</si>
  <si>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</si>
  <si>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</si>
  <si>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</si>
  <si>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</si>
  <si>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</si>
  <si>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</si>
  <si>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</si>
  <si>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</si>
  <si>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</si>
  <si>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</si>
  <si>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</si>
  <si>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</si>
  <si>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</si>
  <si>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</si>
  <si>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</si>
  <si>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</si>
  <si>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</si>
  <si>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</si>
  <si>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</si>
  <si>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</si>
  <si>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</si>
  <si>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</si>
  <si>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</si>
  <si>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</si>
  <si>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</si>
  <si>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</si>
  <si>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</si>
  <si>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</si>
  <si>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</si>
  <si>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</si>
  <si>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</si>
  <si>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</si>
  <si>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</si>
  <si>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</si>
  <si>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</si>
  <si>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</si>
  <si>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</si>
  <si>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</si>
  <si>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</si>
  <si>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</si>
  <si>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</si>
  <si>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</si>
  <si>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</si>
  <si>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</si>
  <si>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</si>
  <si>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</si>
  <si>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</si>
  <si>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</si>
  <si>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</si>
  <si>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</si>
  <si>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</si>
  <si>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</si>
  <si>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</si>
  <si>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</si>
  <si>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</si>
  <si>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</si>
  <si>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</si>
  <si>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</si>
  <si>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</si>
  <si>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</si>
  <si>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</si>
  <si>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</si>
  <si>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</si>
  <si>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</si>
  <si>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</si>
  <si>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</si>
  <si>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</si>
  <si>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</si>
  <si>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</si>
  <si>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</si>
  <si>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</si>
  <si>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</si>
  <si>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</si>
  <si>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</si>
  <si>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</si>
  <si>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</si>
  <si>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</si>
  <si>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</si>
  <si>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</si>
  <si>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</si>
  <si>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</si>
  <si>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</si>
  <si>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</si>
  <si>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</si>
  <si>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</si>
  <si>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</si>
  <si>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</si>
  <si>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</si>
  <si>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</si>
  <si>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</si>
  <si>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</si>
  <si>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</si>
  <si>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</si>
  <si>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</si>
  <si>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</si>
  <si>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</si>
  <si>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</si>
  <si>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</si>
  <si>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</si>
  <si>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</si>
  <si>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</si>
  <si>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</si>
  <si>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</si>
  <si>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</si>
  <si>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</si>
  <si>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</si>
  <si>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</si>
  <si>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</si>
  <si>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</si>
  <si>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</si>
  <si>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</si>
  <si>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</si>
  <si>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</si>
  <si>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</si>
  <si>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</si>
  <si>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</si>
  <si>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</si>
  <si>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</si>
  <si>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</si>
  <si>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</si>
  <si>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</si>
  <si>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</si>
  <si>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</si>
  <si>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</si>
  <si>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</si>
  <si>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</si>
  <si>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</si>
  <si>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</si>
  <si>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</si>
  <si>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</si>
  <si>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</si>
  <si>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</si>
  <si>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</si>
  <si>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</si>
  <si>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</si>
  <si>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</si>
  <si>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</si>
  <si>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</si>
  <si>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</si>
  <si>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</si>
  <si>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</si>
  <si>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</si>
  <si>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</si>
  <si>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</si>
  <si>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</si>
  <si>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</si>
  <si>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</si>
  <si>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</si>
  <si>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</si>
  <si>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</si>
  <si>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</si>
  <si>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</si>
  <si>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</si>
  <si>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</si>
  <si>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</si>
  <si>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</si>
  <si>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</si>
  <si>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</si>
  <si>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</si>
  <si>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</si>
  <si>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</si>
  <si>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</si>
  <si>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</si>
  <si>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</si>
  <si>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</si>
  <si>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</si>
  <si>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</si>
  <si>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</si>
  <si>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</si>
  <si>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</si>
  <si>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</si>
  <si>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</si>
  <si>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</si>
  <si>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</si>
  <si>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</si>
  <si>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</si>
  <si>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</si>
  <si>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</si>
  <si>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</si>
  <si>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</si>
  <si>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</si>
  <si>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</si>
  <si>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</si>
  <si>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</si>
  <si>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</si>
  <si>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</si>
  <si>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</si>
  <si>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</si>
  <si>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</si>
  <si>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</si>
  <si>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</si>
  <si>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</si>
  <si>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</si>
  <si>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</si>
  <si>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</si>
  <si>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</si>
  <si>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</si>
  <si>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</si>
  <si>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</si>
  <si>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</si>
  <si>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</si>
  <si>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</si>
  <si>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</si>
  <si>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</si>
  <si>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</si>
  <si>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</si>
  <si>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</si>
  <si>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</si>
  <si>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</si>
  <si>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</si>
  <si>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</si>
  <si>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</si>
  <si>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</si>
  <si>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</si>
  <si>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</si>
  <si>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</si>
  <si>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</si>
  <si>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</si>
  <si>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</si>
  <si>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</si>
  <si>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</si>
  <si>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</si>
  <si>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</si>
  <si>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</si>
  <si>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</si>
  <si>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</si>
  <si>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</si>
  <si>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</si>
  <si>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</si>
  <si>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</si>
  <si>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</si>
  <si>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</si>
  <si>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</si>
  <si>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</si>
  <si>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</si>
  <si>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</si>
  <si>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</si>
  <si>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</si>
  <si>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</si>
  <si>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</si>
  <si>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</si>
  <si>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</si>
  <si>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</si>
  <si>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</si>
  <si>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</si>
  <si>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</si>
  <si>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</si>
  <si>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</si>
  <si>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</si>
  <si>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</si>
  <si>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</si>
  <si>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</si>
  <si>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</si>
  <si>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</si>
  <si>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</si>
  <si>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</si>
  <si>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</si>
  <si>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</si>
  <si>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</si>
  <si>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</si>
  <si>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</si>
  <si>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</si>
  <si>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</si>
  <si>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</si>
  <si>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</si>
  <si>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</si>
  <si>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</si>
  <si>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</si>
  <si>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</si>
  <si>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</si>
  <si>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</si>
  <si>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</si>
  <si>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</si>
  <si>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</si>
  <si>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</si>
  <si>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</si>
  <si>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</si>
  <si>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</si>
  <si>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</si>
  <si>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</si>
  <si>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</si>
  <si>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</si>
  <si>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</si>
  <si>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</si>
  <si>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</si>
  <si>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</si>
  <si>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</si>
  <si>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</si>
  <si>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</si>
  <si>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</si>
  <si>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</si>
  <si>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</si>
  <si>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</si>
  <si>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</si>
  <si>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</si>
  <si>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</si>
  <si>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</si>
  <si>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</si>
  <si>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</si>
  <si>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</si>
  <si>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</si>
  <si>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</si>
  <si>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</si>
  <si>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</si>
  <si>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</si>
  <si>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</si>
  <si>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</si>
  <si>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</si>
  <si>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</si>
  <si>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</si>
  <si>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</si>
  <si>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</si>
  <si>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</si>
  <si>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</si>
  <si>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</si>
  <si>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</si>
  <si>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</si>
  <si>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</si>
  <si>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</si>
  <si>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</si>
  <si>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</si>
  <si>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</si>
  <si>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</si>
  <si>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</si>
  <si>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</si>
  <si>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</si>
  <si>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</si>
  <si>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</si>
  <si>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</si>
  <si>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</si>
  <si>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</si>
  <si>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</si>
  <si>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</si>
  <si>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</si>
  <si>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</si>
  <si>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</si>
  <si>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</si>
  <si>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</si>
  <si>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</si>
  <si>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</si>
  <si>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</si>
  <si>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</si>
  <si>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</si>
  <si>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</si>
  <si>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</si>
  <si>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</si>
  <si>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</si>
  <si>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</si>
  <si>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</si>
  <si>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</si>
  <si>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</si>
  <si>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</si>
  <si>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</si>
  <si>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</si>
  <si>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</si>
  <si>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</si>
  <si>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</si>
  <si>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</si>
  <si>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</si>
  <si>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</si>
  <si>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</si>
  <si>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</si>
  <si>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</si>
  <si>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</si>
  <si>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</si>
  <si>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</si>
  <si>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</si>
  <si>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</si>
  <si>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</si>
  <si>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</si>
  <si>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</si>
  <si>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</si>
  <si>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</si>
  <si>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</si>
  <si>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</si>
  <si>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</si>
  <si>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</si>
  <si>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</si>
  <si>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</si>
  <si>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</si>
  <si>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</si>
  <si>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</si>
  <si>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</si>
  <si>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</si>
  <si>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</si>
  <si>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</si>
  <si>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</si>
  <si>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</si>
  <si>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</si>
  <si>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</si>
  <si>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</si>
  <si>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</si>
  <si>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</si>
  <si>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</si>
  <si>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</si>
  <si>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</si>
  <si>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</si>
  <si>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</si>
  <si>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</si>
  <si>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</si>
  <si>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</si>
  <si>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</si>
  <si>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</si>
  <si>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</si>
  <si>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</si>
  <si>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</si>
  <si>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</si>
  <si>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</si>
  <si>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</si>
  <si>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</si>
  <si>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</si>
  <si>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</si>
  <si>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</si>
  <si>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</si>
  <si>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</si>
  <si>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</si>
  <si>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</si>
  <si>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</si>
  <si>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</si>
  <si>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</si>
  <si>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</si>
  <si>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</si>
  <si>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</si>
  <si>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</si>
  <si>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</si>
  <si>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</si>
  <si>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</si>
  <si>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</si>
  <si>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</si>
  <si>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</si>
  <si>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</si>
  <si>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</si>
  <si>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</si>
  <si>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</si>
  <si>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</si>
  <si>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</si>
  <si>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</si>
  <si>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</si>
  <si>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</si>
  <si>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</si>
  <si>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</si>
  <si>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</si>
  <si>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</si>
  <si>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</si>
  <si>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</si>
  <si>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</si>
  <si>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</si>
  <si>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</si>
  <si>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</si>
  <si>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</si>
  <si>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</si>
  <si>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</si>
  <si>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</si>
  <si>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</si>
  <si>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</si>
  <si>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</si>
  <si>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</si>
  <si>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</si>
  <si>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</si>
  <si>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</si>
  <si>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</si>
  <si>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</si>
  <si>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</si>
  <si>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</si>
  <si>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</si>
  <si>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</si>
  <si>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</si>
  <si>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</si>
  <si>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</si>
  <si>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</si>
  <si>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</si>
  <si>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</si>
  <si>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</si>
  <si>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</si>
  <si>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</si>
  <si>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</si>
  <si>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</si>
  <si>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</si>
  <si>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</si>
  <si>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</si>
  <si>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</si>
  <si>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</si>
  <si>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</si>
  <si>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</si>
  <si>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</si>
  <si>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</si>
  <si>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</si>
  <si>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</si>
  <si>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</si>
  <si>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</si>
  <si>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</si>
  <si>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</si>
  <si>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</si>
  <si>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</si>
  <si>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</si>
  <si>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</si>
  <si>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</si>
  <si>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</si>
  <si>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</si>
  <si>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</si>
  <si>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</si>
  <si>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</si>
  <si>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</si>
  <si>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</si>
  <si>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</si>
  <si>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</si>
  <si>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</si>
  <si>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</si>
  <si>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</si>
  <si>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</si>
  <si>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</si>
  <si>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</si>
  <si>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</si>
  <si>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</si>
  <si>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</si>
  <si>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</si>
  <si>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</si>
  <si>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</si>
  <si>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</si>
  <si>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</si>
  <si>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</si>
  <si>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</si>
  <si>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</si>
  <si>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</si>
  <si>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</si>
  <si>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</si>
  <si>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</si>
  <si>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</si>
  <si>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</si>
  <si>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</si>
  <si>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</si>
  <si>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</si>
  <si>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</si>
  <si>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</si>
  <si>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</si>
  <si>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</si>
  <si>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</si>
  <si>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</si>
  <si>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</si>
  <si>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</si>
  <si>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</si>
  <si>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</si>
  <si>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</si>
  <si>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</si>
  <si>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</si>
  <si>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</si>
  <si>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</si>
  <si>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</si>
  <si>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</si>
  <si>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</si>
  <si>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</si>
  <si>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</si>
  <si>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</si>
  <si>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</si>
  <si>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</si>
  <si>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</si>
  <si>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</si>
  <si>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</si>
  <si>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</si>
  <si>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</si>
  <si>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</si>
  <si>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</si>
  <si>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</si>
  <si>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</si>
  <si>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</si>
  <si>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</si>
  <si>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</si>
  <si>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</si>
  <si>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</si>
  <si>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</si>
  <si>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</si>
  <si>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</si>
  <si>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</si>
  <si>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</si>
  <si>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</si>
  <si>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</si>
  <si>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</si>
  <si>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</si>
  <si>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</si>
  <si>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</si>
  <si>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</si>
  <si>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</si>
  <si>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</si>
  <si>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</si>
  <si>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</si>
  <si>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</si>
  <si>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</si>
  <si>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</si>
  <si>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</si>
  <si>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</si>
  <si>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</si>
  <si>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</si>
  <si>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</si>
  <si>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</si>
  <si>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</si>
  <si>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</si>
  <si>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</si>
  <si>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</si>
  <si>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</si>
  <si>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</si>
  <si>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</si>
  <si>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</si>
  <si>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</si>
  <si>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</si>
  <si>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</si>
  <si>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</si>
  <si>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</si>
  <si>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</si>
  <si>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</si>
  <si>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</si>
  <si>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</si>
  <si>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</si>
  <si>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</si>
  <si>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</si>
  <si>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</si>
  <si>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</si>
  <si>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</si>
  <si>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</si>
  <si>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</si>
  <si>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</si>
  <si>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</si>
  <si>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</si>
  <si>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</si>
  <si>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</si>
  <si>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</si>
  <si>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</si>
  <si>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</si>
  <si>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</si>
  <si>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</si>
  <si>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</si>
  <si>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</si>
  <si>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</si>
  <si>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</si>
  <si>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</si>
  <si>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</si>
  <si>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</si>
  <si>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</si>
  <si>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</si>
  <si>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</si>
  <si>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</si>
  <si>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</si>
  <si>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</si>
  <si>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</si>
  <si>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</si>
  <si>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</si>
  <si>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</si>
  <si>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</si>
  <si>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</si>
  <si>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</si>
  <si>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</si>
  <si>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</si>
  <si>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</si>
  <si>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</si>
  <si>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</si>
  <si>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</si>
  <si>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</si>
  <si>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</si>
  <si>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</si>
  <si>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</si>
  <si>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</si>
  <si>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</si>
  <si>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</si>
  <si>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</si>
  <si>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</si>
  <si>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</si>
  <si>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</si>
  <si>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</si>
  <si>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</si>
  <si>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</si>
  <si>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</si>
  <si>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</si>
  <si>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</si>
  <si>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</si>
  <si>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</si>
  <si>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</si>
  <si>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</si>
  <si>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</si>
  <si>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</si>
  <si>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</si>
  <si>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</si>
  <si>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</si>
  <si>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</si>
  <si>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</si>
  <si>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</si>
  <si>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</si>
  <si>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</si>
  <si>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</si>
  <si>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</si>
  <si>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</si>
  <si>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</si>
  <si>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</si>
  <si>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</si>
  <si>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</si>
  <si>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</si>
  <si>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</si>
  <si>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</si>
  <si>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</si>
  <si>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</si>
  <si>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</si>
  <si>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</si>
  <si>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</si>
  <si>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</si>
  <si>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</si>
  <si>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</si>
  <si>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</si>
  <si>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</si>
  <si>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</si>
  <si>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</si>
  <si>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</si>
  <si>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</si>
  <si>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</si>
  <si>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</si>
  <si>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</si>
  <si>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</si>
  <si>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</si>
  <si>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</si>
  <si>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</si>
  <si>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</si>
  <si>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</si>
  <si>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</si>
  <si>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</si>
  <si>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</si>
  <si>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</si>
  <si>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</si>
  <si>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</si>
  <si>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</si>
  <si>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</si>
  <si>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</si>
  <si>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</si>
  <si>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</si>
  <si>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</si>
  <si>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</si>
  <si>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</si>
  <si>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</si>
  <si>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</si>
  <si>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</si>
  <si>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</si>
  <si>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</si>
  <si>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</si>
  <si>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</si>
  <si>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</si>
  <si>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</si>
  <si>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</si>
  <si>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</si>
  <si>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</si>
  <si>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</si>
  <si>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</si>
  <si>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</si>
  <si>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</si>
  <si>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</si>
  <si>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</si>
  <si>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</si>
  <si>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</si>
  <si>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</si>
  <si>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</si>
  <si>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</si>
  <si>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</si>
  <si>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</si>
  <si>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</si>
  <si>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</si>
  <si>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</si>
  <si>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</si>
  <si>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</si>
  <si>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</si>
  <si>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</si>
  <si>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</si>
  <si>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</si>
  <si>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</si>
  <si>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</si>
  <si>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</si>
  <si>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</si>
  <si>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</si>
  <si>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</si>
  <si>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</si>
  <si>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</si>
  <si>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</si>
  <si>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</si>
  <si>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</si>
  <si>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</si>
  <si>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</si>
  <si>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</si>
  <si>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</si>
  <si>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</si>
  <si>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</si>
  <si>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</si>
  <si>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</si>
  <si>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</si>
  <si>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</si>
  <si>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</si>
  <si>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</si>
  <si>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</si>
  <si>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</si>
  <si>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</si>
  <si>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</si>
  <si>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</si>
  <si>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</si>
  <si>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</si>
  <si>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</si>
  <si>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</si>
  <si>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</si>
  <si>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</si>
  <si>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</si>
  <si>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</si>
  <si>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</si>
  <si>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</si>
  <si>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</si>
  <si>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</si>
  <si>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</si>
  <si>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</si>
  <si>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</si>
  <si>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</si>
  <si>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</si>
  <si>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</si>
  <si>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</si>
  <si>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</si>
  <si>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</si>
  <si>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</si>
  <si>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</si>
  <si>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</si>
  <si>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</si>
  <si>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</si>
  <si>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</si>
  <si>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</si>
  <si>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</si>
  <si>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</si>
  <si>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</si>
  <si>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</si>
  <si>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</si>
  <si>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</si>
  <si>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</si>
  <si>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</si>
  <si>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</si>
  <si>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</si>
  <si>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</si>
  <si>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</si>
  <si>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</si>
  <si>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</si>
  <si>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</si>
  <si>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</si>
  <si>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</si>
  <si>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</si>
  <si>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</si>
  <si>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</si>
  <si>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</si>
  <si>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</si>
  <si>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</si>
  <si>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</si>
  <si>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</si>
  <si>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</si>
  <si>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</si>
  <si>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</si>
  <si>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</si>
  <si>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</si>
  <si>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</si>
  <si>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</si>
  <si>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</si>
  <si>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</si>
  <si>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</si>
  <si>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</si>
  <si>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</si>
  <si>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</si>
  <si>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</si>
  <si>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</si>
  <si>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</si>
  <si>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</si>
  <si>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</si>
  <si>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</si>
  <si>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</si>
  <si>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</si>
  <si>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</si>
  <si>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</si>
  <si>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</si>
  <si>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</si>
  <si>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</si>
  <si>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</si>
  <si>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</si>
  <si>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</si>
  <si>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</si>
  <si>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</si>
  <si>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</si>
  <si>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</si>
  <si>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</si>
  <si>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</si>
  <si>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</si>
  <si>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</si>
  <si>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</si>
  <si>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</si>
  <si>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</si>
  <si>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</si>
  <si>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</si>
  <si>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</si>
  <si>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</si>
  <si>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</si>
  <si>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</si>
  <si>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</si>
  <si>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</si>
  <si>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</si>
  <si>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</si>
  <si>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</si>
  <si>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</si>
  <si>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</si>
  <si>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</si>
  <si>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</si>
  <si>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</si>
  <si>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</si>
  <si>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</si>
  <si>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</si>
  <si>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</si>
  <si>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</si>
  <si>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</si>
  <si>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</si>
  <si>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</si>
  <si>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</si>
  <si>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</si>
  <si>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</si>
  <si>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</si>
  <si>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</si>
  <si>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</si>
  <si>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</si>
  <si>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</si>
  <si>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</si>
  <si>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</si>
  <si>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</si>
  <si>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</si>
  <si>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</si>
  <si>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</si>
  <si>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</si>
  <si>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</si>
  <si>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</si>
  <si>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</si>
  <si>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</si>
  <si>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</si>
  <si>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</si>
  <si>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</si>
  <si>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</si>
  <si>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</si>
  <si>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</si>
  <si>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</si>
  <si>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</si>
  <si>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</si>
  <si>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</si>
  <si>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</si>
  <si>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</si>
  <si>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</si>
  <si>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</si>
  <si>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</si>
  <si>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</si>
  <si>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</si>
  <si>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</si>
  <si>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</si>
  <si>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</si>
  <si>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</si>
  <si>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</si>
  <si>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</si>
  <si>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</si>
  <si>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</si>
  <si>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</si>
  <si>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</si>
  <si>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</si>
  <si>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</si>
  <si>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</si>
  <si>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</si>
  <si>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</si>
  <si>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</si>
  <si>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</si>
  <si>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</si>
  <si>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</si>
  <si>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</si>
  <si>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</si>
  <si>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</si>
  <si>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</si>
  <si>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</si>
  <si>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</si>
  <si>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</si>
  <si>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</si>
  <si>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</si>
  <si>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</si>
  <si>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</si>
  <si>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</si>
  <si>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</si>
  <si>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</si>
  <si>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</si>
  <si>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</si>
  <si>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</si>
  <si>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</si>
  <si>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</si>
  <si>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</si>
  <si>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</si>
  <si>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</si>
  <si>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</si>
  <si>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</si>
  <si>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</si>
  <si>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</si>
  <si>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</si>
  <si>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</si>
  <si>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</si>
  <si>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</si>
  <si>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</si>
  <si>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</si>
  <si>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</si>
  <si>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</si>
  <si>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</si>
  <si>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</si>
  <si>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</si>
  <si>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</si>
  <si>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</si>
  <si>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</si>
  <si>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</si>
  <si>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</si>
  <si>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</si>
  <si>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</si>
  <si>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</si>
  <si>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</si>
  <si>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</si>
  <si>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</si>
  <si>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</si>
  <si>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</si>
  <si>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</si>
  <si>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</si>
  <si>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</si>
  <si>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</si>
  <si>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</si>
  <si>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</si>
  <si>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</si>
  <si>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</si>
  <si>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</si>
  <si>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</si>
  <si>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</si>
  <si>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</si>
  <si>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</si>
  <si>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</si>
  <si>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</si>
  <si>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</si>
  <si>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</si>
  <si>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</si>
  <si>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</si>
  <si>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</si>
  <si>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</si>
  <si>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</si>
  <si>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</si>
  <si>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</si>
  <si>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</si>
  <si>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</si>
  <si>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</si>
  <si>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</si>
  <si>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</si>
  <si>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</si>
  <si>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</si>
  <si>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</si>
  <si>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</si>
  <si>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</si>
  <si>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</si>
  <si>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</si>
  <si>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</si>
  <si>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</si>
  <si>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</si>
  <si>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</si>
  <si>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</si>
  <si>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</si>
  <si>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</si>
  <si>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</si>
  <si>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</si>
  <si>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</si>
  <si>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</si>
  <si>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</si>
  <si>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</si>
  <si>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</si>
  <si>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</si>
  <si>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</si>
  <si>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</si>
  <si>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</si>
  <si>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</si>
  <si>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</si>
  <si>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</si>
  <si>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</si>
  <si>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</si>
  <si>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</si>
  <si>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</si>
  <si>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</si>
  <si>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</si>
  <si>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</si>
  <si>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</si>
  <si>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</si>
  <si>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</si>
  <si>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</si>
  <si>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</si>
  <si>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</si>
  <si>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</si>
  <si>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</si>
  <si>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</si>
  <si>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</si>
  <si>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</si>
  <si>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</si>
  <si>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</si>
  <si>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</si>
  <si>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</si>
  <si>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</si>
  <si>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</si>
  <si>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</si>
  <si>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</si>
  <si>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</si>
  <si>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</si>
  <si>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</si>
  <si>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</si>
  <si>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</si>
  <si>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</si>
  <si>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</si>
  <si>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</si>
  <si>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</si>
  <si>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</si>
  <si>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</si>
  <si>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</si>
  <si>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</si>
  <si>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</si>
  <si>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</si>
  <si>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</si>
  <si>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</si>
  <si>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</si>
  <si>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</si>
  <si>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</si>
  <si>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</si>
  <si>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</si>
  <si>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</si>
  <si>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</si>
  <si>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</si>
  <si>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</si>
  <si>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</si>
  <si>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</si>
  <si>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</si>
  <si>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</si>
  <si>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</si>
  <si>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</si>
  <si>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</si>
  <si>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</si>
  <si>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</si>
  <si>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</si>
  <si>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</si>
  <si>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</si>
  <si>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</si>
  <si>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</si>
  <si>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</si>
  <si>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</si>
  <si>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</si>
  <si>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</si>
  <si>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</si>
  <si>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</si>
  <si>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</si>
  <si>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</si>
  <si>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</si>
  <si>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</si>
  <si>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</si>
  <si>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</si>
  <si>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</si>
  <si>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</si>
  <si>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</si>
  <si>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</si>
  <si>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</si>
  <si>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</si>
  <si>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</si>
  <si>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</si>
  <si>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</si>
  <si>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</si>
  <si>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</si>
  <si>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</si>
  <si>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</si>
  <si>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</si>
  <si>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</si>
  <si>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</si>
  <si>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</si>
  <si>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</si>
  <si>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</si>
  <si>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</si>
  <si>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</si>
  <si>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</si>
  <si>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</si>
  <si>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</si>
  <si>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</si>
  <si>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</si>
  <si>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</si>
  <si>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</si>
  <si>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</si>
  <si>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</si>
  <si>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</si>
  <si>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</si>
  <si>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</si>
  <si>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</si>
  <si>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</si>
  <si>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</si>
  <si>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</si>
  <si>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</si>
  <si>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</si>
  <si>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</si>
  <si>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</si>
  <si>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</si>
  <si>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</si>
  <si>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</si>
  <si>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</si>
  <si>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</si>
  <si>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</si>
  <si>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</si>
  <si>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</si>
  <si>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</si>
  <si>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</si>
  <si>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</si>
  <si>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</si>
  <si>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</si>
  <si>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</si>
  <si>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</si>
  <si>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</si>
  <si>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</si>
  <si>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</si>
  <si>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</si>
  <si>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</si>
  <si>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</si>
  <si>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</si>
  <si>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</si>
  <si>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</si>
  <si>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</si>
  <si>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</si>
  <si>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</si>
  <si>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</si>
  <si>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</si>
  <si>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</si>
  <si>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</si>
  <si>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</si>
  <si>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</si>
  <si>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</si>
  <si>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</si>
  <si>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</si>
  <si>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</si>
  <si>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</si>
  <si>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</si>
  <si>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</si>
  <si>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</si>
  <si>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</si>
  <si>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</si>
  <si>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</si>
  <si>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</si>
  <si>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</si>
  <si>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</si>
  <si>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</si>
  <si>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</si>
  <si>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</si>
  <si>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</si>
  <si>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</si>
  <si>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</si>
  <si>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</si>
  <si>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</si>
  <si>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</si>
  <si>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</si>
  <si>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</si>
  <si>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</si>
  <si>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</si>
  <si>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</si>
  <si>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</si>
  <si>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</si>
  <si>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</si>
  <si>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</si>
  <si>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</si>
  <si>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</si>
  <si>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</si>
  <si>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</si>
  <si>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</si>
  <si>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</si>
  <si>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</si>
  <si>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</si>
  <si>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</si>
  <si>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</si>
  <si>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</si>
  <si>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</si>
  <si>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</si>
  <si>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</si>
  <si>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</si>
  <si>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</si>
  <si>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</si>
  <si>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</si>
  <si>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</si>
  <si>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</si>
  <si>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</si>
  <si>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</si>
  <si>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</si>
  <si>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</si>
  <si>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</si>
  <si>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</si>
  <si>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</si>
  <si>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</si>
  <si>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</si>
  <si>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</si>
  <si>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</si>
  <si>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</si>
  <si>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</si>
  <si>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</si>
  <si>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</si>
  <si>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</si>
  <si>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</si>
  <si>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</si>
  <si>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</si>
  <si>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</si>
  <si>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</si>
  <si>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</si>
  <si>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</si>
  <si>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</si>
  <si>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</si>
  <si>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</si>
  <si>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</si>
  <si>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</si>
  <si>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</si>
  <si>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</si>
  <si>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</si>
  <si>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</si>
  <si>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</si>
  <si>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</si>
  <si>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</si>
  <si>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</si>
  <si>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</si>
  <si>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</si>
  <si>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</si>
  <si>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</si>
  <si>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</si>
  <si>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</si>
  <si>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</si>
  <si>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</si>
  <si>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</si>
  <si>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</si>
  <si>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</si>
  <si>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</si>
  <si>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</si>
  <si>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</si>
  <si>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</si>
  <si>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</si>
  <si>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</si>
  <si>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</si>
  <si>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</si>
  <si>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</si>
  <si>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</si>
  <si>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</si>
  <si>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</si>
  <si>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</si>
  <si>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</si>
  <si>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</si>
  <si>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</si>
  <si>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</si>
  <si>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</si>
  <si>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</si>
  <si>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</si>
  <si>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</si>
  <si>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</si>
  <si>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</si>
  <si>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</si>
  <si>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</si>
  <si>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</si>
  <si>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</si>
  <si>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</si>
  <si>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</si>
  <si>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</si>
  <si>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</si>
  <si>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</si>
  <si>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</si>
  <si>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</si>
  <si>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</si>
  <si>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</si>
  <si>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</si>
  <si>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</si>
  <si>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</si>
  <si>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</si>
  <si>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</si>
  <si>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</si>
  <si>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</si>
  <si>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</si>
  <si>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</si>
  <si>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</si>
  <si>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</si>
  <si>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</si>
  <si>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</si>
  <si>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</si>
  <si>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</si>
  <si>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</si>
  <si>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</si>
  <si>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</si>
  <si>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</si>
  <si>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</si>
  <si>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</si>
  <si>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</si>
  <si>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</si>
  <si>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</si>
  <si>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</si>
  <si>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</si>
  <si>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</si>
  <si>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</si>
  <si>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</si>
  <si>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</si>
  <si>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</si>
  <si>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</si>
  <si>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</si>
  <si>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</si>
  <si>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</si>
  <si>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</si>
  <si>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</si>
  <si>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</si>
  <si>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</si>
  <si>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</si>
  <si>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</si>
  <si>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</si>
  <si>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</si>
  <si>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</si>
  <si>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</si>
  <si>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</si>
  <si>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</si>
  <si>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</si>
  <si>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</si>
  <si>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</si>
  <si>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</si>
  <si>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</si>
  <si>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</si>
  <si>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</si>
  <si>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</si>
  <si>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</si>
  <si>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</si>
  <si>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</si>
  <si>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</si>
  <si>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</si>
  <si>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</si>
  <si>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</si>
  <si>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</si>
  <si>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</si>
  <si>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</si>
  <si>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</si>
  <si>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</si>
  <si>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</si>
  <si>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</si>
  <si>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</si>
  <si>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</si>
  <si>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</si>
  <si>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</si>
  <si>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</si>
  <si>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</si>
  <si>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</si>
  <si>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</si>
  <si>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</si>
  <si>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</si>
  <si>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</si>
  <si>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</si>
  <si>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</si>
  <si>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</si>
  <si>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</si>
  <si>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</si>
  <si>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</si>
  <si>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</si>
  <si>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</si>
  <si>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</si>
  <si>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</si>
  <si>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</si>
  <si>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</si>
  <si>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</si>
  <si>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</si>
  <si>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</si>
  <si>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</si>
  <si>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</si>
  <si>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</si>
  <si>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</si>
  <si>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</si>
  <si>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</si>
  <si>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</si>
  <si>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</si>
  <si>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</si>
  <si>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</si>
  <si>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</si>
  <si>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</si>
  <si>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</si>
  <si>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</si>
  <si>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</si>
  <si>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</si>
  <si>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</si>
  <si>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</si>
  <si>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</si>
  <si>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</si>
  <si>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</si>
  <si>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</si>
  <si>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</si>
  <si>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</si>
  <si>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</si>
  <si>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</si>
  <si>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</si>
  <si>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</si>
  <si>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</si>
  <si>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</si>
  <si>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</si>
  <si>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</si>
  <si>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</si>
  <si>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</si>
  <si>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</si>
  <si>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</si>
  <si>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</si>
  <si>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</si>
  <si>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</si>
  <si>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</si>
  <si>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</si>
  <si>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</si>
  <si>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</si>
  <si>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</si>
  <si>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</si>
  <si>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</si>
  <si>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</si>
  <si>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</si>
  <si>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</si>
  <si>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</si>
  <si>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</si>
  <si>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</si>
  <si>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</si>
  <si>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</si>
  <si>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</si>
  <si>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</si>
  <si>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</si>
  <si>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</si>
  <si>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</si>
  <si>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</si>
  <si>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</si>
  <si>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</si>
  <si>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</si>
  <si>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</si>
  <si>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</si>
  <si>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</si>
  <si>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</si>
  <si>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</si>
  <si>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</si>
  <si>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</si>
  <si>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</si>
  <si>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</si>
  <si>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</si>
  <si>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</si>
  <si>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</si>
  <si>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</si>
  <si>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</si>
  <si>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</si>
  <si>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</si>
  <si>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</si>
  <si>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</si>
  <si>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</si>
  <si>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</si>
  <si>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</si>
  <si>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</si>
  <si>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</si>
  <si>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</si>
  <si>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</si>
  <si>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</si>
  <si>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</si>
  <si>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</si>
  <si>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</si>
  <si>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</si>
  <si>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</si>
  <si>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</si>
  <si>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</si>
  <si>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</si>
  <si>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</si>
  <si>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</si>
  <si>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</si>
  <si>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</si>
  <si>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</si>
  <si>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</si>
  <si>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</si>
  <si>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</si>
  <si>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</si>
  <si>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</si>
  <si>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</si>
  <si>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</si>
  <si>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</si>
  <si>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</si>
  <si>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</si>
  <si>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</si>
  <si>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</si>
  <si>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</si>
  <si>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</si>
  <si>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</si>
  <si>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</si>
  <si>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</si>
  <si>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</si>
  <si>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</si>
  <si>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</si>
  <si>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</si>
  <si>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</si>
  <si>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</si>
  <si>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</si>
  <si>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</si>
  <si>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</si>
  <si>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</si>
  <si>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</si>
  <si>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</si>
  <si>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</si>
  <si>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</si>
  <si>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</si>
  <si>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</si>
  <si>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</si>
  <si>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</si>
  <si>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</si>
  <si>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</si>
  <si>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</si>
  <si>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</si>
  <si>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</si>
  <si>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</si>
  <si>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</si>
  <si>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</si>
  <si>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</si>
  <si>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</si>
  <si>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</si>
  <si>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</si>
  <si>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</si>
  <si>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</si>
  <si>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</si>
  <si>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</si>
  <si>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</si>
  <si>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</si>
  <si>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</si>
  <si>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</si>
  <si>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</si>
  <si>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</si>
  <si>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</si>
  <si>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</si>
  <si>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</si>
  <si>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</si>
  <si>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</si>
  <si>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</si>
  <si>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</si>
  <si>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</si>
  <si>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</si>
  <si>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</si>
  <si>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</si>
  <si>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</si>
  <si>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</si>
  <si>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</si>
  <si>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</si>
  <si>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</si>
  <si>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</si>
  <si>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</si>
  <si>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</si>
  <si>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</si>
  <si>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</si>
  <si>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</si>
  <si>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</si>
  <si>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</si>
  <si>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</si>
  <si>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</si>
  <si>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</si>
  <si>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</si>
  <si>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</si>
  <si>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</si>
  <si>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</si>
  <si>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</si>
  <si>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</si>
  <si>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</si>
  <si>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</si>
  <si>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</si>
  <si>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</si>
  <si>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</si>
  <si>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</si>
  <si>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</si>
  <si>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</si>
  <si>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</si>
  <si>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</si>
  <si>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</si>
  <si>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</si>
  <si>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</si>
  <si>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</si>
  <si>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</si>
  <si>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</si>
  <si>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</si>
  <si>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</si>
  <si>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</si>
  <si>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</si>
  <si>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</si>
  <si>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</si>
  <si>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</si>
  <si>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</si>
  <si>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</si>
  <si>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</si>
  <si>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</si>
  <si>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</si>
  <si>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</si>
  <si>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</si>
  <si>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</si>
  <si>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</si>
  <si>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</si>
  <si>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</si>
  <si>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</si>
  <si>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</si>
  <si>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</si>
  <si>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</si>
  <si>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</si>
  <si>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</si>
  <si>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</si>
  <si>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</si>
  <si>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</si>
  <si>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</si>
  <si>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</si>
  <si>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</si>
  <si>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</si>
  <si>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</si>
  <si>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</si>
  <si>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</si>
  <si>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</si>
  <si>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</si>
  <si>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</si>
  <si>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</si>
  <si>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</si>
  <si>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</si>
  <si>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</si>
  <si>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</si>
  <si>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</si>
  <si>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</si>
  <si>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</si>
  <si>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</si>
  <si>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</si>
  <si>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</si>
  <si>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</si>
  <si>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</si>
  <si>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</si>
  <si>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</si>
  <si>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</si>
  <si>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</si>
  <si>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</si>
  <si>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</si>
  <si>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</si>
  <si>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</si>
  <si>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</si>
  <si>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</si>
  <si>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</si>
  <si>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</si>
  <si>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</si>
  <si>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</si>
  <si>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</si>
  <si>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</si>
  <si>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</si>
  <si>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</si>
  <si>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</si>
  <si>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</si>
  <si>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</si>
  <si>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</si>
  <si>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</si>
  <si>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</si>
  <si>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</si>
  <si>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</si>
  <si>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</si>
  <si>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</si>
  <si>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</si>
  <si>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</si>
  <si>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</si>
  <si>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</si>
  <si>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</si>
  <si>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</si>
  <si>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</si>
  <si>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</si>
  <si>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</si>
  <si>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</si>
  <si>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</si>
  <si>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</si>
  <si>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</si>
  <si>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</si>
  <si>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</si>
  <si>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</si>
  <si>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</si>
  <si>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</si>
  <si>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</si>
  <si>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</si>
  <si>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</si>
  <si>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</si>
  <si>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</si>
  <si>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</si>
  <si>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</si>
  <si>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</si>
  <si>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</si>
  <si>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</si>
  <si>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</si>
  <si>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</si>
  <si>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</si>
  <si>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</si>
  <si>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</si>
  <si>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</si>
  <si>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</si>
  <si>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</si>
  <si>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</si>
  <si>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</si>
  <si>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</si>
  <si>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</si>
  <si>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</si>
  <si>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</si>
  <si>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</si>
  <si>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</si>
  <si>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</si>
  <si>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</si>
  <si>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</si>
  <si>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</si>
  <si>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</si>
  <si>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</si>
  <si>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</si>
  <si>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</si>
  <si>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</si>
  <si>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</si>
  <si>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</si>
  <si>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</si>
  <si>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</si>
  <si>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</si>
  <si>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</si>
  <si>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</si>
  <si>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</si>
  <si>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</si>
  <si>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</si>
  <si>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</si>
  <si>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</si>
  <si>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</si>
  <si>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</si>
  <si>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</si>
  <si>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</si>
  <si>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</si>
  <si>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</si>
  <si>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</si>
  <si>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</si>
  <si>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</si>
  <si>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</si>
  <si>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</si>
  <si>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</si>
  <si>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</si>
  <si>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</si>
  <si>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</si>
  <si>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</si>
  <si>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</si>
  <si>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</si>
  <si>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</si>
  <si>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</si>
  <si>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</si>
  <si>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</si>
  <si>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</si>
  <si>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</si>
  <si>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</si>
  <si>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</si>
  <si>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</si>
  <si>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</si>
  <si>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</si>
  <si>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</si>
  <si>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</si>
  <si>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</si>
  <si>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</si>
  <si>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</si>
  <si>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</si>
  <si>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</si>
  <si>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</si>
  <si>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</si>
  <si>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</si>
  <si>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</si>
  <si>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</si>
  <si>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</si>
  <si>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</si>
  <si>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</si>
  <si>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</si>
  <si>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</si>
  <si>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</si>
  <si>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</si>
  <si>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</si>
  <si>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</si>
  <si>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</si>
  <si>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</si>
  <si>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</si>
  <si>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</si>
  <si>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</si>
  <si>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</si>
  <si>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</si>
  <si>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</si>
  <si>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</si>
  <si>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</si>
  <si>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</si>
  <si>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</si>
  <si>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</si>
  <si>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</si>
  <si>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</si>
  <si>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</si>
  <si>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</si>
  <si>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</si>
  <si>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</si>
  <si>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</si>
  <si>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</si>
  <si>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</si>
  <si>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</si>
  <si>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</si>
  <si>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</si>
  <si>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</si>
  <si>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</si>
  <si>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</si>
  <si>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</si>
  <si>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</si>
  <si>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</si>
  <si>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</si>
  <si>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</si>
  <si>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</si>
  <si>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</si>
  <si>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</si>
  <si>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</si>
  <si>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</si>
  <si>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</si>
  <si>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</si>
  <si>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</si>
  <si>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</si>
  <si>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</si>
  <si>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</si>
  <si>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</si>
  <si>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</si>
  <si>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</si>
  <si>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</si>
  <si>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</si>
  <si>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</si>
  <si>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</si>
  <si>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</si>
  <si>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</si>
  <si>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</si>
  <si>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</si>
  <si>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</si>
  <si>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</si>
  <si>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</si>
  <si>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</si>
  <si>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</si>
  <si>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</si>
  <si>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</si>
  <si>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</si>
  <si>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</si>
  <si>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</si>
  <si>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</si>
  <si>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</si>
  <si>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</si>
  <si>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</si>
  <si>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</si>
  <si>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</si>
  <si>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</si>
  <si>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</si>
  <si>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</si>
  <si>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</si>
  <si>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</si>
  <si>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</si>
  <si>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</si>
  <si>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</si>
  <si>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</si>
  <si>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</si>
  <si>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</si>
  <si>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</si>
  <si>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</si>
  <si>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</si>
  <si>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</si>
  <si>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</si>
  <si>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</si>
  <si>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</si>
  <si>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</si>
  <si>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</si>
  <si>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</si>
  <si>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</si>
  <si>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</si>
  <si>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</si>
  <si>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</si>
  <si>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</si>
  <si>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</si>
  <si>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</si>
  <si>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</si>
  <si>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</si>
  <si>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</si>
  <si>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</si>
  <si>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</si>
  <si>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</si>
  <si>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</si>
  <si>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</si>
  <si>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</si>
  <si>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</si>
  <si>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</si>
  <si>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</si>
  <si>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</si>
  <si>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</si>
  <si>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</si>
  <si>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</si>
  <si>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</si>
  <si>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</si>
  <si>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</si>
  <si>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</si>
  <si>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</si>
  <si>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</si>
  <si>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</si>
  <si>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</si>
  <si>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</si>
  <si>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</si>
  <si>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</si>
  <si>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</si>
  <si>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</si>
  <si>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</si>
  <si>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</si>
  <si>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</si>
  <si>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</si>
  <si>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</si>
  <si>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</si>
  <si>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</si>
  <si>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</si>
  <si>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</si>
  <si>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</si>
  <si>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</si>
  <si>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</si>
  <si>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</si>
  <si>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</si>
  <si>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</si>
  <si>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</si>
  <si>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</si>
  <si>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</si>
  <si>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</si>
  <si>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</si>
  <si>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</si>
  <si>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</si>
  <si>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</si>
  <si>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</si>
  <si>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</si>
  <si>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</si>
  <si>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</si>
  <si>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</si>
  <si>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</si>
  <si>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</si>
  <si>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</si>
  <si>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</si>
  <si>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</si>
  <si>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</si>
  <si>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</si>
  <si>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</si>
  <si>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</si>
  <si>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</si>
  <si>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</si>
  <si>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</si>
  <si>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</si>
  <si>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</si>
  <si>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</si>
  <si>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</si>
  <si>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</si>
  <si>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</si>
  <si>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</si>
  <si>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</si>
  <si>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</si>
  <si>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</si>
  <si>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</si>
  <si>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</si>
  <si>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</si>
  <si>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</si>
  <si>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</si>
  <si>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</si>
  <si>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</si>
  <si>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</si>
  <si>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</si>
  <si>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</si>
  <si>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</si>
  <si>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</si>
  <si>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</si>
  <si>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</si>
  <si>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</si>
  <si>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</si>
  <si>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</si>
  <si>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</si>
  <si>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</si>
  <si>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</si>
  <si>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</si>
  <si>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</si>
  <si>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</si>
  <si>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</si>
  <si>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</si>
  <si>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</si>
  <si>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</si>
  <si>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</si>
  <si>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</si>
  <si>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</si>
  <si>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</si>
  <si>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</si>
  <si>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</si>
  <si>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</si>
  <si>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</si>
  <si>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</si>
  <si>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</si>
  <si>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</si>
  <si>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</si>
  <si>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</si>
  <si>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</si>
  <si>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</si>
  <si>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</si>
  <si>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</si>
  <si>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</si>
  <si>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</si>
  <si>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</si>
  <si>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</si>
  <si>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</si>
  <si>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</si>
  <si>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</si>
  <si>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</si>
  <si>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</si>
  <si>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</si>
  <si>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</si>
  <si>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</si>
  <si>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</si>
  <si>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</si>
  <si>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</si>
  <si>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</si>
  <si>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</si>
  <si>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</si>
  <si>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</si>
  <si>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</si>
  <si>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</si>
  <si>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</si>
  <si>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</si>
  <si>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</si>
  <si>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</si>
  <si>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</si>
  <si>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</si>
  <si>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</si>
  <si>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</si>
  <si>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</si>
  <si>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</si>
  <si>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</si>
  <si>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</si>
  <si>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</si>
  <si>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</si>
  <si>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</si>
  <si>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</si>
  <si>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</si>
  <si>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</si>
  <si>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</si>
  <si>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</si>
  <si>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</si>
  <si>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</si>
  <si>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</si>
  <si>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</si>
  <si>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</si>
  <si>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</si>
  <si>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</si>
  <si>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</si>
  <si>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</si>
  <si>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</si>
  <si>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</si>
  <si>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</si>
  <si>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</si>
  <si>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</si>
  <si>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</si>
  <si>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</si>
  <si>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</si>
  <si>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</si>
  <si>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</si>
  <si>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</si>
  <si>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</si>
  <si>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</si>
  <si>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</si>
  <si>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</si>
  <si>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</si>
  <si>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</si>
  <si>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</si>
  <si>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</si>
  <si>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</si>
  <si>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</si>
  <si>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</si>
  <si>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</si>
  <si>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</si>
  <si>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</si>
  <si>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</si>
  <si>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</si>
  <si>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</si>
  <si>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</si>
  <si>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</si>
  <si>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</si>
  <si>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</si>
  <si>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</si>
  <si>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</si>
  <si>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</si>
  <si>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</si>
  <si>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</si>
  <si>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</si>
  <si>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</si>
  <si>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</si>
  <si>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</si>
  <si>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</si>
  <si>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</si>
  <si>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</si>
  <si>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</si>
  <si>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</si>
  <si>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</si>
  <si>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</si>
  <si>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</si>
  <si>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</si>
  <si>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</si>
  <si>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</si>
  <si>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</si>
  <si>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</si>
  <si>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</si>
  <si>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</si>
  <si>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</si>
  <si>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</si>
  <si>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</si>
  <si>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</si>
  <si>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</si>
  <si>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</si>
  <si>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</si>
  <si>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</si>
  <si>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</si>
  <si>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</si>
  <si>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</si>
  <si>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</si>
  <si>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</si>
  <si>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</si>
  <si>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</si>
  <si>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</si>
  <si>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</si>
  <si>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</si>
  <si>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</si>
  <si>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</si>
  <si>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</si>
  <si>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</si>
  <si>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</si>
  <si>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</si>
  <si>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</si>
  <si>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</si>
  <si>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</si>
  <si>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</si>
  <si>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</si>
  <si>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</si>
  <si>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</si>
  <si>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</si>
  <si>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</si>
  <si>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</si>
  <si>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</si>
  <si>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</si>
  <si>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</si>
  <si>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</si>
  <si>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</si>
  <si>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</si>
  <si>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</si>
  <si>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</si>
  <si>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</si>
  <si>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</si>
  <si>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</si>
  <si>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</si>
  <si>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</si>
  <si>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</si>
  <si>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</si>
  <si>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</si>
  <si>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</si>
  <si>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</si>
  <si>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</si>
  <si>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</si>
  <si>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</si>
  <si>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</si>
  <si>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</si>
  <si>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</si>
  <si>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</si>
  <si>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</si>
  <si>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</si>
  <si>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</si>
  <si>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</si>
  <si>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</si>
  <si>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</si>
  <si>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</si>
  <si>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</si>
  <si>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</si>
  <si>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</si>
  <si>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</si>
  <si>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</si>
  <si>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</si>
  <si>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</si>
  <si>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</si>
  <si>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</si>
  <si>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</si>
  <si>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</si>
  <si>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</si>
  <si>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</si>
  <si>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</si>
  <si>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</si>
  <si>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</si>
  <si>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</si>
  <si>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</si>
  <si>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</si>
  <si>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</si>
  <si>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</si>
  <si>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</si>
  <si>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</si>
  <si>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</si>
  <si>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</si>
  <si>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</si>
  <si>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</si>
  <si>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</si>
  <si>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</si>
  <si>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</si>
  <si>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</si>
  <si>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</si>
  <si>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</si>
  <si>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</si>
  <si>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</si>
  <si>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</si>
  <si>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</si>
  <si>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</si>
  <si>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</si>
  <si>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</si>
  <si>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</si>
  <si>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</si>
  <si>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</si>
  <si>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</si>
  <si>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</si>
  <si>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</si>
  <si>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</si>
  <si>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</si>
  <si>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</si>
  <si>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</si>
  <si>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</si>
  <si>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</si>
  <si>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</si>
  <si>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</si>
  <si>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</si>
  <si>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</si>
  <si>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</si>
  <si>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</si>
  <si>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</si>
  <si>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</si>
  <si>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</si>
  <si>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</si>
  <si>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</si>
  <si>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</si>
  <si>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</si>
  <si>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</si>
  <si>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</si>
  <si>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</si>
  <si>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</si>
  <si>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</si>
  <si>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</si>
  <si>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</si>
  <si>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</si>
  <si>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</si>
  <si>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</si>
  <si>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</si>
  <si>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</si>
  <si>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</si>
  <si>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</si>
  <si>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</si>
  <si>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</si>
  <si>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</si>
  <si>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</si>
  <si>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</si>
  <si>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</si>
  <si>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</si>
  <si>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</si>
  <si>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</si>
  <si>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</si>
  <si>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</si>
  <si>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</si>
  <si>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</si>
  <si>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</si>
  <si>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</si>
  <si>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</si>
  <si>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</si>
  <si>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</si>
  <si>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</si>
  <si>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</si>
  <si>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</si>
  <si>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</si>
  <si>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</si>
  <si>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</si>
  <si>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</si>
  <si>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</si>
  <si>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</si>
  <si>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</si>
  <si>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</si>
  <si>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</si>
  <si>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</si>
  <si>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</si>
  <si>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</si>
  <si>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</si>
  <si>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</si>
  <si>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</si>
  <si>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</si>
  <si>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</si>
  <si>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</si>
  <si>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</si>
  <si>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</si>
  <si>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</si>
  <si>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</si>
  <si>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</si>
  <si>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</si>
  <si>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</si>
  <si>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</si>
  <si>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</si>
  <si>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</si>
  <si>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</si>
  <si>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</si>
  <si>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</si>
  <si>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</si>
  <si>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</si>
  <si>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</si>
  <si>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</si>
  <si>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</si>
  <si>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</si>
  <si>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</si>
  <si>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</si>
  <si>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</si>
  <si>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</si>
  <si>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</si>
  <si>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</si>
  <si>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</si>
  <si>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</si>
  <si>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</si>
  <si>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</si>
  <si>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</si>
  <si>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</si>
  <si>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</si>
  <si>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</si>
  <si>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</si>
  <si>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</si>
  <si>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</si>
  <si>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</si>
  <si>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</si>
  <si>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</si>
  <si>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</si>
  <si>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</si>
  <si>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</si>
  <si>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</si>
  <si>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</si>
  <si>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</si>
  <si>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</si>
  <si>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</si>
  <si>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</si>
  <si>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</si>
  <si>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</si>
  <si>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</si>
  <si>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</si>
  <si>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</si>
  <si>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</si>
  <si>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</si>
  <si>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</si>
  <si>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</si>
  <si>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</si>
  <si>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</si>
  <si>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</si>
  <si>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</si>
  <si>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</si>
  <si>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</si>
  <si>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</si>
  <si>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</si>
  <si>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</si>
  <si>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</si>
  <si>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</si>
  <si>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</si>
  <si>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</si>
  <si>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</si>
  <si>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</si>
  <si>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</si>
  <si>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</si>
  <si>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</si>
  <si>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</si>
  <si>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</si>
  <si>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</si>
  <si>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</si>
  <si>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</si>
  <si>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</si>
  <si>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</si>
  <si>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</si>
  <si>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</si>
  <si>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</si>
  <si>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</si>
  <si>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</si>
  <si>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</si>
  <si>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</si>
  <si>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</si>
  <si>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</si>
  <si>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</si>
  <si>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</si>
  <si>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</si>
  <si>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</si>
  <si>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</si>
  <si>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</si>
  <si>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</si>
  <si>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</si>
  <si>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</si>
  <si>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</si>
  <si>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</si>
  <si>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</si>
  <si>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</si>
  <si>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</si>
  <si>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</si>
  <si>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</si>
  <si>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</si>
  <si>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</si>
  <si>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</si>
  <si>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</si>
  <si>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</si>
  <si>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</si>
  <si>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</si>
  <si>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</si>
  <si>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</si>
  <si>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</si>
  <si>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</si>
  <si>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</si>
  <si>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</si>
  <si>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</si>
  <si>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</si>
  <si>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</si>
  <si>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</si>
  <si>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</si>
  <si>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</si>
  <si>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</si>
  <si>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</si>
  <si>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</si>
  <si>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</si>
  <si>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</si>
  <si>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</si>
  <si>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</si>
  <si>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</si>
  <si>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</si>
  <si>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</si>
  <si>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</si>
  <si>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</si>
  <si>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</si>
  <si>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</si>
  <si>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</si>
  <si>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</si>
  <si>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</si>
  <si>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</si>
  <si>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</si>
  <si>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</si>
  <si>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</si>
  <si>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</si>
  <si>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</si>
  <si>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</si>
  <si>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</si>
  <si>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</si>
  <si>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</si>
  <si>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</si>
  <si>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</si>
  <si>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</si>
  <si>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</si>
  <si>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</si>
  <si>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</si>
  <si>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</si>
  <si>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</si>
  <si>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</si>
  <si>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</si>
  <si>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</si>
  <si>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</si>
  <si>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</si>
  <si>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</si>
  <si>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</si>
  <si>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</si>
  <si>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</si>
  <si>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</si>
  <si>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</si>
  <si>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</si>
  <si>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</si>
  <si>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</si>
  <si>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</si>
  <si>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</si>
  <si>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</si>
  <si>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</si>
  <si>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</si>
  <si>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</si>
  <si>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</si>
  <si>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</si>
  <si>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</si>
  <si>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</si>
  <si>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</si>
  <si>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</si>
  <si>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</si>
  <si>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</si>
  <si>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</si>
  <si>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</si>
  <si>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</si>
  <si>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</si>
  <si>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</si>
  <si>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</si>
  <si>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</si>
  <si>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</si>
  <si>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</si>
  <si>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</si>
  <si>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</si>
  <si>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</si>
  <si>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</si>
  <si>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</si>
  <si>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</si>
  <si>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</si>
  <si>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</si>
  <si>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</si>
  <si>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</si>
  <si>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</si>
  <si>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</si>
  <si>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</si>
  <si>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</si>
  <si>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</si>
  <si>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</si>
  <si>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</si>
  <si>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</si>
  <si>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</si>
  <si>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</si>
  <si>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</si>
  <si>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</si>
  <si>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</si>
  <si>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</si>
  <si>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</si>
  <si>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</si>
  <si>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</si>
  <si>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</si>
  <si>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</si>
  <si>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</si>
  <si>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</si>
  <si>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</si>
  <si>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</si>
  <si>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</si>
  <si>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</si>
  <si>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</si>
  <si>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</si>
  <si>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</si>
  <si>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</si>
  <si>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</si>
  <si>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</si>
  <si>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</si>
  <si>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</si>
  <si>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</si>
  <si>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</si>
  <si>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</si>
  <si>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</si>
  <si>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</si>
  <si>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</si>
  <si>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</si>
  <si>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</si>
  <si>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</si>
  <si>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</si>
  <si>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</si>
  <si>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</si>
  <si>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</si>
  <si>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</si>
  <si>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</si>
  <si>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</si>
  <si>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</si>
  <si>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</si>
  <si>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</si>
  <si>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</si>
  <si>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</si>
  <si>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</si>
  <si>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</si>
  <si>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</si>
  <si>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</si>
  <si>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</si>
  <si>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</si>
  <si>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</si>
  <si>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</si>
  <si>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</si>
  <si>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</si>
  <si>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</si>
  <si>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</si>
  <si>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</si>
  <si>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</si>
  <si>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</si>
  <si>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</si>
  <si>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</si>
  <si>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</si>
  <si>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</si>
  <si>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</si>
  <si>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</si>
  <si>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</si>
  <si>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</si>
  <si>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</si>
  <si>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</si>
  <si>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</si>
  <si>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</si>
  <si>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</si>
  <si>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</si>
  <si>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</si>
  <si>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</si>
  <si>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</si>
  <si>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</si>
  <si>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</si>
  <si>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</si>
  <si>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</si>
  <si>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</si>
  <si>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</si>
  <si>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</si>
  <si>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</si>
  <si>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</si>
  <si>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</si>
  <si>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</si>
  <si>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</si>
  <si>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</si>
  <si>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</si>
  <si>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</si>
  <si>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</si>
  <si>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</si>
  <si>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</si>
  <si>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</si>
  <si>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</si>
  <si>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</si>
  <si>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</si>
  <si>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</si>
  <si>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</si>
  <si>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</si>
  <si>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</si>
  <si>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</si>
  <si>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</si>
  <si>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</si>
  <si>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</si>
  <si>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</si>
  <si>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</si>
  <si>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</si>
  <si>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</si>
  <si>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</si>
  <si>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</si>
  <si>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</si>
  <si>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</si>
  <si>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</si>
  <si>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</si>
  <si>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</si>
  <si>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</si>
  <si>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</si>
  <si>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</si>
  <si>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</si>
  <si>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</si>
  <si>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</si>
  <si>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</si>
  <si>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</si>
  <si>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</si>
  <si>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</si>
  <si>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</si>
  <si>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</si>
  <si>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</si>
  <si>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</si>
  <si>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</si>
  <si>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</si>
  <si>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</si>
  <si>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</si>
  <si>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</si>
  <si>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</si>
  <si>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</si>
  <si>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</si>
  <si>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</si>
  <si>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</si>
  <si>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</si>
  <si>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</si>
  <si>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</si>
  <si>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</si>
  <si>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</si>
  <si>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</si>
  <si>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</si>
  <si>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</si>
  <si>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</si>
  <si>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</si>
  <si>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</si>
  <si>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</si>
  <si>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</si>
  <si>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</si>
  <si>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</si>
  <si>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</si>
  <si>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</si>
  <si>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</si>
  <si>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</si>
  <si>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</si>
  <si>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</si>
  <si>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</si>
  <si>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</si>
  <si>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</si>
  <si>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</si>
  <si>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</si>
  <si>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</si>
  <si>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</si>
  <si>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</si>
  <si>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</si>
  <si>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</si>
  <si>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</si>
  <si>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</si>
  <si>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</si>
  <si>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</si>
  <si>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</si>
  <si>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</si>
  <si>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</si>
  <si>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</si>
  <si>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</si>
  <si>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</si>
  <si>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</si>
  <si>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</si>
  <si>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</si>
  <si>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</si>
  <si>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</si>
  <si>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</si>
  <si>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</si>
  <si>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</si>
  <si>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</si>
  <si>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</si>
  <si>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</si>
  <si>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</si>
  <si>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</si>
  <si>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</si>
  <si>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</si>
  <si>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</si>
  <si>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</si>
  <si>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</si>
  <si>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</si>
  <si>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</si>
  <si>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</si>
  <si>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</si>
  <si>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</si>
  <si>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</si>
  <si>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</si>
  <si>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</si>
  <si>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</si>
  <si>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</si>
  <si>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</si>
  <si>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</si>
  <si>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</si>
  <si>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</si>
  <si>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</si>
  <si>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</si>
  <si>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</si>
  <si>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</si>
  <si>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</si>
  <si>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</si>
  <si>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</si>
  <si>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</si>
  <si>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</si>
  <si>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</si>
  <si>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</si>
  <si>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</si>
  <si>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</si>
  <si>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</si>
  <si>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</si>
  <si>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</si>
  <si>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</si>
  <si>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</si>
  <si>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</si>
  <si>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</si>
  <si>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</si>
  <si>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</si>
  <si>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</si>
  <si>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</si>
  <si>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</si>
  <si>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</si>
  <si>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</si>
  <si>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</si>
  <si>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</si>
  <si>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</si>
  <si>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</si>
  <si>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</si>
  <si>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</si>
  <si>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</si>
  <si>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</si>
  <si>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</si>
  <si>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</si>
  <si>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</si>
  <si>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</si>
  <si>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</si>
  <si>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</si>
  <si>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</si>
  <si>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</si>
  <si>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</si>
  <si>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</si>
  <si>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</si>
  <si>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</si>
  <si>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</si>
  <si>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</si>
  <si>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</si>
  <si>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</si>
  <si>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</si>
  <si>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</si>
  <si>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</si>
  <si>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</si>
  <si>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</si>
  <si>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</si>
  <si>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</si>
  <si>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</si>
  <si>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</si>
  <si>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</si>
  <si>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</si>
  <si>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</si>
  <si>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</si>
  <si>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</si>
  <si>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</si>
  <si>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</si>
  <si>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</si>
  <si>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</si>
  <si>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</si>
  <si>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</si>
  <si>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</si>
  <si>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</si>
  <si>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</si>
  <si>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</si>
  <si>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</si>
  <si>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</si>
  <si>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</si>
  <si>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</si>
  <si>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</si>
  <si>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</si>
  <si>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</si>
  <si>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</si>
  <si>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</si>
  <si>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</si>
  <si>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</si>
  <si>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</si>
  <si>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</si>
  <si>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</si>
  <si>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</si>
  <si>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</si>
  <si>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</si>
  <si>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</si>
  <si>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</si>
  <si>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</si>
  <si>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</si>
  <si>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</si>
  <si>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</si>
  <si>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</si>
  <si>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</si>
  <si>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</si>
  <si>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</si>
  <si>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</si>
  <si>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</si>
  <si>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</si>
  <si>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</si>
  <si>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</si>
  <si>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</si>
  <si>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</si>
  <si>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</si>
  <si>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</si>
  <si>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</si>
  <si>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</si>
  <si>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</si>
  <si>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</si>
  <si>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</si>
  <si>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</si>
  <si>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</si>
  <si>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</si>
  <si>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</si>
  <si>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</si>
  <si>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</si>
  <si>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</si>
  <si>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</si>
  <si>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</si>
  <si>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</si>
  <si>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</si>
  <si>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</si>
  <si>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</si>
  <si>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</si>
  <si>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</si>
  <si>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</si>
  <si>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</si>
  <si>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</si>
  <si>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</si>
  <si>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</si>
  <si>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</si>
  <si>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</si>
  <si>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</si>
  <si>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</si>
  <si>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</si>
  <si>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</si>
  <si>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</si>
  <si>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</si>
  <si>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</si>
  <si>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</si>
  <si>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</si>
  <si>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</si>
  <si>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</si>
  <si>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</si>
  <si>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</si>
  <si>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</si>
  <si>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</si>
  <si>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</si>
  <si>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</si>
  <si>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</si>
  <si>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</si>
  <si>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</si>
  <si>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</si>
  <si>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</si>
  <si>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</si>
  <si>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</si>
  <si>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</si>
  <si>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</si>
  <si>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</si>
  <si>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</si>
  <si>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</si>
  <si>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</si>
  <si>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</si>
  <si>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</si>
  <si>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</si>
  <si>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</si>
  <si>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</si>
  <si>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</si>
  <si>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</si>
  <si>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</si>
  <si>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</si>
  <si>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</si>
  <si>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</si>
  <si>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</si>
  <si>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</si>
  <si>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</si>
  <si>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</si>
  <si>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</si>
  <si>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</si>
  <si>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</si>
  <si>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</si>
  <si>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</si>
  <si>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</si>
  <si>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</si>
  <si>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</si>
  <si>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</si>
  <si>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</si>
  <si>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</si>
  <si>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</si>
  <si>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</si>
  <si>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</si>
  <si>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</si>
  <si>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</si>
  <si>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</si>
  <si>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</si>
  <si>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</si>
  <si>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</si>
  <si>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</si>
  <si>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</si>
  <si>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</si>
  <si>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</si>
  <si>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</si>
  <si>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</si>
  <si>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</si>
  <si>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</si>
  <si>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</si>
  <si>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</si>
  <si>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</si>
  <si>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</si>
  <si>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</si>
  <si>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</si>
  <si>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</si>
  <si>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</si>
  <si>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</si>
  <si>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</si>
  <si>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</si>
  <si>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</si>
  <si>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</si>
  <si>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</si>
  <si>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</si>
  <si>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</si>
  <si>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</si>
  <si>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</si>
  <si>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</si>
  <si>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</si>
  <si>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</si>
  <si>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</si>
  <si>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</si>
  <si>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</si>
  <si>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</si>
  <si>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</si>
  <si>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</si>
  <si>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</si>
  <si>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</si>
  <si>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</si>
  <si>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</si>
  <si>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</si>
  <si>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</si>
  <si>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</si>
  <si>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</si>
  <si>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</si>
  <si>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</si>
  <si>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</si>
  <si>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</si>
  <si>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</si>
  <si>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</si>
  <si>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</si>
  <si>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</si>
  <si>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</si>
  <si>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</si>
  <si>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</si>
  <si>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</si>
  <si>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</si>
  <si>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</si>
  <si>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</si>
  <si>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</si>
  <si>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</si>
  <si>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</si>
  <si>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</si>
  <si>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</si>
  <si>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</si>
  <si>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</si>
  <si>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</si>
  <si>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</si>
  <si>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</si>
  <si>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</si>
  <si>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</si>
  <si>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</si>
  <si>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</si>
  <si>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</si>
  <si>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</si>
  <si>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</si>
  <si>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</si>
  <si>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</si>
  <si>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</si>
  <si>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</si>
  <si>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</si>
  <si>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</si>
  <si>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</si>
  <si>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</si>
  <si>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</si>
  <si>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</si>
  <si>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</si>
  <si>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</si>
  <si>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</si>
  <si>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</si>
  <si>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</si>
  <si>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</si>
  <si>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</si>
  <si>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</si>
  <si>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</si>
  <si>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</si>
  <si>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</si>
  <si>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</si>
  <si>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</si>
  <si>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</si>
  <si>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</si>
  <si>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</si>
  <si>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</si>
  <si>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</si>
  <si>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</si>
  <si>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</si>
  <si>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</si>
  <si>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</si>
  <si>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</si>
  <si>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</si>
  <si>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</si>
  <si>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</si>
  <si>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</si>
  <si>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</si>
  <si>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</si>
  <si>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</si>
  <si>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</si>
  <si>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</si>
  <si>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</si>
  <si>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</si>
  <si>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</si>
  <si>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</si>
  <si>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</si>
  <si>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</si>
  <si>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</si>
  <si>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</si>
  <si>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</si>
  <si>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</si>
  <si>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</si>
  <si>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</si>
  <si>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</si>
  <si>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</si>
  <si>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</si>
  <si>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</si>
  <si>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</si>
  <si>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</si>
  <si>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</si>
  <si>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</si>
  <si>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</si>
  <si>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</si>
  <si>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</si>
  <si>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</si>
  <si>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</si>
  <si>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</si>
  <si>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</si>
  <si>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</si>
  <si>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</si>
  <si>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</si>
  <si>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</si>
  <si>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</si>
  <si>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</si>
  <si>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</si>
  <si>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</si>
  <si>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</si>
  <si>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</si>
  <si>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</si>
  <si>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</si>
  <si>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</si>
  <si>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</si>
  <si>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</si>
  <si>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</si>
  <si>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</si>
  <si>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</si>
  <si>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</si>
  <si>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</si>
  <si>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</si>
  <si>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</si>
  <si>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</si>
  <si>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</si>
  <si>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</si>
  <si>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</si>
  <si>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</si>
  <si>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</si>
  <si>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</si>
  <si>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</si>
  <si>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</si>
  <si>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</si>
  <si>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</si>
  <si>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</si>
  <si>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</si>
  <si>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</si>
  <si>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</si>
  <si>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</si>
  <si>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</si>
  <si>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</si>
  <si>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</si>
  <si>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</si>
  <si>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</si>
  <si>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</si>
  <si>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</si>
  <si>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</si>
  <si>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</si>
  <si>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</si>
  <si>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</si>
  <si>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</si>
  <si>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</si>
  <si>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</si>
  <si>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</si>
  <si>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</si>
  <si>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</si>
  <si>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</si>
  <si>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</si>
  <si>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</si>
  <si>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</si>
  <si>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</si>
  <si>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</si>
  <si>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</si>
  <si>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</si>
  <si>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</si>
  <si>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</si>
  <si>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</si>
  <si>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</si>
  <si>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</si>
  <si>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</si>
  <si>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</si>
  <si>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</si>
  <si>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</si>
  <si>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</si>
  <si>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</si>
  <si>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</si>
  <si>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</si>
  <si>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</si>
  <si>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</si>
  <si>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</si>
  <si>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</si>
  <si>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</si>
  <si>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</si>
  <si>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</si>
  <si>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</si>
  <si>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</si>
  <si>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</si>
  <si>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</si>
  <si>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</si>
  <si>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</si>
  <si>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</si>
  <si>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</si>
  <si>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</si>
  <si>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</si>
  <si>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</si>
  <si>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</si>
  <si>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</si>
  <si>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</si>
  <si>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</si>
  <si>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</si>
  <si>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</si>
  <si>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</si>
  <si>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</si>
  <si>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</si>
  <si>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</si>
  <si>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</si>
  <si>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</si>
  <si>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</si>
  <si>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</si>
  <si>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</si>
  <si>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</si>
  <si>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</si>
  <si>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</si>
  <si>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</si>
  <si>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</si>
  <si>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</si>
  <si>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</si>
  <si>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</si>
  <si>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</si>
  <si>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</si>
  <si>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</si>
  <si>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</si>
  <si>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</si>
  <si>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</si>
  <si>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</si>
  <si>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</si>
  <si>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</si>
  <si>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</si>
  <si>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</si>
  <si>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</si>
  <si>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</si>
  <si>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</si>
  <si>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</si>
  <si>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</si>
  <si>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</si>
  <si>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</si>
  <si>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</si>
  <si>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</si>
  <si>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</si>
  <si>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</si>
  <si>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</si>
  <si>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</si>
  <si>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</si>
  <si>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</si>
  <si>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</si>
  <si>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</si>
  <si>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</si>
  <si>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</si>
  <si>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</si>
  <si>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</si>
  <si>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</si>
  <si>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</si>
  <si>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</si>
  <si>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</si>
  <si>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</si>
  <si>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</si>
  <si>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</si>
  <si>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</si>
  <si>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</si>
  <si>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</si>
  <si>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</si>
  <si>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</si>
  <si>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</si>
  <si>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</si>
  <si>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</si>
  <si>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</si>
  <si>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</si>
  <si>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</si>
  <si>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</si>
  <si>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</si>
  <si>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</si>
  <si>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</si>
  <si>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</si>
  <si>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</si>
  <si>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</si>
  <si>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</si>
  <si>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</si>
  <si>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</si>
  <si>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</si>
  <si>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</si>
  <si>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</si>
  <si>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</si>
  <si>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</si>
  <si>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</si>
  <si>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</si>
  <si>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</si>
  <si>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</si>
  <si>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</si>
  <si>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</si>
  <si>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</si>
  <si>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</si>
  <si>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</si>
  <si>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</si>
  <si>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</si>
  <si>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</si>
  <si>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</si>
  <si>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</si>
  <si>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</si>
  <si>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</si>
  <si>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</si>
  <si>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</si>
  <si>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</si>
  <si>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</si>
  <si>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</si>
  <si>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</si>
  <si>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</si>
  <si>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</si>
  <si>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</si>
  <si>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</si>
  <si>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</si>
  <si>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</si>
  <si>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</si>
  <si>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</si>
  <si>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</si>
  <si>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</si>
  <si>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</si>
  <si>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</si>
  <si>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</si>
  <si>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</si>
  <si>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</si>
  <si>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</si>
  <si>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</si>
  <si>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</si>
  <si>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</si>
  <si>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</si>
  <si>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</si>
  <si>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</si>
  <si>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</si>
  <si>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</si>
  <si>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</si>
  <si>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</si>
  <si>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</si>
  <si>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</si>
  <si>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</si>
  <si>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</si>
  <si>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</si>
  <si>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</si>
  <si>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</si>
  <si>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</si>
  <si>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</si>
  <si>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</si>
  <si>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</si>
  <si>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</si>
  <si>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</si>
  <si>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</si>
  <si>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</si>
  <si>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</si>
  <si>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</si>
  <si>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</si>
  <si>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</si>
  <si>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</si>
  <si>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</si>
  <si>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</si>
  <si>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</si>
  <si>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</si>
  <si>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</si>
  <si>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</si>
  <si>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</si>
  <si>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</si>
  <si>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</si>
  <si>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</si>
  <si>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</si>
  <si>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</si>
  <si>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</si>
  <si>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</si>
  <si>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</si>
  <si>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</si>
  <si>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</si>
  <si>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</si>
  <si>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</si>
  <si>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</si>
  <si>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</si>
  <si>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</si>
  <si>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</si>
  <si>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</si>
  <si>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</si>
  <si>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</si>
  <si>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</si>
  <si>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</si>
  <si>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</si>
  <si>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</si>
  <si>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</si>
  <si>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</si>
  <si>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</si>
  <si>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</si>
  <si>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</si>
  <si>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</si>
  <si>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</si>
  <si>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</si>
  <si>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</si>
  <si>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</si>
  <si>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</si>
  <si>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</si>
  <si>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</si>
  <si>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</si>
  <si>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</si>
  <si>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</si>
  <si>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</si>
  <si>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</si>
  <si>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</si>
  <si>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</si>
  <si>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</si>
  <si>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</si>
  <si>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</si>
  <si>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</si>
  <si>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</si>
  <si>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</si>
  <si>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</si>
  <si>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</si>
  <si>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</si>
  <si>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</si>
  <si>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</si>
  <si>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</si>
  <si>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</si>
  <si>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</si>
  <si>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</si>
  <si>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</si>
  <si>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</si>
  <si>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</si>
  <si>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</si>
  <si>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</si>
  <si>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</si>
  <si>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</si>
  <si>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</si>
  <si>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</si>
  <si>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</si>
  <si>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</si>
  <si>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</si>
  <si>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</si>
  <si>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</si>
  <si>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</si>
  <si>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</si>
  <si>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</si>
  <si>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</si>
  <si>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</si>
  <si>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</si>
  <si>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</si>
  <si>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</si>
  <si>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</si>
  <si>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</si>
  <si>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</si>
  <si>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</si>
  <si>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</si>
  <si>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</si>
  <si>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</si>
  <si>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</si>
  <si>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</si>
  <si>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</si>
  <si>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</si>
  <si>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</si>
  <si>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</si>
  <si>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</si>
  <si>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</si>
  <si>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</si>
  <si>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</si>
  <si>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</si>
  <si>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</si>
  <si>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</si>
  <si>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</si>
  <si>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</si>
  <si>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</si>
  <si>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</si>
  <si>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</si>
  <si>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</si>
  <si>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</si>
  <si>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</si>
  <si>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</si>
  <si>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</si>
  <si>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</si>
  <si>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</si>
  <si>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</si>
  <si>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</si>
  <si>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</si>
  <si>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</si>
  <si>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</si>
  <si>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</si>
  <si>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</si>
  <si>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</si>
  <si>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</si>
  <si>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</si>
  <si>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</si>
  <si>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</si>
  <si>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</si>
  <si>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</si>
  <si>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</si>
  <si>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</si>
  <si>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</si>
  <si>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</si>
  <si>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</si>
  <si>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</si>
  <si>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</si>
  <si>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</si>
  <si>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</si>
  <si>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</si>
  <si>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</si>
  <si>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</si>
  <si>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</si>
  <si>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</si>
  <si>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</si>
  <si>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</si>
  <si>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</si>
  <si>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</si>
  <si>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</si>
  <si>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</si>
  <si>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</si>
  <si>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</si>
  <si>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</si>
  <si>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</si>
  <si>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</si>
  <si>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</si>
  <si>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</si>
  <si>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</si>
  <si>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</si>
  <si>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</si>
  <si>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</si>
  <si>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</si>
  <si>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</si>
  <si>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</si>
  <si>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</si>
  <si>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</si>
  <si>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</si>
  <si>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</si>
  <si>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</si>
  <si>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</si>
  <si>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</si>
  <si>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</si>
  <si>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</si>
  <si>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</si>
  <si>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</si>
  <si>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</si>
  <si>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</si>
  <si>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</si>
  <si>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</si>
  <si>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</si>
  <si>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</si>
  <si>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</si>
  <si>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</si>
  <si>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</si>
  <si>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</si>
  <si>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</si>
  <si>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</si>
  <si>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</si>
  <si>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</si>
  <si>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</si>
  <si>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</si>
  <si>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</si>
  <si>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</si>
  <si>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</si>
  <si>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</si>
  <si>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</si>
  <si>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</si>
  <si>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</si>
  <si>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</si>
  <si>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</si>
  <si>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</si>
  <si>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</si>
  <si>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</si>
  <si>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</si>
  <si>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</si>
  <si>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</si>
  <si>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</si>
  <si>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</si>
  <si>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</si>
  <si>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</si>
  <si>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</si>
  <si>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</si>
  <si>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</si>
  <si>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</si>
  <si>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</si>
  <si>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</si>
  <si>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</si>
  <si>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</si>
  <si>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</si>
  <si>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</si>
  <si>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</si>
  <si>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</si>
  <si>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</si>
  <si>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</si>
  <si>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</si>
  <si>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</si>
  <si>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</si>
  <si>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</si>
  <si>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</si>
  <si>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</si>
  <si>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</si>
  <si>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</si>
  <si>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</si>
  <si>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</si>
  <si>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</si>
  <si>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</si>
  <si>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</si>
  <si>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</si>
  <si>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</si>
  <si>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</si>
  <si>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</si>
  <si>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</si>
  <si>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</si>
  <si>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</si>
  <si>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</si>
  <si>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</si>
  <si>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</si>
  <si>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</si>
  <si>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</si>
  <si>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</si>
  <si>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</si>
  <si>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</si>
  <si>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</si>
  <si>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</si>
  <si>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</si>
  <si>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</si>
  <si>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</si>
  <si>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</si>
  <si>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</si>
  <si>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</si>
  <si>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</si>
  <si>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</si>
  <si>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</si>
  <si>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</si>
  <si>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</si>
  <si>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</si>
  <si>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</si>
  <si>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</si>
  <si>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</si>
  <si>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</si>
  <si>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</si>
  <si>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</si>
  <si>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</si>
  <si>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</si>
  <si>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</si>
  <si>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</si>
  <si>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</si>
  <si>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</si>
  <si>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</si>
  <si>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</si>
  <si>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</si>
  <si>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</si>
  <si>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</si>
  <si>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</si>
  <si>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</si>
  <si>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</si>
  <si>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</si>
  <si>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</si>
  <si>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</si>
  <si>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</si>
  <si>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</si>
  <si>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</si>
  <si>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</si>
  <si>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</si>
  <si>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</si>
  <si>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</si>
  <si>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</si>
  <si>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</si>
  <si>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</si>
  <si>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</si>
  <si>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</si>
  <si>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</si>
  <si>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</si>
  <si>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</si>
  <si>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</si>
  <si>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</si>
  <si>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</si>
  <si>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</si>
  <si>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</si>
  <si>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</si>
  <si>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</si>
  <si>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</si>
  <si>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</si>
  <si>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</si>
  <si>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</si>
  <si>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</si>
  <si>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</si>
  <si>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</si>
  <si>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</si>
  <si>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</si>
  <si>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</si>
  <si>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</si>
  <si>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</si>
  <si>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</si>
  <si>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</si>
  <si>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</si>
  <si>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</si>
  <si>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</si>
  <si>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</si>
  <si>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</si>
  <si>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</si>
  <si>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</si>
  <si>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</si>
  <si>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</si>
  <si>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</si>
  <si>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</si>
  <si>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</si>
  <si>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</si>
  <si>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</si>
  <si>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</si>
  <si>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</si>
  <si>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</si>
  <si>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</si>
  <si>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</si>
  <si>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</si>
  <si>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</si>
  <si>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</si>
  <si>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</si>
  <si>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</si>
  <si>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</si>
  <si>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</si>
  <si>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</si>
  <si>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</si>
  <si>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</si>
  <si>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</si>
  <si>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</si>
  <si>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</si>
  <si>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</si>
  <si>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</si>
  <si>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</si>
  <si>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</si>
  <si>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</si>
  <si>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</si>
  <si>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</si>
  <si>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</si>
  <si>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</si>
  <si>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</si>
  <si>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</si>
  <si>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</si>
  <si>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</si>
  <si>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</si>
  <si>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</si>
  <si>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</si>
  <si>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</si>
  <si>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</si>
  <si>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</si>
  <si>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</si>
  <si>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</si>
  <si>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</si>
  <si>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</si>
  <si>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</si>
  <si>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</si>
  <si>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</si>
  <si>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</si>
  <si>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</si>
  <si>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</si>
  <si>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</si>
  <si>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</si>
  <si>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</si>
  <si>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</si>
  <si>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</si>
  <si>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</si>
  <si>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</si>
  <si>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</si>
  <si>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</si>
  <si>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</si>
  <si>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</si>
  <si>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</si>
  <si>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</si>
  <si>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</si>
  <si>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</si>
  <si>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</si>
  <si>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</si>
  <si>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</si>
  <si>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</si>
  <si>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</si>
  <si>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</si>
  <si>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</si>
  <si>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</si>
  <si>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</si>
  <si>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</si>
  <si>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</si>
  <si>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</si>
  <si>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</si>
  <si>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</si>
  <si>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</si>
  <si>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</si>
  <si>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</si>
  <si>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</si>
  <si>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</si>
  <si>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</si>
  <si>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</si>
  <si>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</si>
  <si>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</si>
  <si>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</si>
  <si>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</si>
  <si>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</si>
  <si>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</si>
  <si>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</si>
  <si>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</si>
  <si>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</si>
  <si>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</si>
  <si>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</si>
  <si>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</si>
  <si>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</si>
  <si>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</si>
  <si>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</si>
  <si>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</si>
  <si>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</si>
  <si>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</si>
  <si>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</si>
  <si>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</si>
  <si>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</si>
  <si>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</si>
  <si>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</si>
  <si>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</si>
  <si>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</si>
  <si>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</si>
  <si>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</si>
  <si>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</si>
  <si>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</si>
  <si>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</si>
  <si>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</si>
  <si>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</si>
  <si>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</si>
  <si>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</si>
  <si>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</si>
  <si>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</si>
  <si>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</si>
  <si>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</si>
  <si>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</si>
  <si>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</si>
  <si>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</si>
  <si>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</si>
  <si>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</si>
  <si>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</si>
  <si>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</si>
  <si>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</si>
  <si>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</si>
  <si>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</si>
  <si>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</si>
  <si>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</si>
  <si>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</si>
  <si>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</si>
  <si>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</si>
  <si>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</si>
  <si>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</si>
  <si>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</si>
  <si>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</si>
  <si>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</si>
  <si>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</si>
  <si>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</si>
  <si>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</si>
  <si>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</si>
  <si>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</si>
  <si>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</si>
  <si>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</si>
  <si>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</si>
  <si>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</si>
  <si>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</si>
  <si>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</si>
  <si>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</si>
  <si>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</si>
  <si>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</si>
  <si>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</si>
  <si>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</si>
  <si>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</si>
  <si>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</si>
  <si>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</si>
  <si>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</si>
  <si>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</si>
  <si>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</si>
  <si>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</si>
  <si>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</si>
  <si>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</si>
  <si>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</si>
  <si>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</si>
  <si>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</si>
  <si>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</si>
  <si>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</si>
  <si>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</si>
  <si>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</si>
  <si>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</si>
  <si>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</si>
  <si>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</si>
  <si>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</si>
  <si>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</si>
  <si>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</si>
  <si>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</si>
  <si>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</si>
  <si>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</si>
  <si>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</si>
  <si>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</si>
  <si>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</si>
  <si>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</si>
  <si>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</si>
  <si>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</si>
  <si>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</si>
  <si>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</si>
  <si>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</si>
  <si>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</si>
  <si>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</si>
  <si>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</si>
  <si>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</si>
  <si>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</si>
  <si>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</si>
  <si>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</si>
  <si>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</si>
  <si>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</si>
  <si>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</si>
  <si>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</si>
  <si>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</si>
  <si>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</si>
  <si>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</si>
  <si>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</si>
  <si>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</si>
  <si>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</si>
  <si>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</si>
  <si>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</si>
  <si>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</si>
  <si>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</si>
  <si>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</si>
  <si>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</si>
  <si>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</si>
  <si>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</si>
  <si>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</si>
  <si>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</si>
  <si>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</si>
  <si>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</si>
  <si>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</si>
  <si>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</si>
  <si>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</si>
  <si>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</si>
  <si>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</si>
  <si>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</si>
  <si>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</si>
  <si>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</si>
  <si>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</si>
  <si>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</si>
  <si>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</si>
  <si>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</si>
  <si>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</si>
  <si>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</si>
  <si>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</si>
  <si>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</si>
  <si>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</si>
  <si>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</si>
  <si>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</si>
  <si>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</si>
  <si>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</si>
  <si>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</si>
  <si>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</si>
  <si>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</si>
  <si>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</si>
  <si>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</si>
  <si>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</si>
  <si>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</si>
  <si>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</si>
  <si>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</si>
  <si>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</si>
  <si>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</si>
  <si>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</si>
  <si>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</si>
  <si>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</si>
  <si>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</si>
  <si>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</si>
  <si>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</si>
  <si>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</si>
  <si>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</si>
  <si>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</si>
  <si>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</si>
  <si>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</si>
  <si>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</si>
  <si>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</si>
  <si>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</si>
  <si>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</si>
  <si>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</si>
  <si>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</si>
  <si>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</si>
  <si>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</si>
  <si>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</si>
  <si>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</si>
  <si>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</si>
  <si>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</si>
  <si>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</si>
  <si>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</si>
  <si>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</si>
  <si>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</si>
  <si>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</si>
  <si>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</si>
  <si>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</si>
  <si>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</si>
  <si>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</si>
  <si>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</si>
  <si>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</si>
  <si>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</si>
  <si>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</si>
  <si>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</si>
  <si>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</si>
  <si>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</si>
  <si>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</si>
  <si>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</si>
  <si>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</si>
  <si>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</si>
  <si>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</si>
  <si>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</si>
  <si>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</si>
  <si>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</si>
  <si>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</si>
  <si>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</si>
  <si>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</si>
  <si>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</si>
  <si>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</si>
  <si>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</si>
  <si>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</si>
  <si>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</si>
  <si>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</si>
  <si>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</si>
  <si>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</si>
  <si>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</si>
  <si>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</si>
  <si>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</si>
  <si>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</si>
  <si>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</si>
  <si>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</si>
  <si>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</si>
  <si>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</si>
  <si>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</si>
  <si>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</si>
  <si>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</si>
  <si>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</si>
  <si>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</si>
  <si>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</si>
  <si>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</si>
  <si>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</si>
  <si>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</si>
  <si>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</si>
  <si>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</si>
  <si>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</si>
  <si>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</si>
  <si>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</si>
  <si>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</si>
  <si>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</si>
  <si>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</si>
  <si>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</si>
  <si>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</si>
  <si>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</si>
  <si>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</si>
  <si>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</si>
  <si>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</si>
  <si>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</si>
  <si>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</si>
  <si>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</si>
  <si>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</si>
  <si>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</si>
  <si>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</si>
  <si>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</si>
  <si>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</si>
  <si>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</si>
  <si>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</si>
  <si>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</si>
  <si>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</si>
  <si>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</si>
  <si>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</si>
  <si>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</si>
  <si>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</si>
  <si>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</si>
  <si>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</si>
  <si>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</si>
  <si>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</si>
  <si>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</si>
  <si>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</si>
  <si>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</si>
  <si>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</si>
  <si>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</si>
  <si>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</si>
  <si>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</si>
  <si>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</si>
  <si>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</si>
  <si>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</si>
  <si>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</si>
  <si>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</si>
  <si>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</si>
  <si>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</si>
  <si>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</si>
  <si>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</si>
  <si>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</si>
  <si>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</si>
  <si>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</si>
  <si>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</si>
  <si>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</si>
  <si>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</si>
  <si>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</si>
  <si>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</si>
  <si>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</si>
  <si>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</si>
  <si>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</si>
  <si>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</si>
  <si>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</si>
  <si>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</si>
  <si>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</si>
  <si>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</si>
  <si>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</si>
  <si>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</si>
  <si>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</si>
  <si>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</si>
  <si>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</si>
  <si>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</si>
  <si>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</si>
  <si>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</si>
  <si>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</si>
  <si>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</si>
  <si>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</si>
  <si>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</si>
  <si>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</si>
  <si>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</si>
  <si>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</si>
  <si>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</si>
  <si>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</si>
  <si>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</si>
  <si>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</si>
  <si>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</si>
  <si>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</si>
  <si>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</si>
  <si>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</si>
  <si>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</si>
  <si>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</si>
  <si>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</si>
  <si>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</si>
  <si>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</si>
  <si>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</si>
  <si>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</si>
  <si>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</si>
  <si>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</si>
  <si>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</si>
  <si>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</si>
  <si>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</si>
  <si>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</si>
  <si>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</si>
  <si>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</si>
  <si>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</si>
  <si>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</si>
  <si>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</si>
  <si>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</si>
  <si>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</si>
  <si>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</si>
  <si>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</si>
  <si>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</si>
  <si>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</si>
  <si>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</si>
  <si>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</si>
  <si>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</si>
  <si>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</si>
  <si>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</si>
  <si>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</si>
  <si>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</si>
  <si>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</si>
  <si>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</si>
  <si>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</si>
  <si>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</si>
  <si>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</si>
  <si>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</si>
  <si>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</si>
  <si>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</si>
  <si>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</si>
  <si>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</si>
  <si>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</si>
  <si>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</si>
  <si>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</si>
  <si>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</si>
  <si>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</si>
  <si>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</si>
  <si>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</si>
  <si>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</si>
  <si>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</si>
  <si>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</si>
  <si>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</si>
  <si>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</si>
  <si>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</si>
  <si>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</si>
  <si>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</si>
  <si>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</si>
  <si>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</si>
  <si>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</si>
  <si>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</si>
  <si>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</si>
  <si>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</si>
  <si>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</si>
  <si>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</si>
  <si>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</si>
  <si>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</si>
  <si>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</si>
  <si>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</si>
  <si>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</si>
  <si>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</si>
  <si>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</si>
  <si>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</si>
  <si>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</si>
  <si>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</si>
  <si>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</si>
  <si>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</si>
  <si>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</si>
  <si>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</si>
  <si>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</si>
  <si>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</si>
  <si>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</si>
  <si>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</si>
  <si>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</si>
  <si>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</si>
  <si>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</si>
  <si>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</si>
  <si>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</si>
  <si>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</si>
  <si>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</si>
  <si>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</si>
  <si>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</si>
  <si>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</si>
  <si>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</si>
  <si>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</si>
  <si>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</si>
  <si>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</si>
  <si>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</si>
  <si>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</si>
  <si>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</si>
  <si>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</si>
  <si>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</si>
  <si>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</si>
  <si>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</si>
  <si>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</si>
  <si>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</si>
  <si>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</si>
  <si>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</si>
  <si>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</si>
  <si>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</si>
  <si>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</si>
  <si>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</si>
  <si>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</si>
  <si>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</si>
  <si>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</si>
  <si>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</si>
  <si>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</si>
  <si>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</si>
  <si>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</si>
  <si>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</si>
  <si>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</si>
  <si>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</si>
  <si>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</si>
  <si>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</si>
  <si>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</si>
  <si>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</si>
  <si>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</si>
  <si>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</si>
  <si>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</si>
  <si>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</si>
  <si>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</si>
  <si>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</si>
  <si>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</si>
  <si>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</si>
  <si>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</si>
  <si>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</si>
  <si>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</si>
  <si>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</si>
  <si>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</si>
  <si>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</si>
  <si>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</si>
  <si>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</si>
  <si>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</si>
  <si>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</si>
  <si>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</si>
  <si>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</si>
  <si>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</si>
  <si>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</si>
  <si>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</si>
  <si>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</si>
  <si>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</si>
  <si>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</si>
  <si>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</si>
  <si>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</si>
  <si>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</si>
  <si>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</si>
  <si>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</si>
  <si>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</si>
  <si>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</si>
  <si>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</si>
  <si>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</si>
  <si>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</si>
  <si>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</si>
  <si>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</si>
  <si>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</si>
  <si>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</si>
  <si>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</si>
  <si>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</si>
  <si>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</si>
  <si>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</si>
  <si>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</si>
  <si>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</si>
  <si>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</si>
  <si>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</si>
  <si>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</si>
  <si>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</si>
  <si>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</si>
  <si>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</si>
  <si>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</si>
  <si>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</si>
  <si>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</si>
  <si>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</si>
  <si>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</si>
  <si>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</si>
  <si>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</si>
  <si>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</si>
  <si>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</si>
  <si>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</si>
  <si>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</si>
  <si>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</si>
  <si>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</si>
  <si>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</si>
  <si>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</si>
  <si>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</si>
  <si>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</si>
  <si>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</si>
  <si>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</si>
  <si>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</si>
  <si>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</si>
  <si>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</si>
  <si>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</si>
  <si>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</si>
  <si>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</si>
  <si>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</si>
  <si>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</si>
  <si>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</si>
  <si>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</si>
  <si>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</si>
  <si>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</si>
  <si>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</si>
  <si>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</si>
  <si>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</si>
  <si>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</si>
  <si>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</si>
  <si>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</si>
  <si>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</si>
  <si>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</si>
  <si>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</si>
  <si>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</si>
  <si>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</si>
  <si>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</si>
  <si>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</si>
  <si>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</si>
  <si>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</si>
  <si>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</si>
  <si>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</si>
  <si>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</si>
  <si>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</si>
  <si>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</si>
  <si>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</si>
  <si>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</si>
  <si>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</si>
  <si>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</si>
  <si>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</si>
  <si>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</si>
  <si>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</si>
  <si>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</si>
  <si>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</si>
  <si>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</si>
  <si>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</si>
  <si>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</si>
  <si>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</si>
  <si>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</si>
  <si>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</si>
  <si>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</si>
  <si>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</si>
  <si>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</si>
  <si>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</si>
  <si>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</si>
  <si>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</si>
  <si>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</si>
  <si>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</si>
  <si>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</si>
  <si>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</si>
  <si>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</si>
  <si>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</si>
  <si>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</si>
  <si>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</si>
  <si>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</si>
  <si>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</si>
  <si>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</si>
  <si>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</si>
  <si>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</si>
  <si>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</si>
  <si>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</si>
  <si>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</si>
  <si>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</si>
  <si>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</si>
  <si>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</si>
  <si>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</si>
  <si>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</si>
  <si>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</si>
  <si>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</si>
  <si>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</si>
  <si>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</si>
  <si>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</si>
  <si>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</si>
  <si>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</si>
  <si>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</si>
  <si>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</si>
  <si>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</si>
  <si>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</si>
  <si>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</si>
  <si>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</si>
  <si>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</si>
  <si>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</si>
  <si>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</si>
  <si>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</si>
  <si>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</si>
  <si>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</si>
  <si>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</si>
  <si>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</si>
  <si>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</si>
  <si>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</si>
  <si>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</si>
  <si>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</si>
  <si>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</si>
  <si>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</si>
  <si>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</si>
  <si>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</si>
  <si>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</si>
  <si>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</si>
  <si>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</si>
  <si>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</si>
  <si>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</si>
  <si>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</si>
  <si>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</si>
  <si>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</si>
  <si>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</si>
  <si>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</si>
  <si>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</si>
  <si>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</si>
  <si>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</si>
  <si>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</si>
  <si>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</si>
  <si>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</si>
  <si>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</si>
  <si>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</si>
  <si>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</si>
  <si>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</si>
  <si>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</si>
  <si>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</si>
  <si>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</si>
  <si>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</si>
  <si>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</si>
  <si>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</si>
  <si>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</si>
  <si>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</si>
  <si>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</si>
  <si>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</si>
  <si>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</si>
  <si>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</si>
  <si>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</si>
  <si>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</si>
  <si>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</si>
  <si>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</si>
  <si>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</si>
  <si>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</si>
  <si>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</si>
  <si>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</si>
  <si>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</si>
  <si>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</si>
  <si>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</si>
  <si>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</si>
  <si>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</si>
  <si>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</si>
  <si>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</si>
  <si>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</si>
  <si>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</si>
  <si>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</si>
  <si>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</si>
  <si>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</si>
  <si>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</si>
  <si>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</si>
  <si>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</si>
  <si>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</si>
  <si>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</si>
  <si>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</si>
  <si>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</si>
  <si>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</si>
  <si>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</si>
  <si>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</si>
  <si>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</si>
  <si>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</si>
  <si>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</si>
  <si>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</si>
  <si>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</si>
  <si>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</si>
  <si>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</si>
  <si>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</si>
  <si>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</si>
  <si>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</si>
  <si>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</si>
  <si>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</si>
  <si>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</si>
  <si>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</si>
  <si>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</si>
  <si>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</si>
  <si>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</si>
  <si>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</si>
  <si>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</si>
  <si>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</si>
  <si>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</si>
  <si>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</si>
  <si>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</si>
  <si>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</si>
  <si>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</si>
  <si>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</si>
  <si>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</si>
  <si>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</si>
  <si>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</si>
  <si>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</si>
  <si>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</si>
  <si>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</si>
  <si>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</si>
  <si>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</si>
  <si>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</si>
  <si>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</si>
  <si>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</si>
  <si>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</si>
  <si>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</si>
  <si>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</si>
  <si>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</si>
  <si>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</si>
  <si>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</si>
  <si>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</si>
  <si>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</si>
  <si>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</si>
  <si>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</si>
  <si>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</si>
  <si>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</si>
  <si>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</si>
  <si>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</si>
  <si>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</si>
  <si>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</si>
  <si>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</si>
  <si>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</si>
  <si>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</si>
  <si>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</si>
  <si>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</si>
  <si>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</si>
  <si>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</si>
  <si>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</si>
  <si>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</si>
  <si>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</si>
  <si>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</si>
  <si>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</si>
  <si>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</si>
  <si>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</si>
  <si>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</si>
  <si>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</si>
  <si>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</si>
  <si>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</si>
  <si>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</si>
  <si>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</si>
  <si>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</si>
  <si>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</si>
  <si>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</si>
  <si>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</si>
  <si>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</si>
  <si>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</si>
  <si>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</si>
  <si>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</si>
  <si>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</si>
  <si>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</si>
  <si>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</si>
  <si>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</si>
  <si>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</si>
  <si>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</si>
  <si>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</si>
  <si>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</si>
  <si>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</si>
  <si>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</si>
  <si>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</si>
  <si>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</si>
  <si>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</si>
  <si>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</si>
  <si>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</si>
  <si>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</si>
  <si>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</si>
  <si>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</si>
  <si>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</si>
  <si>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</si>
  <si>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</si>
  <si>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</si>
  <si>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</si>
  <si>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</si>
  <si>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</si>
  <si>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</si>
  <si>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</si>
  <si>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</si>
  <si>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</si>
  <si>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</si>
  <si>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</si>
  <si>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</si>
  <si>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</si>
  <si>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</si>
  <si>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</si>
  <si>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</si>
  <si>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</si>
  <si>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</si>
  <si>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</si>
  <si>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</si>
  <si>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</si>
  <si>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</si>
  <si>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</si>
  <si>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</si>
  <si>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</si>
  <si>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</si>
  <si>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</si>
  <si>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</si>
  <si>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</si>
  <si>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</si>
  <si>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</si>
  <si>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</si>
  <si>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</si>
  <si>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</si>
  <si>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</si>
  <si>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</si>
  <si>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</si>
  <si>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</si>
  <si>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</si>
  <si>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</si>
  <si>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</si>
  <si>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</si>
  <si>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</si>
  <si>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</si>
  <si>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</si>
  <si>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</si>
  <si>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</si>
  <si>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</si>
  <si>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</si>
  <si>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</si>
  <si>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</si>
  <si>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</si>
  <si>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</si>
  <si>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</si>
  <si>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</si>
  <si>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</si>
  <si>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</si>
  <si>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</si>
  <si>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</si>
  <si>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</si>
  <si>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</si>
  <si>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</si>
  <si>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</si>
  <si>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</si>
  <si>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</si>
  <si>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</si>
  <si>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</si>
  <si>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</si>
  <si>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</si>
  <si>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</si>
  <si>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</si>
  <si>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</si>
  <si>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</si>
  <si>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</si>
  <si>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</si>
  <si>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</si>
  <si>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</si>
  <si>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</si>
  <si>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</si>
  <si>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</si>
  <si>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</si>
  <si>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</si>
  <si>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</si>
  <si>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</si>
  <si>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</si>
  <si>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</si>
  <si>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</si>
  <si>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</si>
  <si>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</si>
  <si>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</si>
  <si>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</si>
  <si>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</si>
  <si>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</si>
  <si>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</si>
  <si>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</si>
  <si>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</si>
  <si>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</si>
  <si>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</si>
  <si>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</si>
  <si>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</si>
  <si>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</si>
  <si>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</si>
  <si>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</si>
  <si>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</si>
  <si>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</si>
  <si>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</si>
  <si>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</si>
  <si>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</si>
  <si>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</si>
  <si>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</si>
  <si>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</si>
  <si>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</si>
  <si>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</si>
  <si>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</si>
  <si>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</si>
  <si>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</si>
  <si>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</si>
  <si>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</si>
  <si>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</si>
  <si>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</si>
  <si>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</si>
  <si>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</si>
  <si>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</si>
  <si>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</si>
  <si>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</si>
  <si>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</si>
  <si>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</si>
  <si>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</si>
  <si>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</si>
  <si>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</si>
  <si>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</si>
  <si>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</si>
  <si>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</si>
  <si>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</si>
  <si>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</si>
  <si>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</si>
  <si>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</si>
  <si>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</si>
  <si>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</si>
  <si>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</si>
  <si>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</si>
  <si>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</si>
  <si>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</si>
  <si>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</si>
  <si>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</si>
  <si>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</si>
  <si>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</si>
  <si>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</si>
  <si>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</si>
  <si>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</si>
  <si>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</si>
  <si>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</si>
  <si>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</si>
  <si>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</si>
  <si>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</si>
  <si>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</si>
  <si>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</si>
  <si>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</si>
  <si>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</si>
  <si>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</si>
  <si>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</si>
  <si>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</si>
  <si>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</si>
  <si>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</si>
  <si>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</si>
  <si>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</si>
  <si>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</si>
  <si>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</si>
  <si>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</si>
  <si>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</si>
  <si>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</si>
  <si>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</si>
  <si>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</si>
  <si>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</si>
  <si>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</si>
  <si>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</si>
  <si>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</si>
  <si>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</si>
  <si>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</si>
  <si>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</si>
  <si>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</si>
  <si>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</si>
  <si>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</si>
  <si>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</si>
  <si>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</si>
  <si>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</si>
  <si>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</si>
  <si>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</si>
  <si>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</si>
  <si>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</si>
  <si>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</si>
  <si>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</si>
  <si>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</si>
  <si>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</si>
  <si>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</si>
  <si>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</si>
  <si>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</si>
  <si>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</si>
  <si>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</si>
  <si>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</si>
  <si>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</si>
  <si>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</si>
  <si>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</si>
  <si>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</si>
  <si>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</si>
  <si>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</si>
  <si>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</si>
  <si>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</si>
  <si>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</si>
  <si>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</si>
  <si>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</si>
  <si>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</si>
  <si>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</si>
  <si>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</si>
  <si>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</si>
  <si>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</si>
  <si>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</si>
  <si>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</si>
  <si>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</si>
  <si>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</si>
  <si>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</si>
  <si>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</si>
  <si>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</si>
  <si>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</si>
  <si>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</si>
  <si>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</si>
  <si>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</si>
  <si>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</si>
  <si>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</si>
  <si>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</si>
  <si>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</si>
  <si>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</si>
  <si>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</si>
  <si>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</si>
  <si>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</si>
  <si>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</si>
  <si>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</si>
  <si>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</si>
  <si>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</si>
  <si>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</si>
  <si>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</si>
  <si>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</si>
  <si>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</si>
  <si>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</si>
  <si>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</si>
  <si>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</si>
  <si>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</si>
  <si>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</si>
  <si>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</si>
  <si>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</si>
  <si>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</si>
  <si>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</si>
  <si>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</si>
  <si>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</si>
  <si>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</si>
  <si>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</si>
  <si>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</si>
  <si>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</si>
  <si>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</si>
  <si>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</si>
  <si>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</si>
  <si>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</si>
  <si>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</si>
  <si>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</si>
  <si>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</si>
  <si>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</si>
  <si>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</si>
  <si>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</si>
  <si>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</si>
  <si>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</si>
  <si>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</si>
  <si>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</si>
  <si>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</si>
  <si>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</si>
  <si>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</si>
  <si>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</si>
  <si>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</si>
  <si>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</si>
  <si>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</si>
  <si>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</si>
  <si>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</si>
  <si>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</si>
  <si>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</si>
  <si>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</si>
  <si>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</si>
  <si>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</si>
  <si>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</si>
  <si>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</si>
  <si>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</si>
  <si>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</si>
  <si>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</si>
  <si>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</si>
  <si>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</si>
  <si>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</si>
  <si>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</si>
  <si>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</si>
  <si>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</si>
  <si>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</si>
  <si>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</si>
  <si>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</si>
  <si>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</si>
  <si>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</si>
  <si>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</si>
  <si>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</si>
  <si>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</si>
  <si>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</si>
  <si>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</si>
  <si>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</si>
  <si>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</si>
  <si>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</si>
  <si>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</si>
  <si>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</si>
  <si>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</si>
  <si>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</si>
  <si>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</si>
  <si>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</si>
  <si>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</si>
  <si>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</si>
  <si>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</si>
  <si>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</si>
  <si>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</si>
  <si>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</si>
  <si>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</si>
  <si>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</si>
  <si>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</si>
  <si>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</si>
  <si>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</si>
  <si>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</si>
  <si>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</si>
  <si>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</si>
  <si>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</si>
  <si>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</si>
  <si>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</si>
  <si>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</si>
  <si>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</si>
  <si>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</si>
  <si>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</si>
  <si>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</si>
  <si>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</si>
  <si>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</si>
  <si>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</si>
  <si>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</si>
  <si>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</si>
  <si>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</si>
  <si>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</si>
  <si>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</si>
  <si>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</si>
  <si>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</si>
  <si>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</si>
  <si>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</si>
  <si>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</si>
  <si>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</si>
  <si>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</si>
  <si>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</si>
  <si>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</si>
  <si>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</si>
  <si>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</si>
  <si>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</si>
  <si>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</si>
  <si>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</si>
  <si>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</si>
  <si>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</si>
  <si>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</si>
  <si>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</si>
  <si>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</si>
  <si>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</si>
  <si>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</si>
  <si>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</si>
  <si>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</si>
  <si>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</si>
  <si>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</si>
  <si>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</si>
  <si>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</si>
  <si>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</si>
  <si>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</si>
  <si>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</si>
  <si>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</si>
  <si>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</si>
  <si>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</si>
  <si>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</si>
  <si>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</si>
  <si>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</si>
  <si>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</si>
  <si>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</si>
  <si>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</si>
  <si>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</si>
  <si>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</si>
  <si>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</si>
  <si>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</si>
  <si>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</si>
  <si>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</si>
  <si>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</si>
  <si>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</si>
  <si>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</si>
  <si>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</si>
  <si>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</si>
  <si>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</si>
  <si>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</si>
  <si>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</si>
  <si>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</si>
  <si>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</si>
  <si>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</si>
  <si>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</si>
  <si>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</si>
  <si>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</si>
  <si>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</si>
  <si>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</si>
  <si>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</si>
  <si>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</si>
  <si>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</si>
  <si>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</si>
  <si>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</si>
  <si>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</si>
  <si>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</si>
  <si>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</si>
  <si>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</si>
  <si>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</si>
  <si>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</si>
  <si>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</si>
  <si>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</si>
  <si>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</si>
  <si>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</si>
  <si>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</si>
  <si>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</si>
  <si>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</si>
  <si>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</si>
  <si>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</si>
  <si>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</si>
  <si>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</si>
  <si>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</si>
  <si>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</si>
  <si>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</si>
  <si>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</si>
  <si>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</si>
  <si>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</si>
  <si>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</si>
  <si>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</si>
  <si>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</si>
  <si>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</si>
  <si>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</si>
  <si>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</si>
  <si>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</si>
  <si>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</si>
  <si>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</si>
  <si>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</si>
  <si>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</si>
  <si>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</si>
  <si>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</si>
  <si>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</si>
  <si>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</si>
  <si>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</si>
  <si>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</si>
  <si>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</si>
  <si>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</si>
  <si>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</si>
  <si>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</si>
  <si>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</si>
  <si>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</si>
  <si>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</si>
  <si>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</si>
  <si>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</si>
  <si>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</si>
  <si>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</si>
  <si>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</si>
  <si>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</si>
  <si>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</si>
  <si>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</si>
  <si>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</si>
  <si>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</si>
  <si>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</si>
  <si>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</si>
  <si>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</si>
  <si>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</si>
  <si>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</si>
  <si>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</si>
  <si>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</si>
  <si>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</si>
  <si>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</si>
  <si>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</si>
  <si>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</si>
  <si>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</si>
  <si>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</si>
  <si>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</si>
  <si>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</si>
  <si>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</si>
  <si>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</si>
  <si>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</si>
  <si>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</si>
  <si>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</si>
  <si>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</si>
  <si>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</si>
  <si>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</si>
  <si>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</si>
  <si>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</si>
  <si>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</si>
  <si>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</si>
  <si>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</si>
  <si>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</si>
  <si>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</si>
  <si>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</si>
  <si>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</si>
  <si>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</si>
  <si>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</si>
  <si>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</si>
  <si>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</si>
  <si>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</si>
  <si>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</si>
  <si>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</si>
  <si>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</si>
  <si>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</si>
  <si>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</si>
  <si>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</si>
  <si>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</si>
  <si>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</si>
  <si>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</si>
  <si>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</si>
  <si>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</si>
  <si>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</si>
  <si>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</si>
  <si>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</si>
  <si>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</si>
  <si>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</si>
  <si>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</si>
  <si>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</si>
  <si>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</si>
  <si>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</si>
  <si>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</si>
  <si>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</si>
  <si>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</si>
  <si>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</si>
  <si>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</si>
  <si>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</si>
  <si>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</si>
  <si>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</si>
  <si>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</si>
  <si>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</si>
  <si>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</si>
  <si>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</si>
  <si>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</si>
  <si>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</si>
  <si>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</si>
  <si>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</si>
  <si>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</si>
  <si>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</si>
  <si>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</si>
  <si>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</si>
  <si>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</si>
  <si>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</si>
  <si>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</si>
  <si>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</si>
  <si>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</si>
  <si>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</si>
  <si>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</si>
  <si>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</si>
  <si>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</si>
  <si>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</si>
  <si>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</si>
  <si>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</si>
  <si>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</si>
  <si>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</si>
  <si>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</si>
  <si>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</si>
  <si>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</si>
  <si>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</si>
  <si>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</si>
  <si>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</si>
  <si>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</si>
  <si>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</si>
  <si>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</si>
  <si>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</si>
  <si>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</si>
  <si>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</si>
  <si>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</si>
  <si>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</si>
  <si>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</si>
  <si>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</si>
  <si>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</si>
  <si>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</si>
  <si>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</si>
  <si>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</si>
  <si>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</si>
  <si>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</si>
  <si>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</si>
  <si>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</si>
  <si>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</si>
  <si>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</si>
  <si>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</si>
  <si>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</si>
  <si>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</si>
  <si>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</si>
  <si>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</si>
  <si>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</si>
  <si>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</si>
  <si>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</si>
  <si>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</si>
  <si>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</si>
  <si>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</si>
  <si>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</si>
  <si>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</si>
  <si>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</si>
  <si>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</si>
  <si>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</si>
  <si>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</si>
  <si>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</si>
  <si>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</si>
  <si>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</si>
  <si>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</si>
  <si>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</si>
  <si>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</si>
  <si>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</si>
  <si>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</si>
  <si>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</si>
  <si>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</si>
  <si>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</si>
  <si>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</si>
  <si>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</si>
  <si>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</si>
  <si>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</si>
  <si>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</si>
  <si>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</si>
  <si>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</si>
  <si>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</si>
  <si>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</si>
  <si>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</si>
  <si>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</si>
  <si>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</si>
  <si>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</si>
  <si>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</si>
  <si>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</si>
  <si>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</si>
  <si>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</si>
  <si>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</si>
  <si>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</si>
  <si>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</si>
  <si>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</si>
  <si>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</si>
  <si>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</si>
  <si>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</si>
  <si>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</si>
  <si>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</si>
  <si>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</si>
  <si>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</si>
  <si>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</si>
  <si>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</si>
  <si>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</si>
  <si>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</si>
  <si>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</si>
  <si>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</si>
  <si>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</si>
  <si>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</si>
  <si>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</si>
  <si>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</si>
  <si>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</si>
  <si>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</si>
  <si>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</si>
  <si>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</si>
  <si>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</si>
  <si>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</si>
  <si>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</si>
  <si>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</si>
  <si>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</si>
  <si>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</si>
  <si>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</si>
  <si>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</si>
  <si>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</si>
  <si>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</si>
  <si>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</si>
  <si>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</si>
  <si>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</si>
  <si>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</si>
  <si>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</si>
  <si>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</si>
  <si>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</si>
  <si>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</si>
  <si>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</si>
  <si>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</si>
  <si>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</si>
  <si>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</si>
  <si>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</si>
  <si>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</si>
  <si>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</si>
  <si>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</si>
  <si>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</si>
  <si>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</si>
  <si>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</si>
  <si>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</si>
  <si>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</si>
  <si>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</si>
  <si>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</si>
  <si>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</si>
  <si>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</si>
  <si>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</si>
  <si>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</si>
  <si>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</si>
  <si>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</si>
  <si>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</si>
  <si>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</si>
  <si>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</si>
  <si>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</si>
  <si>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</si>
  <si>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</si>
  <si>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</si>
  <si>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</si>
  <si>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</si>
  <si>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</si>
  <si>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</si>
  <si>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</si>
  <si>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</si>
  <si>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</si>
  <si>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</si>
  <si>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</si>
  <si>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</si>
  <si>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</si>
  <si>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</si>
  <si>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</si>
  <si>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</si>
  <si>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</si>
  <si>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</si>
  <si>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</si>
  <si>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</si>
  <si>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</si>
  <si>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</si>
  <si>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</si>
  <si>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</si>
  <si>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</si>
  <si>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</si>
  <si>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</si>
  <si>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</si>
  <si>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</si>
  <si>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</si>
  <si>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</si>
  <si>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</si>
  <si>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</si>
  <si>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</si>
  <si>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</si>
  <si>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</si>
  <si>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</si>
  <si>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</si>
  <si>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</si>
  <si>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</si>
  <si>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</si>
  <si>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</si>
  <si>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</si>
  <si>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</si>
  <si>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</si>
  <si>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</si>
  <si>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</si>
  <si>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</si>
  <si>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</si>
  <si>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</si>
  <si>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</si>
  <si>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</si>
  <si>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</si>
  <si>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</si>
  <si>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</si>
  <si>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</si>
  <si>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</si>
  <si>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</si>
  <si>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</si>
  <si>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</si>
  <si>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</si>
  <si>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</si>
  <si>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</si>
  <si>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</si>
  <si>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</si>
  <si>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</si>
  <si>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</si>
  <si>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</si>
  <si>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</si>
  <si>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</si>
  <si>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</si>
  <si>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</si>
  <si>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</si>
  <si>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</si>
  <si>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</si>
  <si>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</si>
  <si>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</si>
  <si>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</si>
  <si>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</si>
  <si>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</si>
  <si>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</si>
  <si>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</si>
  <si>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</si>
  <si>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</si>
  <si>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</si>
  <si>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</si>
  <si>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</si>
  <si>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</si>
  <si>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</si>
  <si>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</si>
  <si>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</si>
  <si>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</si>
  <si>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</si>
  <si>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</si>
  <si>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</si>
  <si>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</si>
  <si>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</si>
  <si>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</si>
  <si>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</si>
  <si>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</si>
  <si>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</si>
  <si>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</si>
  <si>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</si>
  <si>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</si>
  <si>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</si>
  <si>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</si>
  <si>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</si>
  <si>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</si>
  <si>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</si>
  <si>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</si>
  <si>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</si>
  <si>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</si>
  <si>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</si>
  <si>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</si>
  <si>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</si>
  <si>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</si>
  <si>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</si>
  <si>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</si>
  <si>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</si>
  <si>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</si>
  <si>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</si>
  <si>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</si>
  <si>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</si>
  <si>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</si>
  <si>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</si>
  <si>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</si>
  <si>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</si>
  <si>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</si>
  <si>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</si>
  <si>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</si>
  <si>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</si>
  <si>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</si>
  <si>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</si>
  <si>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</si>
  <si>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</si>
  <si>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</si>
  <si>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</si>
  <si>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</si>
  <si>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</si>
  <si>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</si>
  <si>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</si>
  <si>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</si>
  <si>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</si>
  <si>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</si>
  <si>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</si>
  <si>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</si>
  <si>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</si>
  <si>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</si>
  <si>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</si>
  <si>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</si>
  <si>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</si>
  <si>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</si>
  <si>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</si>
  <si>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</si>
  <si>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</si>
  <si>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</si>
  <si>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</si>
  <si>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</si>
  <si>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</si>
  <si>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</si>
  <si>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</si>
  <si>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</si>
  <si>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</si>
  <si>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</si>
  <si>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</si>
  <si>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</si>
  <si>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</si>
  <si>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</si>
  <si>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</si>
  <si>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</si>
  <si>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</si>
  <si>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</si>
  <si>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</si>
  <si>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</si>
  <si>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</si>
  <si>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</si>
  <si>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</si>
  <si>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</si>
  <si>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</si>
  <si>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</si>
  <si>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</si>
  <si>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</si>
  <si>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</si>
  <si>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</si>
  <si>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</si>
  <si>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</si>
  <si>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</si>
  <si>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</si>
  <si>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</si>
  <si>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</si>
  <si>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</si>
  <si>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</si>
  <si>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</si>
  <si>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</si>
  <si>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</si>
  <si>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</si>
  <si>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</si>
  <si>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</si>
  <si>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</si>
  <si>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</si>
  <si>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</si>
  <si>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</si>
  <si>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</si>
  <si>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</si>
  <si>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</si>
  <si>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</si>
  <si>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</si>
  <si>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</si>
  <si>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</si>
  <si>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</si>
  <si>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</si>
  <si>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</si>
  <si>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</si>
  <si>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</si>
  <si>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</si>
  <si>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</si>
  <si>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</si>
  <si>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</si>
  <si>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</si>
  <si>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</si>
  <si>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</si>
  <si>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</si>
  <si>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</si>
  <si>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</si>
  <si>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</si>
  <si>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</si>
  <si>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</si>
  <si>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</si>
  <si>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</si>
  <si>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</si>
  <si>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</si>
  <si>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</si>
  <si>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</si>
  <si>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</si>
  <si>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</si>
  <si>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</si>
  <si>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</si>
  <si>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</si>
  <si>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</si>
  <si>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</si>
  <si>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</si>
  <si>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</si>
  <si>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</si>
  <si>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</si>
  <si>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</si>
  <si>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</si>
  <si>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</si>
  <si>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</si>
  <si>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</si>
  <si>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</si>
  <si>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</si>
  <si>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</si>
  <si>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</si>
  <si>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</si>
  <si>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</si>
  <si>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</si>
  <si>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</si>
  <si>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</si>
  <si>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</si>
  <si>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</si>
  <si>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</si>
  <si>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</si>
  <si>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</si>
  <si>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</si>
  <si>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</si>
  <si>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</si>
  <si>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</si>
  <si>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</si>
  <si>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</si>
  <si>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</si>
  <si>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</si>
  <si>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</si>
  <si>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</si>
  <si>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</si>
  <si>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</si>
  <si>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</si>
  <si>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</si>
  <si>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</si>
  <si>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</si>
  <si>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</si>
  <si>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</si>
  <si>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</si>
  <si>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</si>
  <si>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</si>
  <si>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</si>
  <si>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</si>
  <si>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</si>
  <si>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</si>
  <si>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</si>
  <si>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</si>
  <si>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</si>
  <si>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</si>
  <si>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</si>
  <si>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</si>
  <si>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</si>
  <si>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</si>
  <si>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</si>
  <si>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</si>
  <si>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</si>
  <si>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</si>
  <si>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</si>
  <si>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</si>
  <si>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</si>
  <si>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</si>
  <si>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</si>
  <si>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</si>
  <si>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</si>
  <si>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</si>
  <si>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</si>
  <si>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</si>
  <si>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</si>
  <si>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</si>
  <si>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</si>
  <si>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</si>
  <si>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</si>
  <si>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</si>
  <si>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</si>
  <si>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</si>
  <si>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</si>
  <si>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</si>
  <si>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</si>
  <si>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</si>
  <si>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</si>
  <si>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</si>
  <si>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</si>
  <si>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</si>
  <si>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</si>
  <si>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</si>
  <si>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</si>
  <si>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</si>
  <si>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</si>
  <si>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</si>
  <si>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</si>
  <si>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</si>
  <si>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</si>
  <si>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</si>
  <si>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</si>
  <si>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</si>
  <si>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</si>
  <si>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</si>
  <si>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</si>
  <si>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</si>
  <si>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</si>
  <si>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</si>
  <si>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</si>
  <si>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</si>
  <si>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</si>
  <si>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</si>
  <si>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</si>
  <si>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</si>
  <si>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</si>
  <si>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</si>
  <si>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</si>
  <si>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</si>
  <si>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</si>
  <si>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</si>
  <si>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</si>
  <si>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</si>
  <si>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</si>
  <si>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</si>
  <si>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</si>
  <si>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</si>
  <si>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</si>
  <si>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</si>
  <si>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</si>
  <si>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</si>
  <si>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</si>
  <si>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</si>
  <si>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</si>
  <si>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</si>
  <si>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</si>
  <si>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</si>
  <si>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</si>
  <si>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</si>
  <si>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</si>
  <si>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</si>
  <si>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</si>
  <si>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</si>
  <si>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</si>
  <si>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</si>
  <si>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</si>
  <si>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</si>
  <si>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</si>
  <si>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</si>
  <si>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</si>
  <si>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</si>
  <si>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</si>
  <si>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</si>
  <si>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</si>
  <si>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</si>
  <si>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</si>
  <si>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</si>
  <si>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</si>
  <si>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</si>
  <si>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</si>
  <si>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</si>
  <si>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</si>
  <si>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</si>
  <si>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</si>
  <si>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</si>
  <si>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</si>
  <si>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</si>
  <si>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</si>
  <si>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</si>
  <si>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</si>
  <si>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</si>
  <si>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</si>
  <si>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</si>
  <si>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</si>
  <si>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</si>
  <si>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</si>
  <si>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</si>
  <si>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</si>
  <si>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</si>
  <si>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</si>
  <si>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</si>
  <si>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</si>
  <si>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</si>
  <si>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</si>
  <si>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</si>
  <si>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</si>
  <si>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</si>
  <si>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</si>
  <si>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</si>
  <si>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</si>
  <si>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</si>
  <si>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</si>
  <si>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</si>
  <si>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</si>
  <si>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</si>
  <si>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</si>
  <si>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</si>
  <si>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</si>
  <si>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</si>
  <si>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</si>
  <si>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</si>
  <si>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</si>
  <si>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</si>
  <si>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</si>
  <si>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</si>
  <si>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</si>
  <si>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</si>
  <si>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</si>
  <si>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</si>
  <si>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</si>
  <si>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</si>
  <si>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</si>
  <si>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</si>
  <si>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</si>
  <si>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</si>
  <si>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</si>
  <si>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</si>
  <si>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</si>
  <si>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</si>
  <si>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</si>
  <si>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</si>
  <si>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</si>
  <si>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</si>
  <si>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</si>
  <si>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</si>
  <si>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</si>
  <si>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</si>
  <si>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</si>
  <si>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</si>
  <si>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</si>
  <si>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</si>
  <si>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</si>
  <si>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</si>
  <si>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</si>
  <si>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</si>
  <si>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</si>
  <si>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</si>
  <si>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</si>
  <si>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</si>
  <si>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</si>
  <si>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</si>
  <si>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</si>
  <si>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</si>
  <si>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</si>
  <si>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</si>
  <si>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</si>
  <si>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</si>
  <si>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</si>
  <si>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</si>
  <si>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</si>
  <si>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</si>
  <si>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</si>
  <si>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</si>
  <si>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</si>
  <si>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</si>
  <si>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</si>
  <si>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</si>
  <si>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</si>
  <si>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</si>
  <si>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</si>
  <si>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</si>
  <si>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</si>
  <si>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</si>
  <si>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</si>
  <si>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</si>
  <si>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</si>
  <si>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</si>
  <si>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</si>
  <si>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</si>
  <si>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</si>
  <si>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</si>
  <si>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</si>
  <si>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</si>
  <si>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</si>
  <si>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</si>
  <si>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</si>
  <si>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</si>
  <si>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</si>
  <si>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</si>
  <si>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</si>
  <si>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</si>
  <si>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</si>
  <si>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</si>
  <si>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</si>
  <si>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</si>
  <si>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</si>
  <si>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</si>
  <si>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</si>
  <si>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</si>
  <si>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</si>
  <si>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</si>
  <si>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</si>
  <si>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</si>
  <si>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</si>
  <si>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</si>
  <si>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</si>
  <si>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</si>
  <si>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</si>
  <si>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</si>
  <si>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</si>
  <si>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</si>
  <si>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</si>
  <si>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</si>
  <si>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</si>
  <si>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</si>
  <si>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</si>
  <si>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</si>
  <si>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</si>
  <si>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</si>
  <si>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</si>
  <si>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</si>
  <si>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</si>
  <si>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</si>
  <si>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</si>
  <si>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</si>
  <si>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</si>
  <si>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</si>
  <si>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</si>
  <si>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</si>
  <si>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</si>
  <si>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</si>
  <si>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</si>
  <si>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</si>
  <si>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</si>
  <si>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</si>
  <si>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</si>
  <si>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</si>
  <si>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</si>
  <si>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</si>
  <si>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</si>
  <si>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</si>
  <si>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</si>
  <si>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</si>
  <si>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</si>
  <si>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</si>
  <si>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</si>
  <si>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</si>
  <si>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</si>
  <si>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</si>
  <si>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</si>
  <si>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</si>
  <si>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</si>
  <si>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</si>
  <si>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</si>
  <si>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</si>
  <si>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</si>
  <si>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</si>
  <si>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</si>
  <si>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</si>
  <si>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</si>
  <si>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</si>
  <si>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</si>
  <si>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</si>
  <si>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</si>
  <si>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</si>
  <si>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</si>
  <si>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</si>
  <si>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</si>
  <si>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</si>
  <si>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</si>
  <si>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</si>
  <si>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</si>
  <si>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</si>
  <si>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</si>
  <si>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</si>
  <si>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</si>
  <si>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</si>
  <si>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</si>
  <si>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</si>
  <si>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</si>
  <si>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</si>
  <si>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</si>
  <si>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</si>
  <si>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</si>
  <si>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</si>
  <si>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</si>
  <si>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</si>
  <si>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</si>
  <si>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</si>
  <si>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</si>
  <si>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</si>
  <si>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</si>
  <si>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</si>
  <si>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</si>
  <si>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</si>
  <si>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</si>
  <si>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</si>
  <si>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</si>
  <si>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</si>
  <si>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</si>
  <si>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</si>
  <si>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</si>
  <si>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</si>
  <si>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</si>
  <si>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</si>
  <si>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</si>
  <si>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</si>
  <si>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</si>
  <si>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</si>
  <si>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</si>
  <si>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</si>
  <si>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</si>
  <si>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</si>
  <si>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</si>
  <si>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</si>
  <si>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</si>
  <si>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</si>
  <si>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</si>
  <si>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</si>
  <si>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</si>
  <si>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</si>
  <si>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</si>
  <si>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</si>
  <si>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</si>
  <si>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</si>
  <si>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</si>
  <si>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</si>
  <si>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</si>
  <si>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</si>
  <si>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</si>
  <si>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</si>
  <si>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</si>
  <si>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</si>
  <si>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</si>
  <si>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</si>
  <si>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</si>
  <si>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</si>
  <si>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</si>
  <si>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</si>
  <si>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</si>
  <si>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</si>
  <si>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</si>
  <si>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</si>
  <si>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</si>
  <si>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</si>
  <si>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</si>
  <si>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</si>
  <si>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</si>
  <si>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</si>
  <si>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</si>
  <si>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</si>
  <si>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</si>
  <si>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</si>
  <si>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</si>
  <si>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</si>
  <si>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</si>
  <si>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</si>
  <si>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</si>
  <si>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</si>
  <si>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</si>
  <si>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</si>
  <si>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</si>
  <si>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</si>
  <si>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</si>
  <si>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</si>
  <si>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</si>
  <si>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</si>
  <si>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</si>
  <si>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</si>
  <si>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</si>
  <si>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</si>
  <si>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</si>
  <si>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</si>
  <si>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</si>
  <si>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</si>
  <si>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</si>
  <si>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</si>
  <si>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</si>
  <si>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</si>
  <si>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</si>
  <si>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</si>
  <si>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</si>
  <si>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</si>
  <si>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</si>
  <si>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</si>
  <si>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</si>
  <si>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</si>
  <si>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</si>
  <si>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</si>
  <si>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</si>
  <si>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</si>
  <si>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</si>
  <si>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</si>
  <si>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</si>
  <si>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</si>
  <si>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</si>
  <si>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</si>
  <si>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</si>
  <si>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</si>
  <si>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</si>
  <si>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</si>
  <si>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</si>
  <si>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</si>
  <si>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</si>
  <si>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</si>
  <si>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</si>
  <si>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</si>
  <si>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</si>
  <si>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</si>
  <si>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</si>
  <si>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</si>
  <si>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</si>
  <si>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</si>
  <si>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</si>
  <si>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</si>
  <si>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</si>
  <si>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</si>
  <si>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</si>
  <si>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</si>
  <si>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</si>
  <si>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</si>
  <si>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</si>
  <si>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</si>
  <si>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</si>
  <si>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</si>
  <si>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</si>
  <si>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</si>
  <si>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</si>
  <si>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</si>
  <si>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</si>
  <si>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</si>
  <si>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</si>
  <si>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</si>
  <si>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</si>
  <si>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</si>
  <si>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</si>
  <si>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</si>
  <si>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</si>
  <si>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</si>
  <si>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</si>
  <si>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</si>
  <si>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</si>
  <si>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</si>
  <si>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</si>
  <si>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</si>
  <si>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</si>
  <si>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</si>
  <si>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</si>
  <si>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</si>
  <si>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</si>
  <si>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</si>
  <si>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</si>
  <si>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</si>
  <si>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</si>
  <si>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</si>
  <si>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</si>
  <si>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</si>
  <si>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</si>
  <si>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</si>
  <si>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</si>
  <si>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</si>
  <si>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</si>
  <si>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</si>
  <si>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</si>
  <si>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</si>
  <si>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</si>
  <si>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</si>
  <si>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</si>
  <si>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</si>
  <si>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</si>
  <si>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</si>
  <si>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</si>
  <si>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</si>
  <si>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</si>
  <si>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</si>
  <si>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</si>
  <si>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</si>
  <si>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</si>
  <si>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</si>
  <si>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</si>
  <si>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</si>
  <si>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</si>
  <si>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</si>
  <si>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</si>
  <si>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</si>
  <si>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</si>
  <si>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</si>
  <si>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</si>
  <si>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</si>
  <si>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</si>
  <si>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</si>
  <si>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</si>
  <si>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</si>
  <si>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</si>
  <si>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</si>
  <si>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</si>
  <si>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</si>
  <si>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</si>
  <si>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</si>
  <si>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</si>
  <si>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</si>
  <si>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</si>
  <si>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</si>
  <si>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</si>
  <si>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</si>
  <si>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</si>
  <si>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</si>
  <si>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</si>
  <si>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</si>
  <si>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</si>
  <si>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</si>
  <si>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</si>
  <si>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</si>
  <si>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</si>
  <si>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</si>
  <si>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</si>
  <si>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</si>
  <si>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</si>
  <si>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</si>
  <si>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</si>
  <si>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</si>
  <si>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</si>
  <si>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</si>
  <si>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</si>
  <si>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</si>
  <si>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</si>
  <si>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</si>
  <si>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</si>
  <si>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</si>
  <si>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</si>
  <si>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</si>
  <si>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</si>
  <si>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</si>
  <si>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</si>
  <si>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</si>
  <si>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</si>
  <si>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</si>
  <si>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</si>
  <si>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</si>
  <si>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</si>
  <si>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</si>
  <si>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</si>
  <si>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</si>
  <si>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</si>
  <si>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</si>
  <si>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</si>
  <si>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</si>
  <si>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</si>
  <si>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</si>
  <si>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</si>
  <si>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</si>
  <si>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</si>
  <si>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</si>
  <si>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</si>
  <si>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</si>
  <si>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</si>
  <si>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</si>
  <si>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</si>
  <si>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</si>
  <si>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</si>
  <si>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</si>
  <si>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</si>
  <si>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</si>
  <si>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</si>
  <si>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</si>
  <si>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</si>
  <si>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</si>
  <si>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</si>
  <si>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</si>
  <si>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</si>
  <si>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</si>
  <si>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</si>
  <si>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</si>
  <si>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</si>
  <si>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</si>
  <si>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</si>
  <si>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</si>
  <si>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</si>
  <si>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</si>
  <si>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</si>
  <si>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</si>
  <si>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</si>
  <si>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</si>
  <si>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</si>
  <si>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</si>
  <si>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</si>
  <si>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</si>
  <si>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</si>
  <si>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</si>
  <si>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</si>
  <si>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</si>
  <si>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</si>
  <si>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</si>
  <si>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</si>
  <si>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</si>
  <si>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</si>
  <si>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</si>
  <si>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</si>
  <si>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</si>
  <si>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</si>
  <si>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</si>
  <si>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</si>
  <si>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</si>
  <si>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</si>
  <si>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</si>
  <si>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</si>
  <si>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</si>
  <si>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</si>
  <si>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</si>
  <si>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</si>
  <si>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</si>
  <si>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</si>
  <si>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</si>
  <si>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</si>
  <si>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</si>
  <si>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</si>
  <si>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</si>
  <si>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</si>
  <si>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</si>
  <si>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</si>
  <si>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</si>
  <si>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</si>
  <si>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</si>
  <si>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</si>
  <si>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</si>
  <si>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</si>
  <si>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</si>
  <si>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</si>
  <si>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</si>
  <si>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</si>
  <si>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</si>
  <si>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</si>
  <si>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</si>
  <si>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</si>
  <si>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</si>
  <si>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</si>
  <si>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</si>
  <si>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</si>
  <si>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</si>
  <si>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</si>
  <si>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</si>
  <si>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</si>
  <si>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</si>
  <si>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</si>
  <si>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</si>
  <si>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</si>
  <si>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</si>
  <si>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</si>
  <si>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</si>
  <si>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</si>
  <si>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</si>
  <si>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</si>
  <si>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</si>
  <si>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</si>
  <si>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</si>
  <si>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</si>
  <si>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</si>
  <si>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</si>
  <si>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</si>
  <si>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</si>
  <si>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</si>
  <si>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</si>
  <si>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</si>
  <si>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</si>
  <si>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</si>
  <si>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</si>
  <si>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</si>
  <si>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</si>
  <si>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</si>
  <si>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</si>
  <si>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</si>
  <si>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</si>
  <si>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</si>
  <si>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</si>
  <si>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</si>
  <si>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</si>
  <si>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</si>
  <si>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</si>
  <si>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</si>
  <si>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</si>
  <si>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</si>
  <si>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</si>
  <si>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</si>
  <si>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</si>
  <si>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</si>
  <si>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</si>
  <si>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</si>
  <si>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</si>
  <si>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</si>
  <si>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</si>
  <si>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</si>
  <si>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</si>
  <si>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</si>
  <si>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</si>
  <si>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</si>
  <si>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</si>
  <si>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</si>
  <si>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</si>
  <si>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</si>
  <si>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</si>
  <si>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</si>
  <si>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</si>
  <si>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</si>
  <si>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</si>
  <si>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</si>
  <si>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</si>
  <si>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</si>
  <si>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</si>
  <si>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</si>
  <si>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</si>
  <si>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</si>
  <si>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</si>
  <si>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</si>
  <si>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</si>
  <si>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</si>
  <si>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</si>
  <si>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</si>
  <si>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</si>
  <si>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</si>
  <si>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</si>
  <si>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</si>
  <si>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</si>
  <si>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</si>
  <si>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</si>
  <si>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</si>
  <si>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</si>
  <si>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</si>
  <si>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</si>
  <si>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</si>
  <si>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</si>
  <si>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</si>
  <si>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</si>
  <si>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</si>
  <si>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</si>
  <si>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</si>
  <si>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</si>
  <si>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</si>
  <si>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</si>
  <si>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</si>
  <si>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</si>
  <si>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</si>
  <si>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</si>
  <si>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</si>
  <si>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</si>
  <si>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</si>
  <si>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</si>
  <si>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</si>
  <si>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</si>
  <si>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</si>
  <si>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</si>
  <si>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</si>
  <si>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</si>
  <si>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</si>
  <si>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</si>
  <si>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</si>
  <si>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</si>
  <si>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</si>
  <si>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</si>
  <si>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</si>
  <si>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</si>
  <si>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</si>
  <si>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</si>
  <si>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</si>
  <si>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</si>
  <si>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</si>
  <si>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</si>
  <si>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</si>
  <si>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</si>
  <si>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</si>
  <si>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</si>
  <si>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</si>
  <si>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</si>
  <si>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</si>
  <si>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</si>
  <si>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</si>
  <si>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</si>
  <si>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</si>
  <si>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</si>
  <si>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</si>
  <si>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</si>
  <si>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</si>
  <si>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</si>
  <si>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</si>
  <si>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</si>
  <si>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</si>
  <si>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</si>
  <si>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</si>
  <si>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</si>
  <si>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</si>
  <si>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</si>
  <si>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</si>
  <si>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</si>
  <si>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</si>
  <si>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</si>
  <si>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</si>
  <si>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</si>
  <si>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</si>
  <si>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</si>
  <si>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</si>
  <si>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</si>
  <si>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</si>
  <si>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</si>
  <si>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</si>
  <si>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</si>
  <si>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</si>
  <si>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</si>
  <si>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</si>
  <si>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</si>
  <si>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</si>
  <si>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</si>
  <si>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</si>
  <si>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</si>
  <si>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</si>
  <si>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</si>
  <si>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</si>
  <si>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</si>
  <si>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</si>
  <si>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</si>
  <si>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</si>
  <si>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</si>
  <si>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</si>
  <si>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</si>
  <si>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</si>
  <si>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</si>
  <si>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</si>
  <si>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</si>
  <si>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</si>
  <si>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</si>
  <si>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</si>
  <si>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</si>
  <si>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</si>
  <si>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</si>
  <si>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</si>
  <si>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</si>
  <si>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</si>
  <si>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</si>
  <si>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</si>
  <si>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</si>
  <si>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</si>
  <si>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</si>
  <si>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</si>
  <si>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</si>
  <si>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</si>
  <si>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</si>
  <si>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</si>
  <si>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</si>
  <si>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</si>
  <si>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</si>
  <si>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</si>
  <si>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</si>
  <si>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</si>
  <si>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</si>
  <si>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</si>
  <si>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</si>
  <si>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</si>
  <si>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</si>
  <si>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</si>
  <si>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</si>
  <si>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</si>
  <si>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</si>
  <si>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</si>
  <si>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</si>
  <si>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</si>
  <si>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</si>
  <si>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</si>
  <si>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</si>
  <si>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</si>
  <si>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</si>
  <si>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</si>
  <si>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</si>
  <si>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</si>
  <si>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</si>
  <si>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</si>
  <si>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</si>
  <si>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</si>
  <si>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</si>
  <si>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</si>
  <si>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</si>
  <si>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</si>
  <si>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</si>
  <si>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</si>
  <si>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</si>
  <si>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</si>
  <si>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</si>
  <si>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</si>
  <si>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</si>
  <si>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</si>
  <si>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</si>
  <si>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</si>
  <si>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</si>
  <si>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</si>
  <si>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</si>
  <si>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</si>
  <si>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</si>
  <si>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</si>
  <si>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</si>
  <si>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</si>
  <si>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</si>
  <si>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</si>
  <si>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</si>
  <si>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</si>
  <si>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</si>
  <si>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</si>
  <si>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</si>
  <si>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</si>
  <si>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</si>
  <si>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</si>
  <si>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</si>
  <si>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</si>
  <si>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</si>
  <si>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</si>
  <si>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</si>
  <si>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</si>
  <si>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</si>
  <si>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</si>
  <si>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</si>
  <si>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</si>
  <si>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</si>
  <si>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</si>
  <si>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</si>
  <si>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</si>
  <si>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</si>
  <si>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</si>
  <si>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</si>
  <si>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</si>
  <si>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</si>
  <si>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</si>
  <si>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</si>
  <si>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</si>
  <si>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</si>
  <si>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</si>
  <si>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</si>
  <si>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</si>
  <si>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</si>
  <si>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</si>
  <si>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</si>
  <si>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</si>
  <si>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</si>
  <si>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</si>
  <si>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</si>
  <si>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</si>
  <si>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</si>
  <si>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</si>
  <si>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</si>
  <si>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</si>
  <si>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</si>
  <si>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</si>
  <si>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</si>
  <si>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</si>
  <si>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</si>
  <si>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</si>
  <si>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</si>
  <si>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</si>
  <si>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</si>
  <si>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</si>
  <si>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</si>
  <si>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</si>
  <si>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</si>
  <si>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</si>
  <si>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</si>
  <si>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</si>
  <si>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</si>
  <si>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</si>
  <si>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</si>
  <si>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</si>
  <si>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</si>
  <si>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</si>
  <si>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</si>
  <si>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</si>
  <si>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</si>
  <si>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</si>
  <si>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</si>
  <si>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</si>
  <si>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</si>
  <si>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</si>
  <si>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</si>
  <si>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</si>
  <si>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</si>
  <si>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</si>
  <si>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</si>
  <si>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</si>
  <si>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</si>
  <si>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</si>
  <si>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</si>
  <si>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</si>
  <si>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</si>
  <si>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</si>
  <si>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</si>
  <si>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</si>
  <si>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</si>
  <si>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</si>
  <si>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</si>
  <si>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</si>
  <si>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</si>
  <si>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</si>
  <si>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</si>
  <si>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</si>
  <si>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</si>
  <si>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</si>
  <si>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</si>
  <si>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</si>
  <si>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</si>
  <si>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</si>
  <si>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</si>
  <si>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</si>
  <si>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</si>
  <si>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</si>
  <si>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</si>
  <si>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</si>
  <si>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</si>
  <si>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</si>
  <si>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</si>
  <si>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</si>
  <si>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</si>
  <si>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</si>
  <si>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</si>
  <si>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</si>
  <si>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</si>
  <si>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</si>
  <si>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</si>
  <si>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</si>
  <si>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</si>
  <si>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</si>
  <si>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</si>
  <si>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</si>
  <si>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</si>
  <si>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</si>
  <si>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</si>
  <si>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</si>
  <si>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</si>
  <si>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</si>
  <si>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</si>
  <si>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</si>
  <si>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</si>
  <si>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</si>
  <si>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</si>
  <si>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</si>
  <si>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</si>
  <si>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</si>
  <si>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</si>
  <si>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</si>
  <si>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</si>
  <si>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</si>
  <si>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</si>
  <si>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</si>
  <si>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</si>
  <si>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</si>
  <si>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</si>
  <si>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</si>
  <si>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</si>
  <si>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</si>
  <si>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</si>
  <si>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</si>
  <si>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</si>
  <si>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</si>
  <si>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</si>
  <si>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</si>
  <si>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</si>
  <si>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</si>
  <si>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</si>
  <si>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</si>
  <si>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</si>
  <si>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</si>
  <si>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</si>
  <si>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</si>
  <si>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</si>
  <si>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</si>
  <si>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</si>
  <si>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</si>
  <si>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</si>
  <si>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</si>
  <si>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</si>
  <si>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</si>
  <si>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</si>
  <si>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</si>
  <si>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</si>
  <si>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</si>
  <si>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</si>
  <si>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</si>
  <si>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</si>
  <si>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</si>
  <si>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</si>
  <si>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</si>
  <si>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</si>
  <si>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</si>
  <si>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</si>
  <si>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</si>
  <si>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</si>
  <si>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</si>
  <si>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</si>
  <si>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</si>
  <si>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</si>
  <si>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</si>
  <si>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</si>
  <si>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</si>
  <si>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</si>
  <si>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</si>
  <si>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</si>
  <si>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</si>
  <si>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</si>
  <si>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</si>
  <si>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</si>
  <si>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</si>
  <si>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</si>
  <si>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</si>
  <si>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</si>
  <si>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</si>
  <si>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</si>
  <si>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</si>
  <si>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</si>
  <si>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</si>
  <si>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</si>
  <si>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</si>
  <si>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</si>
  <si>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</si>
  <si>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</si>
  <si>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</si>
  <si>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</si>
  <si>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</si>
  <si>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</si>
  <si>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</si>
  <si>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</si>
  <si>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</si>
  <si>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</si>
  <si>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</si>
  <si>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</si>
  <si>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</si>
  <si>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</si>
  <si>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</si>
  <si>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</si>
  <si>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</si>
  <si>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</si>
  <si>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</si>
  <si>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</si>
  <si>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</si>
  <si>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</si>
  <si>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</si>
  <si>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</si>
  <si>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</si>
  <si>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</si>
  <si>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</si>
  <si>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</si>
  <si>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</si>
  <si>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</si>
  <si>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</si>
  <si>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</si>
  <si>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</si>
  <si>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</si>
  <si>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</si>
  <si>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</si>
  <si>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</si>
  <si>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</si>
  <si>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</si>
  <si>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</si>
  <si>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</si>
  <si>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</si>
  <si>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</si>
  <si>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</si>
  <si>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</si>
  <si>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</si>
  <si>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</si>
  <si>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</si>
  <si>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</si>
  <si>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</si>
  <si>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</si>
  <si>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</si>
  <si>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</si>
  <si>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</si>
  <si>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</si>
  <si>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</si>
  <si>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</si>
  <si>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</si>
  <si>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</si>
  <si>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</si>
  <si>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</si>
  <si>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</si>
  <si>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</si>
  <si>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</si>
  <si>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</si>
  <si>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</si>
  <si>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</si>
  <si>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</si>
  <si>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</si>
  <si>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</si>
  <si>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</si>
  <si>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</si>
  <si>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</si>
  <si>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</si>
  <si>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</si>
  <si>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</si>
  <si>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</si>
  <si>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</si>
  <si>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</si>
  <si>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</si>
  <si>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</si>
  <si>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</si>
  <si>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</si>
  <si>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</si>
  <si>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</si>
  <si>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</si>
  <si>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</si>
  <si>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</si>
  <si>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</si>
  <si>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</si>
  <si>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</si>
  <si>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</si>
  <si>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</si>
  <si>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</si>
  <si>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</si>
  <si>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</si>
  <si>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</si>
  <si>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</si>
  <si>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</si>
  <si>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</si>
  <si>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</si>
  <si>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</si>
  <si>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</si>
  <si>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</si>
  <si>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</si>
  <si>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</si>
  <si>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</si>
  <si>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</si>
  <si>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</si>
  <si>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</si>
  <si>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</si>
  <si>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</si>
  <si>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</si>
  <si>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</si>
  <si>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</si>
  <si>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</si>
  <si>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</si>
  <si>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</si>
  <si>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</si>
  <si>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</si>
  <si>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</si>
  <si>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</si>
  <si>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</si>
  <si>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</si>
  <si>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</si>
  <si>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</si>
  <si>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</si>
  <si>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</si>
  <si>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</si>
  <si>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</si>
  <si>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</si>
  <si>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</si>
  <si>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</si>
  <si>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</si>
  <si>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</si>
  <si>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</si>
  <si>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</si>
  <si>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</si>
  <si>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</si>
  <si>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</si>
  <si>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</si>
  <si>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</si>
  <si>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</si>
  <si>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</si>
  <si>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</si>
  <si>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</si>
  <si>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</si>
  <si>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</si>
  <si>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</si>
  <si>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</si>
  <si>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</si>
  <si>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</si>
  <si>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</si>
  <si>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</si>
  <si>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</si>
  <si>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</si>
  <si>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</si>
  <si>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</si>
  <si>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</si>
  <si>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</si>
  <si>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</si>
  <si>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</si>
  <si>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</si>
  <si>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</si>
  <si>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</si>
  <si>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</si>
  <si>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</si>
  <si>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</si>
  <si>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</si>
  <si>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</si>
  <si>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</si>
  <si>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</si>
  <si>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</si>
  <si>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</si>
  <si>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</si>
  <si>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</si>
  <si>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</si>
  <si>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</si>
  <si>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</si>
  <si>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</si>
  <si>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</si>
  <si>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</si>
  <si>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</si>
  <si>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</si>
  <si>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</si>
  <si>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</si>
  <si>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</si>
  <si>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</si>
  <si>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</si>
  <si>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</si>
  <si>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</si>
  <si>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</si>
  <si>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</si>
  <si>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</si>
  <si>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</si>
  <si>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</si>
  <si>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</si>
  <si>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</si>
  <si>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</si>
  <si>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</si>
  <si>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</si>
  <si>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</si>
  <si>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</si>
  <si>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</si>
  <si>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</si>
  <si>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</si>
  <si>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</si>
  <si>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</si>
  <si>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</si>
  <si>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</si>
  <si>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</si>
  <si>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</si>
  <si>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</si>
  <si>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</si>
  <si>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</si>
  <si>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</si>
  <si>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</si>
  <si>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</si>
  <si>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</si>
  <si>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</si>
  <si>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</si>
  <si>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</si>
  <si>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</si>
  <si>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</si>
  <si>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</si>
  <si>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</si>
  <si>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</si>
  <si>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</si>
  <si>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</si>
  <si>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</si>
  <si>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</si>
  <si>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</si>
  <si>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</si>
  <si>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</si>
  <si>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</si>
  <si>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</si>
  <si>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</si>
  <si>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</si>
  <si>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</si>
  <si>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</si>
  <si>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</si>
  <si>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</si>
  <si>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</si>
  <si>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</si>
  <si>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</si>
  <si>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</si>
  <si>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</si>
  <si>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</si>
  <si>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</si>
  <si>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</si>
  <si>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</si>
  <si>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</si>
  <si>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</si>
  <si>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</si>
  <si>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</si>
  <si>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</si>
  <si>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</si>
  <si>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</si>
  <si>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</si>
  <si>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</si>
  <si>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</si>
  <si>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</si>
  <si>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</si>
  <si>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</si>
  <si>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</si>
  <si>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</si>
  <si>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</si>
  <si>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</si>
  <si>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</si>
  <si>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</si>
  <si>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</si>
  <si>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</si>
  <si>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</si>
  <si>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</si>
  <si>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</si>
  <si>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</si>
  <si>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</si>
  <si>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</si>
  <si>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</si>
  <si>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</si>
  <si>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</si>
  <si>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</si>
  <si>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</si>
  <si>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</si>
  <si>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</si>
  <si>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</si>
  <si>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</si>
  <si>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</si>
  <si>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</si>
  <si>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</si>
  <si>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</si>
  <si>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</si>
  <si>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</si>
  <si>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</si>
  <si>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</si>
  <si>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</si>
  <si>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</si>
  <si>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</si>
  <si>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</si>
  <si>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</si>
  <si>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</si>
  <si>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</si>
  <si>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</si>
  <si>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</si>
  <si>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</si>
  <si>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</si>
  <si>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</si>
  <si>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</si>
  <si>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</si>
  <si>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</si>
  <si>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</si>
  <si>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</si>
  <si>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</si>
  <si>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</si>
  <si>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</si>
  <si>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</si>
  <si>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</si>
  <si>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</si>
  <si>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</si>
  <si>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</si>
  <si>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</si>
  <si>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</si>
  <si>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</si>
  <si>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</si>
  <si>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</si>
  <si>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</si>
  <si>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</si>
  <si>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</si>
  <si>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</si>
  <si>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</si>
  <si>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</si>
  <si>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</si>
  <si>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</si>
  <si>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</si>
  <si>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</si>
  <si>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</si>
  <si>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</si>
  <si>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</si>
  <si>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</si>
  <si>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</si>
  <si>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</si>
  <si>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</si>
  <si>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</si>
  <si>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</si>
  <si>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</si>
  <si>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</si>
  <si>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</si>
  <si>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</si>
  <si>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</si>
  <si>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</si>
  <si>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</si>
  <si>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</si>
  <si>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</si>
  <si>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</si>
  <si>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</si>
  <si>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</si>
  <si>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</si>
  <si>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</si>
  <si>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</si>
  <si>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</si>
  <si>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</si>
  <si>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</si>
  <si>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</si>
  <si>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</si>
  <si>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</si>
  <si>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</si>
  <si>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</si>
  <si>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</si>
  <si>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</si>
  <si>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</si>
  <si>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</si>
  <si>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</si>
  <si>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</si>
  <si>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</si>
  <si>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</si>
  <si>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</si>
  <si>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</si>
  <si>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</si>
  <si>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</si>
  <si>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</si>
  <si>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</si>
  <si>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</si>
  <si>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</si>
  <si>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</si>
  <si>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</si>
  <si>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</si>
  <si>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</si>
  <si>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</si>
  <si>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</si>
  <si>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</si>
  <si>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</si>
  <si>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</si>
  <si>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</si>
  <si>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</si>
  <si>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</si>
  <si>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</si>
  <si>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</si>
  <si>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</si>
  <si>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</si>
  <si>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</si>
  <si>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</si>
  <si>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</si>
  <si>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</si>
  <si>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</si>
  <si>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</si>
  <si>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</si>
  <si>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</si>
  <si>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</si>
  <si>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</si>
  <si>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</si>
  <si>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</si>
  <si>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</si>
  <si>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</si>
  <si>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</si>
  <si>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</si>
  <si>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</si>
  <si>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</si>
  <si>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</si>
  <si>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</si>
  <si>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</si>
  <si>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</si>
  <si>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</si>
  <si>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</si>
  <si>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</si>
  <si>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</si>
  <si>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</si>
  <si>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</si>
  <si>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</si>
  <si>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</si>
  <si>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</si>
  <si>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</si>
  <si>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</si>
  <si>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</si>
  <si>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</si>
  <si>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</si>
  <si>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</si>
  <si>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</si>
  <si>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</si>
  <si>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</si>
  <si>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</si>
  <si>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</si>
  <si>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</si>
  <si>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</si>
  <si>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</si>
  <si>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</si>
  <si>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</si>
  <si>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</si>
  <si>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</si>
  <si>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</si>
  <si>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</si>
  <si>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</si>
  <si>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</si>
  <si>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</si>
  <si>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</si>
  <si>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</si>
  <si>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</si>
  <si>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</si>
  <si>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</si>
  <si>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</si>
  <si>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</si>
  <si>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</si>
  <si>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</si>
  <si>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</si>
  <si>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</si>
  <si>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</si>
  <si>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</si>
  <si>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</si>
  <si>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</si>
  <si>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</si>
  <si>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</si>
  <si>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</si>
  <si>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</si>
  <si>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</si>
  <si>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</si>
  <si>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</si>
  <si>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</si>
  <si>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</si>
  <si>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</si>
  <si>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</si>
  <si>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</si>
  <si>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</si>
  <si>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</si>
  <si>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</si>
  <si>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</si>
  <si>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</si>
  <si>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</si>
  <si>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</si>
  <si>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</si>
  <si>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</si>
  <si>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</si>
  <si>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</si>
  <si>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</si>
  <si>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</si>
  <si>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</si>
  <si>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</si>
  <si>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</si>
  <si>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</si>
  <si>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</si>
  <si>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</si>
  <si>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</si>
  <si>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</si>
  <si>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</si>
  <si>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</si>
  <si>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</si>
  <si>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</si>
  <si>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</si>
  <si>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</si>
  <si>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</si>
  <si>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</si>
  <si>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</si>
  <si>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</si>
  <si>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</si>
  <si>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</si>
  <si>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</si>
  <si>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</si>
  <si>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</si>
  <si>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</si>
  <si>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</si>
  <si>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</si>
  <si>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</si>
  <si>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</si>
  <si>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</si>
  <si>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</si>
  <si>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</si>
  <si>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</si>
  <si>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</si>
  <si>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</si>
  <si>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</si>
  <si>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</si>
  <si>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</si>
  <si>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</si>
  <si>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</si>
  <si>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</si>
  <si>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</si>
  <si>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</si>
  <si>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</si>
  <si>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</si>
  <si>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</si>
  <si>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</si>
  <si>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</si>
  <si>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</si>
  <si>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</si>
  <si>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</si>
  <si>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</si>
  <si>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</si>
  <si>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</si>
  <si>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</si>
  <si>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</si>
  <si>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</si>
  <si>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</si>
  <si>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</si>
  <si>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</si>
  <si>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</si>
  <si>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</si>
  <si>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</si>
  <si>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</si>
  <si>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</si>
  <si>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</si>
  <si>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</si>
  <si>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</si>
  <si>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</si>
  <si>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</si>
  <si>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</si>
  <si>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</si>
  <si>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</si>
  <si>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</si>
  <si>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</si>
  <si>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</si>
  <si>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</si>
  <si>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</si>
  <si>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</si>
  <si>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</si>
  <si>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</si>
  <si>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</si>
  <si>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</si>
  <si>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</si>
  <si>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</si>
  <si>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</si>
  <si>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</si>
  <si>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</si>
  <si>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</si>
  <si>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</si>
  <si>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</si>
  <si>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</si>
  <si>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</si>
  <si>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</si>
  <si>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</si>
  <si>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</si>
  <si>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</si>
  <si>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</si>
  <si>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</si>
  <si>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</si>
  <si>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</si>
  <si>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</si>
  <si>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</si>
  <si>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</si>
  <si>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</si>
  <si>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</si>
  <si>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</si>
  <si>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</si>
  <si>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</si>
  <si>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</si>
  <si>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</si>
  <si>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</si>
  <si>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</si>
  <si>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</si>
  <si>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</si>
  <si>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</si>
  <si>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</si>
  <si>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</si>
  <si>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</si>
  <si>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</si>
  <si>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</si>
  <si>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</si>
  <si>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</si>
  <si>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</si>
  <si>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</si>
  <si>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</si>
  <si>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</si>
  <si>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</si>
  <si>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</si>
  <si>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</si>
  <si>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</si>
  <si>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</si>
  <si>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</si>
  <si>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</si>
  <si>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</si>
  <si>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</si>
  <si>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</si>
  <si>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</si>
  <si>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</si>
  <si>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</si>
  <si>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</si>
  <si>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</si>
  <si>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</si>
  <si>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</si>
  <si>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</si>
  <si>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</si>
  <si>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</si>
  <si>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</si>
  <si>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</si>
  <si>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</si>
  <si>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</si>
  <si>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</si>
  <si>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</si>
  <si>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</si>
  <si>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</si>
  <si>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</si>
  <si>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</si>
  <si>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</si>
  <si>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</si>
  <si>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</si>
  <si>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</si>
  <si>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</si>
  <si>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</si>
  <si>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</si>
  <si>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</si>
  <si>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</si>
  <si>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</si>
  <si>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</si>
  <si>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</si>
  <si>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</si>
  <si>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</si>
  <si>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</si>
  <si>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</si>
  <si>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</si>
  <si>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</si>
  <si>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</si>
  <si>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</si>
  <si>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</si>
  <si>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</si>
  <si>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</si>
  <si>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</si>
  <si>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</si>
  <si>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</si>
  <si>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</si>
  <si>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</si>
  <si>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</si>
  <si>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</si>
  <si>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</si>
  <si>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</si>
  <si>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</si>
  <si>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</si>
  <si>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</si>
  <si>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</si>
  <si>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</si>
  <si>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</si>
  <si>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</si>
  <si>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</si>
  <si>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</si>
  <si>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</si>
  <si>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</si>
  <si>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</si>
  <si>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</si>
  <si>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</si>
  <si>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</si>
  <si>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</si>
  <si>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</si>
  <si>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</si>
  <si>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</si>
  <si>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</si>
  <si>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</si>
  <si>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</si>
  <si>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</si>
  <si>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</si>
  <si>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</si>
  <si>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</si>
  <si>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</si>
  <si>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</si>
  <si>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</si>
  <si>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</si>
  <si>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</si>
  <si>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</si>
  <si>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</si>
  <si>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</si>
  <si>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</si>
  <si>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</si>
  <si>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</si>
  <si>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</si>
  <si>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</si>
  <si>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</si>
  <si>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</si>
  <si>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</si>
  <si>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</si>
  <si>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</si>
  <si>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</si>
  <si>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</si>
  <si>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</si>
  <si>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</si>
  <si>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</si>
  <si>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</si>
  <si>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</si>
  <si>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</si>
  <si>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</si>
  <si>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</si>
  <si>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</si>
  <si>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</si>
  <si>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</si>
  <si>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</si>
  <si>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</si>
  <si>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</si>
  <si>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</si>
  <si>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</si>
  <si>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</si>
  <si>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</si>
  <si>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</si>
  <si>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</si>
  <si>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</si>
  <si>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</si>
  <si>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</si>
  <si>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</si>
  <si>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</si>
  <si>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</si>
  <si>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</si>
  <si>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</si>
  <si>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</si>
  <si>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</si>
  <si>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</si>
  <si>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</si>
  <si>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</si>
  <si>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</si>
  <si>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</si>
  <si>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</si>
  <si>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</si>
  <si>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</si>
  <si>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</si>
  <si>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</si>
  <si>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</si>
  <si>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</si>
  <si>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</si>
  <si>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</si>
  <si>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</si>
  <si>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</si>
  <si>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</si>
  <si>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</si>
  <si>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</si>
  <si>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</si>
  <si>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</si>
  <si>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</si>
  <si>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</si>
  <si>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</si>
  <si>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</si>
  <si>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</si>
  <si>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</si>
  <si>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</si>
  <si>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</si>
  <si>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</si>
  <si>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</si>
  <si>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</si>
  <si>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</si>
  <si>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</si>
  <si>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</si>
  <si>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</si>
  <si>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</si>
  <si>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</si>
  <si>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</si>
  <si>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</si>
  <si>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</si>
  <si>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</si>
  <si>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</si>
  <si>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</si>
  <si>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</si>
  <si>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</si>
  <si>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</si>
  <si>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</si>
  <si>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</si>
  <si>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</si>
  <si>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</si>
  <si>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</si>
  <si>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</si>
  <si>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</si>
  <si>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</si>
  <si>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</si>
  <si>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</si>
  <si>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</si>
  <si>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</si>
  <si>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</si>
  <si>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</si>
  <si>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</si>
  <si>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</si>
  <si>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</si>
  <si>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</si>
  <si>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</si>
  <si>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</si>
  <si>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</si>
  <si>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</si>
  <si>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</si>
  <si>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</si>
  <si>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</si>
  <si>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</si>
  <si>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</si>
  <si>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</si>
  <si>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</si>
  <si>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</si>
  <si>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</si>
  <si>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</si>
  <si>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</si>
  <si>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</si>
  <si>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</si>
  <si>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</si>
  <si>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</si>
  <si>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</si>
  <si>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</si>
  <si>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</si>
  <si>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</si>
  <si>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</si>
  <si>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</si>
  <si>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</si>
  <si>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</si>
  <si>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</si>
  <si>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</si>
  <si>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</si>
  <si>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</si>
  <si>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</si>
  <si>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</si>
  <si>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</si>
  <si>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</si>
  <si>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</si>
  <si>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</si>
  <si>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</si>
  <si>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</si>
  <si>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</si>
  <si>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</si>
  <si>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</si>
  <si>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</si>
  <si>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</si>
  <si>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</si>
  <si>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</si>
  <si>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</si>
  <si>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</si>
  <si>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</si>
  <si>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</si>
  <si>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</si>
  <si>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</si>
  <si>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</si>
  <si>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</si>
  <si>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</si>
  <si>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</si>
  <si>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</si>
  <si>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</si>
  <si>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</si>
  <si>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</si>
  <si>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</si>
  <si>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</si>
  <si>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</si>
  <si>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</si>
  <si>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</si>
  <si>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</si>
  <si>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</si>
  <si>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</si>
  <si>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</si>
  <si>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</si>
  <si>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</si>
  <si>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</si>
  <si>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</si>
  <si>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</si>
  <si>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</si>
  <si>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</si>
  <si>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</si>
  <si>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</si>
  <si>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</si>
  <si>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</si>
  <si>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</si>
  <si>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</si>
  <si>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</si>
  <si>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</si>
  <si>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</si>
  <si>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</si>
  <si>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</si>
  <si>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</si>
  <si>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</si>
  <si>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</si>
  <si>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</si>
  <si>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</si>
  <si>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</si>
  <si>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</si>
  <si>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</si>
  <si>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</si>
  <si>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</si>
  <si>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</si>
  <si>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</si>
  <si>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</si>
  <si>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</si>
  <si>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</si>
  <si>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</si>
  <si>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</si>
  <si>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</si>
  <si>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</si>
  <si>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</si>
  <si>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</si>
  <si>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</si>
  <si>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</si>
  <si>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</si>
  <si>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</si>
  <si>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</si>
  <si>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</si>
  <si>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</si>
  <si>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</si>
  <si>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</si>
  <si>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</si>
  <si>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</si>
  <si>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</si>
  <si>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</si>
  <si>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</si>
  <si>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</si>
  <si>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</si>
  <si>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</si>
  <si>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</si>
  <si>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</si>
  <si>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</si>
  <si>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</si>
  <si>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</si>
  <si>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</si>
  <si>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</si>
  <si>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</si>
  <si>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</si>
  <si>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</si>
  <si>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</si>
  <si>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</si>
  <si>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</si>
  <si>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</si>
  <si>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</si>
  <si>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</si>
  <si>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</si>
  <si>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</si>
  <si>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</si>
  <si>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</si>
  <si>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</si>
  <si>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</si>
  <si>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</si>
  <si>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</si>
  <si>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</si>
  <si>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</si>
  <si>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</si>
  <si>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</si>
  <si>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</si>
  <si>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</si>
  <si>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</si>
  <si>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</si>
  <si>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</si>
  <si>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</si>
  <si>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</si>
  <si>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</si>
  <si>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</si>
  <si>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</si>
  <si>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</si>
  <si>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</si>
  <si>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</si>
  <si>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</si>
  <si>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</si>
  <si>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</si>
  <si>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</si>
  <si>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</si>
  <si>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</si>
  <si>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</si>
  <si>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</si>
  <si>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</si>
  <si>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</si>
  <si>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</si>
  <si>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</si>
  <si>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</si>
  <si>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</si>
  <si>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</si>
  <si>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</si>
  <si>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</si>
  <si>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</si>
  <si>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</si>
  <si>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</si>
  <si>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</si>
  <si>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</si>
  <si>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</si>
  <si>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</si>
  <si>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</si>
  <si>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</si>
  <si>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</si>
  <si>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</si>
  <si>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</si>
  <si>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</si>
  <si>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</si>
  <si>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</si>
  <si>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</si>
  <si>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</si>
  <si>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</si>
  <si>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</si>
  <si>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</si>
  <si>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</si>
  <si>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</si>
  <si>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</si>
  <si>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</si>
  <si>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</si>
  <si>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</si>
  <si>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</si>
  <si>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</si>
  <si>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</si>
  <si>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</si>
  <si>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</si>
  <si>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</si>
  <si>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</si>
  <si>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</si>
  <si>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</si>
  <si>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</si>
  <si>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</si>
  <si>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</si>
  <si>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</si>
  <si>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</si>
  <si>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</si>
  <si>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</si>
  <si>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</si>
  <si>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</si>
  <si>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</si>
  <si>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</si>
  <si>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</si>
  <si>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</si>
  <si>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</si>
  <si>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</si>
  <si>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</si>
  <si>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</si>
  <si>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</si>
  <si>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</si>
  <si>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</si>
  <si>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</si>
  <si>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</si>
  <si>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</si>
  <si>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</si>
  <si>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</si>
  <si>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</si>
  <si>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</si>
  <si>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</si>
  <si>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</si>
  <si>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</si>
  <si>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</si>
  <si>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</si>
  <si>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</si>
  <si>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</si>
  <si>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</si>
  <si>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</si>
  <si>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</si>
  <si>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</si>
  <si>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</si>
  <si>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</si>
  <si>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</si>
  <si>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</si>
  <si>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</si>
  <si>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</si>
  <si>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</si>
  <si>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</si>
  <si>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</si>
  <si>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</si>
  <si>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</si>
  <si>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</si>
  <si>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</si>
  <si>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</si>
  <si>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</si>
  <si>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</si>
  <si>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</si>
  <si>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</si>
  <si>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</si>
  <si>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</si>
  <si>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</si>
  <si>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</si>
  <si>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</si>
  <si>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</si>
  <si>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</si>
  <si>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</si>
  <si>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</si>
  <si>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</si>
  <si>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</si>
  <si>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</si>
  <si>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</si>
  <si>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</si>
  <si>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</si>
  <si>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</si>
  <si>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</si>
  <si>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</si>
  <si>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</si>
  <si>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</si>
  <si>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</si>
  <si>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</si>
  <si>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</si>
  <si>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</si>
  <si>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</si>
  <si>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</si>
  <si>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</si>
  <si>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</si>
  <si>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</si>
  <si>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</si>
  <si>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</si>
  <si>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</si>
  <si>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</si>
  <si>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</si>
  <si>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</si>
  <si>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</si>
  <si>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</si>
  <si>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</si>
  <si>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</si>
  <si>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</si>
  <si>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</si>
  <si>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</si>
  <si>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</si>
  <si>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</si>
  <si>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</si>
  <si>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</si>
  <si>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</si>
  <si>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</si>
  <si>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</si>
  <si>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</si>
  <si>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</si>
  <si>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</si>
  <si>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</si>
  <si>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</si>
  <si>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</si>
  <si>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</si>
  <si>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</si>
  <si>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</si>
  <si>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</si>
  <si>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</si>
  <si>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</si>
  <si>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</si>
  <si>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</si>
  <si>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</si>
  <si>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</si>
  <si>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</si>
  <si>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</si>
  <si>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</si>
  <si>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</si>
  <si>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</si>
  <si>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</si>
  <si>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</si>
  <si>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</si>
  <si>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</si>
  <si>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</si>
  <si>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</si>
  <si>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</si>
  <si>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</si>
  <si>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</si>
  <si>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</si>
  <si>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</si>
  <si>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</si>
  <si>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</si>
  <si>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</si>
  <si>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</si>
  <si>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</si>
  <si>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</si>
  <si>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</si>
  <si>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</si>
  <si>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</si>
  <si>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</si>
  <si>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</si>
  <si>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</si>
  <si>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</si>
  <si>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</si>
  <si>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</si>
  <si>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</si>
  <si>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</si>
  <si>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</si>
  <si>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</si>
  <si>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</si>
  <si>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</si>
  <si>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</si>
  <si>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</si>
  <si>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</si>
  <si>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</si>
  <si>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</si>
  <si>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</si>
  <si>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</si>
  <si>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</si>
  <si>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</si>
  <si>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</si>
  <si>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</si>
  <si>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</si>
  <si>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</si>
  <si>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</si>
  <si>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</si>
  <si>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</si>
  <si>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</si>
  <si>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</si>
  <si>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</si>
  <si>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</si>
  <si>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</si>
  <si>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</si>
  <si>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</si>
  <si>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</si>
  <si>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</si>
  <si>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</si>
  <si>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</si>
  <si>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</si>
  <si>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</si>
  <si>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</si>
  <si>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</si>
  <si>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</si>
  <si>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</si>
  <si>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</si>
  <si>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</si>
  <si>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</si>
  <si>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</si>
  <si>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</si>
  <si>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</si>
  <si>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</si>
  <si>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</si>
  <si>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</si>
  <si>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</si>
  <si>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</si>
  <si>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</si>
  <si>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</si>
  <si>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</si>
  <si>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</si>
  <si>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</si>
  <si>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</si>
  <si>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</si>
  <si>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</si>
  <si>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</si>
  <si>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</si>
  <si>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</si>
  <si>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</si>
  <si>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</si>
  <si>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</si>
  <si>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</si>
  <si>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</si>
  <si>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</si>
  <si>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</si>
  <si>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</si>
  <si>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</si>
  <si>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</si>
  <si>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</si>
  <si>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</si>
  <si>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</si>
  <si>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</si>
  <si>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</si>
  <si>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</si>
  <si>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</si>
  <si>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</si>
  <si>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</si>
  <si>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</si>
  <si>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</si>
  <si>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</si>
  <si>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</si>
  <si>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</si>
  <si>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</si>
  <si>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</si>
  <si>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</si>
  <si>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</si>
  <si>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</si>
  <si>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</si>
  <si>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</si>
  <si>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</si>
  <si>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</si>
  <si>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</si>
  <si>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</si>
  <si>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</si>
  <si>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</si>
  <si>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</si>
  <si>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</si>
  <si>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</si>
  <si>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</si>
  <si>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</si>
  <si>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</si>
  <si>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</si>
  <si>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</si>
  <si>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</si>
  <si>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</si>
  <si>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</si>
  <si>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</si>
  <si>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</si>
  <si>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</si>
  <si>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</si>
  <si>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</si>
  <si>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</si>
  <si>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</si>
  <si>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</si>
  <si>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</si>
  <si>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</si>
  <si>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</si>
  <si>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</si>
  <si>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</si>
  <si>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</si>
  <si>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</si>
  <si>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</si>
  <si>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</si>
  <si>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</si>
  <si>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</si>
  <si>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</si>
  <si>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</si>
  <si>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</si>
  <si>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</si>
  <si>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</si>
  <si>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</si>
  <si>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</si>
  <si>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</si>
  <si>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</si>
  <si>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</si>
  <si>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</si>
  <si>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</si>
  <si>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</si>
  <si>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</si>
  <si>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</si>
  <si>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</si>
  <si>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</si>
  <si>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</si>
  <si>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</si>
  <si>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</si>
  <si>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</si>
  <si>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</si>
  <si>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</si>
  <si>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</si>
  <si>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</si>
  <si>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</si>
  <si>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</si>
  <si>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</si>
  <si>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</si>
  <si>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</si>
  <si>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</si>
  <si>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</si>
  <si>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</si>
  <si>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</si>
  <si>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</si>
  <si>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</si>
  <si>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</si>
  <si>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</si>
  <si>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</si>
  <si>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</si>
  <si>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</si>
  <si>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</si>
  <si>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</si>
  <si>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</si>
  <si>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</si>
  <si>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</si>
  <si>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</si>
  <si>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</si>
  <si>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</si>
  <si>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</si>
  <si>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</si>
  <si>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</si>
  <si>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</si>
  <si>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</si>
  <si>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</si>
  <si>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</si>
  <si>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</si>
  <si>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</si>
  <si>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</si>
  <si>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</si>
  <si>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</si>
  <si>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</si>
  <si>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</si>
  <si>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</si>
  <si>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</si>
  <si>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</si>
  <si>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</si>
  <si>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</si>
  <si>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</si>
  <si>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</si>
  <si>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</si>
  <si>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</si>
  <si>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</si>
  <si>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</si>
  <si>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</si>
  <si>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</si>
  <si>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</si>
  <si>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</si>
  <si>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</si>
  <si>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</si>
  <si>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</si>
  <si>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</si>
  <si>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</si>
  <si>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</si>
  <si>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</si>
  <si>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</si>
  <si>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</si>
  <si>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</si>
  <si>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</si>
  <si>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</si>
  <si>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</si>
  <si>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</si>
  <si>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</si>
  <si>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</si>
  <si>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</si>
  <si>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</si>
  <si>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</si>
  <si>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</si>
  <si>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</si>
  <si>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</si>
  <si>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</si>
  <si>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</si>
  <si>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</si>
  <si>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</si>
  <si>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</si>
  <si>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</si>
  <si>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</si>
  <si>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</si>
  <si>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</si>
  <si>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</si>
  <si>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</si>
  <si>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</si>
  <si>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</si>
  <si>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</si>
  <si>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</si>
  <si>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</si>
  <si>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</si>
  <si>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</si>
  <si>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</si>
  <si>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</si>
  <si>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</si>
  <si>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</si>
  <si>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</si>
  <si>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</si>
  <si>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</si>
  <si>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</si>
  <si>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</si>
  <si>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</si>
  <si>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</si>
  <si>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</si>
  <si>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</si>
  <si>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</si>
  <si>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</si>
  <si>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</si>
  <si>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</si>
  <si>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</si>
  <si>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</si>
  <si>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</si>
  <si>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</si>
  <si>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</si>
  <si>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</si>
  <si>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</si>
  <si>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</si>
  <si>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</si>
  <si>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</si>
  <si>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</si>
  <si>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</si>
  <si>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</si>
  <si>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</si>
  <si>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</si>
  <si>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</si>
  <si>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</si>
  <si>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</si>
  <si>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</si>
  <si>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</si>
  <si>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</si>
  <si>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</si>
  <si>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</si>
  <si>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</si>
  <si>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</si>
  <si>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</si>
  <si>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</si>
  <si>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</si>
  <si>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</si>
  <si>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</si>
  <si>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</si>
  <si>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</si>
  <si>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</si>
  <si>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</si>
  <si>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</si>
  <si>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</si>
  <si>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</si>
  <si>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</si>
  <si>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</si>
  <si>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</si>
  <si>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</si>
  <si>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</si>
  <si>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</si>
  <si>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</si>
  <si>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</si>
  <si>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</si>
  <si>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</si>
  <si>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</si>
  <si>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</si>
  <si>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</si>
  <si>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</si>
  <si>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</si>
  <si>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</si>
  <si>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</si>
  <si>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</si>
  <si>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</si>
  <si>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</si>
  <si>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</si>
  <si>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</si>
  <si>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</si>
  <si>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</si>
  <si>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</si>
  <si>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</si>
  <si>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</si>
  <si>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</si>
  <si>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</si>
  <si>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</si>
  <si>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</si>
  <si>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</si>
  <si>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</si>
  <si>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</si>
  <si>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</si>
  <si>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</si>
  <si>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</si>
  <si>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</si>
  <si>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</si>
  <si>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</si>
  <si>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</si>
  <si>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</si>
  <si>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</si>
  <si>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</si>
  <si>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</si>
  <si>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</si>
  <si>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</si>
  <si>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</si>
  <si>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</si>
  <si>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</si>
  <si>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</si>
  <si>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</si>
  <si>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</si>
  <si>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</si>
  <si>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</si>
  <si>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</si>
  <si>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</si>
  <si>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</si>
  <si>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</si>
  <si>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</si>
  <si>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</si>
  <si>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</si>
  <si>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</si>
  <si>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</si>
  <si>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</si>
  <si>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</si>
  <si>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</si>
  <si>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</si>
  <si>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</si>
  <si>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</si>
  <si>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</si>
  <si>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</si>
  <si>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</si>
  <si>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</si>
  <si>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</si>
  <si>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</si>
  <si>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</si>
  <si>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</si>
  <si>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</si>
  <si>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</si>
  <si>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</si>
  <si>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</si>
  <si>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</si>
  <si>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</si>
  <si>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</si>
  <si>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</si>
  <si>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</si>
  <si>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</si>
  <si>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</si>
  <si>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</si>
  <si>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</si>
  <si>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</si>
  <si>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</si>
  <si>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</si>
  <si>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</si>
  <si>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</si>
  <si>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</si>
  <si>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</si>
  <si>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</si>
  <si>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</si>
  <si>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</si>
  <si>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</si>
  <si>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</si>
  <si>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</si>
  <si>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</si>
  <si>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</si>
  <si>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</si>
  <si>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</si>
  <si>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</si>
  <si>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</si>
  <si>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</si>
  <si>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</si>
  <si>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</si>
  <si>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</si>
  <si>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</si>
  <si>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</si>
  <si>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</si>
  <si>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</si>
  <si>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</si>
  <si>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</si>
  <si>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</si>
  <si>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</si>
  <si>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</si>
  <si>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</si>
  <si>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</si>
  <si>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</si>
  <si>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</si>
  <si>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</si>
  <si>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</si>
  <si>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</si>
  <si>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</si>
  <si>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</si>
  <si>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</si>
  <si>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</si>
  <si>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</si>
  <si>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</si>
  <si>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</si>
  <si>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</si>
  <si>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</si>
  <si>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</si>
  <si>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</si>
  <si>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</si>
  <si>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</si>
  <si>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</si>
  <si>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</si>
  <si>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</si>
  <si>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</si>
  <si>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</si>
  <si>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</si>
  <si>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</si>
  <si>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</si>
  <si>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</si>
  <si>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</si>
  <si>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</si>
  <si>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</si>
  <si>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</si>
  <si>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</si>
  <si>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</si>
  <si>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</si>
  <si>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</si>
  <si>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</si>
  <si>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</si>
  <si>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</si>
  <si>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</si>
  <si>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</si>
  <si>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</si>
  <si>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</si>
  <si>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</si>
  <si>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</si>
  <si>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</si>
  <si>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</si>
  <si>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</si>
  <si>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</si>
  <si>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</si>
  <si>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</si>
  <si>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</si>
  <si>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</si>
  <si>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</si>
  <si>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</si>
  <si>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</si>
  <si>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</si>
  <si>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</si>
  <si>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</si>
  <si>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</si>
  <si>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</si>
  <si>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</si>
  <si>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</si>
  <si>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</si>
  <si>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</si>
  <si>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</si>
  <si>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</si>
  <si>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</si>
  <si>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</si>
  <si>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</si>
  <si>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</si>
  <si>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</si>
  <si>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</si>
  <si>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</si>
  <si>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</si>
  <si>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</si>
  <si>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</si>
  <si>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</si>
  <si>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</si>
  <si>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</si>
  <si>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</si>
  <si>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</si>
  <si>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</si>
  <si>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</si>
  <si>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</si>
  <si>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</si>
  <si>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</si>
  <si>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</si>
  <si>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</si>
  <si>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</si>
  <si>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</si>
  <si>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</si>
  <si>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</si>
  <si>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</si>
  <si>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</si>
  <si>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</si>
  <si>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</si>
  <si>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</si>
  <si>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</si>
  <si>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</si>
  <si>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</si>
  <si>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</si>
  <si>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</si>
  <si>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</si>
  <si>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</si>
  <si>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</si>
  <si>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</si>
  <si>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</si>
  <si>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</si>
  <si>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</si>
  <si>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</si>
  <si>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</si>
  <si>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</si>
  <si>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</si>
  <si>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</si>
  <si>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</si>
  <si>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</si>
  <si>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</si>
  <si>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</si>
  <si>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</si>
  <si>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</si>
  <si>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</si>
  <si>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</si>
  <si>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</si>
  <si>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</si>
  <si>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</si>
  <si>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</si>
  <si>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</si>
  <si>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</si>
  <si>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</si>
  <si>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</si>
  <si>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</si>
  <si>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</si>
  <si>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</si>
  <si>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</si>
  <si>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</si>
  <si>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</si>
  <si>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</si>
  <si>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</si>
  <si>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</si>
  <si>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</si>
  <si>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</si>
  <si>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</si>
  <si>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</si>
  <si>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</si>
  <si>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</si>
  <si>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</si>
  <si>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</si>
  <si>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</si>
  <si>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</si>
  <si>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</si>
  <si>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</si>
  <si>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</si>
  <si>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</si>
  <si>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</si>
  <si>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</si>
  <si>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</si>
  <si>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</si>
  <si>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</si>
  <si>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</si>
  <si>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</si>
  <si>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</si>
  <si>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</si>
  <si>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</si>
  <si>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</si>
  <si>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</si>
  <si>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</si>
  <si>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</si>
  <si>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</si>
  <si>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</si>
  <si>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</si>
  <si>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</si>
  <si>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</si>
  <si>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</si>
  <si>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</si>
  <si>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</si>
  <si>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</si>
  <si>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</si>
  <si>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</si>
  <si>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</si>
  <si>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</si>
  <si>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</si>
  <si>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</si>
  <si>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</si>
  <si>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</si>
  <si>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</si>
  <si>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</si>
  <si>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</si>
  <si>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</si>
  <si>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</si>
  <si>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</si>
  <si>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</si>
  <si>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</si>
  <si>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</si>
  <si>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</si>
  <si>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</si>
  <si>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</si>
  <si>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</si>
  <si>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</si>
  <si>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</si>
  <si>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</si>
  <si>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</si>
  <si>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</si>
  <si>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</si>
  <si>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</si>
  <si>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</si>
  <si>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</si>
  <si>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</si>
  <si>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</si>
  <si>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</si>
  <si>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</si>
  <si>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</si>
  <si>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</si>
  <si>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</si>
  <si>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</si>
  <si>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</si>
  <si>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</si>
  <si>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</si>
  <si>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</si>
  <si>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</si>
  <si>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</si>
  <si>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</si>
  <si>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</si>
  <si>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</si>
  <si>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</si>
  <si>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</si>
  <si>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</si>
  <si>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</si>
  <si>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</si>
  <si>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</si>
  <si>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</si>
  <si>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</si>
  <si>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</si>
  <si>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</si>
  <si>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</si>
  <si>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</si>
  <si>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</si>
  <si>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</si>
  <si>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</si>
  <si>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</si>
  <si>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</si>
  <si>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</si>
  <si>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</si>
  <si>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</si>
  <si>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</si>
  <si>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</si>
  <si>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</si>
  <si>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</si>
  <si>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</si>
  <si>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</si>
  <si>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</si>
  <si>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</si>
  <si>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</si>
  <si>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</si>
  <si>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</si>
  <si>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</si>
  <si>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</si>
  <si>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</si>
  <si>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</si>
  <si>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</si>
  <si>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</si>
  <si>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</si>
  <si>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</si>
  <si>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</si>
  <si>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</si>
  <si>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</si>
  <si>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</si>
  <si>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</si>
  <si>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</si>
  <si>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</si>
  <si>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</si>
  <si>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</si>
  <si>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</si>
  <si>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</si>
  <si>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</si>
  <si>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</si>
  <si>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</si>
  <si>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</si>
  <si>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</si>
  <si>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</si>
  <si>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</si>
  <si>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</si>
  <si>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</si>
  <si>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</si>
  <si>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</si>
  <si>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</si>
  <si>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</si>
  <si>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</si>
  <si>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</si>
  <si>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</si>
  <si>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</si>
  <si>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</si>
  <si>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</si>
  <si>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</si>
  <si>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</si>
  <si>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</si>
  <si>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</si>
  <si>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</si>
  <si>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</si>
  <si>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</si>
  <si>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</si>
  <si>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</si>
  <si>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</si>
  <si>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</si>
  <si>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</si>
  <si>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</si>
  <si>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</si>
  <si>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</si>
  <si>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</si>
  <si>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</si>
  <si>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</si>
  <si>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</si>
  <si>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</si>
  <si>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</si>
  <si>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</si>
  <si>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</si>
  <si>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</si>
  <si>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</si>
  <si>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</si>
  <si>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</si>
  <si>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</si>
  <si>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</si>
  <si>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</si>
  <si>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</si>
  <si>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</si>
  <si>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</si>
  <si>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</si>
  <si>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</si>
  <si>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</si>
  <si>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</si>
  <si>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</si>
  <si>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</si>
  <si>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</si>
  <si>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</si>
  <si>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</si>
  <si>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</si>
  <si>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</si>
  <si>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</si>
  <si>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</si>
  <si>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</si>
  <si>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</si>
  <si>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</si>
  <si>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</si>
  <si>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</si>
  <si>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</si>
  <si>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</si>
  <si>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</si>
  <si>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</si>
  <si>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</si>
  <si>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</si>
  <si>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</si>
  <si>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</si>
  <si>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</si>
  <si>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</si>
  <si>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</si>
  <si>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</si>
  <si>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</si>
  <si>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</si>
  <si>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</si>
  <si>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</si>
  <si>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</si>
  <si>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</si>
  <si>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</si>
  <si>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</si>
  <si>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</si>
  <si>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</si>
  <si>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</si>
  <si>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</si>
  <si>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</si>
  <si>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</si>
  <si>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</si>
  <si>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</si>
  <si>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</si>
  <si>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</si>
  <si>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</si>
  <si>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</si>
  <si>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</si>
  <si>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</si>
  <si>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</si>
  <si>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</si>
  <si>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</si>
  <si>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</si>
  <si>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</si>
  <si>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</si>
  <si>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</si>
  <si>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</si>
  <si>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</si>
  <si>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</si>
  <si>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</si>
  <si>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</si>
  <si>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</si>
  <si>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</si>
  <si>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</si>
  <si>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</si>
  <si>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</si>
  <si>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</si>
  <si>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</si>
  <si>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</si>
  <si>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</si>
  <si>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</si>
  <si>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</si>
  <si>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</si>
  <si>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</si>
  <si>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</si>
  <si>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</si>
  <si>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</si>
  <si>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</si>
  <si>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</si>
  <si>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</si>
  <si>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</si>
  <si>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</si>
  <si>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</si>
  <si>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</si>
  <si>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</si>
  <si>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</si>
  <si>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</si>
  <si>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</si>
  <si>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</si>
  <si>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</si>
  <si>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</si>
  <si>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</si>
  <si>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</si>
  <si>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</si>
  <si>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</si>
  <si>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</si>
  <si>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</si>
  <si>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</si>
  <si>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</si>
  <si>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</si>
  <si>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</si>
  <si>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</si>
  <si>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</si>
  <si>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</si>
  <si>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</si>
  <si>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</si>
  <si>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</si>
  <si>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</si>
  <si>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</si>
  <si>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</si>
  <si>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</si>
  <si>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</si>
  <si>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</si>
  <si>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</si>
  <si>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</si>
  <si>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</si>
  <si>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</si>
  <si>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</si>
  <si>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</si>
  <si>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</si>
  <si>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</si>
  <si>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</si>
  <si>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</si>
  <si>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</si>
  <si>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</si>
  <si>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</si>
  <si>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</si>
  <si>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</si>
  <si>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</si>
  <si>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</si>
  <si>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</si>
  <si>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</si>
  <si>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</si>
  <si>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</si>
  <si>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</si>
  <si>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</si>
  <si>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</si>
  <si>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</si>
  <si>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</si>
  <si>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</si>
  <si>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</si>
  <si>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</si>
  <si>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</si>
  <si>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</si>
  <si>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</si>
  <si>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</si>
  <si>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</si>
  <si>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</si>
  <si>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</si>
  <si>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</si>
  <si>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</si>
  <si>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</si>
  <si>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</si>
  <si>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</si>
  <si>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</si>
  <si>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</si>
  <si>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</si>
  <si>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</si>
  <si>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</si>
  <si>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</si>
  <si>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</si>
  <si>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</si>
  <si>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</si>
  <si>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</si>
  <si>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</si>
  <si>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</si>
  <si>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</si>
  <si>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</si>
  <si>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</si>
  <si>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</si>
  <si>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</si>
  <si>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</si>
  <si>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</si>
  <si>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</si>
  <si>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Final_Quantity</t>
  </si>
  <si>
    <t>Final_Price</t>
  </si>
  <si>
    <t>Final_Total</t>
  </si>
  <si>
    <t>Quantity_Sourced</t>
  </si>
  <si>
    <t>Missing_Flag</t>
  </si>
  <si>
    <t>Price</t>
  </si>
  <si>
    <t>Sum of Final_Total</t>
  </si>
  <si>
    <t>Row Labels</t>
  </si>
  <si>
    <t>Grand Total</t>
  </si>
  <si>
    <t>May</t>
  </si>
  <si>
    <t>Sum of Final_Quantity</t>
  </si>
  <si>
    <t>Count of Transaction ID</t>
  </si>
  <si>
    <t>Month Name</t>
  </si>
  <si>
    <t>Day of Week</t>
  </si>
  <si>
    <t>April</t>
  </si>
  <si>
    <t>August</t>
  </si>
  <si>
    <t>December</t>
  </si>
  <si>
    <t>February</t>
  </si>
  <si>
    <t>January</t>
  </si>
  <si>
    <t>July</t>
  </si>
  <si>
    <t>June</t>
  </si>
  <si>
    <t>March</t>
  </si>
  <si>
    <t>November</t>
  </si>
  <si>
    <t>October</t>
  </si>
  <si>
    <t>September</t>
  </si>
  <si>
    <t>Friday</t>
  </si>
  <si>
    <t>Monday</t>
  </si>
  <si>
    <t>Saturday</t>
  </si>
  <si>
    <t>Sunday</t>
  </si>
  <si>
    <t>Thursday</t>
  </si>
  <si>
    <t>Tuesday</t>
  </si>
  <si>
    <t>Wednesday</t>
  </si>
  <si>
    <t>Distinct Count of Item</t>
  </si>
  <si>
    <t>Count of Final_Total</t>
  </si>
  <si>
    <t>Average of Price Per Unit</t>
  </si>
  <si>
    <t>Sum of Final_Price</t>
  </si>
  <si>
    <t>N/A</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</si>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</sst>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
    <numFmt numFmtId="166"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2" fontId="0" fillId="0" borderId="0" xfId="0" applyNumberFormat="1"/>
    <xf numFmtId="1" fontId="0" fillId="0" borderId="0" xfId="0" applyNumberFormat="1"/>
    <xf numFmtId="165" fontId="0" fillId="0" borderId="0" xfId="0" applyNumberFormat="1"/>
    <xf numFmtId="166"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1" formatCode="0"/>
    </dxf>
    <dxf>
      <numFmt numFmtId="19" formatCode="yyyy/mm/dd"/>
    </dxf>
    <dxf>
      <numFmt numFmtId="19" formatCode="yyyy/mm/dd"/>
    </dxf>
    <dxf>
      <numFmt numFmtId="19" formatCode="yyyy/mm/dd"/>
    </dxf>
    <dxf>
      <numFmt numFmtId="0" formatCode="General"/>
    </dxf>
    <dxf>
      <numFmt numFmtId="0" formatCode="General"/>
    </dxf>
    <dxf>
      <numFmt numFmtId="1" formatCode="0"/>
    </dxf>
    <dxf>
      <numFmt numFmtId="0" formatCode="General"/>
    </dxf>
    <dxf>
      <numFmt numFmtId="166" formatCode="_(* #,##0_);_(* \(#,##0\);_(* &quot;-&quot;??_);_(@_)"/>
    </dxf>
    <dxf>
      <numFmt numFmtId="3" formatCode="#,##0"/>
    </dxf>
    <dxf>
      <numFmt numFmtId="166" formatCode="_(* #,##0_);_(* \(#,##0\);_(* &quot;-&quot;??_);_(@_)"/>
    </dxf>
    <dxf>
      <numFmt numFmtId="3" formatCode="#,##0"/>
    </dxf>
    <dxf>
      <numFmt numFmtId="164" formatCode="&quot;$&quot;#,##0"/>
    </dxf>
    <dxf>
      <numFmt numFmtId="1" formatCode="0"/>
    </dxf>
    <dxf>
      <font>
        <b/>
        <i val="0"/>
        <color rgb="FF2E2E2E"/>
      </font>
      <fill>
        <patternFill>
          <bgColor theme="0" tint="-4.9989318521683403E-2"/>
        </patternFill>
      </fill>
    </dxf>
    <dxf>
      <fill>
        <patternFill>
          <bgColor theme="0"/>
        </patternFill>
      </fill>
    </dxf>
  </dxfs>
  <tableStyles count="1" defaultTableStyle="TableStyleMedium2" defaultPivotStyle="PivotStyleLight16">
    <tableStyle name="Slicer Style 1" pivot="0" table="0" count="6" xr9:uid="{880A8CC2-7125-4136-A686-883E1231060D}">
      <tableStyleElement type="wholeTable" dxfId="16"/>
      <tableStyleElement type="headerRow" dxfId="15"/>
    </tableStyle>
  </tableStyles>
  <colors>
    <mruColors>
      <color rgb="FFF8F1E9"/>
      <color rgb="FFEADBC8"/>
      <color rgb="FF4B2E2B"/>
      <color rgb="FFE0E0E0"/>
      <color rgb="FF7B6A5A"/>
      <color rgb="FF5A4A3C"/>
      <color rgb="FF2E2E2E"/>
      <color rgb="FFFFFFFF"/>
      <color rgb="FFA47551"/>
      <color rgb="FF453323"/>
    </mruColors>
  </colors>
  <extLst>
    <ext xmlns:x14="http://schemas.microsoft.com/office/spreadsheetml/2009/9/main" uri="{46F421CA-312F-682f-3DD2-61675219B42D}">
      <x14:dxfs count="4">
        <dxf>
          <fill>
            <patternFill>
              <bgColor rgb="FFEADBC8"/>
            </patternFill>
          </fill>
        </dxf>
        <dxf>
          <fill>
            <patternFill>
              <bgColor theme="0" tint="-0.14996795556505021"/>
            </patternFill>
          </fill>
        </dxf>
        <dxf>
          <font>
            <color rgb="FFFFFFFF"/>
          </font>
          <fill>
            <patternFill>
              <bgColor rgb="FFA47551"/>
            </patternFill>
          </fill>
        </dxf>
        <dxf>
          <font>
            <color rgb="FF2E2E2E"/>
          </font>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2E2E2E"/>
                </a:solidFill>
              </a:rPr>
              <a:t>Revenue</a:t>
            </a:r>
            <a:r>
              <a:rPr lang="en-US" b="1" baseline="0">
                <a:solidFill>
                  <a:srgbClr val="2E2E2E"/>
                </a:solidFill>
              </a:rPr>
              <a:t> per Item</a:t>
            </a:r>
            <a:endParaRPr lang="en-US" b="1">
              <a:solidFill>
                <a:srgbClr val="2E2E2E"/>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4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4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66675">
            <a:solidFill>
              <a:srgbClr val="110C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66675">
            <a:solidFill>
              <a:srgbClr val="110C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2B"/>
          </a:solidFill>
          <a:ln w="66675">
            <a:solidFill>
              <a:srgbClr val="4B2E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Pivot_table!$B$7</c:f>
              <c:strCache>
                <c:ptCount val="1"/>
                <c:pt idx="0">
                  <c:v>Total</c:v>
                </c:pt>
              </c:strCache>
            </c:strRef>
          </c:tx>
          <c:spPr>
            <a:solidFill>
              <a:srgbClr val="4B2E2B"/>
            </a:solidFill>
            <a:ln w="66675">
              <a:solidFill>
                <a:srgbClr val="4B2E2B"/>
              </a:solidFill>
            </a:ln>
            <a:effectLst/>
          </c:spPr>
          <c:invertIfNegative val="0"/>
          <c:cat>
            <c:strRef>
              <c:f>Pivot_table!$A$8:$A$16</c:f>
              <c:strCache>
                <c:ptCount val="8"/>
                <c:pt idx="0">
                  <c:v>Cookie</c:v>
                </c:pt>
                <c:pt idx="1">
                  <c:v>Tea</c:v>
                </c:pt>
                <c:pt idx="2">
                  <c:v>Coffee</c:v>
                </c:pt>
                <c:pt idx="3">
                  <c:v>Cake</c:v>
                </c:pt>
                <c:pt idx="4">
                  <c:v>Juice</c:v>
                </c:pt>
                <c:pt idx="5">
                  <c:v>Smoothie</c:v>
                </c:pt>
                <c:pt idx="6">
                  <c:v>Sandwich</c:v>
                </c:pt>
                <c:pt idx="7">
                  <c:v>Salad</c:v>
                </c:pt>
              </c:strCache>
            </c:strRef>
          </c:cat>
          <c:val>
            <c:numRef>
              <c:f>Pivot_table!$B$8:$B$16</c:f>
              <c:numCache>
                <c:formatCode>General</c:formatCode>
                <c:ptCount val="8"/>
                <c:pt idx="0">
                  <c:v>3228</c:v>
                </c:pt>
                <c:pt idx="1">
                  <c:v>4938</c:v>
                </c:pt>
                <c:pt idx="2">
                  <c:v>7068</c:v>
                </c:pt>
                <c:pt idx="3">
                  <c:v>10386</c:v>
                </c:pt>
                <c:pt idx="4">
                  <c:v>10515</c:v>
                </c:pt>
                <c:pt idx="5">
                  <c:v>13320</c:v>
                </c:pt>
                <c:pt idx="6">
                  <c:v>13696</c:v>
                </c:pt>
                <c:pt idx="7">
                  <c:v>17340</c:v>
                </c:pt>
              </c:numCache>
            </c:numRef>
          </c:val>
          <c:extLst>
            <c:ext xmlns:c16="http://schemas.microsoft.com/office/drawing/2014/chart" uri="{C3380CC4-5D6E-409C-BE32-E72D297353CC}">
              <c16:uniqueId val="{00000000-C013-49CB-9F28-150A6A6236DA}"/>
            </c:ext>
          </c:extLst>
        </c:ser>
        <c:dLbls>
          <c:showLegendKey val="0"/>
          <c:showVal val="0"/>
          <c:showCatName val="0"/>
          <c:showSerName val="0"/>
          <c:showPercent val="0"/>
          <c:showBubbleSize val="0"/>
        </c:dLbls>
        <c:gapWidth val="219"/>
        <c:axId val="752255272"/>
        <c:axId val="752255992"/>
      </c:barChart>
      <c:catAx>
        <c:axId val="752255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752255992"/>
        <c:crosses val="autoZero"/>
        <c:auto val="1"/>
        <c:lblAlgn val="ctr"/>
        <c:lblOffset val="100"/>
        <c:noMultiLvlLbl val="0"/>
      </c:catAx>
      <c:valAx>
        <c:axId val="7522559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752255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1.xlsx]Pivot_table!PivotTable5</c:name>
    <c:fmtId val="4"/>
  </c:pivotSource>
  <c:chart>
    <c:title>
      <c:tx>
        <c:rich>
          <a:bodyPr rot="0" spcFirstLastPara="1" vertOverflow="ellipsis" vert="horz" wrap="square" anchor="ctr" anchorCtr="1"/>
          <a:lstStyle/>
          <a:p>
            <a:pPr>
              <a:defRPr sz="1400" b="1" i="0" u="none" strike="noStrike" kern="1200" spc="0" baseline="0">
                <a:solidFill>
                  <a:srgbClr val="2E2E2E"/>
                </a:solidFill>
                <a:latin typeface="+mn-lt"/>
                <a:ea typeface="+mn-ea"/>
                <a:cs typeface="+mn-cs"/>
              </a:defRPr>
            </a:pPr>
            <a:r>
              <a:rPr lang="en-US" b="1">
                <a:solidFill>
                  <a:srgbClr val="2E2E2E"/>
                </a:solidFill>
              </a:rPr>
              <a:t>Quantity</a:t>
            </a:r>
            <a:r>
              <a:rPr lang="en-US" b="1" baseline="0">
                <a:solidFill>
                  <a:srgbClr val="2E2E2E"/>
                </a:solidFill>
              </a:rPr>
              <a:t> Sold per Item</a:t>
            </a:r>
            <a:endParaRPr lang="en-US" b="1">
              <a:solidFill>
                <a:srgbClr val="2E2E2E"/>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E2E2E"/>
              </a:solidFill>
              <a:latin typeface="+mn-lt"/>
              <a:ea typeface="+mn-ea"/>
              <a:cs typeface="+mn-cs"/>
            </a:defRPr>
          </a:pPr>
          <a:endParaRPr lang="en-US"/>
        </a:p>
      </c:txPr>
    </c:title>
    <c:autoTitleDeleted val="0"/>
    <c:pivotFmts>
      <c:pivotFmt>
        <c:idx val="0"/>
        <c:spPr>
          <a:solidFill>
            <a:srgbClr val="110C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110C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110C09"/>
          </a:solidFill>
          <a:ln w="66675">
            <a:solidFill>
              <a:srgbClr val="110C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0C09"/>
          </a:solidFill>
          <a:ln w="66675">
            <a:solidFill>
              <a:srgbClr val="110C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2B"/>
          </a:solidFill>
          <a:ln w="66675">
            <a:solidFill>
              <a:srgbClr val="4B2E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8201202953293"/>
          <c:y val="0.21685934387391448"/>
          <c:w val="0.74018023022075796"/>
          <c:h val="0.64750406631699176"/>
        </c:manualLayout>
      </c:layout>
      <c:barChart>
        <c:barDir val="bar"/>
        <c:grouping val="clustered"/>
        <c:varyColors val="0"/>
        <c:ser>
          <c:idx val="0"/>
          <c:order val="0"/>
          <c:tx>
            <c:strRef>
              <c:f>Pivot_table!$B$19</c:f>
              <c:strCache>
                <c:ptCount val="1"/>
                <c:pt idx="0">
                  <c:v>Total</c:v>
                </c:pt>
              </c:strCache>
            </c:strRef>
          </c:tx>
          <c:spPr>
            <a:solidFill>
              <a:srgbClr val="4B2E2B"/>
            </a:solidFill>
            <a:ln w="66675">
              <a:solidFill>
                <a:srgbClr val="4B2E2B"/>
              </a:solidFill>
            </a:ln>
            <a:effectLst/>
          </c:spPr>
          <c:invertIfNegative val="0"/>
          <c:cat>
            <c:strRef>
              <c:f>Pivot_table!$A$20:$A$28</c:f>
              <c:strCache>
                <c:ptCount val="8"/>
                <c:pt idx="0">
                  <c:v>Cookie</c:v>
                </c:pt>
                <c:pt idx="1">
                  <c:v>Tea</c:v>
                </c:pt>
                <c:pt idx="2">
                  <c:v>Smoothie</c:v>
                </c:pt>
                <c:pt idx="3">
                  <c:v>Sandwich</c:v>
                </c:pt>
                <c:pt idx="4">
                  <c:v>Cake</c:v>
                </c:pt>
                <c:pt idx="5">
                  <c:v>Salad</c:v>
                </c:pt>
                <c:pt idx="6">
                  <c:v>Juice</c:v>
                </c:pt>
                <c:pt idx="7">
                  <c:v>Coffee</c:v>
                </c:pt>
              </c:strCache>
            </c:strRef>
          </c:cat>
          <c:val>
            <c:numRef>
              <c:f>Pivot_table!$B$20:$B$28</c:f>
              <c:numCache>
                <c:formatCode>General</c:formatCode>
                <c:ptCount val="8"/>
                <c:pt idx="0">
                  <c:v>3228</c:v>
                </c:pt>
                <c:pt idx="1">
                  <c:v>3292</c:v>
                </c:pt>
                <c:pt idx="2">
                  <c:v>3330</c:v>
                </c:pt>
                <c:pt idx="3">
                  <c:v>3424</c:v>
                </c:pt>
                <c:pt idx="4">
                  <c:v>3462</c:v>
                </c:pt>
                <c:pt idx="5">
                  <c:v>3468</c:v>
                </c:pt>
                <c:pt idx="6">
                  <c:v>3505</c:v>
                </c:pt>
                <c:pt idx="7">
                  <c:v>3534</c:v>
                </c:pt>
              </c:numCache>
            </c:numRef>
          </c:val>
          <c:extLst>
            <c:ext xmlns:c16="http://schemas.microsoft.com/office/drawing/2014/chart" uri="{C3380CC4-5D6E-409C-BE32-E72D297353CC}">
              <c16:uniqueId val="{00000000-C07A-457B-9F72-2C1C97296540}"/>
            </c:ext>
          </c:extLst>
        </c:ser>
        <c:dLbls>
          <c:showLegendKey val="0"/>
          <c:showVal val="0"/>
          <c:showCatName val="0"/>
          <c:showSerName val="0"/>
          <c:showPercent val="0"/>
          <c:showBubbleSize val="0"/>
        </c:dLbls>
        <c:gapWidth val="219"/>
        <c:axId val="747274432"/>
        <c:axId val="747271912"/>
      </c:barChart>
      <c:catAx>
        <c:axId val="74727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747271912"/>
        <c:crosses val="autoZero"/>
        <c:auto val="1"/>
        <c:lblAlgn val="ctr"/>
        <c:lblOffset val="100"/>
        <c:noMultiLvlLbl val="0"/>
      </c:catAx>
      <c:valAx>
        <c:axId val="747271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74727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1.xlsx]Pivot_table!PivotTable9</c:name>
    <c:fmtId val="5"/>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b="1">
                <a:solidFill>
                  <a:srgbClr val="2E2E2E"/>
                </a:solidFill>
              </a:rPr>
              <a:t>Daily</a:t>
            </a:r>
            <a:r>
              <a:rPr lang="en-US" b="1" baseline="0">
                <a:solidFill>
                  <a:srgbClr val="2E2E2E"/>
                </a:solidFill>
              </a:rPr>
              <a:t> Sales Trend</a:t>
            </a:r>
            <a:endParaRPr lang="en-US" b="1">
              <a:solidFill>
                <a:srgbClr val="2E2E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rgbClr val="6248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248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0C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0C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4837100586307"/>
          <c:y val="0.18660456004172127"/>
          <c:w val="0.85376738355466764"/>
          <c:h val="0.56843578419787133"/>
        </c:manualLayout>
      </c:layout>
      <c:barChart>
        <c:barDir val="col"/>
        <c:grouping val="clustered"/>
        <c:varyColors val="0"/>
        <c:ser>
          <c:idx val="0"/>
          <c:order val="0"/>
          <c:tx>
            <c:strRef>
              <c:f>Pivot_table!$E$26</c:f>
              <c:strCache>
                <c:ptCount val="1"/>
                <c:pt idx="0">
                  <c:v>Total</c:v>
                </c:pt>
              </c:strCache>
            </c:strRef>
          </c:tx>
          <c:spPr>
            <a:solidFill>
              <a:srgbClr val="4B2E2B"/>
            </a:solidFill>
            <a:ln>
              <a:noFill/>
            </a:ln>
            <a:effectLst/>
          </c:spPr>
          <c:invertIfNegative val="0"/>
          <c:cat>
            <c:strRef>
              <c:f>Pivot_table!$D$27:$D$35</c:f>
              <c:strCache>
                <c:ptCount val="8"/>
                <c:pt idx="0">
                  <c:v>Sunday</c:v>
                </c:pt>
                <c:pt idx="1">
                  <c:v>Monday</c:v>
                </c:pt>
                <c:pt idx="2">
                  <c:v>Tuesday</c:v>
                </c:pt>
                <c:pt idx="3">
                  <c:v>Wednesday</c:v>
                </c:pt>
                <c:pt idx="4">
                  <c:v>Thursday</c:v>
                </c:pt>
                <c:pt idx="5">
                  <c:v>Friday</c:v>
                </c:pt>
                <c:pt idx="6">
                  <c:v>Saturday</c:v>
                </c:pt>
                <c:pt idx="7">
                  <c:v>Unknown</c:v>
                </c:pt>
              </c:strCache>
            </c:strRef>
          </c:cat>
          <c:val>
            <c:numRef>
              <c:f>Pivot_table!$E$27:$E$35</c:f>
              <c:numCache>
                <c:formatCode>0</c:formatCode>
                <c:ptCount val="8"/>
                <c:pt idx="0">
                  <c:v>3737</c:v>
                </c:pt>
                <c:pt idx="1">
                  <c:v>3638</c:v>
                </c:pt>
                <c:pt idx="2">
                  <c:v>3501.5</c:v>
                </c:pt>
                <c:pt idx="3">
                  <c:v>3512</c:v>
                </c:pt>
                <c:pt idx="4">
                  <c:v>3682.5</c:v>
                </c:pt>
                <c:pt idx="5">
                  <c:v>3685.5</c:v>
                </c:pt>
                <c:pt idx="6">
                  <c:v>3576</c:v>
                </c:pt>
                <c:pt idx="7">
                  <c:v>1204.5</c:v>
                </c:pt>
              </c:numCache>
            </c:numRef>
          </c:val>
          <c:extLst>
            <c:ext xmlns:c16="http://schemas.microsoft.com/office/drawing/2014/chart" uri="{C3380CC4-5D6E-409C-BE32-E72D297353CC}">
              <c16:uniqueId val="{00000000-A5D4-460F-875D-49917B0AC633}"/>
            </c:ext>
          </c:extLst>
        </c:ser>
        <c:dLbls>
          <c:showLegendKey val="0"/>
          <c:showVal val="0"/>
          <c:showCatName val="0"/>
          <c:showSerName val="0"/>
          <c:showPercent val="0"/>
          <c:showBubbleSize val="0"/>
        </c:dLbls>
        <c:gapWidth val="219"/>
        <c:overlap val="-27"/>
        <c:axId val="506225184"/>
        <c:axId val="506228424"/>
      </c:barChart>
      <c:catAx>
        <c:axId val="50622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506228424"/>
        <c:crosses val="autoZero"/>
        <c:auto val="1"/>
        <c:lblAlgn val="ctr"/>
        <c:lblOffset val="100"/>
        <c:noMultiLvlLbl val="0"/>
      </c:catAx>
      <c:valAx>
        <c:axId val="506228424"/>
        <c:scaling>
          <c:orientation val="minMax"/>
        </c:scaling>
        <c:delete val="0"/>
        <c:axPos val="l"/>
        <c:numFmt formatCode="0" sourceLinked="1"/>
        <c:majorTickMark val="none"/>
        <c:minorTickMark val="none"/>
        <c:tickLblPos val="nextTo"/>
        <c:spPr>
          <a:solidFill>
            <a:srgbClr val="F8F1E9"/>
          </a:solidFill>
          <a:ln>
            <a:noFill/>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506225184"/>
        <c:crosses val="autoZero"/>
        <c:crossBetween val="between"/>
        <c:majorUnit val="100"/>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1.xlsx]Pivot_table!PivotTable7</c:name>
    <c:fmtId val="15"/>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b="1">
                <a:solidFill>
                  <a:srgbClr val="2E2E2E"/>
                </a:solidFill>
              </a:rPr>
              <a:t>Sales</a:t>
            </a:r>
            <a:r>
              <a:rPr lang="en-US" b="1" baseline="0">
                <a:solidFill>
                  <a:srgbClr val="2E2E2E"/>
                </a:solidFill>
              </a:rPr>
              <a:t> by Location</a:t>
            </a:r>
            <a:endParaRPr lang="en-US" b="1">
              <a:solidFill>
                <a:srgbClr val="2E2E2E"/>
              </a:solidFill>
            </a:endParaRPr>
          </a:p>
        </c:rich>
      </c:tx>
      <c:layout>
        <c:manualLayout>
          <c:xMode val="edge"/>
          <c:yMode val="edge"/>
          <c:x val="0.22383734369725117"/>
          <c:y val="4.9506478759669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B5825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5825B"/>
          </a:solidFill>
          <a:ln w="19050">
            <a:noFill/>
          </a:ln>
          <a:effectLst/>
        </c:spPr>
      </c:pivotFmt>
      <c:pivotFmt>
        <c:idx val="7"/>
        <c:spPr>
          <a:solidFill>
            <a:srgbClr val="5D4634"/>
          </a:solidFill>
          <a:ln w="19050">
            <a:noFill/>
          </a:ln>
          <a:effectLst/>
        </c:spPr>
      </c:pivotFmt>
      <c:pivotFmt>
        <c:idx val="8"/>
        <c:spPr>
          <a:solidFill>
            <a:srgbClr val="110C09"/>
          </a:solidFill>
          <a:ln w="19050">
            <a:noFill/>
          </a:ln>
          <a:effectLst/>
        </c:spPr>
      </c:pivotFmt>
      <c:pivotFmt>
        <c:idx val="9"/>
        <c:spPr>
          <a:solidFill>
            <a:srgbClr val="B5825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5825B"/>
          </a:solidFill>
          <a:ln w="19050">
            <a:noFill/>
          </a:ln>
          <a:effectLst/>
        </c:spPr>
      </c:pivotFmt>
      <c:pivotFmt>
        <c:idx val="11"/>
        <c:spPr>
          <a:solidFill>
            <a:srgbClr val="5D4634"/>
          </a:solidFill>
          <a:ln w="19050">
            <a:noFill/>
          </a:ln>
          <a:effectLst/>
        </c:spPr>
      </c:pivotFmt>
      <c:pivotFmt>
        <c:idx val="12"/>
        <c:spPr>
          <a:solidFill>
            <a:srgbClr val="110C09"/>
          </a:solidFill>
          <a:ln w="19050">
            <a:noFill/>
          </a:ln>
          <a:effectLst/>
        </c:spPr>
      </c:pivotFmt>
      <c:pivotFmt>
        <c:idx val="13"/>
        <c:spPr>
          <a:solidFill>
            <a:srgbClr val="B5825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5825B"/>
          </a:solidFill>
          <a:ln w="19050">
            <a:noFill/>
          </a:ln>
          <a:effectLst/>
        </c:spPr>
      </c:pivotFmt>
      <c:pivotFmt>
        <c:idx val="15"/>
        <c:spPr>
          <a:solidFill>
            <a:srgbClr val="4B2E2B"/>
          </a:solidFill>
          <a:ln w="19050">
            <a:noFill/>
          </a:ln>
          <a:effectLst/>
        </c:spPr>
      </c:pivotFmt>
      <c:pivotFmt>
        <c:idx val="16"/>
        <c:spPr>
          <a:solidFill>
            <a:srgbClr val="2E2E2E"/>
          </a:solidFill>
          <a:ln w="19050">
            <a:noFill/>
          </a:ln>
          <a:effectLst/>
        </c:spPr>
      </c:pivotFmt>
    </c:pivotFmts>
    <c:plotArea>
      <c:layout>
        <c:manualLayout>
          <c:layoutTarget val="inner"/>
          <c:xMode val="edge"/>
          <c:yMode val="edge"/>
          <c:x val="0.17270324902725664"/>
          <c:y val="0.18376193413424066"/>
          <c:w val="0.54183863128239373"/>
          <c:h val="0.79746378804792595"/>
        </c:manualLayout>
      </c:layout>
      <c:doughnutChart>
        <c:varyColors val="1"/>
        <c:ser>
          <c:idx val="0"/>
          <c:order val="0"/>
          <c:tx>
            <c:strRef>
              <c:f>Pivot_table!$E$19</c:f>
              <c:strCache>
                <c:ptCount val="1"/>
                <c:pt idx="0">
                  <c:v>Total</c:v>
                </c:pt>
              </c:strCache>
            </c:strRef>
          </c:tx>
          <c:spPr>
            <a:solidFill>
              <a:srgbClr val="B5825B"/>
            </a:solidFill>
            <a:ln>
              <a:noFill/>
            </a:ln>
          </c:spPr>
          <c:explosion val="2"/>
          <c:dPt>
            <c:idx val="0"/>
            <c:bubble3D val="0"/>
            <c:spPr>
              <a:solidFill>
                <a:srgbClr val="B5825B"/>
              </a:solidFill>
              <a:ln w="19050">
                <a:noFill/>
              </a:ln>
              <a:effectLst/>
            </c:spPr>
            <c:extLst>
              <c:ext xmlns:c16="http://schemas.microsoft.com/office/drawing/2014/chart" uri="{C3380CC4-5D6E-409C-BE32-E72D297353CC}">
                <c16:uniqueId val="{00000001-CB3A-4D02-9879-5E8733CD8423}"/>
              </c:ext>
            </c:extLst>
          </c:dPt>
          <c:dPt>
            <c:idx val="1"/>
            <c:bubble3D val="0"/>
            <c:spPr>
              <a:solidFill>
                <a:srgbClr val="4B2E2B"/>
              </a:solidFill>
              <a:ln w="19050">
                <a:noFill/>
              </a:ln>
              <a:effectLst/>
            </c:spPr>
            <c:extLst>
              <c:ext xmlns:c16="http://schemas.microsoft.com/office/drawing/2014/chart" uri="{C3380CC4-5D6E-409C-BE32-E72D297353CC}">
                <c16:uniqueId val="{00000003-CB3A-4D02-9879-5E8733CD8423}"/>
              </c:ext>
            </c:extLst>
          </c:dPt>
          <c:dPt>
            <c:idx val="2"/>
            <c:bubble3D val="0"/>
            <c:spPr>
              <a:solidFill>
                <a:srgbClr val="2E2E2E"/>
              </a:solidFill>
              <a:ln w="19050">
                <a:noFill/>
              </a:ln>
              <a:effectLst/>
            </c:spPr>
            <c:extLst>
              <c:ext xmlns:c16="http://schemas.microsoft.com/office/drawing/2014/chart" uri="{C3380CC4-5D6E-409C-BE32-E72D297353CC}">
                <c16:uniqueId val="{00000005-CB3A-4D02-9879-5E8733CD8423}"/>
              </c:ext>
            </c:extLst>
          </c:dPt>
          <c:cat>
            <c:strRef>
              <c:f>Pivot_table!$D$20:$D$23</c:f>
              <c:strCache>
                <c:ptCount val="3"/>
                <c:pt idx="0">
                  <c:v>In-store</c:v>
                </c:pt>
                <c:pt idx="1">
                  <c:v>N/A</c:v>
                </c:pt>
                <c:pt idx="2">
                  <c:v>Takeaway</c:v>
                </c:pt>
              </c:strCache>
            </c:strRef>
          </c:cat>
          <c:val>
            <c:numRef>
              <c:f>Pivot_table!$E$20:$E$23</c:f>
              <c:numCache>
                <c:formatCode>_(* #,##0_);_(* \(#,##0\);_(* "-"??_);_(@_)</c:formatCode>
                <c:ptCount val="3"/>
                <c:pt idx="0">
                  <c:v>24677</c:v>
                </c:pt>
                <c:pt idx="1">
                  <c:v>31958</c:v>
                </c:pt>
                <c:pt idx="2">
                  <c:v>23856</c:v>
                </c:pt>
              </c:numCache>
            </c:numRef>
          </c:val>
          <c:extLst>
            <c:ext xmlns:c16="http://schemas.microsoft.com/office/drawing/2014/chart" uri="{C3380CC4-5D6E-409C-BE32-E72D297353CC}">
              <c16:uniqueId val="{00000006-CB3A-4D02-9879-5E8733CD8423}"/>
            </c:ext>
          </c:extLst>
        </c:ser>
        <c:dLbls>
          <c:showLegendKey val="0"/>
          <c:showVal val="0"/>
          <c:showCatName val="0"/>
          <c:showSerName val="0"/>
          <c:showPercent val="0"/>
          <c:showBubbleSize val="0"/>
          <c:showLeaderLines val="1"/>
        </c:dLbls>
        <c:firstSliceAng val="0"/>
        <c:holeSize val="50"/>
      </c:doughnutChart>
      <c:spPr>
        <a:noFill/>
        <a:ln w="12700">
          <a:solidFill>
            <a:srgbClr val="F8F1E9"/>
          </a:solidFill>
        </a:ln>
        <a:effectLst/>
      </c:spPr>
    </c:plotArea>
    <c:legend>
      <c:legendPos val="r"/>
      <c:layout>
        <c:manualLayout>
          <c:xMode val="edge"/>
          <c:yMode val="edge"/>
          <c:x val="0.763152293453634"/>
          <c:y val="0.31702489608883117"/>
          <c:w val="0.21451766726968333"/>
          <c:h val="0.49239337674344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1.xlsx]Pivot_table!PivotTable4</c:name>
    <c:fmtId val="37"/>
  </c:pivotSource>
  <c:chart>
    <c:title>
      <c:tx>
        <c:rich>
          <a:bodyPr rot="0" spcFirstLastPara="1" vertOverflow="ellipsis" vert="horz" wrap="square" anchor="ctr" anchorCtr="1"/>
          <a:lstStyle/>
          <a:p>
            <a:pPr algn="ctr" rtl="0">
              <a:defRPr lang="en-US" sz="1400" b="1" i="0" u="none" strike="noStrike" kern="1200" spc="0" baseline="0">
                <a:solidFill>
                  <a:srgbClr val="2E2E2E"/>
                </a:solidFill>
                <a:latin typeface="+mn-lt"/>
                <a:ea typeface="+mn-ea"/>
                <a:cs typeface="+mn-cs"/>
              </a:defRPr>
            </a:pPr>
            <a:r>
              <a:rPr lang="en-US" sz="1400" b="1" i="0" u="none" strike="noStrike" kern="1200" spc="0" baseline="0">
                <a:solidFill>
                  <a:srgbClr val="2E2E2E"/>
                </a:solidFill>
                <a:latin typeface="+mn-lt"/>
                <a:ea typeface="+mn-ea"/>
                <a:cs typeface="+mn-cs"/>
              </a:rPr>
              <a:t>Sales by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flat">
            <a:solidFill>
              <a:srgbClr val="110C09"/>
            </a:solidFill>
            <a:round/>
          </a:ln>
          <a:effectLst/>
        </c:spPr>
        <c:marker>
          <c:symbol val="circle"/>
          <c:size val="5"/>
          <c:spPr>
            <a:solidFill>
              <a:srgbClr val="D7BCA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flat">
            <a:solidFill>
              <a:srgbClr val="4B2E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29313573115365E-2"/>
          <c:y val="0.19448494129560551"/>
          <c:w val="0.87636647162735881"/>
          <c:h val="0.51137079998606527"/>
        </c:manualLayout>
      </c:layout>
      <c:lineChart>
        <c:grouping val="standard"/>
        <c:varyColors val="0"/>
        <c:ser>
          <c:idx val="0"/>
          <c:order val="0"/>
          <c:tx>
            <c:strRef>
              <c:f>Pivot_table!$H$7</c:f>
              <c:strCache>
                <c:ptCount val="1"/>
                <c:pt idx="0">
                  <c:v>Total</c:v>
                </c:pt>
              </c:strCache>
            </c:strRef>
          </c:tx>
          <c:spPr>
            <a:ln w="28575" cap="flat">
              <a:solidFill>
                <a:srgbClr val="4B2E2B"/>
              </a:solidFill>
              <a:round/>
            </a:ln>
            <a:effectLst/>
          </c:spPr>
          <c:marker>
            <c:symbol val="none"/>
          </c:marker>
          <c:cat>
            <c:strRef>
              <c:f>Pivot_table!$G$8:$G$21</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Unknown</c:v>
                </c:pt>
              </c:strCache>
            </c:strRef>
          </c:cat>
          <c:val>
            <c:numRef>
              <c:f>Pivot_table!$H$8:$H$21</c:f>
              <c:numCache>
                <c:formatCode>General</c:formatCode>
                <c:ptCount val="13"/>
                <c:pt idx="0">
                  <c:v>740</c:v>
                </c:pt>
                <c:pt idx="1">
                  <c:v>648</c:v>
                </c:pt>
                <c:pt idx="2">
                  <c:v>740</c:v>
                </c:pt>
                <c:pt idx="3">
                  <c:v>696</c:v>
                </c:pt>
                <c:pt idx="4">
                  <c:v>695</c:v>
                </c:pt>
                <c:pt idx="5">
                  <c:v>733</c:v>
                </c:pt>
                <c:pt idx="6">
                  <c:v>716</c:v>
                </c:pt>
                <c:pt idx="7">
                  <c:v>714</c:v>
                </c:pt>
                <c:pt idx="8">
                  <c:v>705</c:v>
                </c:pt>
                <c:pt idx="9">
                  <c:v>765</c:v>
                </c:pt>
                <c:pt idx="10">
                  <c:v>720</c:v>
                </c:pt>
                <c:pt idx="11">
                  <c:v>708</c:v>
                </c:pt>
                <c:pt idx="12">
                  <c:v>416</c:v>
                </c:pt>
              </c:numCache>
            </c:numRef>
          </c:val>
          <c:smooth val="0"/>
          <c:extLst>
            <c:ext xmlns:c16="http://schemas.microsoft.com/office/drawing/2014/chart" uri="{C3380CC4-5D6E-409C-BE32-E72D297353CC}">
              <c16:uniqueId val="{00000000-AB9A-4F7F-8AF3-5C4030EA4200}"/>
            </c:ext>
          </c:extLst>
        </c:ser>
        <c:dLbls>
          <c:showLegendKey val="0"/>
          <c:showVal val="0"/>
          <c:showCatName val="0"/>
          <c:showSerName val="0"/>
          <c:showPercent val="0"/>
          <c:showBubbleSize val="0"/>
        </c:dLbls>
        <c:smooth val="0"/>
        <c:axId val="490016296"/>
        <c:axId val="490015576"/>
      </c:lineChart>
      <c:catAx>
        <c:axId val="49001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490015576"/>
        <c:crosses val="autoZero"/>
        <c:auto val="1"/>
        <c:lblAlgn val="ctr"/>
        <c:lblOffset val="100"/>
        <c:noMultiLvlLbl val="0"/>
      </c:catAx>
      <c:valAx>
        <c:axId val="490015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crossAx val="490016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1.xlsx]Pivot_table!PivotTable3</c:name>
    <c:fmtId val="18"/>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b="1">
                <a:solidFill>
                  <a:srgbClr val="2E2E2E"/>
                </a:solidFill>
              </a:rPr>
              <a:t>Sales</a:t>
            </a:r>
            <a:r>
              <a:rPr lang="en-US" b="1" baseline="0">
                <a:solidFill>
                  <a:srgbClr val="2E2E2E"/>
                </a:solidFill>
              </a:rPr>
              <a:t> by Payment Method</a:t>
            </a:r>
            <a:endParaRPr lang="en-US" b="1">
              <a:solidFill>
                <a:srgbClr val="2E2E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0C0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463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629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25B"/>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10C09"/>
          </a:solidFill>
          <a:ln w="19050">
            <a:solidFill>
              <a:schemeClr val="lt1"/>
            </a:solidFill>
          </a:ln>
          <a:effectLst/>
        </c:spPr>
      </c:pivotFmt>
      <c:pivotFmt>
        <c:idx val="7"/>
        <c:spPr>
          <a:solidFill>
            <a:srgbClr val="5D4634"/>
          </a:solidFill>
          <a:ln w="19050">
            <a:solidFill>
              <a:schemeClr val="lt1"/>
            </a:solidFill>
          </a:ln>
          <a:effectLst/>
        </c:spPr>
      </c:pivotFmt>
      <c:pivotFmt>
        <c:idx val="8"/>
        <c:spPr>
          <a:solidFill>
            <a:srgbClr val="362900"/>
          </a:solidFill>
          <a:ln w="19050">
            <a:solidFill>
              <a:schemeClr val="lt1"/>
            </a:solidFill>
          </a:ln>
          <a:effectLst/>
        </c:spPr>
      </c:pivotFmt>
      <c:pivotFmt>
        <c:idx val="9"/>
        <c:spPr>
          <a:solidFill>
            <a:srgbClr val="B5825B"/>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10C09"/>
          </a:solidFill>
          <a:ln w="19050">
            <a:noFill/>
          </a:ln>
          <a:effectLst/>
        </c:spPr>
      </c:pivotFmt>
      <c:pivotFmt>
        <c:idx val="12"/>
        <c:spPr>
          <a:solidFill>
            <a:srgbClr val="5D4634"/>
          </a:solidFill>
          <a:ln w="19050">
            <a:noFill/>
          </a:ln>
          <a:effectLst/>
        </c:spPr>
      </c:pivotFmt>
      <c:pivotFmt>
        <c:idx val="13"/>
        <c:spPr>
          <a:solidFill>
            <a:srgbClr val="362900"/>
          </a:solidFill>
          <a:ln w="19050">
            <a:noFill/>
          </a:ln>
          <a:effectLst/>
        </c:spPr>
      </c:pivotFmt>
      <c:pivotFmt>
        <c:idx val="14"/>
        <c:spPr>
          <a:solidFill>
            <a:srgbClr val="B5825B"/>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10C09"/>
          </a:solidFill>
          <a:ln w="19050">
            <a:noFill/>
          </a:ln>
          <a:effectLst/>
        </c:spPr>
      </c:pivotFmt>
      <c:pivotFmt>
        <c:idx val="17"/>
        <c:spPr>
          <a:solidFill>
            <a:srgbClr val="5D4634"/>
          </a:solidFill>
          <a:ln w="19050">
            <a:noFill/>
          </a:ln>
          <a:effectLst/>
        </c:spPr>
      </c:pivotFmt>
      <c:pivotFmt>
        <c:idx val="18"/>
        <c:spPr>
          <a:solidFill>
            <a:srgbClr val="362900"/>
          </a:solidFill>
          <a:ln w="19050">
            <a:noFill/>
          </a:ln>
          <a:effectLst/>
        </c:spPr>
      </c:pivotFmt>
      <c:pivotFmt>
        <c:idx val="19"/>
        <c:spPr>
          <a:solidFill>
            <a:srgbClr val="B5825B"/>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10C09"/>
          </a:solidFill>
          <a:ln w="19050">
            <a:noFill/>
          </a:ln>
          <a:effectLst/>
        </c:spPr>
      </c:pivotFmt>
      <c:pivotFmt>
        <c:idx val="22"/>
        <c:spPr>
          <a:solidFill>
            <a:srgbClr val="5D4634"/>
          </a:solidFill>
          <a:ln w="19050">
            <a:noFill/>
          </a:ln>
          <a:effectLst/>
        </c:spPr>
      </c:pivotFmt>
      <c:pivotFmt>
        <c:idx val="23"/>
        <c:spPr>
          <a:solidFill>
            <a:srgbClr val="362900"/>
          </a:solidFill>
          <a:ln w="19050">
            <a:noFill/>
          </a:ln>
          <a:effectLst/>
        </c:spPr>
      </c:pivotFmt>
      <c:pivotFmt>
        <c:idx val="24"/>
        <c:spPr>
          <a:solidFill>
            <a:srgbClr val="B5825B"/>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110C09"/>
          </a:solidFill>
          <a:ln w="19050">
            <a:noFill/>
          </a:ln>
          <a:effectLst/>
        </c:spPr>
      </c:pivotFmt>
      <c:pivotFmt>
        <c:idx val="27"/>
        <c:spPr>
          <a:solidFill>
            <a:srgbClr val="5D4634"/>
          </a:solidFill>
          <a:ln w="19050">
            <a:noFill/>
          </a:ln>
          <a:effectLst/>
        </c:spPr>
      </c:pivotFmt>
      <c:pivotFmt>
        <c:idx val="28"/>
        <c:spPr>
          <a:solidFill>
            <a:srgbClr val="362900"/>
          </a:solidFill>
          <a:ln w="19050">
            <a:noFill/>
          </a:ln>
          <a:effectLst/>
        </c:spPr>
      </c:pivotFmt>
      <c:pivotFmt>
        <c:idx val="29"/>
        <c:spPr>
          <a:solidFill>
            <a:srgbClr val="B5825B"/>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110C09"/>
          </a:solidFill>
          <a:ln w="19050">
            <a:noFill/>
          </a:ln>
          <a:effectLst/>
        </c:spPr>
      </c:pivotFmt>
      <c:pivotFmt>
        <c:idx val="32"/>
        <c:spPr>
          <a:solidFill>
            <a:srgbClr val="5D4634"/>
          </a:solidFill>
          <a:ln w="19050">
            <a:noFill/>
          </a:ln>
          <a:effectLst/>
        </c:spPr>
      </c:pivotFmt>
      <c:pivotFmt>
        <c:idx val="33"/>
        <c:spPr>
          <a:solidFill>
            <a:srgbClr val="362900"/>
          </a:solidFill>
          <a:ln w="19050">
            <a:noFill/>
          </a:ln>
          <a:effectLst/>
        </c:spPr>
      </c:pivotFmt>
      <c:pivotFmt>
        <c:idx val="34"/>
        <c:spPr>
          <a:solidFill>
            <a:srgbClr val="B5825B"/>
          </a:solidFill>
          <a:ln w="19050">
            <a:noFill/>
          </a:ln>
          <a:effectLst/>
        </c:spPr>
      </c:pivotFmt>
      <c:pivotFmt>
        <c:idx val="3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110C09"/>
          </a:solidFill>
          <a:ln w="19050">
            <a:noFill/>
          </a:ln>
          <a:effectLst/>
        </c:spPr>
      </c:pivotFmt>
      <c:pivotFmt>
        <c:idx val="37"/>
        <c:spPr>
          <a:solidFill>
            <a:srgbClr val="5D4634"/>
          </a:solidFill>
          <a:ln w="19050">
            <a:noFill/>
          </a:ln>
          <a:effectLst/>
        </c:spPr>
      </c:pivotFmt>
      <c:pivotFmt>
        <c:idx val="38"/>
        <c:spPr>
          <a:solidFill>
            <a:srgbClr val="362900"/>
          </a:solidFill>
          <a:ln w="19050">
            <a:noFill/>
          </a:ln>
          <a:effectLst/>
        </c:spPr>
      </c:pivotFmt>
      <c:pivotFmt>
        <c:idx val="39"/>
        <c:spPr>
          <a:solidFill>
            <a:srgbClr val="B5825B"/>
          </a:solidFill>
          <a:ln w="19050">
            <a:noFill/>
          </a:ln>
          <a:effectLst/>
        </c:spPr>
      </c:pivotFmt>
      <c:pivotFmt>
        <c:idx val="4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2E2E2E"/>
          </a:solidFill>
          <a:ln w="19050">
            <a:noFill/>
          </a:ln>
          <a:effectLst/>
        </c:spPr>
      </c:pivotFmt>
      <c:pivotFmt>
        <c:idx val="42"/>
        <c:spPr>
          <a:solidFill>
            <a:srgbClr val="5D4634"/>
          </a:solidFill>
          <a:ln w="19050">
            <a:noFill/>
          </a:ln>
          <a:effectLst/>
        </c:spPr>
      </c:pivotFmt>
      <c:pivotFmt>
        <c:idx val="43"/>
        <c:spPr>
          <a:solidFill>
            <a:srgbClr val="4B2E2B"/>
          </a:solidFill>
          <a:ln w="19050">
            <a:noFill/>
          </a:ln>
          <a:effectLst/>
        </c:spPr>
      </c:pivotFmt>
      <c:pivotFmt>
        <c:idx val="44"/>
        <c:spPr>
          <a:solidFill>
            <a:srgbClr val="B5825B"/>
          </a:solidFill>
          <a:ln w="19050">
            <a:noFill/>
          </a:ln>
          <a:effectLst/>
        </c:spPr>
      </c:pivotFmt>
    </c:pivotFmts>
    <c:plotArea>
      <c:layout>
        <c:manualLayout>
          <c:layoutTarget val="inner"/>
          <c:xMode val="edge"/>
          <c:yMode val="edge"/>
          <c:x val="0.12342290048990506"/>
          <c:y val="0.17420233834407062"/>
          <c:w val="0.56554975836437393"/>
          <c:h val="0.81367644953471729"/>
        </c:manualLayout>
      </c:layout>
      <c:doughnutChart>
        <c:varyColors val="1"/>
        <c:ser>
          <c:idx val="0"/>
          <c:order val="0"/>
          <c:tx>
            <c:strRef>
              <c:f>Pivot_table!$E$7</c:f>
              <c:strCache>
                <c:ptCount val="1"/>
                <c:pt idx="0">
                  <c:v>Total</c:v>
                </c:pt>
              </c:strCache>
            </c:strRef>
          </c:tx>
          <c:spPr>
            <a:ln>
              <a:noFill/>
            </a:ln>
          </c:spPr>
          <c:explosion val="2"/>
          <c:dPt>
            <c:idx val="0"/>
            <c:bubble3D val="0"/>
            <c:spPr>
              <a:solidFill>
                <a:srgbClr val="2E2E2E"/>
              </a:solidFill>
              <a:ln w="19050">
                <a:noFill/>
              </a:ln>
              <a:effectLst/>
            </c:spPr>
            <c:extLst>
              <c:ext xmlns:c16="http://schemas.microsoft.com/office/drawing/2014/chart" uri="{C3380CC4-5D6E-409C-BE32-E72D297353CC}">
                <c16:uniqueId val="{00000001-81CD-4209-8001-3DB82DA1A024}"/>
              </c:ext>
            </c:extLst>
          </c:dPt>
          <c:dPt>
            <c:idx val="1"/>
            <c:bubble3D val="0"/>
            <c:explosion val="1"/>
            <c:spPr>
              <a:solidFill>
                <a:srgbClr val="5D4634"/>
              </a:solidFill>
              <a:ln w="19050">
                <a:noFill/>
              </a:ln>
              <a:effectLst/>
            </c:spPr>
            <c:extLst>
              <c:ext xmlns:c16="http://schemas.microsoft.com/office/drawing/2014/chart" uri="{C3380CC4-5D6E-409C-BE32-E72D297353CC}">
                <c16:uniqueId val="{00000003-81CD-4209-8001-3DB82DA1A024}"/>
              </c:ext>
            </c:extLst>
          </c:dPt>
          <c:dPt>
            <c:idx val="2"/>
            <c:bubble3D val="0"/>
            <c:spPr>
              <a:solidFill>
                <a:srgbClr val="4B2E2B"/>
              </a:solidFill>
              <a:ln w="19050">
                <a:noFill/>
              </a:ln>
              <a:effectLst/>
            </c:spPr>
            <c:extLst>
              <c:ext xmlns:c16="http://schemas.microsoft.com/office/drawing/2014/chart" uri="{C3380CC4-5D6E-409C-BE32-E72D297353CC}">
                <c16:uniqueId val="{00000005-81CD-4209-8001-3DB82DA1A024}"/>
              </c:ext>
            </c:extLst>
          </c:dPt>
          <c:dPt>
            <c:idx val="3"/>
            <c:bubble3D val="0"/>
            <c:spPr>
              <a:solidFill>
                <a:srgbClr val="B5825B"/>
              </a:solidFill>
              <a:ln w="19050">
                <a:noFill/>
              </a:ln>
              <a:effectLst/>
            </c:spPr>
            <c:extLst>
              <c:ext xmlns:c16="http://schemas.microsoft.com/office/drawing/2014/chart" uri="{C3380CC4-5D6E-409C-BE32-E72D297353CC}">
                <c16:uniqueId val="{00000007-81CD-4209-8001-3DB82DA1A024}"/>
              </c:ext>
            </c:extLst>
          </c:dPt>
          <c:cat>
            <c:strRef>
              <c:f>Pivot_table!$D$8:$D$12</c:f>
              <c:strCache>
                <c:ptCount val="4"/>
                <c:pt idx="0">
                  <c:v>Cash</c:v>
                </c:pt>
                <c:pt idx="1">
                  <c:v>Credit Card</c:v>
                </c:pt>
                <c:pt idx="2">
                  <c:v>Digital Wallet</c:v>
                </c:pt>
                <c:pt idx="3">
                  <c:v>N/A</c:v>
                </c:pt>
              </c:strCache>
            </c:strRef>
          </c:cat>
          <c:val>
            <c:numRef>
              <c:f>Pivot_table!$E$8:$E$12</c:f>
              <c:numCache>
                <c:formatCode>_(* #,##0_);_(* \(#,##0\);_(* "-"??_);_(@_)</c:formatCode>
                <c:ptCount val="4"/>
                <c:pt idx="0">
                  <c:v>18513</c:v>
                </c:pt>
                <c:pt idx="1">
                  <c:v>18412.5</c:v>
                </c:pt>
                <c:pt idx="2">
                  <c:v>18321</c:v>
                </c:pt>
                <c:pt idx="3">
                  <c:v>25244.5</c:v>
                </c:pt>
              </c:numCache>
            </c:numRef>
          </c:val>
          <c:extLst>
            <c:ext xmlns:c16="http://schemas.microsoft.com/office/drawing/2014/chart" uri="{C3380CC4-5D6E-409C-BE32-E72D297353CC}">
              <c16:uniqueId val="{00000008-81CD-4209-8001-3DB82DA1A02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97351792946296"/>
          <c:y val="0.23265903125745646"/>
          <c:w val="0.26103777844096021"/>
          <c:h val="0.6698744852238617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10C0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10</xdr:col>
      <xdr:colOff>676275</xdr:colOff>
      <xdr:row>6</xdr:row>
      <xdr:rowOff>47625</xdr:rowOff>
    </xdr:from>
    <xdr:to>
      <xdr:col>11</xdr:col>
      <xdr:colOff>933450</xdr:colOff>
      <xdr:row>19</xdr:row>
      <xdr:rowOff>95250</xdr:rowOff>
    </xdr:to>
    <mc:AlternateContent xmlns:mc="http://schemas.openxmlformats.org/markup-compatibility/2006" xmlns:a14="http://schemas.microsoft.com/office/drawing/2010/main">
      <mc:Choice Requires="a14">
        <xdr:graphicFrame macro="">
          <xdr:nvGraphicFramePr>
            <xdr:cNvPr id="2" name="Transaction Date">
              <a:extLst>
                <a:ext uri="{FF2B5EF4-FFF2-40B4-BE49-F238E27FC236}">
                  <a16:creationId xmlns:a16="http://schemas.microsoft.com/office/drawing/2014/main" id="{ADF8D0A8-ED67-99E7-9AF4-65BD9F165D26}"/>
                </a:ext>
              </a:extLst>
            </xdr:cNvPr>
            <xdr:cNvGraphicFramePr/>
          </xdr:nvGraphicFramePr>
          <xdr:xfrm>
            <a:off x="0" y="0"/>
            <a:ext cx="0" cy="0"/>
          </xdr:xfrm>
          <a:graphic>
            <a:graphicData uri="http://schemas.microsoft.com/office/drawing/2010/slicer">
              <sle:slicer xmlns:sle="http://schemas.microsoft.com/office/drawing/2010/slicer" name="Transaction Date"/>
            </a:graphicData>
          </a:graphic>
        </xdr:graphicFrame>
      </mc:Choice>
      <mc:Fallback xmlns="">
        <xdr:sp macro="" textlink="">
          <xdr:nvSpPr>
            <xdr:cNvPr id="0" name=""/>
            <xdr:cNvSpPr>
              <a:spLocks noTextEdit="1"/>
            </xdr:cNvSpPr>
          </xdr:nvSpPr>
          <xdr:spPr>
            <a:xfrm>
              <a:off x="9763125" y="1190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66675</xdr:colOff>
      <xdr:row>16</xdr:row>
      <xdr:rowOff>0</xdr:rowOff>
    </xdr:from>
    <xdr:to>
      <xdr:col>4</xdr:col>
      <xdr:colOff>409575</xdr:colOff>
      <xdr:row>23</xdr:row>
      <xdr:rowOff>85725</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A33808C1-A6A5-F1A0-F317-4A2C8DD9BE0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333625" y="304800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171450</xdr:colOff>
      <xdr:row>6</xdr:row>
      <xdr:rowOff>19050</xdr:rowOff>
    </xdr:from>
    <xdr:to>
      <xdr:col>10</xdr:col>
      <xdr:colOff>323850</xdr:colOff>
      <xdr:row>19</xdr:row>
      <xdr:rowOff>66675</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4F3A3643-0E60-4794-37D2-56D0929395B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848600"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133617</xdr:colOff>
      <xdr:row>4</xdr:row>
      <xdr:rowOff>19051</xdr:rowOff>
    </xdr:from>
    <xdr:to>
      <xdr:col>15</xdr:col>
      <xdr:colOff>303713</xdr:colOff>
      <xdr:row>15</xdr:row>
      <xdr:rowOff>156125</xdr:rowOff>
    </xdr:to>
    <xdr:sp macro="" textlink="">
      <xdr:nvSpPr>
        <xdr:cNvPr id="2" name="Rectangle: Rounded Corners 1">
          <a:extLst>
            <a:ext uri="{FF2B5EF4-FFF2-40B4-BE49-F238E27FC236}">
              <a16:creationId xmlns:a16="http://schemas.microsoft.com/office/drawing/2014/main" id="{A8306CAB-2E7C-4884-AE5E-A0A57ACC5252}"/>
            </a:ext>
          </a:extLst>
        </xdr:cNvPr>
        <xdr:cNvSpPr/>
      </xdr:nvSpPr>
      <xdr:spPr>
        <a:xfrm>
          <a:off x="5620017" y="781051"/>
          <a:ext cx="3827696" cy="2232574"/>
        </a:xfrm>
        <a:prstGeom prst="roundRect">
          <a:avLst>
            <a:gd name="adj" fmla="val 534"/>
          </a:avLst>
        </a:prstGeom>
        <a:solidFill>
          <a:srgbClr val="F8F1E9"/>
        </a:solidFill>
        <a:ln>
          <a:solidFill>
            <a:srgbClr val="E0E0E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rgbClr val="110C09"/>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552450</xdr:colOff>
      <xdr:row>0</xdr:row>
      <xdr:rowOff>1</xdr:rowOff>
    </xdr:from>
    <xdr:to>
      <xdr:col>20</xdr:col>
      <xdr:colOff>323849</xdr:colOff>
      <xdr:row>4</xdr:row>
      <xdr:rowOff>0</xdr:rowOff>
    </xdr:to>
    <xdr:sp macro="" textlink="">
      <xdr:nvSpPr>
        <xdr:cNvPr id="3" name="Rectangle: Rounded Corners 2">
          <a:extLst>
            <a:ext uri="{FF2B5EF4-FFF2-40B4-BE49-F238E27FC236}">
              <a16:creationId xmlns:a16="http://schemas.microsoft.com/office/drawing/2014/main" id="{19DCC9F4-3AAC-4C8C-B659-0897D32A7A0A}"/>
            </a:ext>
          </a:extLst>
        </xdr:cNvPr>
        <xdr:cNvSpPr/>
      </xdr:nvSpPr>
      <xdr:spPr>
        <a:xfrm>
          <a:off x="10915650" y="1"/>
          <a:ext cx="1600199" cy="761999"/>
        </a:xfrm>
        <a:prstGeom prst="roundRect">
          <a:avLst>
            <a:gd name="adj" fmla="val 2803"/>
          </a:avLst>
        </a:prstGeom>
        <a:solidFill>
          <a:srgbClr val="EADBC8"/>
        </a:solidFill>
        <a:ln>
          <a:noFill/>
        </a:ln>
        <a:effectLst>
          <a:outerShdw blurRad="50800" dist="38100" dir="5400000" algn="t"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rgbClr val="5A4A3C"/>
              </a:solidFill>
              <a:latin typeface="Segoe UI" panose="020B0502040204020203" pitchFamily="34" charset="0"/>
              <a:ea typeface="+mn-ea"/>
              <a:cs typeface="Segoe UI" panose="020B0502040204020203" pitchFamily="34" charset="0"/>
            </a:rPr>
            <a:t>Average Order Value</a:t>
          </a:r>
        </a:p>
      </xdr:txBody>
    </xdr:sp>
    <xdr:clientData/>
  </xdr:twoCellAnchor>
  <xdr:twoCellAnchor>
    <xdr:from>
      <xdr:col>15</xdr:col>
      <xdr:colOff>65646</xdr:colOff>
      <xdr:row>0</xdr:row>
      <xdr:rowOff>1</xdr:rowOff>
    </xdr:from>
    <xdr:to>
      <xdr:col>17</xdr:col>
      <xdr:colOff>469840</xdr:colOff>
      <xdr:row>4</xdr:row>
      <xdr:rowOff>9525</xdr:rowOff>
    </xdr:to>
    <xdr:sp macro="" textlink="">
      <xdr:nvSpPr>
        <xdr:cNvPr id="4" name="Rectangle: Rounded Corners 3">
          <a:extLst>
            <a:ext uri="{FF2B5EF4-FFF2-40B4-BE49-F238E27FC236}">
              <a16:creationId xmlns:a16="http://schemas.microsoft.com/office/drawing/2014/main" id="{19B0F6BF-BA2D-45B4-9D1D-A9033C62B480}"/>
            </a:ext>
          </a:extLst>
        </xdr:cNvPr>
        <xdr:cNvSpPr/>
      </xdr:nvSpPr>
      <xdr:spPr>
        <a:xfrm>
          <a:off x="9209646" y="1"/>
          <a:ext cx="1623394" cy="771524"/>
        </a:xfrm>
        <a:prstGeom prst="roundRect">
          <a:avLst>
            <a:gd name="adj" fmla="val 3027"/>
          </a:avLst>
        </a:prstGeom>
        <a:solidFill>
          <a:srgbClr val="EADBC8"/>
        </a:solidFill>
        <a:ln>
          <a:noFill/>
        </a:ln>
        <a:effectLst>
          <a:outerShdw blurRad="50800" dist="38100" dir="5400000" algn="t"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rgbClr val="5A4A3C"/>
              </a:solidFill>
              <a:latin typeface="Segoe UI" panose="020B0502040204020203" pitchFamily="34" charset="0"/>
              <a:ea typeface="+mn-ea"/>
              <a:cs typeface="Segoe UI" panose="020B0502040204020203" pitchFamily="34" charset="0"/>
            </a:rPr>
            <a:t>Total Quantity Sold</a:t>
          </a:r>
        </a:p>
      </xdr:txBody>
    </xdr:sp>
    <xdr:clientData/>
  </xdr:twoCellAnchor>
  <xdr:twoCellAnchor>
    <xdr:from>
      <xdr:col>12</xdr:col>
      <xdr:colOff>38776</xdr:colOff>
      <xdr:row>0</xdr:row>
      <xdr:rowOff>1</xdr:rowOff>
    </xdr:from>
    <xdr:to>
      <xdr:col>14</xdr:col>
      <xdr:colOff>592637</xdr:colOff>
      <xdr:row>4</xdr:row>
      <xdr:rowOff>9525</xdr:rowOff>
    </xdr:to>
    <xdr:sp macro="" textlink="">
      <xdr:nvSpPr>
        <xdr:cNvPr id="5" name="Rectangle: Rounded Corners 4">
          <a:extLst>
            <a:ext uri="{FF2B5EF4-FFF2-40B4-BE49-F238E27FC236}">
              <a16:creationId xmlns:a16="http://schemas.microsoft.com/office/drawing/2014/main" id="{FFF7B112-86B8-4C73-809F-F74E89C57192}"/>
            </a:ext>
          </a:extLst>
        </xdr:cNvPr>
        <xdr:cNvSpPr/>
      </xdr:nvSpPr>
      <xdr:spPr>
        <a:xfrm>
          <a:off x="7353976" y="1"/>
          <a:ext cx="1773061" cy="771524"/>
        </a:xfrm>
        <a:prstGeom prst="roundRect">
          <a:avLst>
            <a:gd name="adj" fmla="val 4580"/>
          </a:avLst>
        </a:prstGeom>
        <a:solidFill>
          <a:srgbClr val="EADBC8"/>
        </a:solidFill>
        <a:ln>
          <a:noFill/>
        </a:ln>
        <a:effectLst>
          <a:outerShdw blurRad="50800" dist="38100" dir="5400000" algn="t"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b="1">
              <a:solidFill>
                <a:srgbClr val="110C09"/>
              </a:solidFill>
              <a:latin typeface="Segoe UI" panose="020B0502040204020203" pitchFamily="34" charset="0"/>
              <a:ea typeface="+mn-ea"/>
              <a:cs typeface="Segoe UI" panose="020B0502040204020203" pitchFamily="34" charset="0"/>
            </a:rPr>
            <a:t>     </a:t>
          </a:r>
          <a:r>
            <a:rPr lang="en-US" sz="1100" b="1">
              <a:solidFill>
                <a:srgbClr val="5A4A3C"/>
              </a:solidFill>
              <a:latin typeface="Segoe UI" panose="020B0502040204020203" pitchFamily="34" charset="0"/>
              <a:ea typeface="+mn-ea"/>
              <a:cs typeface="Segoe UI" panose="020B0502040204020203" pitchFamily="34" charset="0"/>
            </a:rPr>
            <a:t>Total Transactions</a:t>
          </a:r>
        </a:p>
      </xdr:txBody>
    </xdr:sp>
    <xdr:clientData/>
  </xdr:twoCellAnchor>
  <xdr:twoCellAnchor>
    <xdr:from>
      <xdr:col>9</xdr:col>
      <xdr:colOff>47625</xdr:colOff>
      <xdr:row>0</xdr:row>
      <xdr:rowOff>0</xdr:rowOff>
    </xdr:from>
    <xdr:to>
      <xdr:col>11</xdr:col>
      <xdr:colOff>565767</xdr:colOff>
      <xdr:row>4</xdr:row>
      <xdr:rowOff>9524</xdr:rowOff>
    </xdr:to>
    <xdr:sp macro="" textlink="">
      <xdr:nvSpPr>
        <xdr:cNvPr id="6" name="Rectangle: Rounded Corners 5">
          <a:extLst>
            <a:ext uri="{FF2B5EF4-FFF2-40B4-BE49-F238E27FC236}">
              <a16:creationId xmlns:a16="http://schemas.microsoft.com/office/drawing/2014/main" id="{EC428F8D-598A-4A16-B257-2F8CA3B0E770}"/>
            </a:ext>
          </a:extLst>
        </xdr:cNvPr>
        <xdr:cNvSpPr/>
      </xdr:nvSpPr>
      <xdr:spPr>
        <a:xfrm>
          <a:off x="5534025" y="0"/>
          <a:ext cx="1737342" cy="771524"/>
        </a:xfrm>
        <a:prstGeom prst="roundRect">
          <a:avLst>
            <a:gd name="adj" fmla="val 4662"/>
          </a:avLst>
        </a:prstGeom>
        <a:solidFill>
          <a:srgbClr val="EADBC8"/>
        </a:solidFill>
        <a:ln>
          <a:noFill/>
        </a:ln>
        <a:effectLst>
          <a:outerShdw blurRad="50800" dist="38100" dir="5400000" algn="t"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rgbClr val="110C09"/>
              </a:solidFill>
              <a:latin typeface="Segoe UI" panose="020B0502040204020203" pitchFamily="34" charset="0"/>
              <a:cs typeface="Segoe UI" panose="020B0502040204020203" pitchFamily="34" charset="0"/>
            </a:rPr>
            <a:t>        </a:t>
          </a:r>
          <a:r>
            <a:rPr lang="en-US" sz="1100" b="1">
              <a:solidFill>
                <a:srgbClr val="5A4A3C"/>
              </a:solidFill>
              <a:latin typeface="Segoe UI" panose="020B0502040204020203" pitchFamily="34" charset="0"/>
              <a:cs typeface="Segoe UI" panose="020B0502040204020203" pitchFamily="34" charset="0"/>
            </a:rPr>
            <a:t>Total Revenue</a:t>
          </a:r>
        </a:p>
      </xdr:txBody>
    </xdr:sp>
    <xdr:clientData/>
  </xdr:twoCellAnchor>
  <xdr:twoCellAnchor>
    <xdr:from>
      <xdr:col>13</xdr:col>
      <xdr:colOff>0</xdr:colOff>
      <xdr:row>2</xdr:row>
      <xdr:rowOff>47624</xdr:rowOff>
    </xdr:from>
    <xdr:to>
      <xdr:col>14</xdr:col>
      <xdr:colOff>190500</xdr:colOff>
      <xdr:row>4</xdr:row>
      <xdr:rowOff>57149</xdr:rowOff>
    </xdr:to>
    <xdr:sp macro="" textlink="">
      <xdr:nvSpPr>
        <xdr:cNvPr id="7" name="TextBox 6">
          <a:extLst>
            <a:ext uri="{FF2B5EF4-FFF2-40B4-BE49-F238E27FC236}">
              <a16:creationId xmlns:a16="http://schemas.microsoft.com/office/drawing/2014/main" id="{8140BD34-E2D7-4BCD-822A-490B2BFA7E33}"/>
            </a:ext>
          </a:extLst>
        </xdr:cNvPr>
        <xdr:cNvSpPr txBox="1"/>
      </xdr:nvSpPr>
      <xdr:spPr>
        <a:xfrm>
          <a:off x="7924800" y="428624"/>
          <a:ext cx="800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A4A3C"/>
              </a:solidFill>
            </a:rPr>
            <a:t>8,996</a:t>
          </a:r>
        </a:p>
      </xdr:txBody>
    </xdr:sp>
    <xdr:clientData/>
  </xdr:twoCellAnchor>
  <xdr:twoCellAnchor editAs="oneCell">
    <xdr:from>
      <xdr:col>13</xdr:col>
      <xdr:colOff>57150</xdr:colOff>
      <xdr:row>1</xdr:row>
      <xdr:rowOff>28576</xdr:rowOff>
    </xdr:from>
    <xdr:to>
      <xdr:col>13</xdr:col>
      <xdr:colOff>542925</xdr:colOff>
      <xdr:row>2</xdr:row>
      <xdr:rowOff>104776</xdr:rowOff>
    </xdr:to>
    <xdr:pic>
      <xdr:nvPicPr>
        <xdr:cNvPr id="8" name="Graphic 7" descr="Handshake with solid fill">
          <a:extLst>
            <a:ext uri="{FF2B5EF4-FFF2-40B4-BE49-F238E27FC236}">
              <a16:creationId xmlns:a16="http://schemas.microsoft.com/office/drawing/2014/main" id="{A3DAD3BC-6342-4537-BA0E-211F9FEF3D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81950" y="219076"/>
          <a:ext cx="485775" cy="266700"/>
        </a:xfrm>
        <a:prstGeom prst="rect">
          <a:avLst/>
        </a:prstGeom>
      </xdr:spPr>
    </xdr:pic>
    <xdr:clientData/>
  </xdr:twoCellAnchor>
  <xdr:twoCellAnchor editAs="oneCell">
    <xdr:from>
      <xdr:col>10</xdr:col>
      <xdr:colOff>180975</xdr:colOff>
      <xdr:row>1</xdr:row>
      <xdr:rowOff>28575</xdr:rowOff>
    </xdr:from>
    <xdr:to>
      <xdr:col>10</xdr:col>
      <xdr:colOff>514351</xdr:colOff>
      <xdr:row>2</xdr:row>
      <xdr:rowOff>142875</xdr:rowOff>
    </xdr:to>
    <xdr:pic>
      <xdr:nvPicPr>
        <xdr:cNvPr id="9" name="Graphic 8" descr="Coins with solid fill">
          <a:extLst>
            <a:ext uri="{FF2B5EF4-FFF2-40B4-BE49-F238E27FC236}">
              <a16:creationId xmlns:a16="http://schemas.microsoft.com/office/drawing/2014/main" id="{EE107185-65BE-4D7A-8950-AF75B26348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276975" y="219075"/>
          <a:ext cx="333376" cy="304800"/>
        </a:xfrm>
        <a:prstGeom prst="rect">
          <a:avLst/>
        </a:prstGeom>
      </xdr:spPr>
    </xdr:pic>
    <xdr:clientData/>
  </xdr:twoCellAnchor>
  <xdr:twoCellAnchor editAs="oneCell">
    <xdr:from>
      <xdr:col>16</xdr:col>
      <xdr:colOff>85725</xdr:colOff>
      <xdr:row>1</xdr:row>
      <xdr:rowOff>57150</xdr:rowOff>
    </xdr:from>
    <xdr:to>
      <xdr:col>16</xdr:col>
      <xdr:colOff>466725</xdr:colOff>
      <xdr:row>2</xdr:row>
      <xdr:rowOff>85725</xdr:rowOff>
    </xdr:to>
    <xdr:pic>
      <xdr:nvPicPr>
        <xdr:cNvPr id="11" name="Graphic 10" descr="Shopping cart with solid fill">
          <a:extLst>
            <a:ext uri="{FF2B5EF4-FFF2-40B4-BE49-F238E27FC236}">
              <a16:creationId xmlns:a16="http://schemas.microsoft.com/office/drawing/2014/main" id="{59A9BB31-FB96-46BB-84F8-A3C080E803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39325" y="247650"/>
          <a:ext cx="381000" cy="219075"/>
        </a:xfrm>
        <a:prstGeom prst="rect">
          <a:avLst/>
        </a:prstGeom>
      </xdr:spPr>
    </xdr:pic>
    <xdr:clientData/>
  </xdr:twoCellAnchor>
  <xdr:twoCellAnchor>
    <xdr:from>
      <xdr:col>15</xdr:col>
      <xdr:colOff>476250</xdr:colOff>
      <xdr:row>2</xdr:row>
      <xdr:rowOff>38100</xdr:rowOff>
    </xdr:from>
    <xdr:to>
      <xdr:col>17</xdr:col>
      <xdr:colOff>57150</xdr:colOff>
      <xdr:row>4</xdr:row>
      <xdr:rowOff>47625</xdr:rowOff>
    </xdr:to>
    <xdr:sp macro="" textlink="Pivot_table!$D$4">
      <xdr:nvSpPr>
        <xdr:cNvPr id="12" name="TextBox 11">
          <a:extLst>
            <a:ext uri="{FF2B5EF4-FFF2-40B4-BE49-F238E27FC236}">
              <a16:creationId xmlns:a16="http://schemas.microsoft.com/office/drawing/2014/main" id="{A9A365A5-47B2-4D4F-9E53-3205EAF01DA1}"/>
            </a:ext>
          </a:extLst>
        </xdr:cNvPr>
        <xdr:cNvSpPr txBox="1"/>
      </xdr:nvSpPr>
      <xdr:spPr>
        <a:xfrm>
          <a:off x="9620250" y="419100"/>
          <a:ext cx="800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C80284-D98E-42C3-815A-87D74E58CE46}" type="TxLink">
            <a:rPr lang="en-US" sz="1600" b="1" i="0" u="none" strike="noStrike">
              <a:solidFill>
                <a:srgbClr val="5A4A3C"/>
              </a:solidFill>
              <a:latin typeface="Calibri"/>
              <a:cs typeface="Calibri"/>
            </a:rPr>
            <a:pPr/>
            <a:t>27,243</a:t>
          </a:fld>
          <a:endParaRPr lang="en-US" sz="1600" b="1">
            <a:solidFill>
              <a:srgbClr val="5A4A3C"/>
            </a:solidFill>
          </a:endParaRPr>
        </a:p>
      </xdr:txBody>
    </xdr:sp>
    <xdr:clientData/>
  </xdr:twoCellAnchor>
  <xdr:twoCellAnchor>
    <xdr:from>
      <xdr:col>18</xdr:col>
      <xdr:colOff>304800</xdr:colOff>
      <xdr:row>2</xdr:row>
      <xdr:rowOff>28575</xdr:rowOff>
    </xdr:from>
    <xdr:to>
      <xdr:col>19</xdr:col>
      <xdr:colOff>495300</xdr:colOff>
      <xdr:row>4</xdr:row>
      <xdr:rowOff>47624</xdr:rowOff>
    </xdr:to>
    <xdr:sp macro="" textlink="Pivot_table!$L$7">
      <xdr:nvSpPr>
        <xdr:cNvPr id="13" name="TextBox 12">
          <a:extLst>
            <a:ext uri="{FF2B5EF4-FFF2-40B4-BE49-F238E27FC236}">
              <a16:creationId xmlns:a16="http://schemas.microsoft.com/office/drawing/2014/main" id="{A2F24E84-9CC6-4980-9600-35747E1FC892}"/>
            </a:ext>
          </a:extLst>
        </xdr:cNvPr>
        <xdr:cNvSpPr txBox="1"/>
      </xdr:nvSpPr>
      <xdr:spPr>
        <a:xfrm>
          <a:off x="11277600" y="409575"/>
          <a:ext cx="800100"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86F29E-DE3C-4C58-BF2A-BB2507A0DCF7}" type="TxLink">
            <a:rPr lang="en-US" sz="1600" b="1" i="0" u="none" strike="noStrike">
              <a:solidFill>
                <a:srgbClr val="5A4A3C"/>
              </a:solidFill>
              <a:latin typeface="Calibri"/>
              <a:cs typeface="Calibri"/>
            </a:rPr>
            <a:pPr/>
            <a:t>$8.95</a:t>
          </a:fld>
          <a:endParaRPr lang="en-US" sz="1600" b="1">
            <a:solidFill>
              <a:srgbClr val="5A4A3C"/>
            </a:solidFill>
          </a:endParaRPr>
        </a:p>
      </xdr:txBody>
    </xdr:sp>
    <xdr:clientData/>
  </xdr:twoCellAnchor>
  <xdr:twoCellAnchor>
    <xdr:from>
      <xdr:col>2</xdr:col>
      <xdr:colOff>247651</xdr:colOff>
      <xdr:row>4</xdr:row>
      <xdr:rowOff>19051</xdr:rowOff>
    </xdr:from>
    <xdr:to>
      <xdr:col>9</xdr:col>
      <xdr:colOff>104775</xdr:colOff>
      <xdr:row>15</xdr:row>
      <xdr:rowOff>161923</xdr:rowOff>
    </xdr:to>
    <xdr:sp macro="" textlink="">
      <xdr:nvSpPr>
        <xdr:cNvPr id="14" name="Rectangle: Rounded Corners 13">
          <a:extLst>
            <a:ext uri="{FF2B5EF4-FFF2-40B4-BE49-F238E27FC236}">
              <a16:creationId xmlns:a16="http://schemas.microsoft.com/office/drawing/2014/main" id="{3B79B870-D4A2-4815-AF88-2F12A95B0542}"/>
            </a:ext>
          </a:extLst>
        </xdr:cNvPr>
        <xdr:cNvSpPr/>
      </xdr:nvSpPr>
      <xdr:spPr>
        <a:xfrm>
          <a:off x="1466851" y="781051"/>
          <a:ext cx="4124324" cy="2238372"/>
        </a:xfrm>
        <a:prstGeom prst="roundRect">
          <a:avLst>
            <a:gd name="adj" fmla="val 1390"/>
          </a:avLst>
        </a:prstGeom>
        <a:solidFill>
          <a:srgbClr val="F8F1E9"/>
        </a:solidFill>
        <a:ln>
          <a:solidFill>
            <a:srgbClr val="E0E0E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rgbClr val="110C09"/>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9525</xdr:colOff>
      <xdr:row>0</xdr:row>
      <xdr:rowOff>0</xdr:rowOff>
    </xdr:from>
    <xdr:to>
      <xdr:col>8</xdr:col>
      <xdr:colOff>561975</xdr:colOff>
      <xdr:row>3</xdr:row>
      <xdr:rowOff>190499</xdr:rowOff>
    </xdr:to>
    <xdr:sp macro="" textlink="">
      <xdr:nvSpPr>
        <xdr:cNvPr id="15" name="Rectangle: Rounded Corners 14">
          <a:extLst>
            <a:ext uri="{FF2B5EF4-FFF2-40B4-BE49-F238E27FC236}">
              <a16:creationId xmlns:a16="http://schemas.microsoft.com/office/drawing/2014/main" id="{08A0500E-3C90-409A-9E52-278F5AD65B76}"/>
            </a:ext>
          </a:extLst>
        </xdr:cNvPr>
        <xdr:cNvSpPr/>
      </xdr:nvSpPr>
      <xdr:spPr>
        <a:xfrm>
          <a:off x="9525" y="0"/>
          <a:ext cx="5429250" cy="761999"/>
        </a:xfrm>
        <a:prstGeom prst="roundRect">
          <a:avLst>
            <a:gd name="adj" fmla="val 4167"/>
          </a:avLst>
        </a:prstGeom>
        <a:solidFill>
          <a:srgbClr val="4B2E2B"/>
        </a:solidFill>
        <a:effectLst>
          <a:outerShdw blurRad="50800" dist="38100" dir="5400000" algn="t" rotWithShape="0">
            <a:srgbClr val="F8F1E9">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110C09"/>
              </a:solidFill>
              <a:latin typeface="Segoe UI" panose="020B0502040204020203" pitchFamily="34" charset="0"/>
              <a:cs typeface="Segoe UI" panose="020B0502040204020203" pitchFamily="34" charset="0"/>
            </a:rPr>
            <a:t>        </a:t>
          </a:r>
          <a:r>
            <a:rPr lang="en-US" sz="2800" b="1">
              <a:solidFill>
                <a:schemeClr val="bg1"/>
              </a:solidFill>
              <a:latin typeface="Segoe UI" panose="020B0502040204020203" pitchFamily="34" charset="0"/>
              <a:cs typeface="Segoe UI" panose="020B0502040204020203" pitchFamily="34" charset="0"/>
            </a:rPr>
            <a:t>Cafe Sales Dashboard</a:t>
          </a:r>
        </a:p>
      </xdr:txBody>
    </xdr:sp>
    <xdr:clientData/>
  </xdr:twoCellAnchor>
  <xdr:twoCellAnchor>
    <xdr:from>
      <xdr:col>2</xdr:col>
      <xdr:colOff>266699</xdr:colOff>
      <xdr:row>4</xdr:row>
      <xdr:rowOff>28575</xdr:rowOff>
    </xdr:from>
    <xdr:to>
      <xdr:col>9</xdr:col>
      <xdr:colOff>76200</xdr:colOff>
      <xdr:row>15</xdr:row>
      <xdr:rowOff>142875</xdr:rowOff>
    </xdr:to>
    <xdr:graphicFrame macro="">
      <xdr:nvGraphicFramePr>
        <xdr:cNvPr id="16" name="Chart 15">
          <a:extLst>
            <a:ext uri="{FF2B5EF4-FFF2-40B4-BE49-F238E27FC236}">
              <a16:creationId xmlns:a16="http://schemas.microsoft.com/office/drawing/2014/main" id="{85D80BBF-4D85-48D4-999F-051FE7B2F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344334</xdr:colOff>
      <xdr:row>4</xdr:row>
      <xdr:rowOff>19051</xdr:rowOff>
    </xdr:from>
    <xdr:to>
      <xdr:col>20</xdr:col>
      <xdr:colOff>342900</xdr:colOff>
      <xdr:row>15</xdr:row>
      <xdr:rowOff>142875</xdr:rowOff>
    </xdr:to>
    <xdr:sp macro="" textlink="">
      <xdr:nvSpPr>
        <xdr:cNvPr id="17" name="Rectangle: Rounded Corners 16">
          <a:extLst>
            <a:ext uri="{FF2B5EF4-FFF2-40B4-BE49-F238E27FC236}">
              <a16:creationId xmlns:a16="http://schemas.microsoft.com/office/drawing/2014/main" id="{C5BB7776-9EFF-437D-B603-214251B8415F}"/>
            </a:ext>
          </a:extLst>
        </xdr:cNvPr>
        <xdr:cNvSpPr/>
      </xdr:nvSpPr>
      <xdr:spPr>
        <a:xfrm>
          <a:off x="9488334" y="781051"/>
          <a:ext cx="3046566" cy="2219324"/>
        </a:xfrm>
        <a:prstGeom prst="roundRect">
          <a:avLst>
            <a:gd name="adj" fmla="val 1477"/>
          </a:avLst>
        </a:prstGeom>
        <a:solidFill>
          <a:srgbClr val="F8F1E9"/>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rgbClr val="110C09"/>
            </a:solidFill>
            <a:latin typeface="Segoe UI" panose="020B0502040204020203" pitchFamily="34" charset="0"/>
            <a:ea typeface="+mn-ea"/>
            <a:cs typeface="Segoe UI" panose="020B0502040204020203" pitchFamily="34" charset="0"/>
          </a:endParaRPr>
        </a:p>
      </xdr:txBody>
    </xdr:sp>
    <xdr:clientData/>
  </xdr:twoCellAnchor>
  <xdr:twoCellAnchor>
    <xdr:from>
      <xdr:col>9</xdr:col>
      <xdr:colOff>76199</xdr:colOff>
      <xdr:row>4</xdr:row>
      <xdr:rowOff>47625</xdr:rowOff>
    </xdr:from>
    <xdr:to>
      <xdr:col>14</xdr:col>
      <xdr:colOff>600075</xdr:colOff>
      <xdr:row>15</xdr:row>
      <xdr:rowOff>124238</xdr:rowOff>
    </xdr:to>
    <xdr:graphicFrame macro="">
      <xdr:nvGraphicFramePr>
        <xdr:cNvPr id="18" name="Chart 17">
          <a:extLst>
            <a:ext uri="{FF2B5EF4-FFF2-40B4-BE49-F238E27FC236}">
              <a16:creationId xmlns:a16="http://schemas.microsoft.com/office/drawing/2014/main" id="{7336D2B6-23C2-4B75-AB04-E29E636A1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129208</xdr:colOff>
      <xdr:row>15</xdr:row>
      <xdr:rowOff>183460</xdr:rowOff>
    </xdr:from>
    <xdr:to>
      <xdr:col>15</xdr:col>
      <xdr:colOff>323849</xdr:colOff>
      <xdr:row>26</xdr:row>
      <xdr:rowOff>180976</xdr:rowOff>
    </xdr:to>
    <xdr:sp macro="" textlink="">
      <xdr:nvSpPr>
        <xdr:cNvPr id="19" name="Rectangle: Rounded Corners 18">
          <a:extLst>
            <a:ext uri="{FF2B5EF4-FFF2-40B4-BE49-F238E27FC236}">
              <a16:creationId xmlns:a16="http://schemas.microsoft.com/office/drawing/2014/main" id="{A3F0CFC5-F47A-4734-974B-EB7052D1CC8A}"/>
            </a:ext>
          </a:extLst>
        </xdr:cNvPr>
        <xdr:cNvSpPr/>
      </xdr:nvSpPr>
      <xdr:spPr>
        <a:xfrm>
          <a:off x="5615608" y="3040960"/>
          <a:ext cx="3852241" cy="2093016"/>
        </a:xfrm>
        <a:prstGeom prst="roundRect">
          <a:avLst>
            <a:gd name="adj" fmla="val 2667"/>
          </a:avLst>
        </a:prstGeom>
        <a:solidFill>
          <a:srgbClr val="F8F1E9"/>
        </a:solidFill>
        <a:ln>
          <a:solidFill>
            <a:srgbClr val="E0E0E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457200</xdr:colOff>
      <xdr:row>1</xdr:row>
      <xdr:rowOff>66674</xdr:rowOff>
    </xdr:from>
    <xdr:to>
      <xdr:col>19</xdr:col>
      <xdr:colOff>209550</xdr:colOff>
      <xdr:row>2</xdr:row>
      <xdr:rowOff>85725</xdr:rowOff>
    </xdr:to>
    <xdr:pic>
      <xdr:nvPicPr>
        <xdr:cNvPr id="20" name="Graphic 19" descr="Checklist with solid fill">
          <a:extLst>
            <a:ext uri="{FF2B5EF4-FFF2-40B4-BE49-F238E27FC236}">
              <a16:creationId xmlns:a16="http://schemas.microsoft.com/office/drawing/2014/main" id="{4C7D2A66-1E3A-4CFB-8258-2A512970FA0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430000" y="257174"/>
          <a:ext cx="361950" cy="209551"/>
        </a:xfrm>
        <a:prstGeom prst="rect">
          <a:avLst/>
        </a:prstGeom>
      </xdr:spPr>
    </xdr:pic>
    <xdr:clientData/>
  </xdr:twoCellAnchor>
  <xdr:twoCellAnchor>
    <xdr:from>
      <xdr:col>2</xdr:col>
      <xdr:colOff>244752</xdr:colOff>
      <xdr:row>15</xdr:row>
      <xdr:rowOff>180976</xdr:rowOff>
    </xdr:from>
    <xdr:to>
      <xdr:col>9</xdr:col>
      <xdr:colOff>114300</xdr:colOff>
      <xdr:row>26</xdr:row>
      <xdr:rowOff>171450</xdr:rowOff>
    </xdr:to>
    <xdr:sp macro="" textlink="">
      <xdr:nvSpPr>
        <xdr:cNvPr id="21" name="Rectangle: Rounded Corners 20">
          <a:extLst>
            <a:ext uri="{FF2B5EF4-FFF2-40B4-BE49-F238E27FC236}">
              <a16:creationId xmlns:a16="http://schemas.microsoft.com/office/drawing/2014/main" id="{A42425C1-ADB5-4D73-A01B-E3027CD0DF38}"/>
            </a:ext>
          </a:extLst>
        </xdr:cNvPr>
        <xdr:cNvSpPr/>
      </xdr:nvSpPr>
      <xdr:spPr>
        <a:xfrm>
          <a:off x="1463952" y="3038476"/>
          <a:ext cx="4136748" cy="2085974"/>
        </a:xfrm>
        <a:prstGeom prst="roundRect">
          <a:avLst>
            <a:gd name="adj" fmla="val 2667"/>
          </a:avLst>
        </a:prstGeom>
        <a:solidFill>
          <a:srgbClr val="F8F1E9"/>
        </a:solidFill>
        <a:ln>
          <a:solidFill>
            <a:srgbClr val="E0E0E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rgbClr val="110C09"/>
            </a:solidFill>
            <a:latin typeface="Segoe UI" panose="020B0502040204020203" pitchFamily="34" charset="0"/>
            <a:ea typeface="+mn-ea"/>
            <a:cs typeface="Segoe UI" panose="020B0502040204020203" pitchFamily="34" charset="0"/>
          </a:endParaRPr>
        </a:p>
      </xdr:txBody>
    </xdr:sp>
    <xdr:clientData/>
  </xdr:twoCellAnchor>
  <xdr:twoCellAnchor>
    <xdr:from>
      <xdr:col>15</xdr:col>
      <xdr:colOff>342487</xdr:colOff>
      <xdr:row>15</xdr:row>
      <xdr:rowOff>172692</xdr:rowOff>
    </xdr:from>
    <xdr:to>
      <xdr:col>20</xdr:col>
      <xdr:colOff>350769</xdr:colOff>
      <xdr:row>26</xdr:row>
      <xdr:rowOff>180976</xdr:rowOff>
    </xdr:to>
    <xdr:sp macro="" textlink="">
      <xdr:nvSpPr>
        <xdr:cNvPr id="25" name="Rectangle: Rounded Corners 24">
          <a:extLst>
            <a:ext uri="{FF2B5EF4-FFF2-40B4-BE49-F238E27FC236}">
              <a16:creationId xmlns:a16="http://schemas.microsoft.com/office/drawing/2014/main" id="{45C5E3C0-A436-43FF-9DB2-9E4703DC735D}"/>
            </a:ext>
          </a:extLst>
        </xdr:cNvPr>
        <xdr:cNvSpPr/>
      </xdr:nvSpPr>
      <xdr:spPr>
        <a:xfrm>
          <a:off x="9486487" y="3030192"/>
          <a:ext cx="3056282" cy="2103784"/>
        </a:xfrm>
        <a:prstGeom prst="roundRect">
          <a:avLst>
            <a:gd name="adj" fmla="val 2667"/>
          </a:avLst>
        </a:prstGeom>
        <a:solidFill>
          <a:srgbClr val="F8F1E9"/>
        </a:solidFill>
        <a:ln>
          <a:solidFill>
            <a:srgbClr val="E0E0E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16</xdr:row>
      <xdr:rowOff>9526</xdr:rowOff>
    </xdr:from>
    <xdr:to>
      <xdr:col>15</xdr:col>
      <xdr:colOff>333375</xdr:colOff>
      <xdr:row>26</xdr:row>
      <xdr:rowOff>152402</xdr:rowOff>
    </xdr:to>
    <xdr:graphicFrame macro="">
      <xdr:nvGraphicFramePr>
        <xdr:cNvPr id="23" name="Chart 22">
          <a:extLst>
            <a:ext uri="{FF2B5EF4-FFF2-40B4-BE49-F238E27FC236}">
              <a16:creationId xmlns:a16="http://schemas.microsoft.com/office/drawing/2014/main" id="{119A559C-DAC0-42BC-859F-232FBC8A3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376859</xdr:colOff>
      <xdr:row>15</xdr:row>
      <xdr:rowOff>171451</xdr:rowOff>
    </xdr:from>
    <xdr:to>
      <xdr:col>20</xdr:col>
      <xdr:colOff>335444</xdr:colOff>
      <xdr:row>26</xdr:row>
      <xdr:rowOff>138321</xdr:rowOff>
    </xdr:to>
    <xdr:graphicFrame macro="">
      <xdr:nvGraphicFramePr>
        <xdr:cNvPr id="26" name="Chart 25">
          <a:extLst>
            <a:ext uri="{FF2B5EF4-FFF2-40B4-BE49-F238E27FC236}">
              <a16:creationId xmlns:a16="http://schemas.microsoft.com/office/drawing/2014/main" id="{FBDEF053-3169-4DA2-AD9C-C5705C1A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4</xdr:row>
      <xdr:rowOff>28576</xdr:rowOff>
    </xdr:from>
    <xdr:to>
      <xdr:col>2</xdr:col>
      <xdr:colOff>238125</xdr:colOff>
      <xdr:row>7</xdr:row>
      <xdr:rowOff>114300</xdr:rowOff>
    </xdr:to>
    <mc:AlternateContent xmlns:mc="http://schemas.openxmlformats.org/markup-compatibility/2006" xmlns:a14="http://schemas.microsoft.com/office/drawing/2010/main">
      <mc:Choice Requires="a14">
        <xdr:graphicFrame macro="">
          <xdr:nvGraphicFramePr>
            <xdr:cNvPr id="27" name="Transaction Date 2">
              <a:extLst>
                <a:ext uri="{FF2B5EF4-FFF2-40B4-BE49-F238E27FC236}">
                  <a16:creationId xmlns:a16="http://schemas.microsoft.com/office/drawing/2014/main" id="{BBBA7E99-BFE9-45CF-82D9-F7AA45B09F7B}"/>
                </a:ext>
              </a:extLst>
            </xdr:cNvPr>
            <xdr:cNvGraphicFramePr/>
          </xdr:nvGraphicFramePr>
          <xdr:xfrm>
            <a:off x="0" y="0"/>
            <a:ext cx="0" cy="0"/>
          </xdr:xfrm>
          <a:graphic>
            <a:graphicData uri="http://schemas.microsoft.com/office/drawing/2010/slicer">
              <sle:slicer xmlns:sle="http://schemas.microsoft.com/office/drawing/2010/slicer" name="Transaction Date 2"/>
            </a:graphicData>
          </a:graphic>
        </xdr:graphicFrame>
      </mc:Choice>
      <mc:Fallback xmlns="">
        <xdr:sp macro="" textlink="">
          <xdr:nvSpPr>
            <xdr:cNvPr id="0" name=""/>
            <xdr:cNvSpPr>
              <a:spLocks noTextEdit="1"/>
            </xdr:cNvSpPr>
          </xdr:nvSpPr>
          <xdr:spPr>
            <a:xfrm>
              <a:off x="0" y="790576"/>
              <a:ext cx="1457325"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18635</xdr:colOff>
      <xdr:row>20</xdr:row>
      <xdr:rowOff>161925</xdr:rowOff>
    </xdr:from>
    <xdr:to>
      <xdr:col>2</xdr:col>
      <xdr:colOff>238125</xdr:colOff>
      <xdr:row>26</xdr:row>
      <xdr:rowOff>152401</xdr:rowOff>
    </xdr:to>
    <mc:AlternateContent xmlns:mc="http://schemas.openxmlformats.org/markup-compatibility/2006" xmlns:a14="http://schemas.microsoft.com/office/drawing/2010/main">
      <mc:Choice Requires="a14">
        <xdr:graphicFrame macro="">
          <xdr:nvGraphicFramePr>
            <xdr:cNvPr id="28" name="Payment Method 2">
              <a:extLst>
                <a:ext uri="{FF2B5EF4-FFF2-40B4-BE49-F238E27FC236}">
                  <a16:creationId xmlns:a16="http://schemas.microsoft.com/office/drawing/2014/main" id="{167B49C8-314E-47BF-870B-CAEF347D865D}"/>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8635" y="3971925"/>
              <a:ext cx="1438690" cy="1133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57151</xdr:rowOff>
    </xdr:from>
    <xdr:to>
      <xdr:col>2</xdr:col>
      <xdr:colOff>229014</xdr:colOff>
      <xdr:row>19</xdr:row>
      <xdr:rowOff>152401</xdr:rowOff>
    </xdr:to>
    <mc:AlternateContent xmlns:mc="http://schemas.openxmlformats.org/markup-compatibility/2006" xmlns:a14="http://schemas.microsoft.com/office/drawing/2010/main">
      <mc:Choice Requires="a14">
        <xdr:graphicFrame macro="">
          <xdr:nvGraphicFramePr>
            <xdr:cNvPr id="29" name="Item 2">
              <a:extLst>
                <a:ext uri="{FF2B5EF4-FFF2-40B4-BE49-F238E27FC236}">
                  <a16:creationId xmlns:a16="http://schemas.microsoft.com/office/drawing/2014/main" id="{30E570F6-6514-4747-99E5-AD526D63C00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0" y="1581151"/>
              <a:ext cx="1448214"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0</xdr:row>
      <xdr:rowOff>0</xdr:rowOff>
    </xdr:from>
    <xdr:to>
      <xdr:col>1</xdr:col>
      <xdr:colOff>228600</xdr:colOff>
      <xdr:row>3</xdr:row>
      <xdr:rowOff>38099</xdr:rowOff>
    </xdr:to>
    <xdr:pic>
      <xdr:nvPicPr>
        <xdr:cNvPr id="30" name="Graphic 29" descr="Coffee with solid fill">
          <a:extLst>
            <a:ext uri="{FF2B5EF4-FFF2-40B4-BE49-F238E27FC236}">
              <a16:creationId xmlns:a16="http://schemas.microsoft.com/office/drawing/2014/main" id="{785D1E6C-A8E6-4A8A-B5DC-A8942DECF35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6200" y="0"/>
          <a:ext cx="762000" cy="609599"/>
        </a:xfrm>
        <a:prstGeom prst="rect">
          <a:avLst/>
        </a:prstGeom>
      </xdr:spPr>
    </xdr:pic>
    <xdr:clientData/>
  </xdr:twoCellAnchor>
  <xdr:twoCellAnchor>
    <xdr:from>
      <xdr:col>2</xdr:col>
      <xdr:colOff>244750</xdr:colOff>
      <xdr:row>15</xdr:row>
      <xdr:rowOff>180976</xdr:rowOff>
    </xdr:from>
    <xdr:to>
      <xdr:col>9</xdr:col>
      <xdr:colOff>38099</xdr:colOff>
      <xdr:row>26</xdr:row>
      <xdr:rowOff>180975</xdr:rowOff>
    </xdr:to>
    <xdr:graphicFrame macro="">
      <xdr:nvGraphicFramePr>
        <xdr:cNvPr id="33" name="Chart 32">
          <a:extLst>
            <a:ext uri="{FF2B5EF4-FFF2-40B4-BE49-F238E27FC236}">
              <a16:creationId xmlns:a16="http://schemas.microsoft.com/office/drawing/2014/main" id="{DE8613BD-BD83-49A5-9AF8-CC8C84DA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344971</xdr:colOff>
      <xdr:row>4</xdr:row>
      <xdr:rowOff>38100</xdr:rowOff>
    </xdr:from>
    <xdr:to>
      <xdr:col>20</xdr:col>
      <xdr:colOff>311841</xdr:colOff>
      <xdr:row>15</xdr:row>
      <xdr:rowOff>57150</xdr:rowOff>
    </xdr:to>
    <xdr:graphicFrame macro="">
      <xdr:nvGraphicFramePr>
        <xdr:cNvPr id="34" name="Chart 33">
          <a:extLst>
            <a:ext uri="{FF2B5EF4-FFF2-40B4-BE49-F238E27FC236}">
              <a16:creationId xmlns:a16="http://schemas.microsoft.com/office/drawing/2014/main" id="{D26D8AD0-EBC0-4B91-B8CB-1B669EF5D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561975</xdr:colOff>
      <xdr:row>2</xdr:row>
      <xdr:rowOff>47625</xdr:rowOff>
    </xdr:from>
    <xdr:to>
      <xdr:col>12</xdr:col>
      <xdr:colOff>85725</xdr:colOff>
      <xdr:row>4</xdr:row>
      <xdr:rowOff>76200</xdr:rowOff>
    </xdr:to>
    <xdr:sp macro="" textlink="Pivot_table!$A$4">
      <xdr:nvSpPr>
        <xdr:cNvPr id="35" name="TextBox 34">
          <a:extLst>
            <a:ext uri="{FF2B5EF4-FFF2-40B4-BE49-F238E27FC236}">
              <a16:creationId xmlns:a16="http://schemas.microsoft.com/office/drawing/2014/main" id="{1F4E1786-420C-4E24-85D1-8B4BE118603E}"/>
            </a:ext>
          </a:extLst>
        </xdr:cNvPr>
        <xdr:cNvSpPr txBox="1"/>
      </xdr:nvSpPr>
      <xdr:spPr>
        <a:xfrm>
          <a:off x="6048375" y="428625"/>
          <a:ext cx="13525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BF1540-9B60-4396-9D00-E45BD36502EB}" type="TxLink">
            <a:rPr lang="en-US" sz="1600" b="1" i="0" u="none" strike="noStrike">
              <a:solidFill>
                <a:srgbClr val="5A4A3C"/>
              </a:solidFill>
              <a:latin typeface="Calibri"/>
              <a:cs typeface="Calibri"/>
            </a:rPr>
            <a:pPr/>
            <a:t>$80,491</a:t>
          </a:fld>
          <a:endParaRPr lang="en-US" sz="1600" b="1">
            <a:solidFill>
              <a:srgbClr val="5A4A3C"/>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1134259" backgroundQuery="1" createdVersion="8" refreshedVersion="8" minRefreshableVersion="3" recordCount="0" supportSubquery="1" supportAdvancedDrill="1" xr:uid="{D7485F85-AB1E-4B15-B96F-5F344C76AAFA}">
  <cacheSource type="external" connectionId="1"/>
  <cacheFields count="3">
    <cacheField name="[Table2].[Location].[Location]" caption="Location" numFmtId="0" hierarchy="10" level="1">
      <sharedItems count="3">
        <s v="In-store"/>
        <s v="N/A"/>
        <s v="Takeaway"/>
      </sharedItems>
    </cacheField>
    <cacheField name="[Measures].[Sum of Final_Total]" caption="Sum of Final_Total" numFmtId="0" hierarchy="27"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2"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2" memberValueDatatype="130" unbalanced="0"/>
    <cacheHierarchy uniqueName="[Table2].[Final_Quantity]" caption="Final_Quantity" attribute="1" defaultMemberUniqueName="[Table2].[Final_Quantity].[All]" allUniqueName="[Table2].[Final_Quantity].[All]" dimensionUniqueName="[Table2]" displayFolder="" count="2" memberValueDatatype="20" unbalanced="0"/>
    <cacheHierarchy uniqueName="[Table2].[Price Per Unit]" caption="Price Per Unit" attribute="1" defaultMemberUniqueName="[Table2].[Price Per Unit].[All]" allUniqueName="[Table2].[Price Per Unit].[All]" dimensionUniqueName="[Table2]" displayFolder="" count="2" memberValueDatatype="5" unbalanced="0"/>
    <cacheHierarchy uniqueName="[Table2].[Column1]" caption="Column1" attribute="1" defaultMemberUniqueName="[Table2].[Column1].[All]" allUniqueName="[Table2].[Column1].[All]" dimensionUniqueName="[Table2]" displayFolder="" count="2" memberValueDatatype="11" unbalanced="0"/>
    <cacheHierarchy uniqueName="[Table2].[Final_Price]" caption="Final_Price" attribute="1" defaultMemberUniqueName="[Table2].[Final_Price].[All]" allUniqueName="[Table2].[Final_Price].[All]" dimensionUniqueName="[Table2]" displayFolder="" count="2" memberValueDatatype="5" unbalanced="0"/>
    <cacheHierarchy uniqueName="[Table2].[Total Spent]" caption="Total Spent" attribute="1" defaultMemberUniqueName="[Table2].[Total Spent].[All]" allUniqueName="[Table2].[Total Spent].[All]" dimensionUniqueName="[Table2]" displayFolder="" count="2" memberValueDatatype="130" unbalanced="0"/>
    <cacheHierarchy uniqueName="[Table2].[Final_Total]" caption="Final_Total" attribute="1" defaultMemberUniqueName="[Table2].[Final_Total].[All]" allUniqueName="[Table2].[Final_Total].[All]" dimensionUniqueName="[Table2]" displayFolder="" count="2"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0"/>
      </fieldsUsage>
    </cacheHierarchy>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2"/>
      </fieldsUsage>
    </cacheHierarchy>
    <cacheHierarchy uniqueName="[Table2].[Month Name]" caption="Month Name" attribute="1" defaultMemberUniqueName="[Table2].[Month Name].[All]" allUniqueName="[Table2].[Month Name].[All]" dimensionUniqueName="[Table2]" displayFolder="" count="2" memberValueDatatype="130" unbalanced="0"/>
    <cacheHierarchy uniqueName="[Table2].[Day of Week]" caption="Day of Week" attribute="1" defaultMemberUniqueName="[Table2].[Day of Week].[All]" allUniqueName="[Table2].[Day of Week].[All]" dimensionUniqueName="[Table2]" displayFolder="" count="2" memberValueDatatype="130" unbalanced="0"/>
    <cacheHierarchy uniqueName="[Table2].[Missing_Flag]" caption="Missing_Flag" attribute="1" defaultMemberUniqueName="[Table2].[Missing_Flag].[All]" allUniqueName="[Table2].[Missing_Flag].[All]" dimensionUniqueName="[Table2]" displayFolder="" count="2" memberValueDatatype="20" unbalanced="0"/>
    <cacheHierarchy uniqueName="[Table2].[Quantity_Sourced]" caption="Quantity_Sourced" attribute="1" defaultMemberUniqueName="[Table2].[Quantity_Sourced].[All]" allUniqueName="[Table2].[Quantity_Sourced].[All]" dimensionUniqueName="[Table2]" displayFolder="" count="2" memberValueDatatype="130" unbalanced="0"/>
    <cacheHierarchy uniqueName="[Table2].[Transaction Date (Month)]" caption="Transaction Date (Month)" attribute="1" defaultMemberUniqueName="[Table2].[Transaction Date (Month)].[All]" allUniqueName="[Table2].[Transaction Date (Month)].[All]" dimensionUniqueName="[Table2]" displayFolder="" count="2"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2"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2523145" backgroundQuery="1" createdVersion="8" refreshedVersion="8" minRefreshableVersion="3" recordCount="0" supportSubquery="1" supportAdvancedDrill="1" xr:uid="{417142FE-B93E-423F-8B52-B6F1B4113EFD}">
  <cacheSource type="external" connectionId="1"/>
  <cacheFields count="2">
    <cacheField name="[Measures].[Sum of Final_Total]" caption="Sum of Final_Total" numFmtId="0" hierarchy="27"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1"/>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3680553" backgroundQuery="1" createdVersion="8" refreshedVersion="8" minRefreshableVersion="3" recordCount="0" supportSubquery="1" supportAdvancedDrill="1" xr:uid="{F5949EF6-02E8-4717-86A1-17350E8DC0AA}">
  <cacheSource type="external" connectionId="1"/>
  <cacheFields count="2">
    <cacheField name="[Measures].[Distinct Count of Item]" caption="Distinct Count of Item" numFmtId="0" hierarchy="24"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1"/>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4259261" backgroundQuery="1" createdVersion="8" refreshedVersion="8" minRefreshableVersion="3" recordCount="0" supportSubquery="1" supportAdvancedDrill="1" xr:uid="{ADA3D2FC-E04F-424A-BDD1-B9396B4D2932}">
  <cacheSource type="external" connectionId="1"/>
  <cacheFields count="2">
    <cacheField name="[Measures].[Average of Price Per Unit]" caption="Average of Price Per Unit" numFmtId="0" hierarchy="28"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1"/>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5416669" backgroundQuery="1" createdVersion="8" refreshedVersion="8" minRefreshableVersion="3" recordCount="0" supportSubquery="1" supportAdvancedDrill="1" xr:uid="{F28DF387-4803-4D9B-B72C-3431657220FE}">
  <cacheSource type="external" connectionId="1"/>
  <cacheFields count="4">
    <cacheField name="[Table2].[Item].[Item]" caption="Item" numFmtId="0" hierarchy="1" level="1">
      <sharedItems count="8">
        <s v="Cake"/>
        <s v="Coffee"/>
        <s v="Cookie"/>
        <s v="Juice"/>
        <s v="Salad"/>
        <s v="Sandwich"/>
        <s v="Smoothie"/>
        <s v="Tea"/>
      </sharedItems>
    </cacheField>
    <cacheField name="[Measures].[Sum of Final_Quantity]" caption="Sum of Final_Quantity" numFmtId="0" hierarchy="21" level="32767"/>
    <cacheField name="[Measures].[Sum of Final_Total]" caption="Sum of Final_Total" numFmtId="0" hierarchy="27"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fieldsUsage count="2">
        <fieldUsage x="-1"/>
        <fieldUsage x="0"/>
      </fieldsUsage>
    </cacheHierarchy>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3"/>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6458332" backgroundQuery="1" createdVersion="8" refreshedVersion="8" minRefreshableVersion="3" recordCount="0" supportSubquery="1" supportAdvancedDrill="1" xr:uid="{E7A9B32B-622E-4F6A-B55B-CF02C867E67D}">
  <cacheSource type="external" connectionId="1"/>
  <cacheFields count="3">
    <cacheField name="[Table2].[Item].[Item]" caption="Item" numFmtId="0" hierarchy="1" level="1">
      <sharedItems count="8">
        <s v="Cake"/>
        <s v="Coffee"/>
        <s v="Cookie"/>
        <s v="Juice"/>
        <s v="Salad"/>
        <s v="Sandwich"/>
        <s v="Smoothie"/>
        <s v="Tea"/>
      </sharedItems>
    </cacheField>
    <cacheField name="[Measures].[Sum of Final_Total]" caption="Sum of Final_Total" numFmtId="0" hierarchy="27"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fieldsUsage count="2">
        <fieldUsage x="-1"/>
        <fieldUsage x="0"/>
      </fieldsUsage>
    </cacheHierarchy>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2"/>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37847225" backgroundQuery="1" createdVersion="8" refreshedVersion="8" minRefreshableVersion="3" recordCount="0" supportSubquery="1" supportAdvancedDrill="1" xr:uid="{4E1EBDC8-F467-4789-9122-F5567E930337}">
  <cacheSource type="external" connectionId="1"/>
  <cacheFields count="3">
    <cacheField name="[Table2].[Payment Method].[Payment Method]" caption="Payment Method" numFmtId="0" hierarchy="9" level="1">
      <sharedItems count="4">
        <s v="Cash"/>
        <s v="Credit Card"/>
        <s v="Digital Wallet"/>
        <s v="N/A"/>
      </sharedItems>
    </cacheField>
    <cacheField name="[Measures].[Sum of Final_Total]" caption="Sum of Final_Total" numFmtId="0" hierarchy="27"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fieldsUsage count="2">
        <fieldUsage x="-1"/>
        <fieldUsage x="0"/>
      </fieldsUsage>
    </cacheHierarchy>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2"/>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4027778" backgroundQuery="1" createdVersion="8" refreshedVersion="8" minRefreshableVersion="3" recordCount="0" supportSubquery="1" supportAdvancedDrill="1" xr:uid="{A30E9CFE-5CBF-4F53-ABBC-F3D2FF115387}">
  <cacheSource type="external" connectionId="1"/>
  <cacheFields count="3">
    <cacheField name="[Table2].[Item].[Item]" caption="Item" numFmtId="0" hierarchy="1" level="1">
      <sharedItems count="8">
        <s v="Cake"/>
        <s v="Coffee"/>
        <s v="Cookie"/>
        <s v="Juice"/>
        <s v="Salad"/>
        <s v="Sandwich"/>
        <s v="Smoothie"/>
        <s v="Tea"/>
      </sharedItems>
    </cacheField>
    <cacheField name="[Measures].[Sum of Final_Quantity]" caption="Sum of Final_Quantity" numFmtId="0" hierarchy="21"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fieldsUsage count="2">
        <fieldUsage x="-1"/>
        <fieldUsage x="0"/>
      </fieldsUsage>
    </cacheHierarchy>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2"/>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41087966" backgroundQuery="1" createdVersion="8" refreshedVersion="8" minRefreshableVersion="3" recordCount="0" supportSubquery="1" supportAdvancedDrill="1" xr:uid="{1C7ADC82-77A7-469F-8AAF-F4F55ADF7856}">
  <cacheSource type="external" connectionId="1"/>
  <cacheFields count="2">
    <cacheField name="[Measures].[Sum of Final_Quantity]" caption="Sum of Final_Quantity" numFmtId="0" hierarchy="21"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1"/>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144342129628" backgroundQuery="1" createdVersion="8" refreshedVersion="8" minRefreshableVersion="3" recordCount="0" supportSubquery="1" supportAdvancedDrill="1" xr:uid="{64A9AD04-88C5-4B17-B809-883596D9E824}">
  <cacheSource type="external" connectionId="1"/>
  <cacheFields count="2">
    <cacheField name="[Measures].[Count of Transaction ID]" caption="Count of Transaction ID" numFmtId="0" hierarchy="22" level="32767"/>
    <cacheField name="[Table2].[Transaction Date].[Transaction Date]" caption="Transaction Date" numFmtId="0" hierarchy="11" level="1">
      <sharedItems containsSemiMixedTypes="0" containsNonDate="0" containsString="0"/>
    </cacheField>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1"/>
      </fieldsUsage>
    </cacheHierarchy>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653184143521" backgroundQuery="1" createdVersion="8" refreshedVersion="8" minRefreshableVersion="3" recordCount="0" supportSubquery="1" supportAdvancedDrill="1" xr:uid="{8DCF3241-E5E0-4DE1-B7C2-1D0715E0166F}">
  <cacheSource type="external" connectionId="1"/>
  <cacheFields count="2">
    <cacheField name="[Table2].[Day of Week].[Day of Week]" caption="Day of Week" numFmtId="0" hierarchy="13" level="1">
      <sharedItems count="8">
        <s v="Friday"/>
        <s v="Monday"/>
        <s v="Saturday"/>
        <s v="Sunday"/>
        <s v="Thursday"/>
        <s v="Tuesday"/>
        <s v="Unknown"/>
        <s v="Wednesday"/>
      </sharedItems>
    </cacheField>
    <cacheField name="[Measures].[Sum of Final_Price]" caption="Sum of Final_Price" numFmtId="0" hierarchy="29" level="32767"/>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2" memberValueDatatype="130" unbalanced="0">
      <fieldsUsage count="2">
        <fieldUsage x="-1"/>
        <fieldUsage x="0"/>
      </fieldsUsage>
    </cacheHierarchy>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653397222224" backgroundQuery="1" createdVersion="8" refreshedVersion="8" minRefreshableVersion="3" recordCount="0" supportSubquery="1" supportAdvancedDrill="1" xr:uid="{3B840DBE-EC1B-497A-A5DC-6E5571D641C2}">
  <cacheSource type="external" connectionId="1"/>
  <cacheFields count="2">
    <cacheField name="[Table2].[Month Name].[Month Name]" caption="Month Name" numFmtId="0" hierarchy="12" level="1">
      <sharedItems count="13">
        <s v="April"/>
        <s v="August"/>
        <s v="December"/>
        <s v="February"/>
        <s v="January"/>
        <s v="July"/>
        <s v="June"/>
        <s v="March"/>
        <s v="May"/>
        <s v="November"/>
        <s v="October"/>
        <s v="September"/>
        <s v="Unknown"/>
      </sharedItems>
    </cacheField>
    <cacheField name="[Measures].[Count of Final_Total]" caption="Count of Final_Total" numFmtId="0" hierarchy="26" level="32767"/>
  </cacheFields>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0"/>
      </fieldsUsage>
    </cacheHierarchy>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961811805559" backgroundQuery="1" createdVersion="3" refreshedVersion="8" minRefreshableVersion="3" recordCount="0" supportSubquery="1" supportAdvancedDrill="1" xr:uid="{413712C8-E510-4C9C-A9E9-CF0B11A256D0}">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2].[Transaction ID]" caption="Transaction ID" attribute="1" defaultMemberUniqueName="[Table2].[Transaction ID].[All]" allUniqueName="[Table2].[Transaction ID].[All]" dimensionUniqueName="[Table2]" displayFolder="" count="0" memberValueDatatype="130" unbalanced="0"/>
    <cacheHierarchy uniqueName="[Table2].[Item]" caption="Item" attribute="1" defaultMemberUniqueName="[Table2].[Item].[All]" allUniqueName="[Table2].[Item].[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Final_Quantity]" caption="Final_Quantity" attribute="1" defaultMemberUniqueName="[Table2].[Final_Quantity].[All]" allUniqueName="[Table2].[Final_Quantity].[All]" dimensionUniqueName="[Table2]" displayFolder="" count="0" memberValueDatatype="20" unbalanced="0"/>
    <cacheHierarchy uniqueName="[Table2].[Price Per Unit]" caption="Price Per Unit" attribute="1" defaultMemberUniqueName="[Table2].[Price Per Unit].[All]" allUniqueName="[Table2].[Price Per Unit].[All]" dimensionUniqueName="[Table2]" displayFolder="" count="0" memberValueDatatype="5" unbalanced="0"/>
    <cacheHierarchy uniqueName="[Table2].[Column1]" caption="Column1" attribute="1" defaultMemberUniqueName="[Table2].[Column1].[All]" allUniqueName="[Table2].[Column1].[All]" dimensionUniqueName="[Table2]" displayFolder="" count="0" memberValueDatatype="11" unbalanced="0"/>
    <cacheHierarchy uniqueName="[Table2].[Final_Price]" caption="Final_Price" attribute="1" defaultMemberUniqueName="[Table2].[Final_Price].[All]" allUniqueName="[Table2].[Final_Price].[All]" dimensionUniqueName="[Table2]" displayFolder="" count="0" memberValueDatatype="5" unbalanced="0"/>
    <cacheHierarchy uniqueName="[Table2].[Total Spent]" caption="Total Spent" attribute="1" defaultMemberUniqueName="[Table2].[Total Spent].[All]" allUniqueName="[Table2].[Total Spent].[All]" dimensionUniqueName="[Table2]" displayFolder="" count="0" memberValueDatatype="130" unbalanced="0"/>
    <cacheHierarchy uniqueName="[Table2].[Final_Total]" caption="Final_Total" attribute="1" defaultMemberUniqueName="[Table2].[Final_Total].[All]" allUniqueName="[Table2].[Final_Total].[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Day of Week]" caption="Day of Week" attribute="1" defaultMemberUniqueName="[Table2].[Day of Week].[All]" allUniqueName="[Table2].[Day of Week].[All]" dimensionUniqueName="[Table2]" displayFolder="" count="0" memberValueDatatype="130" unbalanced="0"/>
    <cacheHierarchy uniqueName="[Table2].[Missing_Flag]" caption="Missing_Flag" attribute="1" defaultMemberUniqueName="[Table2].[Missing_Flag].[All]" allUniqueName="[Table2].[Missing_Flag].[All]" dimensionUniqueName="[Table2]" displayFolder="" count="0" memberValueDatatype="20" unbalanced="0"/>
    <cacheHierarchy uniqueName="[Table2].[Quantity_Sourced]" caption="Quantity_Sourced" attribute="1" defaultMemberUniqueName="[Table2].[Quantity_Sourced].[All]" allUniqueName="[Table2].[Quantity_Sourced].[All]" dimensionUniqueName="[Table2]" displayFolder="" count="0" memberValueDatatype="13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Quantity]" caption="Count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Final_Quantity]" caption="Sum of Final_Quantity" measure="1" displayFolder="" measureGroup="Table2"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Table2"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2" count="0" hidden="1">
      <extLst>
        <ext xmlns:x15="http://schemas.microsoft.com/office/spreadsheetml/2010/11/main" uri="{B97F6D7D-B522-45F9-BDA1-12C45D357490}">
          <x15:cacheHierarchy aggregatedColumn="1"/>
        </ext>
      </extLst>
    </cacheHierarchy>
    <cacheHierarchy uniqueName="[Measures].[Count of Price Per Unit]" caption="Count of Price Per Unit" measure="1" displayFolder="" measureGroup="Table2" count="0" hidden="1">
      <extLst>
        <ext xmlns:x15="http://schemas.microsoft.com/office/spreadsheetml/2010/11/main" uri="{B97F6D7D-B522-45F9-BDA1-12C45D357490}">
          <x15:cacheHierarchy aggregatedColumn="4"/>
        </ext>
      </extLst>
    </cacheHierarchy>
    <cacheHierarchy uniqueName="[Measures].[Count of Final_Total]" caption="Count of Final_Total" measure="1" displayFolder="" measureGroup="Table2" count="0" hidden="1">
      <extLst>
        <ext xmlns:x15="http://schemas.microsoft.com/office/spreadsheetml/2010/11/main" uri="{B97F6D7D-B522-45F9-BDA1-12C45D357490}">
          <x15:cacheHierarchy aggregatedColumn="8"/>
        </ext>
      </extLst>
    </cacheHierarchy>
    <cacheHierarchy uniqueName="[Measures].[Sum of Final_Total]" caption="Sum of Final_Total" measure="1" displayFolder="" measureGroup="Table2"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Table2" count="0" hidden="1">
      <extLst>
        <ext xmlns:x15="http://schemas.microsoft.com/office/spreadsheetml/2010/11/main" uri="{B97F6D7D-B522-45F9-BDA1-12C45D357490}">
          <x15:cacheHierarchy aggregatedColumn="4"/>
        </ext>
      </extLst>
    </cacheHierarchy>
    <cacheHierarchy uniqueName="[Measures].[Sum of Final_Price]" caption="Sum of Final_Price" measure="1" displayFolder="" measureGroup="Table2"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138228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831CA-1708-444E-BC9F-35A13A8D3022}"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D7:E12"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Final_Total" fld="1" baseField="0" baseItem="0"/>
  </dataFields>
  <formats count="1">
    <format dxfId="9">
      <pivotArea collapsedLevelsAreSubtotals="1" fieldPosition="0">
        <references count="1">
          <reference field="0" count="0"/>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0" count="1" selected="0">
            <x v="0"/>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1" format="8">
      <pivotArea type="data" outline="0" fieldPosition="0">
        <references count="2">
          <reference field="4294967294" count="1" selected="0">
            <x v="0"/>
          </reference>
          <reference field="0" count="1" selected="0">
            <x v="2"/>
          </reference>
        </references>
      </pivotArea>
    </chartFormat>
    <chartFormat chart="1" format="9">
      <pivotArea type="data" outline="0" fieldPosition="0">
        <references count="2">
          <reference field="4294967294" count="1" selected="0">
            <x v="0"/>
          </reference>
          <reference field="0" count="1" selected="0">
            <x v="3"/>
          </reference>
        </references>
      </pivotArea>
    </chartFormat>
    <chartFormat chart="18" format="40" series="1">
      <pivotArea type="data" outline="0" fieldPosition="0">
        <references count="1">
          <reference field="4294967294" count="1" selected="0">
            <x v="0"/>
          </reference>
        </references>
      </pivotArea>
    </chartFormat>
    <chartFormat chart="18" format="41">
      <pivotArea type="data" outline="0" fieldPosition="0">
        <references count="2">
          <reference field="4294967294" count="1" selected="0">
            <x v="0"/>
          </reference>
          <reference field="0" count="1" selected="0">
            <x v="0"/>
          </reference>
        </references>
      </pivotArea>
    </chartFormat>
    <chartFormat chart="18" format="42">
      <pivotArea type="data" outline="0" fieldPosition="0">
        <references count="2">
          <reference field="4294967294" count="1" selected="0">
            <x v="0"/>
          </reference>
          <reference field="0" count="1" selected="0">
            <x v="1"/>
          </reference>
        </references>
      </pivotArea>
    </chartFormat>
    <chartFormat chart="18" format="43">
      <pivotArea type="data" outline="0" fieldPosition="0">
        <references count="2">
          <reference field="4294967294" count="1" selected="0">
            <x v="0"/>
          </reference>
          <reference field="0" count="1" selected="0">
            <x v="2"/>
          </reference>
        </references>
      </pivotArea>
    </chartFormat>
    <chartFormat chart="18" format="44">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E5B8C-C219-4EC7-A698-F9E6DB375F5C}" name="PivotTable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G7:H21" firstHeaderRow="1" firstDataRow="1" firstDataCol="1"/>
  <pivotFields count="2">
    <pivotField axis="axisRow" allDrilled="1" subtotalTop="0" showAll="0" sortType="ascending" defaultSubtotal="0" defaultAttributeDrillState="1">
      <items count="13">
        <item x="4"/>
        <item x="3"/>
        <item x="7"/>
        <item x="0"/>
        <item x="8"/>
        <item x="6"/>
        <item x="5"/>
        <item x="1"/>
        <item x="11"/>
        <item x="10"/>
        <item x="9"/>
        <item x="2"/>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Final_Total" fld="1" subtotal="count" baseField="0" baseItem="0"/>
  </dataFields>
  <chartFormats count="2">
    <chartFormat chart="28"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0A6CBB-3061-4AD2-9817-A70AFB8BF14C}"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4:I33" firstHeaderRow="0" firstDataRow="1" firstDataCol="1"/>
  <pivotFields count="4">
    <pivotField axis="axisRow" allDrilled="1" subtotalTop="0" showAll="0" defaultSubtotal="0" defaultAttributeDrillState="1">
      <items count="8">
        <item x="0"/>
        <item x="2"/>
        <item x="3"/>
        <item x="4"/>
        <item x="5"/>
        <item x="6"/>
        <item x="7"/>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Sum of Final_Quantity" fld="1" baseField="0" baseItem="0"/>
    <dataField name="Sum of Final_Total" fld="2"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C4D7C-6306-49C6-A175-0C087D560375}" name="PivotTable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ransaction ID" fld="0" subtotal="count" baseField="0" baseItem="0" numFmtId="3"/>
  </dataFields>
  <formats count="1">
    <format dxfId="10">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72E8B-6062-42E8-B051-65FCCD4EC422}"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19:E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Final_Total" fld="1" baseField="0" baseItem="0" numFmtId="166"/>
  </dataFields>
  <formats count="1">
    <format dxfId="11">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0" count="1" selected="0">
            <x v="0"/>
          </reference>
        </references>
      </pivotArea>
    </chartFormat>
    <chartFormat chart="15" format="15">
      <pivotArea type="data" outline="0" fieldPosition="0">
        <references count="2">
          <reference field="4294967294" count="1" selected="0">
            <x v="0"/>
          </reference>
          <reference field="0" count="1" selected="0">
            <x v="1"/>
          </reference>
        </references>
      </pivotArea>
    </chartFormat>
    <chartFormat chart="15" format="16">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F81D17-46E7-4A81-8B75-ECB4C3956221}"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Item"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819B6E-1ADD-4DB4-B889-1D8D7268149E}"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7:B16"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7"/>
    </i>
    <i>
      <x v="1"/>
    </i>
    <i>
      <x/>
    </i>
    <i>
      <x v="3"/>
    </i>
    <i>
      <x v="6"/>
    </i>
    <i>
      <x v="5"/>
    </i>
    <i>
      <x v="4"/>
    </i>
    <i t="grand">
      <x/>
    </i>
  </rowItems>
  <colItems count="1">
    <i/>
  </colItems>
  <dataFields count="1">
    <dataField name="Sum of Final_Total" fld="1" baseField="0" baseItem="0"/>
  </dataFields>
  <chartFormats count="1">
    <chartFormat chart="10" format="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05346C-1C66-4FEC-9728-C88FA97A0A67}"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Per Unit" fld="0" subtotal="average" baseField="0" baseItem="0" numFmtId="2"/>
  </dataFields>
  <formats count="1">
    <format dxfId="0">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8621BC-4ED5-4C04-A77B-3583B76DBEED}" name="PivotTable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Final_Quantity" fld="0" baseField="0" baseItem="0" numFmtId="3"/>
  </dataFields>
  <formats count="1">
    <format dxfId="12">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1D259D-CBD4-4E15-A80B-2BC091BBAD5B}"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Final_Total" fld="0" baseField="0" baseItem="0" numFmtId="164"/>
  </dataFields>
  <formats count="1">
    <format dxfId="13">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1A6863-7007-4A6F-BBE3-B635791E084F}" name="PivotTable9"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26:E35" firstHeaderRow="1" firstDataRow="1" firstDataCol="1"/>
  <pivotFields count="2">
    <pivotField axis="axisRow" allDrilled="1" subtotalTop="0" showAll="0" sortType="ascending" defaultSubtotal="0" defaultAttributeDrillState="1">
      <items count="8">
        <item x="3"/>
        <item x="1"/>
        <item x="5"/>
        <item x="7"/>
        <item x="4"/>
        <item x="0"/>
        <item x="2"/>
        <item x="6"/>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Final_Price" fld="1" baseField="0" baseItem="0"/>
  </dataFields>
  <formats count="1">
    <format dxfId="14">
      <pivotArea collapsedLevelsAreSubtotals="1" fieldPosition="0">
        <references count="1">
          <reference field="0" count="0"/>
        </references>
      </pivotArea>
    </format>
  </formats>
  <chartFormats count="1">
    <chartFormat chart="5" format="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6DD685-9FEF-4942-AFF2-4942139F95CB}" name="PivotTable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9:B2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7"/>
    </i>
    <i>
      <x v="6"/>
    </i>
    <i>
      <x v="5"/>
    </i>
    <i>
      <x/>
    </i>
    <i>
      <x v="4"/>
    </i>
    <i>
      <x v="3"/>
    </i>
    <i>
      <x v="1"/>
    </i>
    <i t="grand">
      <x/>
    </i>
  </rowItems>
  <colItems count="1">
    <i/>
  </colItems>
  <dataFields count="1">
    <dataField name="Sum of Final_Quantity" fld="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_sales_analysis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 xr10:uid="{49F66962-8223-4B56-BB09-AF3BD2B7442F}" sourceName="[Table2].[Transaction Date]">
  <pivotTables>
    <pivotTable tabId="5" name="PivotTable7"/>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8"/>
    <pivotTable tabId="5" name="PivotTable9"/>
  </pivotTables>
  <data>
    <olap pivotCacheId="2138228562">
      <levels count="2">
        <level uniqueName="[Table2].[Transaction Date].[(All)]" sourceCaption="(All)" count="0"/>
        <level uniqueName="[Table2].[Transaction Date].[Transaction Date]" sourceCaption="Transaction Date" count="366" sortOrder="descending">
          <ranges>
            <range startItem="0">
              <i n="[Table2].[Transaction Date].&amp;[2023-12-31T00:00:00]" c="2023-12-31"/>
              <i n="[Table2].[Transaction Date].&amp;[2023-12-30T00:00:00]" c="2023-12-30"/>
              <i n="[Table2].[Transaction Date].&amp;[2023-12-29T00:00:00]" c="2023-12-29"/>
              <i n="[Table2].[Transaction Date].&amp;[2023-12-28T00:00:00]" c="2023-12-28"/>
              <i n="[Table2].[Transaction Date].&amp;[2023-12-27T00:00:00]" c="2023-12-27"/>
              <i n="[Table2].[Transaction Date].&amp;[2023-12-26T00:00:00]" c="2023-12-26"/>
              <i n="[Table2].[Transaction Date].&amp;[2023-12-25T00:00:00]" c="2023-12-25"/>
              <i n="[Table2].[Transaction Date].&amp;[2023-12-24T00:00:00]" c="2023-12-24"/>
              <i n="[Table2].[Transaction Date].&amp;[2023-12-23T00:00:00]" c="2023-12-23"/>
              <i n="[Table2].[Transaction Date].&amp;[2023-12-22T00:00:00]" c="2023-12-22"/>
              <i n="[Table2].[Transaction Date].&amp;[2023-12-21T00:00:00]" c="2023-12-21"/>
              <i n="[Table2].[Transaction Date].&amp;[2023-12-20T00:00:00]" c="2023-12-20"/>
              <i n="[Table2].[Transaction Date].&amp;[2023-12-19T00:00:00]" c="2023-12-19"/>
              <i n="[Table2].[Transaction Date].&amp;[2023-12-18T00:00:00]" c="2023-12-18"/>
              <i n="[Table2].[Transaction Date].&amp;[2023-12-17T00:00:00]" c="2023-12-17"/>
              <i n="[Table2].[Transaction Date].&amp;[2023-12-16T00:00:00]" c="2023-12-16"/>
              <i n="[Table2].[Transaction Date].&amp;[2023-12-15T00:00:00]" c="2023-12-15"/>
              <i n="[Table2].[Transaction Date].&amp;[2023-12-14T00:00:00]" c="2023-12-14"/>
              <i n="[Table2].[Transaction Date].&amp;[2023-12-13T00:00:00]" c="2023-12-13"/>
              <i n="[Table2].[Transaction Date].&amp;[2023-12-12T00:00:00]" c="2023-12-12"/>
              <i n="[Table2].[Transaction Date].&amp;[2023-12-11T00:00:00]" c="2023-12-11"/>
              <i n="[Table2].[Transaction Date].&amp;[2023-12-10T00:00:00]" c="2023-12-10"/>
              <i n="[Table2].[Transaction Date].&amp;[2023-12-09T00:00:00]" c="2023-12-09"/>
              <i n="[Table2].[Transaction Date].&amp;[2023-12-08T00:00:00]" c="2023-12-08"/>
              <i n="[Table2].[Transaction Date].&amp;[2023-12-07T00:00:00]" c="2023-12-07"/>
              <i n="[Table2].[Transaction Date].&amp;[2023-12-06T00:00:00]" c="2023-12-06"/>
              <i n="[Table2].[Transaction Date].&amp;[2023-12-05T00:00:00]" c="2023-12-05"/>
              <i n="[Table2].[Transaction Date].&amp;[2023-12-04T00:00:00]" c="2023-12-04"/>
              <i n="[Table2].[Transaction Date].&amp;[2023-12-03T00:00:00]" c="2023-12-03"/>
              <i n="[Table2].[Transaction Date].&amp;[2023-12-02T00:00:00]" c="2023-12-02"/>
              <i n="[Table2].[Transaction Date].&amp;[2023-12-01T00:00:00]" c="2023-12-01"/>
              <i n="[Table2].[Transaction Date].&amp;[2023-11-30T00:00:00]" c="2023-11-30"/>
              <i n="[Table2].[Transaction Date].&amp;[2023-11-29T00:00:00]" c="2023-11-29"/>
              <i n="[Table2].[Transaction Date].&amp;[2023-11-28T00:00:00]" c="2023-11-28"/>
              <i n="[Table2].[Transaction Date].&amp;[2023-11-27T00:00:00]" c="2023-11-27"/>
              <i n="[Table2].[Transaction Date].&amp;[2023-11-26T00:00:00]" c="2023-11-26"/>
              <i n="[Table2].[Transaction Date].&amp;[2023-11-25T00:00:00]" c="2023-11-25"/>
              <i n="[Table2].[Transaction Date].&amp;[2023-11-24T00:00:00]" c="2023-11-24"/>
              <i n="[Table2].[Transaction Date].&amp;[2023-11-23T00:00:00]" c="2023-11-23"/>
              <i n="[Table2].[Transaction Date].&amp;[2023-11-22T00:00:00]" c="2023-11-22"/>
              <i n="[Table2].[Transaction Date].&amp;[2023-11-21T00:00:00]" c="2023-11-21"/>
              <i n="[Table2].[Transaction Date].&amp;[2023-11-20T00:00:00]" c="2023-11-20"/>
              <i n="[Table2].[Transaction Date].&amp;[2023-11-19T00:00:00]" c="2023-11-19"/>
              <i n="[Table2].[Transaction Date].&amp;[2023-11-18T00:00:00]" c="2023-11-18"/>
              <i n="[Table2].[Transaction Date].&amp;[2023-11-17T00:00:00]" c="2023-11-17"/>
              <i n="[Table2].[Transaction Date].&amp;[2023-11-16T00:00:00]" c="2023-11-16"/>
              <i n="[Table2].[Transaction Date].&amp;[2023-11-15T00:00:00]" c="2023-11-15"/>
              <i n="[Table2].[Transaction Date].&amp;[2023-11-14T00:00:00]" c="2023-11-14"/>
              <i n="[Table2].[Transaction Date].&amp;[2023-11-13T00:00:00]" c="2023-11-13"/>
              <i n="[Table2].[Transaction Date].&amp;[2023-11-12T00:00:00]" c="2023-11-12"/>
              <i n="[Table2].[Transaction Date].&amp;[2023-11-11T00:00:00]" c="2023-11-11"/>
              <i n="[Table2].[Transaction Date].&amp;[2023-11-10T00:00:00]" c="2023-11-10"/>
              <i n="[Table2].[Transaction Date].&amp;[2023-11-09T00:00:00]" c="2023-11-09"/>
              <i n="[Table2].[Transaction Date].&amp;[2023-11-08T00:00:00]" c="2023-11-08"/>
              <i n="[Table2].[Transaction Date].&amp;[2023-11-07T00:00:00]" c="2023-11-07"/>
              <i n="[Table2].[Transaction Date].&amp;[2023-11-06T00:00:00]" c="2023-11-06"/>
              <i n="[Table2].[Transaction Date].&amp;[2023-11-05T00:00:00]" c="2023-11-05"/>
              <i n="[Table2].[Transaction Date].&amp;[2023-11-04T00:00:00]" c="2023-11-04"/>
              <i n="[Table2].[Transaction Date].&amp;[2023-11-03T00:00:00]" c="2023-11-03"/>
              <i n="[Table2].[Transaction Date].&amp;[2023-11-02T00:00:00]" c="2023-11-02"/>
              <i n="[Table2].[Transaction Date].&amp;[2023-11-01T00:00:00]" c="2023-11-01"/>
              <i n="[Table2].[Transaction Date].&amp;[2023-10-31T00:00:00]" c="2023-10-31"/>
              <i n="[Table2].[Transaction Date].&amp;[2023-10-30T00:00:00]" c="2023-10-30"/>
              <i n="[Table2].[Transaction Date].&amp;[2023-10-29T00:00:00]" c="2023-10-29"/>
              <i n="[Table2].[Transaction Date].&amp;[2023-10-28T00:00:00]" c="2023-10-28"/>
              <i n="[Table2].[Transaction Date].&amp;[2023-10-27T00:00:00]" c="2023-10-27"/>
              <i n="[Table2].[Transaction Date].&amp;[2023-10-26T00:00:00]" c="2023-10-26"/>
              <i n="[Table2].[Transaction Date].&amp;[2023-10-25T00:00:00]" c="2023-10-25"/>
              <i n="[Table2].[Transaction Date].&amp;[2023-10-24T00:00:00]" c="2023-10-24"/>
              <i n="[Table2].[Transaction Date].&amp;[2023-10-23T00:00:00]" c="2023-10-23"/>
              <i n="[Table2].[Transaction Date].&amp;[2023-10-22T00:00:00]" c="2023-10-22"/>
              <i n="[Table2].[Transaction Date].&amp;[2023-10-21T00:00:00]" c="2023-10-21"/>
              <i n="[Table2].[Transaction Date].&amp;[2023-10-20T00:00:00]" c="2023-10-20"/>
              <i n="[Table2].[Transaction Date].&amp;[2023-10-19T00:00:00]" c="2023-10-19"/>
              <i n="[Table2].[Transaction Date].&amp;[2023-10-18T00:00:00]" c="2023-10-18"/>
              <i n="[Table2].[Transaction Date].&amp;[2023-10-17T00:00:00]" c="2023-10-17"/>
              <i n="[Table2].[Transaction Date].&amp;[2023-10-16T00:00:00]" c="2023-10-16"/>
              <i n="[Table2].[Transaction Date].&amp;[2023-10-15T00:00:00]" c="2023-10-15"/>
              <i n="[Table2].[Transaction Date].&amp;[2023-10-14T00:00:00]" c="2023-10-14"/>
              <i n="[Table2].[Transaction Date].&amp;[2023-10-13T00:00:00]" c="2023-10-13"/>
              <i n="[Table2].[Transaction Date].&amp;[2023-10-12T00:00:00]" c="2023-10-12"/>
              <i n="[Table2].[Transaction Date].&amp;[2023-10-11T00:00:00]" c="2023-10-11"/>
              <i n="[Table2].[Transaction Date].&amp;[2023-10-10T00:00:00]" c="2023-10-10"/>
              <i n="[Table2].[Transaction Date].&amp;[2023-10-09T00:00:00]" c="2023-10-09"/>
              <i n="[Table2].[Transaction Date].&amp;[2023-10-08T00:00:00]" c="2023-10-08"/>
              <i n="[Table2].[Transaction Date].&amp;[2023-10-07T00:00:00]" c="2023-10-07"/>
              <i n="[Table2].[Transaction Date].&amp;[2023-10-06T00:00:00]" c="2023-10-06"/>
              <i n="[Table2].[Transaction Date].&amp;[2023-10-05T00:00:00]" c="2023-10-05"/>
              <i n="[Table2].[Transaction Date].&amp;[2023-10-04T00:00:00]" c="2023-10-04"/>
              <i n="[Table2].[Transaction Date].&amp;[2023-10-03T00:00:00]" c="2023-10-03"/>
              <i n="[Table2].[Transaction Date].&amp;[2023-10-02T00:00:00]" c="2023-10-02"/>
              <i n="[Table2].[Transaction Date].&amp;[2023-10-01T00:00:00]" c="2023-10-01"/>
              <i n="[Table2].[Transaction Date].&amp;[2023-09-30T00:00:00]" c="2023-09-30"/>
              <i n="[Table2].[Transaction Date].&amp;[2023-09-29T00:00:00]" c="2023-09-29"/>
              <i n="[Table2].[Transaction Date].&amp;[2023-09-28T00:00:00]" c="2023-09-28"/>
              <i n="[Table2].[Transaction Date].&amp;[2023-09-27T00:00:00]" c="2023-09-27"/>
              <i n="[Table2].[Transaction Date].&amp;[2023-09-26T00:00:00]" c="2023-09-26"/>
              <i n="[Table2].[Transaction Date].&amp;[2023-09-25T00:00:00]" c="2023-09-25"/>
              <i n="[Table2].[Transaction Date].&amp;[2023-09-24T00:00:00]" c="2023-09-24"/>
              <i n="[Table2].[Transaction Date].&amp;[2023-09-23T00:00:00]" c="2023-09-23"/>
              <i n="[Table2].[Transaction Date].&amp;[2023-09-22T00:00:00]" c="2023-09-22"/>
              <i n="[Table2].[Transaction Date].&amp;[2023-09-21T00:00:00]" c="2023-09-21"/>
              <i n="[Table2].[Transaction Date].&amp;[2023-09-20T00:00:00]" c="2023-09-20"/>
              <i n="[Table2].[Transaction Date].&amp;[2023-09-19T00:00:00]" c="2023-09-19"/>
              <i n="[Table2].[Transaction Date].&amp;[2023-09-18T00:00:00]" c="2023-09-18"/>
              <i n="[Table2].[Transaction Date].&amp;[2023-09-17T00:00:00]" c="2023-09-17"/>
              <i n="[Table2].[Transaction Date].&amp;[2023-09-16T00:00:00]" c="2023-09-16"/>
              <i n="[Table2].[Transaction Date].&amp;[2023-09-15T00:00:00]" c="2023-09-15"/>
              <i n="[Table2].[Transaction Date].&amp;[2023-09-14T00:00:00]" c="2023-09-14"/>
              <i n="[Table2].[Transaction Date].&amp;[2023-09-13T00:00:00]" c="2023-09-13"/>
              <i n="[Table2].[Transaction Date].&amp;[2023-09-12T00:00:00]" c="2023-09-12"/>
              <i n="[Table2].[Transaction Date].&amp;[2023-09-11T00:00:00]" c="2023-09-11"/>
              <i n="[Table2].[Transaction Date].&amp;[2023-09-10T00:00:00]" c="2023-09-10"/>
              <i n="[Table2].[Transaction Date].&amp;[2023-09-09T00:00:00]" c="2023-09-09"/>
              <i n="[Table2].[Transaction Date].&amp;[2023-09-08T00:00:00]" c="2023-09-08"/>
              <i n="[Table2].[Transaction Date].&amp;[2023-09-07T00:00:00]" c="2023-09-07"/>
              <i n="[Table2].[Transaction Date].&amp;[2023-09-06T00:00:00]" c="2023-09-06"/>
              <i n="[Table2].[Transaction Date].&amp;[2023-09-05T00:00:00]" c="2023-09-05"/>
              <i n="[Table2].[Transaction Date].&amp;[2023-09-04T00:00:00]" c="2023-09-04"/>
              <i n="[Table2].[Transaction Date].&amp;[2023-09-03T00:00:00]" c="2023-09-03"/>
              <i n="[Table2].[Transaction Date].&amp;[2023-09-02T00:00:00]" c="2023-09-02"/>
              <i n="[Table2].[Transaction Date].&amp;[2023-09-01T00:00:00]" c="2023-09-01"/>
              <i n="[Table2].[Transaction Date].&amp;[2023-08-31T00:00:00]" c="2023-08-31"/>
              <i n="[Table2].[Transaction Date].&amp;[2023-08-30T00:00:00]" c="2023-08-30"/>
              <i n="[Table2].[Transaction Date].&amp;[2023-08-29T00:00:00]" c="2023-08-29"/>
              <i n="[Table2].[Transaction Date].&amp;[2023-08-28T00:00:00]" c="2023-08-28"/>
              <i n="[Table2].[Transaction Date].&amp;[2023-08-27T00:00:00]" c="2023-08-27"/>
              <i n="[Table2].[Transaction Date].&amp;[2023-08-26T00:00:00]" c="2023-08-26"/>
              <i n="[Table2].[Transaction Date].&amp;[2023-08-25T00:00:00]" c="2023-08-25"/>
              <i n="[Table2].[Transaction Date].&amp;[2023-08-24T00:00:00]" c="2023-08-24"/>
              <i n="[Table2].[Transaction Date].&amp;[2023-08-23T00:00:00]" c="2023-08-23"/>
              <i n="[Table2].[Transaction Date].&amp;[2023-08-22T00:00:00]" c="2023-08-22"/>
              <i n="[Table2].[Transaction Date].&amp;[2023-08-21T00:00:00]" c="2023-08-21"/>
              <i n="[Table2].[Transaction Date].&amp;[2023-08-20T00:00:00]" c="2023-08-20"/>
              <i n="[Table2].[Transaction Date].&amp;[2023-08-19T00:00:00]" c="2023-08-19"/>
              <i n="[Table2].[Transaction Date].&amp;[2023-08-18T00:00:00]" c="2023-08-18"/>
              <i n="[Table2].[Transaction Date].&amp;[2023-08-17T00:00:00]" c="2023-08-17"/>
              <i n="[Table2].[Transaction Date].&amp;[2023-08-16T00:00:00]" c="2023-08-16"/>
              <i n="[Table2].[Transaction Date].&amp;[2023-08-15T00:00:00]" c="2023-08-15"/>
              <i n="[Table2].[Transaction Date].&amp;[2023-08-14T00:00:00]" c="2023-08-14"/>
              <i n="[Table2].[Transaction Date].&amp;[2023-08-13T00:00:00]" c="2023-08-13"/>
              <i n="[Table2].[Transaction Date].&amp;[2023-08-12T00:00:00]" c="2023-08-12"/>
              <i n="[Table2].[Transaction Date].&amp;[2023-08-11T00:00:00]" c="2023-08-11"/>
              <i n="[Table2].[Transaction Date].&amp;[2023-08-10T00:00:00]" c="2023-08-10"/>
              <i n="[Table2].[Transaction Date].&amp;[2023-08-09T00:00:00]" c="2023-08-09"/>
              <i n="[Table2].[Transaction Date].&amp;[2023-08-08T00:00:00]" c="2023-08-08"/>
              <i n="[Table2].[Transaction Date].&amp;[2023-08-07T00:00:00]" c="2023-08-07"/>
              <i n="[Table2].[Transaction Date].&amp;[2023-08-06T00:00:00]" c="2023-08-06"/>
              <i n="[Table2].[Transaction Date].&amp;[2023-08-05T00:00:00]" c="2023-08-05"/>
              <i n="[Table2].[Transaction Date].&amp;[2023-08-04T00:00:00]" c="2023-08-04"/>
              <i n="[Table2].[Transaction Date].&amp;[2023-08-03T00:00:00]" c="2023-08-03"/>
              <i n="[Table2].[Transaction Date].&amp;[2023-08-02T00:00:00]" c="2023-08-02"/>
              <i n="[Table2].[Transaction Date].&amp;[2023-08-01T00:00:00]" c="2023-08-01"/>
              <i n="[Table2].[Transaction Date].&amp;[2023-07-31T00:00:00]" c="2023-07-31"/>
              <i n="[Table2].[Transaction Date].&amp;[2023-07-30T00:00:00]" c="2023-07-30"/>
              <i n="[Table2].[Transaction Date].&amp;[2023-07-29T00:00:00]" c="2023-07-29"/>
              <i n="[Table2].[Transaction Date].&amp;[2023-07-28T00:00:00]" c="2023-07-28"/>
              <i n="[Table2].[Transaction Date].&amp;[2023-07-27T00:00:00]" c="2023-07-27"/>
              <i n="[Table2].[Transaction Date].&amp;[2023-07-26T00:00:00]" c="2023-07-26"/>
              <i n="[Table2].[Transaction Date].&amp;[2023-07-25T00:00:00]" c="2023-07-25"/>
              <i n="[Table2].[Transaction Date].&amp;[2023-07-24T00:00:00]" c="2023-07-24"/>
              <i n="[Table2].[Transaction Date].&amp;[2023-07-23T00:00:00]" c="2023-07-23"/>
              <i n="[Table2].[Transaction Date].&amp;[2023-07-22T00:00:00]" c="2023-07-22"/>
              <i n="[Table2].[Transaction Date].&amp;[2023-07-21T00:00:00]" c="2023-07-21"/>
              <i n="[Table2].[Transaction Date].&amp;[2023-07-20T00:00:00]" c="2023-07-20"/>
              <i n="[Table2].[Transaction Date].&amp;[2023-07-19T00:00:00]" c="2023-07-19"/>
              <i n="[Table2].[Transaction Date].&amp;[2023-07-18T00:00:00]" c="2023-07-18"/>
              <i n="[Table2].[Transaction Date].&amp;[2023-07-17T00:00:00]" c="2023-07-17"/>
              <i n="[Table2].[Transaction Date].&amp;[2023-07-16T00:00:00]" c="2023-07-16"/>
              <i n="[Table2].[Transaction Date].&amp;[2023-07-15T00:00:00]" c="2023-07-15"/>
              <i n="[Table2].[Transaction Date].&amp;[2023-07-14T00:00:00]" c="2023-07-14"/>
              <i n="[Table2].[Transaction Date].&amp;[2023-07-13T00:00:00]" c="2023-07-13"/>
              <i n="[Table2].[Transaction Date].&amp;[2023-07-12T00:00:00]" c="2023-07-12"/>
              <i n="[Table2].[Transaction Date].&amp;[2023-07-11T00:00:00]" c="2023-07-11"/>
              <i n="[Table2].[Transaction Date].&amp;[2023-07-10T00:00:00]" c="2023-07-10"/>
              <i n="[Table2].[Transaction Date].&amp;[2023-07-09T00:00:00]" c="2023-07-09"/>
              <i n="[Table2].[Transaction Date].&amp;[2023-07-08T00:00:00]" c="2023-07-08"/>
              <i n="[Table2].[Transaction Date].&amp;[2023-07-07T00:00:00]" c="2023-07-07"/>
              <i n="[Table2].[Transaction Date].&amp;[2023-07-06T00:00:00]" c="2023-07-06"/>
              <i n="[Table2].[Transaction Date].&amp;[2023-07-05T00:00:00]" c="2023-07-05"/>
              <i n="[Table2].[Transaction Date].&amp;[2023-07-04T00:00:00]" c="2023-07-04"/>
              <i n="[Table2].[Transaction Date].&amp;[2023-07-03T00:00:00]" c="2023-07-03"/>
              <i n="[Table2].[Transaction Date].&amp;[2023-07-02T00:00:00]" c="2023-07-02"/>
              <i n="[Table2].[Transaction Date].&amp;[2023-07-01T00:00:00]" c="2023-07-01"/>
              <i n="[Table2].[Transaction Date].&amp;[2023-06-30T00:00:00]" c="2023-06-30"/>
              <i n="[Table2].[Transaction Date].&amp;[2023-06-29T00:00:00]" c="2023-06-29"/>
              <i n="[Table2].[Transaction Date].&amp;[2023-06-28T00:00:00]" c="2023-06-28"/>
              <i n="[Table2].[Transaction Date].&amp;[2023-06-27T00:00:00]" c="2023-06-27"/>
              <i n="[Table2].[Transaction Date].&amp;[2023-06-26T00:00:00]" c="2023-06-26"/>
              <i n="[Table2].[Transaction Date].&amp;[2023-06-25T00:00:00]" c="2023-06-25"/>
              <i n="[Table2].[Transaction Date].&amp;[2023-06-24T00:00:00]" c="2023-06-24"/>
              <i n="[Table2].[Transaction Date].&amp;[2023-06-23T00:00:00]" c="2023-06-23"/>
              <i n="[Table2].[Transaction Date].&amp;[2023-06-22T00:00:00]" c="2023-06-22"/>
              <i n="[Table2].[Transaction Date].&amp;[2023-06-21T00:00:00]" c="2023-06-21"/>
              <i n="[Table2].[Transaction Date].&amp;[2023-06-20T00:00:00]" c="2023-06-20"/>
              <i n="[Table2].[Transaction Date].&amp;[2023-06-19T00:00:00]" c="2023-06-19"/>
              <i n="[Table2].[Transaction Date].&amp;[2023-06-18T00:00:00]" c="2023-06-18"/>
              <i n="[Table2].[Transaction Date].&amp;[2023-06-17T00:00:00]" c="2023-06-17"/>
              <i n="[Table2].[Transaction Date].&amp;[2023-06-16T00:00:00]" c="2023-06-16"/>
              <i n="[Table2].[Transaction Date].&amp;[2023-06-15T00:00:00]" c="2023-06-15"/>
              <i n="[Table2].[Transaction Date].&amp;[2023-06-14T00:00:00]" c="2023-06-14"/>
              <i n="[Table2].[Transaction Date].&amp;[2023-06-13T00:00:00]" c="2023-06-13"/>
              <i n="[Table2].[Transaction Date].&amp;[2023-06-12T00:00:00]" c="2023-06-12"/>
              <i n="[Table2].[Transaction Date].&amp;[2023-06-11T00:00:00]" c="2023-06-11"/>
              <i n="[Table2].[Transaction Date].&amp;[2023-06-10T00:00:00]" c="2023-06-10"/>
              <i n="[Table2].[Transaction Date].&amp;[2023-06-09T00:00:00]" c="2023-06-09"/>
              <i n="[Table2].[Transaction Date].&amp;[2023-06-08T00:00:00]" c="2023-06-08"/>
              <i n="[Table2].[Transaction Date].&amp;[2023-06-07T00:00:00]" c="2023-06-07"/>
              <i n="[Table2].[Transaction Date].&amp;[2023-06-06T00:00:00]" c="2023-06-06"/>
              <i n="[Table2].[Transaction Date].&amp;[2023-06-05T00:00:00]" c="2023-06-05"/>
              <i n="[Table2].[Transaction Date].&amp;[2023-06-04T00:00:00]" c="2023-06-04"/>
              <i n="[Table2].[Transaction Date].&amp;[2023-06-03T00:00:00]" c="2023-06-03"/>
              <i n="[Table2].[Transaction Date].&amp;[2023-06-02T00:00:00]" c="2023-06-02"/>
              <i n="[Table2].[Transaction Date].&amp;[2023-06-01T00:00:00]" c="2023-06-01"/>
              <i n="[Table2].[Transaction Date].&amp;[2023-05-31T00:00:00]" c="2023-05-31"/>
              <i n="[Table2].[Transaction Date].&amp;[2023-05-30T00:00:00]" c="2023-05-30"/>
              <i n="[Table2].[Transaction Date].&amp;[2023-05-29T00:00:00]" c="2023-05-29"/>
              <i n="[Table2].[Transaction Date].&amp;[2023-05-28T00:00:00]" c="2023-05-28"/>
              <i n="[Table2].[Transaction Date].&amp;[2023-05-27T00:00:00]" c="2023-05-27"/>
              <i n="[Table2].[Transaction Date].&amp;[2023-05-26T00:00:00]" c="2023-05-26"/>
              <i n="[Table2].[Transaction Date].&amp;[2023-05-25T00:00:00]" c="2023-05-25"/>
              <i n="[Table2].[Transaction Date].&amp;[2023-05-24T00:00:00]" c="2023-05-24"/>
              <i n="[Table2].[Transaction Date].&amp;[2023-05-23T00:00:00]" c="2023-05-23"/>
              <i n="[Table2].[Transaction Date].&amp;[2023-05-22T00:00:00]" c="2023-05-22"/>
              <i n="[Table2].[Transaction Date].&amp;[2023-05-21T00:00:00]" c="2023-05-21"/>
              <i n="[Table2].[Transaction Date].&amp;[2023-05-20T00:00:00]" c="2023-05-20"/>
              <i n="[Table2].[Transaction Date].&amp;[2023-05-19T00:00:00]" c="2023-05-19"/>
              <i n="[Table2].[Transaction Date].&amp;[2023-05-18T00:00:00]" c="2023-05-18"/>
              <i n="[Table2].[Transaction Date].&amp;[2023-05-17T00:00:00]" c="2023-05-17"/>
              <i n="[Table2].[Transaction Date].&amp;[2023-05-16T00:00:00]" c="2023-05-16"/>
              <i n="[Table2].[Transaction Date].&amp;[2023-05-15T00:00:00]" c="2023-05-15"/>
              <i n="[Table2].[Transaction Date].&amp;[2023-05-14T00:00:00]" c="2023-05-14"/>
              <i n="[Table2].[Transaction Date].&amp;[2023-05-13T00:00:00]" c="2023-05-13"/>
              <i n="[Table2].[Transaction Date].&amp;[2023-05-12T00:00:00]" c="2023-05-12"/>
              <i n="[Table2].[Transaction Date].&amp;[2023-05-11T00:00:00]" c="2023-05-11"/>
              <i n="[Table2].[Transaction Date].&amp;[2023-05-10T00:00:00]" c="2023-05-10"/>
              <i n="[Table2].[Transaction Date].&amp;[2023-05-09T00:00:00]" c="2023-05-09"/>
              <i n="[Table2].[Transaction Date].&amp;[2023-05-08T00:00:00]" c="2023-05-08"/>
              <i n="[Table2].[Transaction Date].&amp;[2023-05-07T00:00:00]" c="2023-05-07"/>
              <i n="[Table2].[Transaction Date].&amp;[2023-05-06T00:00:00]" c="2023-05-06"/>
              <i n="[Table2].[Transaction Date].&amp;[2023-05-05T00:00:00]" c="2023-05-05"/>
              <i n="[Table2].[Transaction Date].&amp;[2023-05-04T00:00:00]" c="2023-05-04"/>
              <i n="[Table2].[Transaction Date].&amp;[2023-05-03T00:00:00]" c="2023-05-03"/>
              <i n="[Table2].[Transaction Date].&amp;[2023-05-02T00:00:00]" c="2023-05-02"/>
              <i n="[Table2].[Transaction Date].&amp;[2023-05-01T00:00:00]" c="2023-05-01"/>
              <i n="[Table2].[Transaction Date].&amp;[2023-04-30T00:00:00]" c="2023-04-30"/>
              <i n="[Table2].[Transaction Date].&amp;[2023-04-29T00:00:00]" c="2023-04-29"/>
              <i n="[Table2].[Transaction Date].&amp;[2023-04-28T00:00:00]" c="2023-04-28"/>
              <i n="[Table2].[Transaction Date].&amp;[2023-04-27T00:00:00]" c="2023-04-27"/>
              <i n="[Table2].[Transaction Date].&amp;[2023-04-26T00:00:00]" c="2023-04-26"/>
              <i n="[Table2].[Transaction Date].&amp;[2023-04-25T00:00:00]" c="2023-04-25"/>
              <i n="[Table2].[Transaction Date].&amp;[2023-04-24T00:00:00]" c="2023-04-24"/>
              <i n="[Table2].[Transaction Date].&amp;[2023-04-23T00:00:00]" c="2023-04-23"/>
              <i n="[Table2].[Transaction Date].&amp;[2023-04-22T00:00:00]" c="2023-04-22"/>
              <i n="[Table2].[Transaction Date].&amp;[2023-04-21T00:00:00]" c="2023-04-21"/>
              <i n="[Table2].[Transaction Date].&amp;[2023-04-20T00:00:00]" c="2023-04-20"/>
              <i n="[Table2].[Transaction Date].&amp;[2023-04-19T00:00:00]" c="2023-04-19"/>
              <i n="[Table2].[Transaction Date].&amp;[2023-04-18T00:00:00]" c="2023-04-18"/>
              <i n="[Table2].[Transaction Date].&amp;[2023-04-17T00:00:00]" c="2023-04-17"/>
              <i n="[Table2].[Transaction Date].&amp;[2023-04-16T00:00:00]" c="2023-04-16"/>
              <i n="[Table2].[Transaction Date].&amp;[2023-04-15T00:00:00]" c="2023-04-15"/>
              <i n="[Table2].[Transaction Date].&amp;[2023-04-14T00:00:00]" c="2023-04-14"/>
              <i n="[Table2].[Transaction Date].&amp;[2023-04-13T00:00:00]" c="2023-04-13"/>
              <i n="[Table2].[Transaction Date].&amp;[2023-04-12T00:00:00]" c="2023-04-12"/>
              <i n="[Table2].[Transaction Date].&amp;[2023-04-11T00:00:00]" c="2023-04-11"/>
              <i n="[Table2].[Transaction Date].&amp;[2023-04-10T00:00:00]" c="2023-04-10"/>
              <i n="[Table2].[Transaction Date].&amp;[2023-04-09T00:00:00]" c="2023-04-09"/>
              <i n="[Table2].[Transaction Date].&amp;[2023-04-08T00:00:00]" c="2023-04-08"/>
              <i n="[Table2].[Transaction Date].&amp;[2023-04-07T00:00:00]" c="2023-04-07"/>
              <i n="[Table2].[Transaction Date].&amp;[2023-04-06T00:00:00]" c="2023-04-06"/>
              <i n="[Table2].[Transaction Date].&amp;[2023-04-05T00:00:00]" c="2023-04-05"/>
              <i n="[Table2].[Transaction Date].&amp;[2023-04-04T00:00:00]" c="2023-04-04"/>
              <i n="[Table2].[Transaction Date].&amp;[2023-04-03T00:00:00]" c="2023-04-03"/>
              <i n="[Table2].[Transaction Date].&amp;[2023-04-02T00:00:00]" c="2023-04-02"/>
              <i n="[Table2].[Transaction Date].&amp;[2023-04-01T00:00:00]" c="2023-04-01"/>
              <i n="[Table2].[Transaction Date].&amp;[2023-03-31T00:00:00]" c="2023-03-31"/>
              <i n="[Table2].[Transaction Date].&amp;[2023-03-30T00:00:00]" c="2023-03-30"/>
              <i n="[Table2].[Transaction Date].&amp;[2023-03-29T00:00:00]" c="2023-03-29"/>
              <i n="[Table2].[Transaction Date].&amp;[2023-03-28T00:00:00]" c="2023-03-28"/>
              <i n="[Table2].[Transaction Date].&amp;[2023-03-27T00:00:00]" c="2023-03-27"/>
              <i n="[Table2].[Transaction Date].&amp;[2023-03-26T00:00:00]" c="2023-03-26"/>
              <i n="[Table2].[Transaction Date].&amp;[2023-03-25T00:00:00]" c="2023-03-25"/>
              <i n="[Table2].[Transaction Date].&amp;[2023-03-24T00:00:00]" c="2023-03-24"/>
              <i n="[Table2].[Transaction Date].&amp;[2023-03-23T00:00:00]" c="2023-03-23"/>
              <i n="[Table2].[Transaction Date].&amp;[2023-03-22T00:00:00]" c="2023-03-22"/>
              <i n="[Table2].[Transaction Date].&amp;[2023-03-21T00:00:00]" c="2023-03-21"/>
              <i n="[Table2].[Transaction Date].&amp;[2023-03-20T00:00:00]" c="2023-03-20"/>
              <i n="[Table2].[Transaction Date].&amp;[2023-03-19T00:00:00]" c="2023-03-19"/>
              <i n="[Table2].[Transaction Date].&amp;[2023-03-18T00:00:00]" c="2023-03-18"/>
              <i n="[Table2].[Transaction Date].&amp;[2023-03-17T00:00:00]" c="2023-03-17"/>
              <i n="[Table2].[Transaction Date].&amp;[2023-03-16T00:00:00]" c="2023-03-16"/>
              <i n="[Table2].[Transaction Date].&amp;[2023-03-15T00:00:00]" c="2023-03-15"/>
              <i n="[Table2].[Transaction Date].&amp;[2023-03-14T00:00:00]" c="2023-03-14"/>
              <i n="[Table2].[Transaction Date].&amp;[2023-03-13T00:00:00]" c="2023-03-13"/>
              <i n="[Table2].[Transaction Date].&amp;[2023-03-12T00:00:00]" c="2023-03-12"/>
              <i n="[Table2].[Transaction Date].&amp;[2023-03-11T00:00:00]" c="2023-03-11"/>
              <i n="[Table2].[Transaction Date].&amp;[2023-03-10T00:00:00]" c="2023-03-10"/>
              <i n="[Table2].[Transaction Date].&amp;[2023-03-09T00:00:00]" c="2023-03-09"/>
              <i n="[Table2].[Transaction Date].&amp;[2023-03-08T00:00:00]" c="2023-03-08"/>
              <i n="[Table2].[Transaction Date].&amp;[2023-03-07T00:00:00]" c="2023-03-07"/>
              <i n="[Table2].[Transaction Date].&amp;[2023-03-06T00:00:00]" c="2023-03-06"/>
              <i n="[Table2].[Transaction Date].&amp;[2023-03-05T00:00:00]" c="2023-03-05"/>
              <i n="[Table2].[Transaction Date].&amp;[2023-03-04T00:00:00]" c="2023-03-04"/>
              <i n="[Table2].[Transaction Date].&amp;[2023-03-03T00:00:00]" c="2023-03-03"/>
              <i n="[Table2].[Transaction Date].&amp;[2023-03-02T00:00:00]" c="2023-03-02"/>
              <i n="[Table2].[Transaction Date].&amp;[2023-03-01T00:00:00]" c="2023-03-01"/>
              <i n="[Table2].[Transaction Date].&amp;[2023-02-28T00:00:00]" c="2023-02-28"/>
              <i n="[Table2].[Transaction Date].&amp;[2023-02-27T00:00:00]" c="2023-02-27"/>
              <i n="[Table2].[Transaction Date].&amp;[2023-02-26T00:00:00]" c="2023-02-26"/>
              <i n="[Table2].[Transaction Date].&amp;[2023-02-25T00:00:00]" c="2023-02-25"/>
              <i n="[Table2].[Transaction Date].&amp;[2023-02-24T00:00:00]" c="2023-02-24"/>
              <i n="[Table2].[Transaction Date].&amp;[2023-02-23T00:00:00]" c="2023-02-23"/>
              <i n="[Table2].[Transaction Date].&amp;[2023-02-22T00:00:00]" c="2023-02-22"/>
              <i n="[Table2].[Transaction Date].&amp;[2023-02-21T00:00:00]" c="2023-02-21"/>
              <i n="[Table2].[Transaction Date].&amp;[2023-02-20T00:00:00]" c="2023-02-20"/>
              <i n="[Table2].[Transaction Date].&amp;[2023-02-19T00:00:00]" c="2023-02-19"/>
              <i n="[Table2].[Transaction Date].&amp;[2023-02-18T00:00:00]" c="2023-02-18"/>
              <i n="[Table2].[Transaction Date].&amp;[2023-02-17T00:00:00]" c="2023-02-17"/>
              <i n="[Table2].[Transaction Date].&amp;[2023-02-16T00:00:00]" c="2023-02-16"/>
              <i n="[Table2].[Transaction Date].&amp;[2023-02-15T00:00:00]" c="2023-02-15"/>
              <i n="[Table2].[Transaction Date].&amp;[2023-02-14T00:00:00]" c="2023-02-14"/>
              <i n="[Table2].[Transaction Date].&amp;[2023-02-13T00:00:00]" c="2023-02-13"/>
              <i n="[Table2].[Transaction Date].&amp;[2023-02-12T00:00:00]" c="2023-02-12"/>
              <i n="[Table2].[Transaction Date].&amp;[2023-02-11T00:00:00]" c="2023-02-11"/>
              <i n="[Table2].[Transaction Date].&amp;[2023-02-10T00:00:00]" c="2023-02-10"/>
              <i n="[Table2].[Transaction Date].&amp;[2023-02-09T00:00:00]" c="2023-02-09"/>
              <i n="[Table2].[Transaction Date].&amp;[2023-02-08T00:00:00]" c="2023-02-08"/>
              <i n="[Table2].[Transaction Date].&amp;[2023-02-07T00:00:00]" c="2023-02-07"/>
              <i n="[Table2].[Transaction Date].&amp;[2023-02-06T00:00:00]" c="2023-02-06"/>
              <i n="[Table2].[Transaction Date].&amp;[2023-02-05T00:00:00]" c="2023-02-05"/>
              <i n="[Table2].[Transaction Date].&amp;[2023-02-04T00:00:00]" c="2023-02-04"/>
              <i n="[Table2].[Transaction Date].&amp;[2023-02-03T00:00:00]" c="2023-02-03"/>
              <i n="[Table2].[Transaction Date].&amp;[2023-02-02T00:00:00]" c="2023-02-02"/>
              <i n="[Table2].[Transaction Date].&amp;[2023-02-01T00:00:00]" c="2023-02-01"/>
              <i n="[Table2].[Transaction Date].&amp;[2023-01-31T00:00:00]" c="2023-01-31"/>
              <i n="[Table2].[Transaction Date].&amp;[2023-01-30T00:00:00]" c="2023-01-30"/>
              <i n="[Table2].[Transaction Date].&amp;[2023-01-29T00:00:00]" c="2023-01-29"/>
              <i n="[Table2].[Transaction Date].&amp;[2023-01-28T00:00:00]" c="2023-01-28"/>
              <i n="[Table2].[Transaction Date].&amp;[2023-01-27T00:00:00]" c="2023-01-27"/>
              <i n="[Table2].[Transaction Date].&amp;[2023-01-26T00:00:00]" c="2023-01-26"/>
              <i n="[Table2].[Transaction Date].&amp;[2023-01-25T00:00:00]" c="2023-01-25"/>
              <i n="[Table2].[Transaction Date].&amp;[2023-01-24T00:00:00]" c="2023-01-24"/>
              <i n="[Table2].[Transaction Date].&amp;[2023-01-23T00:00:00]" c="2023-01-23"/>
              <i n="[Table2].[Transaction Date].&amp;[2023-01-22T00:00:00]" c="2023-01-22"/>
              <i n="[Table2].[Transaction Date].&amp;[2023-01-21T00:00:00]" c="2023-01-21"/>
              <i n="[Table2].[Transaction Date].&amp;[2023-01-20T00:00:00]" c="2023-01-20"/>
              <i n="[Table2].[Transaction Date].&amp;[2023-01-19T00:00:00]" c="2023-01-19"/>
              <i n="[Table2].[Transaction Date].&amp;[2023-01-18T00:00:00]" c="2023-01-18"/>
              <i n="[Table2].[Transaction Date].&amp;[2023-01-17T00:00:00]" c="2023-01-17"/>
              <i n="[Table2].[Transaction Date].&amp;[2023-01-16T00:00:00]" c="2023-01-16"/>
              <i n="[Table2].[Transaction Date].&amp;[2023-01-15T00:00:00]" c="2023-01-15"/>
              <i n="[Table2].[Transaction Date].&amp;[2023-01-14T00:00:00]" c="2023-01-14"/>
              <i n="[Table2].[Transaction Date].&amp;[2023-01-13T00:00:00]" c="2023-01-13"/>
              <i n="[Table2].[Transaction Date].&amp;[2023-01-12T00:00:00]" c="2023-01-12"/>
              <i n="[Table2].[Transaction Date].&amp;[2023-01-11T00:00:00]" c="2023-01-11"/>
              <i n="[Table2].[Transaction Date].&amp;[2023-01-10T00:00:00]" c="2023-01-10"/>
              <i n="[Table2].[Transaction Date].&amp;[2023-01-09T00:00:00]" c="2023-01-09"/>
              <i n="[Table2].[Transaction Date].&amp;[2023-01-08T00:00:00]" c="2023-01-08"/>
              <i n="[Table2].[Transaction Date].&amp;[2023-01-07T00:00:00]" c="2023-01-07"/>
              <i n="[Table2].[Transaction Date].&amp;[2023-01-06T00:00:00]" c="2023-01-06"/>
              <i n="[Table2].[Transaction Date].&amp;[2023-01-05T00:00:00]" c="2023-01-05"/>
              <i n="[Table2].[Transaction Date].&amp;[2023-01-04T00:00:00]" c="2023-01-04"/>
              <i n="[Table2].[Transaction Date].&amp;[2023-01-03T00:00:00]" c="2023-01-03"/>
              <i n="[Table2].[Transaction Date].&amp;[2023-01-02T00:00:00]" c="2023-01-02"/>
              <i n="[Table2].[Transaction Date].&amp;[2023-01-01T00:00:00]" c="2023-01-01"/>
              <i n="[Table2].[Transaction Date].&amp;" c="(blank)"/>
            </range>
          </ranges>
        </level>
      </levels>
      <selections count="1">
        <selection n="[Table2].[Transaction Date].[All]"/>
      </selections>
    </olap>
  </data>
  <extLst>
    <x:ext xmlns:x15="http://schemas.microsoft.com/office/spreadsheetml/2010/11/main" uri="{470722E0-AACD-4C17-9CDC-17EF765DBC7E}">
      <x15:slicerCacheHideItemsWithNoData count="1">
        <x15:slicerCacheOlapLevelName uniqueName="[Table2].[Transaction Date].[Transaction Dat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BB9114E-7A33-48E1-A949-0EC07703CCF7}" sourceName="[Table2].[Payment Method]">
  <pivotTables>
    <pivotTable tabId="5" name="PivotTable7"/>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8"/>
    <pivotTable tabId="5" name="PivotTable9"/>
  </pivotTables>
  <data>
    <olap pivotCacheId="2138228562">
      <levels count="2">
        <level uniqueName="[Table2].[Payment Method].[(All)]" sourceCaption="(All)" count="0"/>
        <level uniqueName="[Table2].[Payment Method].[Payment Method]" sourceCaption="Payment Method" count="4">
          <ranges>
            <range startItem="0">
              <i n="[Table2].[Payment Method].&amp;[Cash]" c="Cash"/>
              <i n="[Table2].[Payment Method].&amp;[Credit Card]" c="Credit Card"/>
              <i n="[Table2].[Payment Method].&amp;[Digital Wallet]" c="Digital Wallet"/>
              <i n="[Table2].[Payment Method].&amp;[N/A]" c="N/A"/>
            </range>
          </ranges>
        </level>
      </levels>
      <selections count="1">
        <selection n="[Table2].[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9F599FA-666F-4CF7-B318-1AB367CE0463}" sourceName="[Table2].[Item]">
  <pivotTables>
    <pivotTable tabId="5" name="PivotTable7"/>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8"/>
    <pivotTable tabId="5" name="PivotTable9"/>
  </pivotTables>
  <data>
    <olap pivotCacheId="2138228562">
      <levels count="2">
        <level uniqueName="[Table2].[Item].[(All)]" sourceCaption="(All)" count="0"/>
        <level uniqueName="[Table2].[Item].[Item]" sourceCaption="Item" count="8">
          <ranges>
            <range startItem="0">
              <i n="[Table2].[Item].&amp;[Cake]" c="Cake"/>
              <i n="[Table2].[Item].&amp;[Coffee]" c="Coffee"/>
              <i n="[Table2].[Item].&amp;[Cookie]" c="Cookie"/>
              <i n="[Table2].[Item].&amp;[Juice]" c="Juice"/>
              <i n="[Table2].[Item].&amp;[Salad]" c="Salad"/>
              <i n="[Table2].[Item].&amp;[Sandwich]" c="Sandwich"/>
              <i n="[Table2].[Item].&amp;[Smoothie]" c="Smoothie"/>
              <i n="[Table2].[Item].&amp;[Tea]" c="Tea"/>
            </range>
          </ranges>
        </level>
      </levels>
      <selections count="1">
        <selection n="[Table2].[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Date" xr10:uid="{9A2D6622-8577-4C83-91FA-F24544711044}" cache="Slicer_Transaction_Date" caption="Transaction Date" level="1" rowHeight="241300"/>
  <slicer name="Payment Method" xr10:uid="{5B27200D-C621-4FA2-ACBA-268211BB3844}" cache="Slicer_Payment_Method" caption="Payment Method" level="1" rowHeight="241300"/>
  <slicer name="Item" xr10:uid="{F39364FA-8F3E-4082-B432-C60BD2688734}" cache="Slicer_Item" caption="Item"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Date 2" xr10:uid="{3053AB04-31FA-4733-90CA-8DDAF08D2DA6}" cache="Slicer_Transaction_Date" caption="Transaction Date" level="1" style="Slicer Style 1" rowHeight="241300"/>
  <slicer name="Payment Method 2" xr10:uid="{F963EE8B-5438-4252-9DFE-06472FB408A2}" cache="Slicer_Payment_Method" caption="Payment Method" level="1" style="Slicer Style 1" rowHeight="241300"/>
  <slicer name="Item 2" xr10:uid="{48CB0672-CB55-4764-95FE-9B31C83B60F0}" cache="Slicer_Item" caption="Item"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C18ED7-A46B-4AED-9A90-BE2E5A673A40}" name="Table2" displayName="Table2" ref="A1:O8997" totalsRowShown="0">
  <autoFilter ref="A1:O8997" xr:uid="{EAC18ED7-A46B-4AED-9A90-BE2E5A673A40}"/>
  <tableColumns count="15">
    <tableColumn id="1" xr3:uid="{7AD9A53E-010B-4BA6-B768-28713EAC12EB}" name="Transaction ID"/>
    <tableColumn id="2" xr3:uid="{157B9CE6-60AA-4C11-9D40-53F0071A9EB5}" name="Item"/>
    <tableColumn id="3" xr3:uid="{9328A6B1-8B23-4E76-BE7C-01821AE26CA3}" name="Quantity"/>
    <tableColumn id="12" xr3:uid="{7E655440-CAB3-4898-9DD9-A2DA4CD5D2E5}" name="Final_Quantity" dataDxfId="8">
      <calculatedColumnFormula>IF(OR(C2="",C2="UNKNOWN",C2="ERROR"),IFERROR(VALUE(G2)/VALUE(E2),""),VALUE(C2))</calculatedColumnFormula>
    </tableColumn>
    <tableColumn id="4" xr3:uid="{5DD98741-EEC8-46AC-A091-754B2E0C0BA5}" name="Price Per Unit" dataDxfId="7"/>
    <tableColumn id="13" xr3:uid="{92681345-9287-469E-AE9A-2B054EAAE3B8}" name="Final_Price" dataDxfId="6">
      <calculatedColumnFormula>IF(OR(E2="",E2="UNKNOWN",E2="ERROR"),_xlfn.XLOOKUP(Table2[[#This Row],[Item]],Items_List!A:A,Items_List!B:B),E2)</calculatedColumnFormula>
    </tableColumn>
    <tableColumn id="5" xr3:uid="{66E6CBA5-AE50-4AE7-8831-8A447D99596B}" name="Total Spent"/>
    <tableColumn id="14" xr3:uid="{90E9FD51-F11A-413F-94A9-FC2869C328E4}" name="Final_Total" dataDxfId="5">
      <calculatedColumnFormula>D2*F2</calculatedColumnFormula>
    </tableColumn>
    <tableColumn id="6" xr3:uid="{568279DA-5592-49C8-921F-C3F430BA971E}" name="Payment Method"/>
    <tableColumn id="7" xr3:uid="{BA207AEC-4164-4F72-BE14-D9898315A5D6}" name="Location"/>
    <tableColumn id="8" xr3:uid="{49F4B6B6-C7AE-4278-98E5-D4CB9297A0C8}" name="Transaction Date" dataDxfId="4"/>
    <tableColumn id="11" xr3:uid="{A82F594C-2428-44D2-B476-0CCCB086481B}" name="Month Name" dataDxfId="3">
      <calculatedColumnFormula>IF(ISNUMBER(Table2[[#This Row],[Transaction Date]]),TEXT(Table2[[#This Row],[Transaction Date]],"mmmm"),"Unknown")</calculatedColumnFormula>
    </tableColumn>
    <tableColumn id="15" xr3:uid="{0F021048-3B51-4DA4-AD83-BD4472BEC5C2}" name="Day of Week" dataDxfId="2">
      <calculatedColumnFormula>IF(ISNUMBER(Table2[[#This Row],[Transaction Date]]),TEXT(Table2[[#This Row],[Transaction Date]],"dddd"),"Unknown")</calculatedColumnFormula>
    </tableColumn>
    <tableColumn id="9" xr3:uid="{621234BD-D761-46AD-81D9-53CE3C17F556}" name="Missing_Flag">
      <calculatedColumnFormula>IF(OR(B2="",B2="unknown",B2="error",C2="",C2="unknown",C2="error",G2="",G2="error",G2="unknown"),1,0)</calculatedColumnFormula>
    </tableColumn>
    <tableColumn id="10" xr3:uid="{19ECFC69-0C82-45F5-A147-CBE54F75B1F1}" name="Quantity_Sourced">
      <calculatedColumnFormula>IF(OR(C2="",C2="error",C2="unknown"),"Estimated","Actual")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0FA7-D9FA-4ACA-8CF5-16E900CADDE6}">
  <dimension ref="A3:L35"/>
  <sheetViews>
    <sheetView topLeftCell="D1" workbookViewId="0">
      <selection activeCell="K3" sqref="K3"/>
    </sheetView>
  </sheetViews>
  <sheetFormatPr defaultRowHeight="15" x14ac:dyDescent="0.25"/>
  <cols>
    <col min="1" max="1" width="13.140625" bestFit="1" customWidth="1"/>
    <col min="2" max="2" width="20.85546875" bestFit="1" customWidth="1"/>
    <col min="4" max="4" width="13.140625" bestFit="1" customWidth="1"/>
    <col min="5" max="5" width="17.5703125" bestFit="1" customWidth="1"/>
    <col min="7" max="7" width="13.140625" bestFit="1" customWidth="1"/>
    <col min="8" max="8" width="19" bestFit="1" customWidth="1"/>
    <col min="9" max="9" width="21.5703125" customWidth="1"/>
    <col min="10" max="10" width="3.5703125" customWidth="1"/>
    <col min="11" max="11" width="23.5703125" bestFit="1" customWidth="1"/>
    <col min="12" max="12" width="21.5703125" bestFit="1" customWidth="1"/>
    <col min="13" max="14" width="5" bestFit="1" customWidth="1"/>
    <col min="15" max="15" width="7" bestFit="1" customWidth="1"/>
    <col min="16" max="20" width="5" bestFit="1" customWidth="1"/>
    <col min="21" max="21" width="11.28515625" bestFit="1" customWidth="1"/>
    <col min="22" max="373" width="10.42578125" bestFit="1" customWidth="1"/>
    <col min="374" max="374" width="11.28515625" bestFit="1" customWidth="1"/>
  </cols>
  <sheetData>
    <row r="3" spans="1:12" x14ac:dyDescent="0.25">
      <c r="A3" t="s">
        <v>10029</v>
      </c>
      <c r="D3" t="s">
        <v>10033</v>
      </c>
      <c r="G3" t="s">
        <v>10034</v>
      </c>
      <c r="I3" t="s">
        <v>10055</v>
      </c>
      <c r="K3" t="s">
        <v>10057</v>
      </c>
    </row>
    <row r="4" spans="1:12" x14ac:dyDescent="0.25">
      <c r="A4" s="6">
        <v>80491</v>
      </c>
      <c r="D4" s="7">
        <v>27243</v>
      </c>
      <c r="G4" s="7">
        <v>8996</v>
      </c>
      <c r="I4" s="3">
        <v>8</v>
      </c>
      <c r="K4" s="8">
        <v>2.9498666073810584</v>
      </c>
    </row>
    <row r="7" spans="1:12" x14ac:dyDescent="0.25">
      <c r="A7" s="4" t="s">
        <v>10030</v>
      </c>
      <c r="B7" t="s">
        <v>10029</v>
      </c>
      <c r="D7" s="4" t="s">
        <v>10030</v>
      </c>
      <c r="E7" t="s">
        <v>10029</v>
      </c>
      <c r="G7" s="4" t="s">
        <v>10030</v>
      </c>
      <c r="H7" t="s">
        <v>10056</v>
      </c>
      <c r="L7" s="10">
        <f>A4/G4</f>
        <v>8.9474210760337929</v>
      </c>
    </row>
    <row r="8" spans="1:12" x14ac:dyDescent="0.25">
      <c r="A8" s="5" t="s">
        <v>17</v>
      </c>
      <c r="B8" s="3">
        <v>3228</v>
      </c>
      <c r="D8" s="5" t="s">
        <v>14</v>
      </c>
      <c r="E8" s="11">
        <v>18513</v>
      </c>
      <c r="G8" s="5" t="s">
        <v>10041</v>
      </c>
      <c r="H8" s="3">
        <v>740</v>
      </c>
    </row>
    <row r="9" spans="1:12" x14ac:dyDescent="0.25">
      <c r="A9" s="5" t="s">
        <v>65</v>
      </c>
      <c r="B9" s="3">
        <v>4938</v>
      </c>
      <c r="D9" s="5" t="s">
        <v>10</v>
      </c>
      <c r="E9" s="11">
        <v>18412.5</v>
      </c>
      <c r="G9" s="5" t="s">
        <v>10040</v>
      </c>
      <c r="H9" s="3">
        <v>648</v>
      </c>
    </row>
    <row r="10" spans="1:12" x14ac:dyDescent="0.25">
      <c r="A10" s="5" t="s">
        <v>9</v>
      </c>
      <c r="B10" s="3">
        <v>7068</v>
      </c>
      <c r="D10" s="5" t="s">
        <v>23</v>
      </c>
      <c r="E10" s="11">
        <v>18321</v>
      </c>
      <c r="G10" s="5" t="s">
        <v>10044</v>
      </c>
      <c r="H10" s="3">
        <v>740</v>
      </c>
    </row>
    <row r="11" spans="1:12" x14ac:dyDescent="0.25">
      <c r="A11" s="5" t="s">
        <v>13</v>
      </c>
      <c r="B11" s="3">
        <v>10386</v>
      </c>
      <c r="D11" s="5" t="s">
        <v>10059</v>
      </c>
      <c r="E11" s="11">
        <v>25244.5</v>
      </c>
      <c r="G11" s="5" t="s">
        <v>10037</v>
      </c>
      <c r="H11" s="3">
        <v>696</v>
      </c>
    </row>
    <row r="12" spans="1:12" x14ac:dyDescent="0.25">
      <c r="A12" s="5" t="s">
        <v>39</v>
      </c>
      <c r="B12" s="3">
        <v>10515</v>
      </c>
      <c r="D12" s="5" t="s">
        <v>10031</v>
      </c>
      <c r="E12" s="3">
        <v>80491</v>
      </c>
      <c r="G12" s="5" t="s">
        <v>10032</v>
      </c>
      <c r="H12" s="3">
        <v>695</v>
      </c>
    </row>
    <row r="13" spans="1:12" x14ac:dyDescent="0.25">
      <c r="A13" s="5" t="s">
        <v>25</v>
      </c>
      <c r="B13" s="3">
        <v>13320</v>
      </c>
      <c r="G13" s="5" t="s">
        <v>10043</v>
      </c>
      <c r="H13" s="3">
        <v>733</v>
      </c>
    </row>
    <row r="14" spans="1:12" x14ac:dyDescent="0.25">
      <c r="A14" s="5" t="s">
        <v>28</v>
      </c>
      <c r="B14" s="3">
        <v>13696</v>
      </c>
      <c r="G14" s="5" t="s">
        <v>10042</v>
      </c>
      <c r="H14" s="3">
        <v>716</v>
      </c>
    </row>
    <row r="15" spans="1:12" x14ac:dyDescent="0.25">
      <c r="A15" s="5" t="s">
        <v>20</v>
      </c>
      <c r="B15" s="3">
        <v>17340</v>
      </c>
      <c r="G15" s="5" t="s">
        <v>10038</v>
      </c>
      <c r="H15" s="3">
        <v>714</v>
      </c>
    </row>
    <row r="16" spans="1:12" x14ac:dyDescent="0.25">
      <c r="A16" s="5" t="s">
        <v>10031</v>
      </c>
      <c r="B16" s="3">
        <v>80491</v>
      </c>
      <c r="G16" s="5" t="s">
        <v>10047</v>
      </c>
      <c r="H16" s="3">
        <v>705</v>
      </c>
    </row>
    <row r="17" spans="1:9" x14ac:dyDescent="0.25">
      <c r="G17" s="5" t="s">
        <v>10046</v>
      </c>
      <c r="H17" s="3">
        <v>765</v>
      </c>
    </row>
    <row r="18" spans="1:9" x14ac:dyDescent="0.25">
      <c r="G18" s="5" t="s">
        <v>10045</v>
      </c>
      <c r="H18" s="3">
        <v>720</v>
      </c>
    </row>
    <row r="19" spans="1:9" x14ac:dyDescent="0.25">
      <c r="A19" s="4" t="s">
        <v>10030</v>
      </c>
      <c r="B19" t="s">
        <v>10033</v>
      </c>
      <c r="D19" s="4" t="s">
        <v>10030</v>
      </c>
      <c r="E19" t="s">
        <v>10029</v>
      </c>
      <c r="G19" s="5" t="s">
        <v>10039</v>
      </c>
      <c r="H19" s="3">
        <v>708</v>
      </c>
    </row>
    <row r="20" spans="1:9" x14ac:dyDescent="0.25">
      <c r="A20" s="5" t="s">
        <v>17</v>
      </c>
      <c r="B20" s="3">
        <v>3228</v>
      </c>
      <c r="D20" s="5" t="s">
        <v>15</v>
      </c>
      <c r="E20" s="11">
        <v>24677</v>
      </c>
      <c r="G20" s="5" t="s">
        <v>10060</v>
      </c>
      <c r="H20" s="3">
        <v>416</v>
      </c>
    </row>
    <row r="21" spans="1:9" x14ac:dyDescent="0.25">
      <c r="A21" s="5" t="s">
        <v>65</v>
      </c>
      <c r="B21" s="3">
        <v>3292</v>
      </c>
      <c r="D21" s="5" t="s">
        <v>10059</v>
      </c>
      <c r="E21" s="11">
        <v>31958</v>
      </c>
      <c r="G21" s="5" t="s">
        <v>10031</v>
      </c>
      <c r="H21" s="3">
        <v>8996</v>
      </c>
    </row>
    <row r="22" spans="1:9" x14ac:dyDescent="0.25">
      <c r="A22" s="5" t="s">
        <v>25</v>
      </c>
      <c r="B22" s="3">
        <v>3330</v>
      </c>
      <c r="D22" s="5" t="s">
        <v>11</v>
      </c>
      <c r="E22" s="11">
        <v>23856</v>
      </c>
    </row>
    <row r="23" spans="1:9" x14ac:dyDescent="0.25">
      <c r="A23" s="5" t="s">
        <v>28</v>
      </c>
      <c r="B23" s="3">
        <v>3424</v>
      </c>
      <c r="D23" s="5" t="s">
        <v>10031</v>
      </c>
      <c r="E23" s="11">
        <v>80491</v>
      </c>
    </row>
    <row r="24" spans="1:9" x14ac:dyDescent="0.25">
      <c r="A24" s="5" t="s">
        <v>13</v>
      </c>
      <c r="B24" s="3">
        <v>3462</v>
      </c>
      <c r="G24" s="4" t="s">
        <v>10030</v>
      </c>
      <c r="H24" t="s">
        <v>10033</v>
      </c>
      <c r="I24" t="s">
        <v>10029</v>
      </c>
    </row>
    <row r="25" spans="1:9" x14ac:dyDescent="0.25">
      <c r="A25" s="5" t="s">
        <v>20</v>
      </c>
      <c r="B25" s="3">
        <v>3468</v>
      </c>
      <c r="G25" s="5" t="s">
        <v>13</v>
      </c>
      <c r="H25" s="3">
        <v>3462</v>
      </c>
      <c r="I25" s="3">
        <v>10386</v>
      </c>
    </row>
    <row r="26" spans="1:9" x14ac:dyDescent="0.25">
      <c r="A26" s="5" t="s">
        <v>39</v>
      </c>
      <c r="B26" s="3">
        <v>3505</v>
      </c>
      <c r="D26" s="4" t="s">
        <v>10030</v>
      </c>
      <c r="E26" t="s">
        <v>10058</v>
      </c>
      <c r="G26" s="5" t="s">
        <v>17</v>
      </c>
      <c r="H26" s="3">
        <v>3228</v>
      </c>
      <c r="I26" s="3">
        <v>3228</v>
      </c>
    </row>
    <row r="27" spans="1:9" x14ac:dyDescent="0.25">
      <c r="A27" s="5" t="s">
        <v>9</v>
      </c>
      <c r="B27" s="3">
        <v>3534</v>
      </c>
      <c r="D27" s="5" t="s">
        <v>10051</v>
      </c>
      <c r="E27" s="9">
        <v>3737</v>
      </c>
      <c r="G27" s="5" t="s">
        <v>39</v>
      </c>
      <c r="H27" s="3">
        <v>3505</v>
      </c>
      <c r="I27" s="3">
        <v>10515</v>
      </c>
    </row>
    <row r="28" spans="1:9" x14ac:dyDescent="0.25">
      <c r="A28" s="5" t="s">
        <v>10031</v>
      </c>
      <c r="B28" s="3">
        <v>27243</v>
      </c>
      <c r="D28" s="5" t="s">
        <v>10049</v>
      </c>
      <c r="E28" s="9">
        <v>3638</v>
      </c>
      <c r="G28" s="5" t="s">
        <v>20</v>
      </c>
      <c r="H28" s="3">
        <v>3468</v>
      </c>
      <c r="I28" s="3">
        <v>17340</v>
      </c>
    </row>
    <row r="29" spans="1:9" x14ac:dyDescent="0.25">
      <c r="D29" s="5" t="s">
        <v>10053</v>
      </c>
      <c r="E29" s="9">
        <v>3501.5</v>
      </c>
      <c r="G29" s="5" t="s">
        <v>28</v>
      </c>
      <c r="H29" s="3">
        <v>3424</v>
      </c>
      <c r="I29" s="3">
        <v>13696</v>
      </c>
    </row>
    <row r="30" spans="1:9" x14ac:dyDescent="0.25">
      <c r="D30" s="5" t="s">
        <v>10054</v>
      </c>
      <c r="E30" s="9">
        <v>3512</v>
      </c>
      <c r="G30" s="5" t="s">
        <v>25</v>
      </c>
      <c r="H30" s="3">
        <v>3330</v>
      </c>
      <c r="I30" s="3">
        <v>13320</v>
      </c>
    </row>
    <row r="31" spans="1:9" x14ac:dyDescent="0.25">
      <c r="D31" s="5" t="s">
        <v>10052</v>
      </c>
      <c r="E31" s="9">
        <v>3682.5</v>
      </c>
      <c r="G31" s="5" t="s">
        <v>65</v>
      </c>
      <c r="H31" s="3">
        <v>3292</v>
      </c>
      <c r="I31" s="3">
        <v>4938</v>
      </c>
    </row>
    <row r="32" spans="1:9" x14ac:dyDescent="0.25">
      <c r="D32" s="5" t="s">
        <v>10048</v>
      </c>
      <c r="E32" s="9">
        <v>3685.5</v>
      </c>
      <c r="G32" s="5" t="s">
        <v>9</v>
      </c>
      <c r="H32" s="3">
        <v>3534</v>
      </c>
      <c r="I32" s="3">
        <v>7068</v>
      </c>
    </row>
    <row r="33" spans="4:9" x14ac:dyDescent="0.25">
      <c r="D33" s="5" t="s">
        <v>10050</v>
      </c>
      <c r="E33" s="9">
        <v>3576</v>
      </c>
      <c r="G33" s="5" t="s">
        <v>10031</v>
      </c>
      <c r="H33" s="3">
        <v>27243</v>
      </c>
      <c r="I33" s="3">
        <v>80491</v>
      </c>
    </row>
    <row r="34" spans="4:9" x14ac:dyDescent="0.25">
      <c r="D34" s="5" t="s">
        <v>10060</v>
      </c>
      <c r="E34" s="9">
        <v>1204.5</v>
      </c>
    </row>
    <row r="35" spans="4:9" x14ac:dyDescent="0.25">
      <c r="D35" s="5" t="s">
        <v>10031</v>
      </c>
      <c r="E35" s="3">
        <v>26537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764D-7394-408B-810C-E5A5F05B2495}">
  <dimension ref="A1:U27"/>
  <sheetViews>
    <sheetView showGridLines="0" tabSelected="1" zoomScaleNormal="100" workbookViewId="0">
      <selection activeCell="V14" sqref="V14"/>
    </sheetView>
  </sheetViews>
  <sheetFormatPr defaultRowHeight="15" x14ac:dyDescent="0.25"/>
  <sheetData>
    <row r="1" spans="1:21" x14ac:dyDescent="0.25">
      <c r="A1" s="12"/>
      <c r="B1" s="12"/>
      <c r="C1" s="12"/>
      <c r="D1" s="12"/>
      <c r="E1" s="12"/>
      <c r="F1" s="12"/>
      <c r="G1" s="12"/>
      <c r="H1" s="12"/>
      <c r="I1" s="12"/>
      <c r="J1" s="12"/>
      <c r="K1" s="12"/>
      <c r="L1" s="12"/>
      <c r="M1" s="12"/>
      <c r="N1" s="12"/>
      <c r="O1" s="12"/>
      <c r="P1" s="12"/>
      <c r="Q1" s="12"/>
      <c r="R1" s="12"/>
      <c r="S1" s="12"/>
      <c r="T1" s="12"/>
      <c r="U1" s="12"/>
    </row>
    <row r="2" spans="1:21" x14ac:dyDescent="0.25">
      <c r="A2" s="12"/>
      <c r="B2" s="12"/>
      <c r="C2" s="12"/>
      <c r="D2" s="12"/>
      <c r="E2" s="12"/>
      <c r="F2" s="12"/>
      <c r="G2" s="12"/>
      <c r="H2" s="12"/>
      <c r="I2" s="12"/>
      <c r="J2" s="12"/>
      <c r="K2" s="12"/>
      <c r="L2" s="12"/>
      <c r="M2" s="12"/>
      <c r="N2" s="12"/>
      <c r="O2" s="12"/>
      <c r="P2" s="12"/>
      <c r="Q2" s="12"/>
      <c r="R2" s="12"/>
      <c r="S2" s="12"/>
      <c r="T2" s="12"/>
      <c r="U2" s="12"/>
    </row>
    <row r="3" spans="1:21" x14ac:dyDescent="0.25">
      <c r="A3" s="12"/>
      <c r="B3" s="12"/>
      <c r="C3" s="12"/>
      <c r="D3" s="12"/>
      <c r="E3" s="12"/>
      <c r="F3" s="12"/>
      <c r="G3" s="12"/>
      <c r="H3" s="12"/>
      <c r="I3" s="12"/>
      <c r="J3" s="12"/>
      <c r="K3" s="12"/>
      <c r="L3" s="12"/>
      <c r="M3" s="12"/>
      <c r="N3" s="12"/>
      <c r="O3" s="12"/>
      <c r="P3" s="12"/>
      <c r="Q3" s="12"/>
      <c r="R3" s="12"/>
      <c r="S3" s="12"/>
      <c r="T3" s="12"/>
      <c r="U3" s="12"/>
    </row>
    <row r="4" spans="1:21" x14ac:dyDescent="0.25">
      <c r="A4" s="12"/>
      <c r="B4" s="12"/>
      <c r="C4" s="12"/>
      <c r="D4" s="12"/>
      <c r="E4" s="12"/>
      <c r="F4" s="12"/>
      <c r="G4" s="12"/>
      <c r="H4" s="12"/>
      <c r="I4" s="12"/>
      <c r="J4" s="12"/>
      <c r="K4" s="12"/>
      <c r="L4" s="12"/>
      <c r="M4" s="12"/>
      <c r="N4" s="12"/>
      <c r="O4" s="12"/>
      <c r="P4" s="12"/>
      <c r="Q4" s="12"/>
      <c r="R4" s="12"/>
      <c r="S4" s="12"/>
      <c r="T4" s="12"/>
      <c r="U4" s="12"/>
    </row>
    <row r="5" spans="1:21" x14ac:dyDescent="0.25">
      <c r="A5" s="12"/>
      <c r="B5" s="12"/>
      <c r="C5" s="12"/>
      <c r="D5" s="12"/>
      <c r="E5" s="12"/>
      <c r="F5" s="12"/>
      <c r="G5" s="12"/>
      <c r="H5" s="12"/>
      <c r="I5" s="12"/>
      <c r="J5" s="12"/>
      <c r="K5" s="12"/>
      <c r="L5" s="12"/>
      <c r="M5" s="12"/>
      <c r="N5" s="12"/>
      <c r="O5" s="12"/>
      <c r="P5" s="12"/>
      <c r="Q5" s="12"/>
      <c r="R5" s="12"/>
      <c r="S5" s="12"/>
      <c r="T5" s="12"/>
      <c r="U5" s="12"/>
    </row>
    <row r="6" spans="1:21" x14ac:dyDescent="0.25">
      <c r="A6" s="12"/>
      <c r="B6" s="12"/>
      <c r="C6" s="12"/>
      <c r="D6" s="12"/>
      <c r="E6" s="12"/>
      <c r="F6" s="12"/>
      <c r="G6" s="12"/>
      <c r="H6" s="12"/>
      <c r="I6" s="12"/>
      <c r="J6" s="12"/>
      <c r="K6" s="12"/>
      <c r="L6" s="12"/>
      <c r="M6" s="12"/>
      <c r="N6" s="12"/>
      <c r="O6" s="12"/>
      <c r="P6" s="12"/>
      <c r="Q6" s="12"/>
      <c r="R6" s="12"/>
      <c r="S6" s="12"/>
      <c r="T6" s="12"/>
      <c r="U6" s="12"/>
    </row>
    <row r="7" spans="1:21" x14ac:dyDescent="0.25">
      <c r="A7" s="12"/>
      <c r="B7" s="12"/>
      <c r="C7" s="12"/>
      <c r="D7" s="12"/>
      <c r="E7" s="12"/>
      <c r="F7" s="12"/>
      <c r="G7" s="12"/>
      <c r="H7" s="12"/>
      <c r="I7" s="12"/>
      <c r="J7" s="12"/>
      <c r="K7" s="12"/>
      <c r="L7" s="12"/>
      <c r="M7" s="12"/>
      <c r="N7" s="12"/>
      <c r="O7" s="12"/>
      <c r="P7" s="12"/>
      <c r="Q7" s="12"/>
      <c r="R7" s="12"/>
      <c r="S7" s="12"/>
      <c r="T7" s="12"/>
      <c r="U7" s="12"/>
    </row>
    <row r="8" spans="1:21" x14ac:dyDescent="0.25">
      <c r="A8" s="12"/>
      <c r="B8" s="12"/>
      <c r="C8" s="12"/>
      <c r="D8" s="12"/>
      <c r="E8" s="12"/>
      <c r="F8" s="12"/>
      <c r="G8" s="12"/>
      <c r="H8" s="12"/>
      <c r="I8" s="12"/>
      <c r="J8" s="12"/>
      <c r="K8" s="12"/>
      <c r="L8" s="12"/>
      <c r="M8" s="12"/>
      <c r="N8" s="12"/>
      <c r="O8" s="12"/>
      <c r="P8" s="12"/>
      <c r="Q8" s="12"/>
      <c r="R8" s="12"/>
      <c r="S8" s="12"/>
      <c r="T8" s="12"/>
      <c r="U8" s="12"/>
    </row>
    <row r="9" spans="1:21" x14ac:dyDescent="0.25">
      <c r="A9" s="12"/>
      <c r="B9" s="12"/>
      <c r="C9" s="12"/>
      <c r="D9" s="12"/>
      <c r="E9" s="12"/>
      <c r="F9" s="12"/>
      <c r="G9" s="12"/>
      <c r="H9" s="12"/>
      <c r="I9" s="12"/>
      <c r="J9" s="12"/>
      <c r="K9" s="12"/>
      <c r="L9" s="12"/>
      <c r="M9" s="12"/>
      <c r="N9" s="12"/>
      <c r="O9" s="12"/>
      <c r="P9" s="12"/>
      <c r="Q9" s="12"/>
      <c r="R9" s="12"/>
      <c r="S9" s="12"/>
      <c r="T9" s="12"/>
      <c r="U9" s="12"/>
    </row>
    <row r="10" spans="1:21" x14ac:dyDescent="0.25">
      <c r="A10" s="12"/>
      <c r="B10" s="12"/>
      <c r="C10" s="12"/>
      <c r="D10" s="12"/>
      <c r="E10" s="12"/>
      <c r="F10" s="12"/>
      <c r="G10" s="12"/>
      <c r="H10" s="12"/>
      <c r="I10" s="12"/>
      <c r="J10" s="12"/>
      <c r="K10" s="12"/>
      <c r="L10" s="12"/>
      <c r="M10" s="12"/>
      <c r="N10" s="12"/>
      <c r="O10" s="12"/>
      <c r="P10" s="12"/>
      <c r="Q10" s="12"/>
      <c r="R10" s="12"/>
      <c r="S10" s="12"/>
      <c r="T10" s="12"/>
      <c r="U10" s="12"/>
    </row>
    <row r="11" spans="1:21" x14ac:dyDescent="0.25">
      <c r="A11" s="12"/>
      <c r="B11" s="12"/>
      <c r="C11" s="12"/>
      <c r="D11" s="12"/>
      <c r="E11" s="12"/>
      <c r="F11" s="12"/>
      <c r="G11" s="12"/>
      <c r="H11" s="12"/>
      <c r="I11" s="12"/>
      <c r="J11" s="12"/>
      <c r="K11" s="12"/>
      <c r="L11" s="12"/>
      <c r="M11" s="12"/>
      <c r="N11" s="12"/>
      <c r="O11" s="12"/>
      <c r="P11" s="12"/>
      <c r="Q11" s="12"/>
      <c r="R11" s="12"/>
      <c r="S11" s="12"/>
      <c r="T11" s="12"/>
      <c r="U11" s="12"/>
    </row>
    <row r="12" spans="1:21" x14ac:dyDescent="0.25">
      <c r="A12" s="12"/>
      <c r="B12" s="12"/>
      <c r="C12" s="12"/>
      <c r="D12" s="12"/>
      <c r="E12" s="12"/>
      <c r="F12" s="12"/>
      <c r="G12" s="12"/>
      <c r="H12" s="12"/>
      <c r="I12" s="12"/>
      <c r="J12" s="12"/>
      <c r="K12" s="12"/>
      <c r="L12" s="12"/>
      <c r="M12" s="12"/>
      <c r="N12" s="12"/>
      <c r="O12" s="12"/>
      <c r="P12" s="12"/>
      <c r="Q12" s="12"/>
      <c r="R12" s="12"/>
      <c r="S12" s="12"/>
      <c r="T12" s="12"/>
      <c r="U12" s="12"/>
    </row>
    <row r="13" spans="1:21" x14ac:dyDescent="0.25">
      <c r="A13" s="12"/>
      <c r="B13" s="12"/>
      <c r="C13" s="12"/>
      <c r="D13" s="12"/>
      <c r="E13" s="12"/>
      <c r="F13" s="12"/>
      <c r="G13" s="12"/>
      <c r="H13" s="12"/>
      <c r="I13" s="12"/>
      <c r="J13" s="12"/>
      <c r="K13" s="12"/>
      <c r="L13" s="12"/>
      <c r="M13" s="12"/>
      <c r="N13" s="12"/>
      <c r="O13" s="12"/>
      <c r="P13" s="12"/>
      <c r="Q13" s="12"/>
      <c r="R13" s="12"/>
      <c r="S13" s="12"/>
      <c r="T13" s="12"/>
      <c r="U13" s="12"/>
    </row>
    <row r="14" spans="1:21" x14ac:dyDescent="0.25">
      <c r="A14" s="12"/>
      <c r="B14" s="12"/>
      <c r="C14" s="12"/>
      <c r="D14" s="12"/>
      <c r="E14" s="12"/>
      <c r="F14" s="12"/>
      <c r="G14" s="12"/>
      <c r="H14" s="12"/>
      <c r="I14" s="12"/>
      <c r="J14" s="12"/>
      <c r="K14" s="12"/>
      <c r="L14" s="12"/>
      <c r="M14" s="12"/>
      <c r="N14" s="12"/>
      <c r="O14" s="12"/>
      <c r="P14" s="12"/>
      <c r="Q14" s="12"/>
      <c r="R14" s="12"/>
      <c r="S14" s="12"/>
      <c r="T14" s="12"/>
      <c r="U14" s="12"/>
    </row>
    <row r="15" spans="1:21" x14ac:dyDescent="0.25">
      <c r="A15" s="12"/>
      <c r="B15" s="12"/>
      <c r="C15" s="12"/>
      <c r="D15" s="12"/>
      <c r="E15" s="12"/>
      <c r="F15" s="12"/>
      <c r="G15" s="12"/>
      <c r="H15" s="12"/>
      <c r="I15" s="12"/>
      <c r="J15" s="12"/>
      <c r="K15" s="12"/>
      <c r="L15" s="12"/>
      <c r="M15" s="12"/>
      <c r="N15" s="12"/>
      <c r="O15" s="12"/>
      <c r="P15" s="12"/>
      <c r="Q15" s="12"/>
      <c r="R15" s="12"/>
      <c r="S15" s="12"/>
      <c r="T15" s="12"/>
      <c r="U15" s="12"/>
    </row>
    <row r="16" spans="1:21" x14ac:dyDescent="0.25">
      <c r="A16" s="12"/>
      <c r="B16" s="12"/>
      <c r="C16" s="12"/>
      <c r="D16" s="12"/>
      <c r="E16" s="12"/>
      <c r="F16" s="12"/>
      <c r="G16" s="12"/>
      <c r="H16" s="12"/>
      <c r="I16" s="12"/>
      <c r="J16" s="12"/>
      <c r="K16" s="12"/>
      <c r="L16" s="12"/>
      <c r="M16" s="12"/>
      <c r="N16" s="12"/>
      <c r="O16" s="12"/>
      <c r="P16" s="12"/>
      <c r="Q16" s="12"/>
      <c r="R16" s="12"/>
      <c r="S16" s="12"/>
      <c r="T16" s="12"/>
      <c r="U16" s="12"/>
    </row>
    <row r="17" spans="1:21" x14ac:dyDescent="0.25">
      <c r="A17" s="12"/>
      <c r="B17" s="12"/>
      <c r="C17" s="12"/>
      <c r="D17" s="12"/>
      <c r="E17" s="12"/>
      <c r="F17" s="12"/>
      <c r="G17" s="12"/>
      <c r="H17" s="12"/>
      <c r="I17" s="12"/>
      <c r="J17" s="12"/>
      <c r="K17" s="12"/>
      <c r="L17" s="12"/>
      <c r="M17" s="12"/>
      <c r="N17" s="12"/>
      <c r="O17" s="12"/>
      <c r="P17" s="12"/>
      <c r="Q17" s="12"/>
      <c r="R17" s="12"/>
      <c r="S17" s="12"/>
      <c r="T17" s="12"/>
      <c r="U17" s="12"/>
    </row>
    <row r="18" spans="1:21" x14ac:dyDescent="0.25">
      <c r="A18" s="12"/>
      <c r="B18" s="12"/>
      <c r="C18" s="12"/>
      <c r="D18" s="12"/>
      <c r="E18" s="12"/>
      <c r="F18" s="12"/>
      <c r="G18" s="12"/>
      <c r="H18" s="12"/>
      <c r="I18" s="12"/>
      <c r="J18" s="12"/>
      <c r="K18" s="12"/>
      <c r="L18" s="12"/>
      <c r="M18" s="12"/>
      <c r="N18" s="12"/>
      <c r="O18" s="12"/>
      <c r="P18" s="12"/>
      <c r="Q18" s="12"/>
      <c r="R18" s="12"/>
      <c r="S18" s="12"/>
      <c r="T18" s="12"/>
      <c r="U18" s="12"/>
    </row>
    <row r="19" spans="1:21" x14ac:dyDescent="0.25">
      <c r="A19" s="12"/>
      <c r="B19" s="12"/>
      <c r="C19" s="12"/>
      <c r="D19" s="12"/>
      <c r="E19" s="12"/>
      <c r="F19" s="12"/>
      <c r="G19" s="12"/>
      <c r="H19" s="12"/>
      <c r="I19" s="12"/>
      <c r="J19" s="12"/>
      <c r="K19" s="12"/>
      <c r="L19" s="12"/>
      <c r="M19" s="12"/>
      <c r="N19" s="12"/>
      <c r="O19" s="12"/>
      <c r="P19" s="12"/>
      <c r="Q19" s="12"/>
      <c r="R19" s="12"/>
      <c r="S19" s="12"/>
      <c r="T19" s="12"/>
      <c r="U19" s="12"/>
    </row>
    <row r="20" spans="1:21" x14ac:dyDescent="0.25">
      <c r="A20" s="12"/>
      <c r="B20" s="12"/>
      <c r="C20" s="12"/>
      <c r="D20" s="12"/>
      <c r="E20" s="12"/>
      <c r="F20" s="12"/>
      <c r="G20" s="12"/>
      <c r="H20" s="12"/>
      <c r="I20" s="12"/>
      <c r="J20" s="12"/>
      <c r="K20" s="12"/>
      <c r="L20" s="12"/>
      <c r="M20" s="12"/>
      <c r="N20" s="12"/>
      <c r="O20" s="12"/>
      <c r="P20" s="12"/>
      <c r="Q20" s="12"/>
      <c r="R20" s="12"/>
      <c r="S20" s="12"/>
      <c r="T20" s="12"/>
      <c r="U20" s="12"/>
    </row>
    <row r="21" spans="1:21" x14ac:dyDescent="0.25">
      <c r="A21" s="12"/>
      <c r="B21" s="12"/>
      <c r="C21" s="12"/>
      <c r="D21" s="12"/>
      <c r="E21" s="12"/>
      <c r="F21" s="12"/>
      <c r="G21" s="12"/>
      <c r="H21" s="12"/>
      <c r="I21" s="12"/>
      <c r="J21" s="12"/>
      <c r="K21" s="12"/>
      <c r="L21" s="12"/>
      <c r="M21" s="12"/>
      <c r="N21" s="12"/>
      <c r="O21" s="12"/>
      <c r="P21" s="12"/>
      <c r="Q21" s="12"/>
      <c r="R21" s="12"/>
      <c r="S21" s="12"/>
      <c r="T21" s="12"/>
      <c r="U21" s="12"/>
    </row>
    <row r="22" spans="1:21" x14ac:dyDescent="0.25">
      <c r="A22" s="12"/>
      <c r="B22" s="12"/>
      <c r="C22" s="12"/>
      <c r="D22" s="12"/>
      <c r="E22" s="12"/>
      <c r="F22" s="12"/>
      <c r="G22" s="12"/>
      <c r="H22" s="12"/>
      <c r="I22" s="12"/>
      <c r="J22" s="12"/>
      <c r="K22" s="12"/>
      <c r="L22" s="12"/>
      <c r="M22" s="12"/>
      <c r="N22" s="12"/>
      <c r="O22" s="12"/>
      <c r="P22" s="12"/>
      <c r="Q22" s="12"/>
      <c r="R22" s="12"/>
      <c r="S22" s="12"/>
      <c r="T22" s="12"/>
      <c r="U22" s="12"/>
    </row>
    <row r="23" spans="1:21" x14ac:dyDescent="0.25">
      <c r="A23" s="12"/>
      <c r="B23" s="12"/>
      <c r="C23" s="12"/>
      <c r="D23" s="12"/>
      <c r="E23" s="12"/>
      <c r="F23" s="12"/>
      <c r="G23" s="12"/>
      <c r="H23" s="12"/>
      <c r="I23" s="12"/>
      <c r="J23" s="12"/>
      <c r="K23" s="12"/>
      <c r="L23" s="12"/>
      <c r="M23" s="12"/>
      <c r="N23" s="12"/>
      <c r="O23" s="12"/>
      <c r="P23" s="12"/>
      <c r="Q23" s="12"/>
      <c r="R23" s="12"/>
      <c r="S23" s="12"/>
      <c r="T23" s="12"/>
      <c r="U23" s="12"/>
    </row>
    <row r="24" spans="1:21" x14ac:dyDescent="0.25">
      <c r="A24" s="12"/>
      <c r="B24" s="12"/>
      <c r="C24" s="12"/>
      <c r="D24" s="12"/>
      <c r="E24" s="12"/>
      <c r="F24" s="12"/>
      <c r="G24" s="12"/>
      <c r="H24" s="12"/>
      <c r="I24" s="12"/>
      <c r="J24" s="12"/>
      <c r="K24" s="12"/>
      <c r="L24" s="12"/>
      <c r="M24" s="12"/>
      <c r="N24" s="12"/>
      <c r="O24" s="12"/>
      <c r="P24" s="12"/>
      <c r="Q24" s="12"/>
      <c r="R24" s="12"/>
      <c r="S24" s="12"/>
      <c r="T24" s="12"/>
      <c r="U24" s="12"/>
    </row>
    <row r="25" spans="1:21" x14ac:dyDescent="0.25">
      <c r="A25" s="12"/>
      <c r="B25" s="12"/>
      <c r="C25" s="12"/>
      <c r="D25" s="12"/>
      <c r="E25" s="12"/>
      <c r="F25" s="12"/>
      <c r="G25" s="12"/>
      <c r="H25" s="12"/>
      <c r="I25" s="12"/>
      <c r="J25" s="12"/>
      <c r="K25" s="12"/>
      <c r="L25" s="12"/>
      <c r="M25" s="12"/>
      <c r="N25" s="12"/>
      <c r="O25" s="12"/>
      <c r="P25" s="12"/>
      <c r="Q25" s="12"/>
      <c r="R25" s="12"/>
      <c r="S25" s="12"/>
      <c r="T25" s="12"/>
      <c r="U25" s="12"/>
    </row>
    <row r="26" spans="1:21" x14ac:dyDescent="0.25">
      <c r="A26" s="12"/>
      <c r="B26" s="12"/>
      <c r="C26" s="12"/>
      <c r="D26" s="12"/>
      <c r="E26" s="12"/>
      <c r="F26" s="12"/>
      <c r="G26" s="12"/>
      <c r="H26" s="12"/>
      <c r="I26" s="12"/>
      <c r="J26" s="12"/>
      <c r="K26" s="12"/>
      <c r="L26" s="12"/>
      <c r="M26" s="12"/>
      <c r="N26" s="12"/>
      <c r="O26" s="12"/>
      <c r="P26" s="12"/>
      <c r="Q26" s="12"/>
      <c r="R26" s="12"/>
      <c r="S26" s="12"/>
      <c r="T26" s="12"/>
      <c r="U26" s="12"/>
    </row>
    <row r="27" spans="1:21" x14ac:dyDescent="0.25">
      <c r="A27" s="12"/>
      <c r="B27" s="12"/>
      <c r="C27" s="12"/>
      <c r="D27" s="12"/>
      <c r="E27" s="12"/>
      <c r="F27" s="12"/>
      <c r="G27" s="12"/>
      <c r="H27" s="12"/>
      <c r="I27" s="12"/>
      <c r="J27" s="12"/>
      <c r="K27" s="12"/>
      <c r="L27" s="12"/>
      <c r="M27" s="12"/>
      <c r="N27" s="12"/>
      <c r="O27" s="12"/>
      <c r="P27" s="12"/>
      <c r="Q27" s="12"/>
      <c r="R27" s="12"/>
      <c r="S27" s="12"/>
      <c r="T27" s="12"/>
      <c r="U2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02B11-20E1-438D-B902-AAF98E3F18CF}">
  <dimension ref="A1:P8997"/>
  <sheetViews>
    <sheetView topLeftCell="H1" workbookViewId="0">
      <selection activeCell="K1" sqref="K1:K1048576"/>
    </sheetView>
  </sheetViews>
  <sheetFormatPr defaultRowHeight="15" x14ac:dyDescent="0.25"/>
  <cols>
    <col min="1" max="1" width="15.5703125" customWidth="1"/>
    <col min="2" max="2" width="11" bestFit="1" customWidth="1"/>
    <col min="3" max="4" width="10.85546875" customWidth="1"/>
    <col min="5" max="5" width="15.28515625" style="9" customWidth="1"/>
    <col min="6" max="6" width="15.28515625" customWidth="1"/>
    <col min="7" max="8" width="13.140625" customWidth="1"/>
    <col min="9" max="9" width="18.5703125" customWidth="1"/>
    <col min="10" max="10" width="11" bestFit="1" customWidth="1"/>
    <col min="11" max="13" width="17.85546875" customWidth="1"/>
    <col min="14" max="14" width="14.5703125" customWidth="1"/>
    <col min="15" max="15" width="19" customWidth="1"/>
  </cols>
  <sheetData>
    <row r="1" spans="1:16" x14ac:dyDescent="0.25">
      <c r="A1" t="s">
        <v>0</v>
      </c>
      <c r="B1" t="s">
        <v>1</v>
      </c>
      <c r="C1" t="s">
        <v>2</v>
      </c>
      <c r="D1" t="s">
        <v>10023</v>
      </c>
      <c r="E1" s="9" t="s">
        <v>3</v>
      </c>
      <c r="F1" t="s">
        <v>10024</v>
      </c>
      <c r="G1" t="s">
        <v>4</v>
      </c>
      <c r="H1" t="s">
        <v>10025</v>
      </c>
      <c r="I1" t="s">
        <v>5</v>
      </c>
      <c r="J1" t="s">
        <v>6</v>
      </c>
      <c r="K1" t="s">
        <v>7</v>
      </c>
      <c r="L1" t="s">
        <v>10035</v>
      </c>
      <c r="M1" t="s">
        <v>10036</v>
      </c>
      <c r="N1" t="s">
        <v>10027</v>
      </c>
      <c r="O1" t="s">
        <v>10026</v>
      </c>
    </row>
    <row r="2" spans="1:16" x14ac:dyDescent="0.25">
      <c r="A2" t="s">
        <v>8</v>
      </c>
      <c r="B2" t="s">
        <v>9</v>
      </c>
      <c r="C2">
        <v>2</v>
      </c>
      <c r="D2">
        <f t="shared" ref="D2:D65" si="0">IF(OR(C2="",C2="UNKNOWN",C2="ERROR"),IFERROR(VALUE(G2)/VALUE(E2),""),VALUE(C2))</f>
        <v>2</v>
      </c>
      <c r="E2">
        <v>2</v>
      </c>
      <c r="F2">
        <f>IF(OR(E2="",E2="UNKNOWN",E2="ERROR"),_xlfn.XLOOKUP(Table2[[#This Row],[Item]],Items_List!A:A,Items_List!B:B),E2)</f>
        <v>2</v>
      </c>
      <c r="G2">
        <v>4</v>
      </c>
      <c r="H2">
        <f t="shared" ref="H2:H65" si="1">D2*F2</f>
        <v>4</v>
      </c>
      <c r="I2" t="s">
        <v>10</v>
      </c>
      <c r="J2" t="s">
        <v>11</v>
      </c>
      <c r="K2" s="1">
        <v>45177</v>
      </c>
      <c r="L2" s="1" t="str">
        <f>IF(ISNUMBER(Table2[[#This Row],[Transaction Date]]),TEXT(Table2[[#This Row],[Transaction Date]],"mmmm"),"Unknown")</f>
        <v>September</v>
      </c>
      <c r="M2" s="1" t="str">
        <f>IF(ISNUMBER(Table2[[#This Row],[Transaction Date]]),TEXT(Table2[[#This Row],[Transaction Date]],"dddd"),"Unknown")</f>
        <v>Friday</v>
      </c>
      <c r="N2">
        <f t="shared" ref="N2:N65" si="2">IF(OR(B2="",B2="unknown",B2="error",C2="",C2="unknown",C2="error",G2="",G2="error",G2="unknown"),1,0)</f>
        <v>0</v>
      </c>
      <c r="O2" t="str">
        <f t="shared" ref="O2:O65" si="3">IF(OR(C2="",C2="error",C2="unknown"),"Estimated","Actual")</f>
        <v>Actual</v>
      </c>
    </row>
    <row r="3" spans="1:16" x14ac:dyDescent="0.25">
      <c r="A3" t="s">
        <v>12</v>
      </c>
      <c r="B3" t="s">
        <v>13</v>
      </c>
      <c r="C3">
        <v>4</v>
      </c>
      <c r="D3">
        <f t="shared" si="0"/>
        <v>4</v>
      </c>
      <c r="E3">
        <v>3</v>
      </c>
      <c r="F3">
        <f>IF(OR(E3="",E3="UNKNOWN",E3="ERROR"),_xlfn.XLOOKUP(Table2[[#This Row],[Item]],Items_List!A:A,Items_List!B:B),E3)</f>
        <v>3</v>
      </c>
      <c r="G3">
        <v>12</v>
      </c>
      <c r="H3">
        <f t="shared" si="1"/>
        <v>12</v>
      </c>
      <c r="I3" t="s">
        <v>14</v>
      </c>
      <c r="J3" t="s">
        <v>15</v>
      </c>
      <c r="K3" s="1">
        <v>45062</v>
      </c>
      <c r="L3" s="1" t="str">
        <f>IF(ISNUMBER(Table2[[#This Row],[Transaction Date]]),TEXT(Table2[[#This Row],[Transaction Date]],"mmmm"),"Unknown")</f>
        <v>May</v>
      </c>
      <c r="M3" s="1" t="str">
        <f>IF(ISNUMBER(Table2[[#This Row],[Transaction Date]]),TEXT(Table2[[#This Row],[Transaction Date]],"dddd"),"Unknown")</f>
        <v>Tuesday</v>
      </c>
      <c r="N3">
        <f t="shared" si="2"/>
        <v>0</v>
      </c>
      <c r="O3" t="str">
        <f t="shared" si="3"/>
        <v>Actual</v>
      </c>
    </row>
    <row r="4" spans="1:16" x14ac:dyDescent="0.25">
      <c r="A4" t="s">
        <v>16</v>
      </c>
      <c r="B4" t="s">
        <v>17</v>
      </c>
      <c r="C4">
        <v>4</v>
      </c>
      <c r="D4">
        <f t="shared" si="0"/>
        <v>4</v>
      </c>
      <c r="E4">
        <v>1</v>
      </c>
      <c r="F4">
        <f>IF(OR(E4="",E4="UNKNOWN",E4="ERROR"),_xlfn.XLOOKUP(Table2[[#This Row],[Item]],Items_List!A:A,Items_List!B:B),E4)</f>
        <v>1</v>
      </c>
      <c r="G4" t="s">
        <v>18</v>
      </c>
      <c r="H4">
        <f t="shared" si="1"/>
        <v>4</v>
      </c>
      <c r="I4" t="s">
        <v>10</v>
      </c>
      <c r="J4" t="s">
        <v>15</v>
      </c>
      <c r="K4" s="1">
        <v>45126</v>
      </c>
      <c r="L4" s="1" t="str">
        <f>IF(ISNUMBER(Table2[[#This Row],[Transaction Date]]),TEXT(Table2[[#This Row],[Transaction Date]],"mmmm"),"Unknown")</f>
        <v>July</v>
      </c>
      <c r="M4" s="1" t="str">
        <f>IF(ISNUMBER(Table2[[#This Row],[Transaction Date]]),TEXT(Table2[[#This Row],[Transaction Date]],"dddd"),"Unknown")</f>
        <v>Wednesday</v>
      </c>
      <c r="N4">
        <f t="shared" si="2"/>
        <v>1</v>
      </c>
      <c r="O4" t="str">
        <f t="shared" si="3"/>
        <v>Actual</v>
      </c>
    </row>
    <row r="5" spans="1:16" x14ac:dyDescent="0.25">
      <c r="A5" t="s">
        <v>19</v>
      </c>
      <c r="B5" t="s">
        <v>20</v>
      </c>
      <c r="C5">
        <v>2</v>
      </c>
      <c r="D5">
        <f t="shared" si="0"/>
        <v>2</v>
      </c>
      <c r="E5">
        <v>5</v>
      </c>
      <c r="F5">
        <f>IF(OR(E5="",E5="UNKNOWN",E5="ERROR"),_xlfn.XLOOKUP(Table2[[#This Row],[Item]],Items_List!A:A,Items_List!B:B),E5)</f>
        <v>5</v>
      </c>
      <c r="G5">
        <v>10</v>
      </c>
      <c r="H5">
        <f t="shared" si="1"/>
        <v>10</v>
      </c>
      <c r="I5" t="s">
        <v>10059</v>
      </c>
      <c r="J5" t="s">
        <v>10059</v>
      </c>
      <c r="K5" s="1">
        <v>45043</v>
      </c>
      <c r="L5" s="1" t="str">
        <f>IF(ISNUMBER(Table2[[#This Row],[Transaction Date]]),TEXT(Table2[[#This Row],[Transaction Date]],"mmmm"),"Unknown")</f>
        <v>April</v>
      </c>
      <c r="M5" s="1" t="str">
        <f>IF(ISNUMBER(Table2[[#This Row],[Transaction Date]]),TEXT(Table2[[#This Row],[Transaction Date]],"dddd"),"Unknown")</f>
        <v>Thursday</v>
      </c>
      <c r="N5">
        <f t="shared" si="2"/>
        <v>0</v>
      </c>
      <c r="O5" t="str">
        <f t="shared" si="3"/>
        <v>Actual</v>
      </c>
    </row>
    <row r="6" spans="1:16" x14ac:dyDescent="0.25">
      <c r="A6" t="s">
        <v>22</v>
      </c>
      <c r="B6" t="s">
        <v>9</v>
      </c>
      <c r="C6">
        <v>2</v>
      </c>
      <c r="D6">
        <f t="shared" si="0"/>
        <v>2</v>
      </c>
      <c r="E6">
        <v>2</v>
      </c>
      <c r="F6">
        <f>IF(OR(E6="",E6="UNKNOWN",E6="ERROR"),_xlfn.XLOOKUP(Table2[[#This Row],[Item]],Items_List!A:A,Items_List!B:B),E6)</f>
        <v>2</v>
      </c>
      <c r="G6">
        <v>4</v>
      </c>
      <c r="H6">
        <f t="shared" si="1"/>
        <v>4</v>
      </c>
      <c r="I6" t="s">
        <v>23</v>
      </c>
      <c r="J6" t="s">
        <v>15</v>
      </c>
      <c r="K6" s="1">
        <v>45088</v>
      </c>
      <c r="L6" s="1" t="str">
        <f>IF(ISNUMBER(Table2[[#This Row],[Transaction Date]]),TEXT(Table2[[#This Row],[Transaction Date]],"mmmm"),"Unknown")</f>
        <v>June</v>
      </c>
      <c r="M6" s="1" t="str">
        <f>IF(ISNUMBER(Table2[[#This Row],[Transaction Date]]),TEXT(Table2[[#This Row],[Transaction Date]],"dddd"),"Unknown")</f>
        <v>Sunday</v>
      </c>
      <c r="N6">
        <f t="shared" si="2"/>
        <v>0</v>
      </c>
      <c r="O6" t="str">
        <f t="shared" si="3"/>
        <v>Actual</v>
      </c>
    </row>
    <row r="7" spans="1:16" x14ac:dyDescent="0.25">
      <c r="A7" t="s">
        <v>24</v>
      </c>
      <c r="B7" t="s">
        <v>25</v>
      </c>
      <c r="C7">
        <v>5</v>
      </c>
      <c r="D7">
        <f t="shared" si="0"/>
        <v>5</v>
      </c>
      <c r="E7">
        <v>4</v>
      </c>
      <c r="F7">
        <f>IF(OR(E7="",E7="UNKNOWN",E7="ERROR"),_xlfn.XLOOKUP(Table2[[#This Row],[Item]],Items_List!A:A,Items_List!B:B),E7)</f>
        <v>4</v>
      </c>
      <c r="G7">
        <v>20</v>
      </c>
      <c r="H7">
        <f t="shared" si="1"/>
        <v>20</v>
      </c>
      <c r="I7" t="s">
        <v>10</v>
      </c>
      <c r="J7" t="s">
        <v>10059</v>
      </c>
      <c r="K7" s="1">
        <v>45016</v>
      </c>
      <c r="L7" s="1" t="str">
        <f>IF(ISNUMBER(Table2[[#This Row],[Transaction Date]]),TEXT(Table2[[#This Row],[Transaction Date]],"mmmm"),"Unknown")</f>
        <v>March</v>
      </c>
      <c r="M7" s="1" t="str">
        <f>IF(ISNUMBER(Table2[[#This Row],[Transaction Date]]),TEXT(Table2[[#This Row],[Transaction Date]],"dddd"),"Unknown")</f>
        <v>Friday</v>
      </c>
      <c r="N7">
        <f t="shared" si="2"/>
        <v>0</v>
      </c>
      <c r="O7" t="str">
        <f t="shared" si="3"/>
        <v>Actual</v>
      </c>
      <c r="P7">
        <v>1</v>
      </c>
    </row>
    <row r="8" spans="1:16" x14ac:dyDescent="0.25">
      <c r="A8" t="s">
        <v>27</v>
      </c>
      <c r="B8" t="s">
        <v>28</v>
      </c>
      <c r="C8">
        <v>4</v>
      </c>
      <c r="D8">
        <f t="shared" si="0"/>
        <v>4</v>
      </c>
      <c r="E8" s="3">
        <v>4</v>
      </c>
      <c r="F8">
        <f>IF(OR(E8="",E8="UNKNOWN",E8="ERROR"),_xlfn.XLOOKUP(Table2[[#This Row],[Item]],Items_List!A:A,Items_List!B:B),E8)</f>
        <v>4</v>
      </c>
      <c r="G8">
        <v>16</v>
      </c>
      <c r="H8">
        <f t="shared" si="1"/>
        <v>16</v>
      </c>
      <c r="I8" t="s">
        <v>14</v>
      </c>
      <c r="J8" t="s">
        <v>10059</v>
      </c>
      <c r="K8" s="1">
        <v>45227</v>
      </c>
      <c r="L8" s="1" t="str">
        <f>IF(ISNUMBER(Table2[[#This Row],[Transaction Date]]),TEXT(Table2[[#This Row],[Transaction Date]],"mmmm"),"Unknown")</f>
        <v>October</v>
      </c>
      <c r="M8" s="1" t="str">
        <f>IF(ISNUMBER(Table2[[#This Row],[Transaction Date]]),TEXT(Table2[[#This Row],[Transaction Date]],"dddd"),"Unknown")</f>
        <v>Saturday</v>
      </c>
      <c r="N8">
        <f t="shared" si="2"/>
        <v>0</v>
      </c>
      <c r="O8" t="str">
        <f t="shared" si="3"/>
        <v>Actual</v>
      </c>
    </row>
    <row r="9" spans="1:16" x14ac:dyDescent="0.25">
      <c r="A9" t="s">
        <v>30</v>
      </c>
      <c r="B9" t="s">
        <v>28</v>
      </c>
      <c r="C9">
        <v>5</v>
      </c>
      <c r="D9">
        <f t="shared" si="0"/>
        <v>5</v>
      </c>
      <c r="E9">
        <v>4</v>
      </c>
      <c r="F9">
        <f>IF(OR(E9="",E9="UNKNOWN",E9="ERROR"),_xlfn.XLOOKUP(Table2[[#This Row],[Item]],Items_List!A:A,Items_List!B:B),E9)</f>
        <v>4</v>
      </c>
      <c r="G9">
        <v>20</v>
      </c>
      <c r="H9">
        <f t="shared" si="1"/>
        <v>20</v>
      </c>
      <c r="I9" t="s">
        <v>10059</v>
      </c>
      <c r="J9" t="s">
        <v>15</v>
      </c>
      <c r="K9" s="1">
        <v>45291</v>
      </c>
      <c r="L9" s="1" t="str">
        <f>IF(ISNUMBER(Table2[[#This Row],[Transaction Date]]),TEXT(Table2[[#This Row],[Transaction Date]],"mmmm"),"Unknown")</f>
        <v>December</v>
      </c>
      <c r="M9" s="1" t="str">
        <f>IF(ISNUMBER(Table2[[#This Row],[Transaction Date]]),TEXT(Table2[[#This Row],[Transaction Date]],"dddd"),"Unknown")</f>
        <v>Sunday</v>
      </c>
      <c r="N9">
        <f t="shared" si="2"/>
        <v>0</v>
      </c>
      <c r="O9" t="str">
        <f t="shared" si="3"/>
        <v>Actual</v>
      </c>
    </row>
    <row r="10" spans="1:16" x14ac:dyDescent="0.25">
      <c r="A10" t="s">
        <v>31</v>
      </c>
      <c r="B10" t="s">
        <v>20</v>
      </c>
      <c r="C10">
        <v>5</v>
      </c>
      <c r="D10">
        <f t="shared" si="0"/>
        <v>5</v>
      </c>
      <c r="E10">
        <v>5</v>
      </c>
      <c r="F10">
        <f>IF(OR(E10="",E10="UNKNOWN",E10="ERROR"),_xlfn.XLOOKUP(Table2[[#This Row],[Item]],Items_List!A:A,Items_List!B:B),E10)</f>
        <v>5</v>
      </c>
      <c r="G10">
        <v>25</v>
      </c>
      <c r="H10">
        <f t="shared" si="1"/>
        <v>25</v>
      </c>
      <c r="I10" t="s">
        <v>14</v>
      </c>
      <c r="J10" t="s">
        <v>11</v>
      </c>
      <c r="K10" s="1">
        <v>45237</v>
      </c>
      <c r="L10" s="1" t="str">
        <f>IF(ISNUMBER(Table2[[#This Row],[Transaction Date]]),TEXT(Table2[[#This Row],[Transaction Date]],"mmmm"),"Unknown")</f>
        <v>November</v>
      </c>
      <c r="M10" s="1" t="str">
        <f>IF(ISNUMBER(Table2[[#This Row],[Transaction Date]]),TEXT(Table2[[#This Row],[Transaction Date]],"dddd"),"Unknown")</f>
        <v>Tuesday</v>
      </c>
      <c r="N10">
        <f t="shared" si="2"/>
        <v>0</v>
      </c>
      <c r="O10" t="str">
        <f t="shared" si="3"/>
        <v>Actual</v>
      </c>
    </row>
    <row r="11" spans="1:16" x14ac:dyDescent="0.25">
      <c r="A11" t="s">
        <v>32</v>
      </c>
      <c r="B11" t="s">
        <v>28</v>
      </c>
      <c r="C11">
        <v>2</v>
      </c>
      <c r="D11">
        <f t="shared" si="0"/>
        <v>2</v>
      </c>
      <c r="E11">
        <v>4</v>
      </c>
      <c r="F11">
        <f>IF(OR(E11="",E11="UNKNOWN",E11="ERROR"),_xlfn.XLOOKUP(Table2[[#This Row],[Item]],Items_List!A:A,Items_List!B:B),E11)</f>
        <v>4</v>
      </c>
      <c r="G11">
        <v>8</v>
      </c>
      <c r="H11">
        <f t="shared" si="1"/>
        <v>8</v>
      </c>
      <c r="I11" t="s">
        <v>10</v>
      </c>
      <c r="J11" t="s">
        <v>11</v>
      </c>
      <c r="L11" s="1" t="str">
        <f>IF(ISNUMBER(Table2[[#This Row],[Transaction Date]]),TEXT(Table2[[#This Row],[Transaction Date]],"mmmm"),"Unknown")</f>
        <v>Unknown</v>
      </c>
      <c r="M11" s="1" t="str">
        <f>IF(ISNUMBER(Table2[[#This Row],[Transaction Date]]),TEXT(Table2[[#This Row],[Transaction Date]],"dddd"),"Unknown")</f>
        <v>Unknown</v>
      </c>
      <c r="N11">
        <f t="shared" si="2"/>
        <v>0</v>
      </c>
      <c r="O11" t="str">
        <f t="shared" si="3"/>
        <v>Actual</v>
      </c>
    </row>
    <row r="12" spans="1:16" x14ac:dyDescent="0.25">
      <c r="A12" t="s">
        <v>33</v>
      </c>
      <c r="B12" t="s">
        <v>28</v>
      </c>
      <c r="C12">
        <v>2</v>
      </c>
      <c r="D12">
        <f t="shared" si="0"/>
        <v>2</v>
      </c>
      <c r="E12">
        <v>4</v>
      </c>
      <c r="F12">
        <f>IF(OR(E12="",E12="UNKNOWN",E12="ERROR"),_xlfn.XLOOKUP(Table2[[#This Row],[Item]],Items_List!A:A,Items_List!B:B),E12)</f>
        <v>4</v>
      </c>
      <c r="G12">
        <v>8</v>
      </c>
      <c r="H12">
        <f t="shared" si="1"/>
        <v>8</v>
      </c>
      <c r="I12" t="s">
        <v>14</v>
      </c>
      <c r="J12" t="s">
        <v>15</v>
      </c>
      <c r="K12" s="1">
        <v>45049</v>
      </c>
      <c r="L12" s="1" t="str">
        <f>IF(ISNUMBER(Table2[[#This Row],[Transaction Date]]),TEXT(Table2[[#This Row],[Transaction Date]],"mmmm"),"Unknown")</f>
        <v>May</v>
      </c>
      <c r="M12" s="1" t="str">
        <f>IF(ISNUMBER(Table2[[#This Row],[Transaction Date]]),TEXT(Table2[[#This Row],[Transaction Date]],"dddd"),"Unknown")</f>
        <v>Wednesday</v>
      </c>
      <c r="N12">
        <f t="shared" si="2"/>
        <v>0</v>
      </c>
      <c r="O12" t="str">
        <f t="shared" si="3"/>
        <v>Actual</v>
      </c>
    </row>
    <row r="13" spans="1:16" x14ac:dyDescent="0.25">
      <c r="A13" t="s">
        <v>34</v>
      </c>
      <c r="B13" t="s">
        <v>17</v>
      </c>
      <c r="C13">
        <v>5</v>
      </c>
      <c r="D13">
        <f t="shared" si="0"/>
        <v>5</v>
      </c>
      <c r="E13">
        <v>1</v>
      </c>
      <c r="F13">
        <f>IF(OR(E13="",E13="UNKNOWN",E13="ERROR"),_xlfn.XLOOKUP(Table2[[#This Row],[Item]],Items_List!A:A,Items_List!B:B),E13)</f>
        <v>1</v>
      </c>
      <c r="G13">
        <v>5</v>
      </c>
      <c r="H13">
        <f t="shared" si="1"/>
        <v>5</v>
      </c>
      <c r="I13" t="s">
        <v>10059</v>
      </c>
      <c r="J13" t="s">
        <v>11</v>
      </c>
      <c r="K13" s="1">
        <v>45078</v>
      </c>
      <c r="L13" s="1" t="str">
        <f>IF(ISNUMBER(Table2[[#This Row],[Transaction Date]]),TEXT(Table2[[#This Row],[Transaction Date]],"mmmm"),"Unknown")</f>
        <v>June</v>
      </c>
      <c r="M13" s="1" t="str">
        <f>IF(ISNUMBER(Table2[[#This Row],[Transaction Date]]),TEXT(Table2[[#This Row],[Transaction Date]],"dddd"),"Unknown")</f>
        <v>Thursday</v>
      </c>
      <c r="N13">
        <f t="shared" si="2"/>
        <v>0</v>
      </c>
      <c r="O13" t="str">
        <f t="shared" si="3"/>
        <v>Actual</v>
      </c>
    </row>
    <row r="14" spans="1:16" x14ac:dyDescent="0.25">
      <c r="A14" t="s">
        <v>36</v>
      </c>
      <c r="B14" t="s">
        <v>20</v>
      </c>
      <c r="C14">
        <v>3</v>
      </c>
      <c r="D14">
        <f t="shared" si="0"/>
        <v>3</v>
      </c>
      <c r="E14">
        <v>5</v>
      </c>
      <c r="F14">
        <f>IF(OR(E14="",E14="UNKNOWN",E14="ERROR"),_xlfn.XLOOKUP(Table2[[#This Row],[Item]],Items_List!A:A,Items_List!B:B),E14)</f>
        <v>5</v>
      </c>
      <c r="G14">
        <v>15</v>
      </c>
      <c r="H14">
        <f t="shared" si="1"/>
        <v>15</v>
      </c>
      <c r="I14" t="s">
        <v>10</v>
      </c>
      <c r="J14" t="s">
        <v>15</v>
      </c>
      <c r="K14" s="1">
        <v>45245</v>
      </c>
      <c r="L14" s="1" t="str">
        <f>IF(ISNUMBER(Table2[[#This Row],[Transaction Date]]),TEXT(Table2[[#This Row],[Transaction Date]],"mmmm"),"Unknown")</f>
        <v>November</v>
      </c>
      <c r="M14" s="1" t="str">
        <f>IF(ISNUMBER(Table2[[#This Row],[Transaction Date]]),TEXT(Table2[[#This Row],[Transaction Date]],"dddd"),"Unknown")</f>
        <v>Wednesday</v>
      </c>
      <c r="N14">
        <f t="shared" si="2"/>
        <v>0</v>
      </c>
      <c r="O14" t="str">
        <f t="shared" si="3"/>
        <v>Actual</v>
      </c>
    </row>
    <row r="15" spans="1:16" x14ac:dyDescent="0.25">
      <c r="A15" t="s">
        <v>37</v>
      </c>
      <c r="B15" t="s">
        <v>28</v>
      </c>
      <c r="C15">
        <v>1</v>
      </c>
      <c r="D15">
        <f t="shared" si="0"/>
        <v>1</v>
      </c>
      <c r="E15">
        <v>4</v>
      </c>
      <c r="F15">
        <f>IF(OR(E15="",E15="UNKNOWN",E15="ERROR"),_xlfn.XLOOKUP(Table2[[#This Row],[Item]],Items_List!A:A,Items_List!B:B),E15)</f>
        <v>4</v>
      </c>
      <c r="G15">
        <v>4</v>
      </c>
      <c r="H15">
        <f t="shared" si="1"/>
        <v>4</v>
      </c>
      <c r="I15" t="s">
        <v>10059</v>
      </c>
      <c r="J15" t="s">
        <v>10059</v>
      </c>
      <c r="K15" s="1">
        <v>45087</v>
      </c>
      <c r="L15" s="1" t="str">
        <f>IF(ISNUMBER(Table2[[#This Row],[Transaction Date]]),TEXT(Table2[[#This Row],[Transaction Date]],"mmmm"),"Unknown")</f>
        <v>June</v>
      </c>
      <c r="M15" s="1" t="str">
        <f>IF(ISNUMBER(Table2[[#This Row],[Transaction Date]]),TEXT(Table2[[#This Row],[Transaction Date]],"dddd"),"Unknown")</f>
        <v>Saturday</v>
      </c>
      <c r="N15">
        <f t="shared" si="2"/>
        <v>0</v>
      </c>
      <c r="O15" t="str">
        <f t="shared" si="3"/>
        <v>Actual</v>
      </c>
    </row>
    <row r="16" spans="1:16" x14ac:dyDescent="0.25">
      <c r="A16" t="s">
        <v>38</v>
      </c>
      <c r="B16" t="s">
        <v>39</v>
      </c>
      <c r="C16">
        <v>2</v>
      </c>
      <c r="D16">
        <f t="shared" si="0"/>
        <v>2</v>
      </c>
      <c r="E16">
        <v>3</v>
      </c>
      <c r="F16">
        <f>IF(OR(E16="",E16="UNKNOWN",E16="ERROR"),_xlfn.XLOOKUP(Table2[[#This Row],[Item]],Items_List!A:A,Items_List!B:B),E16)</f>
        <v>3</v>
      </c>
      <c r="G16">
        <v>6</v>
      </c>
      <c r="H16">
        <f t="shared" si="1"/>
        <v>6</v>
      </c>
      <c r="I16" t="s">
        <v>14</v>
      </c>
      <c r="J16" t="s">
        <v>15</v>
      </c>
      <c r="K16" s="1">
        <v>44981</v>
      </c>
      <c r="L16" s="1" t="str">
        <f>IF(ISNUMBER(Table2[[#This Row],[Transaction Date]]),TEXT(Table2[[#This Row],[Transaction Date]],"mmmm"),"Unknown")</f>
        <v>February</v>
      </c>
      <c r="M16" s="1" t="str">
        <f>IF(ISNUMBER(Table2[[#This Row],[Transaction Date]]),TEXT(Table2[[#This Row],[Transaction Date]],"dddd"),"Unknown")</f>
        <v>Friday</v>
      </c>
      <c r="N16">
        <f t="shared" si="2"/>
        <v>0</v>
      </c>
      <c r="O16" t="str">
        <f t="shared" si="3"/>
        <v>Actual</v>
      </c>
    </row>
    <row r="17" spans="1:15" x14ac:dyDescent="0.25">
      <c r="A17" t="s">
        <v>40</v>
      </c>
      <c r="B17" t="s">
        <v>13</v>
      </c>
      <c r="C17">
        <v>5</v>
      </c>
      <c r="D17">
        <f t="shared" si="0"/>
        <v>5</v>
      </c>
      <c r="E17">
        <v>3</v>
      </c>
      <c r="F17">
        <f>IF(OR(E17="",E17="UNKNOWN",E17="ERROR"),_xlfn.XLOOKUP(Table2[[#This Row],[Item]],Items_List!A:A,Items_List!B:B),E17)</f>
        <v>3</v>
      </c>
      <c r="G17">
        <v>15</v>
      </c>
      <c r="H17">
        <f t="shared" si="1"/>
        <v>15</v>
      </c>
      <c r="I17" t="s">
        <v>14</v>
      </c>
      <c r="J17" t="s">
        <v>10059</v>
      </c>
      <c r="K17" s="1">
        <v>45010</v>
      </c>
      <c r="L17" s="1" t="str">
        <f>IF(ISNUMBER(Table2[[#This Row],[Transaction Date]]),TEXT(Table2[[#This Row],[Transaction Date]],"mmmm"),"Unknown")</f>
        <v>March</v>
      </c>
      <c r="M17" s="1" t="str">
        <f>IF(ISNUMBER(Table2[[#This Row],[Transaction Date]]),TEXT(Table2[[#This Row],[Transaction Date]],"dddd"),"Unknown")</f>
        <v>Saturday</v>
      </c>
      <c r="N17">
        <f t="shared" si="2"/>
        <v>0</v>
      </c>
      <c r="O17" t="str">
        <f t="shared" si="3"/>
        <v>Actual</v>
      </c>
    </row>
    <row r="18" spans="1:15" x14ac:dyDescent="0.25">
      <c r="A18" t="s">
        <v>41</v>
      </c>
      <c r="B18" t="s">
        <v>39</v>
      </c>
      <c r="C18">
        <v>4</v>
      </c>
      <c r="D18">
        <f t="shared" si="0"/>
        <v>4</v>
      </c>
      <c r="E18">
        <v>3</v>
      </c>
      <c r="F18">
        <f>IF(OR(E18="",E18="UNKNOWN",E18="ERROR"),_xlfn.XLOOKUP(Table2[[#This Row],[Item]],Items_List!A:A,Items_List!B:B),E18)</f>
        <v>3</v>
      </c>
      <c r="G18">
        <v>12</v>
      </c>
      <c r="H18">
        <f t="shared" si="1"/>
        <v>12</v>
      </c>
      <c r="I18" t="s">
        <v>14</v>
      </c>
      <c r="J18" t="s">
        <v>11</v>
      </c>
      <c r="K18" s="1">
        <v>44941</v>
      </c>
      <c r="L18" s="1" t="str">
        <f>IF(ISNUMBER(Table2[[#This Row],[Transaction Date]]),TEXT(Table2[[#This Row],[Transaction Date]],"mmmm"),"Unknown")</f>
        <v>January</v>
      </c>
      <c r="M18" s="1" t="str">
        <f>IF(ISNUMBER(Table2[[#This Row],[Transaction Date]]),TEXT(Table2[[#This Row],[Transaction Date]],"dddd"),"Unknown")</f>
        <v>Sunday</v>
      </c>
      <c r="N18">
        <f t="shared" si="2"/>
        <v>0</v>
      </c>
      <c r="O18" t="str">
        <f t="shared" si="3"/>
        <v>Actual</v>
      </c>
    </row>
    <row r="19" spans="1:15" x14ac:dyDescent="0.25">
      <c r="A19" t="s">
        <v>42</v>
      </c>
      <c r="B19" t="s">
        <v>25</v>
      </c>
      <c r="C19" t="s">
        <v>18</v>
      </c>
      <c r="D19">
        <f t="shared" si="0"/>
        <v>5</v>
      </c>
      <c r="E19">
        <v>4</v>
      </c>
      <c r="F19">
        <f>IF(OR(E19="",E19="UNKNOWN",E19="ERROR"),_xlfn.XLOOKUP(Table2[[#This Row],[Item]],Items_List!A:A,Items_List!B:B),E19)</f>
        <v>4</v>
      </c>
      <c r="G19">
        <v>20</v>
      </c>
      <c r="H19">
        <f t="shared" si="1"/>
        <v>20</v>
      </c>
      <c r="I19" t="s">
        <v>14</v>
      </c>
      <c r="J19" t="s">
        <v>15</v>
      </c>
      <c r="K19" s="1">
        <v>45020</v>
      </c>
      <c r="L19" s="1" t="str">
        <f>IF(ISNUMBER(Table2[[#This Row],[Transaction Date]]),TEXT(Table2[[#This Row],[Transaction Date]],"mmmm"),"Unknown")</f>
        <v>April</v>
      </c>
      <c r="M19" s="1" t="str">
        <f>IF(ISNUMBER(Table2[[#This Row],[Transaction Date]]),TEXT(Table2[[#This Row],[Transaction Date]],"dddd"),"Unknown")</f>
        <v>Tuesday</v>
      </c>
      <c r="N19">
        <f t="shared" si="2"/>
        <v>1</v>
      </c>
      <c r="O19" t="str">
        <f t="shared" si="3"/>
        <v>Estimated</v>
      </c>
    </row>
    <row r="20" spans="1:15" x14ac:dyDescent="0.25">
      <c r="A20" t="s">
        <v>43</v>
      </c>
      <c r="B20" t="s">
        <v>25</v>
      </c>
      <c r="C20">
        <v>4</v>
      </c>
      <c r="D20">
        <f t="shared" si="0"/>
        <v>4</v>
      </c>
      <c r="E20">
        <v>4</v>
      </c>
      <c r="F20">
        <f>IF(OR(E20="",E20="UNKNOWN",E20="ERROR"),_xlfn.XLOOKUP(Table2[[#This Row],[Item]],Items_List!A:A,Items_List!B:B),E20)</f>
        <v>4</v>
      </c>
      <c r="G20">
        <v>16</v>
      </c>
      <c r="H20">
        <f t="shared" si="1"/>
        <v>16</v>
      </c>
      <c r="I20" t="s">
        <v>10</v>
      </c>
      <c r="J20" t="s">
        <v>11</v>
      </c>
      <c r="K20" s="1">
        <v>45015</v>
      </c>
      <c r="L20" s="1" t="str">
        <f>IF(ISNUMBER(Table2[[#This Row],[Transaction Date]]),TEXT(Table2[[#This Row],[Transaction Date]],"mmmm"),"Unknown")</f>
        <v>March</v>
      </c>
      <c r="M20" s="1" t="str">
        <f>IF(ISNUMBER(Table2[[#This Row],[Transaction Date]]),TEXT(Table2[[#This Row],[Transaction Date]],"dddd"),"Unknown")</f>
        <v>Thursday</v>
      </c>
      <c r="N20">
        <f t="shared" si="2"/>
        <v>0</v>
      </c>
      <c r="O20" t="str">
        <f t="shared" si="3"/>
        <v>Actual</v>
      </c>
    </row>
    <row r="21" spans="1:15" x14ac:dyDescent="0.25">
      <c r="A21" t="s">
        <v>44</v>
      </c>
      <c r="B21" t="s">
        <v>28</v>
      </c>
      <c r="C21">
        <v>3</v>
      </c>
      <c r="D21">
        <f t="shared" si="0"/>
        <v>3</v>
      </c>
      <c r="E21">
        <v>4</v>
      </c>
      <c r="F21">
        <f>IF(OR(E21="",E21="UNKNOWN",E21="ERROR"),_xlfn.XLOOKUP(Table2[[#This Row],[Item]],Items_List!A:A,Items_List!B:B),E21)</f>
        <v>4</v>
      </c>
      <c r="G21">
        <v>12</v>
      </c>
      <c r="H21">
        <f t="shared" si="1"/>
        <v>12</v>
      </c>
      <c r="I21" t="s">
        <v>23</v>
      </c>
      <c r="J21" t="s">
        <v>11</v>
      </c>
      <c r="K21" s="1">
        <v>45261</v>
      </c>
      <c r="L21" s="1" t="str">
        <f>IF(ISNUMBER(Table2[[#This Row],[Transaction Date]]),TEXT(Table2[[#This Row],[Transaction Date]],"mmmm"),"Unknown")</f>
        <v>December</v>
      </c>
      <c r="M21" s="1" t="str">
        <f>IF(ISNUMBER(Table2[[#This Row],[Transaction Date]]),TEXT(Table2[[#This Row],[Transaction Date]],"dddd"),"Unknown")</f>
        <v>Friday</v>
      </c>
      <c r="N21">
        <f t="shared" si="2"/>
        <v>0</v>
      </c>
      <c r="O21" t="str">
        <f t="shared" si="3"/>
        <v>Actual</v>
      </c>
    </row>
    <row r="22" spans="1:15" x14ac:dyDescent="0.25">
      <c r="A22" t="s">
        <v>45</v>
      </c>
      <c r="B22" t="s">
        <v>28</v>
      </c>
      <c r="C22">
        <v>2</v>
      </c>
      <c r="D22">
        <f t="shared" si="0"/>
        <v>2</v>
      </c>
      <c r="E22">
        <v>4</v>
      </c>
      <c r="F22">
        <f>IF(OR(E22="",E22="UNKNOWN",E22="ERROR"),_xlfn.XLOOKUP(Table2[[#This Row],[Item]],Items_List!A:A,Items_List!B:B),E22)</f>
        <v>4</v>
      </c>
      <c r="G22">
        <v>8</v>
      </c>
      <c r="H22">
        <f t="shared" si="1"/>
        <v>8</v>
      </c>
      <c r="I22" t="s">
        <v>10059</v>
      </c>
      <c r="J22" t="s">
        <v>10059</v>
      </c>
      <c r="K22" s="1">
        <v>45187</v>
      </c>
      <c r="L22" s="1" t="str">
        <f>IF(ISNUMBER(Table2[[#This Row],[Transaction Date]]),TEXT(Table2[[#This Row],[Transaction Date]],"mmmm"),"Unknown")</f>
        <v>September</v>
      </c>
      <c r="M22" s="1" t="str">
        <f>IF(ISNUMBER(Table2[[#This Row],[Transaction Date]]),TEXT(Table2[[#This Row],[Transaction Date]],"dddd"),"Unknown")</f>
        <v>Monday</v>
      </c>
      <c r="N22">
        <f t="shared" si="2"/>
        <v>0</v>
      </c>
      <c r="O22" t="str">
        <f t="shared" si="3"/>
        <v>Actual</v>
      </c>
    </row>
    <row r="23" spans="1:15" x14ac:dyDescent="0.25">
      <c r="A23" t="s">
        <v>46</v>
      </c>
      <c r="B23" t="s">
        <v>28</v>
      </c>
      <c r="C23">
        <v>5</v>
      </c>
      <c r="D23">
        <f t="shared" si="0"/>
        <v>5</v>
      </c>
      <c r="E23">
        <v>4</v>
      </c>
      <c r="F23">
        <f>IF(OR(E23="",E23="UNKNOWN",E23="ERROR"),_xlfn.XLOOKUP(Table2[[#This Row],[Item]],Items_List!A:A,Items_List!B:B),E23)</f>
        <v>4</v>
      </c>
      <c r="G23">
        <v>20</v>
      </c>
      <c r="H23">
        <f t="shared" si="1"/>
        <v>20</v>
      </c>
      <c r="I23" t="s">
        <v>14</v>
      </c>
      <c r="J23" t="s">
        <v>15</v>
      </c>
      <c r="K23" s="1">
        <v>45080</v>
      </c>
      <c r="L23" s="1" t="str">
        <f>IF(ISNUMBER(Table2[[#This Row],[Transaction Date]]),TEXT(Table2[[#This Row],[Transaction Date]],"mmmm"),"Unknown")</f>
        <v>June</v>
      </c>
      <c r="M23" s="1" t="str">
        <f>IF(ISNUMBER(Table2[[#This Row],[Transaction Date]]),TEXT(Table2[[#This Row],[Transaction Date]],"dddd"),"Unknown")</f>
        <v>Saturday</v>
      </c>
      <c r="N23">
        <f t="shared" si="2"/>
        <v>0</v>
      </c>
      <c r="O23" t="str">
        <f t="shared" si="3"/>
        <v>Actual</v>
      </c>
    </row>
    <row r="24" spans="1:15" x14ac:dyDescent="0.25">
      <c r="A24" t="s">
        <v>47</v>
      </c>
      <c r="B24" t="s">
        <v>25</v>
      </c>
      <c r="C24">
        <v>3</v>
      </c>
      <c r="D24">
        <f t="shared" si="0"/>
        <v>3</v>
      </c>
      <c r="E24">
        <v>4</v>
      </c>
      <c r="F24">
        <f>IF(OR(E24="",E24="UNKNOWN",E24="ERROR"),_xlfn.XLOOKUP(Table2[[#This Row],[Item]],Items_List!A:A,Items_List!B:B),E24)</f>
        <v>4</v>
      </c>
      <c r="H24">
        <f t="shared" si="1"/>
        <v>12</v>
      </c>
      <c r="I24" t="s">
        <v>10059</v>
      </c>
      <c r="J24" t="s">
        <v>10059</v>
      </c>
      <c r="K24" s="1">
        <v>45273</v>
      </c>
      <c r="L24" s="1" t="str">
        <f>IF(ISNUMBER(Table2[[#This Row],[Transaction Date]]),TEXT(Table2[[#This Row],[Transaction Date]],"mmmm"),"Unknown")</f>
        <v>December</v>
      </c>
      <c r="M24" s="1" t="str">
        <f>IF(ISNUMBER(Table2[[#This Row],[Transaction Date]]),TEXT(Table2[[#This Row],[Transaction Date]],"dddd"),"Unknown")</f>
        <v>Wednesday</v>
      </c>
      <c r="N24">
        <f t="shared" si="2"/>
        <v>1</v>
      </c>
      <c r="O24" t="str">
        <f t="shared" si="3"/>
        <v>Actual</v>
      </c>
    </row>
    <row r="25" spans="1:15" x14ac:dyDescent="0.25">
      <c r="A25" t="s">
        <v>48</v>
      </c>
      <c r="B25" t="s">
        <v>17</v>
      </c>
      <c r="C25">
        <v>5</v>
      </c>
      <c r="D25">
        <f t="shared" si="0"/>
        <v>5</v>
      </c>
      <c r="E25">
        <v>1</v>
      </c>
      <c r="F25">
        <f>IF(OR(E25="",E25="UNKNOWN",E25="ERROR"),_xlfn.XLOOKUP(Table2[[#This Row],[Item]],Items_List!A:A,Items_List!B:B),E25)</f>
        <v>1</v>
      </c>
      <c r="G25">
        <v>5</v>
      </c>
      <c r="H25">
        <f t="shared" si="1"/>
        <v>5</v>
      </c>
      <c r="I25" t="s">
        <v>10</v>
      </c>
      <c r="J25" t="s">
        <v>15</v>
      </c>
      <c r="K25" s="1">
        <v>45036</v>
      </c>
      <c r="L25" s="1" t="str">
        <f>IF(ISNUMBER(Table2[[#This Row],[Transaction Date]]),TEXT(Table2[[#This Row],[Transaction Date]],"mmmm"),"Unknown")</f>
        <v>April</v>
      </c>
      <c r="M25" s="1" t="str">
        <f>IF(ISNUMBER(Table2[[#This Row],[Transaction Date]]),TEXT(Table2[[#This Row],[Transaction Date]],"dddd"),"Unknown")</f>
        <v>Thursday</v>
      </c>
      <c r="N25">
        <f t="shared" si="2"/>
        <v>0</v>
      </c>
      <c r="O25" t="str">
        <f t="shared" si="3"/>
        <v>Actual</v>
      </c>
    </row>
    <row r="26" spans="1:15" x14ac:dyDescent="0.25">
      <c r="A26" t="s">
        <v>49</v>
      </c>
      <c r="B26" t="s">
        <v>39</v>
      </c>
      <c r="C26">
        <v>4</v>
      </c>
      <c r="D26">
        <f t="shared" si="0"/>
        <v>4</v>
      </c>
      <c r="E26">
        <v>3</v>
      </c>
      <c r="F26">
        <f>IF(OR(E26="",E26="UNKNOWN",E26="ERROR"),_xlfn.XLOOKUP(Table2[[#This Row],[Item]],Items_List!A:A,Items_List!B:B),E26)</f>
        <v>3</v>
      </c>
      <c r="G26">
        <v>12</v>
      </c>
      <c r="H26">
        <f t="shared" si="1"/>
        <v>12</v>
      </c>
      <c r="I26" t="s">
        <v>10</v>
      </c>
      <c r="J26" t="s">
        <v>11</v>
      </c>
      <c r="K26" s="1">
        <v>45026</v>
      </c>
      <c r="L26" s="1" t="str">
        <f>IF(ISNUMBER(Table2[[#This Row],[Transaction Date]]),TEXT(Table2[[#This Row],[Transaction Date]],"mmmm"),"Unknown")</f>
        <v>April</v>
      </c>
      <c r="M26" s="1" t="str">
        <f>IF(ISNUMBER(Table2[[#This Row],[Transaction Date]]),TEXT(Table2[[#This Row],[Transaction Date]],"dddd"),"Unknown")</f>
        <v>Monday</v>
      </c>
      <c r="N26">
        <f t="shared" si="2"/>
        <v>0</v>
      </c>
      <c r="O26" t="str">
        <f t="shared" si="3"/>
        <v>Actual</v>
      </c>
    </row>
    <row r="27" spans="1:15" x14ac:dyDescent="0.25">
      <c r="A27" t="s">
        <v>50</v>
      </c>
      <c r="B27" t="s">
        <v>25</v>
      </c>
      <c r="C27">
        <v>5</v>
      </c>
      <c r="D27">
        <f t="shared" si="0"/>
        <v>5</v>
      </c>
      <c r="E27">
        <v>4</v>
      </c>
      <c r="F27">
        <f>IF(OR(E27="",E27="UNKNOWN",E27="ERROR"),_xlfn.XLOOKUP(Table2[[#This Row],[Item]],Items_List!A:A,Items_List!B:B),E27)</f>
        <v>4</v>
      </c>
      <c r="G27">
        <v>20</v>
      </c>
      <c r="H27">
        <f t="shared" si="1"/>
        <v>20</v>
      </c>
      <c r="I27" t="s">
        <v>10</v>
      </c>
      <c r="J27" t="s">
        <v>10059</v>
      </c>
      <c r="K27" s="1">
        <v>44996</v>
      </c>
      <c r="L27" s="1" t="str">
        <f>IF(ISNUMBER(Table2[[#This Row],[Transaction Date]]),TEXT(Table2[[#This Row],[Transaction Date]],"mmmm"),"Unknown")</f>
        <v>March</v>
      </c>
      <c r="M27" s="1" t="str">
        <f>IF(ISNUMBER(Table2[[#This Row],[Transaction Date]]),TEXT(Table2[[#This Row],[Transaction Date]],"dddd"),"Unknown")</f>
        <v>Saturday</v>
      </c>
      <c r="N27">
        <f t="shared" si="2"/>
        <v>0</v>
      </c>
      <c r="O27" t="str">
        <f t="shared" si="3"/>
        <v>Actual</v>
      </c>
    </row>
    <row r="28" spans="1:15" x14ac:dyDescent="0.25">
      <c r="A28" t="s">
        <v>51</v>
      </c>
      <c r="B28" t="s">
        <v>13</v>
      </c>
      <c r="C28">
        <v>4</v>
      </c>
      <c r="D28">
        <f t="shared" si="0"/>
        <v>4</v>
      </c>
      <c r="E28">
        <v>3</v>
      </c>
      <c r="F28">
        <f>IF(OR(E28="",E28="UNKNOWN",E28="ERROR"),_xlfn.XLOOKUP(Table2[[#This Row],[Item]],Items_List!A:A,Items_List!B:B),E28)</f>
        <v>3</v>
      </c>
      <c r="G28">
        <v>12</v>
      </c>
      <c r="H28">
        <f t="shared" si="1"/>
        <v>12</v>
      </c>
      <c r="I28" t="s">
        <v>23</v>
      </c>
      <c r="J28" t="s">
        <v>11</v>
      </c>
      <c r="L28" s="1" t="str">
        <f>IF(ISNUMBER(Table2[[#This Row],[Transaction Date]]),TEXT(Table2[[#This Row],[Transaction Date]],"mmmm"),"Unknown")</f>
        <v>Unknown</v>
      </c>
      <c r="M28" s="1" t="str">
        <f>IF(ISNUMBER(Table2[[#This Row],[Transaction Date]]),TEXT(Table2[[#This Row],[Transaction Date]],"dddd"),"Unknown")</f>
        <v>Unknown</v>
      </c>
      <c r="N28">
        <f t="shared" si="2"/>
        <v>0</v>
      </c>
      <c r="O28" t="str">
        <f t="shared" si="3"/>
        <v>Actual</v>
      </c>
    </row>
    <row r="29" spans="1:15" x14ac:dyDescent="0.25">
      <c r="A29" t="s">
        <v>54</v>
      </c>
      <c r="B29" t="s">
        <v>25</v>
      </c>
      <c r="C29">
        <v>4</v>
      </c>
      <c r="D29">
        <f t="shared" si="0"/>
        <v>4</v>
      </c>
      <c r="E29">
        <v>4</v>
      </c>
      <c r="F29">
        <f>IF(OR(E29="",E29="UNKNOWN",E29="ERROR"),_xlfn.XLOOKUP(Table2[[#This Row],[Item]],Items_List!A:A,Items_List!B:B),E29)</f>
        <v>4</v>
      </c>
      <c r="G29">
        <v>16</v>
      </c>
      <c r="H29">
        <f t="shared" si="1"/>
        <v>16</v>
      </c>
      <c r="I29" t="s">
        <v>10059</v>
      </c>
      <c r="J29" t="s">
        <v>15</v>
      </c>
      <c r="K29" s="1">
        <v>45153</v>
      </c>
      <c r="L29" s="1" t="str">
        <f>IF(ISNUMBER(Table2[[#This Row],[Transaction Date]]),TEXT(Table2[[#This Row],[Transaction Date]],"mmmm"),"Unknown")</f>
        <v>August</v>
      </c>
      <c r="M29" s="1" t="str">
        <f>IF(ISNUMBER(Table2[[#This Row],[Transaction Date]]),TEXT(Table2[[#This Row],[Transaction Date]],"dddd"),"Unknown")</f>
        <v>Tuesday</v>
      </c>
      <c r="N29">
        <f t="shared" si="2"/>
        <v>0</v>
      </c>
      <c r="O29" t="str">
        <f t="shared" si="3"/>
        <v>Actual</v>
      </c>
    </row>
    <row r="30" spans="1:15" x14ac:dyDescent="0.25">
      <c r="A30" t="s">
        <v>56</v>
      </c>
      <c r="B30" t="s">
        <v>25</v>
      </c>
      <c r="C30">
        <v>2</v>
      </c>
      <c r="D30">
        <f t="shared" si="0"/>
        <v>2</v>
      </c>
      <c r="E30">
        <v>4</v>
      </c>
      <c r="F30">
        <f>IF(OR(E30="",E30="UNKNOWN",E30="ERROR"),_xlfn.XLOOKUP(Table2[[#This Row],[Item]],Items_List!A:A,Items_List!B:B),E30)</f>
        <v>4</v>
      </c>
      <c r="G30">
        <v>8</v>
      </c>
      <c r="H30">
        <f t="shared" si="1"/>
        <v>8</v>
      </c>
      <c r="I30" t="s">
        <v>23</v>
      </c>
      <c r="J30" t="s">
        <v>11</v>
      </c>
      <c r="K30" s="1">
        <v>45208</v>
      </c>
      <c r="L30" s="1" t="str">
        <f>IF(ISNUMBER(Table2[[#This Row],[Transaction Date]]),TEXT(Table2[[#This Row],[Transaction Date]],"mmmm"),"Unknown")</f>
        <v>October</v>
      </c>
      <c r="M30" s="1" t="str">
        <f>IF(ISNUMBER(Table2[[#This Row],[Transaction Date]]),TEXT(Table2[[#This Row],[Transaction Date]],"dddd"),"Unknown")</f>
        <v>Monday</v>
      </c>
      <c r="N30">
        <f t="shared" si="2"/>
        <v>0</v>
      </c>
      <c r="O30" t="str">
        <f t="shared" si="3"/>
        <v>Actual</v>
      </c>
    </row>
    <row r="31" spans="1:15" x14ac:dyDescent="0.25">
      <c r="A31" t="s">
        <v>57</v>
      </c>
      <c r="B31" t="s">
        <v>28</v>
      </c>
      <c r="C31">
        <v>1</v>
      </c>
      <c r="D31">
        <f t="shared" si="0"/>
        <v>1</v>
      </c>
      <c r="E31">
        <v>4</v>
      </c>
      <c r="F31">
        <f>IF(OR(E31="",E31="UNKNOWN",E31="ERROR"),_xlfn.XLOOKUP(Table2[[#This Row],[Item]],Items_List!A:A,Items_List!B:B),E31)</f>
        <v>4</v>
      </c>
      <c r="G31">
        <v>4</v>
      </c>
      <c r="H31">
        <f t="shared" si="1"/>
        <v>4</v>
      </c>
      <c r="I31" t="s">
        <v>10</v>
      </c>
      <c r="J31" t="s">
        <v>10059</v>
      </c>
      <c r="K31" s="1">
        <v>45074</v>
      </c>
      <c r="L31" s="1" t="str">
        <f>IF(ISNUMBER(Table2[[#This Row],[Transaction Date]]),TEXT(Table2[[#This Row],[Transaction Date]],"mmmm"),"Unknown")</f>
        <v>May</v>
      </c>
      <c r="M31" s="1" t="str">
        <f>IF(ISNUMBER(Table2[[#This Row],[Transaction Date]]),TEXT(Table2[[#This Row],[Transaction Date]],"dddd"),"Unknown")</f>
        <v>Sunday</v>
      </c>
      <c r="N31">
        <f t="shared" si="2"/>
        <v>0</v>
      </c>
      <c r="O31" t="str">
        <f t="shared" si="3"/>
        <v>Actual</v>
      </c>
    </row>
    <row r="32" spans="1:15" x14ac:dyDescent="0.25">
      <c r="A32" t="s">
        <v>59</v>
      </c>
      <c r="B32" t="s">
        <v>20</v>
      </c>
      <c r="C32">
        <v>2</v>
      </c>
      <c r="D32">
        <f t="shared" si="0"/>
        <v>2</v>
      </c>
      <c r="E32">
        <v>5</v>
      </c>
      <c r="F32">
        <f>IF(OR(E32="",E32="UNKNOWN",E32="ERROR"),_xlfn.XLOOKUP(Table2[[#This Row],[Item]],Items_List!A:A,Items_List!B:B),E32)</f>
        <v>5</v>
      </c>
      <c r="G32">
        <v>10</v>
      </c>
      <c r="H32">
        <f t="shared" si="1"/>
        <v>10</v>
      </c>
      <c r="I32" t="s">
        <v>10</v>
      </c>
      <c r="J32" t="s">
        <v>15</v>
      </c>
      <c r="K32" s="1">
        <v>45045</v>
      </c>
      <c r="L32" s="1" t="str">
        <f>IF(ISNUMBER(Table2[[#This Row],[Transaction Date]]),TEXT(Table2[[#This Row],[Transaction Date]],"mmmm"),"Unknown")</f>
        <v>April</v>
      </c>
      <c r="M32" s="1" t="str">
        <f>IF(ISNUMBER(Table2[[#This Row],[Transaction Date]]),TEXT(Table2[[#This Row],[Transaction Date]],"dddd"),"Unknown")</f>
        <v>Saturday</v>
      </c>
      <c r="N32">
        <f t="shared" si="2"/>
        <v>0</v>
      </c>
      <c r="O32" t="str">
        <f t="shared" si="3"/>
        <v>Actual</v>
      </c>
    </row>
    <row r="33" spans="1:15" x14ac:dyDescent="0.25">
      <c r="A33" t="s">
        <v>60</v>
      </c>
      <c r="B33" t="s">
        <v>25</v>
      </c>
      <c r="C33">
        <v>4</v>
      </c>
      <c r="D33">
        <f t="shared" si="0"/>
        <v>4</v>
      </c>
      <c r="E33">
        <v>4</v>
      </c>
      <c r="F33">
        <f>IF(OR(E33="",E33="UNKNOWN",E33="ERROR"),_xlfn.XLOOKUP(Table2[[#This Row],[Item]],Items_List!A:A,Items_List!B:B),E33)</f>
        <v>4</v>
      </c>
      <c r="G33">
        <v>16</v>
      </c>
      <c r="H33">
        <f t="shared" si="1"/>
        <v>16</v>
      </c>
      <c r="I33" t="s">
        <v>10059</v>
      </c>
      <c r="J33" t="s">
        <v>11</v>
      </c>
      <c r="K33" s="1">
        <v>45085</v>
      </c>
      <c r="L33" s="1" t="str">
        <f>IF(ISNUMBER(Table2[[#This Row],[Transaction Date]]),TEXT(Table2[[#This Row],[Transaction Date]],"mmmm"),"Unknown")</f>
        <v>June</v>
      </c>
      <c r="M33" s="1" t="str">
        <f>IF(ISNUMBER(Table2[[#This Row],[Transaction Date]]),TEXT(Table2[[#This Row],[Transaction Date]],"dddd"),"Unknown")</f>
        <v>Thursday</v>
      </c>
      <c r="N33">
        <f t="shared" si="2"/>
        <v>0</v>
      </c>
      <c r="O33" t="str">
        <f t="shared" si="3"/>
        <v>Actual</v>
      </c>
    </row>
    <row r="34" spans="1:15" x14ac:dyDescent="0.25">
      <c r="A34" t="s">
        <v>61</v>
      </c>
      <c r="B34" t="s">
        <v>9</v>
      </c>
      <c r="C34">
        <v>4</v>
      </c>
      <c r="D34">
        <f t="shared" si="0"/>
        <v>4</v>
      </c>
      <c r="E34">
        <v>2</v>
      </c>
      <c r="F34">
        <f>IF(OR(E34="",E34="UNKNOWN",E34="ERROR"),_xlfn.XLOOKUP(Table2[[#This Row],[Item]],Items_List!A:A,Items_List!B:B),E34)</f>
        <v>2</v>
      </c>
      <c r="G34">
        <v>8</v>
      </c>
      <c r="H34">
        <f t="shared" si="1"/>
        <v>8</v>
      </c>
      <c r="I34" t="s">
        <v>10059</v>
      </c>
      <c r="J34" t="s">
        <v>10059</v>
      </c>
      <c r="K34" s="1">
        <v>45106</v>
      </c>
      <c r="L34" s="1" t="str">
        <f>IF(ISNUMBER(Table2[[#This Row],[Transaction Date]]),TEXT(Table2[[#This Row],[Transaction Date]],"mmmm"),"Unknown")</f>
        <v>June</v>
      </c>
      <c r="M34" s="1" t="str">
        <f>IF(ISNUMBER(Table2[[#This Row],[Transaction Date]]),TEXT(Table2[[#This Row],[Transaction Date]],"dddd"),"Unknown")</f>
        <v>Thursday</v>
      </c>
      <c r="N34">
        <f t="shared" si="2"/>
        <v>0</v>
      </c>
      <c r="O34" t="str">
        <f t="shared" si="3"/>
        <v>Actual</v>
      </c>
    </row>
    <row r="35" spans="1:15" x14ac:dyDescent="0.25">
      <c r="A35" t="s">
        <v>62</v>
      </c>
      <c r="B35" t="s">
        <v>25</v>
      </c>
      <c r="C35">
        <v>3</v>
      </c>
      <c r="D35">
        <f t="shared" si="0"/>
        <v>3</v>
      </c>
      <c r="E35">
        <v>4</v>
      </c>
      <c r="F35">
        <f>IF(OR(E35="",E35="UNKNOWN",E35="ERROR"),_xlfn.XLOOKUP(Table2[[#This Row],[Item]],Items_List!A:A,Items_List!B:B),E35)</f>
        <v>4</v>
      </c>
      <c r="G35">
        <v>12</v>
      </c>
      <c r="H35">
        <f t="shared" si="1"/>
        <v>12</v>
      </c>
      <c r="I35" t="s">
        <v>10059</v>
      </c>
      <c r="J35" t="s">
        <v>15</v>
      </c>
      <c r="K35" s="1">
        <v>45033</v>
      </c>
      <c r="L35" s="1" t="str">
        <f>IF(ISNUMBER(Table2[[#This Row],[Transaction Date]]),TEXT(Table2[[#This Row],[Transaction Date]],"mmmm"),"Unknown")</f>
        <v>April</v>
      </c>
      <c r="M35" s="1" t="str">
        <f>IF(ISNUMBER(Table2[[#This Row],[Transaction Date]]),TEXT(Table2[[#This Row],[Transaction Date]],"dddd"),"Unknown")</f>
        <v>Monday</v>
      </c>
      <c r="N35">
        <f t="shared" si="2"/>
        <v>0</v>
      </c>
      <c r="O35" t="str">
        <f t="shared" si="3"/>
        <v>Actual</v>
      </c>
    </row>
    <row r="36" spans="1:15" x14ac:dyDescent="0.25">
      <c r="A36" t="s">
        <v>63</v>
      </c>
      <c r="B36" t="s">
        <v>28</v>
      </c>
      <c r="C36">
        <v>4</v>
      </c>
      <c r="D36">
        <f t="shared" si="0"/>
        <v>4</v>
      </c>
      <c r="E36">
        <v>4</v>
      </c>
      <c r="F36">
        <f>IF(OR(E36="",E36="UNKNOWN",E36="ERROR"),_xlfn.XLOOKUP(Table2[[#This Row],[Item]],Items_List!A:A,Items_List!B:B),E36)</f>
        <v>4</v>
      </c>
      <c r="G36">
        <v>16</v>
      </c>
      <c r="H36">
        <f t="shared" si="1"/>
        <v>16</v>
      </c>
      <c r="I36" t="s">
        <v>10059</v>
      </c>
      <c r="J36" t="s">
        <v>11</v>
      </c>
      <c r="K36" s="1">
        <v>45282</v>
      </c>
      <c r="L36" s="1" t="str">
        <f>IF(ISNUMBER(Table2[[#This Row],[Transaction Date]]),TEXT(Table2[[#This Row],[Transaction Date]],"mmmm"),"Unknown")</f>
        <v>December</v>
      </c>
      <c r="M36" s="1" t="str">
        <f>IF(ISNUMBER(Table2[[#This Row],[Transaction Date]]),TEXT(Table2[[#This Row],[Transaction Date]],"dddd"),"Unknown")</f>
        <v>Friday</v>
      </c>
      <c r="N36">
        <f t="shared" si="2"/>
        <v>0</v>
      </c>
      <c r="O36" t="str">
        <f t="shared" si="3"/>
        <v>Actual</v>
      </c>
    </row>
    <row r="37" spans="1:15" x14ac:dyDescent="0.25">
      <c r="A37" t="s">
        <v>64</v>
      </c>
      <c r="B37" t="s">
        <v>65</v>
      </c>
      <c r="C37">
        <v>2</v>
      </c>
      <c r="D37">
        <f t="shared" si="0"/>
        <v>2</v>
      </c>
      <c r="E37">
        <v>1.5</v>
      </c>
      <c r="F37">
        <f>IF(OR(E37="",E37="UNKNOWN",E37="ERROR"),_xlfn.XLOOKUP(Table2[[#This Row],[Item]],Items_List!A:A,Items_List!B:B),E37)</f>
        <v>1.5</v>
      </c>
      <c r="G37" t="s">
        <v>21</v>
      </c>
      <c r="H37">
        <f t="shared" si="1"/>
        <v>3</v>
      </c>
      <c r="I37" t="s">
        <v>10059</v>
      </c>
      <c r="J37" t="s">
        <v>11</v>
      </c>
      <c r="K37" s="1">
        <v>44936</v>
      </c>
      <c r="L37" s="1" t="str">
        <f>IF(ISNUMBER(Table2[[#This Row],[Transaction Date]]),TEXT(Table2[[#This Row],[Transaction Date]],"mmmm"),"Unknown")</f>
        <v>January</v>
      </c>
      <c r="M37" s="1" t="str">
        <f>IF(ISNUMBER(Table2[[#This Row],[Transaction Date]]),TEXT(Table2[[#This Row],[Transaction Date]],"dddd"),"Unknown")</f>
        <v>Tuesday</v>
      </c>
      <c r="N37">
        <f t="shared" si="2"/>
        <v>1</v>
      </c>
      <c r="O37" t="str">
        <f t="shared" si="3"/>
        <v>Actual</v>
      </c>
    </row>
    <row r="38" spans="1:15" x14ac:dyDescent="0.25">
      <c r="A38" t="s">
        <v>66</v>
      </c>
      <c r="B38" t="s">
        <v>39</v>
      </c>
      <c r="C38">
        <v>4</v>
      </c>
      <c r="D38">
        <f t="shared" si="0"/>
        <v>4</v>
      </c>
      <c r="E38">
        <v>3</v>
      </c>
      <c r="F38">
        <f>IF(OR(E38="",E38="UNKNOWN",E38="ERROR"),_xlfn.XLOOKUP(Table2[[#This Row],[Item]],Items_List!A:A,Items_List!B:B),E38)</f>
        <v>3</v>
      </c>
      <c r="G38">
        <v>12</v>
      </c>
      <c r="H38">
        <f t="shared" si="1"/>
        <v>12</v>
      </c>
      <c r="I38" t="s">
        <v>10059</v>
      </c>
      <c r="J38" t="s">
        <v>11</v>
      </c>
      <c r="K38" s="1">
        <v>45201</v>
      </c>
      <c r="L38" s="1" t="str">
        <f>IF(ISNUMBER(Table2[[#This Row],[Transaction Date]]),TEXT(Table2[[#This Row],[Transaction Date]],"mmmm"),"Unknown")</f>
        <v>October</v>
      </c>
      <c r="M38" s="1" t="str">
        <f>IF(ISNUMBER(Table2[[#This Row],[Transaction Date]]),TEXT(Table2[[#This Row],[Transaction Date]],"dddd"),"Unknown")</f>
        <v>Monday</v>
      </c>
      <c r="N38">
        <f t="shared" si="2"/>
        <v>0</v>
      </c>
      <c r="O38" t="str">
        <f t="shared" si="3"/>
        <v>Actual</v>
      </c>
    </row>
    <row r="39" spans="1:15" x14ac:dyDescent="0.25">
      <c r="A39" t="s">
        <v>67</v>
      </c>
      <c r="B39" t="s">
        <v>17</v>
      </c>
      <c r="C39">
        <v>2</v>
      </c>
      <c r="D39">
        <f t="shared" si="0"/>
        <v>2</v>
      </c>
      <c r="E39">
        <v>1</v>
      </c>
      <c r="F39">
        <f>IF(OR(E39="",E39="UNKNOWN",E39="ERROR"),_xlfn.XLOOKUP(Table2[[#This Row],[Item]],Items_List!A:A,Items_List!B:B),E39)</f>
        <v>1</v>
      </c>
      <c r="G39">
        <v>2</v>
      </c>
      <c r="H39">
        <f t="shared" si="1"/>
        <v>2</v>
      </c>
      <c r="I39" t="s">
        <v>10059</v>
      </c>
      <c r="J39" t="s">
        <v>10059</v>
      </c>
      <c r="K39" s="1">
        <v>44980</v>
      </c>
      <c r="L39" s="1" t="str">
        <f>IF(ISNUMBER(Table2[[#This Row],[Transaction Date]]),TEXT(Table2[[#This Row],[Transaction Date]],"mmmm"),"Unknown")</f>
        <v>February</v>
      </c>
      <c r="M39" s="1" t="str">
        <f>IF(ISNUMBER(Table2[[#This Row],[Transaction Date]]),TEXT(Table2[[#This Row],[Transaction Date]],"dddd"),"Unknown")</f>
        <v>Thursday</v>
      </c>
      <c r="N39">
        <f t="shared" si="2"/>
        <v>0</v>
      </c>
      <c r="O39" t="str">
        <f t="shared" si="3"/>
        <v>Actual</v>
      </c>
    </row>
    <row r="40" spans="1:15" x14ac:dyDescent="0.25">
      <c r="A40" t="s">
        <v>68</v>
      </c>
      <c r="B40" t="s">
        <v>20</v>
      </c>
      <c r="C40">
        <v>3</v>
      </c>
      <c r="D40">
        <f t="shared" si="0"/>
        <v>3</v>
      </c>
      <c r="E40">
        <v>5</v>
      </c>
      <c r="F40">
        <f>IF(OR(E40="",E40="UNKNOWN",E40="ERROR"),_xlfn.XLOOKUP(Table2[[#This Row],[Item]],Items_List!A:A,Items_List!B:B),E40)</f>
        <v>5</v>
      </c>
      <c r="G40">
        <v>15</v>
      </c>
      <c r="H40">
        <f t="shared" si="1"/>
        <v>15</v>
      </c>
      <c r="I40" t="s">
        <v>14</v>
      </c>
      <c r="J40" t="s">
        <v>10059</v>
      </c>
      <c r="K40" s="1">
        <v>45007</v>
      </c>
      <c r="L40" s="1" t="str">
        <f>IF(ISNUMBER(Table2[[#This Row],[Transaction Date]]),TEXT(Table2[[#This Row],[Transaction Date]],"mmmm"),"Unknown")</f>
        <v>March</v>
      </c>
      <c r="M40" s="1" t="str">
        <f>IF(ISNUMBER(Table2[[#This Row],[Transaction Date]]),TEXT(Table2[[#This Row],[Transaction Date]],"dddd"),"Unknown")</f>
        <v>Wednesday</v>
      </c>
      <c r="N40">
        <f t="shared" si="2"/>
        <v>0</v>
      </c>
      <c r="O40" t="str">
        <f t="shared" si="3"/>
        <v>Actual</v>
      </c>
    </row>
    <row r="41" spans="1:15" x14ac:dyDescent="0.25">
      <c r="A41" t="s">
        <v>69</v>
      </c>
      <c r="B41" t="s">
        <v>39</v>
      </c>
      <c r="C41">
        <v>4</v>
      </c>
      <c r="D41">
        <f t="shared" si="0"/>
        <v>4</v>
      </c>
      <c r="E41">
        <v>3</v>
      </c>
      <c r="F41">
        <f>IF(OR(E41="",E41="UNKNOWN",E41="ERROR"),_xlfn.XLOOKUP(Table2[[#This Row],[Item]],Items_List!A:A,Items_List!B:B),E41)</f>
        <v>3</v>
      </c>
      <c r="G41">
        <v>12</v>
      </c>
      <c r="H41">
        <f t="shared" si="1"/>
        <v>12</v>
      </c>
      <c r="I41" t="s">
        <v>23</v>
      </c>
      <c r="J41" t="s">
        <v>15</v>
      </c>
      <c r="K41" s="1">
        <v>45233</v>
      </c>
      <c r="L41" s="1" t="str">
        <f>IF(ISNUMBER(Table2[[#This Row],[Transaction Date]]),TEXT(Table2[[#This Row],[Transaction Date]],"mmmm"),"Unknown")</f>
        <v>November</v>
      </c>
      <c r="M41" s="1" t="str">
        <f>IF(ISNUMBER(Table2[[#This Row],[Transaction Date]]),TEXT(Table2[[#This Row],[Transaction Date]],"dddd"),"Unknown")</f>
        <v>Friday</v>
      </c>
      <c r="N41">
        <f t="shared" si="2"/>
        <v>0</v>
      </c>
      <c r="O41" t="str">
        <f t="shared" si="3"/>
        <v>Actual</v>
      </c>
    </row>
    <row r="42" spans="1:15" x14ac:dyDescent="0.25">
      <c r="A42" t="s">
        <v>70</v>
      </c>
      <c r="B42" t="s">
        <v>39</v>
      </c>
      <c r="C42">
        <v>5</v>
      </c>
      <c r="D42">
        <f t="shared" si="0"/>
        <v>5</v>
      </c>
      <c r="E42">
        <v>3</v>
      </c>
      <c r="F42">
        <f>IF(OR(E42="",E42="UNKNOWN",E42="ERROR"),_xlfn.XLOOKUP(Table2[[#This Row],[Item]],Items_List!A:A,Items_List!B:B),E42)</f>
        <v>3</v>
      </c>
      <c r="G42">
        <v>15</v>
      </c>
      <c r="H42">
        <f t="shared" si="1"/>
        <v>15</v>
      </c>
      <c r="I42" t="s">
        <v>10059</v>
      </c>
      <c r="J42" t="s">
        <v>10059</v>
      </c>
      <c r="K42" s="1">
        <v>44987</v>
      </c>
      <c r="L42" s="1" t="str">
        <f>IF(ISNUMBER(Table2[[#This Row],[Transaction Date]]),TEXT(Table2[[#This Row],[Transaction Date]],"mmmm"),"Unknown")</f>
        <v>March</v>
      </c>
      <c r="M42" s="1" t="str">
        <f>IF(ISNUMBER(Table2[[#This Row],[Transaction Date]]),TEXT(Table2[[#This Row],[Transaction Date]],"dddd"),"Unknown")</f>
        <v>Thursday</v>
      </c>
      <c r="N42">
        <f t="shared" si="2"/>
        <v>0</v>
      </c>
      <c r="O42" t="str">
        <f t="shared" si="3"/>
        <v>Actual</v>
      </c>
    </row>
    <row r="43" spans="1:15" x14ac:dyDescent="0.25">
      <c r="A43" t="s">
        <v>71</v>
      </c>
      <c r="B43" t="s">
        <v>39</v>
      </c>
      <c r="C43">
        <v>5</v>
      </c>
      <c r="D43">
        <f t="shared" si="0"/>
        <v>5</v>
      </c>
      <c r="E43">
        <v>3</v>
      </c>
      <c r="F43">
        <f>IF(OR(E43="",E43="UNKNOWN",E43="ERROR"),_xlfn.XLOOKUP(Table2[[#This Row],[Item]],Items_List!A:A,Items_List!B:B),E43)</f>
        <v>3</v>
      </c>
      <c r="G43">
        <v>15</v>
      </c>
      <c r="H43">
        <f t="shared" si="1"/>
        <v>15</v>
      </c>
      <c r="I43" t="s">
        <v>14</v>
      </c>
      <c r="J43" t="s">
        <v>10059</v>
      </c>
      <c r="K43" s="1">
        <v>45103</v>
      </c>
      <c r="L43" s="1" t="str">
        <f>IF(ISNUMBER(Table2[[#This Row],[Transaction Date]]),TEXT(Table2[[#This Row],[Transaction Date]],"mmmm"),"Unknown")</f>
        <v>June</v>
      </c>
      <c r="M43" s="1" t="str">
        <f>IF(ISNUMBER(Table2[[#This Row],[Transaction Date]]),TEXT(Table2[[#This Row],[Transaction Date]],"dddd"),"Unknown")</f>
        <v>Monday</v>
      </c>
      <c r="N43">
        <f t="shared" si="2"/>
        <v>0</v>
      </c>
      <c r="O43" t="str">
        <f t="shared" si="3"/>
        <v>Actual</v>
      </c>
    </row>
    <row r="44" spans="1:15" x14ac:dyDescent="0.25">
      <c r="A44" t="s">
        <v>72</v>
      </c>
      <c r="B44" t="s">
        <v>13</v>
      </c>
      <c r="C44">
        <v>3</v>
      </c>
      <c r="D44">
        <f t="shared" si="0"/>
        <v>3</v>
      </c>
      <c r="E44">
        <v>3</v>
      </c>
      <c r="F44">
        <f>IF(OR(E44="",E44="UNKNOWN",E44="ERROR"),_xlfn.XLOOKUP(Table2[[#This Row],[Item]],Items_List!A:A,Items_List!B:B),E44)</f>
        <v>3</v>
      </c>
      <c r="G44">
        <v>9</v>
      </c>
      <c r="H44">
        <f t="shared" si="1"/>
        <v>9</v>
      </c>
      <c r="I44" t="s">
        <v>10059</v>
      </c>
      <c r="J44" t="s">
        <v>10059</v>
      </c>
      <c r="K44" s="1">
        <v>45048</v>
      </c>
      <c r="L44" s="1" t="str">
        <f>IF(ISNUMBER(Table2[[#This Row],[Transaction Date]]),TEXT(Table2[[#This Row],[Transaction Date]],"mmmm"),"Unknown")</f>
        <v>May</v>
      </c>
      <c r="M44" s="1" t="str">
        <f>IF(ISNUMBER(Table2[[#This Row],[Transaction Date]]),TEXT(Table2[[#This Row],[Transaction Date]],"dddd"),"Unknown")</f>
        <v>Tuesday</v>
      </c>
      <c r="N44">
        <f t="shared" si="2"/>
        <v>0</v>
      </c>
      <c r="O44" t="str">
        <f t="shared" si="3"/>
        <v>Actual</v>
      </c>
    </row>
    <row r="45" spans="1:15" x14ac:dyDescent="0.25">
      <c r="A45" t="s">
        <v>73</v>
      </c>
      <c r="B45" t="s">
        <v>13</v>
      </c>
      <c r="C45">
        <v>5</v>
      </c>
      <c r="D45">
        <f t="shared" si="0"/>
        <v>5</v>
      </c>
      <c r="E45">
        <v>3</v>
      </c>
      <c r="F45">
        <f>IF(OR(E45="",E45="UNKNOWN",E45="ERROR"),_xlfn.XLOOKUP(Table2[[#This Row],[Item]],Items_List!A:A,Items_List!B:B),E45)</f>
        <v>3</v>
      </c>
      <c r="G45">
        <v>15</v>
      </c>
      <c r="H45">
        <f t="shared" si="1"/>
        <v>15</v>
      </c>
      <c r="I45" t="s">
        <v>10059</v>
      </c>
      <c r="J45" t="s">
        <v>11</v>
      </c>
      <c r="K45" s="1">
        <v>45174</v>
      </c>
      <c r="L45" s="1" t="str">
        <f>IF(ISNUMBER(Table2[[#This Row],[Transaction Date]]),TEXT(Table2[[#This Row],[Transaction Date]],"mmmm"),"Unknown")</f>
        <v>September</v>
      </c>
      <c r="M45" s="1" t="str">
        <f>IF(ISNUMBER(Table2[[#This Row],[Transaction Date]]),TEXT(Table2[[#This Row],[Transaction Date]],"dddd"),"Unknown")</f>
        <v>Tuesday</v>
      </c>
      <c r="N45">
        <f t="shared" si="2"/>
        <v>0</v>
      </c>
      <c r="O45" t="str">
        <f t="shared" si="3"/>
        <v>Actual</v>
      </c>
    </row>
    <row r="46" spans="1:15" x14ac:dyDescent="0.25">
      <c r="A46" t="s">
        <v>74</v>
      </c>
      <c r="B46" t="s">
        <v>20</v>
      </c>
      <c r="C46">
        <v>5</v>
      </c>
      <c r="D46">
        <f t="shared" si="0"/>
        <v>5</v>
      </c>
      <c r="E46">
        <v>5</v>
      </c>
      <c r="F46">
        <f>IF(OR(E46="",E46="UNKNOWN",E46="ERROR"),_xlfn.XLOOKUP(Table2[[#This Row],[Item]],Items_List!A:A,Items_List!B:B),E46)</f>
        <v>5</v>
      </c>
      <c r="G46">
        <v>25</v>
      </c>
      <c r="H46">
        <f t="shared" si="1"/>
        <v>25</v>
      </c>
      <c r="I46" t="s">
        <v>10059</v>
      </c>
      <c r="J46" t="s">
        <v>11</v>
      </c>
      <c r="K46" s="1">
        <v>44934</v>
      </c>
      <c r="L46" s="1" t="str">
        <f>IF(ISNUMBER(Table2[[#This Row],[Transaction Date]]),TEXT(Table2[[#This Row],[Transaction Date]],"mmmm"),"Unknown")</f>
        <v>January</v>
      </c>
      <c r="M46" s="1" t="str">
        <f>IF(ISNUMBER(Table2[[#This Row],[Transaction Date]]),TEXT(Table2[[#This Row],[Transaction Date]],"dddd"),"Unknown")</f>
        <v>Sunday</v>
      </c>
      <c r="N46">
        <f t="shared" si="2"/>
        <v>0</v>
      </c>
      <c r="O46" t="str">
        <f t="shared" si="3"/>
        <v>Actual</v>
      </c>
    </row>
    <row r="47" spans="1:15" x14ac:dyDescent="0.25">
      <c r="A47" t="s">
        <v>76</v>
      </c>
      <c r="B47" t="s">
        <v>25</v>
      </c>
      <c r="C47">
        <v>3</v>
      </c>
      <c r="D47">
        <f t="shared" si="0"/>
        <v>3</v>
      </c>
      <c r="E47">
        <v>4</v>
      </c>
      <c r="F47">
        <f>IF(OR(E47="",E47="UNKNOWN",E47="ERROR"),_xlfn.XLOOKUP(Table2[[#This Row],[Item]],Items_List!A:A,Items_List!B:B),E47)</f>
        <v>4</v>
      </c>
      <c r="G47">
        <v>12</v>
      </c>
      <c r="H47">
        <f t="shared" si="1"/>
        <v>12</v>
      </c>
      <c r="I47" t="s">
        <v>10</v>
      </c>
      <c r="J47" t="s">
        <v>10059</v>
      </c>
      <c r="K47" s="1">
        <v>45255</v>
      </c>
      <c r="L47" s="1" t="str">
        <f>IF(ISNUMBER(Table2[[#This Row],[Transaction Date]]),TEXT(Table2[[#This Row],[Transaction Date]],"mmmm"),"Unknown")</f>
        <v>November</v>
      </c>
      <c r="M47" s="1" t="str">
        <f>IF(ISNUMBER(Table2[[#This Row],[Transaction Date]]),TEXT(Table2[[#This Row],[Transaction Date]],"dddd"),"Unknown")</f>
        <v>Saturday</v>
      </c>
      <c r="N47">
        <f t="shared" si="2"/>
        <v>0</v>
      </c>
      <c r="O47" t="str">
        <f t="shared" si="3"/>
        <v>Actual</v>
      </c>
    </row>
    <row r="48" spans="1:15" x14ac:dyDescent="0.25">
      <c r="A48" t="s">
        <v>77</v>
      </c>
      <c r="B48" t="s">
        <v>25</v>
      </c>
      <c r="C48">
        <v>5</v>
      </c>
      <c r="D48">
        <f t="shared" si="0"/>
        <v>5</v>
      </c>
      <c r="E48">
        <v>4</v>
      </c>
      <c r="F48">
        <f>IF(OR(E48="",E48="UNKNOWN",E48="ERROR"),_xlfn.XLOOKUP(Table2[[#This Row],[Item]],Items_List!A:A,Items_List!B:B),E48)</f>
        <v>4</v>
      </c>
      <c r="G48">
        <v>20</v>
      </c>
      <c r="H48">
        <f t="shared" si="1"/>
        <v>20</v>
      </c>
      <c r="I48" t="s">
        <v>23</v>
      </c>
      <c r="J48" t="s">
        <v>11</v>
      </c>
      <c r="K48" s="1">
        <v>45265</v>
      </c>
      <c r="L48" s="1" t="str">
        <f>IF(ISNUMBER(Table2[[#This Row],[Transaction Date]]),TEXT(Table2[[#This Row],[Transaction Date]],"mmmm"),"Unknown")</f>
        <v>December</v>
      </c>
      <c r="M48" s="1" t="str">
        <f>IF(ISNUMBER(Table2[[#This Row],[Transaction Date]]),TEXT(Table2[[#This Row],[Transaction Date]],"dddd"),"Unknown")</f>
        <v>Tuesday</v>
      </c>
      <c r="N48">
        <f t="shared" si="2"/>
        <v>0</v>
      </c>
      <c r="O48" t="str">
        <f t="shared" si="3"/>
        <v>Actual</v>
      </c>
    </row>
    <row r="49" spans="1:15" x14ac:dyDescent="0.25">
      <c r="A49" t="s">
        <v>78</v>
      </c>
      <c r="B49" t="s">
        <v>17</v>
      </c>
      <c r="C49" t="s">
        <v>18</v>
      </c>
      <c r="D49">
        <f t="shared" si="0"/>
        <v>2</v>
      </c>
      <c r="E49">
        <v>1</v>
      </c>
      <c r="F49">
        <f>IF(OR(E49="",E49="UNKNOWN",E49="ERROR"),_xlfn.XLOOKUP(Table2[[#This Row],[Item]],Items_List!A:A,Items_List!B:B),E49)</f>
        <v>1</v>
      </c>
      <c r="G49">
        <v>2</v>
      </c>
      <c r="H49">
        <f t="shared" si="1"/>
        <v>2</v>
      </c>
      <c r="I49" t="s">
        <v>10</v>
      </c>
      <c r="J49" t="s">
        <v>11</v>
      </c>
      <c r="K49" s="1">
        <v>45004</v>
      </c>
      <c r="L49" s="1" t="str">
        <f>IF(ISNUMBER(Table2[[#This Row],[Transaction Date]]),TEXT(Table2[[#This Row],[Transaction Date]],"mmmm"),"Unknown")</f>
        <v>March</v>
      </c>
      <c r="M49" s="1" t="str">
        <f>IF(ISNUMBER(Table2[[#This Row],[Transaction Date]]),TEXT(Table2[[#This Row],[Transaction Date]],"dddd"),"Unknown")</f>
        <v>Sunday</v>
      </c>
      <c r="N49">
        <f t="shared" si="2"/>
        <v>1</v>
      </c>
      <c r="O49" t="str">
        <f t="shared" si="3"/>
        <v>Estimated</v>
      </c>
    </row>
    <row r="50" spans="1:15" x14ac:dyDescent="0.25">
      <c r="A50" t="s">
        <v>79</v>
      </c>
      <c r="B50" t="s">
        <v>13</v>
      </c>
      <c r="C50">
        <v>5</v>
      </c>
      <c r="D50">
        <f t="shared" si="0"/>
        <v>5</v>
      </c>
      <c r="E50">
        <f>_xlfn.XLOOKUP(Table2[[#This Row],[Item]],Items_List!$A$2:$A$9,Items_List!$B$2:$B$9)</f>
        <v>3</v>
      </c>
      <c r="F50">
        <f>IF(OR(E50="",E50="UNKNOWN",E50="ERROR"),_xlfn.XLOOKUP(Table2[[#This Row],[Item]],Items_List!A:A,Items_List!B:B),E50)</f>
        <v>3</v>
      </c>
      <c r="G50">
        <v>15</v>
      </c>
      <c r="H50">
        <f t="shared" si="1"/>
        <v>15</v>
      </c>
      <c r="I50" t="s">
        <v>10059</v>
      </c>
      <c r="J50" t="s">
        <v>11</v>
      </c>
      <c r="K50" s="1">
        <v>45104</v>
      </c>
      <c r="L50" s="1" t="str">
        <f>IF(ISNUMBER(Table2[[#This Row],[Transaction Date]]),TEXT(Table2[[#This Row],[Transaction Date]],"mmmm"),"Unknown")</f>
        <v>June</v>
      </c>
      <c r="M50" s="1" t="str">
        <f>IF(ISNUMBER(Table2[[#This Row],[Transaction Date]]),TEXT(Table2[[#This Row],[Transaction Date]],"dddd"),"Unknown")</f>
        <v>Tuesday</v>
      </c>
      <c r="N50">
        <f t="shared" si="2"/>
        <v>0</v>
      </c>
      <c r="O50" t="str">
        <f t="shared" si="3"/>
        <v>Actual</v>
      </c>
    </row>
    <row r="51" spans="1:15" x14ac:dyDescent="0.25">
      <c r="A51" t="s">
        <v>80</v>
      </c>
      <c r="B51" t="s">
        <v>13</v>
      </c>
      <c r="C51" t="s">
        <v>21</v>
      </c>
      <c r="D51">
        <f t="shared" si="0"/>
        <v>1</v>
      </c>
      <c r="E51">
        <v>3</v>
      </c>
      <c r="F51">
        <f>IF(OR(E51="",E51="UNKNOWN",E51="ERROR"),_xlfn.XLOOKUP(Table2[[#This Row],[Item]],Items_List!A:A,Items_List!B:B),E51)</f>
        <v>3</v>
      </c>
      <c r="G51">
        <v>3</v>
      </c>
      <c r="H51">
        <f t="shared" si="1"/>
        <v>3</v>
      </c>
      <c r="I51" t="s">
        <v>23</v>
      </c>
      <c r="J51" t="s">
        <v>15</v>
      </c>
      <c r="K51" s="1">
        <v>45035</v>
      </c>
      <c r="L51" s="1" t="str">
        <f>IF(ISNUMBER(Table2[[#This Row],[Transaction Date]]),TEXT(Table2[[#This Row],[Transaction Date]],"mmmm"),"Unknown")</f>
        <v>April</v>
      </c>
      <c r="M51" s="1" t="str">
        <f>IF(ISNUMBER(Table2[[#This Row],[Transaction Date]]),TEXT(Table2[[#This Row],[Transaction Date]],"dddd"),"Unknown")</f>
        <v>Wednesday</v>
      </c>
      <c r="N51">
        <f t="shared" si="2"/>
        <v>1</v>
      </c>
      <c r="O51" t="str">
        <f t="shared" si="3"/>
        <v>Estimated</v>
      </c>
    </row>
    <row r="52" spans="1:15" x14ac:dyDescent="0.25">
      <c r="A52" t="s">
        <v>81</v>
      </c>
      <c r="B52" t="s">
        <v>28</v>
      </c>
      <c r="C52">
        <v>4</v>
      </c>
      <c r="D52">
        <f t="shared" si="0"/>
        <v>4</v>
      </c>
      <c r="E52">
        <v>4</v>
      </c>
      <c r="F52">
        <f>IF(OR(E52="",E52="UNKNOWN",E52="ERROR"),_xlfn.XLOOKUP(Table2[[#This Row],[Item]],Items_List!A:A,Items_List!B:B),E52)</f>
        <v>4</v>
      </c>
      <c r="G52">
        <v>16</v>
      </c>
      <c r="H52">
        <f t="shared" si="1"/>
        <v>16</v>
      </c>
      <c r="I52" t="s">
        <v>14</v>
      </c>
      <c r="J52" t="s">
        <v>11</v>
      </c>
      <c r="K52" s="1">
        <v>45233</v>
      </c>
      <c r="L52" s="1" t="str">
        <f>IF(ISNUMBER(Table2[[#This Row],[Transaction Date]]),TEXT(Table2[[#This Row],[Transaction Date]],"mmmm"),"Unknown")</f>
        <v>November</v>
      </c>
      <c r="M52" s="1" t="str">
        <f>IF(ISNUMBER(Table2[[#This Row],[Transaction Date]]),TEXT(Table2[[#This Row],[Transaction Date]],"dddd"),"Unknown")</f>
        <v>Friday</v>
      </c>
      <c r="N52">
        <f t="shared" si="2"/>
        <v>0</v>
      </c>
      <c r="O52" t="str">
        <f t="shared" si="3"/>
        <v>Actual</v>
      </c>
    </row>
    <row r="53" spans="1:15" x14ac:dyDescent="0.25">
      <c r="A53" t="s">
        <v>82</v>
      </c>
      <c r="B53" t="s">
        <v>39</v>
      </c>
      <c r="C53">
        <v>5</v>
      </c>
      <c r="D53">
        <f t="shared" si="0"/>
        <v>5</v>
      </c>
      <c r="E53">
        <v>3</v>
      </c>
      <c r="F53">
        <f>IF(OR(E53="",E53="UNKNOWN",E53="ERROR"),_xlfn.XLOOKUP(Table2[[#This Row],[Item]],Items_List!A:A,Items_List!B:B),E53)</f>
        <v>3</v>
      </c>
      <c r="G53">
        <v>15</v>
      </c>
      <c r="H53">
        <f t="shared" si="1"/>
        <v>15</v>
      </c>
      <c r="I53" t="s">
        <v>10059</v>
      </c>
      <c r="J53" t="s">
        <v>15</v>
      </c>
      <c r="K53" s="1">
        <v>45206</v>
      </c>
      <c r="L53" s="1" t="str">
        <f>IF(ISNUMBER(Table2[[#This Row],[Transaction Date]]),TEXT(Table2[[#This Row],[Transaction Date]],"mmmm"),"Unknown")</f>
        <v>October</v>
      </c>
      <c r="M53" s="1" t="str">
        <f>IF(ISNUMBER(Table2[[#This Row],[Transaction Date]]),TEXT(Table2[[#This Row],[Transaction Date]],"dddd"),"Unknown")</f>
        <v>Saturday</v>
      </c>
      <c r="N53">
        <f t="shared" si="2"/>
        <v>0</v>
      </c>
      <c r="O53" t="str">
        <f t="shared" si="3"/>
        <v>Actual</v>
      </c>
    </row>
    <row r="54" spans="1:15" x14ac:dyDescent="0.25">
      <c r="A54" t="s">
        <v>83</v>
      </c>
      <c r="B54" t="s">
        <v>20</v>
      </c>
      <c r="C54">
        <v>1</v>
      </c>
      <c r="D54">
        <f t="shared" si="0"/>
        <v>1</v>
      </c>
      <c r="E54">
        <v>5</v>
      </c>
      <c r="F54">
        <f>IF(OR(E54="",E54="UNKNOWN",E54="ERROR"),_xlfn.XLOOKUP(Table2[[#This Row],[Item]],Items_List!A:A,Items_List!B:B),E54)</f>
        <v>5</v>
      </c>
      <c r="G54">
        <v>5</v>
      </c>
      <c r="H54">
        <f t="shared" si="1"/>
        <v>5</v>
      </c>
      <c r="I54" t="s">
        <v>10059</v>
      </c>
      <c r="J54" t="s">
        <v>10059</v>
      </c>
      <c r="K54" s="1">
        <v>45199</v>
      </c>
      <c r="L54" s="1" t="str">
        <f>IF(ISNUMBER(Table2[[#This Row],[Transaction Date]]),TEXT(Table2[[#This Row],[Transaction Date]],"mmmm"),"Unknown")</f>
        <v>September</v>
      </c>
      <c r="M54" s="1" t="str">
        <f>IF(ISNUMBER(Table2[[#This Row],[Transaction Date]]),TEXT(Table2[[#This Row],[Transaction Date]],"dddd"),"Unknown")</f>
        <v>Saturday</v>
      </c>
      <c r="N54">
        <f t="shared" si="2"/>
        <v>0</v>
      </c>
      <c r="O54" t="str">
        <f t="shared" si="3"/>
        <v>Actual</v>
      </c>
    </row>
    <row r="55" spans="1:15" x14ac:dyDescent="0.25">
      <c r="A55" t="s">
        <v>85</v>
      </c>
      <c r="B55" t="s">
        <v>28</v>
      </c>
      <c r="C55">
        <v>1</v>
      </c>
      <c r="D55">
        <f t="shared" si="0"/>
        <v>1</v>
      </c>
      <c r="E55">
        <v>4</v>
      </c>
      <c r="F55">
        <f>IF(OR(E55="",E55="UNKNOWN",E55="ERROR"),_xlfn.XLOOKUP(Table2[[#This Row],[Item]],Items_List!A:A,Items_List!B:B),E55)</f>
        <v>4</v>
      </c>
      <c r="G55">
        <v>4</v>
      </c>
      <c r="H55">
        <f t="shared" si="1"/>
        <v>4</v>
      </c>
      <c r="I55" t="s">
        <v>14</v>
      </c>
      <c r="J55" t="s">
        <v>10059</v>
      </c>
      <c r="K55" s="1">
        <v>45073</v>
      </c>
      <c r="L55" s="1" t="str">
        <f>IF(ISNUMBER(Table2[[#This Row],[Transaction Date]]),TEXT(Table2[[#This Row],[Transaction Date]],"mmmm"),"Unknown")</f>
        <v>May</v>
      </c>
      <c r="M55" s="1" t="str">
        <f>IF(ISNUMBER(Table2[[#This Row],[Transaction Date]]),TEXT(Table2[[#This Row],[Transaction Date]],"dddd"),"Unknown")</f>
        <v>Saturday</v>
      </c>
      <c r="N55">
        <f t="shared" si="2"/>
        <v>0</v>
      </c>
      <c r="O55" t="str">
        <f t="shared" si="3"/>
        <v>Actual</v>
      </c>
    </row>
    <row r="56" spans="1:15" x14ac:dyDescent="0.25">
      <c r="A56" t="s">
        <v>87</v>
      </c>
      <c r="B56" t="s">
        <v>25</v>
      </c>
      <c r="C56">
        <v>4</v>
      </c>
      <c r="D56">
        <f t="shared" si="0"/>
        <v>4</v>
      </c>
      <c r="E56">
        <v>4</v>
      </c>
      <c r="F56">
        <f>IF(OR(E56="",E56="UNKNOWN",E56="ERROR"),_xlfn.XLOOKUP(Table2[[#This Row],[Item]],Items_List!A:A,Items_List!B:B),E56)</f>
        <v>4</v>
      </c>
      <c r="G56">
        <v>16</v>
      </c>
      <c r="H56">
        <f t="shared" si="1"/>
        <v>16</v>
      </c>
      <c r="I56" t="s">
        <v>23</v>
      </c>
      <c r="J56" t="s">
        <v>10059</v>
      </c>
      <c r="K56" s="1">
        <v>45078</v>
      </c>
      <c r="L56" s="1" t="str">
        <f>IF(ISNUMBER(Table2[[#This Row],[Transaction Date]]),TEXT(Table2[[#This Row],[Transaction Date]],"mmmm"),"Unknown")</f>
        <v>June</v>
      </c>
      <c r="M56" s="1" t="str">
        <f>IF(ISNUMBER(Table2[[#This Row],[Transaction Date]]),TEXT(Table2[[#This Row],[Transaction Date]],"dddd"),"Unknown")</f>
        <v>Thursday</v>
      </c>
      <c r="N56">
        <f t="shared" si="2"/>
        <v>0</v>
      </c>
      <c r="O56" t="str">
        <f t="shared" si="3"/>
        <v>Actual</v>
      </c>
    </row>
    <row r="57" spans="1:15" x14ac:dyDescent="0.25">
      <c r="A57" t="s">
        <v>88</v>
      </c>
      <c r="B57" t="s">
        <v>28</v>
      </c>
      <c r="C57">
        <v>3</v>
      </c>
      <c r="D57">
        <f t="shared" si="0"/>
        <v>3</v>
      </c>
      <c r="E57">
        <f>_xlfn.XLOOKUP(Table2[[#This Row],[Item]],Items_List!$A$2:$A$9,Items_List!$B$2:$B$9)</f>
        <v>4</v>
      </c>
      <c r="F57">
        <f>IF(OR(E57="",E57="UNKNOWN",E57="ERROR"),_xlfn.XLOOKUP(Table2[[#This Row],[Item]],Items_List!A:A,Items_List!B:B),E57)</f>
        <v>4</v>
      </c>
      <c r="H57">
        <f t="shared" si="1"/>
        <v>12</v>
      </c>
      <c r="I57" t="s">
        <v>10059</v>
      </c>
      <c r="J57" t="s">
        <v>15</v>
      </c>
      <c r="K57" s="1">
        <v>45219</v>
      </c>
      <c r="L57" s="1" t="str">
        <f>IF(ISNUMBER(Table2[[#This Row],[Transaction Date]]),TEXT(Table2[[#This Row],[Transaction Date]],"mmmm"),"Unknown")</f>
        <v>October</v>
      </c>
      <c r="M57" s="1" t="str">
        <f>IF(ISNUMBER(Table2[[#This Row],[Transaction Date]]),TEXT(Table2[[#This Row],[Transaction Date]],"dddd"),"Unknown")</f>
        <v>Friday</v>
      </c>
      <c r="N57">
        <f t="shared" si="2"/>
        <v>1</v>
      </c>
      <c r="O57" t="str">
        <f t="shared" si="3"/>
        <v>Actual</v>
      </c>
    </row>
    <row r="58" spans="1:15" x14ac:dyDescent="0.25">
      <c r="A58" t="s">
        <v>89</v>
      </c>
      <c r="B58" t="s">
        <v>39</v>
      </c>
      <c r="D58">
        <f t="shared" si="0"/>
        <v>2</v>
      </c>
      <c r="E58">
        <v>3</v>
      </c>
      <c r="F58">
        <f>IF(OR(E58="",E58="UNKNOWN",E58="ERROR"),_xlfn.XLOOKUP(Table2[[#This Row],[Item]],Items_List!A:A,Items_List!B:B),E58)</f>
        <v>3</v>
      </c>
      <c r="G58">
        <v>6</v>
      </c>
      <c r="H58">
        <f t="shared" si="1"/>
        <v>6</v>
      </c>
      <c r="I58" t="s">
        <v>14</v>
      </c>
      <c r="J58" t="s">
        <v>10059</v>
      </c>
      <c r="K58" s="1">
        <v>45015</v>
      </c>
      <c r="L58" s="1" t="str">
        <f>IF(ISNUMBER(Table2[[#This Row],[Transaction Date]]),TEXT(Table2[[#This Row],[Transaction Date]],"mmmm"),"Unknown")</f>
        <v>March</v>
      </c>
      <c r="M58" s="1" t="str">
        <f>IF(ISNUMBER(Table2[[#This Row],[Transaction Date]]),TEXT(Table2[[#This Row],[Transaction Date]],"dddd"),"Unknown")</f>
        <v>Thursday</v>
      </c>
      <c r="N58">
        <f t="shared" si="2"/>
        <v>1</v>
      </c>
      <c r="O58" t="str">
        <f t="shared" si="3"/>
        <v>Estimated</v>
      </c>
    </row>
    <row r="59" spans="1:15" x14ac:dyDescent="0.25">
      <c r="A59" t="s">
        <v>90</v>
      </c>
      <c r="B59" t="s">
        <v>17</v>
      </c>
      <c r="C59">
        <v>1</v>
      </c>
      <c r="D59">
        <f t="shared" si="0"/>
        <v>1</v>
      </c>
      <c r="E59">
        <v>1</v>
      </c>
      <c r="F59">
        <f>IF(OR(E59="",E59="UNKNOWN",E59="ERROR"),_xlfn.XLOOKUP(Table2[[#This Row],[Item]],Items_List!A:A,Items_List!B:B),E59)</f>
        <v>1</v>
      </c>
      <c r="G59">
        <v>1</v>
      </c>
      <c r="H59">
        <f t="shared" si="1"/>
        <v>1</v>
      </c>
      <c r="I59" t="s">
        <v>10</v>
      </c>
      <c r="J59" t="s">
        <v>11</v>
      </c>
      <c r="K59" s="1">
        <v>45202</v>
      </c>
      <c r="L59" s="1" t="str">
        <f>IF(ISNUMBER(Table2[[#This Row],[Transaction Date]]),TEXT(Table2[[#This Row],[Transaction Date]],"mmmm"),"Unknown")</f>
        <v>October</v>
      </c>
      <c r="M59" s="1" t="str">
        <f>IF(ISNUMBER(Table2[[#This Row],[Transaction Date]]),TEXT(Table2[[#This Row],[Transaction Date]],"dddd"),"Unknown")</f>
        <v>Tuesday</v>
      </c>
      <c r="N59">
        <f t="shared" si="2"/>
        <v>0</v>
      </c>
      <c r="O59" t="str">
        <f t="shared" si="3"/>
        <v>Actual</v>
      </c>
    </row>
    <row r="60" spans="1:15" x14ac:dyDescent="0.25">
      <c r="A60" t="s">
        <v>91</v>
      </c>
      <c r="B60" t="s">
        <v>20</v>
      </c>
      <c r="C60">
        <v>2</v>
      </c>
      <c r="D60">
        <f t="shared" si="0"/>
        <v>2</v>
      </c>
      <c r="E60">
        <f>_xlfn.XLOOKUP(Table2[[#This Row],[Item]],Items_List!$A$2:$A$9,Items_List!$B$2:$B$9)</f>
        <v>5</v>
      </c>
      <c r="F60">
        <f>IF(OR(E60="",E60="UNKNOWN",E60="ERROR"),_xlfn.XLOOKUP(Table2[[#This Row],[Item]],Items_List!A:A,Items_List!B:B),E60)</f>
        <v>5</v>
      </c>
      <c r="G60">
        <v>10</v>
      </c>
      <c r="H60">
        <f t="shared" si="1"/>
        <v>10</v>
      </c>
      <c r="I60" t="s">
        <v>10059</v>
      </c>
      <c r="J60" t="s">
        <v>15</v>
      </c>
      <c r="K60" s="1">
        <v>45226</v>
      </c>
      <c r="L60" s="1" t="str">
        <f>IF(ISNUMBER(Table2[[#This Row],[Transaction Date]]),TEXT(Table2[[#This Row],[Transaction Date]],"mmmm"),"Unknown")</f>
        <v>October</v>
      </c>
      <c r="M60" s="1" t="str">
        <f>IF(ISNUMBER(Table2[[#This Row],[Transaction Date]]),TEXT(Table2[[#This Row],[Transaction Date]],"dddd"),"Unknown")</f>
        <v>Friday</v>
      </c>
      <c r="N60">
        <f t="shared" si="2"/>
        <v>0</v>
      </c>
      <c r="O60" t="str">
        <f t="shared" si="3"/>
        <v>Actual</v>
      </c>
    </row>
    <row r="61" spans="1:15" x14ac:dyDescent="0.25">
      <c r="A61" t="s">
        <v>93</v>
      </c>
      <c r="B61" t="s">
        <v>65</v>
      </c>
      <c r="C61">
        <v>2</v>
      </c>
      <c r="D61">
        <f t="shared" si="0"/>
        <v>2</v>
      </c>
      <c r="E61">
        <v>1.5</v>
      </c>
      <c r="F61">
        <f>IF(OR(E61="",E61="UNKNOWN",E61="ERROR"),_xlfn.XLOOKUP(Table2[[#This Row],[Item]],Items_List!A:A,Items_List!B:B),E61)</f>
        <v>1.5</v>
      </c>
      <c r="G61">
        <v>3</v>
      </c>
      <c r="H61">
        <f t="shared" si="1"/>
        <v>3</v>
      </c>
      <c r="I61" t="s">
        <v>14</v>
      </c>
      <c r="J61" t="s">
        <v>15</v>
      </c>
      <c r="K61" s="1">
        <v>45007</v>
      </c>
      <c r="L61" s="1" t="str">
        <f>IF(ISNUMBER(Table2[[#This Row],[Transaction Date]]),TEXT(Table2[[#This Row],[Transaction Date]],"mmmm"),"Unknown")</f>
        <v>March</v>
      </c>
      <c r="M61" s="1" t="str">
        <f>IF(ISNUMBER(Table2[[#This Row],[Transaction Date]]),TEXT(Table2[[#This Row],[Transaction Date]],"dddd"),"Unknown")</f>
        <v>Wednesday</v>
      </c>
      <c r="N61">
        <f t="shared" si="2"/>
        <v>0</v>
      </c>
      <c r="O61" t="str">
        <f t="shared" si="3"/>
        <v>Actual</v>
      </c>
    </row>
    <row r="62" spans="1:15" x14ac:dyDescent="0.25">
      <c r="A62" t="s">
        <v>94</v>
      </c>
      <c r="B62" t="s">
        <v>13</v>
      </c>
      <c r="C62">
        <v>2</v>
      </c>
      <c r="D62">
        <f t="shared" si="0"/>
        <v>2</v>
      </c>
      <c r="E62">
        <v>3</v>
      </c>
      <c r="F62">
        <f>IF(OR(E62="",E62="UNKNOWN",E62="ERROR"),_xlfn.XLOOKUP(Table2[[#This Row],[Item]],Items_List!A:A,Items_List!B:B),E62)</f>
        <v>3</v>
      </c>
      <c r="G62">
        <v>6</v>
      </c>
      <c r="H62">
        <f t="shared" si="1"/>
        <v>6</v>
      </c>
      <c r="I62" t="s">
        <v>10</v>
      </c>
      <c r="J62" t="s">
        <v>15</v>
      </c>
      <c r="K62" s="1">
        <v>44957</v>
      </c>
      <c r="L62" s="1" t="str">
        <f>IF(ISNUMBER(Table2[[#This Row],[Transaction Date]]),TEXT(Table2[[#This Row],[Transaction Date]],"mmmm"),"Unknown")</f>
        <v>January</v>
      </c>
      <c r="M62" s="1" t="str">
        <f>IF(ISNUMBER(Table2[[#This Row],[Transaction Date]]),TEXT(Table2[[#This Row],[Transaction Date]],"dddd"),"Unknown")</f>
        <v>Tuesday</v>
      </c>
      <c r="N62">
        <f t="shared" si="2"/>
        <v>0</v>
      </c>
      <c r="O62" t="str">
        <f t="shared" si="3"/>
        <v>Actual</v>
      </c>
    </row>
    <row r="63" spans="1:15" x14ac:dyDescent="0.25">
      <c r="A63" t="s">
        <v>96</v>
      </c>
      <c r="B63" t="s">
        <v>20</v>
      </c>
      <c r="C63">
        <v>2</v>
      </c>
      <c r="D63">
        <f t="shared" si="0"/>
        <v>2</v>
      </c>
      <c r="E63">
        <v>5</v>
      </c>
      <c r="F63">
        <f>IF(OR(E63="",E63="UNKNOWN",E63="ERROR"),_xlfn.XLOOKUP(Table2[[#This Row],[Item]],Items_List!A:A,Items_List!B:B),E63)</f>
        <v>5</v>
      </c>
      <c r="G63">
        <v>10</v>
      </c>
      <c r="H63">
        <f t="shared" si="1"/>
        <v>10</v>
      </c>
      <c r="I63" t="s">
        <v>10059</v>
      </c>
      <c r="J63" t="s">
        <v>10059</v>
      </c>
      <c r="K63" s="1">
        <v>45096</v>
      </c>
      <c r="L63" s="1" t="str">
        <f>IF(ISNUMBER(Table2[[#This Row],[Transaction Date]]),TEXT(Table2[[#This Row],[Transaction Date]],"mmmm"),"Unknown")</f>
        <v>June</v>
      </c>
      <c r="M63" s="1" t="str">
        <f>IF(ISNUMBER(Table2[[#This Row],[Transaction Date]]),TEXT(Table2[[#This Row],[Transaction Date]],"dddd"),"Unknown")</f>
        <v>Monday</v>
      </c>
      <c r="N63">
        <f t="shared" si="2"/>
        <v>0</v>
      </c>
      <c r="O63" t="str">
        <f t="shared" si="3"/>
        <v>Actual</v>
      </c>
    </row>
    <row r="64" spans="1:15" x14ac:dyDescent="0.25">
      <c r="A64" t="s">
        <v>97</v>
      </c>
      <c r="B64" t="s">
        <v>25</v>
      </c>
      <c r="C64">
        <v>2</v>
      </c>
      <c r="D64">
        <f t="shared" si="0"/>
        <v>2</v>
      </c>
      <c r="E64">
        <v>4</v>
      </c>
      <c r="F64">
        <f>IF(OR(E64="",E64="UNKNOWN",E64="ERROR"),_xlfn.XLOOKUP(Table2[[#This Row],[Item]],Items_List!A:A,Items_List!B:B),E64)</f>
        <v>4</v>
      </c>
      <c r="G64">
        <v>8</v>
      </c>
      <c r="H64">
        <f t="shared" si="1"/>
        <v>8</v>
      </c>
      <c r="I64" t="s">
        <v>10</v>
      </c>
      <c r="J64" t="s">
        <v>10059</v>
      </c>
      <c r="K64" s="1">
        <v>45274</v>
      </c>
      <c r="L64" s="1" t="str">
        <f>IF(ISNUMBER(Table2[[#This Row],[Transaction Date]]),TEXT(Table2[[#This Row],[Transaction Date]],"mmmm"),"Unknown")</f>
        <v>December</v>
      </c>
      <c r="M64" s="1" t="str">
        <f>IF(ISNUMBER(Table2[[#This Row],[Transaction Date]]),TEXT(Table2[[#This Row],[Transaction Date]],"dddd"),"Unknown")</f>
        <v>Thursday</v>
      </c>
      <c r="N64">
        <f t="shared" si="2"/>
        <v>0</v>
      </c>
      <c r="O64" t="str">
        <f t="shared" si="3"/>
        <v>Actual</v>
      </c>
    </row>
    <row r="65" spans="1:15" x14ac:dyDescent="0.25">
      <c r="A65" t="s">
        <v>98</v>
      </c>
      <c r="B65" t="s">
        <v>9</v>
      </c>
      <c r="C65">
        <v>1</v>
      </c>
      <c r="D65">
        <f t="shared" si="0"/>
        <v>1</v>
      </c>
      <c r="E65">
        <v>2</v>
      </c>
      <c r="F65">
        <f>IF(OR(E65="",E65="UNKNOWN",E65="ERROR"),_xlfn.XLOOKUP(Table2[[#This Row],[Item]],Items_List!A:A,Items_List!B:B),E65)</f>
        <v>2</v>
      </c>
      <c r="G65">
        <v>2</v>
      </c>
      <c r="H65">
        <f t="shared" si="1"/>
        <v>2</v>
      </c>
      <c r="I65" t="s">
        <v>14</v>
      </c>
      <c r="J65" t="s">
        <v>11</v>
      </c>
      <c r="K65" s="1">
        <v>45123</v>
      </c>
      <c r="L65" s="1" t="str">
        <f>IF(ISNUMBER(Table2[[#This Row],[Transaction Date]]),TEXT(Table2[[#This Row],[Transaction Date]],"mmmm"),"Unknown")</f>
        <v>July</v>
      </c>
      <c r="M65" s="1" t="str">
        <f>IF(ISNUMBER(Table2[[#This Row],[Transaction Date]]),TEXT(Table2[[#This Row],[Transaction Date]],"dddd"),"Unknown")</f>
        <v>Sunday</v>
      </c>
      <c r="N65">
        <f t="shared" si="2"/>
        <v>0</v>
      </c>
      <c r="O65" t="str">
        <f t="shared" si="3"/>
        <v>Actual</v>
      </c>
    </row>
    <row r="66" spans="1:15" x14ac:dyDescent="0.25">
      <c r="A66" t="s">
        <v>99</v>
      </c>
      <c r="B66" t="s">
        <v>28</v>
      </c>
      <c r="C66">
        <v>4</v>
      </c>
      <c r="D66">
        <f t="shared" ref="D66:D129" si="4">IF(OR(C66="",C66="UNKNOWN",C66="ERROR"),IFERROR(VALUE(G66)/VALUE(E66),""),VALUE(C66))</f>
        <v>4</v>
      </c>
      <c r="E66">
        <v>4</v>
      </c>
      <c r="F66">
        <f>IF(OR(E66="",E66="UNKNOWN",E66="ERROR"),_xlfn.XLOOKUP(Table2[[#This Row],[Item]],Items_List!A:A,Items_List!B:B),E66)</f>
        <v>4</v>
      </c>
      <c r="G66">
        <v>16</v>
      </c>
      <c r="H66">
        <f t="shared" ref="H66:H129" si="5">D66*F66</f>
        <v>16</v>
      </c>
      <c r="I66" t="s">
        <v>14</v>
      </c>
      <c r="J66" t="s">
        <v>10059</v>
      </c>
      <c r="K66" s="1">
        <v>44979</v>
      </c>
      <c r="L66" s="1" t="str">
        <f>IF(ISNUMBER(Table2[[#This Row],[Transaction Date]]),TEXT(Table2[[#This Row],[Transaction Date]],"mmmm"),"Unknown")</f>
        <v>February</v>
      </c>
      <c r="M66" s="1" t="str">
        <f>IF(ISNUMBER(Table2[[#This Row],[Transaction Date]]),TEXT(Table2[[#This Row],[Transaction Date]],"dddd"),"Unknown")</f>
        <v>Wednesday</v>
      </c>
      <c r="N66">
        <f t="shared" ref="N66:N129" si="6">IF(OR(B66="",B66="unknown",B66="error",C66="",C66="unknown",C66="error",G66="",G66="error",G66="unknown"),1,0)</f>
        <v>0</v>
      </c>
      <c r="O66" t="str">
        <f t="shared" ref="O66:O129" si="7">IF(OR(C66="",C66="error",C66="unknown"),"Estimated","Actual")</f>
        <v>Actual</v>
      </c>
    </row>
    <row r="67" spans="1:15" x14ac:dyDescent="0.25">
      <c r="A67" t="s">
        <v>100</v>
      </c>
      <c r="B67" t="s">
        <v>20</v>
      </c>
      <c r="C67">
        <v>1</v>
      </c>
      <c r="D67">
        <f t="shared" si="4"/>
        <v>1</v>
      </c>
      <c r="E67">
        <v>5</v>
      </c>
      <c r="F67">
        <f>IF(OR(E67="",E67="UNKNOWN",E67="ERROR"),_xlfn.XLOOKUP(Table2[[#This Row],[Item]],Items_List!A:A,Items_List!B:B),E67)</f>
        <v>5</v>
      </c>
      <c r="G67">
        <v>5</v>
      </c>
      <c r="H67">
        <f t="shared" si="5"/>
        <v>5</v>
      </c>
      <c r="I67" t="s">
        <v>10059</v>
      </c>
      <c r="J67" t="s">
        <v>15</v>
      </c>
      <c r="L67" s="1" t="str">
        <f>IF(ISNUMBER(Table2[[#This Row],[Transaction Date]]),TEXT(Table2[[#This Row],[Transaction Date]],"mmmm"),"Unknown")</f>
        <v>Unknown</v>
      </c>
      <c r="M67" s="1" t="str">
        <f>IF(ISNUMBER(Table2[[#This Row],[Transaction Date]]),TEXT(Table2[[#This Row],[Transaction Date]],"dddd"),"Unknown")</f>
        <v>Unknown</v>
      </c>
      <c r="N67">
        <f t="shared" si="6"/>
        <v>0</v>
      </c>
      <c r="O67" t="str">
        <f t="shared" si="7"/>
        <v>Actual</v>
      </c>
    </row>
    <row r="68" spans="1:15" x14ac:dyDescent="0.25">
      <c r="A68" t="s">
        <v>101</v>
      </c>
      <c r="B68" t="s">
        <v>65</v>
      </c>
      <c r="C68">
        <v>5</v>
      </c>
      <c r="D68">
        <f t="shared" si="4"/>
        <v>5</v>
      </c>
      <c r="E68">
        <v>1.5</v>
      </c>
      <c r="F68">
        <f>IF(OR(E68="",E68="UNKNOWN",E68="ERROR"),_xlfn.XLOOKUP(Table2[[#This Row],[Item]],Items_List!A:A,Items_List!B:B),E68)</f>
        <v>1.5</v>
      </c>
      <c r="G68">
        <v>7.5</v>
      </c>
      <c r="H68">
        <f t="shared" si="5"/>
        <v>7.5</v>
      </c>
      <c r="I68" t="s">
        <v>14</v>
      </c>
      <c r="J68" t="s">
        <v>10059</v>
      </c>
      <c r="K68" s="1">
        <v>45079</v>
      </c>
      <c r="L68" s="1" t="str">
        <f>IF(ISNUMBER(Table2[[#This Row],[Transaction Date]]),TEXT(Table2[[#This Row],[Transaction Date]],"mmmm"),"Unknown")</f>
        <v>June</v>
      </c>
      <c r="M68" s="1" t="str">
        <f>IF(ISNUMBER(Table2[[#This Row],[Transaction Date]]),TEXT(Table2[[#This Row],[Transaction Date]],"dddd"),"Unknown")</f>
        <v>Friday</v>
      </c>
      <c r="N68">
        <f t="shared" si="6"/>
        <v>0</v>
      </c>
      <c r="O68" t="str">
        <f t="shared" si="7"/>
        <v>Actual</v>
      </c>
    </row>
    <row r="69" spans="1:15" x14ac:dyDescent="0.25">
      <c r="A69" t="s">
        <v>102</v>
      </c>
      <c r="B69" t="s">
        <v>39</v>
      </c>
      <c r="C69">
        <v>4</v>
      </c>
      <c r="D69">
        <f t="shared" si="4"/>
        <v>4</v>
      </c>
      <c r="E69">
        <v>3</v>
      </c>
      <c r="F69">
        <f>IF(OR(E69="",E69="UNKNOWN",E69="ERROR"),_xlfn.XLOOKUP(Table2[[#This Row],[Item]],Items_List!A:A,Items_List!B:B),E69)</f>
        <v>3</v>
      </c>
      <c r="G69">
        <v>12</v>
      </c>
      <c r="H69">
        <f t="shared" si="5"/>
        <v>12</v>
      </c>
      <c r="I69" t="s">
        <v>14</v>
      </c>
      <c r="J69" t="s">
        <v>15</v>
      </c>
      <c r="K69" s="1">
        <v>45092</v>
      </c>
      <c r="L69" s="1" t="str">
        <f>IF(ISNUMBER(Table2[[#This Row],[Transaction Date]]),TEXT(Table2[[#This Row],[Transaction Date]],"mmmm"),"Unknown")</f>
        <v>June</v>
      </c>
      <c r="M69" s="1" t="str">
        <f>IF(ISNUMBER(Table2[[#This Row],[Transaction Date]]),TEXT(Table2[[#This Row],[Transaction Date]],"dddd"),"Unknown")</f>
        <v>Thursday</v>
      </c>
      <c r="N69">
        <f t="shared" si="6"/>
        <v>0</v>
      </c>
      <c r="O69" t="str">
        <f t="shared" si="7"/>
        <v>Actual</v>
      </c>
    </row>
    <row r="70" spans="1:15" x14ac:dyDescent="0.25">
      <c r="A70" t="s">
        <v>103</v>
      </c>
      <c r="B70" t="s">
        <v>9</v>
      </c>
      <c r="C70">
        <v>2</v>
      </c>
      <c r="D70">
        <f t="shared" si="4"/>
        <v>2</v>
      </c>
      <c r="E70">
        <v>2</v>
      </c>
      <c r="F70">
        <f>IF(OR(E70="",E70="UNKNOWN",E70="ERROR"),_xlfn.XLOOKUP(Table2[[#This Row],[Item]],Items_List!A:A,Items_List!B:B),E70)</f>
        <v>2</v>
      </c>
      <c r="G70">
        <v>4</v>
      </c>
      <c r="H70">
        <f t="shared" si="5"/>
        <v>4</v>
      </c>
      <c r="I70" t="s">
        <v>10</v>
      </c>
      <c r="J70" t="s">
        <v>15</v>
      </c>
      <c r="K70" s="1">
        <v>45269</v>
      </c>
      <c r="L70" s="1" t="str">
        <f>IF(ISNUMBER(Table2[[#This Row],[Transaction Date]]),TEXT(Table2[[#This Row],[Transaction Date]],"mmmm"),"Unknown")</f>
        <v>December</v>
      </c>
      <c r="M70" s="1" t="str">
        <f>IF(ISNUMBER(Table2[[#This Row],[Transaction Date]]),TEXT(Table2[[#This Row],[Transaction Date]],"dddd"),"Unknown")</f>
        <v>Saturday</v>
      </c>
      <c r="N70">
        <f t="shared" si="6"/>
        <v>0</v>
      </c>
      <c r="O70" t="str">
        <f t="shared" si="7"/>
        <v>Actual</v>
      </c>
    </row>
    <row r="71" spans="1:15" x14ac:dyDescent="0.25">
      <c r="A71" t="s">
        <v>104</v>
      </c>
      <c r="B71" t="s">
        <v>28</v>
      </c>
      <c r="C71">
        <v>2</v>
      </c>
      <c r="D71">
        <f t="shared" si="4"/>
        <v>2</v>
      </c>
      <c r="E71">
        <v>4</v>
      </c>
      <c r="F71">
        <f>IF(OR(E71="",E71="UNKNOWN",E71="ERROR"),_xlfn.XLOOKUP(Table2[[#This Row],[Item]],Items_List!A:A,Items_List!B:B),E71)</f>
        <v>4</v>
      </c>
      <c r="G71">
        <v>8</v>
      </c>
      <c r="H71">
        <f t="shared" si="5"/>
        <v>8</v>
      </c>
      <c r="I71" t="s">
        <v>10059</v>
      </c>
      <c r="J71" t="s">
        <v>15</v>
      </c>
      <c r="K71" s="1">
        <v>45034</v>
      </c>
      <c r="L71" s="1" t="str">
        <f>IF(ISNUMBER(Table2[[#This Row],[Transaction Date]]),TEXT(Table2[[#This Row],[Transaction Date]],"mmmm"),"Unknown")</f>
        <v>April</v>
      </c>
      <c r="M71" s="1" t="str">
        <f>IF(ISNUMBER(Table2[[#This Row],[Transaction Date]]),TEXT(Table2[[#This Row],[Transaction Date]],"dddd"),"Unknown")</f>
        <v>Tuesday</v>
      </c>
      <c r="N71">
        <f t="shared" si="6"/>
        <v>0</v>
      </c>
      <c r="O71" t="str">
        <f t="shared" si="7"/>
        <v>Actual</v>
      </c>
    </row>
    <row r="72" spans="1:15" x14ac:dyDescent="0.25">
      <c r="A72" t="s">
        <v>105</v>
      </c>
      <c r="B72" t="s">
        <v>17</v>
      </c>
      <c r="C72">
        <v>2</v>
      </c>
      <c r="D72">
        <f t="shared" si="4"/>
        <v>2</v>
      </c>
      <c r="E72">
        <v>1</v>
      </c>
      <c r="F72">
        <f>IF(OR(E72="",E72="UNKNOWN",E72="ERROR"),_xlfn.XLOOKUP(Table2[[#This Row],[Item]],Items_List!A:A,Items_List!B:B),E72)</f>
        <v>1</v>
      </c>
      <c r="G72">
        <v>2</v>
      </c>
      <c r="H72">
        <f t="shared" si="5"/>
        <v>2</v>
      </c>
      <c r="I72" t="s">
        <v>10059</v>
      </c>
      <c r="J72" t="s">
        <v>10059</v>
      </c>
      <c r="K72" s="1">
        <v>45237</v>
      </c>
      <c r="L72" s="1" t="str">
        <f>IF(ISNUMBER(Table2[[#This Row],[Transaction Date]]),TEXT(Table2[[#This Row],[Transaction Date]],"mmmm"),"Unknown")</f>
        <v>November</v>
      </c>
      <c r="M72" s="1" t="str">
        <f>IF(ISNUMBER(Table2[[#This Row],[Transaction Date]]),TEXT(Table2[[#This Row],[Transaction Date]],"dddd"),"Unknown")</f>
        <v>Tuesday</v>
      </c>
      <c r="N72">
        <f t="shared" si="6"/>
        <v>0</v>
      </c>
      <c r="O72" t="str">
        <f t="shared" si="7"/>
        <v>Actual</v>
      </c>
    </row>
    <row r="73" spans="1:15" x14ac:dyDescent="0.25">
      <c r="A73" t="s">
        <v>106</v>
      </c>
      <c r="B73" t="s">
        <v>13</v>
      </c>
      <c r="C73">
        <v>3</v>
      </c>
      <c r="D73">
        <f t="shared" si="4"/>
        <v>3</v>
      </c>
      <c r="E73">
        <v>3</v>
      </c>
      <c r="F73">
        <f>IF(OR(E73="",E73="UNKNOWN",E73="ERROR"),_xlfn.XLOOKUP(Table2[[#This Row],[Item]],Items_List!A:A,Items_List!B:B),E73)</f>
        <v>3</v>
      </c>
      <c r="G73">
        <v>9</v>
      </c>
      <c r="H73">
        <f t="shared" si="5"/>
        <v>9</v>
      </c>
      <c r="I73" t="s">
        <v>14</v>
      </c>
      <c r="J73" t="s">
        <v>15</v>
      </c>
      <c r="K73" s="1">
        <v>45227</v>
      </c>
      <c r="L73" s="1" t="str">
        <f>IF(ISNUMBER(Table2[[#This Row],[Transaction Date]]),TEXT(Table2[[#This Row],[Transaction Date]],"mmmm"),"Unknown")</f>
        <v>October</v>
      </c>
      <c r="M73" s="1" t="str">
        <f>IF(ISNUMBER(Table2[[#This Row],[Transaction Date]]),TEXT(Table2[[#This Row],[Transaction Date]],"dddd"),"Unknown")</f>
        <v>Saturday</v>
      </c>
      <c r="N73">
        <f t="shared" si="6"/>
        <v>0</v>
      </c>
      <c r="O73" t="str">
        <f t="shared" si="7"/>
        <v>Actual</v>
      </c>
    </row>
    <row r="74" spans="1:15" x14ac:dyDescent="0.25">
      <c r="A74" t="s">
        <v>107</v>
      </c>
      <c r="B74" t="s">
        <v>13</v>
      </c>
      <c r="C74">
        <v>4</v>
      </c>
      <c r="D74">
        <f t="shared" si="4"/>
        <v>4</v>
      </c>
      <c r="E74">
        <v>3</v>
      </c>
      <c r="F74">
        <f>IF(OR(E74="",E74="UNKNOWN",E74="ERROR"),_xlfn.XLOOKUP(Table2[[#This Row],[Item]],Items_List!A:A,Items_List!B:B),E74)</f>
        <v>3</v>
      </c>
      <c r="G74">
        <v>12</v>
      </c>
      <c r="H74">
        <f t="shared" si="5"/>
        <v>12</v>
      </c>
      <c r="I74" t="s">
        <v>10</v>
      </c>
      <c r="J74" t="s">
        <v>10059</v>
      </c>
      <c r="K74" s="1">
        <v>45282</v>
      </c>
      <c r="L74" s="1" t="str">
        <f>IF(ISNUMBER(Table2[[#This Row],[Transaction Date]]),TEXT(Table2[[#This Row],[Transaction Date]],"mmmm"),"Unknown")</f>
        <v>December</v>
      </c>
      <c r="M74" s="1" t="str">
        <f>IF(ISNUMBER(Table2[[#This Row],[Transaction Date]]),TEXT(Table2[[#This Row],[Transaction Date]],"dddd"),"Unknown")</f>
        <v>Friday</v>
      </c>
      <c r="N74">
        <f t="shared" si="6"/>
        <v>0</v>
      </c>
      <c r="O74" t="str">
        <f t="shared" si="7"/>
        <v>Actual</v>
      </c>
    </row>
    <row r="75" spans="1:15" x14ac:dyDescent="0.25">
      <c r="A75" t="s">
        <v>108</v>
      </c>
      <c r="B75" t="s">
        <v>65</v>
      </c>
      <c r="C75">
        <v>3</v>
      </c>
      <c r="D75">
        <f t="shared" si="4"/>
        <v>3</v>
      </c>
      <c r="E75">
        <f>_xlfn.XLOOKUP(Table2[[#This Row],[Item]],Items_List!$A$2:$A$9,Items_List!$B$2:$B$9)</f>
        <v>1.5</v>
      </c>
      <c r="F75">
        <f>IF(OR(E75="",E75="UNKNOWN",E75="ERROR"),_xlfn.XLOOKUP(Table2[[#This Row],[Item]],Items_List!A:A,Items_List!B:B),E75)</f>
        <v>1.5</v>
      </c>
      <c r="G75">
        <v>4.5</v>
      </c>
      <c r="H75">
        <f t="shared" si="5"/>
        <v>4.5</v>
      </c>
      <c r="I75" t="s">
        <v>14</v>
      </c>
      <c r="J75" t="s">
        <v>10059</v>
      </c>
      <c r="K75" s="1">
        <v>45228</v>
      </c>
      <c r="L75" s="1" t="str">
        <f>IF(ISNUMBER(Table2[[#This Row],[Transaction Date]]),TEXT(Table2[[#This Row],[Transaction Date]],"mmmm"),"Unknown")</f>
        <v>October</v>
      </c>
      <c r="M75" s="1" t="str">
        <f>IF(ISNUMBER(Table2[[#This Row],[Transaction Date]]),TEXT(Table2[[#This Row],[Transaction Date]],"dddd"),"Unknown")</f>
        <v>Sunday</v>
      </c>
      <c r="N75">
        <f t="shared" si="6"/>
        <v>0</v>
      </c>
      <c r="O75" t="str">
        <f t="shared" si="7"/>
        <v>Actual</v>
      </c>
    </row>
    <row r="76" spans="1:15" x14ac:dyDescent="0.25">
      <c r="A76" t="s">
        <v>109</v>
      </c>
      <c r="B76" t="s">
        <v>13</v>
      </c>
      <c r="C76">
        <v>5</v>
      </c>
      <c r="D76">
        <f t="shared" si="4"/>
        <v>5</v>
      </c>
      <c r="E76">
        <v>3</v>
      </c>
      <c r="F76">
        <f>IF(OR(E76="",E76="UNKNOWN",E76="ERROR"),_xlfn.XLOOKUP(Table2[[#This Row],[Item]],Items_List!A:A,Items_List!B:B),E76)</f>
        <v>3</v>
      </c>
      <c r="G76">
        <v>15</v>
      </c>
      <c r="H76">
        <f t="shared" si="5"/>
        <v>15</v>
      </c>
      <c r="I76" t="s">
        <v>10</v>
      </c>
      <c r="J76" t="s">
        <v>10059</v>
      </c>
      <c r="K76" s="1">
        <v>45046</v>
      </c>
      <c r="L76" s="1" t="str">
        <f>IF(ISNUMBER(Table2[[#This Row],[Transaction Date]]),TEXT(Table2[[#This Row],[Transaction Date]],"mmmm"),"Unknown")</f>
        <v>April</v>
      </c>
      <c r="M76" s="1" t="str">
        <f>IF(ISNUMBER(Table2[[#This Row],[Transaction Date]]),TEXT(Table2[[#This Row],[Transaction Date]],"dddd"),"Unknown")</f>
        <v>Sunday</v>
      </c>
      <c r="N76">
        <f t="shared" si="6"/>
        <v>0</v>
      </c>
      <c r="O76" t="str">
        <f t="shared" si="7"/>
        <v>Actual</v>
      </c>
    </row>
    <row r="77" spans="1:15" x14ac:dyDescent="0.25">
      <c r="A77" t="s">
        <v>110</v>
      </c>
      <c r="B77" t="s">
        <v>17</v>
      </c>
      <c r="C77">
        <v>5</v>
      </c>
      <c r="D77">
        <f t="shared" si="4"/>
        <v>5</v>
      </c>
      <c r="E77">
        <v>1</v>
      </c>
      <c r="F77">
        <f>IF(OR(E77="",E77="UNKNOWN",E77="ERROR"),_xlfn.XLOOKUP(Table2[[#This Row],[Item]],Items_List!A:A,Items_List!B:B),E77)</f>
        <v>1</v>
      </c>
      <c r="G77">
        <v>5</v>
      </c>
      <c r="H77">
        <f t="shared" si="5"/>
        <v>5</v>
      </c>
      <c r="I77" t="s">
        <v>10059</v>
      </c>
      <c r="J77" t="s">
        <v>11</v>
      </c>
      <c r="K77" s="1">
        <v>45018</v>
      </c>
      <c r="L77" s="1" t="str">
        <f>IF(ISNUMBER(Table2[[#This Row],[Transaction Date]]),TEXT(Table2[[#This Row],[Transaction Date]],"mmmm"),"Unknown")</f>
        <v>April</v>
      </c>
      <c r="M77" s="1" t="str">
        <f>IF(ISNUMBER(Table2[[#This Row],[Transaction Date]]),TEXT(Table2[[#This Row],[Transaction Date]],"dddd"),"Unknown")</f>
        <v>Sunday</v>
      </c>
      <c r="N77">
        <f t="shared" si="6"/>
        <v>0</v>
      </c>
      <c r="O77" t="str">
        <f t="shared" si="7"/>
        <v>Actual</v>
      </c>
    </row>
    <row r="78" spans="1:15" x14ac:dyDescent="0.25">
      <c r="A78" t="s">
        <v>113</v>
      </c>
      <c r="B78" t="s">
        <v>65</v>
      </c>
      <c r="C78">
        <v>2</v>
      </c>
      <c r="D78">
        <f t="shared" si="4"/>
        <v>2</v>
      </c>
      <c r="E78">
        <v>1.5</v>
      </c>
      <c r="F78">
        <f>IF(OR(E78="",E78="UNKNOWN",E78="ERROR"),_xlfn.XLOOKUP(Table2[[#This Row],[Item]],Items_List!A:A,Items_List!B:B),E78)</f>
        <v>1.5</v>
      </c>
      <c r="G78">
        <v>3</v>
      </c>
      <c r="H78">
        <f t="shared" si="5"/>
        <v>3</v>
      </c>
      <c r="I78" t="s">
        <v>10</v>
      </c>
      <c r="J78" t="s">
        <v>15</v>
      </c>
      <c r="K78" s="1">
        <v>45154</v>
      </c>
      <c r="L78" s="1" t="str">
        <f>IF(ISNUMBER(Table2[[#This Row],[Transaction Date]]),TEXT(Table2[[#This Row],[Transaction Date]],"mmmm"),"Unknown")</f>
        <v>August</v>
      </c>
      <c r="M78" s="1" t="str">
        <f>IF(ISNUMBER(Table2[[#This Row],[Transaction Date]]),TEXT(Table2[[#This Row],[Transaction Date]],"dddd"),"Unknown")</f>
        <v>Wednesday</v>
      </c>
      <c r="N78">
        <f t="shared" si="6"/>
        <v>0</v>
      </c>
      <c r="O78" t="str">
        <f t="shared" si="7"/>
        <v>Actual</v>
      </c>
    </row>
    <row r="79" spans="1:15" x14ac:dyDescent="0.25">
      <c r="A79" t="s">
        <v>115</v>
      </c>
      <c r="B79" t="s">
        <v>39</v>
      </c>
      <c r="C79">
        <v>5</v>
      </c>
      <c r="D79">
        <f t="shared" si="4"/>
        <v>5</v>
      </c>
      <c r="E79">
        <v>3</v>
      </c>
      <c r="F79">
        <f>IF(OR(E79="",E79="UNKNOWN",E79="ERROR"),_xlfn.XLOOKUP(Table2[[#This Row],[Item]],Items_List!A:A,Items_List!B:B),E79)</f>
        <v>3</v>
      </c>
      <c r="G79">
        <v>15</v>
      </c>
      <c r="H79">
        <f t="shared" si="5"/>
        <v>15</v>
      </c>
      <c r="I79" t="s">
        <v>10</v>
      </c>
      <c r="J79" t="s">
        <v>10059</v>
      </c>
      <c r="K79" s="1">
        <v>45179</v>
      </c>
      <c r="L79" s="1" t="str">
        <f>IF(ISNUMBER(Table2[[#This Row],[Transaction Date]]),TEXT(Table2[[#This Row],[Transaction Date]],"mmmm"),"Unknown")</f>
        <v>September</v>
      </c>
      <c r="M79" s="1" t="str">
        <f>IF(ISNUMBER(Table2[[#This Row],[Transaction Date]]),TEXT(Table2[[#This Row],[Transaction Date]],"dddd"),"Unknown")</f>
        <v>Sunday</v>
      </c>
      <c r="N79">
        <f t="shared" si="6"/>
        <v>0</v>
      </c>
      <c r="O79" t="str">
        <f t="shared" si="7"/>
        <v>Actual</v>
      </c>
    </row>
    <row r="80" spans="1:15" x14ac:dyDescent="0.25">
      <c r="A80" t="s">
        <v>116</v>
      </c>
      <c r="B80" t="s">
        <v>9</v>
      </c>
      <c r="C80">
        <v>3</v>
      </c>
      <c r="D80">
        <f t="shared" si="4"/>
        <v>3</v>
      </c>
      <c r="E80">
        <v>2</v>
      </c>
      <c r="F80">
        <f>IF(OR(E80="",E80="UNKNOWN",E80="ERROR"),_xlfn.XLOOKUP(Table2[[#This Row],[Item]],Items_List!A:A,Items_List!B:B),E80)</f>
        <v>2</v>
      </c>
      <c r="G80">
        <v>6</v>
      </c>
      <c r="H80">
        <f t="shared" si="5"/>
        <v>6</v>
      </c>
      <c r="I80" t="s">
        <v>10</v>
      </c>
      <c r="J80" t="s">
        <v>10059</v>
      </c>
      <c r="K80" s="1">
        <v>44992</v>
      </c>
      <c r="L80" s="1" t="str">
        <f>IF(ISNUMBER(Table2[[#This Row],[Transaction Date]]),TEXT(Table2[[#This Row],[Transaction Date]],"mmmm"),"Unknown")</f>
        <v>March</v>
      </c>
      <c r="M80" s="1" t="str">
        <f>IF(ISNUMBER(Table2[[#This Row],[Transaction Date]]),TEXT(Table2[[#This Row],[Transaction Date]],"dddd"),"Unknown")</f>
        <v>Tuesday</v>
      </c>
      <c r="N80">
        <f t="shared" si="6"/>
        <v>0</v>
      </c>
      <c r="O80" t="str">
        <f t="shared" si="7"/>
        <v>Actual</v>
      </c>
    </row>
    <row r="81" spans="1:15" x14ac:dyDescent="0.25">
      <c r="A81" t="s">
        <v>117</v>
      </c>
      <c r="B81" t="s">
        <v>39</v>
      </c>
      <c r="C81">
        <v>3</v>
      </c>
      <c r="D81">
        <f t="shared" si="4"/>
        <v>3</v>
      </c>
      <c r="E81">
        <v>3</v>
      </c>
      <c r="F81">
        <f>IF(OR(E81="",E81="UNKNOWN",E81="ERROR"),_xlfn.XLOOKUP(Table2[[#This Row],[Item]],Items_List!A:A,Items_List!B:B),E81)</f>
        <v>3</v>
      </c>
      <c r="G81" t="s">
        <v>21</v>
      </c>
      <c r="H81">
        <f t="shared" si="5"/>
        <v>9</v>
      </c>
      <c r="I81" t="s">
        <v>14</v>
      </c>
      <c r="J81" t="s">
        <v>11</v>
      </c>
      <c r="K81" s="1">
        <v>45145</v>
      </c>
      <c r="L81" s="1" t="str">
        <f>IF(ISNUMBER(Table2[[#This Row],[Transaction Date]]),TEXT(Table2[[#This Row],[Transaction Date]],"mmmm"),"Unknown")</f>
        <v>August</v>
      </c>
      <c r="M81" s="1" t="str">
        <f>IF(ISNUMBER(Table2[[#This Row],[Transaction Date]]),TEXT(Table2[[#This Row],[Transaction Date]],"dddd"),"Unknown")</f>
        <v>Monday</v>
      </c>
      <c r="N81">
        <f t="shared" si="6"/>
        <v>1</v>
      </c>
      <c r="O81" t="str">
        <f t="shared" si="7"/>
        <v>Actual</v>
      </c>
    </row>
    <row r="82" spans="1:15" x14ac:dyDescent="0.25">
      <c r="A82" t="s">
        <v>118</v>
      </c>
      <c r="B82" t="s">
        <v>20</v>
      </c>
      <c r="C82">
        <v>3</v>
      </c>
      <c r="D82">
        <f t="shared" si="4"/>
        <v>3</v>
      </c>
      <c r="E82">
        <v>5</v>
      </c>
      <c r="F82">
        <f>IF(OR(E82="",E82="UNKNOWN",E82="ERROR"),_xlfn.XLOOKUP(Table2[[#This Row],[Item]],Items_List!A:A,Items_List!B:B),E82)</f>
        <v>5</v>
      </c>
      <c r="G82">
        <v>15</v>
      </c>
      <c r="H82">
        <f t="shared" si="5"/>
        <v>15</v>
      </c>
      <c r="I82" t="s">
        <v>10059</v>
      </c>
      <c r="J82" t="s">
        <v>11</v>
      </c>
      <c r="K82" s="1">
        <v>45158</v>
      </c>
      <c r="L82" s="1" t="str">
        <f>IF(ISNUMBER(Table2[[#This Row],[Transaction Date]]),TEXT(Table2[[#This Row],[Transaction Date]],"mmmm"),"Unknown")</f>
        <v>August</v>
      </c>
      <c r="M82" s="1" t="str">
        <f>IF(ISNUMBER(Table2[[#This Row],[Transaction Date]]),TEXT(Table2[[#This Row],[Transaction Date]],"dddd"),"Unknown")</f>
        <v>Sunday</v>
      </c>
      <c r="N82">
        <f t="shared" si="6"/>
        <v>0</v>
      </c>
      <c r="O82" t="str">
        <f t="shared" si="7"/>
        <v>Actual</v>
      </c>
    </row>
    <row r="83" spans="1:15" x14ac:dyDescent="0.25">
      <c r="A83" t="s">
        <v>119</v>
      </c>
      <c r="B83" t="s">
        <v>20</v>
      </c>
      <c r="C83">
        <v>5</v>
      </c>
      <c r="D83">
        <f t="shared" si="4"/>
        <v>5</v>
      </c>
      <c r="E83">
        <v>5</v>
      </c>
      <c r="F83">
        <f>IF(OR(E83="",E83="UNKNOWN",E83="ERROR"),_xlfn.XLOOKUP(Table2[[#This Row],[Item]],Items_List!A:A,Items_List!B:B),E83)</f>
        <v>5</v>
      </c>
      <c r="G83">
        <v>25</v>
      </c>
      <c r="H83">
        <f t="shared" si="5"/>
        <v>25</v>
      </c>
      <c r="I83" t="s">
        <v>14</v>
      </c>
      <c r="J83" t="s">
        <v>15</v>
      </c>
      <c r="K83" s="1">
        <v>45087</v>
      </c>
      <c r="L83" s="1" t="str">
        <f>IF(ISNUMBER(Table2[[#This Row],[Transaction Date]]),TEXT(Table2[[#This Row],[Transaction Date]],"mmmm"),"Unknown")</f>
        <v>June</v>
      </c>
      <c r="M83" s="1" t="str">
        <f>IF(ISNUMBER(Table2[[#This Row],[Transaction Date]]),TEXT(Table2[[#This Row],[Transaction Date]],"dddd"),"Unknown")</f>
        <v>Saturday</v>
      </c>
      <c r="N83">
        <f t="shared" si="6"/>
        <v>0</v>
      </c>
      <c r="O83" t="str">
        <f t="shared" si="7"/>
        <v>Actual</v>
      </c>
    </row>
    <row r="84" spans="1:15" x14ac:dyDescent="0.25">
      <c r="A84" t="s">
        <v>120</v>
      </c>
      <c r="B84" t="s">
        <v>9</v>
      </c>
      <c r="C84">
        <v>4</v>
      </c>
      <c r="D84">
        <f t="shared" si="4"/>
        <v>4</v>
      </c>
      <c r="E84">
        <v>2</v>
      </c>
      <c r="F84">
        <f>IF(OR(E84="",E84="UNKNOWN",E84="ERROR"),_xlfn.XLOOKUP(Table2[[#This Row],[Item]],Items_List!A:A,Items_List!B:B),E84)</f>
        <v>2</v>
      </c>
      <c r="G84">
        <v>8</v>
      </c>
      <c r="H84">
        <f t="shared" si="5"/>
        <v>8</v>
      </c>
      <c r="I84" t="s">
        <v>23</v>
      </c>
      <c r="J84" t="s">
        <v>15</v>
      </c>
      <c r="K84" s="1">
        <v>45031</v>
      </c>
      <c r="L84" s="1" t="str">
        <f>IF(ISNUMBER(Table2[[#This Row],[Transaction Date]]),TEXT(Table2[[#This Row],[Transaction Date]],"mmmm"),"Unknown")</f>
        <v>April</v>
      </c>
      <c r="M84" s="1" t="str">
        <f>IF(ISNUMBER(Table2[[#This Row],[Transaction Date]]),TEXT(Table2[[#This Row],[Transaction Date]],"dddd"),"Unknown")</f>
        <v>Saturday</v>
      </c>
      <c r="N84">
        <f t="shared" si="6"/>
        <v>0</v>
      </c>
      <c r="O84" t="str">
        <f t="shared" si="7"/>
        <v>Actual</v>
      </c>
    </row>
    <row r="85" spans="1:15" x14ac:dyDescent="0.25">
      <c r="A85" t="s">
        <v>121</v>
      </c>
      <c r="B85" t="s">
        <v>39</v>
      </c>
      <c r="C85">
        <v>4</v>
      </c>
      <c r="D85">
        <f t="shared" si="4"/>
        <v>4</v>
      </c>
      <c r="E85">
        <v>3</v>
      </c>
      <c r="F85">
        <f>IF(OR(E85="",E85="UNKNOWN",E85="ERROR"),_xlfn.XLOOKUP(Table2[[#This Row],[Item]],Items_List!A:A,Items_List!B:B),E85)</f>
        <v>3</v>
      </c>
      <c r="G85">
        <v>12</v>
      </c>
      <c r="H85">
        <f t="shared" si="5"/>
        <v>12</v>
      </c>
      <c r="I85" t="s">
        <v>14</v>
      </c>
      <c r="J85" t="s">
        <v>11</v>
      </c>
      <c r="K85" s="1">
        <v>45073</v>
      </c>
      <c r="L85" s="1" t="str">
        <f>IF(ISNUMBER(Table2[[#This Row],[Transaction Date]]),TEXT(Table2[[#This Row],[Transaction Date]],"mmmm"),"Unknown")</f>
        <v>May</v>
      </c>
      <c r="M85" s="1" t="str">
        <f>IF(ISNUMBER(Table2[[#This Row],[Transaction Date]]),TEXT(Table2[[#This Row],[Transaction Date]],"dddd"),"Unknown")</f>
        <v>Saturday</v>
      </c>
      <c r="N85">
        <f t="shared" si="6"/>
        <v>0</v>
      </c>
      <c r="O85" t="str">
        <f t="shared" si="7"/>
        <v>Actual</v>
      </c>
    </row>
    <row r="86" spans="1:15" x14ac:dyDescent="0.25">
      <c r="A86" t="s">
        <v>122</v>
      </c>
      <c r="B86" t="s">
        <v>9</v>
      </c>
      <c r="C86">
        <v>4</v>
      </c>
      <c r="D86">
        <f t="shared" si="4"/>
        <v>4</v>
      </c>
      <c r="E86">
        <v>2</v>
      </c>
      <c r="F86">
        <f>IF(OR(E86="",E86="UNKNOWN",E86="ERROR"),_xlfn.XLOOKUP(Table2[[#This Row],[Item]],Items_List!A:A,Items_List!B:B),E86)</f>
        <v>2</v>
      </c>
      <c r="G86">
        <v>8</v>
      </c>
      <c r="H86">
        <f t="shared" si="5"/>
        <v>8</v>
      </c>
      <c r="I86" t="s">
        <v>14</v>
      </c>
      <c r="J86" t="s">
        <v>15</v>
      </c>
      <c r="K86" s="1">
        <v>45132</v>
      </c>
      <c r="L86" s="1" t="str">
        <f>IF(ISNUMBER(Table2[[#This Row],[Transaction Date]]),TEXT(Table2[[#This Row],[Transaction Date]],"mmmm"),"Unknown")</f>
        <v>July</v>
      </c>
      <c r="M86" s="1" t="str">
        <f>IF(ISNUMBER(Table2[[#This Row],[Transaction Date]]),TEXT(Table2[[#This Row],[Transaction Date]],"dddd"),"Unknown")</f>
        <v>Tuesday</v>
      </c>
      <c r="N86">
        <f t="shared" si="6"/>
        <v>0</v>
      </c>
      <c r="O86" t="str">
        <f t="shared" si="7"/>
        <v>Actual</v>
      </c>
    </row>
    <row r="87" spans="1:15" x14ac:dyDescent="0.25">
      <c r="A87" t="s">
        <v>124</v>
      </c>
      <c r="B87" t="s">
        <v>20</v>
      </c>
      <c r="C87">
        <v>3</v>
      </c>
      <c r="D87">
        <f t="shared" si="4"/>
        <v>3</v>
      </c>
      <c r="E87">
        <v>5</v>
      </c>
      <c r="F87">
        <f>IF(OR(E87="",E87="UNKNOWN",E87="ERROR"),_xlfn.XLOOKUP(Table2[[#This Row],[Item]],Items_List!A:A,Items_List!B:B),E87)</f>
        <v>5</v>
      </c>
      <c r="G87">
        <v>15</v>
      </c>
      <c r="H87">
        <f t="shared" si="5"/>
        <v>15</v>
      </c>
      <c r="I87" t="s">
        <v>10059</v>
      </c>
      <c r="J87" t="s">
        <v>11</v>
      </c>
      <c r="K87" s="1">
        <v>45227</v>
      </c>
      <c r="L87" s="1" t="str">
        <f>IF(ISNUMBER(Table2[[#This Row],[Transaction Date]]),TEXT(Table2[[#This Row],[Transaction Date]],"mmmm"),"Unknown")</f>
        <v>October</v>
      </c>
      <c r="M87" s="1" t="str">
        <f>IF(ISNUMBER(Table2[[#This Row],[Transaction Date]]),TEXT(Table2[[#This Row],[Transaction Date]],"dddd"),"Unknown")</f>
        <v>Saturday</v>
      </c>
      <c r="N87">
        <f t="shared" si="6"/>
        <v>0</v>
      </c>
      <c r="O87" t="str">
        <f t="shared" si="7"/>
        <v>Actual</v>
      </c>
    </row>
    <row r="88" spans="1:15" x14ac:dyDescent="0.25">
      <c r="A88" t="s">
        <v>125</v>
      </c>
      <c r="B88" t="s">
        <v>39</v>
      </c>
      <c r="C88">
        <v>2</v>
      </c>
      <c r="D88">
        <f t="shared" si="4"/>
        <v>2</v>
      </c>
      <c r="E88">
        <v>3</v>
      </c>
      <c r="F88">
        <f>IF(OR(E88="",E88="UNKNOWN",E88="ERROR"),_xlfn.XLOOKUP(Table2[[#This Row],[Item]],Items_List!A:A,Items_List!B:B),E88)</f>
        <v>3</v>
      </c>
      <c r="G88">
        <v>6</v>
      </c>
      <c r="H88">
        <f t="shared" si="5"/>
        <v>6</v>
      </c>
      <c r="I88" t="s">
        <v>23</v>
      </c>
      <c r="J88" t="s">
        <v>11</v>
      </c>
      <c r="K88" s="1">
        <v>45275</v>
      </c>
      <c r="L88" s="1" t="str">
        <f>IF(ISNUMBER(Table2[[#This Row],[Transaction Date]]),TEXT(Table2[[#This Row],[Transaction Date]],"mmmm"),"Unknown")</f>
        <v>December</v>
      </c>
      <c r="M88" s="1" t="str">
        <f>IF(ISNUMBER(Table2[[#This Row],[Transaction Date]]),TEXT(Table2[[#This Row],[Transaction Date]],"dddd"),"Unknown")</f>
        <v>Friday</v>
      </c>
      <c r="N88">
        <f t="shared" si="6"/>
        <v>0</v>
      </c>
      <c r="O88" t="str">
        <f t="shared" si="7"/>
        <v>Actual</v>
      </c>
    </row>
    <row r="89" spans="1:15" x14ac:dyDescent="0.25">
      <c r="A89" t="s">
        <v>126</v>
      </c>
      <c r="B89" t="s">
        <v>13</v>
      </c>
      <c r="C89">
        <v>4</v>
      </c>
      <c r="D89">
        <f t="shared" si="4"/>
        <v>4</v>
      </c>
      <c r="E89">
        <v>3</v>
      </c>
      <c r="F89">
        <f>IF(OR(E89="",E89="UNKNOWN",E89="ERROR"),_xlfn.XLOOKUP(Table2[[#This Row],[Item]],Items_List!A:A,Items_List!B:B),E89)</f>
        <v>3</v>
      </c>
      <c r="G89">
        <v>12</v>
      </c>
      <c r="H89">
        <f t="shared" si="5"/>
        <v>12</v>
      </c>
      <c r="I89" t="s">
        <v>10059</v>
      </c>
      <c r="J89" t="s">
        <v>11</v>
      </c>
      <c r="L89" s="1" t="str">
        <f>IF(ISNUMBER(Table2[[#This Row],[Transaction Date]]),TEXT(Table2[[#This Row],[Transaction Date]],"mmmm"),"Unknown")</f>
        <v>Unknown</v>
      </c>
      <c r="M89" s="1" t="str">
        <f>IF(ISNUMBER(Table2[[#This Row],[Transaction Date]]),TEXT(Table2[[#This Row],[Transaction Date]],"dddd"),"Unknown")</f>
        <v>Unknown</v>
      </c>
      <c r="N89">
        <f t="shared" si="6"/>
        <v>0</v>
      </c>
      <c r="O89" t="str">
        <f t="shared" si="7"/>
        <v>Actual</v>
      </c>
    </row>
    <row r="90" spans="1:15" x14ac:dyDescent="0.25">
      <c r="A90" t="s">
        <v>127</v>
      </c>
      <c r="B90" t="s">
        <v>39</v>
      </c>
      <c r="C90">
        <v>2</v>
      </c>
      <c r="D90">
        <f t="shared" si="4"/>
        <v>2</v>
      </c>
      <c r="E90">
        <f>_xlfn.XLOOKUP(Table2[[#This Row],[Item]],Items_List!$A$2:$A$9,Items_List!$B$2:$B$9)</f>
        <v>3</v>
      </c>
      <c r="F90">
        <f>IF(OR(E90="",E90="UNKNOWN",E90="ERROR"),_xlfn.XLOOKUP(Table2[[#This Row],[Item]],Items_List!A:A,Items_List!B:B),E90)</f>
        <v>3</v>
      </c>
      <c r="G90">
        <v>6</v>
      </c>
      <c r="H90">
        <f t="shared" si="5"/>
        <v>6</v>
      </c>
      <c r="I90" t="s">
        <v>10059</v>
      </c>
      <c r="J90" t="s">
        <v>10059</v>
      </c>
      <c r="L90" s="1" t="str">
        <f>IF(ISNUMBER(Table2[[#This Row],[Transaction Date]]),TEXT(Table2[[#This Row],[Transaction Date]],"mmmm"),"Unknown")</f>
        <v>Unknown</v>
      </c>
      <c r="M90" s="1" t="str">
        <f>IF(ISNUMBER(Table2[[#This Row],[Transaction Date]]),TEXT(Table2[[#This Row],[Transaction Date]],"dddd"),"Unknown")</f>
        <v>Unknown</v>
      </c>
      <c r="N90">
        <f t="shared" si="6"/>
        <v>0</v>
      </c>
      <c r="O90" t="str">
        <f t="shared" si="7"/>
        <v>Actual</v>
      </c>
    </row>
    <row r="91" spans="1:15" x14ac:dyDescent="0.25">
      <c r="A91" t="s">
        <v>128</v>
      </c>
      <c r="B91" t="s">
        <v>20</v>
      </c>
      <c r="C91">
        <v>4</v>
      </c>
      <c r="D91">
        <f t="shared" si="4"/>
        <v>4</v>
      </c>
      <c r="E91">
        <v>5</v>
      </c>
      <c r="F91">
        <f>IF(OR(E91="",E91="UNKNOWN",E91="ERROR"),_xlfn.XLOOKUP(Table2[[#This Row],[Item]],Items_List!A:A,Items_List!B:B),E91)</f>
        <v>5</v>
      </c>
      <c r="G91">
        <v>20</v>
      </c>
      <c r="H91">
        <f t="shared" si="5"/>
        <v>20</v>
      </c>
      <c r="I91" t="s">
        <v>10059</v>
      </c>
      <c r="J91" t="s">
        <v>15</v>
      </c>
      <c r="K91" s="1">
        <v>44982</v>
      </c>
      <c r="L91" s="1" t="str">
        <f>IF(ISNUMBER(Table2[[#This Row],[Transaction Date]]),TEXT(Table2[[#This Row],[Transaction Date]],"mmmm"),"Unknown")</f>
        <v>February</v>
      </c>
      <c r="M91" s="1" t="str">
        <f>IF(ISNUMBER(Table2[[#This Row],[Transaction Date]]),TEXT(Table2[[#This Row],[Transaction Date]],"dddd"),"Unknown")</f>
        <v>Saturday</v>
      </c>
      <c r="N91">
        <f t="shared" si="6"/>
        <v>0</v>
      </c>
      <c r="O91" t="str">
        <f t="shared" si="7"/>
        <v>Actual</v>
      </c>
    </row>
    <row r="92" spans="1:15" x14ac:dyDescent="0.25">
      <c r="A92" t="s">
        <v>129</v>
      </c>
      <c r="B92" t="s">
        <v>17</v>
      </c>
      <c r="C92">
        <v>3</v>
      </c>
      <c r="D92">
        <f t="shared" si="4"/>
        <v>3</v>
      </c>
      <c r="E92">
        <v>1</v>
      </c>
      <c r="F92">
        <f>IF(OR(E92="",E92="UNKNOWN",E92="ERROR"),_xlfn.XLOOKUP(Table2[[#This Row],[Item]],Items_List!A:A,Items_List!B:B),E92)</f>
        <v>1</v>
      </c>
      <c r="G92">
        <v>3</v>
      </c>
      <c r="H92">
        <f t="shared" si="5"/>
        <v>3</v>
      </c>
      <c r="I92" t="s">
        <v>10</v>
      </c>
      <c r="J92" t="s">
        <v>10059</v>
      </c>
      <c r="K92" s="1">
        <v>45019</v>
      </c>
      <c r="L92" s="1" t="str">
        <f>IF(ISNUMBER(Table2[[#This Row],[Transaction Date]]),TEXT(Table2[[#This Row],[Transaction Date]],"mmmm"),"Unknown")</f>
        <v>April</v>
      </c>
      <c r="M92" s="1" t="str">
        <f>IF(ISNUMBER(Table2[[#This Row],[Transaction Date]]),TEXT(Table2[[#This Row],[Transaction Date]],"dddd"),"Unknown")</f>
        <v>Monday</v>
      </c>
      <c r="N92">
        <f t="shared" si="6"/>
        <v>0</v>
      </c>
      <c r="O92" t="str">
        <f t="shared" si="7"/>
        <v>Actual</v>
      </c>
    </row>
    <row r="93" spans="1:15" x14ac:dyDescent="0.25">
      <c r="A93" t="s">
        <v>130</v>
      </c>
      <c r="B93" t="s">
        <v>17</v>
      </c>
      <c r="C93">
        <v>3</v>
      </c>
      <c r="D93">
        <f t="shared" si="4"/>
        <v>3</v>
      </c>
      <c r="E93">
        <v>1</v>
      </c>
      <c r="F93">
        <f>IF(OR(E93="",E93="UNKNOWN",E93="ERROR"),_xlfn.XLOOKUP(Table2[[#This Row],[Item]],Items_List!A:A,Items_List!B:B),E93)</f>
        <v>1</v>
      </c>
      <c r="G93">
        <v>3</v>
      </c>
      <c r="H93">
        <f t="shared" si="5"/>
        <v>3</v>
      </c>
      <c r="I93" t="s">
        <v>10</v>
      </c>
      <c r="J93" t="s">
        <v>10059</v>
      </c>
      <c r="K93" s="1">
        <v>45207</v>
      </c>
      <c r="L93" s="1" t="str">
        <f>IF(ISNUMBER(Table2[[#This Row],[Transaction Date]]),TEXT(Table2[[#This Row],[Transaction Date]],"mmmm"),"Unknown")</f>
        <v>October</v>
      </c>
      <c r="M93" s="1" t="str">
        <f>IF(ISNUMBER(Table2[[#This Row],[Transaction Date]]),TEXT(Table2[[#This Row],[Transaction Date]],"dddd"),"Unknown")</f>
        <v>Sunday</v>
      </c>
      <c r="N93">
        <f t="shared" si="6"/>
        <v>0</v>
      </c>
      <c r="O93" t="str">
        <f t="shared" si="7"/>
        <v>Actual</v>
      </c>
    </row>
    <row r="94" spans="1:15" x14ac:dyDescent="0.25">
      <c r="A94" t="s">
        <v>131</v>
      </c>
      <c r="B94" t="s">
        <v>17</v>
      </c>
      <c r="C94">
        <v>5</v>
      </c>
      <c r="D94">
        <f t="shared" si="4"/>
        <v>5</v>
      </c>
      <c r="E94">
        <v>1</v>
      </c>
      <c r="F94">
        <f>IF(OR(E94="",E94="UNKNOWN",E94="ERROR"),_xlfn.XLOOKUP(Table2[[#This Row],[Item]],Items_List!A:A,Items_List!B:B),E94)</f>
        <v>1</v>
      </c>
      <c r="G94">
        <v>5</v>
      </c>
      <c r="H94">
        <f t="shared" si="5"/>
        <v>5</v>
      </c>
      <c r="I94" t="s">
        <v>23</v>
      </c>
      <c r="J94" t="s">
        <v>11</v>
      </c>
      <c r="K94" s="1">
        <v>45288</v>
      </c>
      <c r="L94" s="1" t="str">
        <f>IF(ISNUMBER(Table2[[#This Row],[Transaction Date]]),TEXT(Table2[[#This Row],[Transaction Date]],"mmmm"),"Unknown")</f>
        <v>December</v>
      </c>
      <c r="M94" s="1" t="str">
        <f>IF(ISNUMBER(Table2[[#This Row],[Transaction Date]]),TEXT(Table2[[#This Row],[Transaction Date]],"dddd"),"Unknown")</f>
        <v>Thursday</v>
      </c>
      <c r="N94">
        <f t="shared" si="6"/>
        <v>0</v>
      </c>
      <c r="O94" t="str">
        <f t="shared" si="7"/>
        <v>Actual</v>
      </c>
    </row>
    <row r="95" spans="1:15" x14ac:dyDescent="0.25">
      <c r="A95" t="s">
        <v>132</v>
      </c>
      <c r="B95" t="s">
        <v>65</v>
      </c>
      <c r="C95">
        <v>4</v>
      </c>
      <c r="D95">
        <f t="shared" si="4"/>
        <v>4</v>
      </c>
      <c r="E95">
        <v>1.5</v>
      </c>
      <c r="F95">
        <f>IF(OR(E95="",E95="UNKNOWN",E95="ERROR"),_xlfn.XLOOKUP(Table2[[#This Row],[Item]],Items_List!A:A,Items_List!B:B),E95)</f>
        <v>1.5</v>
      </c>
      <c r="G95">
        <v>6</v>
      </c>
      <c r="H95">
        <f t="shared" si="5"/>
        <v>6</v>
      </c>
      <c r="I95" t="s">
        <v>23</v>
      </c>
      <c r="J95" t="s">
        <v>10059</v>
      </c>
      <c r="K95" s="1">
        <v>45168</v>
      </c>
      <c r="L95" s="1" t="str">
        <f>IF(ISNUMBER(Table2[[#This Row],[Transaction Date]]),TEXT(Table2[[#This Row],[Transaction Date]],"mmmm"),"Unknown")</f>
        <v>August</v>
      </c>
      <c r="M95" s="1" t="str">
        <f>IF(ISNUMBER(Table2[[#This Row],[Transaction Date]]),TEXT(Table2[[#This Row],[Transaction Date]],"dddd"),"Unknown")</f>
        <v>Wednesday</v>
      </c>
      <c r="N95">
        <f t="shared" si="6"/>
        <v>0</v>
      </c>
      <c r="O95" t="str">
        <f t="shared" si="7"/>
        <v>Actual</v>
      </c>
    </row>
    <row r="96" spans="1:15" x14ac:dyDescent="0.25">
      <c r="A96" t="s">
        <v>133</v>
      </c>
      <c r="B96" t="s">
        <v>28</v>
      </c>
      <c r="C96">
        <v>1</v>
      </c>
      <c r="D96">
        <f t="shared" si="4"/>
        <v>1</v>
      </c>
      <c r="E96">
        <v>4</v>
      </c>
      <c r="F96">
        <f>IF(OR(E96="",E96="UNKNOWN",E96="ERROR"),_xlfn.XLOOKUP(Table2[[#This Row],[Item]],Items_List!A:A,Items_List!B:B),E96)</f>
        <v>4</v>
      </c>
      <c r="G96">
        <v>4</v>
      </c>
      <c r="H96">
        <f t="shared" si="5"/>
        <v>4</v>
      </c>
      <c r="I96" t="s">
        <v>10059</v>
      </c>
      <c r="J96" t="s">
        <v>15</v>
      </c>
      <c r="K96" s="1">
        <v>44960</v>
      </c>
      <c r="L96" s="1" t="str">
        <f>IF(ISNUMBER(Table2[[#This Row],[Transaction Date]]),TEXT(Table2[[#This Row],[Transaction Date]],"mmmm"),"Unknown")</f>
        <v>February</v>
      </c>
      <c r="M96" s="1" t="str">
        <f>IF(ISNUMBER(Table2[[#This Row],[Transaction Date]]),TEXT(Table2[[#This Row],[Transaction Date]],"dddd"),"Unknown")</f>
        <v>Friday</v>
      </c>
      <c r="N96">
        <f t="shared" si="6"/>
        <v>0</v>
      </c>
      <c r="O96" t="str">
        <f t="shared" si="7"/>
        <v>Actual</v>
      </c>
    </row>
    <row r="97" spans="1:15" x14ac:dyDescent="0.25">
      <c r="A97" t="s">
        <v>134</v>
      </c>
      <c r="B97" t="s">
        <v>25</v>
      </c>
      <c r="C97">
        <v>2</v>
      </c>
      <c r="D97">
        <f t="shared" si="4"/>
        <v>2</v>
      </c>
      <c r="E97">
        <v>4</v>
      </c>
      <c r="F97">
        <f>IF(OR(E97="",E97="UNKNOWN",E97="ERROR"),_xlfn.XLOOKUP(Table2[[#This Row],[Item]],Items_List!A:A,Items_List!B:B),E97)</f>
        <v>4</v>
      </c>
      <c r="G97">
        <v>8</v>
      </c>
      <c r="H97">
        <f t="shared" si="5"/>
        <v>8</v>
      </c>
      <c r="I97" t="s">
        <v>10</v>
      </c>
      <c r="J97" t="s">
        <v>10059</v>
      </c>
      <c r="K97" s="1">
        <v>45181</v>
      </c>
      <c r="L97" s="1" t="str">
        <f>IF(ISNUMBER(Table2[[#This Row],[Transaction Date]]),TEXT(Table2[[#This Row],[Transaction Date]],"mmmm"),"Unknown")</f>
        <v>September</v>
      </c>
      <c r="M97" s="1" t="str">
        <f>IF(ISNUMBER(Table2[[#This Row],[Transaction Date]]),TEXT(Table2[[#This Row],[Transaction Date]],"dddd"),"Unknown")</f>
        <v>Tuesday</v>
      </c>
      <c r="N97">
        <f t="shared" si="6"/>
        <v>0</v>
      </c>
      <c r="O97" t="str">
        <f t="shared" si="7"/>
        <v>Actual</v>
      </c>
    </row>
    <row r="98" spans="1:15" x14ac:dyDescent="0.25">
      <c r="A98" t="s">
        <v>135</v>
      </c>
      <c r="B98" t="s">
        <v>25</v>
      </c>
      <c r="C98">
        <v>5</v>
      </c>
      <c r="D98">
        <f t="shared" si="4"/>
        <v>5</v>
      </c>
      <c r="E98">
        <v>4</v>
      </c>
      <c r="F98">
        <f>IF(OR(E98="",E98="UNKNOWN",E98="ERROR"),_xlfn.XLOOKUP(Table2[[#This Row],[Item]],Items_List!A:A,Items_List!B:B),E98)</f>
        <v>4</v>
      </c>
      <c r="G98">
        <v>20</v>
      </c>
      <c r="H98">
        <f t="shared" si="5"/>
        <v>20</v>
      </c>
      <c r="I98" t="s">
        <v>10059</v>
      </c>
      <c r="J98" t="s">
        <v>11</v>
      </c>
      <c r="K98" s="1">
        <v>45043</v>
      </c>
      <c r="L98" s="1" t="str">
        <f>IF(ISNUMBER(Table2[[#This Row],[Transaction Date]]),TEXT(Table2[[#This Row],[Transaction Date]],"mmmm"),"Unknown")</f>
        <v>April</v>
      </c>
      <c r="M98" s="1" t="str">
        <f>IF(ISNUMBER(Table2[[#This Row],[Transaction Date]]),TEXT(Table2[[#This Row],[Transaction Date]],"dddd"),"Unknown")</f>
        <v>Thursday</v>
      </c>
      <c r="N98">
        <f t="shared" si="6"/>
        <v>0</v>
      </c>
      <c r="O98" t="str">
        <f t="shared" si="7"/>
        <v>Actual</v>
      </c>
    </row>
    <row r="99" spans="1:15" x14ac:dyDescent="0.25">
      <c r="A99" t="s">
        <v>136</v>
      </c>
      <c r="B99" t="s">
        <v>39</v>
      </c>
      <c r="C99">
        <v>3</v>
      </c>
      <c r="D99">
        <f t="shared" si="4"/>
        <v>3</v>
      </c>
      <c r="E99">
        <v>3</v>
      </c>
      <c r="F99">
        <f>IF(OR(E99="",E99="UNKNOWN",E99="ERROR"),_xlfn.XLOOKUP(Table2[[#This Row],[Item]],Items_List!A:A,Items_List!B:B),E99)</f>
        <v>3</v>
      </c>
      <c r="G99">
        <v>9</v>
      </c>
      <c r="H99">
        <f t="shared" si="5"/>
        <v>9</v>
      </c>
      <c r="I99" t="s">
        <v>23</v>
      </c>
      <c r="J99" t="s">
        <v>10059</v>
      </c>
      <c r="K99" s="1">
        <v>45050</v>
      </c>
      <c r="L99" s="1" t="str">
        <f>IF(ISNUMBER(Table2[[#This Row],[Transaction Date]]),TEXT(Table2[[#This Row],[Transaction Date]],"mmmm"),"Unknown")</f>
        <v>May</v>
      </c>
      <c r="M99" s="1" t="str">
        <f>IF(ISNUMBER(Table2[[#This Row],[Transaction Date]]),TEXT(Table2[[#This Row],[Transaction Date]],"dddd"),"Unknown")</f>
        <v>Thursday</v>
      </c>
      <c r="N99">
        <f t="shared" si="6"/>
        <v>0</v>
      </c>
      <c r="O99" t="str">
        <f t="shared" si="7"/>
        <v>Actual</v>
      </c>
    </row>
    <row r="100" spans="1:15" x14ac:dyDescent="0.25">
      <c r="A100" t="s">
        <v>137</v>
      </c>
      <c r="B100" t="s">
        <v>9</v>
      </c>
      <c r="C100">
        <v>5</v>
      </c>
      <c r="D100">
        <f t="shared" si="4"/>
        <v>5</v>
      </c>
      <c r="E100">
        <v>2</v>
      </c>
      <c r="F100">
        <f>IF(OR(E100="",E100="UNKNOWN",E100="ERROR"),_xlfn.XLOOKUP(Table2[[#This Row],[Item]],Items_List!A:A,Items_List!B:B),E100)</f>
        <v>2</v>
      </c>
      <c r="G100">
        <v>10</v>
      </c>
      <c r="H100">
        <f t="shared" si="5"/>
        <v>10</v>
      </c>
      <c r="I100" t="s">
        <v>23</v>
      </c>
      <c r="J100" t="s">
        <v>10059</v>
      </c>
      <c r="K100" s="1">
        <v>44978</v>
      </c>
      <c r="L100" s="1" t="str">
        <f>IF(ISNUMBER(Table2[[#This Row],[Transaction Date]]),TEXT(Table2[[#This Row],[Transaction Date]],"mmmm"),"Unknown")</f>
        <v>February</v>
      </c>
      <c r="M100" s="1" t="str">
        <f>IF(ISNUMBER(Table2[[#This Row],[Transaction Date]]),TEXT(Table2[[#This Row],[Transaction Date]],"dddd"),"Unknown")</f>
        <v>Tuesday</v>
      </c>
      <c r="N100">
        <f t="shared" si="6"/>
        <v>0</v>
      </c>
      <c r="O100" t="str">
        <f t="shared" si="7"/>
        <v>Actual</v>
      </c>
    </row>
    <row r="101" spans="1:15" x14ac:dyDescent="0.25">
      <c r="A101" t="s">
        <v>138</v>
      </c>
      <c r="B101" t="s">
        <v>20</v>
      </c>
      <c r="C101">
        <v>2</v>
      </c>
      <c r="D101">
        <f t="shared" si="4"/>
        <v>2</v>
      </c>
      <c r="E101">
        <v>5</v>
      </c>
      <c r="F101">
        <f>IF(OR(E101="",E101="UNKNOWN",E101="ERROR"),_xlfn.XLOOKUP(Table2[[#This Row],[Item]],Items_List!A:A,Items_List!B:B),E101)</f>
        <v>5</v>
      </c>
      <c r="G101">
        <v>10</v>
      </c>
      <c r="H101">
        <f t="shared" si="5"/>
        <v>10</v>
      </c>
      <c r="I101" t="s">
        <v>14</v>
      </c>
      <c r="J101" t="s">
        <v>11</v>
      </c>
      <c r="L101" s="1" t="str">
        <f>IF(ISNUMBER(Table2[[#This Row],[Transaction Date]]),TEXT(Table2[[#This Row],[Transaction Date]],"mmmm"),"Unknown")</f>
        <v>Unknown</v>
      </c>
      <c r="M101" s="1" t="str">
        <f>IF(ISNUMBER(Table2[[#This Row],[Transaction Date]]),TEXT(Table2[[#This Row],[Transaction Date]],"dddd"),"Unknown")</f>
        <v>Unknown</v>
      </c>
      <c r="N101">
        <f t="shared" si="6"/>
        <v>0</v>
      </c>
      <c r="O101" t="str">
        <f t="shared" si="7"/>
        <v>Actual</v>
      </c>
    </row>
    <row r="102" spans="1:15" x14ac:dyDescent="0.25">
      <c r="A102" t="s">
        <v>139</v>
      </c>
      <c r="B102" t="s">
        <v>39</v>
      </c>
      <c r="C102">
        <v>3</v>
      </c>
      <c r="D102">
        <f t="shared" si="4"/>
        <v>3</v>
      </c>
      <c r="E102">
        <v>3</v>
      </c>
      <c r="F102">
        <f>IF(OR(E102="",E102="UNKNOWN",E102="ERROR"),_xlfn.XLOOKUP(Table2[[#This Row],[Item]],Items_List!A:A,Items_List!B:B),E102)</f>
        <v>3</v>
      </c>
      <c r="G102">
        <v>9</v>
      </c>
      <c r="H102">
        <f t="shared" si="5"/>
        <v>9</v>
      </c>
      <c r="I102" t="s">
        <v>14</v>
      </c>
      <c r="J102" t="s">
        <v>10059</v>
      </c>
      <c r="K102" s="1">
        <v>45001</v>
      </c>
      <c r="L102" s="1" t="str">
        <f>IF(ISNUMBER(Table2[[#This Row],[Transaction Date]]),TEXT(Table2[[#This Row],[Transaction Date]],"mmmm"),"Unknown")</f>
        <v>March</v>
      </c>
      <c r="M102" s="1" t="str">
        <f>IF(ISNUMBER(Table2[[#This Row],[Transaction Date]]),TEXT(Table2[[#This Row],[Transaction Date]],"dddd"),"Unknown")</f>
        <v>Thursday</v>
      </c>
      <c r="N102">
        <f t="shared" si="6"/>
        <v>0</v>
      </c>
      <c r="O102" t="str">
        <f t="shared" si="7"/>
        <v>Actual</v>
      </c>
    </row>
    <row r="103" spans="1:15" x14ac:dyDescent="0.25">
      <c r="A103" t="s">
        <v>140</v>
      </c>
      <c r="B103" t="s">
        <v>39</v>
      </c>
      <c r="C103" t="s">
        <v>18</v>
      </c>
      <c r="D103">
        <f t="shared" si="4"/>
        <v>3</v>
      </c>
      <c r="E103">
        <v>3</v>
      </c>
      <c r="F103">
        <f>IF(OR(E103="",E103="UNKNOWN",E103="ERROR"),_xlfn.XLOOKUP(Table2[[#This Row],[Item]],Items_List!A:A,Items_List!B:B),E103)</f>
        <v>3</v>
      </c>
      <c r="G103">
        <v>9</v>
      </c>
      <c r="H103">
        <f t="shared" si="5"/>
        <v>9</v>
      </c>
      <c r="I103" t="s">
        <v>23</v>
      </c>
      <c r="J103" t="s">
        <v>10059</v>
      </c>
      <c r="K103" s="1">
        <v>44936</v>
      </c>
      <c r="L103" s="1" t="str">
        <f>IF(ISNUMBER(Table2[[#This Row],[Transaction Date]]),TEXT(Table2[[#This Row],[Transaction Date]],"mmmm"),"Unknown")</f>
        <v>January</v>
      </c>
      <c r="M103" s="1" t="str">
        <f>IF(ISNUMBER(Table2[[#This Row],[Transaction Date]]),TEXT(Table2[[#This Row],[Transaction Date]],"dddd"),"Unknown")</f>
        <v>Tuesday</v>
      </c>
      <c r="N103">
        <f t="shared" si="6"/>
        <v>1</v>
      </c>
      <c r="O103" t="str">
        <f t="shared" si="7"/>
        <v>Estimated</v>
      </c>
    </row>
    <row r="104" spans="1:15" x14ac:dyDescent="0.25">
      <c r="A104" t="s">
        <v>142</v>
      </c>
      <c r="B104" t="s">
        <v>20</v>
      </c>
      <c r="C104">
        <v>2</v>
      </c>
      <c r="D104">
        <f t="shared" si="4"/>
        <v>2</v>
      </c>
      <c r="E104">
        <v>5</v>
      </c>
      <c r="F104">
        <f>IF(OR(E104="",E104="UNKNOWN",E104="ERROR"),_xlfn.XLOOKUP(Table2[[#This Row],[Item]],Items_List!A:A,Items_List!B:B),E104)</f>
        <v>5</v>
      </c>
      <c r="G104">
        <v>10</v>
      </c>
      <c r="H104">
        <f t="shared" si="5"/>
        <v>10</v>
      </c>
      <c r="I104" t="s">
        <v>10</v>
      </c>
      <c r="J104" t="s">
        <v>11</v>
      </c>
      <c r="K104" s="1">
        <v>44981</v>
      </c>
      <c r="L104" s="1" t="str">
        <f>IF(ISNUMBER(Table2[[#This Row],[Transaction Date]]),TEXT(Table2[[#This Row],[Transaction Date]],"mmmm"),"Unknown")</f>
        <v>February</v>
      </c>
      <c r="M104" s="1" t="str">
        <f>IF(ISNUMBER(Table2[[#This Row],[Transaction Date]]),TEXT(Table2[[#This Row],[Transaction Date]],"dddd"),"Unknown")</f>
        <v>Friday</v>
      </c>
      <c r="N104">
        <f t="shared" si="6"/>
        <v>0</v>
      </c>
      <c r="O104" t="str">
        <f t="shared" si="7"/>
        <v>Actual</v>
      </c>
    </row>
    <row r="105" spans="1:15" x14ac:dyDescent="0.25">
      <c r="A105" t="s">
        <v>143</v>
      </c>
      <c r="B105" t="s">
        <v>13</v>
      </c>
      <c r="C105">
        <v>2</v>
      </c>
      <c r="D105">
        <f t="shared" si="4"/>
        <v>2</v>
      </c>
      <c r="E105">
        <v>3</v>
      </c>
      <c r="F105">
        <f>IF(OR(E105="",E105="UNKNOWN",E105="ERROR"),_xlfn.XLOOKUP(Table2[[#This Row],[Item]],Items_List!A:A,Items_List!B:B),E105)</f>
        <v>3</v>
      </c>
      <c r="G105">
        <v>6</v>
      </c>
      <c r="H105">
        <f t="shared" si="5"/>
        <v>6</v>
      </c>
      <c r="I105" t="s">
        <v>10059</v>
      </c>
      <c r="J105" t="s">
        <v>10059</v>
      </c>
      <c r="K105" s="1">
        <v>45079</v>
      </c>
      <c r="L105" s="1" t="str">
        <f>IF(ISNUMBER(Table2[[#This Row],[Transaction Date]]),TEXT(Table2[[#This Row],[Transaction Date]],"mmmm"),"Unknown")</f>
        <v>June</v>
      </c>
      <c r="M105" s="1" t="str">
        <f>IF(ISNUMBER(Table2[[#This Row],[Transaction Date]]),TEXT(Table2[[#This Row],[Transaction Date]],"dddd"),"Unknown")</f>
        <v>Friday</v>
      </c>
      <c r="N105">
        <f t="shared" si="6"/>
        <v>0</v>
      </c>
      <c r="O105" t="str">
        <f t="shared" si="7"/>
        <v>Actual</v>
      </c>
    </row>
    <row r="106" spans="1:15" x14ac:dyDescent="0.25">
      <c r="A106" t="s">
        <v>144</v>
      </c>
      <c r="B106" t="s">
        <v>9</v>
      </c>
      <c r="C106">
        <v>3</v>
      </c>
      <c r="D106">
        <f t="shared" si="4"/>
        <v>3</v>
      </c>
      <c r="E106">
        <v>2</v>
      </c>
      <c r="F106">
        <f>IF(OR(E106="",E106="UNKNOWN",E106="ERROR"),_xlfn.XLOOKUP(Table2[[#This Row],[Item]],Items_List!A:A,Items_List!B:B),E106)</f>
        <v>2</v>
      </c>
      <c r="G106">
        <v>6</v>
      </c>
      <c r="H106">
        <f t="shared" si="5"/>
        <v>6</v>
      </c>
      <c r="I106" t="s">
        <v>10059</v>
      </c>
      <c r="J106" t="s">
        <v>11</v>
      </c>
      <c r="K106" s="1">
        <v>45014</v>
      </c>
      <c r="L106" s="1" t="str">
        <f>IF(ISNUMBER(Table2[[#This Row],[Transaction Date]]),TEXT(Table2[[#This Row],[Transaction Date]],"mmmm"),"Unknown")</f>
        <v>March</v>
      </c>
      <c r="M106" s="1" t="str">
        <f>IF(ISNUMBER(Table2[[#This Row],[Transaction Date]]),TEXT(Table2[[#This Row],[Transaction Date]],"dddd"),"Unknown")</f>
        <v>Wednesday</v>
      </c>
      <c r="N106">
        <f t="shared" si="6"/>
        <v>0</v>
      </c>
      <c r="O106" t="str">
        <f t="shared" si="7"/>
        <v>Actual</v>
      </c>
    </row>
    <row r="107" spans="1:15" x14ac:dyDescent="0.25">
      <c r="A107" t="s">
        <v>145</v>
      </c>
      <c r="B107" t="s">
        <v>13</v>
      </c>
      <c r="C107">
        <v>2</v>
      </c>
      <c r="D107">
        <f t="shared" si="4"/>
        <v>2</v>
      </c>
      <c r="E107">
        <v>3</v>
      </c>
      <c r="F107">
        <f>IF(OR(E107="",E107="UNKNOWN",E107="ERROR"),_xlfn.XLOOKUP(Table2[[#This Row],[Item]],Items_List!A:A,Items_List!B:B),E107)</f>
        <v>3</v>
      </c>
      <c r="G107">
        <v>6</v>
      </c>
      <c r="H107">
        <f t="shared" si="5"/>
        <v>6</v>
      </c>
      <c r="I107" t="s">
        <v>10059</v>
      </c>
      <c r="J107" t="s">
        <v>11</v>
      </c>
      <c r="K107" s="1">
        <v>45095</v>
      </c>
      <c r="L107" s="1" t="str">
        <f>IF(ISNUMBER(Table2[[#This Row],[Transaction Date]]),TEXT(Table2[[#This Row],[Transaction Date]],"mmmm"),"Unknown")</f>
        <v>June</v>
      </c>
      <c r="M107" s="1" t="str">
        <f>IF(ISNUMBER(Table2[[#This Row],[Transaction Date]]),TEXT(Table2[[#This Row],[Transaction Date]],"dddd"),"Unknown")</f>
        <v>Sunday</v>
      </c>
      <c r="N107">
        <f t="shared" si="6"/>
        <v>0</v>
      </c>
      <c r="O107" t="str">
        <f t="shared" si="7"/>
        <v>Actual</v>
      </c>
    </row>
    <row r="108" spans="1:15" x14ac:dyDescent="0.25">
      <c r="A108" t="s">
        <v>146</v>
      </c>
      <c r="B108" t="s">
        <v>9</v>
      </c>
      <c r="C108">
        <v>5</v>
      </c>
      <c r="D108">
        <f t="shared" si="4"/>
        <v>5</v>
      </c>
      <c r="E108">
        <v>2</v>
      </c>
      <c r="F108">
        <f>IF(OR(E108="",E108="UNKNOWN",E108="ERROR"),_xlfn.XLOOKUP(Table2[[#This Row],[Item]],Items_List!A:A,Items_List!B:B),E108)</f>
        <v>2</v>
      </c>
      <c r="G108">
        <v>10</v>
      </c>
      <c r="H108">
        <f t="shared" si="5"/>
        <v>10</v>
      </c>
      <c r="I108" t="s">
        <v>23</v>
      </c>
      <c r="J108" t="s">
        <v>15</v>
      </c>
      <c r="K108" s="1">
        <v>45192</v>
      </c>
      <c r="L108" s="1" t="str">
        <f>IF(ISNUMBER(Table2[[#This Row],[Transaction Date]]),TEXT(Table2[[#This Row],[Transaction Date]],"mmmm"),"Unknown")</f>
        <v>September</v>
      </c>
      <c r="M108" s="1" t="str">
        <f>IF(ISNUMBER(Table2[[#This Row],[Transaction Date]]),TEXT(Table2[[#This Row],[Transaction Date]],"dddd"),"Unknown")</f>
        <v>Saturday</v>
      </c>
      <c r="N108">
        <f t="shared" si="6"/>
        <v>0</v>
      </c>
      <c r="O108" t="str">
        <f t="shared" si="7"/>
        <v>Actual</v>
      </c>
    </row>
    <row r="109" spans="1:15" x14ac:dyDescent="0.25">
      <c r="A109" t="s">
        <v>147</v>
      </c>
      <c r="B109" t="s">
        <v>39</v>
      </c>
      <c r="C109">
        <v>3</v>
      </c>
      <c r="D109">
        <f t="shared" si="4"/>
        <v>3</v>
      </c>
      <c r="E109">
        <v>3</v>
      </c>
      <c r="F109">
        <f>IF(OR(E109="",E109="UNKNOWN",E109="ERROR"),_xlfn.XLOOKUP(Table2[[#This Row],[Item]],Items_List!A:A,Items_List!B:B),E109)</f>
        <v>3</v>
      </c>
      <c r="G109">
        <v>9</v>
      </c>
      <c r="H109">
        <f t="shared" si="5"/>
        <v>9</v>
      </c>
      <c r="I109" t="s">
        <v>10059</v>
      </c>
      <c r="J109" t="s">
        <v>10059</v>
      </c>
      <c r="K109" s="1">
        <v>44940</v>
      </c>
      <c r="L109" s="1" t="str">
        <f>IF(ISNUMBER(Table2[[#This Row],[Transaction Date]]),TEXT(Table2[[#This Row],[Transaction Date]],"mmmm"),"Unknown")</f>
        <v>January</v>
      </c>
      <c r="M109" s="1" t="str">
        <f>IF(ISNUMBER(Table2[[#This Row],[Transaction Date]]),TEXT(Table2[[#This Row],[Transaction Date]],"dddd"),"Unknown")</f>
        <v>Saturday</v>
      </c>
      <c r="N109">
        <f t="shared" si="6"/>
        <v>0</v>
      </c>
      <c r="O109" t="str">
        <f t="shared" si="7"/>
        <v>Actual</v>
      </c>
    </row>
    <row r="110" spans="1:15" x14ac:dyDescent="0.25">
      <c r="A110" t="s">
        <v>148</v>
      </c>
      <c r="B110" t="s">
        <v>65</v>
      </c>
      <c r="C110">
        <v>4</v>
      </c>
      <c r="D110">
        <f t="shared" si="4"/>
        <v>4</v>
      </c>
      <c r="E110">
        <v>1.5</v>
      </c>
      <c r="F110">
        <f>IF(OR(E110="",E110="UNKNOWN",E110="ERROR"),_xlfn.XLOOKUP(Table2[[#This Row],[Item]],Items_List!A:A,Items_List!B:B),E110)</f>
        <v>1.5</v>
      </c>
      <c r="G110">
        <v>6</v>
      </c>
      <c r="H110">
        <f t="shared" si="5"/>
        <v>6</v>
      </c>
      <c r="I110" t="s">
        <v>14</v>
      </c>
      <c r="J110" t="s">
        <v>15</v>
      </c>
      <c r="K110" s="1">
        <v>45183</v>
      </c>
      <c r="L110" s="1" t="str">
        <f>IF(ISNUMBER(Table2[[#This Row],[Transaction Date]]),TEXT(Table2[[#This Row],[Transaction Date]],"mmmm"),"Unknown")</f>
        <v>September</v>
      </c>
      <c r="M110" s="1" t="str">
        <f>IF(ISNUMBER(Table2[[#This Row],[Transaction Date]]),TEXT(Table2[[#This Row],[Transaction Date]],"dddd"),"Unknown")</f>
        <v>Thursday</v>
      </c>
      <c r="N110">
        <f t="shared" si="6"/>
        <v>0</v>
      </c>
      <c r="O110" t="str">
        <f t="shared" si="7"/>
        <v>Actual</v>
      </c>
    </row>
    <row r="111" spans="1:15" x14ac:dyDescent="0.25">
      <c r="A111" t="s">
        <v>149</v>
      </c>
      <c r="B111" t="s">
        <v>39</v>
      </c>
      <c r="C111">
        <v>5</v>
      </c>
      <c r="D111">
        <f t="shared" si="4"/>
        <v>5</v>
      </c>
      <c r="E111">
        <v>3</v>
      </c>
      <c r="F111">
        <f>IF(OR(E111="",E111="UNKNOWN",E111="ERROR"),_xlfn.XLOOKUP(Table2[[#This Row],[Item]],Items_List!A:A,Items_List!B:B),E111)</f>
        <v>3</v>
      </c>
      <c r="G111">
        <v>15</v>
      </c>
      <c r="H111">
        <f t="shared" si="5"/>
        <v>15</v>
      </c>
      <c r="I111" t="s">
        <v>10</v>
      </c>
      <c r="J111" t="s">
        <v>10059</v>
      </c>
      <c r="K111" s="1">
        <v>45185</v>
      </c>
      <c r="L111" s="1" t="str">
        <f>IF(ISNUMBER(Table2[[#This Row],[Transaction Date]]),TEXT(Table2[[#This Row],[Transaction Date]],"mmmm"),"Unknown")</f>
        <v>September</v>
      </c>
      <c r="M111" s="1" t="str">
        <f>IF(ISNUMBER(Table2[[#This Row],[Transaction Date]]),TEXT(Table2[[#This Row],[Transaction Date]],"dddd"),"Unknown")</f>
        <v>Saturday</v>
      </c>
      <c r="N111">
        <f t="shared" si="6"/>
        <v>0</v>
      </c>
      <c r="O111" t="str">
        <f t="shared" si="7"/>
        <v>Actual</v>
      </c>
    </row>
    <row r="112" spans="1:15" x14ac:dyDescent="0.25">
      <c r="A112" t="s">
        <v>150</v>
      </c>
      <c r="B112" t="s">
        <v>25</v>
      </c>
      <c r="C112">
        <v>4</v>
      </c>
      <c r="D112">
        <f t="shared" si="4"/>
        <v>4</v>
      </c>
      <c r="E112">
        <v>4</v>
      </c>
      <c r="F112">
        <f>IF(OR(E112="",E112="UNKNOWN",E112="ERROR"),_xlfn.XLOOKUP(Table2[[#This Row],[Item]],Items_List!A:A,Items_List!B:B),E112)</f>
        <v>4</v>
      </c>
      <c r="G112">
        <v>16</v>
      </c>
      <c r="H112">
        <f t="shared" si="5"/>
        <v>16</v>
      </c>
      <c r="I112" t="s">
        <v>10</v>
      </c>
      <c r="J112" t="s">
        <v>11</v>
      </c>
      <c r="K112" s="1">
        <v>45288</v>
      </c>
      <c r="L112" s="1" t="str">
        <f>IF(ISNUMBER(Table2[[#This Row],[Transaction Date]]),TEXT(Table2[[#This Row],[Transaction Date]],"mmmm"),"Unknown")</f>
        <v>December</v>
      </c>
      <c r="M112" s="1" t="str">
        <f>IF(ISNUMBER(Table2[[#This Row],[Transaction Date]]),TEXT(Table2[[#This Row],[Transaction Date]],"dddd"),"Unknown")</f>
        <v>Thursday</v>
      </c>
      <c r="N112">
        <f t="shared" si="6"/>
        <v>0</v>
      </c>
      <c r="O112" t="str">
        <f t="shared" si="7"/>
        <v>Actual</v>
      </c>
    </row>
    <row r="113" spans="1:15" x14ac:dyDescent="0.25">
      <c r="A113" t="s">
        <v>151</v>
      </c>
      <c r="B113" t="s">
        <v>39</v>
      </c>
      <c r="C113">
        <v>2</v>
      </c>
      <c r="D113">
        <f t="shared" si="4"/>
        <v>2</v>
      </c>
      <c r="E113">
        <v>3</v>
      </c>
      <c r="F113">
        <f>IF(OR(E113="",E113="UNKNOWN",E113="ERROR"),_xlfn.XLOOKUP(Table2[[#This Row],[Item]],Items_List!A:A,Items_List!B:B),E113)</f>
        <v>3</v>
      </c>
      <c r="G113">
        <v>6</v>
      </c>
      <c r="H113">
        <f t="shared" si="5"/>
        <v>6</v>
      </c>
      <c r="I113" t="s">
        <v>23</v>
      </c>
      <c r="J113" t="s">
        <v>11</v>
      </c>
      <c r="K113" s="1">
        <v>44963</v>
      </c>
      <c r="L113" s="1" t="str">
        <f>IF(ISNUMBER(Table2[[#This Row],[Transaction Date]]),TEXT(Table2[[#This Row],[Transaction Date]],"mmmm"),"Unknown")</f>
        <v>February</v>
      </c>
      <c r="M113" s="1" t="str">
        <f>IF(ISNUMBER(Table2[[#This Row],[Transaction Date]]),TEXT(Table2[[#This Row],[Transaction Date]],"dddd"),"Unknown")</f>
        <v>Monday</v>
      </c>
      <c r="N113">
        <f t="shared" si="6"/>
        <v>0</v>
      </c>
      <c r="O113" t="str">
        <f t="shared" si="7"/>
        <v>Actual</v>
      </c>
    </row>
    <row r="114" spans="1:15" x14ac:dyDescent="0.25">
      <c r="A114" t="s">
        <v>152</v>
      </c>
      <c r="B114" t="s">
        <v>28</v>
      </c>
      <c r="C114">
        <v>2</v>
      </c>
      <c r="D114">
        <f t="shared" si="4"/>
        <v>2</v>
      </c>
      <c r="E114">
        <v>4</v>
      </c>
      <c r="F114">
        <f>IF(OR(E114="",E114="UNKNOWN",E114="ERROR"),_xlfn.XLOOKUP(Table2[[#This Row],[Item]],Items_List!A:A,Items_List!B:B),E114)</f>
        <v>4</v>
      </c>
      <c r="G114">
        <v>8</v>
      </c>
      <c r="H114">
        <f t="shared" si="5"/>
        <v>8</v>
      </c>
      <c r="I114" t="s">
        <v>14</v>
      </c>
      <c r="J114" t="s">
        <v>15</v>
      </c>
      <c r="K114" s="1">
        <v>44996</v>
      </c>
      <c r="L114" s="1" t="str">
        <f>IF(ISNUMBER(Table2[[#This Row],[Transaction Date]]),TEXT(Table2[[#This Row],[Transaction Date]],"mmmm"),"Unknown")</f>
        <v>March</v>
      </c>
      <c r="M114" s="1" t="str">
        <f>IF(ISNUMBER(Table2[[#This Row],[Transaction Date]]),TEXT(Table2[[#This Row],[Transaction Date]],"dddd"),"Unknown")</f>
        <v>Saturday</v>
      </c>
      <c r="N114">
        <f t="shared" si="6"/>
        <v>0</v>
      </c>
      <c r="O114" t="str">
        <f t="shared" si="7"/>
        <v>Actual</v>
      </c>
    </row>
    <row r="115" spans="1:15" x14ac:dyDescent="0.25">
      <c r="A115" t="s">
        <v>153</v>
      </c>
      <c r="B115" t="s">
        <v>65</v>
      </c>
      <c r="C115">
        <v>1</v>
      </c>
      <c r="D115">
        <f t="shared" si="4"/>
        <v>1</v>
      </c>
      <c r="E115">
        <v>1.5</v>
      </c>
      <c r="F115">
        <f>IF(OR(E115="",E115="UNKNOWN",E115="ERROR"),_xlfn.XLOOKUP(Table2[[#This Row],[Item]],Items_List!A:A,Items_List!B:B),E115)</f>
        <v>1.5</v>
      </c>
      <c r="G115">
        <v>1.5</v>
      </c>
      <c r="H115">
        <f t="shared" si="5"/>
        <v>1.5</v>
      </c>
      <c r="I115" t="s">
        <v>14</v>
      </c>
      <c r="J115" t="s">
        <v>10059</v>
      </c>
      <c r="K115" s="1">
        <v>45024</v>
      </c>
      <c r="L115" s="1" t="str">
        <f>IF(ISNUMBER(Table2[[#This Row],[Transaction Date]]),TEXT(Table2[[#This Row],[Transaction Date]],"mmmm"),"Unknown")</f>
        <v>April</v>
      </c>
      <c r="M115" s="1" t="str">
        <f>IF(ISNUMBER(Table2[[#This Row],[Transaction Date]]),TEXT(Table2[[#This Row],[Transaction Date]],"dddd"),"Unknown")</f>
        <v>Saturday</v>
      </c>
      <c r="N115">
        <f t="shared" si="6"/>
        <v>0</v>
      </c>
      <c r="O115" t="str">
        <f t="shared" si="7"/>
        <v>Actual</v>
      </c>
    </row>
    <row r="116" spans="1:15" x14ac:dyDescent="0.25">
      <c r="A116" t="s">
        <v>154</v>
      </c>
      <c r="B116" t="s">
        <v>65</v>
      </c>
      <c r="C116">
        <v>1</v>
      </c>
      <c r="D116">
        <f t="shared" si="4"/>
        <v>1</v>
      </c>
      <c r="E116">
        <v>1.5</v>
      </c>
      <c r="F116">
        <f>IF(OR(E116="",E116="UNKNOWN",E116="ERROR"),_xlfn.XLOOKUP(Table2[[#This Row],[Item]],Items_List!A:A,Items_List!B:B),E116)</f>
        <v>1.5</v>
      </c>
      <c r="G116">
        <v>1.5</v>
      </c>
      <c r="H116">
        <f t="shared" si="5"/>
        <v>1.5</v>
      </c>
      <c r="I116" t="s">
        <v>10059</v>
      </c>
      <c r="J116" t="s">
        <v>10059</v>
      </c>
      <c r="K116" s="1">
        <v>45279</v>
      </c>
      <c r="L116" s="1" t="str">
        <f>IF(ISNUMBER(Table2[[#This Row],[Transaction Date]]),TEXT(Table2[[#This Row],[Transaction Date]],"mmmm"),"Unknown")</f>
        <v>December</v>
      </c>
      <c r="M116" s="1" t="str">
        <f>IF(ISNUMBER(Table2[[#This Row],[Transaction Date]]),TEXT(Table2[[#This Row],[Transaction Date]],"dddd"),"Unknown")</f>
        <v>Tuesday</v>
      </c>
      <c r="N116">
        <f t="shared" si="6"/>
        <v>0</v>
      </c>
      <c r="O116" t="str">
        <f t="shared" si="7"/>
        <v>Actual</v>
      </c>
    </row>
    <row r="117" spans="1:15" x14ac:dyDescent="0.25">
      <c r="A117" t="s">
        <v>155</v>
      </c>
      <c r="B117" t="s">
        <v>39</v>
      </c>
      <c r="C117">
        <v>4</v>
      </c>
      <c r="D117">
        <f t="shared" si="4"/>
        <v>4</v>
      </c>
      <c r="E117">
        <v>3</v>
      </c>
      <c r="F117">
        <f>IF(OR(E117="",E117="UNKNOWN",E117="ERROR"),_xlfn.XLOOKUP(Table2[[#This Row],[Item]],Items_List!A:A,Items_List!B:B),E117)</f>
        <v>3</v>
      </c>
      <c r="G117">
        <v>12</v>
      </c>
      <c r="H117">
        <f t="shared" si="5"/>
        <v>12</v>
      </c>
      <c r="I117" t="s">
        <v>10</v>
      </c>
      <c r="J117" t="s">
        <v>11</v>
      </c>
      <c r="K117" s="1">
        <v>45121</v>
      </c>
      <c r="L117" s="1" t="str">
        <f>IF(ISNUMBER(Table2[[#This Row],[Transaction Date]]),TEXT(Table2[[#This Row],[Transaction Date]],"mmmm"),"Unknown")</f>
        <v>July</v>
      </c>
      <c r="M117" s="1" t="str">
        <f>IF(ISNUMBER(Table2[[#This Row],[Transaction Date]]),TEXT(Table2[[#This Row],[Transaction Date]],"dddd"),"Unknown")</f>
        <v>Friday</v>
      </c>
      <c r="N117">
        <f t="shared" si="6"/>
        <v>0</v>
      </c>
      <c r="O117" t="str">
        <f t="shared" si="7"/>
        <v>Actual</v>
      </c>
    </row>
    <row r="118" spans="1:15" x14ac:dyDescent="0.25">
      <c r="A118" t="s">
        <v>156</v>
      </c>
      <c r="B118" t="s">
        <v>39</v>
      </c>
      <c r="C118">
        <v>5</v>
      </c>
      <c r="D118">
        <f t="shared" si="4"/>
        <v>5</v>
      </c>
      <c r="E118">
        <v>3</v>
      </c>
      <c r="F118">
        <f>IF(OR(E118="",E118="UNKNOWN",E118="ERROR"),_xlfn.XLOOKUP(Table2[[#This Row],[Item]],Items_List!A:A,Items_List!B:B),E118)</f>
        <v>3</v>
      </c>
      <c r="G118">
        <v>15</v>
      </c>
      <c r="H118">
        <f t="shared" si="5"/>
        <v>15</v>
      </c>
      <c r="I118" t="s">
        <v>14</v>
      </c>
      <c r="J118" t="s">
        <v>15</v>
      </c>
      <c r="K118" s="1">
        <v>45034</v>
      </c>
      <c r="L118" s="1" t="str">
        <f>IF(ISNUMBER(Table2[[#This Row],[Transaction Date]]),TEXT(Table2[[#This Row],[Transaction Date]],"mmmm"),"Unknown")</f>
        <v>April</v>
      </c>
      <c r="M118" s="1" t="str">
        <f>IF(ISNUMBER(Table2[[#This Row],[Transaction Date]]),TEXT(Table2[[#This Row],[Transaction Date]],"dddd"),"Unknown")</f>
        <v>Tuesday</v>
      </c>
      <c r="N118">
        <f t="shared" si="6"/>
        <v>0</v>
      </c>
      <c r="O118" t="str">
        <f t="shared" si="7"/>
        <v>Actual</v>
      </c>
    </row>
    <row r="119" spans="1:15" x14ac:dyDescent="0.25">
      <c r="A119" t="s">
        <v>157</v>
      </c>
      <c r="B119" t="s">
        <v>39</v>
      </c>
      <c r="C119">
        <v>2</v>
      </c>
      <c r="D119">
        <f t="shared" si="4"/>
        <v>2</v>
      </c>
      <c r="E119">
        <v>3</v>
      </c>
      <c r="F119">
        <f>IF(OR(E119="",E119="UNKNOWN",E119="ERROR"),_xlfn.XLOOKUP(Table2[[#This Row],[Item]],Items_List!A:A,Items_List!B:B),E119)</f>
        <v>3</v>
      </c>
      <c r="G119">
        <v>6</v>
      </c>
      <c r="H119">
        <f t="shared" si="5"/>
        <v>6</v>
      </c>
      <c r="I119" t="s">
        <v>10059</v>
      </c>
      <c r="J119" t="s">
        <v>10059</v>
      </c>
      <c r="K119" s="1">
        <v>45085</v>
      </c>
      <c r="L119" s="1" t="str">
        <f>IF(ISNUMBER(Table2[[#This Row],[Transaction Date]]),TEXT(Table2[[#This Row],[Transaction Date]],"mmmm"),"Unknown")</f>
        <v>June</v>
      </c>
      <c r="M119" s="1" t="str">
        <f>IF(ISNUMBER(Table2[[#This Row],[Transaction Date]]),TEXT(Table2[[#This Row],[Transaction Date]],"dddd"),"Unknown")</f>
        <v>Thursday</v>
      </c>
      <c r="N119">
        <f t="shared" si="6"/>
        <v>0</v>
      </c>
      <c r="O119" t="str">
        <f t="shared" si="7"/>
        <v>Actual</v>
      </c>
    </row>
    <row r="120" spans="1:15" x14ac:dyDescent="0.25">
      <c r="A120" t="s">
        <v>158</v>
      </c>
      <c r="B120" t="s">
        <v>65</v>
      </c>
      <c r="C120">
        <v>5</v>
      </c>
      <c r="D120">
        <f t="shared" si="4"/>
        <v>5</v>
      </c>
      <c r="E120">
        <v>1.5</v>
      </c>
      <c r="F120">
        <f>IF(OR(E120="",E120="UNKNOWN",E120="ERROR"),_xlfn.XLOOKUP(Table2[[#This Row],[Item]],Items_List!A:A,Items_List!B:B),E120)</f>
        <v>1.5</v>
      </c>
      <c r="G120">
        <v>7.5</v>
      </c>
      <c r="H120">
        <f t="shared" si="5"/>
        <v>7.5</v>
      </c>
      <c r="I120" t="s">
        <v>10</v>
      </c>
      <c r="J120" t="s">
        <v>11</v>
      </c>
      <c r="K120" s="1">
        <v>45272</v>
      </c>
      <c r="L120" s="1" t="str">
        <f>IF(ISNUMBER(Table2[[#This Row],[Transaction Date]]),TEXT(Table2[[#This Row],[Transaction Date]],"mmmm"),"Unknown")</f>
        <v>December</v>
      </c>
      <c r="M120" s="1" t="str">
        <f>IF(ISNUMBER(Table2[[#This Row],[Transaction Date]]),TEXT(Table2[[#This Row],[Transaction Date]],"dddd"),"Unknown")</f>
        <v>Tuesday</v>
      </c>
      <c r="N120">
        <f t="shared" si="6"/>
        <v>0</v>
      </c>
      <c r="O120" t="str">
        <f t="shared" si="7"/>
        <v>Actual</v>
      </c>
    </row>
    <row r="121" spans="1:15" x14ac:dyDescent="0.25">
      <c r="A121" t="s">
        <v>159</v>
      </c>
      <c r="B121" t="s">
        <v>9</v>
      </c>
      <c r="C121">
        <v>5</v>
      </c>
      <c r="D121">
        <f t="shared" si="4"/>
        <v>5</v>
      </c>
      <c r="E121">
        <v>2</v>
      </c>
      <c r="F121">
        <f>IF(OR(E121="",E121="UNKNOWN",E121="ERROR"),_xlfn.XLOOKUP(Table2[[#This Row],[Item]],Items_List!A:A,Items_List!B:B),E121)</f>
        <v>2</v>
      </c>
      <c r="G121">
        <v>10</v>
      </c>
      <c r="H121">
        <f t="shared" si="5"/>
        <v>10</v>
      </c>
      <c r="I121" t="s">
        <v>14</v>
      </c>
      <c r="J121" t="s">
        <v>15</v>
      </c>
      <c r="K121" s="1">
        <v>44931</v>
      </c>
      <c r="L121" s="1" t="str">
        <f>IF(ISNUMBER(Table2[[#This Row],[Transaction Date]]),TEXT(Table2[[#This Row],[Transaction Date]],"mmmm"),"Unknown")</f>
        <v>January</v>
      </c>
      <c r="M121" s="1" t="str">
        <f>IF(ISNUMBER(Table2[[#This Row],[Transaction Date]]),TEXT(Table2[[#This Row],[Transaction Date]],"dddd"),"Unknown")</f>
        <v>Thursday</v>
      </c>
      <c r="N121">
        <f t="shared" si="6"/>
        <v>0</v>
      </c>
      <c r="O121" t="str">
        <f t="shared" si="7"/>
        <v>Actual</v>
      </c>
    </row>
    <row r="122" spans="1:15" x14ac:dyDescent="0.25">
      <c r="A122" t="s">
        <v>160</v>
      </c>
      <c r="B122" t="s">
        <v>20</v>
      </c>
      <c r="C122">
        <v>3</v>
      </c>
      <c r="D122">
        <f t="shared" si="4"/>
        <v>3</v>
      </c>
      <c r="E122">
        <v>5</v>
      </c>
      <c r="F122">
        <f>IF(OR(E122="",E122="UNKNOWN",E122="ERROR"),_xlfn.XLOOKUP(Table2[[#This Row],[Item]],Items_List!A:A,Items_List!B:B),E122)</f>
        <v>5</v>
      </c>
      <c r="G122">
        <v>15</v>
      </c>
      <c r="H122">
        <f t="shared" si="5"/>
        <v>15</v>
      </c>
      <c r="I122" t="s">
        <v>10</v>
      </c>
      <c r="J122" t="s">
        <v>15</v>
      </c>
      <c r="K122" s="1">
        <v>45087</v>
      </c>
      <c r="L122" s="1" t="str">
        <f>IF(ISNUMBER(Table2[[#This Row],[Transaction Date]]),TEXT(Table2[[#This Row],[Transaction Date]],"mmmm"),"Unknown")</f>
        <v>June</v>
      </c>
      <c r="M122" s="1" t="str">
        <f>IF(ISNUMBER(Table2[[#This Row],[Transaction Date]]),TEXT(Table2[[#This Row],[Transaction Date]],"dddd"),"Unknown")</f>
        <v>Saturday</v>
      </c>
      <c r="N122">
        <f t="shared" si="6"/>
        <v>0</v>
      </c>
      <c r="O122" t="str">
        <f t="shared" si="7"/>
        <v>Actual</v>
      </c>
    </row>
    <row r="123" spans="1:15" x14ac:dyDescent="0.25">
      <c r="A123" t="s">
        <v>161</v>
      </c>
      <c r="B123" t="s">
        <v>28</v>
      </c>
      <c r="C123">
        <v>5</v>
      </c>
      <c r="D123">
        <f t="shared" si="4"/>
        <v>5</v>
      </c>
      <c r="E123">
        <v>4</v>
      </c>
      <c r="F123">
        <f>IF(OR(E123="",E123="UNKNOWN",E123="ERROR"),_xlfn.XLOOKUP(Table2[[#This Row],[Item]],Items_List!A:A,Items_List!B:B),E123)</f>
        <v>4</v>
      </c>
      <c r="G123">
        <v>20</v>
      </c>
      <c r="H123">
        <f t="shared" si="5"/>
        <v>20</v>
      </c>
      <c r="I123" t="s">
        <v>10059</v>
      </c>
      <c r="J123" t="s">
        <v>15</v>
      </c>
      <c r="K123" s="1">
        <v>44949</v>
      </c>
      <c r="L123" s="1" t="str">
        <f>IF(ISNUMBER(Table2[[#This Row],[Transaction Date]]),TEXT(Table2[[#This Row],[Transaction Date]],"mmmm"),"Unknown")</f>
        <v>January</v>
      </c>
      <c r="M123" s="1" t="str">
        <f>IF(ISNUMBER(Table2[[#This Row],[Transaction Date]]),TEXT(Table2[[#This Row],[Transaction Date]],"dddd"),"Unknown")</f>
        <v>Monday</v>
      </c>
      <c r="N123">
        <f t="shared" si="6"/>
        <v>0</v>
      </c>
      <c r="O123" t="str">
        <f t="shared" si="7"/>
        <v>Actual</v>
      </c>
    </row>
    <row r="124" spans="1:15" x14ac:dyDescent="0.25">
      <c r="A124" t="s">
        <v>162</v>
      </c>
      <c r="B124" t="s">
        <v>65</v>
      </c>
      <c r="C124">
        <v>1</v>
      </c>
      <c r="D124">
        <f t="shared" si="4"/>
        <v>1</v>
      </c>
      <c r="E124">
        <v>1.5</v>
      </c>
      <c r="F124">
        <f>IF(OR(E124="",E124="UNKNOWN",E124="ERROR"),_xlfn.XLOOKUP(Table2[[#This Row],[Item]],Items_List!A:A,Items_List!B:B),E124)</f>
        <v>1.5</v>
      </c>
      <c r="G124">
        <v>1.5</v>
      </c>
      <c r="H124">
        <f t="shared" si="5"/>
        <v>1.5</v>
      </c>
      <c r="I124" t="s">
        <v>10</v>
      </c>
      <c r="J124" t="s">
        <v>10059</v>
      </c>
      <c r="K124" s="1">
        <v>44977</v>
      </c>
      <c r="L124" s="1" t="str">
        <f>IF(ISNUMBER(Table2[[#This Row],[Transaction Date]]),TEXT(Table2[[#This Row],[Transaction Date]],"mmmm"),"Unknown")</f>
        <v>February</v>
      </c>
      <c r="M124" s="1" t="str">
        <f>IF(ISNUMBER(Table2[[#This Row],[Transaction Date]]),TEXT(Table2[[#This Row],[Transaction Date]],"dddd"),"Unknown")</f>
        <v>Monday</v>
      </c>
      <c r="N124">
        <f t="shared" si="6"/>
        <v>0</v>
      </c>
      <c r="O124" t="str">
        <f t="shared" si="7"/>
        <v>Actual</v>
      </c>
    </row>
    <row r="125" spans="1:15" x14ac:dyDescent="0.25">
      <c r="A125" t="s">
        <v>163</v>
      </c>
      <c r="B125" t="s">
        <v>13</v>
      </c>
      <c r="C125">
        <v>3</v>
      </c>
      <c r="D125">
        <f t="shared" si="4"/>
        <v>3</v>
      </c>
      <c r="E125">
        <f>_xlfn.XLOOKUP(Table2[[#This Row],[Item]],Items_List!$A$2:$A$9,Items_List!$B$2:$B$9)</f>
        <v>3</v>
      </c>
      <c r="F125">
        <f>IF(OR(E125="",E125="UNKNOWN",E125="ERROR"),_xlfn.XLOOKUP(Table2[[#This Row],[Item]],Items_List!A:A,Items_List!B:B),E125)</f>
        <v>3</v>
      </c>
      <c r="G125">
        <v>9</v>
      </c>
      <c r="H125">
        <f t="shared" si="5"/>
        <v>9</v>
      </c>
      <c r="I125" t="s">
        <v>23</v>
      </c>
      <c r="J125" t="s">
        <v>10059</v>
      </c>
      <c r="K125" s="1">
        <v>45126</v>
      </c>
      <c r="L125" s="1" t="str">
        <f>IF(ISNUMBER(Table2[[#This Row],[Transaction Date]]),TEXT(Table2[[#This Row],[Transaction Date]],"mmmm"),"Unknown")</f>
        <v>July</v>
      </c>
      <c r="M125" s="1" t="str">
        <f>IF(ISNUMBER(Table2[[#This Row],[Transaction Date]]),TEXT(Table2[[#This Row],[Transaction Date]],"dddd"),"Unknown")</f>
        <v>Wednesday</v>
      </c>
      <c r="N125">
        <f t="shared" si="6"/>
        <v>0</v>
      </c>
      <c r="O125" t="str">
        <f t="shared" si="7"/>
        <v>Actual</v>
      </c>
    </row>
    <row r="126" spans="1:15" x14ac:dyDescent="0.25">
      <c r="A126" t="s">
        <v>164</v>
      </c>
      <c r="B126" t="s">
        <v>13</v>
      </c>
      <c r="C126">
        <v>5</v>
      </c>
      <c r="D126">
        <f t="shared" si="4"/>
        <v>5</v>
      </c>
      <c r="E126">
        <v>3</v>
      </c>
      <c r="F126">
        <f>IF(OR(E126="",E126="UNKNOWN",E126="ERROR"),_xlfn.XLOOKUP(Table2[[#This Row],[Item]],Items_List!A:A,Items_List!B:B),E126)</f>
        <v>3</v>
      </c>
      <c r="G126">
        <v>15</v>
      </c>
      <c r="H126">
        <f t="shared" si="5"/>
        <v>15</v>
      </c>
      <c r="I126" t="s">
        <v>10059</v>
      </c>
      <c r="J126" t="s">
        <v>15</v>
      </c>
      <c r="K126" s="1">
        <v>45266</v>
      </c>
      <c r="L126" s="1" t="str">
        <f>IF(ISNUMBER(Table2[[#This Row],[Transaction Date]]),TEXT(Table2[[#This Row],[Transaction Date]],"mmmm"),"Unknown")</f>
        <v>December</v>
      </c>
      <c r="M126" s="1" t="str">
        <f>IF(ISNUMBER(Table2[[#This Row],[Transaction Date]]),TEXT(Table2[[#This Row],[Transaction Date]],"dddd"),"Unknown")</f>
        <v>Wednesday</v>
      </c>
      <c r="N126">
        <f t="shared" si="6"/>
        <v>0</v>
      </c>
      <c r="O126" t="str">
        <f t="shared" si="7"/>
        <v>Actual</v>
      </c>
    </row>
    <row r="127" spans="1:15" x14ac:dyDescent="0.25">
      <c r="A127" t="s">
        <v>165</v>
      </c>
      <c r="B127" t="s">
        <v>9</v>
      </c>
      <c r="C127">
        <v>1</v>
      </c>
      <c r="D127">
        <f t="shared" si="4"/>
        <v>1</v>
      </c>
      <c r="E127">
        <v>2</v>
      </c>
      <c r="F127">
        <f>IF(OR(E127="",E127="UNKNOWN",E127="ERROR"),_xlfn.XLOOKUP(Table2[[#This Row],[Item]],Items_List!A:A,Items_List!B:B),E127)</f>
        <v>2</v>
      </c>
      <c r="G127">
        <v>2</v>
      </c>
      <c r="H127">
        <f t="shared" si="5"/>
        <v>2</v>
      </c>
      <c r="I127" t="s">
        <v>10</v>
      </c>
      <c r="J127" t="s">
        <v>10059</v>
      </c>
      <c r="L127" s="1" t="str">
        <f>IF(ISNUMBER(Table2[[#This Row],[Transaction Date]]),TEXT(Table2[[#This Row],[Transaction Date]],"mmmm"),"Unknown")</f>
        <v>Unknown</v>
      </c>
      <c r="M127" s="1" t="str">
        <f>IF(ISNUMBER(Table2[[#This Row],[Transaction Date]]),TEXT(Table2[[#This Row],[Transaction Date]],"dddd"),"Unknown")</f>
        <v>Unknown</v>
      </c>
      <c r="N127">
        <f t="shared" si="6"/>
        <v>0</v>
      </c>
      <c r="O127" t="str">
        <f t="shared" si="7"/>
        <v>Actual</v>
      </c>
    </row>
    <row r="128" spans="1:15" x14ac:dyDescent="0.25">
      <c r="A128" t="s">
        <v>166</v>
      </c>
      <c r="B128" t="s">
        <v>39</v>
      </c>
      <c r="C128">
        <v>1</v>
      </c>
      <c r="D128">
        <f t="shared" si="4"/>
        <v>1</v>
      </c>
      <c r="E128">
        <v>3</v>
      </c>
      <c r="F128">
        <f>IF(OR(E128="",E128="UNKNOWN",E128="ERROR"),_xlfn.XLOOKUP(Table2[[#This Row],[Item]],Items_List!A:A,Items_List!B:B),E128)</f>
        <v>3</v>
      </c>
      <c r="G128" t="s">
        <v>21</v>
      </c>
      <c r="H128">
        <f t="shared" si="5"/>
        <v>3</v>
      </c>
      <c r="I128" t="s">
        <v>14</v>
      </c>
      <c r="J128" t="s">
        <v>10059</v>
      </c>
      <c r="K128" s="1">
        <v>45077</v>
      </c>
      <c r="L128" s="1" t="str">
        <f>IF(ISNUMBER(Table2[[#This Row],[Transaction Date]]),TEXT(Table2[[#This Row],[Transaction Date]],"mmmm"),"Unknown")</f>
        <v>May</v>
      </c>
      <c r="M128" s="1" t="str">
        <f>IF(ISNUMBER(Table2[[#This Row],[Transaction Date]]),TEXT(Table2[[#This Row],[Transaction Date]],"dddd"),"Unknown")</f>
        <v>Wednesday</v>
      </c>
      <c r="N128">
        <f t="shared" si="6"/>
        <v>1</v>
      </c>
      <c r="O128" t="str">
        <f t="shared" si="7"/>
        <v>Actual</v>
      </c>
    </row>
    <row r="129" spans="1:15" x14ac:dyDescent="0.25">
      <c r="A129" t="s">
        <v>167</v>
      </c>
      <c r="B129" t="s">
        <v>20</v>
      </c>
      <c r="C129">
        <v>2</v>
      </c>
      <c r="D129">
        <f t="shared" si="4"/>
        <v>2</v>
      </c>
      <c r="E129">
        <v>5</v>
      </c>
      <c r="F129">
        <f>IF(OR(E129="",E129="UNKNOWN",E129="ERROR"),_xlfn.XLOOKUP(Table2[[#This Row],[Item]],Items_List!A:A,Items_List!B:B),E129)</f>
        <v>5</v>
      </c>
      <c r="G129">
        <v>10</v>
      </c>
      <c r="H129">
        <f t="shared" si="5"/>
        <v>10</v>
      </c>
      <c r="I129" t="s">
        <v>14</v>
      </c>
      <c r="J129" t="s">
        <v>10059</v>
      </c>
      <c r="K129" s="1">
        <v>45149</v>
      </c>
      <c r="L129" s="1" t="str">
        <f>IF(ISNUMBER(Table2[[#This Row],[Transaction Date]]),TEXT(Table2[[#This Row],[Transaction Date]],"mmmm"),"Unknown")</f>
        <v>August</v>
      </c>
      <c r="M129" s="1" t="str">
        <f>IF(ISNUMBER(Table2[[#This Row],[Transaction Date]]),TEXT(Table2[[#This Row],[Transaction Date]],"dddd"),"Unknown")</f>
        <v>Friday</v>
      </c>
      <c r="N129">
        <f t="shared" si="6"/>
        <v>0</v>
      </c>
      <c r="O129" t="str">
        <f t="shared" si="7"/>
        <v>Actual</v>
      </c>
    </row>
    <row r="130" spans="1:15" x14ac:dyDescent="0.25">
      <c r="A130" t="s">
        <v>168</v>
      </c>
      <c r="B130" t="s">
        <v>65</v>
      </c>
      <c r="C130">
        <v>5</v>
      </c>
      <c r="D130">
        <f t="shared" ref="D130:D193" si="8">IF(OR(C130="",C130="UNKNOWN",C130="ERROR"),IFERROR(VALUE(G130)/VALUE(E130),""),VALUE(C130))</f>
        <v>5</v>
      </c>
      <c r="E130">
        <v>1.5</v>
      </c>
      <c r="F130">
        <f>IF(OR(E130="",E130="UNKNOWN",E130="ERROR"),_xlfn.XLOOKUP(Table2[[#This Row],[Item]],Items_List!A:A,Items_List!B:B),E130)</f>
        <v>1.5</v>
      </c>
      <c r="G130">
        <v>7.5</v>
      </c>
      <c r="H130">
        <f t="shared" ref="H130:H193" si="9">D130*F130</f>
        <v>7.5</v>
      </c>
      <c r="I130" t="s">
        <v>10059</v>
      </c>
      <c r="J130" t="s">
        <v>15</v>
      </c>
      <c r="K130" s="1">
        <v>45172</v>
      </c>
      <c r="L130" s="1" t="str">
        <f>IF(ISNUMBER(Table2[[#This Row],[Transaction Date]]),TEXT(Table2[[#This Row],[Transaction Date]],"mmmm"),"Unknown")</f>
        <v>September</v>
      </c>
      <c r="M130" s="1" t="str">
        <f>IF(ISNUMBER(Table2[[#This Row],[Transaction Date]]),TEXT(Table2[[#This Row],[Transaction Date]],"dddd"),"Unknown")</f>
        <v>Sunday</v>
      </c>
      <c r="N130">
        <f t="shared" ref="N130:N193" si="10">IF(OR(B130="",B130="unknown",B130="error",C130="",C130="unknown",C130="error",G130="",G130="error",G130="unknown"),1,0)</f>
        <v>0</v>
      </c>
      <c r="O130" t="str">
        <f t="shared" ref="O130:O193" si="11">IF(OR(C130="",C130="error",C130="unknown"),"Estimated","Actual")</f>
        <v>Actual</v>
      </c>
    </row>
    <row r="131" spans="1:15" x14ac:dyDescent="0.25">
      <c r="A131" t="s">
        <v>169</v>
      </c>
      <c r="B131" t="s">
        <v>13</v>
      </c>
      <c r="C131">
        <v>2</v>
      </c>
      <c r="D131">
        <f t="shared" si="8"/>
        <v>2</v>
      </c>
      <c r="E131">
        <v>3</v>
      </c>
      <c r="F131">
        <f>IF(OR(E131="",E131="UNKNOWN",E131="ERROR"),_xlfn.XLOOKUP(Table2[[#This Row],[Item]],Items_List!A:A,Items_List!B:B),E131)</f>
        <v>3</v>
      </c>
      <c r="H131">
        <f t="shared" si="9"/>
        <v>6</v>
      </c>
      <c r="I131" t="s">
        <v>10</v>
      </c>
      <c r="J131" t="s">
        <v>15</v>
      </c>
      <c r="K131" s="1">
        <v>45118</v>
      </c>
      <c r="L131" s="1" t="str">
        <f>IF(ISNUMBER(Table2[[#This Row],[Transaction Date]]),TEXT(Table2[[#This Row],[Transaction Date]],"mmmm"),"Unknown")</f>
        <v>July</v>
      </c>
      <c r="M131" s="1" t="str">
        <f>IF(ISNUMBER(Table2[[#This Row],[Transaction Date]]),TEXT(Table2[[#This Row],[Transaction Date]],"dddd"),"Unknown")</f>
        <v>Tuesday</v>
      </c>
      <c r="N131">
        <f t="shared" si="10"/>
        <v>1</v>
      </c>
      <c r="O131" t="str">
        <f t="shared" si="11"/>
        <v>Actual</v>
      </c>
    </row>
    <row r="132" spans="1:15" x14ac:dyDescent="0.25">
      <c r="A132" t="s">
        <v>170</v>
      </c>
      <c r="B132" t="s">
        <v>20</v>
      </c>
      <c r="C132">
        <v>4</v>
      </c>
      <c r="D132">
        <f t="shared" si="8"/>
        <v>4</v>
      </c>
      <c r="E132">
        <f>_xlfn.XLOOKUP(Table2[[#This Row],[Item]],Items_List!$A$2:$A$9,Items_List!$B$2:$B$9)</f>
        <v>5</v>
      </c>
      <c r="F132">
        <f>IF(OR(E132="",E132="UNKNOWN",E132="ERROR"),_xlfn.XLOOKUP(Table2[[#This Row],[Item]],Items_List!A:A,Items_List!B:B),E132)</f>
        <v>5</v>
      </c>
      <c r="G132">
        <v>20</v>
      </c>
      <c r="H132">
        <f t="shared" si="9"/>
        <v>20</v>
      </c>
      <c r="I132" t="s">
        <v>14</v>
      </c>
      <c r="J132" t="s">
        <v>15</v>
      </c>
      <c r="K132" s="1">
        <v>45083</v>
      </c>
      <c r="L132" s="1" t="str">
        <f>IF(ISNUMBER(Table2[[#This Row],[Transaction Date]]),TEXT(Table2[[#This Row],[Transaction Date]],"mmmm"),"Unknown")</f>
        <v>June</v>
      </c>
      <c r="M132" s="1" t="str">
        <f>IF(ISNUMBER(Table2[[#This Row],[Transaction Date]]),TEXT(Table2[[#This Row],[Transaction Date]],"dddd"),"Unknown")</f>
        <v>Tuesday</v>
      </c>
      <c r="N132">
        <f t="shared" si="10"/>
        <v>0</v>
      </c>
      <c r="O132" t="str">
        <f t="shared" si="11"/>
        <v>Actual</v>
      </c>
    </row>
    <row r="133" spans="1:15" x14ac:dyDescent="0.25">
      <c r="A133" t="s">
        <v>171</v>
      </c>
      <c r="B133" t="s">
        <v>13</v>
      </c>
      <c r="C133">
        <v>4</v>
      </c>
      <c r="D133">
        <f t="shared" si="8"/>
        <v>4</v>
      </c>
      <c r="E133">
        <v>3</v>
      </c>
      <c r="F133">
        <f>IF(OR(E133="",E133="UNKNOWN",E133="ERROR"),_xlfn.XLOOKUP(Table2[[#This Row],[Item]],Items_List!A:A,Items_List!B:B),E133)</f>
        <v>3</v>
      </c>
      <c r="G133">
        <v>12</v>
      </c>
      <c r="H133">
        <f t="shared" si="9"/>
        <v>12</v>
      </c>
      <c r="I133" t="s">
        <v>10059</v>
      </c>
      <c r="J133" t="s">
        <v>10059</v>
      </c>
      <c r="K133" s="1">
        <v>44944</v>
      </c>
      <c r="L133" s="1" t="str">
        <f>IF(ISNUMBER(Table2[[#This Row],[Transaction Date]]),TEXT(Table2[[#This Row],[Transaction Date]],"mmmm"),"Unknown")</f>
        <v>January</v>
      </c>
      <c r="M133" s="1" t="str">
        <f>IF(ISNUMBER(Table2[[#This Row],[Transaction Date]]),TEXT(Table2[[#This Row],[Transaction Date]],"dddd"),"Unknown")</f>
        <v>Wednesday</v>
      </c>
      <c r="N133">
        <f t="shared" si="10"/>
        <v>0</v>
      </c>
      <c r="O133" t="str">
        <f t="shared" si="11"/>
        <v>Actual</v>
      </c>
    </row>
    <row r="134" spans="1:15" x14ac:dyDescent="0.25">
      <c r="A134" t="s">
        <v>172</v>
      </c>
      <c r="B134" t="s">
        <v>13</v>
      </c>
      <c r="C134">
        <v>2</v>
      </c>
      <c r="D134">
        <f t="shared" si="8"/>
        <v>2</v>
      </c>
      <c r="E134">
        <v>3</v>
      </c>
      <c r="F134">
        <f>IF(OR(E134="",E134="UNKNOWN",E134="ERROR"),_xlfn.XLOOKUP(Table2[[#This Row],[Item]],Items_List!A:A,Items_List!B:B),E134)</f>
        <v>3</v>
      </c>
      <c r="G134">
        <v>6</v>
      </c>
      <c r="H134">
        <f t="shared" si="9"/>
        <v>6</v>
      </c>
      <c r="I134" t="s">
        <v>14</v>
      </c>
      <c r="J134" t="s">
        <v>11</v>
      </c>
      <c r="K134" s="1">
        <v>45008</v>
      </c>
      <c r="L134" s="1" t="str">
        <f>IF(ISNUMBER(Table2[[#This Row],[Transaction Date]]),TEXT(Table2[[#This Row],[Transaction Date]],"mmmm"),"Unknown")</f>
        <v>March</v>
      </c>
      <c r="M134" s="1" t="str">
        <f>IF(ISNUMBER(Table2[[#This Row],[Transaction Date]]),TEXT(Table2[[#This Row],[Transaction Date]],"dddd"),"Unknown")</f>
        <v>Thursday</v>
      </c>
      <c r="N134">
        <f t="shared" si="10"/>
        <v>0</v>
      </c>
      <c r="O134" t="str">
        <f t="shared" si="11"/>
        <v>Actual</v>
      </c>
    </row>
    <row r="135" spans="1:15" x14ac:dyDescent="0.25">
      <c r="A135" t="s">
        <v>173</v>
      </c>
      <c r="B135" t="s">
        <v>20</v>
      </c>
      <c r="C135">
        <v>5</v>
      </c>
      <c r="D135">
        <f t="shared" si="8"/>
        <v>5</v>
      </c>
      <c r="E135">
        <v>5</v>
      </c>
      <c r="F135">
        <f>IF(OR(E135="",E135="UNKNOWN",E135="ERROR"),_xlfn.XLOOKUP(Table2[[#This Row],[Item]],Items_List!A:A,Items_List!B:B),E135)</f>
        <v>5</v>
      </c>
      <c r="G135">
        <v>25</v>
      </c>
      <c r="H135">
        <f t="shared" si="9"/>
        <v>25</v>
      </c>
      <c r="I135" t="s">
        <v>14</v>
      </c>
      <c r="J135" t="s">
        <v>10059</v>
      </c>
      <c r="K135" s="1">
        <v>45087</v>
      </c>
      <c r="L135" s="1" t="str">
        <f>IF(ISNUMBER(Table2[[#This Row],[Transaction Date]]),TEXT(Table2[[#This Row],[Transaction Date]],"mmmm"),"Unknown")</f>
        <v>June</v>
      </c>
      <c r="M135" s="1" t="str">
        <f>IF(ISNUMBER(Table2[[#This Row],[Transaction Date]]),TEXT(Table2[[#This Row],[Transaction Date]],"dddd"),"Unknown")</f>
        <v>Saturday</v>
      </c>
      <c r="N135">
        <f t="shared" si="10"/>
        <v>0</v>
      </c>
      <c r="O135" t="str">
        <f t="shared" si="11"/>
        <v>Actual</v>
      </c>
    </row>
    <row r="136" spans="1:15" x14ac:dyDescent="0.25">
      <c r="A136" t="s">
        <v>175</v>
      </c>
      <c r="B136" t="s">
        <v>9</v>
      </c>
      <c r="C136">
        <v>1</v>
      </c>
      <c r="D136">
        <f t="shared" si="8"/>
        <v>1</v>
      </c>
      <c r="E136">
        <v>2</v>
      </c>
      <c r="F136">
        <f>IF(OR(E136="",E136="UNKNOWN",E136="ERROR"),_xlfn.XLOOKUP(Table2[[#This Row],[Item]],Items_List!A:A,Items_List!B:B),E136)</f>
        <v>2</v>
      </c>
      <c r="G136">
        <v>2</v>
      </c>
      <c r="H136">
        <f t="shared" si="9"/>
        <v>2</v>
      </c>
      <c r="I136" t="s">
        <v>10059</v>
      </c>
      <c r="J136" t="s">
        <v>10059</v>
      </c>
      <c r="K136" s="1">
        <v>45100</v>
      </c>
      <c r="L136" s="1" t="str">
        <f>IF(ISNUMBER(Table2[[#This Row],[Transaction Date]]),TEXT(Table2[[#This Row],[Transaction Date]],"mmmm"),"Unknown")</f>
        <v>June</v>
      </c>
      <c r="M136" s="1" t="str">
        <f>IF(ISNUMBER(Table2[[#This Row],[Transaction Date]]),TEXT(Table2[[#This Row],[Transaction Date]],"dddd"),"Unknown")</f>
        <v>Friday</v>
      </c>
      <c r="N136">
        <f t="shared" si="10"/>
        <v>0</v>
      </c>
      <c r="O136" t="str">
        <f t="shared" si="11"/>
        <v>Actual</v>
      </c>
    </row>
    <row r="137" spans="1:15" x14ac:dyDescent="0.25">
      <c r="A137" t="s">
        <v>177</v>
      </c>
      <c r="B137" t="s">
        <v>9</v>
      </c>
      <c r="C137">
        <v>5</v>
      </c>
      <c r="D137">
        <f t="shared" si="8"/>
        <v>5</v>
      </c>
      <c r="E137">
        <v>2</v>
      </c>
      <c r="F137">
        <f>IF(OR(E137="",E137="UNKNOWN",E137="ERROR"),_xlfn.XLOOKUP(Table2[[#This Row],[Item]],Items_List!A:A,Items_List!B:B),E137)</f>
        <v>2</v>
      </c>
      <c r="G137">
        <v>10</v>
      </c>
      <c r="H137">
        <f t="shared" si="9"/>
        <v>10</v>
      </c>
      <c r="I137" t="s">
        <v>14</v>
      </c>
      <c r="J137" t="s">
        <v>10059</v>
      </c>
      <c r="K137" s="1">
        <v>45141</v>
      </c>
      <c r="L137" s="1" t="str">
        <f>IF(ISNUMBER(Table2[[#This Row],[Transaction Date]]),TEXT(Table2[[#This Row],[Transaction Date]],"mmmm"),"Unknown")</f>
        <v>August</v>
      </c>
      <c r="M137" s="1" t="str">
        <f>IF(ISNUMBER(Table2[[#This Row],[Transaction Date]]),TEXT(Table2[[#This Row],[Transaction Date]],"dddd"),"Unknown")</f>
        <v>Thursday</v>
      </c>
      <c r="N137">
        <f t="shared" si="10"/>
        <v>0</v>
      </c>
      <c r="O137" t="str">
        <f t="shared" si="11"/>
        <v>Actual</v>
      </c>
    </row>
    <row r="138" spans="1:15" x14ac:dyDescent="0.25">
      <c r="A138" t="s">
        <v>178</v>
      </c>
      <c r="B138" t="s">
        <v>25</v>
      </c>
      <c r="C138">
        <v>2</v>
      </c>
      <c r="D138">
        <f t="shared" si="8"/>
        <v>2</v>
      </c>
      <c r="E138">
        <v>4</v>
      </c>
      <c r="F138">
        <f>IF(OR(E138="",E138="UNKNOWN",E138="ERROR"),_xlfn.XLOOKUP(Table2[[#This Row],[Item]],Items_List!A:A,Items_List!B:B),E138)</f>
        <v>4</v>
      </c>
      <c r="G138">
        <v>8</v>
      </c>
      <c r="H138">
        <f t="shared" si="9"/>
        <v>8</v>
      </c>
      <c r="I138" t="s">
        <v>10059</v>
      </c>
      <c r="J138" t="s">
        <v>11</v>
      </c>
      <c r="K138" s="1">
        <v>45119</v>
      </c>
      <c r="L138" s="1" t="str">
        <f>IF(ISNUMBER(Table2[[#This Row],[Transaction Date]]),TEXT(Table2[[#This Row],[Transaction Date]],"mmmm"),"Unknown")</f>
        <v>July</v>
      </c>
      <c r="M138" s="1" t="str">
        <f>IF(ISNUMBER(Table2[[#This Row],[Transaction Date]]),TEXT(Table2[[#This Row],[Transaction Date]],"dddd"),"Unknown")</f>
        <v>Wednesday</v>
      </c>
      <c r="N138">
        <f t="shared" si="10"/>
        <v>0</v>
      </c>
      <c r="O138" t="str">
        <f t="shared" si="11"/>
        <v>Actual</v>
      </c>
    </row>
    <row r="139" spans="1:15" x14ac:dyDescent="0.25">
      <c r="A139" t="s">
        <v>179</v>
      </c>
      <c r="B139" t="s">
        <v>9</v>
      </c>
      <c r="C139">
        <v>3</v>
      </c>
      <c r="D139">
        <f t="shared" si="8"/>
        <v>3</v>
      </c>
      <c r="E139">
        <v>2</v>
      </c>
      <c r="F139">
        <f>IF(OR(E139="",E139="UNKNOWN",E139="ERROR"),_xlfn.XLOOKUP(Table2[[#This Row],[Item]],Items_List!A:A,Items_List!B:B),E139)</f>
        <v>2</v>
      </c>
      <c r="G139">
        <v>6</v>
      </c>
      <c r="H139">
        <f t="shared" si="9"/>
        <v>6</v>
      </c>
      <c r="I139" t="s">
        <v>14</v>
      </c>
      <c r="J139" t="s">
        <v>15</v>
      </c>
      <c r="K139" s="1">
        <v>45046</v>
      </c>
      <c r="L139" s="1" t="str">
        <f>IF(ISNUMBER(Table2[[#This Row],[Transaction Date]]),TEXT(Table2[[#This Row],[Transaction Date]],"mmmm"),"Unknown")</f>
        <v>April</v>
      </c>
      <c r="M139" s="1" t="str">
        <f>IF(ISNUMBER(Table2[[#This Row],[Transaction Date]]),TEXT(Table2[[#This Row],[Transaction Date]],"dddd"),"Unknown")</f>
        <v>Sunday</v>
      </c>
      <c r="N139">
        <f t="shared" si="10"/>
        <v>0</v>
      </c>
      <c r="O139" t="str">
        <f t="shared" si="11"/>
        <v>Actual</v>
      </c>
    </row>
    <row r="140" spans="1:15" x14ac:dyDescent="0.25">
      <c r="A140" t="s">
        <v>180</v>
      </c>
      <c r="B140" t="s">
        <v>20</v>
      </c>
      <c r="C140">
        <v>5</v>
      </c>
      <c r="D140">
        <f t="shared" si="8"/>
        <v>5</v>
      </c>
      <c r="E140">
        <v>5</v>
      </c>
      <c r="F140">
        <f>IF(OR(E140="",E140="UNKNOWN",E140="ERROR"),_xlfn.XLOOKUP(Table2[[#This Row],[Item]],Items_List!A:A,Items_List!B:B),E140)</f>
        <v>5</v>
      </c>
      <c r="G140">
        <v>25</v>
      </c>
      <c r="H140">
        <f t="shared" si="9"/>
        <v>25</v>
      </c>
      <c r="I140" t="s">
        <v>23</v>
      </c>
      <c r="J140" t="s">
        <v>15</v>
      </c>
      <c r="K140" s="1">
        <v>45255</v>
      </c>
      <c r="L140" s="1" t="str">
        <f>IF(ISNUMBER(Table2[[#This Row],[Transaction Date]]),TEXT(Table2[[#This Row],[Transaction Date]],"mmmm"),"Unknown")</f>
        <v>November</v>
      </c>
      <c r="M140" s="1" t="str">
        <f>IF(ISNUMBER(Table2[[#This Row],[Transaction Date]]),TEXT(Table2[[#This Row],[Transaction Date]],"dddd"),"Unknown")</f>
        <v>Saturday</v>
      </c>
      <c r="N140">
        <f t="shared" si="10"/>
        <v>0</v>
      </c>
      <c r="O140" t="str">
        <f t="shared" si="11"/>
        <v>Actual</v>
      </c>
    </row>
    <row r="141" spans="1:15" x14ac:dyDescent="0.25">
      <c r="A141" t="s">
        <v>181</v>
      </c>
      <c r="B141" t="s">
        <v>9</v>
      </c>
      <c r="C141">
        <v>2</v>
      </c>
      <c r="D141">
        <f t="shared" si="8"/>
        <v>2</v>
      </c>
      <c r="E141">
        <v>2</v>
      </c>
      <c r="F141">
        <f>IF(OR(E141="",E141="UNKNOWN",E141="ERROR"),_xlfn.XLOOKUP(Table2[[#This Row],[Item]],Items_List!A:A,Items_List!B:B),E141)</f>
        <v>2</v>
      </c>
      <c r="G141">
        <v>4</v>
      </c>
      <c r="H141">
        <f t="shared" si="9"/>
        <v>4</v>
      </c>
      <c r="I141" t="s">
        <v>10</v>
      </c>
      <c r="J141" t="s">
        <v>10059</v>
      </c>
      <c r="K141" s="1">
        <v>44992</v>
      </c>
      <c r="L141" s="1" t="str">
        <f>IF(ISNUMBER(Table2[[#This Row],[Transaction Date]]),TEXT(Table2[[#This Row],[Transaction Date]],"mmmm"),"Unknown")</f>
        <v>March</v>
      </c>
      <c r="M141" s="1" t="str">
        <f>IF(ISNUMBER(Table2[[#This Row],[Transaction Date]]),TEXT(Table2[[#This Row],[Transaction Date]],"dddd"),"Unknown")</f>
        <v>Tuesday</v>
      </c>
      <c r="N141">
        <f t="shared" si="10"/>
        <v>0</v>
      </c>
      <c r="O141" t="str">
        <f t="shared" si="11"/>
        <v>Actual</v>
      </c>
    </row>
    <row r="142" spans="1:15" x14ac:dyDescent="0.25">
      <c r="A142" t="s">
        <v>182</v>
      </c>
      <c r="B142" t="s">
        <v>39</v>
      </c>
      <c r="C142">
        <v>2</v>
      </c>
      <c r="D142">
        <f t="shared" si="8"/>
        <v>2</v>
      </c>
      <c r="E142">
        <v>3</v>
      </c>
      <c r="F142">
        <f>IF(OR(E142="",E142="UNKNOWN",E142="ERROR"),_xlfn.XLOOKUP(Table2[[#This Row],[Item]],Items_List!A:A,Items_List!B:B),E142)</f>
        <v>3</v>
      </c>
      <c r="G142">
        <v>6</v>
      </c>
      <c r="H142">
        <f t="shared" si="9"/>
        <v>6</v>
      </c>
      <c r="I142" t="s">
        <v>10059</v>
      </c>
      <c r="J142" t="s">
        <v>10059</v>
      </c>
      <c r="K142" s="1">
        <v>45104</v>
      </c>
      <c r="L142" s="1" t="str">
        <f>IF(ISNUMBER(Table2[[#This Row],[Transaction Date]]),TEXT(Table2[[#This Row],[Transaction Date]],"mmmm"),"Unknown")</f>
        <v>June</v>
      </c>
      <c r="M142" s="1" t="str">
        <f>IF(ISNUMBER(Table2[[#This Row],[Transaction Date]]),TEXT(Table2[[#This Row],[Transaction Date]],"dddd"),"Unknown")</f>
        <v>Tuesday</v>
      </c>
      <c r="N142">
        <f t="shared" si="10"/>
        <v>0</v>
      </c>
      <c r="O142" t="str">
        <f t="shared" si="11"/>
        <v>Actual</v>
      </c>
    </row>
    <row r="143" spans="1:15" x14ac:dyDescent="0.25">
      <c r="A143" t="s">
        <v>183</v>
      </c>
      <c r="B143" t="s">
        <v>28</v>
      </c>
      <c r="C143">
        <v>3</v>
      </c>
      <c r="D143">
        <f t="shared" si="8"/>
        <v>3</v>
      </c>
      <c r="E143">
        <v>4</v>
      </c>
      <c r="F143">
        <f>IF(OR(E143="",E143="UNKNOWN",E143="ERROR"),_xlfn.XLOOKUP(Table2[[#This Row],[Item]],Items_List!A:A,Items_List!B:B),E143)</f>
        <v>4</v>
      </c>
      <c r="G143">
        <v>12</v>
      </c>
      <c r="H143">
        <f t="shared" si="9"/>
        <v>12</v>
      </c>
      <c r="I143" t="s">
        <v>14</v>
      </c>
      <c r="J143" t="s">
        <v>11</v>
      </c>
      <c r="L143" s="1" t="str">
        <f>IF(ISNUMBER(Table2[[#This Row],[Transaction Date]]),TEXT(Table2[[#This Row],[Transaction Date]],"mmmm"),"Unknown")</f>
        <v>Unknown</v>
      </c>
      <c r="M143" s="1" t="str">
        <f>IF(ISNUMBER(Table2[[#This Row],[Transaction Date]]),TEXT(Table2[[#This Row],[Transaction Date]],"dddd"),"Unknown")</f>
        <v>Unknown</v>
      </c>
      <c r="N143">
        <f t="shared" si="10"/>
        <v>0</v>
      </c>
      <c r="O143" t="str">
        <f t="shared" si="11"/>
        <v>Actual</v>
      </c>
    </row>
    <row r="144" spans="1:15" x14ac:dyDescent="0.25">
      <c r="A144" t="s">
        <v>184</v>
      </c>
      <c r="B144" t="s">
        <v>39</v>
      </c>
      <c r="C144">
        <v>1</v>
      </c>
      <c r="D144">
        <f t="shared" si="8"/>
        <v>1</v>
      </c>
      <c r="E144">
        <f>_xlfn.XLOOKUP(Table2[[#This Row],[Item]],Items_List!$A$2:$A$9,Items_List!$B$2:$B$9)</f>
        <v>3</v>
      </c>
      <c r="F144">
        <f>IF(OR(E144="",E144="UNKNOWN",E144="ERROR"),_xlfn.XLOOKUP(Table2[[#This Row],[Item]],Items_List!A:A,Items_List!B:B),E144)</f>
        <v>3</v>
      </c>
      <c r="G144">
        <v>3</v>
      </c>
      <c r="H144">
        <f t="shared" si="9"/>
        <v>3</v>
      </c>
      <c r="I144" t="s">
        <v>10</v>
      </c>
      <c r="J144" t="s">
        <v>15</v>
      </c>
      <c r="K144" s="1">
        <v>45232</v>
      </c>
      <c r="L144" s="1" t="str">
        <f>IF(ISNUMBER(Table2[[#This Row],[Transaction Date]]),TEXT(Table2[[#This Row],[Transaction Date]],"mmmm"),"Unknown")</f>
        <v>November</v>
      </c>
      <c r="M144" s="1" t="str">
        <f>IF(ISNUMBER(Table2[[#This Row],[Transaction Date]]),TEXT(Table2[[#This Row],[Transaction Date]],"dddd"),"Unknown")</f>
        <v>Thursday</v>
      </c>
      <c r="N144">
        <f t="shared" si="10"/>
        <v>0</v>
      </c>
      <c r="O144" t="str">
        <f t="shared" si="11"/>
        <v>Actual</v>
      </c>
    </row>
    <row r="145" spans="1:15" x14ac:dyDescent="0.25">
      <c r="A145" t="s">
        <v>185</v>
      </c>
      <c r="B145" t="s">
        <v>17</v>
      </c>
      <c r="C145">
        <v>1</v>
      </c>
      <c r="D145">
        <f t="shared" si="8"/>
        <v>1</v>
      </c>
      <c r="E145">
        <f>_xlfn.XLOOKUP(Table2[[#This Row],[Item]],Items_List!$A$2:$A$9,Items_List!$B$2:$B$9)</f>
        <v>1</v>
      </c>
      <c r="F145">
        <f>IF(OR(E145="",E145="UNKNOWN",E145="ERROR"),_xlfn.XLOOKUP(Table2[[#This Row],[Item]],Items_List!A:A,Items_List!B:B),E145)</f>
        <v>1</v>
      </c>
      <c r="G145">
        <v>1</v>
      </c>
      <c r="H145">
        <f t="shared" si="9"/>
        <v>1</v>
      </c>
      <c r="I145" t="s">
        <v>10059</v>
      </c>
      <c r="J145" t="s">
        <v>11</v>
      </c>
      <c r="K145" s="1">
        <v>45138</v>
      </c>
      <c r="L145" s="1" t="str">
        <f>IF(ISNUMBER(Table2[[#This Row],[Transaction Date]]),TEXT(Table2[[#This Row],[Transaction Date]],"mmmm"),"Unknown")</f>
        <v>July</v>
      </c>
      <c r="M145" s="1" t="str">
        <f>IF(ISNUMBER(Table2[[#This Row],[Transaction Date]]),TEXT(Table2[[#This Row],[Transaction Date]],"dddd"),"Unknown")</f>
        <v>Monday</v>
      </c>
      <c r="N145">
        <f t="shared" si="10"/>
        <v>0</v>
      </c>
      <c r="O145" t="str">
        <f t="shared" si="11"/>
        <v>Actual</v>
      </c>
    </row>
    <row r="146" spans="1:15" x14ac:dyDescent="0.25">
      <c r="A146" t="s">
        <v>186</v>
      </c>
      <c r="B146" t="s">
        <v>65</v>
      </c>
      <c r="C146">
        <v>2</v>
      </c>
      <c r="D146">
        <f t="shared" si="8"/>
        <v>2</v>
      </c>
      <c r="E146">
        <v>1.5</v>
      </c>
      <c r="F146">
        <f>IF(OR(E146="",E146="UNKNOWN",E146="ERROR"),_xlfn.XLOOKUP(Table2[[#This Row],[Item]],Items_List!A:A,Items_List!B:B),E146)</f>
        <v>1.5</v>
      </c>
      <c r="G146">
        <v>3</v>
      </c>
      <c r="H146">
        <f t="shared" si="9"/>
        <v>3</v>
      </c>
      <c r="I146" t="s">
        <v>10059</v>
      </c>
      <c r="J146" t="s">
        <v>15</v>
      </c>
      <c r="K146" s="1">
        <v>45188</v>
      </c>
      <c r="L146" s="1" t="str">
        <f>IF(ISNUMBER(Table2[[#This Row],[Transaction Date]]),TEXT(Table2[[#This Row],[Transaction Date]],"mmmm"),"Unknown")</f>
        <v>September</v>
      </c>
      <c r="M146" s="1" t="str">
        <f>IF(ISNUMBER(Table2[[#This Row],[Transaction Date]]),TEXT(Table2[[#This Row],[Transaction Date]],"dddd"),"Unknown")</f>
        <v>Tuesday</v>
      </c>
      <c r="N146">
        <f t="shared" si="10"/>
        <v>0</v>
      </c>
      <c r="O146" t="str">
        <f t="shared" si="11"/>
        <v>Actual</v>
      </c>
    </row>
    <row r="147" spans="1:15" x14ac:dyDescent="0.25">
      <c r="A147" t="s">
        <v>187</v>
      </c>
      <c r="B147" t="s">
        <v>13</v>
      </c>
      <c r="C147">
        <v>5</v>
      </c>
      <c r="D147">
        <f t="shared" si="8"/>
        <v>5</v>
      </c>
      <c r="E147">
        <f>_xlfn.XLOOKUP(Table2[[#This Row],[Item]],Items_List!$A$2:$A$9,Items_List!$B$2:$B$9)</f>
        <v>3</v>
      </c>
      <c r="F147">
        <f>IF(OR(E147="",E147="UNKNOWN",E147="ERROR"),_xlfn.XLOOKUP(Table2[[#This Row],[Item]],Items_List!A:A,Items_List!B:B),E147)</f>
        <v>3</v>
      </c>
      <c r="G147">
        <v>15</v>
      </c>
      <c r="H147">
        <f t="shared" si="9"/>
        <v>15</v>
      </c>
      <c r="I147" t="s">
        <v>10059</v>
      </c>
      <c r="J147" t="s">
        <v>10059</v>
      </c>
      <c r="K147" s="1">
        <v>44966</v>
      </c>
      <c r="L147" s="1" t="str">
        <f>IF(ISNUMBER(Table2[[#This Row],[Transaction Date]]),TEXT(Table2[[#This Row],[Transaction Date]],"mmmm"),"Unknown")</f>
        <v>February</v>
      </c>
      <c r="M147" s="1" t="str">
        <f>IF(ISNUMBER(Table2[[#This Row],[Transaction Date]]),TEXT(Table2[[#This Row],[Transaction Date]],"dddd"),"Unknown")</f>
        <v>Thursday</v>
      </c>
      <c r="N147">
        <f t="shared" si="10"/>
        <v>0</v>
      </c>
      <c r="O147" t="str">
        <f t="shared" si="11"/>
        <v>Actual</v>
      </c>
    </row>
    <row r="148" spans="1:15" x14ac:dyDescent="0.25">
      <c r="A148" t="s">
        <v>189</v>
      </c>
      <c r="B148" t="s">
        <v>28</v>
      </c>
      <c r="C148">
        <v>3</v>
      </c>
      <c r="D148">
        <f t="shared" si="8"/>
        <v>3</v>
      </c>
      <c r="E148">
        <v>4</v>
      </c>
      <c r="F148">
        <f>IF(OR(E148="",E148="UNKNOWN",E148="ERROR"),_xlfn.XLOOKUP(Table2[[#This Row],[Item]],Items_List!A:A,Items_List!B:B),E148)</f>
        <v>4</v>
      </c>
      <c r="G148">
        <v>12</v>
      </c>
      <c r="H148">
        <f t="shared" si="9"/>
        <v>12</v>
      </c>
      <c r="I148" t="s">
        <v>14</v>
      </c>
      <c r="J148" t="s">
        <v>11</v>
      </c>
      <c r="K148" s="1">
        <v>45067</v>
      </c>
      <c r="L148" s="1" t="str">
        <f>IF(ISNUMBER(Table2[[#This Row],[Transaction Date]]),TEXT(Table2[[#This Row],[Transaction Date]],"mmmm"),"Unknown")</f>
        <v>May</v>
      </c>
      <c r="M148" s="1" t="str">
        <f>IF(ISNUMBER(Table2[[#This Row],[Transaction Date]]),TEXT(Table2[[#This Row],[Transaction Date]],"dddd"),"Unknown")</f>
        <v>Sunday</v>
      </c>
      <c r="N148">
        <f t="shared" si="10"/>
        <v>0</v>
      </c>
      <c r="O148" t="str">
        <f t="shared" si="11"/>
        <v>Actual</v>
      </c>
    </row>
    <row r="149" spans="1:15" x14ac:dyDescent="0.25">
      <c r="A149" t="s">
        <v>190</v>
      </c>
      <c r="B149" t="s">
        <v>13</v>
      </c>
      <c r="C149">
        <v>3</v>
      </c>
      <c r="D149">
        <f t="shared" si="8"/>
        <v>3</v>
      </c>
      <c r="E149">
        <v>3</v>
      </c>
      <c r="F149">
        <f>IF(OR(E149="",E149="UNKNOWN",E149="ERROR"),_xlfn.XLOOKUP(Table2[[#This Row],[Item]],Items_List!A:A,Items_List!B:B),E149)</f>
        <v>3</v>
      </c>
      <c r="G149">
        <v>9</v>
      </c>
      <c r="H149">
        <f t="shared" si="9"/>
        <v>9</v>
      </c>
      <c r="I149" t="s">
        <v>14</v>
      </c>
      <c r="J149" t="s">
        <v>15</v>
      </c>
      <c r="K149" s="1">
        <v>45109</v>
      </c>
      <c r="L149" s="1" t="str">
        <f>IF(ISNUMBER(Table2[[#This Row],[Transaction Date]]),TEXT(Table2[[#This Row],[Transaction Date]],"mmmm"),"Unknown")</f>
        <v>July</v>
      </c>
      <c r="M149" s="1" t="str">
        <f>IF(ISNUMBER(Table2[[#This Row],[Transaction Date]]),TEXT(Table2[[#This Row],[Transaction Date]],"dddd"),"Unknown")</f>
        <v>Sunday</v>
      </c>
      <c r="N149">
        <f t="shared" si="10"/>
        <v>0</v>
      </c>
      <c r="O149" t="str">
        <f t="shared" si="11"/>
        <v>Actual</v>
      </c>
    </row>
    <row r="150" spans="1:15" x14ac:dyDescent="0.25">
      <c r="A150" t="s">
        <v>192</v>
      </c>
      <c r="B150" t="s">
        <v>17</v>
      </c>
      <c r="C150">
        <v>4</v>
      </c>
      <c r="D150">
        <f t="shared" si="8"/>
        <v>4</v>
      </c>
      <c r="E150">
        <v>1</v>
      </c>
      <c r="F150">
        <f>IF(OR(E150="",E150="UNKNOWN",E150="ERROR"),_xlfn.XLOOKUP(Table2[[#This Row],[Item]],Items_List!A:A,Items_List!B:B),E150)</f>
        <v>1</v>
      </c>
      <c r="G150">
        <v>4</v>
      </c>
      <c r="H150">
        <f t="shared" si="9"/>
        <v>4</v>
      </c>
      <c r="I150" t="s">
        <v>10</v>
      </c>
      <c r="J150" t="s">
        <v>15</v>
      </c>
      <c r="K150" s="1">
        <v>45251</v>
      </c>
      <c r="L150" s="1" t="str">
        <f>IF(ISNUMBER(Table2[[#This Row],[Transaction Date]]),TEXT(Table2[[#This Row],[Transaction Date]],"mmmm"),"Unknown")</f>
        <v>November</v>
      </c>
      <c r="M150" s="1" t="str">
        <f>IF(ISNUMBER(Table2[[#This Row],[Transaction Date]]),TEXT(Table2[[#This Row],[Transaction Date]],"dddd"),"Unknown")</f>
        <v>Tuesday</v>
      </c>
      <c r="N150">
        <f t="shared" si="10"/>
        <v>0</v>
      </c>
      <c r="O150" t="str">
        <f t="shared" si="11"/>
        <v>Actual</v>
      </c>
    </row>
    <row r="151" spans="1:15" x14ac:dyDescent="0.25">
      <c r="A151" t="s">
        <v>193</v>
      </c>
      <c r="B151" t="s">
        <v>28</v>
      </c>
      <c r="C151">
        <v>4</v>
      </c>
      <c r="D151">
        <f t="shared" si="8"/>
        <v>4</v>
      </c>
      <c r="E151">
        <v>4</v>
      </c>
      <c r="F151">
        <f>IF(OR(E151="",E151="UNKNOWN",E151="ERROR"),_xlfn.XLOOKUP(Table2[[#This Row],[Item]],Items_List!A:A,Items_List!B:B),E151)</f>
        <v>4</v>
      </c>
      <c r="G151">
        <v>16</v>
      </c>
      <c r="H151">
        <f t="shared" si="9"/>
        <v>16</v>
      </c>
      <c r="I151" t="s">
        <v>10059</v>
      </c>
      <c r="J151" t="s">
        <v>10059</v>
      </c>
      <c r="K151" s="1">
        <v>45262</v>
      </c>
      <c r="L151" s="1" t="str">
        <f>IF(ISNUMBER(Table2[[#This Row],[Transaction Date]]),TEXT(Table2[[#This Row],[Transaction Date]],"mmmm"),"Unknown")</f>
        <v>December</v>
      </c>
      <c r="M151" s="1" t="str">
        <f>IF(ISNUMBER(Table2[[#This Row],[Transaction Date]]),TEXT(Table2[[#This Row],[Transaction Date]],"dddd"),"Unknown")</f>
        <v>Saturday</v>
      </c>
      <c r="N151">
        <f t="shared" si="10"/>
        <v>0</v>
      </c>
      <c r="O151" t="str">
        <f t="shared" si="11"/>
        <v>Actual</v>
      </c>
    </row>
    <row r="152" spans="1:15" x14ac:dyDescent="0.25">
      <c r="A152" t="s">
        <v>194</v>
      </c>
      <c r="B152" t="s">
        <v>65</v>
      </c>
      <c r="C152">
        <v>2</v>
      </c>
      <c r="D152">
        <f t="shared" si="8"/>
        <v>2</v>
      </c>
      <c r="E152">
        <v>1.5</v>
      </c>
      <c r="F152">
        <f>IF(OR(E152="",E152="UNKNOWN",E152="ERROR"),_xlfn.XLOOKUP(Table2[[#This Row],[Item]],Items_List!A:A,Items_List!B:B),E152)</f>
        <v>1.5</v>
      </c>
      <c r="H152">
        <f t="shared" si="9"/>
        <v>3</v>
      </c>
      <c r="I152" t="s">
        <v>10059</v>
      </c>
      <c r="J152" t="s">
        <v>10059</v>
      </c>
      <c r="K152" s="1">
        <v>45255</v>
      </c>
      <c r="L152" s="1" t="str">
        <f>IF(ISNUMBER(Table2[[#This Row],[Transaction Date]]),TEXT(Table2[[#This Row],[Transaction Date]],"mmmm"),"Unknown")</f>
        <v>November</v>
      </c>
      <c r="M152" s="1" t="str">
        <f>IF(ISNUMBER(Table2[[#This Row],[Transaction Date]]),TEXT(Table2[[#This Row],[Transaction Date]],"dddd"),"Unknown")</f>
        <v>Saturday</v>
      </c>
      <c r="N152">
        <f t="shared" si="10"/>
        <v>1</v>
      </c>
      <c r="O152" t="str">
        <f t="shared" si="11"/>
        <v>Actual</v>
      </c>
    </row>
    <row r="153" spans="1:15" x14ac:dyDescent="0.25">
      <c r="A153" t="s">
        <v>195</v>
      </c>
      <c r="B153" t="s">
        <v>9</v>
      </c>
      <c r="C153">
        <v>3</v>
      </c>
      <c r="D153">
        <f t="shared" si="8"/>
        <v>3</v>
      </c>
      <c r="E153">
        <v>2</v>
      </c>
      <c r="F153">
        <f>IF(OR(E153="",E153="UNKNOWN",E153="ERROR"),_xlfn.XLOOKUP(Table2[[#This Row],[Item]],Items_List!A:A,Items_List!B:B),E153)</f>
        <v>2</v>
      </c>
      <c r="G153">
        <v>6</v>
      </c>
      <c r="H153">
        <f t="shared" si="9"/>
        <v>6</v>
      </c>
      <c r="I153" t="s">
        <v>10059</v>
      </c>
      <c r="J153" t="s">
        <v>15</v>
      </c>
      <c r="K153" s="1">
        <v>45033</v>
      </c>
      <c r="L153" s="1" t="str">
        <f>IF(ISNUMBER(Table2[[#This Row],[Transaction Date]]),TEXT(Table2[[#This Row],[Transaction Date]],"mmmm"),"Unknown")</f>
        <v>April</v>
      </c>
      <c r="M153" s="1" t="str">
        <f>IF(ISNUMBER(Table2[[#This Row],[Transaction Date]]),TEXT(Table2[[#This Row],[Transaction Date]],"dddd"),"Unknown")</f>
        <v>Monday</v>
      </c>
      <c r="N153">
        <f t="shared" si="10"/>
        <v>0</v>
      </c>
      <c r="O153" t="str">
        <f t="shared" si="11"/>
        <v>Actual</v>
      </c>
    </row>
    <row r="154" spans="1:15" x14ac:dyDescent="0.25">
      <c r="A154" t="s">
        <v>196</v>
      </c>
      <c r="B154" t="s">
        <v>17</v>
      </c>
      <c r="C154">
        <v>3</v>
      </c>
      <c r="D154">
        <f t="shared" si="8"/>
        <v>3</v>
      </c>
      <c r="E154">
        <v>1</v>
      </c>
      <c r="F154">
        <f>IF(OR(E154="",E154="UNKNOWN",E154="ERROR"),_xlfn.XLOOKUP(Table2[[#This Row],[Item]],Items_List!A:A,Items_List!B:B),E154)</f>
        <v>1</v>
      </c>
      <c r="G154">
        <v>3</v>
      </c>
      <c r="H154">
        <f t="shared" si="9"/>
        <v>3</v>
      </c>
      <c r="I154" t="s">
        <v>23</v>
      </c>
      <c r="J154" t="s">
        <v>15</v>
      </c>
      <c r="K154" s="1">
        <v>44998</v>
      </c>
      <c r="L154" s="1" t="str">
        <f>IF(ISNUMBER(Table2[[#This Row],[Transaction Date]]),TEXT(Table2[[#This Row],[Transaction Date]],"mmmm"),"Unknown")</f>
        <v>March</v>
      </c>
      <c r="M154" s="1" t="str">
        <f>IF(ISNUMBER(Table2[[#This Row],[Transaction Date]]),TEXT(Table2[[#This Row],[Transaction Date]],"dddd"),"Unknown")</f>
        <v>Monday</v>
      </c>
      <c r="N154">
        <f t="shared" si="10"/>
        <v>0</v>
      </c>
      <c r="O154" t="str">
        <f t="shared" si="11"/>
        <v>Actual</v>
      </c>
    </row>
    <row r="155" spans="1:15" x14ac:dyDescent="0.25">
      <c r="A155" t="s">
        <v>197</v>
      </c>
      <c r="B155" t="s">
        <v>13</v>
      </c>
      <c r="C155">
        <v>3</v>
      </c>
      <c r="D155">
        <f t="shared" si="8"/>
        <v>3</v>
      </c>
      <c r="E155">
        <v>3</v>
      </c>
      <c r="F155">
        <f>IF(OR(E155="",E155="UNKNOWN",E155="ERROR"),_xlfn.XLOOKUP(Table2[[#This Row],[Item]],Items_List!A:A,Items_List!B:B),E155)</f>
        <v>3</v>
      </c>
      <c r="G155">
        <v>9</v>
      </c>
      <c r="H155">
        <f t="shared" si="9"/>
        <v>9</v>
      </c>
      <c r="I155" t="s">
        <v>10059</v>
      </c>
      <c r="J155" t="s">
        <v>15</v>
      </c>
      <c r="K155" s="1">
        <v>45150</v>
      </c>
      <c r="L155" s="1" t="str">
        <f>IF(ISNUMBER(Table2[[#This Row],[Transaction Date]]),TEXT(Table2[[#This Row],[Transaction Date]],"mmmm"),"Unknown")</f>
        <v>August</v>
      </c>
      <c r="M155" s="1" t="str">
        <f>IF(ISNUMBER(Table2[[#This Row],[Transaction Date]]),TEXT(Table2[[#This Row],[Transaction Date]],"dddd"),"Unknown")</f>
        <v>Saturday</v>
      </c>
      <c r="N155">
        <f t="shared" si="10"/>
        <v>0</v>
      </c>
      <c r="O155" t="str">
        <f t="shared" si="11"/>
        <v>Actual</v>
      </c>
    </row>
    <row r="156" spans="1:15" x14ac:dyDescent="0.25">
      <c r="A156" t="s">
        <v>198</v>
      </c>
      <c r="B156" t="s">
        <v>17</v>
      </c>
      <c r="C156">
        <v>5</v>
      </c>
      <c r="D156">
        <f t="shared" si="8"/>
        <v>5</v>
      </c>
      <c r="E156">
        <v>1</v>
      </c>
      <c r="F156">
        <f>IF(OR(E156="",E156="UNKNOWN",E156="ERROR"),_xlfn.XLOOKUP(Table2[[#This Row],[Item]],Items_List!A:A,Items_List!B:B),E156)</f>
        <v>1</v>
      </c>
      <c r="G156">
        <v>5</v>
      </c>
      <c r="H156">
        <f t="shared" si="9"/>
        <v>5</v>
      </c>
      <c r="I156" t="s">
        <v>10</v>
      </c>
      <c r="J156" t="s">
        <v>11</v>
      </c>
      <c r="L156" s="1" t="str">
        <f>IF(ISNUMBER(Table2[[#This Row],[Transaction Date]]),TEXT(Table2[[#This Row],[Transaction Date]],"mmmm"),"Unknown")</f>
        <v>Unknown</v>
      </c>
      <c r="M156" s="1" t="str">
        <f>IF(ISNUMBER(Table2[[#This Row],[Transaction Date]]),TEXT(Table2[[#This Row],[Transaction Date]],"dddd"),"Unknown")</f>
        <v>Unknown</v>
      </c>
      <c r="N156">
        <f t="shared" si="10"/>
        <v>0</v>
      </c>
      <c r="O156" t="str">
        <f t="shared" si="11"/>
        <v>Actual</v>
      </c>
    </row>
    <row r="157" spans="1:15" x14ac:dyDescent="0.25">
      <c r="A157" t="s">
        <v>199</v>
      </c>
      <c r="B157" t="s">
        <v>17</v>
      </c>
      <c r="C157">
        <v>3</v>
      </c>
      <c r="D157">
        <f t="shared" si="8"/>
        <v>3</v>
      </c>
      <c r="E157">
        <v>1</v>
      </c>
      <c r="F157">
        <f>IF(OR(E157="",E157="UNKNOWN",E157="ERROR"),_xlfn.XLOOKUP(Table2[[#This Row],[Item]],Items_List!A:A,Items_List!B:B),E157)</f>
        <v>1</v>
      </c>
      <c r="G157">
        <v>3</v>
      </c>
      <c r="H157">
        <f t="shared" si="9"/>
        <v>3</v>
      </c>
      <c r="I157" t="s">
        <v>23</v>
      </c>
      <c r="J157" t="s">
        <v>15</v>
      </c>
      <c r="K157" s="1">
        <v>44973</v>
      </c>
      <c r="L157" s="1" t="str">
        <f>IF(ISNUMBER(Table2[[#This Row],[Transaction Date]]),TEXT(Table2[[#This Row],[Transaction Date]],"mmmm"),"Unknown")</f>
        <v>February</v>
      </c>
      <c r="M157" s="1" t="str">
        <f>IF(ISNUMBER(Table2[[#This Row],[Transaction Date]]),TEXT(Table2[[#This Row],[Transaction Date]],"dddd"),"Unknown")</f>
        <v>Thursday</v>
      </c>
      <c r="N157">
        <f t="shared" si="10"/>
        <v>0</v>
      </c>
      <c r="O157" t="str">
        <f t="shared" si="11"/>
        <v>Actual</v>
      </c>
    </row>
    <row r="158" spans="1:15" x14ac:dyDescent="0.25">
      <c r="A158" t="s">
        <v>200</v>
      </c>
      <c r="B158" t="s">
        <v>20</v>
      </c>
      <c r="C158" t="s">
        <v>18</v>
      </c>
      <c r="D158">
        <f t="shared" si="8"/>
        <v>5</v>
      </c>
      <c r="E158">
        <v>5</v>
      </c>
      <c r="F158">
        <f>IF(OR(E158="",E158="UNKNOWN",E158="ERROR"),_xlfn.XLOOKUP(Table2[[#This Row],[Item]],Items_List!A:A,Items_List!B:B),E158)</f>
        <v>5</v>
      </c>
      <c r="G158">
        <v>25</v>
      </c>
      <c r="H158">
        <f t="shared" si="9"/>
        <v>25</v>
      </c>
      <c r="I158" t="s">
        <v>10059</v>
      </c>
      <c r="J158" t="s">
        <v>15</v>
      </c>
      <c r="K158" s="1">
        <v>45192</v>
      </c>
      <c r="L158" s="1" t="str">
        <f>IF(ISNUMBER(Table2[[#This Row],[Transaction Date]]),TEXT(Table2[[#This Row],[Transaction Date]],"mmmm"),"Unknown")</f>
        <v>September</v>
      </c>
      <c r="M158" s="1" t="str">
        <f>IF(ISNUMBER(Table2[[#This Row],[Transaction Date]]),TEXT(Table2[[#This Row],[Transaction Date]],"dddd"),"Unknown")</f>
        <v>Saturday</v>
      </c>
      <c r="N158">
        <f t="shared" si="10"/>
        <v>1</v>
      </c>
      <c r="O158" t="str">
        <f t="shared" si="11"/>
        <v>Estimated</v>
      </c>
    </row>
    <row r="159" spans="1:15" x14ac:dyDescent="0.25">
      <c r="A159" t="s">
        <v>201</v>
      </c>
      <c r="B159" t="s">
        <v>25</v>
      </c>
      <c r="C159" t="s">
        <v>18</v>
      </c>
      <c r="D159">
        <f t="shared" si="8"/>
        <v>4</v>
      </c>
      <c r="E159">
        <v>4</v>
      </c>
      <c r="F159">
        <f>IF(OR(E159="",E159="UNKNOWN",E159="ERROR"),_xlfn.XLOOKUP(Table2[[#This Row],[Item]],Items_List!A:A,Items_List!B:B),E159)</f>
        <v>4</v>
      </c>
      <c r="G159">
        <v>16</v>
      </c>
      <c r="H159">
        <f t="shared" si="9"/>
        <v>16</v>
      </c>
      <c r="I159" t="s">
        <v>23</v>
      </c>
      <c r="J159" t="s">
        <v>10059</v>
      </c>
      <c r="K159" s="1">
        <v>45027</v>
      </c>
      <c r="L159" s="1" t="str">
        <f>IF(ISNUMBER(Table2[[#This Row],[Transaction Date]]),TEXT(Table2[[#This Row],[Transaction Date]],"mmmm"),"Unknown")</f>
        <v>April</v>
      </c>
      <c r="M159" s="1" t="str">
        <f>IF(ISNUMBER(Table2[[#This Row],[Transaction Date]]),TEXT(Table2[[#This Row],[Transaction Date]],"dddd"),"Unknown")</f>
        <v>Tuesday</v>
      </c>
      <c r="N159">
        <f t="shared" si="10"/>
        <v>1</v>
      </c>
      <c r="O159" t="str">
        <f t="shared" si="11"/>
        <v>Estimated</v>
      </c>
    </row>
    <row r="160" spans="1:15" x14ac:dyDescent="0.25">
      <c r="A160" t="s">
        <v>202</v>
      </c>
      <c r="B160" t="s">
        <v>25</v>
      </c>
      <c r="C160">
        <v>5</v>
      </c>
      <c r="D160">
        <f t="shared" si="8"/>
        <v>5</v>
      </c>
      <c r="E160">
        <v>4</v>
      </c>
      <c r="F160">
        <f>IF(OR(E160="",E160="UNKNOWN",E160="ERROR"),_xlfn.XLOOKUP(Table2[[#This Row],[Item]],Items_List!A:A,Items_List!B:B),E160)</f>
        <v>4</v>
      </c>
      <c r="G160">
        <v>20</v>
      </c>
      <c r="H160">
        <f t="shared" si="9"/>
        <v>20</v>
      </c>
      <c r="I160" t="s">
        <v>10</v>
      </c>
      <c r="J160" t="s">
        <v>15</v>
      </c>
      <c r="K160" s="1">
        <v>44998</v>
      </c>
      <c r="L160" s="1" t="str">
        <f>IF(ISNUMBER(Table2[[#This Row],[Transaction Date]]),TEXT(Table2[[#This Row],[Transaction Date]],"mmmm"),"Unknown")</f>
        <v>March</v>
      </c>
      <c r="M160" s="1" t="str">
        <f>IF(ISNUMBER(Table2[[#This Row],[Transaction Date]]),TEXT(Table2[[#This Row],[Transaction Date]],"dddd"),"Unknown")</f>
        <v>Monday</v>
      </c>
      <c r="N160">
        <f t="shared" si="10"/>
        <v>0</v>
      </c>
      <c r="O160" t="str">
        <f t="shared" si="11"/>
        <v>Actual</v>
      </c>
    </row>
    <row r="161" spans="1:15" x14ac:dyDescent="0.25">
      <c r="A161" t="s">
        <v>203</v>
      </c>
      <c r="B161" t="s">
        <v>28</v>
      </c>
      <c r="C161">
        <v>1</v>
      </c>
      <c r="D161">
        <f t="shared" si="8"/>
        <v>1</v>
      </c>
      <c r="E161">
        <v>4</v>
      </c>
      <c r="F161">
        <f>IF(OR(E161="",E161="UNKNOWN",E161="ERROR"),_xlfn.XLOOKUP(Table2[[#This Row],[Item]],Items_List!A:A,Items_List!B:B),E161)</f>
        <v>4</v>
      </c>
      <c r="G161">
        <v>4</v>
      </c>
      <c r="H161">
        <f t="shared" si="9"/>
        <v>4</v>
      </c>
      <c r="I161" t="s">
        <v>10059</v>
      </c>
      <c r="J161" t="s">
        <v>10059</v>
      </c>
      <c r="K161" s="1">
        <v>45237</v>
      </c>
      <c r="L161" s="1" t="str">
        <f>IF(ISNUMBER(Table2[[#This Row],[Transaction Date]]),TEXT(Table2[[#This Row],[Transaction Date]],"mmmm"),"Unknown")</f>
        <v>November</v>
      </c>
      <c r="M161" s="1" t="str">
        <f>IF(ISNUMBER(Table2[[#This Row],[Transaction Date]]),TEXT(Table2[[#This Row],[Transaction Date]],"dddd"),"Unknown")</f>
        <v>Tuesday</v>
      </c>
      <c r="N161">
        <f t="shared" si="10"/>
        <v>0</v>
      </c>
      <c r="O161" t="str">
        <f t="shared" si="11"/>
        <v>Actual</v>
      </c>
    </row>
    <row r="162" spans="1:15" x14ac:dyDescent="0.25">
      <c r="A162" t="s">
        <v>204</v>
      </c>
      <c r="B162" t="s">
        <v>25</v>
      </c>
      <c r="C162">
        <v>3</v>
      </c>
      <c r="D162">
        <f t="shared" si="8"/>
        <v>3</v>
      </c>
      <c r="E162">
        <v>4</v>
      </c>
      <c r="F162">
        <f>IF(OR(E162="",E162="UNKNOWN",E162="ERROR"),_xlfn.XLOOKUP(Table2[[#This Row],[Item]],Items_List!A:A,Items_List!B:B),E162)</f>
        <v>4</v>
      </c>
      <c r="G162">
        <v>12</v>
      </c>
      <c r="H162">
        <f t="shared" si="9"/>
        <v>12</v>
      </c>
      <c r="I162" t="s">
        <v>10059</v>
      </c>
      <c r="J162" t="s">
        <v>11</v>
      </c>
      <c r="K162" s="1">
        <v>45011</v>
      </c>
      <c r="L162" s="1" t="str">
        <f>IF(ISNUMBER(Table2[[#This Row],[Transaction Date]]),TEXT(Table2[[#This Row],[Transaction Date]],"mmmm"),"Unknown")</f>
        <v>March</v>
      </c>
      <c r="M162" s="1" t="str">
        <f>IF(ISNUMBER(Table2[[#This Row],[Transaction Date]]),TEXT(Table2[[#This Row],[Transaction Date]],"dddd"),"Unknown")</f>
        <v>Sunday</v>
      </c>
      <c r="N162">
        <f t="shared" si="10"/>
        <v>0</v>
      </c>
      <c r="O162" t="str">
        <f t="shared" si="11"/>
        <v>Actual</v>
      </c>
    </row>
    <row r="163" spans="1:15" x14ac:dyDescent="0.25">
      <c r="A163" t="s">
        <v>205</v>
      </c>
      <c r="B163" t="s">
        <v>13</v>
      </c>
      <c r="C163">
        <v>2</v>
      </c>
      <c r="D163">
        <f t="shared" si="8"/>
        <v>2</v>
      </c>
      <c r="E163">
        <v>3</v>
      </c>
      <c r="F163">
        <f>IF(OR(E163="",E163="UNKNOWN",E163="ERROR"),_xlfn.XLOOKUP(Table2[[#This Row],[Item]],Items_List!A:A,Items_List!B:B),E163)</f>
        <v>3</v>
      </c>
      <c r="G163">
        <v>6</v>
      </c>
      <c r="H163">
        <f t="shared" si="9"/>
        <v>6</v>
      </c>
      <c r="I163" t="s">
        <v>23</v>
      </c>
      <c r="J163" t="s">
        <v>11</v>
      </c>
      <c r="K163" s="1">
        <v>45231</v>
      </c>
      <c r="L163" s="1" t="str">
        <f>IF(ISNUMBER(Table2[[#This Row],[Transaction Date]]),TEXT(Table2[[#This Row],[Transaction Date]],"mmmm"),"Unknown")</f>
        <v>November</v>
      </c>
      <c r="M163" s="1" t="str">
        <f>IF(ISNUMBER(Table2[[#This Row],[Transaction Date]]),TEXT(Table2[[#This Row],[Transaction Date]],"dddd"),"Unknown")</f>
        <v>Wednesday</v>
      </c>
      <c r="N163">
        <f t="shared" si="10"/>
        <v>0</v>
      </c>
      <c r="O163" t="str">
        <f t="shared" si="11"/>
        <v>Actual</v>
      </c>
    </row>
    <row r="164" spans="1:15" x14ac:dyDescent="0.25">
      <c r="A164" t="s">
        <v>206</v>
      </c>
      <c r="B164" t="s">
        <v>20</v>
      </c>
      <c r="C164">
        <v>1</v>
      </c>
      <c r="D164">
        <f t="shared" si="8"/>
        <v>1</v>
      </c>
      <c r="E164">
        <v>5</v>
      </c>
      <c r="F164">
        <f>IF(OR(E164="",E164="UNKNOWN",E164="ERROR"),_xlfn.XLOOKUP(Table2[[#This Row],[Item]],Items_List!A:A,Items_List!B:B),E164)</f>
        <v>5</v>
      </c>
      <c r="G164">
        <v>5</v>
      </c>
      <c r="H164">
        <f t="shared" si="9"/>
        <v>5</v>
      </c>
      <c r="I164" t="s">
        <v>14</v>
      </c>
      <c r="J164" t="s">
        <v>10059</v>
      </c>
      <c r="K164" s="1">
        <v>45129</v>
      </c>
      <c r="L164" s="1" t="str">
        <f>IF(ISNUMBER(Table2[[#This Row],[Transaction Date]]),TEXT(Table2[[#This Row],[Transaction Date]],"mmmm"),"Unknown")</f>
        <v>July</v>
      </c>
      <c r="M164" s="1" t="str">
        <f>IF(ISNUMBER(Table2[[#This Row],[Transaction Date]]),TEXT(Table2[[#This Row],[Transaction Date]],"dddd"),"Unknown")</f>
        <v>Saturday</v>
      </c>
      <c r="N164">
        <f t="shared" si="10"/>
        <v>0</v>
      </c>
      <c r="O164" t="str">
        <f t="shared" si="11"/>
        <v>Actual</v>
      </c>
    </row>
    <row r="165" spans="1:15" x14ac:dyDescent="0.25">
      <c r="A165" t="s">
        <v>208</v>
      </c>
      <c r="B165" t="s">
        <v>13</v>
      </c>
      <c r="C165">
        <v>3</v>
      </c>
      <c r="D165">
        <f t="shared" si="8"/>
        <v>3</v>
      </c>
      <c r="E165">
        <v>3</v>
      </c>
      <c r="F165">
        <f>IF(OR(E165="",E165="UNKNOWN",E165="ERROR"),_xlfn.XLOOKUP(Table2[[#This Row],[Item]],Items_List!A:A,Items_List!B:B),E165)</f>
        <v>3</v>
      </c>
      <c r="G165">
        <v>9</v>
      </c>
      <c r="H165">
        <f t="shared" si="9"/>
        <v>9</v>
      </c>
      <c r="I165" t="s">
        <v>14</v>
      </c>
      <c r="J165" t="s">
        <v>15</v>
      </c>
      <c r="K165" s="1">
        <v>45183</v>
      </c>
      <c r="L165" s="1" t="str">
        <f>IF(ISNUMBER(Table2[[#This Row],[Transaction Date]]),TEXT(Table2[[#This Row],[Transaction Date]],"mmmm"),"Unknown")</f>
        <v>September</v>
      </c>
      <c r="M165" s="1" t="str">
        <f>IF(ISNUMBER(Table2[[#This Row],[Transaction Date]]),TEXT(Table2[[#This Row],[Transaction Date]],"dddd"),"Unknown")</f>
        <v>Thursday</v>
      </c>
      <c r="N165">
        <f t="shared" si="10"/>
        <v>0</v>
      </c>
      <c r="O165" t="str">
        <f t="shared" si="11"/>
        <v>Actual</v>
      </c>
    </row>
    <row r="166" spans="1:15" x14ac:dyDescent="0.25">
      <c r="A166" t="s">
        <v>209</v>
      </c>
      <c r="B166" t="s">
        <v>25</v>
      </c>
      <c r="C166">
        <v>2</v>
      </c>
      <c r="D166">
        <f t="shared" si="8"/>
        <v>2</v>
      </c>
      <c r="E166">
        <f>_xlfn.XLOOKUP(Table2[[#This Row],[Item]],Items_List!$A$2:$A$9,Items_List!$B$2:$B$9)</f>
        <v>4</v>
      </c>
      <c r="F166">
        <f>IF(OR(E166="",E166="UNKNOWN",E166="ERROR"),_xlfn.XLOOKUP(Table2[[#This Row],[Item]],Items_List!A:A,Items_List!B:B),E166)</f>
        <v>4</v>
      </c>
      <c r="G166">
        <v>8</v>
      </c>
      <c r="H166">
        <f t="shared" si="9"/>
        <v>8</v>
      </c>
      <c r="I166" t="s">
        <v>10059</v>
      </c>
      <c r="J166" t="s">
        <v>10059</v>
      </c>
      <c r="K166" s="1">
        <v>45133</v>
      </c>
      <c r="L166" s="1" t="str">
        <f>IF(ISNUMBER(Table2[[#This Row],[Transaction Date]]),TEXT(Table2[[#This Row],[Transaction Date]],"mmmm"),"Unknown")</f>
        <v>July</v>
      </c>
      <c r="M166" s="1" t="str">
        <f>IF(ISNUMBER(Table2[[#This Row],[Transaction Date]]),TEXT(Table2[[#This Row],[Transaction Date]],"dddd"),"Unknown")</f>
        <v>Wednesday</v>
      </c>
      <c r="N166">
        <f t="shared" si="10"/>
        <v>0</v>
      </c>
      <c r="O166" t="str">
        <f t="shared" si="11"/>
        <v>Actual</v>
      </c>
    </row>
    <row r="167" spans="1:15" x14ac:dyDescent="0.25">
      <c r="A167" t="s">
        <v>210</v>
      </c>
      <c r="B167" t="s">
        <v>25</v>
      </c>
      <c r="C167">
        <v>5</v>
      </c>
      <c r="D167">
        <f t="shared" si="8"/>
        <v>5</v>
      </c>
      <c r="E167">
        <v>4</v>
      </c>
      <c r="F167">
        <f>IF(OR(E167="",E167="UNKNOWN",E167="ERROR"),_xlfn.XLOOKUP(Table2[[#This Row],[Item]],Items_List!A:A,Items_List!B:B),E167)</f>
        <v>4</v>
      </c>
      <c r="G167">
        <v>20</v>
      </c>
      <c r="H167">
        <f t="shared" si="9"/>
        <v>20</v>
      </c>
      <c r="I167" t="s">
        <v>10</v>
      </c>
      <c r="J167" t="s">
        <v>15</v>
      </c>
      <c r="K167" s="1">
        <v>44985</v>
      </c>
      <c r="L167" s="1" t="str">
        <f>IF(ISNUMBER(Table2[[#This Row],[Transaction Date]]),TEXT(Table2[[#This Row],[Transaction Date]],"mmmm"),"Unknown")</f>
        <v>February</v>
      </c>
      <c r="M167" s="1" t="str">
        <f>IF(ISNUMBER(Table2[[#This Row],[Transaction Date]]),TEXT(Table2[[#This Row],[Transaction Date]],"dddd"),"Unknown")</f>
        <v>Tuesday</v>
      </c>
      <c r="N167">
        <f t="shared" si="10"/>
        <v>0</v>
      </c>
      <c r="O167" t="str">
        <f t="shared" si="11"/>
        <v>Actual</v>
      </c>
    </row>
    <row r="168" spans="1:15" x14ac:dyDescent="0.25">
      <c r="A168" t="s">
        <v>211</v>
      </c>
      <c r="B168" t="s">
        <v>9</v>
      </c>
      <c r="C168">
        <v>4</v>
      </c>
      <c r="D168">
        <f t="shared" si="8"/>
        <v>4</v>
      </c>
      <c r="E168">
        <v>2</v>
      </c>
      <c r="F168">
        <f>IF(OR(E168="",E168="UNKNOWN",E168="ERROR"),_xlfn.XLOOKUP(Table2[[#This Row],[Item]],Items_List!A:A,Items_List!B:B),E168)</f>
        <v>2</v>
      </c>
      <c r="G168">
        <v>8</v>
      </c>
      <c r="H168">
        <f t="shared" si="9"/>
        <v>8</v>
      </c>
      <c r="I168" t="s">
        <v>10059</v>
      </c>
      <c r="J168" t="s">
        <v>15</v>
      </c>
      <c r="K168" s="1">
        <v>44953</v>
      </c>
      <c r="L168" s="1" t="str">
        <f>IF(ISNUMBER(Table2[[#This Row],[Transaction Date]]),TEXT(Table2[[#This Row],[Transaction Date]],"mmmm"),"Unknown")</f>
        <v>January</v>
      </c>
      <c r="M168" s="1" t="str">
        <f>IF(ISNUMBER(Table2[[#This Row],[Transaction Date]]),TEXT(Table2[[#This Row],[Transaction Date]],"dddd"),"Unknown")</f>
        <v>Friday</v>
      </c>
      <c r="N168">
        <f t="shared" si="10"/>
        <v>0</v>
      </c>
      <c r="O168" t="str">
        <f t="shared" si="11"/>
        <v>Actual</v>
      </c>
    </row>
    <row r="169" spans="1:15" x14ac:dyDescent="0.25">
      <c r="A169" t="s">
        <v>212</v>
      </c>
      <c r="B169" t="s">
        <v>17</v>
      </c>
      <c r="C169" t="s">
        <v>21</v>
      </c>
      <c r="D169">
        <f t="shared" si="8"/>
        <v>3</v>
      </c>
      <c r="E169">
        <v>1</v>
      </c>
      <c r="F169">
        <f>IF(OR(E169="",E169="UNKNOWN",E169="ERROR"),_xlfn.XLOOKUP(Table2[[#This Row],[Item]],Items_List!A:A,Items_List!B:B),E169)</f>
        <v>1</v>
      </c>
      <c r="G169">
        <v>3</v>
      </c>
      <c r="H169">
        <f t="shared" si="9"/>
        <v>3</v>
      </c>
      <c r="I169" t="s">
        <v>10059</v>
      </c>
      <c r="J169" t="s">
        <v>10059</v>
      </c>
      <c r="K169" s="1">
        <v>45266</v>
      </c>
      <c r="L169" s="1" t="str">
        <f>IF(ISNUMBER(Table2[[#This Row],[Transaction Date]]),TEXT(Table2[[#This Row],[Transaction Date]],"mmmm"),"Unknown")</f>
        <v>December</v>
      </c>
      <c r="M169" s="1" t="str">
        <f>IF(ISNUMBER(Table2[[#This Row],[Transaction Date]]),TEXT(Table2[[#This Row],[Transaction Date]],"dddd"),"Unknown")</f>
        <v>Wednesday</v>
      </c>
      <c r="N169">
        <f t="shared" si="10"/>
        <v>1</v>
      </c>
      <c r="O169" t="str">
        <f t="shared" si="11"/>
        <v>Estimated</v>
      </c>
    </row>
    <row r="170" spans="1:15" x14ac:dyDescent="0.25">
      <c r="A170" t="s">
        <v>213</v>
      </c>
      <c r="B170" t="s">
        <v>13</v>
      </c>
      <c r="C170">
        <v>5</v>
      </c>
      <c r="D170">
        <f t="shared" si="8"/>
        <v>5</v>
      </c>
      <c r="E170">
        <v>3</v>
      </c>
      <c r="F170">
        <f>IF(OR(E170="",E170="UNKNOWN",E170="ERROR"),_xlfn.XLOOKUP(Table2[[#This Row],[Item]],Items_List!A:A,Items_List!B:B),E170)</f>
        <v>3</v>
      </c>
      <c r="G170">
        <v>15</v>
      </c>
      <c r="H170">
        <f t="shared" si="9"/>
        <v>15</v>
      </c>
      <c r="I170" t="s">
        <v>14</v>
      </c>
      <c r="J170" t="s">
        <v>10059</v>
      </c>
      <c r="K170" s="1">
        <v>44945</v>
      </c>
      <c r="L170" s="1" t="str">
        <f>IF(ISNUMBER(Table2[[#This Row],[Transaction Date]]),TEXT(Table2[[#This Row],[Transaction Date]],"mmmm"),"Unknown")</f>
        <v>January</v>
      </c>
      <c r="M170" s="1" t="str">
        <f>IF(ISNUMBER(Table2[[#This Row],[Transaction Date]]),TEXT(Table2[[#This Row],[Transaction Date]],"dddd"),"Unknown")</f>
        <v>Thursday</v>
      </c>
      <c r="N170">
        <f t="shared" si="10"/>
        <v>0</v>
      </c>
      <c r="O170" t="str">
        <f t="shared" si="11"/>
        <v>Actual</v>
      </c>
    </row>
    <row r="171" spans="1:15" x14ac:dyDescent="0.25">
      <c r="A171" t="s">
        <v>214</v>
      </c>
      <c r="B171" t="s">
        <v>25</v>
      </c>
      <c r="C171">
        <v>1</v>
      </c>
      <c r="D171">
        <f t="shared" si="8"/>
        <v>1</v>
      </c>
      <c r="E171">
        <v>4</v>
      </c>
      <c r="F171">
        <f>IF(OR(E171="",E171="UNKNOWN",E171="ERROR"),_xlfn.XLOOKUP(Table2[[#This Row],[Item]],Items_List!A:A,Items_List!B:B),E171)</f>
        <v>4</v>
      </c>
      <c r="G171">
        <v>4</v>
      </c>
      <c r="H171">
        <f t="shared" si="9"/>
        <v>4</v>
      </c>
      <c r="I171" t="s">
        <v>10059</v>
      </c>
      <c r="J171" t="s">
        <v>10059</v>
      </c>
      <c r="K171" s="1">
        <v>44977</v>
      </c>
      <c r="L171" s="1" t="str">
        <f>IF(ISNUMBER(Table2[[#This Row],[Transaction Date]]),TEXT(Table2[[#This Row],[Transaction Date]],"mmmm"),"Unknown")</f>
        <v>February</v>
      </c>
      <c r="M171" s="1" t="str">
        <f>IF(ISNUMBER(Table2[[#This Row],[Transaction Date]]),TEXT(Table2[[#This Row],[Transaction Date]],"dddd"),"Unknown")</f>
        <v>Monday</v>
      </c>
      <c r="N171">
        <f t="shared" si="10"/>
        <v>0</v>
      </c>
      <c r="O171" t="str">
        <f t="shared" si="11"/>
        <v>Actual</v>
      </c>
    </row>
    <row r="172" spans="1:15" x14ac:dyDescent="0.25">
      <c r="A172" t="s">
        <v>215</v>
      </c>
      <c r="B172" t="s">
        <v>39</v>
      </c>
      <c r="C172">
        <v>4</v>
      </c>
      <c r="D172">
        <f t="shared" si="8"/>
        <v>4</v>
      </c>
      <c r="E172">
        <v>3</v>
      </c>
      <c r="F172">
        <f>IF(OR(E172="",E172="UNKNOWN",E172="ERROR"),_xlfn.XLOOKUP(Table2[[#This Row],[Item]],Items_List!A:A,Items_List!B:B),E172)</f>
        <v>3</v>
      </c>
      <c r="G172">
        <v>12</v>
      </c>
      <c r="H172">
        <f t="shared" si="9"/>
        <v>12</v>
      </c>
      <c r="I172" t="s">
        <v>14</v>
      </c>
      <c r="J172" t="s">
        <v>15</v>
      </c>
      <c r="K172" s="1">
        <v>45023</v>
      </c>
      <c r="L172" s="1" t="str">
        <f>IF(ISNUMBER(Table2[[#This Row],[Transaction Date]]),TEXT(Table2[[#This Row],[Transaction Date]],"mmmm"),"Unknown")</f>
        <v>April</v>
      </c>
      <c r="M172" s="1" t="str">
        <f>IF(ISNUMBER(Table2[[#This Row],[Transaction Date]]),TEXT(Table2[[#This Row],[Transaction Date]],"dddd"),"Unknown")</f>
        <v>Friday</v>
      </c>
      <c r="N172">
        <f t="shared" si="10"/>
        <v>0</v>
      </c>
      <c r="O172" t="str">
        <f t="shared" si="11"/>
        <v>Actual</v>
      </c>
    </row>
    <row r="173" spans="1:15" x14ac:dyDescent="0.25">
      <c r="A173" t="s">
        <v>216</v>
      </c>
      <c r="B173" t="s">
        <v>25</v>
      </c>
      <c r="C173">
        <v>2</v>
      </c>
      <c r="D173">
        <f t="shared" si="8"/>
        <v>2</v>
      </c>
      <c r="E173">
        <v>4</v>
      </c>
      <c r="F173">
        <f>IF(OR(E173="",E173="UNKNOWN",E173="ERROR"),_xlfn.XLOOKUP(Table2[[#This Row],[Item]],Items_List!A:A,Items_List!B:B),E173)</f>
        <v>4</v>
      </c>
      <c r="G173">
        <v>8</v>
      </c>
      <c r="H173">
        <f t="shared" si="9"/>
        <v>8</v>
      </c>
      <c r="I173" t="s">
        <v>10059</v>
      </c>
      <c r="J173" t="s">
        <v>15</v>
      </c>
      <c r="K173" s="1">
        <v>45005</v>
      </c>
      <c r="L173" s="1" t="str">
        <f>IF(ISNUMBER(Table2[[#This Row],[Transaction Date]]),TEXT(Table2[[#This Row],[Transaction Date]],"mmmm"),"Unknown")</f>
        <v>March</v>
      </c>
      <c r="M173" s="1" t="str">
        <f>IF(ISNUMBER(Table2[[#This Row],[Transaction Date]]),TEXT(Table2[[#This Row],[Transaction Date]],"dddd"),"Unknown")</f>
        <v>Monday</v>
      </c>
      <c r="N173">
        <f t="shared" si="10"/>
        <v>0</v>
      </c>
      <c r="O173" t="str">
        <f t="shared" si="11"/>
        <v>Actual</v>
      </c>
    </row>
    <row r="174" spans="1:15" x14ac:dyDescent="0.25">
      <c r="A174" t="s">
        <v>217</v>
      </c>
      <c r="B174" t="s">
        <v>17</v>
      </c>
      <c r="C174">
        <v>3</v>
      </c>
      <c r="D174">
        <f t="shared" si="8"/>
        <v>3</v>
      </c>
      <c r="E174">
        <v>1</v>
      </c>
      <c r="F174">
        <f>IF(OR(E174="",E174="UNKNOWN",E174="ERROR"),_xlfn.XLOOKUP(Table2[[#This Row],[Item]],Items_List!A:A,Items_List!B:B),E174)</f>
        <v>1</v>
      </c>
      <c r="G174">
        <v>3</v>
      </c>
      <c r="H174">
        <f t="shared" si="9"/>
        <v>3</v>
      </c>
      <c r="I174" t="s">
        <v>14</v>
      </c>
      <c r="J174" t="s">
        <v>11</v>
      </c>
      <c r="K174" s="1">
        <v>44973</v>
      </c>
      <c r="L174" s="1" t="str">
        <f>IF(ISNUMBER(Table2[[#This Row],[Transaction Date]]),TEXT(Table2[[#This Row],[Transaction Date]],"mmmm"),"Unknown")</f>
        <v>February</v>
      </c>
      <c r="M174" s="1" t="str">
        <f>IF(ISNUMBER(Table2[[#This Row],[Transaction Date]]),TEXT(Table2[[#This Row],[Transaction Date]],"dddd"),"Unknown")</f>
        <v>Thursday</v>
      </c>
      <c r="N174">
        <f t="shared" si="10"/>
        <v>0</v>
      </c>
      <c r="O174" t="str">
        <f t="shared" si="11"/>
        <v>Actual</v>
      </c>
    </row>
    <row r="175" spans="1:15" x14ac:dyDescent="0.25">
      <c r="A175" t="s">
        <v>218</v>
      </c>
      <c r="B175" t="s">
        <v>17</v>
      </c>
      <c r="C175">
        <v>4</v>
      </c>
      <c r="D175">
        <f t="shared" si="8"/>
        <v>4</v>
      </c>
      <c r="E175">
        <v>1</v>
      </c>
      <c r="F175">
        <f>IF(OR(E175="",E175="UNKNOWN",E175="ERROR"),_xlfn.XLOOKUP(Table2[[#This Row],[Item]],Items_List!A:A,Items_List!B:B),E175)</f>
        <v>1</v>
      </c>
      <c r="G175">
        <v>4</v>
      </c>
      <c r="H175">
        <f t="shared" si="9"/>
        <v>4</v>
      </c>
      <c r="I175" t="s">
        <v>10059</v>
      </c>
      <c r="J175" t="s">
        <v>15</v>
      </c>
      <c r="K175" s="1">
        <v>45287</v>
      </c>
      <c r="L175" s="1" t="str">
        <f>IF(ISNUMBER(Table2[[#This Row],[Transaction Date]]),TEXT(Table2[[#This Row],[Transaction Date]],"mmmm"),"Unknown")</f>
        <v>December</v>
      </c>
      <c r="M175" s="1" t="str">
        <f>IF(ISNUMBER(Table2[[#This Row],[Transaction Date]]),TEXT(Table2[[#This Row],[Transaction Date]],"dddd"),"Unknown")</f>
        <v>Wednesday</v>
      </c>
      <c r="N175">
        <f t="shared" si="10"/>
        <v>0</v>
      </c>
      <c r="O175" t="str">
        <f t="shared" si="11"/>
        <v>Actual</v>
      </c>
    </row>
    <row r="176" spans="1:15" x14ac:dyDescent="0.25">
      <c r="A176" t="s">
        <v>219</v>
      </c>
      <c r="B176" t="s">
        <v>65</v>
      </c>
      <c r="C176">
        <v>2</v>
      </c>
      <c r="D176">
        <f t="shared" si="8"/>
        <v>2</v>
      </c>
      <c r="E176">
        <f>_xlfn.XLOOKUP(Table2[[#This Row],[Item]],Items_List!$A$2:$A$9,Items_List!$B$2:$B$9)</f>
        <v>1.5</v>
      </c>
      <c r="F176">
        <f>IF(OR(E176="",E176="UNKNOWN",E176="ERROR"),_xlfn.XLOOKUP(Table2[[#This Row],[Item]],Items_List!A:A,Items_List!B:B),E176)</f>
        <v>1.5</v>
      </c>
      <c r="G176">
        <v>3</v>
      </c>
      <c r="H176">
        <f t="shared" si="9"/>
        <v>3</v>
      </c>
      <c r="I176" t="s">
        <v>14</v>
      </c>
      <c r="J176" t="s">
        <v>15</v>
      </c>
      <c r="K176" s="1">
        <v>45225</v>
      </c>
      <c r="L176" s="1" t="str">
        <f>IF(ISNUMBER(Table2[[#This Row],[Transaction Date]]),TEXT(Table2[[#This Row],[Transaction Date]],"mmmm"),"Unknown")</f>
        <v>October</v>
      </c>
      <c r="M176" s="1" t="str">
        <f>IF(ISNUMBER(Table2[[#This Row],[Transaction Date]]),TEXT(Table2[[#This Row],[Transaction Date]],"dddd"),"Unknown")</f>
        <v>Thursday</v>
      </c>
      <c r="N176">
        <f t="shared" si="10"/>
        <v>0</v>
      </c>
      <c r="O176" t="str">
        <f t="shared" si="11"/>
        <v>Actual</v>
      </c>
    </row>
    <row r="177" spans="1:15" x14ac:dyDescent="0.25">
      <c r="A177" t="s">
        <v>221</v>
      </c>
      <c r="B177" t="s">
        <v>39</v>
      </c>
      <c r="C177" t="s">
        <v>18</v>
      </c>
      <c r="D177">
        <f t="shared" si="8"/>
        <v>4</v>
      </c>
      <c r="E177">
        <v>3</v>
      </c>
      <c r="F177">
        <f>IF(OR(E177="",E177="UNKNOWN",E177="ERROR"),_xlfn.XLOOKUP(Table2[[#This Row],[Item]],Items_List!A:A,Items_List!B:B),E177)</f>
        <v>3</v>
      </c>
      <c r="G177">
        <v>12</v>
      </c>
      <c r="H177">
        <f t="shared" si="9"/>
        <v>12</v>
      </c>
      <c r="I177" t="s">
        <v>10059</v>
      </c>
      <c r="J177" t="s">
        <v>10059</v>
      </c>
      <c r="K177" s="1">
        <v>45027</v>
      </c>
      <c r="L177" s="1" t="str">
        <f>IF(ISNUMBER(Table2[[#This Row],[Transaction Date]]),TEXT(Table2[[#This Row],[Transaction Date]],"mmmm"),"Unknown")</f>
        <v>April</v>
      </c>
      <c r="M177" s="1" t="str">
        <f>IF(ISNUMBER(Table2[[#This Row],[Transaction Date]]),TEXT(Table2[[#This Row],[Transaction Date]],"dddd"),"Unknown")</f>
        <v>Tuesday</v>
      </c>
      <c r="N177">
        <f t="shared" si="10"/>
        <v>1</v>
      </c>
      <c r="O177" t="str">
        <f t="shared" si="11"/>
        <v>Estimated</v>
      </c>
    </row>
    <row r="178" spans="1:15" x14ac:dyDescent="0.25">
      <c r="A178" t="s">
        <v>222</v>
      </c>
      <c r="B178" t="s">
        <v>39</v>
      </c>
      <c r="C178">
        <v>3</v>
      </c>
      <c r="D178">
        <f t="shared" si="8"/>
        <v>3</v>
      </c>
      <c r="E178">
        <v>3</v>
      </c>
      <c r="F178">
        <f>IF(OR(E178="",E178="UNKNOWN",E178="ERROR"),_xlfn.XLOOKUP(Table2[[#This Row],[Item]],Items_List!A:A,Items_List!B:B),E178)</f>
        <v>3</v>
      </c>
      <c r="G178">
        <v>9</v>
      </c>
      <c r="H178">
        <f t="shared" si="9"/>
        <v>9</v>
      </c>
      <c r="I178" t="s">
        <v>10</v>
      </c>
      <c r="J178" t="s">
        <v>10059</v>
      </c>
      <c r="K178" s="1">
        <v>45061</v>
      </c>
      <c r="L178" s="1" t="str">
        <f>IF(ISNUMBER(Table2[[#This Row],[Transaction Date]]),TEXT(Table2[[#This Row],[Transaction Date]],"mmmm"),"Unknown")</f>
        <v>May</v>
      </c>
      <c r="M178" s="1" t="str">
        <f>IF(ISNUMBER(Table2[[#This Row],[Transaction Date]]),TEXT(Table2[[#This Row],[Transaction Date]],"dddd"),"Unknown")</f>
        <v>Monday</v>
      </c>
      <c r="N178">
        <f t="shared" si="10"/>
        <v>0</v>
      </c>
      <c r="O178" t="str">
        <f t="shared" si="11"/>
        <v>Actual</v>
      </c>
    </row>
    <row r="179" spans="1:15" x14ac:dyDescent="0.25">
      <c r="A179" t="s">
        <v>223</v>
      </c>
      <c r="B179" t="s">
        <v>9</v>
      </c>
      <c r="C179">
        <v>2</v>
      </c>
      <c r="D179">
        <f t="shared" si="8"/>
        <v>2</v>
      </c>
      <c r="E179">
        <v>2</v>
      </c>
      <c r="F179">
        <f>IF(OR(E179="",E179="UNKNOWN",E179="ERROR"),_xlfn.XLOOKUP(Table2[[#This Row],[Item]],Items_List!A:A,Items_List!B:B),E179)</f>
        <v>2</v>
      </c>
      <c r="G179">
        <v>4</v>
      </c>
      <c r="H179">
        <f t="shared" si="9"/>
        <v>4</v>
      </c>
      <c r="I179" t="s">
        <v>10</v>
      </c>
      <c r="J179" t="s">
        <v>11</v>
      </c>
      <c r="K179" s="1">
        <v>45270</v>
      </c>
      <c r="L179" s="1" t="str">
        <f>IF(ISNUMBER(Table2[[#This Row],[Transaction Date]]),TEXT(Table2[[#This Row],[Transaction Date]],"mmmm"),"Unknown")</f>
        <v>December</v>
      </c>
      <c r="M179" s="1" t="str">
        <f>IF(ISNUMBER(Table2[[#This Row],[Transaction Date]]),TEXT(Table2[[#This Row],[Transaction Date]],"dddd"),"Unknown")</f>
        <v>Sunday</v>
      </c>
      <c r="N179">
        <f t="shared" si="10"/>
        <v>0</v>
      </c>
      <c r="O179" t="str">
        <f t="shared" si="11"/>
        <v>Actual</v>
      </c>
    </row>
    <row r="180" spans="1:15" x14ac:dyDescent="0.25">
      <c r="A180" t="s">
        <v>224</v>
      </c>
      <c r="B180" t="s">
        <v>13</v>
      </c>
      <c r="C180">
        <v>2</v>
      </c>
      <c r="D180">
        <f t="shared" si="8"/>
        <v>2</v>
      </c>
      <c r="E180">
        <v>3</v>
      </c>
      <c r="F180">
        <f>IF(OR(E180="",E180="UNKNOWN",E180="ERROR"),_xlfn.XLOOKUP(Table2[[#This Row],[Item]],Items_List!A:A,Items_List!B:B),E180)</f>
        <v>3</v>
      </c>
      <c r="G180">
        <v>6</v>
      </c>
      <c r="H180">
        <f t="shared" si="9"/>
        <v>6</v>
      </c>
      <c r="I180" t="s">
        <v>10</v>
      </c>
      <c r="J180" t="s">
        <v>10059</v>
      </c>
      <c r="K180" s="1">
        <v>45153</v>
      </c>
      <c r="L180" s="1" t="str">
        <f>IF(ISNUMBER(Table2[[#This Row],[Transaction Date]]),TEXT(Table2[[#This Row],[Transaction Date]],"mmmm"),"Unknown")</f>
        <v>August</v>
      </c>
      <c r="M180" s="1" t="str">
        <f>IF(ISNUMBER(Table2[[#This Row],[Transaction Date]]),TEXT(Table2[[#This Row],[Transaction Date]],"dddd"),"Unknown")</f>
        <v>Tuesday</v>
      </c>
      <c r="N180">
        <f t="shared" si="10"/>
        <v>0</v>
      </c>
      <c r="O180" t="str">
        <f t="shared" si="11"/>
        <v>Actual</v>
      </c>
    </row>
    <row r="181" spans="1:15" x14ac:dyDescent="0.25">
      <c r="A181" t="s">
        <v>225</v>
      </c>
      <c r="B181" t="s">
        <v>25</v>
      </c>
      <c r="C181">
        <v>1</v>
      </c>
      <c r="D181">
        <f t="shared" si="8"/>
        <v>1</v>
      </c>
      <c r="E181">
        <v>4</v>
      </c>
      <c r="F181">
        <f>IF(OR(E181="",E181="UNKNOWN",E181="ERROR"),_xlfn.XLOOKUP(Table2[[#This Row],[Item]],Items_List!A:A,Items_List!B:B),E181)</f>
        <v>4</v>
      </c>
      <c r="G181">
        <v>4</v>
      </c>
      <c r="H181">
        <f t="shared" si="9"/>
        <v>4</v>
      </c>
      <c r="I181" t="s">
        <v>10059</v>
      </c>
      <c r="J181" t="s">
        <v>15</v>
      </c>
      <c r="K181" s="1">
        <v>45037</v>
      </c>
      <c r="L181" s="1" t="str">
        <f>IF(ISNUMBER(Table2[[#This Row],[Transaction Date]]),TEXT(Table2[[#This Row],[Transaction Date]],"mmmm"),"Unknown")</f>
        <v>April</v>
      </c>
      <c r="M181" s="1" t="str">
        <f>IF(ISNUMBER(Table2[[#This Row],[Transaction Date]]),TEXT(Table2[[#This Row],[Transaction Date]],"dddd"),"Unknown")</f>
        <v>Friday</v>
      </c>
      <c r="N181">
        <f t="shared" si="10"/>
        <v>0</v>
      </c>
      <c r="O181" t="str">
        <f t="shared" si="11"/>
        <v>Actual</v>
      </c>
    </row>
    <row r="182" spans="1:15" x14ac:dyDescent="0.25">
      <c r="A182" t="s">
        <v>227</v>
      </c>
      <c r="B182" t="s">
        <v>9</v>
      </c>
      <c r="C182">
        <v>3</v>
      </c>
      <c r="D182">
        <f t="shared" si="8"/>
        <v>3</v>
      </c>
      <c r="E182">
        <v>2</v>
      </c>
      <c r="F182">
        <f>IF(OR(E182="",E182="UNKNOWN",E182="ERROR"),_xlfn.XLOOKUP(Table2[[#This Row],[Item]],Items_List!A:A,Items_List!B:B),E182)</f>
        <v>2</v>
      </c>
      <c r="G182">
        <v>6</v>
      </c>
      <c r="H182">
        <f t="shared" si="9"/>
        <v>6</v>
      </c>
      <c r="I182" t="s">
        <v>14</v>
      </c>
      <c r="J182" t="s">
        <v>11</v>
      </c>
      <c r="K182" s="1">
        <v>44961</v>
      </c>
      <c r="L182" s="1" t="str">
        <f>IF(ISNUMBER(Table2[[#This Row],[Transaction Date]]),TEXT(Table2[[#This Row],[Transaction Date]],"mmmm"),"Unknown")</f>
        <v>February</v>
      </c>
      <c r="M182" s="1" t="str">
        <f>IF(ISNUMBER(Table2[[#This Row],[Transaction Date]]),TEXT(Table2[[#This Row],[Transaction Date]],"dddd"),"Unknown")</f>
        <v>Saturday</v>
      </c>
      <c r="N182">
        <f t="shared" si="10"/>
        <v>0</v>
      </c>
      <c r="O182" t="str">
        <f t="shared" si="11"/>
        <v>Actual</v>
      </c>
    </row>
    <row r="183" spans="1:15" x14ac:dyDescent="0.25">
      <c r="A183" t="s">
        <v>228</v>
      </c>
      <c r="B183" t="s">
        <v>17</v>
      </c>
      <c r="C183">
        <v>1</v>
      </c>
      <c r="D183">
        <f t="shared" si="8"/>
        <v>1</v>
      </c>
      <c r="E183">
        <v>1</v>
      </c>
      <c r="F183">
        <f>IF(OR(E183="",E183="UNKNOWN",E183="ERROR"),_xlfn.XLOOKUP(Table2[[#This Row],[Item]],Items_List!A:A,Items_List!B:B),E183)</f>
        <v>1</v>
      </c>
      <c r="G183">
        <v>1</v>
      </c>
      <c r="H183">
        <f t="shared" si="9"/>
        <v>1</v>
      </c>
      <c r="I183" t="s">
        <v>23</v>
      </c>
      <c r="J183" t="s">
        <v>15</v>
      </c>
      <c r="K183" s="1">
        <v>45031</v>
      </c>
      <c r="L183" s="1" t="str">
        <f>IF(ISNUMBER(Table2[[#This Row],[Transaction Date]]),TEXT(Table2[[#This Row],[Transaction Date]],"mmmm"),"Unknown")</f>
        <v>April</v>
      </c>
      <c r="M183" s="1" t="str">
        <f>IF(ISNUMBER(Table2[[#This Row],[Transaction Date]]),TEXT(Table2[[#This Row],[Transaction Date]],"dddd"),"Unknown")</f>
        <v>Saturday</v>
      </c>
      <c r="N183">
        <f t="shared" si="10"/>
        <v>0</v>
      </c>
      <c r="O183" t="str">
        <f t="shared" si="11"/>
        <v>Actual</v>
      </c>
    </row>
    <row r="184" spans="1:15" x14ac:dyDescent="0.25">
      <c r="A184" t="s">
        <v>229</v>
      </c>
      <c r="B184" t="s">
        <v>25</v>
      </c>
      <c r="C184">
        <v>1</v>
      </c>
      <c r="D184">
        <f t="shared" si="8"/>
        <v>1</v>
      </c>
      <c r="E184">
        <v>4</v>
      </c>
      <c r="F184">
        <f>IF(OR(E184="",E184="UNKNOWN",E184="ERROR"),_xlfn.XLOOKUP(Table2[[#This Row],[Item]],Items_List!A:A,Items_List!B:B),E184)</f>
        <v>4</v>
      </c>
      <c r="G184">
        <v>4</v>
      </c>
      <c r="H184">
        <f t="shared" si="9"/>
        <v>4</v>
      </c>
      <c r="I184" t="s">
        <v>10059</v>
      </c>
      <c r="J184" t="s">
        <v>15</v>
      </c>
      <c r="K184" s="1">
        <v>45242</v>
      </c>
      <c r="L184" s="1" t="str">
        <f>IF(ISNUMBER(Table2[[#This Row],[Transaction Date]]),TEXT(Table2[[#This Row],[Transaction Date]],"mmmm"),"Unknown")</f>
        <v>November</v>
      </c>
      <c r="M184" s="1" t="str">
        <f>IF(ISNUMBER(Table2[[#This Row],[Transaction Date]]),TEXT(Table2[[#This Row],[Transaction Date]],"dddd"),"Unknown")</f>
        <v>Sunday</v>
      </c>
      <c r="N184">
        <f t="shared" si="10"/>
        <v>0</v>
      </c>
      <c r="O184" t="str">
        <f t="shared" si="11"/>
        <v>Actual</v>
      </c>
    </row>
    <row r="185" spans="1:15" x14ac:dyDescent="0.25">
      <c r="A185" t="s">
        <v>230</v>
      </c>
      <c r="B185" t="s">
        <v>65</v>
      </c>
      <c r="C185">
        <v>5</v>
      </c>
      <c r="D185">
        <f t="shared" si="8"/>
        <v>5</v>
      </c>
      <c r="E185">
        <v>1.5</v>
      </c>
      <c r="F185">
        <f>IF(OR(E185="",E185="UNKNOWN",E185="ERROR"),_xlfn.XLOOKUP(Table2[[#This Row],[Item]],Items_List!A:A,Items_List!B:B),E185)</f>
        <v>1.5</v>
      </c>
      <c r="G185">
        <v>7.5</v>
      </c>
      <c r="H185">
        <f t="shared" si="9"/>
        <v>7.5</v>
      </c>
      <c r="I185" t="s">
        <v>10059</v>
      </c>
      <c r="J185" t="s">
        <v>10059</v>
      </c>
      <c r="K185" s="1">
        <v>45143</v>
      </c>
      <c r="L185" s="1" t="str">
        <f>IF(ISNUMBER(Table2[[#This Row],[Transaction Date]]),TEXT(Table2[[#This Row],[Transaction Date]],"mmmm"),"Unknown")</f>
        <v>August</v>
      </c>
      <c r="M185" s="1" t="str">
        <f>IF(ISNUMBER(Table2[[#This Row],[Transaction Date]]),TEXT(Table2[[#This Row],[Transaction Date]],"dddd"),"Unknown")</f>
        <v>Saturday</v>
      </c>
      <c r="N185">
        <f t="shared" si="10"/>
        <v>0</v>
      </c>
      <c r="O185" t="str">
        <f t="shared" si="11"/>
        <v>Actual</v>
      </c>
    </row>
    <row r="186" spans="1:15" x14ac:dyDescent="0.25">
      <c r="A186" t="s">
        <v>231</v>
      </c>
      <c r="B186" t="s">
        <v>25</v>
      </c>
      <c r="C186">
        <v>3</v>
      </c>
      <c r="D186">
        <f t="shared" si="8"/>
        <v>3</v>
      </c>
      <c r="E186">
        <v>4</v>
      </c>
      <c r="F186">
        <f>IF(OR(E186="",E186="UNKNOWN",E186="ERROR"),_xlfn.XLOOKUP(Table2[[#This Row],[Item]],Items_List!A:A,Items_List!B:B),E186)</f>
        <v>4</v>
      </c>
      <c r="G186">
        <v>12</v>
      </c>
      <c r="H186">
        <f t="shared" si="9"/>
        <v>12</v>
      </c>
      <c r="I186" t="s">
        <v>10</v>
      </c>
      <c r="J186" t="s">
        <v>15</v>
      </c>
      <c r="K186" s="1">
        <v>45056</v>
      </c>
      <c r="L186" s="1" t="str">
        <f>IF(ISNUMBER(Table2[[#This Row],[Transaction Date]]),TEXT(Table2[[#This Row],[Transaction Date]],"mmmm"),"Unknown")</f>
        <v>May</v>
      </c>
      <c r="M186" s="1" t="str">
        <f>IF(ISNUMBER(Table2[[#This Row],[Transaction Date]]),TEXT(Table2[[#This Row],[Transaction Date]],"dddd"),"Unknown")</f>
        <v>Wednesday</v>
      </c>
      <c r="N186">
        <f t="shared" si="10"/>
        <v>0</v>
      </c>
      <c r="O186" t="str">
        <f t="shared" si="11"/>
        <v>Actual</v>
      </c>
    </row>
    <row r="187" spans="1:15" x14ac:dyDescent="0.25">
      <c r="A187" t="s">
        <v>232</v>
      </c>
      <c r="B187" t="s">
        <v>28</v>
      </c>
      <c r="C187">
        <v>2</v>
      </c>
      <c r="D187">
        <f t="shared" si="8"/>
        <v>2</v>
      </c>
      <c r="E187">
        <v>4</v>
      </c>
      <c r="F187">
        <f>IF(OR(E187="",E187="UNKNOWN",E187="ERROR"),_xlfn.XLOOKUP(Table2[[#This Row],[Item]],Items_List!A:A,Items_List!B:B),E187)</f>
        <v>4</v>
      </c>
      <c r="G187">
        <v>8</v>
      </c>
      <c r="H187">
        <f t="shared" si="9"/>
        <v>8</v>
      </c>
      <c r="I187" t="s">
        <v>10</v>
      </c>
      <c r="J187" t="s">
        <v>10059</v>
      </c>
      <c r="L187" s="1" t="str">
        <f>IF(ISNUMBER(Table2[[#This Row],[Transaction Date]]),TEXT(Table2[[#This Row],[Transaction Date]],"mmmm"),"Unknown")</f>
        <v>Unknown</v>
      </c>
      <c r="M187" s="1" t="str">
        <f>IF(ISNUMBER(Table2[[#This Row],[Transaction Date]]),TEXT(Table2[[#This Row],[Transaction Date]],"dddd"),"Unknown")</f>
        <v>Unknown</v>
      </c>
      <c r="N187">
        <f t="shared" si="10"/>
        <v>0</v>
      </c>
      <c r="O187" t="str">
        <f t="shared" si="11"/>
        <v>Actual</v>
      </c>
    </row>
    <row r="188" spans="1:15" x14ac:dyDescent="0.25">
      <c r="A188" t="s">
        <v>233</v>
      </c>
      <c r="B188" t="s">
        <v>25</v>
      </c>
      <c r="C188">
        <v>5</v>
      </c>
      <c r="D188">
        <f t="shared" si="8"/>
        <v>5</v>
      </c>
      <c r="E188">
        <v>4</v>
      </c>
      <c r="F188">
        <f>IF(OR(E188="",E188="UNKNOWN",E188="ERROR"),_xlfn.XLOOKUP(Table2[[#This Row],[Item]],Items_List!A:A,Items_List!B:B),E188)</f>
        <v>4</v>
      </c>
      <c r="G188">
        <v>20</v>
      </c>
      <c r="H188">
        <f t="shared" si="9"/>
        <v>20</v>
      </c>
      <c r="I188" t="s">
        <v>10059</v>
      </c>
      <c r="J188" t="s">
        <v>15</v>
      </c>
      <c r="K188" s="1">
        <v>45122</v>
      </c>
      <c r="L188" s="1" t="str">
        <f>IF(ISNUMBER(Table2[[#This Row],[Transaction Date]]),TEXT(Table2[[#This Row],[Transaction Date]],"mmmm"),"Unknown")</f>
        <v>July</v>
      </c>
      <c r="M188" s="1" t="str">
        <f>IF(ISNUMBER(Table2[[#This Row],[Transaction Date]]),TEXT(Table2[[#This Row],[Transaction Date]],"dddd"),"Unknown")</f>
        <v>Saturday</v>
      </c>
      <c r="N188">
        <f t="shared" si="10"/>
        <v>0</v>
      </c>
      <c r="O188" t="str">
        <f t="shared" si="11"/>
        <v>Actual</v>
      </c>
    </row>
    <row r="189" spans="1:15" x14ac:dyDescent="0.25">
      <c r="A189" t="s">
        <v>235</v>
      </c>
      <c r="B189" t="s">
        <v>20</v>
      </c>
      <c r="C189">
        <v>3</v>
      </c>
      <c r="D189">
        <f t="shared" si="8"/>
        <v>3</v>
      </c>
      <c r="E189">
        <f>_xlfn.XLOOKUP(Table2[[#This Row],[Item]],Items_List!$A$2:$A$9,Items_List!$B$2:$B$9)</f>
        <v>5</v>
      </c>
      <c r="F189">
        <f>IF(OR(E189="",E189="UNKNOWN",E189="ERROR"),_xlfn.XLOOKUP(Table2[[#This Row],[Item]],Items_List!A:A,Items_List!B:B),E189)</f>
        <v>5</v>
      </c>
      <c r="G189">
        <v>15</v>
      </c>
      <c r="H189">
        <f t="shared" si="9"/>
        <v>15</v>
      </c>
      <c r="I189" t="s">
        <v>10</v>
      </c>
      <c r="J189" t="s">
        <v>10059</v>
      </c>
      <c r="K189" s="1">
        <v>44937</v>
      </c>
      <c r="L189" s="1" t="str">
        <f>IF(ISNUMBER(Table2[[#This Row],[Transaction Date]]),TEXT(Table2[[#This Row],[Transaction Date]],"mmmm"),"Unknown")</f>
        <v>January</v>
      </c>
      <c r="M189" s="1" t="str">
        <f>IF(ISNUMBER(Table2[[#This Row],[Transaction Date]]),TEXT(Table2[[#This Row],[Transaction Date]],"dddd"),"Unknown")</f>
        <v>Wednesday</v>
      </c>
      <c r="N189">
        <f t="shared" si="10"/>
        <v>0</v>
      </c>
      <c r="O189" t="str">
        <f t="shared" si="11"/>
        <v>Actual</v>
      </c>
    </row>
    <row r="190" spans="1:15" x14ac:dyDescent="0.25">
      <c r="A190" t="s">
        <v>236</v>
      </c>
      <c r="B190" t="s">
        <v>13</v>
      </c>
      <c r="C190">
        <v>1</v>
      </c>
      <c r="D190">
        <f t="shared" si="8"/>
        <v>1</v>
      </c>
      <c r="E190">
        <f>_xlfn.XLOOKUP(Table2[[#This Row],[Item]],Items_List!$A$2:$A$9,Items_List!$B$2:$B$9)</f>
        <v>3</v>
      </c>
      <c r="F190">
        <f>IF(OR(E190="",E190="UNKNOWN",E190="ERROR"),_xlfn.XLOOKUP(Table2[[#This Row],[Item]],Items_List!A:A,Items_List!B:B),E190)</f>
        <v>3</v>
      </c>
      <c r="G190">
        <v>3</v>
      </c>
      <c r="H190">
        <f t="shared" si="9"/>
        <v>3</v>
      </c>
      <c r="I190" t="s">
        <v>10059</v>
      </c>
      <c r="J190" t="s">
        <v>10059</v>
      </c>
      <c r="K190" s="1">
        <v>45200</v>
      </c>
      <c r="L190" s="1" t="str">
        <f>IF(ISNUMBER(Table2[[#This Row],[Transaction Date]]),TEXT(Table2[[#This Row],[Transaction Date]],"mmmm"),"Unknown")</f>
        <v>October</v>
      </c>
      <c r="M190" s="1" t="str">
        <f>IF(ISNUMBER(Table2[[#This Row],[Transaction Date]]),TEXT(Table2[[#This Row],[Transaction Date]],"dddd"),"Unknown")</f>
        <v>Sunday</v>
      </c>
      <c r="N190">
        <f t="shared" si="10"/>
        <v>0</v>
      </c>
      <c r="O190" t="str">
        <f t="shared" si="11"/>
        <v>Actual</v>
      </c>
    </row>
    <row r="191" spans="1:15" x14ac:dyDescent="0.25">
      <c r="A191" t="s">
        <v>237</v>
      </c>
      <c r="B191" t="s">
        <v>20</v>
      </c>
      <c r="C191" t="s">
        <v>18</v>
      </c>
      <c r="D191">
        <f t="shared" si="8"/>
        <v>5</v>
      </c>
      <c r="E191">
        <v>5</v>
      </c>
      <c r="F191">
        <f>IF(OR(E191="",E191="UNKNOWN",E191="ERROR"),_xlfn.XLOOKUP(Table2[[#This Row],[Item]],Items_List!A:A,Items_List!B:B),E191)</f>
        <v>5</v>
      </c>
      <c r="G191">
        <v>25</v>
      </c>
      <c r="H191">
        <f t="shared" si="9"/>
        <v>25</v>
      </c>
      <c r="I191" t="s">
        <v>14</v>
      </c>
      <c r="J191" t="s">
        <v>15</v>
      </c>
      <c r="K191" s="1">
        <v>45050</v>
      </c>
      <c r="L191" s="1" t="str">
        <f>IF(ISNUMBER(Table2[[#This Row],[Transaction Date]]),TEXT(Table2[[#This Row],[Transaction Date]],"mmmm"),"Unknown")</f>
        <v>May</v>
      </c>
      <c r="M191" s="1" t="str">
        <f>IF(ISNUMBER(Table2[[#This Row],[Transaction Date]]),TEXT(Table2[[#This Row],[Transaction Date]],"dddd"),"Unknown")</f>
        <v>Thursday</v>
      </c>
      <c r="N191">
        <f t="shared" si="10"/>
        <v>1</v>
      </c>
      <c r="O191" t="str">
        <f t="shared" si="11"/>
        <v>Estimated</v>
      </c>
    </row>
    <row r="192" spans="1:15" x14ac:dyDescent="0.25">
      <c r="A192" t="s">
        <v>238</v>
      </c>
      <c r="B192" t="s">
        <v>20</v>
      </c>
      <c r="C192">
        <v>4</v>
      </c>
      <c r="D192">
        <f t="shared" si="8"/>
        <v>4</v>
      </c>
      <c r="E192">
        <v>5</v>
      </c>
      <c r="F192">
        <f>IF(OR(E192="",E192="UNKNOWN",E192="ERROR"),_xlfn.XLOOKUP(Table2[[#This Row],[Item]],Items_List!A:A,Items_List!B:B),E192)</f>
        <v>5</v>
      </c>
      <c r="G192">
        <v>20</v>
      </c>
      <c r="H192">
        <f t="shared" si="9"/>
        <v>20</v>
      </c>
      <c r="I192" t="s">
        <v>14</v>
      </c>
      <c r="J192" t="s">
        <v>15</v>
      </c>
      <c r="K192" s="1">
        <v>45042</v>
      </c>
      <c r="L192" s="1" t="str">
        <f>IF(ISNUMBER(Table2[[#This Row],[Transaction Date]]),TEXT(Table2[[#This Row],[Transaction Date]],"mmmm"),"Unknown")</f>
        <v>April</v>
      </c>
      <c r="M192" s="1" t="str">
        <f>IF(ISNUMBER(Table2[[#This Row],[Transaction Date]]),TEXT(Table2[[#This Row],[Transaction Date]],"dddd"),"Unknown")</f>
        <v>Wednesday</v>
      </c>
      <c r="N192">
        <f t="shared" si="10"/>
        <v>0</v>
      </c>
      <c r="O192" t="str">
        <f t="shared" si="11"/>
        <v>Actual</v>
      </c>
    </row>
    <row r="193" spans="1:15" x14ac:dyDescent="0.25">
      <c r="A193" t="s">
        <v>240</v>
      </c>
      <c r="B193" t="s">
        <v>20</v>
      </c>
      <c r="C193">
        <v>1</v>
      </c>
      <c r="D193">
        <f t="shared" si="8"/>
        <v>1</v>
      </c>
      <c r="E193">
        <v>5</v>
      </c>
      <c r="F193">
        <f>IF(OR(E193="",E193="UNKNOWN",E193="ERROR"),_xlfn.XLOOKUP(Table2[[#This Row],[Item]],Items_List!A:A,Items_List!B:B),E193)</f>
        <v>5</v>
      </c>
      <c r="G193">
        <v>5</v>
      </c>
      <c r="H193">
        <f t="shared" si="9"/>
        <v>5</v>
      </c>
      <c r="I193" t="s">
        <v>14</v>
      </c>
      <c r="J193" t="s">
        <v>15</v>
      </c>
      <c r="K193" s="1">
        <v>45074</v>
      </c>
      <c r="L193" s="1" t="str">
        <f>IF(ISNUMBER(Table2[[#This Row],[Transaction Date]]),TEXT(Table2[[#This Row],[Transaction Date]],"mmmm"),"Unknown")</f>
        <v>May</v>
      </c>
      <c r="M193" s="1" t="str">
        <f>IF(ISNUMBER(Table2[[#This Row],[Transaction Date]]),TEXT(Table2[[#This Row],[Transaction Date]],"dddd"),"Unknown")</f>
        <v>Sunday</v>
      </c>
      <c r="N193">
        <f t="shared" si="10"/>
        <v>0</v>
      </c>
      <c r="O193" t="str">
        <f t="shared" si="11"/>
        <v>Actual</v>
      </c>
    </row>
    <row r="194" spans="1:15" x14ac:dyDescent="0.25">
      <c r="A194" t="s">
        <v>241</v>
      </c>
      <c r="B194" t="s">
        <v>39</v>
      </c>
      <c r="C194">
        <v>1</v>
      </c>
      <c r="D194">
        <f t="shared" ref="D194:D257" si="12">IF(OR(C194="",C194="UNKNOWN",C194="ERROR"),IFERROR(VALUE(G194)/VALUE(E194),""),VALUE(C194))</f>
        <v>1</v>
      </c>
      <c r="E194">
        <v>3</v>
      </c>
      <c r="F194">
        <f>IF(OR(E194="",E194="UNKNOWN",E194="ERROR"),_xlfn.XLOOKUP(Table2[[#This Row],[Item]],Items_List!A:A,Items_List!B:B),E194)</f>
        <v>3</v>
      </c>
      <c r="G194">
        <v>3</v>
      </c>
      <c r="H194">
        <f t="shared" ref="H194:H257" si="13">D194*F194</f>
        <v>3</v>
      </c>
      <c r="I194" t="s">
        <v>10059</v>
      </c>
      <c r="J194" t="s">
        <v>11</v>
      </c>
      <c r="K194" s="1">
        <v>45046</v>
      </c>
      <c r="L194" s="1" t="str">
        <f>IF(ISNUMBER(Table2[[#This Row],[Transaction Date]]),TEXT(Table2[[#This Row],[Transaction Date]],"mmmm"),"Unknown")</f>
        <v>April</v>
      </c>
      <c r="M194" s="1" t="str">
        <f>IF(ISNUMBER(Table2[[#This Row],[Transaction Date]]),TEXT(Table2[[#This Row],[Transaction Date]],"dddd"),"Unknown")</f>
        <v>Sunday</v>
      </c>
      <c r="N194">
        <f t="shared" ref="N194:N257" si="14">IF(OR(B194="",B194="unknown",B194="error",C194="",C194="unknown",C194="error",G194="",G194="error",G194="unknown"),1,0)</f>
        <v>0</v>
      </c>
      <c r="O194" t="str">
        <f t="shared" ref="O194:O257" si="15">IF(OR(C194="",C194="error",C194="unknown"),"Estimated","Actual")</f>
        <v>Actual</v>
      </c>
    </row>
    <row r="195" spans="1:15" x14ac:dyDescent="0.25">
      <c r="A195" t="s">
        <v>242</v>
      </c>
      <c r="B195" t="s">
        <v>20</v>
      </c>
      <c r="C195">
        <v>1</v>
      </c>
      <c r="D195">
        <f t="shared" si="12"/>
        <v>1</v>
      </c>
      <c r="E195">
        <v>5</v>
      </c>
      <c r="F195">
        <f>IF(OR(E195="",E195="UNKNOWN",E195="ERROR"),_xlfn.XLOOKUP(Table2[[#This Row],[Item]],Items_List!A:A,Items_List!B:B),E195)</f>
        <v>5</v>
      </c>
      <c r="G195">
        <v>5</v>
      </c>
      <c r="H195">
        <f t="shared" si="13"/>
        <v>5</v>
      </c>
      <c r="I195" t="s">
        <v>10059</v>
      </c>
      <c r="J195" t="s">
        <v>10059</v>
      </c>
      <c r="K195" s="1">
        <v>44940</v>
      </c>
      <c r="L195" s="1" t="str">
        <f>IF(ISNUMBER(Table2[[#This Row],[Transaction Date]]),TEXT(Table2[[#This Row],[Transaction Date]],"mmmm"),"Unknown")</f>
        <v>January</v>
      </c>
      <c r="M195" s="1" t="str">
        <f>IF(ISNUMBER(Table2[[#This Row],[Transaction Date]]),TEXT(Table2[[#This Row],[Transaction Date]],"dddd"),"Unknown")</f>
        <v>Saturday</v>
      </c>
      <c r="N195">
        <f t="shared" si="14"/>
        <v>0</v>
      </c>
      <c r="O195" t="str">
        <f t="shared" si="15"/>
        <v>Actual</v>
      </c>
    </row>
    <row r="196" spans="1:15" x14ac:dyDescent="0.25">
      <c r="A196" t="s">
        <v>243</v>
      </c>
      <c r="B196" t="s">
        <v>9</v>
      </c>
      <c r="C196">
        <v>4</v>
      </c>
      <c r="D196">
        <f t="shared" si="12"/>
        <v>4</v>
      </c>
      <c r="E196">
        <v>2</v>
      </c>
      <c r="F196">
        <f>IF(OR(E196="",E196="UNKNOWN",E196="ERROR"),_xlfn.XLOOKUP(Table2[[#This Row],[Item]],Items_List!A:A,Items_List!B:B),E196)</f>
        <v>2</v>
      </c>
      <c r="G196">
        <v>8</v>
      </c>
      <c r="H196">
        <f t="shared" si="13"/>
        <v>8</v>
      </c>
      <c r="I196" t="s">
        <v>23</v>
      </c>
      <c r="J196" t="s">
        <v>15</v>
      </c>
      <c r="K196" s="1">
        <v>44986</v>
      </c>
      <c r="L196" s="1" t="str">
        <f>IF(ISNUMBER(Table2[[#This Row],[Transaction Date]]),TEXT(Table2[[#This Row],[Transaction Date]],"mmmm"),"Unknown")</f>
        <v>March</v>
      </c>
      <c r="M196" s="1" t="str">
        <f>IF(ISNUMBER(Table2[[#This Row],[Transaction Date]]),TEXT(Table2[[#This Row],[Transaction Date]],"dddd"),"Unknown")</f>
        <v>Wednesday</v>
      </c>
      <c r="N196">
        <f t="shared" si="14"/>
        <v>0</v>
      </c>
      <c r="O196" t="str">
        <f t="shared" si="15"/>
        <v>Actual</v>
      </c>
    </row>
    <row r="197" spans="1:15" x14ac:dyDescent="0.25">
      <c r="A197" t="s">
        <v>244</v>
      </c>
      <c r="B197" t="s">
        <v>13</v>
      </c>
      <c r="C197">
        <v>3</v>
      </c>
      <c r="D197">
        <f t="shared" si="12"/>
        <v>3</v>
      </c>
      <c r="E197">
        <v>3</v>
      </c>
      <c r="F197">
        <f>IF(OR(E197="",E197="UNKNOWN",E197="ERROR"),_xlfn.XLOOKUP(Table2[[#This Row],[Item]],Items_List!A:A,Items_List!B:B),E197)</f>
        <v>3</v>
      </c>
      <c r="G197">
        <v>9</v>
      </c>
      <c r="H197">
        <f t="shared" si="13"/>
        <v>9</v>
      </c>
      <c r="I197" t="s">
        <v>10</v>
      </c>
      <c r="J197" t="s">
        <v>15</v>
      </c>
      <c r="K197" s="1">
        <v>45243</v>
      </c>
      <c r="L197" s="1" t="str">
        <f>IF(ISNUMBER(Table2[[#This Row],[Transaction Date]]),TEXT(Table2[[#This Row],[Transaction Date]],"mmmm"),"Unknown")</f>
        <v>November</v>
      </c>
      <c r="M197" s="1" t="str">
        <f>IF(ISNUMBER(Table2[[#This Row],[Transaction Date]]),TEXT(Table2[[#This Row],[Transaction Date]],"dddd"),"Unknown")</f>
        <v>Monday</v>
      </c>
      <c r="N197">
        <f t="shared" si="14"/>
        <v>0</v>
      </c>
      <c r="O197" t="str">
        <f t="shared" si="15"/>
        <v>Actual</v>
      </c>
    </row>
    <row r="198" spans="1:15" x14ac:dyDescent="0.25">
      <c r="A198" t="s">
        <v>245</v>
      </c>
      <c r="B198" t="s">
        <v>17</v>
      </c>
      <c r="C198">
        <v>2</v>
      </c>
      <c r="D198">
        <f t="shared" si="12"/>
        <v>2</v>
      </c>
      <c r="E198">
        <v>1</v>
      </c>
      <c r="F198">
        <f>IF(OR(E198="",E198="UNKNOWN",E198="ERROR"),_xlfn.XLOOKUP(Table2[[#This Row],[Item]],Items_List!A:A,Items_List!B:B),E198)</f>
        <v>1</v>
      </c>
      <c r="G198">
        <v>2</v>
      </c>
      <c r="H198">
        <f t="shared" si="13"/>
        <v>2</v>
      </c>
      <c r="I198" t="s">
        <v>23</v>
      </c>
      <c r="J198" t="s">
        <v>10059</v>
      </c>
      <c r="K198" s="1">
        <v>45116</v>
      </c>
      <c r="L198" s="1" t="str">
        <f>IF(ISNUMBER(Table2[[#This Row],[Transaction Date]]),TEXT(Table2[[#This Row],[Transaction Date]],"mmmm"),"Unknown")</f>
        <v>July</v>
      </c>
      <c r="M198" s="1" t="str">
        <f>IF(ISNUMBER(Table2[[#This Row],[Transaction Date]]),TEXT(Table2[[#This Row],[Transaction Date]],"dddd"),"Unknown")</f>
        <v>Sunday</v>
      </c>
      <c r="N198">
        <f t="shared" si="14"/>
        <v>0</v>
      </c>
      <c r="O198" t="str">
        <f t="shared" si="15"/>
        <v>Actual</v>
      </c>
    </row>
    <row r="199" spans="1:15" x14ac:dyDescent="0.25">
      <c r="A199" t="s">
        <v>246</v>
      </c>
      <c r="B199" t="s">
        <v>20</v>
      </c>
      <c r="C199">
        <v>2</v>
      </c>
      <c r="D199">
        <f t="shared" si="12"/>
        <v>2</v>
      </c>
      <c r="E199">
        <v>5</v>
      </c>
      <c r="F199">
        <f>IF(OR(E199="",E199="UNKNOWN",E199="ERROR"),_xlfn.XLOOKUP(Table2[[#This Row],[Item]],Items_List!A:A,Items_List!B:B),E199)</f>
        <v>5</v>
      </c>
      <c r="G199">
        <v>10</v>
      </c>
      <c r="H199">
        <f t="shared" si="13"/>
        <v>10</v>
      </c>
      <c r="I199" t="s">
        <v>10</v>
      </c>
      <c r="J199" t="s">
        <v>10059</v>
      </c>
      <c r="K199" s="1">
        <v>45059</v>
      </c>
      <c r="L199" s="1" t="str">
        <f>IF(ISNUMBER(Table2[[#This Row],[Transaction Date]]),TEXT(Table2[[#This Row],[Transaction Date]],"mmmm"),"Unknown")</f>
        <v>May</v>
      </c>
      <c r="M199" s="1" t="str">
        <f>IF(ISNUMBER(Table2[[#This Row],[Transaction Date]]),TEXT(Table2[[#This Row],[Transaction Date]],"dddd"),"Unknown")</f>
        <v>Saturday</v>
      </c>
      <c r="N199">
        <f t="shared" si="14"/>
        <v>0</v>
      </c>
      <c r="O199" t="str">
        <f t="shared" si="15"/>
        <v>Actual</v>
      </c>
    </row>
    <row r="200" spans="1:15" x14ac:dyDescent="0.25">
      <c r="A200" t="s">
        <v>247</v>
      </c>
      <c r="B200" t="s">
        <v>17</v>
      </c>
      <c r="C200">
        <v>1</v>
      </c>
      <c r="D200">
        <f t="shared" si="12"/>
        <v>1</v>
      </c>
      <c r="E200">
        <v>1</v>
      </c>
      <c r="F200">
        <f>IF(OR(E200="",E200="UNKNOWN",E200="ERROR"),_xlfn.XLOOKUP(Table2[[#This Row],[Item]],Items_List!A:A,Items_List!B:B),E200)</f>
        <v>1</v>
      </c>
      <c r="G200">
        <v>1</v>
      </c>
      <c r="H200">
        <f t="shared" si="13"/>
        <v>1</v>
      </c>
      <c r="I200" t="s">
        <v>14</v>
      </c>
      <c r="J200" t="s">
        <v>15</v>
      </c>
      <c r="L200" s="1" t="str">
        <f>IF(ISNUMBER(Table2[[#This Row],[Transaction Date]]),TEXT(Table2[[#This Row],[Transaction Date]],"mmmm"),"Unknown")</f>
        <v>Unknown</v>
      </c>
      <c r="M200" s="1" t="str">
        <f>IF(ISNUMBER(Table2[[#This Row],[Transaction Date]]),TEXT(Table2[[#This Row],[Transaction Date]],"dddd"),"Unknown")</f>
        <v>Unknown</v>
      </c>
      <c r="N200">
        <f t="shared" si="14"/>
        <v>0</v>
      </c>
      <c r="O200" t="str">
        <f t="shared" si="15"/>
        <v>Actual</v>
      </c>
    </row>
    <row r="201" spans="1:15" x14ac:dyDescent="0.25">
      <c r="A201" t="s">
        <v>248</v>
      </c>
      <c r="B201" t="s">
        <v>20</v>
      </c>
      <c r="C201">
        <v>1</v>
      </c>
      <c r="D201">
        <f t="shared" si="12"/>
        <v>1</v>
      </c>
      <c r="E201">
        <v>5</v>
      </c>
      <c r="F201">
        <f>IF(OR(E201="",E201="UNKNOWN",E201="ERROR"),_xlfn.XLOOKUP(Table2[[#This Row],[Item]],Items_List!A:A,Items_List!B:B),E201)</f>
        <v>5</v>
      </c>
      <c r="G201">
        <v>5</v>
      </c>
      <c r="H201">
        <f t="shared" si="13"/>
        <v>5</v>
      </c>
      <c r="I201" t="s">
        <v>23</v>
      </c>
      <c r="J201" t="s">
        <v>11</v>
      </c>
      <c r="K201" s="1">
        <v>45287</v>
      </c>
      <c r="L201" s="1" t="str">
        <f>IF(ISNUMBER(Table2[[#This Row],[Transaction Date]]),TEXT(Table2[[#This Row],[Transaction Date]],"mmmm"),"Unknown")</f>
        <v>December</v>
      </c>
      <c r="M201" s="1" t="str">
        <f>IF(ISNUMBER(Table2[[#This Row],[Transaction Date]]),TEXT(Table2[[#This Row],[Transaction Date]],"dddd"),"Unknown")</f>
        <v>Wednesday</v>
      </c>
      <c r="N201">
        <f t="shared" si="14"/>
        <v>0</v>
      </c>
      <c r="O201" t="str">
        <f t="shared" si="15"/>
        <v>Actual</v>
      </c>
    </row>
    <row r="202" spans="1:15" x14ac:dyDescent="0.25">
      <c r="A202" t="s">
        <v>249</v>
      </c>
      <c r="B202" t="s">
        <v>17</v>
      </c>
      <c r="C202">
        <v>5</v>
      </c>
      <c r="D202">
        <f t="shared" si="12"/>
        <v>5</v>
      </c>
      <c r="E202">
        <v>1</v>
      </c>
      <c r="F202">
        <f>IF(OR(E202="",E202="UNKNOWN",E202="ERROR"),_xlfn.XLOOKUP(Table2[[#This Row],[Item]],Items_List!A:A,Items_List!B:B),E202)</f>
        <v>1</v>
      </c>
      <c r="G202">
        <v>5</v>
      </c>
      <c r="H202">
        <f t="shared" si="13"/>
        <v>5</v>
      </c>
      <c r="I202" t="s">
        <v>23</v>
      </c>
      <c r="J202" t="s">
        <v>11</v>
      </c>
      <c r="K202" s="1">
        <v>45064</v>
      </c>
      <c r="L202" s="1" t="str">
        <f>IF(ISNUMBER(Table2[[#This Row],[Transaction Date]]),TEXT(Table2[[#This Row],[Transaction Date]],"mmmm"),"Unknown")</f>
        <v>May</v>
      </c>
      <c r="M202" s="1" t="str">
        <f>IF(ISNUMBER(Table2[[#This Row],[Transaction Date]]),TEXT(Table2[[#This Row],[Transaction Date]],"dddd"),"Unknown")</f>
        <v>Thursday</v>
      </c>
      <c r="N202">
        <f t="shared" si="14"/>
        <v>0</v>
      </c>
      <c r="O202" t="str">
        <f t="shared" si="15"/>
        <v>Actual</v>
      </c>
    </row>
    <row r="203" spans="1:15" x14ac:dyDescent="0.25">
      <c r="A203" t="s">
        <v>251</v>
      </c>
      <c r="B203" t="s">
        <v>13</v>
      </c>
      <c r="C203">
        <v>1</v>
      </c>
      <c r="D203">
        <f t="shared" si="12"/>
        <v>1</v>
      </c>
      <c r="E203">
        <f>_xlfn.XLOOKUP(Table2[[#This Row],[Item]],Items_List!$A$2:$A$9,Items_List!$B$2:$B$9)</f>
        <v>3</v>
      </c>
      <c r="F203">
        <f>IF(OR(E203="",E203="UNKNOWN",E203="ERROR"),_xlfn.XLOOKUP(Table2[[#This Row],[Item]],Items_List!A:A,Items_List!B:B),E203)</f>
        <v>3</v>
      </c>
      <c r="G203">
        <v>3</v>
      </c>
      <c r="H203">
        <f t="shared" si="13"/>
        <v>3</v>
      </c>
      <c r="I203" t="s">
        <v>14</v>
      </c>
      <c r="J203" t="s">
        <v>11</v>
      </c>
      <c r="K203" s="1">
        <v>44943</v>
      </c>
      <c r="L203" s="1" t="str">
        <f>IF(ISNUMBER(Table2[[#This Row],[Transaction Date]]),TEXT(Table2[[#This Row],[Transaction Date]],"mmmm"),"Unknown")</f>
        <v>January</v>
      </c>
      <c r="M203" s="1" t="str">
        <f>IF(ISNUMBER(Table2[[#This Row],[Transaction Date]]),TEXT(Table2[[#This Row],[Transaction Date]],"dddd"),"Unknown")</f>
        <v>Tuesday</v>
      </c>
      <c r="N203">
        <f t="shared" si="14"/>
        <v>0</v>
      </c>
      <c r="O203" t="str">
        <f t="shared" si="15"/>
        <v>Actual</v>
      </c>
    </row>
    <row r="204" spans="1:15" x14ac:dyDescent="0.25">
      <c r="A204" t="s">
        <v>252</v>
      </c>
      <c r="B204" t="s">
        <v>13</v>
      </c>
      <c r="C204">
        <v>5</v>
      </c>
      <c r="D204">
        <f t="shared" si="12"/>
        <v>5</v>
      </c>
      <c r="E204">
        <v>3</v>
      </c>
      <c r="F204">
        <f>IF(OR(E204="",E204="UNKNOWN",E204="ERROR"),_xlfn.XLOOKUP(Table2[[#This Row],[Item]],Items_List!A:A,Items_List!B:B),E204)</f>
        <v>3</v>
      </c>
      <c r="G204">
        <v>15</v>
      </c>
      <c r="H204">
        <f t="shared" si="13"/>
        <v>15</v>
      </c>
      <c r="I204" t="s">
        <v>10059</v>
      </c>
      <c r="J204" t="s">
        <v>15</v>
      </c>
      <c r="K204" s="1">
        <v>45121</v>
      </c>
      <c r="L204" s="1" t="str">
        <f>IF(ISNUMBER(Table2[[#This Row],[Transaction Date]]),TEXT(Table2[[#This Row],[Transaction Date]],"mmmm"),"Unknown")</f>
        <v>July</v>
      </c>
      <c r="M204" s="1" t="str">
        <f>IF(ISNUMBER(Table2[[#This Row],[Transaction Date]]),TEXT(Table2[[#This Row],[Transaction Date]],"dddd"),"Unknown")</f>
        <v>Friday</v>
      </c>
      <c r="N204">
        <f t="shared" si="14"/>
        <v>0</v>
      </c>
      <c r="O204" t="str">
        <f t="shared" si="15"/>
        <v>Actual</v>
      </c>
    </row>
    <row r="205" spans="1:15" x14ac:dyDescent="0.25">
      <c r="A205" t="s">
        <v>253</v>
      </c>
      <c r="B205" t="s">
        <v>20</v>
      </c>
      <c r="C205">
        <v>1</v>
      </c>
      <c r="D205">
        <f t="shared" si="12"/>
        <v>1</v>
      </c>
      <c r="E205">
        <v>5</v>
      </c>
      <c r="F205">
        <f>IF(OR(E205="",E205="UNKNOWN",E205="ERROR"),_xlfn.XLOOKUP(Table2[[#This Row],[Item]],Items_List!A:A,Items_List!B:B),E205)</f>
        <v>5</v>
      </c>
      <c r="G205">
        <v>5</v>
      </c>
      <c r="H205">
        <f t="shared" si="13"/>
        <v>5</v>
      </c>
      <c r="I205" t="s">
        <v>10</v>
      </c>
      <c r="J205" t="s">
        <v>10059</v>
      </c>
      <c r="K205" s="1">
        <v>45014</v>
      </c>
      <c r="L205" s="1" t="str">
        <f>IF(ISNUMBER(Table2[[#This Row],[Transaction Date]]),TEXT(Table2[[#This Row],[Transaction Date]],"mmmm"),"Unknown")</f>
        <v>March</v>
      </c>
      <c r="M205" s="1" t="str">
        <f>IF(ISNUMBER(Table2[[#This Row],[Transaction Date]]),TEXT(Table2[[#This Row],[Transaction Date]],"dddd"),"Unknown")</f>
        <v>Wednesday</v>
      </c>
      <c r="N205">
        <f t="shared" si="14"/>
        <v>0</v>
      </c>
      <c r="O205" t="str">
        <f t="shared" si="15"/>
        <v>Actual</v>
      </c>
    </row>
    <row r="206" spans="1:15" x14ac:dyDescent="0.25">
      <c r="A206" t="s">
        <v>254</v>
      </c>
      <c r="B206" t="s">
        <v>13</v>
      </c>
      <c r="C206">
        <v>4</v>
      </c>
      <c r="D206">
        <f t="shared" si="12"/>
        <v>4</v>
      </c>
      <c r="E206">
        <v>3</v>
      </c>
      <c r="F206">
        <f>IF(OR(E206="",E206="UNKNOWN",E206="ERROR"),_xlfn.XLOOKUP(Table2[[#This Row],[Item]],Items_List!A:A,Items_List!B:B),E206)</f>
        <v>3</v>
      </c>
      <c r="G206">
        <v>12</v>
      </c>
      <c r="H206">
        <f t="shared" si="13"/>
        <v>12</v>
      </c>
      <c r="I206" t="s">
        <v>23</v>
      </c>
      <c r="J206" t="s">
        <v>11</v>
      </c>
      <c r="K206" s="1">
        <v>45191</v>
      </c>
      <c r="L206" s="1" t="str">
        <f>IF(ISNUMBER(Table2[[#This Row],[Transaction Date]]),TEXT(Table2[[#This Row],[Transaction Date]],"mmmm"),"Unknown")</f>
        <v>September</v>
      </c>
      <c r="M206" s="1" t="str">
        <f>IF(ISNUMBER(Table2[[#This Row],[Transaction Date]]),TEXT(Table2[[#This Row],[Transaction Date]],"dddd"),"Unknown")</f>
        <v>Friday</v>
      </c>
      <c r="N206">
        <f t="shared" si="14"/>
        <v>0</v>
      </c>
      <c r="O206" t="str">
        <f t="shared" si="15"/>
        <v>Actual</v>
      </c>
    </row>
    <row r="207" spans="1:15" x14ac:dyDescent="0.25">
      <c r="A207" t="s">
        <v>255</v>
      </c>
      <c r="B207" t="s">
        <v>65</v>
      </c>
      <c r="C207">
        <v>3</v>
      </c>
      <c r="D207">
        <f t="shared" si="12"/>
        <v>3</v>
      </c>
      <c r="E207">
        <v>1.5</v>
      </c>
      <c r="F207">
        <f>IF(OR(E207="",E207="UNKNOWN",E207="ERROR"),_xlfn.XLOOKUP(Table2[[#This Row],[Item]],Items_List!A:A,Items_List!B:B),E207)</f>
        <v>1.5</v>
      </c>
      <c r="G207">
        <v>4.5</v>
      </c>
      <c r="H207">
        <f t="shared" si="13"/>
        <v>4.5</v>
      </c>
      <c r="I207" t="s">
        <v>10059</v>
      </c>
      <c r="J207" t="s">
        <v>10059</v>
      </c>
      <c r="K207" s="1">
        <v>45199</v>
      </c>
      <c r="L207" s="1" t="str">
        <f>IF(ISNUMBER(Table2[[#This Row],[Transaction Date]]),TEXT(Table2[[#This Row],[Transaction Date]],"mmmm"),"Unknown")</f>
        <v>September</v>
      </c>
      <c r="M207" s="1" t="str">
        <f>IF(ISNUMBER(Table2[[#This Row],[Transaction Date]]),TEXT(Table2[[#This Row],[Transaction Date]],"dddd"),"Unknown")</f>
        <v>Saturday</v>
      </c>
      <c r="N207">
        <f t="shared" si="14"/>
        <v>0</v>
      </c>
      <c r="O207" t="str">
        <f t="shared" si="15"/>
        <v>Actual</v>
      </c>
    </row>
    <row r="208" spans="1:15" x14ac:dyDescent="0.25">
      <c r="A208" t="s">
        <v>256</v>
      </c>
      <c r="B208" t="s">
        <v>13</v>
      </c>
      <c r="C208">
        <v>4</v>
      </c>
      <c r="D208">
        <f t="shared" si="12"/>
        <v>4</v>
      </c>
      <c r="E208">
        <v>3</v>
      </c>
      <c r="F208">
        <f>IF(OR(E208="",E208="UNKNOWN",E208="ERROR"),_xlfn.XLOOKUP(Table2[[#This Row],[Item]],Items_List!A:A,Items_List!B:B),E208)</f>
        <v>3</v>
      </c>
      <c r="G208">
        <v>12</v>
      </c>
      <c r="H208">
        <f t="shared" si="13"/>
        <v>12</v>
      </c>
      <c r="I208" t="s">
        <v>23</v>
      </c>
      <c r="J208" t="s">
        <v>10059</v>
      </c>
      <c r="K208" s="1">
        <v>45160</v>
      </c>
      <c r="L208" s="1" t="str">
        <f>IF(ISNUMBER(Table2[[#This Row],[Transaction Date]]),TEXT(Table2[[#This Row],[Transaction Date]],"mmmm"),"Unknown")</f>
        <v>August</v>
      </c>
      <c r="M208" s="1" t="str">
        <f>IF(ISNUMBER(Table2[[#This Row],[Transaction Date]]),TEXT(Table2[[#This Row],[Transaction Date]],"dddd"),"Unknown")</f>
        <v>Tuesday</v>
      </c>
      <c r="N208">
        <f t="shared" si="14"/>
        <v>0</v>
      </c>
      <c r="O208" t="str">
        <f t="shared" si="15"/>
        <v>Actual</v>
      </c>
    </row>
    <row r="209" spans="1:15" x14ac:dyDescent="0.25">
      <c r="A209" t="s">
        <v>257</v>
      </c>
      <c r="B209" t="s">
        <v>25</v>
      </c>
      <c r="C209">
        <v>1</v>
      </c>
      <c r="D209">
        <f t="shared" si="12"/>
        <v>1</v>
      </c>
      <c r="E209">
        <v>4</v>
      </c>
      <c r="F209">
        <f>IF(OR(E209="",E209="UNKNOWN",E209="ERROR"),_xlfn.XLOOKUP(Table2[[#This Row],[Item]],Items_List!A:A,Items_List!B:B),E209)</f>
        <v>4</v>
      </c>
      <c r="G209">
        <v>4</v>
      </c>
      <c r="H209">
        <f t="shared" si="13"/>
        <v>4</v>
      </c>
      <c r="I209" t="s">
        <v>10</v>
      </c>
      <c r="J209" t="s">
        <v>10059</v>
      </c>
      <c r="K209" s="1">
        <v>45134</v>
      </c>
      <c r="L209" s="1" t="str">
        <f>IF(ISNUMBER(Table2[[#This Row],[Transaction Date]]),TEXT(Table2[[#This Row],[Transaction Date]],"mmmm"),"Unknown")</f>
        <v>July</v>
      </c>
      <c r="M209" s="1" t="str">
        <f>IF(ISNUMBER(Table2[[#This Row],[Transaction Date]]),TEXT(Table2[[#This Row],[Transaction Date]],"dddd"),"Unknown")</f>
        <v>Thursday</v>
      </c>
      <c r="N209">
        <f t="shared" si="14"/>
        <v>0</v>
      </c>
      <c r="O209" t="str">
        <f t="shared" si="15"/>
        <v>Actual</v>
      </c>
    </row>
    <row r="210" spans="1:15" x14ac:dyDescent="0.25">
      <c r="A210" t="s">
        <v>260</v>
      </c>
      <c r="B210" t="s">
        <v>9</v>
      </c>
      <c r="C210">
        <v>4</v>
      </c>
      <c r="D210">
        <f t="shared" si="12"/>
        <v>4</v>
      </c>
      <c r="E210">
        <v>2</v>
      </c>
      <c r="F210">
        <f>IF(OR(E210="",E210="UNKNOWN",E210="ERROR"),_xlfn.XLOOKUP(Table2[[#This Row],[Item]],Items_List!A:A,Items_List!B:B),E210)</f>
        <v>2</v>
      </c>
      <c r="G210">
        <v>8</v>
      </c>
      <c r="H210">
        <f t="shared" si="13"/>
        <v>8</v>
      </c>
      <c r="I210" t="s">
        <v>10059</v>
      </c>
      <c r="J210" t="s">
        <v>15</v>
      </c>
      <c r="K210" s="1">
        <v>45281</v>
      </c>
      <c r="L210" s="1" t="str">
        <f>IF(ISNUMBER(Table2[[#This Row],[Transaction Date]]),TEXT(Table2[[#This Row],[Transaction Date]],"mmmm"),"Unknown")</f>
        <v>December</v>
      </c>
      <c r="M210" s="1" t="str">
        <f>IF(ISNUMBER(Table2[[#This Row],[Transaction Date]]),TEXT(Table2[[#This Row],[Transaction Date]],"dddd"),"Unknown")</f>
        <v>Thursday</v>
      </c>
      <c r="N210">
        <f t="shared" si="14"/>
        <v>0</v>
      </c>
      <c r="O210" t="str">
        <f t="shared" si="15"/>
        <v>Actual</v>
      </c>
    </row>
    <row r="211" spans="1:15" x14ac:dyDescent="0.25">
      <c r="A211" t="s">
        <v>261</v>
      </c>
      <c r="B211" t="s">
        <v>28</v>
      </c>
      <c r="C211">
        <v>5</v>
      </c>
      <c r="D211">
        <f t="shared" si="12"/>
        <v>5</v>
      </c>
      <c r="E211">
        <v>4</v>
      </c>
      <c r="F211">
        <f>IF(OR(E211="",E211="UNKNOWN",E211="ERROR"),_xlfn.XLOOKUP(Table2[[#This Row],[Item]],Items_List!A:A,Items_List!B:B),E211)</f>
        <v>4</v>
      </c>
      <c r="H211">
        <f t="shared" si="13"/>
        <v>20</v>
      </c>
      <c r="I211" t="s">
        <v>23</v>
      </c>
      <c r="J211" t="s">
        <v>15</v>
      </c>
      <c r="K211" s="1">
        <v>45197</v>
      </c>
      <c r="L211" s="1" t="str">
        <f>IF(ISNUMBER(Table2[[#This Row],[Transaction Date]]),TEXT(Table2[[#This Row],[Transaction Date]],"mmmm"),"Unknown")</f>
        <v>September</v>
      </c>
      <c r="M211" s="1" t="str">
        <f>IF(ISNUMBER(Table2[[#This Row],[Transaction Date]]),TEXT(Table2[[#This Row],[Transaction Date]],"dddd"),"Unknown")</f>
        <v>Thursday</v>
      </c>
      <c r="N211">
        <f t="shared" si="14"/>
        <v>1</v>
      </c>
      <c r="O211" t="str">
        <f t="shared" si="15"/>
        <v>Actual</v>
      </c>
    </row>
    <row r="212" spans="1:15" x14ac:dyDescent="0.25">
      <c r="A212" t="s">
        <v>262</v>
      </c>
      <c r="B212" t="s">
        <v>20</v>
      </c>
      <c r="C212">
        <v>3</v>
      </c>
      <c r="D212">
        <f t="shared" si="12"/>
        <v>3</v>
      </c>
      <c r="E212">
        <f>_xlfn.XLOOKUP(Table2[[#This Row],[Item]],Items_List!$A$2:$A$9,Items_List!$B$2:$B$9)</f>
        <v>5</v>
      </c>
      <c r="F212">
        <f>IF(OR(E212="",E212="UNKNOWN",E212="ERROR"),_xlfn.XLOOKUP(Table2[[#This Row],[Item]],Items_List!A:A,Items_List!B:B),E212)</f>
        <v>5</v>
      </c>
      <c r="G212">
        <v>15</v>
      </c>
      <c r="H212">
        <f t="shared" si="13"/>
        <v>15</v>
      </c>
      <c r="I212" t="s">
        <v>10059</v>
      </c>
      <c r="J212" t="s">
        <v>15</v>
      </c>
      <c r="K212" s="1">
        <v>45246</v>
      </c>
      <c r="L212" s="1" t="str">
        <f>IF(ISNUMBER(Table2[[#This Row],[Transaction Date]]),TEXT(Table2[[#This Row],[Transaction Date]],"mmmm"),"Unknown")</f>
        <v>November</v>
      </c>
      <c r="M212" s="1" t="str">
        <f>IF(ISNUMBER(Table2[[#This Row],[Transaction Date]]),TEXT(Table2[[#This Row],[Transaction Date]],"dddd"),"Unknown")</f>
        <v>Thursday</v>
      </c>
      <c r="N212">
        <f t="shared" si="14"/>
        <v>0</v>
      </c>
      <c r="O212" t="str">
        <f t="shared" si="15"/>
        <v>Actual</v>
      </c>
    </row>
    <row r="213" spans="1:15" x14ac:dyDescent="0.25">
      <c r="A213" t="s">
        <v>263</v>
      </c>
      <c r="B213" t="s">
        <v>39</v>
      </c>
      <c r="C213">
        <v>4</v>
      </c>
      <c r="D213">
        <f t="shared" si="12"/>
        <v>4</v>
      </c>
      <c r="E213">
        <v>3</v>
      </c>
      <c r="F213">
        <f>IF(OR(E213="",E213="UNKNOWN",E213="ERROR"),_xlfn.XLOOKUP(Table2[[#This Row],[Item]],Items_List!A:A,Items_List!B:B),E213)</f>
        <v>3</v>
      </c>
      <c r="G213">
        <v>12</v>
      </c>
      <c r="H213">
        <f t="shared" si="13"/>
        <v>12</v>
      </c>
      <c r="I213" t="s">
        <v>10059</v>
      </c>
      <c r="J213" t="s">
        <v>10059</v>
      </c>
      <c r="K213" s="1">
        <v>45030</v>
      </c>
      <c r="L213" s="1" t="str">
        <f>IF(ISNUMBER(Table2[[#This Row],[Transaction Date]]),TEXT(Table2[[#This Row],[Transaction Date]],"mmmm"),"Unknown")</f>
        <v>April</v>
      </c>
      <c r="M213" s="1" t="str">
        <f>IF(ISNUMBER(Table2[[#This Row],[Transaction Date]]),TEXT(Table2[[#This Row],[Transaction Date]],"dddd"),"Unknown")</f>
        <v>Friday</v>
      </c>
      <c r="N213">
        <f t="shared" si="14"/>
        <v>0</v>
      </c>
      <c r="O213" t="str">
        <f t="shared" si="15"/>
        <v>Actual</v>
      </c>
    </row>
    <row r="214" spans="1:15" x14ac:dyDescent="0.25">
      <c r="A214" t="s">
        <v>265</v>
      </c>
      <c r="B214" t="s">
        <v>65</v>
      </c>
      <c r="C214">
        <v>3</v>
      </c>
      <c r="D214">
        <f t="shared" si="12"/>
        <v>3</v>
      </c>
      <c r="E214">
        <v>1.5</v>
      </c>
      <c r="F214">
        <f>IF(OR(E214="",E214="UNKNOWN",E214="ERROR"),_xlfn.XLOOKUP(Table2[[#This Row],[Item]],Items_List!A:A,Items_List!B:B),E214)</f>
        <v>1.5</v>
      </c>
      <c r="G214">
        <v>4.5</v>
      </c>
      <c r="H214">
        <f t="shared" si="13"/>
        <v>4.5</v>
      </c>
      <c r="I214" t="s">
        <v>10</v>
      </c>
      <c r="J214" t="s">
        <v>15</v>
      </c>
      <c r="K214" s="1">
        <v>45219</v>
      </c>
      <c r="L214" s="1" t="str">
        <f>IF(ISNUMBER(Table2[[#This Row],[Transaction Date]]),TEXT(Table2[[#This Row],[Transaction Date]],"mmmm"),"Unknown")</f>
        <v>October</v>
      </c>
      <c r="M214" s="1" t="str">
        <f>IF(ISNUMBER(Table2[[#This Row],[Transaction Date]]),TEXT(Table2[[#This Row],[Transaction Date]],"dddd"),"Unknown")</f>
        <v>Friday</v>
      </c>
      <c r="N214">
        <f t="shared" si="14"/>
        <v>0</v>
      </c>
      <c r="O214" t="str">
        <f t="shared" si="15"/>
        <v>Actual</v>
      </c>
    </row>
    <row r="215" spans="1:15" x14ac:dyDescent="0.25">
      <c r="A215" t="s">
        <v>266</v>
      </c>
      <c r="B215" t="s">
        <v>9</v>
      </c>
      <c r="C215">
        <v>4</v>
      </c>
      <c r="D215">
        <f t="shared" si="12"/>
        <v>4</v>
      </c>
      <c r="E215">
        <v>2</v>
      </c>
      <c r="F215">
        <f>IF(OR(E215="",E215="UNKNOWN",E215="ERROR"),_xlfn.XLOOKUP(Table2[[#This Row],[Item]],Items_List!A:A,Items_List!B:B),E215)</f>
        <v>2</v>
      </c>
      <c r="G215">
        <v>8</v>
      </c>
      <c r="H215">
        <f t="shared" si="13"/>
        <v>8</v>
      </c>
      <c r="I215" t="s">
        <v>10059</v>
      </c>
      <c r="J215" t="s">
        <v>10059</v>
      </c>
      <c r="K215" s="1">
        <v>44938</v>
      </c>
      <c r="L215" s="1" t="str">
        <f>IF(ISNUMBER(Table2[[#This Row],[Transaction Date]]),TEXT(Table2[[#This Row],[Transaction Date]],"mmmm"),"Unknown")</f>
        <v>January</v>
      </c>
      <c r="M215" s="1" t="str">
        <f>IF(ISNUMBER(Table2[[#This Row],[Transaction Date]]),TEXT(Table2[[#This Row],[Transaction Date]],"dddd"),"Unknown")</f>
        <v>Thursday</v>
      </c>
      <c r="N215">
        <f t="shared" si="14"/>
        <v>0</v>
      </c>
      <c r="O215" t="str">
        <f t="shared" si="15"/>
        <v>Actual</v>
      </c>
    </row>
    <row r="216" spans="1:15" x14ac:dyDescent="0.25">
      <c r="A216" t="s">
        <v>267</v>
      </c>
      <c r="B216" t="s">
        <v>28</v>
      </c>
      <c r="C216">
        <v>3</v>
      </c>
      <c r="D216">
        <f t="shared" si="12"/>
        <v>3</v>
      </c>
      <c r="E216">
        <v>4</v>
      </c>
      <c r="F216">
        <f>IF(OR(E216="",E216="UNKNOWN",E216="ERROR"),_xlfn.XLOOKUP(Table2[[#This Row],[Item]],Items_List!A:A,Items_List!B:B),E216)</f>
        <v>4</v>
      </c>
      <c r="G216">
        <v>12</v>
      </c>
      <c r="H216">
        <f t="shared" si="13"/>
        <v>12</v>
      </c>
      <c r="I216" t="s">
        <v>10</v>
      </c>
      <c r="J216" t="s">
        <v>15</v>
      </c>
      <c r="K216" s="1">
        <v>45169</v>
      </c>
      <c r="L216" s="1" t="str">
        <f>IF(ISNUMBER(Table2[[#This Row],[Transaction Date]]),TEXT(Table2[[#This Row],[Transaction Date]],"mmmm"),"Unknown")</f>
        <v>August</v>
      </c>
      <c r="M216" s="1" t="str">
        <f>IF(ISNUMBER(Table2[[#This Row],[Transaction Date]]),TEXT(Table2[[#This Row],[Transaction Date]],"dddd"),"Unknown")</f>
        <v>Thursday</v>
      </c>
      <c r="N216">
        <f t="shared" si="14"/>
        <v>0</v>
      </c>
      <c r="O216" t="str">
        <f t="shared" si="15"/>
        <v>Actual</v>
      </c>
    </row>
    <row r="217" spans="1:15" x14ac:dyDescent="0.25">
      <c r="A217" t="s">
        <v>268</v>
      </c>
      <c r="B217" t="s">
        <v>39</v>
      </c>
      <c r="C217">
        <v>2</v>
      </c>
      <c r="D217">
        <f t="shared" si="12"/>
        <v>2</v>
      </c>
      <c r="E217">
        <v>3</v>
      </c>
      <c r="F217">
        <f>IF(OR(E217="",E217="UNKNOWN",E217="ERROR"),_xlfn.XLOOKUP(Table2[[#This Row],[Item]],Items_List!A:A,Items_List!B:B),E217)</f>
        <v>3</v>
      </c>
      <c r="G217">
        <v>6</v>
      </c>
      <c r="H217">
        <f t="shared" si="13"/>
        <v>6</v>
      </c>
      <c r="I217" t="s">
        <v>14</v>
      </c>
      <c r="J217" t="s">
        <v>10059</v>
      </c>
      <c r="K217" s="1">
        <v>45114</v>
      </c>
      <c r="L217" s="1" t="str">
        <f>IF(ISNUMBER(Table2[[#This Row],[Transaction Date]]),TEXT(Table2[[#This Row],[Transaction Date]],"mmmm"),"Unknown")</f>
        <v>July</v>
      </c>
      <c r="M217" s="1" t="str">
        <f>IF(ISNUMBER(Table2[[#This Row],[Transaction Date]]),TEXT(Table2[[#This Row],[Transaction Date]],"dddd"),"Unknown")</f>
        <v>Friday</v>
      </c>
      <c r="N217">
        <f t="shared" si="14"/>
        <v>0</v>
      </c>
      <c r="O217" t="str">
        <f t="shared" si="15"/>
        <v>Actual</v>
      </c>
    </row>
    <row r="218" spans="1:15" x14ac:dyDescent="0.25">
      <c r="A218" t="s">
        <v>269</v>
      </c>
      <c r="B218" t="s">
        <v>65</v>
      </c>
      <c r="C218">
        <v>2</v>
      </c>
      <c r="D218">
        <f t="shared" si="12"/>
        <v>2</v>
      </c>
      <c r="E218">
        <v>1.5</v>
      </c>
      <c r="F218">
        <f>IF(OR(E218="",E218="UNKNOWN",E218="ERROR"),_xlfn.XLOOKUP(Table2[[#This Row],[Item]],Items_List!A:A,Items_List!B:B),E218)</f>
        <v>1.5</v>
      </c>
      <c r="G218">
        <v>3</v>
      </c>
      <c r="H218">
        <f t="shared" si="13"/>
        <v>3</v>
      </c>
      <c r="I218" t="s">
        <v>10059</v>
      </c>
      <c r="J218" t="s">
        <v>10059</v>
      </c>
      <c r="L218" s="1" t="str">
        <f>IF(ISNUMBER(Table2[[#This Row],[Transaction Date]]),TEXT(Table2[[#This Row],[Transaction Date]],"mmmm"),"Unknown")</f>
        <v>Unknown</v>
      </c>
      <c r="M218" s="1" t="str">
        <f>IF(ISNUMBER(Table2[[#This Row],[Transaction Date]]),TEXT(Table2[[#This Row],[Transaction Date]],"dddd"),"Unknown")</f>
        <v>Unknown</v>
      </c>
      <c r="N218">
        <f t="shared" si="14"/>
        <v>0</v>
      </c>
      <c r="O218" t="str">
        <f t="shared" si="15"/>
        <v>Actual</v>
      </c>
    </row>
    <row r="219" spans="1:15" x14ac:dyDescent="0.25">
      <c r="A219" t="s">
        <v>271</v>
      </c>
      <c r="B219" t="s">
        <v>13</v>
      </c>
      <c r="C219">
        <v>2</v>
      </c>
      <c r="D219">
        <f t="shared" si="12"/>
        <v>2</v>
      </c>
      <c r="E219">
        <v>3</v>
      </c>
      <c r="F219">
        <f>IF(OR(E219="",E219="UNKNOWN",E219="ERROR"),_xlfn.XLOOKUP(Table2[[#This Row],[Item]],Items_List!A:A,Items_List!B:B),E219)</f>
        <v>3</v>
      </c>
      <c r="G219">
        <v>6</v>
      </c>
      <c r="H219">
        <f t="shared" si="13"/>
        <v>6</v>
      </c>
      <c r="I219" t="s">
        <v>23</v>
      </c>
      <c r="J219" t="s">
        <v>10059</v>
      </c>
      <c r="K219" s="1">
        <v>45220</v>
      </c>
      <c r="L219" s="1" t="str">
        <f>IF(ISNUMBER(Table2[[#This Row],[Transaction Date]]),TEXT(Table2[[#This Row],[Transaction Date]],"mmmm"),"Unknown")</f>
        <v>October</v>
      </c>
      <c r="M219" s="1" t="str">
        <f>IF(ISNUMBER(Table2[[#This Row],[Transaction Date]]),TEXT(Table2[[#This Row],[Transaction Date]],"dddd"),"Unknown")</f>
        <v>Saturday</v>
      </c>
      <c r="N219">
        <f t="shared" si="14"/>
        <v>0</v>
      </c>
      <c r="O219" t="str">
        <f t="shared" si="15"/>
        <v>Actual</v>
      </c>
    </row>
    <row r="220" spans="1:15" x14ac:dyDescent="0.25">
      <c r="A220" t="s">
        <v>273</v>
      </c>
      <c r="B220" t="s">
        <v>39</v>
      </c>
      <c r="C220">
        <v>2</v>
      </c>
      <c r="D220">
        <f t="shared" si="12"/>
        <v>2</v>
      </c>
      <c r="E220">
        <v>3</v>
      </c>
      <c r="F220">
        <f>IF(OR(E220="",E220="UNKNOWN",E220="ERROR"),_xlfn.XLOOKUP(Table2[[#This Row],[Item]],Items_List!A:A,Items_List!B:B),E220)</f>
        <v>3</v>
      </c>
      <c r="G220">
        <v>6</v>
      </c>
      <c r="H220">
        <f t="shared" si="13"/>
        <v>6</v>
      </c>
      <c r="I220" t="s">
        <v>23</v>
      </c>
      <c r="J220" t="s">
        <v>11</v>
      </c>
      <c r="K220" s="1">
        <v>45171</v>
      </c>
      <c r="L220" s="1" t="str">
        <f>IF(ISNUMBER(Table2[[#This Row],[Transaction Date]]),TEXT(Table2[[#This Row],[Transaction Date]],"mmmm"),"Unknown")</f>
        <v>September</v>
      </c>
      <c r="M220" s="1" t="str">
        <f>IF(ISNUMBER(Table2[[#This Row],[Transaction Date]]),TEXT(Table2[[#This Row],[Transaction Date]],"dddd"),"Unknown")</f>
        <v>Saturday</v>
      </c>
      <c r="N220">
        <f t="shared" si="14"/>
        <v>0</v>
      </c>
      <c r="O220" t="str">
        <f t="shared" si="15"/>
        <v>Actual</v>
      </c>
    </row>
    <row r="221" spans="1:15" x14ac:dyDescent="0.25">
      <c r="A221" t="s">
        <v>274</v>
      </c>
      <c r="B221" t="s">
        <v>20</v>
      </c>
      <c r="C221">
        <v>3</v>
      </c>
      <c r="D221">
        <f t="shared" si="12"/>
        <v>3</v>
      </c>
      <c r="E221">
        <v>5</v>
      </c>
      <c r="F221">
        <f>IF(OR(E221="",E221="UNKNOWN",E221="ERROR"),_xlfn.XLOOKUP(Table2[[#This Row],[Item]],Items_List!A:A,Items_List!B:B),E221)</f>
        <v>5</v>
      </c>
      <c r="G221">
        <v>15</v>
      </c>
      <c r="H221">
        <f t="shared" si="13"/>
        <v>15</v>
      </c>
      <c r="I221" t="s">
        <v>14</v>
      </c>
      <c r="J221" t="s">
        <v>15</v>
      </c>
      <c r="K221" s="1">
        <v>45273</v>
      </c>
      <c r="L221" s="1" t="str">
        <f>IF(ISNUMBER(Table2[[#This Row],[Transaction Date]]),TEXT(Table2[[#This Row],[Transaction Date]],"mmmm"),"Unknown")</f>
        <v>December</v>
      </c>
      <c r="M221" s="1" t="str">
        <f>IF(ISNUMBER(Table2[[#This Row],[Transaction Date]]),TEXT(Table2[[#This Row],[Transaction Date]],"dddd"),"Unknown")</f>
        <v>Wednesday</v>
      </c>
      <c r="N221">
        <f t="shared" si="14"/>
        <v>0</v>
      </c>
      <c r="O221" t="str">
        <f t="shared" si="15"/>
        <v>Actual</v>
      </c>
    </row>
    <row r="222" spans="1:15" x14ac:dyDescent="0.25">
      <c r="A222" t="s">
        <v>275</v>
      </c>
      <c r="B222" t="s">
        <v>17</v>
      </c>
      <c r="C222">
        <v>5</v>
      </c>
      <c r="D222">
        <f t="shared" si="12"/>
        <v>5</v>
      </c>
      <c r="E222">
        <v>1</v>
      </c>
      <c r="F222">
        <f>IF(OR(E222="",E222="UNKNOWN",E222="ERROR"),_xlfn.XLOOKUP(Table2[[#This Row],[Item]],Items_List!A:A,Items_List!B:B),E222)</f>
        <v>1</v>
      </c>
      <c r="G222">
        <v>5</v>
      </c>
      <c r="H222">
        <f t="shared" si="13"/>
        <v>5</v>
      </c>
      <c r="I222" t="s">
        <v>10059</v>
      </c>
      <c r="J222" t="s">
        <v>11</v>
      </c>
      <c r="L222" s="1" t="str">
        <f>IF(ISNUMBER(Table2[[#This Row],[Transaction Date]]),TEXT(Table2[[#This Row],[Transaction Date]],"mmmm"),"Unknown")</f>
        <v>Unknown</v>
      </c>
      <c r="M222" s="1" t="str">
        <f>IF(ISNUMBER(Table2[[#This Row],[Transaction Date]]),TEXT(Table2[[#This Row],[Transaction Date]],"dddd"),"Unknown")</f>
        <v>Unknown</v>
      </c>
      <c r="N222">
        <f t="shared" si="14"/>
        <v>0</v>
      </c>
      <c r="O222" t="str">
        <f t="shared" si="15"/>
        <v>Actual</v>
      </c>
    </row>
    <row r="223" spans="1:15" x14ac:dyDescent="0.25">
      <c r="A223" t="s">
        <v>276</v>
      </c>
      <c r="B223" t="s">
        <v>65</v>
      </c>
      <c r="C223">
        <v>4</v>
      </c>
      <c r="D223">
        <f t="shared" si="12"/>
        <v>4</v>
      </c>
      <c r="E223">
        <v>1.5</v>
      </c>
      <c r="F223">
        <f>IF(OR(E223="",E223="UNKNOWN",E223="ERROR"),_xlfn.XLOOKUP(Table2[[#This Row],[Item]],Items_List!A:A,Items_List!B:B),E223)</f>
        <v>1.5</v>
      </c>
      <c r="G223" t="s">
        <v>18</v>
      </c>
      <c r="H223">
        <f t="shared" si="13"/>
        <v>6</v>
      </c>
      <c r="I223" t="s">
        <v>10059</v>
      </c>
      <c r="J223" t="s">
        <v>15</v>
      </c>
      <c r="K223" s="1">
        <v>45121</v>
      </c>
      <c r="L223" s="1" t="str">
        <f>IF(ISNUMBER(Table2[[#This Row],[Transaction Date]]),TEXT(Table2[[#This Row],[Transaction Date]],"mmmm"),"Unknown")</f>
        <v>July</v>
      </c>
      <c r="M223" s="1" t="str">
        <f>IF(ISNUMBER(Table2[[#This Row],[Transaction Date]]),TEXT(Table2[[#This Row],[Transaction Date]],"dddd"),"Unknown")</f>
        <v>Friday</v>
      </c>
      <c r="N223">
        <f t="shared" si="14"/>
        <v>1</v>
      </c>
      <c r="O223" t="str">
        <f t="shared" si="15"/>
        <v>Actual</v>
      </c>
    </row>
    <row r="224" spans="1:15" x14ac:dyDescent="0.25">
      <c r="A224" t="s">
        <v>277</v>
      </c>
      <c r="B224" t="s">
        <v>20</v>
      </c>
      <c r="C224">
        <v>1</v>
      </c>
      <c r="D224">
        <f t="shared" si="12"/>
        <v>1</v>
      </c>
      <c r="E224">
        <v>5</v>
      </c>
      <c r="F224">
        <f>IF(OR(E224="",E224="UNKNOWN",E224="ERROR"),_xlfn.XLOOKUP(Table2[[#This Row],[Item]],Items_List!A:A,Items_List!B:B),E224)</f>
        <v>5</v>
      </c>
      <c r="G224">
        <v>5</v>
      </c>
      <c r="H224">
        <f t="shared" si="13"/>
        <v>5</v>
      </c>
      <c r="I224" t="s">
        <v>14</v>
      </c>
      <c r="J224" t="s">
        <v>15</v>
      </c>
      <c r="K224" s="1">
        <v>45056</v>
      </c>
      <c r="L224" s="1" t="str">
        <f>IF(ISNUMBER(Table2[[#This Row],[Transaction Date]]),TEXT(Table2[[#This Row],[Transaction Date]],"mmmm"),"Unknown")</f>
        <v>May</v>
      </c>
      <c r="M224" s="1" t="str">
        <f>IF(ISNUMBER(Table2[[#This Row],[Transaction Date]]),TEXT(Table2[[#This Row],[Transaction Date]],"dddd"),"Unknown")</f>
        <v>Wednesday</v>
      </c>
      <c r="N224">
        <f t="shared" si="14"/>
        <v>0</v>
      </c>
      <c r="O224" t="str">
        <f t="shared" si="15"/>
        <v>Actual</v>
      </c>
    </row>
    <row r="225" spans="1:15" x14ac:dyDescent="0.25">
      <c r="A225" t="s">
        <v>278</v>
      </c>
      <c r="B225" t="s">
        <v>17</v>
      </c>
      <c r="C225">
        <v>2</v>
      </c>
      <c r="D225">
        <f t="shared" si="12"/>
        <v>2</v>
      </c>
      <c r="E225">
        <v>1</v>
      </c>
      <c r="F225">
        <f>IF(OR(E225="",E225="UNKNOWN",E225="ERROR"),_xlfn.XLOOKUP(Table2[[#This Row],[Item]],Items_List!A:A,Items_List!B:B),E225)</f>
        <v>1</v>
      </c>
      <c r="G225">
        <v>2</v>
      </c>
      <c r="H225">
        <f t="shared" si="13"/>
        <v>2</v>
      </c>
      <c r="I225" t="s">
        <v>23</v>
      </c>
      <c r="J225" t="s">
        <v>11</v>
      </c>
      <c r="K225" s="1">
        <v>45157</v>
      </c>
      <c r="L225" s="1" t="str">
        <f>IF(ISNUMBER(Table2[[#This Row],[Transaction Date]]),TEXT(Table2[[#This Row],[Transaction Date]],"mmmm"),"Unknown")</f>
        <v>August</v>
      </c>
      <c r="M225" s="1" t="str">
        <f>IF(ISNUMBER(Table2[[#This Row],[Transaction Date]]),TEXT(Table2[[#This Row],[Transaction Date]],"dddd"),"Unknown")</f>
        <v>Saturday</v>
      </c>
      <c r="N225">
        <f t="shared" si="14"/>
        <v>0</v>
      </c>
      <c r="O225" t="str">
        <f t="shared" si="15"/>
        <v>Actual</v>
      </c>
    </row>
    <row r="226" spans="1:15" x14ac:dyDescent="0.25">
      <c r="A226" t="s">
        <v>279</v>
      </c>
      <c r="B226" t="s">
        <v>25</v>
      </c>
      <c r="C226">
        <v>5</v>
      </c>
      <c r="D226">
        <f t="shared" si="12"/>
        <v>5</v>
      </c>
      <c r="E226">
        <v>4</v>
      </c>
      <c r="F226">
        <f>IF(OR(E226="",E226="UNKNOWN",E226="ERROR"),_xlfn.XLOOKUP(Table2[[#This Row],[Item]],Items_List!A:A,Items_List!B:B),E226)</f>
        <v>4</v>
      </c>
      <c r="G226">
        <v>20</v>
      </c>
      <c r="H226">
        <f t="shared" si="13"/>
        <v>20</v>
      </c>
      <c r="I226" t="s">
        <v>10</v>
      </c>
      <c r="J226" t="s">
        <v>11</v>
      </c>
      <c r="K226" s="1">
        <v>45016</v>
      </c>
      <c r="L226" s="1" t="str">
        <f>IF(ISNUMBER(Table2[[#This Row],[Transaction Date]]),TEXT(Table2[[#This Row],[Transaction Date]],"mmmm"),"Unknown")</f>
        <v>March</v>
      </c>
      <c r="M226" s="1" t="str">
        <f>IF(ISNUMBER(Table2[[#This Row],[Transaction Date]]),TEXT(Table2[[#This Row],[Transaction Date]],"dddd"),"Unknown")</f>
        <v>Friday</v>
      </c>
      <c r="N226">
        <f t="shared" si="14"/>
        <v>0</v>
      </c>
      <c r="O226" t="str">
        <f t="shared" si="15"/>
        <v>Actual</v>
      </c>
    </row>
    <row r="227" spans="1:15" x14ac:dyDescent="0.25">
      <c r="A227" t="s">
        <v>280</v>
      </c>
      <c r="B227" t="s">
        <v>28</v>
      </c>
      <c r="C227">
        <v>2</v>
      </c>
      <c r="D227">
        <f t="shared" si="12"/>
        <v>2</v>
      </c>
      <c r="E227">
        <v>4</v>
      </c>
      <c r="F227">
        <f>IF(OR(E227="",E227="UNKNOWN",E227="ERROR"),_xlfn.XLOOKUP(Table2[[#This Row],[Item]],Items_List!A:A,Items_List!B:B),E227)</f>
        <v>4</v>
      </c>
      <c r="G227">
        <v>8</v>
      </c>
      <c r="H227">
        <f t="shared" si="13"/>
        <v>8</v>
      </c>
      <c r="I227" t="s">
        <v>14</v>
      </c>
      <c r="J227" t="s">
        <v>11</v>
      </c>
      <c r="K227" s="1">
        <v>44932</v>
      </c>
      <c r="L227" s="1" t="str">
        <f>IF(ISNUMBER(Table2[[#This Row],[Transaction Date]]),TEXT(Table2[[#This Row],[Transaction Date]],"mmmm"),"Unknown")</f>
        <v>January</v>
      </c>
      <c r="M227" s="1" t="str">
        <f>IF(ISNUMBER(Table2[[#This Row],[Transaction Date]]),TEXT(Table2[[#This Row],[Transaction Date]],"dddd"),"Unknown")</f>
        <v>Friday</v>
      </c>
      <c r="N227">
        <f t="shared" si="14"/>
        <v>0</v>
      </c>
      <c r="O227" t="str">
        <f t="shared" si="15"/>
        <v>Actual</v>
      </c>
    </row>
    <row r="228" spans="1:15" x14ac:dyDescent="0.25">
      <c r="A228" t="s">
        <v>282</v>
      </c>
      <c r="B228" t="s">
        <v>17</v>
      </c>
      <c r="C228">
        <v>4</v>
      </c>
      <c r="D228">
        <f t="shared" si="12"/>
        <v>4</v>
      </c>
      <c r="E228">
        <v>1</v>
      </c>
      <c r="F228">
        <f>IF(OR(E228="",E228="UNKNOWN",E228="ERROR"),_xlfn.XLOOKUP(Table2[[#This Row],[Item]],Items_List!A:A,Items_List!B:B),E228)</f>
        <v>1</v>
      </c>
      <c r="G228" t="s">
        <v>21</v>
      </c>
      <c r="H228">
        <f t="shared" si="13"/>
        <v>4</v>
      </c>
      <c r="I228" t="s">
        <v>23</v>
      </c>
      <c r="J228" t="s">
        <v>10059</v>
      </c>
      <c r="L228" s="1" t="str">
        <f>IF(ISNUMBER(Table2[[#This Row],[Transaction Date]]),TEXT(Table2[[#This Row],[Transaction Date]],"mmmm"),"Unknown")</f>
        <v>Unknown</v>
      </c>
      <c r="M228" s="1" t="str">
        <f>IF(ISNUMBER(Table2[[#This Row],[Transaction Date]]),TEXT(Table2[[#This Row],[Transaction Date]],"dddd"),"Unknown")</f>
        <v>Unknown</v>
      </c>
      <c r="N228">
        <f t="shared" si="14"/>
        <v>1</v>
      </c>
      <c r="O228" t="str">
        <f t="shared" si="15"/>
        <v>Actual</v>
      </c>
    </row>
    <row r="229" spans="1:15" x14ac:dyDescent="0.25">
      <c r="A229" t="s">
        <v>283</v>
      </c>
      <c r="B229" t="s">
        <v>28</v>
      </c>
      <c r="C229">
        <v>5</v>
      </c>
      <c r="D229">
        <f t="shared" si="12"/>
        <v>5</v>
      </c>
      <c r="E229">
        <v>4</v>
      </c>
      <c r="F229">
        <f>IF(OR(E229="",E229="UNKNOWN",E229="ERROR"),_xlfn.XLOOKUP(Table2[[#This Row],[Item]],Items_List!A:A,Items_List!B:B),E229)</f>
        <v>4</v>
      </c>
      <c r="G229">
        <v>20</v>
      </c>
      <c r="H229">
        <f t="shared" si="13"/>
        <v>20</v>
      </c>
      <c r="I229" t="s">
        <v>23</v>
      </c>
      <c r="J229" t="s">
        <v>11</v>
      </c>
      <c r="K229" s="1">
        <v>45117</v>
      </c>
      <c r="L229" s="1" t="str">
        <f>IF(ISNUMBER(Table2[[#This Row],[Transaction Date]]),TEXT(Table2[[#This Row],[Transaction Date]],"mmmm"),"Unknown")</f>
        <v>July</v>
      </c>
      <c r="M229" s="1" t="str">
        <f>IF(ISNUMBER(Table2[[#This Row],[Transaction Date]]),TEXT(Table2[[#This Row],[Transaction Date]],"dddd"),"Unknown")</f>
        <v>Monday</v>
      </c>
      <c r="N229">
        <f t="shared" si="14"/>
        <v>0</v>
      </c>
      <c r="O229" t="str">
        <f t="shared" si="15"/>
        <v>Actual</v>
      </c>
    </row>
    <row r="230" spans="1:15" x14ac:dyDescent="0.25">
      <c r="A230" t="s">
        <v>284</v>
      </c>
      <c r="B230" t="s">
        <v>20</v>
      </c>
      <c r="C230">
        <v>2</v>
      </c>
      <c r="D230">
        <f t="shared" si="12"/>
        <v>2</v>
      </c>
      <c r="E230">
        <v>5</v>
      </c>
      <c r="F230">
        <f>IF(OR(E230="",E230="UNKNOWN",E230="ERROR"),_xlfn.XLOOKUP(Table2[[#This Row],[Item]],Items_List!A:A,Items_List!B:B),E230)</f>
        <v>5</v>
      </c>
      <c r="G230">
        <v>10</v>
      </c>
      <c r="H230">
        <f t="shared" si="13"/>
        <v>10</v>
      </c>
      <c r="I230" t="s">
        <v>14</v>
      </c>
      <c r="J230" t="s">
        <v>10059</v>
      </c>
      <c r="K230" s="1">
        <v>45212</v>
      </c>
      <c r="L230" s="1" t="str">
        <f>IF(ISNUMBER(Table2[[#This Row],[Transaction Date]]),TEXT(Table2[[#This Row],[Transaction Date]],"mmmm"),"Unknown")</f>
        <v>October</v>
      </c>
      <c r="M230" s="1" t="str">
        <f>IF(ISNUMBER(Table2[[#This Row],[Transaction Date]]),TEXT(Table2[[#This Row],[Transaction Date]],"dddd"),"Unknown")</f>
        <v>Friday</v>
      </c>
      <c r="N230">
        <f t="shared" si="14"/>
        <v>0</v>
      </c>
      <c r="O230" t="str">
        <f t="shared" si="15"/>
        <v>Actual</v>
      </c>
    </row>
    <row r="231" spans="1:15" x14ac:dyDescent="0.25">
      <c r="A231" t="s">
        <v>285</v>
      </c>
      <c r="B231" t="s">
        <v>65</v>
      </c>
      <c r="C231">
        <v>1</v>
      </c>
      <c r="D231">
        <f t="shared" si="12"/>
        <v>1</v>
      </c>
      <c r="E231">
        <v>1.5</v>
      </c>
      <c r="F231">
        <f>IF(OR(E231="",E231="UNKNOWN",E231="ERROR"),_xlfn.XLOOKUP(Table2[[#This Row],[Item]],Items_List!A:A,Items_List!B:B),E231)</f>
        <v>1.5</v>
      </c>
      <c r="G231">
        <v>1.5</v>
      </c>
      <c r="H231">
        <f t="shared" si="13"/>
        <v>1.5</v>
      </c>
      <c r="I231" t="s">
        <v>23</v>
      </c>
      <c r="J231" t="s">
        <v>15</v>
      </c>
      <c r="K231" s="1">
        <v>45075</v>
      </c>
      <c r="L231" s="1" t="str">
        <f>IF(ISNUMBER(Table2[[#This Row],[Transaction Date]]),TEXT(Table2[[#This Row],[Transaction Date]],"mmmm"),"Unknown")</f>
        <v>May</v>
      </c>
      <c r="M231" s="1" t="str">
        <f>IF(ISNUMBER(Table2[[#This Row],[Transaction Date]]),TEXT(Table2[[#This Row],[Transaction Date]],"dddd"),"Unknown")</f>
        <v>Monday</v>
      </c>
      <c r="N231">
        <f t="shared" si="14"/>
        <v>0</v>
      </c>
      <c r="O231" t="str">
        <f t="shared" si="15"/>
        <v>Actual</v>
      </c>
    </row>
    <row r="232" spans="1:15" x14ac:dyDescent="0.25">
      <c r="A232" t="s">
        <v>286</v>
      </c>
      <c r="B232" t="s">
        <v>25</v>
      </c>
      <c r="C232">
        <v>5</v>
      </c>
      <c r="D232">
        <f t="shared" si="12"/>
        <v>5</v>
      </c>
      <c r="E232">
        <v>4</v>
      </c>
      <c r="F232">
        <f>IF(OR(E232="",E232="UNKNOWN",E232="ERROR"),_xlfn.XLOOKUP(Table2[[#This Row],[Item]],Items_List!A:A,Items_List!B:B),E232)</f>
        <v>4</v>
      </c>
      <c r="G232">
        <v>20</v>
      </c>
      <c r="H232">
        <f t="shared" si="13"/>
        <v>20</v>
      </c>
      <c r="I232" t="s">
        <v>14</v>
      </c>
      <c r="J232" t="s">
        <v>15</v>
      </c>
      <c r="K232" s="1">
        <v>45114</v>
      </c>
      <c r="L232" s="1" t="str">
        <f>IF(ISNUMBER(Table2[[#This Row],[Transaction Date]]),TEXT(Table2[[#This Row],[Transaction Date]],"mmmm"),"Unknown")</f>
        <v>July</v>
      </c>
      <c r="M232" s="1" t="str">
        <f>IF(ISNUMBER(Table2[[#This Row],[Transaction Date]]),TEXT(Table2[[#This Row],[Transaction Date]],"dddd"),"Unknown")</f>
        <v>Friday</v>
      </c>
      <c r="N232">
        <f t="shared" si="14"/>
        <v>0</v>
      </c>
      <c r="O232" t="str">
        <f t="shared" si="15"/>
        <v>Actual</v>
      </c>
    </row>
    <row r="233" spans="1:15" x14ac:dyDescent="0.25">
      <c r="A233" t="s">
        <v>287</v>
      </c>
      <c r="B233" t="s">
        <v>28</v>
      </c>
      <c r="C233">
        <v>1</v>
      </c>
      <c r="D233">
        <f t="shared" si="12"/>
        <v>1</v>
      </c>
      <c r="E233">
        <v>4</v>
      </c>
      <c r="F233">
        <f>IF(OR(E233="",E233="UNKNOWN",E233="ERROR"),_xlfn.XLOOKUP(Table2[[#This Row],[Item]],Items_List!A:A,Items_List!B:B),E233)</f>
        <v>4</v>
      </c>
      <c r="G233">
        <v>4</v>
      </c>
      <c r="H233">
        <f t="shared" si="13"/>
        <v>4</v>
      </c>
      <c r="I233" t="s">
        <v>10</v>
      </c>
      <c r="J233" t="s">
        <v>10059</v>
      </c>
      <c r="K233" s="1">
        <v>45075</v>
      </c>
      <c r="L233" s="1" t="str">
        <f>IF(ISNUMBER(Table2[[#This Row],[Transaction Date]]),TEXT(Table2[[#This Row],[Transaction Date]],"mmmm"),"Unknown")</f>
        <v>May</v>
      </c>
      <c r="M233" s="1" t="str">
        <f>IF(ISNUMBER(Table2[[#This Row],[Transaction Date]]),TEXT(Table2[[#This Row],[Transaction Date]],"dddd"),"Unknown")</f>
        <v>Monday</v>
      </c>
      <c r="N233">
        <f t="shared" si="14"/>
        <v>0</v>
      </c>
      <c r="O233" t="str">
        <f t="shared" si="15"/>
        <v>Actual</v>
      </c>
    </row>
    <row r="234" spans="1:15" x14ac:dyDescent="0.25">
      <c r="A234" t="s">
        <v>288</v>
      </c>
      <c r="B234" t="s">
        <v>28</v>
      </c>
      <c r="C234">
        <v>4</v>
      </c>
      <c r="D234">
        <f t="shared" si="12"/>
        <v>4</v>
      </c>
      <c r="E234">
        <v>4</v>
      </c>
      <c r="F234">
        <f>IF(OR(E234="",E234="UNKNOWN",E234="ERROR"),_xlfn.XLOOKUP(Table2[[#This Row],[Item]],Items_List!A:A,Items_List!B:B),E234)</f>
        <v>4</v>
      </c>
      <c r="G234">
        <v>16</v>
      </c>
      <c r="H234">
        <f t="shared" si="13"/>
        <v>16</v>
      </c>
      <c r="I234" t="s">
        <v>23</v>
      </c>
      <c r="J234" t="s">
        <v>15</v>
      </c>
      <c r="K234" s="1">
        <v>45246</v>
      </c>
      <c r="L234" s="1" t="str">
        <f>IF(ISNUMBER(Table2[[#This Row],[Transaction Date]]),TEXT(Table2[[#This Row],[Transaction Date]],"mmmm"),"Unknown")</f>
        <v>November</v>
      </c>
      <c r="M234" s="1" t="str">
        <f>IF(ISNUMBER(Table2[[#This Row],[Transaction Date]]),TEXT(Table2[[#This Row],[Transaction Date]],"dddd"),"Unknown")</f>
        <v>Thursday</v>
      </c>
      <c r="N234">
        <f t="shared" si="14"/>
        <v>0</v>
      </c>
      <c r="O234" t="str">
        <f t="shared" si="15"/>
        <v>Actual</v>
      </c>
    </row>
    <row r="235" spans="1:15" x14ac:dyDescent="0.25">
      <c r="A235" t="s">
        <v>289</v>
      </c>
      <c r="B235" t="s">
        <v>28</v>
      </c>
      <c r="C235">
        <v>4</v>
      </c>
      <c r="D235">
        <f t="shared" si="12"/>
        <v>4</v>
      </c>
      <c r="E235">
        <v>4</v>
      </c>
      <c r="F235">
        <f>IF(OR(E235="",E235="UNKNOWN",E235="ERROR"),_xlfn.XLOOKUP(Table2[[#This Row],[Item]],Items_List!A:A,Items_List!B:B),E235)</f>
        <v>4</v>
      </c>
      <c r="G235">
        <v>16</v>
      </c>
      <c r="H235">
        <f t="shared" si="13"/>
        <v>16</v>
      </c>
      <c r="I235" t="s">
        <v>23</v>
      </c>
      <c r="J235" t="s">
        <v>15</v>
      </c>
      <c r="K235" s="1">
        <v>44998</v>
      </c>
      <c r="L235" s="1" t="str">
        <f>IF(ISNUMBER(Table2[[#This Row],[Transaction Date]]),TEXT(Table2[[#This Row],[Transaction Date]],"mmmm"),"Unknown")</f>
        <v>March</v>
      </c>
      <c r="M235" s="1" t="str">
        <f>IF(ISNUMBER(Table2[[#This Row],[Transaction Date]]),TEXT(Table2[[#This Row],[Transaction Date]],"dddd"),"Unknown")</f>
        <v>Monday</v>
      </c>
      <c r="N235">
        <f t="shared" si="14"/>
        <v>0</v>
      </c>
      <c r="O235" t="str">
        <f t="shared" si="15"/>
        <v>Actual</v>
      </c>
    </row>
    <row r="236" spans="1:15" x14ac:dyDescent="0.25">
      <c r="A236" t="s">
        <v>290</v>
      </c>
      <c r="B236" t="s">
        <v>13</v>
      </c>
      <c r="C236">
        <v>4</v>
      </c>
      <c r="D236">
        <f t="shared" si="12"/>
        <v>4</v>
      </c>
      <c r="E236">
        <v>3</v>
      </c>
      <c r="F236">
        <f>IF(OR(E236="",E236="UNKNOWN",E236="ERROR"),_xlfn.XLOOKUP(Table2[[#This Row],[Item]],Items_List!A:A,Items_List!B:B),E236)</f>
        <v>3</v>
      </c>
      <c r="G236">
        <v>12</v>
      </c>
      <c r="H236">
        <f t="shared" si="13"/>
        <v>12</v>
      </c>
      <c r="I236" t="s">
        <v>10059</v>
      </c>
      <c r="J236" t="s">
        <v>11</v>
      </c>
      <c r="K236" s="1">
        <v>45068</v>
      </c>
      <c r="L236" s="1" t="str">
        <f>IF(ISNUMBER(Table2[[#This Row],[Transaction Date]]),TEXT(Table2[[#This Row],[Transaction Date]],"mmmm"),"Unknown")</f>
        <v>May</v>
      </c>
      <c r="M236" s="1" t="str">
        <f>IF(ISNUMBER(Table2[[#This Row],[Transaction Date]]),TEXT(Table2[[#This Row],[Transaction Date]],"dddd"),"Unknown")</f>
        <v>Monday</v>
      </c>
      <c r="N236">
        <f t="shared" si="14"/>
        <v>0</v>
      </c>
      <c r="O236" t="str">
        <f t="shared" si="15"/>
        <v>Actual</v>
      </c>
    </row>
    <row r="237" spans="1:15" x14ac:dyDescent="0.25">
      <c r="A237" t="s">
        <v>291</v>
      </c>
      <c r="B237" t="s">
        <v>13</v>
      </c>
      <c r="C237">
        <v>5</v>
      </c>
      <c r="D237">
        <f t="shared" si="12"/>
        <v>5</v>
      </c>
      <c r="E237">
        <v>3</v>
      </c>
      <c r="F237">
        <f>IF(OR(E237="",E237="UNKNOWN",E237="ERROR"),_xlfn.XLOOKUP(Table2[[#This Row],[Item]],Items_List!A:A,Items_List!B:B),E237)</f>
        <v>3</v>
      </c>
      <c r="G237">
        <v>15</v>
      </c>
      <c r="H237">
        <f t="shared" si="13"/>
        <v>15</v>
      </c>
      <c r="I237" t="s">
        <v>23</v>
      </c>
      <c r="J237" t="s">
        <v>11</v>
      </c>
      <c r="K237" s="1">
        <v>45253</v>
      </c>
      <c r="L237" s="1" t="str">
        <f>IF(ISNUMBER(Table2[[#This Row],[Transaction Date]]),TEXT(Table2[[#This Row],[Transaction Date]],"mmmm"),"Unknown")</f>
        <v>November</v>
      </c>
      <c r="M237" s="1" t="str">
        <f>IF(ISNUMBER(Table2[[#This Row],[Transaction Date]]),TEXT(Table2[[#This Row],[Transaction Date]],"dddd"),"Unknown")</f>
        <v>Thursday</v>
      </c>
      <c r="N237">
        <f t="shared" si="14"/>
        <v>0</v>
      </c>
      <c r="O237" t="str">
        <f t="shared" si="15"/>
        <v>Actual</v>
      </c>
    </row>
    <row r="238" spans="1:15" x14ac:dyDescent="0.25">
      <c r="A238" t="s">
        <v>293</v>
      </c>
      <c r="B238" t="s">
        <v>25</v>
      </c>
      <c r="C238">
        <v>5</v>
      </c>
      <c r="D238">
        <f t="shared" si="12"/>
        <v>5</v>
      </c>
      <c r="E238">
        <v>4</v>
      </c>
      <c r="F238">
        <f>IF(OR(E238="",E238="UNKNOWN",E238="ERROR"),_xlfn.XLOOKUP(Table2[[#This Row],[Item]],Items_List!A:A,Items_List!B:B),E238)</f>
        <v>4</v>
      </c>
      <c r="G238">
        <v>20</v>
      </c>
      <c r="H238">
        <f t="shared" si="13"/>
        <v>20</v>
      </c>
      <c r="I238" t="s">
        <v>10</v>
      </c>
      <c r="J238" t="s">
        <v>11</v>
      </c>
      <c r="K238" s="1">
        <v>45233</v>
      </c>
      <c r="L238" s="1" t="str">
        <f>IF(ISNUMBER(Table2[[#This Row],[Transaction Date]]),TEXT(Table2[[#This Row],[Transaction Date]],"mmmm"),"Unknown")</f>
        <v>November</v>
      </c>
      <c r="M238" s="1" t="str">
        <f>IF(ISNUMBER(Table2[[#This Row],[Transaction Date]]),TEXT(Table2[[#This Row],[Transaction Date]],"dddd"),"Unknown")</f>
        <v>Friday</v>
      </c>
      <c r="N238">
        <f t="shared" si="14"/>
        <v>0</v>
      </c>
      <c r="O238" t="str">
        <f t="shared" si="15"/>
        <v>Actual</v>
      </c>
    </row>
    <row r="239" spans="1:15" x14ac:dyDescent="0.25">
      <c r="A239" t="s">
        <v>294</v>
      </c>
      <c r="B239" t="s">
        <v>28</v>
      </c>
      <c r="C239">
        <v>3</v>
      </c>
      <c r="D239">
        <f t="shared" si="12"/>
        <v>3</v>
      </c>
      <c r="E239">
        <v>4</v>
      </c>
      <c r="F239">
        <f>IF(OR(E239="",E239="UNKNOWN",E239="ERROR"),_xlfn.XLOOKUP(Table2[[#This Row],[Item]],Items_List!A:A,Items_List!B:B),E239)</f>
        <v>4</v>
      </c>
      <c r="G239">
        <v>12</v>
      </c>
      <c r="H239">
        <f t="shared" si="13"/>
        <v>12</v>
      </c>
      <c r="I239" t="s">
        <v>14</v>
      </c>
      <c r="J239" t="s">
        <v>10059</v>
      </c>
      <c r="K239" s="1">
        <v>45085</v>
      </c>
      <c r="L239" s="1" t="str">
        <f>IF(ISNUMBER(Table2[[#This Row],[Transaction Date]]),TEXT(Table2[[#This Row],[Transaction Date]],"mmmm"),"Unknown")</f>
        <v>June</v>
      </c>
      <c r="M239" s="1" t="str">
        <f>IF(ISNUMBER(Table2[[#This Row],[Transaction Date]]),TEXT(Table2[[#This Row],[Transaction Date]],"dddd"),"Unknown")</f>
        <v>Thursday</v>
      </c>
      <c r="N239">
        <f t="shared" si="14"/>
        <v>0</v>
      </c>
      <c r="O239" t="str">
        <f t="shared" si="15"/>
        <v>Actual</v>
      </c>
    </row>
    <row r="240" spans="1:15" x14ac:dyDescent="0.25">
      <c r="A240" t="s">
        <v>295</v>
      </c>
      <c r="B240" t="s">
        <v>20</v>
      </c>
      <c r="C240">
        <v>1</v>
      </c>
      <c r="D240">
        <f t="shared" si="12"/>
        <v>1</v>
      </c>
      <c r="E240">
        <v>5</v>
      </c>
      <c r="F240">
        <f>IF(OR(E240="",E240="UNKNOWN",E240="ERROR"),_xlfn.XLOOKUP(Table2[[#This Row],[Item]],Items_List!A:A,Items_List!B:B),E240)</f>
        <v>5</v>
      </c>
      <c r="G240">
        <v>5</v>
      </c>
      <c r="H240">
        <f t="shared" si="13"/>
        <v>5</v>
      </c>
      <c r="I240" t="s">
        <v>14</v>
      </c>
      <c r="J240" t="s">
        <v>10059</v>
      </c>
      <c r="K240" s="1">
        <v>45244</v>
      </c>
      <c r="L240" s="1" t="str">
        <f>IF(ISNUMBER(Table2[[#This Row],[Transaction Date]]),TEXT(Table2[[#This Row],[Transaction Date]],"mmmm"),"Unknown")</f>
        <v>November</v>
      </c>
      <c r="M240" s="1" t="str">
        <f>IF(ISNUMBER(Table2[[#This Row],[Transaction Date]]),TEXT(Table2[[#This Row],[Transaction Date]],"dddd"),"Unknown")</f>
        <v>Tuesday</v>
      </c>
      <c r="N240">
        <f t="shared" si="14"/>
        <v>0</v>
      </c>
      <c r="O240" t="str">
        <f t="shared" si="15"/>
        <v>Actual</v>
      </c>
    </row>
    <row r="241" spans="1:15" x14ac:dyDescent="0.25">
      <c r="A241" t="s">
        <v>296</v>
      </c>
      <c r="B241" t="s">
        <v>17</v>
      </c>
      <c r="C241">
        <v>1</v>
      </c>
      <c r="D241">
        <f t="shared" si="12"/>
        <v>1</v>
      </c>
      <c r="E241">
        <v>1</v>
      </c>
      <c r="F241">
        <f>IF(OR(E241="",E241="UNKNOWN",E241="ERROR"),_xlfn.XLOOKUP(Table2[[#This Row],[Item]],Items_List!A:A,Items_List!B:B),E241)</f>
        <v>1</v>
      </c>
      <c r="G241">
        <v>1</v>
      </c>
      <c r="H241">
        <f t="shared" si="13"/>
        <v>1</v>
      </c>
      <c r="I241" t="s">
        <v>10059</v>
      </c>
      <c r="J241" t="s">
        <v>15</v>
      </c>
      <c r="K241" s="1">
        <v>45181</v>
      </c>
      <c r="L241" s="1" t="str">
        <f>IF(ISNUMBER(Table2[[#This Row],[Transaction Date]]),TEXT(Table2[[#This Row],[Transaction Date]],"mmmm"),"Unknown")</f>
        <v>September</v>
      </c>
      <c r="M241" s="1" t="str">
        <f>IF(ISNUMBER(Table2[[#This Row],[Transaction Date]]),TEXT(Table2[[#This Row],[Transaction Date]],"dddd"),"Unknown")</f>
        <v>Tuesday</v>
      </c>
      <c r="N241">
        <f t="shared" si="14"/>
        <v>0</v>
      </c>
      <c r="O241" t="str">
        <f t="shared" si="15"/>
        <v>Actual</v>
      </c>
    </row>
    <row r="242" spans="1:15" x14ac:dyDescent="0.25">
      <c r="A242" t="s">
        <v>297</v>
      </c>
      <c r="B242" t="s">
        <v>28</v>
      </c>
      <c r="C242" t="s">
        <v>21</v>
      </c>
      <c r="D242">
        <f t="shared" si="12"/>
        <v>4</v>
      </c>
      <c r="E242">
        <v>4</v>
      </c>
      <c r="F242">
        <f>IF(OR(E242="",E242="UNKNOWN",E242="ERROR"),_xlfn.XLOOKUP(Table2[[#This Row],[Item]],Items_List!A:A,Items_List!B:B),E242)</f>
        <v>4</v>
      </c>
      <c r="G242">
        <v>16</v>
      </c>
      <c r="H242">
        <f t="shared" si="13"/>
        <v>16</v>
      </c>
      <c r="I242" t="s">
        <v>10059</v>
      </c>
      <c r="J242" t="s">
        <v>15</v>
      </c>
      <c r="K242" s="1">
        <v>45256</v>
      </c>
      <c r="L242" s="1" t="str">
        <f>IF(ISNUMBER(Table2[[#This Row],[Transaction Date]]),TEXT(Table2[[#This Row],[Transaction Date]],"mmmm"),"Unknown")</f>
        <v>November</v>
      </c>
      <c r="M242" s="1" t="str">
        <f>IF(ISNUMBER(Table2[[#This Row],[Transaction Date]]),TEXT(Table2[[#This Row],[Transaction Date]],"dddd"),"Unknown")</f>
        <v>Sunday</v>
      </c>
      <c r="N242">
        <f t="shared" si="14"/>
        <v>1</v>
      </c>
      <c r="O242" t="str">
        <f t="shared" si="15"/>
        <v>Estimated</v>
      </c>
    </row>
    <row r="243" spans="1:15" x14ac:dyDescent="0.25">
      <c r="A243" t="s">
        <v>298</v>
      </c>
      <c r="B243" t="s">
        <v>25</v>
      </c>
      <c r="C243">
        <v>1</v>
      </c>
      <c r="D243">
        <f t="shared" si="12"/>
        <v>1</v>
      </c>
      <c r="E243">
        <v>4</v>
      </c>
      <c r="F243">
        <f>IF(OR(E243="",E243="UNKNOWN",E243="ERROR"),_xlfn.XLOOKUP(Table2[[#This Row],[Item]],Items_List!A:A,Items_List!B:B),E243)</f>
        <v>4</v>
      </c>
      <c r="G243">
        <v>4</v>
      </c>
      <c r="H243">
        <f t="shared" si="13"/>
        <v>4</v>
      </c>
      <c r="I243" t="s">
        <v>10059</v>
      </c>
      <c r="J243" t="s">
        <v>10059</v>
      </c>
      <c r="K243" s="1">
        <v>45212</v>
      </c>
      <c r="L243" s="1" t="str">
        <f>IF(ISNUMBER(Table2[[#This Row],[Transaction Date]]),TEXT(Table2[[#This Row],[Transaction Date]],"mmmm"),"Unknown")</f>
        <v>October</v>
      </c>
      <c r="M243" s="1" t="str">
        <f>IF(ISNUMBER(Table2[[#This Row],[Transaction Date]]),TEXT(Table2[[#This Row],[Transaction Date]],"dddd"),"Unknown")</f>
        <v>Friday</v>
      </c>
      <c r="N243">
        <f t="shared" si="14"/>
        <v>0</v>
      </c>
      <c r="O243" t="str">
        <f t="shared" si="15"/>
        <v>Actual</v>
      </c>
    </row>
    <row r="244" spans="1:15" x14ac:dyDescent="0.25">
      <c r="A244" t="s">
        <v>299</v>
      </c>
      <c r="B244" t="s">
        <v>17</v>
      </c>
      <c r="C244">
        <v>2</v>
      </c>
      <c r="D244">
        <f t="shared" si="12"/>
        <v>2</v>
      </c>
      <c r="E244">
        <v>1</v>
      </c>
      <c r="F244">
        <f>IF(OR(E244="",E244="UNKNOWN",E244="ERROR"),_xlfn.XLOOKUP(Table2[[#This Row],[Item]],Items_List!A:A,Items_List!B:B),E244)</f>
        <v>1</v>
      </c>
      <c r="G244">
        <v>2</v>
      </c>
      <c r="H244">
        <f t="shared" si="13"/>
        <v>2</v>
      </c>
      <c r="I244" t="s">
        <v>10059</v>
      </c>
      <c r="J244" t="s">
        <v>11</v>
      </c>
      <c r="K244" s="1">
        <v>45233</v>
      </c>
      <c r="L244" s="1" t="str">
        <f>IF(ISNUMBER(Table2[[#This Row],[Transaction Date]]),TEXT(Table2[[#This Row],[Transaction Date]],"mmmm"),"Unknown")</f>
        <v>November</v>
      </c>
      <c r="M244" s="1" t="str">
        <f>IF(ISNUMBER(Table2[[#This Row],[Transaction Date]]),TEXT(Table2[[#This Row],[Transaction Date]],"dddd"),"Unknown")</f>
        <v>Friday</v>
      </c>
      <c r="N244">
        <f t="shared" si="14"/>
        <v>0</v>
      </c>
      <c r="O244" t="str">
        <f t="shared" si="15"/>
        <v>Actual</v>
      </c>
    </row>
    <row r="245" spans="1:15" x14ac:dyDescent="0.25">
      <c r="A245" t="s">
        <v>300</v>
      </c>
      <c r="B245" t="s">
        <v>25</v>
      </c>
      <c r="C245">
        <v>5</v>
      </c>
      <c r="D245">
        <f t="shared" si="12"/>
        <v>5</v>
      </c>
      <c r="E245">
        <v>4</v>
      </c>
      <c r="F245">
        <f>IF(OR(E245="",E245="UNKNOWN",E245="ERROR"),_xlfn.XLOOKUP(Table2[[#This Row],[Item]],Items_List!A:A,Items_List!B:B),E245)</f>
        <v>4</v>
      </c>
      <c r="G245">
        <v>20</v>
      </c>
      <c r="H245">
        <f t="shared" si="13"/>
        <v>20</v>
      </c>
      <c r="I245" t="s">
        <v>10</v>
      </c>
      <c r="J245" t="s">
        <v>10059</v>
      </c>
      <c r="K245" s="1">
        <v>45243</v>
      </c>
      <c r="L245" s="1" t="str">
        <f>IF(ISNUMBER(Table2[[#This Row],[Transaction Date]]),TEXT(Table2[[#This Row],[Transaction Date]],"mmmm"),"Unknown")</f>
        <v>November</v>
      </c>
      <c r="M245" s="1" t="str">
        <f>IF(ISNUMBER(Table2[[#This Row],[Transaction Date]]),TEXT(Table2[[#This Row],[Transaction Date]],"dddd"),"Unknown")</f>
        <v>Monday</v>
      </c>
      <c r="N245">
        <f t="shared" si="14"/>
        <v>0</v>
      </c>
      <c r="O245" t="str">
        <f t="shared" si="15"/>
        <v>Actual</v>
      </c>
    </row>
    <row r="246" spans="1:15" x14ac:dyDescent="0.25">
      <c r="A246" t="s">
        <v>302</v>
      </c>
      <c r="B246" t="s">
        <v>13</v>
      </c>
      <c r="C246">
        <v>1</v>
      </c>
      <c r="D246">
        <f t="shared" si="12"/>
        <v>1</v>
      </c>
      <c r="E246">
        <v>3</v>
      </c>
      <c r="F246">
        <f>IF(OR(E246="",E246="UNKNOWN",E246="ERROR"),_xlfn.XLOOKUP(Table2[[#This Row],[Item]],Items_List!A:A,Items_List!B:B),E246)</f>
        <v>3</v>
      </c>
      <c r="G246">
        <v>3</v>
      </c>
      <c r="H246">
        <f t="shared" si="13"/>
        <v>3</v>
      </c>
      <c r="I246" t="s">
        <v>14</v>
      </c>
      <c r="J246" t="s">
        <v>10059</v>
      </c>
      <c r="K246" s="1">
        <v>45277</v>
      </c>
      <c r="L246" s="1" t="str">
        <f>IF(ISNUMBER(Table2[[#This Row],[Transaction Date]]),TEXT(Table2[[#This Row],[Transaction Date]],"mmmm"),"Unknown")</f>
        <v>December</v>
      </c>
      <c r="M246" s="1" t="str">
        <f>IF(ISNUMBER(Table2[[#This Row],[Transaction Date]]),TEXT(Table2[[#This Row],[Transaction Date]],"dddd"),"Unknown")</f>
        <v>Sunday</v>
      </c>
      <c r="N246">
        <f t="shared" si="14"/>
        <v>0</v>
      </c>
      <c r="O246" t="str">
        <f t="shared" si="15"/>
        <v>Actual</v>
      </c>
    </row>
    <row r="247" spans="1:15" x14ac:dyDescent="0.25">
      <c r="A247" t="s">
        <v>303</v>
      </c>
      <c r="B247" t="s">
        <v>65</v>
      </c>
      <c r="C247">
        <v>5</v>
      </c>
      <c r="D247">
        <f t="shared" si="12"/>
        <v>5</v>
      </c>
      <c r="E247">
        <v>1.5</v>
      </c>
      <c r="F247">
        <f>IF(OR(E247="",E247="UNKNOWN",E247="ERROR"),_xlfn.XLOOKUP(Table2[[#This Row],[Item]],Items_List!A:A,Items_List!B:B),E247)</f>
        <v>1.5</v>
      </c>
      <c r="G247" t="s">
        <v>18</v>
      </c>
      <c r="H247">
        <f t="shared" si="13"/>
        <v>7.5</v>
      </c>
      <c r="I247" t="s">
        <v>10059</v>
      </c>
      <c r="J247" t="s">
        <v>11</v>
      </c>
      <c r="K247" s="1">
        <v>44998</v>
      </c>
      <c r="L247" s="1" t="str">
        <f>IF(ISNUMBER(Table2[[#This Row],[Transaction Date]]),TEXT(Table2[[#This Row],[Transaction Date]],"mmmm"),"Unknown")</f>
        <v>March</v>
      </c>
      <c r="M247" s="1" t="str">
        <f>IF(ISNUMBER(Table2[[#This Row],[Transaction Date]]),TEXT(Table2[[#This Row],[Transaction Date]],"dddd"),"Unknown")</f>
        <v>Monday</v>
      </c>
      <c r="N247">
        <f t="shared" si="14"/>
        <v>1</v>
      </c>
      <c r="O247" t="str">
        <f t="shared" si="15"/>
        <v>Actual</v>
      </c>
    </row>
    <row r="248" spans="1:15" x14ac:dyDescent="0.25">
      <c r="A248" t="s">
        <v>305</v>
      </c>
      <c r="B248" t="s">
        <v>25</v>
      </c>
      <c r="C248">
        <v>1</v>
      </c>
      <c r="D248">
        <f t="shared" si="12"/>
        <v>1</v>
      </c>
      <c r="E248">
        <v>4</v>
      </c>
      <c r="F248">
        <f>IF(OR(E248="",E248="UNKNOWN",E248="ERROR"),_xlfn.XLOOKUP(Table2[[#This Row],[Item]],Items_List!A:A,Items_List!B:B),E248)</f>
        <v>4</v>
      </c>
      <c r="G248">
        <v>4</v>
      </c>
      <c r="H248">
        <f t="shared" si="13"/>
        <v>4</v>
      </c>
      <c r="I248" t="s">
        <v>10</v>
      </c>
      <c r="J248" t="s">
        <v>10059</v>
      </c>
      <c r="K248" s="1">
        <v>45221</v>
      </c>
      <c r="L248" s="1" t="str">
        <f>IF(ISNUMBER(Table2[[#This Row],[Transaction Date]]),TEXT(Table2[[#This Row],[Transaction Date]],"mmmm"),"Unknown")</f>
        <v>October</v>
      </c>
      <c r="M248" s="1" t="str">
        <f>IF(ISNUMBER(Table2[[#This Row],[Transaction Date]]),TEXT(Table2[[#This Row],[Transaction Date]],"dddd"),"Unknown")</f>
        <v>Sunday</v>
      </c>
      <c r="N248">
        <f t="shared" si="14"/>
        <v>0</v>
      </c>
      <c r="O248" t="str">
        <f t="shared" si="15"/>
        <v>Actual</v>
      </c>
    </row>
    <row r="249" spans="1:15" x14ac:dyDescent="0.25">
      <c r="A249" t="s">
        <v>307</v>
      </c>
      <c r="B249" t="s">
        <v>17</v>
      </c>
      <c r="C249">
        <v>1</v>
      </c>
      <c r="D249">
        <f t="shared" si="12"/>
        <v>1</v>
      </c>
      <c r="E249">
        <v>1</v>
      </c>
      <c r="F249">
        <f>IF(OR(E249="",E249="UNKNOWN",E249="ERROR"),_xlfn.XLOOKUP(Table2[[#This Row],[Item]],Items_List!A:A,Items_List!B:B),E249)</f>
        <v>1</v>
      </c>
      <c r="G249">
        <v>1</v>
      </c>
      <c r="H249">
        <f t="shared" si="13"/>
        <v>1</v>
      </c>
      <c r="I249" t="s">
        <v>10059</v>
      </c>
      <c r="J249" t="s">
        <v>10059</v>
      </c>
      <c r="K249" s="1">
        <v>45107</v>
      </c>
      <c r="L249" s="1" t="str">
        <f>IF(ISNUMBER(Table2[[#This Row],[Transaction Date]]),TEXT(Table2[[#This Row],[Transaction Date]],"mmmm"),"Unknown")</f>
        <v>June</v>
      </c>
      <c r="M249" s="1" t="str">
        <f>IF(ISNUMBER(Table2[[#This Row],[Transaction Date]]),TEXT(Table2[[#This Row],[Transaction Date]],"dddd"),"Unknown")</f>
        <v>Friday</v>
      </c>
      <c r="N249">
        <f t="shared" si="14"/>
        <v>0</v>
      </c>
      <c r="O249" t="str">
        <f t="shared" si="15"/>
        <v>Actual</v>
      </c>
    </row>
    <row r="250" spans="1:15" x14ac:dyDescent="0.25">
      <c r="A250" t="s">
        <v>308</v>
      </c>
      <c r="B250" t="s">
        <v>28</v>
      </c>
      <c r="C250">
        <v>5</v>
      </c>
      <c r="D250">
        <f t="shared" si="12"/>
        <v>5</v>
      </c>
      <c r="E250">
        <v>4</v>
      </c>
      <c r="F250">
        <f>IF(OR(E250="",E250="UNKNOWN",E250="ERROR"),_xlfn.XLOOKUP(Table2[[#This Row],[Item]],Items_List!A:A,Items_List!B:B),E250)</f>
        <v>4</v>
      </c>
      <c r="G250">
        <v>20</v>
      </c>
      <c r="H250">
        <f t="shared" si="13"/>
        <v>20</v>
      </c>
      <c r="I250" t="s">
        <v>10059</v>
      </c>
      <c r="J250" t="s">
        <v>15</v>
      </c>
      <c r="K250" s="1">
        <v>45059</v>
      </c>
      <c r="L250" s="1" t="str">
        <f>IF(ISNUMBER(Table2[[#This Row],[Transaction Date]]),TEXT(Table2[[#This Row],[Transaction Date]],"mmmm"),"Unknown")</f>
        <v>May</v>
      </c>
      <c r="M250" s="1" t="str">
        <f>IF(ISNUMBER(Table2[[#This Row],[Transaction Date]]),TEXT(Table2[[#This Row],[Transaction Date]],"dddd"),"Unknown")</f>
        <v>Saturday</v>
      </c>
      <c r="N250">
        <f t="shared" si="14"/>
        <v>0</v>
      </c>
      <c r="O250" t="str">
        <f t="shared" si="15"/>
        <v>Actual</v>
      </c>
    </row>
    <row r="251" spans="1:15" x14ac:dyDescent="0.25">
      <c r="A251" t="s">
        <v>309</v>
      </c>
      <c r="B251" t="s">
        <v>39</v>
      </c>
      <c r="C251">
        <v>5</v>
      </c>
      <c r="D251">
        <f t="shared" si="12"/>
        <v>5</v>
      </c>
      <c r="E251">
        <v>3</v>
      </c>
      <c r="F251">
        <f>IF(OR(E251="",E251="UNKNOWN",E251="ERROR"),_xlfn.XLOOKUP(Table2[[#This Row],[Item]],Items_List!A:A,Items_List!B:B),E251)</f>
        <v>3</v>
      </c>
      <c r="G251">
        <v>15</v>
      </c>
      <c r="H251">
        <f t="shared" si="13"/>
        <v>15</v>
      </c>
      <c r="I251" t="s">
        <v>10059</v>
      </c>
      <c r="J251" t="s">
        <v>15</v>
      </c>
      <c r="L251" s="1" t="str">
        <f>IF(ISNUMBER(Table2[[#This Row],[Transaction Date]]),TEXT(Table2[[#This Row],[Transaction Date]],"mmmm"),"Unknown")</f>
        <v>Unknown</v>
      </c>
      <c r="M251" s="1" t="str">
        <f>IF(ISNUMBER(Table2[[#This Row],[Transaction Date]]),TEXT(Table2[[#This Row],[Transaction Date]],"dddd"),"Unknown")</f>
        <v>Unknown</v>
      </c>
      <c r="N251">
        <f t="shared" si="14"/>
        <v>0</v>
      </c>
      <c r="O251" t="str">
        <f t="shared" si="15"/>
        <v>Actual</v>
      </c>
    </row>
    <row r="252" spans="1:15" x14ac:dyDescent="0.25">
      <c r="A252" t="s">
        <v>310</v>
      </c>
      <c r="B252" t="s">
        <v>9</v>
      </c>
      <c r="C252" t="s">
        <v>21</v>
      </c>
      <c r="D252">
        <f t="shared" si="12"/>
        <v>4</v>
      </c>
      <c r="E252">
        <v>2</v>
      </c>
      <c r="F252">
        <f>IF(OR(E252="",E252="UNKNOWN",E252="ERROR"),_xlfn.XLOOKUP(Table2[[#This Row],[Item]],Items_List!A:A,Items_List!B:B),E252)</f>
        <v>2</v>
      </c>
      <c r="G252">
        <v>8</v>
      </c>
      <c r="H252">
        <f t="shared" si="13"/>
        <v>8</v>
      </c>
      <c r="I252" t="s">
        <v>14</v>
      </c>
      <c r="J252" t="s">
        <v>10059</v>
      </c>
      <c r="K252" s="1">
        <v>45041</v>
      </c>
      <c r="L252" s="1" t="str">
        <f>IF(ISNUMBER(Table2[[#This Row],[Transaction Date]]),TEXT(Table2[[#This Row],[Transaction Date]],"mmmm"),"Unknown")</f>
        <v>April</v>
      </c>
      <c r="M252" s="1" t="str">
        <f>IF(ISNUMBER(Table2[[#This Row],[Transaction Date]]),TEXT(Table2[[#This Row],[Transaction Date]],"dddd"),"Unknown")</f>
        <v>Tuesday</v>
      </c>
      <c r="N252">
        <f t="shared" si="14"/>
        <v>1</v>
      </c>
      <c r="O252" t="str">
        <f t="shared" si="15"/>
        <v>Estimated</v>
      </c>
    </row>
    <row r="253" spans="1:15" x14ac:dyDescent="0.25">
      <c r="A253" t="s">
        <v>313</v>
      </c>
      <c r="B253" t="s">
        <v>65</v>
      </c>
      <c r="C253">
        <v>5</v>
      </c>
      <c r="D253">
        <f t="shared" si="12"/>
        <v>5</v>
      </c>
      <c r="E253">
        <v>1.5</v>
      </c>
      <c r="F253">
        <f>IF(OR(E253="",E253="UNKNOWN",E253="ERROR"),_xlfn.XLOOKUP(Table2[[#This Row],[Item]],Items_List!A:A,Items_List!B:B),E253)</f>
        <v>1.5</v>
      </c>
      <c r="G253">
        <v>7.5</v>
      </c>
      <c r="H253">
        <f t="shared" si="13"/>
        <v>7.5</v>
      </c>
      <c r="I253" t="s">
        <v>10</v>
      </c>
      <c r="J253" t="s">
        <v>15</v>
      </c>
      <c r="K253" s="1">
        <v>45271</v>
      </c>
      <c r="L253" s="1" t="str">
        <f>IF(ISNUMBER(Table2[[#This Row],[Transaction Date]]),TEXT(Table2[[#This Row],[Transaction Date]],"mmmm"),"Unknown")</f>
        <v>December</v>
      </c>
      <c r="M253" s="1" t="str">
        <f>IF(ISNUMBER(Table2[[#This Row],[Transaction Date]]),TEXT(Table2[[#This Row],[Transaction Date]],"dddd"),"Unknown")</f>
        <v>Monday</v>
      </c>
      <c r="N253">
        <f t="shared" si="14"/>
        <v>0</v>
      </c>
      <c r="O253" t="str">
        <f t="shared" si="15"/>
        <v>Actual</v>
      </c>
    </row>
    <row r="254" spans="1:15" x14ac:dyDescent="0.25">
      <c r="A254" t="s">
        <v>314</v>
      </c>
      <c r="B254" t="s">
        <v>25</v>
      </c>
      <c r="C254">
        <v>1</v>
      </c>
      <c r="D254">
        <f t="shared" si="12"/>
        <v>1</v>
      </c>
      <c r="E254">
        <v>4</v>
      </c>
      <c r="F254">
        <f>IF(OR(E254="",E254="UNKNOWN",E254="ERROR"),_xlfn.XLOOKUP(Table2[[#This Row],[Item]],Items_List!A:A,Items_List!B:B),E254)</f>
        <v>4</v>
      </c>
      <c r="G254">
        <v>4</v>
      </c>
      <c r="H254">
        <f t="shared" si="13"/>
        <v>4</v>
      </c>
      <c r="I254" t="s">
        <v>23</v>
      </c>
      <c r="J254" t="s">
        <v>15</v>
      </c>
      <c r="K254" s="1">
        <v>45041</v>
      </c>
      <c r="L254" s="1" t="str">
        <f>IF(ISNUMBER(Table2[[#This Row],[Transaction Date]]),TEXT(Table2[[#This Row],[Transaction Date]],"mmmm"),"Unknown")</f>
        <v>April</v>
      </c>
      <c r="M254" s="1" t="str">
        <f>IF(ISNUMBER(Table2[[#This Row],[Transaction Date]]),TEXT(Table2[[#This Row],[Transaction Date]],"dddd"),"Unknown")</f>
        <v>Tuesday</v>
      </c>
      <c r="N254">
        <f t="shared" si="14"/>
        <v>0</v>
      </c>
      <c r="O254" t="str">
        <f t="shared" si="15"/>
        <v>Actual</v>
      </c>
    </row>
    <row r="255" spans="1:15" x14ac:dyDescent="0.25">
      <c r="A255" t="s">
        <v>315</v>
      </c>
      <c r="B255" t="s">
        <v>65</v>
      </c>
      <c r="C255">
        <v>3</v>
      </c>
      <c r="D255">
        <f t="shared" si="12"/>
        <v>3</v>
      </c>
      <c r="E255">
        <v>1.5</v>
      </c>
      <c r="F255">
        <f>IF(OR(E255="",E255="UNKNOWN",E255="ERROR"),_xlfn.XLOOKUP(Table2[[#This Row],[Item]],Items_List!A:A,Items_List!B:B),E255)</f>
        <v>1.5</v>
      </c>
      <c r="G255">
        <v>4.5</v>
      </c>
      <c r="H255">
        <f t="shared" si="13"/>
        <v>4.5</v>
      </c>
      <c r="I255" t="s">
        <v>23</v>
      </c>
      <c r="J255" t="s">
        <v>15</v>
      </c>
      <c r="K255" s="1">
        <v>45211</v>
      </c>
      <c r="L255" s="1" t="str">
        <f>IF(ISNUMBER(Table2[[#This Row],[Transaction Date]]),TEXT(Table2[[#This Row],[Transaction Date]],"mmmm"),"Unknown")</f>
        <v>October</v>
      </c>
      <c r="M255" s="1" t="str">
        <f>IF(ISNUMBER(Table2[[#This Row],[Transaction Date]]),TEXT(Table2[[#This Row],[Transaction Date]],"dddd"),"Unknown")</f>
        <v>Thursday</v>
      </c>
      <c r="N255">
        <f t="shared" si="14"/>
        <v>0</v>
      </c>
      <c r="O255" t="str">
        <f t="shared" si="15"/>
        <v>Actual</v>
      </c>
    </row>
    <row r="256" spans="1:15" x14ac:dyDescent="0.25">
      <c r="A256" t="s">
        <v>316</v>
      </c>
      <c r="B256" t="s">
        <v>9</v>
      </c>
      <c r="C256">
        <v>5</v>
      </c>
      <c r="D256">
        <f t="shared" si="12"/>
        <v>5</v>
      </c>
      <c r="E256">
        <v>2</v>
      </c>
      <c r="F256">
        <f>IF(OR(E256="",E256="UNKNOWN",E256="ERROR"),_xlfn.XLOOKUP(Table2[[#This Row],[Item]],Items_List!A:A,Items_List!B:B),E256)</f>
        <v>2</v>
      </c>
      <c r="G256">
        <v>10</v>
      </c>
      <c r="H256">
        <f t="shared" si="13"/>
        <v>10</v>
      </c>
      <c r="I256" t="s">
        <v>10059</v>
      </c>
      <c r="J256" t="s">
        <v>11</v>
      </c>
      <c r="K256" s="1">
        <v>45168</v>
      </c>
      <c r="L256" s="1" t="str">
        <f>IF(ISNUMBER(Table2[[#This Row],[Transaction Date]]),TEXT(Table2[[#This Row],[Transaction Date]],"mmmm"),"Unknown")</f>
        <v>August</v>
      </c>
      <c r="M256" s="1" t="str">
        <f>IF(ISNUMBER(Table2[[#This Row],[Transaction Date]]),TEXT(Table2[[#This Row],[Transaction Date]],"dddd"),"Unknown")</f>
        <v>Wednesday</v>
      </c>
      <c r="N256">
        <f t="shared" si="14"/>
        <v>0</v>
      </c>
      <c r="O256" t="str">
        <f t="shared" si="15"/>
        <v>Actual</v>
      </c>
    </row>
    <row r="257" spans="1:15" x14ac:dyDescent="0.25">
      <c r="A257" t="s">
        <v>317</v>
      </c>
      <c r="B257" t="s">
        <v>13</v>
      </c>
      <c r="C257">
        <v>3</v>
      </c>
      <c r="D257">
        <f t="shared" si="12"/>
        <v>3</v>
      </c>
      <c r="E257">
        <v>3</v>
      </c>
      <c r="F257">
        <f>IF(OR(E257="",E257="UNKNOWN",E257="ERROR"),_xlfn.XLOOKUP(Table2[[#This Row],[Item]],Items_List!A:A,Items_List!B:B),E257)</f>
        <v>3</v>
      </c>
      <c r="G257" t="s">
        <v>18</v>
      </c>
      <c r="H257">
        <f t="shared" si="13"/>
        <v>9</v>
      </c>
      <c r="I257" t="s">
        <v>23</v>
      </c>
      <c r="J257" t="s">
        <v>11</v>
      </c>
      <c r="K257" s="1">
        <v>45220</v>
      </c>
      <c r="L257" s="1" t="str">
        <f>IF(ISNUMBER(Table2[[#This Row],[Transaction Date]]),TEXT(Table2[[#This Row],[Transaction Date]],"mmmm"),"Unknown")</f>
        <v>October</v>
      </c>
      <c r="M257" s="1" t="str">
        <f>IF(ISNUMBER(Table2[[#This Row],[Transaction Date]]),TEXT(Table2[[#This Row],[Transaction Date]],"dddd"),"Unknown")</f>
        <v>Saturday</v>
      </c>
      <c r="N257">
        <f t="shared" si="14"/>
        <v>1</v>
      </c>
      <c r="O257" t="str">
        <f t="shared" si="15"/>
        <v>Actual</v>
      </c>
    </row>
    <row r="258" spans="1:15" x14ac:dyDescent="0.25">
      <c r="A258" t="s">
        <v>318</v>
      </c>
      <c r="B258" t="s">
        <v>9</v>
      </c>
      <c r="C258">
        <v>3</v>
      </c>
      <c r="D258">
        <f t="shared" ref="D258:D321" si="16">IF(OR(C258="",C258="UNKNOWN",C258="ERROR"),IFERROR(VALUE(G258)/VALUE(E258),""),VALUE(C258))</f>
        <v>3</v>
      </c>
      <c r="E258">
        <v>2</v>
      </c>
      <c r="F258">
        <f>IF(OR(E258="",E258="UNKNOWN",E258="ERROR"),_xlfn.XLOOKUP(Table2[[#This Row],[Item]],Items_List!A:A,Items_List!B:B),E258)</f>
        <v>2</v>
      </c>
      <c r="G258">
        <v>6</v>
      </c>
      <c r="H258">
        <f t="shared" ref="H258:H321" si="17">D258*F258</f>
        <v>6</v>
      </c>
      <c r="I258" t="s">
        <v>10</v>
      </c>
      <c r="J258" t="s">
        <v>10059</v>
      </c>
      <c r="K258" s="1">
        <v>45232</v>
      </c>
      <c r="L258" s="1" t="str">
        <f>IF(ISNUMBER(Table2[[#This Row],[Transaction Date]]),TEXT(Table2[[#This Row],[Transaction Date]],"mmmm"),"Unknown")</f>
        <v>November</v>
      </c>
      <c r="M258" s="1" t="str">
        <f>IF(ISNUMBER(Table2[[#This Row],[Transaction Date]]),TEXT(Table2[[#This Row],[Transaction Date]],"dddd"),"Unknown")</f>
        <v>Thursday</v>
      </c>
      <c r="N258">
        <f t="shared" ref="N258:N321" si="18">IF(OR(B258="",B258="unknown",B258="error",C258="",C258="unknown",C258="error",G258="",G258="error",G258="unknown"),1,0)</f>
        <v>0</v>
      </c>
      <c r="O258" t="str">
        <f t="shared" ref="O258:O321" si="19">IF(OR(C258="",C258="error",C258="unknown"),"Estimated","Actual")</f>
        <v>Actual</v>
      </c>
    </row>
    <row r="259" spans="1:15" x14ac:dyDescent="0.25">
      <c r="A259" t="s">
        <v>319</v>
      </c>
      <c r="B259" t="s">
        <v>39</v>
      </c>
      <c r="C259">
        <v>1</v>
      </c>
      <c r="D259">
        <f t="shared" si="16"/>
        <v>1</v>
      </c>
      <c r="E259">
        <v>3</v>
      </c>
      <c r="F259">
        <f>IF(OR(E259="",E259="UNKNOWN",E259="ERROR"),_xlfn.XLOOKUP(Table2[[#This Row],[Item]],Items_List!A:A,Items_List!B:B),E259)</f>
        <v>3</v>
      </c>
      <c r="G259">
        <v>3</v>
      </c>
      <c r="H259">
        <f t="shared" si="17"/>
        <v>3</v>
      </c>
      <c r="I259" t="s">
        <v>14</v>
      </c>
      <c r="J259" t="s">
        <v>10059</v>
      </c>
      <c r="K259" s="1">
        <v>45188</v>
      </c>
      <c r="L259" s="1" t="str">
        <f>IF(ISNUMBER(Table2[[#This Row],[Transaction Date]]),TEXT(Table2[[#This Row],[Transaction Date]],"mmmm"),"Unknown")</f>
        <v>September</v>
      </c>
      <c r="M259" s="1" t="str">
        <f>IF(ISNUMBER(Table2[[#This Row],[Transaction Date]]),TEXT(Table2[[#This Row],[Transaction Date]],"dddd"),"Unknown")</f>
        <v>Tuesday</v>
      </c>
      <c r="N259">
        <f t="shared" si="18"/>
        <v>0</v>
      </c>
      <c r="O259" t="str">
        <f t="shared" si="19"/>
        <v>Actual</v>
      </c>
    </row>
    <row r="260" spans="1:15" x14ac:dyDescent="0.25">
      <c r="A260" t="s">
        <v>320</v>
      </c>
      <c r="B260" t="s">
        <v>13</v>
      </c>
      <c r="C260">
        <v>3</v>
      </c>
      <c r="D260">
        <f t="shared" si="16"/>
        <v>3</v>
      </c>
      <c r="E260">
        <v>3</v>
      </c>
      <c r="F260">
        <f>IF(OR(E260="",E260="UNKNOWN",E260="ERROR"),_xlfn.XLOOKUP(Table2[[#This Row],[Item]],Items_List!A:A,Items_List!B:B),E260)</f>
        <v>3</v>
      </c>
      <c r="G260">
        <v>9</v>
      </c>
      <c r="H260">
        <f t="shared" si="17"/>
        <v>9</v>
      </c>
      <c r="I260" t="s">
        <v>14</v>
      </c>
      <c r="J260" t="s">
        <v>11</v>
      </c>
      <c r="K260" s="1">
        <v>45111</v>
      </c>
      <c r="L260" s="1" t="str">
        <f>IF(ISNUMBER(Table2[[#This Row],[Transaction Date]]),TEXT(Table2[[#This Row],[Transaction Date]],"mmmm"),"Unknown")</f>
        <v>July</v>
      </c>
      <c r="M260" s="1" t="str">
        <f>IF(ISNUMBER(Table2[[#This Row],[Transaction Date]]),TEXT(Table2[[#This Row],[Transaction Date]],"dddd"),"Unknown")</f>
        <v>Tuesday</v>
      </c>
      <c r="N260">
        <f t="shared" si="18"/>
        <v>0</v>
      </c>
      <c r="O260" t="str">
        <f t="shared" si="19"/>
        <v>Actual</v>
      </c>
    </row>
    <row r="261" spans="1:15" x14ac:dyDescent="0.25">
      <c r="A261" t="s">
        <v>321</v>
      </c>
      <c r="B261" t="s">
        <v>25</v>
      </c>
      <c r="C261">
        <v>1</v>
      </c>
      <c r="D261">
        <f t="shared" si="16"/>
        <v>1</v>
      </c>
      <c r="E261">
        <v>4</v>
      </c>
      <c r="F261">
        <f>IF(OR(E261="",E261="UNKNOWN",E261="ERROR"),_xlfn.XLOOKUP(Table2[[#This Row],[Item]],Items_List!A:A,Items_List!B:B),E261)</f>
        <v>4</v>
      </c>
      <c r="G261">
        <v>4</v>
      </c>
      <c r="H261">
        <f t="shared" si="17"/>
        <v>4</v>
      </c>
      <c r="I261" t="s">
        <v>23</v>
      </c>
      <c r="J261" t="s">
        <v>10059</v>
      </c>
      <c r="K261" s="1">
        <v>44954</v>
      </c>
      <c r="L261" s="1" t="str">
        <f>IF(ISNUMBER(Table2[[#This Row],[Transaction Date]]),TEXT(Table2[[#This Row],[Transaction Date]],"mmmm"),"Unknown")</f>
        <v>January</v>
      </c>
      <c r="M261" s="1" t="str">
        <f>IF(ISNUMBER(Table2[[#This Row],[Transaction Date]]),TEXT(Table2[[#This Row],[Transaction Date]],"dddd"),"Unknown")</f>
        <v>Saturday</v>
      </c>
      <c r="N261">
        <f t="shared" si="18"/>
        <v>0</v>
      </c>
      <c r="O261" t="str">
        <f t="shared" si="19"/>
        <v>Actual</v>
      </c>
    </row>
    <row r="262" spans="1:15" x14ac:dyDescent="0.25">
      <c r="A262" t="s">
        <v>322</v>
      </c>
      <c r="B262" t="s">
        <v>17</v>
      </c>
      <c r="C262">
        <v>2</v>
      </c>
      <c r="D262">
        <f t="shared" si="16"/>
        <v>2</v>
      </c>
      <c r="E262">
        <f>_xlfn.XLOOKUP(Table2[[#This Row],[Item]],Items_List!$A$2:$A$9,Items_List!$B$2:$B$9)</f>
        <v>1</v>
      </c>
      <c r="F262">
        <f>IF(OR(E262="",E262="UNKNOWN",E262="ERROR"),_xlfn.XLOOKUP(Table2[[#This Row],[Item]],Items_List!A:A,Items_List!B:B),E262)</f>
        <v>1</v>
      </c>
      <c r="G262">
        <v>2</v>
      </c>
      <c r="H262">
        <f t="shared" si="17"/>
        <v>2</v>
      </c>
      <c r="I262" t="s">
        <v>14</v>
      </c>
      <c r="J262" t="s">
        <v>15</v>
      </c>
      <c r="K262" s="1">
        <v>45203</v>
      </c>
      <c r="L262" s="1" t="str">
        <f>IF(ISNUMBER(Table2[[#This Row],[Transaction Date]]),TEXT(Table2[[#This Row],[Transaction Date]],"mmmm"),"Unknown")</f>
        <v>October</v>
      </c>
      <c r="M262" s="1" t="str">
        <f>IF(ISNUMBER(Table2[[#This Row],[Transaction Date]]),TEXT(Table2[[#This Row],[Transaction Date]],"dddd"),"Unknown")</f>
        <v>Wednesday</v>
      </c>
      <c r="N262">
        <f t="shared" si="18"/>
        <v>0</v>
      </c>
      <c r="O262" t="str">
        <f t="shared" si="19"/>
        <v>Actual</v>
      </c>
    </row>
    <row r="263" spans="1:15" x14ac:dyDescent="0.25">
      <c r="A263" t="s">
        <v>323</v>
      </c>
      <c r="B263" t="s">
        <v>65</v>
      </c>
      <c r="C263">
        <v>2</v>
      </c>
      <c r="D263">
        <f t="shared" si="16"/>
        <v>2</v>
      </c>
      <c r="E263">
        <v>1.5</v>
      </c>
      <c r="F263">
        <f>IF(OR(E263="",E263="UNKNOWN",E263="ERROR"),_xlfn.XLOOKUP(Table2[[#This Row],[Item]],Items_List!A:A,Items_List!B:B),E263)</f>
        <v>1.5</v>
      </c>
      <c r="G263">
        <v>3</v>
      </c>
      <c r="H263">
        <f t="shared" si="17"/>
        <v>3</v>
      </c>
      <c r="I263" t="s">
        <v>14</v>
      </c>
      <c r="J263" t="s">
        <v>11</v>
      </c>
      <c r="L263" s="1" t="str">
        <f>IF(ISNUMBER(Table2[[#This Row],[Transaction Date]]),TEXT(Table2[[#This Row],[Transaction Date]],"mmmm"),"Unknown")</f>
        <v>Unknown</v>
      </c>
      <c r="M263" s="1" t="str">
        <f>IF(ISNUMBER(Table2[[#This Row],[Transaction Date]]),TEXT(Table2[[#This Row],[Transaction Date]],"dddd"),"Unknown")</f>
        <v>Unknown</v>
      </c>
      <c r="N263">
        <f t="shared" si="18"/>
        <v>0</v>
      </c>
      <c r="O263" t="str">
        <f t="shared" si="19"/>
        <v>Actual</v>
      </c>
    </row>
    <row r="264" spans="1:15" x14ac:dyDescent="0.25">
      <c r="A264" t="s">
        <v>324</v>
      </c>
      <c r="B264" t="s">
        <v>25</v>
      </c>
      <c r="C264">
        <v>3</v>
      </c>
      <c r="D264">
        <f t="shared" si="16"/>
        <v>3</v>
      </c>
      <c r="E264">
        <v>4</v>
      </c>
      <c r="F264">
        <f>IF(OR(E264="",E264="UNKNOWN",E264="ERROR"),_xlfn.XLOOKUP(Table2[[#This Row],[Item]],Items_List!A:A,Items_List!B:B),E264)</f>
        <v>4</v>
      </c>
      <c r="G264">
        <v>12</v>
      </c>
      <c r="H264">
        <f t="shared" si="17"/>
        <v>12</v>
      </c>
      <c r="I264" t="s">
        <v>10</v>
      </c>
      <c r="J264" t="s">
        <v>15</v>
      </c>
      <c r="K264" s="1">
        <v>44983</v>
      </c>
      <c r="L264" s="1" t="str">
        <f>IF(ISNUMBER(Table2[[#This Row],[Transaction Date]]),TEXT(Table2[[#This Row],[Transaction Date]],"mmmm"),"Unknown")</f>
        <v>February</v>
      </c>
      <c r="M264" s="1" t="str">
        <f>IF(ISNUMBER(Table2[[#This Row],[Transaction Date]]),TEXT(Table2[[#This Row],[Transaction Date]],"dddd"),"Unknown")</f>
        <v>Sunday</v>
      </c>
      <c r="N264">
        <f t="shared" si="18"/>
        <v>0</v>
      </c>
      <c r="O264" t="str">
        <f t="shared" si="19"/>
        <v>Actual</v>
      </c>
    </row>
    <row r="265" spans="1:15" x14ac:dyDescent="0.25">
      <c r="A265" t="s">
        <v>325</v>
      </c>
      <c r="B265" t="s">
        <v>9</v>
      </c>
      <c r="C265">
        <v>2</v>
      </c>
      <c r="D265">
        <f t="shared" si="16"/>
        <v>2</v>
      </c>
      <c r="E265">
        <v>2</v>
      </c>
      <c r="F265">
        <f>IF(OR(E265="",E265="UNKNOWN",E265="ERROR"),_xlfn.XLOOKUP(Table2[[#This Row],[Item]],Items_List!A:A,Items_List!B:B),E265)</f>
        <v>2</v>
      </c>
      <c r="G265">
        <v>4</v>
      </c>
      <c r="H265">
        <f t="shared" si="17"/>
        <v>4</v>
      </c>
      <c r="I265" t="s">
        <v>10059</v>
      </c>
      <c r="J265" t="s">
        <v>11</v>
      </c>
      <c r="K265" s="1">
        <v>44941</v>
      </c>
      <c r="L265" s="1" t="str">
        <f>IF(ISNUMBER(Table2[[#This Row],[Transaction Date]]),TEXT(Table2[[#This Row],[Transaction Date]],"mmmm"),"Unknown")</f>
        <v>January</v>
      </c>
      <c r="M265" s="1" t="str">
        <f>IF(ISNUMBER(Table2[[#This Row],[Transaction Date]]),TEXT(Table2[[#This Row],[Transaction Date]],"dddd"),"Unknown")</f>
        <v>Sunday</v>
      </c>
      <c r="N265">
        <f t="shared" si="18"/>
        <v>0</v>
      </c>
      <c r="O265" t="str">
        <f t="shared" si="19"/>
        <v>Actual</v>
      </c>
    </row>
    <row r="266" spans="1:15" x14ac:dyDescent="0.25">
      <c r="A266" t="s">
        <v>326</v>
      </c>
      <c r="B266" t="s">
        <v>65</v>
      </c>
      <c r="C266">
        <v>3</v>
      </c>
      <c r="D266">
        <f t="shared" si="16"/>
        <v>3</v>
      </c>
      <c r="E266">
        <v>1.5</v>
      </c>
      <c r="F266">
        <f>IF(OR(E266="",E266="UNKNOWN",E266="ERROR"),_xlfn.XLOOKUP(Table2[[#This Row],[Item]],Items_List!A:A,Items_List!B:B),E266)</f>
        <v>1.5</v>
      </c>
      <c r="G266">
        <v>4.5</v>
      </c>
      <c r="H266">
        <f t="shared" si="17"/>
        <v>4.5</v>
      </c>
      <c r="I266" t="s">
        <v>23</v>
      </c>
      <c r="J266" t="s">
        <v>15</v>
      </c>
      <c r="K266" s="1">
        <v>45064</v>
      </c>
      <c r="L266" s="1" t="str">
        <f>IF(ISNUMBER(Table2[[#This Row],[Transaction Date]]),TEXT(Table2[[#This Row],[Transaction Date]],"mmmm"),"Unknown")</f>
        <v>May</v>
      </c>
      <c r="M266" s="1" t="str">
        <f>IF(ISNUMBER(Table2[[#This Row],[Transaction Date]]),TEXT(Table2[[#This Row],[Transaction Date]],"dddd"),"Unknown")</f>
        <v>Thursday</v>
      </c>
      <c r="N266">
        <f t="shared" si="18"/>
        <v>0</v>
      </c>
      <c r="O266" t="str">
        <f t="shared" si="19"/>
        <v>Actual</v>
      </c>
    </row>
    <row r="267" spans="1:15" x14ac:dyDescent="0.25">
      <c r="A267" t="s">
        <v>327</v>
      </c>
      <c r="B267" t="s">
        <v>28</v>
      </c>
      <c r="C267">
        <v>3</v>
      </c>
      <c r="D267">
        <f t="shared" si="16"/>
        <v>3</v>
      </c>
      <c r="E267">
        <v>4</v>
      </c>
      <c r="F267">
        <f>IF(OR(E267="",E267="UNKNOWN",E267="ERROR"),_xlfn.XLOOKUP(Table2[[#This Row],[Item]],Items_List!A:A,Items_List!B:B),E267)</f>
        <v>4</v>
      </c>
      <c r="G267">
        <v>12</v>
      </c>
      <c r="H267">
        <f t="shared" si="17"/>
        <v>12</v>
      </c>
      <c r="I267" t="s">
        <v>10059</v>
      </c>
      <c r="J267" t="s">
        <v>10059</v>
      </c>
      <c r="K267" s="1">
        <v>45049</v>
      </c>
      <c r="L267" s="1" t="str">
        <f>IF(ISNUMBER(Table2[[#This Row],[Transaction Date]]),TEXT(Table2[[#This Row],[Transaction Date]],"mmmm"),"Unknown")</f>
        <v>May</v>
      </c>
      <c r="M267" s="1" t="str">
        <f>IF(ISNUMBER(Table2[[#This Row],[Transaction Date]]),TEXT(Table2[[#This Row],[Transaction Date]],"dddd"),"Unknown")</f>
        <v>Wednesday</v>
      </c>
      <c r="N267">
        <f t="shared" si="18"/>
        <v>0</v>
      </c>
      <c r="O267" t="str">
        <f t="shared" si="19"/>
        <v>Actual</v>
      </c>
    </row>
    <row r="268" spans="1:15" x14ac:dyDescent="0.25">
      <c r="A268" t="s">
        <v>328</v>
      </c>
      <c r="B268" t="s">
        <v>20</v>
      </c>
      <c r="C268">
        <v>3</v>
      </c>
      <c r="D268">
        <f t="shared" si="16"/>
        <v>3</v>
      </c>
      <c r="E268">
        <v>5</v>
      </c>
      <c r="F268">
        <f>IF(OR(E268="",E268="UNKNOWN",E268="ERROR"),_xlfn.XLOOKUP(Table2[[#This Row],[Item]],Items_List!A:A,Items_List!B:B),E268)</f>
        <v>5</v>
      </c>
      <c r="G268">
        <v>15</v>
      </c>
      <c r="H268">
        <f t="shared" si="17"/>
        <v>15</v>
      </c>
      <c r="I268" t="s">
        <v>14</v>
      </c>
      <c r="J268" t="s">
        <v>10059</v>
      </c>
      <c r="K268" s="1">
        <v>45236</v>
      </c>
      <c r="L268" s="1" t="str">
        <f>IF(ISNUMBER(Table2[[#This Row],[Transaction Date]]),TEXT(Table2[[#This Row],[Transaction Date]],"mmmm"),"Unknown")</f>
        <v>November</v>
      </c>
      <c r="M268" s="1" t="str">
        <f>IF(ISNUMBER(Table2[[#This Row],[Transaction Date]]),TEXT(Table2[[#This Row],[Transaction Date]],"dddd"),"Unknown")</f>
        <v>Monday</v>
      </c>
      <c r="N268">
        <f t="shared" si="18"/>
        <v>0</v>
      </c>
      <c r="O268" t="str">
        <f t="shared" si="19"/>
        <v>Actual</v>
      </c>
    </row>
    <row r="269" spans="1:15" x14ac:dyDescent="0.25">
      <c r="A269" t="s">
        <v>329</v>
      </c>
      <c r="B269" t="s">
        <v>17</v>
      </c>
      <c r="C269">
        <v>1</v>
      </c>
      <c r="D269">
        <f t="shared" si="16"/>
        <v>1</v>
      </c>
      <c r="E269">
        <v>1</v>
      </c>
      <c r="F269">
        <f>IF(OR(E269="",E269="UNKNOWN",E269="ERROR"),_xlfn.XLOOKUP(Table2[[#This Row],[Item]],Items_List!A:A,Items_List!B:B),E269)</f>
        <v>1</v>
      </c>
      <c r="G269">
        <v>1</v>
      </c>
      <c r="H269">
        <f t="shared" si="17"/>
        <v>1</v>
      </c>
      <c r="I269" t="s">
        <v>10059</v>
      </c>
      <c r="J269" t="s">
        <v>15</v>
      </c>
      <c r="K269" s="1">
        <v>45210</v>
      </c>
      <c r="L269" s="1" t="str">
        <f>IF(ISNUMBER(Table2[[#This Row],[Transaction Date]]),TEXT(Table2[[#This Row],[Transaction Date]],"mmmm"),"Unknown")</f>
        <v>October</v>
      </c>
      <c r="M269" s="1" t="str">
        <f>IF(ISNUMBER(Table2[[#This Row],[Transaction Date]]),TEXT(Table2[[#This Row],[Transaction Date]],"dddd"),"Unknown")</f>
        <v>Wednesday</v>
      </c>
      <c r="N269">
        <f t="shared" si="18"/>
        <v>0</v>
      </c>
      <c r="O269" t="str">
        <f t="shared" si="19"/>
        <v>Actual</v>
      </c>
    </row>
    <row r="270" spans="1:15" x14ac:dyDescent="0.25">
      <c r="A270" t="s">
        <v>330</v>
      </c>
      <c r="B270" t="s">
        <v>25</v>
      </c>
      <c r="C270">
        <v>3</v>
      </c>
      <c r="D270">
        <f t="shared" si="16"/>
        <v>3</v>
      </c>
      <c r="E270">
        <v>4</v>
      </c>
      <c r="F270">
        <f>IF(OR(E270="",E270="UNKNOWN",E270="ERROR"),_xlfn.XLOOKUP(Table2[[#This Row],[Item]],Items_List!A:A,Items_List!B:B),E270)</f>
        <v>4</v>
      </c>
      <c r="G270">
        <v>12</v>
      </c>
      <c r="H270">
        <f t="shared" si="17"/>
        <v>12</v>
      </c>
      <c r="I270" t="s">
        <v>10</v>
      </c>
      <c r="J270" t="s">
        <v>10059</v>
      </c>
      <c r="K270" s="1">
        <v>44982</v>
      </c>
      <c r="L270" s="1" t="str">
        <f>IF(ISNUMBER(Table2[[#This Row],[Transaction Date]]),TEXT(Table2[[#This Row],[Transaction Date]],"mmmm"),"Unknown")</f>
        <v>February</v>
      </c>
      <c r="M270" s="1" t="str">
        <f>IF(ISNUMBER(Table2[[#This Row],[Transaction Date]]),TEXT(Table2[[#This Row],[Transaction Date]],"dddd"),"Unknown")</f>
        <v>Saturday</v>
      </c>
      <c r="N270">
        <f t="shared" si="18"/>
        <v>0</v>
      </c>
      <c r="O270" t="str">
        <f t="shared" si="19"/>
        <v>Actual</v>
      </c>
    </row>
    <row r="271" spans="1:15" x14ac:dyDescent="0.25">
      <c r="A271" t="s">
        <v>331</v>
      </c>
      <c r="B271" t="s">
        <v>17</v>
      </c>
      <c r="C271">
        <v>4</v>
      </c>
      <c r="D271">
        <f t="shared" si="16"/>
        <v>4</v>
      </c>
      <c r="E271">
        <v>1</v>
      </c>
      <c r="F271">
        <f>IF(OR(E271="",E271="UNKNOWN",E271="ERROR"),_xlfn.XLOOKUP(Table2[[#This Row],[Item]],Items_List!A:A,Items_List!B:B),E271)</f>
        <v>1</v>
      </c>
      <c r="G271">
        <v>4</v>
      </c>
      <c r="H271">
        <f t="shared" si="17"/>
        <v>4</v>
      </c>
      <c r="I271" t="s">
        <v>23</v>
      </c>
      <c r="J271" t="s">
        <v>15</v>
      </c>
      <c r="L271" s="1" t="str">
        <f>IF(ISNUMBER(Table2[[#This Row],[Transaction Date]]),TEXT(Table2[[#This Row],[Transaction Date]],"mmmm"),"Unknown")</f>
        <v>Unknown</v>
      </c>
      <c r="M271" s="1" t="str">
        <f>IF(ISNUMBER(Table2[[#This Row],[Transaction Date]]),TEXT(Table2[[#This Row],[Transaction Date]],"dddd"),"Unknown")</f>
        <v>Unknown</v>
      </c>
      <c r="N271">
        <f t="shared" si="18"/>
        <v>0</v>
      </c>
      <c r="O271" t="str">
        <f t="shared" si="19"/>
        <v>Actual</v>
      </c>
    </row>
    <row r="272" spans="1:15" x14ac:dyDescent="0.25">
      <c r="A272" t="s">
        <v>332</v>
      </c>
      <c r="B272" t="s">
        <v>25</v>
      </c>
      <c r="C272">
        <v>2</v>
      </c>
      <c r="D272">
        <f t="shared" si="16"/>
        <v>2</v>
      </c>
      <c r="E272">
        <v>4</v>
      </c>
      <c r="F272">
        <f>IF(OR(E272="",E272="UNKNOWN",E272="ERROR"),_xlfn.XLOOKUP(Table2[[#This Row],[Item]],Items_List!A:A,Items_List!B:B),E272)</f>
        <v>4</v>
      </c>
      <c r="G272">
        <v>8</v>
      </c>
      <c r="H272">
        <f t="shared" si="17"/>
        <v>8</v>
      </c>
      <c r="I272" t="s">
        <v>10059</v>
      </c>
      <c r="J272" t="s">
        <v>10059</v>
      </c>
      <c r="K272" s="1">
        <v>45179</v>
      </c>
      <c r="L272" s="1" t="str">
        <f>IF(ISNUMBER(Table2[[#This Row],[Transaction Date]]),TEXT(Table2[[#This Row],[Transaction Date]],"mmmm"),"Unknown")</f>
        <v>September</v>
      </c>
      <c r="M272" s="1" t="str">
        <f>IF(ISNUMBER(Table2[[#This Row],[Transaction Date]]),TEXT(Table2[[#This Row],[Transaction Date]],"dddd"),"Unknown")</f>
        <v>Sunday</v>
      </c>
      <c r="N272">
        <f t="shared" si="18"/>
        <v>0</v>
      </c>
      <c r="O272" t="str">
        <f t="shared" si="19"/>
        <v>Actual</v>
      </c>
    </row>
    <row r="273" spans="1:15" x14ac:dyDescent="0.25">
      <c r="A273" t="s">
        <v>333</v>
      </c>
      <c r="B273" t="s">
        <v>25</v>
      </c>
      <c r="C273">
        <v>2</v>
      </c>
      <c r="D273">
        <f t="shared" si="16"/>
        <v>2</v>
      </c>
      <c r="E273">
        <v>4</v>
      </c>
      <c r="F273">
        <f>IF(OR(E273="",E273="UNKNOWN",E273="ERROR"),_xlfn.XLOOKUP(Table2[[#This Row],[Item]],Items_List!A:A,Items_List!B:B),E273)</f>
        <v>4</v>
      </c>
      <c r="G273">
        <v>8</v>
      </c>
      <c r="H273">
        <f t="shared" si="17"/>
        <v>8</v>
      </c>
      <c r="I273" t="s">
        <v>10059</v>
      </c>
      <c r="J273" t="s">
        <v>10059</v>
      </c>
      <c r="K273" s="1">
        <v>45149</v>
      </c>
      <c r="L273" s="1" t="str">
        <f>IF(ISNUMBER(Table2[[#This Row],[Transaction Date]]),TEXT(Table2[[#This Row],[Transaction Date]],"mmmm"),"Unknown")</f>
        <v>August</v>
      </c>
      <c r="M273" s="1" t="str">
        <f>IF(ISNUMBER(Table2[[#This Row],[Transaction Date]]),TEXT(Table2[[#This Row],[Transaction Date]],"dddd"),"Unknown")</f>
        <v>Friday</v>
      </c>
      <c r="N273">
        <f t="shared" si="18"/>
        <v>0</v>
      </c>
      <c r="O273" t="str">
        <f t="shared" si="19"/>
        <v>Actual</v>
      </c>
    </row>
    <row r="274" spans="1:15" x14ac:dyDescent="0.25">
      <c r="A274" t="s">
        <v>335</v>
      </c>
      <c r="B274" t="s">
        <v>65</v>
      </c>
      <c r="C274">
        <v>3</v>
      </c>
      <c r="D274">
        <f t="shared" si="16"/>
        <v>3</v>
      </c>
      <c r="E274">
        <v>1.5</v>
      </c>
      <c r="F274">
        <f>IF(OR(E274="",E274="UNKNOWN",E274="ERROR"),_xlfn.XLOOKUP(Table2[[#This Row],[Item]],Items_List!A:A,Items_List!B:B),E274)</f>
        <v>1.5</v>
      </c>
      <c r="G274">
        <v>4.5</v>
      </c>
      <c r="H274">
        <f t="shared" si="17"/>
        <v>4.5</v>
      </c>
      <c r="I274" t="s">
        <v>10059</v>
      </c>
      <c r="J274" t="s">
        <v>10059</v>
      </c>
      <c r="K274" s="1">
        <v>44971</v>
      </c>
      <c r="L274" s="1" t="str">
        <f>IF(ISNUMBER(Table2[[#This Row],[Transaction Date]]),TEXT(Table2[[#This Row],[Transaction Date]],"mmmm"),"Unknown")</f>
        <v>February</v>
      </c>
      <c r="M274" s="1" t="str">
        <f>IF(ISNUMBER(Table2[[#This Row],[Transaction Date]]),TEXT(Table2[[#This Row],[Transaction Date]],"dddd"),"Unknown")</f>
        <v>Tuesday</v>
      </c>
      <c r="N274">
        <f t="shared" si="18"/>
        <v>0</v>
      </c>
      <c r="O274" t="str">
        <f t="shared" si="19"/>
        <v>Actual</v>
      </c>
    </row>
    <row r="275" spans="1:15" x14ac:dyDescent="0.25">
      <c r="A275" t="s">
        <v>336</v>
      </c>
      <c r="B275" t="s">
        <v>17</v>
      </c>
      <c r="C275" t="s">
        <v>18</v>
      </c>
      <c r="D275">
        <f t="shared" si="16"/>
        <v>1</v>
      </c>
      <c r="E275">
        <v>1</v>
      </c>
      <c r="F275">
        <f>IF(OR(E275="",E275="UNKNOWN",E275="ERROR"),_xlfn.XLOOKUP(Table2[[#This Row],[Item]],Items_List!A:A,Items_List!B:B),E275)</f>
        <v>1</v>
      </c>
      <c r="G275">
        <v>1</v>
      </c>
      <c r="H275">
        <f t="shared" si="17"/>
        <v>1</v>
      </c>
      <c r="I275" t="s">
        <v>10059</v>
      </c>
      <c r="J275" t="s">
        <v>10059</v>
      </c>
      <c r="K275" s="1">
        <v>45044</v>
      </c>
      <c r="L275" s="1" t="str">
        <f>IF(ISNUMBER(Table2[[#This Row],[Transaction Date]]),TEXT(Table2[[#This Row],[Transaction Date]],"mmmm"),"Unknown")</f>
        <v>April</v>
      </c>
      <c r="M275" s="1" t="str">
        <f>IF(ISNUMBER(Table2[[#This Row],[Transaction Date]]),TEXT(Table2[[#This Row],[Transaction Date]],"dddd"),"Unknown")</f>
        <v>Friday</v>
      </c>
      <c r="N275">
        <f t="shared" si="18"/>
        <v>1</v>
      </c>
      <c r="O275" t="str">
        <f t="shared" si="19"/>
        <v>Estimated</v>
      </c>
    </row>
    <row r="276" spans="1:15" x14ac:dyDescent="0.25">
      <c r="A276" t="s">
        <v>337</v>
      </c>
      <c r="B276" t="s">
        <v>17</v>
      </c>
      <c r="C276">
        <v>1</v>
      </c>
      <c r="D276">
        <f t="shared" si="16"/>
        <v>1</v>
      </c>
      <c r="E276">
        <v>1</v>
      </c>
      <c r="F276">
        <f>IF(OR(E276="",E276="UNKNOWN",E276="ERROR"),_xlfn.XLOOKUP(Table2[[#This Row],[Item]],Items_List!A:A,Items_List!B:B),E276)</f>
        <v>1</v>
      </c>
      <c r="G276">
        <v>1</v>
      </c>
      <c r="H276">
        <f t="shared" si="17"/>
        <v>1</v>
      </c>
      <c r="I276" t="s">
        <v>10059</v>
      </c>
      <c r="J276" t="s">
        <v>10059</v>
      </c>
      <c r="K276" s="1">
        <v>45175</v>
      </c>
      <c r="L276" s="1" t="str">
        <f>IF(ISNUMBER(Table2[[#This Row],[Transaction Date]]),TEXT(Table2[[#This Row],[Transaction Date]],"mmmm"),"Unknown")</f>
        <v>September</v>
      </c>
      <c r="M276" s="1" t="str">
        <f>IF(ISNUMBER(Table2[[#This Row],[Transaction Date]]),TEXT(Table2[[#This Row],[Transaction Date]],"dddd"),"Unknown")</f>
        <v>Wednesday</v>
      </c>
      <c r="N276">
        <f t="shared" si="18"/>
        <v>0</v>
      </c>
      <c r="O276" t="str">
        <f t="shared" si="19"/>
        <v>Actual</v>
      </c>
    </row>
    <row r="277" spans="1:15" x14ac:dyDescent="0.25">
      <c r="A277" t="s">
        <v>338</v>
      </c>
      <c r="B277" t="s">
        <v>9</v>
      </c>
      <c r="C277">
        <v>2</v>
      </c>
      <c r="D277">
        <f t="shared" si="16"/>
        <v>2</v>
      </c>
      <c r="E277">
        <f>_xlfn.XLOOKUP(Table2[[#This Row],[Item]],Items_List!$A$2:$A$9,Items_List!$B$2:$B$9)</f>
        <v>2</v>
      </c>
      <c r="F277">
        <f>IF(OR(E277="",E277="UNKNOWN",E277="ERROR"),_xlfn.XLOOKUP(Table2[[#This Row],[Item]],Items_List!A:A,Items_List!B:B),E277)</f>
        <v>2</v>
      </c>
      <c r="G277">
        <v>4</v>
      </c>
      <c r="H277">
        <f t="shared" si="17"/>
        <v>4</v>
      </c>
      <c r="I277" t="s">
        <v>10</v>
      </c>
      <c r="J277" t="s">
        <v>11</v>
      </c>
      <c r="K277" s="1">
        <v>44936</v>
      </c>
      <c r="L277" s="1" t="str">
        <f>IF(ISNUMBER(Table2[[#This Row],[Transaction Date]]),TEXT(Table2[[#This Row],[Transaction Date]],"mmmm"),"Unknown")</f>
        <v>January</v>
      </c>
      <c r="M277" s="1" t="str">
        <f>IF(ISNUMBER(Table2[[#This Row],[Transaction Date]]),TEXT(Table2[[#This Row],[Transaction Date]],"dddd"),"Unknown")</f>
        <v>Tuesday</v>
      </c>
      <c r="N277">
        <f t="shared" si="18"/>
        <v>0</v>
      </c>
      <c r="O277" t="str">
        <f t="shared" si="19"/>
        <v>Actual</v>
      </c>
    </row>
    <row r="278" spans="1:15" x14ac:dyDescent="0.25">
      <c r="A278" t="s">
        <v>339</v>
      </c>
      <c r="B278" t="s">
        <v>28</v>
      </c>
      <c r="C278">
        <v>3</v>
      </c>
      <c r="D278">
        <f t="shared" si="16"/>
        <v>3</v>
      </c>
      <c r="E278">
        <v>4</v>
      </c>
      <c r="F278">
        <f>IF(OR(E278="",E278="UNKNOWN",E278="ERROR"),_xlfn.XLOOKUP(Table2[[#This Row],[Item]],Items_List!A:A,Items_List!B:B),E278)</f>
        <v>4</v>
      </c>
      <c r="G278">
        <v>12</v>
      </c>
      <c r="H278">
        <f t="shared" si="17"/>
        <v>12</v>
      </c>
      <c r="I278" t="s">
        <v>10059</v>
      </c>
      <c r="J278" t="s">
        <v>15</v>
      </c>
      <c r="K278" s="1">
        <v>45039</v>
      </c>
      <c r="L278" s="1" t="str">
        <f>IF(ISNUMBER(Table2[[#This Row],[Transaction Date]]),TEXT(Table2[[#This Row],[Transaction Date]],"mmmm"),"Unknown")</f>
        <v>April</v>
      </c>
      <c r="M278" s="1" t="str">
        <f>IF(ISNUMBER(Table2[[#This Row],[Transaction Date]]),TEXT(Table2[[#This Row],[Transaction Date]],"dddd"),"Unknown")</f>
        <v>Sunday</v>
      </c>
      <c r="N278">
        <f t="shared" si="18"/>
        <v>0</v>
      </c>
      <c r="O278" t="str">
        <f t="shared" si="19"/>
        <v>Actual</v>
      </c>
    </row>
    <row r="279" spans="1:15" x14ac:dyDescent="0.25">
      <c r="A279" t="s">
        <v>340</v>
      </c>
      <c r="B279" t="s">
        <v>25</v>
      </c>
      <c r="C279">
        <v>3</v>
      </c>
      <c r="D279">
        <f t="shared" si="16"/>
        <v>3</v>
      </c>
      <c r="E279">
        <v>4</v>
      </c>
      <c r="F279">
        <f>IF(OR(E279="",E279="UNKNOWN",E279="ERROR"),_xlfn.XLOOKUP(Table2[[#This Row],[Item]],Items_List!A:A,Items_List!B:B),E279)</f>
        <v>4</v>
      </c>
      <c r="G279">
        <v>12</v>
      </c>
      <c r="H279">
        <f t="shared" si="17"/>
        <v>12</v>
      </c>
      <c r="I279" t="s">
        <v>14</v>
      </c>
      <c r="J279" t="s">
        <v>15</v>
      </c>
      <c r="L279" s="1" t="str">
        <f>IF(ISNUMBER(Table2[[#This Row],[Transaction Date]]),TEXT(Table2[[#This Row],[Transaction Date]],"mmmm"),"Unknown")</f>
        <v>Unknown</v>
      </c>
      <c r="M279" s="1" t="str">
        <f>IF(ISNUMBER(Table2[[#This Row],[Transaction Date]]),TEXT(Table2[[#This Row],[Transaction Date]],"dddd"),"Unknown")</f>
        <v>Unknown</v>
      </c>
      <c r="N279">
        <f t="shared" si="18"/>
        <v>0</v>
      </c>
      <c r="O279" t="str">
        <f t="shared" si="19"/>
        <v>Actual</v>
      </c>
    </row>
    <row r="280" spans="1:15" x14ac:dyDescent="0.25">
      <c r="A280" t="s">
        <v>341</v>
      </c>
      <c r="B280" t="s">
        <v>20</v>
      </c>
      <c r="C280">
        <v>4</v>
      </c>
      <c r="D280">
        <f t="shared" si="16"/>
        <v>4</v>
      </c>
      <c r="E280">
        <v>5</v>
      </c>
      <c r="F280">
        <f>IF(OR(E280="",E280="UNKNOWN",E280="ERROR"),_xlfn.XLOOKUP(Table2[[#This Row],[Item]],Items_List!A:A,Items_List!B:B),E280)</f>
        <v>5</v>
      </c>
      <c r="G280">
        <v>20</v>
      </c>
      <c r="H280">
        <f t="shared" si="17"/>
        <v>20</v>
      </c>
      <c r="I280" t="s">
        <v>23</v>
      </c>
      <c r="J280" t="s">
        <v>11</v>
      </c>
      <c r="K280" s="1">
        <v>44983</v>
      </c>
      <c r="L280" s="1" t="str">
        <f>IF(ISNUMBER(Table2[[#This Row],[Transaction Date]]),TEXT(Table2[[#This Row],[Transaction Date]],"mmmm"),"Unknown")</f>
        <v>February</v>
      </c>
      <c r="M280" s="1" t="str">
        <f>IF(ISNUMBER(Table2[[#This Row],[Transaction Date]]),TEXT(Table2[[#This Row],[Transaction Date]],"dddd"),"Unknown")</f>
        <v>Sunday</v>
      </c>
      <c r="N280">
        <f t="shared" si="18"/>
        <v>0</v>
      </c>
      <c r="O280" t="str">
        <f t="shared" si="19"/>
        <v>Actual</v>
      </c>
    </row>
    <row r="281" spans="1:15" x14ac:dyDescent="0.25">
      <c r="A281" t="s">
        <v>342</v>
      </c>
      <c r="B281" t="s">
        <v>17</v>
      </c>
      <c r="C281">
        <v>3</v>
      </c>
      <c r="D281">
        <f t="shared" si="16"/>
        <v>3</v>
      </c>
      <c r="E281">
        <v>1</v>
      </c>
      <c r="F281">
        <f>IF(OR(E281="",E281="UNKNOWN",E281="ERROR"),_xlfn.XLOOKUP(Table2[[#This Row],[Item]],Items_List!A:A,Items_List!B:B),E281)</f>
        <v>1</v>
      </c>
      <c r="G281">
        <v>3</v>
      </c>
      <c r="H281">
        <f t="shared" si="17"/>
        <v>3</v>
      </c>
      <c r="I281" t="s">
        <v>14</v>
      </c>
      <c r="J281" t="s">
        <v>15</v>
      </c>
      <c r="K281" s="1">
        <v>44948</v>
      </c>
      <c r="L281" s="1" t="str">
        <f>IF(ISNUMBER(Table2[[#This Row],[Transaction Date]]),TEXT(Table2[[#This Row],[Transaction Date]],"mmmm"),"Unknown")</f>
        <v>January</v>
      </c>
      <c r="M281" s="1" t="str">
        <f>IF(ISNUMBER(Table2[[#This Row],[Transaction Date]]),TEXT(Table2[[#This Row],[Transaction Date]],"dddd"),"Unknown")</f>
        <v>Sunday</v>
      </c>
      <c r="N281">
        <f t="shared" si="18"/>
        <v>0</v>
      </c>
      <c r="O281" t="str">
        <f t="shared" si="19"/>
        <v>Actual</v>
      </c>
    </row>
    <row r="282" spans="1:15" x14ac:dyDescent="0.25">
      <c r="A282" t="s">
        <v>343</v>
      </c>
      <c r="B282" t="s">
        <v>17</v>
      </c>
      <c r="C282">
        <v>3</v>
      </c>
      <c r="D282">
        <f t="shared" si="16"/>
        <v>3</v>
      </c>
      <c r="E282">
        <v>1</v>
      </c>
      <c r="F282">
        <f>IF(OR(E282="",E282="UNKNOWN",E282="ERROR"),_xlfn.XLOOKUP(Table2[[#This Row],[Item]],Items_List!A:A,Items_List!B:B),E282)</f>
        <v>1</v>
      </c>
      <c r="G282">
        <v>3</v>
      </c>
      <c r="H282">
        <f t="shared" si="17"/>
        <v>3</v>
      </c>
      <c r="I282" t="s">
        <v>10059</v>
      </c>
      <c r="J282" t="s">
        <v>15</v>
      </c>
      <c r="K282" s="1">
        <v>44995</v>
      </c>
      <c r="L282" s="1" t="str">
        <f>IF(ISNUMBER(Table2[[#This Row],[Transaction Date]]),TEXT(Table2[[#This Row],[Transaction Date]],"mmmm"),"Unknown")</f>
        <v>March</v>
      </c>
      <c r="M282" s="1" t="str">
        <f>IF(ISNUMBER(Table2[[#This Row],[Transaction Date]]),TEXT(Table2[[#This Row],[Transaction Date]],"dddd"),"Unknown")</f>
        <v>Friday</v>
      </c>
      <c r="N282">
        <f t="shared" si="18"/>
        <v>0</v>
      </c>
      <c r="O282" t="str">
        <f t="shared" si="19"/>
        <v>Actual</v>
      </c>
    </row>
    <row r="283" spans="1:15" x14ac:dyDescent="0.25">
      <c r="A283" t="s">
        <v>344</v>
      </c>
      <c r="B283" t="s">
        <v>17</v>
      </c>
      <c r="C283">
        <v>4</v>
      </c>
      <c r="D283">
        <f t="shared" si="16"/>
        <v>4</v>
      </c>
      <c r="E283">
        <v>1</v>
      </c>
      <c r="F283">
        <f>IF(OR(E283="",E283="UNKNOWN",E283="ERROR"),_xlfn.XLOOKUP(Table2[[#This Row],[Item]],Items_List!A:A,Items_List!B:B),E283)</f>
        <v>1</v>
      </c>
      <c r="G283">
        <v>4</v>
      </c>
      <c r="H283">
        <f t="shared" si="17"/>
        <v>4</v>
      </c>
      <c r="I283" t="s">
        <v>23</v>
      </c>
      <c r="J283" t="s">
        <v>11</v>
      </c>
      <c r="K283" s="1">
        <v>44954</v>
      </c>
      <c r="L283" s="1" t="str">
        <f>IF(ISNUMBER(Table2[[#This Row],[Transaction Date]]),TEXT(Table2[[#This Row],[Transaction Date]],"mmmm"),"Unknown")</f>
        <v>January</v>
      </c>
      <c r="M283" s="1" t="str">
        <f>IF(ISNUMBER(Table2[[#This Row],[Transaction Date]]),TEXT(Table2[[#This Row],[Transaction Date]],"dddd"),"Unknown")</f>
        <v>Saturday</v>
      </c>
      <c r="N283">
        <f t="shared" si="18"/>
        <v>0</v>
      </c>
      <c r="O283" t="str">
        <f t="shared" si="19"/>
        <v>Actual</v>
      </c>
    </row>
    <row r="284" spans="1:15" x14ac:dyDescent="0.25">
      <c r="A284" t="s">
        <v>345</v>
      </c>
      <c r="B284" t="s">
        <v>9</v>
      </c>
      <c r="C284">
        <v>5</v>
      </c>
      <c r="D284">
        <f t="shared" si="16"/>
        <v>5</v>
      </c>
      <c r="E284">
        <v>2</v>
      </c>
      <c r="F284">
        <f>IF(OR(E284="",E284="UNKNOWN",E284="ERROR"),_xlfn.XLOOKUP(Table2[[#This Row],[Item]],Items_List!A:A,Items_List!B:B),E284)</f>
        <v>2</v>
      </c>
      <c r="G284">
        <v>10</v>
      </c>
      <c r="H284">
        <f t="shared" si="17"/>
        <v>10</v>
      </c>
      <c r="I284" t="s">
        <v>14</v>
      </c>
      <c r="J284" t="s">
        <v>11</v>
      </c>
      <c r="K284" s="1">
        <v>45149</v>
      </c>
      <c r="L284" s="1" t="str">
        <f>IF(ISNUMBER(Table2[[#This Row],[Transaction Date]]),TEXT(Table2[[#This Row],[Transaction Date]],"mmmm"),"Unknown")</f>
        <v>August</v>
      </c>
      <c r="M284" s="1" t="str">
        <f>IF(ISNUMBER(Table2[[#This Row],[Transaction Date]]),TEXT(Table2[[#This Row],[Transaction Date]],"dddd"),"Unknown")</f>
        <v>Friday</v>
      </c>
      <c r="N284">
        <f t="shared" si="18"/>
        <v>0</v>
      </c>
      <c r="O284" t="str">
        <f t="shared" si="19"/>
        <v>Actual</v>
      </c>
    </row>
    <row r="285" spans="1:15" x14ac:dyDescent="0.25">
      <c r="A285" t="s">
        <v>347</v>
      </c>
      <c r="B285" t="s">
        <v>9</v>
      </c>
      <c r="C285">
        <v>5</v>
      </c>
      <c r="D285">
        <f t="shared" si="16"/>
        <v>5</v>
      </c>
      <c r="E285">
        <v>2</v>
      </c>
      <c r="F285">
        <f>IF(OR(E285="",E285="UNKNOWN",E285="ERROR"),_xlfn.XLOOKUP(Table2[[#This Row],[Item]],Items_List!A:A,Items_List!B:B),E285)</f>
        <v>2</v>
      </c>
      <c r="G285">
        <v>10</v>
      </c>
      <c r="H285">
        <f t="shared" si="17"/>
        <v>10</v>
      </c>
      <c r="I285" t="s">
        <v>14</v>
      </c>
      <c r="J285" t="s">
        <v>10059</v>
      </c>
      <c r="K285" s="1">
        <v>44935</v>
      </c>
      <c r="L285" s="1" t="str">
        <f>IF(ISNUMBER(Table2[[#This Row],[Transaction Date]]),TEXT(Table2[[#This Row],[Transaction Date]],"mmmm"),"Unknown")</f>
        <v>January</v>
      </c>
      <c r="M285" s="1" t="str">
        <f>IF(ISNUMBER(Table2[[#This Row],[Transaction Date]]),TEXT(Table2[[#This Row],[Transaction Date]],"dddd"),"Unknown")</f>
        <v>Monday</v>
      </c>
      <c r="N285">
        <f t="shared" si="18"/>
        <v>0</v>
      </c>
      <c r="O285" t="str">
        <f t="shared" si="19"/>
        <v>Actual</v>
      </c>
    </row>
    <row r="286" spans="1:15" x14ac:dyDescent="0.25">
      <c r="A286" t="s">
        <v>348</v>
      </c>
      <c r="B286" t="s">
        <v>9</v>
      </c>
      <c r="C286">
        <v>5</v>
      </c>
      <c r="D286">
        <f t="shared" si="16"/>
        <v>5</v>
      </c>
      <c r="E286">
        <v>2</v>
      </c>
      <c r="F286">
        <f>IF(OR(E286="",E286="UNKNOWN",E286="ERROR"),_xlfn.XLOOKUP(Table2[[#This Row],[Item]],Items_List!A:A,Items_List!B:B),E286)</f>
        <v>2</v>
      </c>
      <c r="G286">
        <v>10</v>
      </c>
      <c r="H286">
        <f t="shared" si="17"/>
        <v>10</v>
      </c>
      <c r="I286" t="s">
        <v>10059</v>
      </c>
      <c r="J286" t="s">
        <v>15</v>
      </c>
      <c r="K286" s="1">
        <v>45263</v>
      </c>
      <c r="L286" s="1" t="str">
        <f>IF(ISNUMBER(Table2[[#This Row],[Transaction Date]]),TEXT(Table2[[#This Row],[Transaction Date]],"mmmm"),"Unknown")</f>
        <v>December</v>
      </c>
      <c r="M286" s="1" t="str">
        <f>IF(ISNUMBER(Table2[[#This Row],[Transaction Date]]),TEXT(Table2[[#This Row],[Transaction Date]],"dddd"),"Unknown")</f>
        <v>Sunday</v>
      </c>
      <c r="N286">
        <f t="shared" si="18"/>
        <v>0</v>
      </c>
      <c r="O286" t="str">
        <f t="shared" si="19"/>
        <v>Actual</v>
      </c>
    </row>
    <row r="287" spans="1:15" x14ac:dyDescent="0.25">
      <c r="A287" t="s">
        <v>350</v>
      </c>
      <c r="B287" t="s">
        <v>28</v>
      </c>
      <c r="C287" t="s">
        <v>21</v>
      </c>
      <c r="D287">
        <f t="shared" si="16"/>
        <v>3</v>
      </c>
      <c r="E287">
        <v>4</v>
      </c>
      <c r="F287">
        <f>IF(OR(E287="",E287="UNKNOWN",E287="ERROR"),_xlfn.XLOOKUP(Table2[[#This Row],[Item]],Items_List!A:A,Items_List!B:B),E287)</f>
        <v>4</v>
      </c>
      <c r="G287">
        <v>12</v>
      </c>
      <c r="H287">
        <f t="shared" si="17"/>
        <v>12</v>
      </c>
      <c r="I287" t="s">
        <v>23</v>
      </c>
      <c r="J287" t="s">
        <v>15</v>
      </c>
      <c r="K287" s="1">
        <v>45207</v>
      </c>
      <c r="L287" s="1" t="str">
        <f>IF(ISNUMBER(Table2[[#This Row],[Transaction Date]]),TEXT(Table2[[#This Row],[Transaction Date]],"mmmm"),"Unknown")</f>
        <v>October</v>
      </c>
      <c r="M287" s="1" t="str">
        <f>IF(ISNUMBER(Table2[[#This Row],[Transaction Date]]),TEXT(Table2[[#This Row],[Transaction Date]],"dddd"),"Unknown")</f>
        <v>Sunday</v>
      </c>
      <c r="N287">
        <f t="shared" si="18"/>
        <v>1</v>
      </c>
      <c r="O287" t="str">
        <f t="shared" si="19"/>
        <v>Estimated</v>
      </c>
    </row>
    <row r="288" spans="1:15" x14ac:dyDescent="0.25">
      <c r="A288" t="s">
        <v>351</v>
      </c>
      <c r="B288" t="s">
        <v>39</v>
      </c>
      <c r="C288">
        <v>1</v>
      </c>
      <c r="D288">
        <f t="shared" si="16"/>
        <v>1</v>
      </c>
      <c r="E288">
        <v>3</v>
      </c>
      <c r="F288">
        <f>IF(OR(E288="",E288="UNKNOWN",E288="ERROR"),_xlfn.XLOOKUP(Table2[[#This Row],[Item]],Items_List!A:A,Items_List!B:B),E288)</f>
        <v>3</v>
      </c>
      <c r="G288">
        <v>3</v>
      </c>
      <c r="H288">
        <f t="shared" si="17"/>
        <v>3</v>
      </c>
      <c r="I288" t="s">
        <v>23</v>
      </c>
      <c r="J288" t="s">
        <v>10059</v>
      </c>
      <c r="K288" s="1">
        <v>45144</v>
      </c>
      <c r="L288" s="1" t="str">
        <f>IF(ISNUMBER(Table2[[#This Row],[Transaction Date]]),TEXT(Table2[[#This Row],[Transaction Date]],"mmmm"),"Unknown")</f>
        <v>August</v>
      </c>
      <c r="M288" s="1" t="str">
        <f>IF(ISNUMBER(Table2[[#This Row],[Transaction Date]]),TEXT(Table2[[#This Row],[Transaction Date]],"dddd"),"Unknown")</f>
        <v>Sunday</v>
      </c>
      <c r="N288">
        <f t="shared" si="18"/>
        <v>0</v>
      </c>
      <c r="O288" t="str">
        <f t="shared" si="19"/>
        <v>Actual</v>
      </c>
    </row>
    <row r="289" spans="1:15" x14ac:dyDescent="0.25">
      <c r="A289" t="s">
        <v>352</v>
      </c>
      <c r="B289" t="s">
        <v>28</v>
      </c>
      <c r="C289">
        <v>4</v>
      </c>
      <c r="D289">
        <f t="shared" si="16"/>
        <v>4</v>
      </c>
      <c r="E289">
        <v>4</v>
      </c>
      <c r="F289">
        <f>IF(OR(E289="",E289="UNKNOWN",E289="ERROR"),_xlfn.XLOOKUP(Table2[[#This Row],[Item]],Items_List!A:A,Items_List!B:B),E289)</f>
        <v>4</v>
      </c>
      <c r="G289">
        <v>16</v>
      </c>
      <c r="H289">
        <f t="shared" si="17"/>
        <v>16</v>
      </c>
      <c r="I289" t="s">
        <v>10</v>
      </c>
      <c r="J289" t="s">
        <v>10059</v>
      </c>
      <c r="L289" s="1" t="str">
        <f>IF(ISNUMBER(Table2[[#This Row],[Transaction Date]]),TEXT(Table2[[#This Row],[Transaction Date]],"mmmm"),"Unknown")</f>
        <v>Unknown</v>
      </c>
      <c r="M289" s="1" t="str">
        <f>IF(ISNUMBER(Table2[[#This Row],[Transaction Date]]),TEXT(Table2[[#This Row],[Transaction Date]],"dddd"),"Unknown")</f>
        <v>Unknown</v>
      </c>
      <c r="N289">
        <f t="shared" si="18"/>
        <v>0</v>
      </c>
      <c r="O289" t="str">
        <f t="shared" si="19"/>
        <v>Actual</v>
      </c>
    </row>
    <row r="290" spans="1:15" x14ac:dyDescent="0.25">
      <c r="A290" t="s">
        <v>353</v>
      </c>
      <c r="B290" t="s">
        <v>20</v>
      </c>
      <c r="C290">
        <v>5</v>
      </c>
      <c r="D290">
        <f t="shared" si="16"/>
        <v>5</v>
      </c>
      <c r="E290">
        <v>5</v>
      </c>
      <c r="F290">
        <f>IF(OR(E290="",E290="UNKNOWN",E290="ERROR"),_xlfn.XLOOKUP(Table2[[#This Row],[Item]],Items_List!A:A,Items_List!B:B),E290)</f>
        <v>5</v>
      </c>
      <c r="G290">
        <v>25</v>
      </c>
      <c r="H290">
        <f t="shared" si="17"/>
        <v>25</v>
      </c>
      <c r="I290" t="s">
        <v>10</v>
      </c>
      <c r="J290" t="s">
        <v>11</v>
      </c>
      <c r="K290" s="1">
        <v>45109</v>
      </c>
      <c r="L290" s="1" t="str">
        <f>IF(ISNUMBER(Table2[[#This Row],[Transaction Date]]),TEXT(Table2[[#This Row],[Transaction Date]],"mmmm"),"Unknown")</f>
        <v>July</v>
      </c>
      <c r="M290" s="1" t="str">
        <f>IF(ISNUMBER(Table2[[#This Row],[Transaction Date]]),TEXT(Table2[[#This Row],[Transaction Date]],"dddd"),"Unknown")</f>
        <v>Sunday</v>
      </c>
      <c r="N290">
        <f t="shared" si="18"/>
        <v>0</v>
      </c>
      <c r="O290" t="str">
        <f t="shared" si="19"/>
        <v>Actual</v>
      </c>
    </row>
    <row r="291" spans="1:15" x14ac:dyDescent="0.25">
      <c r="A291" t="s">
        <v>354</v>
      </c>
      <c r="B291" t="s">
        <v>28</v>
      </c>
      <c r="C291">
        <v>3</v>
      </c>
      <c r="D291">
        <f t="shared" si="16"/>
        <v>3</v>
      </c>
      <c r="E291">
        <v>4</v>
      </c>
      <c r="F291">
        <f>IF(OR(E291="",E291="UNKNOWN",E291="ERROR"),_xlfn.XLOOKUP(Table2[[#This Row],[Item]],Items_List!A:A,Items_List!B:B),E291)</f>
        <v>4</v>
      </c>
      <c r="G291">
        <v>12</v>
      </c>
      <c r="H291">
        <f t="shared" si="17"/>
        <v>12</v>
      </c>
      <c r="I291" t="s">
        <v>10</v>
      </c>
      <c r="J291" t="s">
        <v>15</v>
      </c>
      <c r="K291" s="1">
        <v>45092</v>
      </c>
      <c r="L291" s="1" t="str">
        <f>IF(ISNUMBER(Table2[[#This Row],[Transaction Date]]),TEXT(Table2[[#This Row],[Transaction Date]],"mmmm"),"Unknown")</f>
        <v>June</v>
      </c>
      <c r="M291" s="1" t="str">
        <f>IF(ISNUMBER(Table2[[#This Row],[Transaction Date]]),TEXT(Table2[[#This Row],[Transaction Date]],"dddd"),"Unknown")</f>
        <v>Thursday</v>
      </c>
      <c r="N291">
        <f t="shared" si="18"/>
        <v>0</v>
      </c>
      <c r="O291" t="str">
        <f t="shared" si="19"/>
        <v>Actual</v>
      </c>
    </row>
    <row r="292" spans="1:15" x14ac:dyDescent="0.25">
      <c r="A292" t="s">
        <v>355</v>
      </c>
      <c r="B292" t="s">
        <v>25</v>
      </c>
      <c r="C292">
        <v>5</v>
      </c>
      <c r="D292">
        <f t="shared" si="16"/>
        <v>5</v>
      </c>
      <c r="E292">
        <v>4</v>
      </c>
      <c r="F292">
        <f>IF(OR(E292="",E292="UNKNOWN",E292="ERROR"),_xlfn.XLOOKUP(Table2[[#This Row],[Item]],Items_List!A:A,Items_List!B:B),E292)</f>
        <v>4</v>
      </c>
      <c r="G292">
        <v>20</v>
      </c>
      <c r="H292">
        <f t="shared" si="17"/>
        <v>20</v>
      </c>
      <c r="I292" t="s">
        <v>10059</v>
      </c>
      <c r="J292" t="s">
        <v>10059</v>
      </c>
      <c r="K292" s="1">
        <v>44937</v>
      </c>
      <c r="L292" s="1" t="str">
        <f>IF(ISNUMBER(Table2[[#This Row],[Transaction Date]]),TEXT(Table2[[#This Row],[Transaction Date]],"mmmm"),"Unknown")</f>
        <v>January</v>
      </c>
      <c r="M292" s="1" t="str">
        <f>IF(ISNUMBER(Table2[[#This Row],[Transaction Date]]),TEXT(Table2[[#This Row],[Transaction Date]],"dddd"),"Unknown")</f>
        <v>Wednesday</v>
      </c>
      <c r="N292">
        <f t="shared" si="18"/>
        <v>0</v>
      </c>
      <c r="O292" t="str">
        <f t="shared" si="19"/>
        <v>Actual</v>
      </c>
    </row>
    <row r="293" spans="1:15" x14ac:dyDescent="0.25">
      <c r="A293" t="s">
        <v>356</v>
      </c>
      <c r="B293" t="s">
        <v>65</v>
      </c>
      <c r="C293">
        <v>1</v>
      </c>
      <c r="D293">
        <f t="shared" si="16"/>
        <v>1</v>
      </c>
      <c r="E293">
        <f>_xlfn.XLOOKUP(Table2[[#This Row],[Item]],Items_List!$A$2:$A$9,Items_List!$B$2:$B$9)</f>
        <v>1.5</v>
      </c>
      <c r="F293">
        <f>IF(OR(E293="",E293="UNKNOWN",E293="ERROR"),_xlfn.XLOOKUP(Table2[[#This Row],[Item]],Items_List!A:A,Items_List!B:B),E293)</f>
        <v>1.5</v>
      </c>
      <c r="G293">
        <v>1.5</v>
      </c>
      <c r="H293">
        <f t="shared" si="17"/>
        <v>1.5</v>
      </c>
      <c r="I293" t="s">
        <v>10</v>
      </c>
      <c r="J293" t="s">
        <v>10059</v>
      </c>
      <c r="K293" s="1">
        <v>45201</v>
      </c>
      <c r="L293" s="1" t="str">
        <f>IF(ISNUMBER(Table2[[#This Row],[Transaction Date]]),TEXT(Table2[[#This Row],[Transaction Date]],"mmmm"),"Unknown")</f>
        <v>October</v>
      </c>
      <c r="M293" s="1" t="str">
        <f>IF(ISNUMBER(Table2[[#This Row],[Transaction Date]]),TEXT(Table2[[#This Row],[Transaction Date]],"dddd"),"Unknown")</f>
        <v>Monday</v>
      </c>
      <c r="N293">
        <f t="shared" si="18"/>
        <v>0</v>
      </c>
      <c r="O293" t="str">
        <f t="shared" si="19"/>
        <v>Actual</v>
      </c>
    </row>
    <row r="294" spans="1:15" x14ac:dyDescent="0.25">
      <c r="A294" t="s">
        <v>358</v>
      </c>
      <c r="B294" t="s">
        <v>25</v>
      </c>
      <c r="C294">
        <v>2</v>
      </c>
      <c r="D294">
        <f t="shared" si="16"/>
        <v>2</v>
      </c>
      <c r="E294">
        <v>4</v>
      </c>
      <c r="F294">
        <f>IF(OR(E294="",E294="UNKNOWN",E294="ERROR"),_xlfn.XLOOKUP(Table2[[#This Row],[Item]],Items_List!A:A,Items_List!B:B),E294)</f>
        <v>4</v>
      </c>
      <c r="G294">
        <v>8</v>
      </c>
      <c r="H294">
        <f t="shared" si="17"/>
        <v>8</v>
      </c>
      <c r="I294" t="s">
        <v>10059</v>
      </c>
      <c r="J294" t="s">
        <v>15</v>
      </c>
      <c r="K294" s="1">
        <v>45232</v>
      </c>
      <c r="L294" s="1" t="str">
        <f>IF(ISNUMBER(Table2[[#This Row],[Transaction Date]]),TEXT(Table2[[#This Row],[Transaction Date]],"mmmm"),"Unknown")</f>
        <v>November</v>
      </c>
      <c r="M294" s="1" t="str">
        <f>IF(ISNUMBER(Table2[[#This Row],[Transaction Date]]),TEXT(Table2[[#This Row],[Transaction Date]],"dddd"),"Unknown")</f>
        <v>Thursday</v>
      </c>
      <c r="N294">
        <f t="shared" si="18"/>
        <v>0</v>
      </c>
      <c r="O294" t="str">
        <f t="shared" si="19"/>
        <v>Actual</v>
      </c>
    </row>
    <row r="295" spans="1:15" x14ac:dyDescent="0.25">
      <c r="A295" t="s">
        <v>359</v>
      </c>
      <c r="B295" t="s">
        <v>17</v>
      </c>
      <c r="C295">
        <v>2</v>
      </c>
      <c r="D295">
        <f t="shared" si="16"/>
        <v>2</v>
      </c>
      <c r="E295">
        <f>_xlfn.XLOOKUP(Table2[[#This Row],[Item]],Items_List!$A$2:$A$9,Items_List!$B$2:$B$9)</f>
        <v>1</v>
      </c>
      <c r="F295">
        <f>IF(OR(E295="",E295="UNKNOWN",E295="ERROR"),_xlfn.XLOOKUP(Table2[[#This Row],[Item]],Items_List!A:A,Items_List!B:B),E295)</f>
        <v>1</v>
      </c>
      <c r="G295">
        <v>2</v>
      </c>
      <c r="H295">
        <f t="shared" si="17"/>
        <v>2</v>
      </c>
      <c r="I295" t="s">
        <v>10059</v>
      </c>
      <c r="J295" t="s">
        <v>10059</v>
      </c>
      <c r="K295" s="1">
        <v>44953</v>
      </c>
      <c r="L295" s="1" t="str">
        <f>IF(ISNUMBER(Table2[[#This Row],[Transaction Date]]),TEXT(Table2[[#This Row],[Transaction Date]],"mmmm"),"Unknown")</f>
        <v>January</v>
      </c>
      <c r="M295" s="1" t="str">
        <f>IF(ISNUMBER(Table2[[#This Row],[Transaction Date]]),TEXT(Table2[[#This Row],[Transaction Date]],"dddd"),"Unknown")</f>
        <v>Friday</v>
      </c>
      <c r="N295">
        <f t="shared" si="18"/>
        <v>0</v>
      </c>
      <c r="O295" t="str">
        <f t="shared" si="19"/>
        <v>Actual</v>
      </c>
    </row>
    <row r="296" spans="1:15" x14ac:dyDescent="0.25">
      <c r="A296" t="s">
        <v>360</v>
      </c>
      <c r="B296" t="s">
        <v>25</v>
      </c>
      <c r="C296">
        <v>2</v>
      </c>
      <c r="D296">
        <f t="shared" si="16"/>
        <v>2</v>
      </c>
      <c r="E296">
        <v>4</v>
      </c>
      <c r="F296">
        <f>IF(OR(E296="",E296="UNKNOWN",E296="ERROR"),_xlfn.XLOOKUP(Table2[[#This Row],[Item]],Items_List!A:A,Items_List!B:B),E296)</f>
        <v>4</v>
      </c>
      <c r="G296">
        <v>8</v>
      </c>
      <c r="H296">
        <f t="shared" si="17"/>
        <v>8</v>
      </c>
      <c r="I296" t="s">
        <v>23</v>
      </c>
      <c r="J296" t="s">
        <v>10059</v>
      </c>
      <c r="K296" s="1">
        <v>45289</v>
      </c>
      <c r="L296" s="1" t="str">
        <f>IF(ISNUMBER(Table2[[#This Row],[Transaction Date]]),TEXT(Table2[[#This Row],[Transaction Date]],"mmmm"),"Unknown")</f>
        <v>December</v>
      </c>
      <c r="M296" s="1" t="str">
        <f>IF(ISNUMBER(Table2[[#This Row],[Transaction Date]]),TEXT(Table2[[#This Row],[Transaction Date]],"dddd"),"Unknown")</f>
        <v>Friday</v>
      </c>
      <c r="N296">
        <f t="shared" si="18"/>
        <v>0</v>
      </c>
      <c r="O296" t="str">
        <f t="shared" si="19"/>
        <v>Actual</v>
      </c>
    </row>
    <row r="297" spans="1:15" x14ac:dyDescent="0.25">
      <c r="A297" t="s">
        <v>361</v>
      </c>
      <c r="B297" t="s">
        <v>25</v>
      </c>
      <c r="C297">
        <v>2</v>
      </c>
      <c r="D297">
        <f t="shared" si="16"/>
        <v>2</v>
      </c>
      <c r="E297">
        <v>4</v>
      </c>
      <c r="F297">
        <f>IF(OR(E297="",E297="UNKNOWN",E297="ERROR"),_xlfn.XLOOKUP(Table2[[#This Row],[Item]],Items_List!A:A,Items_List!B:B),E297)</f>
        <v>4</v>
      </c>
      <c r="G297">
        <v>8</v>
      </c>
      <c r="H297">
        <f t="shared" si="17"/>
        <v>8</v>
      </c>
      <c r="I297" t="s">
        <v>23</v>
      </c>
      <c r="J297" t="s">
        <v>15</v>
      </c>
      <c r="K297" s="1">
        <v>45219</v>
      </c>
      <c r="L297" s="1" t="str">
        <f>IF(ISNUMBER(Table2[[#This Row],[Transaction Date]]),TEXT(Table2[[#This Row],[Transaction Date]],"mmmm"),"Unknown")</f>
        <v>October</v>
      </c>
      <c r="M297" s="1" t="str">
        <f>IF(ISNUMBER(Table2[[#This Row],[Transaction Date]]),TEXT(Table2[[#This Row],[Transaction Date]],"dddd"),"Unknown")</f>
        <v>Friday</v>
      </c>
      <c r="N297">
        <f t="shared" si="18"/>
        <v>0</v>
      </c>
      <c r="O297" t="str">
        <f t="shared" si="19"/>
        <v>Actual</v>
      </c>
    </row>
    <row r="298" spans="1:15" x14ac:dyDescent="0.25">
      <c r="A298" t="s">
        <v>362</v>
      </c>
      <c r="B298" t="s">
        <v>39</v>
      </c>
      <c r="C298">
        <v>4</v>
      </c>
      <c r="D298">
        <f t="shared" si="16"/>
        <v>4</v>
      </c>
      <c r="E298">
        <v>3</v>
      </c>
      <c r="F298">
        <f>IF(OR(E298="",E298="UNKNOWN",E298="ERROR"),_xlfn.XLOOKUP(Table2[[#This Row],[Item]],Items_List!A:A,Items_List!B:B),E298)</f>
        <v>3</v>
      </c>
      <c r="G298">
        <v>12</v>
      </c>
      <c r="H298">
        <f t="shared" si="17"/>
        <v>12</v>
      </c>
      <c r="I298" t="s">
        <v>10</v>
      </c>
      <c r="J298" t="s">
        <v>10059</v>
      </c>
      <c r="K298" s="1">
        <v>45231</v>
      </c>
      <c r="L298" s="1" t="str">
        <f>IF(ISNUMBER(Table2[[#This Row],[Transaction Date]]),TEXT(Table2[[#This Row],[Transaction Date]],"mmmm"),"Unknown")</f>
        <v>November</v>
      </c>
      <c r="M298" s="1" t="str">
        <f>IF(ISNUMBER(Table2[[#This Row],[Transaction Date]]),TEXT(Table2[[#This Row],[Transaction Date]],"dddd"),"Unknown")</f>
        <v>Wednesday</v>
      </c>
      <c r="N298">
        <f t="shared" si="18"/>
        <v>0</v>
      </c>
      <c r="O298" t="str">
        <f t="shared" si="19"/>
        <v>Actual</v>
      </c>
    </row>
    <row r="299" spans="1:15" x14ac:dyDescent="0.25">
      <c r="A299" t="s">
        <v>363</v>
      </c>
      <c r="B299" t="s">
        <v>17</v>
      </c>
      <c r="C299" t="s">
        <v>18</v>
      </c>
      <c r="D299">
        <f t="shared" si="16"/>
        <v>1</v>
      </c>
      <c r="E299">
        <v>1</v>
      </c>
      <c r="F299">
        <f>IF(OR(E299="",E299="UNKNOWN",E299="ERROR"),_xlfn.XLOOKUP(Table2[[#This Row],[Item]],Items_List!A:A,Items_List!B:B),E299)</f>
        <v>1</v>
      </c>
      <c r="G299">
        <v>1</v>
      </c>
      <c r="H299">
        <f t="shared" si="17"/>
        <v>1</v>
      </c>
      <c r="I299" t="s">
        <v>10</v>
      </c>
      <c r="J299" t="s">
        <v>10059</v>
      </c>
      <c r="K299" s="1">
        <v>45121</v>
      </c>
      <c r="L299" s="1" t="str">
        <f>IF(ISNUMBER(Table2[[#This Row],[Transaction Date]]),TEXT(Table2[[#This Row],[Transaction Date]],"mmmm"),"Unknown")</f>
        <v>July</v>
      </c>
      <c r="M299" s="1" t="str">
        <f>IF(ISNUMBER(Table2[[#This Row],[Transaction Date]]),TEXT(Table2[[#This Row],[Transaction Date]],"dddd"),"Unknown")</f>
        <v>Friday</v>
      </c>
      <c r="N299">
        <f t="shared" si="18"/>
        <v>1</v>
      </c>
      <c r="O299" t="str">
        <f t="shared" si="19"/>
        <v>Estimated</v>
      </c>
    </row>
    <row r="300" spans="1:15" x14ac:dyDescent="0.25">
      <c r="A300" t="s">
        <v>364</v>
      </c>
      <c r="B300" t="s">
        <v>17</v>
      </c>
      <c r="D300">
        <f t="shared" si="16"/>
        <v>3</v>
      </c>
      <c r="E300">
        <v>1</v>
      </c>
      <c r="F300">
        <f>IF(OR(E300="",E300="UNKNOWN",E300="ERROR"),_xlfn.XLOOKUP(Table2[[#This Row],[Item]],Items_List!A:A,Items_List!B:B),E300)</f>
        <v>1</v>
      </c>
      <c r="G300">
        <v>3</v>
      </c>
      <c r="H300">
        <f t="shared" si="17"/>
        <v>3</v>
      </c>
      <c r="I300" t="s">
        <v>10</v>
      </c>
      <c r="J300" t="s">
        <v>15</v>
      </c>
      <c r="K300" s="1">
        <v>45289</v>
      </c>
      <c r="L300" s="1" t="str">
        <f>IF(ISNUMBER(Table2[[#This Row],[Transaction Date]]),TEXT(Table2[[#This Row],[Transaction Date]],"mmmm"),"Unknown")</f>
        <v>December</v>
      </c>
      <c r="M300" s="1" t="str">
        <f>IF(ISNUMBER(Table2[[#This Row],[Transaction Date]]),TEXT(Table2[[#This Row],[Transaction Date]],"dddd"),"Unknown")</f>
        <v>Friday</v>
      </c>
      <c r="N300">
        <f t="shared" si="18"/>
        <v>1</v>
      </c>
      <c r="O300" t="str">
        <f t="shared" si="19"/>
        <v>Estimated</v>
      </c>
    </row>
    <row r="301" spans="1:15" x14ac:dyDescent="0.25">
      <c r="A301" t="s">
        <v>365</v>
      </c>
      <c r="B301" t="s">
        <v>20</v>
      </c>
      <c r="C301">
        <v>3</v>
      </c>
      <c r="D301">
        <f t="shared" si="16"/>
        <v>3</v>
      </c>
      <c r="E301">
        <v>5</v>
      </c>
      <c r="F301">
        <f>IF(OR(E301="",E301="UNKNOWN",E301="ERROR"),_xlfn.XLOOKUP(Table2[[#This Row],[Item]],Items_List!A:A,Items_List!B:B),E301)</f>
        <v>5</v>
      </c>
      <c r="G301">
        <v>15</v>
      </c>
      <c r="H301">
        <f t="shared" si="17"/>
        <v>15</v>
      </c>
      <c r="I301" t="s">
        <v>14</v>
      </c>
      <c r="J301" t="s">
        <v>11</v>
      </c>
      <c r="K301" s="1">
        <v>45107</v>
      </c>
      <c r="L301" s="1" t="str">
        <f>IF(ISNUMBER(Table2[[#This Row],[Transaction Date]]),TEXT(Table2[[#This Row],[Transaction Date]],"mmmm"),"Unknown")</f>
        <v>June</v>
      </c>
      <c r="M301" s="1" t="str">
        <f>IF(ISNUMBER(Table2[[#This Row],[Transaction Date]]),TEXT(Table2[[#This Row],[Transaction Date]],"dddd"),"Unknown")</f>
        <v>Friday</v>
      </c>
      <c r="N301">
        <f t="shared" si="18"/>
        <v>0</v>
      </c>
      <c r="O301" t="str">
        <f t="shared" si="19"/>
        <v>Actual</v>
      </c>
    </row>
    <row r="302" spans="1:15" x14ac:dyDescent="0.25">
      <c r="A302" t="s">
        <v>366</v>
      </c>
      <c r="B302" t="s">
        <v>20</v>
      </c>
      <c r="C302">
        <v>1</v>
      </c>
      <c r="D302">
        <f t="shared" si="16"/>
        <v>1</v>
      </c>
      <c r="E302" s="3">
        <f>_xlfn.XLOOKUP(Table2[[#This Row],[Item]],Items_List!$A$2:$A$9,Items_List!$B$2:$B$9)</f>
        <v>5</v>
      </c>
      <c r="F302">
        <f>IF(OR(E302="",E302="UNKNOWN",E302="ERROR"),_xlfn.XLOOKUP(Table2[[#This Row],[Item]],Items_List!A:A,Items_List!B:B),E302)</f>
        <v>5</v>
      </c>
      <c r="G302">
        <v>5</v>
      </c>
      <c r="H302">
        <f t="shared" si="17"/>
        <v>5</v>
      </c>
      <c r="I302" t="s">
        <v>10059</v>
      </c>
      <c r="J302" t="s">
        <v>10059</v>
      </c>
      <c r="K302" s="1">
        <v>44972</v>
      </c>
      <c r="L302" s="1" t="str">
        <f>IF(ISNUMBER(Table2[[#This Row],[Transaction Date]]),TEXT(Table2[[#This Row],[Transaction Date]],"mmmm"),"Unknown")</f>
        <v>February</v>
      </c>
      <c r="M302" s="1" t="str">
        <f>IF(ISNUMBER(Table2[[#This Row],[Transaction Date]]),TEXT(Table2[[#This Row],[Transaction Date]],"dddd"),"Unknown")</f>
        <v>Wednesday</v>
      </c>
      <c r="N302">
        <f t="shared" si="18"/>
        <v>0</v>
      </c>
      <c r="O302" t="str">
        <f t="shared" si="19"/>
        <v>Actual</v>
      </c>
    </row>
    <row r="303" spans="1:15" x14ac:dyDescent="0.25">
      <c r="A303" t="s">
        <v>367</v>
      </c>
      <c r="B303" t="s">
        <v>13</v>
      </c>
      <c r="C303">
        <v>1</v>
      </c>
      <c r="D303">
        <f t="shared" si="16"/>
        <v>1</v>
      </c>
      <c r="E303">
        <v>3</v>
      </c>
      <c r="F303">
        <f>IF(OR(E303="",E303="UNKNOWN",E303="ERROR"),_xlfn.XLOOKUP(Table2[[#This Row],[Item]],Items_List!A:A,Items_List!B:B),E303)</f>
        <v>3</v>
      </c>
      <c r="G303">
        <v>3</v>
      </c>
      <c r="H303">
        <f t="shared" si="17"/>
        <v>3</v>
      </c>
      <c r="I303" t="s">
        <v>10059</v>
      </c>
      <c r="J303" t="s">
        <v>15</v>
      </c>
      <c r="K303" s="1">
        <v>45246</v>
      </c>
      <c r="L303" s="1" t="str">
        <f>IF(ISNUMBER(Table2[[#This Row],[Transaction Date]]),TEXT(Table2[[#This Row],[Transaction Date]],"mmmm"),"Unknown")</f>
        <v>November</v>
      </c>
      <c r="M303" s="1" t="str">
        <f>IF(ISNUMBER(Table2[[#This Row],[Transaction Date]]),TEXT(Table2[[#This Row],[Transaction Date]],"dddd"),"Unknown")</f>
        <v>Thursday</v>
      </c>
      <c r="N303">
        <f t="shared" si="18"/>
        <v>0</v>
      </c>
      <c r="O303" t="str">
        <f t="shared" si="19"/>
        <v>Actual</v>
      </c>
    </row>
    <row r="304" spans="1:15" x14ac:dyDescent="0.25">
      <c r="A304" t="s">
        <v>368</v>
      </c>
      <c r="B304" t="s">
        <v>65</v>
      </c>
      <c r="C304">
        <v>2</v>
      </c>
      <c r="D304">
        <f t="shared" si="16"/>
        <v>2</v>
      </c>
      <c r="E304">
        <v>1.5</v>
      </c>
      <c r="F304">
        <f>IF(OR(E304="",E304="UNKNOWN",E304="ERROR"),_xlfn.XLOOKUP(Table2[[#This Row],[Item]],Items_List!A:A,Items_List!B:B),E304)</f>
        <v>1.5</v>
      </c>
      <c r="G304">
        <v>3</v>
      </c>
      <c r="H304">
        <f t="shared" si="17"/>
        <v>3</v>
      </c>
      <c r="I304" t="s">
        <v>10059</v>
      </c>
      <c r="J304" t="s">
        <v>10059</v>
      </c>
      <c r="K304" s="1">
        <v>45109</v>
      </c>
      <c r="L304" s="1" t="str">
        <f>IF(ISNUMBER(Table2[[#This Row],[Transaction Date]]),TEXT(Table2[[#This Row],[Transaction Date]],"mmmm"),"Unknown")</f>
        <v>July</v>
      </c>
      <c r="M304" s="1" t="str">
        <f>IF(ISNUMBER(Table2[[#This Row],[Transaction Date]]),TEXT(Table2[[#This Row],[Transaction Date]],"dddd"),"Unknown")</f>
        <v>Sunday</v>
      </c>
      <c r="N304">
        <f t="shared" si="18"/>
        <v>0</v>
      </c>
      <c r="O304" t="str">
        <f t="shared" si="19"/>
        <v>Actual</v>
      </c>
    </row>
    <row r="305" spans="1:15" x14ac:dyDescent="0.25">
      <c r="A305" t="s">
        <v>369</v>
      </c>
      <c r="B305" t="s">
        <v>39</v>
      </c>
      <c r="C305">
        <v>3</v>
      </c>
      <c r="D305">
        <f t="shared" si="16"/>
        <v>3</v>
      </c>
      <c r="E305">
        <v>3</v>
      </c>
      <c r="F305">
        <f>IF(OR(E305="",E305="UNKNOWN",E305="ERROR"),_xlfn.XLOOKUP(Table2[[#This Row],[Item]],Items_List!A:A,Items_List!B:B),E305)</f>
        <v>3</v>
      </c>
      <c r="G305">
        <v>9</v>
      </c>
      <c r="H305">
        <f t="shared" si="17"/>
        <v>9</v>
      </c>
      <c r="I305" t="s">
        <v>14</v>
      </c>
      <c r="J305" t="s">
        <v>15</v>
      </c>
      <c r="K305" s="1">
        <v>45067</v>
      </c>
      <c r="L305" s="1" t="str">
        <f>IF(ISNUMBER(Table2[[#This Row],[Transaction Date]]),TEXT(Table2[[#This Row],[Transaction Date]],"mmmm"),"Unknown")</f>
        <v>May</v>
      </c>
      <c r="M305" s="1" t="str">
        <f>IF(ISNUMBER(Table2[[#This Row],[Transaction Date]]),TEXT(Table2[[#This Row],[Transaction Date]],"dddd"),"Unknown")</f>
        <v>Sunday</v>
      </c>
      <c r="N305">
        <f t="shared" si="18"/>
        <v>0</v>
      </c>
      <c r="O305" t="str">
        <f t="shared" si="19"/>
        <v>Actual</v>
      </c>
    </row>
    <row r="306" spans="1:15" x14ac:dyDescent="0.25">
      <c r="A306" t="s">
        <v>370</v>
      </c>
      <c r="B306" t="s">
        <v>13</v>
      </c>
      <c r="C306">
        <v>1</v>
      </c>
      <c r="D306">
        <f t="shared" si="16"/>
        <v>1</v>
      </c>
      <c r="E306">
        <v>3</v>
      </c>
      <c r="F306">
        <f>IF(OR(E306="",E306="UNKNOWN",E306="ERROR"),_xlfn.XLOOKUP(Table2[[#This Row],[Item]],Items_List!A:A,Items_List!B:B),E306)</f>
        <v>3</v>
      </c>
      <c r="G306">
        <v>3</v>
      </c>
      <c r="H306">
        <f t="shared" si="17"/>
        <v>3</v>
      </c>
      <c r="I306" t="s">
        <v>10</v>
      </c>
      <c r="J306" t="s">
        <v>10059</v>
      </c>
      <c r="K306" s="1">
        <v>45071</v>
      </c>
      <c r="L306" s="1" t="str">
        <f>IF(ISNUMBER(Table2[[#This Row],[Transaction Date]]),TEXT(Table2[[#This Row],[Transaction Date]],"mmmm"),"Unknown")</f>
        <v>May</v>
      </c>
      <c r="M306" s="1" t="str">
        <f>IF(ISNUMBER(Table2[[#This Row],[Transaction Date]]),TEXT(Table2[[#This Row],[Transaction Date]],"dddd"),"Unknown")</f>
        <v>Thursday</v>
      </c>
      <c r="N306">
        <f t="shared" si="18"/>
        <v>0</v>
      </c>
      <c r="O306" t="str">
        <f t="shared" si="19"/>
        <v>Actual</v>
      </c>
    </row>
    <row r="307" spans="1:15" x14ac:dyDescent="0.25">
      <c r="A307" t="s">
        <v>371</v>
      </c>
      <c r="B307" t="s">
        <v>25</v>
      </c>
      <c r="C307">
        <v>1</v>
      </c>
      <c r="D307">
        <f t="shared" si="16"/>
        <v>1</v>
      </c>
      <c r="E307">
        <v>4</v>
      </c>
      <c r="F307">
        <f>IF(OR(E307="",E307="UNKNOWN",E307="ERROR"),_xlfn.XLOOKUP(Table2[[#This Row],[Item]],Items_List!A:A,Items_List!B:B),E307)</f>
        <v>4</v>
      </c>
      <c r="G307">
        <v>4</v>
      </c>
      <c r="H307">
        <f t="shared" si="17"/>
        <v>4</v>
      </c>
      <c r="I307" t="s">
        <v>10</v>
      </c>
      <c r="J307" t="s">
        <v>10059</v>
      </c>
      <c r="K307" s="1">
        <v>45230</v>
      </c>
      <c r="L307" s="1" t="str">
        <f>IF(ISNUMBER(Table2[[#This Row],[Transaction Date]]),TEXT(Table2[[#This Row],[Transaction Date]],"mmmm"),"Unknown")</f>
        <v>October</v>
      </c>
      <c r="M307" s="1" t="str">
        <f>IF(ISNUMBER(Table2[[#This Row],[Transaction Date]]),TEXT(Table2[[#This Row],[Transaction Date]],"dddd"),"Unknown")</f>
        <v>Tuesday</v>
      </c>
      <c r="N307">
        <f t="shared" si="18"/>
        <v>0</v>
      </c>
      <c r="O307" t="str">
        <f t="shared" si="19"/>
        <v>Actual</v>
      </c>
    </row>
    <row r="308" spans="1:15" x14ac:dyDescent="0.25">
      <c r="A308" t="s">
        <v>372</v>
      </c>
      <c r="B308" t="s">
        <v>28</v>
      </c>
      <c r="C308">
        <v>5</v>
      </c>
      <c r="D308">
        <f t="shared" si="16"/>
        <v>5</v>
      </c>
      <c r="E308">
        <v>4</v>
      </c>
      <c r="F308">
        <f>IF(OR(E308="",E308="UNKNOWN",E308="ERROR"),_xlfn.XLOOKUP(Table2[[#This Row],[Item]],Items_List!A:A,Items_List!B:B),E308)</f>
        <v>4</v>
      </c>
      <c r="G308">
        <v>20</v>
      </c>
      <c r="H308">
        <f t="shared" si="17"/>
        <v>20</v>
      </c>
      <c r="I308" t="s">
        <v>23</v>
      </c>
      <c r="J308" t="s">
        <v>11</v>
      </c>
      <c r="K308" s="1">
        <v>44981</v>
      </c>
      <c r="L308" s="1" t="str">
        <f>IF(ISNUMBER(Table2[[#This Row],[Transaction Date]]),TEXT(Table2[[#This Row],[Transaction Date]],"mmmm"),"Unknown")</f>
        <v>February</v>
      </c>
      <c r="M308" s="1" t="str">
        <f>IF(ISNUMBER(Table2[[#This Row],[Transaction Date]]),TEXT(Table2[[#This Row],[Transaction Date]],"dddd"),"Unknown")</f>
        <v>Friday</v>
      </c>
      <c r="N308">
        <f t="shared" si="18"/>
        <v>0</v>
      </c>
      <c r="O308" t="str">
        <f t="shared" si="19"/>
        <v>Actual</v>
      </c>
    </row>
    <row r="309" spans="1:15" x14ac:dyDescent="0.25">
      <c r="A309" t="s">
        <v>373</v>
      </c>
      <c r="B309" t="s">
        <v>65</v>
      </c>
      <c r="C309">
        <v>2</v>
      </c>
      <c r="D309">
        <f t="shared" si="16"/>
        <v>2</v>
      </c>
      <c r="E309">
        <v>1.5</v>
      </c>
      <c r="F309">
        <f>IF(OR(E309="",E309="UNKNOWN",E309="ERROR"),_xlfn.XLOOKUP(Table2[[#This Row],[Item]],Items_List!A:A,Items_List!B:B),E309)</f>
        <v>1.5</v>
      </c>
      <c r="G309">
        <v>3</v>
      </c>
      <c r="H309">
        <f t="shared" si="17"/>
        <v>3</v>
      </c>
      <c r="I309" t="s">
        <v>14</v>
      </c>
      <c r="J309" t="s">
        <v>11</v>
      </c>
      <c r="K309" s="1">
        <v>44984</v>
      </c>
      <c r="L309" s="1" t="str">
        <f>IF(ISNUMBER(Table2[[#This Row],[Transaction Date]]),TEXT(Table2[[#This Row],[Transaction Date]],"mmmm"),"Unknown")</f>
        <v>February</v>
      </c>
      <c r="M309" s="1" t="str">
        <f>IF(ISNUMBER(Table2[[#This Row],[Transaction Date]]),TEXT(Table2[[#This Row],[Transaction Date]],"dddd"),"Unknown")</f>
        <v>Monday</v>
      </c>
      <c r="N309">
        <f t="shared" si="18"/>
        <v>0</v>
      </c>
      <c r="O309" t="str">
        <f t="shared" si="19"/>
        <v>Actual</v>
      </c>
    </row>
    <row r="310" spans="1:15" x14ac:dyDescent="0.25">
      <c r="A310" t="s">
        <v>374</v>
      </c>
      <c r="B310" t="s">
        <v>28</v>
      </c>
      <c r="C310">
        <v>5</v>
      </c>
      <c r="D310">
        <f t="shared" si="16"/>
        <v>5</v>
      </c>
      <c r="E310">
        <v>4</v>
      </c>
      <c r="F310">
        <f>IF(OR(E310="",E310="UNKNOWN",E310="ERROR"),_xlfn.XLOOKUP(Table2[[#This Row],[Item]],Items_List!A:A,Items_List!B:B),E310)</f>
        <v>4</v>
      </c>
      <c r="G310" t="s">
        <v>21</v>
      </c>
      <c r="H310">
        <f t="shared" si="17"/>
        <v>20</v>
      </c>
      <c r="I310" t="s">
        <v>10059</v>
      </c>
      <c r="J310" t="s">
        <v>11</v>
      </c>
      <c r="K310" s="1">
        <v>45269</v>
      </c>
      <c r="L310" s="1" t="str">
        <f>IF(ISNUMBER(Table2[[#This Row],[Transaction Date]]),TEXT(Table2[[#This Row],[Transaction Date]],"mmmm"),"Unknown")</f>
        <v>December</v>
      </c>
      <c r="M310" s="1" t="str">
        <f>IF(ISNUMBER(Table2[[#This Row],[Transaction Date]]),TEXT(Table2[[#This Row],[Transaction Date]],"dddd"),"Unknown")</f>
        <v>Saturday</v>
      </c>
      <c r="N310">
        <f t="shared" si="18"/>
        <v>1</v>
      </c>
      <c r="O310" t="str">
        <f t="shared" si="19"/>
        <v>Actual</v>
      </c>
    </row>
    <row r="311" spans="1:15" x14ac:dyDescent="0.25">
      <c r="A311" t="s">
        <v>375</v>
      </c>
      <c r="B311" t="s">
        <v>25</v>
      </c>
      <c r="C311">
        <v>2</v>
      </c>
      <c r="D311">
        <f t="shared" si="16"/>
        <v>2</v>
      </c>
      <c r="E311">
        <v>4</v>
      </c>
      <c r="F311">
        <f>IF(OR(E311="",E311="UNKNOWN",E311="ERROR"),_xlfn.XLOOKUP(Table2[[#This Row],[Item]],Items_List!A:A,Items_List!B:B),E311)</f>
        <v>4</v>
      </c>
      <c r="G311">
        <v>8</v>
      </c>
      <c r="H311">
        <f t="shared" si="17"/>
        <v>8</v>
      </c>
      <c r="I311" t="s">
        <v>14</v>
      </c>
      <c r="J311" t="s">
        <v>15</v>
      </c>
      <c r="K311" s="1">
        <v>45022</v>
      </c>
      <c r="L311" s="1" t="str">
        <f>IF(ISNUMBER(Table2[[#This Row],[Transaction Date]]),TEXT(Table2[[#This Row],[Transaction Date]],"mmmm"),"Unknown")</f>
        <v>April</v>
      </c>
      <c r="M311" s="1" t="str">
        <f>IF(ISNUMBER(Table2[[#This Row],[Transaction Date]]),TEXT(Table2[[#This Row],[Transaction Date]],"dddd"),"Unknown")</f>
        <v>Thursday</v>
      </c>
      <c r="N311">
        <f t="shared" si="18"/>
        <v>0</v>
      </c>
      <c r="O311" t="str">
        <f t="shared" si="19"/>
        <v>Actual</v>
      </c>
    </row>
    <row r="312" spans="1:15" x14ac:dyDescent="0.25">
      <c r="A312" t="s">
        <v>376</v>
      </c>
      <c r="B312" t="s">
        <v>28</v>
      </c>
      <c r="C312">
        <v>5</v>
      </c>
      <c r="D312">
        <f t="shared" si="16"/>
        <v>5</v>
      </c>
      <c r="E312">
        <v>4</v>
      </c>
      <c r="F312">
        <f>IF(OR(E312="",E312="UNKNOWN",E312="ERROR"),_xlfn.XLOOKUP(Table2[[#This Row],[Item]],Items_List!A:A,Items_List!B:B),E312)</f>
        <v>4</v>
      </c>
      <c r="G312">
        <v>20</v>
      </c>
      <c r="H312">
        <f t="shared" si="17"/>
        <v>20</v>
      </c>
      <c r="I312" t="s">
        <v>23</v>
      </c>
      <c r="J312" t="s">
        <v>10059</v>
      </c>
      <c r="K312" s="1">
        <v>45232</v>
      </c>
      <c r="L312" s="1" t="str">
        <f>IF(ISNUMBER(Table2[[#This Row],[Transaction Date]]),TEXT(Table2[[#This Row],[Transaction Date]],"mmmm"),"Unknown")</f>
        <v>November</v>
      </c>
      <c r="M312" s="1" t="str">
        <f>IF(ISNUMBER(Table2[[#This Row],[Transaction Date]]),TEXT(Table2[[#This Row],[Transaction Date]],"dddd"),"Unknown")</f>
        <v>Thursday</v>
      </c>
      <c r="N312">
        <f t="shared" si="18"/>
        <v>0</v>
      </c>
      <c r="O312" t="str">
        <f t="shared" si="19"/>
        <v>Actual</v>
      </c>
    </row>
    <row r="313" spans="1:15" x14ac:dyDescent="0.25">
      <c r="A313" t="s">
        <v>377</v>
      </c>
      <c r="B313" t="s">
        <v>9</v>
      </c>
      <c r="C313">
        <v>3</v>
      </c>
      <c r="D313">
        <f t="shared" si="16"/>
        <v>3</v>
      </c>
      <c r="E313">
        <v>2</v>
      </c>
      <c r="F313">
        <f>IF(OR(E313="",E313="UNKNOWN",E313="ERROR"),_xlfn.XLOOKUP(Table2[[#This Row],[Item]],Items_List!A:A,Items_List!B:B),E313)</f>
        <v>2</v>
      </c>
      <c r="G313">
        <v>6</v>
      </c>
      <c r="H313">
        <f t="shared" si="17"/>
        <v>6</v>
      </c>
      <c r="I313" t="s">
        <v>14</v>
      </c>
      <c r="J313" t="s">
        <v>11</v>
      </c>
      <c r="K313" s="1">
        <v>45134</v>
      </c>
      <c r="L313" s="1" t="str">
        <f>IF(ISNUMBER(Table2[[#This Row],[Transaction Date]]),TEXT(Table2[[#This Row],[Transaction Date]],"mmmm"),"Unknown")</f>
        <v>July</v>
      </c>
      <c r="M313" s="1" t="str">
        <f>IF(ISNUMBER(Table2[[#This Row],[Transaction Date]]),TEXT(Table2[[#This Row],[Transaction Date]],"dddd"),"Unknown")</f>
        <v>Thursday</v>
      </c>
      <c r="N313">
        <f t="shared" si="18"/>
        <v>0</v>
      </c>
      <c r="O313" t="str">
        <f t="shared" si="19"/>
        <v>Actual</v>
      </c>
    </row>
    <row r="314" spans="1:15" x14ac:dyDescent="0.25">
      <c r="A314" t="s">
        <v>378</v>
      </c>
      <c r="B314" t="s">
        <v>39</v>
      </c>
      <c r="C314">
        <v>5</v>
      </c>
      <c r="D314">
        <f t="shared" si="16"/>
        <v>5</v>
      </c>
      <c r="E314">
        <v>3</v>
      </c>
      <c r="F314">
        <f>IF(OR(E314="",E314="UNKNOWN",E314="ERROR"),_xlfn.XLOOKUP(Table2[[#This Row],[Item]],Items_List!A:A,Items_List!B:B),E314)</f>
        <v>3</v>
      </c>
      <c r="G314">
        <v>15</v>
      </c>
      <c r="H314">
        <f t="shared" si="17"/>
        <v>15</v>
      </c>
      <c r="I314" t="s">
        <v>10059</v>
      </c>
      <c r="J314" t="s">
        <v>15</v>
      </c>
      <c r="K314" s="1">
        <v>44988</v>
      </c>
      <c r="L314" s="1" t="str">
        <f>IF(ISNUMBER(Table2[[#This Row],[Transaction Date]]),TEXT(Table2[[#This Row],[Transaction Date]],"mmmm"),"Unknown")</f>
        <v>March</v>
      </c>
      <c r="M314" s="1" t="str">
        <f>IF(ISNUMBER(Table2[[#This Row],[Transaction Date]]),TEXT(Table2[[#This Row],[Transaction Date]],"dddd"),"Unknown")</f>
        <v>Friday</v>
      </c>
      <c r="N314">
        <f t="shared" si="18"/>
        <v>0</v>
      </c>
      <c r="O314" t="str">
        <f t="shared" si="19"/>
        <v>Actual</v>
      </c>
    </row>
    <row r="315" spans="1:15" x14ac:dyDescent="0.25">
      <c r="A315" t="s">
        <v>380</v>
      </c>
      <c r="B315" t="s">
        <v>9</v>
      </c>
      <c r="C315">
        <v>3</v>
      </c>
      <c r="D315">
        <f t="shared" si="16"/>
        <v>3</v>
      </c>
      <c r="E315">
        <v>2</v>
      </c>
      <c r="F315">
        <f>IF(OR(E315="",E315="UNKNOWN",E315="ERROR"),_xlfn.XLOOKUP(Table2[[#This Row],[Item]],Items_List!A:A,Items_List!B:B),E315)</f>
        <v>2</v>
      </c>
      <c r="G315">
        <v>6</v>
      </c>
      <c r="H315">
        <f t="shared" si="17"/>
        <v>6</v>
      </c>
      <c r="I315" t="s">
        <v>23</v>
      </c>
      <c r="J315" t="s">
        <v>11</v>
      </c>
      <c r="K315" s="1">
        <v>45188</v>
      </c>
      <c r="L315" s="1" t="str">
        <f>IF(ISNUMBER(Table2[[#This Row],[Transaction Date]]),TEXT(Table2[[#This Row],[Transaction Date]],"mmmm"),"Unknown")</f>
        <v>September</v>
      </c>
      <c r="M315" s="1" t="str">
        <f>IF(ISNUMBER(Table2[[#This Row],[Transaction Date]]),TEXT(Table2[[#This Row],[Transaction Date]],"dddd"),"Unknown")</f>
        <v>Tuesday</v>
      </c>
      <c r="N315">
        <f t="shared" si="18"/>
        <v>0</v>
      </c>
      <c r="O315" t="str">
        <f t="shared" si="19"/>
        <v>Actual</v>
      </c>
    </row>
    <row r="316" spans="1:15" x14ac:dyDescent="0.25">
      <c r="A316" t="s">
        <v>381</v>
      </c>
      <c r="B316" t="s">
        <v>25</v>
      </c>
      <c r="C316">
        <v>4</v>
      </c>
      <c r="D316">
        <f t="shared" si="16"/>
        <v>4</v>
      </c>
      <c r="E316">
        <v>4</v>
      </c>
      <c r="F316">
        <f>IF(OR(E316="",E316="UNKNOWN",E316="ERROR"),_xlfn.XLOOKUP(Table2[[#This Row],[Item]],Items_List!A:A,Items_List!B:B),E316)</f>
        <v>4</v>
      </c>
      <c r="G316">
        <v>16</v>
      </c>
      <c r="H316">
        <f t="shared" si="17"/>
        <v>16</v>
      </c>
      <c r="I316" t="s">
        <v>10059</v>
      </c>
      <c r="J316" t="s">
        <v>15</v>
      </c>
      <c r="K316" s="1">
        <v>44978</v>
      </c>
      <c r="L316" s="1" t="str">
        <f>IF(ISNUMBER(Table2[[#This Row],[Transaction Date]]),TEXT(Table2[[#This Row],[Transaction Date]],"mmmm"),"Unknown")</f>
        <v>February</v>
      </c>
      <c r="M316" s="1" t="str">
        <f>IF(ISNUMBER(Table2[[#This Row],[Transaction Date]]),TEXT(Table2[[#This Row],[Transaction Date]],"dddd"),"Unknown")</f>
        <v>Tuesday</v>
      </c>
      <c r="N316">
        <f t="shared" si="18"/>
        <v>0</v>
      </c>
      <c r="O316" t="str">
        <f t="shared" si="19"/>
        <v>Actual</v>
      </c>
    </row>
    <row r="317" spans="1:15" x14ac:dyDescent="0.25">
      <c r="A317" t="s">
        <v>382</v>
      </c>
      <c r="B317" t="s">
        <v>13</v>
      </c>
      <c r="C317">
        <v>3</v>
      </c>
      <c r="D317">
        <f t="shared" si="16"/>
        <v>3</v>
      </c>
      <c r="E317">
        <v>3</v>
      </c>
      <c r="F317">
        <f>IF(OR(E317="",E317="UNKNOWN",E317="ERROR"),_xlfn.XLOOKUP(Table2[[#This Row],[Item]],Items_List!A:A,Items_List!B:B),E317)</f>
        <v>3</v>
      </c>
      <c r="G317">
        <v>9</v>
      </c>
      <c r="H317">
        <f t="shared" si="17"/>
        <v>9</v>
      </c>
      <c r="I317" t="s">
        <v>10</v>
      </c>
      <c r="J317" t="s">
        <v>10059</v>
      </c>
      <c r="K317" s="1">
        <v>45150</v>
      </c>
      <c r="L317" s="1" t="str">
        <f>IF(ISNUMBER(Table2[[#This Row],[Transaction Date]]),TEXT(Table2[[#This Row],[Transaction Date]],"mmmm"),"Unknown")</f>
        <v>August</v>
      </c>
      <c r="M317" s="1" t="str">
        <f>IF(ISNUMBER(Table2[[#This Row],[Transaction Date]]),TEXT(Table2[[#This Row],[Transaction Date]],"dddd"),"Unknown")</f>
        <v>Saturday</v>
      </c>
      <c r="N317">
        <f t="shared" si="18"/>
        <v>0</v>
      </c>
      <c r="O317" t="str">
        <f t="shared" si="19"/>
        <v>Actual</v>
      </c>
    </row>
    <row r="318" spans="1:15" x14ac:dyDescent="0.25">
      <c r="A318" t="s">
        <v>383</v>
      </c>
      <c r="B318" t="s">
        <v>28</v>
      </c>
      <c r="C318">
        <v>3</v>
      </c>
      <c r="D318">
        <f t="shared" si="16"/>
        <v>3</v>
      </c>
      <c r="E318">
        <v>4</v>
      </c>
      <c r="F318">
        <f>IF(OR(E318="",E318="UNKNOWN",E318="ERROR"),_xlfn.XLOOKUP(Table2[[#This Row],[Item]],Items_List!A:A,Items_List!B:B),E318)</f>
        <v>4</v>
      </c>
      <c r="G318">
        <v>12</v>
      </c>
      <c r="H318">
        <f t="shared" si="17"/>
        <v>12</v>
      </c>
      <c r="I318" t="s">
        <v>23</v>
      </c>
      <c r="J318" t="s">
        <v>15</v>
      </c>
      <c r="K318" s="1">
        <v>45196</v>
      </c>
      <c r="L318" s="1" t="str">
        <f>IF(ISNUMBER(Table2[[#This Row],[Transaction Date]]),TEXT(Table2[[#This Row],[Transaction Date]],"mmmm"),"Unknown")</f>
        <v>September</v>
      </c>
      <c r="M318" s="1" t="str">
        <f>IF(ISNUMBER(Table2[[#This Row],[Transaction Date]]),TEXT(Table2[[#This Row],[Transaction Date]],"dddd"),"Unknown")</f>
        <v>Wednesday</v>
      </c>
      <c r="N318">
        <f t="shared" si="18"/>
        <v>0</v>
      </c>
      <c r="O318" t="str">
        <f t="shared" si="19"/>
        <v>Actual</v>
      </c>
    </row>
    <row r="319" spans="1:15" x14ac:dyDescent="0.25">
      <c r="A319" t="s">
        <v>384</v>
      </c>
      <c r="B319" t="s">
        <v>17</v>
      </c>
      <c r="C319">
        <v>4</v>
      </c>
      <c r="D319">
        <f t="shared" si="16"/>
        <v>4</v>
      </c>
      <c r="E319">
        <v>1</v>
      </c>
      <c r="F319">
        <f>IF(OR(E319="",E319="UNKNOWN",E319="ERROR"),_xlfn.XLOOKUP(Table2[[#This Row],[Item]],Items_List!A:A,Items_List!B:B),E319)</f>
        <v>1</v>
      </c>
      <c r="G319">
        <v>4</v>
      </c>
      <c r="H319">
        <f t="shared" si="17"/>
        <v>4</v>
      </c>
      <c r="I319" t="s">
        <v>14</v>
      </c>
      <c r="J319" t="s">
        <v>15</v>
      </c>
      <c r="K319" s="1">
        <v>45156</v>
      </c>
      <c r="L319" s="1" t="str">
        <f>IF(ISNUMBER(Table2[[#This Row],[Transaction Date]]),TEXT(Table2[[#This Row],[Transaction Date]],"mmmm"),"Unknown")</f>
        <v>August</v>
      </c>
      <c r="M319" s="1" t="str">
        <f>IF(ISNUMBER(Table2[[#This Row],[Transaction Date]]),TEXT(Table2[[#This Row],[Transaction Date]],"dddd"),"Unknown")</f>
        <v>Friday</v>
      </c>
      <c r="N319">
        <f t="shared" si="18"/>
        <v>0</v>
      </c>
      <c r="O319" t="str">
        <f t="shared" si="19"/>
        <v>Actual</v>
      </c>
    </row>
    <row r="320" spans="1:15" x14ac:dyDescent="0.25">
      <c r="A320" t="s">
        <v>386</v>
      </c>
      <c r="B320" t="s">
        <v>65</v>
      </c>
      <c r="C320">
        <v>4</v>
      </c>
      <c r="D320">
        <f t="shared" si="16"/>
        <v>4</v>
      </c>
      <c r="E320">
        <v>1.5</v>
      </c>
      <c r="F320">
        <f>IF(OR(E320="",E320="UNKNOWN",E320="ERROR"),_xlfn.XLOOKUP(Table2[[#This Row],[Item]],Items_List!A:A,Items_List!B:B),E320)</f>
        <v>1.5</v>
      </c>
      <c r="G320">
        <v>6</v>
      </c>
      <c r="H320">
        <f t="shared" si="17"/>
        <v>6</v>
      </c>
      <c r="I320" t="s">
        <v>23</v>
      </c>
      <c r="J320" t="s">
        <v>15</v>
      </c>
      <c r="K320" s="1">
        <v>44996</v>
      </c>
      <c r="L320" s="1" t="str">
        <f>IF(ISNUMBER(Table2[[#This Row],[Transaction Date]]),TEXT(Table2[[#This Row],[Transaction Date]],"mmmm"),"Unknown")</f>
        <v>March</v>
      </c>
      <c r="M320" s="1" t="str">
        <f>IF(ISNUMBER(Table2[[#This Row],[Transaction Date]]),TEXT(Table2[[#This Row],[Transaction Date]],"dddd"),"Unknown")</f>
        <v>Saturday</v>
      </c>
      <c r="N320">
        <f t="shared" si="18"/>
        <v>0</v>
      </c>
      <c r="O320" t="str">
        <f t="shared" si="19"/>
        <v>Actual</v>
      </c>
    </row>
    <row r="321" spans="1:15" x14ac:dyDescent="0.25">
      <c r="A321" t="s">
        <v>387</v>
      </c>
      <c r="B321" t="s">
        <v>39</v>
      </c>
      <c r="C321">
        <v>1</v>
      </c>
      <c r="D321">
        <f t="shared" si="16"/>
        <v>1</v>
      </c>
      <c r="E321">
        <v>3</v>
      </c>
      <c r="F321">
        <f>IF(OR(E321="",E321="UNKNOWN",E321="ERROR"),_xlfn.XLOOKUP(Table2[[#This Row],[Item]],Items_List!A:A,Items_List!B:B),E321)</f>
        <v>3</v>
      </c>
      <c r="G321">
        <v>3</v>
      </c>
      <c r="H321">
        <f t="shared" si="17"/>
        <v>3</v>
      </c>
      <c r="I321" t="s">
        <v>10059</v>
      </c>
      <c r="J321" t="s">
        <v>15</v>
      </c>
      <c r="K321" s="1">
        <v>45067</v>
      </c>
      <c r="L321" s="1" t="str">
        <f>IF(ISNUMBER(Table2[[#This Row],[Transaction Date]]),TEXT(Table2[[#This Row],[Transaction Date]],"mmmm"),"Unknown")</f>
        <v>May</v>
      </c>
      <c r="M321" s="1" t="str">
        <f>IF(ISNUMBER(Table2[[#This Row],[Transaction Date]]),TEXT(Table2[[#This Row],[Transaction Date]],"dddd"),"Unknown")</f>
        <v>Sunday</v>
      </c>
      <c r="N321">
        <f t="shared" si="18"/>
        <v>0</v>
      </c>
      <c r="O321" t="str">
        <f t="shared" si="19"/>
        <v>Actual</v>
      </c>
    </row>
    <row r="322" spans="1:15" x14ac:dyDescent="0.25">
      <c r="A322" t="s">
        <v>388</v>
      </c>
      <c r="B322" t="s">
        <v>65</v>
      </c>
      <c r="C322">
        <v>2</v>
      </c>
      <c r="D322">
        <f t="shared" ref="D322:D385" si="20">IF(OR(C322="",C322="UNKNOWN",C322="ERROR"),IFERROR(VALUE(G322)/VALUE(E322),""),VALUE(C322))</f>
        <v>2</v>
      </c>
      <c r="E322">
        <v>1.5</v>
      </c>
      <c r="F322">
        <f>IF(OR(E322="",E322="UNKNOWN",E322="ERROR"),_xlfn.XLOOKUP(Table2[[#This Row],[Item]],Items_List!A:A,Items_List!B:B),E322)</f>
        <v>1.5</v>
      </c>
      <c r="G322">
        <v>3</v>
      </c>
      <c r="H322">
        <f t="shared" ref="H322:H385" si="21">D322*F322</f>
        <v>3</v>
      </c>
      <c r="I322" t="s">
        <v>10059</v>
      </c>
      <c r="J322" t="s">
        <v>11</v>
      </c>
      <c r="K322" s="1">
        <v>44980</v>
      </c>
      <c r="L322" s="1" t="str">
        <f>IF(ISNUMBER(Table2[[#This Row],[Transaction Date]]),TEXT(Table2[[#This Row],[Transaction Date]],"mmmm"),"Unknown")</f>
        <v>February</v>
      </c>
      <c r="M322" s="1" t="str">
        <f>IF(ISNUMBER(Table2[[#This Row],[Transaction Date]]),TEXT(Table2[[#This Row],[Transaction Date]],"dddd"),"Unknown")</f>
        <v>Thursday</v>
      </c>
      <c r="N322">
        <f t="shared" ref="N322:N385" si="22">IF(OR(B322="",B322="unknown",B322="error",C322="",C322="unknown",C322="error",G322="",G322="error",G322="unknown"),1,0)</f>
        <v>0</v>
      </c>
      <c r="O322" t="str">
        <f t="shared" ref="O322:O385" si="23">IF(OR(C322="",C322="error",C322="unknown"),"Estimated","Actual")</f>
        <v>Actual</v>
      </c>
    </row>
    <row r="323" spans="1:15" x14ac:dyDescent="0.25">
      <c r="A323" t="s">
        <v>390</v>
      </c>
      <c r="B323" t="s">
        <v>13</v>
      </c>
      <c r="C323">
        <v>5</v>
      </c>
      <c r="D323">
        <f t="shared" si="20"/>
        <v>5</v>
      </c>
      <c r="E323">
        <v>3</v>
      </c>
      <c r="F323">
        <f>IF(OR(E323="",E323="UNKNOWN",E323="ERROR"),_xlfn.XLOOKUP(Table2[[#This Row],[Item]],Items_List!A:A,Items_List!B:B),E323)</f>
        <v>3</v>
      </c>
      <c r="G323">
        <v>15</v>
      </c>
      <c r="H323">
        <f t="shared" si="21"/>
        <v>15</v>
      </c>
      <c r="I323" t="s">
        <v>10059</v>
      </c>
      <c r="J323" t="s">
        <v>15</v>
      </c>
      <c r="K323" s="1">
        <v>45058</v>
      </c>
      <c r="L323" s="1" t="str">
        <f>IF(ISNUMBER(Table2[[#This Row],[Transaction Date]]),TEXT(Table2[[#This Row],[Transaction Date]],"mmmm"),"Unknown")</f>
        <v>May</v>
      </c>
      <c r="M323" s="1" t="str">
        <f>IF(ISNUMBER(Table2[[#This Row],[Transaction Date]]),TEXT(Table2[[#This Row],[Transaction Date]],"dddd"),"Unknown")</f>
        <v>Friday</v>
      </c>
      <c r="N323">
        <f t="shared" si="22"/>
        <v>0</v>
      </c>
      <c r="O323" t="str">
        <f t="shared" si="23"/>
        <v>Actual</v>
      </c>
    </row>
    <row r="324" spans="1:15" x14ac:dyDescent="0.25">
      <c r="A324" t="s">
        <v>391</v>
      </c>
      <c r="B324" t="s">
        <v>25</v>
      </c>
      <c r="C324">
        <v>3</v>
      </c>
      <c r="D324">
        <f t="shared" si="20"/>
        <v>3</v>
      </c>
      <c r="E324">
        <v>4</v>
      </c>
      <c r="F324">
        <f>IF(OR(E324="",E324="UNKNOWN",E324="ERROR"),_xlfn.XLOOKUP(Table2[[#This Row],[Item]],Items_List!A:A,Items_List!B:B),E324)</f>
        <v>4</v>
      </c>
      <c r="G324">
        <v>12</v>
      </c>
      <c r="H324">
        <f t="shared" si="21"/>
        <v>12</v>
      </c>
      <c r="I324" t="s">
        <v>10</v>
      </c>
      <c r="J324" t="s">
        <v>15</v>
      </c>
      <c r="K324" s="1">
        <v>45113</v>
      </c>
      <c r="L324" s="1" t="str">
        <f>IF(ISNUMBER(Table2[[#This Row],[Transaction Date]]),TEXT(Table2[[#This Row],[Transaction Date]],"mmmm"),"Unknown")</f>
        <v>July</v>
      </c>
      <c r="M324" s="1" t="str">
        <f>IF(ISNUMBER(Table2[[#This Row],[Transaction Date]]),TEXT(Table2[[#This Row],[Transaction Date]],"dddd"),"Unknown")</f>
        <v>Thursday</v>
      </c>
      <c r="N324">
        <f t="shared" si="22"/>
        <v>0</v>
      </c>
      <c r="O324" t="str">
        <f t="shared" si="23"/>
        <v>Actual</v>
      </c>
    </row>
    <row r="325" spans="1:15" x14ac:dyDescent="0.25">
      <c r="A325" t="s">
        <v>394</v>
      </c>
      <c r="B325" t="s">
        <v>17</v>
      </c>
      <c r="C325">
        <v>2</v>
      </c>
      <c r="D325">
        <f t="shared" si="20"/>
        <v>2</v>
      </c>
      <c r="E325" s="3">
        <f>_xlfn.XLOOKUP(Table2[[#This Row],[Item]],Items_List!$A$2:$A$9,Items_List!$B$2:$B$9)</f>
        <v>1</v>
      </c>
      <c r="F325">
        <f>IF(OR(E325="",E325="UNKNOWN",E325="ERROR"),_xlfn.XLOOKUP(Table2[[#This Row],[Item]],Items_List!A:A,Items_List!B:B),E325)</f>
        <v>1</v>
      </c>
      <c r="G325">
        <v>2</v>
      </c>
      <c r="H325">
        <f t="shared" si="21"/>
        <v>2</v>
      </c>
      <c r="I325" t="s">
        <v>14</v>
      </c>
      <c r="J325" t="s">
        <v>11</v>
      </c>
      <c r="K325" s="1">
        <v>45171</v>
      </c>
      <c r="L325" s="1" t="str">
        <f>IF(ISNUMBER(Table2[[#This Row],[Transaction Date]]),TEXT(Table2[[#This Row],[Transaction Date]],"mmmm"),"Unknown")</f>
        <v>September</v>
      </c>
      <c r="M325" s="1" t="str">
        <f>IF(ISNUMBER(Table2[[#This Row],[Transaction Date]]),TEXT(Table2[[#This Row],[Transaction Date]],"dddd"),"Unknown")</f>
        <v>Saturday</v>
      </c>
      <c r="N325">
        <f t="shared" si="22"/>
        <v>0</v>
      </c>
      <c r="O325" t="str">
        <f t="shared" si="23"/>
        <v>Actual</v>
      </c>
    </row>
    <row r="326" spans="1:15" x14ac:dyDescent="0.25">
      <c r="A326" t="s">
        <v>396</v>
      </c>
      <c r="B326" t="s">
        <v>20</v>
      </c>
      <c r="C326">
        <v>2</v>
      </c>
      <c r="D326">
        <f t="shared" si="20"/>
        <v>2</v>
      </c>
      <c r="E326">
        <v>5</v>
      </c>
      <c r="F326">
        <f>IF(OR(E326="",E326="UNKNOWN",E326="ERROR"),_xlfn.XLOOKUP(Table2[[#This Row],[Item]],Items_List!A:A,Items_List!B:B),E326)</f>
        <v>5</v>
      </c>
      <c r="G326">
        <v>10</v>
      </c>
      <c r="H326">
        <f t="shared" si="21"/>
        <v>10</v>
      </c>
      <c r="I326" t="s">
        <v>23</v>
      </c>
      <c r="J326" t="s">
        <v>11</v>
      </c>
      <c r="K326" s="1">
        <v>45147</v>
      </c>
      <c r="L326" s="1" t="str">
        <f>IF(ISNUMBER(Table2[[#This Row],[Transaction Date]]),TEXT(Table2[[#This Row],[Transaction Date]],"mmmm"),"Unknown")</f>
        <v>August</v>
      </c>
      <c r="M326" s="1" t="str">
        <f>IF(ISNUMBER(Table2[[#This Row],[Transaction Date]]),TEXT(Table2[[#This Row],[Transaction Date]],"dddd"),"Unknown")</f>
        <v>Wednesday</v>
      </c>
      <c r="N326">
        <f t="shared" si="22"/>
        <v>0</v>
      </c>
      <c r="O326" t="str">
        <f t="shared" si="23"/>
        <v>Actual</v>
      </c>
    </row>
    <row r="327" spans="1:15" x14ac:dyDescent="0.25">
      <c r="A327" t="s">
        <v>397</v>
      </c>
      <c r="B327" t="s">
        <v>13</v>
      </c>
      <c r="C327">
        <v>3</v>
      </c>
      <c r="D327">
        <f t="shared" si="20"/>
        <v>3</v>
      </c>
      <c r="E327">
        <v>3</v>
      </c>
      <c r="F327">
        <f>IF(OR(E327="",E327="UNKNOWN",E327="ERROR"),_xlfn.XLOOKUP(Table2[[#This Row],[Item]],Items_List!A:A,Items_List!B:B),E327)</f>
        <v>3</v>
      </c>
      <c r="G327">
        <v>9</v>
      </c>
      <c r="H327">
        <f t="shared" si="21"/>
        <v>9</v>
      </c>
      <c r="I327" t="s">
        <v>23</v>
      </c>
      <c r="J327" t="s">
        <v>15</v>
      </c>
      <c r="K327" s="1">
        <v>44984</v>
      </c>
      <c r="L327" s="1" t="str">
        <f>IF(ISNUMBER(Table2[[#This Row],[Transaction Date]]),TEXT(Table2[[#This Row],[Transaction Date]],"mmmm"),"Unknown")</f>
        <v>February</v>
      </c>
      <c r="M327" s="1" t="str">
        <f>IF(ISNUMBER(Table2[[#This Row],[Transaction Date]]),TEXT(Table2[[#This Row],[Transaction Date]],"dddd"),"Unknown")</f>
        <v>Monday</v>
      </c>
      <c r="N327">
        <f t="shared" si="22"/>
        <v>0</v>
      </c>
      <c r="O327" t="str">
        <f t="shared" si="23"/>
        <v>Actual</v>
      </c>
    </row>
    <row r="328" spans="1:15" x14ac:dyDescent="0.25">
      <c r="A328" t="s">
        <v>398</v>
      </c>
      <c r="B328" t="s">
        <v>9</v>
      </c>
      <c r="C328">
        <v>1</v>
      </c>
      <c r="D328">
        <f t="shared" si="20"/>
        <v>1</v>
      </c>
      <c r="E328">
        <v>2</v>
      </c>
      <c r="F328">
        <f>IF(OR(E328="",E328="UNKNOWN",E328="ERROR"),_xlfn.XLOOKUP(Table2[[#This Row],[Item]],Items_List!A:A,Items_List!B:B),E328)</f>
        <v>2</v>
      </c>
      <c r="G328">
        <v>2</v>
      </c>
      <c r="H328">
        <f t="shared" si="21"/>
        <v>2</v>
      </c>
      <c r="I328" t="s">
        <v>14</v>
      </c>
      <c r="J328" t="s">
        <v>15</v>
      </c>
      <c r="K328" s="1">
        <v>45060</v>
      </c>
      <c r="L328" s="1" t="str">
        <f>IF(ISNUMBER(Table2[[#This Row],[Transaction Date]]),TEXT(Table2[[#This Row],[Transaction Date]],"mmmm"),"Unknown")</f>
        <v>May</v>
      </c>
      <c r="M328" s="1" t="str">
        <f>IF(ISNUMBER(Table2[[#This Row],[Transaction Date]]),TEXT(Table2[[#This Row],[Transaction Date]],"dddd"),"Unknown")</f>
        <v>Sunday</v>
      </c>
      <c r="N328">
        <f t="shared" si="22"/>
        <v>0</v>
      </c>
      <c r="O328" t="str">
        <f t="shared" si="23"/>
        <v>Actual</v>
      </c>
    </row>
    <row r="329" spans="1:15" x14ac:dyDescent="0.25">
      <c r="A329" t="s">
        <v>399</v>
      </c>
      <c r="B329" t="s">
        <v>9</v>
      </c>
      <c r="D329">
        <f t="shared" si="20"/>
        <v>2</v>
      </c>
      <c r="E329">
        <v>2</v>
      </c>
      <c r="F329">
        <f>IF(OR(E329="",E329="UNKNOWN",E329="ERROR"),_xlfn.XLOOKUP(Table2[[#This Row],[Item]],Items_List!A:A,Items_List!B:B),E329)</f>
        <v>2</v>
      </c>
      <c r="G329">
        <v>4</v>
      </c>
      <c r="H329">
        <f t="shared" si="21"/>
        <v>4</v>
      </c>
      <c r="I329" t="s">
        <v>10</v>
      </c>
      <c r="J329" t="s">
        <v>15</v>
      </c>
      <c r="K329" s="1">
        <v>45125</v>
      </c>
      <c r="L329" s="1" t="str">
        <f>IF(ISNUMBER(Table2[[#This Row],[Transaction Date]]),TEXT(Table2[[#This Row],[Transaction Date]],"mmmm"),"Unknown")</f>
        <v>July</v>
      </c>
      <c r="M329" s="1" t="str">
        <f>IF(ISNUMBER(Table2[[#This Row],[Transaction Date]]),TEXT(Table2[[#This Row],[Transaction Date]],"dddd"),"Unknown")</f>
        <v>Tuesday</v>
      </c>
      <c r="N329">
        <f t="shared" si="22"/>
        <v>1</v>
      </c>
      <c r="O329" t="str">
        <f t="shared" si="23"/>
        <v>Estimated</v>
      </c>
    </row>
    <row r="330" spans="1:15" x14ac:dyDescent="0.25">
      <c r="A330" t="s">
        <v>400</v>
      </c>
      <c r="B330" t="s">
        <v>17</v>
      </c>
      <c r="C330">
        <v>2</v>
      </c>
      <c r="D330">
        <f t="shared" si="20"/>
        <v>2</v>
      </c>
      <c r="E330">
        <v>1</v>
      </c>
      <c r="F330">
        <f>IF(OR(E330="",E330="UNKNOWN",E330="ERROR"),_xlfn.XLOOKUP(Table2[[#This Row],[Item]],Items_List!A:A,Items_List!B:B),E330)</f>
        <v>1</v>
      </c>
      <c r="G330">
        <v>2</v>
      </c>
      <c r="H330">
        <f t="shared" si="21"/>
        <v>2</v>
      </c>
      <c r="I330" t="s">
        <v>10</v>
      </c>
      <c r="J330" t="s">
        <v>11</v>
      </c>
      <c r="K330" s="1">
        <v>45207</v>
      </c>
      <c r="L330" s="1" t="str">
        <f>IF(ISNUMBER(Table2[[#This Row],[Transaction Date]]),TEXT(Table2[[#This Row],[Transaction Date]],"mmmm"),"Unknown")</f>
        <v>October</v>
      </c>
      <c r="M330" s="1" t="str">
        <f>IF(ISNUMBER(Table2[[#This Row],[Transaction Date]]),TEXT(Table2[[#This Row],[Transaction Date]],"dddd"),"Unknown")</f>
        <v>Sunday</v>
      </c>
      <c r="N330">
        <f t="shared" si="22"/>
        <v>0</v>
      </c>
      <c r="O330" t="str">
        <f t="shared" si="23"/>
        <v>Actual</v>
      </c>
    </row>
    <row r="331" spans="1:15" x14ac:dyDescent="0.25">
      <c r="A331" t="s">
        <v>401</v>
      </c>
      <c r="B331" t="s">
        <v>13</v>
      </c>
      <c r="C331">
        <v>5</v>
      </c>
      <c r="D331">
        <f t="shared" si="20"/>
        <v>5</v>
      </c>
      <c r="E331">
        <v>3</v>
      </c>
      <c r="F331">
        <f>IF(OR(E331="",E331="UNKNOWN",E331="ERROR"),_xlfn.XLOOKUP(Table2[[#This Row],[Item]],Items_List!A:A,Items_List!B:B),E331)</f>
        <v>3</v>
      </c>
      <c r="G331">
        <v>15</v>
      </c>
      <c r="H331">
        <f t="shared" si="21"/>
        <v>15</v>
      </c>
      <c r="I331" t="s">
        <v>23</v>
      </c>
      <c r="J331" t="s">
        <v>10059</v>
      </c>
      <c r="K331" s="1">
        <v>45006</v>
      </c>
      <c r="L331" s="1" t="str">
        <f>IF(ISNUMBER(Table2[[#This Row],[Transaction Date]]),TEXT(Table2[[#This Row],[Transaction Date]],"mmmm"),"Unknown")</f>
        <v>March</v>
      </c>
      <c r="M331" s="1" t="str">
        <f>IF(ISNUMBER(Table2[[#This Row],[Transaction Date]]),TEXT(Table2[[#This Row],[Transaction Date]],"dddd"),"Unknown")</f>
        <v>Tuesday</v>
      </c>
      <c r="N331">
        <f t="shared" si="22"/>
        <v>0</v>
      </c>
      <c r="O331" t="str">
        <f t="shared" si="23"/>
        <v>Actual</v>
      </c>
    </row>
    <row r="332" spans="1:15" x14ac:dyDescent="0.25">
      <c r="A332" t="s">
        <v>402</v>
      </c>
      <c r="B332" t="s">
        <v>13</v>
      </c>
      <c r="C332">
        <v>5</v>
      </c>
      <c r="D332">
        <f t="shared" si="20"/>
        <v>5</v>
      </c>
      <c r="E332">
        <v>3</v>
      </c>
      <c r="F332">
        <f>IF(OR(E332="",E332="UNKNOWN",E332="ERROR"),_xlfn.XLOOKUP(Table2[[#This Row],[Item]],Items_List!A:A,Items_List!B:B),E332)</f>
        <v>3</v>
      </c>
      <c r="G332">
        <v>15</v>
      </c>
      <c r="H332">
        <f t="shared" si="21"/>
        <v>15</v>
      </c>
      <c r="I332" t="s">
        <v>10059</v>
      </c>
      <c r="J332" t="s">
        <v>10059</v>
      </c>
      <c r="K332" s="1">
        <v>45154</v>
      </c>
      <c r="L332" s="1" t="str">
        <f>IF(ISNUMBER(Table2[[#This Row],[Transaction Date]]),TEXT(Table2[[#This Row],[Transaction Date]],"mmmm"),"Unknown")</f>
        <v>August</v>
      </c>
      <c r="M332" s="1" t="str">
        <f>IF(ISNUMBER(Table2[[#This Row],[Transaction Date]]),TEXT(Table2[[#This Row],[Transaction Date]],"dddd"),"Unknown")</f>
        <v>Wednesday</v>
      </c>
      <c r="N332">
        <f t="shared" si="22"/>
        <v>0</v>
      </c>
      <c r="O332" t="str">
        <f t="shared" si="23"/>
        <v>Actual</v>
      </c>
    </row>
    <row r="333" spans="1:15" x14ac:dyDescent="0.25">
      <c r="A333" t="s">
        <v>403</v>
      </c>
      <c r="B333" t="s">
        <v>65</v>
      </c>
      <c r="C333">
        <v>3</v>
      </c>
      <c r="D333">
        <f t="shared" si="20"/>
        <v>3</v>
      </c>
      <c r="E333">
        <v>1.5</v>
      </c>
      <c r="F333">
        <f>IF(OR(E333="",E333="UNKNOWN",E333="ERROR"),_xlfn.XLOOKUP(Table2[[#This Row],[Item]],Items_List!A:A,Items_List!B:B),E333)</f>
        <v>1.5</v>
      </c>
      <c r="G333">
        <v>4.5</v>
      </c>
      <c r="H333">
        <f t="shared" si="21"/>
        <v>4.5</v>
      </c>
      <c r="I333" t="s">
        <v>14</v>
      </c>
      <c r="J333" t="s">
        <v>11</v>
      </c>
      <c r="L333" s="1" t="str">
        <f>IF(ISNUMBER(Table2[[#This Row],[Transaction Date]]),TEXT(Table2[[#This Row],[Transaction Date]],"mmmm"),"Unknown")</f>
        <v>Unknown</v>
      </c>
      <c r="M333" s="1" t="str">
        <f>IF(ISNUMBER(Table2[[#This Row],[Transaction Date]]),TEXT(Table2[[#This Row],[Transaction Date]],"dddd"),"Unknown")</f>
        <v>Unknown</v>
      </c>
      <c r="N333">
        <f t="shared" si="22"/>
        <v>0</v>
      </c>
      <c r="O333" t="str">
        <f t="shared" si="23"/>
        <v>Actual</v>
      </c>
    </row>
    <row r="334" spans="1:15" x14ac:dyDescent="0.25">
      <c r="A334" t="s">
        <v>404</v>
      </c>
      <c r="B334" t="s">
        <v>65</v>
      </c>
      <c r="C334">
        <v>5</v>
      </c>
      <c r="D334">
        <f t="shared" si="20"/>
        <v>5</v>
      </c>
      <c r="E334">
        <v>1.5</v>
      </c>
      <c r="F334">
        <f>IF(OR(E334="",E334="UNKNOWN",E334="ERROR"),_xlfn.XLOOKUP(Table2[[#This Row],[Item]],Items_List!A:A,Items_List!B:B),E334)</f>
        <v>1.5</v>
      </c>
      <c r="G334">
        <v>7.5</v>
      </c>
      <c r="H334">
        <f t="shared" si="21"/>
        <v>7.5</v>
      </c>
      <c r="I334" t="s">
        <v>10059</v>
      </c>
      <c r="J334" t="s">
        <v>11</v>
      </c>
      <c r="K334" s="1">
        <v>45036</v>
      </c>
      <c r="L334" s="1" t="str">
        <f>IF(ISNUMBER(Table2[[#This Row],[Transaction Date]]),TEXT(Table2[[#This Row],[Transaction Date]],"mmmm"),"Unknown")</f>
        <v>April</v>
      </c>
      <c r="M334" s="1" t="str">
        <f>IF(ISNUMBER(Table2[[#This Row],[Transaction Date]]),TEXT(Table2[[#This Row],[Transaction Date]],"dddd"),"Unknown")</f>
        <v>Thursday</v>
      </c>
      <c r="N334">
        <f t="shared" si="22"/>
        <v>0</v>
      </c>
      <c r="O334" t="str">
        <f t="shared" si="23"/>
        <v>Actual</v>
      </c>
    </row>
    <row r="335" spans="1:15" x14ac:dyDescent="0.25">
      <c r="A335" t="s">
        <v>405</v>
      </c>
      <c r="B335" t="s">
        <v>17</v>
      </c>
      <c r="C335">
        <v>1</v>
      </c>
      <c r="D335">
        <f t="shared" si="20"/>
        <v>1</v>
      </c>
      <c r="E335">
        <v>1</v>
      </c>
      <c r="F335">
        <f>IF(OR(E335="",E335="UNKNOWN",E335="ERROR"),_xlfn.XLOOKUP(Table2[[#This Row],[Item]],Items_List!A:A,Items_List!B:B),E335)</f>
        <v>1</v>
      </c>
      <c r="G335">
        <v>1</v>
      </c>
      <c r="H335">
        <f t="shared" si="21"/>
        <v>1</v>
      </c>
      <c r="I335" t="s">
        <v>10</v>
      </c>
      <c r="J335" t="s">
        <v>15</v>
      </c>
      <c r="K335" s="1">
        <v>45256</v>
      </c>
      <c r="L335" s="1" t="str">
        <f>IF(ISNUMBER(Table2[[#This Row],[Transaction Date]]),TEXT(Table2[[#This Row],[Transaction Date]],"mmmm"),"Unknown")</f>
        <v>November</v>
      </c>
      <c r="M335" s="1" t="str">
        <f>IF(ISNUMBER(Table2[[#This Row],[Transaction Date]]),TEXT(Table2[[#This Row],[Transaction Date]],"dddd"),"Unknown")</f>
        <v>Sunday</v>
      </c>
      <c r="N335">
        <f t="shared" si="22"/>
        <v>0</v>
      </c>
      <c r="O335" t="str">
        <f t="shared" si="23"/>
        <v>Actual</v>
      </c>
    </row>
    <row r="336" spans="1:15" x14ac:dyDescent="0.25">
      <c r="A336" t="s">
        <v>406</v>
      </c>
      <c r="B336" t="s">
        <v>20</v>
      </c>
      <c r="C336">
        <v>4</v>
      </c>
      <c r="D336">
        <f t="shared" si="20"/>
        <v>4</v>
      </c>
      <c r="E336">
        <v>5</v>
      </c>
      <c r="F336">
        <f>IF(OR(E336="",E336="UNKNOWN",E336="ERROR"),_xlfn.XLOOKUP(Table2[[#This Row],[Item]],Items_List!A:A,Items_List!B:B),E336)</f>
        <v>5</v>
      </c>
      <c r="G336">
        <v>20</v>
      </c>
      <c r="H336">
        <f t="shared" si="21"/>
        <v>20</v>
      </c>
      <c r="I336" t="s">
        <v>10</v>
      </c>
      <c r="J336" t="s">
        <v>10059</v>
      </c>
      <c r="K336" s="1">
        <v>45209</v>
      </c>
      <c r="L336" s="1" t="str">
        <f>IF(ISNUMBER(Table2[[#This Row],[Transaction Date]]),TEXT(Table2[[#This Row],[Transaction Date]],"mmmm"),"Unknown")</f>
        <v>October</v>
      </c>
      <c r="M336" s="1" t="str">
        <f>IF(ISNUMBER(Table2[[#This Row],[Transaction Date]]),TEXT(Table2[[#This Row],[Transaction Date]],"dddd"),"Unknown")</f>
        <v>Tuesday</v>
      </c>
      <c r="N336">
        <f t="shared" si="22"/>
        <v>0</v>
      </c>
      <c r="O336" t="str">
        <f t="shared" si="23"/>
        <v>Actual</v>
      </c>
    </row>
    <row r="337" spans="1:15" x14ac:dyDescent="0.25">
      <c r="A337" t="s">
        <v>407</v>
      </c>
      <c r="B337" t="s">
        <v>20</v>
      </c>
      <c r="C337">
        <v>1</v>
      </c>
      <c r="D337">
        <f t="shared" si="20"/>
        <v>1</v>
      </c>
      <c r="E337">
        <v>5</v>
      </c>
      <c r="F337">
        <f>IF(OR(E337="",E337="UNKNOWN",E337="ERROR"),_xlfn.XLOOKUP(Table2[[#This Row],[Item]],Items_List!A:A,Items_List!B:B),E337)</f>
        <v>5</v>
      </c>
      <c r="G337">
        <v>5</v>
      </c>
      <c r="H337">
        <f t="shared" si="21"/>
        <v>5</v>
      </c>
      <c r="I337" t="s">
        <v>14</v>
      </c>
      <c r="J337" t="s">
        <v>11</v>
      </c>
      <c r="K337" s="1">
        <v>45056</v>
      </c>
      <c r="L337" s="1" t="str">
        <f>IF(ISNUMBER(Table2[[#This Row],[Transaction Date]]),TEXT(Table2[[#This Row],[Transaction Date]],"mmmm"),"Unknown")</f>
        <v>May</v>
      </c>
      <c r="M337" s="1" t="str">
        <f>IF(ISNUMBER(Table2[[#This Row],[Transaction Date]]),TEXT(Table2[[#This Row],[Transaction Date]],"dddd"),"Unknown")</f>
        <v>Wednesday</v>
      </c>
      <c r="N337">
        <f t="shared" si="22"/>
        <v>0</v>
      </c>
      <c r="O337" t="str">
        <f t="shared" si="23"/>
        <v>Actual</v>
      </c>
    </row>
    <row r="338" spans="1:15" x14ac:dyDescent="0.25">
      <c r="A338" t="s">
        <v>410</v>
      </c>
      <c r="B338" t="s">
        <v>39</v>
      </c>
      <c r="C338">
        <v>5</v>
      </c>
      <c r="D338">
        <f t="shared" si="20"/>
        <v>5</v>
      </c>
      <c r="E338">
        <v>3</v>
      </c>
      <c r="F338">
        <f>IF(OR(E338="",E338="UNKNOWN",E338="ERROR"),_xlfn.XLOOKUP(Table2[[#This Row],[Item]],Items_List!A:A,Items_List!B:B),E338)</f>
        <v>3</v>
      </c>
      <c r="G338" t="s">
        <v>21</v>
      </c>
      <c r="H338">
        <f t="shared" si="21"/>
        <v>15</v>
      </c>
      <c r="I338" t="s">
        <v>14</v>
      </c>
      <c r="J338" t="s">
        <v>10059</v>
      </c>
      <c r="K338" s="1">
        <v>44954</v>
      </c>
      <c r="L338" s="1" t="str">
        <f>IF(ISNUMBER(Table2[[#This Row],[Transaction Date]]),TEXT(Table2[[#This Row],[Transaction Date]],"mmmm"),"Unknown")</f>
        <v>January</v>
      </c>
      <c r="M338" s="1" t="str">
        <f>IF(ISNUMBER(Table2[[#This Row],[Transaction Date]]),TEXT(Table2[[#This Row],[Transaction Date]],"dddd"),"Unknown")</f>
        <v>Saturday</v>
      </c>
      <c r="N338">
        <f t="shared" si="22"/>
        <v>1</v>
      </c>
      <c r="O338" t="str">
        <f t="shared" si="23"/>
        <v>Actual</v>
      </c>
    </row>
    <row r="339" spans="1:15" x14ac:dyDescent="0.25">
      <c r="A339" t="s">
        <v>412</v>
      </c>
      <c r="B339" t="s">
        <v>9</v>
      </c>
      <c r="C339">
        <v>5</v>
      </c>
      <c r="D339">
        <f t="shared" si="20"/>
        <v>5</v>
      </c>
      <c r="E339">
        <v>2</v>
      </c>
      <c r="F339">
        <f>IF(OR(E339="",E339="UNKNOWN",E339="ERROR"),_xlfn.XLOOKUP(Table2[[#This Row],[Item]],Items_List!A:A,Items_List!B:B),E339)</f>
        <v>2</v>
      </c>
      <c r="G339">
        <v>10</v>
      </c>
      <c r="H339">
        <f t="shared" si="21"/>
        <v>10</v>
      </c>
      <c r="I339" t="s">
        <v>14</v>
      </c>
      <c r="J339" t="s">
        <v>11</v>
      </c>
      <c r="L339" s="1" t="str">
        <f>IF(ISNUMBER(Table2[[#This Row],[Transaction Date]]),TEXT(Table2[[#This Row],[Transaction Date]],"mmmm"),"Unknown")</f>
        <v>Unknown</v>
      </c>
      <c r="M339" s="1" t="str">
        <f>IF(ISNUMBER(Table2[[#This Row],[Transaction Date]]),TEXT(Table2[[#This Row],[Transaction Date]],"dddd"),"Unknown")</f>
        <v>Unknown</v>
      </c>
      <c r="N339">
        <f t="shared" si="22"/>
        <v>0</v>
      </c>
      <c r="O339" t="str">
        <f t="shared" si="23"/>
        <v>Actual</v>
      </c>
    </row>
    <row r="340" spans="1:15" x14ac:dyDescent="0.25">
      <c r="A340" t="s">
        <v>413</v>
      </c>
      <c r="B340" t="s">
        <v>65</v>
      </c>
      <c r="C340">
        <v>5</v>
      </c>
      <c r="D340">
        <f t="shared" si="20"/>
        <v>5</v>
      </c>
      <c r="E340">
        <v>1.5</v>
      </c>
      <c r="F340">
        <f>IF(OR(E340="",E340="UNKNOWN",E340="ERROR"),_xlfn.XLOOKUP(Table2[[#This Row],[Item]],Items_List!A:A,Items_List!B:B),E340)</f>
        <v>1.5</v>
      </c>
      <c r="G340">
        <v>7.5</v>
      </c>
      <c r="H340">
        <f t="shared" si="21"/>
        <v>7.5</v>
      </c>
      <c r="I340" t="s">
        <v>10059</v>
      </c>
      <c r="J340" t="s">
        <v>10059</v>
      </c>
      <c r="K340" s="1">
        <v>45195</v>
      </c>
      <c r="L340" s="1" t="str">
        <f>IF(ISNUMBER(Table2[[#This Row],[Transaction Date]]),TEXT(Table2[[#This Row],[Transaction Date]],"mmmm"),"Unknown")</f>
        <v>September</v>
      </c>
      <c r="M340" s="1" t="str">
        <f>IF(ISNUMBER(Table2[[#This Row],[Transaction Date]]),TEXT(Table2[[#This Row],[Transaction Date]],"dddd"),"Unknown")</f>
        <v>Tuesday</v>
      </c>
      <c r="N340">
        <f t="shared" si="22"/>
        <v>0</v>
      </c>
      <c r="O340" t="str">
        <f t="shared" si="23"/>
        <v>Actual</v>
      </c>
    </row>
    <row r="341" spans="1:15" x14ac:dyDescent="0.25">
      <c r="A341" t="s">
        <v>414</v>
      </c>
      <c r="B341" t="s">
        <v>39</v>
      </c>
      <c r="C341">
        <v>3</v>
      </c>
      <c r="D341">
        <f t="shared" si="20"/>
        <v>3</v>
      </c>
      <c r="E341">
        <v>3</v>
      </c>
      <c r="F341">
        <f>IF(OR(E341="",E341="UNKNOWN",E341="ERROR"),_xlfn.XLOOKUP(Table2[[#This Row],[Item]],Items_List!A:A,Items_List!B:B),E341)</f>
        <v>3</v>
      </c>
      <c r="G341">
        <v>9</v>
      </c>
      <c r="H341">
        <f t="shared" si="21"/>
        <v>9</v>
      </c>
      <c r="I341" t="s">
        <v>14</v>
      </c>
      <c r="J341" t="s">
        <v>15</v>
      </c>
      <c r="K341" s="1">
        <v>45000</v>
      </c>
      <c r="L341" s="1" t="str">
        <f>IF(ISNUMBER(Table2[[#This Row],[Transaction Date]]),TEXT(Table2[[#This Row],[Transaction Date]],"mmmm"),"Unknown")</f>
        <v>March</v>
      </c>
      <c r="M341" s="1" t="str">
        <f>IF(ISNUMBER(Table2[[#This Row],[Transaction Date]]),TEXT(Table2[[#This Row],[Transaction Date]],"dddd"),"Unknown")</f>
        <v>Wednesday</v>
      </c>
      <c r="N341">
        <f t="shared" si="22"/>
        <v>0</v>
      </c>
      <c r="O341" t="str">
        <f t="shared" si="23"/>
        <v>Actual</v>
      </c>
    </row>
    <row r="342" spans="1:15" x14ac:dyDescent="0.25">
      <c r="A342" t="s">
        <v>415</v>
      </c>
      <c r="B342" t="s">
        <v>13</v>
      </c>
      <c r="C342">
        <v>2</v>
      </c>
      <c r="D342">
        <f t="shared" si="20"/>
        <v>2</v>
      </c>
      <c r="E342">
        <v>3</v>
      </c>
      <c r="F342">
        <f>IF(OR(E342="",E342="UNKNOWN",E342="ERROR"),_xlfn.XLOOKUP(Table2[[#This Row],[Item]],Items_List!A:A,Items_List!B:B),E342)</f>
        <v>3</v>
      </c>
      <c r="G342">
        <v>6</v>
      </c>
      <c r="H342">
        <f t="shared" si="21"/>
        <v>6</v>
      </c>
      <c r="I342" t="s">
        <v>10</v>
      </c>
      <c r="J342" t="s">
        <v>10059</v>
      </c>
      <c r="K342" s="1">
        <v>44939</v>
      </c>
      <c r="L342" s="1" t="str">
        <f>IF(ISNUMBER(Table2[[#This Row],[Transaction Date]]),TEXT(Table2[[#This Row],[Transaction Date]],"mmmm"),"Unknown")</f>
        <v>January</v>
      </c>
      <c r="M342" s="1" t="str">
        <f>IF(ISNUMBER(Table2[[#This Row],[Transaction Date]]),TEXT(Table2[[#This Row],[Transaction Date]],"dddd"),"Unknown")</f>
        <v>Friday</v>
      </c>
      <c r="N342">
        <f t="shared" si="22"/>
        <v>0</v>
      </c>
      <c r="O342" t="str">
        <f t="shared" si="23"/>
        <v>Actual</v>
      </c>
    </row>
    <row r="343" spans="1:15" x14ac:dyDescent="0.25">
      <c r="A343" t="s">
        <v>416</v>
      </c>
      <c r="B343" t="s">
        <v>65</v>
      </c>
      <c r="C343">
        <v>2</v>
      </c>
      <c r="D343">
        <f t="shared" si="20"/>
        <v>2</v>
      </c>
      <c r="E343">
        <v>1.5</v>
      </c>
      <c r="F343">
        <f>IF(OR(E343="",E343="UNKNOWN",E343="ERROR"),_xlfn.XLOOKUP(Table2[[#This Row],[Item]],Items_List!A:A,Items_List!B:B),E343)</f>
        <v>1.5</v>
      </c>
      <c r="G343">
        <v>3</v>
      </c>
      <c r="H343">
        <f t="shared" si="21"/>
        <v>3</v>
      </c>
      <c r="I343" t="s">
        <v>10059</v>
      </c>
      <c r="J343" t="s">
        <v>11</v>
      </c>
      <c r="K343" s="1">
        <v>44963</v>
      </c>
      <c r="L343" s="1" t="str">
        <f>IF(ISNUMBER(Table2[[#This Row],[Transaction Date]]),TEXT(Table2[[#This Row],[Transaction Date]],"mmmm"),"Unknown")</f>
        <v>February</v>
      </c>
      <c r="M343" s="1" t="str">
        <f>IF(ISNUMBER(Table2[[#This Row],[Transaction Date]]),TEXT(Table2[[#This Row],[Transaction Date]],"dddd"),"Unknown")</f>
        <v>Monday</v>
      </c>
      <c r="N343">
        <f t="shared" si="22"/>
        <v>0</v>
      </c>
      <c r="O343" t="str">
        <f t="shared" si="23"/>
        <v>Actual</v>
      </c>
    </row>
    <row r="344" spans="1:15" x14ac:dyDescent="0.25">
      <c r="A344" t="s">
        <v>417</v>
      </c>
      <c r="B344" t="s">
        <v>17</v>
      </c>
      <c r="C344">
        <v>5</v>
      </c>
      <c r="D344">
        <f t="shared" si="20"/>
        <v>5</v>
      </c>
      <c r="E344">
        <v>1</v>
      </c>
      <c r="F344">
        <f>IF(OR(E344="",E344="UNKNOWN",E344="ERROR"),_xlfn.XLOOKUP(Table2[[#This Row],[Item]],Items_List!A:A,Items_List!B:B),E344)</f>
        <v>1</v>
      </c>
      <c r="G344">
        <v>5</v>
      </c>
      <c r="H344">
        <f t="shared" si="21"/>
        <v>5</v>
      </c>
      <c r="I344" t="s">
        <v>14</v>
      </c>
      <c r="J344" t="s">
        <v>15</v>
      </c>
      <c r="K344" s="1">
        <v>45215</v>
      </c>
      <c r="L344" s="1" t="str">
        <f>IF(ISNUMBER(Table2[[#This Row],[Transaction Date]]),TEXT(Table2[[#This Row],[Transaction Date]],"mmmm"),"Unknown")</f>
        <v>October</v>
      </c>
      <c r="M344" s="1" t="str">
        <f>IF(ISNUMBER(Table2[[#This Row],[Transaction Date]]),TEXT(Table2[[#This Row],[Transaction Date]],"dddd"),"Unknown")</f>
        <v>Monday</v>
      </c>
      <c r="N344">
        <f t="shared" si="22"/>
        <v>0</v>
      </c>
      <c r="O344" t="str">
        <f t="shared" si="23"/>
        <v>Actual</v>
      </c>
    </row>
    <row r="345" spans="1:15" x14ac:dyDescent="0.25">
      <c r="A345" t="s">
        <v>418</v>
      </c>
      <c r="B345" t="s">
        <v>13</v>
      </c>
      <c r="C345">
        <v>1</v>
      </c>
      <c r="D345">
        <f t="shared" si="20"/>
        <v>1</v>
      </c>
      <c r="E345">
        <v>3</v>
      </c>
      <c r="F345">
        <f>IF(OR(E345="",E345="UNKNOWN",E345="ERROR"),_xlfn.XLOOKUP(Table2[[#This Row],[Item]],Items_List!A:A,Items_List!B:B),E345)</f>
        <v>3</v>
      </c>
      <c r="G345">
        <v>3</v>
      </c>
      <c r="H345">
        <f t="shared" si="21"/>
        <v>3</v>
      </c>
      <c r="I345" t="s">
        <v>14</v>
      </c>
      <c r="J345" t="s">
        <v>15</v>
      </c>
      <c r="K345" s="1">
        <v>45122</v>
      </c>
      <c r="L345" s="1" t="str">
        <f>IF(ISNUMBER(Table2[[#This Row],[Transaction Date]]),TEXT(Table2[[#This Row],[Transaction Date]],"mmmm"),"Unknown")</f>
        <v>July</v>
      </c>
      <c r="M345" s="1" t="str">
        <f>IF(ISNUMBER(Table2[[#This Row],[Transaction Date]]),TEXT(Table2[[#This Row],[Transaction Date]],"dddd"),"Unknown")</f>
        <v>Saturday</v>
      </c>
      <c r="N345">
        <f t="shared" si="22"/>
        <v>0</v>
      </c>
      <c r="O345" t="str">
        <f t="shared" si="23"/>
        <v>Actual</v>
      </c>
    </row>
    <row r="346" spans="1:15" x14ac:dyDescent="0.25">
      <c r="A346" t="s">
        <v>419</v>
      </c>
      <c r="B346" t="s">
        <v>28</v>
      </c>
      <c r="C346">
        <v>5</v>
      </c>
      <c r="D346">
        <f t="shared" si="20"/>
        <v>5</v>
      </c>
      <c r="E346">
        <v>4</v>
      </c>
      <c r="F346">
        <f>IF(OR(E346="",E346="UNKNOWN",E346="ERROR"),_xlfn.XLOOKUP(Table2[[#This Row],[Item]],Items_List!A:A,Items_List!B:B),E346)</f>
        <v>4</v>
      </c>
      <c r="G346">
        <v>20</v>
      </c>
      <c r="H346">
        <f t="shared" si="21"/>
        <v>20</v>
      </c>
      <c r="I346" t="s">
        <v>23</v>
      </c>
      <c r="J346" t="s">
        <v>15</v>
      </c>
      <c r="K346" s="1">
        <v>45074</v>
      </c>
      <c r="L346" s="1" t="str">
        <f>IF(ISNUMBER(Table2[[#This Row],[Transaction Date]]),TEXT(Table2[[#This Row],[Transaction Date]],"mmmm"),"Unknown")</f>
        <v>May</v>
      </c>
      <c r="M346" s="1" t="str">
        <f>IF(ISNUMBER(Table2[[#This Row],[Transaction Date]]),TEXT(Table2[[#This Row],[Transaction Date]],"dddd"),"Unknown")</f>
        <v>Sunday</v>
      </c>
      <c r="N346">
        <f t="shared" si="22"/>
        <v>0</v>
      </c>
      <c r="O346" t="str">
        <f t="shared" si="23"/>
        <v>Actual</v>
      </c>
    </row>
    <row r="347" spans="1:15" x14ac:dyDescent="0.25">
      <c r="A347" t="s">
        <v>420</v>
      </c>
      <c r="B347" t="s">
        <v>65</v>
      </c>
      <c r="C347">
        <v>4</v>
      </c>
      <c r="D347">
        <f t="shared" si="20"/>
        <v>4</v>
      </c>
      <c r="E347">
        <v>1.5</v>
      </c>
      <c r="F347">
        <f>IF(OR(E347="",E347="UNKNOWN",E347="ERROR"),_xlfn.XLOOKUP(Table2[[#This Row],[Item]],Items_List!A:A,Items_List!B:B),E347)</f>
        <v>1.5</v>
      </c>
      <c r="G347">
        <v>6</v>
      </c>
      <c r="H347">
        <f t="shared" si="21"/>
        <v>6</v>
      </c>
      <c r="I347" t="s">
        <v>23</v>
      </c>
      <c r="J347" t="s">
        <v>11</v>
      </c>
      <c r="K347" s="1">
        <v>45011</v>
      </c>
      <c r="L347" s="1" t="str">
        <f>IF(ISNUMBER(Table2[[#This Row],[Transaction Date]]),TEXT(Table2[[#This Row],[Transaction Date]],"mmmm"),"Unknown")</f>
        <v>March</v>
      </c>
      <c r="M347" s="1" t="str">
        <f>IF(ISNUMBER(Table2[[#This Row],[Transaction Date]]),TEXT(Table2[[#This Row],[Transaction Date]],"dddd"),"Unknown")</f>
        <v>Sunday</v>
      </c>
      <c r="N347">
        <f t="shared" si="22"/>
        <v>0</v>
      </c>
      <c r="O347" t="str">
        <f t="shared" si="23"/>
        <v>Actual</v>
      </c>
    </row>
    <row r="348" spans="1:15" x14ac:dyDescent="0.25">
      <c r="A348" t="s">
        <v>421</v>
      </c>
      <c r="B348" t="s">
        <v>17</v>
      </c>
      <c r="C348">
        <v>1</v>
      </c>
      <c r="D348">
        <f t="shared" si="20"/>
        <v>1</v>
      </c>
      <c r="E348">
        <v>1</v>
      </c>
      <c r="F348">
        <f>IF(OR(E348="",E348="UNKNOWN",E348="ERROR"),_xlfn.XLOOKUP(Table2[[#This Row],[Item]],Items_List!A:A,Items_List!B:B),E348)</f>
        <v>1</v>
      </c>
      <c r="G348">
        <v>1</v>
      </c>
      <c r="H348">
        <f t="shared" si="21"/>
        <v>1</v>
      </c>
      <c r="I348" t="s">
        <v>10</v>
      </c>
      <c r="J348" t="s">
        <v>10059</v>
      </c>
      <c r="K348" s="1">
        <v>45039</v>
      </c>
      <c r="L348" s="1" t="str">
        <f>IF(ISNUMBER(Table2[[#This Row],[Transaction Date]]),TEXT(Table2[[#This Row],[Transaction Date]],"mmmm"),"Unknown")</f>
        <v>April</v>
      </c>
      <c r="M348" s="1" t="str">
        <f>IF(ISNUMBER(Table2[[#This Row],[Transaction Date]]),TEXT(Table2[[#This Row],[Transaction Date]],"dddd"),"Unknown")</f>
        <v>Sunday</v>
      </c>
      <c r="N348">
        <f t="shared" si="22"/>
        <v>0</v>
      </c>
      <c r="O348" t="str">
        <f t="shared" si="23"/>
        <v>Actual</v>
      </c>
    </row>
    <row r="349" spans="1:15" x14ac:dyDescent="0.25">
      <c r="A349" t="s">
        <v>422</v>
      </c>
      <c r="B349" t="s">
        <v>13</v>
      </c>
      <c r="C349">
        <v>1</v>
      </c>
      <c r="D349">
        <f t="shared" si="20"/>
        <v>1</v>
      </c>
      <c r="E349">
        <v>3</v>
      </c>
      <c r="F349">
        <f>IF(OR(E349="",E349="UNKNOWN",E349="ERROR"),_xlfn.XLOOKUP(Table2[[#This Row],[Item]],Items_List!A:A,Items_List!B:B),E349)</f>
        <v>3</v>
      </c>
      <c r="G349">
        <v>3</v>
      </c>
      <c r="H349">
        <f t="shared" si="21"/>
        <v>3</v>
      </c>
      <c r="I349" t="s">
        <v>10059</v>
      </c>
      <c r="J349" t="s">
        <v>10059</v>
      </c>
      <c r="K349" s="1">
        <v>45247</v>
      </c>
      <c r="L349" s="1" t="str">
        <f>IF(ISNUMBER(Table2[[#This Row],[Transaction Date]]),TEXT(Table2[[#This Row],[Transaction Date]],"mmmm"),"Unknown")</f>
        <v>November</v>
      </c>
      <c r="M349" s="1" t="str">
        <f>IF(ISNUMBER(Table2[[#This Row],[Transaction Date]]),TEXT(Table2[[#This Row],[Transaction Date]],"dddd"),"Unknown")</f>
        <v>Friday</v>
      </c>
      <c r="N349">
        <f t="shared" si="22"/>
        <v>0</v>
      </c>
      <c r="O349" t="str">
        <f t="shared" si="23"/>
        <v>Actual</v>
      </c>
    </row>
    <row r="350" spans="1:15" x14ac:dyDescent="0.25">
      <c r="A350" t="s">
        <v>423</v>
      </c>
      <c r="B350" t="s">
        <v>20</v>
      </c>
      <c r="C350">
        <v>4</v>
      </c>
      <c r="D350">
        <f t="shared" si="20"/>
        <v>4</v>
      </c>
      <c r="E350">
        <v>5</v>
      </c>
      <c r="F350">
        <f>IF(OR(E350="",E350="UNKNOWN",E350="ERROR"),_xlfn.XLOOKUP(Table2[[#This Row],[Item]],Items_List!A:A,Items_List!B:B),E350)</f>
        <v>5</v>
      </c>
      <c r="G350">
        <v>20</v>
      </c>
      <c r="H350">
        <f t="shared" si="21"/>
        <v>20</v>
      </c>
      <c r="I350" t="s">
        <v>10</v>
      </c>
      <c r="J350" t="s">
        <v>11</v>
      </c>
      <c r="K350" s="1">
        <v>45280</v>
      </c>
      <c r="L350" s="1" t="str">
        <f>IF(ISNUMBER(Table2[[#This Row],[Transaction Date]]),TEXT(Table2[[#This Row],[Transaction Date]],"mmmm"),"Unknown")</f>
        <v>December</v>
      </c>
      <c r="M350" s="1" t="str">
        <f>IF(ISNUMBER(Table2[[#This Row],[Transaction Date]]),TEXT(Table2[[#This Row],[Transaction Date]],"dddd"),"Unknown")</f>
        <v>Wednesday</v>
      </c>
      <c r="N350">
        <f t="shared" si="22"/>
        <v>0</v>
      </c>
      <c r="O350" t="str">
        <f t="shared" si="23"/>
        <v>Actual</v>
      </c>
    </row>
    <row r="351" spans="1:15" x14ac:dyDescent="0.25">
      <c r="A351" t="s">
        <v>424</v>
      </c>
      <c r="B351" t="s">
        <v>9</v>
      </c>
      <c r="C351">
        <v>4</v>
      </c>
      <c r="D351">
        <f t="shared" si="20"/>
        <v>4</v>
      </c>
      <c r="E351">
        <v>2</v>
      </c>
      <c r="F351">
        <f>IF(OR(E351="",E351="UNKNOWN",E351="ERROR"),_xlfn.XLOOKUP(Table2[[#This Row],[Item]],Items_List!A:A,Items_List!B:B),E351)</f>
        <v>2</v>
      </c>
      <c r="G351">
        <v>8</v>
      </c>
      <c r="H351">
        <f t="shared" si="21"/>
        <v>8</v>
      </c>
      <c r="I351" t="s">
        <v>10</v>
      </c>
      <c r="J351" t="s">
        <v>10059</v>
      </c>
      <c r="K351" s="1">
        <v>45087</v>
      </c>
      <c r="L351" s="1" t="str">
        <f>IF(ISNUMBER(Table2[[#This Row],[Transaction Date]]),TEXT(Table2[[#This Row],[Transaction Date]],"mmmm"),"Unknown")</f>
        <v>June</v>
      </c>
      <c r="M351" s="1" t="str">
        <f>IF(ISNUMBER(Table2[[#This Row],[Transaction Date]]),TEXT(Table2[[#This Row],[Transaction Date]],"dddd"),"Unknown")</f>
        <v>Saturday</v>
      </c>
      <c r="N351">
        <f t="shared" si="22"/>
        <v>0</v>
      </c>
      <c r="O351" t="str">
        <f t="shared" si="23"/>
        <v>Actual</v>
      </c>
    </row>
    <row r="352" spans="1:15" x14ac:dyDescent="0.25">
      <c r="A352" t="s">
        <v>426</v>
      </c>
      <c r="B352" t="s">
        <v>17</v>
      </c>
      <c r="C352">
        <v>4</v>
      </c>
      <c r="D352">
        <f t="shared" si="20"/>
        <v>4</v>
      </c>
      <c r="E352" s="3">
        <f>_xlfn.XLOOKUP(Table2[[#This Row],[Item]],Items_List!$A$2:$A$9,Items_List!$B$2:$B$9)</f>
        <v>1</v>
      </c>
      <c r="F352">
        <f>IF(OR(E352="",E352="UNKNOWN",E352="ERROR"),_xlfn.XLOOKUP(Table2[[#This Row],[Item]],Items_List!A:A,Items_List!B:B),E352)</f>
        <v>1</v>
      </c>
      <c r="G352">
        <v>4</v>
      </c>
      <c r="H352">
        <f t="shared" si="21"/>
        <v>4</v>
      </c>
      <c r="I352" t="s">
        <v>14</v>
      </c>
      <c r="J352" t="s">
        <v>10059</v>
      </c>
      <c r="K352" s="1">
        <v>45264</v>
      </c>
      <c r="L352" s="1" t="str">
        <f>IF(ISNUMBER(Table2[[#This Row],[Transaction Date]]),TEXT(Table2[[#This Row],[Transaction Date]],"mmmm"),"Unknown")</f>
        <v>December</v>
      </c>
      <c r="M352" s="1" t="str">
        <f>IF(ISNUMBER(Table2[[#This Row],[Transaction Date]]),TEXT(Table2[[#This Row],[Transaction Date]],"dddd"),"Unknown")</f>
        <v>Monday</v>
      </c>
      <c r="N352">
        <f t="shared" si="22"/>
        <v>0</v>
      </c>
      <c r="O352" t="str">
        <f t="shared" si="23"/>
        <v>Actual</v>
      </c>
    </row>
    <row r="353" spans="1:15" x14ac:dyDescent="0.25">
      <c r="A353" t="s">
        <v>427</v>
      </c>
      <c r="B353" t="s">
        <v>65</v>
      </c>
      <c r="C353">
        <v>5</v>
      </c>
      <c r="D353">
        <f t="shared" si="20"/>
        <v>5</v>
      </c>
      <c r="E353">
        <v>1.5</v>
      </c>
      <c r="F353">
        <f>IF(OR(E353="",E353="UNKNOWN",E353="ERROR"),_xlfn.XLOOKUP(Table2[[#This Row],[Item]],Items_List!A:A,Items_List!B:B),E353)</f>
        <v>1.5</v>
      </c>
      <c r="G353">
        <v>7.5</v>
      </c>
      <c r="H353">
        <f t="shared" si="21"/>
        <v>7.5</v>
      </c>
      <c r="I353" t="s">
        <v>10</v>
      </c>
      <c r="J353" t="s">
        <v>15</v>
      </c>
      <c r="K353" s="1">
        <v>44965</v>
      </c>
      <c r="L353" s="1" t="str">
        <f>IF(ISNUMBER(Table2[[#This Row],[Transaction Date]]),TEXT(Table2[[#This Row],[Transaction Date]],"mmmm"),"Unknown")</f>
        <v>February</v>
      </c>
      <c r="M353" s="1" t="str">
        <f>IF(ISNUMBER(Table2[[#This Row],[Transaction Date]]),TEXT(Table2[[#This Row],[Transaction Date]],"dddd"),"Unknown")</f>
        <v>Wednesday</v>
      </c>
      <c r="N353">
        <f t="shared" si="22"/>
        <v>0</v>
      </c>
      <c r="O353" t="str">
        <f t="shared" si="23"/>
        <v>Actual</v>
      </c>
    </row>
    <row r="354" spans="1:15" x14ac:dyDescent="0.25">
      <c r="A354" t="s">
        <v>428</v>
      </c>
      <c r="B354" t="s">
        <v>9</v>
      </c>
      <c r="C354">
        <v>3</v>
      </c>
      <c r="D354">
        <f t="shared" si="20"/>
        <v>3</v>
      </c>
      <c r="E354">
        <v>2</v>
      </c>
      <c r="F354">
        <f>IF(OR(E354="",E354="UNKNOWN",E354="ERROR"),_xlfn.XLOOKUP(Table2[[#This Row],[Item]],Items_List!A:A,Items_List!B:B),E354)</f>
        <v>2</v>
      </c>
      <c r="G354" t="s">
        <v>21</v>
      </c>
      <c r="H354">
        <f t="shared" si="21"/>
        <v>6</v>
      </c>
      <c r="I354" t="s">
        <v>10059</v>
      </c>
      <c r="J354" t="s">
        <v>11</v>
      </c>
      <c r="K354" s="1">
        <v>45220</v>
      </c>
      <c r="L354" s="1" t="str">
        <f>IF(ISNUMBER(Table2[[#This Row],[Transaction Date]]),TEXT(Table2[[#This Row],[Transaction Date]],"mmmm"),"Unknown")</f>
        <v>October</v>
      </c>
      <c r="M354" s="1" t="str">
        <f>IF(ISNUMBER(Table2[[#This Row],[Transaction Date]]),TEXT(Table2[[#This Row],[Transaction Date]],"dddd"),"Unknown")</f>
        <v>Saturday</v>
      </c>
      <c r="N354">
        <f t="shared" si="22"/>
        <v>1</v>
      </c>
      <c r="O354" t="str">
        <f t="shared" si="23"/>
        <v>Actual</v>
      </c>
    </row>
    <row r="355" spans="1:15" x14ac:dyDescent="0.25">
      <c r="A355" t="s">
        <v>431</v>
      </c>
      <c r="B355" t="s">
        <v>65</v>
      </c>
      <c r="C355">
        <v>4</v>
      </c>
      <c r="D355">
        <f t="shared" si="20"/>
        <v>4</v>
      </c>
      <c r="E355">
        <v>1.5</v>
      </c>
      <c r="F355">
        <f>IF(OR(E355="",E355="UNKNOWN",E355="ERROR"),_xlfn.XLOOKUP(Table2[[#This Row],[Item]],Items_List!A:A,Items_List!B:B),E355)</f>
        <v>1.5</v>
      </c>
      <c r="G355">
        <v>6</v>
      </c>
      <c r="H355">
        <f t="shared" si="21"/>
        <v>6</v>
      </c>
      <c r="I355" t="s">
        <v>14</v>
      </c>
      <c r="J355" t="s">
        <v>10059</v>
      </c>
      <c r="K355" s="1">
        <v>45096</v>
      </c>
      <c r="L355" s="1" t="str">
        <f>IF(ISNUMBER(Table2[[#This Row],[Transaction Date]]),TEXT(Table2[[#This Row],[Transaction Date]],"mmmm"),"Unknown")</f>
        <v>June</v>
      </c>
      <c r="M355" s="1" t="str">
        <f>IF(ISNUMBER(Table2[[#This Row],[Transaction Date]]),TEXT(Table2[[#This Row],[Transaction Date]],"dddd"),"Unknown")</f>
        <v>Monday</v>
      </c>
      <c r="N355">
        <f t="shared" si="22"/>
        <v>0</v>
      </c>
      <c r="O355" t="str">
        <f t="shared" si="23"/>
        <v>Actual</v>
      </c>
    </row>
    <row r="356" spans="1:15" x14ac:dyDescent="0.25">
      <c r="A356" t="s">
        <v>432</v>
      </c>
      <c r="B356" t="s">
        <v>13</v>
      </c>
      <c r="C356">
        <v>5</v>
      </c>
      <c r="D356">
        <f t="shared" si="20"/>
        <v>5</v>
      </c>
      <c r="E356">
        <v>3</v>
      </c>
      <c r="F356">
        <f>IF(OR(E356="",E356="UNKNOWN",E356="ERROR"),_xlfn.XLOOKUP(Table2[[#This Row],[Item]],Items_List!A:A,Items_List!B:B),E356)</f>
        <v>3</v>
      </c>
      <c r="G356" t="s">
        <v>18</v>
      </c>
      <c r="H356">
        <f t="shared" si="21"/>
        <v>15</v>
      </c>
      <c r="I356" t="s">
        <v>10</v>
      </c>
      <c r="J356" t="s">
        <v>10059</v>
      </c>
      <c r="K356" s="1">
        <v>45180</v>
      </c>
      <c r="L356" s="1" t="str">
        <f>IF(ISNUMBER(Table2[[#This Row],[Transaction Date]]),TEXT(Table2[[#This Row],[Transaction Date]],"mmmm"),"Unknown")</f>
        <v>September</v>
      </c>
      <c r="M356" s="1" t="str">
        <f>IF(ISNUMBER(Table2[[#This Row],[Transaction Date]]),TEXT(Table2[[#This Row],[Transaction Date]],"dddd"),"Unknown")</f>
        <v>Monday</v>
      </c>
      <c r="N356">
        <f t="shared" si="22"/>
        <v>1</v>
      </c>
      <c r="O356" t="str">
        <f t="shared" si="23"/>
        <v>Actual</v>
      </c>
    </row>
    <row r="357" spans="1:15" x14ac:dyDescent="0.25">
      <c r="A357" t="s">
        <v>433</v>
      </c>
      <c r="B357" t="s">
        <v>13</v>
      </c>
      <c r="C357">
        <v>4</v>
      </c>
      <c r="D357">
        <f t="shared" si="20"/>
        <v>4</v>
      </c>
      <c r="E357">
        <v>3</v>
      </c>
      <c r="F357">
        <f>IF(OR(E357="",E357="UNKNOWN",E357="ERROR"),_xlfn.XLOOKUP(Table2[[#This Row],[Item]],Items_List!A:A,Items_List!B:B),E357)</f>
        <v>3</v>
      </c>
      <c r="G357">
        <v>12</v>
      </c>
      <c r="H357">
        <f t="shared" si="21"/>
        <v>12</v>
      </c>
      <c r="I357" t="s">
        <v>10</v>
      </c>
      <c r="J357" t="s">
        <v>15</v>
      </c>
      <c r="K357" s="1">
        <v>45287</v>
      </c>
      <c r="L357" s="1" t="str">
        <f>IF(ISNUMBER(Table2[[#This Row],[Transaction Date]]),TEXT(Table2[[#This Row],[Transaction Date]],"mmmm"),"Unknown")</f>
        <v>December</v>
      </c>
      <c r="M357" s="1" t="str">
        <f>IF(ISNUMBER(Table2[[#This Row],[Transaction Date]]),TEXT(Table2[[#This Row],[Transaction Date]],"dddd"),"Unknown")</f>
        <v>Wednesday</v>
      </c>
      <c r="N357">
        <f t="shared" si="22"/>
        <v>0</v>
      </c>
      <c r="O357" t="str">
        <f t="shared" si="23"/>
        <v>Actual</v>
      </c>
    </row>
    <row r="358" spans="1:15" x14ac:dyDescent="0.25">
      <c r="A358" t="s">
        <v>434</v>
      </c>
      <c r="B358" t="s">
        <v>17</v>
      </c>
      <c r="C358">
        <v>2</v>
      </c>
      <c r="D358">
        <f t="shared" si="20"/>
        <v>2</v>
      </c>
      <c r="E358">
        <v>1</v>
      </c>
      <c r="F358">
        <f>IF(OR(E358="",E358="UNKNOWN",E358="ERROR"),_xlfn.XLOOKUP(Table2[[#This Row],[Item]],Items_List!A:A,Items_List!B:B),E358)</f>
        <v>1</v>
      </c>
      <c r="G358">
        <v>2</v>
      </c>
      <c r="H358">
        <f t="shared" si="21"/>
        <v>2</v>
      </c>
      <c r="I358" t="s">
        <v>23</v>
      </c>
      <c r="J358" t="s">
        <v>11</v>
      </c>
      <c r="K358" s="1">
        <v>44958</v>
      </c>
      <c r="L358" s="1" t="str">
        <f>IF(ISNUMBER(Table2[[#This Row],[Transaction Date]]),TEXT(Table2[[#This Row],[Transaction Date]],"mmmm"),"Unknown")</f>
        <v>February</v>
      </c>
      <c r="M358" s="1" t="str">
        <f>IF(ISNUMBER(Table2[[#This Row],[Transaction Date]]),TEXT(Table2[[#This Row],[Transaction Date]],"dddd"),"Unknown")</f>
        <v>Wednesday</v>
      </c>
      <c r="N358">
        <f t="shared" si="22"/>
        <v>0</v>
      </c>
      <c r="O358" t="str">
        <f t="shared" si="23"/>
        <v>Actual</v>
      </c>
    </row>
    <row r="359" spans="1:15" x14ac:dyDescent="0.25">
      <c r="A359" t="s">
        <v>435</v>
      </c>
      <c r="B359" t="s">
        <v>39</v>
      </c>
      <c r="D359">
        <f t="shared" si="20"/>
        <v>1</v>
      </c>
      <c r="E359">
        <v>3</v>
      </c>
      <c r="F359">
        <f>IF(OR(E359="",E359="UNKNOWN",E359="ERROR"),_xlfn.XLOOKUP(Table2[[#This Row],[Item]],Items_List!A:A,Items_List!B:B),E359)</f>
        <v>3</v>
      </c>
      <c r="G359">
        <v>3</v>
      </c>
      <c r="H359">
        <f t="shared" si="21"/>
        <v>3</v>
      </c>
      <c r="I359" t="s">
        <v>10</v>
      </c>
      <c r="J359" t="s">
        <v>11</v>
      </c>
      <c r="K359" s="1">
        <v>45203</v>
      </c>
      <c r="L359" s="1" t="str">
        <f>IF(ISNUMBER(Table2[[#This Row],[Transaction Date]]),TEXT(Table2[[#This Row],[Transaction Date]],"mmmm"),"Unknown")</f>
        <v>October</v>
      </c>
      <c r="M359" s="1" t="str">
        <f>IF(ISNUMBER(Table2[[#This Row],[Transaction Date]]),TEXT(Table2[[#This Row],[Transaction Date]],"dddd"),"Unknown")</f>
        <v>Wednesday</v>
      </c>
      <c r="N359">
        <f t="shared" si="22"/>
        <v>1</v>
      </c>
      <c r="O359" t="str">
        <f t="shared" si="23"/>
        <v>Estimated</v>
      </c>
    </row>
    <row r="360" spans="1:15" x14ac:dyDescent="0.25">
      <c r="A360" t="s">
        <v>436</v>
      </c>
      <c r="B360" t="s">
        <v>28</v>
      </c>
      <c r="C360">
        <v>4</v>
      </c>
      <c r="D360">
        <f t="shared" si="20"/>
        <v>4</v>
      </c>
      <c r="E360" s="3">
        <f>_xlfn.XLOOKUP(Table2[[#This Row],[Item]],Items_List!$A$2:$A$9,Items_List!$B$2:$B$9)</f>
        <v>4</v>
      </c>
      <c r="F360">
        <f>IF(OR(E360="",E360="UNKNOWN",E360="ERROR"),_xlfn.XLOOKUP(Table2[[#This Row],[Item]],Items_List!A:A,Items_List!B:B),E360)</f>
        <v>4</v>
      </c>
      <c r="G360">
        <v>16</v>
      </c>
      <c r="H360">
        <f t="shared" si="21"/>
        <v>16</v>
      </c>
      <c r="I360" t="s">
        <v>14</v>
      </c>
      <c r="J360" t="s">
        <v>11</v>
      </c>
      <c r="K360" s="1">
        <v>44969</v>
      </c>
      <c r="L360" s="1" t="str">
        <f>IF(ISNUMBER(Table2[[#This Row],[Transaction Date]]),TEXT(Table2[[#This Row],[Transaction Date]],"mmmm"),"Unknown")</f>
        <v>February</v>
      </c>
      <c r="M360" s="1" t="str">
        <f>IF(ISNUMBER(Table2[[#This Row],[Transaction Date]]),TEXT(Table2[[#This Row],[Transaction Date]],"dddd"),"Unknown")</f>
        <v>Sunday</v>
      </c>
      <c r="N360">
        <f t="shared" si="22"/>
        <v>0</v>
      </c>
      <c r="O360" t="str">
        <f t="shared" si="23"/>
        <v>Actual</v>
      </c>
    </row>
    <row r="361" spans="1:15" x14ac:dyDescent="0.25">
      <c r="A361" t="s">
        <v>437</v>
      </c>
      <c r="B361" t="s">
        <v>20</v>
      </c>
      <c r="C361">
        <v>3</v>
      </c>
      <c r="D361">
        <f t="shared" si="20"/>
        <v>3</v>
      </c>
      <c r="E361">
        <v>5</v>
      </c>
      <c r="F361">
        <f>IF(OR(E361="",E361="UNKNOWN",E361="ERROR"),_xlfn.XLOOKUP(Table2[[#This Row],[Item]],Items_List!A:A,Items_List!B:B),E361)</f>
        <v>5</v>
      </c>
      <c r="G361">
        <v>15</v>
      </c>
      <c r="H361">
        <f t="shared" si="21"/>
        <v>15</v>
      </c>
      <c r="I361" t="s">
        <v>23</v>
      </c>
      <c r="J361" t="s">
        <v>15</v>
      </c>
      <c r="K361" s="1">
        <v>44999</v>
      </c>
      <c r="L361" s="1" t="str">
        <f>IF(ISNUMBER(Table2[[#This Row],[Transaction Date]]),TEXT(Table2[[#This Row],[Transaction Date]],"mmmm"),"Unknown")</f>
        <v>March</v>
      </c>
      <c r="M361" s="1" t="str">
        <f>IF(ISNUMBER(Table2[[#This Row],[Transaction Date]]),TEXT(Table2[[#This Row],[Transaction Date]],"dddd"),"Unknown")</f>
        <v>Tuesday</v>
      </c>
      <c r="N361">
        <f t="shared" si="22"/>
        <v>0</v>
      </c>
      <c r="O361" t="str">
        <f t="shared" si="23"/>
        <v>Actual</v>
      </c>
    </row>
    <row r="362" spans="1:15" x14ac:dyDescent="0.25">
      <c r="A362" t="s">
        <v>438</v>
      </c>
      <c r="B362" t="s">
        <v>13</v>
      </c>
      <c r="C362">
        <v>1</v>
      </c>
      <c r="D362">
        <f t="shared" si="20"/>
        <v>1</v>
      </c>
      <c r="E362">
        <v>3</v>
      </c>
      <c r="F362">
        <f>IF(OR(E362="",E362="UNKNOWN",E362="ERROR"),_xlfn.XLOOKUP(Table2[[#This Row],[Item]],Items_List!A:A,Items_List!B:B),E362)</f>
        <v>3</v>
      </c>
      <c r="G362">
        <v>3</v>
      </c>
      <c r="H362">
        <f t="shared" si="21"/>
        <v>3</v>
      </c>
      <c r="I362" t="s">
        <v>14</v>
      </c>
      <c r="J362" t="s">
        <v>15</v>
      </c>
      <c r="K362" s="1">
        <v>44987</v>
      </c>
      <c r="L362" s="1" t="str">
        <f>IF(ISNUMBER(Table2[[#This Row],[Transaction Date]]),TEXT(Table2[[#This Row],[Transaction Date]],"mmmm"),"Unknown")</f>
        <v>March</v>
      </c>
      <c r="M362" s="1" t="str">
        <f>IF(ISNUMBER(Table2[[#This Row],[Transaction Date]]),TEXT(Table2[[#This Row],[Transaction Date]],"dddd"),"Unknown")</f>
        <v>Thursday</v>
      </c>
      <c r="N362">
        <f t="shared" si="22"/>
        <v>0</v>
      </c>
      <c r="O362" t="str">
        <f t="shared" si="23"/>
        <v>Actual</v>
      </c>
    </row>
    <row r="363" spans="1:15" x14ac:dyDescent="0.25">
      <c r="A363" t="s">
        <v>439</v>
      </c>
      <c r="B363" t="s">
        <v>9</v>
      </c>
      <c r="C363">
        <v>4</v>
      </c>
      <c r="D363">
        <f t="shared" si="20"/>
        <v>4</v>
      </c>
      <c r="E363">
        <v>2</v>
      </c>
      <c r="F363">
        <f>IF(OR(E363="",E363="UNKNOWN",E363="ERROR"),_xlfn.XLOOKUP(Table2[[#This Row],[Item]],Items_List!A:A,Items_List!B:B),E363)</f>
        <v>2</v>
      </c>
      <c r="G363">
        <v>8</v>
      </c>
      <c r="H363">
        <f t="shared" si="21"/>
        <v>8</v>
      </c>
      <c r="I363" t="s">
        <v>14</v>
      </c>
      <c r="J363" t="s">
        <v>11</v>
      </c>
      <c r="L363" s="1" t="str">
        <f>IF(ISNUMBER(Table2[[#This Row],[Transaction Date]]),TEXT(Table2[[#This Row],[Transaction Date]],"mmmm"),"Unknown")</f>
        <v>Unknown</v>
      </c>
      <c r="M363" s="1" t="str">
        <f>IF(ISNUMBER(Table2[[#This Row],[Transaction Date]]),TEXT(Table2[[#This Row],[Transaction Date]],"dddd"),"Unknown")</f>
        <v>Unknown</v>
      </c>
      <c r="N363">
        <f t="shared" si="22"/>
        <v>0</v>
      </c>
      <c r="O363" t="str">
        <f t="shared" si="23"/>
        <v>Actual</v>
      </c>
    </row>
    <row r="364" spans="1:15" x14ac:dyDescent="0.25">
      <c r="A364" t="s">
        <v>440</v>
      </c>
      <c r="B364" t="s">
        <v>28</v>
      </c>
      <c r="C364">
        <v>2</v>
      </c>
      <c r="D364">
        <f t="shared" si="20"/>
        <v>2</v>
      </c>
      <c r="E364">
        <v>4</v>
      </c>
      <c r="F364">
        <f>IF(OR(E364="",E364="UNKNOWN",E364="ERROR"),_xlfn.XLOOKUP(Table2[[#This Row],[Item]],Items_List!A:A,Items_List!B:B),E364)</f>
        <v>4</v>
      </c>
      <c r="G364">
        <v>8</v>
      </c>
      <c r="H364">
        <f t="shared" si="21"/>
        <v>8</v>
      </c>
      <c r="I364" t="s">
        <v>14</v>
      </c>
      <c r="J364" t="s">
        <v>10059</v>
      </c>
      <c r="K364" s="1">
        <v>45075</v>
      </c>
      <c r="L364" s="1" t="str">
        <f>IF(ISNUMBER(Table2[[#This Row],[Transaction Date]]),TEXT(Table2[[#This Row],[Transaction Date]],"mmmm"),"Unknown")</f>
        <v>May</v>
      </c>
      <c r="M364" s="1" t="str">
        <f>IF(ISNUMBER(Table2[[#This Row],[Transaction Date]]),TEXT(Table2[[#This Row],[Transaction Date]],"dddd"),"Unknown")</f>
        <v>Monday</v>
      </c>
      <c r="N364">
        <f t="shared" si="22"/>
        <v>0</v>
      </c>
      <c r="O364" t="str">
        <f t="shared" si="23"/>
        <v>Actual</v>
      </c>
    </row>
    <row r="365" spans="1:15" x14ac:dyDescent="0.25">
      <c r="A365" t="s">
        <v>441</v>
      </c>
      <c r="B365" t="s">
        <v>17</v>
      </c>
      <c r="C365">
        <v>5</v>
      </c>
      <c r="D365">
        <f t="shared" si="20"/>
        <v>5</v>
      </c>
      <c r="E365">
        <v>1</v>
      </c>
      <c r="F365">
        <f>IF(OR(E365="",E365="UNKNOWN",E365="ERROR"),_xlfn.XLOOKUP(Table2[[#This Row],[Item]],Items_List!A:A,Items_List!B:B),E365)</f>
        <v>1</v>
      </c>
      <c r="G365">
        <v>5</v>
      </c>
      <c r="H365">
        <f t="shared" si="21"/>
        <v>5</v>
      </c>
      <c r="I365" t="s">
        <v>23</v>
      </c>
      <c r="J365" t="s">
        <v>11</v>
      </c>
      <c r="K365" s="1">
        <v>45198</v>
      </c>
      <c r="L365" s="1" t="str">
        <f>IF(ISNUMBER(Table2[[#This Row],[Transaction Date]]),TEXT(Table2[[#This Row],[Transaction Date]],"mmmm"),"Unknown")</f>
        <v>September</v>
      </c>
      <c r="M365" s="1" t="str">
        <f>IF(ISNUMBER(Table2[[#This Row],[Transaction Date]]),TEXT(Table2[[#This Row],[Transaction Date]],"dddd"),"Unknown")</f>
        <v>Friday</v>
      </c>
      <c r="N365">
        <f t="shared" si="22"/>
        <v>0</v>
      </c>
      <c r="O365" t="str">
        <f t="shared" si="23"/>
        <v>Actual</v>
      </c>
    </row>
    <row r="366" spans="1:15" x14ac:dyDescent="0.25">
      <c r="A366" t="s">
        <v>442</v>
      </c>
      <c r="B366" t="s">
        <v>25</v>
      </c>
      <c r="C366">
        <v>5</v>
      </c>
      <c r="D366">
        <f t="shared" si="20"/>
        <v>5</v>
      </c>
      <c r="E366">
        <v>4</v>
      </c>
      <c r="F366">
        <f>IF(OR(E366="",E366="UNKNOWN",E366="ERROR"),_xlfn.XLOOKUP(Table2[[#This Row],[Item]],Items_List!A:A,Items_List!B:B),E366)</f>
        <v>4</v>
      </c>
      <c r="G366">
        <v>20</v>
      </c>
      <c r="H366">
        <f t="shared" si="21"/>
        <v>20</v>
      </c>
      <c r="I366" t="s">
        <v>10059</v>
      </c>
      <c r="J366" t="s">
        <v>15</v>
      </c>
      <c r="K366" s="1">
        <v>45036</v>
      </c>
      <c r="L366" s="1" t="str">
        <f>IF(ISNUMBER(Table2[[#This Row],[Transaction Date]]),TEXT(Table2[[#This Row],[Transaction Date]],"mmmm"),"Unknown")</f>
        <v>April</v>
      </c>
      <c r="M366" s="1" t="str">
        <f>IF(ISNUMBER(Table2[[#This Row],[Transaction Date]]),TEXT(Table2[[#This Row],[Transaction Date]],"dddd"),"Unknown")</f>
        <v>Thursday</v>
      </c>
      <c r="N366">
        <f t="shared" si="22"/>
        <v>0</v>
      </c>
      <c r="O366" t="str">
        <f t="shared" si="23"/>
        <v>Actual</v>
      </c>
    </row>
    <row r="367" spans="1:15" x14ac:dyDescent="0.25">
      <c r="A367" t="s">
        <v>443</v>
      </c>
      <c r="B367" t="s">
        <v>28</v>
      </c>
      <c r="C367">
        <v>1</v>
      </c>
      <c r="D367">
        <f t="shared" si="20"/>
        <v>1</v>
      </c>
      <c r="E367">
        <v>4</v>
      </c>
      <c r="F367">
        <f>IF(OR(E367="",E367="UNKNOWN",E367="ERROR"),_xlfn.XLOOKUP(Table2[[#This Row],[Item]],Items_List!A:A,Items_List!B:B),E367)</f>
        <v>4</v>
      </c>
      <c r="G367">
        <v>4</v>
      </c>
      <c r="H367">
        <f t="shared" si="21"/>
        <v>4</v>
      </c>
      <c r="I367" t="s">
        <v>23</v>
      </c>
      <c r="J367" t="s">
        <v>15</v>
      </c>
      <c r="K367" s="1">
        <v>45038</v>
      </c>
      <c r="L367" s="1" t="str">
        <f>IF(ISNUMBER(Table2[[#This Row],[Transaction Date]]),TEXT(Table2[[#This Row],[Transaction Date]],"mmmm"),"Unknown")</f>
        <v>April</v>
      </c>
      <c r="M367" s="1" t="str">
        <f>IF(ISNUMBER(Table2[[#This Row],[Transaction Date]]),TEXT(Table2[[#This Row],[Transaction Date]],"dddd"),"Unknown")</f>
        <v>Saturday</v>
      </c>
      <c r="N367">
        <f t="shared" si="22"/>
        <v>0</v>
      </c>
      <c r="O367" t="str">
        <f t="shared" si="23"/>
        <v>Actual</v>
      </c>
    </row>
    <row r="368" spans="1:15" x14ac:dyDescent="0.25">
      <c r="A368" t="s">
        <v>444</v>
      </c>
      <c r="B368" t="s">
        <v>13</v>
      </c>
      <c r="C368">
        <v>3</v>
      </c>
      <c r="D368">
        <f t="shared" si="20"/>
        <v>3</v>
      </c>
      <c r="E368">
        <v>3</v>
      </c>
      <c r="F368">
        <f>IF(OR(E368="",E368="UNKNOWN",E368="ERROR"),_xlfn.XLOOKUP(Table2[[#This Row],[Item]],Items_List!A:A,Items_List!B:B),E368)</f>
        <v>3</v>
      </c>
      <c r="G368">
        <v>9</v>
      </c>
      <c r="H368">
        <f t="shared" si="21"/>
        <v>9</v>
      </c>
      <c r="I368" t="s">
        <v>10</v>
      </c>
      <c r="J368" t="s">
        <v>10059</v>
      </c>
      <c r="K368" s="1">
        <v>45138</v>
      </c>
      <c r="L368" s="1" t="str">
        <f>IF(ISNUMBER(Table2[[#This Row],[Transaction Date]]),TEXT(Table2[[#This Row],[Transaction Date]],"mmmm"),"Unknown")</f>
        <v>July</v>
      </c>
      <c r="M368" s="1" t="str">
        <f>IF(ISNUMBER(Table2[[#This Row],[Transaction Date]]),TEXT(Table2[[#This Row],[Transaction Date]],"dddd"),"Unknown")</f>
        <v>Monday</v>
      </c>
      <c r="N368">
        <f t="shared" si="22"/>
        <v>0</v>
      </c>
      <c r="O368" t="str">
        <f t="shared" si="23"/>
        <v>Actual</v>
      </c>
    </row>
    <row r="369" spans="1:15" x14ac:dyDescent="0.25">
      <c r="A369" t="s">
        <v>445</v>
      </c>
      <c r="B369" t="s">
        <v>13</v>
      </c>
      <c r="C369">
        <v>2</v>
      </c>
      <c r="D369">
        <f t="shared" si="20"/>
        <v>2</v>
      </c>
      <c r="E369">
        <v>3</v>
      </c>
      <c r="F369">
        <f>IF(OR(E369="",E369="UNKNOWN",E369="ERROR"),_xlfn.XLOOKUP(Table2[[#This Row],[Item]],Items_List!A:A,Items_List!B:B),E369)</f>
        <v>3</v>
      </c>
      <c r="G369">
        <v>6</v>
      </c>
      <c r="H369">
        <f t="shared" si="21"/>
        <v>6</v>
      </c>
      <c r="I369" t="s">
        <v>14</v>
      </c>
      <c r="J369" t="s">
        <v>11</v>
      </c>
      <c r="K369" s="1">
        <v>44931</v>
      </c>
      <c r="L369" s="1" t="str">
        <f>IF(ISNUMBER(Table2[[#This Row],[Transaction Date]]),TEXT(Table2[[#This Row],[Transaction Date]],"mmmm"),"Unknown")</f>
        <v>January</v>
      </c>
      <c r="M369" s="1" t="str">
        <f>IF(ISNUMBER(Table2[[#This Row],[Transaction Date]]),TEXT(Table2[[#This Row],[Transaction Date]],"dddd"),"Unknown")</f>
        <v>Thursday</v>
      </c>
      <c r="N369">
        <f t="shared" si="22"/>
        <v>0</v>
      </c>
      <c r="O369" t="str">
        <f t="shared" si="23"/>
        <v>Actual</v>
      </c>
    </row>
    <row r="370" spans="1:15" x14ac:dyDescent="0.25">
      <c r="A370" t="s">
        <v>446</v>
      </c>
      <c r="B370" t="s">
        <v>9</v>
      </c>
      <c r="C370">
        <v>5</v>
      </c>
      <c r="D370">
        <f t="shared" si="20"/>
        <v>5</v>
      </c>
      <c r="E370">
        <v>2</v>
      </c>
      <c r="F370">
        <f>IF(OR(E370="",E370="UNKNOWN",E370="ERROR"),_xlfn.XLOOKUP(Table2[[#This Row],[Item]],Items_List!A:A,Items_List!B:B),E370)</f>
        <v>2</v>
      </c>
      <c r="G370">
        <v>10</v>
      </c>
      <c r="H370">
        <f t="shared" si="21"/>
        <v>10</v>
      </c>
      <c r="I370" t="s">
        <v>23</v>
      </c>
      <c r="J370" t="s">
        <v>11</v>
      </c>
      <c r="K370" s="1">
        <v>45163</v>
      </c>
      <c r="L370" s="1" t="str">
        <f>IF(ISNUMBER(Table2[[#This Row],[Transaction Date]]),TEXT(Table2[[#This Row],[Transaction Date]],"mmmm"),"Unknown")</f>
        <v>August</v>
      </c>
      <c r="M370" s="1" t="str">
        <f>IF(ISNUMBER(Table2[[#This Row],[Transaction Date]]),TEXT(Table2[[#This Row],[Transaction Date]],"dddd"),"Unknown")</f>
        <v>Friday</v>
      </c>
      <c r="N370">
        <f t="shared" si="22"/>
        <v>0</v>
      </c>
      <c r="O370" t="str">
        <f t="shared" si="23"/>
        <v>Actual</v>
      </c>
    </row>
    <row r="371" spans="1:15" x14ac:dyDescent="0.25">
      <c r="A371" t="s">
        <v>447</v>
      </c>
      <c r="B371" t="s">
        <v>9</v>
      </c>
      <c r="C371">
        <v>5</v>
      </c>
      <c r="D371">
        <f t="shared" si="20"/>
        <v>5</v>
      </c>
      <c r="E371">
        <v>2</v>
      </c>
      <c r="F371">
        <f>IF(OR(E371="",E371="UNKNOWN",E371="ERROR"),_xlfn.XLOOKUP(Table2[[#This Row],[Item]],Items_List!A:A,Items_List!B:B),E371)</f>
        <v>2</v>
      </c>
      <c r="G371">
        <v>10</v>
      </c>
      <c r="H371">
        <f t="shared" si="21"/>
        <v>10</v>
      </c>
      <c r="I371" t="s">
        <v>10</v>
      </c>
      <c r="J371" t="s">
        <v>11</v>
      </c>
      <c r="K371" s="1">
        <v>45135</v>
      </c>
      <c r="L371" s="1" t="str">
        <f>IF(ISNUMBER(Table2[[#This Row],[Transaction Date]]),TEXT(Table2[[#This Row],[Transaction Date]],"mmmm"),"Unknown")</f>
        <v>July</v>
      </c>
      <c r="M371" s="1" t="str">
        <f>IF(ISNUMBER(Table2[[#This Row],[Transaction Date]]),TEXT(Table2[[#This Row],[Transaction Date]],"dddd"),"Unknown")</f>
        <v>Friday</v>
      </c>
      <c r="N371">
        <f t="shared" si="22"/>
        <v>0</v>
      </c>
      <c r="O371" t="str">
        <f t="shared" si="23"/>
        <v>Actual</v>
      </c>
    </row>
    <row r="372" spans="1:15" x14ac:dyDescent="0.25">
      <c r="A372" t="s">
        <v>448</v>
      </c>
      <c r="B372" t="s">
        <v>28</v>
      </c>
      <c r="C372">
        <v>2</v>
      </c>
      <c r="D372">
        <f t="shared" si="20"/>
        <v>2</v>
      </c>
      <c r="E372">
        <v>4</v>
      </c>
      <c r="F372">
        <f>IF(OR(E372="",E372="UNKNOWN",E372="ERROR"),_xlfn.XLOOKUP(Table2[[#This Row],[Item]],Items_List!A:A,Items_List!B:B),E372)</f>
        <v>4</v>
      </c>
      <c r="G372">
        <v>8</v>
      </c>
      <c r="H372">
        <f t="shared" si="21"/>
        <v>8</v>
      </c>
      <c r="I372" t="s">
        <v>23</v>
      </c>
      <c r="J372" t="s">
        <v>11</v>
      </c>
      <c r="K372" s="1">
        <v>45016</v>
      </c>
      <c r="L372" s="1" t="str">
        <f>IF(ISNUMBER(Table2[[#This Row],[Transaction Date]]),TEXT(Table2[[#This Row],[Transaction Date]],"mmmm"),"Unknown")</f>
        <v>March</v>
      </c>
      <c r="M372" s="1" t="str">
        <f>IF(ISNUMBER(Table2[[#This Row],[Transaction Date]]),TEXT(Table2[[#This Row],[Transaction Date]],"dddd"),"Unknown")</f>
        <v>Friday</v>
      </c>
      <c r="N372">
        <f t="shared" si="22"/>
        <v>0</v>
      </c>
      <c r="O372" t="str">
        <f t="shared" si="23"/>
        <v>Actual</v>
      </c>
    </row>
    <row r="373" spans="1:15" x14ac:dyDescent="0.25">
      <c r="A373" t="s">
        <v>449</v>
      </c>
      <c r="B373" t="s">
        <v>28</v>
      </c>
      <c r="C373">
        <v>3</v>
      </c>
      <c r="D373">
        <f t="shared" si="20"/>
        <v>3</v>
      </c>
      <c r="E373">
        <v>4</v>
      </c>
      <c r="F373">
        <f>IF(OR(E373="",E373="UNKNOWN",E373="ERROR"),_xlfn.XLOOKUP(Table2[[#This Row],[Item]],Items_List!A:A,Items_List!B:B),E373)</f>
        <v>4</v>
      </c>
      <c r="G373">
        <v>12</v>
      </c>
      <c r="H373">
        <f t="shared" si="21"/>
        <v>12</v>
      </c>
      <c r="I373" t="s">
        <v>10</v>
      </c>
      <c r="J373" t="s">
        <v>15</v>
      </c>
      <c r="L373" s="1" t="str">
        <f>IF(ISNUMBER(Table2[[#This Row],[Transaction Date]]),TEXT(Table2[[#This Row],[Transaction Date]],"mmmm"),"Unknown")</f>
        <v>Unknown</v>
      </c>
      <c r="M373" s="1" t="str">
        <f>IF(ISNUMBER(Table2[[#This Row],[Transaction Date]]),TEXT(Table2[[#This Row],[Transaction Date]],"dddd"),"Unknown")</f>
        <v>Unknown</v>
      </c>
      <c r="N373">
        <f t="shared" si="22"/>
        <v>0</v>
      </c>
      <c r="O373" t="str">
        <f t="shared" si="23"/>
        <v>Actual</v>
      </c>
    </row>
    <row r="374" spans="1:15" x14ac:dyDescent="0.25">
      <c r="A374" t="s">
        <v>450</v>
      </c>
      <c r="B374" t="s">
        <v>13</v>
      </c>
      <c r="C374">
        <v>4</v>
      </c>
      <c r="D374">
        <f t="shared" si="20"/>
        <v>4</v>
      </c>
      <c r="E374">
        <v>3</v>
      </c>
      <c r="F374">
        <f>IF(OR(E374="",E374="UNKNOWN",E374="ERROR"),_xlfn.XLOOKUP(Table2[[#This Row],[Item]],Items_List!A:A,Items_List!B:B),E374)</f>
        <v>3</v>
      </c>
      <c r="G374">
        <v>12</v>
      </c>
      <c r="H374">
        <f t="shared" si="21"/>
        <v>12</v>
      </c>
      <c r="I374" t="s">
        <v>10059</v>
      </c>
      <c r="J374" t="s">
        <v>10059</v>
      </c>
      <c r="K374" s="1">
        <v>45062</v>
      </c>
      <c r="L374" s="1" t="str">
        <f>IF(ISNUMBER(Table2[[#This Row],[Transaction Date]]),TEXT(Table2[[#This Row],[Transaction Date]],"mmmm"),"Unknown")</f>
        <v>May</v>
      </c>
      <c r="M374" s="1" t="str">
        <f>IF(ISNUMBER(Table2[[#This Row],[Transaction Date]]),TEXT(Table2[[#This Row],[Transaction Date]],"dddd"),"Unknown")</f>
        <v>Tuesday</v>
      </c>
      <c r="N374">
        <f t="shared" si="22"/>
        <v>0</v>
      </c>
      <c r="O374" t="str">
        <f t="shared" si="23"/>
        <v>Actual</v>
      </c>
    </row>
    <row r="375" spans="1:15" x14ac:dyDescent="0.25">
      <c r="A375" t="s">
        <v>451</v>
      </c>
      <c r="B375" t="s">
        <v>28</v>
      </c>
      <c r="C375">
        <v>4</v>
      </c>
      <c r="D375">
        <f t="shared" si="20"/>
        <v>4</v>
      </c>
      <c r="E375">
        <v>4</v>
      </c>
      <c r="F375">
        <f>IF(OR(E375="",E375="UNKNOWN",E375="ERROR"),_xlfn.XLOOKUP(Table2[[#This Row],[Item]],Items_List!A:A,Items_List!B:B),E375)</f>
        <v>4</v>
      </c>
      <c r="G375">
        <v>16</v>
      </c>
      <c r="H375">
        <f t="shared" si="21"/>
        <v>16</v>
      </c>
      <c r="I375" t="s">
        <v>14</v>
      </c>
      <c r="J375" t="s">
        <v>15</v>
      </c>
      <c r="K375" s="1">
        <v>44977</v>
      </c>
      <c r="L375" s="1" t="str">
        <f>IF(ISNUMBER(Table2[[#This Row],[Transaction Date]]),TEXT(Table2[[#This Row],[Transaction Date]],"mmmm"),"Unknown")</f>
        <v>February</v>
      </c>
      <c r="M375" s="1" t="str">
        <f>IF(ISNUMBER(Table2[[#This Row],[Transaction Date]]),TEXT(Table2[[#This Row],[Transaction Date]],"dddd"),"Unknown")</f>
        <v>Monday</v>
      </c>
      <c r="N375">
        <f t="shared" si="22"/>
        <v>0</v>
      </c>
      <c r="O375" t="str">
        <f t="shared" si="23"/>
        <v>Actual</v>
      </c>
    </row>
    <row r="376" spans="1:15" x14ac:dyDescent="0.25">
      <c r="A376" t="s">
        <v>452</v>
      </c>
      <c r="B376" t="s">
        <v>65</v>
      </c>
      <c r="C376">
        <v>1</v>
      </c>
      <c r="D376">
        <f t="shared" si="20"/>
        <v>1</v>
      </c>
      <c r="E376">
        <v>1.5</v>
      </c>
      <c r="F376">
        <f>IF(OR(E376="",E376="UNKNOWN",E376="ERROR"),_xlfn.XLOOKUP(Table2[[#This Row],[Item]],Items_List!A:A,Items_List!B:B),E376)</f>
        <v>1.5</v>
      </c>
      <c r="G376">
        <v>1.5</v>
      </c>
      <c r="H376">
        <f t="shared" si="21"/>
        <v>1.5</v>
      </c>
      <c r="I376" t="s">
        <v>10059</v>
      </c>
      <c r="J376" t="s">
        <v>15</v>
      </c>
      <c r="K376" s="1">
        <v>45268</v>
      </c>
      <c r="L376" s="1" t="str">
        <f>IF(ISNUMBER(Table2[[#This Row],[Transaction Date]]),TEXT(Table2[[#This Row],[Transaction Date]],"mmmm"),"Unknown")</f>
        <v>December</v>
      </c>
      <c r="M376" s="1" t="str">
        <f>IF(ISNUMBER(Table2[[#This Row],[Transaction Date]]),TEXT(Table2[[#This Row],[Transaction Date]],"dddd"),"Unknown")</f>
        <v>Friday</v>
      </c>
      <c r="N376">
        <f t="shared" si="22"/>
        <v>0</v>
      </c>
      <c r="O376" t="str">
        <f t="shared" si="23"/>
        <v>Actual</v>
      </c>
    </row>
    <row r="377" spans="1:15" x14ac:dyDescent="0.25">
      <c r="A377" t="s">
        <v>453</v>
      </c>
      <c r="B377" t="s">
        <v>28</v>
      </c>
      <c r="C377">
        <v>1</v>
      </c>
      <c r="D377">
        <f t="shared" si="20"/>
        <v>1</v>
      </c>
      <c r="E377">
        <v>4</v>
      </c>
      <c r="F377">
        <f>IF(OR(E377="",E377="UNKNOWN",E377="ERROR"),_xlfn.XLOOKUP(Table2[[#This Row],[Item]],Items_List!A:A,Items_List!B:B),E377)</f>
        <v>4</v>
      </c>
      <c r="G377">
        <v>4</v>
      </c>
      <c r="H377">
        <f t="shared" si="21"/>
        <v>4</v>
      </c>
      <c r="I377" t="s">
        <v>10059</v>
      </c>
      <c r="J377" t="s">
        <v>15</v>
      </c>
      <c r="K377" s="1">
        <v>45141</v>
      </c>
      <c r="L377" s="1" t="str">
        <f>IF(ISNUMBER(Table2[[#This Row],[Transaction Date]]),TEXT(Table2[[#This Row],[Transaction Date]],"mmmm"),"Unknown")</f>
        <v>August</v>
      </c>
      <c r="M377" s="1" t="str">
        <f>IF(ISNUMBER(Table2[[#This Row],[Transaction Date]]),TEXT(Table2[[#This Row],[Transaction Date]],"dddd"),"Unknown")</f>
        <v>Thursday</v>
      </c>
      <c r="N377">
        <f t="shared" si="22"/>
        <v>0</v>
      </c>
      <c r="O377" t="str">
        <f t="shared" si="23"/>
        <v>Actual</v>
      </c>
    </row>
    <row r="378" spans="1:15" x14ac:dyDescent="0.25">
      <c r="A378" t="s">
        <v>454</v>
      </c>
      <c r="B378" t="s">
        <v>65</v>
      </c>
      <c r="C378">
        <v>2</v>
      </c>
      <c r="D378">
        <f t="shared" si="20"/>
        <v>2</v>
      </c>
      <c r="E378">
        <v>1.5</v>
      </c>
      <c r="F378">
        <f>IF(OR(E378="",E378="UNKNOWN",E378="ERROR"),_xlfn.XLOOKUP(Table2[[#This Row],[Item]],Items_List!A:A,Items_List!B:B),E378)</f>
        <v>1.5</v>
      </c>
      <c r="G378">
        <v>3</v>
      </c>
      <c r="H378">
        <f t="shared" si="21"/>
        <v>3</v>
      </c>
      <c r="I378" t="s">
        <v>10059</v>
      </c>
      <c r="J378" t="s">
        <v>11</v>
      </c>
      <c r="K378" s="1">
        <v>45141</v>
      </c>
      <c r="L378" s="1" t="str">
        <f>IF(ISNUMBER(Table2[[#This Row],[Transaction Date]]),TEXT(Table2[[#This Row],[Transaction Date]],"mmmm"),"Unknown")</f>
        <v>August</v>
      </c>
      <c r="M378" s="1" t="str">
        <f>IF(ISNUMBER(Table2[[#This Row],[Transaction Date]]),TEXT(Table2[[#This Row],[Transaction Date]],"dddd"),"Unknown")</f>
        <v>Thursday</v>
      </c>
      <c r="N378">
        <f t="shared" si="22"/>
        <v>0</v>
      </c>
      <c r="O378" t="str">
        <f t="shared" si="23"/>
        <v>Actual</v>
      </c>
    </row>
    <row r="379" spans="1:15" x14ac:dyDescent="0.25">
      <c r="A379" t="s">
        <v>455</v>
      </c>
      <c r="B379" t="s">
        <v>20</v>
      </c>
      <c r="C379">
        <v>2</v>
      </c>
      <c r="D379">
        <f t="shared" si="20"/>
        <v>2</v>
      </c>
      <c r="E379">
        <v>5</v>
      </c>
      <c r="F379">
        <f>IF(OR(E379="",E379="UNKNOWN",E379="ERROR"),_xlfn.XLOOKUP(Table2[[#This Row],[Item]],Items_List!A:A,Items_List!B:B),E379)</f>
        <v>5</v>
      </c>
      <c r="G379">
        <v>10</v>
      </c>
      <c r="H379">
        <f t="shared" si="21"/>
        <v>10</v>
      </c>
      <c r="I379" t="s">
        <v>10059</v>
      </c>
      <c r="J379" t="s">
        <v>15</v>
      </c>
      <c r="K379" s="1">
        <v>45083</v>
      </c>
      <c r="L379" s="1" t="str">
        <f>IF(ISNUMBER(Table2[[#This Row],[Transaction Date]]),TEXT(Table2[[#This Row],[Transaction Date]],"mmmm"),"Unknown")</f>
        <v>June</v>
      </c>
      <c r="M379" s="1" t="str">
        <f>IF(ISNUMBER(Table2[[#This Row],[Transaction Date]]),TEXT(Table2[[#This Row],[Transaction Date]],"dddd"),"Unknown")</f>
        <v>Tuesday</v>
      </c>
      <c r="N379">
        <f t="shared" si="22"/>
        <v>0</v>
      </c>
      <c r="O379" t="str">
        <f t="shared" si="23"/>
        <v>Actual</v>
      </c>
    </row>
    <row r="380" spans="1:15" x14ac:dyDescent="0.25">
      <c r="A380" t="s">
        <v>456</v>
      </c>
      <c r="B380" t="s">
        <v>13</v>
      </c>
      <c r="C380">
        <v>5</v>
      </c>
      <c r="D380">
        <f t="shared" si="20"/>
        <v>5</v>
      </c>
      <c r="E380">
        <v>3</v>
      </c>
      <c r="F380">
        <f>IF(OR(E380="",E380="UNKNOWN",E380="ERROR"),_xlfn.XLOOKUP(Table2[[#This Row],[Item]],Items_List!A:A,Items_List!B:B),E380)</f>
        <v>3</v>
      </c>
      <c r="G380">
        <v>15</v>
      </c>
      <c r="H380">
        <f t="shared" si="21"/>
        <v>15</v>
      </c>
      <c r="I380" t="s">
        <v>10059</v>
      </c>
      <c r="J380" t="s">
        <v>11</v>
      </c>
      <c r="K380" s="1">
        <v>44934</v>
      </c>
      <c r="L380" s="1" t="str">
        <f>IF(ISNUMBER(Table2[[#This Row],[Transaction Date]]),TEXT(Table2[[#This Row],[Transaction Date]],"mmmm"),"Unknown")</f>
        <v>January</v>
      </c>
      <c r="M380" s="1" t="str">
        <f>IF(ISNUMBER(Table2[[#This Row],[Transaction Date]]),TEXT(Table2[[#This Row],[Transaction Date]],"dddd"),"Unknown")</f>
        <v>Sunday</v>
      </c>
      <c r="N380">
        <f t="shared" si="22"/>
        <v>0</v>
      </c>
      <c r="O380" t="str">
        <f t="shared" si="23"/>
        <v>Actual</v>
      </c>
    </row>
    <row r="381" spans="1:15" x14ac:dyDescent="0.25">
      <c r="A381" t="s">
        <v>458</v>
      </c>
      <c r="B381" t="s">
        <v>28</v>
      </c>
      <c r="C381">
        <v>3</v>
      </c>
      <c r="D381">
        <f t="shared" si="20"/>
        <v>3</v>
      </c>
      <c r="E381">
        <v>4</v>
      </c>
      <c r="F381">
        <f>IF(OR(E381="",E381="UNKNOWN",E381="ERROR"),_xlfn.XLOOKUP(Table2[[#This Row],[Item]],Items_List!A:A,Items_List!B:B),E381)</f>
        <v>4</v>
      </c>
      <c r="G381">
        <v>12</v>
      </c>
      <c r="H381">
        <f t="shared" si="21"/>
        <v>12</v>
      </c>
      <c r="I381" t="s">
        <v>14</v>
      </c>
      <c r="J381" t="s">
        <v>10059</v>
      </c>
      <c r="K381" s="1">
        <v>44975</v>
      </c>
      <c r="L381" s="1" t="str">
        <f>IF(ISNUMBER(Table2[[#This Row],[Transaction Date]]),TEXT(Table2[[#This Row],[Transaction Date]],"mmmm"),"Unknown")</f>
        <v>February</v>
      </c>
      <c r="M381" s="1" t="str">
        <f>IF(ISNUMBER(Table2[[#This Row],[Transaction Date]]),TEXT(Table2[[#This Row],[Transaction Date]],"dddd"),"Unknown")</f>
        <v>Saturday</v>
      </c>
      <c r="N381">
        <f t="shared" si="22"/>
        <v>0</v>
      </c>
      <c r="O381" t="str">
        <f t="shared" si="23"/>
        <v>Actual</v>
      </c>
    </row>
    <row r="382" spans="1:15" x14ac:dyDescent="0.25">
      <c r="A382" t="s">
        <v>459</v>
      </c>
      <c r="B382" t="s">
        <v>39</v>
      </c>
      <c r="C382">
        <v>5</v>
      </c>
      <c r="D382">
        <f t="shared" si="20"/>
        <v>5</v>
      </c>
      <c r="E382">
        <v>3</v>
      </c>
      <c r="F382">
        <f>IF(OR(E382="",E382="UNKNOWN",E382="ERROR"),_xlfn.XLOOKUP(Table2[[#This Row],[Item]],Items_List!A:A,Items_List!B:B),E382)</f>
        <v>3</v>
      </c>
      <c r="G382">
        <v>15</v>
      </c>
      <c r="H382">
        <f t="shared" si="21"/>
        <v>15</v>
      </c>
      <c r="I382" t="s">
        <v>23</v>
      </c>
      <c r="J382" t="s">
        <v>15</v>
      </c>
      <c r="K382" s="1">
        <v>45090</v>
      </c>
      <c r="L382" s="1" t="str">
        <f>IF(ISNUMBER(Table2[[#This Row],[Transaction Date]]),TEXT(Table2[[#This Row],[Transaction Date]],"mmmm"),"Unknown")</f>
        <v>June</v>
      </c>
      <c r="M382" s="1" t="str">
        <f>IF(ISNUMBER(Table2[[#This Row],[Transaction Date]]),TEXT(Table2[[#This Row],[Transaction Date]],"dddd"),"Unknown")</f>
        <v>Tuesday</v>
      </c>
      <c r="N382">
        <f t="shared" si="22"/>
        <v>0</v>
      </c>
      <c r="O382" t="str">
        <f t="shared" si="23"/>
        <v>Actual</v>
      </c>
    </row>
    <row r="383" spans="1:15" x14ac:dyDescent="0.25">
      <c r="A383" t="s">
        <v>460</v>
      </c>
      <c r="B383" t="s">
        <v>9</v>
      </c>
      <c r="C383">
        <v>5</v>
      </c>
      <c r="D383">
        <f t="shared" si="20"/>
        <v>5</v>
      </c>
      <c r="E383" s="3">
        <f>_xlfn.XLOOKUP(Table2[[#This Row],[Item]],Items_List!$A$2:$A$9,Items_List!$B$2:$B$9)</f>
        <v>2</v>
      </c>
      <c r="F383">
        <f>IF(OR(E383="",E383="UNKNOWN",E383="ERROR"),_xlfn.XLOOKUP(Table2[[#This Row],[Item]],Items_List!A:A,Items_List!B:B),E383)</f>
        <v>2</v>
      </c>
      <c r="G383">
        <v>10</v>
      </c>
      <c r="H383">
        <f t="shared" si="21"/>
        <v>10</v>
      </c>
      <c r="I383" t="s">
        <v>10059</v>
      </c>
      <c r="J383" t="s">
        <v>10059</v>
      </c>
      <c r="K383" s="1">
        <v>45284</v>
      </c>
      <c r="L383" s="1" t="str">
        <f>IF(ISNUMBER(Table2[[#This Row],[Transaction Date]]),TEXT(Table2[[#This Row],[Transaction Date]],"mmmm"),"Unknown")</f>
        <v>December</v>
      </c>
      <c r="M383" s="1" t="str">
        <f>IF(ISNUMBER(Table2[[#This Row],[Transaction Date]]),TEXT(Table2[[#This Row],[Transaction Date]],"dddd"),"Unknown")</f>
        <v>Sunday</v>
      </c>
      <c r="N383">
        <f t="shared" si="22"/>
        <v>0</v>
      </c>
      <c r="O383" t="str">
        <f t="shared" si="23"/>
        <v>Actual</v>
      </c>
    </row>
    <row r="384" spans="1:15" x14ac:dyDescent="0.25">
      <c r="A384" t="s">
        <v>461</v>
      </c>
      <c r="B384" t="s">
        <v>65</v>
      </c>
      <c r="C384" t="s">
        <v>21</v>
      </c>
      <c r="D384">
        <f t="shared" si="20"/>
        <v>3</v>
      </c>
      <c r="E384">
        <v>1.5</v>
      </c>
      <c r="F384">
        <f>IF(OR(E384="",E384="UNKNOWN",E384="ERROR"),_xlfn.XLOOKUP(Table2[[#This Row],[Item]],Items_List!A:A,Items_List!B:B),E384)</f>
        <v>1.5</v>
      </c>
      <c r="G384">
        <v>4.5</v>
      </c>
      <c r="H384">
        <f t="shared" si="21"/>
        <v>4.5</v>
      </c>
      <c r="I384" t="s">
        <v>23</v>
      </c>
      <c r="J384" t="s">
        <v>11</v>
      </c>
      <c r="K384" s="1">
        <v>45275</v>
      </c>
      <c r="L384" s="1" t="str">
        <f>IF(ISNUMBER(Table2[[#This Row],[Transaction Date]]),TEXT(Table2[[#This Row],[Transaction Date]],"mmmm"),"Unknown")</f>
        <v>December</v>
      </c>
      <c r="M384" s="1" t="str">
        <f>IF(ISNUMBER(Table2[[#This Row],[Transaction Date]]),TEXT(Table2[[#This Row],[Transaction Date]],"dddd"),"Unknown")</f>
        <v>Friday</v>
      </c>
      <c r="N384">
        <f t="shared" si="22"/>
        <v>1</v>
      </c>
      <c r="O384" t="str">
        <f t="shared" si="23"/>
        <v>Estimated</v>
      </c>
    </row>
    <row r="385" spans="1:15" x14ac:dyDescent="0.25">
      <c r="A385" t="s">
        <v>462</v>
      </c>
      <c r="B385" t="s">
        <v>28</v>
      </c>
      <c r="C385">
        <v>2</v>
      </c>
      <c r="D385">
        <f t="shared" si="20"/>
        <v>2</v>
      </c>
      <c r="E385">
        <v>4</v>
      </c>
      <c r="F385">
        <f>IF(OR(E385="",E385="UNKNOWN",E385="ERROR"),_xlfn.XLOOKUP(Table2[[#This Row],[Item]],Items_List!A:A,Items_List!B:B),E385)</f>
        <v>4</v>
      </c>
      <c r="G385">
        <v>8</v>
      </c>
      <c r="H385">
        <f t="shared" si="21"/>
        <v>8</v>
      </c>
      <c r="I385" t="s">
        <v>10059</v>
      </c>
      <c r="J385" t="s">
        <v>11</v>
      </c>
      <c r="K385" s="1">
        <v>45138</v>
      </c>
      <c r="L385" s="1" t="str">
        <f>IF(ISNUMBER(Table2[[#This Row],[Transaction Date]]),TEXT(Table2[[#This Row],[Transaction Date]],"mmmm"),"Unknown")</f>
        <v>July</v>
      </c>
      <c r="M385" s="1" t="str">
        <f>IF(ISNUMBER(Table2[[#This Row],[Transaction Date]]),TEXT(Table2[[#This Row],[Transaction Date]],"dddd"),"Unknown")</f>
        <v>Monday</v>
      </c>
      <c r="N385">
        <f t="shared" si="22"/>
        <v>0</v>
      </c>
      <c r="O385" t="str">
        <f t="shared" si="23"/>
        <v>Actual</v>
      </c>
    </row>
    <row r="386" spans="1:15" x14ac:dyDescent="0.25">
      <c r="A386" t="s">
        <v>463</v>
      </c>
      <c r="B386" t="s">
        <v>13</v>
      </c>
      <c r="C386">
        <v>1</v>
      </c>
      <c r="D386">
        <f t="shared" ref="D386:D449" si="24">IF(OR(C386="",C386="UNKNOWN",C386="ERROR"),IFERROR(VALUE(G386)/VALUE(E386),""),VALUE(C386))</f>
        <v>1</v>
      </c>
      <c r="E386">
        <v>3</v>
      </c>
      <c r="F386">
        <f>IF(OR(E386="",E386="UNKNOWN",E386="ERROR"),_xlfn.XLOOKUP(Table2[[#This Row],[Item]],Items_List!A:A,Items_List!B:B),E386)</f>
        <v>3</v>
      </c>
      <c r="G386">
        <v>3</v>
      </c>
      <c r="H386">
        <f t="shared" ref="H386:H449" si="25">D386*F386</f>
        <v>3</v>
      </c>
      <c r="I386" t="s">
        <v>23</v>
      </c>
      <c r="J386" t="s">
        <v>15</v>
      </c>
      <c r="K386" s="1">
        <v>45221</v>
      </c>
      <c r="L386" s="1" t="str">
        <f>IF(ISNUMBER(Table2[[#This Row],[Transaction Date]]),TEXT(Table2[[#This Row],[Transaction Date]],"mmmm"),"Unknown")</f>
        <v>October</v>
      </c>
      <c r="M386" s="1" t="str">
        <f>IF(ISNUMBER(Table2[[#This Row],[Transaction Date]]),TEXT(Table2[[#This Row],[Transaction Date]],"dddd"),"Unknown")</f>
        <v>Sunday</v>
      </c>
      <c r="N386">
        <f t="shared" ref="N386:N449" si="26">IF(OR(B386="",B386="unknown",B386="error",C386="",C386="unknown",C386="error",G386="",G386="error",G386="unknown"),1,0)</f>
        <v>0</v>
      </c>
      <c r="O386" t="str">
        <f t="shared" ref="O386:O449" si="27">IF(OR(C386="",C386="error",C386="unknown"),"Estimated","Actual")</f>
        <v>Actual</v>
      </c>
    </row>
    <row r="387" spans="1:15" x14ac:dyDescent="0.25">
      <c r="A387" t="s">
        <v>464</v>
      </c>
      <c r="B387" t="s">
        <v>65</v>
      </c>
      <c r="C387">
        <v>1</v>
      </c>
      <c r="D387">
        <f t="shared" si="24"/>
        <v>1</v>
      </c>
      <c r="E387" s="3">
        <f>_xlfn.XLOOKUP(Table2[[#This Row],[Item]],Items_List!$A$2:$A$9,Items_List!$B$2:$B$9)</f>
        <v>1.5</v>
      </c>
      <c r="F387">
        <f>IF(OR(E387="",E387="UNKNOWN",E387="ERROR"),_xlfn.XLOOKUP(Table2[[#This Row],[Item]],Items_List!A:A,Items_List!B:B),E387)</f>
        <v>1.5</v>
      </c>
      <c r="G387">
        <v>1.5</v>
      </c>
      <c r="H387">
        <f t="shared" si="25"/>
        <v>1.5</v>
      </c>
      <c r="I387" t="s">
        <v>10059</v>
      </c>
      <c r="J387" t="s">
        <v>15</v>
      </c>
      <c r="K387" s="1">
        <v>45013</v>
      </c>
      <c r="L387" s="1" t="str">
        <f>IF(ISNUMBER(Table2[[#This Row],[Transaction Date]]),TEXT(Table2[[#This Row],[Transaction Date]],"mmmm"),"Unknown")</f>
        <v>March</v>
      </c>
      <c r="M387" s="1" t="str">
        <f>IF(ISNUMBER(Table2[[#This Row],[Transaction Date]]),TEXT(Table2[[#This Row],[Transaction Date]],"dddd"),"Unknown")</f>
        <v>Tuesday</v>
      </c>
      <c r="N387">
        <f t="shared" si="26"/>
        <v>0</v>
      </c>
      <c r="O387" t="str">
        <f t="shared" si="27"/>
        <v>Actual</v>
      </c>
    </row>
    <row r="388" spans="1:15" x14ac:dyDescent="0.25">
      <c r="A388" t="s">
        <v>466</v>
      </c>
      <c r="B388" t="s">
        <v>25</v>
      </c>
      <c r="C388">
        <v>5</v>
      </c>
      <c r="D388">
        <f t="shared" si="24"/>
        <v>5</v>
      </c>
      <c r="E388">
        <v>4</v>
      </c>
      <c r="F388">
        <f>IF(OR(E388="",E388="UNKNOWN",E388="ERROR"),_xlfn.XLOOKUP(Table2[[#This Row],[Item]],Items_List!A:A,Items_List!B:B),E388)</f>
        <v>4</v>
      </c>
      <c r="G388">
        <v>20</v>
      </c>
      <c r="H388">
        <f t="shared" si="25"/>
        <v>20</v>
      </c>
      <c r="I388" t="s">
        <v>14</v>
      </c>
      <c r="J388" t="s">
        <v>10059</v>
      </c>
      <c r="K388" s="1">
        <v>45030</v>
      </c>
      <c r="L388" s="1" t="str">
        <f>IF(ISNUMBER(Table2[[#This Row],[Transaction Date]]),TEXT(Table2[[#This Row],[Transaction Date]],"mmmm"),"Unknown")</f>
        <v>April</v>
      </c>
      <c r="M388" s="1" t="str">
        <f>IF(ISNUMBER(Table2[[#This Row],[Transaction Date]]),TEXT(Table2[[#This Row],[Transaction Date]],"dddd"),"Unknown")</f>
        <v>Friday</v>
      </c>
      <c r="N388">
        <f t="shared" si="26"/>
        <v>0</v>
      </c>
      <c r="O388" t="str">
        <f t="shared" si="27"/>
        <v>Actual</v>
      </c>
    </row>
    <row r="389" spans="1:15" x14ac:dyDescent="0.25">
      <c r="A389" t="s">
        <v>467</v>
      </c>
      <c r="B389" t="s">
        <v>13</v>
      </c>
      <c r="C389">
        <v>4</v>
      </c>
      <c r="D389">
        <f t="shared" si="24"/>
        <v>4</v>
      </c>
      <c r="E389" s="3">
        <f>_xlfn.XLOOKUP(Table2[[#This Row],[Item]],Items_List!$A$2:$A$9,Items_List!$B$2:$B$9)</f>
        <v>3</v>
      </c>
      <c r="F389">
        <f>IF(OR(E389="",E389="UNKNOWN",E389="ERROR"),_xlfn.XLOOKUP(Table2[[#This Row],[Item]],Items_List!A:A,Items_List!B:B),E389)</f>
        <v>3</v>
      </c>
      <c r="G389">
        <v>12</v>
      </c>
      <c r="H389">
        <f t="shared" si="25"/>
        <v>12</v>
      </c>
      <c r="I389" t="s">
        <v>10</v>
      </c>
      <c r="J389" t="s">
        <v>15</v>
      </c>
      <c r="K389" s="1">
        <v>44968</v>
      </c>
      <c r="L389" s="1" t="str">
        <f>IF(ISNUMBER(Table2[[#This Row],[Transaction Date]]),TEXT(Table2[[#This Row],[Transaction Date]],"mmmm"),"Unknown")</f>
        <v>February</v>
      </c>
      <c r="M389" s="1" t="str">
        <f>IF(ISNUMBER(Table2[[#This Row],[Transaction Date]]),TEXT(Table2[[#This Row],[Transaction Date]],"dddd"),"Unknown")</f>
        <v>Saturday</v>
      </c>
      <c r="N389">
        <f t="shared" si="26"/>
        <v>0</v>
      </c>
      <c r="O389" t="str">
        <f t="shared" si="27"/>
        <v>Actual</v>
      </c>
    </row>
    <row r="390" spans="1:15" x14ac:dyDescent="0.25">
      <c r="A390" t="s">
        <v>468</v>
      </c>
      <c r="B390" t="s">
        <v>17</v>
      </c>
      <c r="C390">
        <v>3</v>
      </c>
      <c r="D390">
        <f t="shared" si="24"/>
        <v>3</v>
      </c>
      <c r="E390">
        <v>1</v>
      </c>
      <c r="F390">
        <f>IF(OR(E390="",E390="UNKNOWN",E390="ERROR"),_xlfn.XLOOKUP(Table2[[#This Row],[Item]],Items_List!A:A,Items_List!B:B),E390)</f>
        <v>1</v>
      </c>
      <c r="G390">
        <v>3</v>
      </c>
      <c r="H390">
        <f t="shared" si="25"/>
        <v>3</v>
      </c>
      <c r="I390" t="s">
        <v>10</v>
      </c>
      <c r="J390" t="s">
        <v>11</v>
      </c>
      <c r="K390" s="1">
        <v>44956</v>
      </c>
      <c r="L390" s="1" t="str">
        <f>IF(ISNUMBER(Table2[[#This Row],[Transaction Date]]),TEXT(Table2[[#This Row],[Transaction Date]],"mmmm"),"Unknown")</f>
        <v>January</v>
      </c>
      <c r="M390" s="1" t="str">
        <f>IF(ISNUMBER(Table2[[#This Row],[Transaction Date]]),TEXT(Table2[[#This Row],[Transaction Date]],"dddd"),"Unknown")</f>
        <v>Monday</v>
      </c>
      <c r="N390">
        <f t="shared" si="26"/>
        <v>0</v>
      </c>
      <c r="O390" t="str">
        <f t="shared" si="27"/>
        <v>Actual</v>
      </c>
    </row>
    <row r="391" spans="1:15" x14ac:dyDescent="0.25">
      <c r="A391" t="s">
        <v>469</v>
      </c>
      <c r="B391" t="s">
        <v>20</v>
      </c>
      <c r="C391">
        <v>2</v>
      </c>
      <c r="D391">
        <f t="shared" si="24"/>
        <v>2</v>
      </c>
      <c r="E391">
        <v>5</v>
      </c>
      <c r="F391">
        <f>IF(OR(E391="",E391="UNKNOWN",E391="ERROR"),_xlfn.XLOOKUP(Table2[[#This Row],[Item]],Items_List!A:A,Items_List!B:B),E391)</f>
        <v>5</v>
      </c>
      <c r="G391">
        <v>10</v>
      </c>
      <c r="H391">
        <f t="shared" si="25"/>
        <v>10</v>
      </c>
      <c r="I391" t="s">
        <v>14</v>
      </c>
      <c r="J391" t="s">
        <v>10059</v>
      </c>
      <c r="K391" s="1">
        <v>45180</v>
      </c>
      <c r="L391" s="1" t="str">
        <f>IF(ISNUMBER(Table2[[#This Row],[Transaction Date]]),TEXT(Table2[[#This Row],[Transaction Date]],"mmmm"),"Unknown")</f>
        <v>September</v>
      </c>
      <c r="M391" s="1" t="str">
        <f>IF(ISNUMBER(Table2[[#This Row],[Transaction Date]]),TEXT(Table2[[#This Row],[Transaction Date]],"dddd"),"Unknown")</f>
        <v>Monday</v>
      </c>
      <c r="N391">
        <f t="shared" si="26"/>
        <v>0</v>
      </c>
      <c r="O391" t="str">
        <f t="shared" si="27"/>
        <v>Actual</v>
      </c>
    </row>
    <row r="392" spans="1:15" x14ac:dyDescent="0.25">
      <c r="A392" t="s">
        <v>470</v>
      </c>
      <c r="B392" t="s">
        <v>13</v>
      </c>
      <c r="C392">
        <v>4</v>
      </c>
      <c r="D392">
        <f t="shared" si="24"/>
        <v>4</v>
      </c>
      <c r="E392">
        <v>3</v>
      </c>
      <c r="F392">
        <f>IF(OR(E392="",E392="UNKNOWN",E392="ERROR"),_xlfn.XLOOKUP(Table2[[#This Row],[Item]],Items_List!A:A,Items_List!B:B),E392)</f>
        <v>3</v>
      </c>
      <c r="G392">
        <v>12</v>
      </c>
      <c r="H392">
        <f t="shared" si="25"/>
        <v>12</v>
      </c>
      <c r="I392" t="s">
        <v>10</v>
      </c>
      <c r="J392" t="s">
        <v>11</v>
      </c>
      <c r="K392" s="1">
        <v>45025</v>
      </c>
      <c r="L392" s="1" t="str">
        <f>IF(ISNUMBER(Table2[[#This Row],[Transaction Date]]),TEXT(Table2[[#This Row],[Transaction Date]],"mmmm"),"Unknown")</f>
        <v>April</v>
      </c>
      <c r="M392" s="1" t="str">
        <f>IF(ISNUMBER(Table2[[#This Row],[Transaction Date]]),TEXT(Table2[[#This Row],[Transaction Date]],"dddd"),"Unknown")</f>
        <v>Sunday</v>
      </c>
      <c r="N392">
        <f t="shared" si="26"/>
        <v>0</v>
      </c>
      <c r="O392" t="str">
        <f t="shared" si="27"/>
        <v>Actual</v>
      </c>
    </row>
    <row r="393" spans="1:15" x14ac:dyDescent="0.25">
      <c r="A393" t="s">
        <v>471</v>
      </c>
      <c r="B393" t="s">
        <v>65</v>
      </c>
      <c r="C393">
        <v>4</v>
      </c>
      <c r="D393">
        <f t="shared" si="24"/>
        <v>4</v>
      </c>
      <c r="E393">
        <v>1.5</v>
      </c>
      <c r="F393">
        <f>IF(OR(E393="",E393="UNKNOWN",E393="ERROR"),_xlfn.XLOOKUP(Table2[[#This Row],[Item]],Items_List!A:A,Items_List!B:B),E393)</f>
        <v>1.5</v>
      </c>
      <c r="G393">
        <v>6</v>
      </c>
      <c r="H393">
        <f t="shared" si="25"/>
        <v>6</v>
      </c>
      <c r="I393" t="s">
        <v>14</v>
      </c>
      <c r="J393" t="s">
        <v>15</v>
      </c>
      <c r="K393" s="1">
        <v>45206</v>
      </c>
      <c r="L393" s="1" t="str">
        <f>IF(ISNUMBER(Table2[[#This Row],[Transaction Date]]),TEXT(Table2[[#This Row],[Transaction Date]],"mmmm"),"Unknown")</f>
        <v>October</v>
      </c>
      <c r="M393" s="1" t="str">
        <f>IF(ISNUMBER(Table2[[#This Row],[Transaction Date]]),TEXT(Table2[[#This Row],[Transaction Date]],"dddd"),"Unknown")</f>
        <v>Saturday</v>
      </c>
      <c r="N393">
        <f t="shared" si="26"/>
        <v>0</v>
      </c>
      <c r="O393" t="str">
        <f t="shared" si="27"/>
        <v>Actual</v>
      </c>
    </row>
    <row r="394" spans="1:15" x14ac:dyDescent="0.25">
      <c r="A394" t="s">
        <v>472</v>
      </c>
      <c r="B394" t="s">
        <v>9</v>
      </c>
      <c r="C394">
        <v>2</v>
      </c>
      <c r="D394">
        <f t="shared" si="24"/>
        <v>2</v>
      </c>
      <c r="E394">
        <v>2</v>
      </c>
      <c r="F394">
        <f>IF(OR(E394="",E394="UNKNOWN",E394="ERROR"),_xlfn.XLOOKUP(Table2[[#This Row],[Item]],Items_List!A:A,Items_List!B:B),E394)</f>
        <v>2</v>
      </c>
      <c r="G394">
        <v>4</v>
      </c>
      <c r="H394">
        <f t="shared" si="25"/>
        <v>4</v>
      </c>
      <c r="I394" t="s">
        <v>14</v>
      </c>
      <c r="J394" t="s">
        <v>10059</v>
      </c>
      <c r="K394" s="1">
        <v>45158</v>
      </c>
      <c r="L394" s="1" t="str">
        <f>IF(ISNUMBER(Table2[[#This Row],[Transaction Date]]),TEXT(Table2[[#This Row],[Transaction Date]],"mmmm"),"Unknown")</f>
        <v>August</v>
      </c>
      <c r="M394" s="1" t="str">
        <f>IF(ISNUMBER(Table2[[#This Row],[Transaction Date]]),TEXT(Table2[[#This Row],[Transaction Date]],"dddd"),"Unknown")</f>
        <v>Sunday</v>
      </c>
      <c r="N394">
        <f t="shared" si="26"/>
        <v>0</v>
      </c>
      <c r="O394" t="str">
        <f t="shared" si="27"/>
        <v>Actual</v>
      </c>
    </row>
    <row r="395" spans="1:15" x14ac:dyDescent="0.25">
      <c r="A395" t="s">
        <v>473</v>
      </c>
      <c r="B395" t="s">
        <v>25</v>
      </c>
      <c r="C395">
        <v>1</v>
      </c>
      <c r="D395">
        <f t="shared" si="24"/>
        <v>1</v>
      </c>
      <c r="E395">
        <v>4</v>
      </c>
      <c r="F395">
        <f>IF(OR(E395="",E395="UNKNOWN",E395="ERROR"),_xlfn.XLOOKUP(Table2[[#This Row],[Item]],Items_List!A:A,Items_List!B:B),E395)</f>
        <v>4</v>
      </c>
      <c r="H395">
        <f t="shared" si="25"/>
        <v>4</v>
      </c>
      <c r="I395" t="s">
        <v>10059</v>
      </c>
      <c r="J395" t="s">
        <v>11</v>
      </c>
      <c r="K395" s="1">
        <v>45032</v>
      </c>
      <c r="L395" s="1" t="str">
        <f>IF(ISNUMBER(Table2[[#This Row],[Transaction Date]]),TEXT(Table2[[#This Row],[Transaction Date]],"mmmm"),"Unknown")</f>
        <v>April</v>
      </c>
      <c r="M395" s="1" t="str">
        <f>IF(ISNUMBER(Table2[[#This Row],[Transaction Date]]),TEXT(Table2[[#This Row],[Transaction Date]],"dddd"),"Unknown")</f>
        <v>Sunday</v>
      </c>
      <c r="N395">
        <f t="shared" si="26"/>
        <v>1</v>
      </c>
      <c r="O395" t="str">
        <f t="shared" si="27"/>
        <v>Actual</v>
      </c>
    </row>
    <row r="396" spans="1:15" x14ac:dyDescent="0.25">
      <c r="A396" t="s">
        <v>474</v>
      </c>
      <c r="B396" t="s">
        <v>28</v>
      </c>
      <c r="C396">
        <v>5</v>
      </c>
      <c r="D396">
        <f t="shared" si="24"/>
        <v>5</v>
      </c>
      <c r="E396">
        <v>4</v>
      </c>
      <c r="F396">
        <f>IF(OR(E396="",E396="UNKNOWN",E396="ERROR"),_xlfn.XLOOKUP(Table2[[#This Row],[Item]],Items_List!A:A,Items_List!B:B),E396)</f>
        <v>4</v>
      </c>
      <c r="G396">
        <v>20</v>
      </c>
      <c r="H396">
        <f t="shared" si="25"/>
        <v>20</v>
      </c>
      <c r="I396" t="s">
        <v>10059</v>
      </c>
      <c r="J396" t="s">
        <v>10059</v>
      </c>
      <c r="K396" s="1">
        <v>44980</v>
      </c>
      <c r="L396" s="1" t="str">
        <f>IF(ISNUMBER(Table2[[#This Row],[Transaction Date]]),TEXT(Table2[[#This Row],[Transaction Date]],"mmmm"),"Unknown")</f>
        <v>February</v>
      </c>
      <c r="M396" s="1" t="str">
        <f>IF(ISNUMBER(Table2[[#This Row],[Transaction Date]]),TEXT(Table2[[#This Row],[Transaction Date]],"dddd"),"Unknown")</f>
        <v>Thursday</v>
      </c>
      <c r="N396">
        <f t="shared" si="26"/>
        <v>0</v>
      </c>
      <c r="O396" t="str">
        <f t="shared" si="27"/>
        <v>Actual</v>
      </c>
    </row>
    <row r="397" spans="1:15" x14ac:dyDescent="0.25">
      <c r="A397" t="s">
        <v>475</v>
      </c>
      <c r="B397" t="s">
        <v>25</v>
      </c>
      <c r="C397">
        <v>1</v>
      </c>
      <c r="D397">
        <f t="shared" si="24"/>
        <v>1</v>
      </c>
      <c r="E397">
        <v>4</v>
      </c>
      <c r="F397">
        <f>IF(OR(E397="",E397="UNKNOWN",E397="ERROR"),_xlfn.XLOOKUP(Table2[[#This Row],[Item]],Items_List!A:A,Items_List!B:B),E397)</f>
        <v>4</v>
      </c>
      <c r="G397" t="s">
        <v>18</v>
      </c>
      <c r="H397">
        <f t="shared" si="25"/>
        <v>4</v>
      </c>
      <c r="I397" t="s">
        <v>10059</v>
      </c>
      <c r="J397" t="s">
        <v>10059</v>
      </c>
      <c r="K397" s="1">
        <v>45283</v>
      </c>
      <c r="L397" s="1" t="str">
        <f>IF(ISNUMBER(Table2[[#This Row],[Transaction Date]]),TEXT(Table2[[#This Row],[Transaction Date]],"mmmm"),"Unknown")</f>
        <v>December</v>
      </c>
      <c r="M397" s="1" t="str">
        <f>IF(ISNUMBER(Table2[[#This Row],[Transaction Date]]),TEXT(Table2[[#This Row],[Transaction Date]],"dddd"),"Unknown")</f>
        <v>Saturday</v>
      </c>
      <c r="N397">
        <f t="shared" si="26"/>
        <v>1</v>
      </c>
      <c r="O397" t="str">
        <f t="shared" si="27"/>
        <v>Actual</v>
      </c>
    </row>
    <row r="398" spans="1:15" x14ac:dyDescent="0.25">
      <c r="A398" t="s">
        <v>476</v>
      </c>
      <c r="B398" t="s">
        <v>65</v>
      </c>
      <c r="C398">
        <v>4</v>
      </c>
      <c r="D398">
        <f t="shared" si="24"/>
        <v>4</v>
      </c>
      <c r="E398">
        <v>1.5</v>
      </c>
      <c r="F398">
        <f>IF(OR(E398="",E398="UNKNOWN",E398="ERROR"),_xlfn.XLOOKUP(Table2[[#This Row],[Item]],Items_List!A:A,Items_List!B:B),E398)</f>
        <v>1.5</v>
      </c>
      <c r="G398">
        <v>6</v>
      </c>
      <c r="H398">
        <f t="shared" si="25"/>
        <v>6</v>
      </c>
      <c r="I398" t="s">
        <v>14</v>
      </c>
      <c r="J398" t="s">
        <v>10059</v>
      </c>
      <c r="K398" s="1">
        <v>45157</v>
      </c>
      <c r="L398" s="1" t="str">
        <f>IF(ISNUMBER(Table2[[#This Row],[Transaction Date]]),TEXT(Table2[[#This Row],[Transaction Date]],"mmmm"),"Unknown")</f>
        <v>August</v>
      </c>
      <c r="M398" s="1" t="str">
        <f>IF(ISNUMBER(Table2[[#This Row],[Transaction Date]]),TEXT(Table2[[#This Row],[Transaction Date]],"dddd"),"Unknown")</f>
        <v>Saturday</v>
      </c>
      <c r="N398">
        <f t="shared" si="26"/>
        <v>0</v>
      </c>
      <c r="O398" t="str">
        <f t="shared" si="27"/>
        <v>Actual</v>
      </c>
    </row>
    <row r="399" spans="1:15" x14ac:dyDescent="0.25">
      <c r="A399" t="s">
        <v>477</v>
      </c>
      <c r="B399" t="s">
        <v>9</v>
      </c>
      <c r="C399">
        <v>1</v>
      </c>
      <c r="D399">
        <f t="shared" si="24"/>
        <v>1</v>
      </c>
      <c r="E399">
        <v>2</v>
      </c>
      <c r="F399">
        <f>IF(OR(E399="",E399="UNKNOWN",E399="ERROR"),_xlfn.XLOOKUP(Table2[[#This Row],[Item]],Items_List!A:A,Items_List!B:B),E399)</f>
        <v>2</v>
      </c>
      <c r="G399">
        <v>2</v>
      </c>
      <c r="H399">
        <f t="shared" si="25"/>
        <v>2</v>
      </c>
      <c r="I399" t="s">
        <v>23</v>
      </c>
      <c r="J399" t="s">
        <v>15</v>
      </c>
      <c r="K399" s="1">
        <v>45282</v>
      </c>
      <c r="L399" s="1" t="str">
        <f>IF(ISNUMBER(Table2[[#This Row],[Transaction Date]]),TEXT(Table2[[#This Row],[Transaction Date]],"mmmm"),"Unknown")</f>
        <v>December</v>
      </c>
      <c r="M399" s="1" t="str">
        <f>IF(ISNUMBER(Table2[[#This Row],[Transaction Date]]),TEXT(Table2[[#This Row],[Transaction Date]],"dddd"),"Unknown")</f>
        <v>Friday</v>
      </c>
      <c r="N399">
        <f t="shared" si="26"/>
        <v>0</v>
      </c>
      <c r="O399" t="str">
        <f t="shared" si="27"/>
        <v>Actual</v>
      </c>
    </row>
    <row r="400" spans="1:15" x14ac:dyDescent="0.25">
      <c r="A400" t="s">
        <v>478</v>
      </c>
      <c r="B400" t="s">
        <v>39</v>
      </c>
      <c r="C400">
        <v>2</v>
      </c>
      <c r="D400">
        <f t="shared" si="24"/>
        <v>2</v>
      </c>
      <c r="E400">
        <v>3</v>
      </c>
      <c r="F400">
        <f>IF(OR(E400="",E400="UNKNOWN",E400="ERROR"),_xlfn.XLOOKUP(Table2[[#This Row],[Item]],Items_List!A:A,Items_List!B:B),E400)</f>
        <v>3</v>
      </c>
      <c r="G400">
        <v>6</v>
      </c>
      <c r="H400">
        <f t="shared" si="25"/>
        <v>6</v>
      </c>
      <c r="I400" t="s">
        <v>10059</v>
      </c>
      <c r="J400" t="s">
        <v>11</v>
      </c>
      <c r="K400" s="1">
        <v>44990</v>
      </c>
      <c r="L400" s="1" t="str">
        <f>IF(ISNUMBER(Table2[[#This Row],[Transaction Date]]),TEXT(Table2[[#This Row],[Transaction Date]],"mmmm"),"Unknown")</f>
        <v>March</v>
      </c>
      <c r="M400" s="1" t="str">
        <f>IF(ISNUMBER(Table2[[#This Row],[Transaction Date]]),TEXT(Table2[[#This Row],[Transaction Date]],"dddd"),"Unknown")</f>
        <v>Sunday</v>
      </c>
      <c r="N400">
        <f t="shared" si="26"/>
        <v>0</v>
      </c>
      <c r="O400" t="str">
        <f t="shared" si="27"/>
        <v>Actual</v>
      </c>
    </row>
    <row r="401" spans="1:15" x14ac:dyDescent="0.25">
      <c r="A401" t="s">
        <v>479</v>
      </c>
      <c r="B401" t="s">
        <v>39</v>
      </c>
      <c r="C401">
        <v>2</v>
      </c>
      <c r="D401">
        <f t="shared" si="24"/>
        <v>2</v>
      </c>
      <c r="E401">
        <v>3</v>
      </c>
      <c r="F401">
        <f>IF(OR(E401="",E401="UNKNOWN",E401="ERROR"),_xlfn.XLOOKUP(Table2[[#This Row],[Item]],Items_List!A:A,Items_List!B:B),E401)</f>
        <v>3</v>
      </c>
      <c r="G401">
        <v>6</v>
      </c>
      <c r="H401">
        <f t="shared" si="25"/>
        <v>6</v>
      </c>
      <c r="I401" t="s">
        <v>10</v>
      </c>
      <c r="J401" t="s">
        <v>11</v>
      </c>
      <c r="L401" s="1" t="str">
        <f>IF(ISNUMBER(Table2[[#This Row],[Transaction Date]]),TEXT(Table2[[#This Row],[Transaction Date]],"mmmm"),"Unknown")</f>
        <v>Unknown</v>
      </c>
      <c r="M401" s="1" t="str">
        <f>IF(ISNUMBER(Table2[[#This Row],[Transaction Date]]),TEXT(Table2[[#This Row],[Transaction Date]],"dddd"),"Unknown")</f>
        <v>Unknown</v>
      </c>
      <c r="N401">
        <f t="shared" si="26"/>
        <v>0</v>
      </c>
      <c r="O401" t="str">
        <f t="shared" si="27"/>
        <v>Actual</v>
      </c>
    </row>
    <row r="402" spans="1:15" x14ac:dyDescent="0.25">
      <c r="A402" t="s">
        <v>480</v>
      </c>
      <c r="B402" t="s">
        <v>65</v>
      </c>
      <c r="C402">
        <v>4</v>
      </c>
      <c r="D402">
        <f t="shared" si="24"/>
        <v>4</v>
      </c>
      <c r="E402">
        <v>1.5</v>
      </c>
      <c r="F402">
        <f>IF(OR(E402="",E402="UNKNOWN",E402="ERROR"),_xlfn.XLOOKUP(Table2[[#This Row],[Item]],Items_List!A:A,Items_List!B:B),E402)</f>
        <v>1.5</v>
      </c>
      <c r="G402">
        <v>6</v>
      </c>
      <c r="H402">
        <f t="shared" si="25"/>
        <v>6</v>
      </c>
      <c r="I402" t="s">
        <v>14</v>
      </c>
      <c r="J402" t="s">
        <v>10059</v>
      </c>
      <c r="K402" s="1">
        <v>45255</v>
      </c>
      <c r="L402" s="1" t="str">
        <f>IF(ISNUMBER(Table2[[#This Row],[Transaction Date]]),TEXT(Table2[[#This Row],[Transaction Date]],"mmmm"),"Unknown")</f>
        <v>November</v>
      </c>
      <c r="M402" s="1" t="str">
        <f>IF(ISNUMBER(Table2[[#This Row],[Transaction Date]]),TEXT(Table2[[#This Row],[Transaction Date]],"dddd"),"Unknown")</f>
        <v>Saturday</v>
      </c>
      <c r="N402">
        <f t="shared" si="26"/>
        <v>0</v>
      </c>
      <c r="O402" t="str">
        <f t="shared" si="27"/>
        <v>Actual</v>
      </c>
    </row>
    <row r="403" spans="1:15" x14ac:dyDescent="0.25">
      <c r="A403" t="s">
        <v>481</v>
      </c>
      <c r="B403" t="s">
        <v>28</v>
      </c>
      <c r="C403">
        <v>5</v>
      </c>
      <c r="D403">
        <f t="shared" si="24"/>
        <v>5</v>
      </c>
      <c r="E403">
        <v>4</v>
      </c>
      <c r="F403">
        <f>IF(OR(E403="",E403="UNKNOWN",E403="ERROR"),_xlfn.XLOOKUP(Table2[[#This Row],[Item]],Items_List!A:A,Items_List!B:B),E403)</f>
        <v>4</v>
      </c>
      <c r="G403">
        <v>20</v>
      </c>
      <c r="H403">
        <f t="shared" si="25"/>
        <v>20</v>
      </c>
      <c r="I403" t="s">
        <v>23</v>
      </c>
      <c r="J403" t="s">
        <v>10059</v>
      </c>
      <c r="K403" s="1">
        <v>45117</v>
      </c>
      <c r="L403" s="1" t="str">
        <f>IF(ISNUMBER(Table2[[#This Row],[Transaction Date]]),TEXT(Table2[[#This Row],[Transaction Date]],"mmmm"),"Unknown")</f>
        <v>July</v>
      </c>
      <c r="M403" s="1" t="str">
        <f>IF(ISNUMBER(Table2[[#This Row],[Transaction Date]]),TEXT(Table2[[#This Row],[Transaction Date]],"dddd"),"Unknown")</f>
        <v>Monday</v>
      </c>
      <c r="N403">
        <f t="shared" si="26"/>
        <v>0</v>
      </c>
      <c r="O403" t="str">
        <f t="shared" si="27"/>
        <v>Actual</v>
      </c>
    </row>
    <row r="404" spans="1:15" x14ac:dyDescent="0.25">
      <c r="A404" t="s">
        <v>482</v>
      </c>
      <c r="B404" t="s">
        <v>9</v>
      </c>
      <c r="C404">
        <v>5</v>
      </c>
      <c r="D404">
        <f t="shared" si="24"/>
        <v>5</v>
      </c>
      <c r="E404">
        <v>2</v>
      </c>
      <c r="F404">
        <f>IF(OR(E404="",E404="UNKNOWN",E404="ERROR"),_xlfn.XLOOKUP(Table2[[#This Row],[Item]],Items_List!A:A,Items_List!B:B),E404)</f>
        <v>2</v>
      </c>
      <c r="H404">
        <f t="shared" si="25"/>
        <v>10</v>
      </c>
      <c r="I404" t="s">
        <v>14</v>
      </c>
      <c r="J404" t="s">
        <v>10059</v>
      </c>
      <c r="K404" s="1">
        <v>45109</v>
      </c>
      <c r="L404" s="1" t="str">
        <f>IF(ISNUMBER(Table2[[#This Row],[Transaction Date]]),TEXT(Table2[[#This Row],[Transaction Date]],"mmmm"),"Unknown")</f>
        <v>July</v>
      </c>
      <c r="M404" s="1" t="str">
        <f>IF(ISNUMBER(Table2[[#This Row],[Transaction Date]]),TEXT(Table2[[#This Row],[Transaction Date]],"dddd"),"Unknown")</f>
        <v>Sunday</v>
      </c>
      <c r="N404">
        <f t="shared" si="26"/>
        <v>1</v>
      </c>
      <c r="O404" t="str">
        <f t="shared" si="27"/>
        <v>Actual</v>
      </c>
    </row>
    <row r="405" spans="1:15" x14ac:dyDescent="0.25">
      <c r="A405" t="s">
        <v>483</v>
      </c>
      <c r="B405" t="s">
        <v>13</v>
      </c>
      <c r="C405">
        <v>3</v>
      </c>
      <c r="D405">
        <f t="shared" si="24"/>
        <v>3</v>
      </c>
      <c r="E405">
        <v>3</v>
      </c>
      <c r="F405">
        <f>IF(OR(E405="",E405="UNKNOWN",E405="ERROR"),_xlfn.XLOOKUP(Table2[[#This Row],[Item]],Items_List!A:A,Items_List!B:B),E405)</f>
        <v>3</v>
      </c>
      <c r="G405">
        <v>9</v>
      </c>
      <c r="H405">
        <f t="shared" si="25"/>
        <v>9</v>
      </c>
      <c r="I405" t="s">
        <v>23</v>
      </c>
      <c r="J405" t="s">
        <v>10059</v>
      </c>
      <c r="K405" s="1">
        <v>45247</v>
      </c>
      <c r="L405" s="1" t="str">
        <f>IF(ISNUMBER(Table2[[#This Row],[Transaction Date]]),TEXT(Table2[[#This Row],[Transaction Date]],"mmmm"),"Unknown")</f>
        <v>November</v>
      </c>
      <c r="M405" s="1" t="str">
        <f>IF(ISNUMBER(Table2[[#This Row],[Transaction Date]]),TEXT(Table2[[#This Row],[Transaction Date]],"dddd"),"Unknown")</f>
        <v>Friday</v>
      </c>
      <c r="N405">
        <f t="shared" si="26"/>
        <v>0</v>
      </c>
      <c r="O405" t="str">
        <f t="shared" si="27"/>
        <v>Actual</v>
      </c>
    </row>
    <row r="406" spans="1:15" x14ac:dyDescent="0.25">
      <c r="A406" t="s">
        <v>484</v>
      </c>
      <c r="B406" t="s">
        <v>39</v>
      </c>
      <c r="C406">
        <v>1</v>
      </c>
      <c r="D406">
        <f t="shared" si="24"/>
        <v>1</v>
      </c>
      <c r="E406">
        <v>3</v>
      </c>
      <c r="F406">
        <f>IF(OR(E406="",E406="UNKNOWN",E406="ERROR"),_xlfn.XLOOKUP(Table2[[#This Row],[Item]],Items_List!A:A,Items_List!B:B),E406)</f>
        <v>3</v>
      </c>
      <c r="G406" t="s">
        <v>21</v>
      </c>
      <c r="H406">
        <f t="shared" si="25"/>
        <v>3</v>
      </c>
      <c r="I406" t="s">
        <v>10059</v>
      </c>
      <c r="J406" t="s">
        <v>11</v>
      </c>
      <c r="K406" s="1">
        <v>45080</v>
      </c>
      <c r="L406" s="1" t="str">
        <f>IF(ISNUMBER(Table2[[#This Row],[Transaction Date]]),TEXT(Table2[[#This Row],[Transaction Date]],"mmmm"),"Unknown")</f>
        <v>June</v>
      </c>
      <c r="M406" s="1" t="str">
        <f>IF(ISNUMBER(Table2[[#This Row],[Transaction Date]]),TEXT(Table2[[#This Row],[Transaction Date]],"dddd"),"Unknown")</f>
        <v>Saturday</v>
      </c>
      <c r="N406">
        <f t="shared" si="26"/>
        <v>1</v>
      </c>
      <c r="O406" t="str">
        <f t="shared" si="27"/>
        <v>Actual</v>
      </c>
    </row>
    <row r="407" spans="1:15" x14ac:dyDescent="0.25">
      <c r="A407" t="s">
        <v>485</v>
      </c>
      <c r="B407" t="s">
        <v>17</v>
      </c>
      <c r="C407">
        <v>4</v>
      </c>
      <c r="D407">
        <f t="shared" si="24"/>
        <v>4</v>
      </c>
      <c r="E407">
        <v>1</v>
      </c>
      <c r="F407">
        <f>IF(OR(E407="",E407="UNKNOWN",E407="ERROR"),_xlfn.XLOOKUP(Table2[[#This Row],[Item]],Items_List!A:A,Items_List!B:B),E407)</f>
        <v>1</v>
      </c>
      <c r="G407">
        <v>4</v>
      </c>
      <c r="H407">
        <f t="shared" si="25"/>
        <v>4</v>
      </c>
      <c r="I407" t="s">
        <v>23</v>
      </c>
      <c r="J407" t="s">
        <v>10059</v>
      </c>
      <c r="K407" s="1">
        <v>45009</v>
      </c>
      <c r="L407" s="1" t="str">
        <f>IF(ISNUMBER(Table2[[#This Row],[Transaction Date]]),TEXT(Table2[[#This Row],[Transaction Date]],"mmmm"),"Unknown")</f>
        <v>March</v>
      </c>
      <c r="M407" s="1" t="str">
        <f>IF(ISNUMBER(Table2[[#This Row],[Transaction Date]]),TEXT(Table2[[#This Row],[Transaction Date]],"dddd"),"Unknown")</f>
        <v>Friday</v>
      </c>
      <c r="N407">
        <f t="shared" si="26"/>
        <v>0</v>
      </c>
      <c r="O407" t="str">
        <f t="shared" si="27"/>
        <v>Actual</v>
      </c>
    </row>
    <row r="408" spans="1:15" x14ac:dyDescent="0.25">
      <c r="A408" t="s">
        <v>486</v>
      </c>
      <c r="B408" t="s">
        <v>25</v>
      </c>
      <c r="C408">
        <v>1</v>
      </c>
      <c r="D408">
        <f t="shared" si="24"/>
        <v>1</v>
      </c>
      <c r="E408">
        <v>4</v>
      </c>
      <c r="F408">
        <f>IF(OR(E408="",E408="UNKNOWN",E408="ERROR"),_xlfn.XLOOKUP(Table2[[#This Row],[Item]],Items_List!A:A,Items_List!B:B),E408)</f>
        <v>4</v>
      </c>
      <c r="G408">
        <v>4</v>
      </c>
      <c r="H408">
        <f t="shared" si="25"/>
        <v>4</v>
      </c>
      <c r="I408" t="s">
        <v>14</v>
      </c>
      <c r="J408" t="s">
        <v>10059</v>
      </c>
      <c r="K408" s="1">
        <v>45130</v>
      </c>
      <c r="L408" s="1" t="str">
        <f>IF(ISNUMBER(Table2[[#This Row],[Transaction Date]]),TEXT(Table2[[#This Row],[Transaction Date]],"mmmm"),"Unknown")</f>
        <v>July</v>
      </c>
      <c r="M408" s="1" t="str">
        <f>IF(ISNUMBER(Table2[[#This Row],[Transaction Date]]),TEXT(Table2[[#This Row],[Transaction Date]],"dddd"),"Unknown")</f>
        <v>Sunday</v>
      </c>
      <c r="N408">
        <f t="shared" si="26"/>
        <v>0</v>
      </c>
      <c r="O408" t="str">
        <f t="shared" si="27"/>
        <v>Actual</v>
      </c>
    </row>
    <row r="409" spans="1:15" x14ac:dyDescent="0.25">
      <c r="A409" t="s">
        <v>487</v>
      </c>
      <c r="B409" t="s">
        <v>9</v>
      </c>
      <c r="C409">
        <v>4</v>
      </c>
      <c r="D409">
        <f t="shared" si="24"/>
        <v>4</v>
      </c>
      <c r="E409">
        <v>2</v>
      </c>
      <c r="F409">
        <f>IF(OR(E409="",E409="UNKNOWN",E409="ERROR"),_xlfn.XLOOKUP(Table2[[#This Row],[Item]],Items_List!A:A,Items_List!B:B),E409)</f>
        <v>2</v>
      </c>
      <c r="G409">
        <v>8</v>
      </c>
      <c r="H409">
        <f t="shared" si="25"/>
        <v>8</v>
      </c>
      <c r="I409" t="s">
        <v>14</v>
      </c>
      <c r="J409" t="s">
        <v>11</v>
      </c>
      <c r="K409" s="1">
        <v>45136</v>
      </c>
      <c r="L409" s="1" t="str">
        <f>IF(ISNUMBER(Table2[[#This Row],[Transaction Date]]),TEXT(Table2[[#This Row],[Transaction Date]],"mmmm"),"Unknown")</f>
        <v>July</v>
      </c>
      <c r="M409" s="1" t="str">
        <f>IF(ISNUMBER(Table2[[#This Row],[Transaction Date]]),TEXT(Table2[[#This Row],[Transaction Date]],"dddd"),"Unknown")</f>
        <v>Saturday</v>
      </c>
      <c r="N409">
        <f t="shared" si="26"/>
        <v>0</v>
      </c>
      <c r="O409" t="str">
        <f t="shared" si="27"/>
        <v>Actual</v>
      </c>
    </row>
    <row r="410" spans="1:15" x14ac:dyDescent="0.25">
      <c r="A410" t="s">
        <v>488</v>
      </c>
      <c r="B410" t="s">
        <v>13</v>
      </c>
      <c r="C410">
        <v>4</v>
      </c>
      <c r="D410">
        <f t="shared" si="24"/>
        <v>4</v>
      </c>
      <c r="E410">
        <v>3</v>
      </c>
      <c r="F410">
        <f>IF(OR(E410="",E410="UNKNOWN",E410="ERROR"),_xlfn.XLOOKUP(Table2[[#This Row],[Item]],Items_List!A:A,Items_List!B:B),E410)</f>
        <v>3</v>
      </c>
      <c r="G410">
        <v>12</v>
      </c>
      <c r="H410">
        <f t="shared" si="25"/>
        <v>12</v>
      </c>
      <c r="I410" t="s">
        <v>10</v>
      </c>
      <c r="J410" t="s">
        <v>11</v>
      </c>
      <c r="K410" s="1">
        <v>44929</v>
      </c>
      <c r="L410" s="1" t="str">
        <f>IF(ISNUMBER(Table2[[#This Row],[Transaction Date]]),TEXT(Table2[[#This Row],[Transaction Date]],"mmmm"),"Unknown")</f>
        <v>January</v>
      </c>
      <c r="M410" s="1" t="str">
        <f>IF(ISNUMBER(Table2[[#This Row],[Transaction Date]]),TEXT(Table2[[#This Row],[Transaction Date]],"dddd"),"Unknown")</f>
        <v>Tuesday</v>
      </c>
      <c r="N410">
        <f t="shared" si="26"/>
        <v>0</v>
      </c>
      <c r="O410" t="str">
        <f t="shared" si="27"/>
        <v>Actual</v>
      </c>
    </row>
    <row r="411" spans="1:15" x14ac:dyDescent="0.25">
      <c r="A411" t="s">
        <v>489</v>
      </c>
      <c r="B411" t="s">
        <v>28</v>
      </c>
      <c r="C411">
        <v>4</v>
      </c>
      <c r="D411">
        <f t="shared" si="24"/>
        <v>4</v>
      </c>
      <c r="E411">
        <v>4</v>
      </c>
      <c r="F411">
        <f>IF(OR(E411="",E411="UNKNOWN",E411="ERROR"),_xlfn.XLOOKUP(Table2[[#This Row],[Item]],Items_List!A:A,Items_List!B:B),E411)</f>
        <v>4</v>
      </c>
      <c r="G411">
        <v>16</v>
      </c>
      <c r="H411">
        <f t="shared" si="25"/>
        <v>16</v>
      </c>
      <c r="I411" t="s">
        <v>10</v>
      </c>
      <c r="J411" t="s">
        <v>11</v>
      </c>
      <c r="K411" s="1">
        <v>44931</v>
      </c>
      <c r="L411" s="1" t="str">
        <f>IF(ISNUMBER(Table2[[#This Row],[Transaction Date]]),TEXT(Table2[[#This Row],[Transaction Date]],"mmmm"),"Unknown")</f>
        <v>January</v>
      </c>
      <c r="M411" s="1" t="str">
        <f>IF(ISNUMBER(Table2[[#This Row],[Transaction Date]]),TEXT(Table2[[#This Row],[Transaction Date]],"dddd"),"Unknown")</f>
        <v>Thursday</v>
      </c>
      <c r="N411">
        <f t="shared" si="26"/>
        <v>0</v>
      </c>
      <c r="O411" t="str">
        <f t="shared" si="27"/>
        <v>Actual</v>
      </c>
    </row>
    <row r="412" spans="1:15" x14ac:dyDescent="0.25">
      <c r="A412" t="s">
        <v>490</v>
      </c>
      <c r="B412" t="s">
        <v>20</v>
      </c>
      <c r="C412">
        <v>1</v>
      </c>
      <c r="D412">
        <f t="shared" si="24"/>
        <v>1</v>
      </c>
      <c r="E412">
        <v>5</v>
      </c>
      <c r="F412">
        <f>IF(OR(E412="",E412="UNKNOWN",E412="ERROR"),_xlfn.XLOOKUP(Table2[[#This Row],[Item]],Items_List!A:A,Items_List!B:B),E412)</f>
        <v>5</v>
      </c>
      <c r="G412">
        <v>5</v>
      </c>
      <c r="H412">
        <f t="shared" si="25"/>
        <v>5</v>
      </c>
      <c r="I412" t="s">
        <v>10</v>
      </c>
      <c r="J412" t="s">
        <v>11</v>
      </c>
      <c r="K412" s="1">
        <v>45000</v>
      </c>
      <c r="L412" s="1" t="str">
        <f>IF(ISNUMBER(Table2[[#This Row],[Transaction Date]]),TEXT(Table2[[#This Row],[Transaction Date]],"mmmm"),"Unknown")</f>
        <v>March</v>
      </c>
      <c r="M412" s="1" t="str">
        <f>IF(ISNUMBER(Table2[[#This Row],[Transaction Date]]),TEXT(Table2[[#This Row],[Transaction Date]],"dddd"),"Unknown")</f>
        <v>Wednesday</v>
      </c>
      <c r="N412">
        <f t="shared" si="26"/>
        <v>0</v>
      </c>
      <c r="O412" t="str">
        <f t="shared" si="27"/>
        <v>Actual</v>
      </c>
    </row>
    <row r="413" spans="1:15" x14ac:dyDescent="0.25">
      <c r="A413" t="s">
        <v>491</v>
      </c>
      <c r="B413" t="s">
        <v>17</v>
      </c>
      <c r="C413">
        <v>1</v>
      </c>
      <c r="D413">
        <f t="shared" si="24"/>
        <v>1</v>
      </c>
      <c r="E413">
        <v>1</v>
      </c>
      <c r="F413">
        <f>IF(OR(E413="",E413="UNKNOWN",E413="ERROR"),_xlfn.XLOOKUP(Table2[[#This Row],[Item]],Items_List!A:A,Items_List!B:B),E413)</f>
        <v>1</v>
      </c>
      <c r="G413">
        <v>1</v>
      </c>
      <c r="H413">
        <f t="shared" si="25"/>
        <v>1</v>
      </c>
      <c r="I413" t="s">
        <v>23</v>
      </c>
      <c r="J413" t="s">
        <v>11</v>
      </c>
      <c r="L413" s="1" t="str">
        <f>IF(ISNUMBER(Table2[[#This Row],[Transaction Date]]),TEXT(Table2[[#This Row],[Transaction Date]],"mmmm"),"Unknown")</f>
        <v>Unknown</v>
      </c>
      <c r="M413" s="1" t="str">
        <f>IF(ISNUMBER(Table2[[#This Row],[Transaction Date]]),TEXT(Table2[[#This Row],[Transaction Date]],"dddd"),"Unknown")</f>
        <v>Unknown</v>
      </c>
      <c r="N413">
        <f t="shared" si="26"/>
        <v>0</v>
      </c>
      <c r="O413" t="str">
        <f t="shared" si="27"/>
        <v>Actual</v>
      </c>
    </row>
    <row r="414" spans="1:15" x14ac:dyDescent="0.25">
      <c r="A414" t="s">
        <v>492</v>
      </c>
      <c r="B414" t="s">
        <v>28</v>
      </c>
      <c r="C414">
        <v>2</v>
      </c>
      <c r="D414">
        <f t="shared" si="24"/>
        <v>2</v>
      </c>
      <c r="E414">
        <v>4</v>
      </c>
      <c r="F414">
        <f>IF(OR(E414="",E414="UNKNOWN",E414="ERROR"),_xlfn.XLOOKUP(Table2[[#This Row],[Item]],Items_List!A:A,Items_List!B:B),E414)</f>
        <v>4</v>
      </c>
      <c r="G414">
        <v>8</v>
      </c>
      <c r="H414">
        <f t="shared" si="25"/>
        <v>8</v>
      </c>
      <c r="I414" t="s">
        <v>10059</v>
      </c>
      <c r="J414" t="s">
        <v>10059</v>
      </c>
      <c r="K414" s="1">
        <v>44997</v>
      </c>
      <c r="L414" s="1" t="str">
        <f>IF(ISNUMBER(Table2[[#This Row],[Transaction Date]]),TEXT(Table2[[#This Row],[Transaction Date]],"mmmm"),"Unknown")</f>
        <v>March</v>
      </c>
      <c r="M414" s="1" t="str">
        <f>IF(ISNUMBER(Table2[[#This Row],[Transaction Date]]),TEXT(Table2[[#This Row],[Transaction Date]],"dddd"),"Unknown")</f>
        <v>Sunday</v>
      </c>
      <c r="N414">
        <f t="shared" si="26"/>
        <v>0</v>
      </c>
      <c r="O414" t="str">
        <f t="shared" si="27"/>
        <v>Actual</v>
      </c>
    </row>
    <row r="415" spans="1:15" x14ac:dyDescent="0.25">
      <c r="A415" t="s">
        <v>493</v>
      </c>
      <c r="B415" t="s">
        <v>28</v>
      </c>
      <c r="C415">
        <v>4</v>
      </c>
      <c r="D415">
        <f t="shared" si="24"/>
        <v>4</v>
      </c>
      <c r="E415">
        <v>4</v>
      </c>
      <c r="F415">
        <f>IF(OR(E415="",E415="UNKNOWN",E415="ERROR"),_xlfn.XLOOKUP(Table2[[#This Row],[Item]],Items_List!A:A,Items_List!B:B),E415)</f>
        <v>4</v>
      </c>
      <c r="G415">
        <v>16</v>
      </c>
      <c r="H415">
        <f t="shared" si="25"/>
        <v>16</v>
      </c>
      <c r="I415" t="s">
        <v>10</v>
      </c>
      <c r="J415" t="s">
        <v>10059</v>
      </c>
      <c r="K415" s="1">
        <v>45154</v>
      </c>
      <c r="L415" s="1" t="str">
        <f>IF(ISNUMBER(Table2[[#This Row],[Transaction Date]]),TEXT(Table2[[#This Row],[Transaction Date]],"mmmm"),"Unknown")</f>
        <v>August</v>
      </c>
      <c r="M415" s="1" t="str">
        <f>IF(ISNUMBER(Table2[[#This Row],[Transaction Date]]),TEXT(Table2[[#This Row],[Transaction Date]],"dddd"),"Unknown")</f>
        <v>Wednesday</v>
      </c>
      <c r="N415">
        <f t="shared" si="26"/>
        <v>0</v>
      </c>
      <c r="O415" t="str">
        <f t="shared" si="27"/>
        <v>Actual</v>
      </c>
    </row>
    <row r="416" spans="1:15" x14ac:dyDescent="0.25">
      <c r="A416" t="s">
        <v>494</v>
      </c>
      <c r="B416" t="s">
        <v>9</v>
      </c>
      <c r="C416">
        <v>4</v>
      </c>
      <c r="D416">
        <f t="shared" si="24"/>
        <v>4</v>
      </c>
      <c r="E416">
        <v>2</v>
      </c>
      <c r="F416">
        <f>IF(OR(E416="",E416="UNKNOWN",E416="ERROR"),_xlfn.XLOOKUP(Table2[[#This Row],[Item]],Items_List!A:A,Items_List!B:B),E416)</f>
        <v>2</v>
      </c>
      <c r="G416">
        <v>8</v>
      </c>
      <c r="H416">
        <f t="shared" si="25"/>
        <v>8</v>
      </c>
      <c r="I416" t="s">
        <v>10059</v>
      </c>
      <c r="J416" t="s">
        <v>15</v>
      </c>
      <c r="K416" s="1">
        <v>45141</v>
      </c>
      <c r="L416" s="1" t="str">
        <f>IF(ISNUMBER(Table2[[#This Row],[Transaction Date]]),TEXT(Table2[[#This Row],[Transaction Date]],"mmmm"),"Unknown")</f>
        <v>August</v>
      </c>
      <c r="M416" s="1" t="str">
        <f>IF(ISNUMBER(Table2[[#This Row],[Transaction Date]]),TEXT(Table2[[#This Row],[Transaction Date]],"dddd"),"Unknown")</f>
        <v>Thursday</v>
      </c>
      <c r="N416">
        <f t="shared" si="26"/>
        <v>0</v>
      </c>
      <c r="O416" t="str">
        <f t="shared" si="27"/>
        <v>Actual</v>
      </c>
    </row>
    <row r="417" spans="1:15" x14ac:dyDescent="0.25">
      <c r="A417" t="s">
        <v>495</v>
      </c>
      <c r="B417" t="s">
        <v>20</v>
      </c>
      <c r="C417">
        <v>4</v>
      </c>
      <c r="D417">
        <f t="shared" si="24"/>
        <v>4</v>
      </c>
      <c r="E417">
        <v>5</v>
      </c>
      <c r="F417">
        <f>IF(OR(E417="",E417="UNKNOWN",E417="ERROR"),_xlfn.XLOOKUP(Table2[[#This Row],[Item]],Items_List!A:A,Items_List!B:B),E417)</f>
        <v>5</v>
      </c>
      <c r="G417">
        <v>20</v>
      </c>
      <c r="H417">
        <f t="shared" si="25"/>
        <v>20</v>
      </c>
      <c r="I417" t="s">
        <v>23</v>
      </c>
      <c r="J417" t="s">
        <v>15</v>
      </c>
      <c r="K417" s="1">
        <v>45082</v>
      </c>
      <c r="L417" s="1" t="str">
        <f>IF(ISNUMBER(Table2[[#This Row],[Transaction Date]]),TEXT(Table2[[#This Row],[Transaction Date]],"mmmm"),"Unknown")</f>
        <v>June</v>
      </c>
      <c r="M417" s="1" t="str">
        <f>IF(ISNUMBER(Table2[[#This Row],[Transaction Date]]),TEXT(Table2[[#This Row],[Transaction Date]],"dddd"),"Unknown")</f>
        <v>Monday</v>
      </c>
      <c r="N417">
        <f t="shared" si="26"/>
        <v>0</v>
      </c>
      <c r="O417" t="str">
        <f t="shared" si="27"/>
        <v>Actual</v>
      </c>
    </row>
    <row r="418" spans="1:15" x14ac:dyDescent="0.25">
      <c r="A418" t="s">
        <v>496</v>
      </c>
      <c r="B418" t="s">
        <v>39</v>
      </c>
      <c r="C418">
        <v>5</v>
      </c>
      <c r="D418">
        <f t="shared" si="24"/>
        <v>5</v>
      </c>
      <c r="E418">
        <v>3</v>
      </c>
      <c r="F418">
        <f>IF(OR(E418="",E418="UNKNOWN",E418="ERROR"),_xlfn.XLOOKUP(Table2[[#This Row],[Item]],Items_List!A:A,Items_List!B:B),E418)</f>
        <v>3</v>
      </c>
      <c r="G418">
        <v>15</v>
      </c>
      <c r="H418">
        <f t="shared" si="25"/>
        <v>15</v>
      </c>
      <c r="I418" t="s">
        <v>10</v>
      </c>
      <c r="J418" t="s">
        <v>15</v>
      </c>
      <c r="K418" s="1">
        <v>45006</v>
      </c>
      <c r="L418" s="1" t="str">
        <f>IF(ISNUMBER(Table2[[#This Row],[Transaction Date]]),TEXT(Table2[[#This Row],[Transaction Date]],"mmmm"),"Unknown")</f>
        <v>March</v>
      </c>
      <c r="M418" s="1" t="str">
        <f>IF(ISNUMBER(Table2[[#This Row],[Transaction Date]]),TEXT(Table2[[#This Row],[Transaction Date]],"dddd"),"Unknown")</f>
        <v>Tuesday</v>
      </c>
      <c r="N418">
        <f t="shared" si="26"/>
        <v>0</v>
      </c>
      <c r="O418" t="str">
        <f t="shared" si="27"/>
        <v>Actual</v>
      </c>
    </row>
    <row r="419" spans="1:15" x14ac:dyDescent="0.25">
      <c r="A419" t="s">
        <v>497</v>
      </c>
      <c r="B419" t="s">
        <v>28</v>
      </c>
      <c r="C419">
        <v>5</v>
      </c>
      <c r="D419">
        <f t="shared" si="24"/>
        <v>5</v>
      </c>
      <c r="E419">
        <v>4</v>
      </c>
      <c r="F419">
        <f>IF(OR(E419="",E419="UNKNOWN",E419="ERROR"),_xlfn.XLOOKUP(Table2[[#This Row],[Item]],Items_List!A:A,Items_List!B:B),E419)</f>
        <v>4</v>
      </c>
      <c r="G419">
        <v>20</v>
      </c>
      <c r="H419">
        <f t="shared" si="25"/>
        <v>20</v>
      </c>
      <c r="I419" t="s">
        <v>23</v>
      </c>
      <c r="J419" t="s">
        <v>11</v>
      </c>
      <c r="K419" s="1">
        <v>45218</v>
      </c>
      <c r="L419" s="1" t="str">
        <f>IF(ISNUMBER(Table2[[#This Row],[Transaction Date]]),TEXT(Table2[[#This Row],[Transaction Date]],"mmmm"),"Unknown")</f>
        <v>October</v>
      </c>
      <c r="M419" s="1" t="str">
        <f>IF(ISNUMBER(Table2[[#This Row],[Transaction Date]]),TEXT(Table2[[#This Row],[Transaction Date]],"dddd"),"Unknown")</f>
        <v>Thursday</v>
      </c>
      <c r="N419">
        <f t="shared" si="26"/>
        <v>0</v>
      </c>
      <c r="O419" t="str">
        <f t="shared" si="27"/>
        <v>Actual</v>
      </c>
    </row>
    <row r="420" spans="1:15" x14ac:dyDescent="0.25">
      <c r="A420" t="s">
        <v>498</v>
      </c>
      <c r="B420" t="s">
        <v>17</v>
      </c>
      <c r="C420">
        <v>5</v>
      </c>
      <c r="D420">
        <f t="shared" si="24"/>
        <v>5</v>
      </c>
      <c r="E420">
        <v>1</v>
      </c>
      <c r="F420">
        <f>IF(OR(E420="",E420="UNKNOWN",E420="ERROR"),_xlfn.XLOOKUP(Table2[[#This Row],[Item]],Items_List!A:A,Items_List!B:B),E420)</f>
        <v>1</v>
      </c>
      <c r="G420">
        <v>5</v>
      </c>
      <c r="H420">
        <f t="shared" si="25"/>
        <v>5</v>
      </c>
      <c r="I420" t="s">
        <v>10059</v>
      </c>
      <c r="J420" t="s">
        <v>15</v>
      </c>
      <c r="K420" s="1">
        <v>44933</v>
      </c>
      <c r="L420" s="1" t="str">
        <f>IF(ISNUMBER(Table2[[#This Row],[Transaction Date]]),TEXT(Table2[[#This Row],[Transaction Date]],"mmmm"),"Unknown")</f>
        <v>January</v>
      </c>
      <c r="M420" s="1" t="str">
        <f>IF(ISNUMBER(Table2[[#This Row],[Transaction Date]]),TEXT(Table2[[#This Row],[Transaction Date]],"dddd"),"Unknown")</f>
        <v>Saturday</v>
      </c>
      <c r="N420">
        <f t="shared" si="26"/>
        <v>0</v>
      </c>
      <c r="O420" t="str">
        <f t="shared" si="27"/>
        <v>Actual</v>
      </c>
    </row>
    <row r="421" spans="1:15" x14ac:dyDescent="0.25">
      <c r="A421" t="s">
        <v>500</v>
      </c>
      <c r="B421" t="s">
        <v>17</v>
      </c>
      <c r="C421">
        <v>1</v>
      </c>
      <c r="D421">
        <f t="shared" si="24"/>
        <v>1</v>
      </c>
      <c r="E421">
        <v>1</v>
      </c>
      <c r="F421">
        <f>IF(OR(E421="",E421="UNKNOWN",E421="ERROR"),_xlfn.XLOOKUP(Table2[[#This Row],[Item]],Items_List!A:A,Items_List!B:B),E421)</f>
        <v>1</v>
      </c>
      <c r="G421">
        <v>1</v>
      </c>
      <c r="H421">
        <f t="shared" si="25"/>
        <v>1</v>
      </c>
      <c r="I421" t="s">
        <v>14</v>
      </c>
      <c r="J421" t="s">
        <v>11</v>
      </c>
      <c r="K421" s="1">
        <v>45226</v>
      </c>
      <c r="L421" s="1" t="str">
        <f>IF(ISNUMBER(Table2[[#This Row],[Transaction Date]]),TEXT(Table2[[#This Row],[Transaction Date]],"mmmm"),"Unknown")</f>
        <v>October</v>
      </c>
      <c r="M421" s="1" t="str">
        <f>IF(ISNUMBER(Table2[[#This Row],[Transaction Date]]),TEXT(Table2[[#This Row],[Transaction Date]],"dddd"),"Unknown")</f>
        <v>Friday</v>
      </c>
      <c r="N421">
        <f t="shared" si="26"/>
        <v>0</v>
      </c>
      <c r="O421" t="str">
        <f t="shared" si="27"/>
        <v>Actual</v>
      </c>
    </row>
    <row r="422" spans="1:15" x14ac:dyDescent="0.25">
      <c r="A422" t="s">
        <v>501</v>
      </c>
      <c r="B422" t="s">
        <v>65</v>
      </c>
      <c r="C422">
        <v>4</v>
      </c>
      <c r="D422">
        <f t="shared" si="24"/>
        <v>4</v>
      </c>
      <c r="E422">
        <v>1.5</v>
      </c>
      <c r="F422">
        <f>IF(OR(E422="",E422="UNKNOWN",E422="ERROR"),_xlfn.XLOOKUP(Table2[[#This Row],[Item]],Items_List!A:A,Items_List!B:B),E422)</f>
        <v>1.5</v>
      </c>
      <c r="G422">
        <v>6</v>
      </c>
      <c r="H422">
        <f t="shared" si="25"/>
        <v>6</v>
      </c>
      <c r="I422" t="s">
        <v>10</v>
      </c>
      <c r="J422" t="s">
        <v>15</v>
      </c>
      <c r="K422" s="1">
        <v>45121</v>
      </c>
      <c r="L422" s="1" t="str">
        <f>IF(ISNUMBER(Table2[[#This Row],[Transaction Date]]),TEXT(Table2[[#This Row],[Transaction Date]],"mmmm"),"Unknown")</f>
        <v>July</v>
      </c>
      <c r="M422" s="1" t="str">
        <f>IF(ISNUMBER(Table2[[#This Row],[Transaction Date]]),TEXT(Table2[[#This Row],[Transaction Date]],"dddd"),"Unknown")</f>
        <v>Friday</v>
      </c>
      <c r="N422">
        <f t="shared" si="26"/>
        <v>0</v>
      </c>
      <c r="O422" t="str">
        <f t="shared" si="27"/>
        <v>Actual</v>
      </c>
    </row>
    <row r="423" spans="1:15" x14ac:dyDescent="0.25">
      <c r="A423" t="s">
        <v>503</v>
      </c>
      <c r="B423" t="s">
        <v>13</v>
      </c>
      <c r="C423">
        <v>1</v>
      </c>
      <c r="D423">
        <f t="shared" si="24"/>
        <v>1</v>
      </c>
      <c r="E423">
        <v>3</v>
      </c>
      <c r="F423">
        <f>IF(OR(E423="",E423="UNKNOWN",E423="ERROR"),_xlfn.XLOOKUP(Table2[[#This Row],[Item]],Items_List!A:A,Items_List!B:B),E423)</f>
        <v>3</v>
      </c>
      <c r="G423">
        <v>3</v>
      </c>
      <c r="H423">
        <f t="shared" si="25"/>
        <v>3</v>
      </c>
      <c r="I423" t="s">
        <v>10059</v>
      </c>
      <c r="J423" t="s">
        <v>15</v>
      </c>
      <c r="K423" s="1">
        <v>45218</v>
      </c>
      <c r="L423" s="1" t="str">
        <f>IF(ISNUMBER(Table2[[#This Row],[Transaction Date]]),TEXT(Table2[[#This Row],[Transaction Date]],"mmmm"),"Unknown")</f>
        <v>October</v>
      </c>
      <c r="M423" s="1" t="str">
        <f>IF(ISNUMBER(Table2[[#This Row],[Transaction Date]]),TEXT(Table2[[#This Row],[Transaction Date]],"dddd"),"Unknown")</f>
        <v>Thursday</v>
      </c>
      <c r="N423">
        <f t="shared" si="26"/>
        <v>0</v>
      </c>
      <c r="O423" t="str">
        <f t="shared" si="27"/>
        <v>Actual</v>
      </c>
    </row>
    <row r="424" spans="1:15" x14ac:dyDescent="0.25">
      <c r="A424" t="s">
        <v>504</v>
      </c>
      <c r="B424" t="s">
        <v>25</v>
      </c>
      <c r="C424">
        <v>5</v>
      </c>
      <c r="D424">
        <f t="shared" si="24"/>
        <v>5</v>
      </c>
      <c r="E424">
        <v>4</v>
      </c>
      <c r="F424">
        <f>IF(OR(E424="",E424="UNKNOWN",E424="ERROR"),_xlfn.XLOOKUP(Table2[[#This Row],[Item]],Items_List!A:A,Items_List!B:B),E424)</f>
        <v>4</v>
      </c>
      <c r="G424">
        <v>20</v>
      </c>
      <c r="H424">
        <f t="shared" si="25"/>
        <v>20</v>
      </c>
      <c r="I424" t="s">
        <v>10</v>
      </c>
      <c r="J424" t="s">
        <v>10059</v>
      </c>
      <c r="K424" s="1">
        <v>45144</v>
      </c>
      <c r="L424" s="1" t="str">
        <f>IF(ISNUMBER(Table2[[#This Row],[Transaction Date]]),TEXT(Table2[[#This Row],[Transaction Date]],"mmmm"),"Unknown")</f>
        <v>August</v>
      </c>
      <c r="M424" s="1" t="str">
        <f>IF(ISNUMBER(Table2[[#This Row],[Transaction Date]]),TEXT(Table2[[#This Row],[Transaction Date]],"dddd"),"Unknown")</f>
        <v>Sunday</v>
      </c>
      <c r="N424">
        <f t="shared" si="26"/>
        <v>0</v>
      </c>
      <c r="O424" t="str">
        <f t="shared" si="27"/>
        <v>Actual</v>
      </c>
    </row>
    <row r="425" spans="1:15" x14ac:dyDescent="0.25">
      <c r="A425" t="s">
        <v>506</v>
      </c>
      <c r="B425" t="s">
        <v>9</v>
      </c>
      <c r="C425">
        <v>3</v>
      </c>
      <c r="D425">
        <f t="shared" si="24"/>
        <v>3</v>
      </c>
      <c r="E425" s="3">
        <f>_xlfn.XLOOKUP(Table2[[#This Row],[Item]],Items_List!$A$2:$A$9,Items_List!$B$2:$B$9)</f>
        <v>2</v>
      </c>
      <c r="F425">
        <f>IF(OR(E425="",E425="UNKNOWN",E425="ERROR"),_xlfn.XLOOKUP(Table2[[#This Row],[Item]],Items_List!A:A,Items_List!B:B),E425)</f>
        <v>2</v>
      </c>
      <c r="G425">
        <v>6</v>
      </c>
      <c r="H425">
        <f t="shared" si="25"/>
        <v>6</v>
      </c>
      <c r="I425" t="s">
        <v>10</v>
      </c>
      <c r="J425" t="s">
        <v>10059</v>
      </c>
      <c r="K425" s="1">
        <v>44943</v>
      </c>
      <c r="L425" s="1" t="str">
        <f>IF(ISNUMBER(Table2[[#This Row],[Transaction Date]]),TEXT(Table2[[#This Row],[Transaction Date]],"mmmm"),"Unknown")</f>
        <v>January</v>
      </c>
      <c r="M425" s="1" t="str">
        <f>IF(ISNUMBER(Table2[[#This Row],[Transaction Date]]),TEXT(Table2[[#This Row],[Transaction Date]],"dddd"),"Unknown")</f>
        <v>Tuesday</v>
      </c>
      <c r="N425">
        <f t="shared" si="26"/>
        <v>0</v>
      </c>
      <c r="O425" t="str">
        <f t="shared" si="27"/>
        <v>Actual</v>
      </c>
    </row>
    <row r="426" spans="1:15" x14ac:dyDescent="0.25">
      <c r="A426" t="s">
        <v>507</v>
      </c>
      <c r="B426" t="s">
        <v>65</v>
      </c>
      <c r="C426">
        <v>4</v>
      </c>
      <c r="D426">
        <f t="shared" si="24"/>
        <v>4</v>
      </c>
      <c r="E426">
        <v>1.5</v>
      </c>
      <c r="F426">
        <f>IF(OR(E426="",E426="UNKNOWN",E426="ERROR"),_xlfn.XLOOKUP(Table2[[#This Row],[Item]],Items_List!A:A,Items_List!B:B),E426)</f>
        <v>1.5</v>
      </c>
      <c r="G426">
        <v>6</v>
      </c>
      <c r="H426">
        <f t="shared" si="25"/>
        <v>6</v>
      </c>
      <c r="I426" t="s">
        <v>10</v>
      </c>
      <c r="J426" t="s">
        <v>15</v>
      </c>
      <c r="K426" s="1">
        <v>45282</v>
      </c>
      <c r="L426" s="1" t="str">
        <f>IF(ISNUMBER(Table2[[#This Row],[Transaction Date]]),TEXT(Table2[[#This Row],[Transaction Date]],"mmmm"),"Unknown")</f>
        <v>December</v>
      </c>
      <c r="M426" s="1" t="str">
        <f>IF(ISNUMBER(Table2[[#This Row],[Transaction Date]]),TEXT(Table2[[#This Row],[Transaction Date]],"dddd"),"Unknown")</f>
        <v>Friday</v>
      </c>
      <c r="N426">
        <f t="shared" si="26"/>
        <v>0</v>
      </c>
      <c r="O426" t="str">
        <f t="shared" si="27"/>
        <v>Actual</v>
      </c>
    </row>
    <row r="427" spans="1:15" x14ac:dyDescent="0.25">
      <c r="A427" t="s">
        <v>508</v>
      </c>
      <c r="B427" t="s">
        <v>39</v>
      </c>
      <c r="C427">
        <v>4</v>
      </c>
      <c r="D427">
        <f t="shared" si="24"/>
        <v>4</v>
      </c>
      <c r="E427" s="3">
        <f>_xlfn.XLOOKUP(Table2[[#This Row],[Item]],Items_List!$A$2:$A$9,Items_List!$B$2:$B$9)</f>
        <v>3</v>
      </c>
      <c r="F427">
        <f>IF(OR(E427="",E427="UNKNOWN",E427="ERROR"),_xlfn.XLOOKUP(Table2[[#This Row],[Item]],Items_List!A:A,Items_List!B:B),E427)</f>
        <v>3</v>
      </c>
      <c r="G427">
        <v>12</v>
      </c>
      <c r="H427">
        <f t="shared" si="25"/>
        <v>12</v>
      </c>
      <c r="I427" t="s">
        <v>23</v>
      </c>
      <c r="J427" t="s">
        <v>10059</v>
      </c>
      <c r="K427" s="1">
        <v>45127</v>
      </c>
      <c r="L427" s="1" t="str">
        <f>IF(ISNUMBER(Table2[[#This Row],[Transaction Date]]),TEXT(Table2[[#This Row],[Transaction Date]],"mmmm"),"Unknown")</f>
        <v>July</v>
      </c>
      <c r="M427" s="1" t="str">
        <f>IF(ISNUMBER(Table2[[#This Row],[Transaction Date]]),TEXT(Table2[[#This Row],[Transaction Date]],"dddd"),"Unknown")</f>
        <v>Thursday</v>
      </c>
      <c r="N427">
        <f t="shared" si="26"/>
        <v>0</v>
      </c>
      <c r="O427" t="str">
        <f t="shared" si="27"/>
        <v>Actual</v>
      </c>
    </row>
    <row r="428" spans="1:15" x14ac:dyDescent="0.25">
      <c r="A428" t="s">
        <v>509</v>
      </c>
      <c r="B428" t="s">
        <v>39</v>
      </c>
      <c r="C428">
        <v>2</v>
      </c>
      <c r="D428">
        <f t="shared" si="24"/>
        <v>2</v>
      </c>
      <c r="E428">
        <v>3</v>
      </c>
      <c r="F428">
        <f>IF(OR(E428="",E428="UNKNOWN",E428="ERROR"),_xlfn.XLOOKUP(Table2[[#This Row],[Item]],Items_List!A:A,Items_List!B:B),E428)</f>
        <v>3</v>
      </c>
      <c r="G428">
        <v>6</v>
      </c>
      <c r="H428">
        <f t="shared" si="25"/>
        <v>6</v>
      </c>
      <c r="I428" t="s">
        <v>14</v>
      </c>
      <c r="J428" t="s">
        <v>10059</v>
      </c>
      <c r="K428" s="1">
        <v>45010</v>
      </c>
      <c r="L428" s="1" t="str">
        <f>IF(ISNUMBER(Table2[[#This Row],[Transaction Date]]),TEXT(Table2[[#This Row],[Transaction Date]],"mmmm"),"Unknown")</f>
        <v>March</v>
      </c>
      <c r="M428" s="1" t="str">
        <f>IF(ISNUMBER(Table2[[#This Row],[Transaction Date]]),TEXT(Table2[[#This Row],[Transaction Date]],"dddd"),"Unknown")</f>
        <v>Saturday</v>
      </c>
      <c r="N428">
        <f t="shared" si="26"/>
        <v>0</v>
      </c>
      <c r="O428" t="str">
        <f t="shared" si="27"/>
        <v>Actual</v>
      </c>
    </row>
    <row r="429" spans="1:15" x14ac:dyDescent="0.25">
      <c r="A429" t="s">
        <v>510</v>
      </c>
      <c r="B429" t="s">
        <v>17</v>
      </c>
      <c r="C429">
        <v>1</v>
      </c>
      <c r="D429">
        <f t="shared" si="24"/>
        <v>1</v>
      </c>
      <c r="E429">
        <v>1</v>
      </c>
      <c r="F429">
        <f>IF(OR(E429="",E429="UNKNOWN",E429="ERROR"),_xlfn.XLOOKUP(Table2[[#This Row],[Item]],Items_List!A:A,Items_List!B:B),E429)</f>
        <v>1</v>
      </c>
      <c r="G429">
        <v>1</v>
      </c>
      <c r="H429">
        <f t="shared" si="25"/>
        <v>1</v>
      </c>
      <c r="I429" t="s">
        <v>14</v>
      </c>
      <c r="J429" t="s">
        <v>15</v>
      </c>
      <c r="K429" s="1">
        <v>45005</v>
      </c>
      <c r="L429" s="1" t="str">
        <f>IF(ISNUMBER(Table2[[#This Row],[Transaction Date]]),TEXT(Table2[[#This Row],[Transaction Date]],"mmmm"),"Unknown")</f>
        <v>March</v>
      </c>
      <c r="M429" s="1" t="str">
        <f>IF(ISNUMBER(Table2[[#This Row],[Transaction Date]]),TEXT(Table2[[#This Row],[Transaction Date]],"dddd"),"Unknown")</f>
        <v>Monday</v>
      </c>
      <c r="N429">
        <f t="shared" si="26"/>
        <v>0</v>
      </c>
      <c r="O429" t="str">
        <f t="shared" si="27"/>
        <v>Actual</v>
      </c>
    </row>
    <row r="430" spans="1:15" x14ac:dyDescent="0.25">
      <c r="A430" t="s">
        <v>511</v>
      </c>
      <c r="B430" t="s">
        <v>65</v>
      </c>
      <c r="C430">
        <v>5</v>
      </c>
      <c r="D430">
        <f t="shared" si="24"/>
        <v>5</v>
      </c>
      <c r="E430">
        <v>1.5</v>
      </c>
      <c r="F430">
        <f>IF(OR(E430="",E430="UNKNOWN",E430="ERROR"),_xlfn.XLOOKUP(Table2[[#This Row],[Item]],Items_List!A:A,Items_List!B:B),E430)</f>
        <v>1.5</v>
      </c>
      <c r="G430">
        <v>7.5</v>
      </c>
      <c r="H430">
        <f t="shared" si="25"/>
        <v>7.5</v>
      </c>
      <c r="I430" t="s">
        <v>23</v>
      </c>
      <c r="J430" t="s">
        <v>10059</v>
      </c>
      <c r="K430" s="1">
        <v>45284</v>
      </c>
      <c r="L430" s="1" t="str">
        <f>IF(ISNUMBER(Table2[[#This Row],[Transaction Date]]),TEXT(Table2[[#This Row],[Transaction Date]],"mmmm"),"Unknown")</f>
        <v>December</v>
      </c>
      <c r="M430" s="1" t="str">
        <f>IF(ISNUMBER(Table2[[#This Row],[Transaction Date]]),TEXT(Table2[[#This Row],[Transaction Date]],"dddd"),"Unknown")</f>
        <v>Sunday</v>
      </c>
      <c r="N430">
        <f t="shared" si="26"/>
        <v>0</v>
      </c>
      <c r="O430" t="str">
        <f t="shared" si="27"/>
        <v>Actual</v>
      </c>
    </row>
    <row r="431" spans="1:15" x14ac:dyDescent="0.25">
      <c r="A431" t="s">
        <v>512</v>
      </c>
      <c r="B431" t="s">
        <v>28</v>
      </c>
      <c r="C431">
        <v>1</v>
      </c>
      <c r="D431">
        <f t="shared" si="24"/>
        <v>1</v>
      </c>
      <c r="E431">
        <v>4</v>
      </c>
      <c r="F431">
        <f>IF(OR(E431="",E431="UNKNOWN",E431="ERROR"),_xlfn.XLOOKUP(Table2[[#This Row],[Item]],Items_List!A:A,Items_List!B:B),E431)</f>
        <v>4</v>
      </c>
      <c r="G431">
        <v>4</v>
      </c>
      <c r="H431">
        <f t="shared" si="25"/>
        <v>4</v>
      </c>
      <c r="I431" t="s">
        <v>10059</v>
      </c>
      <c r="J431" t="s">
        <v>11</v>
      </c>
      <c r="K431" s="1">
        <v>45060</v>
      </c>
      <c r="L431" s="1" t="str">
        <f>IF(ISNUMBER(Table2[[#This Row],[Transaction Date]]),TEXT(Table2[[#This Row],[Transaction Date]],"mmmm"),"Unknown")</f>
        <v>May</v>
      </c>
      <c r="M431" s="1" t="str">
        <f>IF(ISNUMBER(Table2[[#This Row],[Transaction Date]]),TEXT(Table2[[#This Row],[Transaction Date]],"dddd"),"Unknown")</f>
        <v>Sunday</v>
      </c>
      <c r="N431">
        <f t="shared" si="26"/>
        <v>0</v>
      </c>
      <c r="O431" t="str">
        <f t="shared" si="27"/>
        <v>Actual</v>
      </c>
    </row>
    <row r="432" spans="1:15" x14ac:dyDescent="0.25">
      <c r="A432" t="s">
        <v>513</v>
      </c>
      <c r="B432" t="s">
        <v>13</v>
      </c>
      <c r="C432">
        <v>5</v>
      </c>
      <c r="D432">
        <f t="shared" si="24"/>
        <v>5</v>
      </c>
      <c r="E432">
        <v>3</v>
      </c>
      <c r="F432">
        <f>IF(OR(E432="",E432="UNKNOWN",E432="ERROR"),_xlfn.XLOOKUP(Table2[[#This Row],[Item]],Items_List!A:A,Items_List!B:B),E432)</f>
        <v>3</v>
      </c>
      <c r="G432">
        <v>15</v>
      </c>
      <c r="H432">
        <f t="shared" si="25"/>
        <v>15</v>
      </c>
      <c r="I432" t="s">
        <v>14</v>
      </c>
      <c r="J432" t="s">
        <v>10059</v>
      </c>
      <c r="K432" s="1">
        <v>45236</v>
      </c>
      <c r="L432" s="1" t="str">
        <f>IF(ISNUMBER(Table2[[#This Row],[Transaction Date]]),TEXT(Table2[[#This Row],[Transaction Date]],"mmmm"),"Unknown")</f>
        <v>November</v>
      </c>
      <c r="M432" s="1" t="str">
        <f>IF(ISNUMBER(Table2[[#This Row],[Transaction Date]]),TEXT(Table2[[#This Row],[Transaction Date]],"dddd"),"Unknown")</f>
        <v>Monday</v>
      </c>
      <c r="N432">
        <f t="shared" si="26"/>
        <v>0</v>
      </c>
      <c r="O432" t="str">
        <f t="shared" si="27"/>
        <v>Actual</v>
      </c>
    </row>
    <row r="433" spans="1:15" x14ac:dyDescent="0.25">
      <c r="A433" t="s">
        <v>514</v>
      </c>
      <c r="B433" t="s">
        <v>28</v>
      </c>
      <c r="C433">
        <v>4</v>
      </c>
      <c r="D433">
        <f t="shared" si="24"/>
        <v>4</v>
      </c>
      <c r="E433">
        <v>4</v>
      </c>
      <c r="F433">
        <f>IF(OR(E433="",E433="UNKNOWN",E433="ERROR"),_xlfn.XLOOKUP(Table2[[#This Row],[Item]],Items_List!A:A,Items_List!B:B),E433)</f>
        <v>4</v>
      </c>
      <c r="G433">
        <v>16</v>
      </c>
      <c r="H433">
        <f t="shared" si="25"/>
        <v>16</v>
      </c>
      <c r="I433" t="s">
        <v>14</v>
      </c>
      <c r="J433" t="s">
        <v>11</v>
      </c>
      <c r="K433" s="1">
        <v>45185</v>
      </c>
      <c r="L433" s="1" t="str">
        <f>IF(ISNUMBER(Table2[[#This Row],[Transaction Date]]),TEXT(Table2[[#This Row],[Transaction Date]],"mmmm"),"Unknown")</f>
        <v>September</v>
      </c>
      <c r="M433" s="1" t="str">
        <f>IF(ISNUMBER(Table2[[#This Row],[Transaction Date]]),TEXT(Table2[[#This Row],[Transaction Date]],"dddd"),"Unknown")</f>
        <v>Saturday</v>
      </c>
      <c r="N433">
        <f t="shared" si="26"/>
        <v>0</v>
      </c>
      <c r="O433" t="str">
        <f t="shared" si="27"/>
        <v>Actual</v>
      </c>
    </row>
    <row r="434" spans="1:15" x14ac:dyDescent="0.25">
      <c r="A434" t="s">
        <v>515</v>
      </c>
      <c r="B434" t="s">
        <v>13</v>
      </c>
      <c r="C434">
        <v>2</v>
      </c>
      <c r="D434">
        <f t="shared" si="24"/>
        <v>2</v>
      </c>
      <c r="E434">
        <v>3</v>
      </c>
      <c r="F434">
        <f>IF(OR(E434="",E434="UNKNOWN",E434="ERROR"),_xlfn.XLOOKUP(Table2[[#This Row],[Item]],Items_List!A:A,Items_List!B:B),E434)</f>
        <v>3</v>
      </c>
      <c r="G434">
        <v>6</v>
      </c>
      <c r="H434">
        <f t="shared" si="25"/>
        <v>6</v>
      </c>
      <c r="I434" t="s">
        <v>10</v>
      </c>
      <c r="J434" t="s">
        <v>10059</v>
      </c>
      <c r="K434" s="1">
        <v>45136</v>
      </c>
      <c r="L434" s="1" t="str">
        <f>IF(ISNUMBER(Table2[[#This Row],[Transaction Date]]),TEXT(Table2[[#This Row],[Transaction Date]],"mmmm"),"Unknown")</f>
        <v>July</v>
      </c>
      <c r="M434" s="1" t="str">
        <f>IF(ISNUMBER(Table2[[#This Row],[Transaction Date]]),TEXT(Table2[[#This Row],[Transaction Date]],"dddd"),"Unknown")</f>
        <v>Saturday</v>
      </c>
      <c r="N434">
        <f t="shared" si="26"/>
        <v>0</v>
      </c>
      <c r="O434" t="str">
        <f t="shared" si="27"/>
        <v>Actual</v>
      </c>
    </row>
    <row r="435" spans="1:15" x14ac:dyDescent="0.25">
      <c r="A435" t="s">
        <v>517</v>
      </c>
      <c r="B435" t="s">
        <v>28</v>
      </c>
      <c r="C435">
        <v>3</v>
      </c>
      <c r="D435">
        <f t="shared" si="24"/>
        <v>3</v>
      </c>
      <c r="E435">
        <v>4</v>
      </c>
      <c r="F435">
        <f>IF(OR(E435="",E435="UNKNOWN",E435="ERROR"),_xlfn.XLOOKUP(Table2[[#This Row],[Item]],Items_List!A:A,Items_List!B:B),E435)</f>
        <v>4</v>
      </c>
      <c r="G435">
        <v>12</v>
      </c>
      <c r="H435">
        <f t="shared" si="25"/>
        <v>12</v>
      </c>
      <c r="I435" t="s">
        <v>23</v>
      </c>
      <c r="J435" t="s">
        <v>15</v>
      </c>
      <c r="K435" s="1">
        <v>45157</v>
      </c>
      <c r="L435" s="1" t="str">
        <f>IF(ISNUMBER(Table2[[#This Row],[Transaction Date]]),TEXT(Table2[[#This Row],[Transaction Date]],"mmmm"),"Unknown")</f>
        <v>August</v>
      </c>
      <c r="M435" s="1" t="str">
        <f>IF(ISNUMBER(Table2[[#This Row],[Transaction Date]]),TEXT(Table2[[#This Row],[Transaction Date]],"dddd"),"Unknown")</f>
        <v>Saturday</v>
      </c>
      <c r="N435">
        <f t="shared" si="26"/>
        <v>0</v>
      </c>
      <c r="O435" t="str">
        <f t="shared" si="27"/>
        <v>Actual</v>
      </c>
    </row>
    <row r="436" spans="1:15" x14ac:dyDescent="0.25">
      <c r="A436" t="s">
        <v>518</v>
      </c>
      <c r="B436" t="s">
        <v>20</v>
      </c>
      <c r="C436">
        <v>3</v>
      </c>
      <c r="D436">
        <f t="shared" si="24"/>
        <v>3</v>
      </c>
      <c r="E436">
        <v>5</v>
      </c>
      <c r="F436">
        <f>IF(OR(E436="",E436="UNKNOWN",E436="ERROR"),_xlfn.XLOOKUP(Table2[[#This Row],[Item]],Items_List!A:A,Items_List!B:B),E436)</f>
        <v>5</v>
      </c>
      <c r="G436">
        <v>15</v>
      </c>
      <c r="H436">
        <f t="shared" si="25"/>
        <v>15</v>
      </c>
      <c r="I436" t="s">
        <v>10059</v>
      </c>
      <c r="J436" t="s">
        <v>11</v>
      </c>
      <c r="K436" s="1">
        <v>45053</v>
      </c>
      <c r="L436" s="1" t="str">
        <f>IF(ISNUMBER(Table2[[#This Row],[Transaction Date]]),TEXT(Table2[[#This Row],[Transaction Date]],"mmmm"),"Unknown")</f>
        <v>May</v>
      </c>
      <c r="M436" s="1" t="str">
        <f>IF(ISNUMBER(Table2[[#This Row],[Transaction Date]]),TEXT(Table2[[#This Row],[Transaction Date]],"dddd"),"Unknown")</f>
        <v>Sunday</v>
      </c>
      <c r="N436">
        <f t="shared" si="26"/>
        <v>0</v>
      </c>
      <c r="O436" t="str">
        <f t="shared" si="27"/>
        <v>Actual</v>
      </c>
    </row>
    <row r="437" spans="1:15" x14ac:dyDescent="0.25">
      <c r="A437" t="s">
        <v>519</v>
      </c>
      <c r="B437" t="s">
        <v>20</v>
      </c>
      <c r="C437">
        <v>2</v>
      </c>
      <c r="D437">
        <f t="shared" si="24"/>
        <v>2</v>
      </c>
      <c r="E437">
        <v>5</v>
      </c>
      <c r="F437">
        <f>IF(OR(E437="",E437="UNKNOWN",E437="ERROR"),_xlfn.XLOOKUP(Table2[[#This Row],[Item]],Items_List!A:A,Items_List!B:B),E437)</f>
        <v>5</v>
      </c>
      <c r="G437">
        <v>10</v>
      </c>
      <c r="H437">
        <f t="shared" si="25"/>
        <v>10</v>
      </c>
      <c r="I437" t="s">
        <v>23</v>
      </c>
      <c r="J437" t="s">
        <v>11</v>
      </c>
      <c r="K437" s="1">
        <v>44948</v>
      </c>
      <c r="L437" s="1" t="str">
        <f>IF(ISNUMBER(Table2[[#This Row],[Transaction Date]]),TEXT(Table2[[#This Row],[Transaction Date]],"mmmm"),"Unknown")</f>
        <v>January</v>
      </c>
      <c r="M437" s="1" t="str">
        <f>IF(ISNUMBER(Table2[[#This Row],[Transaction Date]]),TEXT(Table2[[#This Row],[Transaction Date]],"dddd"),"Unknown")</f>
        <v>Sunday</v>
      </c>
      <c r="N437">
        <f t="shared" si="26"/>
        <v>0</v>
      </c>
      <c r="O437" t="str">
        <f t="shared" si="27"/>
        <v>Actual</v>
      </c>
    </row>
    <row r="438" spans="1:15" x14ac:dyDescent="0.25">
      <c r="A438" t="s">
        <v>520</v>
      </c>
      <c r="B438" t="s">
        <v>28</v>
      </c>
      <c r="C438">
        <v>2</v>
      </c>
      <c r="D438">
        <f t="shared" si="24"/>
        <v>2</v>
      </c>
      <c r="E438">
        <v>4</v>
      </c>
      <c r="F438">
        <f>IF(OR(E438="",E438="UNKNOWN",E438="ERROR"),_xlfn.XLOOKUP(Table2[[#This Row],[Item]],Items_List!A:A,Items_List!B:B),E438)</f>
        <v>4</v>
      </c>
      <c r="G438">
        <v>8</v>
      </c>
      <c r="H438">
        <f t="shared" si="25"/>
        <v>8</v>
      </c>
      <c r="I438" t="s">
        <v>10059</v>
      </c>
      <c r="J438" t="s">
        <v>15</v>
      </c>
      <c r="K438" s="1">
        <v>45148</v>
      </c>
      <c r="L438" s="1" t="str">
        <f>IF(ISNUMBER(Table2[[#This Row],[Transaction Date]]),TEXT(Table2[[#This Row],[Transaction Date]],"mmmm"),"Unknown")</f>
        <v>August</v>
      </c>
      <c r="M438" s="1" t="str">
        <f>IF(ISNUMBER(Table2[[#This Row],[Transaction Date]]),TEXT(Table2[[#This Row],[Transaction Date]],"dddd"),"Unknown")</f>
        <v>Thursday</v>
      </c>
      <c r="N438">
        <f t="shared" si="26"/>
        <v>0</v>
      </c>
      <c r="O438" t="str">
        <f t="shared" si="27"/>
        <v>Actual</v>
      </c>
    </row>
    <row r="439" spans="1:15" x14ac:dyDescent="0.25">
      <c r="A439" t="s">
        <v>521</v>
      </c>
      <c r="B439" t="s">
        <v>39</v>
      </c>
      <c r="C439">
        <v>2</v>
      </c>
      <c r="D439">
        <f t="shared" si="24"/>
        <v>2</v>
      </c>
      <c r="E439">
        <v>3</v>
      </c>
      <c r="F439">
        <f>IF(OR(E439="",E439="UNKNOWN",E439="ERROR"),_xlfn.XLOOKUP(Table2[[#This Row],[Item]],Items_List!A:A,Items_List!B:B),E439)</f>
        <v>3</v>
      </c>
      <c r="G439">
        <v>6</v>
      </c>
      <c r="H439">
        <f t="shared" si="25"/>
        <v>6</v>
      </c>
      <c r="I439" t="s">
        <v>23</v>
      </c>
      <c r="J439" t="s">
        <v>11</v>
      </c>
      <c r="K439" s="1">
        <v>45223</v>
      </c>
      <c r="L439" s="1" t="str">
        <f>IF(ISNUMBER(Table2[[#This Row],[Transaction Date]]),TEXT(Table2[[#This Row],[Transaction Date]],"mmmm"),"Unknown")</f>
        <v>October</v>
      </c>
      <c r="M439" s="1" t="str">
        <f>IF(ISNUMBER(Table2[[#This Row],[Transaction Date]]),TEXT(Table2[[#This Row],[Transaction Date]],"dddd"),"Unknown")</f>
        <v>Tuesday</v>
      </c>
      <c r="N439">
        <f t="shared" si="26"/>
        <v>0</v>
      </c>
      <c r="O439" t="str">
        <f t="shared" si="27"/>
        <v>Actual</v>
      </c>
    </row>
    <row r="440" spans="1:15" x14ac:dyDescent="0.25">
      <c r="A440" t="s">
        <v>522</v>
      </c>
      <c r="B440" t="s">
        <v>65</v>
      </c>
      <c r="C440">
        <v>1</v>
      </c>
      <c r="D440">
        <f t="shared" si="24"/>
        <v>1</v>
      </c>
      <c r="E440">
        <v>1.5</v>
      </c>
      <c r="F440">
        <f>IF(OR(E440="",E440="UNKNOWN",E440="ERROR"),_xlfn.XLOOKUP(Table2[[#This Row],[Item]],Items_List!A:A,Items_List!B:B),E440)</f>
        <v>1.5</v>
      </c>
      <c r="G440">
        <v>1.5</v>
      </c>
      <c r="H440">
        <f t="shared" si="25"/>
        <v>1.5</v>
      </c>
      <c r="I440" t="s">
        <v>23</v>
      </c>
      <c r="J440" t="s">
        <v>15</v>
      </c>
      <c r="K440" s="1">
        <v>45062</v>
      </c>
      <c r="L440" s="1" t="str">
        <f>IF(ISNUMBER(Table2[[#This Row],[Transaction Date]]),TEXT(Table2[[#This Row],[Transaction Date]],"mmmm"),"Unknown")</f>
        <v>May</v>
      </c>
      <c r="M440" s="1" t="str">
        <f>IF(ISNUMBER(Table2[[#This Row],[Transaction Date]]),TEXT(Table2[[#This Row],[Transaction Date]],"dddd"),"Unknown")</f>
        <v>Tuesday</v>
      </c>
      <c r="N440">
        <f t="shared" si="26"/>
        <v>0</v>
      </c>
      <c r="O440" t="str">
        <f t="shared" si="27"/>
        <v>Actual</v>
      </c>
    </row>
    <row r="441" spans="1:15" x14ac:dyDescent="0.25">
      <c r="A441" t="s">
        <v>523</v>
      </c>
      <c r="B441" t="s">
        <v>13</v>
      </c>
      <c r="C441">
        <v>3</v>
      </c>
      <c r="D441">
        <f t="shared" si="24"/>
        <v>3</v>
      </c>
      <c r="E441">
        <v>3</v>
      </c>
      <c r="F441">
        <f>IF(OR(E441="",E441="UNKNOWN",E441="ERROR"),_xlfn.XLOOKUP(Table2[[#This Row],[Item]],Items_List!A:A,Items_List!B:B),E441)</f>
        <v>3</v>
      </c>
      <c r="G441">
        <v>9</v>
      </c>
      <c r="H441">
        <f t="shared" si="25"/>
        <v>9</v>
      </c>
      <c r="I441" t="s">
        <v>10059</v>
      </c>
      <c r="J441" t="s">
        <v>10059</v>
      </c>
      <c r="K441" s="1">
        <v>44983</v>
      </c>
      <c r="L441" s="1" t="str">
        <f>IF(ISNUMBER(Table2[[#This Row],[Transaction Date]]),TEXT(Table2[[#This Row],[Transaction Date]],"mmmm"),"Unknown")</f>
        <v>February</v>
      </c>
      <c r="M441" s="1" t="str">
        <f>IF(ISNUMBER(Table2[[#This Row],[Transaction Date]]),TEXT(Table2[[#This Row],[Transaction Date]],"dddd"),"Unknown")</f>
        <v>Sunday</v>
      </c>
      <c r="N441">
        <f t="shared" si="26"/>
        <v>0</v>
      </c>
      <c r="O441" t="str">
        <f t="shared" si="27"/>
        <v>Actual</v>
      </c>
    </row>
    <row r="442" spans="1:15" x14ac:dyDescent="0.25">
      <c r="A442" t="s">
        <v>524</v>
      </c>
      <c r="B442" t="s">
        <v>28</v>
      </c>
      <c r="C442">
        <v>3</v>
      </c>
      <c r="D442">
        <f t="shared" si="24"/>
        <v>3</v>
      </c>
      <c r="E442">
        <v>4</v>
      </c>
      <c r="F442">
        <f>IF(OR(E442="",E442="UNKNOWN",E442="ERROR"),_xlfn.XLOOKUP(Table2[[#This Row],[Item]],Items_List!A:A,Items_List!B:B),E442)</f>
        <v>4</v>
      </c>
      <c r="G442">
        <v>12</v>
      </c>
      <c r="H442">
        <f t="shared" si="25"/>
        <v>12</v>
      </c>
      <c r="I442" t="s">
        <v>14</v>
      </c>
      <c r="J442" t="s">
        <v>10059</v>
      </c>
      <c r="K442" s="1">
        <v>45171</v>
      </c>
      <c r="L442" s="1" t="str">
        <f>IF(ISNUMBER(Table2[[#This Row],[Transaction Date]]),TEXT(Table2[[#This Row],[Transaction Date]],"mmmm"),"Unknown")</f>
        <v>September</v>
      </c>
      <c r="M442" s="1" t="str">
        <f>IF(ISNUMBER(Table2[[#This Row],[Transaction Date]]),TEXT(Table2[[#This Row],[Transaction Date]],"dddd"),"Unknown")</f>
        <v>Saturday</v>
      </c>
      <c r="N442">
        <f t="shared" si="26"/>
        <v>0</v>
      </c>
      <c r="O442" t="str">
        <f t="shared" si="27"/>
        <v>Actual</v>
      </c>
    </row>
    <row r="443" spans="1:15" x14ac:dyDescent="0.25">
      <c r="A443" t="s">
        <v>525</v>
      </c>
      <c r="B443" t="s">
        <v>13</v>
      </c>
      <c r="C443">
        <v>5</v>
      </c>
      <c r="D443">
        <f t="shared" si="24"/>
        <v>5</v>
      </c>
      <c r="E443">
        <v>3</v>
      </c>
      <c r="F443">
        <f>IF(OR(E443="",E443="UNKNOWN",E443="ERROR"),_xlfn.XLOOKUP(Table2[[#This Row],[Item]],Items_List!A:A,Items_List!B:B),E443)</f>
        <v>3</v>
      </c>
      <c r="G443">
        <v>15</v>
      </c>
      <c r="H443">
        <f t="shared" si="25"/>
        <v>15</v>
      </c>
      <c r="I443" t="s">
        <v>10059</v>
      </c>
      <c r="J443" t="s">
        <v>11</v>
      </c>
      <c r="K443" s="1">
        <v>44945</v>
      </c>
      <c r="L443" s="1" t="str">
        <f>IF(ISNUMBER(Table2[[#This Row],[Transaction Date]]),TEXT(Table2[[#This Row],[Transaction Date]],"mmmm"),"Unknown")</f>
        <v>January</v>
      </c>
      <c r="M443" s="1" t="str">
        <f>IF(ISNUMBER(Table2[[#This Row],[Transaction Date]]),TEXT(Table2[[#This Row],[Transaction Date]],"dddd"),"Unknown")</f>
        <v>Thursday</v>
      </c>
      <c r="N443">
        <f t="shared" si="26"/>
        <v>0</v>
      </c>
      <c r="O443" t="str">
        <f t="shared" si="27"/>
        <v>Actual</v>
      </c>
    </row>
    <row r="444" spans="1:15" x14ac:dyDescent="0.25">
      <c r="A444" t="s">
        <v>526</v>
      </c>
      <c r="B444" t="s">
        <v>17</v>
      </c>
      <c r="C444">
        <v>5</v>
      </c>
      <c r="D444">
        <f t="shared" si="24"/>
        <v>5</v>
      </c>
      <c r="E444">
        <v>1</v>
      </c>
      <c r="F444">
        <f>IF(OR(E444="",E444="UNKNOWN",E444="ERROR"),_xlfn.XLOOKUP(Table2[[#This Row],[Item]],Items_List!A:A,Items_List!B:B),E444)</f>
        <v>1</v>
      </c>
      <c r="G444">
        <v>5</v>
      </c>
      <c r="H444">
        <f t="shared" si="25"/>
        <v>5</v>
      </c>
      <c r="I444" t="s">
        <v>10059</v>
      </c>
      <c r="J444" t="s">
        <v>11</v>
      </c>
      <c r="K444" s="1">
        <v>45151</v>
      </c>
      <c r="L444" s="1" t="str">
        <f>IF(ISNUMBER(Table2[[#This Row],[Transaction Date]]),TEXT(Table2[[#This Row],[Transaction Date]],"mmmm"),"Unknown")</f>
        <v>August</v>
      </c>
      <c r="M444" s="1" t="str">
        <f>IF(ISNUMBER(Table2[[#This Row],[Transaction Date]]),TEXT(Table2[[#This Row],[Transaction Date]],"dddd"),"Unknown")</f>
        <v>Sunday</v>
      </c>
      <c r="N444">
        <f t="shared" si="26"/>
        <v>0</v>
      </c>
      <c r="O444" t="str">
        <f t="shared" si="27"/>
        <v>Actual</v>
      </c>
    </row>
    <row r="445" spans="1:15" x14ac:dyDescent="0.25">
      <c r="A445" t="s">
        <v>527</v>
      </c>
      <c r="B445" t="s">
        <v>39</v>
      </c>
      <c r="C445">
        <v>2</v>
      </c>
      <c r="D445">
        <f t="shared" si="24"/>
        <v>2</v>
      </c>
      <c r="E445">
        <v>3</v>
      </c>
      <c r="F445">
        <f>IF(OR(E445="",E445="UNKNOWN",E445="ERROR"),_xlfn.XLOOKUP(Table2[[#This Row],[Item]],Items_List!A:A,Items_List!B:B),E445)</f>
        <v>3</v>
      </c>
      <c r="G445">
        <v>6</v>
      </c>
      <c r="H445">
        <f t="shared" si="25"/>
        <v>6</v>
      </c>
      <c r="I445" t="s">
        <v>10059</v>
      </c>
      <c r="J445" t="s">
        <v>10059</v>
      </c>
      <c r="K445" s="1">
        <v>45219</v>
      </c>
      <c r="L445" s="1" t="str">
        <f>IF(ISNUMBER(Table2[[#This Row],[Transaction Date]]),TEXT(Table2[[#This Row],[Transaction Date]],"mmmm"),"Unknown")</f>
        <v>October</v>
      </c>
      <c r="M445" s="1" t="str">
        <f>IF(ISNUMBER(Table2[[#This Row],[Transaction Date]]),TEXT(Table2[[#This Row],[Transaction Date]],"dddd"),"Unknown")</f>
        <v>Friday</v>
      </c>
      <c r="N445">
        <f t="shared" si="26"/>
        <v>0</v>
      </c>
      <c r="O445" t="str">
        <f t="shared" si="27"/>
        <v>Actual</v>
      </c>
    </row>
    <row r="446" spans="1:15" x14ac:dyDescent="0.25">
      <c r="A446" t="s">
        <v>528</v>
      </c>
      <c r="B446" t="s">
        <v>20</v>
      </c>
      <c r="C446">
        <v>3</v>
      </c>
      <c r="D446">
        <f t="shared" si="24"/>
        <v>3</v>
      </c>
      <c r="E446">
        <v>5</v>
      </c>
      <c r="F446">
        <f>IF(OR(E446="",E446="UNKNOWN",E446="ERROR"),_xlfn.XLOOKUP(Table2[[#This Row],[Item]],Items_List!A:A,Items_List!B:B),E446)</f>
        <v>5</v>
      </c>
      <c r="G446">
        <v>15</v>
      </c>
      <c r="H446">
        <f t="shared" si="25"/>
        <v>15</v>
      </c>
      <c r="I446" t="s">
        <v>14</v>
      </c>
      <c r="J446" t="s">
        <v>15</v>
      </c>
      <c r="K446" s="1">
        <v>45166</v>
      </c>
      <c r="L446" s="1" t="str">
        <f>IF(ISNUMBER(Table2[[#This Row],[Transaction Date]]),TEXT(Table2[[#This Row],[Transaction Date]],"mmmm"),"Unknown")</f>
        <v>August</v>
      </c>
      <c r="M446" s="1" t="str">
        <f>IF(ISNUMBER(Table2[[#This Row],[Transaction Date]]),TEXT(Table2[[#This Row],[Transaction Date]],"dddd"),"Unknown")</f>
        <v>Monday</v>
      </c>
      <c r="N446">
        <f t="shared" si="26"/>
        <v>0</v>
      </c>
      <c r="O446" t="str">
        <f t="shared" si="27"/>
        <v>Actual</v>
      </c>
    </row>
    <row r="447" spans="1:15" x14ac:dyDescent="0.25">
      <c r="A447" t="s">
        <v>529</v>
      </c>
      <c r="B447" t="s">
        <v>25</v>
      </c>
      <c r="C447">
        <v>2</v>
      </c>
      <c r="D447">
        <f t="shared" si="24"/>
        <v>2</v>
      </c>
      <c r="E447">
        <v>4</v>
      </c>
      <c r="F447">
        <f>IF(OR(E447="",E447="UNKNOWN",E447="ERROR"),_xlfn.XLOOKUP(Table2[[#This Row],[Item]],Items_List!A:A,Items_List!B:B),E447)</f>
        <v>4</v>
      </c>
      <c r="G447">
        <v>8</v>
      </c>
      <c r="H447">
        <f t="shared" si="25"/>
        <v>8</v>
      </c>
      <c r="I447" t="s">
        <v>14</v>
      </c>
      <c r="J447" t="s">
        <v>15</v>
      </c>
      <c r="K447" s="1">
        <v>45098</v>
      </c>
      <c r="L447" s="1" t="str">
        <f>IF(ISNUMBER(Table2[[#This Row],[Transaction Date]]),TEXT(Table2[[#This Row],[Transaction Date]],"mmmm"),"Unknown")</f>
        <v>June</v>
      </c>
      <c r="M447" s="1" t="str">
        <f>IF(ISNUMBER(Table2[[#This Row],[Transaction Date]]),TEXT(Table2[[#This Row],[Transaction Date]],"dddd"),"Unknown")</f>
        <v>Wednesday</v>
      </c>
      <c r="N447">
        <f t="shared" si="26"/>
        <v>0</v>
      </c>
      <c r="O447" t="str">
        <f t="shared" si="27"/>
        <v>Actual</v>
      </c>
    </row>
    <row r="448" spans="1:15" x14ac:dyDescent="0.25">
      <c r="A448" t="s">
        <v>530</v>
      </c>
      <c r="B448" t="s">
        <v>13</v>
      </c>
      <c r="C448" t="s">
        <v>21</v>
      </c>
      <c r="D448">
        <f t="shared" si="24"/>
        <v>3</v>
      </c>
      <c r="E448">
        <v>3</v>
      </c>
      <c r="F448">
        <f>IF(OR(E448="",E448="UNKNOWN",E448="ERROR"),_xlfn.XLOOKUP(Table2[[#This Row],[Item]],Items_List!A:A,Items_List!B:B),E448)</f>
        <v>3</v>
      </c>
      <c r="G448">
        <v>9</v>
      </c>
      <c r="H448">
        <f t="shared" si="25"/>
        <v>9</v>
      </c>
      <c r="I448" t="s">
        <v>14</v>
      </c>
      <c r="J448" t="s">
        <v>11</v>
      </c>
      <c r="K448" s="1">
        <v>45184</v>
      </c>
      <c r="L448" s="1" t="str">
        <f>IF(ISNUMBER(Table2[[#This Row],[Transaction Date]]),TEXT(Table2[[#This Row],[Transaction Date]],"mmmm"),"Unknown")</f>
        <v>September</v>
      </c>
      <c r="M448" s="1" t="str">
        <f>IF(ISNUMBER(Table2[[#This Row],[Transaction Date]]),TEXT(Table2[[#This Row],[Transaction Date]],"dddd"),"Unknown")</f>
        <v>Friday</v>
      </c>
      <c r="N448">
        <f t="shared" si="26"/>
        <v>1</v>
      </c>
      <c r="O448" t="str">
        <f t="shared" si="27"/>
        <v>Estimated</v>
      </c>
    </row>
    <row r="449" spans="1:15" x14ac:dyDescent="0.25">
      <c r="A449" t="s">
        <v>531</v>
      </c>
      <c r="B449" t="s">
        <v>28</v>
      </c>
      <c r="C449">
        <v>3</v>
      </c>
      <c r="D449">
        <f t="shared" si="24"/>
        <v>3</v>
      </c>
      <c r="E449">
        <v>4</v>
      </c>
      <c r="F449">
        <f>IF(OR(E449="",E449="UNKNOWN",E449="ERROR"),_xlfn.XLOOKUP(Table2[[#This Row],[Item]],Items_List!A:A,Items_List!B:B),E449)</f>
        <v>4</v>
      </c>
      <c r="G449">
        <v>12</v>
      </c>
      <c r="H449">
        <f t="shared" si="25"/>
        <v>12</v>
      </c>
      <c r="I449" t="s">
        <v>10059</v>
      </c>
      <c r="J449" t="s">
        <v>11</v>
      </c>
      <c r="K449" s="1">
        <v>45010</v>
      </c>
      <c r="L449" s="1" t="str">
        <f>IF(ISNUMBER(Table2[[#This Row],[Transaction Date]]),TEXT(Table2[[#This Row],[Transaction Date]],"mmmm"),"Unknown")</f>
        <v>March</v>
      </c>
      <c r="M449" s="1" t="str">
        <f>IF(ISNUMBER(Table2[[#This Row],[Transaction Date]]),TEXT(Table2[[#This Row],[Transaction Date]],"dddd"),"Unknown")</f>
        <v>Saturday</v>
      </c>
      <c r="N449">
        <f t="shared" si="26"/>
        <v>0</v>
      </c>
      <c r="O449" t="str">
        <f t="shared" si="27"/>
        <v>Actual</v>
      </c>
    </row>
    <row r="450" spans="1:15" x14ac:dyDescent="0.25">
      <c r="A450" t="s">
        <v>532</v>
      </c>
      <c r="B450" t="s">
        <v>17</v>
      </c>
      <c r="C450">
        <v>3</v>
      </c>
      <c r="D450">
        <f t="shared" ref="D450:D513" si="28">IF(OR(C450="",C450="UNKNOWN",C450="ERROR"),IFERROR(VALUE(G450)/VALUE(E450),""),VALUE(C450))</f>
        <v>3</v>
      </c>
      <c r="E450">
        <v>1</v>
      </c>
      <c r="F450">
        <f>IF(OR(E450="",E450="UNKNOWN",E450="ERROR"),_xlfn.XLOOKUP(Table2[[#This Row],[Item]],Items_List!A:A,Items_List!B:B),E450)</f>
        <v>1</v>
      </c>
      <c r="G450">
        <v>3</v>
      </c>
      <c r="H450">
        <f t="shared" ref="H450:H513" si="29">D450*F450</f>
        <v>3</v>
      </c>
      <c r="I450" t="s">
        <v>14</v>
      </c>
      <c r="J450" t="s">
        <v>15</v>
      </c>
      <c r="L450" s="1" t="str">
        <f>IF(ISNUMBER(Table2[[#This Row],[Transaction Date]]),TEXT(Table2[[#This Row],[Transaction Date]],"mmmm"),"Unknown")</f>
        <v>Unknown</v>
      </c>
      <c r="M450" s="1" t="str">
        <f>IF(ISNUMBER(Table2[[#This Row],[Transaction Date]]),TEXT(Table2[[#This Row],[Transaction Date]],"dddd"),"Unknown")</f>
        <v>Unknown</v>
      </c>
      <c r="N450">
        <f t="shared" ref="N450:N513" si="30">IF(OR(B450="",B450="unknown",B450="error",C450="",C450="unknown",C450="error",G450="",G450="error",G450="unknown"),1,0)</f>
        <v>0</v>
      </c>
      <c r="O450" t="str">
        <f t="shared" ref="O450:O513" si="31">IF(OR(C450="",C450="error",C450="unknown"),"Estimated","Actual")</f>
        <v>Actual</v>
      </c>
    </row>
    <row r="451" spans="1:15" x14ac:dyDescent="0.25">
      <c r="A451" t="s">
        <v>533</v>
      </c>
      <c r="B451" t="s">
        <v>65</v>
      </c>
      <c r="C451">
        <v>3</v>
      </c>
      <c r="D451">
        <f t="shared" si="28"/>
        <v>3</v>
      </c>
      <c r="E451">
        <v>1.5</v>
      </c>
      <c r="F451">
        <f>IF(OR(E451="",E451="UNKNOWN",E451="ERROR"),_xlfn.XLOOKUP(Table2[[#This Row],[Item]],Items_List!A:A,Items_List!B:B),E451)</f>
        <v>1.5</v>
      </c>
      <c r="G451">
        <v>4.5</v>
      </c>
      <c r="H451">
        <f t="shared" si="29"/>
        <v>4.5</v>
      </c>
      <c r="I451" t="s">
        <v>14</v>
      </c>
      <c r="J451" t="s">
        <v>11</v>
      </c>
      <c r="K451" s="1">
        <v>44987</v>
      </c>
      <c r="L451" s="1" t="str">
        <f>IF(ISNUMBER(Table2[[#This Row],[Transaction Date]]),TEXT(Table2[[#This Row],[Transaction Date]],"mmmm"),"Unknown")</f>
        <v>March</v>
      </c>
      <c r="M451" s="1" t="str">
        <f>IF(ISNUMBER(Table2[[#This Row],[Transaction Date]]),TEXT(Table2[[#This Row],[Transaction Date]],"dddd"),"Unknown")</f>
        <v>Thursday</v>
      </c>
      <c r="N451">
        <f t="shared" si="30"/>
        <v>0</v>
      </c>
      <c r="O451" t="str">
        <f t="shared" si="31"/>
        <v>Actual</v>
      </c>
    </row>
    <row r="452" spans="1:15" x14ac:dyDescent="0.25">
      <c r="A452" t="s">
        <v>535</v>
      </c>
      <c r="B452" t="s">
        <v>13</v>
      </c>
      <c r="C452">
        <v>2</v>
      </c>
      <c r="D452">
        <f t="shared" si="28"/>
        <v>2</v>
      </c>
      <c r="E452">
        <v>3</v>
      </c>
      <c r="F452">
        <f>IF(OR(E452="",E452="UNKNOWN",E452="ERROR"),_xlfn.XLOOKUP(Table2[[#This Row],[Item]],Items_List!A:A,Items_List!B:B),E452)</f>
        <v>3</v>
      </c>
      <c r="G452">
        <v>6</v>
      </c>
      <c r="H452">
        <f t="shared" si="29"/>
        <v>6</v>
      </c>
      <c r="I452" t="s">
        <v>14</v>
      </c>
      <c r="J452" t="s">
        <v>15</v>
      </c>
      <c r="L452" s="1" t="str">
        <f>IF(ISNUMBER(Table2[[#This Row],[Transaction Date]]),TEXT(Table2[[#This Row],[Transaction Date]],"mmmm"),"Unknown")</f>
        <v>Unknown</v>
      </c>
      <c r="M452" s="1" t="str">
        <f>IF(ISNUMBER(Table2[[#This Row],[Transaction Date]]),TEXT(Table2[[#This Row],[Transaction Date]],"dddd"),"Unknown")</f>
        <v>Unknown</v>
      </c>
      <c r="N452">
        <f t="shared" si="30"/>
        <v>0</v>
      </c>
      <c r="O452" t="str">
        <f t="shared" si="31"/>
        <v>Actual</v>
      </c>
    </row>
    <row r="453" spans="1:15" x14ac:dyDescent="0.25">
      <c r="A453" t="s">
        <v>536</v>
      </c>
      <c r="B453" t="s">
        <v>25</v>
      </c>
      <c r="C453">
        <v>5</v>
      </c>
      <c r="D453">
        <f t="shared" si="28"/>
        <v>5</v>
      </c>
      <c r="E453">
        <v>4</v>
      </c>
      <c r="F453">
        <f>IF(OR(E453="",E453="UNKNOWN",E453="ERROR"),_xlfn.XLOOKUP(Table2[[#This Row],[Item]],Items_List!A:A,Items_List!B:B),E453)</f>
        <v>4</v>
      </c>
      <c r="G453">
        <v>20</v>
      </c>
      <c r="H453">
        <f t="shared" si="29"/>
        <v>20</v>
      </c>
      <c r="I453" t="s">
        <v>10059</v>
      </c>
      <c r="J453" t="s">
        <v>11</v>
      </c>
      <c r="L453" s="1" t="str">
        <f>IF(ISNUMBER(Table2[[#This Row],[Transaction Date]]),TEXT(Table2[[#This Row],[Transaction Date]],"mmmm"),"Unknown")</f>
        <v>Unknown</v>
      </c>
      <c r="M453" s="1" t="str">
        <f>IF(ISNUMBER(Table2[[#This Row],[Transaction Date]]),TEXT(Table2[[#This Row],[Transaction Date]],"dddd"),"Unknown")</f>
        <v>Unknown</v>
      </c>
      <c r="N453">
        <f t="shared" si="30"/>
        <v>0</v>
      </c>
      <c r="O453" t="str">
        <f t="shared" si="31"/>
        <v>Actual</v>
      </c>
    </row>
    <row r="454" spans="1:15" x14ac:dyDescent="0.25">
      <c r="A454" t="s">
        <v>537</v>
      </c>
      <c r="B454" t="s">
        <v>65</v>
      </c>
      <c r="C454" t="s">
        <v>21</v>
      </c>
      <c r="D454">
        <f t="shared" si="28"/>
        <v>2</v>
      </c>
      <c r="E454">
        <v>1.5</v>
      </c>
      <c r="F454">
        <f>IF(OR(E454="",E454="UNKNOWN",E454="ERROR"),_xlfn.XLOOKUP(Table2[[#This Row],[Item]],Items_List!A:A,Items_List!B:B),E454)</f>
        <v>1.5</v>
      </c>
      <c r="G454">
        <v>3</v>
      </c>
      <c r="H454">
        <f t="shared" si="29"/>
        <v>3</v>
      </c>
      <c r="I454" t="s">
        <v>10059</v>
      </c>
      <c r="J454" t="s">
        <v>15</v>
      </c>
      <c r="K454" s="1">
        <v>45273</v>
      </c>
      <c r="L454" s="1" t="str">
        <f>IF(ISNUMBER(Table2[[#This Row],[Transaction Date]]),TEXT(Table2[[#This Row],[Transaction Date]],"mmmm"),"Unknown")</f>
        <v>December</v>
      </c>
      <c r="M454" s="1" t="str">
        <f>IF(ISNUMBER(Table2[[#This Row],[Transaction Date]]),TEXT(Table2[[#This Row],[Transaction Date]],"dddd"),"Unknown")</f>
        <v>Wednesday</v>
      </c>
      <c r="N454">
        <f t="shared" si="30"/>
        <v>1</v>
      </c>
      <c r="O454" t="str">
        <f t="shared" si="31"/>
        <v>Estimated</v>
      </c>
    </row>
    <row r="455" spans="1:15" x14ac:dyDescent="0.25">
      <c r="A455" t="s">
        <v>538</v>
      </c>
      <c r="B455" t="s">
        <v>28</v>
      </c>
      <c r="C455">
        <v>4</v>
      </c>
      <c r="D455">
        <f t="shared" si="28"/>
        <v>4</v>
      </c>
      <c r="E455">
        <v>4</v>
      </c>
      <c r="F455">
        <f>IF(OR(E455="",E455="UNKNOWN",E455="ERROR"),_xlfn.XLOOKUP(Table2[[#This Row],[Item]],Items_List!A:A,Items_List!B:B),E455)</f>
        <v>4</v>
      </c>
      <c r="G455">
        <v>16</v>
      </c>
      <c r="H455">
        <f t="shared" si="29"/>
        <v>16</v>
      </c>
      <c r="I455" t="s">
        <v>10</v>
      </c>
      <c r="J455" t="s">
        <v>10059</v>
      </c>
      <c r="K455" s="1">
        <v>45013</v>
      </c>
      <c r="L455" s="1" t="str">
        <f>IF(ISNUMBER(Table2[[#This Row],[Transaction Date]]),TEXT(Table2[[#This Row],[Transaction Date]],"mmmm"),"Unknown")</f>
        <v>March</v>
      </c>
      <c r="M455" s="1" t="str">
        <f>IF(ISNUMBER(Table2[[#This Row],[Transaction Date]]),TEXT(Table2[[#This Row],[Transaction Date]],"dddd"),"Unknown")</f>
        <v>Tuesday</v>
      </c>
      <c r="N455">
        <f t="shared" si="30"/>
        <v>0</v>
      </c>
      <c r="O455" t="str">
        <f t="shared" si="31"/>
        <v>Actual</v>
      </c>
    </row>
    <row r="456" spans="1:15" x14ac:dyDescent="0.25">
      <c r="A456" t="s">
        <v>540</v>
      </c>
      <c r="B456" t="s">
        <v>17</v>
      </c>
      <c r="C456">
        <v>1</v>
      </c>
      <c r="D456">
        <f t="shared" si="28"/>
        <v>1</v>
      </c>
      <c r="E456">
        <v>1</v>
      </c>
      <c r="F456">
        <f>IF(OR(E456="",E456="UNKNOWN",E456="ERROR"),_xlfn.XLOOKUP(Table2[[#This Row],[Item]],Items_List!A:A,Items_List!B:B),E456)</f>
        <v>1</v>
      </c>
      <c r="G456">
        <v>1</v>
      </c>
      <c r="H456">
        <f t="shared" si="29"/>
        <v>1</v>
      </c>
      <c r="I456" t="s">
        <v>14</v>
      </c>
      <c r="J456" t="s">
        <v>15</v>
      </c>
      <c r="K456" s="1">
        <v>45073</v>
      </c>
      <c r="L456" s="1" t="str">
        <f>IF(ISNUMBER(Table2[[#This Row],[Transaction Date]]),TEXT(Table2[[#This Row],[Transaction Date]],"mmmm"),"Unknown")</f>
        <v>May</v>
      </c>
      <c r="M456" s="1" t="str">
        <f>IF(ISNUMBER(Table2[[#This Row],[Transaction Date]]),TEXT(Table2[[#This Row],[Transaction Date]],"dddd"),"Unknown")</f>
        <v>Saturday</v>
      </c>
      <c r="N456">
        <f t="shared" si="30"/>
        <v>0</v>
      </c>
      <c r="O456" t="str">
        <f t="shared" si="31"/>
        <v>Actual</v>
      </c>
    </row>
    <row r="457" spans="1:15" x14ac:dyDescent="0.25">
      <c r="A457" t="s">
        <v>541</v>
      </c>
      <c r="B457" t="s">
        <v>25</v>
      </c>
      <c r="C457">
        <v>5</v>
      </c>
      <c r="D457">
        <f t="shared" si="28"/>
        <v>5</v>
      </c>
      <c r="E457">
        <v>4</v>
      </c>
      <c r="F457">
        <f>IF(OR(E457="",E457="UNKNOWN",E457="ERROR"),_xlfn.XLOOKUP(Table2[[#This Row],[Item]],Items_List!A:A,Items_List!B:B),E457)</f>
        <v>4</v>
      </c>
      <c r="G457">
        <v>20</v>
      </c>
      <c r="H457">
        <f t="shared" si="29"/>
        <v>20</v>
      </c>
      <c r="I457" t="s">
        <v>14</v>
      </c>
      <c r="J457" t="s">
        <v>15</v>
      </c>
      <c r="K457" s="1">
        <v>44940</v>
      </c>
      <c r="L457" s="1" t="str">
        <f>IF(ISNUMBER(Table2[[#This Row],[Transaction Date]]),TEXT(Table2[[#This Row],[Transaction Date]],"mmmm"),"Unknown")</f>
        <v>January</v>
      </c>
      <c r="M457" s="1" t="str">
        <f>IF(ISNUMBER(Table2[[#This Row],[Transaction Date]]),TEXT(Table2[[#This Row],[Transaction Date]],"dddd"),"Unknown")</f>
        <v>Saturday</v>
      </c>
      <c r="N457">
        <f t="shared" si="30"/>
        <v>0</v>
      </c>
      <c r="O457" t="str">
        <f t="shared" si="31"/>
        <v>Actual</v>
      </c>
    </row>
    <row r="458" spans="1:15" x14ac:dyDescent="0.25">
      <c r="A458" t="s">
        <v>542</v>
      </c>
      <c r="B458" t="s">
        <v>39</v>
      </c>
      <c r="C458">
        <v>2</v>
      </c>
      <c r="D458">
        <f t="shared" si="28"/>
        <v>2</v>
      </c>
      <c r="E458">
        <v>3</v>
      </c>
      <c r="F458">
        <f>IF(OR(E458="",E458="UNKNOWN",E458="ERROR"),_xlfn.XLOOKUP(Table2[[#This Row],[Item]],Items_List!A:A,Items_List!B:B),E458)</f>
        <v>3</v>
      </c>
      <c r="G458">
        <v>6</v>
      </c>
      <c r="H458">
        <f t="shared" si="29"/>
        <v>6</v>
      </c>
      <c r="I458" t="s">
        <v>10059</v>
      </c>
      <c r="J458" t="s">
        <v>11</v>
      </c>
      <c r="K458" s="1">
        <v>45097</v>
      </c>
      <c r="L458" s="1" t="str">
        <f>IF(ISNUMBER(Table2[[#This Row],[Transaction Date]]),TEXT(Table2[[#This Row],[Transaction Date]],"mmmm"),"Unknown")</f>
        <v>June</v>
      </c>
      <c r="M458" s="1" t="str">
        <f>IF(ISNUMBER(Table2[[#This Row],[Transaction Date]]),TEXT(Table2[[#This Row],[Transaction Date]],"dddd"),"Unknown")</f>
        <v>Tuesday</v>
      </c>
      <c r="N458">
        <f t="shared" si="30"/>
        <v>0</v>
      </c>
      <c r="O458" t="str">
        <f t="shared" si="31"/>
        <v>Actual</v>
      </c>
    </row>
    <row r="459" spans="1:15" x14ac:dyDescent="0.25">
      <c r="A459" t="s">
        <v>543</v>
      </c>
      <c r="B459" t="s">
        <v>9</v>
      </c>
      <c r="C459">
        <v>3</v>
      </c>
      <c r="D459">
        <f t="shared" si="28"/>
        <v>3</v>
      </c>
      <c r="E459">
        <v>2</v>
      </c>
      <c r="F459">
        <f>IF(OR(E459="",E459="UNKNOWN",E459="ERROR"),_xlfn.XLOOKUP(Table2[[#This Row],[Item]],Items_List!A:A,Items_List!B:B),E459)</f>
        <v>2</v>
      </c>
      <c r="G459">
        <v>6</v>
      </c>
      <c r="H459">
        <f t="shared" si="29"/>
        <v>6</v>
      </c>
      <c r="I459" t="s">
        <v>10059</v>
      </c>
      <c r="J459" t="s">
        <v>10059</v>
      </c>
      <c r="K459" s="1">
        <v>45106</v>
      </c>
      <c r="L459" s="1" t="str">
        <f>IF(ISNUMBER(Table2[[#This Row],[Transaction Date]]),TEXT(Table2[[#This Row],[Transaction Date]],"mmmm"),"Unknown")</f>
        <v>June</v>
      </c>
      <c r="M459" s="1" t="str">
        <f>IF(ISNUMBER(Table2[[#This Row],[Transaction Date]]),TEXT(Table2[[#This Row],[Transaction Date]],"dddd"),"Unknown")</f>
        <v>Thursday</v>
      </c>
      <c r="N459">
        <f t="shared" si="30"/>
        <v>0</v>
      </c>
      <c r="O459" t="str">
        <f t="shared" si="31"/>
        <v>Actual</v>
      </c>
    </row>
    <row r="460" spans="1:15" x14ac:dyDescent="0.25">
      <c r="A460" t="s">
        <v>544</v>
      </c>
      <c r="B460" t="s">
        <v>65</v>
      </c>
      <c r="C460">
        <v>2</v>
      </c>
      <c r="D460">
        <f t="shared" si="28"/>
        <v>2</v>
      </c>
      <c r="E460">
        <v>1.5</v>
      </c>
      <c r="F460">
        <f>IF(OR(E460="",E460="UNKNOWN",E460="ERROR"),_xlfn.XLOOKUP(Table2[[#This Row],[Item]],Items_List!A:A,Items_List!B:B),E460)</f>
        <v>1.5</v>
      </c>
      <c r="G460">
        <v>3</v>
      </c>
      <c r="H460">
        <f t="shared" si="29"/>
        <v>3</v>
      </c>
      <c r="I460" t="s">
        <v>10059</v>
      </c>
      <c r="J460" t="s">
        <v>10059</v>
      </c>
      <c r="K460" s="1">
        <v>45221</v>
      </c>
      <c r="L460" s="1" t="str">
        <f>IF(ISNUMBER(Table2[[#This Row],[Transaction Date]]),TEXT(Table2[[#This Row],[Transaction Date]],"mmmm"),"Unknown")</f>
        <v>October</v>
      </c>
      <c r="M460" s="1" t="str">
        <f>IF(ISNUMBER(Table2[[#This Row],[Transaction Date]]),TEXT(Table2[[#This Row],[Transaction Date]],"dddd"),"Unknown")</f>
        <v>Sunday</v>
      </c>
      <c r="N460">
        <f t="shared" si="30"/>
        <v>0</v>
      </c>
      <c r="O460" t="str">
        <f t="shared" si="31"/>
        <v>Actual</v>
      </c>
    </row>
    <row r="461" spans="1:15" x14ac:dyDescent="0.25">
      <c r="A461" t="s">
        <v>545</v>
      </c>
      <c r="B461" t="s">
        <v>13</v>
      </c>
      <c r="C461">
        <v>4</v>
      </c>
      <c r="D461">
        <f t="shared" si="28"/>
        <v>4</v>
      </c>
      <c r="E461">
        <v>3</v>
      </c>
      <c r="F461">
        <f>IF(OR(E461="",E461="UNKNOWN",E461="ERROR"),_xlfn.XLOOKUP(Table2[[#This Row],[Item]],Items_List!A:A,Items_List!B:B),E461)</f>
        <v>3</v>
      </c>
      <c r="G461">
        <v>12</v>
      </c>
      <c r="H461">
        <f t="shared" si="29"/>
        <v>12</v>
      </c>
      <c r="I461" t="s">
        <v>23</v>
      </c>
      <c r="J461" t="s">
        <v>15</v>
      </c>
      <c r="K461" s="1">
        <v>45226</v>
      </c>
      <c r="L461" s="1" t="str">
        <f>IF(ISNUMBER(Table2[[#This Row],[Transaction Date]]),TEXT(Table2[[#This Row],[Transaction Date]],"mmmm"),"Unknown")</f>
        <v>October</v>
      </c>
      <c r="M461" s="1" t="str">
        <f>IF(ISNUMBER(Table2[[#This Row],[Transaction Date]]),TEXT(Table2[[#This Row],[Transaction Date]],"dddd"),"Unknown")</f>
        <v>Friday</v>
      </c>
      <c r="N461">
        <f t="shared" si="30"/>
        <v>0</v>
      </c>
      <c r="O461" t="str">
        <f t="shared" si="31"/>
        <v>Actual</v>
      </c>
    </row>
    <row r="462" spans="1:15" x14ac:dyDescent="0.25">
      <c r="A462" t="s">
        <v>547</v>
      </c>
      <c r="B462" t="s">
        <v>28</v>
      </c>
      <c r="C462">
        <v>2</v>
      </c>
      <c r="D462">
        <f t="shared" si="28"/>
        <v>2</v>
      </c>
      <c r="E462">
        <v>4</v>
      </c>
      <c r="F462">
        <f>IF(OR(E462="",E462="UNKNOWN",E462="ERROR"),_xlfn.XLOOKUP(Table2[[#This Row],[Item]],Items_List!A:A,Items_List!B:B),E462)</f>
        <v>4</v>
      </c>
      <c r="G462">
        <v>8</v>
      </c>
      <c r="H462">
        <f t="shared" si="29"/>
        <v>8</v>
      </c>
      <c r="I462" t="s">
        <v>10</v>
      </c>
      <c r="J462" t="s">
        <v>10059</v>
      </c>
      <c r="K462" s="1">
        <v>45143</v>
      </c>
      <c r="L462" s="1" t="str">
        <f>IF(ISNUMBER(Table2[[#This Row],[Transaction Date]]),TEXT(Table2[[#This Row],[Transaction Date]],"mmmm"),"Unknown")</f>
        <v>August</v>
      </c>
      <c r="M462" s="1" t="str">
        <f>IF(ISNUMBER(Table2[[#This Row],[Transaction Date]]),TEXT(Table2[[#This Row],[Transaction Date]],"dddd"),"Unknown")</f>
        <v>Saturday</v>
      </c>
      <c r="N462">
        <f t="shared" si="30"/>
        <v>0</v>
      </c>
      <c r="O462" t="str">
        <f t="shared" si="31"/>
        <v>Actual</v>
      </c>
    </row>
    <row r="463" spans="1:15" x14ac:dyDescent="0.25">
      <c r="A463" t="s">
        <v>548</v>
      </c>
      <c r="B463" t="s">
        <v>17</v>
      </c>
      <c r="C463">
        <v>3</v>
      </c>
      <c r="D463">
        <f t="shared" si="28"/>
        <v>3</v>
      </c>
      <c r="E463">
        <v>1</v>
      </c>
      <c r="F463">
        <f>IF(OR(E463="",E463="UNKNOWN",E463="ERROR"),_xlfn.XLOOKUP(Table2[[#This Row],[Item]],Items_List!A:A,Items_List!B:B),E463)</f>
        <v>1</v>
      </c>
      <c r="G463">
        <v>3</v>
      </c>
      <c r="H463">
        <f t="shared" si="29"/>
        <v>3</v>
      </c>
      <c r="I463" t="s">
        <v>23</v>
      </c>
      <c r="J463" t="s">
        <v>10059</v>
      </c>
      <c r="K463" s="1">
        <v>45240</v>
      </c>
      <c r="L463" s="1" t="str">
        <f>IF(ISNUMBER(Table2[[#This Row],[Transaction Date]]),TEXT(Table2[[#This Row],[Transaction Date]],"mmmm"),"Unknown")</f>
        <v>November</v>
      </c>
      <c r="M463" s="1" t="str">
        <f>IF(ISNUMBER(Table2[[#This Row],[Transaction Date]]),TEXT(Table2[[#This Row],[Transaction Date]],"dddd"),"Unknown")</f>
        <v>Friday</v>
      </c>
      <c r="N463">
        <f t="shared" si="30"/>
        <v>0</v>
      </c>
      <c r="O463" t="str">
        <f t="shared" si="31"/>
        <v>Actual</v>
      </c>
    </row>
    <row r="464" spans="1:15" x14ac:dyDescent="0.25">
      <c r="A464" t="s">
        <v>549</v>
      </c>
      <c r="B464" t="s">
        <v>39</v>
      </c>
      <c r="C464">
        <v>4</v>
      </c>
      <c r="D464">
        <f t="shared" si="28"/>
        <v>4</v>
      </c>
      <c r="E464">
        <v>3</v>
      </c>
      <c r="F464">
        <f>IF(OR(E464="",E464="UNKNOWN",E464="ERROR"),_xlfn.XLOOKUP(Table2[[#This Row],[Item]],Items_List!A:A,Items_List!B:B),E464)</f>
        <v>3</v>
      </c>
      <c r="G464" t="s">
        <v>18</v>
      </c>
      <c r="H464">
        <f t="shared" si="29"/>
        <v>12</v>
      </c>
      <c r="I464" t="s">
        <v>10059</v>
      </c>
      <c r="J464" t="s">
        <v>11</v>
      </c>
      <c r="L464" s="1" t="str">
        <f>IF(ISNUMBER(Table2[[#This Row],[Transaction Date]]),TEXT(Table2[[#This Row],[Transaction Date]],"mmmm"),"Unknown")</f>
        <v>Unknown</v>
      </c>
      <c r="M464" s="1" t="str">
        <f>IF(ISNUMBER(Table2[[#This Row],[Transaction Date]]),TEXT(Table2[[#This Row],[Transaction Date]],"dddd"),"Unknown")</f>
        <v>Unknown</v>
      </c>
      <c r="N464">
        <f t="shared" si="30"/>
        <v>1</v>
      </c>
      <c r="O464" t="str">
        <f t="shared" si="31"/>
        <v>Actual</v>
      </c>
    </row>
    <row r="465" spans="1:15" x14ac:dyDescent="0.25">
      <c r="A465" t="s">
        <v>550</v>
      </c>
      <c r="B465" t="s">
        <v>20</v>
      </c>
      <c r="C465">
        <v>4</v>
      </c>
      <c r="D465">
        <f t="shared" si="28"/>
        <v>4</v>
      </c>
      <c r="E465">
        <v>5</v>
      </c>
      <c r="F465">
        <f>IF(OR(E465="",E465="UNKNOWN",E465="ERROR"),_xlfn.XLOOKUP(Table2[[#This Row],[Item]],Items_List!A:A,Items_List!B:B),E465)</f>
        <v>5</v>
      </c>
      <c r="G465">
        <v>20</v>
      </c>
      <c r="H465">
        <f t="shared" si="29"/>
        <v>20</v>
      </c>
      <c r="I465" t="s">
        <v>23</v>
      </c>
      <c r="J465" t="s">
        <v>10059</v>
      </c>
      <c r="K465" s="1">
        <v>45217</v>
      </c>
      <c r="L465" s="1" t="str">
        <f>IF(ISNUMBER(Table2[[#This Row],[Transaction Date]]),TEXT(Table2[[#This Row],[Transaction Date]],"mmmm"),"Unknown")</f>
        <v>October</v>
      </c>
      <c r="M465" s="1" t="str">
        <f>IF(ISNUMBER(Table2[[#This Row],[Transaction Date]]),TEXT(Table2[[#This Row],[Transaction Date]],"dddd"),"Unknown")</f>
        <v>Wednesday</v>
      </c>
      <c r="N465">
        <f t="shared" si="30"/>
        <v>0</v>
      </c>
      <c r="O465" t="str">
        <f t="shared" si="31"/>
        <v>Actual</v>
      </c>
    </row>
    <row r="466" spans="1:15" x14ac:dyDescent="0.25">
      <c r="A466" t="s">
        <v>551</v>
      </c>
      <c r="B466" t="s">
        <v>25</v>
      </c>
      <c r="C466">
        <v>1</v>
      </c>
      <c r="D466">
        <f t="shared" si="28"/>
        <v>1</v>
      </c>
      <c r="E466">
        <v>4</v>
      </c>
      <c r="F466">
        <f>IF(OR(E466="",E466="UNKNOWN",E466="ERROR"),_xlfn.XLOOKUP(Table2[[#This Row],[Item]],Items_List!A:A,Items_List!B:B),E466)</f>
        <v>4</v>
      </c>
      <c r="G466">
        <v>4</v>
      </c>
      <c r="H466">
        <f t="shared" si="29"/>
        <v>4</v>
      </c>
      <c r="I466" t="s">
        <v>23</v>
      </c>
      <c r="J466" t="s">
        <v>10059</v>
      </c>
      <c r="K466" s="1">
        <v>45218</v>
      </c>
      <c r="L466" s="1" t="str">
        <f>IF(ISNUMBER(Table2[[#This Row],[Transaction Date]]),TEXT(Table2[[#This Row],[Transaction Date]],"mmmm"),"Unknown")</f>
        <v>October</v>
      </c>
      <c r="M466" s="1" t="str">
        <f>IF(ISNUMBER(Table2[[#This Row],[Transaction Date]]),TEXT(Table2[[#This Row],[Transaction Date]],"dddd"),"Unknown")</f>
        <v>Thursday</v>
      </c>
      <c r="N466">
        <f t="shared" si="30"/>
        <v>0</v>
      </c>
      <c r="O466" t="str">
        <f t="shared" si="31"/>
        <v>Actual</v>
      </c>
    </row>
    <row r="467" spans="1:15" x14ac:dyDescent="0.25">
      <c r="A467" t="s">
        <v>552</v>
      </c>
      <c r="B467" t="s">
        <v>28</v>
      </c>
      <c r="C467">
        <v>1</v>
      </c>
      <c r="D467">
        <f t="shared" si="28"/>
        <v>1</v>
      </c>
      <c r="E467">
        <v>4</v>
      </c>
      <c r="F467">
        <f>IF(OR(E467="",E467="UNKNOWN",E467="ERROR"),_xlfn.XLOOKUP(Table2[[#This Row],[Item]],Items_List!A:A,Items_List!B:B),E467)</f>
        <v>4</v>
      </c>
      <c r="G467">
        <v>4</v>
      </c>
      <c r="H467">
        <f t="shared" si="29"/>
        <v>4</v>
      </c>
      <c r="I467" t="s">
        <v>14</v>
      </c>
      <c r="J467" t="s">
        <v>11</v>
      </c>
      <c r="K467" s="1">
        <v>45065</v>
      </c>
      <c r="L467" s="1" t="str">
        <f>IF(ISNUMBER(Table2[[#This Row],[Transaction Date]]),TEXT(Table2[[#This Row],[Transaction Date]],"mmmm"),"Unknown")</f>
        <v>May</v>
      </c>
      <c r="M467" s="1" t="str">
        <f>IF(ISNUMBER(Table2[[#This Row],[Transaction Date]]),TEXT(Table2[[#This Row],[Transaction Date]],"dddd"),"Unknown")</f>
        <v>Friday</v>
      </c>
      <c r="N467">
        <f t="shared" si="30"/>
        <v>0</v>
      </c>
      <c r="O467" t="str">
        <f t="shared" si="31"/>
        <v>Actual</v>
      </c>
    </row>
    <row r="468" spans="1:15" x14ac:dyDescent="0.25">
      <c r="A468" t="s">
        <v>553</v>
      </c>
      <c r="B468" t="s">
        <v>39</v>
      </c>
      <c r="C468">
        <v>3</v>
      </c>
      <c r="D468">
        <f t="shared" si="28"/>
        <v>3</v>
      </c>
      <c r="E468">
        <v>3</v>
      </c>
      <c r="F468">
        <f>IF(OR(E468="",E468="UNKNOWN",E468="ERROR"),_xlfn.XLOOKUP(Table2[[#This Row],[Item]],Items_List!A:A,Items_List!B:B),E468)</f>
        <v>3</v>
      </c>
      <c r="G468">
        <v>9</v>
      </c>
      <c r="H468">
        <f t="shared" si="29"/>
        <v>9</v>
      </c>
      <c r="I468" t="s">
        <v>14</v>
      </c>
      <c r="J468" t="s">
        <v>11</v>
      </c>
      <c r="K468" s="1">
        <v>45037</v>
      </c>
      <c r="L468" s="1" t="str">
        <f>IF(ISNUMBER(Table2[[#This Row],[Transaction Date]]),TEXT(Table2[[#This Row],[Transaction Date]],"mmmm"),"Unknown")</f>
        <v>April</v>
      </c>
      <c r="M468" s="1" t="str">
        <f>IF(ISNUMBER(Table2[[#This Row],[Transaction Date]]),TEXT(Table2[[#This Row],[Transaction Date]],"dddd"),"Unknown")</f>
        <v>Friday</v>
      </c>
      <c r="N468">
        <f t="shared" si="30"/>
        <v>0</v>
      </c>
      <c r="O468" t="str">
        <f t="shared" si="31"/>
        <v>Actual</v>
      </c>
    </row>
    <row r="469" spans="1:15" x14ac:dyDescent="0.25">
      <c r="A469" t="s">
        <v>554</v>
      </c>
      <c r="B469" t="s">
        <v>13</v>
      </c>
      <c r="C469">
        <v>2</v>
      </c>
      <c r="D469">
        <f t="shared" si="28"/>
        <v>2</v>
      </c>
      <c r="E469">
        <v>3</v>
      </c>
      <c r="F469">
        <f>IF(OR(E469="",E469="UNKNOWN",E469="ERROR"),_xlfn.XLOOKUP(Table2[[#This Row],[Item]],Items_List!A:A,Items_List!B:B),E469)</f>
        <v>3</v>
      </c>
      <c r="G469">
        <v>6</v>
      </c>
      <c r="H469">
        <f t="shared" si="29"/>
        <v>6</v>
      </c>
      <c r="I469" t="s">
        <v>23</v>
      </c>
      <c r="J469" t="s">
        <v>10059</v>
      </c>
      <c r="K469" s="1">
        <v>45240</v>
      </c>
      <c r="L469" s="1" t="str">
        <f>IF(ISNUMBER(Table2[[#This Row],[Transaction Date]]),TEXT(Table2[[#This Row],[Transaction Date]],"mmmm"),"Unknown")</f>
        <v>November</v>
      </c>
      <c r="M469" s="1" t="str">
        <f>IF(ISNUMBER(Table2[[#This Row],[Transaction Date]]),TEXT(Table2[[#This Row],[Transaction Date]],"dddd"),"Unknown")</f>
        <v>Friday</v>
      </c>
      <c r="N469">
        <f t="shared" si="30"/>
        <v>0</v>
      </c>
      <c r="O469" t="str">
        <f t="shared" si="31"/>
        <v>Actual</v>
      </c>
    </row>
    <row r="470" spans="1:15" x14ac:dyDescent="0.25">
      <c r="A470" t="s">
        <v>555</v>
      </c>
      <c r="B470" t="s">
        <v>17</v>
      </c>
      <c r="D470">
        <f t="shared" si="28"/>
        <v>1</v>
      </c>
      <c r="E470">
        <v>1</v>
      </c>
      <c r="F470">
        <f>IF(OR(E470="",E470="UNKNOWN",E470="ERROR"),_xlfn.XLOOKUP(Table2[[#This Row],[Item]],Items_List!A:A,Items_List!B:B),E470)</f>
        <v>1</v>
      </c>
      <c r="G470">
        <v>1</v>
      </c>
      <c r="H470">
        <f t="shared" si="29"/>
        <v>1</v>
      </c>
      <c r="I470" t="s">
        <v>23</v>
      </c>
      <c r="J470" t="s">
        <v>15</v>
      </c>
      <c r="K470" s="1">
        <v>45239</v>
      </c>
      <c r="L470" s="1" t="str">
        <f>IF(ISNUMBER(Table2[[#This Row],[Transaction Date]]),TEXT(Table2[[#This Row],[Transaction Date]],"mmmm"),"Unknown")</f>
        <v>November</v>
      </c>
      <c r="M470" s="1" t="str">
        <f>IF(ISNUMBER(Table2[[#This Row],[Transaction Date]]),TEXT(Table2[[#This Row],[Transaction Date]],"dddd"),"Unknown")</f>
        <v>Thursday</v>
      </c>
      <c r="N470">
        <f t="shared" si="30"/>
        <v>1</v>
      </c>
      <c r="O470" t="str">
        <f t="shared" si="31"/>
        <v>Estimated</v>
      </c>
    </row>
    <row r="471" spans="1:15" x14ac:dyDescent="0.25">
      <c r="A471" t="s">
        <v>556</v>
      </c>
      <c r="B471" t="s">
        <v>65</v>
      </c>
      <c r="C471">
        <v>5</v>
      </c>
      <c r="D471">
        <f t="shared" si="28"/>
        <v>5</v>
      </c>
      <c r="E471">
        <v>1.5</v>
      </c>
      <c r="F471">
        <f>IF(OR(E471="",E471="UNKNOWN",E471="ERROR"),_xlfn.XLOOKUP(Table2[[#This Row],[Item]],Items_List!A:A,Items_List!B:B),E471)</f>
        <v>1.5</v>
      </c>
      <c r="G471">
        <v>7.5</v>
      </c>
      <c r="H471">
        <f t="shared" si="29"/>
        <v>7.5</v>
      </c>
      <c r="I471" t="s">
        <v>14</v>
      </c>
      <c r="J471" t="s">
        <v>15</v>
      </c>
      <c r="K471" s="1">
        <v>45148</v>
      </c>
      <c r="L471" s="1" t="str">
        <f>IF(ISNUMBER(Table2[[#This Row],[Transaction Date]]),TEXT(Table2[[#This Row],[Transaction Date]],"mmmm"),"Unknown")</f>
        <v>August</v>
      </c>
      <c r="M471" s="1" t="str">
        <f>IF(ISNUMBER(Table2[[#This Row],[Transaction Date]]),TEXT(Table2[[#This Row],[Transaction Date]],"dddd"),"Unknown")</f>
        <v>Thursday</v>
      </c>
      <c r="N471">
        <f t="shared" si="30"/>
        <v>0</v>
      </c>
      <c r="O471" t="str">
        <f t="shared" si="31"/>
        <v>Actual</v>
      </c>
    </row>
    <row r="472" spans="1:15" x14ac:dyDescent="0.25">
      <c r="A472" t="s">
        <v>557</v>
      </c>
      <c r="B472" t="s">
        <v>9</v>
      </c>
      <c r="C472">
        <v>1</v>
      </c>
      <c r="D472">
        <f t="shared" si="28"/>
        <v>1</v>
      </c>
      <c r="E472">
        <v>2</v>
      </c>
      <c r="F472">
        <f>IF(OR(E472="",E472="UNKNOWN",E472="ERROR"),_xlfn.XLOOKUP(Table2[[#This Row],[Item]],Items_List!A:A,Items_List!B:B),E472)</f>
        <v>2</v>
      </c>
      <c r="G472">
        <v>2</v>
      </c>
      <c r="H472">
        <f t="shared" si="29"/>
        <v>2</v>
      </c>
      <c r="I472" t="s">
        <v>10059</v>
      </c>
      <c r="J472" t="s">
        <v>11</v>
      </c>
      <c r="K472" s="1">
        <v>45059</v>
      </c>
      <c r="L472" s="1" t="str">
        <f>IF(ISNUMBER(Table2[[#This Row],[Transaction Date]]),TEXT(Table2[[#This Row],[Transaction Date]],"mmmm"),"Unknown")</f>
        <v>May</v>
      </c>
      <c r="M472" s="1" t="str">
        <f>IF(ISNUMBER(Table2[[#This Row],[Transaction Date]]),TEXT(Table2[[#This Row],[Transaction Date]],"dddd"),"Unknown")</f>
        <v>Saturday</v>
      </c>
      <c r="N472">
        <f t="shared" si="30"/>
        <v>0</v>
      </c>
      <c r="O472" t="str">
        <f t="shared" si="31"/>
        <v>Actual</v>
      </c>
    </row>
    <row r="473" spans="1:15" x14ac:dyDescent="0.25">
      <c r="A473" t="s">
        <v>559</v>
      </c>
      <c r="B473" t="s">
        <v>20</v>
      </c>
      <c r="C473">
        <v>5</v>
      </c>
      <c r="D473">
        <f t="shared" si="28"/>
        <v>5</v>
      </c>
      <c r="E473">
        <v>5</v>
      </c>
      <c r="F473">
        <f>IF(OR(E473="",E473="UNKNOWN",E473="ERROR"),_xlfn.XLOOKUP(Table2[[#This Row],[Item]],Items_List!A:A,Items_List!B:B),E473)</f>
        <v>5</v>
      </c>
      <c r="G473">
        <v>25</v>
      </c>
      <c r="H473">
        <f t="shared" si="29"/>
        <v>25</v>
      </c>
      <c r="I473" t="s">
        <v>23</v>
      </c>
      <c r="J473" t="s">
        <v>11</v>
      </c>
      <c r="K473" s="1">
        <v>45183</v>
      </c>
      <c r="L473" s="1" t="str">
        <f>IF(ISNUMBER(Table2[[#This Row],[Transaction Date]]),TEXT(Table2[[#This Row],[Transaction Date]],"mmmm"),"Unknown")</f>
        <v>September</v>
      </c>
      <c r="M473" s="1" t="str">
        <f>IF(ISNUMBER(Table2[[#This Row],[Transaction Date]]),TEXT(Table2[[#This Row],[Transaction Date]],"dddd"),"Unknown")</f>
        <v>Thursday</v>
      </c>
      <c r="N473">
        <f t="shared" si="30"/>
        <v>0</v>
      </c>
      <c r="O473" t="str">
        <f t="shared" si="31"/>
        <v>Actual</v>
      </c>
    </row>
    <row r="474" spans="1:15" x14ac:dyDescent="0.25">
      <c r="A474" t="s">
        <v>561</v>
      </c>
      <c r="B474" t="s">
        <v>17</v>
      </c>
      <c r="C474">
        <v>4</v>
      </c>
      <c r="D474">
        <f t="shared" si="28"/>
        <v>4</v>
      </c>
      <c r="E474">
        <v>1</v>
      </c>
      <c r="F474">
        <f>IF(OR(E474="",E474="UNKNOWN",E474="ERROR"),_xlfn.XLOOKUP(Table2[[#This Row],[Item]],Items_List!A:A,Items_List!B:B),E474)</f>
        <v>1</v>
      </c>
      <c r="G474">
        <v>4</v>
      </c>
      <c r="H474">
        <f t="shared" si="29"/>
        <v>4</v>
      </c>
      <c r="I474" t="s">
        <v>14</v>
      </c>
      <c r="J474" t="s">
        <v>15</v>
      </c>
      <c r="K474" s="1">
        <v>45218</v>
      </c>
      <c r="L474" s="1" t="str">
        <f>IF(ISNUMBER(Table2[[#This Row],[Transaction Date]]),TEXT(Table2[[#This Row],[Transaction Date]],"mmmm"),"Unknown")</f>
        <v>October</v>
      </c>
      <c r="M474" s="1" t="str">
        <f>IF(ISNUMBER(Table2[[#This Row],[Transaction Date]]),TEXT(Table2[[#This Row],[Transaction Date]],"dddd"),"Unknown")</f>
        <v>Thursday</v>
      </c>
      <c r="N474">
        <f t="shared" si="30"/>
        <v>0</v>
      </c>
      <c r="O474" t="str">
        <f t="shared" si="31"/>
        <v>Actual</v>
      </c>
    </row>
    <row r="475" spans="1:15" x14ac:dyDescent="0.25">
      <c r="A475" t="s">
        <v>562</v>
      </c>
      <c r="B475" t="s">
        <v>65</v>
      </c>
      <c r="C475">
        <v>2</v>
      </c>
      <c r="D475">
        <f t="shared" si="28"/>
        <v>2</v>
      </c>
      <c r="E475">
        <v>1.5</v>
      </c>
      <c r="F475">
        <f>IF(OR(E475="",E475="UNKNOWN",E475="ERROR"),_xlfn.XLOOKUP(Table2[[#This Row],[Item]],Items_List!A:A,Items_List!B:B),E475)</f>
        <v>1.5</v>
      </c>
      <c r="G475">
        <v>3</v>
      </c>
      <c r="H475">
        <f t="shared" si="29"/>
        <v>3</v>
      </c>
      <c r="I475" t="s">
        <v>10059</v>
      </c>
      <c r="J475" t="s">
        <v>11</v>
      </c>
      <c r="K475" s="1">
        <v>45114</v>
      </c>
      <c r="L475" s="1" t="str">
        <f>IF(ISNUMBER(Table2[[#This Row],[Transaction Date]]),TEXT(Table2[[#This Row],[Transaction Date]],"mmmm"),"Unknown")</f>
        <v>July</v>
      </c>
      <c r="M475" s="1" t="str">
        <f>IF(ISNUMBER(Table2[[#This Row],[Transaction Date]]),TEXT(Table2[[#This Row],[Transaction Date]],"dddd"),"Unknown")</f>
        <v>Friday</v>
      </c>
      <c r="N475">
        <f t="shared" si="30"/>
        <v>0</v>
      </c>
      <c r="O475" t="str">
        <f t="shared" si="31"/>
        <v>Actual</v>
      </c>
    </row>
    <row r="476" spans="1:15" x14ac:dyDescent="0.25">
      <c r="A476" t="s">
        <v>563</v>
      </c>
      <c r="B476" t="s">
        <v>39</v>
      </c>
      <c r="C476">
        <v>5</v>
      </c>
      <c r="D476">
        <f t="shared" si="28"/>
        <v>5</v>
      </c>
      <c r="E476">
        <v>3</v>
      </c>
      <c r="F476">
        <f>IF(OR(E476="",E476="UNKNOWN",E476="ERROR"),_xlfn.XLOOKUP(Table2[[#This Row],[Item]],Items_List!A:A,Items_List!B:B),E476)</f>
        <v>3</v>
      </c>
      <c r="G476">
        <v>15</v>
      </c>
      <c r="H476">
        <f t="shared" si="29"/>
        <v>15</v>
      </c>
      <c r="I476" t="s">
        <v>10</v>
      </c>
      <c r="J476" t="s">
        <v>11</v>
      </c>
      <c r="K476" s="1">
        <v>45247</v>
      </c>
      <c r="L476" s="1" t="str">
        <f>IF(ISNUMBER(Table2[[#This Row],[Transaction Date]]),TEXT(Table2[[#This Row],[Transaction Date]],"mmmm"),"Unknown")</f>
        <v>November</v>
      </c>
      <c r="M476" s="1" t="str">
        <f>IF(ISNUMBER(Table2[[#This Row],[Transaction Date]]),TEXT(Table2[[#This Row],[Transaction Date]],"dddd"),"Unknown")</f>
        <v>Friday</v>
      </c>
      <c r="N476">
        <f t="shared" si="30"/>
        <v>0</v>
      </c>
      <c r="O476" t="str">
        <f t="shared" si="31"/>
        <v>Actual</v>
      </c>
    </row>
    <row r="477" spans="1:15" x14ac:dyDescent="0.25">
      <c r="A477" t="s">
        <v>564</v>
      </c>
      <c r="B477" t="s">
        <v>28</v>
      </c>
      <c r="C477">
        <v>4</v>
      </c>
      <c r="D477">
        <f t="shared" si="28"/>
        <v>4</v>
      </c>
      <c r="E477">
        <v>4</v>
      </c>
      <c r="F477">
        <f>IF(OR(E477="",E477="UNKNOWN",E477="ERROR"),_xlfn.XLOOKUP(Table2[[#This Row],[Item]],Items_List!A:A,Items_List!B:B),E477)</f>
        <v>4</v>
      </c>
      <c r="G477">
        <v>16</v>
      </c>
      <c r="H477">
        <f t="shared" si="29"/>
        <v>16</v>
      </c>
      <c r="I477" t="s">
        <v>10059</v>
      </c>
      <c r="J477" t="s">
        <v>10059</v>
      </c>
      <c r="K477" s="1">
        <v>45154</v>
      </c>
      <c r="L477" s="1" t="str">
        <f>IF(ISNUMBER(Table2[[#This Row],[Transaction Date]]),TEXT(Table2[[#This Row],[Transaction Date]],"mmmm"),"Unknown")</f>
        <v>August</v>
      </c>
      <c r="M477" s="1" t="str">
        <f>IF(ISNUMBER(Table2[[#This Row],[Transaction Date]]),TEXT(Table2[[#This Row],[Transaction Date]],"dddd"),"Unknown")</f>
        <v>Wednesday</v>
      </c>
      <c r="N477">
        <f t="shared" si="30"/>
        <v>0</v>
      </c>
      <c r="O477" t="str">
        <f t="shared" si="31"/>
        <v>Actual</v>
      </c>
    </row>
    <row r="478" spans="1:15" x14ac:dyDescent="0.25">
      <c r="A478" t="s">
        <v>565</v>
      </c>
      <c r="B478" t="s">
        <v>28</v>
      </c>
      <c r="C478">
        <v>4</v>
      </c>
      <c r="D478">
        <f t="shared" si="28"/>
        <v>4</v>
      </c>
      <c r="E478">
        <v>4</v>
      </c>
      <c r="F478">
        <f>IF(OR(E478="",E478="UNKNOWN",E478="ERROR"),_xlfn.XLOOKUP(Table2[[#This Row],[Item]],Items_List!A:A,Items_List!B:B),E478)</f>
        <v>4</v>
      </c>
      <c r="G478">
        <v>16</v>
      </c>
      <c r="H478">
        <f t="shared" si="29"/>
        <v>16</v>
      </c>
      <c r="I478" t="s">
        <v>23</v>
      </c>
      <c r="J478" t="s">
        <v>11</v>
      </c>
      <c r="K478" s="1">
        <v>45261</v>
      </c>
      <c r="L478" s="1" t="str">
        <f>IF(ISNUMBER(Table2[[#This Row],[Transaction Date]]),TEXT(Table2[[#This Row],[Transaction Date]],"mmmm"),"Unknown")</f>
        <v>December</v>
      </c>
      <c r="M478" s="1" t="str">
        <f>IF(ISNUMBER(Table2[[#This Row],[Transaction Date]]),TEXT(Table2[[#This Row],[Transaction Date]],"dddd"),"Unknown")</f>
        <v>Friday</v>
      </c>
      <c r="N478">
        <f t="shared" si="30"/>
        <v>0</v>
      </c>
      <c r="O478" t="str">
        <f t="shared" si="31"/>
        <v>Actual</v>
      </c>
    </row>
    <row r="479" spans="1:15" x14ac:dyDescent="0.25">
      <c r="A479" t="s">
        <v>566</v>
      </c>
      <c r="B479" t="s">
        <v>25</v>
      </c>
      <c r="C479">
        <v>3</v>
      </c>
      <c r="D479">
        <f t="shared" si="28"/>
        <v>3</v>
      </c>
      <c r="E479">
        <v>4</v>
      </c>
      <c r="F479">
        <f>IF(OR(E479="",E479="UNKNOWN",E479="ERROR"),_xlfn.XLOOKUP(Table2[[#This Row],[Item]],Items_List!A:A,Items_List!B:B),E479)</f>
        <v>4</v>
      </c>
      <c r="G479" t="s">
        <v>18</v>
      </c>
      <c r="H479">
        <f t="shared" si="29"/>
        <v>12</v>
      </c>
      <c r="I479" t="s">
        <v>14</v>
      </c>
      <c r="J479" t="s">
        <v>11</v>
      </c>
      <c r="K479" s="1">
        <v>45067</v>
      </c>
      <c r="L479" s="1" t="str">
        <f>IF(ISNUMBER(Table2[[#This Row],[Transaction Date]]),TEXT(Table2[[#This Row],[Transaction Date]],"mmmm"),"Unknown")</f>
        <v>May</v>
      </c>
      <c r="M479" s="1" t="str">
        <f>IF(ISNUMBER(Table2[[#This Row],[Transaction Date]]),TEXT(Table2[[#This Row],[Transaction Date]],"dddd"),"Unknown")</f>
        <v>Sunday</v>
      </c>
      <c r="N479">
        <f t="shared" si="30"/>
        <v>1</v>
      </c>
      <c r="O479" t="str">
        <f t="shared" si="31"/>
        <v>Actual</v>
      </c>
    </row>
    <row r="480" spans="1:15" x14ac:dyDescent="0.25">
      <c r="A480" t="s">
        <v>567</v>
      </c>
      <c r="B480" t="s">
        <v>65</v>
      </c>
      <c r="C480">
        <v>3</v>
      </c>
      <c r="D480">
        <f t="shared" si="28"/>
        <v>3</v>
      </c>
      <c r="E480">
        <v>1.5</v>
      </c>
      <c r="F480">
        <f>IF(OR(E480="",E480="UNKNOWN",E480="ERROR"),_xlfn.XLOOKUP(Table2[[#This Row],[Item]],Items_List!A:A,Items_List!B:B),E480)</f>
        <v>1.5</v>
      </c>
      <c r="G480">
        <v>4.5</v>
      </c>
      <c r="H480">
        <f t="shared" si="29"/>
        <v>4.5</v>
      </c>
      <c r="I480" t="s">
        <v>10</v>
      </c>
      <c r="J480" t="s">
        <v>11</v>
      </c>
      <c r="K480" s="1">
        <v>45160</v>
      </c>
      <c r="L480" s="1" t="str">
        <f>IF(ISNUMBER(Table2[[#This Row],[Transaction Date]]),TEXT(Table2[[#This Row],[Transaction Date]],"mmmm"),"Unknown")</f>
        <v>August</v>
      </c>
      <c r="M480" s="1" t="str">
        <f>IF(ISNUMBER(Table2[[#This Row],[Transaction Date]]),TEXT(Table2[[#This Row],[Transaction Date]],"dddd"),"Unknown")</f>
        <v>Tuesday</v>
      </c>
      <c r="N480">
        <f t="shared" si="30"/>
        <v>0</v>
      </c>
      <c r="O480" t="str">
        <f t="shared" si="31"/>
        <v>Actual</v>
      </c>
    </row>
    <row r="481" spans="1:15" x14ac:dyDescent="0.25">
      <c r="A481" t="s">
        <v>568</v>
      </c>
      <c r="B481" t="s">
        <v>25</v>
      </c>
      <c r="C481">
        <v>5</v>
      </c>
      <c r="D481">
        <f t="shared" si="28"/>
        <v>5</v>
      </c>
      <c r="E481" s="3">
        <f>_xlfn.XLOOKUP(Table2[[#This Row],[Item]],Items_List!$A$2:$A$9,Items_List!$B$2:$B$9)</f>
        <v>4</v>
      </c>
      <c r="F481">
        <f>IF(OR(E481="",E481="UNKNOWN",E481="ERROR"),_xlfn.XLOOKUP(Table2[[#This Row],[Item]],Items_List!A:A,Items_List!B:B),E481)</f>
        <v>4</v>
      </c>
      <c r="G481">
        <v>20</v>
      </c>
      <c r="H481">
        <f t="shared" si="29"/>
        <v>20</v>
      </c>
      <c r="I481" t="s">
        <v>10059</v>
      </c>
      <c r="J481" t="s">
        <v>10059</v>
      </c>
      <c r="K481" s="1">
        <v>44943</v>
      </c>
      <c r="L481" s="1" t="str">
        <f>IF(ISNUMBER(Table2[[#This Row],[Transaction Date]]),TEXT(Table2[[#This Row],[Transaction Date]],"mmmm"),"Unknown")</f>
        <v>January</v>
      </c>
      <c r="M481" s="1" t="str">
        <f>IF(ISNUMBER(Table2[[#This Row],[Transaction Date]]),TEXT(Table2[[#This Row],[Transaction Date]],"dddd"),"Unknown")</f>
        <v>Tuesday</v>
      </c>
      <c r="N481">
        <f t="shared" si="30"/>
        <v>0</v>
      </c>
      <c r="O481" t="str">
        <f t="shared" si="31"/>
        <v>Actual</v>
      </c>
    </row>
    <row r="482" spans="1:15" x14ac:dyDescent="0.25">
      <c r="A482" t="s">
        <v>569</v>
      </c>
      <c r="B482" t="s">
        <v>20</v>
      </c>
      <c r="C482">
        <v>5</v>
      </c>
      <c r="D482">
        <f t="shared" si="28"/>
        <v>5</v>
      </c>
      <c r="E482">
        <v>5</v>
      </c>
      <c r="F482">
        <f>IF(OR(E482="",E482="UNKNOWN",E482="ERROR"),_xlfn.XLOOKUP(Table2[[#This Row],[Item]],Items_List!A:A,Items_List!B:B),E482)</f>
        <v>5</v>
      </c>
      <c r="G482">
        <v>25</v>
      </c>
      <c r="H482">
        <f t="shared" si="29"/>
        <v>25</v>
      </c>
      <c r="I482" t="s">
        <v>10059</v>
      </c>
      <c r="J482" t="s">
        <v>11</v>
      </c>
      <c r="K482" s="1">
        <v>44929</v>
      </c>
      <c r="L482" s="1" t="str">
        <f>IF(ISNUMBER(Table2[[#This Row],[Transaction Date]]),TEXT(Table2[[#This Row],[Transaction Date]],"mmmm"),"Unknown")</f>
        <v>January</v>
      </c>
      <c r="M482" s="1" t="str">
        <f>IF(ISNUMBER(Table2[[#This Row],[Transaction Date]]),TEXT(Table2[[#This Row],[Transaction Date]],"dddd"),"Unknown")</f>
        <v>Tuesday</v>
      </c>
      <c r="N482">
        <f t="shared" si="30"/>
        <v>0</v>
      </c>
      <c r="O482" t="str">
        <f t="shared" si="31"/>
        <v>Actual</v>
      </c>
    </row>
    <row r="483" spans="1:15" x14ac:dyDescent="0.25">
      <c r="A483" t="s">
        <v>570</v>
      </c>
      <c r="B483" t="s">
        <v>28</v>
      </c>
      <c r="C483">
        <v>5</v>
      </c>
      <c r="D483">
        <f t="shared" si="28"/>
        <v>5</v>
      </c>
      <c r="E483">
        <v>4</v>
      </c>
      <c r="F483">
        <f>IF(OR(E483="",E483="UNKNOWN",E483="ERROR"),_xlfn.XLOOKUP(Table2[[#This Row],[Item]],Items_List!A:A,Items_List!B:B),E483)</f>
        <v>4</v>
      </c>
      <c r="G483">
        <v>20</v>
      </c>
      <c r="H483">
        <f t="shared" si="29"/>
        <v>20</v>
      </c>
      <c r="I483" t="s">
        <v>10059</v>
      </c>
      <c r="J483" t="s">
        <v>11</v>
      </c>
      <c r="K483" s="1">
        <v>45124</v>
      </c>
      <c r="L483" s="1" t="str">
        <f>IF(ISNUMBER(Table2[[#This Row],[Transaction Date]]),TEXT(Table2[[#This Row],[Transaction Date]],"mmmm"),"Unknown")</f>
        <v>July</v>
      </c>
      <c r="M483" s="1" t="str">
        <f>IF(ISNUMBER(Table2[[#This Row],[Transaction Date]]),TEXT(Table2[[#This Row],[Transaction Date]],"dddd"),"Unknown")</f>
        <v>Monday</v>
      </c>
      <c r="N483">
        <f t="shared" si="30"/>
        <v>0</v>
      </c>
      <c r="O483" t="str">
        <f t="shared" si="31"/>
        <v>Actual</v>
      </c>
    </row>
    <row r="484" spans="1:15" x14ac:dyDescent="0.25">
      <c r="A484" t="s">
        <v>571</v>
      </c>
      <c r="B484" t="s">
        <v>39</v>
      </c>
      <c r="C484">
        <v>5</v>
      </c>
      <c r="D484">
        <f t="shared" si="28"/>
        <v>5</v>
      </c>
      <c r="E484">
        <v>3</v>
      </c>
      <c r="F484">
        <f>IF(OR(E484="",E484="UNKNOWN",E484="ERROR"),_xlfn.XLOOKUP(Table2[[#This Row],[Item]],Items_List!A:A,Items_List!B:B),E484)</f>
        <v>3</v>
      </c>
      <c r="G484">
        <v>15</v>
      </c>
      <c r="H484">
        <f t="shared" si="29"/>
        <v>15</v>
      </c>
      <c r="I484" t="s">
        <v>10</v>
      </c>
      <c r="J484" t="s">
        <v>10059</v>
      </c>
      <c r="K484" s="1">
        <v>45283</v>
      </c>
      <c r="L484" s="1" t="str">
        <f>IF(ISNUMBER(Table2[[#This Row],[Transaction Date]]),TEXT(Table2[[#This Row],[Transaction Date]],"mmmm"),"Unknown")</f>
        <v>December</v>
      </c>
      <c r="M484" s="1" t="str">
        <f>IF(ISNUMBER(Table2[[#This Row],[Transaction Date]]),TEXT(Table2[[#This Row],[Transaction Date]],"dddd"),"Unknown")</f>
        <v>Saturday</v>
      </c>
      <c r="N484">
        <f t="shared" si="30"/>
        <v>0</v>
      </c>
      <c r="O484" t="str">
        <f t="shared" si="31"/>
        <v>Actual</v>
      </c>
    </row>
    <row r="485" spans="1:15" x14ac:dyDescent="0.25">
      <c r="A485" t="s">
        <v>572</v>
      </c>
      <c r="B485" t="s">
        <v>20</v>
      </c>
      <c r="C485">
        <v>1</v>
      </c>
      <c r="D485">
        <f t="shared" si="28"/>
        <v>1</v>
      </c>
      <c r="E485">
        <v>5</v>
      </c>
      <c r="F485">
        <f>IF(OR(E485="",E485="UNKNOWN",E485="ERROR"),_xlfn.XLOOKUP(Table2[[#This Row],[Item]],Items_List!A:A,Items_List!B:B),E485)</f>
        <v>5</v>
      </c>
      <c r="G485">
        <v>5</v>
      </c>
      <c r="H485">
        <f t="shared" si="29"/>
        <v>5</v>
      </c>
      <c r="I485" t="s">
        <v>10059</v>
      </c>
      <c r="J485" t="s">
        <v>10059</v>
      </c>
      <c r="K485" s="1">
        <v>45101</v>
      </c>
      <c r="L485" s="1" t="str">
        <f>IF(ISNUMBER(Table2[[#This Row],[Transaction Date]]),TEXT(Table2[[#This Row],[Transaction Date]],"mmmm"),"Unknown")</f>
        <v>June</v>
      </c>
      <c r="M485" s="1" t="str">
        <f>IF(ISNUMBER(Table2[[#This Row],[Transaction Date]]),TEXT(Table2[[#This Row],[Transaction Date]],"dddd"),"Unknown")</f>
        <v>Saturday</v>
      </c>
      <c r="N485">
        <f t="shared" si="30"/>
        <v>0</v>
      </c>
      <c r="O485" t="str">
        <f t="shared" si="31"/>
        <v>Actual</v>
      </c>
    </row>
    <row r="486" spans="1:15" x14ac:dyDescent="0.25">
      <c r="A486" t="s">
        <v>576</v>
      </c>
      <c r="B486" t="s">
        <v>13</v>
      </c>
      <c r="C486">
        <v>5</v>
      </c>
      <c r="D486">
        <f t="shared" si="28"/>
        <v>5</v>
      </c>
      <c r="E486">
        <v>3</v>
      </c>
      <c r="F486">
        <f>IF(OR(E486="",E486="UNKNOWN",E486="ERROR"),_xlfn.XLOOKUP(Table2[[#This Row],[Item]],Items_List!A:A,Items_List!B:B),E486)</f>
        <v>3</v>
      </c>
      <c r="G486">
        <v>15</v>
      </c>
      <c r="H486">
        <f t="shared" si="29"/>
        <v>15</v>
      </c>
      <c r="I486" t="s">
        <v>14</v>
      </c>
      <c r="J486" t="s">
        <v>11</v>
      </c>
      <c r="K486" s="1">
        <v>45225</v>
      </c>
      <c r="L486" s="1" t="str">
        <f>IF(ISNUMBER(Table2[[#This Row],[Transaction Date]]),TEXT(Table2[[#This Row],[Transaction Date]],"mmmm"),"Unknown")</f>
        <v>October</v>
      </c>
      <c r="M486" s="1" t="str">
        <f>IF(ISNUMBER(Table2[[#This Row],[Transaction Date]]),TEXT(Table2[[#This Row],[Transaction Date]],"dddd"),"Unknown")</f>
        <v>Thursday</v>
      </c>
      <c r="N486">
        <f t="shared" si="30"/>
        <v>0</v>
      </c>
      <c r="O486" t="str">
        <f t="shared" si="31"/>
        <v>Actual</v>
      </c>
    </row>
    <row r="487" spans="1:15" x14ac:dyDescent="0.25">
      <c r="A487" t="s">
        <v>577</v>
      </c>
      <c r="B487" t="s">
        <v>13</v>
      </c>
      <c r="C487">
        <v>4</v>
      </c>
      <c r="D487">
        <f t="shared" si="28"/>
        <v>4</v>
      </c>
      <c r="E487">
        <v>3</v>
      </c>
      <c r="F487">
        <f>IF(OR(E487="",E487="UNKNOWN",E487="ERROR"),_xlfn.XLOOKUP(Table2[[#This Row],[Item]],Items_List!A:A,Items_List!B:B),E487)</f>
        <v>3</v>
      </c>
      <c r="G487">
        <v>12</v>
      </c>
      <c r="H487">
        <f t="shared" si="29"/>
        <v>12</v>
      </c>
      <c r="I487" t="s">
        <v>10059</v>
      </c>
      <c r="J487" t="s">
        <v>15</v>
      </c>
      <c r="K487" s="1">
        <v>45057</v>
      </c>
      <c r="L487" s="1" t="str">
        <f>IF(ISNUMBER(Table2[[#This Row],[Transaction Date]]),TEXT(Table2[[#This Row],[Transaction Date]],"mmmm"),"Unknown")</f>
        <v>May</v>
      </c>
      <c r="M487" s="1" t="str">
        <f>IF(ISNUMBER(Table2[[#This Row],[Transaction Date]]),TEXT(Table2[[#This Row],[Transaction Date]],"dddd"),"Unknown")</f>
        <v>Thursday</v>
      </c>
      <c r="N487">
        <f t="shared" si="30"/>
        <v>0</v>
      </c>
      <c r="O487" t="str">
        <f t="shared" si="31"/>
        <v>Actual</v>
      </c>
    </row>
    <row r="488" spans="1:15" x14ac:dyDescent="0.25">
      <c r="A488" t="s">
        <v>579</v>
      </c>
      <c r="B488" t="s">
        <v>28</v>
      </c>
      <c r="C488">
        <v>1</v>
      </c>
      <c r="D488">
        <f t="shared" si="28"/>
        <v>1</v>
      </c>
      <c r="E488">
        <v>4</v>
      </c>
      <c r="F488">
        <f>IF(OR(E488="",E488="UNKNOWN",E488="ERROR"),_xlfn.XLOOKUP(Table2[[#This Row],[Item]],Items_List!A:A,Items_List!B:B),E488)</f>
        <v>4</v>
      </c>
      <c r="G488">
        <v>4</v>
      </c>
      <c r="H488">
        <f t="shared" si="29"/>
        <v>4</v>
      </c>
      <c r="I488" t="s">
        <v>10059</v>
      </c>
      <c r="J488" t="s">
        <v>10059</v>
      </c>
      <c r="K488" s="1">
        <v>45170</v>
      </c>
      <c r="L488" s="1" t="str">
        <f>IF(ISNUMBER(Table2[[#This Row],[Transaction Date]]),TEXT(Table2[[#This Row],[Transaction Date]],"mmmm"),"Unknown")</f>
        <v>September</v>
      </c>
      <c r="M488" s="1" t="str">
        <f>IF(ISNUMBER(Table2[[#This Row],[Transaction Date]]),TEXT(Table2[[#This Row],[Transaction Date]],"dddd"),"Unknown")</f>
        <v>Friday</v>
      </c>
      <c r="N488">
        <f t="shared" si="30"/>
        <v>0</v>
      </c>
      <c r="O488" t="str">
        <f t="shared" si="31"/>
        <v>Actual</v>
      </c>
    </row>
    <row r="489" spans="1:15" x14ac:dyDescent="0.25">
      <c r="A489" t="s">
        <v>580</v>
      </c>
      <c r="B489" t="s">
        <v>20</v>
      </c>
      <c r="C489">
        <v>5</v>
      </c>
      <c r="D489">
        <f t="shared" si="28"/>
        <v>5</v>
      </c>
      <c r="E489">
        <v>5</v>
      </c>
      <c r="F489">
        <f>IF(OR(E489="",E489="UNKNOWN",E489="ERROR"),_xlfn.XLOOKUP(Table2[[#This Row],[Item]],Items_List!A:A,Items_List!B:B),E489)</f>
        <v>5</v>
      </c>
      <c r="G489">
        <v>25</v>
      </c>
      <c r="H489">
        <f t="shared" si="29"/>
        <v>25</v>
      </c>
      <c r="I489" t="s">
        <v>23</v>
      </c>
      <c r="J489" t="s">
        <v>11</v>
      </c>
      <c r="K489" s="1">
        <v>45013</v>
      </c>
      <c r="L489" s="1" t="str">
        <f>IF(ISNUMBER(Table2[[#This Row],[Transaction Date]]),TEXT(Table2[[#This Row],[Transaction Date]],"mmmm"),"Unknown")</f>
        <v>March</v>
      </c>
      <c r="M489" s="1" t="str">
        <f>IF(ISNUMBER(Table2[[#This Row],[Transaction Date]]),TEXT(Table2[[#This Row],[Transaction Date]],"dddd"),"Unknown")</f>
        <v>Tuesday</v>
      </c>
      <c r="N489">
        <f t="shared" si="30"/>
        <v>0</v>
      </c>
      <c r="O489" t="str">
        <f t="shared" si="31"/>
        <v>Actual</v>
      </c>
    </row>
    <row r="490" spans="1:15" x14ac:dyDescent="0.25">
      <c r="A490" t="s">
        <v>581</v>
      </c>
      <c r="B490" t="s">
        <v>65</v>
      </c>
      <c r="C490">
        <v>1</v>
      </c>
      <c r="D490">
        <f t="shared" si="28"/>
        <v>1</v>
      </c>
      <c r="E490">
        <v>1.5</v>
      </c>
      <c r="F490">
        <f>IF(OR(E490="",E490="UNKNOWN",E490="ERROR"),_xlfn.XLOOKUP(Table2[[#This Row],[Item]],Items_List!A:A,Items_List!B:B),E490)</f>
        <v>1.5</v>
      </c>
      <c r="G490">
        <v>1.5</v>
      </c>
      <c r="H490">
        <f t="shared" si="29"/>
        <v>1.5</v>
      </c>
      <c r="I490" t="s">
        <v>10059</v>
      </c>
      <c r="J490" t="s">
        <v>15</v>
      </c>
      <c r="K490" s="1">
        <v>44983</v>
      </c>
      <c r="L490" s="1" t="str">
        <f>IF(ISNUMBER(Table2[[#This Row],[Transaction Date]]),TEXT(Table2[[#This Row],[Transaction Date]],"mmmm"),"Unknown")</f>
        <v>February</v>
      </c>
      <c r="M490" s="1" t="str">
        <f>IF(ISNUMBER(Table2[[#This Row],[Transaction Date]]),TEXT(Table2[[#This Row],[Transaction Date]],"dddd"),"Unknown")</f>
        <v>Sunday</v>
      </c>
      <c r="N490">
        <f t="shared" si="30"/>
        <v>0</v>
      </c>
      <c r="O490" t="str">
        <f t="shared" si="31"/>
        <v>Actual</v>
      </c>
    </row>
    <row r="491" spans="1:15" x14ac:dyDescent="0.25">
      <c r="A491" t="s">
        <v>582</v>
      </c>
      <c r="B491" t="s">
        <v>9</v>
      </c>
      <c r="C491">
        <v>4</v>
      </c>
      <c r="D491">
        <f t="shared" si="28"/>
        <v>4</v>
      </c>
      <c r="E491">
        <v>2</v>
      </c>
      <c r="F491">
        <f>IF(OR(E491="",E491="UNKNOWN",E491="ERROR"),_xlfn.XLOOKUP(Table2[[#This Row],[Item]],Items_List!A:A,Items_List!B:B),E491)</f>
        <v>2</v>
      </c>
      <c r="G491">
        <v>8</v>
      </c>
      <c r="H491">
        <f t="shared" si="29"/>
        <v>8</v>
      </c>
      <c r="I491" t="s">
        <v>10059</v>
      </c>
      <c r="J491" t="s">
        <v>15</v>
      </c>
      <c r="K491" s="1">
        <v>44930</v>
      </c>
      <c r="L491" s="1" t="str">
        <f>IF(ISNUMBER(Table2[[#This Row],[Transaction Date]]),TEXT(Table2[[#This Row],[Transaction Date]],"mmmm"),"Unknown")</f>
        <v>January</v>
      </c>
      <c r="M491" s="1" t="str">
        <f>IF(ISNUMBER(Table2[[#This Row],[Transaction Date]]),TEXT(Table2[[#This Row],[Transaction Date]],"dddd"),"Unknown")</f>
        <v>Wednesday</v>
      </c>
      <c r="N491">
        <f t="shared" si="30"/>
        <v>0</v>
      </c>
      <c r="O491" t="str">
        <f t="shared" si="31"/>
        <v>Actual</v>
      </c>
    </row>
    <row r="492" spans="1:15" x14ac:dyDescent="0.25">
      <c r="A492" t="s">
        <v>583</v>
      </c>
      <c r="B492" t="s">
        <v>17</v>
      </c>
      <c r="C492">
        <v>5</v>
      </c>
      <c r="D492">
        <f t="shared" si="28"/>
        <v>5</v>
      </c>
      <c r="E492">
        <v>1</v>
      </c>
      <c r="F492">
        <f>IF(OR(E492="",E492="UNKNOWN",E492="ERROR"),_xlfn.XLOOKUP(Table2[[#This Row],[Item]],Items_List!A:A,Items_List!B:B),E492)</f>
        <v>1</v>
      </c>
      <c r="G492">
        <v>5</v>
      </c>
      <c r="H492">
        <f t="shared" si="29"/>
        <v>5</v>
      </c>
      <c r="I492" t="s">
        <v>23</v>
      </c>
      <c r="J492" t="s">
        <v>10059</v>
      </c>
      <c r="K492" s="1">
        <v>45206</v>
      </c>
      <c r="L492" s="1" t="str">
        <f>IF(ISNUMBER(Table2[[#This Row],[Transaction Date]]),TEXT(Table2[[#This Row],[Transaction Date]],"mmmm"),"Unknown")</f>
        <v>October</v>
      </c>
      <c r="M492" s="1" t="str">
        <f>IF(ISNUMBER(Table2[[#This Row],[Transaction Date]]),TEXT(Table2[[#This Row],[Transaction Date]],"dddd"),"Unknown")</f>
        <v>Saturday</v>
      </c>
      <c r="N492">
        <f t="shared" si="30"/>
        <v>0</v>
      </c>
      <c r="O492" t="str">
        <f t="shared" si="31"/>
        <v>Actual</v>
      </c>
    </row>
    <row r="493" spans="1:15" x14ac:dyDescent="0.25">
      <c r="A493" t="s">
        <v>584</v>
      </c>
      <c r="B493" t="s">
        <v>25</v>
      </c>
      <c r="C493">
        <v>4</v>
      </c>
      <c r="D493">
        <f t="shared" si="28"/>
        <v>4</v>
      </c>
      <c r="E493">
        <v>4</v>
      </c>
      <c r="F493">
        <f>IF(OR(E493="",E493="UNKNOWN",E493="ERROR"),_xlfn.XLOOKUP(Table2[[#This Row],[Item]],Items_List!A:A,Items_List!B:B),E493)</f>
        <v>4</v>
      </c>
      <c r="G493">
        <v>16</v>
      </c>
      <c r="H493">
        <f t="shared" si="29"/>
        <v>16</v>
      </c>
      <c r="I493" t="s">
        <v>10059</v>
      </c>
      <c r="J493" t="s">
        <v>15</v>
      </c>
      <c r="K493" s="1">
        <v>45067</v>
      </c>
      <c r="L493" s="1" t="str">
        <f>IF(ISNUMBER(Table2[[#This Row],[Transaction Date]]),TEXT(Table2[[#This Row],[Transaction Date]],"mmmm"),"Unknown")</f>
        <v>May</v>
      </c>
      <c r="M493" s="1" t="str">
        <f>IF(ISNUMBER(Table2[[#This Row],[Transaction Date]]),TEXT(Table2[[#This Row],[Transaction Date]],"dddd"),"Unknown")</f>
        <v>Sunday</v>
      </c>
      <c r="N493">
        <f t="shared" si="30"/>
        <v>0</v>
      </c>
      <c r="O493" t="str">
        <f t="shared" si="31"/>
        <v>Actual</v>
      </c>
    </row>
    <row r="494" spans="1:15" x14ac:dyDescent="0.25">
      <c r="A494" t="s">
        <v>585</v>
      </c>
      <c r="B494" t="s">
        <v>39</v>
      </c>
      <c r="C494">
        <v>3</v>
      </c>
      <c r="D494">
        <f t="shared" si="28"/>
        <v>3</v>
      </c>
      <c r="E494" s="3">
        <f>_xlfn.XLOOKUP(Table2[[#This Row],[Item]],Items_List!$A$2:$A$9,Items_List!$B$2:$B$9)</f>
        <v>3</v>
      </c>
      <c r="F494">
        <f>IF(OR(E494="",E494="UNKNOWN",E494="ERROR"),_xlfn.XLOOKUP(Table2[[#This Row],[Item]],Items_List!A:A,Items_List!B:B),E494)</f>
        <v>3</v>
      </c>
      <c r="G494">
        <v>9</v>
      </c>
      <c r="H494">
        <f t="shared" si="29"/>
        <v>9</v>
      </c>
      <c r="I494" t="s">
        <v>23</v>
      </c>
      <c r="J494" t="s">
        <v>11</v>
      </c>
      <c r="K494" s="1">
        <v>45276</v>
      </c>
      <c r="L494" s="1" t="str">
        <f>IF(ISNUMBER(Table2[[#This Row],[Transaction Date]]),TEXT(Table2[[#This Row],[Transaction Date]],"mmmm"),"Unknown")</f>
        <v>December</v>
      </c>
      <c r="M494" s="1" t="str">
        <f>IF(ISNUMBER(Table2[[#This Row],[Transaction Date]]),TEXT(Table2[[#This Row],[Transaction Date]],"dddd"),"Unknown")</f>
        <v>Saturday</v>
      </c>
      <c r="N494">
        <f t="shared" si="30"/>
        <v>0</v>
      </c>
      <c r="O494" t="str">
        <f t="shared" si="31"/>
        <v>Actual</v>
      </c>
    </row>
    <row r="495" spans="1:15" x14ac:dyDescent="0.25">
      <c r="A495" t="s">
        <v>586</v>
      </c>
      <c r="B495" t="s">
        <v>28</v>
      </c>
      <c r="C495">
        <v>5</v>
      </c>
      <c r="D495">
        <f t="shared" si="28"/>
        <v>5</v>
      </c>
      <c r="E495">
        <v>4</v>
      </c>
      <c r="F495">
        <f>IF(OR(E495="",E495="UNKNOWN",E495="ERROR"),_xlfn.XLOOKUP(Table2[[#This Row],[Item]],Items_List!A:A,Items_List!B:B),E495)</f>
        <v>4</v>
      </c>
      <c r="G495">
        <v>20</v>
      </c>
      <c r="H495">
        <f t="shared" si="29"/>
        <v>20</v>
      </c>
      <c r="I495" t="s">
        <v>23</v>
      </c>
      <c r="J495" t="s">
        <v>11</v>
      </c>
      <c r="K495" s="1">
        <v>44956</v>
      </c>
      <c r="L495" s="1" t="str">
        <f>IF(ISNUMBER(Table2[[#This Row],[Transaction Date]]),TEXT(Table2[[#This Row],[Transaction Date]],"mmmm"),"Unknown")</f>
        <v>January</v>
      </c>
      <c r="M495" s="1" t="str">
        <f>IF(ISNUMBER(Table2[[#This Row],[Transaction Date]]),TEXT(Table2[[#This Row],[Transaction Date]],"dddd"),"Unknown")</f>
        <v>Monday</v>
      </c>
      <c r="N495">
        <f t="shared" si="30"/>
        <v>0</v>
      </c>
      <c r="O495" t="str">
        <f t="shared" si="31"/>
        <v>Actual</v>
      </c>
    </row>
    <row r="496" spans="1:15" x14ac:dyDescent="0.25">
      <c r="A496" t="s">
        <v>587</v>
      </c>
      <c r="B496" t="s">
        <v>9</v>
      </c>
      <c r="C496">
        <v>2</v>
      </c>
      <c r="D496">
        <f t="shared" si="28"/>
        <v>2</v>
      </c>
      <c r="E496">
        <v>2</v>
      </c>
      <c r="F496">
        <f>IF(OR(E496="",E496="UNKNOWN",E496="ERROR"),_xlfn.XLOOKUP(Table2[[#This Row],[Item]],Items_List!A:A,Items_List!B:B),E496)</f>
        <v>2</v>
      </c>
      <c r="G496">
        <v>4</v>
      </c>
      <c r="H496">
        <f t="shared" si="29"/>
        <v>4</v>
      </c>
      <c r="I496" t="s">
        <v>14</v>
      </c>
      <c r="J496" t="s">
        <v>11</v>
      </c>
      <c r="K496" s="1">
        <v>45194</v>
      </c>
      <c r="L496" s="1" t="str">
        <f>IF(ISNUMBER(Table2[[#This Row],[Transaction Date]]),TEXT(Table2[[#This Row],[Transaction Date]],"mmmm"),"Unknown")</f>
        <v>September</v>
      </c>
      <c r="M496" s="1" t="str">
        <f>IF(ISNUMBER(Table2[[#This Row],[Transaction Date]]),TEXT(Table2[[#This Row],[Transaction Date]],"dddd"),"Unknown")</f>
        <v>Monday</v>
      </c>
      <c r="N496">
        <f t="shared" si="30"/>
        <v>0</v>
      </c>
      <c r="O496" t="str">
        <f t="shared" si="31"/>
        <v>Actual</v>
      </c>
    </row>
    <row r="497" spans="1:15" x14ac:dyDescent="0.25">
      <c r="A497" t="s">
        <v>588</v>
      </c>
      <c r="B497" t="s">
        <v>39</v>
      </c>
      <c r="C497">
        <v>1</v>
      </c>
      <c r="D497">
        <f t="shared" si="28"/>
        <v>1</v>
      </c>
      <c r="E497">
        <v>3</v>
      </c>
      <c r="F497">
        <f>IF(OR(E497="",E497="UNKNOWN",E497="ERROR"),_xlfn.XLOOKUP(Table2[[#This Row],[Item]],Items_List!A:A,Items_List!B:B),E497)</f>
        <v>3</v>
      </c>
      <c r="G497">
        <v>3</v>
      </c>
      <c r="H497">
        <f t="shared" si="29"/>
        <v>3</v>
      </c>
      <c r="I497" t="s">
        <v>10</v>
      </c>
      <c r="J497" t="s">
        <v>10059</v>
      </c>
      <c r="K497" s="1">
        <v>44991</v>
      </c>
      <c r="L497" s="1" t="str">
        <f>IF(ISNUMBER(Table2[[#This Row],[Transaction Date]]),TEXT(Table2[[#This Row],[Transaction Date]],"mmmm"),"Unknown")</f>
        <v>March</v>
      </c>
      <c r="M497" s="1" t="str">
        <f>IF(ISNUMBER(Table2[[#This Row],[Transaction Date]]),TEXT(Table2[[#This Row],[Transaction Date]],"dddd"),"Unknown")</f>
        <v>Monday</v>
      </c>
      <c r="N497">
        <f t="shared" si="30"/>
        <v>0</v>
      </c>
      <c r="O497" t="str">
        <f t="shared" si="31"/>
        <v>Actual</v>
      </c>
    </row>
    <row r="498" spans="1:15" x14ac:dyDescent="0.25">
      <c r="A498" t="s">
        <v>589</v>
      </c>
      <c r="B498" t="s">
        <v>17</v>
      </c>
      <c r="C498">
        <v>4</v>
      </c>
      <c r="D498">
        <f t="shared" si="28"/>
        <v>4</v>
      </c>
      <c r="E498">
        <v>1</v>
      </c>
      <c r="F498">
        <f>IF(OR(E498="",E498="UNKNOWN",E498="ERROR"),_xlfn.XLOOKUP(Table2[[#This Row],[Item]],Items_List!A:A,Items_List!B:B),E498)</f>
        <v>1</v>
      </c>
      <c r="G498">
        <v>4</v>
      </c>
      <c r="H498">
        <f t="shared" si="29"/>
        <v>4</v>
      </c>
      <c r="I498" t="s">
        <v>10</v>
      </c>
      <c r="J498" t="s">
        <v>10059</v>
      </c>
      <c r="K498" s="1">
        <v>44982</v>
      </c>
      <c r="L498" s="1" t="str">
        <f>IF(ISNUMBER(Table2[[#This Row],[Transaction Date]]),TEXT(Table2[[#This Row],[Transaction Date]],"mmmm"),"Unknown")</f>
        <v>February</v>
      </c>
      <c r="M498" s="1" t="str">
        <f>IF(ISNUMBER(Table2[[#This Row],[Transaction Date]]),TEXT(Table2[[#This Row],[Transaction Date]],"dddd"),"Unknown")</f>
        <v>Saturday</v>
      </c>
      <c r="N498">
        <f t="shared" si="30"/>
        <v>0</v>
      </c>
      <c r="O498" t="str">
        <f t="shared" si="31"/>
        <v>Actual</v>
      </c>
    </row>
    <row r="499" spans="1:15" x14ac:dyDescent="0.25">
      <c r="A499" t="s">
        <v>590</v>
      </c>
      <c r="B499" t="s">
        <v>28</v>
      </c>
      <c r="C499">
        <v>5</v>
      </c>
      <c r="D499">
        <f t="shared" si="28"/>
        <v>5</v>
      </c>
      <c r="E499">
        <v>4</v>
      </c>
      <c r="F499">
        <f>IF(OR(E499="",E499="UNKNOWN",E499="ERROR"),_xlfn.XLOOKUP(Table2[[#This Row],[Item]],Items_List!A:A,Items_List!B:B),E499)</f>
        <v>4</v>
      </c>
      <c r="G499">
        <v>20</v>
      </c>
      <c r="H499">
        <f t="shared" si="29"/>
        <v>20</v>
      </c>
      <c r="I499" t="s">
        <v>23</v>
      </c>
      <c r="J499" t="s">
        <v>11</v>
      </c>
      <c r="K499" s="1">
        <v>45055</v>
      </c>
      <c r="L499" s="1" t="str">
        <f>IF(ISNUMBER(Table2[[#This Row],[Transaction Date]]),TEXT(Table2[[#This Row],[Transaction Date]],"mmmm"),"Unknown")</f>
        <v>May</v>
      </c>
      <c r="M499" s="1" t="str">
        <f>IF(ISNUMBER(Table2[[#This Row],[Transaction Date]]),TEXT(Table2[[#This Row],[Transaction Date]],"dddd"),"Unknown")</f>
        <v>Tuesday</v>
      </c>
      <c r="N499">
        <f t="shared" si="30"/>
        <v>0</v>
      </c>
      <c r="O499" t="str">
        <f t="shared" si="31"/>
        <v>Actual</v>
      </c>
    </row>
    <row r="500" spans="1:15" x14ac:dyDescent="0.25">
      <c r="A500" t="s">
        <v>591</v>
      </c>
      <c r="B500" t="s">
        <v>9</v>
      </c>
      <c r="C500">
        <v>2</v>
      </c>
      <c r="D500">
        <f t="shared" si="28"/>
        <v>2</v>
      </c>
      <c r="E500">
        <v>2</v>
      </c>
      <c r="F500">
        <f>IF(OR(E500="",E500="UNKNOWN",E500="ERROR"),_xlfn.XLOOKUP(Table2[[#This Row],[Item]],Items_List!A:A,Items_List!B:B),E500)</f>
        <v>2</v>
      </c>
      <c r="H500">
        <f t="shared" si="29"/>
        <v>4</v>
      </c>
      <c r="I500" t="s">
        <v>14</v>
      </c>
      <c r="J500" t="s">
        <v>10059</v>
      </c>
      <c r="K500" s="1">
        <v>45141</v>
      </c>
      <c r="L500" s="1" t="str">
        <f>IF(ISNUMBER(Table2[[#This Row],[Transaction Date]]),TEXT(Table2[[#This Row],[Transaction Date]],"mmmm"),"Unknown")</f>
        <v>August</v>
      </c>
      <c r="M500" s="1" t="str">
        <f>IF(ISNUMBER(Table2[[#This Row],[Transaction Date]]),TEXT(Table2[[#This Row],[Transaction Date]],"dddd"),"Unknown")</f>
        <v>Thursday</v>
      </c>
      <c r="N500">
        <f t="shared" si="30"/>
        <v>1</v>
      </c>
      <c r="O500" t="str">
        <f t="shared" si="31"/>
        <v>Actual</v>
      </c>
    </row>
    <row r="501" spans="1:15" x14ac:dyDescent="0.25">
      <c r="A501" t="s">
        <v>592</v>
      </c>
      <c r="B501" t="s">
        <v>20</v>
      </c>
      <c r="C501">
        <v>4</v>
      </c>
      <c r="D501">
        <f t="shared" si="28"/>
        <v>4</v>
      </c>
      <c r="E501">
        <v>5</v>
      </c>
      <c r="F501">
        <f>IF(OR(E501="",E501="UNKNOWN",E501="ERROR"),_xlfn.XLOOKUP(Table2[[#This Row],[Item]],Items_List!A:A,Items_List!B:B),E501)</f>
        <v>5</v>
      </c>
      <c r="G501">
        <v>20</v>
      </c>
      <c r="H501">
        <f t="shared" si="29"/>
        <v>20</v>
      </c>
      <c r="I501" t="s">
        <v>10059</v>
      </c>
      <c r="J501" t="s">
        <v>15</v>
      </c>
      <c r="K501" s="1">
        <v>45059</v>
      </c>
      <c r="L501" s="1" t="str">
        <f>IF(ISNUMBER(Table2[[#This Row],[Transaction Date]]),TEXT(Table2[[#This Row],[Transaction Date]],"mmmm"),"Unknown")</f>
        <v>May</v>
      </c>
      <c r="M501" s="1" t="str">
        <f>IF(ISNUMBER(Table2[[#This Row],[Transaction Date]]),TEXT(Table2[[#This Row],[Transaction Date]],"dddd"),"Unknown")</f>
        <v>Saturday</v>
      </c>
      <c r="N501">
        <f t="shared" si="30"/>
        <v>0</v>
      </c>
      <c r="O501" t="str">
        <f t="shared" si="31"/>
        <v>Actual</v>
      </c>
    </row>
    <row r="502" spans="1:15" x14ac:dyDescent="0.25">
      <c r="A502" t="s">
        <v>593</v>
      </c>
      <c r="B502" t="s">
        <v>20</v>
      </c>
      <c r="C502">
        <v>5</v>
      </c>
      <c r="D502">
        <f t="shared" si="28"/>
        <v>5</v>
      </c>
      <c r="E502">
        <v>5</v>
      </c>
      <c r="F502">
        <f>IF(OR(E502="",E502="UNKNOWN",E502="ERROR"),_xlfn.XLOOKUP(Table2[[#This Row],[Item]],Items_List!A:A,Items_List!B:B),E502)</f>
        <v>5</v>
      </c>
      <c r="G502">
        <v>25</v>
      </c>
      <c r="H502">
        <f t="shared" si="29"/>
        <v>25</v>
      </c>
      <c r="I502" t="s">
        <v>10059</v>
      </c>
      <c r="J502" t="s">
        <v>11</v>
      </c>
      <c r="K502" s="1">
        <v>44965</v>
      </c>
      <c r="L502" s="1" t="str">
        <f>IF(ISNUMBER(Table2[[#This Row],[Transaction Date]]),TEXT(Table2[[#This Row],[Transaction Date]],"mmmm"),"Unknown")</f>
        <v>February</v>
      </c>
      <c r="M502" s="1" t="str">
        <f>IF(ISNUMBER(Table2[[#This Row],[Transaction Date]]),TEXT(Table2[[#This Row],[Transaction Date]],"dddd"),"Unknown")</f>
        <v>Wednesday</v>
      </c>
      <c r="N502">
        <f t="shared" si="30"/>
        <v>0</v>
      </c>
      <c r="O502" t="str">
        <f t="shared" si="31"/>
        <v>Actual</v>
      </c>
    </row>
    <row r="503" spans="1:15" x14ac:dyDescent="0.25">
      <c r="A503" t="s">
        <v>594</v>
      </c>
      <c r="B503" t="s">
        <v>39</v>
      </c>
      <c r="C503">
        <v>4</v>
      </c>
      <c r="D503">
        <f t="shared" si="28"/>
        <v>4</v>
      </c>
      <c r="E503">
        <v>3</v>
      </c>
      <c r="F503">
        <f>IF(OR(E503="",E503="UNKNOWN",E503="ERROR"),_xlfn.XLOOKUP(Table2[[#This Row],[Item]],Items_List!A:A,Items_List!B:B),E503)</f>
        <v>3</v>
      </c>
      <c r="G503">
        <v>12</v>
      </c>
      <c r="H503">
        <f t="shared" si="29"/>
        <v>12</v>
      </c>
      <c r="I503" t="s">
        <v>10059</v>
      </c>
      <c r="J503" t="s">
        <v>10059</v>
      </c>
      <c r="L503" s="1" t="str">
        <f>IF(ISNUMBER(Table2[[#This Row],[Transaction Date]]),TEXT(Table2[[#This Row],[Transaction Date]],"mmmm"),"Unknown")</f>
        <v>Unknown</v>
      </c>
      <c r="M503" s="1" t="str">
        <f>IF(ISNUMBER(Table2[[#This Row],[Transaction Date]]),TEXT(Table2[[#This Row],[Transaction Date]],"dddd"),"Unknown")</f>
        <v>Unknown</v>
      </c>
      <c r="N503">
        <f t="shared" si="30"/>
        <v>0</v>
      </c>
      <c r="O503" t="str">
        <f t="shared" si="31"/>
        <v>Actual</v>
      </c>
    </row>
    <row r="504" spans="1:15" x14ac:dyDescent="0.25">
      <c r="A504" t="s">
        <v>595</v>
      </c>
      <c r="B504" t="s">
        <v>17</v>
      </c>
      <c r="C504">
        <v>1</v>
      </c>
      <c r="D504">
        <f t="shared" si="28"/>
        <v>1</v>
      </c>
      <c r="E504">
        <v>1</v>
      </c>
      <c r="F504">
        <f>IF(OR(E504="",E504="UNKNOWN",E504="ERROR"),_xlfn.XLOOKUP(Table2[[#This Row],[Item]],Items_List!A:A,Items_List!B:B),E504)</f>
        <v>1</v>
      </c>
      <c r="G504">
        <v>1</v>
      </c>
      <c r="H504">
        <f t="shared" si="29"/>
        <v>1</v>
      </c>
      <c r="I504" t="s">
        <v>23</v>
      </c>
      <c r="J504" t="s">
        <v>15</v>
      </c>
      <c r="K504" s="1">
        <v>45281</v>
      </c>
      <c r="L504" s="1" t="str">
        <f>IF(ISNUMBER(Table2[[#This Row],[Transaction Date]]),TEXT(Table2[[#This Row],[Transaction Date]],"mmmm"),"Unknown")</f>
        <v>December</v>
      </c>
      <c r="M504" s="1" t="str">
        <f>IF(ISNUMBER(Table2[[#This Row],[Transaction Date]]),TEXT(Table2[[#This Row],[Transaction Date]],"dddd"),"Unknown")</f>
        <v>Thursday</v>
      </c>
      <c r="N504">
        <f t="shared" si="30"/>
        <v>0</v>
      </c>
      <c r="O504" t="str">
        <f t="shared" si="31"/>
        <v>Actual</v>
      </c>
    </row>
    <row r="505" spans="1:15" x14ac:dyDescent="0.25">
      <c r="A505" t="s">
        <v>596</v>
      </c>
      <c r="B505" t="s">
        <v>13</v>
      </c>
      <c r="C505">
        <v>3</v>
      </c>
      <c r="D505">
        <f t="shared" si="28"/>
        <v>3</v>
      </c>
      <c r="E505">
        <v>3</v>
      </c>
      <c r="F505">
        <f>IF(OR(E505="",E505="UNKNOWN",E505="ERROR"),_xlfn.XLOOKUP(Table2[[#This Row],[Item]],Items_List!A:A,Items_List!B:B),E505)</f>
        <v>3</v>
      </c>
      <c r="G505">
        <v>9</v>
      </c>
      <c r="H505">
        <f t="shared" si="29"/>
        <v>9</v>
      </c>
      <c r="I505" t="s">
        <v>10059</v>
      </c>
      <c r="J505" t="s">
        <v>11</v>
      </c>
      <c r="K505" s="1">
        <v>45046</v>
      </c>
      <c r="L505" s="1" t="str">
        <f>IF(ISNUMBER(Table2[[#This Row],[Transaction Date]]),TEXT(Table2[[#This Row],[Transaction Date]],"mmmm"),"Unknown")</f>
        <v>April</v>
      </c>
      <c r="M505" s="1" t="str">
        <f>IF(ISNUMBER(Table2[[#This Row],[Transaction Date]]),TEXT(Table2[[#This Row],[Transaction Date]],"dddd"),"Unknown")</f>
        <v>Sunday</v>
      </c>
      <c r="N505">
        <f t="shared" si="30"/>
        <v>0</v>
      </c>
      <c r="O505" t="str">
        <f t="shared" si="31"/>
        <v>Actual</v>
      </c>
    </row>
    <row r="506" spans="1:15" x14ac:dyDescent="0.25">
      <c r="A506" t="s">
        <v>597</v>
      </c>
      <c r="B506" t="s">
        <v>25</v>
      </c>
      <c r="C506">
        <v>4</v>
      </c>
      <c r="D506">
        <f t="shared" si="28"/>
        <v>4</v>
      </c>
      <c r="E506" s="3">
        <f>_xlfn.XLOOKUP(Table2[[#This Row],[Item]],Items_List!$A$2:$A$9,Items_List!$B$2:$B$9)</f>
        <v>4</v>
      </c>
      <c r="F506">
        <f>IF(OR(E506="",E506="UNKNOWN",E506="ERROR"),_xlfn.XLOOKUP(Table2[[#This Row],[Item]],Items_List!A:A,Items_List!B:B),E506)</f>
        <v>4</v>
      </c>
      <c r="G506">
        <v>16</v>
      </c>
      <c r="H506">
        <f t="shared" si="29"/>
        <v>16</v>
      </c>
      <c r="I506" t="s">
        <v>10059</v>
      </c>
      <c r="J506" t="s">
        <v>10059</v>
      </c>
      <c r="K506" s="1">
        <v>45099</v>
      </c>
      <c r="L506" s="1" t="str">
        <f>IF(ISNUMBER(Table2[[#This Row],[Transaction Date]]),TEXT(Table2[[#This Row],[Transaction Date]],"mmmm"),"Unknown")</f>
        <v>June</v>
      </c>
      <c r="M506" s="1" t="str">
        <f>IF(ISNUMBER(Table2[[#This Row],[Transaction Date]]),TEXT(Table2[[#This Row],[Transaction Date]],"dddd"),"Unknown")</f>
        <v>Thursday</v>
      </c>
      <c r="N506">
        <f t="shared" si="30"/>
        <v>0</v>
      </c>
      <c r="O506" t="str">
        <f t="shared" si="31"/>
        <v>Actual</v>
      </c>
    </row>
    <row r="507" spans="1:15" x14ac:dyDescent="0.25">
      <c r="A507" t="s">
        <v>598</v>
      </c>
      <c r="B507" t="s">
        <v>13</v>
      </c>
      <c r="C507">
        <v>1</v>
      </c>
      <c r="D507">
        <f t="shared" si="28"/>
        <v>1</v>
      </c>
      <c r="E507" s="3">
        <f>_xlfn.XLOOKUP(Table2[[#This Row],[Item]],Items_List!$A$2:$A$9,Items_List!$B$2:$B$9)</f>
        <v>3</v>
      </c>
      <c r="F507">
        <f>IF(OR(E507="",E507="UNKNOWN",E507="ERROR"),_xlfn.XLOOKUP(Table2[[#This Row],[Item]],Items_List!A:A,Items_List!B:B),E507)</f>
        <v>3</v>
      </c>
      <c r="G507">
        <v>3</v>
      </c>
      <c r="H507">
        <f t="shared" si="29"/>
        <v>3</v>
      </c>
      <c r="I507" t="s">
        <v>10059</v>
      </c>
      <c r="J507" t="s">
        <v>15</v>
      </c>
      <c r="K507" s="1">
        <v>45122</v>
      </c>
      <c r="L507" s="1" t="str">
        <f>IF(ISNUMBER(Table2[[#This Row],[Transaction Date]]),TEXT(Table2[[#This Row],[Transaction Date]],"mmmm"),"Unknown")</f>
        <v>July</v>
      </c>
      <c r="M507" s="1" t="str">
        <f>IF(ISNUMBER(Table2[[#This Row],[Transaction Date]]),TEXT(Table2[[#This Row],[Transaction Date]],"dddd"),"Unknown")</f>
        <v>Saturday</v>
      </c>
      <c r="N507">
        <f t="shared" si="30"/>
        <v>0</v>
      </c>
      <c r="O507" t="str">
        <f t="shared" si="31"/>
        <v>Actual</v>
      </c>
    </row>
    <row r="508" spans="1:15" x14ac:dyDescent="0.25">
      <c r="A508" t="s">
        <v>599</v>
      </c>
      <c r="B508" t="s">
        <v>65</v>
      </c>
      <c r="C508">
        <v>3</v>
      </c>
      <c r="D508">
        <f t="shared" si="28"/>
        <v>3</v>
      </c>
      <c r="E508">
        <v>1.5</v>
      </c>
      <c r="F508">
        <f>IF(OR(E508="",E508="UNKNOWN",E508="ERROR"),_xlfn.XLOOKUP(Table2[[#This Row],[Item]],Items_List!A:A,Items_List!B:B),E508)</f>
        <v>1.5</v>
      </c>
      <c r="G508">
        <v>4.5</v>
      </c>
      <c r="H508">
        <f t="shared" si="29"/>
        <v>4.5</v>
      </c>
      <c r="I508" t="s">
        <v>10059</v>
      </c>
      <c r="J508" t="s">
        <v>11</v>
      </c>
      <c r="K508" s="1">
        <v>45025</v>
      </c>
      <c r="L508" s="1" t="str">
        <f>IF(ISNUMBER(Table2[[#This Row],[Transaction Date]]),TEXT(Table2[[#This Row],[Transaction Date]],"mmmm"),"Unknown")</f>
        <v>April</v>
      </c>
      <c r="M508" s="1" t="str">
        <f>IF(ISNUMBER(Table2[[#This Row],[Transaction Date]]),TEXT(Table2[[#This Row],[Transaction Date]],"dddd"),"Unknown")</f>
        <v>Sunday</v>
      </c>
      <c r="N508">
        <f t="shared" si="30"/>
        <v>0</v>
      </c>
      <c r="O508" t="str">
        <f t="shared" si="31"/>
        <v>Actual</v>
      </c>
    </row>
    <row r="509" spans="1:15" x14ac:dyDescent="0.25">
      <c r="A509" t="s">
        <v>600</v>
      </c>
      <c r="B509" t="s">
        <v>25</v>
      </c>
      <c r="C509">
        <v>1</v>
      </c>
      <c r="D509">
        <f t="shared" si="28"/>
        <v>1</v>
      </c>
      <c r="E509">
        <v>4</v>
      </c>
      <c r="F509">
        <f>IF(OR(E509="",E509="UNKNOWN",E509="ERROR"),_xlfn.XLOOKUP(Table2[[#This Row],[Item]],Items_List!A:A,Items_List!B:B),E509)</f>
        <v>4</v>
      </c>
      <c r="G509">
        <v>4</v>
      </c>
      <c r="H509">
        <f t="shared" si="29"/>
        <v>4</v>
      </c>
      <c r="I509" t="s">
        <v>10059</v>
      </c>
      <c r="J509" t="s">
        <v>10059</v>
      </c>
      <c r="K509" s="1">
        <v>45011</v>
      </c>
      <c r="L509" s="1" t="str">
        <f>IF(ISNUMBER(Table2[[#This Row],[Transaction Date]]),TEXT(Table2[[#This Row],[Transaction Date]],"mmmm"),"Unknown")</f>
        <v>March</v>
      </c>
      <c r="M509" s="1" t="str">
        <f>IF(ISNUMBER(Table2[[#This Row],[Transaction Date]]),TEXT(Table2[[#This Row],[Transaction Date]],"dddd"),"Unknown")</f>
        <v>Sunday</v>
      </c>
      <c r="N509">
        <f t="shared" si="30"/>
        <v>0</v>
      </c>
      <c r="O509" t="str">
        <f t="shared" si="31"/>
        <v>Actual</v>
      </c>
    </row>
    <row r="510" spans="1:15" x14ac:dyDescent="0.25">
      <c r="A510" t="s">
        <v>601</v>
      </c>
      <c r="B510" t="s">
        <v>25</v>
      </c>
      <c r="C510">
        <v>3</v>
      </c>
      <c r="D510">
        <f t="shared" si="28"/>
        <v>3</v>
      </c>
      <c r="E510">
        <v>4</v>
      </c>
      <c r="F510">
        <f>IF(OR(E510="",E510="UNKNOWN",E510="ERROR"),_xlfn.XLOOKUP(Table2[[#This Row],[Item]],Items_List!A:A,Items_List!B:B),E510)</f>
        <v>4</v>
      </c>
      <c r="G510">
        <v>12</v>
      </c>
      <c r="H510">
        <f t="shared" si="29"/>
        <v>12</v>
      </c>
      <c r="I510" t="s">
        <v>10</v>
      </c>
      <c r="J510" t="s">
        <v>10059</v>
      </c>
      <c r="K510" s="1">
        <v>45097</v>
      </c>
      <c r="L510" s="1" t="str">
        <f>IF(ISNUMBER(Table2[[#This Row],[Transaction Date]]),TEXT(Table2[[#This Row],[Transaction Date]],"mmmm"),"Unknown")</f>
        <v>June</v>
      </c>
      <c r="M510" s="1" t="str">
        <f>IF(ISNUMBER(Table2[[#This Row],[Transaction Date]]),TEXT(Table2[[#This Row],[Transaction Date]],"dddd"),"Unknown")</f>
        <v>Tuesday</v>
      </c>
      <c r="N510">
        <f t="shared" si="30"/>
        <v>0</v>
      </c>
      <c r="O510" t="str">
        <f t="shared" si="31"/>
        <v>Actual</v>
      </c>
    </row>
    <row r="511" spans="1:15" x14ac:dyDescent="0.25">
      <c r="A511" t="s">
        <v>602</v>
      </c>
      <c r="B511" t="s">
        <v>20</v>
      </c>
      <c r="C511">
        <v>2</v>
      </c>
      <c r="D511">
        <f t="shared" si="28"/>
        <v>2</v>
      </c>
      <c r="E511">
        <v>5</v>
      </c>
      <c r="F511">
        <f>IF(OR(E511="",E511="UNKNOWN",E511="ERROR"),_xlfn.XLOOKUP(Table2[[#This Row],[Item]],Items_List!A:A,Items_List!B:B),E511)</f>
        <v>5</v>
      </c>
      <c r="G511">
        <v>10</v>
      </c>
      <c r="H511">
        <f t="shared" si="29"/>
        <v>10</v>
      </c>
      <c r="I511" t="s">
        <v>23</v>
      </c>
      <c r="J511" t="s">
        <v>10059</v>
      </c>
      <c r="L511" s="1" t="str">
        <f>IF(ISNUMBER(Table2[[#This Row],[Transaction Date]]),TEXT(Table2[[#This Row],[Transaction Date]],"mmmm"),"Unknown")</f>
        <v>Unknown</v>
      </c>
      <c r="M511" s="1" t="str">
        <f>IF(ISNUMBER(Table2[[#This Row],[Transaction Date]]),TEXT(Table2[[#This Row],[Transaction Date]],"dddd"),"Unknown")</f>
        <v>Unknown</v>
      </c>
      <c r="N511">
        <f t="shared" si="30"/>
        <v>0</v>
      </c>
      <c r="O511" t="str">
        <f t="shared" si="31"/>
        <v>Actual</v>
      </c>
    </row>
    <row r="512" spans="1:15" x14ac:dyDescent="0.25">
      <c r="A512" t="s">
        <v>603</v>
      </c>
      <c r="B512" t="s">
        <v>65</v>
      </c>
      <c r="C512">
        <v>2</v>
      </c>
      <c r="D512">
        <f t="shared" si="28"/>
        <v>2</v>
      </c>
      <c r="E512">
        <v>1.5</v>
      </c>
      <c r="F512">
        <f>IF(OR(E512="",E512="UNKNOWN",E512="ERROR"),_xlfn.XLOOKUP(Table2[[#This Row],[Item]],Items_List!A:A,Items_List!B:B),E512)</f>
        <v>1.5</v>
      </c>
      <c r="G512">
        <v>3</v>
      </c>
      <c r="H512">
        <f t="shared" si="29"/>
        <v>3</v>
      </c>
      <c r="I512" t="s">
        <v>10059</v>
      </c>
      <c r="J512" t="s">
        <v>11</v>
      </c>
      <c r="K512" s="1">
        <v>45150</v>
      </c>
      <c r="L512" s="1" t="str">
        <f>IF(ISNUMBER(Table2[[#This Row],[Transaction Date]]),TEXT(Table2[[#This Row],[Transaction Date]],"mmmm"),"Unknown")</f>
        <v>August</v>
      </c>
      <c r="M512" s="1" t="str">
        <f>IF(ISNUMBER(Table2[[#This Row],[Transaction Date]]),TEXT(Table2[[#This Row],[Transaction Date]],"dddd"),"Unknown")</f>
        <v>Saturday</v>
      </c>
      <c r="N512">
        <f t="shared" si="30"/>
        <v>0</v>
      </c>
      <c r="O512" t="str">
        <f t="shared" si="31"/>
        <v>Actual</v>
      </c>
    </row>
    <row r="513" spans="1:15" x14ac:dyDescent="0.25">
      <c r="A513" t="s">
        <v>604</v>
      </c>
      <c r="B513" t="s">
        <v>9</v>
      </c>
      <c r="C513">
        <v>1</v>
      </c>
      <c r="D513">
        <f t="shared" si="28"/>
        <v>1</v>
      </c>
      <c r="E513">
        <v>2</v>
      </c>
      <c r="F513">
        <f>IF(OR(E513="",E513="UNKNOWN",E513="ERROR"),_xlfn.XLOOKUP(Table2[[#This Row],[Item]],Items_List!A:A,Items_List!B:B),E513)</f>
        <v>2</v>
      </c>
      <c r="G513">
        <v>2</v>
      </c>
      <c r="H513">
        <f t="shared" si="29"/>
        <v>2</v>
      </c>
      <c r="I513" t="s">
        <v>14</v>
      </c>
      <c r="J513" t="s">
        <v>15</v>
      </c>
      <c r="K513" s="1">
        <v>45076</v>
      </c>
      <c r="L513" s="1" t="str">
        <f>IF(ISNUMBER(Table2[[#This Row],[Transaction Date]]),TEXT(Table2[[#This Row],[Transaction Date]],"mmmm"),"Unknown")</f>
        <v>May</v>
      </c>
      <c r="M513" s="1" t="str">
        <f>IF(ISNUMBER(Table2[[#This Row],[Transaction Date]]),TEXT(Table2[[#This Row],[Transaction Date]],"dddd"),"Unknown")</f>
        <v>Tuesday</v>
      </c>
      <c r="N513">
        <f t="shared" si="30"/>
        <v>0</v>
      </c>
      <c r="O513" t="str">
        <f t="shared" si="31"/>
        <v>Actual</v>
      </c>
    </row>
    <row r="514" spans="1:15" x14ac:dyDescent="0.25">
      <c r="A514" t="s">
        <v>605</v>
      </c>
      <c r="B514" t="s">
        <v>20</v>
      </c>
      <c r="C514">
        <v>1</v>
      </c>
      <c r="D514">
        <f t="shared" ref="D514:D577" si="32">IF(OR(C514="",C514="UNKNOWN",C514="ERROR"),IFERROR(VALUE(G514)/VALUE(E514),""),VALUE(C514))</f>
        <v>1</v>
      </c>
      <c r="E514">
        <v>5</v>
      </c>
      <c r="F514">
        <f>IF(OR(E514="",E514="UNKNOWN",E514="ERROR"),_xlfn.XLOOKUP(Table2[[#This Row],[Item]],Items_List!A:A,Items_List!B:B),E514)</f>
        <v>5</v>
      </c>
      <c r="G514">
        <v>5</v>
      </c>
      <c r="H514">
        <f t="shared" ref="H514:H577" si="33">D514*F514</f>
        <v>5</v>
      </c>
      <c r="I514" t="s">
        <v>14</v>
      </c>
      <c r="J514" t="s">
        <v>11</v>
      </c>
      <c r="K514" s="1">
        <v>45219</v>
      </c>
      <c r="L514" s="1" t="str">
        <f>IF(ISNUMBER(Table2[[#This Row],[Transaction Date]]),TEXT(Table2[[#This Row],[Transaction Date]],"mmmm"),"Unknown")</f>
        <v>October</v>
      </c>
      <c r="M514" s="1" t="str">
        <f>IF(ISNUMBER(Table2[[#This Row],[Transaction Date]]),TEXT(Table2[[#This Row],[Transaction Date]],"dddd"),"Unknown")</f>
        <v>Friday</v>
      </c>
      <c r="N514">
        <f t="shared" ref="N514:N577" si="34">IF(OR(B514="",B514="unknown",B514="error",C514="",C514="unknown",C514="error",G514="",G514="error",G514="unknown"),1,0)</f>
        <v>0</v>
      </c>
      <c r="O514" t="str">
        <f t="shared" ref="O514:O577" si="35">IF(OR(C514="",C514="error",C514="unknown"),"Estimated","Actual")</f>
        <v>Actual</v>
      </c>
    </row>
    <row r="515" spans="1:15" x14ac:dyDescent="0.25">
      <c r="A515" t="s">
        <v>606</v>
      </c>
      <c r="B515" t="s">
        <v>65</v>
      </c>
      <c r="C515">
        <v>3</v>
      </c>
      <c r="D515">
        <f t="shared" si="32"/>
        <v>3</v>
      </c>
      <c r="E515">
        <v>1.5</v>
      </c>
      <c r="F515">
        <f>IF(OR(E515="",E515="UNKNOWN",E515="ERROR"),_xlfn.XLOOKUP(Table2[[#This Row],[Item]],Items_List!A:A,Items_List!B:B),E515)</f>
        <v>1.5</v>
      </c>
      <c r="G515">
        <v>4.5</v>
      </c>
      <c r="H515">
        <f t="shared" si="33"/>
        <v>4.5</v>
      </c>
      <c r="I515" t="s">
        <v>10</v>
      </c>
      <c r="J515" t="s">
        <v>10059</v>
      </c>
      <c r="K515" s="1">
        <v>44965</v>
      </c>
      <c r="L515" s="1" t="str">
        <f>IF(ISNUMBER(Table2[[#This Row],[Transaction Date]]),TEXT(Table2[[#This Row],[Transaction Date]],"mmmm"),"Unknown")</f>
        <v>February</v>
      </c>
      <c r="M515" s="1" t="str">
        <f>IF(ISNUMBER(Table2[[#This Row],[Transaction Date]]),TEXT(Table2[[#This Row],[Transaction Date]],"dddd"),"Unknown")</f>
        <v>Wednesday</v>
      </c>
      <c r="N515">
        <f t="shared" si="34"/>
        <v>0</v>
      </c>
      <c r="O515" t="str">
        <f t="shared" si="35"/>
        <v>Actual</v>
      </c>
    </row>
    <row r="516" spans="1:15" x14ac:dyDescent="0.25">
      <c r="A516" t="s">
        <v>607</v>
      </c>
      <c r="B516" t="s">
        <v>28</v>
      </c>
      <c r="C516">
        <v>4</v>
      </c>
      <c r="D516">
        <f t="shared" si="32"/>
        <v>4</v>
      </c>
      <c r="E516">
        <v>4</v>
      </c>
      <c r="F516">
        <f>IF(OR(E516="",E516="UNKNOWN",E516="ERROR"),_xlfn.XLOOKUP(Table2[[#This Row],[Item]],Items_List!A:A,Items_List!B:B),E516)</f>
        <v>4</v>
      </c>
      <c r="G516">
        <v>16</v>
      </c>
      <c r="H516">
        <f t="shared" si="33"/>
        <v>16</v>
      </c>
      <c r="I516" t="s">
        <v>23</v>
      </c>
      <c r="J516" t="s">
        <v>11</v>
      </c>
      <c r="K516" s="1">
        <v>45040</v>
      </c>
      <c r="L516" s="1" t="str">
        <f>IF(ISNUMBER(Table2[[#This Row],[Transaction Date]]),TEXT(Table2[[#This Row],[Transaction Date]],"mmmm"),"Unknown")</f>
        <v>April</v>
      </c>
      <c r="M516" s="1" t="str">
        <f>IF(ISNUMBER(Table2[[#This Row],[Transaction Date]]),TEXT(Table2[[#This Row],[Transaction Date]],"dddd"),"Unknown")</f>
        <v>Monday</v>
      </c>
      <c r="N516">
        <f t="shared" si="34"/>
        <v>0</v>
      </c>
      <c r="O516" t="str">
        <f t="shared" si="35"/>
        <v>Actual</v>
      </c>
    </row>
    <row r="517" spans="1:15" x14ac:dyDescent="0.25">
      <c r="A517" t="s">
        <v>608</v>
      </c>
      <c r="B517" t="s">
        <v>25</v>
      </c>
      <c r="C517">
        <v>4</v>
      </c>
      <c r="D517">
        <f t="shared" si="32"/>
        <v>4</v>
      </c>
      <c r="E517">
        <v>4</v>
      </c>
      <c r="F517">
        <f>IF(OR(E517="",E517="UNKNOWN",E517="ERROR"),_xlfn.XLOOKUP(Table2[[#This Row],[Item]],Items_List!A:A,Items_List!B:B),E517)</f>
        <v>4</v>
      </c>
      <c r="G517">
        <v>16</v>
      </c>
      <c r="H517">
        <f t="shared" si="33"/>
        <v>16</v>
      </c>
      <c r="I517" t="s">
        <v>14</v>
      </c>
      <c r="J517" t="s">
        <v>10059</v>
      </c>
      <c r="K517" s="1">
        <v>45189</v>
      </c>
      <c r="L517" s="1" t="str">
        <f>IF(ISNUMBER(Table2[[#This Row],[Transaction Date]]),TEXT(Table2[[#This Row],[Transaction Date]],"mmmm"),"Unknown")</f>
        <v>September</v>
      </c>
      <c r="M517" s="1" t="str">
        <f>IF(ISNUMBER(Table2[[#This Row],[Transaction Date]]),TEXT(Table2[[#This Row],[Transaction Date]],"dddd"),"Unknown")</f>
        <v>Wednesday</v>
      </c>
      <c r="N517">
        <f t="shared" si="34"/>
        <v>0</v>
      </c>
      <c r="O517" t="str">
        <f t="shared" si="35"/>
        <v>Actual</v>
      </c>
    </row>
    <row r="518" spans="1:15" x14ac:dyDescent="0.25">
      <c r="A518" t="s">
        <v>609</v>
      </c>
      <c r="B518" t="s">
        <v>39</v>
      </c>
      <c r="C518">
        <v>3</v>
      </c>
      <c r="D518">
        <f t="shared" si="32"/>
        <v>3</v>
      </c>
      <c r="E518">
        <v>3</v>
      </c>
      <c r="F518">
        <f>IF(OR(E518="",E518="UNKNOWN",E518="ERROR"),_xlfn.XLOOKUP(Table2[[#This Row],[Item]],Items_List!A:A,Items_List!B:B),E518)</f>
        <v>3</v>
      </c>
      <c r="G518">
        <v>9</v>
      </c>
      <c r="H518">
        <f t="shared" si="33"/>
        <v>9</v>
      </c>
      <c r="I518" t="s">
        <v>10059</v>
      </c>
      <c r="J518" t="s">
        <v>15</v>
      </c>
      <c r="K518" s="1">
        <v>45055</v>
      </c>
      <c r="L518" s="1" t="str">
        <f>IF(ISNUMBER(Table2[[#This Row],[Transaction Date]]),TEXT(Table2[[#This Row],[Transaction Date]],"mmmm"),"Unknown")</f>
        <v>May</v>
      </c>
      <c r="M518" s="1" t="str">
        <f>IF(ISNUMBER(Table2[[#This Row],[Transaction Date]]),TEXT(Table2[[#This Row],[Transaction Date]],"dddd"),"Unknown")</f>
        <v>Tuesday</v>
      </c>
      <c r="N518">
        <f t="shared" si="34"/>
        <v>0</v>
      </c>
      <c r="O518" t="str">
        <f t="shared" si="35"/>
        <v>Actual</v>
      </c>
    </row>
    <row r="519" spans="1:15" x14ac:dyDescent="0.25">
      <c r="A519" t="s">
        <v>610</v>
      </c>
      <c r="B519" t="s">
        <v>28</v>
      </c>
      <c r="D519">
        <f t="shared" si="32"/>
        <v>1</v>
      </c>
      <c r="E519">
        <v>4</v>
      </c>
      <c r="F519">
        <f>IF(OR(E519="",E519="UNKNOWN",E519="ERROR"),_xlfn.XLOOKUP(Table2[[#This Row],[Item]],Items_List!A:A,Items_List!B:B),E519)</f>
        <v>4</v>
      </c>
      <c r="G519">
        <v>4</v>
      </c>
      <c r="H519">
        <f t="shared" si="33"/>
        <v>4</v>
      </c>
      <c r="I519" t="s">
        <v>23</v>
      </c>
      <c r="J519" t="s">
        <v>15</v>
      </c>
      <c r="K519" s="1">
        <v>45038</v>
      </c>
      <c r="L519" s="1" t="str">
        <f>IF(ISNUMBER(Table2[[#This Row],[Transaction Date]]),TEXT(Table2[[#This Row],[Transaction Date]],"mmmm"),"Unknown")</f>
        <v>April</v>
      </c>
      <c r="M519" s="1" t="str">
        <f>IF(ISNUMBER(Table2[[#This Row],[Transaction Date]]),TEXT(Table2[[#This Row],[Transaction Date]],"dddd"),"Unknown")</f>
        <v>Saturday</v>
      </c>
      <c r="N519">
        <f t="shared" si="34"/>
        <v>1</v>
      </c>
      <c r="O519" t="str">
        <f t="shared" si="35"/>
        <v>Estimated</v>
      </c>
    </row>
    <row r="520" spans="1:15" x14ac:dyDescent="0.25">
      <c r="A520" t="s">
        <v>611</v>
      </c>
      <c r="B520" t="s">
        <v>17</v>
      </c>
      <c r="C520">
        <v>2</v>
      </c>
      <c r="D520">
        <f t="shared" si="32"/>
        <v>2</v>
      </c>
      <c r="E520">
        <v>1</v>
      </c>
      <c r="F520">
        <f>IF(OR(E520="",E520="UNKNOWN",E520="ERROR"),_xlfn.XLOOKUP(Table2[[#This Row],[Item]],Items_List!A:A,Items_List!B:B),E520)</f>
        <v>1</v>
      </c>
      <c r="G520">
        <v>2</v>
      </c>
      <c r="H520">
        <f t="shared" si="33"/>
        <v>2</v>
      </c>
      <c r="I520" t="s">
        <v>10</v>
      </c>
      <c r="J520" t="s">
        <v>15</v>
      </c>
      <c r="K520" s="1">
        <v>45119</v>
      </c>
      <c r="L520" s="1" t="str">
        <f>IF(ISNUMBER(Table2[[#This Row],[Transaction Date]]),TEXT(Table2[[#This Row],[Transaction Date]],"mmmm"),"Unknown")</f>
        <v>July</v>
      </c>
      <c r="M520" s="1" t="str">
        <f>IF(ISNUMBER(Table2[[#This Row],[Transaction Date]]),TEXT(Table2[[#This Row],[Transaction Date]],"dddd"),"Unknown")</f>
        <v>Wednesday</v>
      </c>
      <c r="N520">
        <f t="shared" si="34"/>
        <v>0</v>
      </c>
      <c r="O520" t="str">
        <f t="shared" si="35"/>
        <v>Actual</v>
      </c>
    </row>
    <row r="521" spans="1:15" x14ac:dyDescent="0.25">
      <c r="A521" t="s">
        <v>613</v>
      </c>
      <c r="B521" t="s">
        <v>65</v>
      </c>
      <c r="C521">
        <v>2</v>
      </c>
      <c r="D521">
        <f t="shared" si="32"/>
        <v>2</v>
      </c>
      <c r="E521">
        <v>1.5</v>
      </c>
      <c r="F521">
        <f>IF(OR(E521="",E521="UNKNOWN",E521="ERROR"),_xlfn.XLOOKUP(Table2[[#This Row],[Item]],Items_List!A:A,Items_List!B:B),E521)</f>
        <v>1.5</v>
      </c>
      <c r="G521">
        <v>3</v>
      </c>
      <c r="H521">
        <f t="shared" si="33"/>
        <v>3</v>
      </c>
      <c r="I521" t="s">
        <v>23</v>
      </c>
      <c r="J521" t="s">
        <v>15</v>
      </c>
      <c r="L521" s="1" t="str">
        <f>IF(ISNUMBER(Table2[[#This Row],[Transaction Date]]),TEXT(Table2[[#This Row],[Transaction Date]],"mmmm"),"Unknown")</f>
        <v>Unknown</v>
      </c>
      <c r="M521" s="1" t="str">
        <f>IF(ISNUMBER(Table2[[#This Row],[Transaction Date]]),TEXT(Table2[[#This Row],[Transaction Date]],"dddd"),"Unknown")</f>
        <v>Unknown</v>
      </c>
      <c r="N521">
        <f t="shared" si="34"/>
        <v>0</v>
      </c>
      <c r="O521" t="str">
        <f t="shared" si="35"/>
        <v>Actual</v>
      </c>
    </row>
    <row r="522" spans="1:15" x14ac:dyDescent="0.25">
      <c r="A522" t="s">
        <v>614</v>
      </c>
      <c r="B522" t="s">
        <v>65</v>
      </c>
      <c r="C522">
        <v>4</v>
      </c>
      <c r="D522">
        <f t="shared" si="32"/>
        <v>4</v>
      </c>
      <c r="E522">
        <v>1.5</v>
      </c>
      <c r="F522">
        <f>IF(OR(E522="",E522="UNKNOWN",E522="ERROR"),_xlfn.XLOOKUP(Table2[[#This Row],[Item]],Items_List!A:A,Items_List!B:B),E522)</f>
        <v>1.5</v>
      </c>
      <c r="G522">
        <v>6</v>
      </c>
      <c r="H522">
        <f t="shared" si="33"/>
        <v>6</v>
      </c>
      <c r="I522" t="s">
        <v>10059</v>
      </c>
      <c r="J522" t="s">
        <v>11</v>
      </c>
      <c r="L522" s="1" t="str">
        <f>IF(ISNUMBER(Table2[[#This Row],[Transaction Date]]),TEXT(Table2[[#This Row],[Transaction Date]],"mmmm"),"Unknown")</f>
        <v>Unknown</v>
      </c>
      <c r="M522" s="1" t="str">
        <f>IF(ISNUMBER(Table2[[#This Row],[Transaction Date]]),TEXT(Table2[[#This Row],[Transaction Date]],"dddd"),"Unknown")</f>
        <v>Unknown</v>
      </c>
      <c r="N522">
        <f t="shared" si="34"/>
        <v>0</v>
      </c>
      <c r="O522" t="str">
        <f t="shared" si="35"/>
        <v>Actual</v>
      </c>
    </row>
    <row r="523" spans="1:15" x14ac:dyDescent="0.25">
      <c r="A523" t="s">
        <v>615</v>
      </c>
      <c r="B523" t="s">
        <v>9</v>
      </c>
      <c r="C523">
        <v>3</v>
      </c>
      <c r="D523">
        <f t="shared" si="32"/>
        <v>3</v>
      </c>
      <c r="E523">
        <v>2</v>
      </c>
      <c r="F523">
        <f>IF(OR(E523="",E523="UNKNOWN",E523="ERROR"),_xlfn.XLOOKUP(Table2[[#This Row],[Item]],Items_List!A:A,Items_List!B:B),E523)</f>
        <v>2</v>
      </c>
      <c r="G523">
        <v>6</v>
      </c>
      <c r="H523">
        <f t="shared" si="33"/>
        <v>6</v>
      </c>
      <c r="I523" t="s">
        <v>14</v>
      </c>
      <c r="J523" t="s">
        <v>11</v>
      </c>
      <c r="K523" s="1">
        <v>45251</v>
      </c>
      <c r="L523" s="1" t="str">
        <f>IF(ISNUMBER(Table2[[#This Row],[Transaction Date]]),TEXT(Table2[[#This Row],[Transaction Date]],"mmmm"),"Unknown")</f>
        <v>November</v>
      </c>
      <c r="M523" s="1" t="str">
        <f>IF(ISNUMBER(Table2[[#This Row],[Transaction Date]]),TEXT(Table2[[#This Row],[Transaction Date]],"dddd"),"Unknown")</f>
        <v>Tuesday</v>
      </c>
      <c r="N523">
        <f t="shared" si="34"/>
        <v>0</v>
      </c>
      <c r="O523" t="str">
        <f t="shared" si="35"/>
        <v>Actual</v>
      </c>
    </row>
    <row r="524" spans="1:15" x14ac:dyDescent="0.25">
      <c r="A524" t="s">
        <v>617</v>
      </c>
      <c r="B524" t="s">
        <v>25</v>
      </c>
      <c r="C524">
        <v>2</v>
      </c>
      <c r="D524">
        <f t="shared" si="32"/>
        <v>2</v>
      </c>
      <c r="E524">
        <v>4</v>
      </c>
      <c r="F524">
        <f>IF(OR(E524="",E524="UNKNOWN",E524="ERROR"),_xlfn.XLOOKUP(Table2[[#This Row],[Item]],Items_List!A:A,Items_List!B:B),E524)</f>
        <v>4</v>
      </c>
      <c r="G524">
        <v>8</v>
      </c>
      <c r="H524">
        <f t="shared" si="33"/>
        <v>8</v>
      </c>
      <c r="I524" t="s">
        <v>10059</v>
      </c>
      <c r="J524" t="s">
        <v>10059</v>
      </c>
      <c r="K524" s="1">
        <v>44961</v>
      </c>
      <c r="L524" s="1" t="str">
        <f>IF(ISNUMBER(Table2[[#This Row],[Transaction Date]]),TEXT(Table2[[#This Row],[Transaction Date]],"mmmm"),"Unknown")</f>
        <v>February</v>
      </c>
      <c r="M524" s="1" t="str">
        <f>IF(ISNUMBER(Table2[[#This Row],[Transaction Date]]),TEXT(Table2[[#This Row],[Transaction Date]],"dddd"),"Unknown")</f>
        <v>Saturday</v>
      </c>
      <c r="N524">
        <f t="shared" si="34"/>
        <v>0</v>
      </c>
      <c r="O524" t="str">
        <f t="shared" si="35"/>
        <v>Actual</v>
      </c>
    </row>
    <row r="525" spans="1:15" x14ac:dyDescent="0.25">
      <c r="A525" t="s">
        <v>618</v>
      </c>
      <c r="B525" t="s">
        <v>20</v>
      </c>
      <c r="C525">
        <v>4</v>
      </c>
      <c r="D525">
        <f t="shared" si="32"/>
        <v>4</v>
      </c>
      <c r="E525">
        <v>5</v>
      </c>
      <c r="F525">
        <f>IF(OR(E525="",E525="UNKNOWN",E525="ERROR"),_xlfn.XLOOKUP(Table2[[#This Row],[Item]],Items_List!A:A,Items_List!B:B),E525)</f>
        <v>5</v>
      </c>
      <c r="G525" t="s">
        <v>18</v>
      </c>
      <c r="H525">
        <f t="shared" si="33"/>
        <v>20</v>
      </c>
      <c r="I525" t="s">
        <v>10059</v>
      </c>
      <c r="J525" t="s">
        <v>11</v>
      </c>
      <c r="K525" s="1">
        <v>45233</v>
      </c>
      <c r="L525" s="1" t="str">
        <f>IF(ISNUMBER(Table2[[#This Row],[Transaction Date]]),TEXT(Table2[[#This Row],[Transaction Date]],"mmmm"),"Unknown")</f>
        <v>November</v>
      </c>
      <c r="M525" s="1" t="str">
        <f>IF(ISNUMBER(Table2[[#This Row],[Transaction Date]]),TEXT(Table2[[#This Row],[Transaction Date]],"dddd"),"Unknown")</f>
        <v>Friday</v>
      </c>
      <c r="N525">
        <f t="shared" si="34"/>
        <v>1</v>
      </c>
      <c r="O525" t="str">
        <f t="shared" si="35"/>
        <v>Actual</v>
      </c>
    </row>
    <row r="526" spans="1:15" x14ac:dyDescent="0.25">
      <c r="A526" t="s">
        <v>619</v>
      </c>
      <c r="B526" t="s">
        <v>25</v>
      </c>
      <c r="C526">
        <v>3</v>
      </c>
      <c r="D526">
        <f t="shared" si="32"/>
        <v>3</v>
      </c>
      <c r="E526">
        <v>4</v>
      </c>
      <c r="F526">
        <f>IF(OR(E526="",E526="UNKNOWN",E526="ERROR"),_xlfn.XLOOKUP(Table2[[#This Row],[Item]],Items_List!A:A,Items_List!B:B),E526)</f>
        <v>4</v>
      </c>
      <c r="G526">
        <v>12</v>
      </c>
      <c r="H526">
        <f t="shared" si="33"/>
        <v>12</v>
      </c>
      <c r="I526" t="s">
        <v>10</v>
      </c>
      <c r="J526" t="s">
        <v>15</v>
      </c>
      <c r="K526" s="1">
        <v>45187</v>
      </c>
      <c r="L526" s="1" t="str">
        <f>IF(ISNUMBER(Table2[[#This Row],[Transaction Date]]),TEXT(Table2[[#This Row],[Transaction Date]],"mmmm"),"Unknown")</f>
        <v>September</v>
      </c>
      <c r="M526" s="1" t="str">
        <f>IF(ISNUMBER(Table2[[#This Row],[Transaction Date]]),TEXT(Table2[[#This Row],[Transaction Date]],"dddd"),"Unknown")</f>
        <v>Monday</v>
      </c>
      <c r="N526">
        <f t="shared" si="34"/>
        <v>0</v>
      </c>
      <c r="O526" t="str">
        <f t="shared" si="35"/>
        <v>Actual</v>
      </c>
    </row>
    <row r="527" spans="1:15" x14ac:dyDescent="0.25">
      <c r="A527" t="s">
        <v>620</v>
      </c>
      <c r="B527" t="s">
        <v>9</v>
      </c>
      <c r="C527">
        <v>5</v>
      </c>
      <c r="D527">
        <f t="shared" si="32"/>
        <v>5</v>
      </c>
      <c r="E527">
        <v>2</v>
      </c>
      <c r="F527">
        <f>IF(OR(E527="",E527="UNKNOWN",E527="ERROR"),_xlfn.XLOOKUP(Table2[[#This Row],[Item]],Items_List!A:A,Items_List!B:B),E527)</f>
        <v>2</v>
      </c>
      <c r="G527">
        <v>10</v>
      </c>
      <c r="H527">
        <f t="shared" si="33"/>
        <v>10</v>
      </c>
      <c r="I527" t="s">
        <v>23</v>
      </c>
      <c r="J527" t="s">
        <v>15</v>
      </c>
      <c r="K527" s="1">
        <v>44966</v>
      </c>
      <c r="L527" s="1" t="str">
        <f>IF(ISNUMBER(Table2[[#This Row],[Transaction Date]]),TEXT(Table2[[#This Row],[Transaction Date]],"mmmm"),"Unknown")</f>
        <v>February</v>
      </c>
      <c r="M527" s="1" t="str">
        <f>IF(ISNUMBER(Table2[[#This Row],[Transaction Date]]),TEXT(Table2[[#This Row],[Transaction Date]],"dddd"),"Unknown")</f>
        <v>Thursday</v>
      </c>
      <c r="N527">
        <f t="shared" si="34"/>
        <v>0</v>
      </c>
      <c r="O527" t="str">
        <f t="shared" si="35"/>
        <v>Actual</v>
      </c>
    </row>
    <row r="528" spans="1:15" x14ac:dyDescent="0.25">
      <c r="A528" t="s">
        <v>621</v>
      </c>
      <c r="B528" t="s">
        <v>17</v>
      </c>
      <c r="C528">
        <v>1</v>
      </c>
      <c r="D528">
        <f t="shared" si="32"/>
        <v>1</v>
      </c>
      <c r="E528">
        <v>1</v>
      </c>
      <c r="F528">
        <f>IF(OR(E528="",E528="UNKNOWN",E528="ERROR"),_xlfn.XLOOKUP(Table2[[#This Row],[Item]],Items_List!A:A,Items_List!B:B),E528)</f>
        <v>1</v>
      </c>
      <c r="G528">
        <v>1</v>
      </c>
      <c r="H528">
        <f t="shared" si="33"/>
        <v>1</v>
      </c>
      <c r="I528" t="s">
        <v>10059</v>
      </c>
      <c r="J528" t="s">
        <v>15</v>
      </c>
      <c r="K528" s="1">
        <v>45087</v>
      </c>
      <c r="L528" s="1" t="str">
        <f>IF(ISNUMBER(Table2[[#This Row],[Transaction Date]]),TEXT(Table2[[#This Row],[Transaction Date]],"mmmm"),"Unknown")</f>
        <v>June</v>
      </c>
      <c r="M528" s="1" t="str">
        <f>IF(ISNUMBER(Table2[[#This Row],[Transaction Date]]),TEXT(Table2[[#This Row],[Transaction Date]],"dddd"),"Unknown")</f>
        <v>Saturday</v>
      </c>
      <c r="N528">
        <f t="shared" si="34"/>
        <v>0</v>
      </c>
      <c r="O528" t="str">
        <f t="shared" si="35"/>
        <v>Actual</v>
      </c>
    </row>
    <row r="529" spans="1:15" x14ac:dyDescent="0.25">
      <c r="A529" t="s">
        <v>622</v>
      </c>
      <c r="B529" t="s">
        <v>13</v>
      </c>
      <c r="C529">
        <v>5</v>
      </c>
      <c r="D529">
        <f t="shared" si="32"/>
        <v>5</v>
      </c>
      <c r="E529">
        <v>3</v>
      </c>
      <c r="F529">
        <f>IF(OR(E529="",E529="UNKNOWN",E529="ERROR"),_xlfn.XLOOKUP(Table2[[#This Row],[Item]],Items_List!A:A,Items_List!B:B),E529)</f>
        <v>3</v>
      </c>
      <c r="G529">
        <v>15</v>
      </c>
      <c r="H529">
        <f t="shared" si="33"/>
        <v>15</v>
      </c>
      <c r="I529" t="s">
        <v>23</v>
      </c>
      <c r="J529" t="s">
        <v>10059</v>
      </c>
      <c r="K529" s="1">
        <v>45022</v>
      </c>
      <c r="L529" s="1" t="str">
        <f>IF(ISNUMBER(Table2[[#This Row],[Transaction Date]]),TEXT(Table2[[#This Row],[Transaction Date]],"mmmm"),"Unknown")</f>
        <v>April</v>
      </c>
      <c r="M529" s="1" t="str">
        <f>IF(ISNUMBER(Table2[[#This Row],[Transaction Date]]),TEXT(Table2[[#This Row],[Transaction Date]],"dddd"),"Unknown")</f>
        <v>Thursday</v>
      </c>
      <c r="N529">
        <f t="shared" si="34"/>
        <v>0</v>
      </c>
      <c r="O529" t="str">
        <f t="shared" si="35"/>
        <v>Actual</v>
      </c>
    </row>
    <row r="530" spans="1:15" x14ac:dyDescent="0.25">
      <c r="A530" t="s">
        <v>623</v>
      </c>
      <c r="B530" t="s">
        <v>20</v>
      </c>
      <c r="C530">
        <v>4</v>
      </c>
      <c r="D530">
        <f t="shared" si="32"/>
        <v>4</v>
      </c>
      <c r="E530">
        <v>5</v>
      </c>
      <c r="F530">
        <f>IF(OR(E530="",E530="UNKNOWN",E530="ERROR"),_xlfn.XLOOKUP(Table2[[#This Row],[Item]],Items_List!A:A,Items_List!B:B),E530)</f>
        <v>5</v>
      </c>
      <c r="G530">
        <v>20</v>
      </c>
      <c r="H530">
        <f t="shared" si="33"/>
        <v>20</v>
      </c>
      <c r="I530" t="s">
        <v>10</v>
      </c>
      <c r="J530" t="s">
        <v>10059</v>
      </c>
      <c r="K530" s="1">
        <v>45171</v>
      </c>
      <c r="L530" s="1" t="str">
        <f>IF(ISNUMBER(Table2[[#This Row],[Transaction Date]]),TEXT(Table2[[#This Row],[Transaction Date]],"mmmm"),"Unknown")</f>
        <v>September</v>
      </c>
      <c r="M530" s="1" t="str">
        <f>IF(ISNUMBER(Table2[[#This Row],[Transaction Date]]),TEXT(Table2[[#This Row],[Transaction Date]],"dddd"),"Unknown")</f>
        <v>Saturday</v>
      </c>
      <c r="N530">
        <f t="shared" si="34"/>
        <v>0</v>
      </c>
      <c r="O530" t="str">
        <f t="shared" si="35"/>
        <v>Actual</v>
      </c>
    </row>
    <row r="531" spans="1:15" x14ac:dyDescent="0.25">
      <c r="A531" t="s">
        <v>624</v>
      </c>
      <c r="B531" t="s">
        <v>25</v>
      </c>
      <c r="C531">
        <v>3</v>
      </c>
      <c r="D531">
        <f t="shared" si="32"/>
        <v>3</v>
      </c>
      <c r="E531">
        <v>4</v>
      </c>
      <c r="F531">
        <f>IF(OR(E531="",E531="UNKNOWN",E531="ERROR"),_xlfn.XLOOKUP(Table2[[#This Row],[Item]],Items_List!A:A,Items_List!B:B),E531)</f>
        <v>4</v>
      </c>
      <c r="G531">
        <v>12</v>
      </c>
      <c r="H531">
        <f t="shared" si="33"/>
        <v>12</v>
      </c>
      <c r="I531" t="s">
        <v>14</v>
      </c>
      <c r="J531" t="s">
        <v>10059</v>
      </c>
      <c r="L531" s="1" t="str">
        <f>IF(ISNUMBER(Table2[[#This Row],[Transaction Date]]),TEXT(Table2[[#This Row],[Transaction Date]],"mmmm"),"Unknown")</f>
        <v>Unknown</v>
      </c>
      <c r="M531" s="1" t="str">
        <f>IF(ISNUMBER(Table2[[#This Row],[Transaction Date]]),TEXT(Table2[[#This Row],[Transaction Date]],"dddd"),"Unknown")</f>
        <v>Unknown</v>
      </c>
      <c r="N531">
        <f t="shared" si="34"/>
        <v>0</v>
      </c>
      <c r="O531" t="str">
        <f t="shared" si="35"/>
        <v>Actual</v>
      </c>
    </row>
    <row r="532" spans="1:15" x14ac:dyDescent="0.25">
      <c r="A532" t="s">
        <v>626</v>
      </c>
      <c r="B532" t="s">
        <v>20</v>
      </c>
      <c r="C532">
        <v>4</v>
      </c>
      <c r="D532">
        <f t="shared" si="32"/>
        <v>4</v>
      </c>
      <c r="E532">
        <v>5</v>
      </c>
      <c r="F532">
        <f>IF(OR(E532="",E532="UNKNOWN",E532="ERROR"),_xlfn.XLOOKUP(Table2[[#This Row],[Item]],Items_List!A:A,Items_List!B:B),E532)</f>
        <v>5</v>
      </c>
      <c r="G532">
        <v>20</v>
      </c>
      <c r="H532">
        <f t="shared" si="33"/>
        <v>20</v>
      </c>
      <c r="I532" t="s">
        <v>23</v>
      </c>
      <c r="J532" t="s">
        <v>15</v>
      </c>
      <c r="K532" s="1">
        <v>45218</v>
      </c>
      <c r="L532" s="1" t="str">
        <f>IF(ISNUMBER(Table2[[#This Row],[Transaction Date]]),TEXT(Table2[[#This Row],[Transaction Date]],"mmmm"),"Unknown")</f>
        <v>October</v>
      </c>
      <c r="M532" s="1" t="str">
        <f>IF(ISNUMBER(Table2[[#This Row],[Transaction Date]]),TEXT(Table2[[#This Row],[Transaction Date]],"dddd"),"Unknown")</f>
        <v>Thursday</v>
      </c>
      <c r="N532">
        <f t="shared" si="34"/>
        <v>0</v>
      </c>
      <c r="O532" t="str">
        <f t="shared" si="35"/>
        <v>Actual</v>
      </c>
    </row>
    <row r="533" spans="1:15" x14ac:dyDescent="0.25">
      <c r="A533" t="s">
        <v>627</v>
      </c>
      <c r="B533" t="s">
        <v>17</v>
      </c>
      <c r="C533">
        <v>2</v>
      </c>
      <c r="D533">
        <f t="shared" si="32"/>
        <v>2</v>
      </c>
      <c r="E533">
        <v>1</v>
      </c>
      <c r="F533">
        <f>IF(OR(E533="",E533="UNKNOWN",E533="ERROR"),_xlfn.XLOOKUP(Table2[[#This Row],[Item]],Items_List!A:A,Items_List!B:B),E533)</f>
        <v>1</v>
      </c>
      <c r="G533">
        <v>2</v>
      </c>
      <c r="H533">
        <f t="shared" si="33"/>
        <v>2</v>
      </c>
      <c r="I533" t="s">
        <v>10059</v>
      </c>
      <c r="J533" t="s">
        <v>11</v>
      </c>
      <c r="K533" s="1">
        <v>44964</v>
      </c>
      <c r="L533" s="1" t="str">
        <f>IF(ISNUMBER(Table2[[#This Row],[Transaction Date]]),TEXT(Table2[[#This Row],[Transaction Date]],"mmmm"),"Unknown")</f>
        <v>February</v>
      </c>
      <c r="M533" s="1" t="str">
        <f>IF(ISNUMBER(Table2[[#This Row],[Transaction Date]]),TEXT(Table2[[#This Row],[Transaction Date]],"dddd"),"Unknown")</f>
        <v>Tuesday</v>
      </c>
      <c r="N533">
        <f t="shared" si="34"/>
        <v>0</v>
      </c>
      <c r="O533" t="str">
        <f t="shared" si="35"/>
        <v>Actual</v>
      </c>
    </row>
    <row r="534" spans="1:15" x14ac:dyDescent="0.25">
      <c r="A534" t="s">
        <v>629</v>
      </c>
      <c r="B534" t="s">
        <v>39</v>
      </c>
      <c r="C534">
        <v>2</v>
      </c>
      <c r="D534">
        <f t="shared" si="32"/>
        <v>2</v>
      </c>
      <c r="E534">
        <v>3</v>
      </c>
      <c r="F534">
        <f>IF(OR(E534="",E534="UNKNOWN",E534="ERROR"),_xlfn.XLOOKUP(Table2[[#This Row],[Item]],Items_List!A:A,Items_List!B:B),E534)</f>
        <v>3</v>
      </c>
      <c r="G534">
        <v>6</v>
      </c>
      <c r="H534">
        <f t="shared" si="33"/>
        <v>6</v>
      </c>
      <c r="I534" t="s">
        <v>14</v>
      </c>
      <c r="J534" t="s">
        <v>11</v>
      </c>
      <c r="K534" s="1">
        <v>45015</v>
      </c>
      <c r="L534" s="1" t="str">
        <f>IF(ISNUMBER(Table2[[#This Row],[Transaction Date]]),TEXT(Table2[[#This Row],[Transaction Date]],"mmmm"),"Unknown")</f>
        <v>March</v>
      </c>
      <c r="M534" s="1" t="str">
        <f>IF(ISNUMBER(Table2[[#This Row],[Transaction Date]]),TEXT(Table2[[#This Row],[Transaction Date]],"dddd"),"Unknown")</f>
        <v>Thursday</v>
      </c>
      <c r="N534">
        <f t="shared" si="34"/>
        <v>0</v>
      </c>
      <c r="O534" t="str">
        <f t="shared" si="35"/>
        <v>Actual</v>
      </c>
    </row>
    <row r="535" spans="1:15" x14ac:dyDescent="0.25">
      <c r="A535" t="s">
        <v>630</v>
      </c>
      <c r="B535" t="s">
        <v>28</v>
      </c>
      <c r="C535">
        <v>5</v>
      </c>
      <c r="D535">
        <f t="shared" si="32"/>
        <v>5</v>
      </c>
      <c r="E535">
        <v>4</v>
      </c>
      <c r="F535">
        <f>IF(OR(E535="",E535="UNKNOWN",E535="ERROR"),_xlfn.XLOOKUP(Table2[[#This Row],[Item]],Items_List!A:A,Items_List!B:B),E535)</f>
        <v>4</v>
      </c>
      <c r="G535">
        <v>20</v>
      </c>
      <c r="H535">
        <f t="shared" si="33"/>
        <v>20</v>
      </c>
      <c r="I535" t="s">
        <v>23</v>
      </c>
      <c r="J535" t="s">
        <v>10059</v>
      </c>
      <c r="K535" s="1">
        <v>45174</v>
      </c>
      <c r="L535" s="1" t="str">
        <f>IF(ISNUMBER(Table2[[#This Row],[Transaction Date]]),TEXT(Table2[[#This Row],[Transaction Date]],"mmmm"),"Unknown")</f>
        <v>September</v>
      </c>
      <c r="M535" s="1" t="str">
        <f>IF(ISNUMBER(Table2[[#This Row],[Transaction Date]]),TEXT(Table2[[#This Row],[Transaction Date]],"dddd"),"Unknown")</f>
        <v>Tuesday</v>
      </c>
      <c r="N535">
        <f t="shared" si="34"/>
        <v>0</v>
      </c>
      <c r="O535" t="str">
        <f t="shared" si="35"/>
        <v>Actual</v>
      </c>
    </row>
    <row r="536" spans="1:15" x14ac:dyDescent="0.25">
      <c r="A536" t="s">
        <v>631</v>
      </c>
      <c r="B536" t="s">
        <v>9</v>
      </c>
      <c r="C536">
        <v>1</v>
      </c>
      <c r="D536">
        <f t="shared" si="32"/>
        <v>1</v>
      </c>
      <c r="E536">
        <v>2</v>
      </c>
      <c r="F536">
        <f>IF(OR(E536="",E536="UNKNOWN",E536="ERROR"),_xlfn.XLOOKUP(Table2[[#This Row],[Item]],Items_List!A:A,Items_List!B:B),E536)</f>
        <v>2</v>
      </c>
      <c r="G536">
        <v>2</v>
      </c>
      <c r="H536">
        <f t="shared" si="33"/>
        <v>2</v>
      </c>
      <c r="I536" t="s">
        <v>10059</v>
      </c>
      <c r="J536" t="s">
        <v>11</v>
      </c>
      <c r="K536" s="1">
        <v>44939</v>
      </c>
      <c r="L536" s="1" t="str">
        <f>IF(ISNUMBER(Table2[[#This Row],[Transaction Date]]),TEXT(Table2[[#This Row],[Transaction Date]],"mmmm"),"Unknown")</f>
        <v>January</v>
      </c>
      <c r="M536" s="1" t="str">
        <f>IF(ISNUMBER(Table2[[#This Row],[Transaction Date]]),TEXT(Table2[[#This Row],[Transaction Date]],"dddd"),"Unknown")</f>
        <v>Friday</v>
      </c>
      <c r="N536">
        <f t="shared" si="34"/>
        <v>0</v>
      </c>
      <c r="O536" t="str">
        <f t="shared" si="35"/>
        <v>Actual</v>
      </c>
    </row>
    <row r="537" spans="1:15" x14ac:dyDescent="0.25">
      <c r="A537" t="s">
        <v>632</v>
      </c>
      <c r="B537" t="s">
        <v>13</v>
      </c>
      <c r="C537">
        <v>4</v>
      </c>
      <c r="D537">
        <f t="shared" si="32"/>
        <v>4</v>
      </c>
      <c r="E537">
        <v>3</v>
      </c>
      <c r="F537">
        <f>IF(OR(E537="",E537="UNKNOWN",E537="ERROR"),_xlfn.XLOOKUP(Table2[[#This Row],[Item]],Items_List!A:A,Items_List!B:B),E537)</f>
        <v>3</v>
      </c>
      <c r="G537">
        <v>12</v>
      </c>
      <c r="H537">
        <f t="shared" si="33"/>
        <v>12</v>
      </c>
      <c r="I537" t="s">
        <v>10059</v>
      </c>
      <c r="J537" t="s">
        <v>15</v>
      </c>
      <c r="K537" s="1">
        <v>45168</v>
      </c>
      <c r="L537" s="1" t="str">
        <f>IF(ISNUMBER(Table2[[#This Row],[Transaction Date]]),TEXT(Table2[[#This Row],[Transaction Date]],"mmmm"),"Unknown")</f>
        <v>August</v>
      </c>
      <c r="M537" s="1" t="str">
        <f>IF(ISNUMBER(Table2[[#This Row],[Transaction Date]]),TEXT(Table2[[#This Row],[Transaction Date]],"dddd"),"Unknown")</f>
        <v>Wednesday</v>
      </c>
      <c r="N537">
        <f t="shared" si="34"/>
        <v>0</v>
      </c>
      <c r="O537" t="str">
        <f t="shared" si="35"/>
        <v>Actual</v>
      </c>
    </row>
    <row r="538" spans="1:15" x14ac:dyDescent="0.25">
      <c r="A538" t="s">
        <v>633</v>
      </c>
      <c r="B538" t="s">
        <v>65</v>
      </c>
      <c r="C538">
        <v>2</v>
      </c>
      <c r="D538">
        <f t="shared" si="32"/>
        <v>2</v>
      </c>
      <c r="E538">
        <v>1.5</v>
      </c>
      <c r="F538">
        <f>IF(OR(E538="",E538="UNKNOWN",E538="ERROR"),_xlfn.XLOOKUP(Table2[[#This Row],[Item]],Items_List!A:A,Items_List!B:B),E538)</f>
        <v>1.5</v>
      </c>
      <c r="G538">
        <v>3</v>
      </c>
      <c r="H538">
        <f t="shared" si="33"/>
        <v>3</v>
      </c>
      <c r="I538" t="s">
        <v>14</v>
      </c>
      <c r="J538" t="s">
        <v>15</v>
      </c>
      <c r="K538" s="1">
        <v>45240</v>
      </c>
      <c r="L538" s="1" t="str">
        <f>IF(ISNUMBER(Table2[[#This Row],[Transaction Date]]),TEXT(Table2[[#This Row],[Transaction Date]],"mmmm"),"Unknown")</f>
        <v>November</v>
      </c>
      <c r="M538" s="1" t="str">
        <f>IF(ISNUMBER(Table2[[#This Row],[Transaction Date]]),TEXT(Table2[[#This Row],[Transaction Date]],"dddd"),"Unknown")</f>
        <v>Friday</v>
      </c>
      <c r="N538">
        <f t="shared" si="34"/>
        <v>0</v>
      </c>
      <c r="O538" t="str">
        <f t="shared" si="35"/>
        <v>Actual</v>
      </c>
    </row>
    <row r="539" spans="1:15" x14ac:dyDescent="0.25">
      <c r="A539" t="s">
        <v>634</v>
      </c>
      <c r="B539" t="s">
        <v>17</v>
      </c>
      <c r="C539">
        <v>5</v>
      </c>
      <c r="D539">
        <f t="shared" si="32"/>
        <v>5</v>
      </c>
      <c r="E539">
        <v>1</v>
      </c>
      <c r="F539">
        <f>IF(OR(E539="",E539="UNKNOWN",E539="ERROR"),_xlfn.XLOOKUP(Table2[[#This Row],[Item]],Items_List!A:A,Items_List!B:B),E539)</f>
        <v>1</v>
      </c>
      <c r="G539">
        <v>5</v>
      </c>
      <c r="H539">
        <f t="shared" si="33"/>
        <v>5</v>
      </c>
      <c r="I539" t="s">
        <v>10</v>
      </c>
      <c r="J539" t="s">
        <v>11</v>
      </c>
      <c r="K539" s="1">
        <v>45217</v>
      </c>
      <c r="L539" s="1" t="str">
        <f>IF(ISNUMBER(Table2[[#This Row],[Transaction Date]]),TEXT(Table2[[#This Row],[Transaction Date]],"mmmm"),"Unknown")</f>
        <v>October</v>
      </c>
      <c r="M539" s="1" t="str">
        <f>IF(ISNUMBER(Table2[[#This Row],[Transaction Date]]),TEXT(Table2[[#This Row],[Transaction Date]],"dddd"),"Unknown")</f>
        <v>Wednesday</v>
      </c>
      <c r="N539">
        <f t="shared" si="34"/>
        <v>0</v>
      </c>
      <c r="O539" t="str">
        <f t="shared" si="35"/>
        <v>Actual</v>
      </c>
    </row>
    <row r="540" spans="1:15" x14ac:dyDescent="0.25">
      <c r="A540" t="s">
        <v>635</v>
      </c>
      <c r="B540" t="s">
        <v>20</v>
      </c>
      <c r="C540">
        <v>5</v>
      </c>
      <c r="D540">
        <f t="shared" si="32"/>
        <v>5</v>
      </c>
      <c r="E540">
        <v>5</v>
      </c>
      <c r="F540">
        <f>IF(OR(E540="",E540="UNKNOWN",E540="ERROR"),_xlfn.XLOOKUP(Table2[[#This Row],[Item]],Items_List!A:A,Items_List!B:B),E540)</f>
        <v>5</v>
      </c>
      <c r="G540" t="s">
        <v>21</v>
      </c>
      <c r="H540">
        <f t="shared" si="33"/>
        <v>25</v>
      </c>
      <c r="I540" t="s">
        <v>14</v>
      </c>
      <c r="J540" t="s">
        <v>10059</v>
      </c>
      <c r="K540" s="1">
        <v>45051</v>
      </c>
      <c r="L540" s="1" t="str">
        <f>IF(ISNUMBER(Table2[[#This Row],[Transaction Date]]),TEXT(Table2[[#This Row],[Transaction Date]],"mmmm"),"Unknown")</f>
        <v>May</v>
      </c>
      <c r="M540" s="1" t="str">
        <f>IF(ISNUMBER(Table2[[#This Row],[Transaction Date]]),TEXT(Table2[[#This Row],[Transaction Date]],"dddd"),"Unknown")</f>
        <v>Friday</v>
      </c>
      <c r="N540">
        <f t="shared" si="34"/>
        <v>1</v>
      </c>
      <c r="O540" t="str">
        <f t="shared" si="35"/>
        <v>Actual</v>
      </c>
    </row>
    <row r="541" spans="1:15" x14ac:dyDescent="0.25">
      <c r="A541" t="s">
        <v>636</v>
      </c>
      <c r="B541" t="s">
        <v>13</v>
      </c>
      <c r="C541">
        <v>4</v>
      </c>
      <c r="D541">
        <f t="shared" si="32"/>
        <v>4</v>
      </c>
      <c r="E541">
        <v>3</v>
      </c>
      <c r="F541">
        <f>IF(OR(E541="",E541="UNKNOWN",E541="ERROR"),_xlfn.XLOOKUP(Table2[[#This Row],[Item]],Items_List!A:A,Items_List!B:B),E541)</f>
        <v>3</v>
      </c>
      <c r="G541">
        <v>12</v>
      </c>
      <c r="H541">
        <f t="shared" si="33"/>
        <v>12</v>
      </c>
      <c r="I541" t="s">
        <v>10</v>
      </c>
      <c r="J541" t="s">
        <v>10059</v>
      </c>
      <c r="K541" s="1">
        <v>45008</v>
      </c>
      <c r="L541" s="1" t="str">
        <f>IF(ISNUMBER(Table2[[#This Row],[Transaction Date]]),TEXT(Table2[[#This Row],[Transaction Date]],"mmmm"),"Unknown")</f>
        <v>March</v>
      </c>
      <c r="M541" s="1" t="str">
        <f>IF(ISNUMBER(Table2[[#This Row],[Transaction Date]]),TEXT(Table2[[#This Row],[Transaction Date]],"dddd"),"Unknown")</f>
        <v>Thursday</v>
      </c>
      <c r="N541">
        <f t="shared" si="34"/>
        <v>0</v>
      </c>
      <c r="O541" t="str">
        <f t="shared" si="35"/>
        <v>Actual</v>
      </c>
    </row>
    <row r="542" spans="1:15" x14ac:dyDescent="0.25">
      <c r="A542" t="s">
        <v>637</v>
      </c>
      <c r="B542" t="s">
        <v>13</v>
      </c>
      <c r="C542">
        <v>5</v>
      </c>
      <c r="D542">
        <f t="shared" si="32"/>
        <v>5</v>
      </c>
      <c r="E542">
        <v>3</v>
      </c>
      <c r="F542">
        <f>IF(OR(E542="",E542="UNKNOWN",E542="ERROR"),_xlfn.XLOOKUP(Table2[[#This Row],[Item]],Items_List!A:A,Items_List!B:B),E542)</f>
        <v>3</v>
      </c>
      <c r="G542">
        <v>15</v>
      </c>
      <c r="H542">
        <f t="shared" si="33"/>
        <v>15</v>
      </c>
      <c r="I542" t="s">
        <v>10</v>
      </c>
      <c r="J542" t="s">
        <v>10059</v>
      </c>
      <c r="L542" s="1" t="str">
        <f>IF(ISNUMBER(Table2[[#This Row],[Transaction Date]]),TEXT(Table2[[#This Row],[Transaction Date]],"mmmm"),"Unknown")</f>
        <v>Unknown</v>
      </c>
      <c r="M542" s="1" t="str">
        <f>IF(ISNUMBER(Table2[[#This Row],[Transaction Date]]),TEXT(Table2[[#This Row],[Transaction Date]],"dddd"),"Unknown")</f>
        <v>Unknown</v>
      </c>
      <c r="N542">
        <f t="shared" si="34"/>
        <v>0</v>
      </c>
      <c r="O542" t="str">
        <f t="shared" si="35"/>
        <v>Actual</v>
      </c>
    </row>
    <row r="543" spans="1:15" x14ac:dyDescent="0.25">
      <c r="A543" t="s">
        <v>638</v>
      </c>
      <c r="B543" t="s">
        <v>20</v>
      </c>
      <c r="C543">
        <v>1</v>
      </c>
      <c r="D543">
        <f t="shared" si="32"/>
        <v>1</v>
      </c>
      <c r="E543">
        <v>5</v>
      </c>
      <c r="F543">
        <f>IF(OR(E543="",E543="UNKNOWN",E543="ERROR"),_xlfn.XLOOKUP(Table2[[#This Row],[Item]],Items_List!A:A,Items_List!B:B),E543)</f>
        <v>5</v>
      </c>
      <c r="G543">
        <v>5</v>
      </c>
      <c r="H543">
        <f t="shared" si="33"/>
        <v>5</v>
      </c>
      <c r="I543" t="s">
        <v>14</v>
      </c>
      <c r="J543" t="s">
        <v>15</v>
      </c>
      <c r="K543" s="1">
        <v>44967</v>
      </c>
      <c r="L543" s="1" t="str">
        <f>IF(ISNUMBER(Table2[[#This Row],[Transaction Date]]),TEXT(Table2[[#This Row],[Transaction Date]],"mmmm"),"Unknown")</f>
        <v>February</v>
      </c>
      <c r="M543" s="1" t="str">
        <f>IF(ISNUMBER(Table2[[#This Row],[Transaction Date]]),TEXT(Table2[[#This Row],[Transaction Date]],"dddd"),"Unknown")</f>
        <v>Friday</v>
      </c>
      <c r="N543">
        <f t="shared" si="34"/>
        <v>0</v>
      </c>
      <c r="O543" t="str">
        <f t="shared" si="35"/>
        <v>Actual</v>
      </c>
    </row>
    <row r="544" spans="1:15" x14ac:dyDescent="0.25">
      <c r="A544" t="s">
        <v>639</v>
      </c>
      <c r="B544" t="s">
        <v>20</v>
      </c>
      <c r="C544">
        <v>2</v>
      </c>
      <c r="D544">
        <f t="shared" si="32"/>
        <v>2</v>
      </c>
      <c r="E544">
        <v>5</v>
      </c>
      <c r="F544">
        <f>IF(OR(E544="",E544="UNKNOWN",E544="ERROR"),_xlfn.XLOOKUP(Table2[[#This Row],[Item]],Items_List!A:A,Items_List!B:B),E544)</f>
        <v>5</v>
      </c>
      <c r="G544">
        <v>10</v>
      </c>
      <c r="H544">
        <f t="shared" si="33"/>
        <v>10</v>
      </c>
      <c r="I544" t="s">
        <v>23</v>
      </c>
      <c r="J544" t="s">
        <v>11</v>
      </c>
      <c r="K544" s="1">
        <v>45207</v>
      </c>
      <c r="L544" s="1" t="str">
        <f>IF(ISNUMBER(Table2[[#This Row],[Transaction Date]]),TEXT(Table2[[#This Row],[Transaction Date]],"mmmm"),"Unknown")</f>
        <v>October</v>
      </c>
      <c r="M544" s="1" t="str">
        <f>IF(ISNUMBER(Table2[[#This Row],[Transaction Date]]),TEXT(Table2[[#This Row],[Transaction Date]],"dddd"),"Unknown")</f>
        <v>Sunday</v>
      </c>
      <c r="N544">
        <f t="shared" si="34"/>
        <v>0</v>
      </c>
      <c r="O544" t="str">
        <f t="shared" si="35"/>
        <v>Actual</v>
      </c>
    </row>
    <row r="545" spans="1:15" x14ac:dyDescent="0.25">
      <c r="A545" t="s">
        <v>640</v>
      </c>
      <c r="B545" t="s">
        <v>28</v>
      </c>
      <c r="D545">
        <f t="shared" si="32"/>
        <v>2</v>
      </c>
      <c r="E545">
        <v>4</v>
      </c>
      <c r="F545">
        <f>IF(OR(E545="",E545="UNKNOWN",E545="ERROR"),_xlfn.XLOOKUP(Table2[[#This Row],[Item]],Items_List!A:A,Items_List!B:B),E545)</f>
        <v>4</v>
      </c>
      <c r="G545">
        <v>8</v>
      </c>
      <c r="H545">
        <f t="shared" si="33"/>
        <v>8</v>
      </c>
      <c r="I545" t="s">
        <v>10059</v>
      </c>
      <c r="J545" t="s">
        <v>10059</v>
      </c>
      <c r="K545" s="1">
        <v>45254</v>
      </c>
      <c r="L545" s="1" t="str">
        <f>IF(ISNUMBER(Table2[[#This Row],[Transaction Date]]),TEXT(Table2[[#This Row],[Transaction Date]],"mmmm"),"Unknown")</f>
        <v>November</v>
      </c>
      <c r="M545" s="1" t="str">
        <f>IF(ISNUMBER(Table2[[#This Row],[Transaction Date]]),TEXT(Table2[[#This Row],[Transaction Date]],"dddd"),"Unknown")</f>
        <v>Friday</v>
      </c>
      <c r="N545">
        <f t="shared" si="34"/>
        <v>1</v>
      </c>
      <c r="O545" t="str">
        <f t="shared" si="35"/>
        <v>Estimated</v>
      </c>
    </row>
    <row r="546" spans="1:15" x14ac:dyDescent="0.25">
      <c r="A546" t="s">
        <v>641</v>
      </c>
      <c r="B546" t="s">
        <v>17</v>
      </c>
      <c r="D546">
        <f t="shared" si="32"/>
        <v>5</v>
      </c>
      <c r="E546">
        <v>1</v>
      </c>
      <c r="F546">
        <f>IF(OR(E546="",E546="UNKNOWN",E546="ERROR"),_xlfn.XLOOKUP(Table2[[#This Row],[Item]],Items_List!A:A,Items_List!B:B),E546)</f>
        <v>1</v>
      </c>
      <c r="G546">
        <v>5</v>
      </c>
      <c r="H546">
        <f t="shared" si="33"/>
        <v>5</v>
      </c>
      <c r="I546" t="s">
        <v>23</v>
      </c>
      <c r="J546" t="s">
        <v>11</v>
      </c>
      <c r="K546" s="1">
        <v>45045</v>
      </c>
      <c r="L546" s="1" t="str">
        <f>IF(ISNUMBER(Table2[[#This Row],[Transaction Date]]),TEXT(Table2[[#This Row],[Transaction Date]],"mmmm"),"Unknown")</f>
        <v>April</v>
      </c>
      <c r="M546" s="1" t="str">
        <f>IF(ISNUMBER(Table2[[#This Row],[Transaction Date]]),TEXT(Table2[[#This Row],[Transaction Date]],"dddd"),"Unknown")</f>
        <v>Saturday</v>
      </c>
      <c r="N546">
        <f t="shared" si="34"/>
        <v>1</v>
      </c>
      <c r="O546" t="str">
        <f t="shared" si="35"/>
        <v>Estimated</v>
      </c>
    </row>
    <row r="547" spans="1:15" x14ac:dyDescent="0.25">
      <c r="A547" t="s">
        <v>642</v>
      </c>
      <c r="B547" t="s">
        <v>39</v>
      </c>
      <c r="C547">
        <v>5</v>
      </c>
      <c r="D547">
        <f t="shared" si="32"/>
        <v>5</v>
      </c>
      <c r="E547">
        <v>3</v>
      </c>
      <c r="F547">
        <f>IF(OR(E547="",E547="UNKNOWN",E547="ERROR"),_xlfn.XLOOKUP(Table2[[#This Row],[Item]],Items_List!A:A,Items_List!B:B),E547)</f>
        <v>3</v>
      </c>
      <c r="G547">
        <v>15</v>
      </c>
      <c r="H547">
        <f t="shared" si="33"/>
        <v>15</v>
      </c>
      <c r="I547" t="s">
        <v>23</v>
      </c>
      <c r="J547" t="s">
        <v>10059</v>
      </c>
      <c r="L547" s="1" t="str">
        <f>IF(ISNUMBER(Table2[[#This Row],[Transaction Date]]),TEXT(Table2[[#This Row],[Transaction Date]],"mmmm"),"Unknown")</f>
        <v>Unknown</v>
      </c>
      <c r="M547" s="1" t="str">
        <f>IF(ISNUMBER(Table2[[#This Row],[Transaction Date]]),TEXT(Table2[[#This Row],[Transaction Date]],"dddd"),"Unknown")</f>
        <v>Unknown</v>
      </c>
      <c r="N547">
        <f t="shared" si="34"/>
        <v>0</v>
      </c>
      <c r="O547" t="str">
        <f t="shared" si="35"/>
        <v>Actual</v>
      </c>
    </row>
    <row r="548" spans="1:15" x14ac:dyDescent="0.25">
      <c r="A548" t="s">
        <v>643</v>
      </c>
      <c r="B548" t="s">
        <v>20</v>
      </c>
      <c r="C548">
        <v>4</v>
      </c>
      <c r="D548">
        <f t="shared" si="32"/>
        <v>4</v>
      </c>
      <c r="E548">
        <v>5</v>
      </c>
      <c r="F548">
        <f>IF(OR(E548="",E548="UNKNOWN",E548="ERROR"),_xlfn.XLOOKUP(Table2[[#This Row],[Item]],Items_List!A:A,Items_List!B:B),E548)</f>
        <v>5</v>
      </c>
      <c r="G548">
        <v>20</v>
      </c>
      <c r="H548">
        <f t="shared" si="33"/>
        <v>20</v>
      </c>
      <c r="I548" t="s">
        <v>23</v>
      </c>
      <c r="J548" t="s">
        <v>11</v>
      </c>
      <c r="K548" s="1">
        <v>44940</v>
      </c>
      <c r="L548" s="1" t="str">
        <f>IF(ISNUMBER(Table2[[#This Row],[Transaction Date]]),TEXT(Table2[[#This Row],[Transaction Date]],"mmmm"),"Unknown")</f>
        <v>January</v>
      </c>
      <c r="M548" s="1" t="str">
        <f>IF(ISNUMBER(Table2[[#This Row],[Transaction Date]]),TEXT(Table2[[#This Row],[Transaction Date]],"dddd"),"Unknown")</f>
        <v>Saturday</v>
      </c>
      <c r="N548">
        <f t="shared" si="34"/>
        <v>0</v>
      </c>
      <c r="O548" t="str">
        <f t="shared" si="35"/>
        <v>Actual</v>
      </c>
    </row>
    <row r="549" spans="1:15" x14ac:dyDescent="0.25">
      <c r="A549" t="s">
        <v>644</v>
      </c>
      <c r="B549" t="s">
        <v>65</v>
      </c>
      <c r="C549">
        <v>4</v>
      </c>
      <c r="D549">
        <f t="shared" si="32"/>
        <v>4</v>
      </c>
      <c r="E549">
        <v>1.5</v>
      </c>
      <c r="F549">
        <f>IF(OR(E549="",E549="UNKNOWN",E549="ERROR"),_xlfn.XLOOKUP(Table2[[#This Row],[Item]],Items_List!A:A,Items_List!B:B),E549)</f>
        <v>1.5</v>
      </c>
      <c r="G549">
        <v>6</v>
      </c>
      <c r="H549">
        <f t="shared" si="33"/>
        <v>6</v>
      </c>
      <c r="I549" t="s">
        <v>10059</v>
      </c>
      <c r="J549" t="s">
        <v>10059</v>
      </c>
      <c r="K549" s="1">
        <v>45262</v>
      </c>
      <c r="L549" s="1" t="str">
        <f>IF(ISNUMBER(Table2[[#This Row],[Transaction Date]]),TEXT(Table2[[#This Row],[Transaction Date]],"mmmm"),"Unknown")</f>
        <v>December</v>
      </c>
      <c r="M549" s="1" t="str">
        <f>IF(ISNUMBER(Table2[[#This Row],[Transaction Date]]),TEXT(Table2[[#This Row],[Transaction Date]],"dddd"),"Unknown")</f>
        <v>Saturday</v>
      </c>
      <c r="N549">
        <f t="shared" si="34"/>
        <v>0</v>
      </c>
      <c r="O549" t="str">
        <f t="shared" si="35"/>
        <v>Actual</v>
      </c>
    </row>
    <row r="550" spans="1:15" x14ac:dyDescent="0.25">
      <c r="A550" t="s">
        <v>645</v>
      </c>
      <c r="B550" t="s">
        <v>20</v>
      </c>
      <c r="C550">
        <v>2</v>
      </c>
      <c r="D550">
        <f t="shared" si="32"/>
        <v>2</v>
      </c>
      <c r="E550">
        <v>5</v>
      </c>
      <c r="F550">
        <f>IF(OR(E550="",E550="UNKNOWN",E550="ERROR"),_xlfn.XLOOKUP(Table2[[#This Row],[Item]],Items_List!A:A,Items_List!B:B),E550)</f>
        <v>5</v>
      </c>
      <c r="G550">
        <v>10</v>
      </c>
      <c r="H550">
        <f t="shared" si="33"/>
        <v>10</v>
      </c>
      <c r="I550" t="s">
        <v>10</v>
      </c>
      <c r="J550" t="s">
        <v>10059</v>
      </c>
      <c r="K550" s="1">
        <v>45032</v>
      </c>
      <c r="L550" s="1" t="str">
        <f>IF(ISNUMBER(Table2[[#This Row],[Transaction Date]]),TEXT(Table2[[#This Row],[Transaction Date]],"mmmm"),"Unknown")</f>
        <v>April</v>
      </c>
      <c r="M550" s="1" t="str">
        <f>IF(ISNUMBER(Table2[[#This Row],[Transaction Date]]),TEXT(Table2[[#This Row],[Transaction Date]],"dddd"),"Unknown")</f>
        <v>Sunday</v>
      </c>
      <c r="N550">
        <f t="shared" si="34"/>
        <v>0</v>
      </c>
      <c r="O550" t="str">
        <f t="shared" si="35"/>
        <v>Actual</v>
      </c>
    </row>
    <row r="551" spans="1:15" x14ac:dyDescent="0.25">
      <c r="A551" t="s">
        <v>646</v>
      </c>
      <c r="B551" t="s">
        <v>17</v>
      </c>
      <c r="C551">
        <v>1</v>
      </c>
      <c r="D551">
        <f t="shared" si="32"/>
        <v>1</v>
      </c>
      <c r="E551">
        <v>1</v>
      </c>
      <c r="F551">
        <f>IF(OR(E551="",E551="UNKNOWN",E551="ERROR"),_xlfn.XLOOKUP(Table2[[#This Row],[Item]],Items_List!A:A,Items_List!B:B),E551)</f>
        <v>1</v>
      </c>
      <c r="G551">
        <v>1</v>
      </c>
      <c r="H551">
        <f t="shared" si="33"/>
        <v>1</v>
      </c>
      <c r="I551" t="s">
        <v>23</v>
      </c>
      <c r="J551" t="s">
        <v>11</v>
      </c>
      <c r="K551" s="1">
        <v>45118</v>
      </c>
      <c r="L551" s="1" t="str">
        <f>IF(ISNUMBER(Table2[[#This Row],[Transaction Date]]),TEXT(Table2[[#This Row],[Transaction Date]],"mmmm"),"Unknown")</f>
        <v>July</v>
      </c>
      <c r="M551" s="1" t="str">
        <f>IF(ISNUMBER(Table2[[#This Row],[Transaction Date]]),TEXT(Table2[[#This Row],[Transaction Date]],"dddd"),"Unknown")</f>
        <v>Tuesday</v>
      </c>
      <c r="N551">
        <f t="shared" si="34"/>
        <v>0</v>
      </c>
      <c r="O551" t="str">
        <f t="shared" si="35"/>
        <v>Actual</v>
      </c>
    </row>
    <row r="552" spans="1:15" x14ac:dyDescent="0.25">
      <c r="A552" t="s">
        <v>647</v>
      </c>
      <c r="B552" t="s">
        <v>20</v>
      </c>
      <c r="C552">
        <v>4</v>
      </c>
      <c r="D552">
        <f t="shared" si="32"/>
        <v>4</v>
      </c>
      <c r="E552">
        <v>5</v>
      </c>
      <c r="F552">
        <f>IF(OR(E552="",E552="UNKNOWN",E552="ERROR"),_xlfn.XLOOKUP(Table2[[#This Row],[Item]],Items_List!A:A,Items_List!B:B),E552)</f>
        <v>5</v>
      </c>
      <c r="G552">
        <v>20</v>
      </c>
      <c r="H552">
        <f t="shared" si="33"/>
        <v>20</v>
      </c>
      <c r="I552" t="s">
        <v>10</v>
      </c>
      <c r="J552" t="s">
        <v>15</v>
      </c>
      <c r="K552" s="1">
        <v>45284</v>
      </c>
      <c r="L552" s="1" t="str">
        <f>IF(ISNUMBER(Table2[[#This Row],[Transaction Date]]),TEXT(Table2[[#This Row],[Transaction Date]],"mmmm"),"Unknown")</f>
        <v>December</v>
      </c>
      <c r="M552" s="1" t="str">
        <f>IF(ISNUMBER(Table2[[#This Row],[Transaction Date]]),TEXT(Table2[[#This Row],[Transaction Date]],"dddd"),"Unknown")</f>
        <v>Sunday</v>
      </c>
      <c r="N552">
        <f t="shared" si="34"/>
        <v>0</v>
      </c>
      <c r="O552" t="str">
        <f t="shared" si="35"/>
        <v>Actual</v>
      </c>
    </row>
    <row r="553" spans="1:15" x14ac:dyDescent="0.25">
      <c r="A553" t="s">
        <v>648</v>
      </c>
      <c r="B553" t="s">
        <v>20</v>
      </c>
      <c r="C553" t="s">
        <v>18</v>
      </c>
      <c r="D553">
        <f t="shared" si="32"/>
        <v>2</v>
      </c>
      <c r="E553">
        <v>5</v>
      </c>
      <c r="F553">
        <f>IF(OR(E553="",E553="UNKNOWN",E553="ERROR"),_xlfn.XLOOKUP(Table2[[#This Row],[Item]],Items_List!A:A,Items_List!B:B),E553)</f>
        <v>5</v>
      </c>
      <c r="G553">
        <v>10</v>
      </c>
      <c r="H553">
        <f t="shared" si="33"/>
        <v>10</v>
      </c>
      <c r="I553" t="s">
        <v>10</v>
      </c>
      <c r="J553" t="s">
        <v>10059</v>
      </c>
      <c r="K553" s="1">
        <v>45206</v>
      </c>
      <c r="L553" s="1" t="str">
        <f>IF(ISNUMBER(Table2[[#This Row],[Transaction Date]]),TEXT(Table2[[#This Row],[Transaction Date]],"mmmm"),"Unknown")</f>
        <v>October</v>
      </c>
      <c r="M553" s="1" t="str">
        <f>IF(ISNUMBER(Table2[[#This Row],[Transaction Date]]),TEXT(Table2[[#This Row],[Transaction Date]],"dddd"),"Unknown")</f>
        <v>Saturday</v>
      </c>
      <c r="N553">
        <f t="shared" si="34"/>
        <v>1</v>
      </c>
      <c r="O553" t="str">
        <f t="shared" si="35"/>
        <v>Estimated</v>
      </c>
    </row>
    <row r="554" spans="1:15" x14ac:dyDescent="0.25">
      <c r="A554" t="s">
        <v>649</v>
      </c>
      <c r="B554" t="s">
        <v>17</v>
      </c>
      <c r="C554">
        <v>1</v>
      </c>
      <c r="D554">
        <f t="shared" si="32"/>
        <v>1</v>
      </c>
      <c r="E554">
        <v>1</v>
      </c>
      <c r="F554">
        <f>IF(OR(E554="",E554="UNKNOWN",E554="ERROR"),_xlfn.XLOOKUP(Table2[[#This Row],[Item]],Items_List!A:A,Items_List!B:B),E554)</f>
        <v>1</v>
      </c>
      <c r="G554">
        <v>1</v>
      </c>
      <c r="H554">
        <f t="shared" si="33"/>
        <v>1</v>
      </c>
      <c r="I554" t="s">
        <v>23</v>
      </c>
      <c r="J554" t="s">
        <v>15</v>
      </c>
      <c r="K554" s="1">
        <v>45224</v>
      </c>
      <c r="L554" s="1" t="str">
        <f>IF(ISNUMBER(Table2[[#This Row],[Transaction Date]]),TEXT(Table2[[#This Row],[Transaction Date]],"mmmm"),"Unknown")</f>
        <v>October</v>
      </c>
      <c r="M554" s="1" t="str">
        <f>IF(ISNUMBER(Table2[[#This Row],[Transaction Date]]),TEXT(Table2[[#This Row],[Transaction Date]],"dddd"),"Unknown")</f>
        <v>Wednesday</v>
      </c>
      <c r="N554">
        <f t="shared" si="34"/>
        <v>0</v>
      </c>
      <c r="O554" t="str">
        <f t="shared" si="35"/>
        <v>Actual</v>
      </c>
    </row>
    <row r="555" spans="1:15" x14ac:dyDescent="0.25">
      <c r="A555" t="s">
        <v>651</v>
      </c>
      <c r="B555" t="s">
        <v>65</v>
      </c>
      <c r="C555">
        <v>2</v>
      </c>
      <c r="D555">
        <f t="shared" si="32"/>
        <v>2</v>
      </c>
      <c r="E555">
        <v>1.5</v>
      </c>
      <c r="F555">
        <f>IF(OR(E555="",E555="UNKNOWN",E555="ERROR"),_xlfn.XLOOKUP(Table2[[#This Row],[Item]],Items_List!A:A,Items_List!B:B),E555)</f>
        <v>1.5</v>
      </c>
      <c r="G555">
        <v>3</v>
      </c>
      <c r="H555">
        <f t="shared" si="33"/>
        <v>3</v>
      </c>
      <c r="I555" t="s">
        <v>23</v>
      </c>
      <c r="J555" t="s">
        <v>10059</v>
      </c>
      <c r="K555" s="1">
        <v>45073</v>
      </c>
      <c r="L555" s="1" t="str">
        <f>IF(ISNUMBER(Table2[[#This Row],[Transaction Date]]),TEXT(Table2[[#This Row],[Transaction Date]],"mmmm"),"Unknown")</f>
        <v>May</v>
      </c>
      <c r="M555" s="1" t="str">
        <f>IF(ISNUMBER(Table2[[#This Row],[Transaction Date]]),TEXT(Table2[[#This Row],[Transaction Date]],"dddd"),"Unknown")</f>
        <v>Saturday</v>
      </c>
      <c r="N555">
        <f t="shared" si="34"/>
        <v>0</v>
      </c>
      <c r="O555" t="str">
        <f t="shared" si="35"/>
        <v>Actual</v>
      </c>
    </row>
    <row r="556" spans="1:15" x14ac:dyDescent="0.25">
      <c r="A556" t="s">
        <v>653</v>
      </c>
      <c r="B556" t="s">
        <v>13</v>
      </c>
      <c r="C556">
        <v>1</v>
      </c>
      <c r="D556">
        <f t="shared" si="32"/>
        <v>1</v>
      </c>
      <c r="E556">
        <v>3</v>
      </c>
      <c r="F556">
        <f>IF(OR(E556="",E556="UNKNOWN",E556="ERROR"),_xlfn.XLOOKUP(Table2[[#This Row],[Item]],Items_List!A:A,Items_List!B:B),E556)</f>
        <v>3</v>
      </c>
      <c r="G556">
        <v>3</v>
      </c>
      <c r="H556">
        <f t="shared" si="33"/>
        <v>3</v>
      </c>
      <c r="I556" t="s">
        <v>23</v>
      </c>
      <c r="J556" t="s">
        <v>10059</v>
      </c>
      <c r="K556" s="1">
        <v>45128</v>
      </c>
      <c r="L556" s="1" t="str">
        <f>IF(ISNUMBER(Table2[[#This Row],[Transaction Date]]),TEXT(Table2[[#This Row],[Transaction Date]],"mmmm"),"Unknown")</f>
        <v>July</v>
      </c>
      <c r="M556" s="1" t="str">
        <f>IF(ISNUMBER(Table2[[#This Row],[Transaction Date]]),TEXT(Table2[[#This Row],[Transaction Date]],"dddd"),"Unknown")</f>
        <v>Friday</v>
      </c>
      <c r="N556">
        <f t="shared" si="34"/>
        <v>0</v>
      </c>
      <c r="O556" t="str">
        <f t="shared" si="35"/>
        <v>Actual</v>
      </c>
    </row>
    <row r="557" spans="1:15" x14ac:dyDescent="0.25">
      <c r="A557" t="s">
        <v>654</v>
      </c>
      <c r="B557" t="s">
        <v>13</v>
      </c>
      <c r="C557">
        <v>2</v>
      </c>
      <c r="D557">
        <f t="shared" si="32"/>
        <v>2</v>
      </c>
      <c r="E557">
        <v>3</v>
      </c>
      <c r="F557">
        <f>IF(OR(E557="",E557="UNKNOWN",E557="ERROR"),_xlfn.XLOOKUP(Table2[[#This Row],[Item]],Items_List!A:A,Items_List!B:B),E557)</f>
        <v>3</v>
      </c>
      <c r="G557">
        <v>6</v>
      </c>
      <c r="H557">
        <f t="shared" si="33"/>
        <v>6</v>
      </c>
      <c r="I557" t="s">
        <v>14</v>
      </c>
      <c r="J557" t="s">
        <v>10059</v>
      </c>
      <c r="K557" s="1">
        <v>45231</v>
      </c>
      <c r="L557" s="1" t="str">
        <f>IF(ISNUMBER(Table2[[#This Row],[Transaction Date]]),TEXT(Table2[[#This Row],[Transaction Date]],"mmmm"),"Unknown")</f>
        <v>November</v>
      </c>
      <c r="M557" s="1" t="str">
        <f>IF(ISNUMBER(Table2[[#This Row],[Transaction Date]]),TEXT(Table2[[#This Row],[Transaction Date]],"dddd"),"Unknown")</f>
        <v>Wednesday</v>
      </c>
      <c r="N557">
        <f t="shared" si="34"/>
        <v>0</v>
      </c>
      <c r="O557" t="str">
        <f t="shared" si="35"/>
        <v>Actual</v>
      </c>
    </row>
    <row r="558" spans="1:15" x14ac:dyDescent="0.25">
      <c r="A558" t="s">
        <v>655</v>
      </c>
      <c r="B558" t="s">
        <v>13</v>
      </c>
      <c r="C558">
        <v>5</v>
      </c>
      <c r="D558">
        <f t="shared" si="32"/>
        <v>5</v>
      </c>
      <c r="E558">
        <v>3</v>
      </c>
      <c r="F558">
        <f>IF(OR(E558="",E558="UNKNOWN",E558="ERROR"),_xlfn.XLOOKUP(Table2[[#This Row],[Item]],Items_List!A:A,Items_List!B:B),E558)</f>
        <v>3</v>
      </c>
      <c r="G558">
        <v>15</v>
      </c>
      <c r="H558">
        <f t="shared" si="33"/>
        <v>15</v>
      </c>
      <c r="I558" t="s">
        <v>10</v>
      </c>
      <c r="J558" t="s">
        <v>11</v>
      </c>
      <c r="K558" s="1">
        <v>45224</v>
      </c>
      <c r="L558" s="1" t="str">
        <f>IF(ISNUMBER(Table2[[#This Row],[Transaction Date]]),TEXT(Table2[[#This Row],[Transaction Date]],"mmmm"),"Unknown")</f>
        <v>October</v>
      </c>
      <c r="M558" s="1" t="str">
        <f>IF(ISNUMBER(Table2[[#This Row],[Transaction Date]]),TEXT(Table2[[#This Row],[Transaction Date]],"dddd"),"Unknown")</f>
        <v>Wednesday</v>
      </c>
      <c r="N558">
        <f t="shared" si="34"/>
        <v>0</v>
      </c>
      <c r="O558" t="str">
        <f t="shared" si="35"/>
        <v>Actual</v>
      </c>
    </row>
    <row r="559" spans="1:15" x14ac:dyDescent="0.25">
      <c r="A559" t="s">
        <v>656</v>
      </c>
      <c r="B559" t="s">
        <v>20</v>
      </c>
      <c r="C559">
        <v>1</v>
      </c>
      <c r="D559">
        <f t="shared" si="32"/>
        <v>1</v>
      </c>
      <c r="E559" s="3">
        <f>_xlfn.XLOOKUP(Table2[[#This Row],[Item]],Items_List!$A$2:$A$9,Items_List!$B$2:$B$9)</f>
        <v>5</v>
      </c>
      <c r="F559">
        <f>IF(OR(E559="",E559="UNKNOWN",E559="ERROR"),_xlfn.XLOOKUP(Table2[[#This Row],[Item]],Items_List!A:A,Items_List!B:B),E559)</f>
        <v>5</v>
      </c>
      <c r="G559">
        <v>5</v>
      </c>
      <c r="H559">
        <f t="shared" si="33"/>
        <v>5</v>
      </c>
      <c r="I559" t="s">
        <v>10059</v>
      </c>
      <c r="J559" t="s">
        <v>15</v>
      </c>
      <c r="K559" s="1">
        <v>45037</v>
      </c>
      <c r="L559" s="1" t="str">
        <f>IF(ISNUMBER(Table2[[#This Row],[Transaction Date]]),TEXT(Table2[[#This Row],[Transaction Date]],"mmmm"),"Unknown")</f>
        <v>April</v>
      </c>
      <c r="M559" s="1" t="str">
        <f>IF(ISNUMBER(Table2[[#This Row],[Transaction Date]]),TEXT(Table2[[#This Row],[Transaction Date]],"dddd"),"Unknown")</f>
        <v>Friday</v>
      </c>
      <c r="N559">
        <f t="shared" si="34"/>
        <v>0</v>
      </c>
      <c r="O559" t="str">
        <f t="shared" si="35"/>
        <v>Actual</v>
      </c>
    </row>
    <row r="560" spans="1:15" x14ac:dyDescent="0.25">
      <c r="A560" t="s">
        <v>657</v>
      </c>
      <c r="B560" t="s">
        <v>9</v>
      </c>
      <c r="C560">
        <v>4</v>
      </c>
      <c r="D560">
        <f t="shared" si="32"/>
        <v>4</v>
      </c>
      <c r="E560">
        <v>2</v>
      </c>
      <c r="F560">
        <f>IF(OR(E560="",E560="UNKNOWN",E560="ERROR"),_xlfn.XLOOKUP(Table2[[#This Row],[Item]],Items_List!A:A,Items_List!B:B),E560)</f>
        <v>2</v>
      </c>
      <c r="G560">
        <v>8</v>
      </c>
      <c r="H560">
        <f t="shared" si="33"/>
        <v>8</v>
      </c>
      <c r="I560" t="s">
        <v>10</v>
      </c>
      <c r="J560" t="s">
        <v>10059</v>
      </c>
      <c r="K560" s="1">
        <v>44976</v>
      </c>
      <c r="L560" s="1" t="str">
        <f>IF(ISNUMBER(Table2[[#This Row],[Transaction Date]]),TEXT(Table2[[#This Row],[Transaction Date]],"mmmm"),"Unknown")</f>
        <v>February</v>
      </c>
      <c r="M560" s="1" t="str">
        <f>IF(ISNUMBER(Table2[[#This Row],[Transaction Date]]),TEXT(Table2[[#This Row],[Transaction Date]],"dddd"),"Unknown")</f>
        <v>Sunday</v>
      </c>
      <c r="N560">
        <f t="shared" si="34"/>
        <v>0</v>
      </c>
      <c r="O560" t="str">
        <f t="shared" si="35"/>
        <v>Actual</v>
      </c>
    </row>
    <row r="561" spans="1:15" x14ac:dyDescent="0.25">
      <c r="A561" t="s">
        <v>658</v>
      </c>
      <c r="B561" t="s">
        <v>17</v>
      </c>
      <c r="C561">
        <v>3</v>
      </c>
      <c r="D561">
        <f t="shared" si="32"/>
        <v>3</v>
      </c>
      <c r="E561">
        <v>1</v>
      </c>
      <c r="F561">
        <f>IF(OR(E561="",E561="UNKNOWN",E561="ERROR"),_xlfn.XLOOKUP(Table2[[#This Row],[Item]],Items_List!A:A,Items_List!B:B),E561)</f>
        <v>1</v>
      </c>
      <c r="G561">
        <v>3</v>
      </c>
      <c r="H561">
        <f t="shared" si="33"/>
        <v>3</v>
      </c>
      <c r="I561" t="s">
        <v>14</v>
      </c>
      <c r="J561" t="s">
        <v>11</v>
      </c>
      <c r="K561" s="1">
        <v>45218</v>
      </c>
      <c r="L561" s="1" t="str">
        <f>IF(ISNUMBER(Table2[[#This Row],[Transaction Date]]),TEXT(Table2[[#This Row],[Transaction Date]],"mmmm"),"Unknown")</f>
        <v>October</v>
      </c>
      <c r="M561" s="1" t="str">
        <f>IF(ISNUMBER(Table2[[#This Row],[Transaction Date]]),TEXT(Table2[[#This Row],[Transaction Date]],"dddd"),"Unknown")</f>
        <v>Thursday</v>
      </c>
      <c r="N561">
        <f t="shared" si="34"/>
        <v>0</v>
      </c>
      <c r="O561" t="str">
        <f t="shared" si="35"/>
        <v>Actual</v>
      </c>
    </row>
    <row r="562" spans="1:15" x14ac:dyDescent="0.25">
      <c r="A562" t="s">
        <v>659</v>
      </c>
      <c r="B562" t="s">
        <v>20</v>
      </c>
      <c r="C562">
        <v>2</v>
      </c>
      <c r="D562">
        <f t="shared" si="32"/>
        <v>2</v>
      </c>
      <c r="E562">
        <v>5</v>
      </c>
      <c r="F562">
        <f>IF(OR(E562="",E562="UNKNOWN",E562="ERROR"),_xlfn.XLOOKUP(Table2[[#This Row],[Item]],Items_List!A:A,Items_List!B:B),E562)</f>
        <v>5</v>
      </c>
      <c r="G562">
        <v>10</v>
      </c>
      <c r="H562">
        <f t="shared" si="33"/>
        <v>10</v>
      </c>
      <c r="I562" t="s">
        <v>14</v>
      </c>
      <c r="J562" t="s">
        <v>10059</v>
      </c>
      <c r="K562" s="1">
        <v>45152</v>
      </c>
      <c r="L562" s="1" t="str">
        <f>IF(ISNUMBER(Table2[[#This Row],[Transaction Date]]),TEXT(Table2[[#This Row],[Transaction Date]],"mmmm"),"Unknown")</f>
        <v>August</v>
      </c>
      <c r="M562" s="1" t="str">
        <f>IF(ISNUMBER(Table2[[#This Row],[Transaction Date]]),TEXT(Table2[[#This Row],[Transaction Date]],"dddd"),"Unknown")</f>
        <v>Monday</v>
      </c>
      <c r="N562">
        <f t="shared" si="34"/>
        <v>0</v>
      </c>
      <c r="O562" t="str">
        <f t="shared" si="35"/>
        <v>Actual</v>
      </c>
    </row>
    <row r="563" spans="1:15" x14ac:dyDescent="0.25">
      <c r="A563" t="s">
        <v>660</v>
      </c>
      <c r="B563" t="s">
        <v>39</v>
      </c>
      <c r="C563">
        <v>5</v>
      </c>
      <c r="D563">
        <f t="shared" si="32"/>
        <v>5</v>
      </c>
      <c r="E563">
        <v>3</v>
      </c>
      <c r="F563">
        <f>IF(OR(E563="",E563="UNKNOWN",E563="ERROR"),_xlfn.XLOOKUP(Table2[[#This Row],[Item]],Items_List!A:A,Items_List!B:B),E563)</f>
        <v>3</v>
      </c>
      <c r="G563">
        <v>15</v>
      </c>
      <c r="H563">
        <f t="shared" si="33"/>
        <v>15</v>
      </c>
      <c r="I563" t="s">
        <v>23</v>
      </c>
      <c r="J563" t="s">
        <v>15</v>
      </c>
      <c r="K563" s="1">
        <v>45115</v>
      </c>
      <c r="L563" s="1" t="str">
        <f>IF(ISNUMBER(Table2[[#This Row],[Transaction Date]]),TEXT(Table2[[#This Row],[Transaction Date]],"mmmm"),"Unknown")</f>
        <v>July</v>
      </c>
      <c r="M563" s="1" t="str">
        <f>IF(ISNUMBER(Table2[[#This Row],[Transaction Date]]),TEXT(Table2[[#This Row],[Transaction Date]],"dddd"),"Unknown")</f>
        <v>Saturday</v>
      </c>
      <c r="N563">
        <f t="shared" si="34"/>
        <v>0</v>
      </c>
      <c r="O563" t="str">
        <f t="shared" si="35"/>
        <v>Actual</v>
      </c>
    </row>
    <row r="564" spans="1:15" x14ac:dyDescent="0.25">
      <c r="A564" t="s">
        <v>661</v>
      </c>
      <c r="B564" t="s">
        <v>28</v>
      </c>
      <c r="C564">
        <v>2</v>
      </c>
      <c r="D564">
        <f t="shared" si="32"/>
        <v>2</v>
      </c>
      <c r="E564">
        <v>4</v>
      </c>
      <c r="F564">
        <f>IF(OR(E564="",E564="UNKNOWN",E564="ERROR"),_xlfn.XLOOKUP(Table2[[#This Row],[Item]],Items_List!A:A,Items_List!B:B),E564)</f>
        <v>4</v>
      </c>
      <c r="G564">
        <v>8</v>
      </c>
      <c r="H564">
        <f t="shared" si="33"/>
        <v>8</v>
      </c>
      <c r="I564" t="s">
        <v>23</v>
      </c>
      <c r="J564" t="s">
        <v>15</v>
      </c>
      <c r="K564" s="1">
        <v>45188</v>
      </c>
      <c r="L564" s="1" t="str">
        <f>IF(ISNUMBER(Table2[[#This Row],[Transaction Date]]),TEXT(Table2[[#This Row],[Transaction Date]],"mmmm"),"Unknown")</f>
        <v>September</v>
      </c>
      <c r="M564" s="1" t="str">
        <f>IF(ISNUMBER(Table2[[#This Row],[Transaction Date]]),TEXT(Table2[[#This Row],[Transaction Date]],"dddd"),"Unknown")</f>
        <v>Tuesday</v>
      </c>
      <c r="N564">
        <f t="shared" si="34"/>
        <v>0</v>
      </c>
      <c r="O564" t="str">
        <f t="shared" si="35"/>
        <v>Actual</v>
      </c>
    </row>
    <row r="565" spans="1:15" x14ac:dyDescent="0.25">
      <c r="A565" t="s">
        <v>662</v>
      </c>
      <c r="B565" t="s">
        <v>25</v>
      </c>
      <c r="C565">
        <v>1</v>
      </c>
      <c r="D565">
        <f t="shared" si="32"/>
        <v>1</v>
      </c>
      <c r="E565">
        <v>4</v>
      </c>
      <c r="F565">
        <f>IF(OR(E565="",E565="UNKNOWN",E565="ERROR"),_xlfn.XLOOKUP(Table2[[#This Row],[Item]],Items_List!A:A,Items_List!B:B),E565)</f>
        <v>4</v>
      </c>
      <c r="G565">
        <v>4</v>
      </c>
      <c r="H565">
        <f t="shared" si="33"/>
        <v>4</v>
      </c>
      <c r="I565" t="s">
        <v>10</v>
      </c>
      <c r="J565" t="s">
        <v>15</v>
      </c>
      <c r="K565" s="1">
        <v>45083</v>
      </c>
      <c r="L565" s="1" t="str">
        <f>IF(ISNUMBER(Table2[[#This Row],[Transaction Date]]),TEXT(Table2[[#This Row],[Transaction Date]],"mmmm"),"Unknown")</f>
        <v>June</v>
      </c>
      <c r="M565" s="1" t="str">
        <f>IF(ISNUMBER(Table2[[#This Row],[Transaction Date]]),TEXT(Table2[[#This Row],[Transaction Date]],"dddd"),"Unknown")</f>
        <v>Tuesday</v>
      </c>
      <c r="N565">
        <f t="shared" si="34"/>
        <v>0</v>
      </c>
      <c r="O565" t="str">
        <f t="shared" si="35"/>
        <v>Actual</v>
      </c>
    </row>
    <row r="566" spans="1:15" x14ac:dyDescent="0.25">
      <c r="A566" t="s">
        <v>663</v>
      </c>
      <c r="B566" t="s">
        <v>65</v>
      </c>
      <c r="C566">
        <v>5</v>
      </c>
      <c r="D566">
        <f t="shared" si="32"/>
        <v>5</v>
      </c>
      <c r="E566">
        <v>1.5</v>
      </c>
      <c r="F566">
        <f>IF(OR(E566="",E566="UNKNOWN",E566="ERROR"),_xlfn.XLOOKUP(Table2[[#This Row],[Item]],Items_List!A:A,Items_List!B:B),E566)</f>
        <v>1.5</v>
      </c>
      <c r="G566">
        <v>7.5</v>
      </c>
      <c r="H566">
        <f t="shared" si="33"/>
        <v>7.5</v>
      </c>
      <c r="I566" t="s">
        <v>23</v>
      </c>
      <c r="J566" t="s">
        <v>10059</v>
      </c>
      <c r="K566" s="1">
        <v>45276</v>
      </c>
      <c r="L566" s="1" t="str">
        <f>IF(ISNUMBER(Table2[[#This Row],[Transaction Date]]),TEXT(Table2[[#This Row],[Transaction Date]],"mmmm"),"Unknown")</f>
        <v>December</v>
      </c>
      <c r="M566" s="1" t="str">
        <f>IF(ISNUMBER(Table2[[#This Row],[Transaction Date]]),TEXT(Table2[[#This Row],[Transaction Date]],"dddd"),"Unknown")</f>
        <v>Saturday</v>
      </c>
      <c r="N566">
        <f t="shared" si="34"/>
        <v>0</v>
      </c>
      <c r="O566" t="str">
        <f t="shared" si="35"/>
        <v>Actual</v>
      </c>
    </row>
    <row r="567" spans="1:15" x14ac:dyDescent="0.25">
      <c r="A567" t="s">
        <v>665</v>
      </c>
      <c r="B567" t="s">
        <v>39</v>
      </c>
      <c r="C567">
        <v>1</v>
      </c>
      <c r="D567">
        <f t="shared" si="32"/>
        <v>1</v>
      </c>
      <c r="E567">
        <v>3</v>
      </c>
      <c r="F567">
        <f>IF(OR(E567="",E567="UNKNOWN",E567="ERROR"),_xlfn.XLOOKUP(Table2[[#This Row],[Item]],Items_List!A:A,Items_List!B:B),E567)</f>
        <v>3</v>
      </c>
      <c r="G567">
        <v>3</v>
      </c>
      <c r="H567">
        <f t="shared" si="33"/>
        <v>3</v>
      </c>
      <c r="I567" t="s">
        <v>10059</v>
      </c>
      <c r="J567" t="s">
        <v>15</v>
      </c>
      <c r="K567" s="1">
        <v>45265</v>
      </c>
      <c r="L567" s="1" t="str">
        <f>IF(ISNUMBER(Table2[[#This Row],[Transaction Date]]),TEXT(Table2[[#This Row],[Transaction Date]],"mmmm"),"Unknown")</f>
        <v>December</v>
      </c>
      <c r="M567" s="1" t="str">
        <f>IF(ISNUMBER(Table2[[#This Row],[Transaction Date]]),TEXT(Table2[[#This Row],[Transaction Date]],"dddd"),"Unknown")</f>
        <v>Tuesday</v>
      </c>
      <c r="N567">
        <f t="shared" si="34"/>
        <v>0</v>
      </c>
      <c r="O567" t="str">
        <f t="shared" si="35"/>
        <v>Actual</v>
      </c>
    </row>
    <row r="568" spans="1:15" x14ac:dyDescent="0.25">
      <c r="A568" t="s">
        <v>666</v>
      </c>
      <c r="B568" t="s">
        <v>39</v>
      </c>
      <c r="C568">
        <v>4</v>
      </c>
      <c r="D568">
        <f t="shared" si="32"/>
        <v>4</v>
      </c>
      <c r="E568" s="3">
        <f>_xlfn.XLOOKUP(Table2[[#This Row],[Item]],Items_List!$A$2:$A$9,Items_List!$B$2:$B$9)</f>
        <v>3</v>
      </c>
      <c r="F568">
        <f>IF(OR(E568="",E568="UNKNOWN",E568="ERROR"),_xlfn.XLOOKUP(Table2[[#This Row],[Item]],Items_List!A:A,Items_List!B:B),E568)</f>
        <v>3</v>
      </c>
      <c r="G568">
        <v>12</v>
      </c>
      <c r="H568">
        <f t="shared" si="33"/>
        <v>12</v>
      </c>
      <c r="I568" t="s">
        <v>10</v>
      </c>
      <c r="J568" t="s">
        <v>11</v>
      </c>
      <c r="K568" s="1">
        <v>44938</v>
      </c>
      <c r="L568" s="1" t="str">
        <f>IF(ISNUMBER(Table2[[#This Row],[Transaction Date]]),TEXT(Table2[[#This Row],[Transaction Date]],"mmmm"),"Unknown")</f>
        <v>January</v>
      </c>
      <c r="M568" s="1" t="str">
        <f>IF(ISNUMBER(Table2[[#This Row],[Transaction Date]]),TEXT(Table2[[#This Row],[Transaction Date]],"dddd"),"Unknown")</f>
        <v>Thursday</v>
      </c>
      <c r="N568">
        <f t="shared" si="34"/>
        <v>0</v>
      </c>
      <c r="O568" t="str">
        <f t="shared" si="35"/>
        <v>Actual</v>
      </c>
    </row>
    <row r="569" spans="1:15" x14ac:dyDescent="0.25">
      <c r="A569" t="s">
        <v>667</v>
      </c>
      <c r="B569" t="s">
        <v>28</v>
      </c>
      <c r="C569">
        <v>3</v>
      </c>
      <c r="D569">
        <f t="shared" si="32"/>
        <v>3</v>
      </c>
      <c r="E569">
        <v>4</v>
      </c>
      <c r="F569">
        <f>IF(OR(E569="",E569="UNKNOWN",E569="ERROR"),_xlfn.XLOOKUP(Table2[[#This Row],[Item]],Items_List!A:A,Items_List!B:B),E569)</f>
        <v>4</v>
      </c>
      <c r="G569">
        <v>12</v>
      </c>
      <c r="H569">
        <f t="shared" si="33"/>
        <v>12</v>
      </c>
      <c r="I569" t="s">
        <v>23</v>
      </c>
      <c r="J569" t="s">
        <v>15</v>
      </c>
      <c r="K569" s="1">
        <v>45173</v>
      </c>
      <c r="L569" s="1" t="str">
        <f>IF(ISNUMBER(Table2[[#This Row],[Transaction Date]]),TEXT(Table2[[#This Row],[Transaction Date]],"mmmm"),"Unknown")</f>
        <v>September</v>
      </c>
      <c r="M569" s="1" t="str">
        <f>IF(ISNUMBER(Table2[[#This Row],[Transaction Date]]),TEXT(Table2[[#This Row],[Transaction Date]],"dddd"),"Unknown")</f>
        <v>Monday</v>
      </c>
      <c r="N569">
        <f t="shared" si="34"/>
        <v>0</v>
      </c>
      <c r="O569" t="str">
        <f t="shared" si="35"/>
        <v>Actual</v>
      </c>
    </row>
    <row r="570" spans="1:15" x14ac:dyDescent="0.25">
      <c r="A570" t="s">
        <v>668</v>
      </c>
      <c r="B570" t="s">
        <v>39</v>
      </c>
      <c r="D570">
        <f t="shared" si="32"/>
        <v>2</v>
      </c>
      <c r="E570">
        <v>3</v>
      </c>
      <c r="F570">
        <f>IF(OR(E570="",E570="UNKNOWN",E570="ERROR"),_xlfn.XLOOKUP(Table2[[#This Row],[Item]],Items_List!A:A,Items_List!B:B),E570)</f>
        <v>3</v>
      </c>
      <c r="G570">
        <v>6</v>
      </c>
      <c r="H570">
        <f t="shared" si="33"/>
        <v>6</v>
      </c>
      <c r="I570" t="s">
        <v>10059</v>
      </c>
      <c r="J570" t="s">
        <v>15</v>
      </c>
      <c r="K570" s="1">
        <v>45246</v>
      </c>
      <c r="L570" s="1" t="str">
        <f>IF(ISNUMBER(Table2[[#This Row],[Transaction Date]]),TEXT(Table2[[#This Row],[Transaction Date]],"mmmm"),"Unknown")</f>
        <v>November</v>
      </c>
      <c r="M570" s="1" t="str">
        <f>IF(ISNUMBER(Table2[[#This Row],[Transaction Date]]),TEXT(Table2[[#This Row],[Transaction Date]],"dddd"),"Unknown")</f>
        <v>Thursday</v>
      </c>
      <c r="N570">
        <f t="shared" si="34"/>
        <v>1</v>
      </c>
      <c r="O570" t="str">
        <f t="shared" si="35"/>
        <v>Estimated</v>
      </c>
    </row>
    <row r="571" spans="1:15" x14ac:dyDescent="0.25">
      <c r="A571" t="s">
        <v>669</v>
      </c>
      <c r="B571" t="s">
        <v>25</v>
      </c>
      <c r="C571">
        <v>1</v>
      </c>
      <c r="D571">
        <f t="shared" si="32"/>
        <v>1</v>
      </c>
      <c r="E571">
        <v>4</v>
      </c>
      <c r="F571">
        <f>IF(OR(E571="",E571="UNKNOWN",E571="ERROR"),_xlfn.XLOOKUP(Table2[[#This Row],[Item]],Items_List!A:A,Items_List!B:B),E571)</f>
        <v>4</v>
      </c>
      <c r="G571">
        <v>4</v>
      </c>
      <c r="H571">
        <f t="shared" si="33"/>
        <v>4</v>
      </c>
      <c r="I571" t="s">
        <v>10059</v>
      </c>
      <c r="J571" t="s">
        <v>11</v>
      </c>
      <c r="K571" s="1">
        <v>45030</v>
      </c>
      <c r="L571" s="1" t="str">
        <f>IF(ISNUMBER(Table2[[#This Row],[Transaction Date]]),TEXT(Table2[[#This Row],[Transaction Date]],"mmmm"),"Unknown")</f>
        <v>April</v>
      </c>
      <c r="M571" s="1" t="str">
        <f>IF(ISNUMBER(Table2[[#This Row],[Transaction Date]]),TEXT(Table2[[#This Row],[Transaction Date]],"dddd"),"Unknown")</f>
        <v>Friday</v>
      </c>
      <c r="N571">
        <f t="shared" si="34"/>
        <v>0</v>
      </c>
      <c r="O571" t="str">
        <f t="shared" si="35"/>
        <v>Actual</v>
      </c>
    </row>
    <row r="572" spans="1:15" x14ac:dyDescent="0.25">
      <c r="A572" t="s">
        <v>671</v>
      </c>
      <c r="B572" t="s">
        <v>20</v>
      </c>
      <c r="C572">
        <v>4</v>
      </c>
      <c r="D572">
        <f t="shared" si="32"/>
        <v>4</v>
      </c>
      <c r="E572" s="3">
        <f>_xlfn.XLOOKUP(Table2[[#This Row],[Item]],Items_List!$A$2:$A$9,Items_List!$B$2:$B$9)</f>
        <v>5</v>
      </c>
      <c r="F572">
        <f>IF(OR(E572="",E572="UNKNOWN",E572="ERROR"),_xlfn.XLOOKUP(Table2[[#This Row],[Item]],Items_List!A:A,Items_List!B:B),E572)</f>
        <v>5</v>
      </c>
      <c r="G572">
        <v>20</v>
      </c>
      <c r="H572">
        <f t="shared" si="33"/>
        <v>20</v>
      </c>
      <c r="I572" t="s">
        <v>23</v>
      </c>
      <c r="J572" t="s">
        <v>10059</v>
      </c>
      <c r="K572" s="1">
        <v>45213</v>
      </c>
      <c r="L572" s="1" t="str">
        <f>IF(ISNUMBER(Table2[[#This Row],[Transaction Date]]),TEXT(Table2[[#This Row],[Transaction Date]],"mmmm"),"Unknown")</f>
        <v>October</v>
      </c>
      <c r="M572" s="1" t="str">
        <f>IF(ISNUMBER(Table2[[#This Row],[Transaction Date]]),TEXT(Table2[[#This Row],[Transaction Date]],"dddd"),"Unknown")</f>
        <v>Saturday</v>
      </c>
      <c r="N572">
        <f t="shared" si="34"/>
        <v>0</v>
      </c>
      <c r="O572" t="str">
        <f t="shared" si="35"/>
        <v>Actual</v>
      </c>
    </row>
    <row r="573" spans="1:15" x14ac:dyDescent="0.25">
      <c r="A573" t="s">
        <v>672</v>
      </c>
      <c r="B573" t="s">
        <v>65</v>
      </c>
      <c r="C573">
        <v>4</v>
      </c>
      <c r="D573">
        <f t="shared" si="32"/>
        <v>4</v>
      </c>
      <c r="E573">
        <v>1.5</v>
      </c>
      <c r="F573">
        <f>IF(OR(E573="",E573="UNKNOWN",E573="ERROR"),_xlfn.XLOOKUP(Table2[[#This Row],[Item]],Items_List!A:A,Items_List!B:B),E573)</f>
        <v>1.5</v>
      </c>
      <c r="G573">
        <v>6</v>
      </c>
      <c r="H573">
        <f t="shared" si="33"/>
        <v>6</v>
      </c>
      <c r="I573" t="s">
        <v>10059</v>
      </c>
      <c r="J573" t="s">
        <v>15</v>
      </c>
      <c r="K573" s="1">
        <v>44991</v>
      </c>
      <c r="L573" s="1" t="str">
        <f>IF(ISNUMBER(Table2[[#This Row],[Transaction Date]]),TEXT(Table2[[#This Row],[Transaction Date]],"mmmm"),"Unknown")</f>
        <v>March</v>
      </c>
      <c r="M573" s="1" t="str">
        <f>IF(ISNUMBER(Table2[[#This Row],[Transaction Date]]),TEXT(Table2[[#This Row],[Transaction Date]],"dddd"),"Unknown")</f>
        <v>Monday</v>
      </c>
      <c r="N573">
        <f t="shared" si="34"/>
        <v>0</v>
      </c>
      <c r="O573" t="str">
        <f t="shared" si="35"/>
        <v>Actual</v>
      </c>
    </row>
    <row r="574" spans="1:15" x14ac:dyDescent="0.25">
      <c r="A574" t="s">
        <v>673</v>
      </c>
      <c r="B574" t="s">
        <v>28</v>
      </c>
      <c r="C574">
        <v>3</v>
      </c>
      <c r="D574">
        <f t="shared" si="32"/>
        <v>3</v>
      </c>
      <c r="E574">
        <v>4</v>
      </c>
      <c r="F574">
        <f>IF(OR(E574="",E574="UNKNOWN",E574="ERROR"),_xlfn.XLOOKUP(Table2[[#This Row],[Item]],Items_List!A:A,Items_List!B:B),E574)</f>
        <v>4</v>
      </c>
      <c r="G574">
        <v>12</v>
      </c>
      <c r="H574">
        <f t="shared" si="33"/>
        <v>12</v>
      </c>
      <c r="I574" t="s">
        <v>23</v>
      </c>
      <c r="J574" t="s">
        <v>11</v>
      </c>
      <c r="K574" s="1">
        <v>45105</v>
      </c>
      <c r="L574" s="1" t="str">
        <f>IF(ISNUMBER(Table2[[#This Row],[Transaction Date]]),TEXT(Table2[[#This Row],[Transaction Date]],"mmmm"),"Unknown")</f>
        <v>June</v>
      </c>
      <c r="M574" s="1" t="str">
        <f>IF(ISNUMBER(Table2[[#This Row],[Transaction Date]]),TEXT(Table2[[#This Row],[Transaction Date]],"dddd"),"Unknown")</f>
        <v>Wednesday</v>
      </c>
      <c r="N574">
        <f t="shared" si="34"/>
        <v>0</v>
      </c>
      <c r="O574" t="str">
        <f t="shared" si="35"/>
        <v>Actual</v>
      </c>
    </row>
    <row r="575" spans="1:15" x14ac:dyDescent="0.25">
      <c r="A575" t="s">
        <v>674</v>
      </c>
      <c r="B575" t="s">
        <v>28</v>
      </c>
      <c r="C575">
        <v>5</v>
      </c>
      <c r="D575">
        <f t="shared" si="32"/>
        <v>5</v>
      </c>
      <c r="E575">
        <v>4</v>
      </c>
      <c r="F575">
        <f>IF(OR(E575="",E575="UNKNOWN",E575="ERROR"),_xlfn.XLOOKUP(Table2[[#This Row],[Item]],Items_List!A:A,Items_List!B:B),E575)</f>
        <v>4</v>
      </c>
      <c r="G575">
        <v>20</v>
      </c>
      <c r="H575">
        <f t="shared" si="33"/>
        <v>20</v>
      </c>
      <c r="I575" t="s">
        <v>23</v>
      </c>
      <c r="J575" t="s">
        <v>15</v>
      </c>
      <c r="K575" s="1">
        <v>45178</v>
      </c>
      <c r="L575" s="1" t="str">
        <f>IF(ISNUMBER(Table2[[#This Row],[Transaction Date]]),TEXT(Table2[[#This Row],[Transaction Date]],"mmmm"),"Unknown")</f>
        <v>September</v>
      </c>
      <c r="M575" s="1" t="str">
        <f>IF(ISNUMBER(Table2[[#This Row],[Transaction Date]]),TEXT(Table2[[#This Row],[Transaction Date]],"dddd"),"Unknown")</f>
        <v>Saturday</v>
      </c>
      <c r="N575">
        <f t="shared" si="34"/>
        <v>0</v>
      </c>
      <c r="O575" t="str">
        <f t="shared" si="35"/>
        <v>Actual</v>
      </c>
    </row>
    <row r="576" spans="1:15" x14ac:dyDescent="0.25">
      <c r="A576" t="s">
        <v>675</v>
      </c>
      <c r="B576" t="s">
        <v>20</v>
      </c>
      <c r="C576">
        <v>1</v>
      </c>
      <c r="D576">
        <f t="shared" si="32"/>
        <v>1</v>
      </c>
      <c r="E576">
        <v>5</v>
      </c>
      <c r="F576">
        <f>IF(OR(E576="",E576="UNKNOWN",E576="ERROR"),_xlfn.XLOOKUP(Table2[[#This Row],[Item]],Items_List!A:A,Items_List!B:B),E576)</f>
        <v>5</v>
      </c>
      <c r="G576">
        <v>5</v>
      </c>
      <c r="H576">
        <f t="shared" si="33"/>
        <v>5</v>
      </c>
      <c r="I576" t="s">
        <v>14</v>
      </c>
      <c r="J576" t="s">
        <v>10059</v>
      </c>
      <c r="K576" s="1">
        <v>44935</v>
      </c>
      <c r="L576" s="1" t="str">
        <f>IF(ISNUMBER(Table2[[#This Row],[Transaction Date]]),TEXT(Table2[[#This Row],[Transaction Date]],"mmmm"),"Unknown")</f>
        <v>January</v>
      </c>
      <c r="M576" s="1" t="str">
        <f>IF(ISNUMBER(Table2[[#This Row],[Transaction Date]]),TEXT(Table2[[#This Row],[Transaction Date]],"dddd"),"Unknown")</f>
        <v>Monday</v>
      </c>
      <c r="N576">
        <f t="shared" si="34"/>
        <v>0</v>
      </c>
      <c r="O576" t="str">
        <f t="shared" si="35"/>
        <v>Actual</v>
      </c>
    </row>
    <row r="577" spans="1:15" x14ac:dyDescent="0.25">
      <c r="A577" t="s">
        <v>676</v>
      </c>
      <c r="B577" t="s">
        <v>20</v>
      </c>
      <c r="C577">
        <v>3</v>
      </c>
      <c r="D577">
        <f t="shared" si="32"/>
        <v>3</v>
      </c>
      <c r="E577">
        <v>5</v>
      </c>
      <c r="F577">
        <f>IF(OR(E577="",E577="UNKNOWN",E577="ERROR"),_xlfn.XLOOKUP(Table2[[#This Row],[Item]],Items_List!A:A,Items_List!B:B),E577)</f>
        <v>5</v>
      </c>
      <c r="G577">
        <v>15</v>
      </c>
      <c r="H577">
        <f t="shared" si="33"/>
        <v>15</v>
      </c>
      <c r="I577" t="s">
        <v>14</v>
      </c>
      <c r="J577" t="s">
        <v>10059</v>
      </c>
      <c r="K577" s="1">
        <v>45245</v>
      </c>
      <c r="L577" s="1" t="str">
        <f>IF(ISNUMBER(Table2[[#This Row],[Transaction Date]]),TEXT(Table2[[#This Row],[Transaction Date]],"mmmm"),"Unknown")</f>
        <v>November</v>
      </c>
      <c r="M577" s="1" t="str">
        <f>IF(ISNUMBER(Table2[[#This Row],[Transaction Date]]),TEXT(Table2[[#This Row],[Transaction Date]],"dddd"),"Unknown")</f>
        <v>Wednesday</v>
      </c>
      <c r="N577">
        <f t="shared" si="34"/>
        <v>0</v>
      </c>
      <c r="O577" t="str">
        <f t="shared" si="35"/>
        <v>Actual</v>
      </c>
    </row>
    <row r="578" spans="1:15" x14ac:dyDescent="0.25">
      <c r="A578" t="s">
        <v>677</v>
      </c>
      <c r="B578" t="s">
        <v>13</v>
      </c>
      <c r="C578">
        <v>3</v>
      </c>
      <c r="D578">
        <f t="shared" ref="D578:D641" si="36">IF(OR(C578="",C578="UNKNOWN",C578="ERROR"),IFERROR(VALUE(G578)/VALUE(E578),""),VALUE(C578))</f>
        <v>3</v>
      </c>
      <c r="E578">
        <v>3</v>
      </c>
      <c r="F578">
        <f>IF(OR(E578="",E578="UNKNOWN",E578="ERROR"),_xlfn.XLOOKUP(Table2[[#This Row],[Item]],Items_List!A:A,Items_List!B:B),E578)</f>
        <v>3</v>
      </c>
      <c r="G578">
        <v>9</v>
      </c>
      <c r="H578">
        <f t="shared" ref="H578:H641" si="37">D578*F578</f>
        <v>9</v>
      </c>
      <c r="I578" t="s">
        <v>10059</v>
      </c>
      <c r="J578" t="s">
        <v>15</v>
      </c>
      <c r="K578" s="1">
        <v>45200</v>
      </c>
      <c r="L578" s="1" t="str">
        <f>IF(ISNUMBER(Table2[[#This Row],[Transaction Date]]),TEXT(Table2[[#This Row],[Transaction Date]],"mmmm"),"Unknown")</f>
        <v>October</v>
      </c>
      <c r="M578" s="1" t="str">
        <f>IF(ISNUMBER(Table2[[#This Row],[Transaction Date]]),TEXT(Table2[[#This Row],[Transaction Date]],"dddd"),"Unknown")</f>
        <v>Sunday</v>
      </c>
      <c r="N578">
        <f t="shared" ref="N578:N641" si="38">IF(OR(B578="",B578="unknown",B578="error",C578="",C578="unknown",C578="error",G578="",G578="error",G578="unknown"),1,0)</f>
        <v>0</v>
      </c>
      <c r="O578" t="str">
        <f t="shared" ref="O578:O641" si="39">IF(OR(C578="",C578="error",C578="unknown"),"Estimated","Actual")</f>
        <v>Actual</v>
      </c>
    </row>
    <row r="579" spans="1:15" x14ac:dyDescent="0.25">
      <c r="A579" t="s">
        <v>678</v>
      </c>
      <c r="B579" t="s">
        <v>25</v>
      </c>
      <c r="C579">
        <v>2</v>
      </c>
      <c r="D579">
        <f t="shared" si="36"/>
        <v>2</v>
      </c>
      <c r="E579">
        <v>4</v>
      </c>
      <c r="F579">
        <f>IF(OR(E579="",E579="UNKNOWN",E579="ERROR"),_xlfn.XLOOKUP(Table2[[#This Row],[Item]],Items_List!A:A,Items_List!B:B),E579)</f>
        <v>4</v>
      </c>
      <c r="G579">
        <v>8</v>
      </c>
      <c r="H579">
        <f t="shared" si="37"/>
        <v>8</v>
      </c>
      <c r="I579" t="s">
        <v>23</v>
      </c>
      <c r="J579" t="s">
        <v>15</v>
      </c>
      <c r="K579" s="1">
        <v>45129</v>
      </c>
      <c r="L579" s="1" t="str">
        <f>IF(ISNUMBER(Table2[[#This Row],[Transaction Date]]),TEXT(Table2[[#This Row],[Transaction Date]],"mmmm"),"Unknown")</f>
        <v>July</v>
      </c>
      <c r="M579" s="1" t="str">
        <f>IF(ISNUMBER(Table2[[#This Row],[Transaction Date]]),TEXT(Table2[[#This Row],[Transaction Date]],"dddd"),"Unknown")</f>
        <v>Saturday</v>
      </c>
      <c r="N579">
        <f t="shared" si="38"/>
        <v>0</v>
      </c>
      <c r="O579" t="str">
        <f t="shared" si="39"/>
        <v>Actual</v>
      </c>
    </row>
    <row r="580" spans="1:15" x14ac:dyDescent="0.25">
      <c r="A580" t="s">
        <v>679</v>
      </c>
      <c r="B580" t="s">
        <v>28</v>
      </c>
      <c r="C580">
        <v>5</v>
      </c>
      <c r="D580">
        <f t="shared" si="36"/>
        <v>5</v>
      </c>
      <c r="E580">
        <v>4</v>
      </c>
      <c r="F580">
        <f>IF(OR(E580="",E580="UNKNOWN",E580="ERROR"),_xlfn.XLOOKUP(Table2[[#This Row],[Item]],Items_List!A:A,Items_List!B:B),E580)</f>
        <v>4</v>
      </c>
      <c r="G580">
        <v>20</v>
      </c>
      <c r="H580">
        <f t="shared" si="37"/>
        <v>20</v>
      </c>
      <c r="I580" t="s">
        <v>14</v>
      </c>
      <c r="J580" t="s">
        <v>15</v>
      </c>
      <c r="K580" s="1">
        <v>45031</v>
      </c>
      <c r="L580" s="1" t="str">
        <f>IF(ISNUMBER(Table2[[#This Row],[Transaction Date]]),TEXT(Table2[[#This Row],[Transaction Date]],"mmmm"),"Unknown")</f>
        <v>April</v>
      </c>
      <c r="M580" s="1" t="str">
        <f>IF(ISNUMBER(Table2[[#This Row],[Transaction Date]]),TEXT(Table2[[#This Row],[Transaction Date]],"dddd"),"Unknown")</f>
        <v>Saturday</v>
      </c>
      <c r="N580">
        <f t="shared" si="38"/>
        <v>0</v>
      </c>
      <c r="O580" t="str">
        <f t="shared" si="39"/>
        <v>Actual</v>
      </c>
    </row>
    <row r="581" spans="1:15" x14ac:dyDescent="0.25">
      <c r="A581" t="s">
        <v>680</v>
      </c>
      <c r="B581" t="s">
        <v>20</v>
      </c>
      <c r="C581">
        <v>1</v>
      </c>
      <c r="D581">
        <f t="shared" si="36"/>
        <v>1</v>
      </c>
      <c r="E581">
        <v>5</v>
      </c>
      <c r="F581">
        <f>IF(OR(E581="",E581="UNKNOWN",E581="ERROR"),_xlfn.XLOOKUP(Table2[[#This Row],[Item]],Items_List!A:A,Items_List!B:B),E581)</f>
        <v>5</v>
      </c>
      <c r="G581">
        <v>5</v>
      </c>
      <c r="H581">
        <f t="shared" si="37"/>
        <v>5</v>
      </c>
      <c r="I581" t="s">
        <v>10</v>
      </c>
      <c r="J581" t="s">
        <v>10059</v>
      </c>
      <c r="K581" s="1">
        <v>44958</v>
      </c>
      <c r="L581" s="1" t="str">
        <f>IF(ISNUMBER(Table2[[#This Row],[Transaction Date]]),TEXT(Table2[[#This Row],[Transaction Date]],"mmmm"),"Unknown")</f>
        <v>February</v>
      </c>
      <c r="M581" s="1" t="str">
        <f>IF(ISNUMBER(Table2[[#This Row],[Transaction Date]]),TEXT(Table2[[#This Row],[Transaction Date]],"dddd"),"Unknown")</f>
        <v>Wednesday</v>
      </c>
      <c r="N581">
        <f t="shared" si="38"/>
        <v>0</v>
      </c>
      <c r="O581" t="str">
        <f t="shared" si="39"/>
        <v>Actual</v>
      </c>
    </row>
    <row r="582" spans="1:15" x14ac:dyDescent="0.25">
      <c r="A582" t="s">
        <v>681</v>
      </c>
      <c r="B582" t="s">
        <v>13</v>
      </c>
      <c r="C582">
        <v>3</v>
      </c>
      <c r="D582">
        <f t="shared" si="36"/>
        <v>3</v>
      </c>
      <c r="E582">
        <v>3</v>
      </c>
      <c r="F582">
        <f>IF(OR(E582="",E582="UNKNOWN",E582="ERROR"),_xlfn.XLOOKUP(Table2[[#This Row],[Item]],Items_List!A:A,Items_List!B:B),E582)</f>
        <v>3</v>
      </c>
      <c r="G582">
        <v>9</v>
      </c>
      <c r="H582">
        <f t="shared" si="37"/>
        <v>9</v>
      </c>
      <c r="I582" t="s">
        <v>14</v>
      </c>
      <c r="J582" t="s">
        <v>11</v>
      </c>
      <c r="K582" s="1">
        <v>45115</v>
      </c>
      <c r="L582" s="1" t="str">
        <f>IF(ISNUMBER(Table2[[#This Row],[Transaction Date]]),TEXT(Table2[[#This Row],[Transaction Date]],"mmmm"),"Unknown")</f>
        <v>July</v>
      </c>
      <c r="M582" s="1" t="str">
        <f>IF(ISNUMBER(Table2[[#This Row],[Transaction Date]]),TEXT(Table2[[#This Row],[Transaction Date]],"dddd"),"Unknown")</f>
        <v>Saturday</v>
      </c>
      <c r="N582">
        <f t="shared" si="38"/>
        <v>0</v>
      </c>
      <c r="O582" t="str">
        <f t="shared" si="39"/>
        <v>Actual</v>
      </c>
    </row>
    <row r="583" spans="1:15" x14ac:dyDescent="0.25">
      <c r="A583" t="s">
        <v>682</v>
      </c>
      <c r="B583" t="s">
        <v>20</v>
      </c>
      <c r="C583">
        <v>5</v>
      </c>
      <c r="D583">
        <f t="shared" si="36"/>
        <v>5</v>
      </c>
      <c r="E583">
        <v>5</v>
      </c>
      <c r="F583">
        <f>IF(OR(E583="",E583="UNKNOWN",E583="ERROR"),_xlfn.XLOOKUP(Table2[[#This Row],[Item]],Items_List!A:A,Items_List!B:B),E583)</f>
        <v>5</v>
      </c>
      <c r="G583">
        <v>25</v>
      </c>
      <c r="H583">
        <f t="shared" si="37"/>
        <v>25</v>
      </c>
      <c r="I583" t="s">
        <v>10</v>
      </c>
      <c r="J583" t="s">
        <v>15</v>
      </c>
      <c r="K583" s="1">
        <v>44977</v>
      </c>
      <c r="L583" s="1" t="str">
        <f>IF(ISNUMBER(Table2[[#This Row],[Transaction Date]]),TEXT(Table2[[#This Row],[Transaction Date]],"mmmm"),"Unknown")</f>
        <v>February</v>
      </c>
      <c r="M583" s="1" t="str">
        <f>IF(ISNUMBER(Table2[[#This Row],[Transaction Date]]),TEXT(Table2[[#This Row],[Transaction Date]],"dddd"),"Unknown")</f>
        <v>Monday</v>
      </c>
      <c r="N583">
        <f t="shared" si="38"/>
        <v>0</v>
      </c>
      <c r="O583" t="str">
        <f t="shared" si="39"/>
        <v>Actual</v>
      </c>
    </row>
    <row r="584" spans="1:15" x14ac:dyDescent="0.25">
      <c r="A584" t="s">
        <v>683</v>
      </c>
      <c r="B584" t="s">
        <v>17</v>
      </c>
      <c r="C584">
        <v>4</v>
      </c>
      <c r="D584">
        <f t="shared" si="36"/>
        <v>4</v>
      </c>
      <c r="E584">
        <v>1</v>
      </c>
      <c r="F584">
        <f>IF(OR(E584="",E584="UNKNOWN",E584="ERROR"),_xlfn.XLOOKUP(Table2[[#This Row],[Item]],Items_List!A:A,Items_List!B:B),E584)</f>
        <v>1</v>
      </c>
      <c r="G584">
        <v>4</v>
      </c>
      <c r="H584">
        <f t="shared" si="37"/>
        <v>4</v>
      </c>
      <c r="I584" t="s">
        <v>10059</v>
      </c>
      <c r="J584" t="s">
        <v>11</v>
      </c>
      <c r="K584" s="1">
        <v>45159</v>
      </c>
      <c r="L584" s="1" t="str">
        <f>IF(ISNUMBER(Table2[[#This Row],[Transaction Date]]),TEXT(Table2[[#This Row],[Transaction Date]],"mmmm"),"Unknown")</f>
        <v>August</v>
      </c>
      <c r="M584" s="1" t="str">
        <f>IF(ISNUMBER(Table2[[#This Row],[Transaction Date]]),TEXT(Table2[[#This Row],[Transaction Date]],"dddd"),"Unknown")</f>
        <v>Monday</v>
      </c>
      <c r="N584">
        <f t="shared" si="38"/>
        <v>0</v>
      </c>
      <c r="O584" t="str">
        <f t="shared" si="39"/>
        <v>Actual</v>
      </c>
    </row>
    <row r="585" spans="1:15" x14ac:dyDescent="0.25">
      <c r="A585" t="s">
        <v>684</v>
      </c>
      <c r="B585" t="s">
        <v>20</v>
      </c>
      <c r="D585">
        <f t="shared" si="36"/>
        <v>3</v>
      </c>
      <c r="E585">
        <v>5</v>
      </c>
      <c r="F585">
        <f>IF(OR(E585="",E585="UNKNOWN",E585="ERROR"),_xlfn.XLOOKUP(Table2[[#This Row],[Item]],Items_List!A:A,Items_List!B:B),E585)</f>
        <v>5</v>
      </c>
      <c r="G585">
        <v>15</v>
      </c>
      <c r="H585">
        <f t="shared" si="37"/>
        <v>15</v>
      </c>
      <c r="I585" t="s">
        <v>10</v>
      </c>
      <c r="J585" t="s">
        <v>10059</v>
      </c>
      <c r="K585" s="1">
        <v>45083</v>
      </c>
      <c r="L585" s="1" t="str">
        <f>IF(ISNUMBER(Table2[[#This Row],[Transaction Date]]),TEXT(Table2[[#This Row],[Transaction Date]],"mmmm"),"Unknown")</f>
        <v>June</v>
      </c>
      <c r="M585" s="1" t="str">
        <f>IF(ISNUMBER(Table2[[#This Row],[Transaction Date]]),TEXT(Table2[[#This Row],[Transaction Date]],"dddd"),"Unknown")</f>
        <v>Tuesday</v>
      </c>
      <c r="N585">
        <f t="shared" si="38"/>
        <v>1</v>
      </c>
      <c r="O585" t="str">
        <f t="shared" si="39"/>
        <v>Estimated</v>
      </c>
    </row>
    <row r="586" spans="1:15" x14ac:dyDescent="0.25">
      <c r="A586" t="s">
        <v>685</v>
      </c>
      <c r="B586" t="s">
        <v>65</v>
      </c>
      <c r="C586">
        <v>2</v>
      </c>
      <c r="D586">
        <f t="shared" si="36"/>
        <v>2</v>
      </c>
      <c r="E586">
        <v>1.5</v>
      </c>
      <c r="F586">
        <f>IF(OR(E586="",E586="UNKNOWN",E586="ERROR"),_xlfn.XLOOKUP(Table2[[#This Row],[Item]],Items_List!A:A,Items_List!B:B),E586)</f>
        <v>1.5</v>
      </c>
      <c r="G586">
        <v>3</v>
      </c>
      <c r="H586">
        <f t="shared" si="37"/>
        <v>3</v>
      </c>
      <c r="I586" t="s">
        <v>23</v>
      </c>
      <c r="J586" t="s">
        <v>11</v>
      </c>
      <c r="K586" s="1">
        <v>45274</v>
      </c>
      <c r="L586" s="1" t="str">
        <f>IF(ISNUMBER(Table2[[#This Row],[Transaction Date]]),TEXT(Table2[[#This Row],[Transaction Date]],"mmmm"),"Unknown")</f>
        <v>December</v>
      </c>
      <c r="M586" s="1" t="str">
        <f>IF(ISNUMBER(Table2[[#This Row],[Transaction Date]]),TEXT(Table2[[#This Row],[Transaction Date]],"dddd"),"Unknown")</f>
        <v>Thursday</v>
      </c>
      <c r="N586">
        <f t="shared" si="38"/>
        <v>0</v>
      </c>
      <c r="O586" t="str">
        <f t="shared" si="39"/>
        <v>Actual</v>
      </c>
    </row>
    <row r="587" spans="1:15" x14ac:dyDescent="0.25">
      <c r="A587" t="s">
        <v>687</v>
      </c>
      <c r="B587" t="s">
        <v>17</v>
      </c>
      <c r="C587">
        <v>3</v>
      </c>
      <c r="D587">
        <f t="shared" si="36"/>
        <v>3</v>
      </c>
      <c r="E587">
        <v>1</v>
      </c>
      <c r="F587">
        <f>IF(OR(E587="",E587="UNKNOWN",E587="ERROR"),_xlfn.XLOOKUP(Table2[[#This Row],[Item]],Items_List!A:A,Items_List!B:B),E587)</f>
        <v>1</v>
      </c>
      <c r="G587">
        <v>3</v>
      </c>
      <c r="H587">
        <f t="shared" si="37"/>
        <v>3</v>
      </c>
      <c r="I587" t="s">
        <v>10059</v>
      </c>
      <c r="J587" t="s">
        <v>11</v>
      </c>
      <c r="K587" s="1">
        <v>45108</v>
      </c>
      <c r="L587" s="1" t="str">
        <f>IF(ISNUMBER(Table2[[#This Row],[Transaction Date]]),TEXT(Table2[[#This Row],[Transaction Date]],"mmmm"),"Unknown")</f>
        <v>July</v>
      </c>
      <c r="M587" s="1" t="str">
        <f>IF(ISNUMBER(Table2[[#This Row],[Transaction Date]]),TEXT(Table2[[#This Row],[Transaction Date]],"dddd"),"Unknown")</f>
        <v>Saturday</v>
      </c>
      <c r="N587">
        <f t="shared" si="38"/>
        <v>0</v>
      </c>
      <c r="O587" t="str">
        <f t="shared" si="39"/>
        <v>Actual</v>
      </c>
    </row>
    <row r="588" spans="1:15" x14ac:dyDescent="0.25">
      <c r="A588" t="s">
        <v>688</v>
      </c>
      <c r="B588" t="s">
        <v>13</v>
      </c>
      <c r="C588">
        <v>3</v>
      </c>
      <c r="D588">
        <f t="shared" si="36"/>
        <v>3</v>
      </c>
      <c r="E588">
        <v>3</v>
      </c>
      <c r="F588">
        <f>IF(OR(E588="",E588="UNKNOWN",E588="ERROR"),_xlfn.XLOOKUP(Table2[[#This Row],[Item]],Items_List!A:A,Items_List!B:B),E588)</f>
        <v>3</v>
      </c>
      <c r="G588">
        <v>9</v>
      </c>
      <c r="H588">
        <f t="shared" si="37"/>
        <v>9</v>
      </c>
      <c r="I588" t="s">
        <v>10059</v>
      </c>
      <c r="J588" t="s">
        <v>11</v>
      </c>
      <c r="K588" s="1">
        <v>45050</v>
      </c>
      <c r="L588" s="1" t="str">
        <f>IF(ISNUMBER(Table2[[#This Row],[Transaction Date]]),TEXT(Table2[[#This Row],[Transaction Date]],"mmmm"),"Unknown")</f>
        <v>May</v>
      </c>
      <c r="M588" s="1" t="str">
        <f>IF(ISNUMBER(Table2[[#This Row],[Transaction Date]]),TEXT(Table2[[#This Row],[Transaction Date]],"dddd"),"Unknown")</f>
        <v>Thursday</v>
      </c>
      <c r="N588">
        <f t="shared" si="38"/>
        <v>0</v>
      </c>
      <c r="O588" t="str">
        <f t="shared" si="39"/>
        <v>Actual</v>
      </c>
    </row>
    <row r="589" spans="1:15" x14ac:dyDescent="0.25">
      <c r="A589" t="s">
        <v>689</v>
      </c>
      <c r="B589" t="s">
        <v>13</v>
      </c>
      <c r="C589">
        <v>4</v>
      </c>
      <c r="D589">
        <f t="shared" si="36"/>
        <v>4</v>
      </c>
      <c r="E589">
        <v>3</v>
      </c>
      <c r="F589">
        <f>IF(OR(E589="",E589="UNKNOWN",E589="ERROR"),_xlfn.XLOOKUP(Table2[[#This Row],[Item]],Items_List!A:A,Items_List!B:B),E589)</f>
        <v>3</v>
      </c>
      <c r="G589">
        <v>12</v>
      </c>
      <c r="H589">
        <f t="shared" si="37"/>
        <v>12</v>
      </c>
      <c r="I589" t="s">
        <v>14</v>
      </c>
      <c r="J589" t="s">
        <v>11</v>
      </c>
      <c r="K589" s="1">
        <v>45276</v>
      </c>
      <c r="L589" s="1" t="str">
        <f>IF(ISNUMBER(Table2[[#This Row],[Transaction Date]]),TEXT(Table2[[#This Row],[Transaction Date]],"mmmm"),"Unknown")</f>
        <v>December</v>
      </c>
      <c r="M589" s="1" t="str">
        <f>IF(ISNUMBER(Table2[[#This Row],[Transaction Date]]),TEXT(Table2[[#This Row],[Transaction Date]],"dddd"),"Unknown")</f>
        <v>Saturday</v>
      </c>
      <c r="N589">
        <f t="shared" si="38"/>
        <v>0</v>
      </c>
      <c r="O589" t="str">
        <f t="shared" si="39"/>
        <v>Actual</v>
      </c>
    </row>
    <row r="590" spans="1:15" x14ac:dyDescent="0.25">
      <c r="A590" t="s">
        <v>690</v>
      </c>
      <c r="B590" t="s">
        <v>39</v>
      </c>
      <c r="C590">
        <v>4</v>
      </c>
      <c r="D590">
        <f t="shared" si="36"/>
        <v>4</v>
      </c>
      <c r="E590">
        <v>3</v>
      </c>
      <c r="F590">
        <f>IF(OR(E590="",E590="UNKNOWN",E590="ERROR"),_xlfn.XLOOKUP(Table2[[#This Row],[Item]],Items_List!A:A,Items_List!B:B),E590)</f>
        <v>3</v>
      </c>
      <c r="G590">
        <v>12</v>
      </c>
      <c r="H590">
        <f t="shared" si="37"/>
        <v>12</v>
      </c>
      <c r="I590" t="s">
        <v>14</v>
      </c>
      <c r="J590" t="s">
        <v>10059</v>
      </c>
      <c r="K590" s="1">
        <v>45207</v>
      </c>
      <c r="L590" s="1" t="str">
        <f>IF(ISNUMBER(Table2[[#This Row],[Transaction Date]]),TEXT(Table2[[#This Row],[Transaction Date]],"mmmm"),"Unknown")</f>
        <v>October</v>
      </c>
      <c r="M590" s="1" t="str">
        <f>IF(ISNUMBER(Table2[[#This Row],[Transaction Date]]),TEXT(Table2[[#This Row],[Transaction Date]],"dddd"),"Unknown")</f>
        <v>Sunday</v>
      </c>
      <c r="N590">
        <f t="shared" si="38"/>
        <v>0</v>
      </c>
      <c r="O590" t="str">
        <f t="shared" si="39"/>
        <v>Actual</v>
      </c>
    </row>
    <row r="591" spans="1:15" x14ac:dyDescent="0.25">
      <c r="A591" t="s">
        <v>691</v>
      </c>
      <c r="B591" t="s">
        <v>13</v>
      </c>
      <c r="C591">
        <v>1</v>
      </c>
      <c r="D591">
        <f t="shared" si="36"/>
        <v>1</v>
      </c>
      <c r="E591">
        <v>3</v>
      </c>
      <c r="F591">
        <f>IF(OR(E591="",E591="UNKNOWN",E591="ERROR"),_xlfn.XLOOKUP(Table2[[#This Row],[Item]],Items_List!A:A,Items_List!B:B),E591)</f>
        <v>3</v>
      </c>
      <c r="G591">
        <v>3</v>
      </c>
      <c r="H591">
        <f t="shared" si="37"/>
        <v>3</v>
      </c>
      <c r="I591" t="s">
        <v>10</v>
      </c>
      <c r="J591" t="s">
        <v>11</v>
      </c>
      <c r="K591" s="1">
        <v>45118</v>
      </c>
      <c r="L591" s="1" t="str">
        <f>IF(ISNUMBER(Table2[[#This Row],[Transaction Date]]),TEXT(Table2[[#This Row],[Transaction Date]],"mmmm"),"Unknown")</f>
        <v>July</v>
      </c>
      <c r="M591" s="1" t="str">
        <f>IF(ISNUMBER(Table2[[#This Row],[Transaction Date]]),TEXT(Table2[[#This Row],[Transaction Date]],"dddd"),"Unknown")</f>
        <v>Tuesday</v>
      </c>
      <c r="N591">
        <f t="shared" si="38"/>
        <v>0</v>
      </c>
      <c r="O591" t="str">
        <f t="shared" si="39"/>
        <v>Actual</v>
      </c>
    </row>
    <row r="592" spans="1:15" x14ac:dyDescent="0.25">
      <c r="A592" t="s">
        <v>692</v>
      </c>
      <c r="B592" t="s">
        <v>65</v>
      </c>
      <c r="C592">
        <v>1</v>
      </c>
      <c r="D592">
        <f t="shared" si="36"/>
        <v>1</v>
      </c>
      <c r="E592">
        <v>1.5</v>
      </c>
      <c r="F592">
        <f>IF(OR(E592="",E592="UNKNOWN",E592="ERROR"),_xlfn.XLOOKUP(Table2[[#This Row],[Item]],Items_List!A:A,Items_List!B:B),E592)</f>
        <v>1.5</v>
      </c>
      <c r="G592">
        <v>1.5</v>
      </c>
      <c r="H592">
        <f t="shared" si="37"/>
        <v>1.5</v>
      </c>
      <c r="I592" t="s">
        <v>14</v>
      </c>
      <c r="J592" t="s">
        <v>10059</v>
      </c>
      <c r="K592" s="1">
        <v>45091</v>
      </c>
      <c r="L592" s="1" t="str">
        <f>IF(ISNUMBER(Table2[[#This Row],[Transaction Date]]),TEXT(Table2[[#This Row],[Transaction Date]],"mmmm"),"Unknown")</f>
        <v>June</v>
      </c>
      <c r="M592" s="1" t="str">
        <f>IF(ISNUMBER(Table2[[#This Row],[Transaction Date]]),TEXT(Table2[[#This Row],[Transaction Date]],"dddd"),"Unknown")</f>
        <v>Wednesday</v>
      </c>
      <c r="N592">
        <f t="shared" si="38"/>
        <v>0</v>
      </c>
      <c r="O592" t="str">
        <f t="shared" si="39"/>
        <v>Actual</v>
      </c>
    </row>
    <row r="593" spans="1:15" x14ac:dyDescent="0.25">
      <c r="A593" t="s">
        <v>693</v>
      </c>
      <c r="B593" t="s">
        <v>17</v>
      </c>
      <c r="C593">
        <v>1</v>
      </c>
      <c r="D593">
        <f t="shared" si="36"/>
        <v>1</v>
      </c>
      <c r="E593">
        <v>1</v>
      </c>
      <c r="F593">
        <f>IF(OR(E593="",E593="UNKNOWN",E593="ERROR"),_xlfn.XLOOKUP(Table2[[#This Row],[Item]],Items_List!A:A,Items_List!B:B),E593)</f>
        <v>1</v>
      </c>
      <c r="G593">
        <v>1</v>
      </c>
      <c r="H593">
        <f t="shared" si="37"/>
        <v>1</v>
      </c>
      <c r="I593" t="s">
        <v>23</v>
      </c>
      <c r="J593" t="s">
        <v>15</v>
      </c>
      <c r="K593" s="1">
        <v>45108</v>
      </c>
      <c r="L593" s="1" t="str">
        <f>IF(ISNUMBER(Table2[[#This Row],[Transaction Date]]),TEXT(Table2[[#This Row],[Transaction Date]],"mmmm"),"Unknown")</f>
        <v>July</v>
      </c>
      <c r="M593" s="1" t="str">
        <f>IF(ISNUMBER(Table2[[#This Row],[Transaction Date]]),TEXT(Table2[[#This Row],[Transaction Date]],"dddd"),"Unknown")</f>
        <v>Saturday</v>
      </c>
      <c r="N593">
        <f t="shared" si="38"/>
        <v>0</v>
      </c>
      <c r="O593" t="str">
        <f t="shared" si="39"/>
        <v>Actual</v>
      </c>
    </row>
    <row r="594" spans="1:15" x14ac:dyDescent="0.25">
      <c r="A594" t="s">
        <v>694</v>
      </c>
      <c r="B594" t="s">
        <v>25</v>
      </c>
      <c r="C594">
        <v>3</v>
      </c>
      <c r="D594">
        <f t="shared" si="36"/>
        <v>3</v>
      </c>
      <c r="E594">
        <v>4</v>
      </c>
      <c r="F594">
        <f>IF(OR(E594="",E594="UNKNOWN",E594="ERROR"),_xlfn.XLOOKUP(Table2[[#This Row],[Item]],Items_List!A:A,Items_List!B:B),E594)</f>
        <v>4</v>
      </c>
      <c r="G594">
        <v>12</v>
      </c>
      <c r="H594">
        <f t="shared" si="37"/>
        <v>12</v>
      </c>
      <c r="I594" t="s">
        <v>10</v>
      </c>
      <c r="J594" t="s">
        <v>11</v>
      </c>
      <c r="K594" s="1">
        <v>45135</v>
      </c>
      <c r="L594" s="1" t="str">
        <f>IF(ISNUMBER(Table2[[#This Row],[Transaction Date]]),TEXT(Table2[[#This Row],[Transaction Date]],"mmmm"),"Unknown")</f>
        <v>July</v>
      </c>
      <c r="M594" s="1" t="str">
        <f>IF(ISNUMBER(Table2[[#This Row],[Transaction Date]]),TEXT(Table2[[#This Row],[Transaction Date]],"dddd"),"Unknown")</f>
        <v>Friday</v>
      </c>
      <c r="N594">
        <f t="shared" si="38"/>
        <v>0</v>
      </c>
      <c r="O594" t="str">
        <f t="shared" si="39"/>
        <v>Actual</v>
      </c>
    </row>
    <row r="595" spans="1:15" x14ac:dyDescent="0.25">
      <c r="A595" t="s">
        <v>695</v>
      </c>
      <c r="B595" t="s">
        <v>39</v>
      </c>
      <c r="C595">
        <v>4</v>
      </c>
      <c r="D595">
        <f t="shared" si="36"/>
        <v>4</v>
      </c>
      <c r="E595">
        <v>3</v>
      </c>
      <c r="F595">
        <f>IF(OR(E595="",E595="UNKNOWN",E595="ERROR"),_xlfn.XLOOKUP(Table2[[#This Row],[Item]],Items_List!A:A,Items_List!B:B),E595)</f>
        <v>3</v>
      </c>
      <c r="G595">
        <v>12</v>
      </c>
      <c r="H595">
        <f t="shared" si="37"/>
        <v>12</v>
      </c>
      <c r="I595" t="s">
        <v>10</v>
      </c>
      <c r="J595" t="s">
        <v>15</v>
      </c>
      <c r="K595" s="1">
        <v>45032</v>
      </c>
      <c r="L595" s="1" t="str">
        <f>IF(ISNUMBER(Table2[[#This Row],[Transaction Date]]),TEXT(Table2[[#This Row],[Transaction Date]],"mmmm"),"Unknown")</f>
        <v>April</v>
      </c>
      <c r="M595" s="1" t="str">
        <f>IF(ISNUMBER(Table2[[#This Row],[Transaction Date]]),TEXT(Table2[[#This Row],[Transaction Date]],"dddd"),"Unknown")</f>
        <v>Sunday</v>
      </c>
      <c r="N595">
        <f t="shared" si="38"/>
        <v>0</v>
      </c>
      <c r="O595" t="str">
        <f t="shared" si="39"/>
        <v>Actual</v>
      </c>
    </row>
    <row r="596" spans="1:15" x14ac:dyDescent="0.25">
      <c r="A596" t="s">
        <v>696</v>
      </c>
      <c r="B596" t="s">
        <v>13</v>
      </c>
      <c r="C596">
        <v>3</v>
      </c>
      <c r="D596">
        <f t="shared" si="36"/>
        <v>3</v>
      </c>
      <c r="E596" s="3">
        <f>_xlfn.XLOOKUP(Table2[[#This Row],[Item]],Items_List!$A$2:$A$9,Items_List!$B$2:$B$9)</f>
        <v>3</v>
      </c>
      <c r="F596">
        <f>IF(OR(E596="",E596="UNKNOWN",E596="ERROR"),_xlfn.XLOOKUP(Table2[[#This Row],[Item]],Items_List!A:A,Items_List!B:B),E596)</f>
        <v>3</v>
      </c>
      <c r="G596">
        <v>9</v>
      </c>
      <c r="H596">
        <f t="shared" si="37"/>
        <v>9</v>
      </c>
      <c r="I596" t="s">
        <v>23</v>
      </c>
      <c r="J596" t="s">
        <v>15</v>
      </c>
      <c r="K596" s="1">
        <v>44956</v>
      </c>
      <c r="L596" s="1" t="str">
        <f>IF(ISNUMBER(Table2[[#This Row],[Transaction Date]]),TEXT(Table2[[#This Row],[Transaction Date]],"mmmm"),"Unknown")</f>
        <v>January</v>
      </c>
      <c r="M596" s="1" t="str">
        <f>IF(ISNUMBER(Table2[[#This Row],[Transaction Date]]),TEXT(Table2[[#This Row],[Transaction Date]],"dddd"),"Unknown")</f>
        <v>Monday</v>
      </c>
      <c r="N596">
        <f t="shared" si="38"/>
        <v>0</v>
      </c>
      <c r="O596" t="str">
        <f t="shared" si="39"/>
        <v>Actual</v>
      </c>
    </row>
    <row r="597" spans="1:15" x14ac:dyDescent="0.25">
      <c r="A597" t="s">
        <v>697</v>
      </c>
      <c r="B597" t="s">
        <v>13</v>
      </c>
      <c r="C597">
        <v>1</v>
      </c>
      <c r="D597">
        <f t="shared" si="36"/>
        <v>1</v>
      </c>
      <c r="E597">
        <v>3</v>
      </c>
      <c r="F597">
        <f>IF(OR(E597="",E597="UNKNOWN",E597="ERROR"),_xlfn.XLOOKUP(Table2[[#This Row],[Item]],Items_List!A:A,Items_List!B:B),E597)</f>
        <v>3</v>
      </c>
      <c r="G597">
        <v>3</v>
      </c>
      <c r="H597">
        <f t="shared" si="37"/>
        <v>3</v>
      </c>
      <c r="I597" t="s">
        <v>23</v>
      </c>
      <c r="J597" t="s">
        <v>15</v>
      </c>
      <c r="K597" s="1">
        <v>44994</v>
      </c>
      <c r="L597" s="1" t="str">
        <f>IF(ISNUMBER(Table2[[#This Row],[Transaction Date]]),TEXT(Table2[[#This Row],[Transaction Date]],"mmmm"),"Unknown")</f>
        <v>March</v>
      </c>
      <c r="M597" s="1" t="str">
        <f>IF(ISNUMBER(Table2[[#This Row],[Transaction Date]]),TEXT(Table2[[#This Row],[Transaction Date]],"dddd"),"Unknown")</f>
        <v>Thursday</v>
      </c>
      <c r="N597">
        <f t="shared" si="38"/>
        <v>0</v>
      </c>
      <c r="O597" t="str">
        <f t="shared" si="39"/>
        <v>Actual</v>
      </c>
    </row>
    <row r="598" spans="1:15" x14ac:dyDescent="0.25">
      <c r="A598" t="s">
        <v>698</v>
      </c>
      <c r="B598" t="s">
        <v>20</v>
      </c>
      <c r="C598">
        <v>4</v>
      </c>
      <c r="D598">
        <f t="shared" si="36"/>
        <v>4</v>
      </c>
      <c r="E598">
        <v>5</v>
      </c>
      <c r="F598">
        <f>IF(OR(E598="",E598="UNKNOWN",E598="ERROR"),_xlfn.XLOOKUP(Table2[[#This Row],[Item]],Items_List!A:A,Items_List!B:B),E598)</f>
        <v>5</v>
      </c>
      <c r="G598">
        <v>20</v>
      </c>
      <c r="H598">
        <f t="shared" si="37"/>
        <v>20</v>
      </c>
      <c r="I598" t="s">
        <v>23</v>
      </c>
      <c r="J598" t="s">
        <v>11</v>
      </c>
      <c r="K598" s="1">
        <v>44940</v>
      </c>
      <c r="L598" s="1" t="str">
        <f>IF(ISNUMBER(Table2[[#This Row],[Transaction Date]]),TEXT(Table2[[#This Row],[Transaction Date]],"mmmm"),"Unknown")</f>
        <v>January</v>
      </c>
      <c r="M598" s="1" t="str">
        <f>IF(ISNUMBER(Table2[[#This Row],[Transaction Date]]),TEXT(Table2[[#This Row],[Transaction Date]],"dddd"),"Unknown")</f>
        <v>Saturday</v>
      </c>
      <c r="N598">
        <f t="shared" si="38"/>
        <v>0</v>
      </c>
      <c r="O598" t="str">
        <f t="shared" si="39"/>
        <v>Actual</v>
      </c>
    </row>
    <row r="599" spans="1:15" x14ac:dyDescent="0.25">
      <c r="A599" t="s">
        <v>699</v>
      </c>
      <c r="B599" t="s">
        <v>13</v>
      </c>
      <c r="C599">
        <v>5</v>
      </c>
      <c r="D599">
        <f t="shared" si="36"/>
        <v>5</v>
      </c>
      <c r="E599">
        <v>3</v>
      </c>
      <c r="F599">
        <f>IF(OR(E599="",E599="UNKNOWN",E599="ERROR"),_xlfn.XLOOKUP(Table2[[#This Row],[Item]],Items_List!A:A,Items_List!B:B),E599)</f>
        <v>3</v>
      </c>
      <c r="G599">
        <v>15</v>
      </c>
      <c r="H599">
        <f t="shared" si="37"/>
        <v>15</v>
      </c>
      <c r="I599" t="s">
        <v>14</v>
      </c>
      <c r="J599" t="s">
        <v>15</v>
      </c>
      <c r="K599" s="1">
        <v>45240</v>
      </c>
      <c r="L599" s="1" t="str">
        <f>IF(ISNUMBER(Table2[[#This Row],[Transaction Date]]),TEXT(Table2[[#This Row],[Transaction Date]],"mmmm"),"Unknown")</f>
        <v>November</v>
      </c>
      <c r="M599" s="1" t="str">
        <f>IF(ISNUMBER(Table2[[#This Row],[Transaction Date]]),TEXT(Table2[[#This Row],[Transaction Date]],"dddd"),"Unknown")</f>
        <v>Friday</v>
      </c>
      <c r="N599">
        <f t="shared" si="38"/>
        <v>0</v>
      </c>
      <c r="O599" t="str">
        <f t="shared" si="39"/>
        <v>Actual</v>
      </c>
    </row>
    <row r="600" spans="1:15" x14ac:dyDescent="0.25">
      <c r="A600" t="s">
        <v>700</v>
      </c>
      <c r="B600" t="s">
        <v>9</v>
      </c>
      <c r="C600">
        <v>3</v>
      </c>
      <c r="D600">
        <f t="shared" si="36"/>
        <v>3</v>
      </c>
      <c r="E600">
        <v>2</v>
      </c>
      <c r="F600">
        <f>IF(OR(E600="",E600="UNKNOWN",E600="ERROR"),_xlfn.XLOOKUP(Table2[[#This Row],[Item]],Items_List!A:A,Items_List!B:B),E600)</f>
        <v>2</v>
      </c>
      <c r="G600">
        <v>6</v>
      </c>
      <c r="H600">
        <f t="shared" si="37"/>
        <v>6</v>
      </c>
      <c r="I600" t="s">
        <v>23</v>
      </c>
      <c r="J600" t="s">
        <v>11</v>
      </c>
      <c r="K600" s="1">
        <v>45238</v>
      </c>
      <c r="L600" s="1" t="str">
        <f>IF(ISNUMBER(Table2[[#This Row],[Transaction Date]]),TEXT(Table2[[#This Row],[Transaction Date]],"mmmm"),"Unknown")</f>
        <v>November</v>
      </c>
      <c r="M600" s="1" t="str">
        <f>IF(ISNUMBER(Table2[[#This Row],[Transaction Date]]),TEXT(Table2[[#This Row],[Transaction Date]],"dddd"),"Unknown")</f>
        <v>Wednesday</v>
      </c>
      <c r="N600">
        <f t="shared" si="38"/>
        <v>0</v>
      </c>
      <c r="O600" t="str">
        <f t="shared" si="39"/>
        <v>Actual</v>
      </c>
    </row>
    <row r="601" spans="1:15" x14ac:dyDescent="0.25">
      <c r="A601" t="s">
        <v>701</v>
      </c>
      <c r="B601" t="s">
        <v>25</v>
      </c>
      <c r="C601">
        <v>5</v>
      </c>
      <c r="D601">
        <f t="shared" si="36"/>
        <v>5</v>
      </c>
      <c r="E601">
        <v>4</v>
      </c>
      <c r="F601">
        <f>IF(OR(E601="",E601="UNKNOWN",E601="ERROR"),_xlfn.XLOOKUP(Table2[[#This Row],[Item]],Items_List!A:A,Items_List!B:B),E601)</f>
        <v>4</v>
      </c>
      <c r="G601">
        <v>20</v>
      </c>
      <c r="H601">
        <f t="shared" si="37"/>
        <v>20</v>
      </c>
      <c r="I601" t="s">
        <v>14</v>
      </c>
      <c r="J601" t="s">
        <v>11</v>
      </c>
      <c r="K601" s="1">
        <v>44984</v>
      </c>
      <c r="L601" s="1" t="str">
        <f>IF(ISNUMBER(Table2[[#This Row],[Transaction Date]]),TEXT(Table2[[#This Row],[Transaction Date]],"mmmm"),"Unknown")</f>
        <v>February</v>
      </c>
      <c r="M601" s="1" t="str">
        <f>IF(ISNUMBER(Table2[[#This Row],[Transaction Date]]),TEXT(Table2[[#This Row],[Transaction Date]],"dddd"),"Unknown")</f>
        <v>Monday</v>
      </c>
      <c r="N601">
        <f t="shared" si="38"/>
        <v>0</v>
      </c>
      <c r="O601" t="str">
        <f t="shared" si="39"/>
        <v>Actual</v>
      </c>
    </row>
    <row r="602" spans="1:15" x14ac:dyDescent="0.25">
      <c r="A602" t="s">
        <v>703</v>
      </c>
      <c r="B602" t="s">
        <v>17</v>
      </c>
      <c r="C602">
        <v>5</v>
      </c>
      <c r="D602">
        <f t="shared" si="36"/>
        <v>5</v>
      </c>
      <c r="E602">
        <v>1</v>
      </c>
      <c r="F602">
        <f>IF(OR(E602="",E602="UNKNOWN",E602="ERROR"),_xlfn.XLOOKUP(Table2[[#This Row],[Item]],Items_List!A:A,Items_List!B:B),E602)</f>
        <v>1</v>
      </c>
      <c r="G602">
        <v>5</v>
      </c>
      <c r="H602">
        <f t="shared" si="37"/>
        <v>5</v>
      </c>
      <c r="I602" t="s">
        <v>14</v>
      </c>
      <c r="J602" t="s">
        <v>15</v>
      </c>
      <c r="K602" s="1">
        <v>45182</v>
      </c>
      <c r="L602" s="1" t="str">
        <f>IF(ISNUMBER(Table2[[#This Row],[Transaction Date]]),TEXT(Table2[[#This Row],[Transaction Date]],"mmmm"),"Unknown")</f>
        <v>September</v>
      </c>
      <c r="M602" s="1" t="str">
        <f>IF(ISNUMBER(Table2[[#This Row],[Transaction Date]]),TEXT(Table2[[#This Row],[Transaction Date]],"dddd"),"Unknown")</f>
        <v>Wednesday</v>
      </c>
      <c r="N602">
        <f t="shared" si="38"/>
        <v>0</v>
      </c>
      <c r="O602" t="str">
        <f t="shared" si="39"/>
        <v>Actual</v>
      </c>
    </row>
    <row r="603" spans="1:15" x14ac:dyDescent="0.25">
      <c r="A603" t="s">
        <v>704</v>
      </c>
      <c r="B603" t="s">
        <v>25</v>
      </c>
      <c r="C603">
        <v>1</v>
      </c>
      <c r="D603">
        <f t="shared" si="36"/>
        <v>1</v>
      </c>
      <c r="E603" s="3">
        <f>_xlfn.XLOOKUP(Table2[[#This Row],[Item]],Items_List!$A$2:$A$9,Items_List!$B$2:$B$9)</f>
        <v>4</v>
      </c>
      <c r="F603">
        <f>IF(OR(E603="",E603="UNKNOWN",E603="ERROR"),_xlfn.XLOOKUP(Table2[[#This Row],[Item]],Items_List!A:A,Items_List!B:B),E603)</f>
        <v>4</v>
      </c>
      <c r="G603">
        <v>4</v>
      </c>
      <c r="H603">
        <f t="shared" si="37"/>
        <v>4</v>
      </c>
      <c r="I603" t="s">
        <v>10059</v>
      </c>
      <c r="J603" t="s">
        <v>11</v>
      </c>
      <c r="K603" s="1">
        <v>44965</v>
      </c>
      <c r="L603" s="1" t="str">
        <f>IF(ISNUMBER(Table2[[#This Row],[Transaction Date]]),TEXT(Table2[[#This Row],[Transaction Date]],"mmmm"),"Unknown")</f>
        <v>February</v>
      </c>
      <c r="M603" s="1" t="str">
        <f>IF(ISNUMBER(Table2[[#This Row],[Transaction Date]]),TEXT(Table2[[#This Row],[Transaction Date]],"dddd"),"Unknown")</f>
        <v>Wednesday</v>
      </c>
      <c r="N603">
        <f t="shared" si="38"/>
        <v>0</v>
      </c>
      <c r="O603" t="str">
        <f t="shared" si="39"/>
        <v>Actual</v>
      </c>
    </row>
    <row r="604" spans="1:15" x14ac:dyDescent="0.25">
      <c r="A604" t="s">
        <v>705</v>
      </c>
      <c r="B604" t="s">
        <v>13</v>
      </c>
      <c r="C604">
        <v>1</v>
      </c>
      <c r="D604">
        <f t="shared" si="36"/>
        <v>1</v>
      </c>
      <c r="E604">
        <v>3</v>
      </c>
      <c r="F604">
        <f>IF(OR(E604="",E604="UNKNOWN",E604="ERROR"),_xlfn.XLOOKUP(Table2[[#This Row],[Item]],Items_List!A:A,Items_List!B:B),E604)</f>
        <v>3</v>
      </c>
      <c r="G604">
        <v>3</v>
      </c>
      <c r="H604">
        <f t="shared" si="37"/>
        <v>3</v>
      </c>
      <c r="I604" t="s">
        <v>14</v>
      </c>
      <c r="J604" t="s">
        <v>11</v>
      </c>
      <c r="K604" s="1">
        <v>45069</v>
      </c>
      <c r="L604" s="1" t="str">
        <f>IF(ISNUMBER(Table2[[#This Row],[Transaction Date]]),TEXT(Table2[[#This Row],[Transaction Date]],"mmmm"),"Unknown")</f>
        <v>May</v>
      </c>
      <c r="M604" s="1" t="str">
        <f>IF(ISNUMBER(Table2[[#This Row],[Transaction Date]]),TEXT(Table2[[#This Row],[Transaction Date]],"dddd"),"Unknown")</f>
        <v>Tuesday</v>
      </c>
      <c r="N604">
        <f t="shared" si="38"/>
        <v>0</v>
      </c>
      <c r="O604" t="str">
        <f t="shared" si="39"/>
        <v>Actual</v>
      </c>
    </row>
    <row r="605" spans="1:15" x14ac:dyDescent="0.25">
      <c r="A605" t="s">
        <v>706</v>
      </c>
      <c r="B605" t="s">
        <v>39</v>
      </c>
      <c r="C605">
        <v>1</v>
      </c>
      <c r="D605">
        <f t="shared" si="36"/>
        <v>1</v>
      </c>
      <c r="E605">
        <v>3</v>
      </c>
      <c r="F605">
        <f>IF(OR(E605="",E605="UNKNOWN",E605="ERROR"),_xlfn.XLOOKUP(Table2[[#This Row],[Item]],Items_List!A:A,Items_List!B:B),E605)</f>
        <v>3</v>
      </c>
      <c r="G605">
        <v>3</v>
      </c>
      <c r="H605">
        <f t="shared" si="37"/>
        <v>3</v>
      </c>
      <c r="I605" t="s">
        <v>14</v>
      </c>
      <c r="J605" t="s">
        <v>11</v>
      </c>
      <c r="K605" s="1">
        <v>45180</v>
      </c>
      <c r="L605" s="1" t="str">
        <f>IF(ISNUMBER(Table2[[#This Row],[Transaction Date]]),TEXT(Table2[[#This Row],[Transaction Date]],"mmmm"),"Unknown")</f>
        <v>September</v>
      </c>
      <c r="M605" s="1" t="str">
        <f>IF(ISNUMBER(Table2[[#This Row],[Transaction Date]]),TEXT(Table2[[#This Row],[Transaction Date]],"dddd"),"Unknown")</f>
        <v>Monday</v>
      </c>
      <c r="N605">
        <f t="shared" si="38"/>
        <v>0</v>
      </c>
      <c r="O605" t="str">
        <f t="shared" si="39"/>
        <v>Actual</v>
      </c>
    </row>
    <row r="606" spans="1:15" x14ac:dyDescent="0.25">
      <c r="A606" t="s">
        <v>707</v>
      </c>
      <c r="B606" t="s">
        <v>20</v>
      </c>
      <c r="C606">
        <v>2</v>
      </c>
      <c r="D606">
        <f t="shared" si="36"/>
        <v>2</v>
      </c>
      <c r="E606">
        <v>5</v>
      </c>
      <c r="F606">
        <f>IF(OR(E606="",E606="UNKNOWN",E606="ERROR"),_xlfn.XLOOKUP(Table2[[#This Row],[Item]],Items_List!A:A,Items_List!B:B),E606)</f>
        <v>5</v>
      </c>
      <c r="G606">
        <v>10</v>
      </c>
      <c r="H606">
        <f t="shared" si="37"/>
        <v>10</v>
      </c>
      <c r="I606" t="s">
        <v>23</v>
      </c>
      <c r="J606" t="s">
        <v>11</v>
      </c>
      <c r="K606" s="1">
        <v>44953</v>
      </c>
      <c r="L606" s="1" t="str">
        <f>IF(ISNUMBER(Table2[[#This Row],[Transaction Date]]),TEXT(Table2[[#This Row],[Transaction Date]],"mmmm"),"Unknown")</f>
        <v>January</v>
      </c>
      <c r="M606" s="1" t="str">
        <f>IF(ISNUMBER(Table2[[#This Row],[Transaction Date]]),TEXT(Table2[[#This Row],[Transaction Date]],"dddd"),"Unknown")</f>
        <v>Friday</v>
      </c>
      <c r="N606">
        <f t="shared" si="38"/>
        <v>0</v>
      </c>
      <c r="O606" t="str">
        <f t="shared" si="39"/>
        <v>Actual</v>
      </c>
    </row>
    <row r="607" spans="1:15" x14ac:dyDescent="0.25">
      <c r="A607" t="s">
        <v>708</v>
      </c>
      <c r="B607" t="s">
        <v>9</v>
      </c>
      <c r="C607">
        <v>5</v>
      </c>
      <c r="D607">
        <f t="shared" si="36"/>
        <v>5</v>
      </c>
      <c r="E607">
        <v>2</v>
      </c>
      <c r="F607">
        <f>IF(OR(E607="",E607="UNKNOWN",E607="ERROR"),_xlfn.XLOOKUP(Table2[[#This Row],[Item]],Items_List!A:A,Items_List!B:B),E607)</f>
        <v>2</v>
      </c>
      <c r="G607">
        <v>10</v>
      </c>
      <c r="H607">
        <f t="shared" si="37"/>
        <v>10</v>
      </c>
      <c r="I607" t="s">
        <v>14</v>
      </c>
      <c r="J607" t="s">
        <v>10059</v>
      </c>
      <c r="K607" s="1">
        <v>44975</v>
      </c>
      <c r="L607" s="1" t="str">
        <f>IF(ISNUMBER(Table2[[#This Row],[Transaction Date]]),TEXT(Table2[[#This Row],[Transaction Date]],"mmmm"),"Unknown")</f>
        <v>February</v>
      </c>
      <c r="M607" s="1" t="str">
        <f>IF(ISNUMBER(Table2[[#This Row],[Transaction Date]]),TEXT(Table2[[#This Row],[Transaction Date]],"dddd"),"Unknown")</f>
        <v>Saturday</v>
      </c>
      <c r="N607">
        <f t="shared" si="38"/>
        <v>0</v>
      </c>
      <c r="O607" t="str">
        <f t="shared" si="39"/>
        <v>Actual</v>
      </c>
    </row>
    <row r="608" spans="1:15" x14ac:dyDescent="0.25">
      <c r="A608" t="s">
        <v>710</v>
      </c>
      <c r="B608" t="s">
        <v>39</v>
      </c>
      <c r="C608">
        <v>2</v>
      </c>
      <c r="D608">
        <f t="shared" si="36"/>
        <v>2</v>
      </c>
      <c r="E608">
        <v>3</v>
      </c>
      <c r="F608">
        <f>IF(OR(E608="",E608="UNKNOWN",E608="ERROR"),_xlfn.XLOOKUP(Table2[[#This Row],[Item]],Items_List!A:A,Items_List!B:B),E608)</f>
        <v>3</v>
      </c>
      <c r="G608">
        <v>6</v>
      </c>
      <c r="H608">
        <f t="shared" si="37"/>
        <v>6</v>
      </c>
      <c r="I608" t="s">
        <v>10059</v>
      </c>
      <c r="J608" t="s">
        <v>11</v>
      </c>
      <c r="K608" s="1">
        <v>45166</v>
      </c>
      <c r="L608" s="1" t="str">
        <f>IF(ISNUMBER(Table2[[#This Row],[Transaction Date]]),TEXT(Table2[[#This Row],[Transaction Date]],"mmmm"),"Unknown")</f>
        <v>August</v>
      </c>
      <c r="M608" s="1" t="str">
        <f>IF(ISNUMBER(Table2[[#This Row],[Transaction Date]]),TEXT(Table2[[#This Row],[Transaction Date]],"dddd"),"Unknown")</f>
        <v>Monday</v>
      </c>
      <c r="N608">
        <f t="shared" si="38"/>
        <v>0</v>
      </c>
      <c r="O608" t="str">
        <f t="shared" si="39"/>
        <v>Actual</v>
      </c>
    </row>
    <row r="609" spans="1:15" x14ac:dyDescent="0.25">
      <c r="A609" t="s">
        <v>712</v>
      </c>
      <c r="B609" t="s">
        <v>20</v>
      </c>
      <c r="C609">
        <v>2</v>
      </c>
      <c r="D609">
        <f t="shared" si="36"/>
        <v>2</v>
      </c>
      <c r="E609">
        <v>5</v>
      </c>
      <c r="F609">
        <f>IF(OR(E609="",E609="UNKNOWN",E609="ERROR"),_xlfn.XLOOKUP(Table2[[#This Row],[Item]],Items_List!A:A,Items_List!B:B),E609)</f>
        <v>5</v>
      </c>
      <c r="G609">
        <v>10</v>
      </c>
      <c r="H609">
        <f t="shared" si="37"/>
        <v>10</v>
      </c>
      <c r="I609" t="s">
        <v>14</v>
      </c>
      <c r="J609" t="s">
        <v>10059</v>
      </c>
      <c r="K609" s="1">
        <v>45259</v>
      </c>
      <c r="L609" s="1" t="str">
        <f>IF(ISNUMBER(Table2[[#This Row],[Transaction Date]]),TEXT(Table2[[#This Row],[Transaction Date]],"mmmm"),"Unknown")</f>
        <v>November</v>
      </c>
      <c r="M609" s="1" t="str">
        <f>IF(ISNUMBER(Table2[[#This Row],[Transaction Date]]),TEXT(Table2[[#This Row],[Transaction Date]],"dddd"),"Unknown")</f>
        <v>Wednesday</v>
      </c>
      <c r="N609">
        <f t="shared" si="38"/>
        <v>0</v>
      </c>
      <c r="O609" t="str">
        <f t="shared" si="39"/>
        <v>Actual</v>
      </c>
    </row>
    <row r="610" spans="1:15" x14ac:dyDescent="0.25">
      <c r="A610" t="s">
        <v>713</v>
      </c>
      <c r="B610" t="s">
        <v>17</v>
      </c>
      <c r="C610">
        <v>5</v>
      </c>
      <c r="D610">
        <f t="shared" si="36"/>
        <v>5</v>
      </c>
      <c r="E610">
        <v>1</v>
      </c>
      <c r="F610">
        <f>IF(OR(E610="",E610="UNKNOWN",E610="ERROR"),_xlfn.XLOOKUP(Table2[[#This Row],[Item]],Items_List!A:A,Items_List!B:B),E610)</f>
        <v>1</v>
      </c>
      <c r="G610">
        <v>5</v>
      </c>
      <c r="H610">
        <f t="shared" si="37"/>
        <v>5</v>
      </c>
      <c r="I610" t="s">
        <v>10</v>
      </c>
      <c r="J610" t="s">
        <v>10059</v>
      </c>
      <c r="K610" s="1">
        <v>45106</v>
      </c>
      <c r="L610" s="1" t="str">
        <f>IF(ISNUMBER(Table2[[#This Row],[Transaction Date]]),TEXT(Table2[[#This Row],[Transaction Date]],"mmmm"),"Unknown")</f>
        <v>June</v>
      </c>
      <c r="M610" s="1" t="str">
        <f>IF(ISNUMBER(Table2[[#This Row],[Transaction Date]]),TEXT(Table2[[#This Row],[Transaction Date]],"dddd"),"Unknown")</f>
        <v>Thursday</v>
      </c>
      <c r="N610">
        <f t="shared" si="38"/>
        <v>0</v>
      </c>
      <c r="O610" t="str">
        <f t="shared" si="39"/>
        <v>Actual</v>
      </c>
    </row>
    <row r="611" spans="1:15" x14ac:dyDescent="0.25">
      <c r="A611" t="s">
        <v>714</v>
      </c>
      <c r="B611" t="s">
        <v>20</v>
      </c>
      <c r="C611">
        <v>3</v>
      </c>
      <c r="D611">
        <f t="shared" si="36"/>
        <v>3</v>
      </c>
      <c r="E611">
        <v>5</v>
      </c>
      <c r="F611">
        <f>IF(OR(E611="",E611="UNKNOWN",E611="ERROR"),_xlfn.XLOOKUP(Table2[[#This Row],[Item]],Items_List!A:A,Items_List!B:B),E611)</f>
        <v>5</v>
      </c>
      <c r="G611">
        <v>15</v>
      </c>
      <c r="H611">
        <f t="shared" si="37"/>
        <v>15</v>
      </c>
      <c r="I611" t="s">
        <v>10</v>
      </c>
      <c r="J611" t="s">
        <v>15</v>
      </c>
      <c r="K611" s="1">
        <v>45095</v>
      </c>
      <c r="L611" s="1" t="str">
        <f>IF(ISNUMBER(Table2[[#This Row],[Transaction Date]]),TEXT(Table2[[#This Row],[Transaction Date]],"mmmm"),"Unknown")</f>
        <v>June</v>
      </c>
      <c r="M611" s="1" t="str">
        <f>IF(ISNUMBER(Table2[[#This Row],[Transaction Date]]),TEXT(Table2[[#This Row],[Transaction Date]],"dddd"),"Unknown")</f>
        <v>Sunday</v>
      </c>
      <c r="N611">
        <f t="shared" si="38"/>
        <v>0</v>
      </c>
      <c r="O611" t="str">
        <f t="shared" si="39"/>
        <v>Actual</v>
      </c>
    </row>
    <row r="612" spans="1:15" x14ac:dyDescent="0.25">
      <c r="A612" t="s">
        <v>715</v>
      </c>
      <c r="B612" t="s">
        <v>13</v>
      </c>
      <c r="D612">
        <f t="shared" si="36"/>
        <v>4</v>
      </c>
      <c r="E612">
        <v>3</v>
      </c>
      <c r="F612">
        <f>IF(OR(E612="",E612="UNKNOWN",E612="ERROR"),_xlfn.XLOOKUP(Table2[[#This Row],[Item]],Items_List!A:A,Items_List!B:B),E612)</f>
        <v>3</v>
      </c>
      <c r="G612">
        <v>12</v>
      </c>
      <c r="H612">
        <f t="shared" si="37"/>
        <v>12</v>
      </c>
      <c r="I612" t="s">
        <v>14</v>
      </c>
      <c r="J612" t="s">
        <v>15</v>
      </c>
      <c r="K612" s="1">
        <v>45100</v>
      </c>
      <c r="L612" s="1" t="str">
        <f>IF(ISNUMBER(Table2[[#This Row],[Transaction Date]]),TEXT(Table2[[#This Row],[Transaction Date]],"mmmm"),"Unknown")</f>
        <v>June</v>
      </c>
      <c r="M612" s="1" t="str">
        <f>IF(ISNUMBER(Table2[[#This Row],[Transaction Date]]),TEXT(Table2[[#This Row],[Transaction Date]],"dddd"),"Unknown")</f>
        <v>Friday</v>
      </c>
      <c r="N612">
        <f t="shared" si="38"/>
        <v>1</v>
      </c>
      <c r="O612" t="str">
        <f t="shared" si="39"/>
        <v>Estimated</v>
      </c>
    </row>
    <row r="613" spans="1:15" x14ac:dyDescent="0.25">
      <c r="A613" t="s">
        <v>716</v>
      </c>
      <c r="B613" t="s">
        <v>20</v>
      </c>
      <c r="C613">
        <v>5</v>
      </c>
      <c r="D613">
        <f t="shared" si="36"/>
        <v>5</v>
      </c>
      <c r="E613">
        <v>5</v>
      </c>
      <c r="F613">
        <f>IF(OR(E613="",E613="UNKNOWN",E613="ERROR"),_xlfn.XLOOKUP(Table2[[#This Row],[Item]],Items_List!A:A,Items_List!B:B),E613)</f>
        <v>5</v>
      </c>
      <c r="G613">
        <v>25</v>
      </c>
      <c r="H613">
        <f t="shared" si="37"/>
        <v>25</v>
      </c>
      <c r="I613" t="s">
        <v>10</v>
      </c>
      <c r="J613" t="s">
        <v>11</v>
      </c>
      <c r="K613" s="1">
        <v>45087</v>
      </c>
      <c r="L613" s="1" t="str">
        <f>IF(ISNUMBER(Table2[[#This Row],[Transaction Date]]),TEXT(Table2[[#This Row],[Transaction Date]],"mmmm"),"Unknown")</f>
        <v>June</v>
      </c>
      <c r="M613" s="1" t="str">
        <f>IF(ISNUMBER(Table2[[#This Row],[Transaction Date]]),TEXT(Table2[[#This Row],[Transaction Date]],"dddd"),"Unknown")</f>
        <v>Saturday</v>
      </c>
      <c r="N613">
        <f t="shared" si="38"/>
        <v>0</v>
      </c>
      <c r="O613" t="str">
        <f t="shared" si="39"/>
        <v>Actual</v>
      </c>
    </row>
    <row r="614" spans="1:15" x14ac:dyDescent="0.25">
      <c r="A614" t="s">
        <v>717</v>
      </c>
      <c r="B614" t="s">
        <v>65</v>
      </c>
      <c r="C614">
        <v>2</v>
      </c>
      <c r="D614">
        <f t="shared" si="36"/>
        <v>2</v>
      </c>
      <c r="E614">
        <v>1.5</v>
      </c>
      <c r="F614">
        <f>IF(OR(E614="",E614="UNKNOWN",E614="ERROR"),_xlfn.XLOOKUP(Table2[[#This Row],[Item]],Items_List!A:A,Items_List!B:B),E614)</f>
        <v>1.5</v>
      </c>
      <c r="G614">
        <v>3</v>
      </c>
      <c r="H614">
        <f t="shared" si="37"/>
        <v>3</v>
      </c>
      <c r="I614" t="s">
        <v>10059</v>
      </c>
      <c r="J614" t="s">
        <v>10059</v>
      </c>
      <c r="K614" s="1">
        <v>45225</v>
      </c>
      <c r="L614" s="1" t="str">
        <f>IF(ISNUMBER(Table2[[#This Row],[Transaction Date]]),TEXT(Table2[[#This Row],[Transaction Date]],"mmmm"),"Unknown")</f>
        <v>October</v>
      </c>
      <c r="M614" s="1" t="str">
        <f>IF(ISNUMBER(Table2[[#This Row],[Transaction Date]]),TEXT(Table2[[#This Row],[Transaction Date]],"dddd"),"Unknown")</f>
        <v>Thursday</v>
      </c>
      <c r="N614">
        <f t="shared" si="38"/>
        <v>0</v>
      </c>
      <c r="O614" t="str">
        <f t="shared" si="39"/>
        <v>Actual</v>
      </c>
    </row>
    <row r="615" spans="1:15" x14ac:dyDescent="0.25">
      <c r="A615" t="s">
        <v>718</v>
      </c>
      <c r="B615" t="s">
        <v>28</v>
      </c>
      <c r="C615">
        <v>4</v>
      </c>
      <c r="D615">
        <f t="shared" si="36"/>
        <v>4</v>
      </c>
      <c r="E615">
        <v>4</v>
      </c>
      <c r="F615">
        <f>IF(OR(E615="",E615="UNKNOWN",E615="ERROR"),_xlfn.XLOOKUP(Table2[[#This Row],[Item]],Items_List!A:A,Items_List!B:B),E615)</f>
        <v>4</v>
      </c>
      <c r="G615">
        <v>16</v>
      </c>
      <c r="H615">
        <f t="shared" si="37"/>
        <v>16</v>
      </c>
      <c r="I615" t="s">
        <v>10</v>
      </c>
      <c r="J615" t="s">
        <v>15</v>
      </c>
      <c r="K615" s="1">
        <v>45271</v>
      </c>
      <c r="L615" s="1" t="str">
        <f>IF(ISNUMBER(Table2[[#This Row],[Transaction Date]]),TEXT(Table2[[#This Row],[Transaction Date]],"mmmm"),"Unknown")</f>
        <v>December</v>
      </c>
      <c r="M615" s="1" t="str">
        <f>IF(ISNUMBER(Table2[[#This Row],[Transaction Date]]),TEXT(Table2[[#This Row],[Transaction Date]],"dddd"),"Unknown")</f>
        <v>Monday</v>
      </c>
      <c r="N615">
        <f t="shared" si="38"/>
        <v>0</v>
      </c>
      <c r="O615" t="str">
        <f t="shared" si="39"/>
        <v>Actual</v>
      </c>
    </row>
    <row r="616" spans="1:15" x14ac:dyDescent="0.25">
      <c r="A616" t="s">
        <v>719</v>
      </c>
      <c r="B616" t="s">
        <v>9</v>
      </c>
      <c r="C616">
        <v>4</v>
      </c>
      <c r="D616">
        <f t="shared" si="36"/>
        <v>4</v>
      </c>
      <c r="E616">
        <v>2</v>
      </c>
      <c r="F616">
        <f>IF(OR(E616="",E616="UNKNOWN",E616="ERROR"),_xlfn.XLOOKUP(Table2[[#This Row],[Item]],Items_List!A:A,Items_List!B:B),E616)</f>
        <v>2</v>
      </c>
      <c r="G616">
        <v>8</v>
      </c>
      <c r="H616">
        <f t="shared" si="37"/>
        <v>8</v>
      </c>
      <c r="I616" t="s">
        <v>10</v>
      </c>
      <c r="J616" t="s">
        <v>11</v>
      </c>
      <c r="K616" s="1">
        <v>45017</v>
      </c>
      <c r="L616" s="1" t="str">
        <f>IF(ISNUMBER(Table2[[#This Row],[Transaction Date]]),TEXT(Table2[[#This Row],[Transaction Date]],"mmmm"),"Unknown")</f>
        <v>April</v>
      </c>
      <c r="M616" s="1" t="str">
        <f>IF(ISNUMBER(Table2[[#This Row],[Transaction Date]]),TEXT(Table2[[#This Row],[Transaction Date]],"dddd"),"Unknown")</f>
        <v>Saturday</v>
      </c>
      <c r="N616">
        <f t="shared" si="38"/>
        <v>0</v>
      </c>
      <c r="O616" t="str">
        <f t="shared" si="39"/>
        <v>Actual</v>
      </c>
    </row>
    <row r="617" spans="1:15" x14ac:dyDescent="0.25">
      <c r="A617" t="s">
        <v>720</v>
      </c>
      <c r="B617" t="s">
        <v>13</v>
      </c>
      <c r="C617">
        <v>4</v>
      </c>
      <c r="D617">
        <f t="shared" si="36"/>
        <v>4</v>
      </c>
      <c r="E617">
        <v>3</v>
      </c>
      <c r="F617">
        <f>IF(OR(E617="",E617="UNKNOWN",E617="ERROR"),_xlfn.XLOOKUP(Table2[[#This Row],[Item]],Items_List!A:A,Items_List!B:B),E617)</f>
        <v>3</v>
      </c>
      <c r="G617" t="s">
        <v>18</v>
      </c>
      <c r="H617">
        <f t="shared" si="37"/>
        <v>12</v>
      </c>
      <c r="I617" t="s">
        <v>10059</v>
      </c>
      <c r="J617" t="s">
        <v>10059</v>
      </c>
      <c r="K617" s="1">
        <v>45086</v>
      </c>
      <c r="L617" s="1" t="str">
        <f>IF(ISNUMBER(Table2[[#This Row],[Transaction Date]]),TEXT(Table2[[#This Row],[Transaction Date]],"mmmm"),"Unknown")</f>
        <v>June</v>
      </c>
      <c r="M617" s="1" t="str">
        <f>IF(ISNUMBER(Table2[[#This Row],[Transaction Date]]),TEXT(Table2[[#This Row],[Transaction Date]],"dddd"),"Unknown")</f>
        <v>Friday</v>
      </c>
      <c r="N617">
        <f t="shared" si="38"/>
        <v>1</v>
      </c>
      <c r="O617" t="str">
        <f t="shared" si="39"/>
        <v>Actual</v>
      </c>
    </row>
    <row r="618" spans="1:15" x14ac:dyDescent="0.25">
      <c r="A618" t="s">
        <v>721</v>
      </c>
      <c r="B618" t="s">
        <v>9</v>
      </c>
      <c r="C618">
        <v>2</v>
      </c>
      <c r="D618">
        <f t="shared" si="36"/>
        <v>2</v>
      </c>
      <c r="E618">
        <v>2</v>
      </c>
      <c r="F618">
        <f>IF(OR(E618="",E618="UNKNOWN",E618="ERROR"),_xlfn.XLOOKUP(Table2[[#This Row],[Item]],Items_List!A:A,Items_List!B:B),E618)</f>
        <v>2</v>
      </c>
      <c r="G618">
        <v>4</v>
      </c>
      <c r="H618">
        <f t="shared" si="37"/>
        <v>4</v>
      </c>
      <c r="I618" t="s">
        <v>10</v>
      </c>
      <c r="J618" t="s">
        <v>10059</v>
      </c>
      <c r="K618" s="1">
        <v>44953</v>
      </c>
      <c r="L618" s="1" t="str">
        <f>IF(ISNUMBER(Table2[[#This Row],[Transaction Date]]),TEXT(Table2[[#This Row],[Transaction Date]],"mmmm"),"Unknown")</f>
        <v>January</v>
      </c>
      <c r="M618" s="1" t="str">
        <f>IF(ISNUMBER(Table2[[#This Row],[Transaction Date]]),TEXT(Table2[[#This Row],[Transaction Date]],"dddd"),"Unknown")</f>
        <v>Friday</v>
      </c>
      <c r="N618">
        <f t="shared" si="38"/>
        <v>0</v>
      </c>
      <c r="O618" t="str">
        <f t="shared" si="39"/>
        <v>Actual</v>
      </c>
    </row>
    <row r="619" spans="1:15" x14ac:dyDescent="0.25">
      <c r="A619" t="s">
        <v>723</v>
      </c>
      <c r="B619" t="s">
        <v>13</v>
      </c>
      <c r="C619">
        <v>4</v>
      </c>
      <c r="D619">
        <f t="shared" si="36"/>
        <v>4</v>
      </c>
      <c r="E619">
        <v>3</v>
      </c>
      <c r="F619">
        <f>IF(OR(E619="",E619="UNKNOWN",E619="ERROR"),_xlfn.XLOOKUP(Table2[[#This Row],[Item]],Items_List!A:A,Items_List!B:B),E619)</f>
        <v>3</v>
      </c>
      <c r="G619">
        <v>12</v>
      </c>
      <c r="H619">
        <f t="shared" si="37"/>
        <v>12</v>
      </c>
      <c r="I619" t="s">
        <v>10</v>
      </c>
      <c r="J619" t="s">
        <v>11</v>
      </c>
      <c r="K619" s="1">
        <v>45280</v>
      </c>
      <c r="L619" s="1" t="str">
        <f>IF(ISNUMBER(Table2[[#This Row],[Transaction Date]]),TEXT(Table2[[#This Row],[Transaction Date]],"mmmm"),"Unknown")</f>
        <v>December</v>
      </c>
      <c r="M619" s="1" t="str">
        <f>IF(ISNUMBER(Table2[[#This Row],[Transaction Date]]),TEXT(Table2[[#This Row],[Transaction Date]],"dddd"),"Unknown")</f>
        <v>Wednesday</v>
      </c>
      <c r="N619">
        <f t="shared" si="38"/>
        <v>0</v>
      </c>
      <c r="O619" t="str">
        <f t="shared" si="39"/>
        <v>Actual</v>
      </c>
    </row>
    <row r="620" spans="1:15" x14ac:dyDescent="0.25">
      <c r="A620" t="s">
        <v>724</v>
      </c>
      <c r="B620" t="s">
        <v>25</v>
      </c>
      <c r="C620">
        <v>3</v>
      </c>
      <c r="D620">
        <f t="shared" si="36"/>
        <v>3</v>
      </c>
      <c r="E620">
        <v>4</v>
      </c>
      <c r="F620">
        <f>IF(OR(E620="",E620="UNKNOWN",E620="ERROR"),_xlfn.XLOOKUP(Table2[[#This Row],[Item]],Items_List!A:A,Items_List!B:B),E620)</f>
        <v>4</v>
      </c>
      <c r="G620">
        <v>12</v>
      </c>
      <c r="H620">
        <f t="shared" si="37"/>
        <v>12</v>
      </c>
      <c r="I620" t="s">
        <v>23</v>
      </c>
      <c r="J620" t="s">
        <v>15</v>
      </c>
      <c r="K620" s="1">
        <v>44953</v>
      </c>
      <c r="L620" s="1" t="str">
        <f>IF(ISNUMBER(Table2[[#This Row],[Transaction Date]]),TEXT(Table2[[#This Row],[Transaction Date]],"mmmm"),"Unknown")</f>
        <v>January</v>
      </c>
      <c r="M620" s="1" t="str">
        <f>IF(ISNUMBER(Table2[[#This Row],[Transaction Date]]),TEXT(Table2[[#This Row],[Transaction Date]],"dddd"),"Unknown")</f>
        <v>Friday</v>
      </c>
      <c r="N620">
        <f t="shared" si="38"/>
        <v>0</v>
      </c>
      <c r="O620" t="str">
        <f t="shared" si="39"/>
        <v>Actual</v>
      </c>
    </row>
    <row r="621" spans="1:15" x14ac:dyDescent="0.25">
      <c r="A621" t="s">
        <v>725</v>
      </c>
      <c r="B621" t="s">
        <v>20</v>
      </c>
      <c r="C621">
        <v>1</v>
      </c>
      <c r="D621">
        <f t="shared" si="36"/>
        <v>1</v>
      </c>
      <c r="E621">
        <v>5</v>
      </c>
      <c r="F621">
        <f>IF(OR(E621="",E621="UNKNOWN",E621="ERROR"),_xlfn.XLOOKUP(Table2[[#This Row],[Item]],Items_List!A:A,Items_List!B:B),E621)</f>
        <v>5</v>
      </c>
      <c r="G621">
        <v>5</v>
      </c>
      <c r="H621">
        <f t="shared" si="37"/>
        <v>5</v>
      </c>
      <c r="I621" t="s">
        <v>23</v>
      </c>
      <c r="J621" t="s">
        <v>10059</v>
      </c>
      <c r="K621" s="1">
        <v>44987</v>
      </c>
      <c r="L621" s="1" t="str">
        <f>IF(ISNUMBER(Table2[[#This Row],[Transaction Date]]),TEXT(Table2[[#This Row],[Transaction Date]],"mmmm"),"Unknown")</f>
        <v>March</v>
      </c>
      <c r="M621" s="1" t="str">
        <f>IF(ISNUMBER(Table2[[#This Row],[Transaction Date]]),TEXT(Table2[[#This Row],[Transaction Date]],"dddd"),"Unknown")</f>
        <v>Thursday</v>
      </c>
      <c r="N621">
        <f t="shared" si="38"/>
        <v>0</v>
      </c>
      <c r="O621" t="str">
        <f t="shared" si="39"/>
        <v>Actual</v>
      </c>
    </row>
    <row r="622" spans="1:15" x14ac:dyDescent="0.25">
      <c r="A622" t="s">
        <v>726</v>
      </c>
      <c r="B622" t="s">
        <v>39</v>
      </c>
      <c r="C622">
        <v>1</v>
      </c>
      <c r="D622">
        <f t="shared" si="36"/>
        <v>1</v>
      </c>
      <c r="E622">
        <v>3</v>
      </c>
      <c r="F622">
        <f>IF(OR(E622="",E622="UNKNOWN",E622="ERROR"),_xlfn.XLOOKUP(Table2[[#This Row],[Item]],Items_List!A:A,Items_List!B:B),E622)</f>
        <v>3</v>
      </c>
      <c r="G622">
        <v>3</v>
      </c>
      <c r="H622">
        <f t="shared" si="37"/>
        <v>3</v>
      </c>
      <c r="I622" t="s">
        <v>14</v>
      </c>
      <c r="J622" t="s">
        <v>15</v>
      </c>
      <c r="K622" s="1">
        <v>45225</v>
      </c>
      <c r="L622" s="1" t="str">
        <f>IF(ISNUMBER(Table2[[#This Row],[Transaction Date]]),TEXT(Table2[[#This Row],[Transaction Date]],"mmmm"),"Unknown")</f>
        <v>October</v>
      </c>
      <c r="M622" s="1" t="str">
        <f>IF(ISNUMBER(Table2[[#This Row],[Transaction Date]]),TEXT(Table2[[#This Row],[Transaction Date]],"dddd"),"Unknown")</f>
        <v>Thursday</v>
      </c>
      <c r="N622">
        <f t="shared" si="38"/>
        <v>0</v>
      </c>
      <c r="O622" t="str">
        <f t="shared" si="39"/>
        <v>Actual</v>
      </c>
    </row>
    <row r="623" spans="1:15" x14ac:dyDescent="0.25">
      <c r="A623" t="s">
        <v>727</v>
      </c>
      <c r="B623" t="s">
        <v>9</v>
      </c>
      <c r="C623">
        <v>3</v>
      </c>
      <c r="D623">
        <f t="shared" si="36"/>
        <v>3</v>
      </c>
      <c r="E623">
        <v>2</v>
      </c>
      <c r="F623">
        <f>IF(OR(E623="",E623="UNKNOWN",E623="ERROR"),_xlfn.XLOOKUP(Table2[[#This Row],[Item]],Items_List!A:A,Items_List!B:B),E623)</f>
        <v>2</v>
      </c>
      <c r="G623">
        <v>6</v>
      </c>
      <c r="H623">
        <f t="shared" si="37"/>
        <v>6</v>
      </c>
      <c r="I623" t="s">
        <v>10</v>
      </c>
      <c r="J623" t="s">
        <v>15</v>
      </c>
      <c r="K623" s="1">
        <v>45161</v>
      </c>
      <c r="L623" s="1" t="str">
        <f>IF(ISNUMBER(Table2[[#This Row],[Transaction Date]]),TEXT(Table2[[#This Row],[Transaction Date]],"mmmm"),"Unknown")</f>
        <v>August</v>
      </c>
      <c r="M623" s="1" t="str">
        <f>IF(ISNUMBER(Table2[[#This Row],[Transaction Date]]),TEXT(Table2[[#This Row],[Transaction Date]],"dddd"),"Unknown")</f>
        <v>Wednesday</v>
      </c>
      <c r="N623">
        <f t="shared" si="38"/>
        <v>0</v>
      </c>
      <c r="O623" t="str">
        <f t="shared" si="39"/>
        <v>Actual</v>
      </c>
    </row>
    <row r="624" spans="1:15" x14ac:dyDescent="0.25">
      <c r="A624" t="s">
        <v>728</v>
      </c>
      <c r="B624" t="s">
        <v>25</v>
      </c>
      <c r="C624">
        <v>2</v>
      </c>
      <c r="D624">
        <f t="shared" si="36"/>
        <v>2</v>
      </c>
      <c r="E624">
        <v>4</v>
      </c>
      <c r="F624">
        <f>IF(OR(E624="",E624="UNKNOWN",E624="ERROR"),_xlfn.XLOOKUP(Table2[[#This Row],[Item]],Items_List!A:A,Items_List!B:B),E624)</f>
        <v>4</v>
      </c>
      <c r="G624">
        <v>8</v>
      </c>
      <c r="H624">
        <f t="shared" si="37"/>
        <v>8</v>
      </c>
      <c r="I624" t="s">
        <v>23</v>
      </c>
      <c r="J624" t="s">
        <v>11</v>
      </c>
      <c r="K624" s="1">
        <v>45266</v>
      </c>
      <c r="L624" s="1" t="str">
        <f>IF(ISNUMBER(Table2[[#This Row],[Transaction Date]]),TEXT(Table2[[#This Row],[Transaction Date]],"mmmm"),"Unknown")</f>
        <v>December</v>
      </c>
      <c r="M624" s="1" t="str">
        <f>IF(ISNUMBER(Table2[[#This Row],[Transaction Date]]),TEXT(Table2[[#This Row],[Transaction Date]],"dddd"),"Unknown")</f>
        <v>Wednesday</v>
      </c>
      <c r="N624">
        <f t="shared" si="38"/>
        <v>0</v>
      </c>
      <c r="O624" t="str">
        <f t="shared" si="39"/>
        <v>Actual</v>
      </c>
    </row>
    <row r="625" spans="1:15" x14ac:dyDescent="0.25">
      <c r="A625" t="s">
        <v>729</v>
      </c>
      <c r="B625" t="s">
        <v>20</v>
      </c>
      <c r="C625">
        <v>3</v>
      </c>
      <c r="D625">
        <f t="shared" si="36"/>
        <v>3</v>
      </c>
      <c r="E625">
        <v>5</v>
      </c>
      <c r="F625">
        <f>IF(OR(E625="",E625="UNKNOWN",E625="ERROR"),_xlfn.XLOOKUP(Table2[[#This Row],[Item]],Items_List!A:A,Items_List!B:B),E625)</f>
        <v>5</v>
      </c>
      <c r="G625">
        <v>15</v>
      </c>
      <c r="H625">
        <f t="shared" si="37"/>
        <v>15</v>
      </c>
      <c r="I625" t="s">
        <v>10</v>
      </c>
      <c r="J625" t="s">
        <v>10059</v>
      </c>
      <c r="K625" s="1">
        <v>45088</v>
      </c>
      <c r="L625" s="1" t="str">
        <f>IF(ISNUMBER(Table2[[#This Row],[Transaction Date]]),TEXT(Table2[[#This Row],[Transaction Date]],"mmmm"),"Unknown")</f>
        <v>June</v>
      </c>
      <c r="M625" s="1" t="str">
        <f>IF(ISNUMBER(Table2[[#This Row],[Transaction Date]]),TEXT(Table2[[#This Row],[Transaction Date]],"dddd"),"Unknown")</f>
        <v>Sunday</v>
      </c>
      <c r="N625">
        <f t="shared" si="38"/>
        <v>0</v>
      </c>
      <c r="O625" t="str">
        <f t="shared" si="39"/>
        <v>Actual</v>
      </c>
    </row>
    <row r="626" spans="1:15" x14ac:dyDescent="0.25">
      <c r="A626" t="s">
        <v>730</v>
      </c>
      <c r="B626" t="s">
        <v>28</v>
      </c>
      <c r="C626">
        <v>3</v>
      </c>
      <c r="D626">
        <f t="shared" si="36"/>
        <v>3</v>
      </c>
      <c r="E626">
        <v>4</v>
      </c>
      <c r="F626">
        <f>IF(OR(E626="",E626="UNKNOWN",E626="ERROR"),_xlfn.XLOOKUP(Table2[[#This Row],[Item]],Items_List!A:A,Items_List!B:B),E626)</f>
        <v>4</v>
      </c>
      <c r="G626">
        <v>12</v>
      </c>
      <c r="H626">
        <f t="shared" si="37"/>
        <v>12</v>
      </c>
      <c r="I626" t="s">
        <v>23</v>
      </c>
      <c r="J626" t="s">
        <v>11</v>
      </c>
      <c r="K626" s="1">
        <v>45151</v>
      </c>
      <c r="L626" s="1" t="str">
        <f>IF(ISNUMBER(Table2[[#This Row],[Transaction Date]]),TEXT(Table2[[#This Row],[Transaction Date]],"mmmm"),"Unknown")</f>
        <v>August</v>
      </c>
      <c r="M626" s="1" t="str">
        <f>IF(ISNUMBER(Table2[[#This Row],[Transaction Date]]),TEXT(Table2[[#This Row],[Transaction Date]],"dddd"),"Unknown")</f>
        <v>Sunday</v>
      </c>
      <c r="N626">
        <f t="shared" si="38"/>
        <v>0</v>
      </c>
      <c r="O626" t="str">
        <f t="shared" si="39"/>
        <v>Actual</v>
      </c>
    </row>
    <row r="627" spans="1:15" x14ac:dyDescent="0.25">
      <c r="A627" t="s">
        <v>731</v>
      </c>
      <c r="B627" t="s">
        <v>65</v>
      </c>
      <c r="C627">
        <v>5</v>
      </c>
      <c r="D627">
        <f t="shared" si="36"/>
        <v>5</v>
      </c>
      <c r="E627">
        <v>1.5</v>
      </c>
      <c r="F627">
        <f>IF(OR(E627="",E627="UNKNOWN",E627="ERROR"),_xlfn.XLOOKUP(Table2[[#This Row],[Item]],Items_List!A:A,Items_List!B:B),E627)</f>
        <v>1.5</v>
      </c>
      <c r="G627">
        <v>7.5</v>
      </c>
      <c r="H627">
        <f t="shared" si="37"/>
        <v>7.5</v>
      </c>
      <c r="I627" t="s">
        <v>10059</v>
      </c>
      <c r="J627" t="s">
        <v>10059</v>
      </c>
      <c r="K627" s="1">
        <v>45069</v>
      </c>
      <c r="L627" s="1" t="str">
        <f>IF(ISNUMBER(Table2[[#This Row],[Transaction Date]]),TEXT(Table2[[#This Row],[Transaction Date]],"mmmm"),"Unknown")</f>
        <v>May</v>
      </c>
      <c r="M627" s="1" t="str">
        <f>IF(ISNUMBER(Table2[[#This Row],[Transaction Date]]),TEXT(Table2[[#This Row],[Transaction Date]],"dddd"),"Unknown")</f>
        <v>Tuesday</v>
      </c>
      <c r="N627">
        <f t="shared" si="38"/>
        <v>0</v>
      </c>
      <c r="O627" t="str">
        <f t="shared" si="39"/>
        <v>Actual</v>
      </c>
    </row>
    <row r="628" spans="1:15" x14ac:dyDescent="0.25">
      <c r="A628" t="s">
        <v>732</v>
      </c>
      <c r="B628" t="s">
        <v>20</v>
      </c>
      <c r="C628">
        <v>1</v>
      </c>
      <c r="D628">
        <f t="shared" si="36"/>
        <v>1</v>
      </c>
      <c r="E628">
        <v>5</v>
      </c>
      <c r="F628">
        <f>IF(OR(E628="",E628="UNKNOWN",E628="ERROR"),_xlfn.XLOOKUP(Table2[[#This Row],[Item]],Items_List!A:A,Items_List!B:B),E628)</f>
        <v>5</v>
      </c>
      <c r="G628">
        <v>5</v>
      </c>
      <c r="H628">
        <f t="shared" si="37"/>
        <v>5</v>
      </c>
      <c r="I628" t="s">
        <v>10059</v>
      </c>
      <c r="J628" t="s">
        <v>11</v>
      </c>
      <c r="K628" s="1">
        <v>45143</v>
      </c>
      <c r="L628" s="1" t="str">
        <f>IF(ISNUMBER(Table2[[#This Row],[Transaction Date]]),TEXT(Table2[[#This Row],[Transaction Date]],"mmmm"),"Unknown")</f>
        <v>August</v>
      </c>
      <c r="M628" s="1" t="str">
        <f>IF(ISNUMBER(Table2[[#This Row],[Transaction Date]]),TEXT(Table2[[#This Row],[Transaction Date]],"dddd"),"Unknown")</f>
        <v>Saturday</v>
      </c>
      <c r="N628">
        <f t="shared" si="38"/>
        <v>0</v>
      </c>
      <c r="O628" t="str">
        <f t="shared" si="39"/>
        <v>Actual</v>
      </c>
    </row>
    <row r="629" spans="1:15" x14ac:dyDescent="0.25">
      <c r="A629" t="s">
        <v>733</v>
      </c>
      <c r="B629" t="s">
        <v>65</v>
      </c>
      <c r="C629">
        <v>5</v>
      </c>
      <c r="D629">
        <f t="shared" si="36"/>
        <v>5</v>
      </c>
      <c r="E629">
        <v>1.5</v>
      </c>
      <c r="F629">
        <f>IF(OR(E629="",E629="UNKNOWN",E629="ERROR"),_xlfn.XLOOKUP(Table2[[#This Row],[Item]],Items_List!A:A,Items_List!B:B),E629)</f>
        <v>1.5</v>
      </c>
      <c r="G629">
        <v>7.5</v>
      </c>
      <c r="H629">
        <f t="shared" si="37"/>
        <v>7.5</v>
      </c>
      <c r="I629" t="s">
        <v>10059</v>
      </c>
      <c r="J629" t="s">
        <v>11</v>
      </c>
      <c r="K629" s="1">
        <v>45217</v>
      </c>
      <c r="L629" s="1" t="str">
        <f>IF(ISNUMBER(Table2[[#This Row],[Transaction Date]]),TEXT(Table2[[#This Row],[Transaction Date]],"mmmm"),"Unknown")</f>
        <v>October</v>
      </c>
      <c r="M629" s="1" t="str">
        <f>IF(ISNUMBER(Table2[[#This Row],[Transaction Date]]),TEXT(Table2[[#This Row],[Transaction Date]],"dddd"),"Unknown")</f>
        <v>Wednesday</v>
      </c>
      <c r="N629">
        <f t="shared" si="38"/>
        <v>0</v>
      </c>
      <c r="O629" t="str">
        <f t="shared" si="39"/>
        <v>Actual</v>
      </c>
    </row>
    <row r="630" spans="1:15" x14ac:dyDescent="0.25">
      <c r="A630" t="s">
        <v>734</v>
      </c>
      <c r="B630" t="s">
        <v>13</v>
      </c>
      <c r="C630">
        <v>1</v>
      </c>
      <c r="D630">
        <f t="shared" si="36"/>
        <v>1</v>
      </c>
      <c r="E630">
        <v>3</v>
      </c>
      <c r="F630">
        <f>IF(OR(E630="",E630="UNKNOWN",E630="ERROR"),_xlfn.XLOOKUP(Table2[[#This Row],[Item]],Items_List!A:A,Items_List!B:B),E630)</f>
        <v>3</v>
      </c>
      <c r="G630">
        <v>3</v>
      </c>
      <c r="H630">
        <f t="shared" si="37"/>
        <v>3</v>
      </c>
      <c r="I630" t="s">
        <v>10059</v>
      </c>
      <c r="J630" t="s">
        <v>10059</v>
      </c>
      <c r="K630" s="1">
        <v>44944</v>
      </c>
      <c r="L630" s="1" t="str">
        <f>IF(ISNUMBER(Table2[[#This Row],[Transaction Date]]),TEXT(Table2[[#This Row],[Transaction Date]],"mmmm"),"Unknown")</f>
        <v>January</v>
      </c>
      <c r="M630" s="1" t="str">
        <f>IF(ISNUMBER(Table2[[#This Row],[Transaction Date]]),TEXT(Table2[[#This Row],[Transaction Date]],"dddd"),"Unknown")</f>
        <v>Wednesday</v>
      </c>
      <c r="N630">
        <f t="shared" si="38"/>
        <v>0</v>
      </c>
      <c r="O630" t="str">
        <f t="shared" si="39"/>
        <v>Actual</v>
      </c>
    </row>
    <row r="631" spans="1:15" x14ac:dyDescent="0.25">
      <c r="A631" t="s">
        <v>735</v>
      </c>
      <c r="B631" t="s">
        <v>9</v>
      </c>
      <c r="C631" t="s">
        <v>21</v>
      </c>
      <c r="D631">
        <f t="shared" si="36"/>
        <v>3</v>
      </c>
      <c r="E631">
        <v>2</v>
      </c>
      <c r="F631">
        <f>IF(OR(E631="",E631="UNKNOWN",E631="ERROR"),_xlfn.XLOOKUP(Table2[[#This Row],[Item]],Items_List!A:A,Items_List!B:B),E631)</f>
        <v>2</v>
      </c>
      <c r="G631">
        <v>6</v>
      </c>
      <c r="H631">
        <f t="shared" si="37"/>
        <v>6</v>
      </c>
      <c r="I631" t="s">
        <v>10059</v>
      </c>
      <c r="J631" t="s">
        <v>15</v>
      </c>
      <c r="K631" s="1">
        <v>45204</v>
      </c>
      <c r="L631" s="1" t="str">
        <f>IF(ISNUMBER(Table2[[#This Row],[Transaction Date]]),TEXT(Table2[[#This Row],[Transaction Date]],"mmmm"),"Unknown")</f>
        <v>October</v>
      </c>
      <c r="M631" s="1" t="str">
        <f>IF(ISNUMBER(Table2[[#This Row],[Transaction Date]]),TEXT(Table2[[#This Row],[Transaction Date]],"dddd"),"Unknown")</f>
        <v>Thursday</v>
      </c>
      <c r="N631">
        <f t="shared" si="38"/>
        <v>1</v>
      </c>
      <c r="O631" t="str">
        <f t="shared" si="39"/>
        <v>Estimated</v>
      </c>
    </row>
    <row r="632" spans="1:15" x14ac:dyDescent="0.25">
      <c r="A632" t="s">
        <v>736</v>
      </c>
      <c r="B632" t="s">
        <v>28</v>
      </c>
      <c r="C632">
        <v>4</v>
      </c>
      <c r="D632">
        <f t="shared" si="36"/>
        <v>4</v>
      </c>
      <c r="E632">
        <v>4</v>
      </c>
      <c r="F632">
        <f>IF(OR(E632="",E632="UNKNOWN",E632="ERROR"),_xlfn.XLOOKUP(Table2[[#This Row],[Item]],Items_List!A:A,Items_List!B:B),E632)</f>
        <v>4</v>
      </c>
      <c r="G632">
        <v>16</v>
      </c>
      <c r="H632">
        <f t="shared" si="37"/>
        <v>16</v>
      </c>
      <c r="I632" t="s">
        <v>10</v>
      </c>
      <c r="J632" t="s">
        <v>15</v>
      </c>
      <c r="K632" s="1">
        <v>45229</v>
      </c>
      <c r="L632" s="1" t="str">
        <f>IF(ISNUMBER(Table2[[#This Row],[Transaction Date]]),TEXT(Table2[[#This Row],[Transaction Date]],"mmmm"),"Unknown")</f>
        <v>October</v>
      </c>
      <c r="M632" s="1" t="str">
        <f>IF(ISNUMBER(Table2[[#This Row],[Transaction Date]]),TEXT(Table2[[#This Row],[Transaction Date]],"dddd"),"Unknown")</f>
        <v>Monday</v>
      </c>
      <c r="N632">
        <f t="shared" si="38"/>
        <v>0</v>
      </c>
      <c r="O632" t="str">
        <f t="shared" si="39"/>
        <v>Actual</v>
      </c>
    </row>
    <row r="633" spans="1:15" x14ac:dyDescent="0.25">
      <c r="A633" t="s">
        <v>737</v>
      </c>
      <c r="B633" t="s">
        <v>65</v>
      </c>
      <c r="C633">
        <v>1</v>
      </c>
      <c r="D633">
        <f t="shared" si="36"/>
        <v>1</v>
      </c>
      <c r="E633">
        <v>1.5</v>
      </c>
      <c r="F633">
        <f>IF(OR(E633="",E633="UNKNOWN",E633="ERROR"),_xlfn.XLOOKUP(Table2[[#This Row],[Item]],Items_List!A:A,Items_List!B:B),E633)</f>
        <v>1.5</v>
      </c>
      <c r="G633">
        <v>1.5</v>
      </c>
      <c r="H633">
        <f t="shared" si="37"/>
        <v>1.5</v>
      </c>
      <c r="I633" t="s">
        <v>23</v>
      </c>
      <c r="J633" t="s">
        <v>15</v>
      </c>
      <c r="K633" s="1">
        <v>45007</v>
      </c>
      <c r="L633" s="1" t="str">
        <f>IF(ISNUMBER(Table2[[#This Row],[Transaction Date]]),TEXT(Table2[[#This Row],[Transaction Date]],"mmmm"),"Unknown")</f>
        <v>March</v>
      </c>
      <c r="M633" s="1" t="str">
        <f>IF(ISNUMBER(Table2[[#This Row],[Transaction Date]]),TEXT(Table2[[#This Row],[Transaction Date]],"dddd"),"Unknown")</f>
        <v>Wednesday</v>
      </c>
      <c r="N633">
        <f t="shared" si="38"/>
        <v>0</v>
      </c>
      <c r="O633" t="str">
        <f t="shared" si="39"/>
        <v>Actual</v>
      </c>
    </row>
    <row r="634" spans="1:15" x14ac:dyDescent="0.25">
      <c r="A634" t="s">
        <v>738</v>
      </c>
      <c r="B634" t="s">
        <v>20</v>
      </c>
      <c r="C634">
        <v>3</v>
      </c>
      <c r="D634">
        <f t="shared" si="36"/>
        <v>3</v>
      </c>
      <c r="E634">
        <v>5</v>
      </c>
      <c r="F634">
        <f>IF(OR(E634="",E634="UNKNOWN",E634="ERROR"),_xlfn.XLOOKUP(Table2[[#This Row],[Item]],Items_List!A:A,Items_List!B:B),E634)</f>
        <v>5</v>
      </c>
      <c r="G634">
        <v>15</v>
      </c>
      <c r="H634">
        <f t="shared" si="37"/>
        <v>15</v>
      </c>
      <c r="I634" t="s">
        <v>10059</v>
      </c>
      <c r="J634" t="s">
        <v>11</v>
      </c>
      <c r="K634" s="1">
        <v>45210</v>
      </c>
      <c r="L634" s="1" t="str">
        <f>IF(ISNUMBER(Table2[[#This Row],[Transaction Date]]),TEXT(Table2[[#This Row],[Transaction Date]],"mmmm"),"Unknown")</f>
        <v>October</v>
      </c>
      <c r="M634" s="1" t="str">
        <f>IF(ISNUMBER(Table2[[#This Row],[Transaction Date]]),TEXT(Table2[[#This Row],[Transaction Date]],"dddd"),"Unknown")</f>
        <v>Wednesday</v>
      </c>
      <c r="N634">
        <f t="shared" si="38"/>
        <v>0</v>
      </c>
      <c r="O634" t="str">
        <f t="shared" si="39"/>
        <v>Actual</v>
      </c>
    </row>
    <row r="635" spans="1:15" x14ac:dyDescent="0.25">
      <c r="A635" t="s">
        <v>739</v>
      </c>
      <c r="B635" t="s">
        <v>28</v>
      </c>
      <c r="C635">
        <v>1</v>
      </c>
      <c r="D635">
        <f t="shared" si="36"/>
        <v>1</v>
      </c>
      <c r="E635">
        <v>4</v>
      </c>
      <c r="F635">
        <f>IF(OR(E635="",E635="UNKNOWN",E635="ERROR"),_xlfn.XLOOKUP(Table2[[#This Row],[Item]],Items_List!A:A,Items_List!B:B),E635)</f>
        <v>4</v>
      </c>
      <c r="G635">
        <v>4</v>
      </c>
      <c r="H635">
        <f t="shared" si="37"/>
        <v>4</v>
      </c>
      <c r="I635" t="s">
        <v>10059</v>
      </c>
      <c r="J635" t="s">
        <v>11</v>
      </c>
      <c r="K635" s="1">
        <v>45146</v>
      </c>
      <c r="L635" s="1" t="str">
        <f>IF(ISNUMBER(Table2[[#This Row],[Transaction Date]]),TEXT(Table2[[#This Row],[Transaction Date]],"mmmm"),"Unknown")</f>
        <v>August</v>
      </c>
      <c r="M635" s="1" t="str">
        <f>IF(ISNUMBER(Table2[[#This Row],[Transaction Date]]),TEXT(Table2[[#This Row],[Transaction Date]],"dddd"),"Unknown")</f>
        <v>Tuesday</v>
      </c>
      <c r="N635">
        <f t="shared" si="38"/>
        <v>0</v>
      </c>
      <c r="O635" t="str">
        <f t="shared" si="39"/>
        <v>Actual</v>
      </c>
    </row>
    <row r="636" spans="1:15" x14ac:dyDescent="0.25">
      <c r="A636" t="s">
        <v>741</v>
      </c>
      <c r="B636" t="s">
        <v>17</v>
      </c>
      <c r="C636">
        <v>3</v>
      </c>
      <c r="D636">
        <f t="shared" si="36"/>
        <v>3</v>
      </c>
      <c r="E636" s="3">
        <f>_xlfn.XLOOKUP(Table2[[#This Row],[Item]],Items_List!$A$2:$A$9,Items_List!$B$2:$B$9)</f>
        <v>1</v>
      </c>
      <c r="F636">
        <f>IF(OR(E636="",E636="UNKNOWN",E636="ERROR"),_xlfn.XLOOKUP(Table2[[#This Row],[Item]],Items_List!A:A,Items_List!B:B),E636)</f>
        <v>1</v>
      </c>
      <c r="G636">
        <v>3</v>
      </c>
      <c r="H636">
        <f t="shared" si="37"/>
        <v>3</v>
      </c>
      <c r="I636" t="s">
        <v>23</v>
      </c>
      <c r="J636" t="s">
        <v>10059</v>
      </c>
      <c r="L636" s="1" t="str">
        <f>IF(ISNUMBER(Table2[[#This Row],[Transaction Date]]),TEXT(Table2[[#This Row],[Transaction Date]],"mmmm"),"Unknown")</f>
        <v>Unknown</v>
      </c>
      <c r="M636" s="1" t="str">
        <f>IF(ISNUMBER(Table2[[#This Row],[Transaction Date]]),TEXT(Table2[[#This Row],[Transaction Date]],"dddd"),"Unknown")</f>
        <v>Unknown</v>
      </c>
      <c r="N636">
        <f t="shared" si="38"/>
        <v>0</v>
      </c>
      <c r="O636" t="str">
        <f t="shared" si="39"/>
        <v>Actual</v>
      </c>
    </row>
    <row r="637" spans="1:15" x14ac:dyDescent="0.25">
      <c r="A637" t="s">
        <v>742</v>
      </c>
      <c r="B637" t="s">
        <v>28</v>
      </c>
      <c r="C637">
        <v>1</v>
      </c>
      <c r="D637">
        <f t="shared" si="36"/>
        <v>1</v>
      </c>
      <c r="E637">
        <v>4</v>
      </c>
      <c r="F637">
        <f>IF(OR(E637="",E637="UNKNOWN",E637="ERROR"),_xlfn.XLOOKUP(Table2[[#This Row],[Item]],Items_List!A:A,Items_List!B:B),E637)</f>
        <v>4</v>
      </c>
      <c r="G637">
        <v>4</v>
      </c>
      <c r="H637">
        <f t="shared" si="37"/>
        <v>4</v>
      </c>
      <c r="I637" t="s">
        <v>23</v>
      </c>
      <c r="J637" t="s">
        <v>11</v>
      </c>
      <c r="K637" s="1">
        <v>45165</v>
      </c>
      <c r="L637" s="1" t="str">
        <f>IF(ISNUMBER(Table2[[#This Row],[Transaction Date]]),TEXT(Table2[[#This Row],[Transaction Date]],"mmmm"),"Unknown")</f>
        <v>August</v>
      </c>
      <c r="M637" s="1" t="str">
        <f>IF(ISNUMBER(Table2[[#This Row],[Transaction Date]]),TEXT(Table2[[#This Row],[Transaction Date]],"dddd"),"Unknown")</f>
        <v>Sunday</v>
      </c>
      <c r="N637">
        <f t="shared" si="38"/>
        <v>0</v>
      </c>
      <c r="O637" t="str">
        <f t="shared" si="39"/>
        <v>Actual</v>
      </c>
    </row>
    <row r="638" spans="1:15" x14ac:dyDescent="0.25">
      <c r="A638" t="s">
        <v>743</v>
      </c>
      <c r="B638" t="s">
        <v>25</v>
      </c>
      <c r="C638">
        <v>5</v>
      </c>
      <c r="D638">
        <f t="shared" si="36"/>
        <v>5</v>
      </c>
      <c r="E638" s="3">
        <f>_xlfn.XLOOKUP(Table2[[#This Row],[Item]],Items_List!$A$2:$A$9,Items_List!$B$2:$B$9)</f>
        <v>4</v>
      </c>
      <c r="F638">
        <f>IF(OR(E638="",E638="UNKNOWN",E638="ERROR"),_xlfn.XLOOKUP(Table2[[#This Row],[Item]],Items_List!A:A,Items_List!B:B),E638)</f>
        <v>4</v>
      </c>
      <c r="G638">
        <v>20</v>
      </c>
      <c r="H638">
        <f t="shared" si="37"/>
        <v>20</v>
      </c>
      <c r="I638" t="s">
        <v>10</v>
      </c>
      <c r="J638" t="s">
        <v>11</v>
      </c>
      <c r="K638" s="1">
        <v>45072</v>
      </c>
      <c r="L638" s="1" t="str">
        <f>IF(ISNUMBER(Table2[[#This Row],[Transaction Date]]),TEXT(Table2[[#This Row],[Transaction Date]],"mmmm"),"Unknown")</f>
        <v>May</v>
      </c>
      <c r="M638" s="1" t="str">
        <f>IF(ISNUMBER(Table2[[#This Row],[Transaction Date]]),TEXT(Table2[[#This Row],[Transaction Date]],"dddd"),"Unknown")</f>
        <v>Friday</v>
      </c>
      <c r="N638">
        <f t="shared" si="38"/>
        <v>0</v>
      </c>
      <c r="O638" t="str">
        <f t="shared" si="39"/>
        <v>Actual</v>
      </c>
    </row>
    <row r="639" spans="1:15" x14ac:dyDescent="0.25">
      <c r="A639" t="s">
        <v>744</v>
      </c>
      <c r="B639" t="s">
        <v>65</v>
      </c>
      <c r="C639">
        <v>2</v>
      </c>
      <c r="D639">
        <f t="shared" si="36"/>
        <v>2</v>
      </c>
      <c r="E639">
        <v>1.5</v>
      </c>
      <c r="F639">
        <f>IF(OR(E639="",E639="UNKNOWN",E639="ERROR"),_xlfn.XLOOKUP(Table2[[#This Row],[Item]],Items_List!A:A,Items_List!B:B),E639)</f>
        <v>1.5</v>
      </c>
      <c r="G639">
        <v>3</v>
      </c>
      <c r="H639">
        <f t="shared" si="37"/>
        <v>3</v>
      </c>
      <c r="I639" t="s">
        <v>10</v>
      </c>
      <c r="J639" t="s">
        <v>10059</v>
      </c>
      <c r="K639" s="1">
        <v>45093</v>
      </c>
      <c r="L639" s="1" t="str">
        <f>IF(ISNUMBER(Table2[[#This Row],[Transaction Date]]),TEXT(Table2[[#This Row],[Transaction Date]],"mmmm"),"Unknown")</f>
        <v>June</v>
      </c>
      <c r="M639" s="1" t="str">
        <f>IF(ISNUMBER(Table2[[#This Row],[Transaction Date]]),TEXT(Table2[[#This Row],[Transaction Date]],"dddd"),"Unknown")</f>
        <v>Friday</v>
      </c>
      <c r="N639">
        <f t="shared" si="38"/>
        <v>0</v>
      </c>
      <c r="O639" t="str">
        <f t="shared" si="39"/>
        <v>Actual</v>
      </c>
    </row>
    <row r="640" spans="1:15" x14ac:dyDescent="0.25">
      <c r="A640" t="s">
        <v>745</v>
      </c>
      <c r="B640" t="s">
        <v>17</v>
      </c>
      <c r="C640">
        <v>1</v>
      </c>
      <c r="D640">
        <f t="shared" si="36"/>
        <v>1</v>
      </c>
      <c r="E640">
        <v>1</v>
      </c>
      <c r="F640">
        <f>IF(OR(E640="",E640="UNKNOWN",E640="ERROR"),_xlfn.XLOOKUP(Table2[[#This Row],[Item]],Items_List!A:A,Items_List!B:B),E640)</f>
        <v>1</v>
      </c>
      <c r="G640">
        <v>1</v>
      </c>
      <c r="H640">
        <f t="shared" si="37"/>
        <v>1</v>
      </c>
      <c r="I640" t="s">
        <v>10059</v>
      </c>
      <c r="J640" t="s">
        <v>11</v>
      </c>
      <c r="L640" s="1" t="str">
        <f>IF(ISNUMBER(Table2[[#This Row],[Transaction Date]]),TEXT(Table2[[#This Row],[Transaction Date]],"mmmm"),"Unknown")</f>
        <v>Unknown</v>
      </c>
      <c r="M640" s="1" t="str">
        <f>IF(ISNUMBER(Table2[[#This Row],[Transaction Date]]),TEXT(Table2[[#This Row],[Transaction Date]],"dddd"),"Unknown")</f>
        <v>Unknown</v>
      </c>
      <c r="N640">
        <f t="shared" si="38"/>
        <v>0</v>
      </c>
      <c r="O640" t="str">
        <f t="shared" si="39"/>
        <v>Actual</v>
      </c>
    </row>
    <row r="641" spans="1:15" x14ac:dyDescent="0.25">
      <c r="A641" t="s">
        <v>746</v>
      </c>
      <c r="B641" t="s">
        <v>65</v>
      </c>
      <c r="C641">
        <v>4</v>
      </c>
      <c r="D641">
        <f t="shared" si="36"/>
        <v>4</v>
      </c>
      <c r="E641">
        <v>1.5</v>
      </c>
      <c r="F641">
        <f>IF(OR(E641="",E641="UNKNOWN",E641="ERROR"),_xlfn.XLOOKUP(Table2[[#This Row],[Item]],Items_List!A:A,Items_List!B:B),E641)</f>
        <v>1.5</v>
      </c>
      <c r="G641">
        <v>6</v>
      </c>
      <c r="H641">
        <f t="shared" si="37"/>
        <v>6</v>
      </c>
      <c r="I641" t="s">
        <v>14</v>
      </c>
      <c r="J641" t="s">
        <v>11</v>
      </c>
      <c r="K641" s="1">
        <v>45285</v>
      </c>
      <c r="L641" s="1" t="str">
        <f>IF(ISNUMBER(Table2[[#This Row],[Transaction Date]]),TEXT(Table2[[#This Row],[Transaction Date]],"mmmm"),"Unknown")</f>
        <v>December</v>
      </c>
      <c r="M641" s="1" t="str">
        <f>IF(ISNUMBER(Table2[[#This Row],[Transaction Date]]),TEXT(Table2[[#This Row],[Transaction Date]],"dddd"),"Unknown")</f>
        <v>Monday</v>
      </c>
      <c r="N641">
        <f t="shared" si="38"/>
        <v>0</v>
      </c>
      <c r="O641" t="str">
        <f t="shared" si="39"/>
        <v>Actual</v>
      </c>
    </row>
    <row r="642" spans="1:15" x14ac:dyDescent="0.25">
      <c r="A642" t="s">
        <v>748</v>
      </c>
      <c r="B642" t="s">
        <v>28</v>
      </c>
      <c r="C642">
        <v>4</v>
      </c>
      <c r="D642">
        <f t="shared" ref="D642:D705" si="40">IF(OR(C642="",C642="UNKNOWN",C642="ERROR"),IFERROR(VALUE(G642)/VALUE(E642),""),VALUE(C642))</f>
        <v>4</v>
      </c>
      <c r="E642">
        <v>4</v>
      </c>
      <c r="F642">
        <f>IF(OR(E642="",E642="UNKNOWN",E642="ERROR"),_xlfn.XLOOKUP(Table2[[#This Row],[Item]],Items_List!A:A,Items_List!B:B),E642)</f>
        <v>4</v>
      </c>
      <c r="G642">
        <v>16</v>
      </c>
      <c r="H642">
        <f t="shared" ref="H642:H705" si="41">D642*F642</f>
        <v>16</v>
      </c>
      <c r="I642" t="s">
        <v>10059</v>
      </c>
      <c r="J642" t="s">
        <v>10059</v>
      </c>
      <c r="K642" s="1">
        <v>44951</v>
      </c>
      <c r="L642" s="1" t="str">
        <f>IF(ISNUMBER(Table2[[#This Row],[Transaction Date]]),TEXT(Table2[[#This Row],[Transaction Date]],"mmmm"),"Unknown")</f>
        <v>January</v>
      </c>
      <c r="M642" s="1" t="str">
        <f>IF(ISNUMBER(Table2[[#This Row],[Transaction Date]]),TEXT(Table2[[#This Row],[Transaction Date]],"dddd"),"Unknown")</f>
        <v>Wednesday</v>
      </c>
      <c r="N642">
        <f t="shared" ref="N642:N705" si="42">IF(OR(B642="",B642="unknown",B642="error",C642="",C642="unknown",C642="error",G642="",G642="error",G642="unknown"),1,0)</f>
        <v>0</v>
      </c>
      <c r="O642" t="str">
        <f t="shared" ref="O642:O705" si="43">IF(OR(C642="",C642="error",C642="unknown"),"Estimated","Actual")</f>
        <v>Actual</v>
      </c>
    </row>
    <row r="643" spans="1:15" x14ac:dyDescent="0.25">
      <c r="A643" t="s">
        <v>749</v>
      </c>
      <c r="B643" t="s">
        <v>9</v>
      </c>
      <c r="C643">
        <v>1</v>
      </c>
      <c r="D643">
        <f t="shared" si="40"/>
        <v>1</v>
      </c>
      <c r="E643">
        <v>2</v>
      </c>
      <c r="F643">
        <f>IF(OR(E643="",E643="UNKNOWN",E643="ERROR"),_xlfn.XLOOKUP(Table2[[#This Row],[Item]],Items_List!A:A,Items_List!B:B),E643)</f>
        <v>2</v>
      </c>
      <c r="G643">
        <v>2</v>
      </c>
      <c r="H643">
        <f t="shared" si="41"/>
        <v>2</v>
      </c>
      <c r="I643" t="s">
        <v>10059</v>
      </c>
      <c r="J643" t="s">
        <v>10059</v>
      </c>
      <c r="K643" s="1">
        <v>45170</v>
      </c>
      <c r="L643" s="1" t="str">
        <f>IF(ISNUMBER(Table2[[#This Row],[Transaction Date]]),TEXT(Table2[[#This Row],[Transaction Date]],"mmmm"),"Unknown")</f>
        <v>September</v>
      </c>
      <c r="M643" s="1" t="str">
        <f>IF(ISNUMBER(Table2[[#This Row],[Transaction Date]]),TEXT(Table2[[#This Row],[Transaction Date]],"dddd"),"Unknown")</f>
        <v>Friday</v>
      </c>
      <c r="N643">
        <f t="shared" si="42"/>
        <v>0</v>
      </c>
      <c r="O643" t="str">
        <f t="shared" si="43"/>
        <v>Actual</v>
      </c>
    </row>
    <row r="644" spans="1:15" x14ac:dyDescent="0.25">
      <c r="A644" t="s">
        <v>751</v>
      </c>
      <c r="B644" t="s">
        <v>9</v>
      </c>
      <c r="C644">
        <v>5</v>
      </c>
      <c r="D644">
        <f t="shared" si="40"/>
        <v>5</v>
      </c>
      <c r="E644">
        <v>2</v>
      </c>
      <c r="F644">
        <f>IF(OR(E644="",E644="UNKNOWN",E644="ERROR"),_xlfn.XLOOKUP(Table2[[#This Row],[Item]],Items_List!A:A,Items_List!B:B),E644)</f>
        <v>2</v>
      </c>
      <c r="G644">
        <v>10</v>
      </c>
      <c r="H644">
        <f t="shared" si="41"/>
        <v>10</v>
      </c>
      <c r="I644" t="s">
        <v>23</v>
      </c>
      <c r="J644" t="s">
        <v>11</v>
      </c>
      <c r="K644" s="1">
        <v>45222</v>
      </c>
      <c r="L644" s="1" t="str">
        <f>IF(ISNUMBER(Table2[[#This Row],[Transaction Date]]),TEXT(Table2[[#This Row],[Transaction Date]],"mmmm"),"Unknown")</f>
        <v>October</v>
      </c>
      <c r="M644" s="1" t="str">
        <f>IF(ISNUMBER(Table2[[#This Row],[Transaction Date]]),TEXT(Table2[[#This Row],[Transaction Date]],"dddd"),"Unknown")</f>
        <v>Monday</v>
      </c>
      <c r="N644">
        <f t="shared" si="42"/>
        <v>0</v>
      </c>
      <c r="O644" t="str">
        <f t="shared" si="43"/>
        <v>Actual</v>
      </c>
    </row>
    <row r="645" spans="1:15" x14ac:dyDescent="0.25">
      <c r="A645" t="s">
        <v>752</v>
      </c>
      <c r="B645" t="s">
        <v>17</v>
      </c>
      <c r="C645">
        <v>5</v>
      </c>
      <c r="D645">
        <f t="shared" si="40"/>
        <v>5</v>
      </c>
      <c r="E645">
        <v>1</v>
      </c>
      <c r="F645">
        <f>IF(OR(E645="",E645="UNKNOWN",E645="ERROR"),_xlfn.XLOOKUP(Table2[[#This Row],[Item]],Items_List!A:A,Items_List!B:B),E645)</f>
        <v>1</v>
      </c>
      <c r="G645">
        <v>5</v>
      </c>
      <c r="H645">
        <f t="shared" si="41"/>
        <v>5</v>
      </c>
      <c r="I645" t="s">
        <v>10059</v>
      </c>
      <c r="J645" t="s">
        <v>15</v>
      </c>
      <c r="K645" s="1">
        <v>44976</v>
      </c>
      <c r="L645" s="1" t="str">
        <f>IF(ISNUMBER(Table2[[#This Row],[Transaction Date]]),TEXT(Table2[[#This Row],[Transaction Date]],"mmmm"),"Unknown")</f>
        <v>February</v>
      </c>
      <c r="M645" s="1" t="str">
        <f>IF(ISNUMBER(Table2[[#This Row],[Transaction Date]]),TEXT(Table2[[#This Row],[Transaction Date]],"dddd"),"Unknown")</f>
        <v>Sunday</v>
      </c>
      <c r="N645">
        <f t="shared" si="42"/>
        <v>0</v>
      </c>
      <c r="O645" t="str">
        <f t="shared" si="43"/>
        <v>Actual</v>
      </c>
    </row>
    <row r="646" spans="1:15" x14ac:dyDescent="0.25">
      <c r="A646" t="s">
        <v>753</v>
      </c>
      <c r="B646" t="s">
        <v>20</v>
      </c>
      <c r="C646">
        <v>3</v>
      </c>
      <c r="D646">
        <f t="shared" si="40"/>
        <v>3</v>
      </c>
      <c r="E646">
        <v>5</v>
      </c>
      <c r="F646">
        <f>IF(OR(E646="",E646="UNKNOWN",E646="ERROR"),_xlfn.XLOOKUP(Table2[[#This Row],[Item]],Items_List!A:A,Items_List!B:B),E646)</f>
        <v>5</v>
      </c>
      <c r="G646">
        <v>15</v>
      </c>
      <c r="H646">
        <f t="shared" si="41"/>
        <v>15</v>
      </c>
      <c r="I646" t="s">
        <v>23</v>
      </c>
      <c r="J646" t="s">
        <v>15</v>
      </c>
      <c r="K646" s="1">
        <v>45240</v>
      </c>
      <c r="L646" s="1" t="str">
        <f>IF(ISNUMBER(Table2[[#This Row],[Transaction Date]]),TEXT(Table2[[#This Row],[Transaction Date]],"mmmm"),"Unknown")</f>
        <v>November</v>
      </c>
      <c r="M646" s="1" t="str">
        <f>IF(ISNUMBER(Table2[[#This Row],[Transaction Date]]),TEXT(Table2[[#This Row],[Transaction Date]],"dddd"),"Unknown")</f>
        <v>Friday</v>
      </c>
      <c r="N646">
        <f t="shared" si="42"/>
        <v>0</v>
      </c>
      <c r="O646" t="str">
        <f t="shared" si="43"/>
        <v>Actual</v>
      </c>
    </row>
    <row r="647" spans="1:15" x14ac:dyDescent="0.25">
      <c r="A647" t="s">
        <v>754</v>
      </c>
      <c r="B647" t="s">
        <v>9</v>
      </c>
      <c r="C647">
        <v>4</v>
      </c>
      <c r="D647">
        <f t="shared" si="40"/>
        <v>4</v>
      </c>
      <c r="E647">
        <v>2</v>
      </c>
      <c r="F647">
        <f>IF(OR(E647="",E647="UNKNOWN",E647="ERROR"),_xlfn.XLOOKUP(Table2[[#This Row],[Item]],Items_List!A:A,Items_List!B:B),E647)</f>
        <v>2</v>
      </c>
      <c r="G647">
        <v>8</v>
      </c>
      <c r="H647">
        <f t="shared" si="41"/>
        <v>8</v>
      </c>
      <c r="I647" t="s">
        <v>10</v>
      </c>
      <c r="J647" t="s">
        <v>10059</v>
      </c>
      <c r="K647" s="1">
        <v>45088</v>
      </c>
      <c r="L647" s="1" t="str">
        <f>IF(ISNUMBER(Table2[[#This Row],[Transaction Date]]),TEXT(Table2[[#This Row],[Transaction Date]],"mmmm"),"Unknown")</f>
        <v>June</v>
      </c>
      <c r="M647" s="1" t="str">
        <f>IF(ISNUMBER(Table2[[#This Row],[Transaction Date]]),TEXT(Table2[[#This Row],[Transaction Date]],"dddd"),"Unknown")</f>
        <v>Sunday</v>
      </c>
      <c r="N647">
        <f t="shared" si="42"/>
        <v>0</v>
      </c>
      <c r="O647" t="str">
        <f t="shared" si="43"/>
        <v>Actual</v>
      </c>
    </row>
    <row r="648" spans="1:15" x14ac:dyDescent="0.25">
      <c r="A648" t="s">
        <v>755</v>
      </c>
      <c r="B648" t="s">
        <v>65</v>
      </c>
      <c r="C648">
        <v>5</v>
      </c>
      <c r="D648">
        <f t="shared" si="40"/>
        <v>5</v>
      </c>
      <c r="E648">
        <v>1.5</v>
      </c>
      <c r="F648">
        <f>IF(OR(E648="",E648="UNKNOWN",E648="ERROR"),_xlfn.XLOOKUP(Table2[[#This Row],[Item]],Items_List!A:A,Items_List!B:B),E648)</f>
        <v>1.5</v>
      </c>
      <c r="G648">
        <v>7.5</v>
      </c>
      <c r="H648">
        <f t="shared" si="41"/>
        <v>7.5</v>
      </c>
      <c r="I648" t="s">
        <v>10059</v>
      </c>
      <c r="J648" t="s">
        <v>10059</v>
      </c>
      <c r="K648" s="1">
        <v>45192</v>
      </c>
      <c r="L648" s="1" t="str">
        <f>IF(ISNUMBER(Table2[[#This Row],[Transaction Date]]),TEXT(Table2[[#This Row],[Transaction Date]],"mmmm"),"Unknown")</f>
        <v>September</v>
      </c>
      <c r="M648" s="1" t="str">
        <f>IF(ISNUMBER(Table2[[#This Row],[Transaction Date]]),TEXT(Table2[[#This Row],[Transaction Date]],"dddd"),"Unknown")</f>
        <v>Saturday</v>
      </c>
      <c r="N648">
        <f t="shared" si="42"/>
        <v>0</v>
      </c>
      <c r="O648" t="str">
        <f t="shared" si="43"/>
        <v>Actual</v>
      </c>
    </row>
    <row r="649" spans="1:15" x14ac:dyDescent="0.25">
      <c r="A649" t="s">
        <v>756</v>
      </c>
      <c r="B649" t="s">
        <v>28</v>
      </c>
      <c r="C649">
        <v>1</v>
      </c>
      <c r="D649">
        <f t="shared" si="40"/>
        <v>1</v>
      </c>
      <c r="E649">
        <v>4</v>
      </c>
      <c r="F649">
        <f>IF(OR(E649="",E649="UNKNOWN",E649="ERROR"),_xlfn.XLOOKUP(Table2[[#This Row],[Item]],Items_List!A:A,Items_List!B:B),E649)</f>
        <v>4</v>
      </c>
      <c r="G649">
        <v>4</v>
      </c>
      <c r="H649">
        <f t="shared" si="41"/>
        <v>4</v>
      </c>
      <c r="I649" t="s">
        <v>14</v>
      </c>
      <c r="J649" t="s">
        <v>10059</v>
      </c>
      <c r="K649" s="1">
        <v>45101</v>
      </c>
      <c r="L649" s="1" t="str">
        <f>IF(ISNUMBER(Table2[[#This Row],[Transaction Date]]),TEXT(Table2[[#This Row],[Transaction Date]],"mmmm"),"Unknown")</f>
        <v>June</v>
      </c>
      <c r="M649" s="1" t="str">
        <f>IF(ISNUMBER(Table2[[#This Row],[Transaction Date]]),TEXT(Table2[[#This Row],[Transaction Date]],"dddd"),"Unknown")</f>
        <v>Saturday</v>
      </c>
      <c r="N649">
        <f t="shared" si="42"/>
        <v>0</v>
      </c>
      <c r="O649" t="str">
        <f t="shared" si="43"/>
        <v>Actual</v>
      </c>
    </row>
    <row r="650" spans="1:15" x14ac:dyDescent="0.25">
      <c r="A650" t="s">
        <v>757</v>
      </c>
      <c r="B650" t="s">
        <v>28</v>
      </c>
      <c r="C650">
        <v>3</v>
      </c>
      <c r="D650">
        <f t="shared" si="40"/>
        <v>3</v>
      </c>
      <c r="E650">
        <v>4</v>
      </c>
      <c r="F650">
        <f>IF(OR(E650="",E650="UNKNOWN",E650="ERROR"),_xlfn.XLOOKUP(Table2[[#This Row],[Item]],Items_List!A:A,Items_List!B:B),E650)</f>
        <v>4</v>
      </c>
      <c r="G650" t="s">
        <v>18</v>
      </c>
      <c r="H650">
        <f t="shared" si="41"/>
        <v>12</v>
      </c>
      <c r="I650" t="s">
        <v>14</v>
      </c>
      <c r="J650" t="s">
        <v>10059</v>
      </c>
      <c r="K650" s="1">
        <v>45011</v>
      </c>
      <c r="L650" s="1" t="str">
        <f>IF(ISNUMBER(Table2[[#This Row],[Transaction Date]]),TEXT(Table2[[#This Row],[Transaction Date]],"mmmm"),"Unknown")</f>
        <v>March</v>
      </c>
      <c r="M650" s="1" t="str">
        <f>IF(ISNUMBER(Table2[[#This Row],[Transaction Date]]),TEXT(Table2[[#This Row],[Transaction Date]],"dddd"),"Unknown")</f>
        <v>Sunday</v>
      </c>
      <c r="N650">
        <f t="shared" si="42"/>
        <v>1</v>
      </c>
      <c r="O650" t="str">
        <f t="shared" si="43"/>
        <v>Actual</v>
      </c>
    </row>
    <row r="651" spans="1:15" x14ac:dyDescent="0.25">
      <c r="A651" t="s">
        <v>758</v>
      </c>
      <c r="B651" t="s">
        <v>9</v>
      </c>
      <c r="C651">
        <v>2</v>
      </c>
      <c r="D651">
        <f t="shared" si="40"/>
        <v>2</v>
      </c>
      <c r="E651">
        <v>2</v>
      </c>
      <c r="F651">
        <f>IF(OR(E651="",E651="UNKNOWN",E651="ERROR"),_xlfn.XLOOKUP(Table2[[#This Row],[Item]],Items_List!A:A,Items_List!B:B),E651)</f>
        <v>2</v>
      </c>
      <c r="G651">
        <v>4</v>
      </c>
      <c r="H651">
        <f t="shared" si="41"/>
        <v>4</v>
      </c>
      <c r="I651" t="s">
        <v>23</v>
      </c>
      <c r="J651" t="s">
        <v>11</v>
      </c>
      <c r="K651" s="1">
        <v>45036</v>
      </c>
      <c r="L651" s="1" t="str">
        <f>IF(ISNUMBER(Table2[[#This Row],[Transaction Date]]),TEXT(Table2[[#This Row],[Transaction Date]],"mmmm"),"Unknown")</f>
        <v>April</v>
      </c>
      <c r="M651" s="1" t="str">
        <f>IF(ISNUMBER(Table2[[#This Row],[Transaction Date]]),TEXT(Table2[[#This Row],[Transaction Date]],"dddd"),"Unknown")</f>
        <v>Thursday</v>
      </c>
      <c r="N651">
        <f t="shared" si="42"/>
        <v>0</v>
      </c>
      <c r="O651" t="str">
        <f t="shared" si="43"/>
        <v>Actual</v>
      </c>
    </row>
    <row r="652" spans="1:15" x14ac:dyDescent="0.25">
      <c r="A652" t="s">
        <v>759</v>
      </c>
      <c r="B652" t="s">
        <v>9</v>
      </c>
      <c r="C652">
        <v>3</v>
      </c>
      <c r="D652">
        <f t="shared" si="40"/>
        <v>3</v>
      </c>
      <c r="E652" s="3">
        <f>_xlfn.XLOOKUP(Table2[[#This Row],[Item]],Items_List!$A$2:$A$9,Items_List!$B$2:$B$9)</f>
        <v>2</v>
      </c>
      <c r="F652">
        <f>IF(OR(E652="",E652="UNKNOWN",E652="ERROR"),_xlfn.XLOOKUP(Table2[[#This Row],[Item]],Items_List!A:A,Items_List!B:B),E652)</f>
        <v>2</v>
      </c>
      <c r="G652">
        <v>6</v>
      </c>
      <c r="H652">
        <f t="shared" si="41"/>
        <v>6</v>
      </c>
      <c r="I652" t="s">
        <v>23</v>
      </c>
      <c r="J652" t="s">
        <v>11</v>
      </c>
      <c r="K652" s="1">
        <v>45184</v>
      </c>
      <c r="L652" s="1" t="str">
        <f>IF(ISNUMBER(Table2[[#This Row],[Transaction Date]]),TEXT(Table2[[#This Row],[Transaction Date]],"mmmm"),"Unknown")</f>
        <v>September</v>
      </c>
      <c r="M652" s="1" t="str">
        <f>IF(ISNUMBER(Table2[[#This Row],[Transaction Date]]),TEXT(Table2[[#This Row],[Transaction Date]],"dddd"),"Unknown")</f>
        <v>Friday</v>
      </c>
      <c r="N652">
        <f t="shared" si="42"/>
        <v>0</v>
      </c>
      <c r="O652" t="str">
        <f t="shared" si="43"/>
        <v>Actual</v>
      </c>
    </row>
    <row r="653" spans="1:15" x14ac:dyDescent="0.25">
      <c r="A653" t="s">
        <v>760</v>
      </c>
      <c r="B653" t="s">
        <v>20</v>
      </c>
      <c r="C653">
        <v>5</v>
      </c>
      <c r="D653">
        <f t="shared" si="40"/>
        <v>5</v>
      </c>
      <c r="E653">
        <v>5</v>
      </c>
      <c r="F653">
        <f>IF(OR(E653="",E653="UNKNOWN",E653="ERROR"),_xlfn.XLOOKUP(Table2[[#This Row],[Item]],Items_List!A:A,Items_List!B:B),E653)</f>
        <v>5</v>
      </c>
      <c r="G653">
        <v>25</v>
      </c>
      <c r="H653">
        <f t="shared" si="41"/>
        <v>25</v>
      </c>
      <c r="I653" t="s">
        <v>10059</v>
      </c>
      <c r="J653" t="s">
        <v>15</v>
      </c>
      <c r="L653" s="1" t="str">
        <f>IF(ISNUMBER(Table2[[#This Row],[Transaction Date]]),TEXT(Table2[[#This Row],[Transaction Date]],"mmmm"),"Unknown")</f>
        <v>Unknown</v>
      </c>
      <c r="M653" s="1" t="str">
        <f>IF(ISNUMBER(Table2[[#This Row],[Transaction Date]]),TEXT(Table2[[#This Row],[Transaction Date]],"dddd"),"Unknown")</f>
        <v>Unknown</v>
      </c>
      <c r="N653">
        <f t="shared" si="42"/>
        <v>0</v>
      </c>
      <c r="O653" t="str">
        <f t="shared" si="43"/>
        <v>Actual</v>
      </c>
    </row>
    <row r="654" spans="1:15" x14ac:dyDescent="0.25">
      <c r="A654" t="s">
        <v>762</v>
      </c>
      <c r="B654" t="s">
        <v>39</v>
      </c>
      <c r="C654">
        <v>1</v>
      </c>
      <c r="D654">
        <f t="shared" si="40"/>
        <v>1</v>
      </c>
      <c r="E654">
        <v>3</v>
      </c>
      <c r="F654">
        <f>IF(OR(E654="",E654="UNKNOWN",E654="ERROR"),_xlfn.XLOOKUP(Table2[[#This Row],[Item]],Items_List!A:A,Items_List!B:B),E654)</f>
        <v>3</v>
      </c>
      <c r="G654">
        <v>3</v>
      </c>
      <c r="H654">
        <f t="shared" si="41"/>
        <v>3</v>
      </c>
      <c r="I654" t="s">
        <v>10059</v>
      </c>
      <c r="J654" t="s">
        <v>10059</v>
      </c>
      <c r="K654" s="1">
        <v>44984</v>
      </c>
      <c r="L654" s="1" t="str">
        <f>IF(ISNUMBER(Table2[[#This Row],[Transaction Date]]),TEXT(Table2[[#This Row],[Transaction Date]],"mmmm"),"Unknown")</f>
        <v>February</v>
      </c>
      <c r="M654" s="1" t="str">
        <f>IF(ISNUMBER(Table2[[#This Row],[Transaction Date]]),TEXT(Table2[[#This Row],[Transaction Date]],"dddd"),"Unknown")</f>
        <v>Monday</v>
      </c>
      <c r="N654">
        <f t="shared" si="42"/>
        <v>0</v>
      </c>
      <c r="O654" t="str">
        <f t="shared" si="43"/>
        <v>Actual</v>
      </c>
    </row>
    <row r="655" spans="1:15" x14ac:dyDescent="0.25">
      <c r="A655" t="s">
        <v>763</v>
      </c>
      <c r="B655" t="s">
        <v>39</v>
      </c>
      <c r="C655">
        <v>5</v>
      </c>
      <c r="D655">
        <f t="shared" si="40"/>
        <v>5</v>
      </c>
      <c r="E655">
        <v>3</v>
      </c>
      <c r="F655">
        <f>IF(OR(E655="",E655="UNKNOWN",E655="ERROR"),_xlfn.XLOOKUP(Table2[[#This Row],[Item]],Items_List!A:A,Items_List!B:B),E655)</f>
        <v>3</v>
      </c>
      <c r="G655">
        <v>15</v>
      </c>
      <c r="H655">
        <f t="shared" si="41"/>
        <v>15</v>
      </c>
      <c r="I655" t="s">
        <v>14</v>
      </c>
      <c r="J655" t="s">
        <v>11</v>
      </c>
      <c r="K655" s="1">
        <v>45052</v>
      </c>
      <c r="L655" s="1" t="str">
        <f>IF(ISNUMBER(Table2[[#This Row],[Transaction Date]]),TEXT(Table2[[#This Row],[Transaction Date]],"mmmm"),"Unknown")</f>
        <v>May</v>
      </c>
      <c r="M655" s="1" t="str">
        <f>IF(ISNUMBER(Table2[[#This Row],[Transaction Date]]),TEXT(Table2[[#This Row],[Transaction Date]],"dddd"),"Unknown")</f>
        <v>Saturday</v>
      </c>
      <c r="N655">
        <f t="shared" si="42"/>
        <v>0</v>
      </c>
      <c r="O655" t="str">
        <f t="shared" si="43"/>
        <v>Actual</v>
      </c>
    </row>
    <row r="656" spans="1:15" x14ac:dyDescent="0.25">
      <c r="A656" t="s">
        <v>764</v>
      </c>
      <c r="B656" t="s">
        <v>39</v>
      </c>
      <c r="C656">
        <v>1</v>
      </c>
      <c r="D656">
        <f t="shared" si="40"/>
        <v>1</v>
      </c>
      <c r="E656">
        <v>3</v>
      </c>
      <c r="F656">
        <f>IF(OR(E656="",E656="UNKNOWN",E656="ERROR"),_xlfn.XLOOKUP(Table2[[#This Row],[Item]],Items_List!A:A,Items_List!B:B),E656)</f>
        <v>3</v>
      </c>
      <c r="G656">
        <v>3</v>
      </c>
      <c r="H656">
        <f t="shared" si="41"/>
        <v>3</v>
      </c>
      <c r="I656" t="s">
        <v>14</v>
      </c>
      <c r="J656" t="s">
        <v>15</v>
      </c>
      <c r="K656" s="1">
        <v>44977</v>
      </c>
      <c r="L656" s="1" t="str">
        <f>IF(ISNUMBER(Table2[[#This Row],[Transaction Date]]),TEXT(Table2[[#This Row],[Transaction Date]],"mmmm"),"Unknown")</f>
        <v>February</v>
      </c>
      <c r="M656" s="1" t="str">
        <f>IF(ISNUMBER(Table2[[#This Row],[Transaction Date]]),TEXT(Table2[[#This Row],[Transaction Date]],"dddd"),"Unknown")</f>
        <v>Monday</v>
      </c>
      <c r="N656">
        <f t="shared" si="42"/>
        <v>0</v>
      </c>
      <c r="O656" t="str">
        <f t="shared" si="43"/>
        <v>Actual</v>
      </c>
    </row>
    <row r="657" spans="1:15" x14ac:dyDescent="0.25">
      <c r="A657" t="s">
        <v>765</v>
      </c>
      <c r="B657" t="s">
        <v>25</v>
      </c>
      <c r="C657">
        <v>5</v>
      </c>
      <c r="D657">
        <f t="shared" si="40"/>
        <v>5</v>
      </c>
      <c r="E657">
        <v>4</v>
      </c>
      <c r="F657">
        <f>IF(OR(E657="",E657="UNKNOWN",E657="ERROR"),_xlfn.XLOOKUP(Table2[[#This Row],[Item]],Items_List!A:A,Items_List!B:B),E657)</f>
        <v>4</v>
      </c>
      <c r="G657">
        <v>20</v>
      </c>
      <c r="H657">
        <f t="shared" si="41"/>
        <v>20</v>
      </c>
      <c r="I657" t="s">
        <v>10059</v>
      </c>
      <c r="J657" t="s">
        <v>11</v>
      </c>
      <c r="K657" s="1">
        <v>45082</v>
      </c>
      <c r="L657" s="1" t="str">
        <f>IF(ISNUMBER(Table2[[#This Row],[Transaction Date]]),TEXT(Table2[[#This Row],[Transaction Date]],"mmmm"),"Unknown")</f>
        <v>June</v>
      </c>
      <c r="M657" s="1" t="str">
        <f>IF(ISNUMBER(Table2[[#This Row],[Transaction Date]]),TEXT(Table2[[#This Row],[Transaction Date]],"dddd"),"Unknown")</f>
        <v>Monday</v>
      </c>
      <c r="N657">
        <f t="shared" si="42"/>
        <v>0</v>
      </c>
      <c r="O657" t="str">
        <f t="shared" si="43"/>
        <v>Actual</v>
      </c>
    </row>
    <row r="658" spans="1:15" x14ac:dyDescent="0.25">
      <c r="A658" t="s">
        <v>766</v>
      </c>
      <c r="B658" t="s">
        <v>17</v>
      </c>
      <c r="C658" t="s">
        <v>21</v>
      </c>
      <c r="D658">
        <f t="shared" si="40"/>
        <v>3</v>
      </c>
      <c r="E658">
        <v>1</v>
      </c>
      <c r="F658">
        <f>IF(OR(E658="",E658="UNKNOWN",E658="ERROR"),_xlfn.XLOOKUP(Table2[[#This Row],[Item]],Items_List!A:A,Items_List!B:B),E658)</f>
        <v>1</v>
      </c>
      <c r="G658">
        <v>3</v>
      </c>
      <c r="H658">
        <f t="shared" si="41"/>
        <v>3</v>
      </c>
      <c r="I658" t="s">
        <v>10</v>
      </c>
      <c r="J658" t="s">
        <v>15</v>
      </c>
      <c r="K658" s="1">
        <v>44933</v>
      </c>
      <c r="L658" s="1" t="str">
        <f>IF(ISNUMBER(Table2[[#This Row],[Transaction Date]]),TEXT(Table2[[#This Row],[Transaction Date]],"mmmm"),"Unknown")</f>
        <v>January</v>
      </c>
      <c r="M658" s="1" t="str">
        <f>IF(ISNUMBER(Table2[[#This Row],[Transaction Date]]),TEXT(Table2[[#This Row],[Transaction Date]],"dddd"),"Unknown")</f>
        <v>Saturday</v>
      </c>
      <c r="N658">
        <f t="shared" si="42"/>
        <v>1</v>
      </c>
      <c r="O658" t="str">
        <f t="shared" si="43"/>
        <v>Estimated</v>
      </c>
    </row>
    <row r="659" spans="1:15" x14ac:dyDescent="0.25">
      <c r="A659" t="s">
        <v>767</v>
      </c>
      <c r="B659" t="s">
        <v>20</v>
      </c>
      <c r="C659">
        <v>5</v>
      </c>
      <c r="D659">
        <f t="shared" si="40"/>
        <v>5</v>
      </c>
      <c r="E659">
        <v>5</v>
      </c>
      <c r="F659">
        <f>IF(OR(E659="",E659="UNKNOWN",E659="ERROR"),_xlfn.XLOOKUP(Table2[[#This Row],[Item]],Items_List!A:A,Items_List!B:B),E659)</f>
        <v>5</v>
      </c>
      <c r="G659">
        <v>25</v>
      </c>
      <c r="H659">
        <f t="shared" si="41"/>
        <v>25</v>
      </c>
      <c r="I659" t="s">
        <v>10</v>
      </c>
      <c r="J659" t="s">
        <v>10059</v>
      </c>
      <c r="L659" s="1" t="str">
        <f>IF(ISNUMBER(Table2[[#This Row],[Transaction Date]]),TEXT(Table2[[#This Row],[Transaction Date]],"mmmm"),"Unknown")</f>
        <v>Unknown</v>
      </c>
      <c r="M659" s="1" t="str">
        <f>IF(ISNUMBER(Table2[[#This Row],[Transaction Date]]),TEXT(Table2[[#This Row],[Transaction Date]],"dddd"),"Unknown")</f>
        <v>Unknown</v>
      </c>
      <c r="N659">
        <f t="shared" si="42"/>
        <v>0</v>
      </c>
      <c r="O659" t="str">
        <f t="shared" si="43"/>
        <v>Actual</v>
      </c>
    </row>
    <row r="660" spans="1:15" x14ac:dyDescent="0.25">
      <c r="A660" t="s">
        <v>768</v>
      </c>
      <c r="B660" t="s">
        <v>65</v>
      </c>
      <c r="C660">
        <v>1</v>
      </c>
      <c r="D660">
        <f t="shared" si="40"/>
        <v>1</v>
      </c>
      <c r="E660">
        <v>1.5</v>
      </c>
      <c r="F660">
        <f>IF(OR(E660="",E660="UNKNOWN",E660="ERROR"),_xlfn.XLOOKUP(Table2[[#This Row],[Item]],Items_List!A:A,Items_List!B:B),E660)</f>
        <v>1.5</v>
      </c>
      <c r="G660">
        <v>1.5</v>
      </c>
      <c r="H660">
        <f t="shared" si="41"/>
        <v>1.5</v>
      </c>
      <c r="I660" t="s">
        <v>23</v>
      </c>
      <c r="J660" t="s">
        <v>11</v>
      </c>
      <c r="K660" s="1">
        <v>45070</v>
      </c>
      <c r="L660" s="1" t="str">
        <f>IF(ISNUMBER(Table2[[#This Row],[Transaction Date]]),TEXT(Table2[[#This Row],[Transaction Date]],"mmmm"),"Unknown")</f>
        <v>May</v>
      </c>
      <c r="M660" s="1" t="str">
        <f>IF(ISNUMBER(Table2[[#This Row],[Transaction Date]]),TEXT(Table2[[#This Row],[Transaction Date]],"dddd"),"Unknown")</f>
        <v>Wednesday</v>
      </c>
      <c r="N660">
        <f t="shared" si="42"/>
        <v>0</v>
      </c>
      <c r="O660" t="str">
        <f t="shared" si="43"/>
        <v>Actual</v>
      </c>
    </row>
    <row r="661" spans="1:15" x14ac:dyDescent="0.25">
      <c r="A661" t="s">
        <v>770</v>
      </c>
      <c r="B661" t="s">
        <v>65</v>
      </c>
      <c r="C661">
        <v>4</v>
      </c>
      <c r="D661">
        <f t="shared" si="40"/>
        <v>4</v>
      </c>
      <c r="E661">
        <v>1.5</v>
      </c>
      <c r="F661">
        <f>IF(OR(E661="",E661="UNKNOWN",E661="ERROR"),_xlfn.XLOOKUP(Table2[[#This Row],[Item]],Items_List!A:A,Items_List!B:B),E661)</f>
        <v>1.5</v>
      </c>
      <c r="G661">
        <v>6</v>
      </c>
      <c r="H661">
        <f t="shared" si="41"/>
        <v>6</v>
      </c>
      <c r="I661" t="s">
        <v>23</v>
      </c>
      <c r="J661" t="s">
        <v>11</v>
      </c>
      <c r="K661" s="1">
        <v>45052</v>
      </c>
      <c r="L661" s="1" t="str">
        <f>IF(ISNUMBER(Table2[[#This Row],[Transaction Date]]),TEXT(Table2[[#This Row],[Transaction Date]],"mmmm"),"Unknown")</f>
        <v>May</v>
      </c>
      <c r="M661" s="1" t="str">
        <f>IF(ISNUMBER(Table2[[#This Row],[Transaction Date]]),TEXT(Table2[[#This Row],[Transaction Date]],"dddd"),"Unknown")</f>
        <v>Saturday</v>
      </c>
      <c r="N661">
        <f t="shared" si="42"/>
        <v>0</v>
      </c>
      <c r="O661" t="str">
        <f t="shared" si="43"/>
        <v>Actual</v>
      </c>
    </row>
    <row r="662" spans="1:15" x14ac:dyDescent="0.25">
      <c r="A662" t="s">
        <v>771</v>
      </c>
      <c r="B662" t="s">
        <v>9</v>
      </c>
      <c r="C662">
        <v>3</v>
      </c>
      <c r="D662">
        <f t="shared" si="40"/>
        <v>3</v>
      </c>
      <c r="E662">
        <v>2</v>
      </c>
      <c r="F662">
        <f>IF(OR(E662="",E662="UNKNOWN",E662="ERROR"),_xlfn.XLOOKUP(Table2[[#This Row],[Item]],Items_List!A:A,Items_List!B:B),E662)</f>
        <v>2</v>
      </c>
      <c r="G662">
        <v>6</v>
      </c>
      <c r="H662">
        <f t="shared" si="41"/>
        <v>6</v>
      </c>
      <c r="I662" t="s">
        <v>23</v>
      </c>
      <c r="J662" t="s">
        <v>10059</v>
      </c>
      <c r="K662" s="1">
        <v>45225</v>
      </c>
      <c r="L662" s="1" t="str">
        <f>IF(ISNUMBER(Table2[[#This Row],[Transaction Date]]),TEXT(Table2[[#This Row],[Transaction Date]],"mmmm"),"Unknown")</f>
        <v>October</v>
      </c>
      <c r="M662" s="1" t="str">
        <f>IF(ISNUMBER(Table2[[#This Row],[Transaction Date]]),TEXT(Table2[[#This Row],[Transaction Date]],"dddd"),"Unknown")</f>
        <v>Thursday</v>
      </c>
      <c r="N662">
        <f t="shared" si="42"/>
        <v>0</v>
      </c>
      <c r="O662" t="str">
        <f t="shared" si="43"/>
        <v>Actual</v>
      </c>
    </row>
    <row r="663" spans="1:15" x14ac:dyDescent="0.25">
      <c r="A663" t="s">
        <v>772</v>
      </c>
      <c r="B663" t="s">
        <v>9</v>
      </c>
      <c r="C663">
        <v>2</v>
      </c>
      <c r="D663">
        <f t="shared" si="40"/>
        <v>2</v>
      </c>
      <c r="E663">
        <v>2</v>
      </c>
      <c r="F663">
        <f>IF(OR(E663="",E663="UNKNOWN",E663="ERROR"),_xlfn.XLOOKUP(Table2[[#This Row],[Item]],Items_List!A:A,Items_List!B:B),E663)</f>
        <v>2</v>
      </c>
      <c r="H663">
        <f t="shared" si="41"/>
        <v>4</v>
      </c>
      <c r="I663" t="s">
        <v>23</v>
      </c>
      <c r="J663" t="s">
        <v>15</v>
      </c>
      <c r="L663" s="1" t="str">
        <f>IF(ISNUMBER(Table2[[#This Row],[Transaction Date]]),TEXT(Table2[[#This Row],[Transaction Date]],"mmmm"),"Unknown")</f>
        <v>Unknown</v>
      </c>
      <c r="M663" s="1" t="str">
        <f>IF(ISNUMBER(Table2[[#This Row],[Transaction Date]]),TEXT(Table2[[#This Row],[Transaction Date]],"dddd"),"Unknown")</f>
        <v>Unknown</v>
      </c>
      <c r="N663">
        <f t="shared" si="42"/>
        <v>1</v>
      </c>
      <c r="O663" t="str">
        <f t="shared" si="43"/>
        <v>Actual</v>
      </c>
    </row>
    <row r="664" spans="1:15" x14ac:dyDescent="0.25">
      <c r="A664" t="s">
        <v>774</v>
      </c>
      <c r="B664" t="s">
        <v>28</v>
      </c>
      <c r="C664">
        <v>3</v>
      </c>
      <c r="D664">
        <f t="shared" si="40"/>
        <v>3</v>
      </c>
      <c r="E664">
        <v>4</v>
      </c>
      <c r="F664">
        <f>IF(OR(E664="",E664="UNKNOWN",E664="ERROR"),_xlfn.XLOOKUP(Table2[[#This Row],[Item]],Items_List!A:A,Items_List!B:B),E664)</f>
        <v>4</v>
      </c>
      <c r="G664">
        <v>12</v>
      </c>
      <c r="H664">
        <f t="shared" si="41"/>
        <v>12</v>
      </c>
      <c r="I664" t="s">
        <v>10</v>
      </c>
      <c r="J664" t="s">
        <v>10059</v>
      </c>
      <c r="K664" s="1">
        <v>45180</v>
      </c>
      <c r="L664" s="1" t="str">
        <f>IF(ISNUMBER(Table2[[#This Row],[Transaction Date]]),TEXT(Table2[[#This Row],[Transaction Date]],"mmmm"),"Unknown")</f>
        <v>September</v>
      </c>
      <c r="M664" s="1" t="str">
        <f>IF(ISNUMBER(Table2[[#This Row],[Transaction Date]]),TEXT(Table2[[#This Row],[Transaction Date]],"dddd"),"Unknown")</f>
        <v>Monday</v>
      </c>
      <c r="N664">
        <f t="shared" si="42"/>
        <v>0</v>
      </c>
      <c r="O664" t="str">
        <f t="shared" si="43"/>
        <v>Actual</v>
      </c>
    </row>
    <row r="665" spans="1:15" x14ac:dyDescent="0.25">
      <c r="A665" t="s">
        <v>775</v>
      </c>
      <c r="B665" t="s">
        <v>9</v>
      </c>
      <c r="C665">
        <v>2</v>
      </c>
      <c r="D665">
        <f t="shared" si="40"/>
        <v>2</v>
      </c>
      <c r="E665">
        <v>2</v>
      </c>
      <c r="F665">
        <f>IF(OR(E665="",E665="UNKNOWN",E665="ERROR"),_xlfn.XLOOKUP(Table2[[#This Row],[Item]],Items_List!A:A,Items_List!B:B),E665)</f>
        <v>2</v>
      </c>
      <c r="G665">
        <v>4</v>
      </c>
      <c r="H665">
        <f t="shared" si="41"/>
        <v>4</v>
      </c>
      <c r="I665" t="s">
        <v>23</v>
      </c>
      <c r="J665" t="s">
        <v>10059</v>
      </c>
      <c r="K665" s="1">
        <v>45018</v>
      </c>
      <c r="L665" s="1" t="str">
        <f>IF(ISNUMBER(Table2[[#This Row],[Transaction Date]]),TEXT(Table2[[#This Row],[Transaction Date]],"mmmm"),"Unknown")</f>
        <v>April</v>
      </c>
      <c r="M665" s="1" t="str">
        <f>IF(ISNUMBER(Table2[[#This Row],[Transaction Date]]),TEXT(Table2[[#This Row],[Transaction Date]],"dddd"),"Unknown")</f>
        <v>Sunday</v>
      </c>
      <c r="N665">
        <f t="shared" si="42"/>
        <v>0</v>
      </c>
      <c r="O665" t="str">
        <f t="shared" si="43"/>
        <v>Actual</v>
      </c>
    </row>
    <row r="666" spans="1:15" x14ac:dyDescent="0.25">
      <c r="A666" t="s">
        <v>776</v>
      </c>
      <c r="B666" t="s">
        <v>39</v>
      </c>
      <c r="C666">
        <v>2</v>
      </c>
      <c r="D666">
        <f t="shared" si="40"/>
        <v>2</v>
      </c>
      <c r="E666">
        <v>3</v>
      </c>
      <c r="F666">
        <f>IF(OR(E666="",E666="UNKNOWN",E666="ERROR"),_xlfn.XLOOKUP(Table2[[#This Row],[Item]],Items_List!A:A,Items_List!B:B),E666)</f>
        <v>3</v>
      </c>
      <c r="G666">
        <v>6</v>
      </c>
      <c r="H666">
        <f t="shared" si="41"/>
        <v>6</v>
      </c>
      <c r="I666" t="s">
        <v>10</v>
      </c>
      <c r="J666" t="s">
        <v>11</v>
      </c>
      <c r="K666" s="1">
        <v>45177</v>
      </c>
      <c r="L666" s="1" t="str">
        <f>IF(ISNUMBER(Table2[[#This Row],[Transaction Date]]),TEXT(Table2[[#This Row],[Transaction Date]],"mmmm"),"Unknown")</f>
        <v>September</v>
      </c>
      <c r="M666" s="1" t="str">
        <f>IF(ISNUMBER(Table2[[#This Row],[Transaction Date]]),TEXT(Table2[[#This Row],[Transaction Date]],"dddd"),"Unknown")</f>
        <v>Friday</v>
      </c>
      <c r="N666">
        <f t="shared" si="42"/>
        <v>0</v>
      </c>
      <c r="O666" t="str">
        <f t="shared" si="43"/>
        <v>Actual</v>
      </c>
    </row>
    <row r="667" spans="1:15" x14ac:dyDescent="0.25">
      <c r="A667" t="s">
        <v>777</v>
      </c>
      <c r="B667" t="s">
        <v>25</v>
      </c>
      <c r="C667">
        <v>5</v>
      </c>
      <c r="D667">
        <f t="shared" si="40"/>
        <v>5</v>
      </c>
      <c r="E667">
        <v>4</v>
      </c>
      <c r="F667">
        <f>IF(OR(E667="",E667="UNKNOWN",E667="ERROR"),_xlfn.XLOOKUP(Table2[[#This Row],[Item]],Items_List!A:A,Items_List!B:B),E667)</f>
        <v>4</v>
      </c>
      <c r="G667">
        <v>20</v>
      </c>
      <c r="H667">
        <f t="shared" si="41"/>
        <v>20</v>
      </c>
      <c r="I667" t="s">
        <v>23</v>
      </c>
      <c r="J667" t="s">
        <v>10059</v>
      </c>
      <c r="K667" s="1">
        <v>45122</v>
      </c>
      <c r="L667" s="1" t="str">
        <f>IF(ISNUMBER(Table2[[#This Row],[Transaction Date]]),TEXT(Table2[[#This Row],[Transaction Date]],"mmmm"),"Unknown")</f>
        <v>July</v>
      </c>
      <c r="M667" s="1" t="str">
        <f>IF(ISNUMBER(Table2[[#This Row],[Transaction Date]]),TEXT(Table2[[#This Row],[Transaction Date]],"dddd"),"Unknown")</f>
        <v>Saturday</v>
      </c>
      <c r="N667">
        <f t="shared" si="42"/>
        <v>0</v>
      </c>
      <c r="O667" t="str">
        <f t="shared" si="43"/>
        <v>Actual</v>
      </c>
    </row>
    <row r="668" spans="1:15" x14ac:dyDescent="0.25">
      <c r="A668" t="s">
        <v>778</v>
      </c>
      <c r="B668" t="s">
        <v>20</v>
      </c>
      <c r="C668">
        <v>3</v>
      </c>
      <c r="D668">
        <f t="shared" si="40"/>
        <v>3</v>
      </c>
      <c r="E668" s="3">
        <f>_xlfn.XLOOKUP(Table2[[#This Row],[Item]],Items_List!$A$2:$A$9,Items_List!$B$2:$B$9)</f>
        <v>5</v>
      </c>
      <c r="F668">
        <f>IF(OR(E668="",E668="UNKNOWN",E668="ERROR"),_xlfn.XLOOKUP(Table2[[#This Row],[Item]],Items_List!A:A,Items_List!B:B),E668)</f>
        <v>5</v>
      </c>
      <c r="G668">
        <v>15</v>
      </c>
      <c r="H668">
        <f t="shared" si="41"/>
        <v>15</v>
      </c>
      <c r="I668" t="s">
        <v>10</v>
      </c>
      <c r="J668" t="s">
        <v>10059</v>
      </c>
      <c r="K668" s="1">
        <v>45025</v>
      </c>
      <c r="L668" s="1" t="str">
        <f>IF(ISNUMBER(Table2[[#This Row],[Transaction Date]]),TEXT(Table2[[#This Row],[Transaction Date]],"mmmm"),"Unknown")</f>
        <v>April</v>
      </c>
      <c r="M668" s="1" t="str">
        <f>IF(ISNUMBER(Table2[[#This Row],[Transaction Date]]),TEXT(Table2[[#This Row],[Transaction Date]],"dddd"),"Unknown")</f>
        <v>Sunday</v>
      </c>
      <c r="N668">
        <f t="shared" si="42"/>
        <v>0</v>
      </c>
      <c r="O668" t="str">
        <f t="shared" si="43"/>
        <v>Actual</v>
      </c>
    </row>
    <row r="669" spans="1:15" x14ac:dyDescent="0.25">
      <c r="A669" t="s">
        <v>779</v>
      </c>
      <c r="B669" t="s">
        <v>65</v>
      </c>
      <c r="C669">
        <v>2</v>
      </c>
      <c r="D669">
        <f t="shared" si="40"/>
        <v>2</v>
      </c>
      <c r="E669">
        <v>1.5</v>
      </c>
      <c r="F669">
        <f>IF(OR(E669="",E669="UNKNOWN",E669="ERROR"),_xlfn.XLOOKUP(Table2[[#This Row],[Item]],Items_List!A:A,Items_List!B:B),E669)</f>
        <v>1.5</v>
      </c>
      <c r="G669">
        <v>3</v>
      </c>
      <c r="H669">
        <f t="shared" si="41"/>
        <v>3</v>
      </c>
      <c r="I669" t="s">
        <v>10059</v>
      </c>
      <c r="J669" t="s">
        <v>15</v>
      </c>
      <c r="K669" s="1">
        <v>44991</v>
      </c>
      <c r="L669" s="1" t="str">
        <f>IF(ISNUMBER(Table2[[#This Row],[Transaction Date]]),TEXT(Table2[[#This Row],[Transaction Date]],"mmmm"),"Unknown")</f>
        <v>March</v>
      </c>
      <c r="M669" s="1" t="str">
        <f>IF(ISNUMBER(Table2[[#This Row],[Transaction Date]]),TEXT(Table2[[#This Row],[Transaction Date]],"dddd"),"Unknown")</f>
        <v>Monday</v>
      </c>
      <c r="N669">
        <f t="shared" si="42"/>
        <v>0</v>
      </c>
      <c r="O669" t="str">
        <f t="shared" si="43"/>
        <v>Actual</v>
      </c>
    </row>
    <row r="670" spans="1:15" x14ac:dyDescent="0.25">
      <c r="A670" t="s">
        <v>780</v>
      </c>
      <c r="B670" t="s">
        <v>65</v>
      </c>
      <c r="C670">
        <v>4</v>
      </c>
      <c r="D670">
        <f t="shared" si="40"/>
        <v>4</v>
      </c>
      <c r="E670" s="3">
        <f>_xlfn.XLOOKUP(Table2[[#This Row],[Item]],Items_List!$A$2:$A$9,Items_List!$B$2:$B$9)</f>
        <v>1.5</v>
      </c>
      <c r="F670">
        <f>IF(OR(E670="",E670="UNKNOWN",E670="ERROR"),_xlfn.XLOOKUP(Table2[[#This Row],[Item]],Items_List!A:A,Items_List!B:B),E670)</f>
        <v>1.5</v>
      </c>
      <c r="G670">
        <v>6</v>
      </c>
      <c r="H670">
        <f t="shared" si="41"/>
        <v>6</v>
      </c>
      <c r="I670" t="s">
        <v>14</v>
      </c>
      <c r="J670" t="s">
        <v>10059</v>
      </c>
      <c r="K670" s="1">
        <v>45280</v>
      </c>
      <c r="L670" s="1" t="str">
        <f>IF(ISNUMBER(Table2[[#This Row],[Transaction Date]]),TEXT(Table2[[#This Row],[Transaction Date]],"mmmm"),"Unknown")</f>
        <v>December</v>
      </c>
      <c r="M670" s="1" t="str">
        <f>IF(ISNUMBER(Table2[[#This Row],[Transaction Date]]),TEXT(Table2[[#This Row],[Transaction Date]],"dddd"),"Unknown")</f>
        <v>Wednesday</v>
      </c>
      <c r="N670">
        <f t="shared" si="42"/>
        <v>0</v>
      </c>
      <c r="O670" t="str">
        <f t="shared" si="43"/>
        <v>Actual</v>
      </c>
    </row>
    <row r="671" spans="1:15" x14ac:dyDescent="0.25">
      <c r="A671" t="s">
        <v>781</v>
      </c>
      <c r="B671" t="s">
        <v>25</v>
      </c>
      <c r="C671">
        <v>4</v>
      </c>
      <c r="D671">
        <f t="shared" si="40"/>
        <v>4</v>
      </c>
      <c r="E671">
        <v>4</v>
      </c>
      <c r="F671">
        <f>IF(OR(E671="",E671="UNKNOWN",E671="ERROR"),_xlfn.XLOOKUP(Table2[[#This Row],[Item]],Items_List!A:A,Items_List!B:B),E671)</f>
        <v>4</v>
      </c>
      <c r="G671">
        <v>16</v>
      </c>
      <c r="H671">
        <f t="shared" si="41"/>
        <v>16</v>
      </c>
      <c r="I671" t="s">
        <v>10</v>
      </c>
      <c r="J671" t="s">
        <v>11</v>
      </c>
      <c r="K671" s="1">
        <v>45024</v>
      </c>
      <c r="L671" s="1" t="str">
        <f>IF(ISNUMBER(Table2[[#This Row],[Transaction Date]]),TEXT(Table2[[#This Row],[Transaction Date]],"mmmm"),"Unknown")</f>
        <v>April</v>
      </c>
      <c r="M671" s="1" t="str">
        <f>IF(ISNUMBER(Table2[[#This Row],[Transaction Date]]),TEXT(Table2[[#This Row],[Transaction Date]],"dddd"),"Unknown")</f>
        <v>Saturday</v>
      </c>
      <c r="N671">
        <f t="shared" si="42"/>
        <v>0</v>
      </c>
      <c r="O671" t="str">
        <f t="shared" si="43"/>
        <v>Actual</v>
      </c>
    </row>
    <row r="672" spans="1:15" x14ac:dyDescent="0.25">
      <c r="A672" t="s">
        <v>783</v>
      </c>
      <c r="B672" t="s">
        <v>65</v>
      </c>
      <c r="C672">
        <v>5</v>
      </c>
      <c r="D672">
        <f t="shared" si="40"/>
        <v>5</v>
      </c>
      <c r="E672">
        <v>1.5</v>
      </c>
      <c r="F672">
        <f>IF(OR(E672="",E672="UNKNOWN",E672="ERROR"),_xlfn.XLOOKUP(Table2[[#This Row],[Item]],Items_List!A:A,Items_List!B:B),E672)</f>
        <v>1.5</v>
      </c>
      <c r="G672">
        <v>7.5</v>
      </c>
      <c r="H672">
        <f t="shared" si="41"/>
        <v>7.5</v>
      </c>
      <c r="I672" t="s">
        <v>10059</v>
      </c>
      <c r="J672" t="s">
        <v>10059</v>
      </c>
      <c r="K672" s="1">
        <v>45052</v>
      </c>
      <c r="L672" s="1" t="str">
        <f>IF(ISNUMBER(Table2[[#This Row],[Transaction Date]]),TEXT(Table2[[#This Row],[Transaction Date]],"mmmm"),"Unknown")</f>
        <v>May</v>
      </c>
      <c r="M672" s="1" t="str">
        <f>IF(ISNUMBER(Table2[[#This Row],[Transaction Date]]),TEXT(Table2[[#This Row],[Transaction Date]],"dddd"),"Unknown")</f>
        <v>Saturday</v>
      </c>
      <c r="N672">
        <f t="shared" si="42"/>
        <v>0</v>
      </c>
      <c r="O672" t="str">
        <f t="shared" si="43"/>
        <v>Actual</v>
      </c>
    </row>
    <row r="673" spans="1:15" x14ac:dyDescent="0.25">
      <c r="A673" t="s">
        <v>784</v>
      </c>
      <c r="B673" t="s">
        <v>65</v>
      </c>
      <c r="C673">
        <v>2</v>
      </c>
      <c r="D673">
        <f t="shared" si="40"/>
        <v>2</v>
      </c>
      <c r="E673">
        <v>1.5</v>
      </c>
      <c r="F673">
        <f>IF(OR(E673="",E673="UNKNOWN",E673="ERROR"),_xlfn.XLOOKUP(Table2[[#This Row],[Item]],Items_List!A:A,Items_List!B:B),E673)</f>
        <v>1.5</v>
      </c>
      <c r="G673">
        <v>3</v>
      </c>
      <c r="H673">
        <f t="shared" si="41"/>
        <v>3</v>
      </c>
      <c r="I673" t="s">
        <v>10059</v>
      </c>
      <c r="J673" t="s">
        <v>11</v>
      </c>
      <c r="K673" s="1">
        <v>45090</v>
      </c>
      <c r="L673" s="1" t="str">
        <f>IF(ISNUMBER(Table2[[#This Row],[Transaction Date]]),TEXT(Table2[[#This Row],[Transaction Date]],"mmmm"),"Unknown")</f>
        <v>June</v>
      </c>
      <c r="M673" s="1" t="str">
        <f>IF(ISNUMBER(Table2[[#This Row],[Transaction Date]]),TEXT(Table2[[#This Row],[Transaction Date]],"dddd"),"Unknown")</f>
        <v>Tuesday</v>
      </c>
      <c r="N673">
        <f t="shared" si="42"/>
        <v>0</v>
      </c>
      <c r="O673" t="str">
        <f t="shared" si="43"/>
        <v>Actual</v>
      </c>
    </row>
    <row r="674" spans="1:15" x14ac:dyDescent="0.25">
      <c r="A674" t="s">
        <v>785</v>
      </c>
      <c r="B674" t="s">
        <v>20</v>
      </c>
      <c r="C674">
        <v>2</v>
      </c>
      <c r="D674">
        <f t="shared" si="40"/>
        <v>2</v>
      </c>
      <c r="E674" s="3">
        <f>_xlfn.XLOOKUP(Table2[[#This Row],[Item]],Items_List!$A$2:$A$9,Items_List!$B$2:$B$9)</f>
        <v>5</v>
      </c>
      <c r="F674">
        <f>IF(OR(E674="",E674="UNKNOWN",E674="ERROR"),_xlfn.XLOOKUP(Table2[[#This Row],[Item]],Items_List!A:A,Items_List!B:B),E674)</f>
        <v>5</v>
      </c>
      <c r="G674">
        <v>10</v>
      </c>
      <c r="H674">
        <f t="shared" si="41"/>
        <v>10</v>
      </c>
      <c r="I674" t="s">
        <v>10059</v>
      </c>
      <c r="J674" t="s">
        <v>11</v>
      </c>
      <c r="K674" s="1">
        <v>44994</v>
      </c>
      <c r="L674" s="1" t="str">
        <f>IF(ISNUMBER(Table2[[#This Row],[Transaction Date]]),TEXT(Table2[[#This Row],[Transaction Date]],"mmmm"),"Unknown")</f>
        <v>March</v>
      </c>
      <c r="M674" s="1" t="str">
        <f>IF(ISNUMBER(Table2[[#This Row],[Transaction Date]]),TEXT(Table2[[#This Row],[Transaction Date]],"dddd"),"Unknown")</f>
        <v>Thursday</v>
      </c>
      <c r="N674">
        <f t="shared" si="42"/>
        <v>0</v>
      </c>
      <c r="O674" t="str">
        <f t="shared" si="43"/>
        <v>Actual</v>
      </c>
    </row>
    <row r="675" spans="1:15" x14ac:dyDescent="0.25">
      <c r="A675" t="s">
        <v>786</v>
      </c>
      <c r="B675" t="s">
        <v>17</v>
      </c>
      <c r="C675">
        <v>5</v>
      </c>
      <c r="D675">
        <f t="shared" si="40"/>
        <v>5</v>
      </c>
      <c r="E675">
        <v>1</v>
      </c>
      <c r="F675">
        <f>IF(OR(E675="",E675="UNKNOWN",E675="ERROR"),_xlfn.XLOOKUP(Table2[[#This Row],[Item]],Items_List!A:A,Items_List!B:B),E675)</f>
        <v>1</v>
      </c>
      <c r="G675">
        <v>5</v>
      </c>
      <c r="H675">
        <f t="shared" si="41"/>
        <v>5</v>
      </c>
      <c r="I675" t="s">
        <v>14</v>
      </c>
      <c r="J675" t="s">
        <v>10059</v>
      </c>
      <c r="K675" s="1">
        <v>45152</v>
      </c>
      <c r="L675" s="1" t="str">
        <f>IF(ISNUMBER(Table2[[#This Row],[Transaction Date]]),TEXT(Table2[[#This Row],[Transaction Date]],"mmmm"),"Unknown")</f>
        <v>August</v>
      </c>
      <c r="M675" s="1" t="str">
        <f>IF(ISNUMBER(Table2[[#This Row],[Transaction Date]]),TEXT(Table2[[#This Row],[Transaction Date]],"dddd"),"Unknown")</f>
        <v>Monday</v>
      </c>
      <c r="N675">
        <f t="shared" si="42"/>
        <v>0</v>
      </c>
      <c r="O675" t="str">
        <f t="shared" si="43"/>
        <v>Actual</v>
      </c>
    </row>
    <row r="676" spans="1:15" x14ac:dyDescent="0.25">
      <c r="A676" t="s">
        <v>787</v>
      </c>
      <c r="B676" t="s">
        <v>65</v>
      </c>
      <c r="C676">
        <v>4</v>
      </c>
      <c r="D676">
        <f t="shared" si="40"/>
        <v>4</v>
      </c>
      <c r="E676">
        <v>1.5</v>
      </c>
      <c r="F676">
        <f>IF(OR(E676="",E676="UNKNOWN",E676="ERROR"),_xlfn.XLOOKUP(Table2[[#This Row],[Item]],Items_List!A:A,Items_List!B:B),E676)</f>
        <v>1.5</v>
      </c>
      <c r="G676">
        <v>6</v>
      </c>
      <c r="H676">
        <f t="shared" si="41"/>
        <v>6</v>
      </c>
      <c r="I676" t="s">
        <v>10059</v>
      </c>
      <c r="J676" t="s">
        <v>11</v>
      </c>
      <c r="K676" s="1">
        <v>44955</v>
      </c>
      <c r="L676" s="1" t="str">
        <f>IF(ISNUMBER(Table2[[#This Row],[Transaction Date]]),TEXT(Table2[[#This Row],[Transaction Date]],"mmmm"),"Unknown")</f>
        <v>January</v>
      </c>
      <c r="M676" s="1" t="str">
        <f>IF(ISNUMBER(Table2[[#This Row],[Transaction Date]]),TEXT(Table2[[#This Row],[Transaction Date]],"dddd"),"Unknown")</f>
        <v>Sunday</v>
      </c>
      <c r="N676">
        <f t="shared" si="42"/>
        <v>0</v>
      </c>
      <c r="O676" t="str">
        <f t="shared" si="43"/>
        <v>Actual</v>
      </c>
    </row>
    <row r="677" spans="1:15" x14ac:dyDescent="0.25">
      <c r="A677" t="s">
        <v>788</v>
      </c>
      <c r="B677" t="s">
        <v>20</v>
      </c>
      <c r="C677">
        <v>5</v>
      </c>
      <c r="D677">
        <f t="shared" si="40"/>
        <v>5</v>
      </c>
      <c r="E677">
        <v>5</v>
      </c>
      <c r="F677">
        <f>IF(OR(E677="",E677="UNKNOWN",E677="ERROR"),_xlfn.XLOOKUP(Table2[[#This Row],[Item]],Items_List!A:A,Items_List!B:B),E677)</f>
        <v>5</v>
      </c>
      <c r="G677">
        <v>25</v>
      </c>
      <c r="H677">
        <f t="shared" si="41"/>
        <v>25</v>
      </c>
      <c r="I677" t="s">
        <v>10059</v>
      </c>
      <c r="J677" t="s">
        <v>15</v>
      </c>
      <c r="K677" s="1">
        <v>45167</v>
      </c>
      <c r="L677" s="1" t="str">
        <f>IF(ISNUMBER(Table2[[#This Row],[Transaction Date]]),TEXT(Table2[[#This Row],[Transaction Date]],"mmmm"),"Unknown")</f>
        <v>August</v>
      </c>
      <c r="M677" s="1" t="str">
        <f>IF(ISNUMBER(Table2[[#This Row],[Transaction Date]]),TEXT(Table2[[#This Row],[Transaction Date]],"dddd"),"Unknown")</f>
        <v>Tuesday</v>
      </c>
      <c r="N677">
        <f t="shared" si="42"/>
        <v>0</v>
      </c>
      <c r="O677" t="str">
        <f t="shared" si="43"/>
        <v>Actual</v>
      </c>
    </row>
    <row r="678" spans="1:15" x14ac:dyDescent="0.25">
      <c r="A678" t="s">
        <v>789</v>
      </c>
      <c r="B678" t="s">
        <v>65</v>
      </c>
      <c r="C678">
        <v>4</v>
      </c>
      <c r="D678">
        <f t="shared" si="40"/>
        <v>4</v>
      </c>
      <c r="E678">
        <v>1.5</v>
      </c>
      <c r="F678">
        <f>IF(OR(E678="",E678="UNKNOWN",E678="ERROR"),_xlfn.XLOOKUP(Table2[[#This Row],[Item]],Items_List!A:A,Items_List!B:B),E678)</f>
        <v>1.5</v>
      </c>
      <c r="G678">
        <v>6</v>
      </c>
      <c r="H678">
        <f t="shared" si="41"/>
        <v>6</v>
      </c>
      <c r="I678" t="s">
        <v>14</v>
      </c>
      <c r="J678" t="s">
        <v>15</v>
      </c>
      <c r="L678" s="1" t="str">
        <f>IF(ISNUMBER(Table2[[#This Row],[Transaction Date]]),TEXT(Table2[[#This Row],[Transaction Date]],"mmmm"),"Unknown")</f>
        <v>Unknown</v>
      </c>
      <c r="M678" s="1" t="str">
        <f>IF(ISNUMBER(Table2[[#This Row],[Transaction Date]]),TEXT(Table2[[#This Row],[Transaction Date]],"dddd"),"Unknown")</f>
        <v>Unknown</v>
      </c>
      <c r="N678">
        <f t="shared" si="42"/>
        <v>0</v>
      </c>
      <c r="O678" t="str">
        <f t="shared" si="43"/>
        <v>Actual</v>
      </c>
    </row>
    <row r="679" spans="1:15" x14ac:dyDescent="0.25">
      <c r="A679" t="s">
        <v>791</v>
      </c>
      <c r="B679" t="s">
        <v>20</v>
      </c>
      <c r="C679" t="s">
        <v>18</v>
      </c>
      <c r="D679">
        <f t="shared" si="40"/>
        <v>2</v>
      </c>
      <c r="E679">
        <v>5</v>
      </c>
      <c r="F679">
        <f>IF(OR(E679="",E679="UNKNOWN",E679="ERROR"),_xlfn.XLOOKUP(Table2[[#This Row],[Item]],Items_List!A:A,Items_List!B:B),E679)</f>
        <v>5</v>
      </c>
      <c r="G679">
        <v>10</v>
      </c>
      <c r="H679">
        <f t="shared" si="41"/>
        <v>10</v>
      </c>
      <c r="I679" t="s">
        <v>10059</v>
      </c>
      <c r="J679" t="s">
        <v>10059</v>
      </c>
      <c r="K679" s="1">
        <v>44927</v>
      </c>
      <c r="L679" s="1" t="str">
        <f>IF(ISNUMBER(Table2[[#This Row],[Transaction Date]]),TEXT(Table2[[#This Row],[Transaction Date]],"mmmm"),"Unknown")</f>
        <v>January</v>
      </c>
      <c r="M679" s="1" t="str">
        <f>IF(ISNUMBER(Table2[[#This Row],[Transaction Date]]),TEXT(Table2[[#This Row],[Transaction Date]],"dddd"),"Unknown")</f>
        <v>Sunday</v>
      </c>
      <c r="N679">
        <f t="shared" si="42"/>
        <v>1</v>
      </c>
      <c r="O679" t="str">
        <f t="shared" si="43"/>
        <v>Estimated</v>
      </c>
    </row>
    <row r="680" spans="1:15" x14ac:dyDescent="0.25">
      <c r="A680" t="s">
        <v>793</v>
      </c>
      <c r="B680" t="s">
        <v>25</v>
      </c>
      <c r="C680">
        <v>1</v>
      </c>
      <c r="D680">
        <f t="shared" si="40"/>
        <v>1</v>
      </c>
      <c r="E680">
        <v>4</v>
      </c>
      <c r="F680">
        <f>IF(OR(E680="",E680="UNKNOWN",E680="ERROR"),_xlfn.XLOOKUP(Table2[[#This Row],[Item]],Items_List!A:A,Items_List!B:B),E680)</f>
        <v>4</v>
      </c>
      <c r="G680">
        <v>4</v>
      </c>
      <c r="H680">
        <f t="shared" si="41"/>
        <v>4</v>
      </c>
      <c r="I680" t="s">
        <v>14</v>
      </c>
      <c r="J680" t="s">
        <v>15</v>
      </c>
      <c r="K680" s="1">
        <v>45045</v>
      </c>
      <c r="L680" s="1" t="str">
        <f>IF(ISNUMBER(Table2[[#This Row],[Transaction Date]]),TEXT(Table2[[#This Row],[Transaction Date]],"mmmm"),"Unknown")</f>
        <v>April</v>
      </c>
      <c r="M680" s="1" t="str">
        <f>IF(ISNUMBER(Table2[[#This Row],[Transaction Date]]),TEXT(Table2[[#This Row],[Transaction Date]],"dddd"),"Unknown")</f>
        <v>Saturday</v>
      </c>
      <c r="N680">
        <f t="shared" si="42"/>
        <v>0</v>
      </c>
      <c r="O680" t="str">
        <f t="shared" si="43"/>
        <v>Actual</v>
      </c>
    </row>
    <row r="681" spans="1:15" x14ac:dyDescent="0.25">
      <c r="A681" t="s">
        <v>795</v>
      </c>
      <c r="B681" t="s">
        <v>9</v>
      </c>
      <c r="C681">
        <v>3</v>
      </c>
      <c r="D681">
        <f t="shared" si="40"/>
        <v>3</v>
      </c>
      <c r="E681">
        <v>2</v>
      </c>
      <c r="F681">
        <f>IF(OR(E681="",E681="UNKNOWN",E681="ERROR"),_xlfn.XLOOKUP(Table2[[#This Row],[Item]],Items_List!A:A,Items_List!B:B),E681)</f>
        <v>2</v>
      </c>
      <c r="G681">
        <v>6</v>
      </c>
      <c r="H681">
        <f t="shared" si="41"/>
        <v>6</v>
      </c>
      <c r="I681" t="s">
        <v>23</v>
      </c>
      <c r="J681" t="s">
        <v>15</v>
      </c>
      <c r="K681" s="1">
        <v>45225</v>
      </c>
      <c r="L681" s="1" t="str">
        <f>IF(ISNUMBER(Table2[[#This Row],[Transaction Date]]),TEXT(Table2[[#This Row],[Transaction Date]],"mmmm"),"Unknown")</f>
        <v>October</v>
      </c>
      <c r="M681" s="1" t="str">
        <f>IF(ISNUMBER(Table2[[#This Row],[Transaction Date]]),TEXT(Table2[[#This Row],[Transaction Date]],"dddd"),"Unknown")</f>
        <v>Thursday</v>
      </c>
      <c r="N681">
        <f t="shared" si="42"/>
        <v>0</v>
      </c>
      <c r="O681" t="str">
        <f t="shared" si="43"/>
        <v>Actual</v>
      </c>
    </row>
    <row r="682" spans="1:15" x14ac:dyDescent="0.25">
      <c r="A682" t="s">
        <v>796</v>
      </c>
      <c r="B682" t="s">
        <v>17</v>
      </c>
      <c r="C682">
        <v>3</v>
      </c>
      <c r="D682">
        <f t="shared" si="40"/>
        <v>3</v>
      </c>
      <c r="E682">
        <v>1</v>
      </c>
      <c r="F682">
        <f>IF(OR(E682="",E682="UNKNOWN",E682="ERROR"),_xlfn.XLOOKUP(Table2[[#This Row],[Item]],Items_List!A:A,Items_List!B:B),E682)</f>
        <v>1</v>
      </c>
      <c r="G682">
        <v>3</v>
      </c>
      <c r="H682">
        <f t="shared" si="41"/>
        <v>3</v>
      </c>
      <c r="I682" t="s">
        <v>10</v>
      </c>
      <c r="J682" t="s">
        <v>15</v>
      </c>
      <c r="K682" s="1">
        <v>45183</v>
      </c>
      <c r="L682" s="1" t="str">
        <f>IF(ISNUMBER(Table2[[#This Row],[Transaction Date]]),TEXT(Table2[[#This Row],[Transaction Date]],"mmmm"),"Unknown")</f>
        <v>September</v>
      </c>
      <c r="M682" s="1" t="str">
        <f>IF(ISNUMBER(Table2[[#This Row],[Transaction Date]]),TEXT(Table2[[#This Row],[Transaction Date]],"dddd"),"Unknown")</f>
        <v>Thursday</v>
      </c>
      <c r="N682">
        <f t="shared" si="42"/>
        <v>0</v>
      </c>
      <c r="O682" t="str">
        <f t="shared" si="43"/>
        <v>Actual</v>
      </c>
    </row>
    <row r="683" spans="1:15" x14ac:dyDescent="0.25">
      <c r="A683" t="s">
        <v>797</v>
      </c>
      <c r="B683" t="s">
        <v>39</v>
      </c>
      <c r="C683">
        <v>4</v>
      </c>
      <c r="D683">
        <f t="shared" si="40"/>
        <v>4</v>
      </c>
      <c r="E683">
        <v>3</v>
      </c>
      <c r="F683">
        <f>IF(OR(E683="",E683="UNKNOWN",E683="ERROR"),_xlfn.XLOOKUP(Table2[[#This Row],[Item]],Items_List!A:A,Items_List!B:B),E683)</f>
        <v>3</v>
      </c>
      <c r="G683">
        <v>12</v>
      </c>
      <c r="H683">
        <f t="shared" si="41"/>
        <v>12</v>
      </c>
      <c r="I683" t="s">
        <v>23</v>
      </c>
      <c r="J683" t="s">
        <v>10059</v>
      </c>
      <c r="K683" s="1">
        <v>45207</v>
      </c>
      <c r="L683" s="1" t="str">
        <f>IF(ISNUMBER(Table2[[#This Row],[Transaction Date]]),TEXT(Table2[[#This Row],[Transaction Date]],"mmmm"),"Unknown")</f>
        <v>October</v>
      </c>
      <c r="M683" s="1" t="str">
        <f>IF(ISNUMBER(Table2[[#This Row],[Transaction Date]]),TEXT(Table2[[#This Row],[Transaction Date]],"dddd"),"Unknown")</f>
        <v>Sunday</v>
      </c>
      <c r="N683">
        <f t="shared" si="42"/>
        <v>0</v>
      </c>
      <c r="O683" t="str">
        <f t="shared" si="43"/>
        <v>Actual</v>
      </c>
    </row>
    <row r="684" spans="1:15" x14ac:dyDescent="0.25">
      <c r="A684" t="s">
        <v>798</v>
      </c>
      <c r="B684" t="s">
        <v>20</v>
      </c>
      <c r="C684">
        <v>5</v>
      </c>
      <c r="D684">
        <f t="shared" si="40"/>
        <v>5</v>
      </c>
      <c r="E684">
        <v>5</v>
      </c>
      <c r="F684">
        <f>IF(OR(E684="",E684="UNKNOWN",E684="ERROR"),_xlfn.XLOOKUP(Table2[[#This Row],[Item]],Items_List!A:A,Items_List!B:B),E684)</f>
        <v>5</v>
      </c>
      <c r="G684">
        <v>25</v>
      </c>
      <c r="H684">
        <f t="shared" si="41"/>
        <v>25</v>
      </c>
      <c r="I684" t="s">
        <v>14</v>
      </c>
      <c r="J684" t="s">
        <v>15</v>
      </c>
      <c r="K684" s="1">
        <v>45007</v>
      </c>
      <c r="L684" s="1" t="str">
        <f>IF(ISNUMBER(Table2[[#This Row],[Transaction Date]]),TEXT(Table2[[#This Row],[Transaction Date]],"mmmm"),"Unknown")</f>
        <v>March</v>
      </c>
      <c r="M684" s="1" t="str">
        <f>IF(ISNUMBER(Table2[[#This Row],[Transaction Date]]),TEXT(Table2[[#This Row],[Transaction Date]],"dddd"),"Unknown")</f>
        <v>Wednesday</v>
      </c>
      <c r="N684">
        <f t="shared" si="42"/>
        <v>0</v>
      </c>
      <c r="O684" t="str">
        <f t="shared" si="43"/>
        <v>Actual</v>
      </c>
    </row>
    <row r="685" spans="1:15" x14ac:dyDescent="0.25">
      <c r="A685" t="s">
        <v>799</v>
      </c>
      <c r="B685" t="s">
        <v>39</v>
      </c>
      <c r="C685">
        <v>3</v>
      </c>
      <c r="D685">
        <f t="shared" si="40"/>
        <v>3</v>
      </c>
      <c r="E685">
        <v>3</v>
      </c>
      <c r="F685">
        <f>IF(OR(E685="",E685="UNKNOWN",E685="ERROR"),_xlfn.XLOOKUP(Table2[[#This Row],[Item]],Items_List!A:A,Items_List!B:B),E685)</f>
        <v>3</v>
      </c>
      <c r="G685">
        <v>9</v>
      </c>
      <c r="H685">
        <f t="shared" si="41"/>
        <v>9</v>
      </c>
      <c r="I685" t="s">
        <v>23</v>
      </c>
      <c r="J685" t="s">
        <v>11</v>
      </c>
      <c r="K685" s="1">
        <v>44959</v>
      </c>
      <c r="L685" s="1" t="str">
        <f>IF(ISNUMBER(Table2[[#This Row],[Transaction Date]]),TEXT(Table2[[#This Row],[Transaction Date]],"mmmm"),"Unknown")</f>
        <v>February</v>
      </c>
      <c r="M685" s="1" t="str">
        <f>IF(ISNUMBER(Table2[[#This Row],[Transaction Date]]),TEXT(Table2[[#This Row],[Transaction Date]],"dddd"),"Unknown")</f>
        <v>Thursday</v>
      </c>
      <c r="N685">
        <f t="shared" si="42"/>
        <v>0</v>
      </c>
      <c r="O685" t="str">
        <f t="shared" si="43"/>
        <v>Actual</v>
      </c>
    </row>
    <row r="686" spans="1:15" x14ac:dyDescent="0.25">
      <c r="A686" t="s">
        <v>800</v>
      </c>
      <c r="B686" t="s">
        <v>20</v>
      </c>
      <c r="D686">
        <f t="shared" si="40"/>
        <v>5</v>
      </c>
      <c r="E686">
        <v>5</v>
      </c>
      <c r="F686">
        <f>IF(OR(E686="",E686="UNKNOWN",E686="ERROR"),_xlfn.XLOOKUP(Table2[[#This Row],[Item]],Items_List!A:A,Items_List!B:B),E686)</f>
        <v>5</v>
      </c>
      <c r="G686">
        <v>25</v>
      </c>
      <c r="H686">
        <f t="shared" si="41"/>
        <v>25</v>
      </c>
      <c r="I686" t="s">
        <v>23</v>
      </c>
      <c r="J686" t="s">
        <v>10059</v>
      </c>
      <c r="K686" s="1">
        <v>45048</v>
      </c>
      <c r="L686" s="1" t="str">
        <f>IF(ISNUMBER(Table2[[#This Row],[Transaction Date]]),TEXT(Table2[[#This Row],[Transaction Date]],"mmmm"),"Unknown")</f>
        <v>May</v>
      </c>
      <c r="M686" s="1" t="str">
        <f>IF(ISNUMBER(Table2[[#This Row],[Transaction Date]]),TEXT(Table2[[#This Row],[Transaction Date]],"dddd"),"Unknown")</f>
        <v>Tuesday</v>
      </c>
      <c r="N686">
        <f t="shared" si="42"/>
        <v>1</v>
      </c>
      <c r="O686" t="str">
        <f t="shared" si="43"/>
        <v>Estimated</v>
      </c>
    </row>
    <row r="687" spans="1:15" x14ac:dyDescent="0.25">
      <c r="A687" t="s">
        <v>801</v>
      </c>
      <c r="B687" t="s">
        <v>25</v>
      </c>
      <c r="C687">
        <v>4</v>
      </c>
      <c r="D687">
        <f t="shared" si="40"/>
        <v>4</v>
      </c>
      <c r="E687">
        <v>4</v>
      </c>
      <c r="F687">
        <f>IF(OR(E687="",E687="UNKNOWN",E687="ERROR"),_xlfn.XLOOKUP(Table2[[#This Row],[Item]],Items_List!A:A,Items_List!B:B),E687)</f>
        <v>4</v>
      </c>
      <c r="G687">
        <v>16</v>
      </c>
      <c r="H687">
        <f t="shared" si="41"/>
        <v>16</v>
      </c>
      <c r="I687" t="s">
        <v>10059</v>
      </c>
      <c r="J687" t="s">
        <v>10059</v>
      </c>
      <c r="K687" s="1">
        <v>45131</v>
      </c>
      <c r="L687" s="1" t="str">
        <f>IF(ISNUMBER(Table2[[#This Row],[Transaction Date]]),TEXT(Table2[[#This Row],[Transaction Date]],"mmmm"),"Unknown")</f>
        <v>July</v>
      </c>
      <c r="M687" s="1" t="str">
        <f>IF(ISNUMBER(Table2[[#This Row],[Transaction Date]]),TEXT(Table2[[#This Row],[Transaction Date]],"dddd"),"Unknown")</f>
        <v>Monday</v>
      </c>
      <c r="N687">
        <f t="shared" si="42"/>
        <v>0</v>
      </c>
      <c r="O687" t="str">
        <f t="shared" si="43"/>
        <v>Actual</v>
      </c>
    </row>
    <row r="688" spans="1:15" x14ac:dyDescent="0.25">
      <c r="A688" t="s">
        <v>802</v>
      </c>
      <c r="B688" t="s">
        <v>39</v>
      </c>
      <c r="C688">
        <v>4</v>
      </c>
      <c r="D688">
        <f t="shared" si="40"/>
        <v>4</v>
      </c>
      <c r="E688" s="3">
        <f>_xlfn.XLOOKUP(Table2[[#This Row],[Item]],Items_List!$A$2:$A$9,Items_List!$B$2:$B$9)</f>
        <v>3</v>
      </c>
      <c r="F688">
        <f>IF(OR(E688="",E688="UNKNOWN",E688="ERROR"),_xlfn.XLOOKUP(Table2[[#This Row],[Item]],Items_List!A:A,Items_List!B:B),E688)</f>
        <v>3</v>
      </c>
      <c r="G688">
        <v>12</v>
      </c>
      <c r="H688">
        <f t="shared" si="41"/>
        <v>12</v>
      </c>
      <c r="I688" t="s">
        <v>14</v>
      </c>
      <c r="J688" t="s">
        <v>10059</v>
      </c>
      <c r="K688" s="1">
        <v>45064</v>
      </c>
      <c r="L688" s="1" t="str">
        <f>IF(ISNUMBER(Table2[[#This Row],[Transaction Date]]),TEXT(Table2[[#This Row],[Transaction Date]],"mmmm"),"Unknown")</f>
        <v>May</v>
      </c>
      <c r="M688" s="1" t="str">
        <f>IF(ISNUMBER(Table2[[#This Row],[Transaction Date]]),TEXT(Table2[[#This Row],[Transaction Date]],"dddd"),"Unknown")</f>
        <v>Thursday</v>
      </c>
      <c r="N688">
        <f t="shared" si="42"/>
        <v>0</v>
      </c>
      <c r="O688" t="str">
        <f t="shared" si="43"/>
        <v>Actual</v>
      </c>
    </row>
    <row r="689" spans="1:15" x14ac:dyDescent="0.25">
      <c r="A689" t="s">
        <v>803</v>
      </c>
      <c r="B689" t="s">
        <v>17</v>
      </c>
      <c r="C689" t="s">
        <v>18</v>
      </c>
      <c r="D689">
        <f t="shared" si="40"/>
        <v>2</v>
      </c>
      <c r="E689">
        <v>1</v>
      </c>
      <c r="F689">
        <f>IF(OR(E689="",E689="UNKNOWN",E689="ERROR"),_xlfn.XLOOKUP(Table2[[#This Row],[Item]],Items_List!A:A,Items_List!B:B),E689)</f>
        <v>1</v>
      </c>
      <c r="G689">
        <v>2</v>
      </c>
      <c r="H689">
        <f t="shared" si="41"/>
        <v>2</v>
      </c>
      <c r="I689" t="s">
        <v>14</v>
      </c>
      <c r="J689" t="s">
        <v>10059</v>
      </c>
      <c r="K689" s="1">
        <v>45229</v>
      </c>
      <c r="L689" s="1" t="str">
        <f>IF(ISNUMBER(Table2[[#This Row],[Transaction Date]]),TEXT(Table2[[#This Row],[Transaction Date]],"mmmm"),"Unknown")</f>
        <v>October</v>
      </c>
      <c r="M689" s="1" t="str">
        <f>IF(ISNUMBER(Table2[[#This Row],[Transaction Date]]),TEXT(Table2[[#This Row],[Transaction Date]],"dddd"),"Unknown")</f>
        <v>Monday</v>
      </c>
      <c r="N689">
        <f t="shared" si="42"/>
        <v>1</v>
      </c>
      <c r="O689" t="str">
        <f t="shared" si="43"/>
        <v>Estimated</v>
      </c>
    </row>
    <row r="690" spans="1:15" x14ac:dyDescent="0.25">
      <c r="A690" t="s">
        <v>804</v>
      </c>
      <c r="B690" t="s">
        <v>39</v>
      </c>
      <c r="C690">
        <v>4</v>
      </c>
      <c r="D690">
        <f t="shared" si="40"/>
        <v>4</v>
      </c>
      <c r="E690">
        <v>3</v>
      </c>
      <c r="F690">
        <f>IF(OR(E690="",E690="UNKNOWN",E690="ERROR"),_xlfn.XLOOKUP(Table2[[#This Row],[Item]],Items_List!A:A,Items_List!B:B),E690)</f>
        <v>3</v>
      </c>
      <c r="G690">
        <v>12</v>
      </c>
      <c r="H690">
        <f t="shared" si="41"/>
        <v>12</v>
      </c>
      <c r="I690" t="s">
        <v>23</v>
      </c>
      <c r="J690" t="s">
        <v>11</v>
      </c>
      <c r="K690" s="1">
        <v>45288</v>
      </c>
      <c r="L690" s="1" t="str">
        <f>IF(ISNUMBER(Table2[[#This Row],[Transaction Date]]),TEXT(Table2[[#This Row],[Transaction Date]],"mmmm"),"Unknown")</f>
        <v>December</v>
      </c>
      <c r="M690" s="1" t="str">
        <f>IF(ISNUMBER(Table2[[#This Row],[Transaction Date]]),TEXT(Table2[[#This Row],[Transaction Date]],"dddd"),"Unknown")</f>
        <v>Thursday</v>
      </c>
      <c r="N690">
        <f t="shared" si="42"/>
        <v>0</v>
      </c>
      <c r="O690" t="str">
        <f t="shared" si="43"/>
        <v>Actual</v>
      </c>
    </row>
    <row r="691" spans="1:15" x14ac:dyDescent="0.25">
      <c r="A691" t="s">
        <v>805</v>
      </c>
      <c r="B691" t="s">
        <v>25</v>
      </c>
      <c r="C691" t="s">
        <v>18</v>
      </c>
      <c r="D691">
        <f t="shared" si="40"/>
        <v>5</v>
      </c>
      <c r="E691">
        <v>4</v>
      </c>
      <c r="F691">
        <f>IF(OR(E691="",E691="UNKNOWN",E691="ERROR"),_xlfn.XLOOKUP(Table2[[#This Row],[Item]],Items_List!A:A,Items_List!B:B),E691)</f>
        <v>4</v>
      </c>
      <c r="G691">
        <v>20</v>
      </c>
      <c r="H691">
        <f t="shared" si="41"/>
        <v>20</v>
      </c>
      <c r="I691" t="s">
        <v>10059</v>
      </c>
      <c r="J691" t="s">
        <v>10059</v>
      </c>
      <c r="K691" s="1">
        <v>45215</v>
      </c>
      <c r="L691" s="1" t="str">
        <f>IF(ISNUMBER(Table2[[#This Row],[Transaction Date]]),TEXT(Table2[[#This Row],[Transaction Date]],"mmmm"),"Unknown")</f>
        <v>October</v>
      </c>
      <c r="M691" s="1" t="str">
        <f>IF(ISNUMBER(Table2[[#This Row],[Transaction Date]]),TEXT(Table2[[#This Row],[Transaction Date]],"dddd"),"Unknown")</f>
        <v>Monday</v>
      </c>
      <c r="N691">
        <f t="shared" si="42"/>
        <v>1</v>
      </c>
      <c r="O691" t="str">
        <f t="shared" si="43"/>
        <v>Estimated</v>
      </c>
    </row>
    <row r="692" spans="1:15" x14ac:dyDescent="0.25">
      <c r="A692" t="s">
        <v>806</v>
      </c>
      <c r="B692" t="s">
        <v>39</v>
      </c>
      <c r="C692">
        <v>3</v>
      </c>
      <c r="D692">
        <f t="shared" si="40"/>
        <v>3</v>
      </c>
      <c r="E692">
        <v>3</v>
      </c>
      <c r="F692">
        <f>IF(OR(E692="",E692="UNKNOWN",E692="ERROR"),_xlfn.XLOOKUP(Table2[[#This Row],[Item]],Items_List!A:A,Items_List!B:B),E692)</f>
        <v>3</v>
      </c>
      <c r="G692">
        <v>9</v>
      </c>
      <c r="H692">
        <f t="shared" si="41"/>
        <v>9</v>
      </c>
      <c r="I692" t="s">
        <v>10059</v>
      </c>
      <c r="J692" t="s">
        <v>11</v>
      </c>
      <c r="K692" s="1">
        <v>45028</v>
      </c>
      <c r="L692" s="1" t="str">
        <f>IF(ISNUMBER(Table2[[#This Row],[Transaction Date]]),TEXT(Table2[[#This Row],[Transaction Date]],"mmmm"),"Unknown")</f>
        <v>April</v>
      </c>
      <c r="M692" s="1" t="str">
        <f>IF(ISNUMBER(Table2[[#This Row],[Transaction Date]]),TEXT(Table2[[#This Row],[Transaction Date]],"dddd"),"Unknown")</f>
        <v>Wednesday</v>
      </c>
      <c r="N692">
        <f t="shared" si="42"/>
        <v>0</v>
      </c>
      <c r="O692" t="str">
        <f t="shared" si="43"/>
        <v>Actual</v>
      </c>
    </row>
    <row r="693" spans="1:15" x14ac:dyDescent="0.25">
      <c r="A693" t="s">
        <v>807</v>
      </c>
      <c r="B693" t="s">
        <v>17</v>
      </c>
      <c r="C693">
        <v>1</v>
      </c>
      <c r="D693">
        <f t="shared" si="40"/>
        <v>1</v>
      </c>
      <c r="E693">
        <v>1</v>
      </c>
      <c r="F693">
        <f>IF(OR(E693="",E693="UNKNOWN",E693="ERROR"),_xlfn.XLOOKUP(Table2[[#This Row],[Item]],Items_List!A:A,Items_List!B:B),E693)</f>
        <v>1</v>
      </c>
      <c r="G693">
        <v>1</v>
      </c>
      <c r="H693">
        <f t="shared" si="41"/>
        <v>1</v>
      </c>
      <c r="I693" t="s">
        <v>10059</v>
      </c>
      <c r="J693" t="s">
        <v>10059</v>
      </c>
      <c r="K693" s="1">
        <v>45104</v>
      </c>
      <c r="L693" s="1" t="str">
        <f>IF(ISNUMBER(Table2[[#This Row],[Transaction Date]]),TEXT(Table2[[#This Row],[Transaction Date]],"mmmm"),"Unknown")</f>
        <v>June</v>
      </c>
      <c r="M693" s="1" t="str">
        <f>IF(ISNUMBER(Table2[[#This Row],[Transaction Date]]),TEXT(Table2[[#This Row],[Transaction Date]],"dddd"),"Unknown")</f>
        <v>Tuesday</v>
      </c>
      <c r="N693">
        <f t="shared" si="42"/>
        <v>0</v>
      </c>
      <c r="O693" t="str">
        <f t="shared" si="43"/>
        <v>Actual</v>
      </c>
    </row>
    <row r="694" spans="1:15" x14ac:dyDescent="0.25">
      <c r="A694" t="s">
        <v>808</v>
      </c>
      <c r="B694" t="s">
        <v>20</v>
      </c>
      <c r="C694">
        <v>3</v>
      </c>
      <c r="D694">
        <f t="shared" si="40"/>
        <v>3</v>
      </c>
      <c r="E694">
        <v>5</v>
      </c>
      <c r="F694">
        <f>IF(OR(E694="",E694="UNKNOWN",E694="ERROR"),_xlfn.XLOOKUP(Table2[[#This Row],[Item]],Items_List!A:A,Items_List!B:B),E694)</f>
        <v>5</v>
      </c>
      <c r="G694">
        <v>15</v>
      </c>
      <c r="H694">
        <f t="shared" si="41"/>
        <v>15</v>
      </c>
      <c r="I694" t="s">
        <v>10</v>
      </c>
      <c r="J694" t="s">
        <v>15</v>
      </c>
      <c r="L694" s="1" t="str">
        <f>IF(ISNUMBER(Table2[[#This Row],[Transaction Date]]),TEXT(Table2[[#This Row],[Transaction Date]],"mmmm"),"Unknown")</f>
        <v>Unknown</v>
      </c>
      <c r="M694" s="1" t="str">
        <f>IF(ISNUMBER(Table2[[#This Row],[Transaction Date]]),TEXT(Table2[[#This Row],[Transaction Date]],"dddd"),"Unknown")</f>
        <v>Unknown</v>
      </c>
      <c r="N694">
        <f t="shared" si="42"/>
        <v>0</v>
      </c>
      <c r="O694" t="str">
        <f t="shared" si="43"/>
        <v>Actual</v>
      </c>
    </row>
    <row r="695" spans="1:15" x14ac:dyDescent="0.25">
      <c r="A695" t="s">
        <v>809</v>
      </c>
      <c r="B695" t="s">
        <v>25</v>
      </c>
      <c r="C695">
        <v>1</v>
      </c>
      <c r="D695">
        <f t="shared" si="40"/>
        <v>1</v>
      </c>
      <c r="E695" s="3">
        <f>_xlfn.XLOOKUP(Table2[[#This Row],[Item]],Items_List!$A$2:$A$9,Items_List!$B$2:$B$9)</f>
        <v>4</v>
      </c>
      <c r="F695">
        <f>IF(OR(E695="",E695="UNKNOWN",E695="ERROR"),_xlfn.XLOOKUP(Table2[[#This Row],[Item]],Items_List!A:A,Items_List!B:B),E695)</f>
        <v>4</v>
      </c>
      <c r="G695">
        <v>4</v>
      </c>
      <c r="H695">
        <f t="shared" si="41"/>
        <v>4</v>
      </c>
      <c r="I695" t="s">
        <v>10</v>
      </c>
      <c r="J695" t="s">
        <v>10059</v>
      </c>
      <c r="K695" s="1">
        <v>45255</v>
      </c>
      <c r="L695" s="1" t="str">
        <f>IF(ISNUMBER(Table2[[#This Row],[Transaction Date]]),TEXT(Table2[[#This Row],[Transaction Date]],"mmmm"),"Unknown")</f>
        <v>November</v>
      </c>
      <c r="M695" s="1" t="str">
        <f>IF(ISNUMBER(Table2[[#This Row],[Transaction Date]]),TEXT(Table2[[#This Row],[Transaction Date]],"dddd"),"Unknown")</f>
        <v>Saturday</v>
      </c>
      <c r="N695">
        <f t="shared" si="42"/>
        <v>0</v>
      </c>
      <c r="O695" t="str">
        <f t="shared" si="43"/>
        <v>Actual</v>
      </c>
    </row>
    <row r="696" spans="1:15" x14ac:dyDescent="0.25">
      <c r="A696" t="s">
        <v>810</v>
      </c>
      <c r="B696" t="s">
        <v>65</v>
      </c>
      <c r="C696">
        <v>2</v>
      </c>
      <c r="D696">
        <f t="shared" si="40"/>
        <v>2</v>
      </c>
      <c r="E696">
        <v>1.5</v>
      </c>
      <c r="F696">
        <f>IF(OR(E696="",E696="UNKNOWN",E696="ERROR"),_xlfn.XLOOKUP(Table2[[#This Row],[Item]],Items_List!A:A,Items_List!B:B),E696)</f>
        <v>1.5</v>
      </c>
      <c r="G696">
        <v>3</v>
      </c>
      <c r="H696">
        <f t="shared" si="41"/>
        <v>3</v>
      </c>
      <c r="I696" t="s">
        <v>10059</v>
      </c>
      <c r="J696" t="s">
        <v>10059</v>
      </c>
      <c r="K696" s="1">
        <v>44931</v>
      </c>
      <c r="L696" s="1" t="str">
        <f>IF(ISNUMBER(Table2[[#This Row],[Transaction Date]]),TEXT(Table2[[#This Row],[Transaction Date]],"mmmm"),"Unknown")</f>
        <v>January</v>
      </c>
      <c r="M696" s="1" t="str">
        <f>IF(ISNUMBER(Table2[[#This Row],[Transaction Date]]),TEXT(Table2[[#This Row],[Transaction Date]],"dddd"),"Unknown")</f>
        <v>Thursday</v>
      </c>
      <c r="N696">
        <f t="shared" si="42"/>
        <v>0</v>
      </c>
      <c r="O696" t="str">
        <f t="shared" si="43"/>
        <v>Actual</v>
      </c>
    </row>
    <row r="697" spans="1:15" x14ac:dyDescent="0.25">
      <c r="A697" t="s">
        <v>811</v>
      </c>
      <c r="B697" t="s">
        <v>39</v>
      </c>
      <c r="C697">
        <v>1</v>
      </c>
      <c r="D697">
        <f t="shared" si="40"/>
        <v>1</v>
      </c>
      <c r="E697">
        <v>3</v>
      </c>
      <c r="F697">
        <f>IF(OR(E697="",E697="UNKNOWN",E697="ERROR"),_xlfn.XLOOKUP(Table2[[#This Row],[Item]],Items_List!A:A,Items_List!B:B),E697)</f>
        <v>3</v>
      </c>
      <c r="G697">
        <v>3</v>
      </c>
      <c r="H697">
        <f t="shared" si="41"/>
        <v>3</v>
      </c>
      <c r="I697" t="s">
        <v>10059</v>
      </c>
      <c r="J697" t="s">
        <v>10059</v>
      </c>
      <c r="K697" s="1">
        <v>44943</v>
      </c>
      <c r="L697" s="1" t="str">
        <f>IF(ISNUMBER(Table2[[#This Row],[Transaction Date]]),TEXT(Table2[[#This Row],[Transaction Date]],"mmmm"),"Unknown")</f>
        <v>January</v>
      </c>
      <c r="M697" s="1" t="str">
        <f>IF(ISNUMBER(Table2[[#This Row],[Transaction Date]]),TEXT(Table2[[#This Row],[Transaction Date]],"dddd"),"Unknown")</f>
        <v>Tuesday</v>
      </c>
      <c r="N697">
        <f t="shared" si="42"/>
        <v>0</v>
      </c>
      <c r="O697" t="str">
        <f t="shared" si="43"/>
        <v>Actual</v>
      </c>
    </row>
    <row r="698" spans="1:15" x14ac:dyDescent="0.25">
      <c r="A698" t="s">
        <v>812</v>
      </c>
      <c r="B698" t="s">
        <v>17</v>
      </c>
      <c r="C698">
        <v>2</v>
      </c>
      <c r="D698">
        <f t="shared" si="40"/>
        <v>2</v>
      </c>
      <c r="E698">
        <v>1</v>
      </c>
      <c r="F698">
        <f>IF(OR(E698="",E698="UNKNOWN",E698="ERROR"),_xlfn.XLOOKUP(Table2[[#This Row],[Item]],Items_List!A:A,Items_List!B:B),E698)</f>
        <v>1</v>
      </c>
      <c r="G698">
        <v>2</v>
      </c>
      <c r="H698">
        <f t="shared" si="41"/>
        <v>2</v>
      </c>
      <c r="I698" t="s">
        <v>14</v>
      </c>
      <c r="J698" t="s">
        <v>10059</v>
      </c>
      <c r="K698" s="1">
        <v>45162</v>
      </c>
      <c r="L698" s="1" t="str">
        <f>IF(ISNUMBER(Table2[[#This Row],[Transaction Date]]),TEXT(Table2[[#This Row],[Transaction Date]],"mmmm"),"Unknown")</f>
        <v>August</v>
      </c>
      <c r="M698" s="1" t="str">
        <f>IF(ISNUMBER(Table2[[#This Row],[Transaction Date]]),TEXT(Table2[[#This Row],[Transaction Date]],"dddd"),"Unknown")</f>
        <v>Thursday</v>
      </c>
      <c r="N698">
        <f t="shared" si="42"/>
        <v>0</v>
      </c>
      <c r="O698" t="str">
        <f t="shared" si="43"/>
        <v>Actual</v>
      </c>
    </row>
    <row r="699" spans="1:15" x14ac:dyDescent="0.25">
      <c r="A699" t="s">
        <v>813</v>
      </c>
      <c r="B699" t="s">
        <v>25</v>
      </c>
      <c r="C699">
        <v>2</v>
      </c>
      <c r="D699">
        <f t="shared" si="40"/>
        <v>2</v>
      </c>
      <c r="E699">
        <v>4</v>
      </c>
      <c r="F699">
        <f>IF(OR(E699="",E699="UNKNOWN",E699="ERROR"),_xlfn.XLOOKUP(Table2[[#This Row],[Item]],Items_List!A:A,Items_List!B:B),E699)</f>
        <v>4</v>
      </c>
      <c r="G699">
        <v>8</v>
      </c>
      <c r="H699">
        <f t="shared" si="41"/>
        <v>8</v>
      </c>
      <c r="I699" t="s">
        <v>10</v>
      </c>
      <c r="J699" t="s">
        <v>10059</v>
      </c>
      <c r="K699" s="1">
        <v>45042</v>
      </c>
      <c r="L699" s="1" t="str">
        <f>IF(ISNUMBER(Table2[[#This Row],[Transaction Date]]),TEXT(Table2[[#This Row],[Transaction Date]],"mmmm"),"Unknown")</f>
        <v>April</v>
      </c>
      <c r="M699" s="1" t="str">
        <f>IF(ISNUMBER(Table2[[#This Row],[Transaction Date]]),TEXT(Table2[[#This Row],[Transaction Date]],"dddd"),"Unknown")</f>
        <v>Wednesday</v>
      </c>
      <c r="N699">
        <f t="shared" si="42"/>
        <v>0</v>
      </c>
      <c r="O699" t="str">
        <f t="shared" si="43"/>
        <v>Actual</v>
      </c>
    </row>
    <row r="700" spans="1:15" x14ac:dyDescent="0.25">
      <c r="A700" t="s">
        <v>814</v>
      </c>
      <c r="B700" t="s">
        <v>17</v>
      </c>
      <c r="C700">
        <v>4</v>
      </c>
      <c r="D700">
        <f t="shared" si="40"/>
        <v>4</v>
      </c>
      <c r="E700">
        <v>1</v>
      </c>
      <c r="F700">
        <f>IF(OR(E700="",E700="UNKNOWN",E700="ERROR"),_xlfn.XLOOKUP(Table2[[#This Row],[Item]],Items_List!A:A,Items_List!B:B),E700)</f>
        <v>1</v>
      </c>
      <c r="G700" t="s">
        <v>18</v>
      </c>
      <c r="H700">
        <f t="shared" si="41"/>
        <v>4</v>
      </c>
      <c r="I700" t="s">
        <v>10059</v>
      </c>
      <c r="J700" t="s">
        <v>15</v>
      </c>
      <c r="K700" s="1">
        <v>44995</v>
      </c>
      <c r="L700" s="1" t="str">
        <f>IF(ISNUMBER(Table2[[#This Row],[Transaction Date]]),TEXT(Table2[[#This Row],[Transaction Date]],"mmmm"),"Unknown")</f>
        <v>March</v>
      </c>
      <c r="M700" s="1" t="str">
        <f>IF(ISNUMBER(Table2[[#This Row],[Transaction Date]]),TEXT(Table2[[#This Row],[Transaction Date]],"dddd"),"Unknown")</f>
        <v>Friday</v>
      </c>
      <c r="N700">
        <f t="shared" si="42"/>
        <v>1</v>
      </c>
      <c r="O700" t="str">
        <f t="shared" si="43"/>
        <v>Actual</v>
      </c>
    </row>
    <row r="701" spans="1:15" x14ac:dyDescent="0.25">
      <c r="A701" t="s">
        <v>815</v>
      </c>
      <c r="B701" t="s">
        <v>25</v>
      </c>
      <c r="C701">
        <v>5</v>
      </c>
      <c r="D701">
        <f t="shared" si="40"/>
        <v>5</v>
      </c>
      <c r="E701">
        <v>4</v>
      </c>
      <c r="F701">
        <f>IF(OR(E701="",E701="UNKNOWN",E701="ERROR"),_xlfn.XLOOKUP(Table2[[#This Row],[Item]],Items_List!A:A,Items_List!B:B),E701)</f>
        <v>4</v>
      </c>
      <c r="G701">
        <v>20</v>
      </c>
      <c r="H701">
        <f t="shared" si="41"/>
        <v>20</v>
      </c>
      <c r="I701" t="s">
        <v>23</v>
      </c>
      <c r="J701" t="s">
        <v>15</v>
      </c>
      <c r="K701" s="1">
        <v>45230</v>
      </c>
      <c r="L701" s="1" t="str">
        <f>IF(ISNUMBER(Table2[[#This Row],[Transaction Date]]),TEXT(Table2[[#This Row],[Transaction Date]],"mmmm"),"Unknown")</f>
        <v>October</v>
      </c>
      <c r="M701" s="1" t="str">
        <f>IF(ISNUMBER(Table2[[#This Row],[Transaction Date]]),TEXT(Table2[[#This Row],[Transaction Date]],"dddd"),"Unknown")</f>
        <v>Tuesday</v>
      </c>
      <c r="N701">
        <f t="shared" si="42"/>
        <v>0</v>
      </c>
      <c r="O701" t="str">
        <f t="shared" si="43"/>
        <v>Actual</v>
      </c>
    </row>
    <row r="702" spans="1:15" x14ac:dyDescent="0.25">
      <c r="A702" t="s">
        <v>816</v>
      </c>
      <c r="B702" t="s">
        <v>17</v>
      </c>
      <c r="C702">
        <v>4</v>
      </c>
      <c r="D702">
        <f t="shared" si="40"/>
        <v>4</v>
      </c>
      <c r="E702">
        <v>1</v>
      </c>
      <c r="F702">
        <f>IF(OR(E702="",E702="UNKNOWN",E702="ERROR"),_xlfn.XLOOKUP(Table2[[#This Row],[Item]],Items_List!A:A,Items_List!B:B),E702)</f>
        <v>1</v>
      </c>
      <c r="G702">
        <v>4</v>
      </c>
      <c r="H702">
        <f t="shared" si="41"/>
        <v>4</v>
      </c>
      <c r="I702" t="s">
        <v>23</v>
      </c>
      <c r="J702" t="s">
        <v>15</v>
      </c>
      <c r="K702" s="1">
        <v>45150</v>
      </c>
      <c r="L702" s="1" t="str">
        <f>IF(ISNUMBER(Table2[[#This Row],[Transaction Date]]),TEXT(Table2[[#This Row],[Transaction Date]],"mmmm"),"Unknown")</f>
        <v>August</v>
      </c>
      <c r="M702" s="1" t="str">
        <f>IF(ISNUMBER(Table2[[#This Row],[Transaction Date]]),TEXT(Table2[[#This Row],[Transaction Date]],"dddd"),"Unknown")</f>
        <v>Saturday</v>
      </c>
      <c r="N702">
        <f t="shared" si="42"/>
        <v>0</v>
      </c>
      <c r="O702" t="str">
        <f t="shared" si="43"/>
        <v>Actual</v>
      </c>
    </row>
    <row r="703" spans="1:15" x14ac:dyDescent="0.25">
      <c r="A703" t="s">
        <v>817</v>
      </c>
      <c r="B703" t="s">
        <v>39</v>
      </c>
      <c r="C703">
        <v>4</v>
      </c>
      <c r="D703">
        <f t="shared" si="40"/>
        <v>4</v>
      </c>
      <c r="E703">
        <v>3</v>
      </c>
      <c r="F703">
        <f>IF(OR(E703="",E703="UNKNOWN",E703="ERROR"),_xlfn.XLOOKUP(Table2[[#This Row],[Item]],Items_List!A:A,Items_List!B:B),E703)</f>
        <v>3</v>
      </c>
      <c r="G703">
        <v>12</v>
      </c>
      <c r="H703">
        <f t="shared" si="41"/>
        <v>12</v>
      </c>
      <c r="I703" t="s">
        <v>10</v>
      </c>
      <c r="J703" t="s">
        <v>10059</v>
      </c>
      <c r="K703" s="1">
        <v>45059</v>
      </c>
      <c r="L703" s="1" t="str">
        <f>IF(ISNUMBER(Table2[[#This Row],[Transaction Date]]),TEXT(Table2[[#This Row],[Transaction Date]],"mmmm"),"Unknown")</f>
        <v>May</v>
      </c>
      <c r="M703" s="1" t="str">
        <f>IF(ISNUMBER(Table2[[#This Row],[Transaction Date]]),TEXT(Table2[[#This Row],[Transaction Date]],"dddd"),"Unknown")</f>
        <v>Saturday</v>
      </c>
      <c r="N703">
        <f t="shared" si="42"/>
        <v>0</v>
      </c>
      <c r="O703" t="str">
        <f t="shared" si="43"/>
        <v>Actual</v>
      </c>
    </row>
    <row r="704" spans="1:15" x14ac:dyDescent="0.25">
      <c r="A704" t="s">
        <v>818</v>
      </c>
      <c r="B704" t="s">
        <v>28</v>
      </c>
      <c r="D704">
        <f t="shared" si="40"/>
        <v>1</v>
      </c>
      <c r="E704">
        <v>4</v>
      </c>
      <c r="F704">
        <f>IF(OR(E704="",E704="UNKNOWN",E704="ERROR"),_xlfn.XLOOKUP(Table2[[#This Row],[Item]],Items_List!A:A,Items_List!B:B),E704)</f>
        <v>4</v>
      </c>
      <c r="G704">
        <v>4</v>
      </c>
      <c r="H704">
        <f t="shared" si="41"/>
        <v>4</v>
      </c>
      <c r="I704" t="s">
        <v>23</v>
      </c>
      <c r="J704" t="s">
        <v>15</v>
      </c>
      <c r="K704" s="1">
        <v>45221</v>
      </c>
      <c r="L704" s="1" t="str">
        <f>IF(ISNUMBER(Table2[[#This Row],[Transaction Date]]),TEXT(Table2[[#This Row],[Transaction Date]],"mmmm"),"Unknown")</f>
        <v>October</v>
      </c>
      <c r="M704" s="1" t="str">
        <f>IF(ISNUMBER(Table2[[#This Row],[Transaction Date]]),TEXT(Table2[[#This Row],[Transaction Date]],"dddd"),"Unknown")</f>
        <v>Sunday</v>
      </c>
      <c r="N704">
        <f t="shared" si="42"/>
        <v>1</v>
      </c>
      <c r="O704" t="str">
        <f t="shared" si="43"/>
        <v>Estimated</v>
      </c>
    </row>
    <row r="705" spans="1:15" x14ac:dyDescent="0.25">
      <c r="A705" t="s">
        <v>821</v>
      </c>
      <c r="B705" t="s">
        <v>28</v>
      </c>
      <c r="C705">
        <v>1</v>
      </c>
      <c r="D705">
        <f t="shared" si="40"/>
        <v>1</v>
      </c>
      <c r="E705">
        <v>4</v>
      </c>
      <c r="F705">
        <f>IF(OR(E705="",E705="UNKNOWN",E705="ERROR"),_xlfn.XLOOKUP(Table2[[#This Row],[Item]],Items_List!A:A,Items_List!B:B),E705)</f>
        <v>4</v>
      </c>
      <c r="G705">
        <v>4</v>
      </c>
      <c r="H705">
        <f t="shared" si="41"/>
        <v>4</v>
      </c>
      <c r="I705" t="s">
        <v>10059</v>
      </c>
      <c r="J705" t="s">
        <v>15</v>
      </c>
      <c r="K705" s="1">
        <v>45190</v>
      </c>
      <c r="L705" s="1" t="str">
        <f>IF(ISNUMBER(Table2[[#This Row],[Transaction Date]]),TEXT(Table2[[#This Row],[Transaction Date]],"mmmm"),"Unknown")</f>
        <v>September</v>
      </c>
      <c r="M705" s="1" t="str">
        <f>IF(ISNUMBER(Table2[[#This Row],[Transaction Date]]),TEXT(Table2[[#This Row],[Transaction Date]],"dddd"),"Unknown")</f>
        <v>Thursday</v>
      </c>
      <c r="N705">
        <f t="shared" si="42"/>
        <v>0</v>
      </c>
      <c r="O705" t="str">
        <f t="shared" si="43"/>
        <v>Actual</v>
      </c>
    </row>
    <row r="706" spans="1:15" x14ac:dyDescent="0.25">
      <c r="A706" t="s">
        <v>823</v>
      </c>
      <c r="B706" t="s">
        <v>39</v>
      </c>
      <c r="C706">
        <v>3</v>
      </c>
      <c r="D706">
        <f t="shared" ref="D706:D769" si="44">IF(OR(C706="",C706="UNKNOWN",C706="ERROR"),IFERROR(VALUE(G706)/VALUE(E706),""),VALUE(C706))</f>
        <v>3</v>
      </c>
      <c r="E706">
        <v>3</v>
      </c>
      <c r="F706">
        <f>IF(OR(E706="",E706="UNKNOWN",E706="ERROR"),_xlfn.XLOOKUP(Table2[[#This Row],[Item]],Items_List!A:A,Items_List!B:B),E706)</f>
        <v>3</v>
      </c>
      <c r="G706">
        <v>9</v>
      </c>
      <c r="H706">
        <f t="shared" ref="H706:H769" si="45">D706*F706</f>
        <v>9</v>
      </c>
      <c r="I706" t="s">
        <v>10059</v>
      </c>
      <c r="J706" t="s">
        <v>10059</v>
      </c>
      <c r="K706" s="1">
        <v>45005</v>
      </c>
      <c r="L706" s="1" t="str">
        <f>IF(ISNUMBER(Table2[[#This Row],[Transaction Date]]),TEXT(Table2[[#This Row],[Transaction Date]],"mmmm"),"Unknown")</f>
        <v>March</v>
      </c>
      <c r="M706" s="1" t="str">
        <f>IF(ISNUMBER(Table2[[#This Row],[Transaction Date]]),TEXT(Table2[[#This Row],[Transaction Date]],"dddd"),"Unknown")</f>
        <v>Monday</v>
      </c>
      <c r="N706">
        <f t="shared" ref="N706:N769" si="46">IF(OR(B706="",B706="unknown",B706="error",C706="",C706="unknown",C706="error",G706="",G706="error",G706="unknown"),1,0)</f>
        <v>0</v>
      </c>
      <c r="O706" t="str">
        <f t="shared" ref="O706:O769" si="47">IF(OR(C706="",C706="error",C706="unknown"),"Estimated","Actual")</f>
        <v>Actual</v>
      </c>
    </row>
    <row r="707" spans="1:15" x14ac:dyDescent="0.25">
      <c r="A707" t="s">
        <v>824</v>
      </c>
      <c r="B707" t="s">
        <v>39</v>
      </c>
      <c r="C707">
        <v>1</v>
      </c>
      <c r="D707">
        <f t="shared" si="44"/>
        <v>1</v>
      </c>
      <c r="E707" s="3">
        <f>_xlfn.XLOOKUP(Table2[[#This Row],[Item]],Items_List!$A$2:$A$9,Items_List!$B$2:$B$9)</f>
        <v>3</v>
      </c>
      <c r="F707">
        <f>IF(OR(E707="",E707="UNKNOWN",E707="ERROR"),_xlfn.XLOOKUP(Table2[[#This Row],[Item]],Items_List!A:A,Items_List!B:B),E707)</f>
        <v>3</v>
      </c>
      <c r="G707">
        <v>3</v>
      </c>
      <c r="H707">
        <f t="shared" si="45"/>
        <v>3</v>
      </c>
      <c r="I707" t="s">
        <v>10</v>
      </c>
      <c r="J707" t="s">
        <v>15</v>
      </c>
      <c r="K707" s="1">
        <v>45275</v>
      </c>
      <c r="L707" s="1" t="str">
        <f>IF(ISNUMBER(Table2[[#This Row],[Transaction Date]]),TEXT(Table2[[#This Row],[Transaction Date]],"mmmm"),"Unknown")</f>
        <v>December</v>
      </c>
      <c r="M707" s="1" t="str">
        <f>IF(ISNUMBER(Table2[[#This Row],[Transaction Date]]),TEXT(Table2[[#This Row],[Transaction Date]],"dddd"),"Unknown")</f>
        <v>Friday</v>
      </c>
      <c r="N707">
        <f t="shared" si="46"/>
        <v>0</v>
      </c>
      <c r="O707" t="str">
        <f t="shared" si="47"/>
        <v>Actual</v>
      </c>
    </row>
    <row r="708" spans="1:15" x14ac:dyDescent="0.25">
      <c r="A708" t="s">
        <v>825</v>
      </c>
      <c r="B708" t="s">
        <v>9</v>
      </c>
      <c r="C708">
        <v>1</v>
      </c>
      <c r="D708">
        <f t="shared" si="44"/>
        <v>1</v>
      </c>
      <c r="E708">
        <v>2</v>
      </c>
      <c r="F708">
        <f>IF(OR(E708="",E708="UNKNOWN",E708="ERROR"),_xlfn.XLOOKUP(Table2[[#This Row],[Item]],Items_List!A:A,Items_List!B:B),E708)</f>
        <v>2</v>
      </c>
      <c r="G708" t="s">
        <v>18</v>
      </c>
      <c r="H708">
        <f t="shared" si="45"/>
        <v>2</v>
      </c>
      <c r="I708" t="s">
        <v>14</v>
      </c>
      <c r="J708" t="s">
        <v>15</v>
      </c>
      <c r="K708" s="1">
        <v>45291</v>
      </c>
      <c r="L708" s="1" t="str">
        <f>IF(ISNUMBER(Table2[[#This Row],[Transaction Date]]),TEXT(Table2[[#This Row],[Transaction Date]],"mmmm"),"Unknown")</f>
        <v>December</v>
      </c>
      <c r="M708" s="1" t="str">
        <f>IF(ISNUMBER(Table2[[#This Row],[Transaction Date]]),TEXT(Table2[[#This Row],[Transaction Date]],"dddd"),"Unknown")</f>
        <v>Sunday</v>
      </c>
      <c r="N708">
        <f t="shared" si="46"/>
        <v>1</v>
      </c>
      <c r="O708" t="str">
        <f t="shared" si="47"/>
        <v>Actual</v>
      </c>
    </row>
    <row r="709" spans="1:15" x14ac:dyDescent="0.25">
      <c r="A709" t="s">
        <v>826</v>
      </c>
      <c r="B709" t="s">
        <v>28</v>
      </c>
      <c r="C709">
        <v>3</v>
      </c>
      <c r="D709">
        <f t="shared" si="44"/>
        <v>3</v>
      </c>
      <c r="E709">
        <v>4</v>
      </c>
      <c r="F709">
        <f>IF(OR(E709="",E709="UNKNOWN",E709="ERROR"),_xlfn.XLOOKUP(Table2[[#This Row],[Item]],Items_List!A:A,Items_List!B:B),E709)</f>
        <v>4</v>
      </c>
      <c r="G709">
        <v>12</v>
      </c>
      <c r="H709">
        <f t="shared" si="45"/>
        <v>12</v>
      </c>
      <c r="I709" t="s">
        <v>10</v>
      </c>
      <c r="J709" t="s">
        <v>11</v>
      </c>
      <c r="K709" s="1">
        <v>45092</v>
      </c>
      <c r="L709" s="1" t="str">
        <f>IF(ISNUMBER(Table2[[#This Row],[Transaction Date]]),TEXT(Table2[[#This Row],[Transaction Date]],"mmmm"),"Unknown")</f>
        <v>June</v>
      </c>
      <c r="M709" s="1" t="str">
        <f>IF(ISNUMBER(Table2[[#This Row],[Transaction Date]]),TEXT(Table2[[#This Row],[Transaction Date]],"dddd"),"Unknown")</f>
        <v>Thursday</v>
      </c>
      <c r="N709">
        <f t="shared" si="46"/>
        <v>0</v>
      </c>
      <c r="O709" t="str">
        <f t="shared" si="47"/>
        <v>Actual</v>
      </c>
    </row>
    <row r="710" spans="1:15" x14ac:dyDescent="0.25">
      <c r="A710" t="s">
        <v>827</v>
      </c>
      <c r="B710" t="s">
        <v>17</v>
      </c>
      <c r="C710">
        <v>3</v>
      </c>
      <c r="D710">
        <f t="shared" si="44"/>
        <v>3</v>
      </c>
      <c r="E710">
        <v>1</v>
      </c>
      <c r="F710">
        <f>IF(OR(E710="",E710="UNKNOWN",E710="ERROR"),_xlfn.XLOOKUP(Table2[[#This Row],[Item]],Items_List!A:A,Items_List!B:B),E710)</f>
        <v>1</v>
      </c>
      <c r="G710">
        <v>3</v>
      </c>
      <c r="H710">
        <f t="shared" si="45"/>
        <v>3</v>
      </c>
      <c r="I710" t="s">
        <v>10</v>
      </c>
      <c r="J710" t="s">
        <v>11</v>
      </c>
      <c r="K710" s="1">
        <v>45214</v>
      </c>
      <c r="L710" s="1" t="str">
        <f>IF(ISNUMBER(Table2[[#This Row],[Transaction Date]]),TEXT(Table2[[#This Row],[Transaction Date]],"mmmm"),"Unknown")</f>
        <v>October</v>
      </c>
      <c r="M710" s="1" t="str">
        <f>IF(ISNUMBER(Table2[[#This Row],[Transaction Date]]),TEXT(Table2[[#This Row],[Transaction Date]],"dddd"),"Unknown")</f>
        <v>Sunday</v>
      </c>
      <c r="N710">
        <f t="shared" si="46"/>
        <v>0</v>
      </c>
      <c r="O710" t="str">
        <f t="shared" si="47"/>
        <v>Actual</v>
      </c>
    </row>
    <row r="711" spans="1:15" x14ac:dyDescent="0.25">
      <c r="A711" t="s">
        <v>830</v>
      </c>
      <c r="B711" t="s">
        <v>17</v>
      </c>
      <c r="C711" t="s">
        <v>18</v>
      </c>
      <c r="D711">
        <f t="shared" si="44"/>
        <v>3</v>
      </c>
      <c r="E711">
        <v>1</v>
      </c>
      <c r="F711">
        <f>IF(OR(E711="",E711="UNKNOWN",E711="ERROR"),_xlfn.XLOOKUP(Table2[[#This Row],[Item]],Items_List!A:A,Items_List!B:B),E711)</f>
        <v>1</v>
      </c>
      <c r="G711">
        <v>3</v>
      </c>
      <c r="H711">
        <f t="shared" si="45"/>
        <v>3</v>
      </c>
      <c r="I711" t="s">
        <v>23</v>
      </c>
      <c r="J711" t="s">
        <v>11</v>
      </c>
      <c r="K711" s="1">
        <v>45224</v>
      </c>
      <c r="L711" s="1" t="str">
        <f>IF(ISNUMBER(Table2[[#This Row],[Transaction Date]]),TEXT(Table2[[#This Row],[Transaction Date]],"mmmm"),"Unknown")</f>
        <v>October</v>
      </c>
      <c r="M711" s="1" t="str">
        <f>IF(ISNUMBER(Table2[[#This Row],[Transaction Date]]),TEXT(Table2[[#This Row],[Transaction Date]],"dddd"),"Unknown")</f>
        <v>Wednesday</v>
      </c>
      <c r="N711">
        <f t="shared" si="46"/>
        <v>1</v>
      </c>
      <c r="O711" t="str">
        <f t="shared" si="47"/>
        <v>Estimated</v>
      </c>
    </row>
    <row r="712" spans="1:15" x14ac:dyDescent="0.25">
      <c r="A712" t="s">
        <v>831</v>
      </c>
      <c r="B712" t="s">
        <v>9</v>
      </c>
      <c r="C712">
        <v>3</v>
      </c>
      <c r="D712">
        <f t="shared" si="44"/>
        <v>3</v>
      </c>
      <c r="E712">
        <v>2</v>
      </c>
      <c r="F712">
        <f>IF(OR(E712="",E712="UNKNOWN",E712="ERROR"),_xlfn.XLOOKUP(Table2[[#This Row],[Item]],Items_List!A:A,Items_List!B:B),E712)</f>
        <v>2</v>
      </c>
      <c r="G712">
        <v>6</v>
      </c>
      <c r="H712">
        <f t="shared" si="45"/>
        <v>6</v>
      </c>
      <c r="I712" t="s">
        <v>14</v>
      </c>
      <c r="J712" t="s">
        <v>15</v>
      </c>
      <c r="K712" s="1">
        <v>44967</v>
      </c>
      <c r="L712" s="1" t="str">
        <f>IF(ISNUMBER(Table2[[#This Row],[Transaction Date]]),TEXT(Table2[[#This Row],[Transaction Date]],"mmmm"),"Unknown")</f>
        <v>February</v>
      </c>
      <c r="M712" s="1" t="str">
        <f>IF(ISNUMBER(Table2[[#This Row],[Transaction Date]]),TEXT(Table2[[#This Row],[Transaction Date]],"dddd"),"Unknown")</f>
        <v>Friday</v>
      </c>
      <c r="N712">
        <f t="shared" si="46"/>
        <v>0</v>
      </c>
      <c r="O712" t="str">
        <f t="shared" si="47"/>
        <v>Actual</v>
      </c>
    </row>
    <row r="713" spans="1:15" x14ac:dyDescent="0.25">
      <c r="A713" t="s">
        <v>832</v>
      </c>
      <c r="B713" t="s">
        <v>25</v>
      </c>
      <c r="C713">
        <v>3</v>
      </c>
      <c r="D713">
        <f t="shared" si="44"/>
        <v>3</v>
      </c>
      <c r="E713">
        <v>4</v>
      </c>
      <c r="F713">
        <f>IF(OR(E713="",E713="UNKNOWN",E713="ERROR"),_xlfn.XLOOKUP(Table2[[#This Row],[Item]],Items_List!A:A,Items_List!B:B),E713)</f>
        <v>4</v>
      </c>
      <c r="G713">
        <v>12</v>
      </c>
      <c r="H713">
        <f t="shared" si="45"/>
        <v>12</v>
      </c>
      <c r="I713" t="s">
        <v>10</v>
      </c>
      <c r="J713" t="s">
        <v>10059</v>
      </c>
      <c r="K713" s="1">
        <v>45047</v>
      </c>
      <c r="L713" s="1" t="str">
        <f>IF(ISNUMBER(Table2[[#This Row],[Transaction Date]]),TEXT(Table2[[#This Row],[Transaction Date]],"mmmm"),"Unknown")</f>
        <v>May</v>
      </c>
      <c r="M713" s="1" t="str">
        <f>IF(ISNUMBER(Table2[[#This Row],[Transaction Date]]),TEXT(Table2[[#This Row],[Transaction Date]],"dddd"),"Unknown")</f>
        <v>Monday</v>
      </c>
      <c r="N713">
        <f t="shared" si="46"/>
        <v>0</v>
      </c>
      <c r="O713" t="str">
        <f t="shared" si="47"/>
        <v>Actual</v>
      </c>
    </row>
    <row r="714" spans="1:15" x14ac:dyDescent="0.25">
      <c r="A714" t="s">
        <v>834</v>
      </c>
      <c r="B714" t="s">
        <v>65</v>
      </c>
      <c r="C714">
        <v>4</v>
      </c>
      <c r="D714">
        <f t="shared" si="44"/>
        <v>4</v>
      </c>
      <c r="E714">
        <v>1.5</v>
      </c>
      <c r="F714">
        <f>IF(OR(E714="",E714="UNKNOWN",E714="ERROR"),_xlfn.XLOOKUP(Table2[[#This Row],[Item]],Items_List!A:A,Items_List!B:B),E714)</f>
        <v>1.5</v>
      </c>
      <c r="G714">
        <v>6</v>
      </c>
      <c r="H714">
        <f t="shared" si="45"/>
        <v>6</v>
      </c>
      <c r="I714" t="s">
        <v>10</v>
      </c>
      <c r="J714" t="s">
        <v>10059</v>
      </c>
      <c r="K714" s="1">
        <v>45053</v>
      </c>
      <c r="L714" s="1" t="str">
        <f>IF(ISNUMBER(Table2[[#This Row],[Transaction Date]]),TEXT(Table2[[#This Row],[Transaction Date]],"mmmm"),"Unknown")</f>
        <v>May</v>
      </c>
      <c r="M714" s="1" t="str">
        <f>IF(ISNUMBER(Table2[[#This Row],[Transaction Date]]),TEXT(Table2[[#This Row],[Transaction Date]],"dddd"),"Unknown")</f>
        <v>Sunday</v>
      </c>
      <c r="N714">
        <f t="shared" si="46"/>
        <v>0</v>
      </c>
      <c r="O714" t="str">
        <f t="shared" si="47"/>
        <v>Actual</v>
      </c>
    </row>
    <row r="715" spans="1:15" x14ac:dyDescent="0.25">
      <c r="A715" t="s">
        <v>835</v>
      </c>
      <c r="B715" t="s">
        <v>20</v>
      </c>
      <c r="C715">
        <v>2</v>
      </c>
      <c r="D715">
        <f t="shared" si="44"/>
        <v>2</v>
      </c>
      <c r="E715">
        <v>5</v>
      </c>
      <c r="F715">
        <f>IF(OR(E715="",E715="UNKNOWN",E715="ERROR"),_xlfn.XLOOKUP(Table2[[#This Row],[Item]],Items_List!A:A,Items_List!B:B),E715)</f>
        <v>5</v>
      </c>
      <c r="G715">
        <v>10</v>
      </c>
      <c r="H715">
        <f t="shared" si="45"/>
        <v>10</v>
      </c>
      <c r="I715" t="s">
        <v>14</v>
      </c>
      <c r="J715" t="s">
        <v>11</v>
      </c>
      <c r="K715" s="1">
        <v>44962</v>
      </c>
      <c r="L715" s="1" t="str">
        <f>IF(ISNUMBER(Table2[[#This Row],[Transaction Date]]),TEXT(Table2[[#This Row],[Transaction Date]],"mmmm"),"Unknown")</f>
        <v>February</v>
      </c>
      <c r="M715" s="1" t="str">
        <f>IF(ISNUMBER(Table2[[#This Row],[Transaction Date]]),TEXT(Table2[[#This Row],[Transaction Date]],"dddd"),"Unknown")</f>
        <v>Sunday</v>
      </c>
      <c r="N715">
        <f t="shared" si="46"/>
        <v>0</v>
      </c>
      <c r="O715" t="str">
        <f t="shared" si="47"/>
        <v>Actual</v>
      </c>
    </row>
    <row r="716" spans="1:15" x14ac:dyDescent="0.25">
      <c r="A716" t="s">
        <v>836</v>
      </c>
      <c r="B716" t="s">
        <v>9</v>
      </c>
      <c r="C716">
        <v>3</v>
      </c>
      <c r="D716">
        <f t="shared" si="44"/>
        <v>3</v>
      </c>
      <c r="E716">
        <v>2</v>
      </c>
      <c r="F716">
        <f>IF(OR(E716="",E716="UNKNOWN",E716="ERROR"),_xlfn.XLOOKUP(Table2[[#This Row],[Item]],Items_List!A:A,Items_List!B:B),E716)</f>
        <v>2</v>
      </c>
      <c r="G716">
        <v>6</v>
      </c>
      <c r="H716">
        <f t="shared" si="45"/>
        <v>6</v>
      </c>
      <c r="I716" t="s">
        <v>10059</v>
      </c>
      <c r="J716" t="s">
        <v>11</v>
      </c>
      <c r="K716" s="1">
        <v>45161</v>
      </c>
      <c r="L716" s="1" t="str">
        <f>IF(ISNUMBER(Table2[[#This Row],[Transaction Date]]),TEXT(Table2[[#This Row],[Transaction Date]],"mmmm"),"Unknown")</f>
        <v>August</v>
      </c>
      <c r="M716" s="1" t="str">
        <f>IF(ISNUMBER(Table2[[#This Row],[Transaction Date]]),TEXT(Table2[[#This Row],[Transaction Date]],"dddd"),"Unknown")</f>
        <v>Wednesday</v>
      </c>
      <c r="N716">
        <f t="shared" si="46"/>
        <v>0</v>
      </c>
      <c r="O716" t="str">
        <f t="shared" si="47"/>
        <v>Actual</v>
      </c>
    </row>
    <row r="717" spans="1:15" x14ac:dyDescent="0.25">
      <c r="A717" t="s">
        <v>837</v>
      </c>
      <c r="B717" t="s">
        <v>65</v>
      </c>
      <c r="C717">
        <v>4</v>
      </c>
      <c r="D717">
        <f t="shared" si="44"/>
        <v>4</v>
      </c>
      <c r="E717">
        <v>1.5</v>
      </c>
      <c r="F717">
        <f>IF(OR(E717="",E717="UNKNOWN",E717="ERROR"),_xlfn.XLOOKUP(Table2[[#This Row],[Item]],Items_List!A:A,Items_List!B:B),E717)</f>
        <v>1.5</v>
      </c>
      <c r="G717">
        <v>6</v>
      </c>
      <c r="H717">
        <f t="shared" si="45"/>
        <v>6</v>
      </c>
      <c r="I717" t="s">
        <v>10</v>
      </c>
      <c r="J717" t="s">
        <v>15</v>
      </c>
      <c r="K717" s="1">
        <v>45087</v>
      </c>
      <c r="L717" s="1" t="str">
        <f>IF(ISNUMBER(Table2[[#This Row],[Transaction Date]]),TEXT(Table2[[#This Row],[Transaction Date]],"mmmm"),"Unknown")</f>
        <v>June</v>
      </c>
      <c r="M717" s="1" t="str">
        <f>IF(ISNUMBER(Table2[[#This Row],[Transaction Date]]),TEXT(Table2[[#This Row],[Transaction Date]],"dddd"),"Unknown")</f>
        <v>Saturday</v>
      </c>
      <c r="N717">
        <f t="shared" si="46"/>
        <v>0</v>
      </c>
      <c r="O717" t="str">
        <f t="shared" si="47"/>
        <v>Actual</v>
      </c>
    </row>
    <row r="718" spans="1:15" x14ac:dyDescent="0.25">
      <c r="A718" t="s">
        <v>839</v>
      </c>
      <c r="B718" t="s">
        <v>39</v>
      </c>
      <c r="C718">
        <v>5</v>
      </c>
      <c r="D718">
        <f t="shared" si="44"/>
        <v>5</v>
      </c>
      <c r="E718">
        <v>3</v>
      </c>
      <c r="F718">
        <f>IF(OR(E718="",E718="UNKNOWN",E718="ERROR"),_xlfn.XLOOKUP(Table2[[#This Row],[Item]],Items_List!A:A,Items_List!B:B),E718)</f>
        <v>3</v>
      </c>
      <c r="G718">
        <v>15</v>
      </c>
      <c r="H718">
        <f t="shared" si="45"/>
        <v>15</v>
      </c>
      <c r="I718" t="s">
        <v>14</v>
      </c>
      <c r="J718" t="s">
        <v>10059</v>
      </c>
      <c r="K718" s="1">
        <v>45015</v>
      </c>
      <c r="L718" s="1" t="str">
        <f>IF(ISNUMBER(Table2[[#This Row],[Transaction Date]]),TEXT(Table2[[#This Row],[Transaction Date]],"mmmm"),"Unknown")</f>
        <v>March</v>
      </c>
      <c r="M718" s="1" t="str">
        <f>IF(ISNUMBER(Table2[[#This Row],[Transaction Date]]),TEXT(Table2[[#This Row],[Transaction Date]],"dddd"),"Unknown")</f>
        <v>Thursday</v>
      </c>
      <c r="N718">
        <f t="shared" si="46"/>
        <v>0</v>
      </c>
      <c r="O718" t="str">
        <f t="shared" si="47"/>
        <v>Actual</v>
      </c>
    </row>
    <row r="719" spans="1:15" x14ac:dyDescent="0.25">
      <c r="A719" t="s">
        <v>840</v>
      </c>
      <c r="B719" t="s">
        <v>65</v>
      </c>
      <c r="C719">
        <v>3</v>
      </c>
      <c r="D719">
        <f t="shared" si="44"/>
        <v>3</v>
      </c>
      <c r="E719">
        <v>1.5</v>
      </c>
      <c r="F719">
        <f>IF(OR(E719="",E719="UNKNOWN",E719="ERROR"),_xlfn.XLOOKUP(Table2[[#This Row],[Item]],Items_List!A:A,Items_List!B:B),E719)</f>
        <v>1.5</v>
      </c>
      <c r="G719">
        <v>4.5</v>
      </c>
      <c r="H719">
        <f t="shared" si="45"/>
        <v>4.5</v>
      </c>
      <c r="I719" t="s">
        <v>10059</v>
      </c>
      <c r="J719" t="s">
        <v>10059</v>
      </c>
      <c r="K719" s="1">
        <v>44988</v>
      </c>
      <c r="L719" s="1" t="str">
        <f>IF(ISNUMBER(Table2[[#This Row],[Transaction Date]]),TEXT(Table2[[#This Row],[Transaction Date]],"mmmm"),"Unknown")</f>
        <v>March</v>
      </c>
      <c r="M719" s="1" t="str">
        <f>IF(ISNUMBER(Table2[[#This Row],[Transaction Date]]),TEXT(Table2[[#This Row],[Transaction Date]],"dddd"),"Unknown")</f>
        <v>Friday</v>
      </c>
      <c r="N719">
        <f t="shared" si="46"/>
        <v>0</v>
      </c>
      <c r="O719" t="str">
        <f t="shared" si="47"/>
        <v>Actual</v>
      </c>
    </row>
    <row r="720" spans="1:15" x14ac:dyDescent="0.25">
      <c r="A720" t="s">
        <v>842</v>
      </c>
      <c r="B720" t="s">
        <v>17</v>
      </c>
      <c r="C720">
        <v>1</v>
      </c>
      <c r="D720">
        <f t="shared" si="44"/>
        <v>1</v>
      </c>
      <c r="E720">
        <v>1</v>
      </c>
      <c r="F720">
        <f>IF(OR(E720="",E720="UNKNOWN",E720="ERROR"),_xlfn.XLOOKUP(Table2[[#This Row],[Item]],Items_List!A:A,Items_List!B:B),E720)</f>
        <v>1</v>
      </c>
      <c r="G720">
        <v>1</v>
      </c>
      <c r="H720">
        <f t="shared" si="45"/>
        <v>1</v>
      </c>
      <c r="I720" t="s">
        <v>10059</v>
      </c>
      <c r="J720" t="s">
        <v>15</v>
      </c>
      <c r="K720" s="1">
        <v>45048</v>
      </c>
      <c r="L720" s="1" t="str">
        <f>IF(ISNUMBER(Table2[[#This Row],[Transaction Date]]),TEXT(Table2[[#This Row],[Transaction Date]],"mmmm"),"Unknown")</f>
        <v>May</v>
      </c>
      <c r="M720" s="1" t="str">
        <f>IF(ISNUMBER(Table2[[#This Row],[Transaction Date]]),TEXT(Table2[[#This Row],[Transaction Date]],"dddd"),"Unknown")</f>
        <v>Tuesday</v>
      </c>
      <c r="N720">
        <f t="shared" si="46"/>
        <v>0</v>
      </c>
      <c r="O720" t="str">
        <f t="shared" si="47"/>
        <v>Actual</v>
      </c>
    </row>
    <row r="721" spans="1:15" x14ac:dyDescent="0.25">
      <c r="A721" t="s">
        <v>843</v>
      </c>
      <c r="B721" t="s">
        <v>17</v>
      </c>
      <c r="C721">
        <v>3</v>
      </c>
      <c r="D721">
        <f t="shared" si="44"/>
        <v>3</v>
      </c>
      <c r="E721">
        <v>1</v>
      </c>
      <c r="F721">
        <f>IF(OR(E721="",E721="UNKNOWN",E721="ERROR"),_xlfn.XLOOKUP(Table2[[#This Row],[Item]],Items_List!A:A,Items_List!B:B),E721)</f>
        <v>1</v>
      </c>
      <c r="G721">
        <v>3</v>
      </c>
      <c r="H721">
        <f t="shared" si="45"/>
        <v>3</v>
      </c>
      <c r="I721" t="s">
        <v>10</v>
      </c>
      <c r="J721" t="s">
        <v>15</v>
      </c>
      <c r="K721" s="1">
        <v>44968</v>
      </c>
      <c r="L721" s="1" t="str">
        <f>IF(ISNUMBER(Table2[[#This Row],[Transaction Date]]),TEXT(Table2[[#This Row],[Transaction Date]],"mmmm"),"Unknown")</f>
        <v>February</v>
      </c>
      <c r="M721" s="1" t="str">
        <f>IF(ISNUMBER(Table2[[#This Row],[Transaction Date]]),TEXT(Table2[[#This Row],[Transaction Date]],"dddd"),"Unknown")</f>
        <v>Saturday</v>
      </c>
      <c r="N721">
        <f t="shared" si="46"/>
        <v>0</v>
      </c>
      <c r="O721" t="str">
        <f t="shared" si="47"/>
        <v>Actual</v>
      </c>
    </row>
    <row r="722" spans="1:15" x14ac:dyDescent="0.25">
      <c r="A722" t="s">
        <v>845</v>
      </c>
      <c r="B722" t="s">
        <v>39</v>
      </c>
      <c r="C722">
        <v>5</v>
      </c>
      <c r="D722">
        <f t="shared" si="44"/>
        <v>5</v>
      </c>
      <c r="E722">
        <v>3</v>
      </c>
      <c r="F722">
        <f>IF(OR(E722="",E722="UNKNOWN",E722="ERROR"),_xlfn.XLOOKUP(Table2[[#This Row],[Item]],Items_List!A:A,Items_List!B:B),E722)</f>
        <v>3</v>
      </c>
      <c r="G722">
        <v>15</v>
      </c>
      <c r="H722">
        <f t="shared" si="45"/>
        <v>15</v>
      </c>
      <c r="I722" t="s">
        <v>10</v>
      </c>
      <c r="J722" t="s">
        <v>10059</v>
      </c>
      <c r="L722" s="1" t="str">
        <f>IF(ISNUMBER(Table2[[#This Row],[Transaction Date]]),TEXT(Table2[[#This Row],[Transaction Date]],"mmmm"),"Unknown")</f>
        <v>Unknown</v>
      </c>
      <c r="M722" s="1" t="str">
        <f>IF(ISNUMBER(Table2[[#This Row],[Transaction Date]]),TEXT(Table2[[#This Row],[Transaction Date]],"dddd"),"Unknown")</f>
        <v>Unknown</v>
      </c>
      <c r="N722">
        <f t="shared" si="46"/>
        <v>0</v>
      </c>
      <c r="O722" t="str">
        <f t="shared" si="47"/>
        <v>Actual</v>
      </c>
    </row>
    <row r="723" spans="1:15" x14ac:dyDescent="0.25">
      <c r="A723" t="s">
        <v>846</v>
      </c>
      <c r="B723" t="s">
        <v>13</v>
      </c>
      <c r="C723">
        <v>3</v>
      </c>
      <c r="D723">
        <f t="shared" si="44"/>
        <v>3</v>
      </c>
      <c r="E723">
        <v>3</v>
      </c>
      <c r="F723">
        <f>IF(OR(E723="",E723="UNKNOWN",E723="ERROR"),_xlfn.XLOOKUP(Table2[[#This Row],[Item]],Items_List!A:A,Items_List!B:B),E723)</f>
        <v>3</v>
      </c>
      <c r="G723">
        <v>9</v>
      </c>
      <c r="H723">
        <f t="shared" si="45"/>
        <v>9</v>
      </c>
      <c r="I723" t="s">
        <v>10</v>
      </c>
      <c r="J723" t="s">
        <v>11</v>
      </c>
      <c r="K723" s="1">
        <v>45038</v>
      </c>
      <c r="L723" s="1" t="str">
        <f>IF(ISNUMBER(Table2[[#This Row],[Transaction Date]]),TEXT(Table2[[#This Row],[Transaction Date]],"mmmm"),"Unknown")</f>
        <v>April</v>
      </c>
      <c r="M723" s="1" t="str">
        <f>IF(ISNUMBER(Table2[[#This Row],[Transaction Date]]),TEXT(Table2[[#This Row],[Transaction Date]],"dddd"),"Unknown")</f>
        <v>Saturday</v>
      </c>
      <c r="N723">
        <f t="shared" si="46"/>
        <v>0</v>
      </c>
      <c r="O723" t="str">
        <f t="shared" si="47"/>
        <v>Actual</v>
      </c>
    </row>
    <row r="724" spans="1:15" x14ac:dyDescent="0.25">
      <c r="A724" t="s">
        <v>847</v>
      </c>
      <c r="B724" t="s">
        <v>9</v>
      </c>
      <c r="C724">
        <v>1</v>
      </c>
      <c r="D724">
        <f t="shared" si="44"/>
        <v>1</v>
      </c>
      <c r="E724">
        <v>2</v>
      </c>
      <c r="F724">
        <f>IF(OR(E724="",E724="UNKNOWN",E724="ERROR"),_xlfn.XLOOKUP(Table2[[#This Row],[Item]],Items_List!A:A,Items_List!B:B),E724)</f>
        <v>2</v>
      </c>
      <c r="G724">
        <v>2</v>
      </c>
      <c r="H724">
        <f t="shared" si="45"/>
        <v>2</v>
      </c>
      <c r="I724" t="s">
        <v>10059</v>
      </c>
      <c r="J724" t="s">
        <v>10059</v>
      </c>
      <c r="K724" s="1">
        <v>45207</v>
      </c>
      <c r="L724" s="1" t="str">
        <f>IF(ISNUMBER(Table2[[#This Row],[Transaction Date]]),TEXT(Table2[[#This Row],[Transaction Date]],"mmmm"),"Unknown")</f>
        <v>October</v>
      </c>
      <c r="M724" s="1" t="str">
        <f>IF(ISNUMBER(Table2[[#This Row],[Transaction Date]]),TEXT(Table2[[#This Row],[Transaction Date]],"dddd"),"Unknown")</f>
        <v>Sunday</v>
      </c>
      <c r="N724">
        <f t="shared" si="46"/>
        <v>0</v>
      </c>
      <c r="O724" t="str">
        <f t="shared" si="47"/>
        <v>Actual</v>
      </c>
    </row>
    <row r="725" spans="1:15" x14ac:dyDescent="0.25">
      <c r="A725" t="s">
        <v>848</v>
      </c>
      <c r="B725" t="s">
        <v>20</v>
      </c>
      <c r="C725">
        <v>2</v>
      </c>
      <c r="D725">
        <f t="shared" si="44"/>
        <v>2</v>
      </c>
      <c r="E725">
        <v>5</v>
      </c>
      <c r="F725">
        <f>IF(OR(E725="",E725="UNKNOWN",E725="ERROR"),_xlfn.XLOOKUP(Table2[[#This Row],[Item]],Items_List!A:A,Items_List!B:B),E725)</f>
        <v>5</v>
      </c>
      <c r="G725">
        <v>10</v>
      </c>
      <c r="H725">
        <f t="shared" si="45"/>
        <v>10</v>
      </c>
      <c r="I725" t="s">
        <v>10059</v>
      </c>
      <c r="J725" t="s">
        <v>11</v>
      </c>
      <c r="K725" s="1">
        <v>45097</v>
      </c>
      <c r="L725" s="1" t="str">
        <f>IF(ISNUMBER(Table2[[#This Row],[Transaction Date]]),TEXT(Table2[[#This Row],[Transaction Date]],"mmmm"),"Unknown")</f>
        <v>June</v>
      </c>
      <c r="M725" s="1" t="str">
        <f>IF(ISNUMBER(Table2[[#This Row],[Transaction Date]]),TEXT(Table2[[#This Row],[Transaction Date]],"dddd"),"Unknown")</f>
        <v>Tuesday</v>
      </c>
      <c r="N725">
        <f t="shared" si="46"/>
        <v>0</v>
      </c>
      <c r="O725" t="str">
        <f t="shared" si="47"/>
        <v>Actual</v>
      </c>
    </row>
    <row r="726" spans="1:15" x14ac:dyDescent="0.25">
      <c r="A726" t="s">
        <v>849</v>
      </c>
      <c r="B726" t="s">
        <v>25</v>
      </c>
      <c r="C726">
        <v>2</v>
      </c>
      <c r="D726">
        <f t="shared" si="44"/>
        <v>2</v>
      </c>
      <c r="E726">
        <v>4</v>
      </c>
      <c r="F726">
        <f>IF(OR(E726="",E726="UNKNOWN",E726="ERROR"),_xlfn.XLOOKUP(Table2[[#This Row],[Item]],Items_List!A:A,Items_List!B:B),E726)</f>
        <v>4</v>
      </c>
      <c r="G726">
        <v>8</v>
      </c>
      <c r="H726">
        <f t="shared" si="45"/>
        <v>8</v>
      </c>
      <c r="I726" t="s">
        <v>10</v>
      </c>
      <c r="J726" t="s">
        <v>10059</v>
      </c>
      <c r="K726" s="1">
        <v>45262</v>
      </c>
      <c r="L726" s="1" t="str">
        <f>IF(ISNUMBER(Table2[[#This Row],[Transaction Date]]),TEXT(Table2[[#This Row],[Transaction Date]],"mmmm"),"Unknown")</f>
        <v>December</v>
      </c>
      <c r="M726" s="1" t="str">
        <f>IF(ISNUMBER(Table2[[#This Row],[Transaction Date]]),TEXT(Table2[[#This Row],[Transaction Date]],"dddd"),"Unknown")</f>
        <v>Saturday</v>
      </c>
      <c r="N726">
        <f t="shared" si="46"/>
        <v>0</v>
      </c>
      <c r="O726" t="str">
        <f t="shared" si="47"/>
        <v>Actual</v>
      </c>
    </row>
    <row r="727" spans="1:15" x14ac:dyDescent="0.25">
      <c r="A727" t="s">
        <v>850</v>
      </c>
      <c r="B727" t="s">
        <v>28</v>
      </c>
      <c r="C727">
        <v>2</v>
      </c>
      <c r="D727">
        <f t="shared" si="44"/>
        <v>2</v>
      </c>
      <c r="E727">
        <v>4</v>
      </c>
      <c r="F727">
        <f>IF(OR(E727="",E727="UNKNOWN",E727="ERROR"),_xlfn.XLOOKUP(Table2[[#This Row],[Item]],Items_List!A:A,Items_List!B:B),E727)</f>
        <v>4</v>
      </c>
      <c r="G727" t="s">
        <v>21</v>
      </c>
      <c r="H727">
        <f t="shared" si="45"/>
        <v>8</v>
      </c>
      <c r="I727" t="s">
        <v>10059</v>
      </c>
      <c r="J727" t="s">
        <v>11</v>
      </c>
      <c r="K727" s="1">
        <v>44950</v>
      </c>
      <c r="L727" s="1" t="str">
        <f>IF(ISNUMBER(Table2[[#This Row],[Transaction Date]]),TEXT(Table2[[#This Row],[Transaction Date]],"mmmm"),"Unknown")</f>
        <v>January</v>
      </c>
      <c r="M727" s="1" t="str">
        <f>IF(ISNUMBER(Table2[[#This Row],[Transaction Date]]),TEXT(Table2[[#This Row],[Transaction Date]],"dddd"),"Unknown")</f>
        <v>Tuesday</v>
      </c>
      <c r="N727">
        <f t="shared" si="46"/>
        <v>1</v>
      </c>
      <c r="O727" t="str">
        <f t="shared" si="47"/>
        <v>Actual</v>
      </c>
    </row>
    <row r="728" spans="1:15" x14ac:dyDescent="0.25">
      <c r="A728" t="s">
        <v>851</v>
      </c>
      <c r="B728" t="s">
        <v>28</v>
      </c>
      <c r="C728">
        <v>5</v>
      </c>
      <c r="D728">
        <f t="shared" si="44"/>
        <v>5</v>
      </c>
      <c r="E728">
        <v>4</v>
      </c>
      <c r="F728">
        <f>IF(OR(E728="",E728="UNKNOWN",E728="ERROR"),_xlfn.XLOOKUP(Table2[[#This Row],[Item]],Items_List!A:A,Items_List!B:B),E728)</f>
        <v>4</v>
      </c>
      <c r="G728">
        <v>20</v>
      </c>
      <c r="H728">
        <f t="shared" si="45"/>
        <v>20</v>
      </c>
      <c r="I728" t="s">
        <v>10</v>
      </c>
      <c r="J728" t="s">
        <v>15</v>
      </c>
      <c r="K728" s="1">
        <v>44928</v>
      </c>
      <c r="L728" s="1" t="str">
        <f>IF(ISNUMBER(Table2[[#This Row],[Transaction Date]]),TEXT(Table2[[#This Row],[Transaction Date]],"mmmm"),"Unknown")</f>
        <v>January</v>
      </c>
      <c r="M728" s="1" t="str">
        <f>IF(ISNUMBER(Table2[[#This Row],[Transaction Date]]),TEXT(Table2[[#This Row],[Transaction Date]],"dddd"),"Unknown")</f>
        <v>Monday</v>
      </c>
      <c r="N728">
        <f t="shared" si="46"/>
        <v>0</v>
      </c>
      <c r="O728" t="str">
        <f t="shared" si="47"/>
        <v>Actual</v>
      </c>
    </row>
    <row r="729" spans="1:15" x14ac:dyDescent="0.25">
      <c r="A729" t="s">
        <v>852</v>
      </c>
      <c r="B729" t="s">
        <v>17</v>
      </c>
      <c r="C729">
        <v>2</v>
      </c>
      <c r="D729">
        <f t="shared" si="44"/>
        <v>2</v>
      </c>
      <c r="E729" s="3">
        <f>_xlfn.XLOOKUP(Table2[[#This Row],[Item]],Items_List!$A$2:$A$9,Items_List!$B$2:$B$9)</f>
        <v>1</v>
      </c>
      <c r="F729">
        <f>IF(OR(E729="",E729="UNKNOWN",E729="ERROR"),_xlfn.XLOOKUP(Table2[[#This Row],[Item]],Items_List!A:A,Items_List!B:B),E729)</f>
        <v>1</v>
      </c>
      <c r="G729">
        <v>2</v>
      </c>
      <c r="H729">
        <f t="shared" si="45"/>
        <v>2</v>
      </c>
      <c r="I729" t="s">
        <v>23</v>
      </c>
      <c r="J729" t="s">
        <v>11</v>
      </c>
      <c r="K729" s="1">
        <v>45051</v>
      </c>
      <c r="L729" s="1" t="str">
        <f>IF(ISNUMBER(Table2[[#This Row],[Transaction Date]]),TEXT(Table2[[#This Row],[Transaction Date]],"mmmm"),"Unknown")</f>
        <v>May</v>
      </c>
      <c r="M729" s="1" t="str">
        <f>IF(ISNUMBER(Table2[[#This Row],[Transaction Date]]),TEXT(Table2[[#This Row],[Transaction Date]],"dddd"),"Unknown")</f>
        <v>Friday</v>
      </c>
      <c r="N729">
        <f t="shared" si="46"/>
        <v>0</v>
      </c>
      <c r="O729" t="str">
        <f t="shared" si="47"/>
        <v>Actual</v>
      </c>
    </row>
    <row r="730" spans="1:15" x14ac:dyDescent="0.25">
      <c r="A730" t="s">
        <v>853</v>
      </c>
      <c r="B730" t="s">
        <v>28</v>
      </c>
      <c r="C730">
        <v>2</v>
      </c>
      <c r="D730">
        <f t="shared" si="44"/>
        <v>2</v>
      </c>
      <c r="E730">
        <v>4</v>
      </c>
      <c r="F730">
        <f>IF(OR(E730="",E730="UNKNOWN",E730="ERROR"),_xlfn.XLOOKUP(Table2[[#This Row],[Item]],Items_List!A:A,Items_List!B:B),E730)</f>
        <v>4</v>
      </c>
      <c r="G730">
        <v>8</v>
      </c>
      <c r="H730">
        <f t="shared" si="45"/>
        <v>8</v>
      </c>
      <c r="I730" t="s">
        <v>10059</v>
      </c>
      <c r="J730" t="s">
        <v>10059</v>
      </c>
      <c r="K730" s="1">
        <v>45243</v>
      </c>
      <c r="L730" s="1" t="str">
        <f>IF(ISNUMBER(Table2[[#This Row],[Transaction Date]]),TEXT(Table2[[#This Row],[Transaction Date]],"mmmm"),"Unknown")</f>
        <v>November</v>
      </c>
      <c r="M730" s="1" t="str">
        <f>IF(ISNUMBER(Table2[[#This Row],[Transaction Date]]),TEXT(Table2[[#This Row],[Transaction Date]],"dddd"),"Unknown")</f>
        <v>Monday</v>
      </c>
      <c r="N730">
        <f t="shared" si="46"/>
        <v>0</v>
      </c>
      <c r="O730" t="str">
        <f t="shared" si="47"/>
        <v>Actual</v>
      </c>
    </row>
    <row r="731" spans="1:15" x14ac:dyDescent="0.25">
      <c r="A731" t="s">
        <v>854</v>
      </c>
      <c r="B731" t="s">
        <v>65</v>
      </c>
      <c r="C731">
        <v>3</v>
      </c>
      <c r="D731">
        <f t="shared" si="44"/>
        <v>3</v>
      </c>
      <c r="E731">
        <v>1.5</v>
      </c>
      <c r="F731">
        <f>IF(OR(E731="",E731="UNKNOWN",E731="ERROR"),_xlfn.XLOOKUP(Table2[[#This Row],[Item]],Items_List!A:A,Items_List!B:B),E731)</f>
        <v>1.5</v>
      </c>
      <c r="G731">
        <v>4.5</v>
      </c>
      <c r="H731">
        <f t="shared" si="45"/>
        <v>4.5</v>
      </c>
      <c r="I731" t="s">
        <v>14</v>
      </c>
      <c r="J731" t="s">
        <v>11</v>
      </c>
      <c r="K731" s="1">
        <v>45243</v>
      </c>
      <c r="L731" s="1" t="str">
        <f>IF(ISNUMBER(Table2[[#This Row],[Transaction Date]]),TEXT(Table2[[#This Row],[Transaction Date]],"mmmm"),"Unknown")</f>
        <v>November</v>
      </c>
      <c r="M731" s="1" t="str">
        <f>IF(ISNUMBER(Table2[[#This Row],[Transaction Date]]),TEXT(Table2[[#This Row],[Transaction Date]],"dddd"),"Unknown")</f>
        <v>Monday</v>
      </c>
      <c r="N731">
        <f t="shared" si="46"/>
        <v>0</v>
      </c>
      <c r="O731" t="str">
        <f t="shared" si="47"/>
        <v>Actual</v>
      </c>
    </row>
    <row r="732" spans="1:15" x14ac:dyDescent="0.25">
      <c r="A732" t="s">
        <v>855</v>
      </c>
      <c r="B732" t="s">
        <v>13</v>
      </c>
      <c r="C732" t="s">
        <v>18</v>
      </c>
      <c r="D732">
        <f t="shared" si="44"/>
        <v>4</v>
      </c>
      <c r="E732">
        <v>3</v>
      </c>
      <c r="F732">
        <f>IF(OR(E732="",E732="UNKNOWN",E732="ERROR"),_xlfn.XLOOKUP(Table2[[#This Row],[Item]],Items_List!A:A,Items_List!B:B),E732)</f>
        <v>3</v>
      </c>
      <c r="G732">
        <v>12</v>
      </c>
      <c r="H732">
        <f t="shared" si="45"/>
        <v>12</v>
      </c>
      <c r="I732" t="s">
        <v>14</v>
      </c>
      <c r="J732" t="s">
        <v>11</v>
      </c>
      <c r="L732" s="1" t="str">
        <f>IF(ISNUMBER(Table2[[#This Row],[Transaction Date]]),TEXT(Table2[[#This Row],[Transaction Date]],"mmmm"),"Unknown")</f>
        <v>Unknown</v>
      </c>
      <c r="M732" s="1" t="str">
        <f>IF(ISNUMBER(Table2[[#This Row],[Transaction Date]]),TEXT(Table2[[#This Row],[Transaction Date]],"dddd"),"Unknown")</f>
        <v>Unknown</v>
      </c>
      <c r="N732">
        <f t="shared" si="46"/>
        <v>1</v>
      </c>
      <c r="O732" t="str">
        <f t="shared" si="47"/>
        <v>Estimated</v>
      </c>
    </row>
    <row r="733" spans="1:15" x14ac:dyDescent="0.25">
      <c r="A733" t="s">
        <v>856</v>
      </c>
      <c r="B733" t="s">
        <v>65</v>
      </c>
      <c r="C733" t="s">
        <v>21</v>
      </c>
      <c r="D733">
        <f t="shared" si="44"/>
        <v>2</v>
      </c>
      <c r="E733">
        <v>1.5</v>
      </c>
      <c r="F733">
        <f>IF(OR(E733="",E733="UNKNOWN",E733="ERROR"),_xlfn.XLOOKUP(Table2[[#This Row],[Item]],Items_List!A:A,Items_List!B:B),E733)</f>
        <v>1.5</v>
      </c>
      <c r="G733">
        <v>3</v>
      </c>
      <c r="H733">
        <f t="shared" si="45"/>
        <v>3</v>
      </c>
      <c r="I733" t="s">
        <v>14</v>
      </c>
      <c r="J733" t="s">
        <v>10059</v>
      </c>
      <c r="K733" s="1">
        <v>44965</v>
      </c>
      <c r="L733" s="1" t="str">
        <f>IF(ISNUMBER(Table2[[#This Row],[Transaction Date]]),TEXT(Table2[[#This Row],[Transaction Date]],"mmmm"),"Unknown")</f>
        <v>February</v>
      </c>
      <c r="M733" s="1" t="str">
        <f>IF(ISNUMBER(Table2[[#This Row],[Transaction Date]]),TEXT(Table2[[#This Row],[Transaction Date]],"dddd"),"Unknown")</f>
        <v>Wednesday</v>
      </c>
      <c r="N733">
        <f t="shared" si="46"/>
        <v>1</v>
      </c>
      <c r="O733" t="str">
        <f t="shared" si="47"/>
        <v>Estimated</v>
      </c>
    </row>
    <row r="734" spans="1:15" x14ac:dyDescent="0.25">
      <c r="A734" t="s">
        <v>857</v>
      </c>
      <c r="B734" t="s">
        <v>39</v>
      </c>
      <c r="C734">
        <v>4</v>
      </c>
      <c r="D734">
        <f t="shared" si="44"/>
        <v>4</v>
      </c>
      <c r="E734" s="3">
        <f>_xlfn.XLOOKUP(Table2[[#This Row],[Item]],Items_List!$A$2:$A$9,Items_List!$B$2:$B$9)</f>
        <v>3</v>
      </c>
      <c r="F734">
        <f>IF(OR(E734="",E734="UNKNOWN",E734="ERROR"),_xlfn.XLOOKUP(Table2[[#This Row],[Item]],Items_List!A:A,Items_List!B:B),E734)</f>
        <v>3</v>
      </c>
      <c r="G734">
        <v>12</v>
      </c>
      <c r="H734">
        <f t="shared" si="45"/>
        <v>12</v>
      </c>
      <c r="I734" t="s">
        <v>23</v>
      </c>
      <c r="J734" t="s">
        <v>11</v>
      </c>
      <c r="K734" s="1">
        <v>44981</v>
      </c>
      <c r="L734" s="1" t="str">
        <f>IF(ISNUMBER(Table2[[#This Row],[Transaction Date]]),TEXT(Table2[[#This Row],[Transaction Date]],"mmmm"),"Unknown")</f>
        <v>February</v>
      </c>
      <c r="M734" s="1" t="str">
        <f>IF(ISNUMBER(Table2[[#This Row],[Transaction Date]]),TEXT(Table2[[#This Row],[Transaction Date]],"dddd"),"Unknown")</f>
        <v>Friday</v>
      </c>
      <c r="N734">
        <f t="shared" si="46"/>
        <v>0</v>
      </c>
      <c r="O734" t="str">
        <f t="shared" si="47"/>
        <v>Actual</v>
      </c>
    </row>
    <row r="735" spans="1:15" x14ac:dyDescent="0.25">
      <c r="A735" t="s">
        <v>858</v>
      </c>
      <c r="B735" t="s">
        <v>28</v>
      </c>
      <c r="C735">
        <v>5</v>
      </c>
      <c r="D735">
        <f t="shared" si="44"/>
        <v>5</v>
      </c>
      <c r="E735">
        <v>4</v>
      </c>
      <c r="F735">
        <f>IF(OR(E735="",E735="UNKNOWN",E735="ERROR"),_xlfn.XLOOKUP(Table2[[#This Row],[Item]],Items_List!A:A,Items_List!B:B),E735)</f>
        <v>4</v>
      </c>
      <c r="G735">
        <v>20</v>
      </c>
      <c r="H735">
        <f t="shared" si="45"/>
        <v>20</v>
      </c>
      <c r="I735" t="s">
        <v>10059</v>
      </c>
      <c r="J735" t="s">
        <v>11</v>
      </c>
      <c r="K735" s="1">
        <v>44982</v>
      </c>
      <c r="L735" s="1" t="str">
        <f>IF(ISNUMBER(Table2[[#This Row],[Transaction Date]]),TEXT(Table2[[#This Row],[Transaction Date]],"mmmm"),"Unknown")</f>
        <v>February</v>
      </c>
      <c r="M735" s="1" t="str">
        <f>IF(ISNUMBER(Table2[[#This Row],[Transaction Date]]),TEXT(Table2[[#This Row],[Transaction Date]],"dddd"),"Unknown")</f>
        <v>Saturday</v>
      </c>
      <c r="N735">
        <f t="shared" si="46"/>
        <v>0</v>
      </c>
      <c r="O735" t="str">
        <f t="shared" si="47"/>
        <v>Actual</v>
      </c>
    </row>
    <row r="736" spans="1:15" x14ac:dyDescent="0.25">
      <c r="A736" t="s">
        <v>859</v>
      </c>
      <c r="B736" t="s">
        <v>13</v>
      </c>
      <c r="C736">
        <v>4</v>
      </c>
      <c r="D736">
        <f t="shared" si="44"/>
        <v>4</v>
      </c>
      <c r="E736">
        <v>3</v>
      </c>
      <c r="F736">
        <f>IF(OR(E736="",E736="UNKNOWN",E736="ERROR"),_xlfn.XLOOKUP(Table2[[#This Row],[Item]],Items_List!A:A,Items_List!B:B),E736)</f>
        <v>3</v>
      </c>
      <c r="G736">
        <v>12</v>
      </c>
      <c r="H736">
        <f t="shared" si="45"/>
        <v>12</v>
      </c>
      <c r="I736" t="s">
        <v>10059</v>
      </c>
      <c r="J736" t="s">
        <v>11</v>
      </c>
      <c r="K736" s="1">
        <v>45089</v>
      </c>
      <c r="L736" s="1" t="str">
        <f>IF(ISNUMBER(Table2[[#This Row],[Transaction Date]]),TEXT(Table2[[#This Row],[Transaction Date]],"mmmm"),"Unknown")</f>
        <v>June</v>
      </c>
      <c r="M736" s="1" t="str">
        <f>IF(ISNUMBER(Table2[[#This Row],[Transaction Date]]),TEXT(Table2[[#This Row],[Transaction Date]],"dddd"),"Unknown")</f>
        <v>Monday</v>
      </c>
      <c r="N736">
        <f t="shared" si="46"/>
        <v>0</v>
      </c>
      <c r="O736" t="str">
        <f t="shared" si="47"/>
        <v>Actual</v>
      </c>
    </row>
    <row r="737" spans="1:15" x14ac:dyDescent="0.25">
      <c r="A737" t="s">
        <v>860</v>
      </c>
      <c r="B737" t="s">
        <v>17</v>
      </c>
      <c r="C737">
        <v>1</v>
      </c>
      <c r="D737">
        <f t="shared" si="44"/>
        <v>1</v>
      </c>
      <c r="E737">
        <v>1</v>
      </c>
      <c r="F737">
        <f>IF(OR(E737="",E737="UNKNOWN",E737="ERROR"),_xlfn.XLOOKUP(Table2[[#This Row],[Item]],Items_List!A:A,Items_List!B:B),E737)</f>
        <v>1</v>
      </c>
      <c r="G737">
        <v>1</v>
      </c>
      <c r="H737">
        <f t="shared" si="45"/>
        <v>1</v>
      </c>
      <c r="I737" t="s">
        <v>10</v>
      </c>
      <c r="J737" t="s">
        <v>10059</v>
      </c>
      <c r="K737" s="1">
        <v>44953</v>
      </c>
      <c r="L737" s="1" t="str">
        <f>IF(ISNUMBER(Table2[[#This Row],[Transaction Date]]),TEXT(Table2[[#This Row],[Transaction Date]],"mmmm"),"Unknown")</f>
        <v>January</v>
      </c>
      <c r="M737" s="1" t="str">
        <f>IF(ISNUMBER(Table2[[#This Row],[Transaction Date]]),TEXT(Table2[[#This Row],[Transaction Date]],"dddd"),"Unknown")</f>
        <v>Friday</v>
      </c>
      <c r="N737">
        <f t="shared" si="46"/>
        <v>0</v>
      </c>
      <c r="O737" t="str">
        <f t="shared" si="47"/>
        <v>Actual</v>
      </c>
    </row>
    <row r="738" spans="1:15" x14ac:dyDescent="0.25">
      <c r="A738" t="s">
        <v>861</v>
      </c>
      <c r="B738" t="s">
        <v>9</v>
      </c>
      <c r="C738">
        <v>4</v>
      </c>
      <c r="D738">
        <f t="shared" si="44"/>
        <v>4</v>
      </c>
      <c r="E738">
        <v>2</v>
      </c>
      <c r="F738">
        <f>IF(OR(E738="",E738="UNKNOWN",E738="ERROR"),_xlfn.XLOOKUP(Table2[[#This Row],[Item]],Items_List!A:A,Items_List!B:B),E738)</f>
        <v>2</v>
      </c>
      <c r="G738">
        <v>8</v>
      </c>
      <c r="H738">
        <f t="shared" si="45"/>
        <v>8</v>
      </c>
      <c r="I738" t="s">
        <v>10</v>
      </c>
      <c r="J738" t="s">
        <v>10059</v>
      </c>
      <c r="K738" s="1">
        <v>45222</v>
      </c>
      <c r="L738" s="1" t="str">
        <f>IF(ISNUMBER(Table2[[#This Row],[Transaction Date]]),TEXT(Table2[[#This Row],[Transaction Date]],"mmmm"),"Unknown")</f>
        <v>October</v>
      </c>
      <c r="M738" s="1" t="str">
        <f>IF(ISNUMBER(Table2[[#This Row],[Transaction Date]]),TEXT(Table2[[#This Row],[Transaction Date]],"dddd"),"Unknown")</f>
        <v>Monday</v>
      </c>
      <c r="N738">
        <f t="shared" si="46"/>
        <v>0</v>
      </c>
      <c r="O738" t="str">
        <f t="shared" si="47"/>
        <v>Actual</v>
      </c>
    </row>
    <row r="739" spans="1:15" x14ac:dyDescent="0.25">
      <c r="A739" t="s">
        <v>862</v>
      </c>
      <c r="B739" t="s">
        <v>13</v>
      </c>
      <c r="C739">
        <v>3</v>
      </c>
      <c r="D739">
        <f t="shared" si="44"/>
        <v>3</v>
      </c>
      <c r="E739">
        <v>3</v>
      </c>
      <c r="F739">
        <f>IF(OR(E739="",E739="UNKNOWN",E739="ERROR"),_xlfn.XLOOKUP(Table2[[#This Row],[Item]],Items_List!A:A,Items_List!B:B),E739)</f>
        <v>3</v>
      </c>
      <c r="G739">
        <v>9</v>
      </c>
      <c r="H739">
        <f t="shared" si="45"/>
        <v>9</v>
      </c>
      <c r="I739" t="s">
        <v>10</v>
      </c>
      <c r="J739" t="s">
        <v>11</v>
      </c>
      <c r="K739" s="1">
        <v>45001</v>
      </c>
      <c r="L739" s="1" t="str">
        <f>IF(ISNUMBER(Table2[[#This Row],[Transaction Date]]),TEXT(Table2[[#This Row],[Transaction Date]],"mmmm"),"Unknown")</f>
        <v>March</v>
      </c>
      <c r="M739" s="1" t="str">
        <f>IF(ISNUMBER(Table2[[#This Row],[Transaction Date]]),TEXT(Table2[[#This Row],[Transaction Date]],"dddd"),"Unknown")</f>
        <v>Thursday</v>
      </c>
      <c r="N739">
        <f t="shared" si="46"/>
        <v>0</v>
      </c>
      <c r="O739" t="str">
        <f t="shared" si="47"/>
        <v>Actual</v>
      </c>
    </row>
    <row r="740" spans="1:15" x14ac:dyDescent="0.25">
      <c r="A740" t="s">
        <v>863</v>
      </c>
      <c r="B740" t="s">
        <v>13</v>
      </c>
      <c r="C740" t="s">
        <v>18</v>
      </c>
      <c r="D740">
        <f t="shared" si="44"/>
        <v>3</v>
      </c>
      <c r="E740">
        <v>3</v>
      </c>
      <c r="F740">
        <f>IF(OR(E740="",E740="UNKNOWN",E740="ERROR"),_xlfn.XLOOKUP(Table2[[#This Row],[Item]],Items_List!A:A,Items_List!B:B),E740)</f>
        <v>3</v>
      </c>
      <c r="G740">
        <v>9</v>
      </c>
      <c r="H740">
        <f t="shared" si="45"/>
        <v>9</v>
      </c>
      <c r="I740" t="s">
        <v>10059</v>
      </c>
      <c r="J740" t="s">
        <v>15</v>
      </c>
      <c r="K740" s="1">
        <v>44927</v>
      </c>
      <c r="L740" s="1" t="str">
        <f>IF(ISNUMBER(Table2[[#This Row],[Transaction Date]]),TEXT(Table2[[#This Row],[Transaction Date]],"mmmm"),"Unknown")</f>
        <v>January</v>
      </c>
      <c r="M740" s="1" t="str">
        <f>IF(ISNUMBER(Table2[[#This Row],[Transaction Date]]),TEXT(Table2[[#This Row],[Transaction Date]],"dddd"),"Unknown")</f>
        <v>Sunday</v>
      </c>
      <c r="N740">
        <f t="shared" si="46"/>
        <v>1</v>
      </c>
      <c r="O740" t="str">
        <f t="shared" si="47"/>
        <v>Estimated</v>
      </c>
    </row>
    <row r="741" spans="1:15" x14ac:dyDescent="0.25">
      <c r="A741" t="s">
        <v>864</v>
      </c>
      <c r="B741" t="s">
        <v>28</v>
      </c>
      <c r="C741">
        <v>1</v>
      </c>
      <c r="D741">
        <f t="shared" si="44"/>
        <v>1</v>
      </c>
      <c r="E741">
        <v>4</v>
      </c>
      <c r="F741">
        <f>IF(OR(E741="",E741="UNKNOWN",E741="ERROR"),_xlfn.XLOOKUP(Table2[[#This Row],[Item]],Items_List!A:A,Items_List!B:B),E741)</f>
        <v>4</v>
      </c>
      <c r="G741">
        <v>4</v>
      </c>
      <c r="H741">
        <f t="shared" si="45"/>
        <v>4</v>
      </c>
      <c r="I741" t="s">
        <v>23</v>
      </c>
      <c r="J741" t="s">
        <v>11</v>
      </c>
      <c r="K741" s="1">
        <v>45117</v>
      </c>
      <c r="L741" s="1" t="str">
        <f>IF(ISNUMBER(Table2[[#This Row],[Transaction Date]]),TEXT(Table2[[#This Row],[Transaction Date]],"mmmm"),"Unknown")</f>
        <v>July</v>
      </c>
      <c r="M741" s="1" t="str">
        <f>IF(ISNUMBER(Table2[[#This Row],[Transaction Date]]),TEXT(Table2[[#This Row],[Transaction Date]],"dddd"),"Unknown")</f>
        <v>Monday</v>
      </c>
      <c r="N741">
        <f t="shared" si="46"/>
        <v>0</v>
      </c>
      <c r="O741" t="str">
        <f t="shared" si="47"/>
        <v>Actual</v>
      </c>
    </row>
    <row r="742" spans="1:15" x14ac:dyDescent="0.25">
      <c r="A742" t="s">
        <v>865</v>
      </c>
      <c r="B742" t="s">
        <v>25</v>
      </c>
      <c r="C742">
        <v>3</v>
      </c>
      <c r="D742">
        <f t="shared" si="44"/>
        <v>3</v>
      </c>
      <c r="E742">
        <v>4</v>
      </c>
      <c r="F742">
        <f>IF(OR(E742="",E742="UNKNOWN",E742="ERROR"),_xlfn.XLOOKUP(Table2[[#This Row],[Item]],Items_List!A:A,Items_List!B:B),E742)</f>
        <v>4</v>
      </c>
      <c r="G742" t="s">
        <v>18</v>
      </c>
      <c r="H742">
        <f t="shared" si="45"/>
        <v>12</v>
      </c>
      <c r="I742" t="s">
        <v>10059</v>
      </c>
      <c r="J742" t="s">
        <v>11</v>
      </c>
      <c r="K742" s="1">
        <v>45031</v>
      </c>
      <c r="L742" s="1" t="str">
        <f>IF(ISNUMBER(Table2[[#This Row],[Transaction Date]]),TEXT(Table2[[#This Row],[Transaction Date]],"mmmm"),"Unknown")</f>
        <v>April</v>
      </c>
      <c r="M742" s="1" t="str">
        <f>IF(ISNUMBER(Table2[[#This Row],[Transaction Date]]),TEXT(Table2[[#This Row],[Transaction Date]],"dddd"),"Unknown")</f>
        <v>Saturday</v>
      </c>
      <c r="N742">
        <f t="shared" si="46"/>
        <v>1</v>
      </c>
      <c r="O742" t="str">
        <f t="shared" si="47"/>
        <v>Actual</v>
      </c>
    </row>
    <row r="743" spans="1:15" x14ac:dyDescent="0.25">
      <c r="A743" t="s">
        <v>866</v>
      </c>
      <c r="B743" t="s">
        <v>13</v>
      </c>
      <c r="C743">
        <v>2</v>
      </c>
      <c r="D743">
        <f t="shared" si="44"/>
        <v>2</v>
      </c>
      <c r="E743">
        <v>3</v>
      </c>
      <c r="F743">
        <f>IF(OR(E743="",E743="UNKNOWN",E743="ERROR"),_xlfn.XLOOKUP(Table2[[#This Row],[Item]],Items_List!A:A,Items_List!B:B),E743)</f>
        <v>3</v>
      </c>
      <c r="G743">
        <v>6</v>
      </c>
      <c r="H743">
        <f t="shared" si="45"/>
        <v>6</v>
      </c>
      <c r="I743" t="s">
        <v>14</v>
      </c>
      <c r="J743" t="s">
        <v>15</v>
      </c>
      <c r="K743" s="1">
        <v>45163</v>
      </c>
      <c r="L743" s="1" t="str">
        <f>IF(ISNUMBER(Table2[[#This Row],[Transaction Date]]),TEXT(Table2[[#This Row],[Transaction Date]],"mmmm"),"Unknown")</f>
        <v>August</v>
      </c>
      <c r="M743" s="1" t="str">
        <f>IF(ISNUMBER(Table2[[#This Row],[Transaction Date]]),TEXT(Table2[[#This Row],[Transaction Date]],"dddd"),"Unknown")</f>
        <v>Friday</v>
      </c>
      <c r="N743">
        <f t="shared" si="46"/>
        <v>0</v>
      </c>
      <c r="O743" t="str">
        <f t="shared" si="47"/>
        <v>Actual</v>
      </c>
    </row>
    <row r="744" spans="1:15" x14ac:dyDescent="0.25">
      <c r="A744" t="s">
        <v>867</v>
      </c>
      <c r="B744" t="s">
        <v>20</v>
      </c>
      <c r="C744">
        <v>1</v>
      </c>
      <c r="D744">
        <f t="shared" si="44"/>
        <v>1</v>
      </c>
      <c r="E744" s="3">
        <f>_xlfn.XLOOKUP(Table2[[#This Row],[Item]],Items_List!$A$2:$A$9,Items_List!$B$2:$B$9)</f>
        <v>5</v>
      </c>
      <c r="F744">
        <f>IF(OR(E744="",E744="UNKNOWN",E744="ERROR"),_xlfn.XLOOKUP(Table2[[#This Row],[Item]],Items_List!A:A,Items_List!B:B),E744)</f>
        <v>5</v>
      </c>
      <c r="G744">
        <v>5</v>
      </c>
      <c r="H744">
        <f t="shared" si="45"/>
        <v>5</v>
      </c>
      <c r="I744" t="s">
        <v>14</v>
      </c>
      <c r="J744" t="s">
        <v>15</v>
      </c>
      <c r="K744" s="1">
        <v>44942</v>
      </c>
      <c r="L744" s="1" t="str">
        <f>IF(ISNUMBER(Table2[[#This Row],[Transaction Date]]),TEXT(Table2[[#This Row],[Transaction Date]],"mmmm"),"Unknown")</f>
        <v>January</v>
      </c>
      <c r="M744" s="1" t="str">
        <f>IF(ISNUMBER(Table2[[#This Row],[Transaction Date]]),TEXT(Table2[[#This Row],[Transaction Date]],"dddd"),"Unknown")</f>
        <v>Monday</v>
      </c>
      <c r="N744">
        <f t="shared" si="46"/>
        <v>0</v>
      </c>
      <c r="O744" t="str">
        <f t="shared" si="47"/>
        <v>Actual</v>
      </c>
    </row>
    <row r="745" spans="1:15" x14ac:dyDescent="0.25">
      <c r="A745" t="s">
        <v>868</v>
      </c>
      <c r="B745" t="s">
        <v>39</v>
      </c>
      <c r="C745">
        <v>4</v>
      </c>
      <c r="D745">
        <f t="shared" si="44"/>
        <v>4</v>
      </c>
      <c r="E745">
        <v>3</v>
      </c>
      <c r="F745">
        <f>IF(OR(E745="",E745="UNKNOWN",E745="ERROR"),_xlfn.XLOOKUP(Table2[[#This Row],[Item]],Items_List!A:A,Items_List!B:B),E745)</f>
        <v>3</v>
      </c>
      <c r="G745">
        <v>12</v>
      </c>
      <c r="H745">
        <f t="shared" si="45"/>
        <v>12</v>
      </c>
      <c r="I745" t="s">
        <v>10</v>
      </c>
      <c r="J745" t="s">
        <v>15</v>
      </c>
      <c r="K745" s="1">
        <v>45042</v>
      </c>
      <c r="L745" s="1" t="str">
        <f>IF(ISNUMBER(Table2[[#This Row],[Transaction Date]]),TEXT(Table2[[#This Row],[Transaction Date]],"mmmm"),"Unknown")</f>
        <v>April</v>
      </c>
      <c r="M745" s="1" t="str">
        <f>IF(ISNUMBER(Table2[[#This Row],[Transaction Date]]),TEXT(Table2[[#This Row],[Transaction Date]],"dddd"),"Unknown")</f>
        <v>Wednesday</v>
      </c>
      <c r="N745">
        <f t="shared" si="46"/>
        <v>0</v>
      </c>
      <c r="O745" t="str">
        <f t="shared" si="47"/>
        <v>Actual</v>
      </c>
    </row>
    <row r="746" spans="1:15" x14ac:dyDescent="0.25">
      <c r="A746" t="s">
        <v>869</v>
      </c>
      <c r="B746" t="s">
        <v>20</v>
      </c>
      <c r="C746">
        <v>1</v>
      </c>
      <c r="D746">
        <f t="shared" si="44"/>
        <v>1</v>
      </c>
      <c r="E746">
        <v>5</v>
      </c>
      <c r="F746">
        <f>IF(OR(E746="",E746="UNKNOWN",E746="ERROR"),_xlfn.XLOOKUP(Table2[[#This Row],[Item]],Items_List!A:A,Items_List!B:B),E746)</f>
        <v>5</v>
      </c>
      <c r="G746">
        <v>5</v>
      </c>
      <c r="H746">
        <f t="shared" si="45"/>
        <v>5</v>
      </c>
      <c r="I746" t="s">
        <v>10059</v>
      </c>
      <c r="J746" t="s">
        <v>10059</v>
      </c>
      <c r="K746" s="1">
        <v>45020</v>
      </c>
      <c r="L746" s="1" t="str">
        <f>IF(ISNUMBER(Table2[[#This Row],[Transaction Date]]),TEXT(Table2[[#This Row],[Transaction Date]],"mmmm"),"Unknown")</f>
        <v>April</v>
      </c>
      <c r="M746" s="1" t="str">
        <f>IF(ISNUMBER(Table2[[#This Row],[Transaction Date]]),TEXT(Table2[[#This Row],[Transaction Date]],"dddd"),"Unknown")</f>
        <v>Tuesday</v>
      </c>
      <c r="N746">
        <f t="shared" si="46"/>
        <v>0</v>
      </c>
      <c r="O746" t="str">
        <f t="shared" si="47"/>
        <v>Actual</v>
      </c>
    </row>
    <row r="747" spans="1:15" x14ac:dyDescent="0.25">
      <c r="A747" t="s">
        <v>870</v>
      </c>
      <c r="B747" t="s">
        <v>17</v>
      </c>
      <c r="C747">
        <v>4</v>
      </c>
      <c r="D747">
        <f t="shared" si="44"/>
        <v>4</v>
      </c>
      <c r="E747">
        <v>1</v>
      </c>
      <c r="F747">
        <f>IF(OR(E747="",E747="UNKNOWN",E747="ERROR"),_xlfn.XLOOKUP(Table2[[#This Row],[Item]],Items_List!A:A,Items_List!B:B),E747)</f>
        <v>1</v>
      </c>
      <c r="G747">
        <v>4</v>
      </c>
      <c r="H747">
        <f t="shared" si="45"/>
        <v>4</v>
      </c>
      <c r="I747" t="s">
        <v>23</v>
      </c>
      <c r="J747" t="s">
        <v>15</v>
      </c>
      <c r="K747" s="1">
        <v>44928</v>
      </c>
      <c r="L747" s="1" t="str">
        <f>IF(ISNUMBER(Table2[[#This Row],[Transaction Date]]),TEXT(Table2[[#This Row],[Transaction Date]],"mmmm"),"Unknown")</f>
        <v>January</v>
      </c>
      <c r="M747" s="1" t="str">
        <f>IF(ISNUMBER(Table2[[#This Row],[Transaction Date]]),TEXT(Table2[[#This Row],[Transaction Date]],"dddd"),"Unknown")</f>
        <v>Monday</v>
      </c>
      <c r="N747">
        <f t="shared" si="46"/>
        <v>0</v>
      </c>
      <c r="O747" t="str">
        <f t="shared" si="47"/>
        <v>Actual</v>
      </c>
    </row>
    <row r="748" spans="1:15" x14ac:dyDescent="0.25">
      <c r="A748" t="s">
        <v>871</v>
      </c>
      <c r="B748" t="s">
        <v>20</v>
      </c>
      <c r="C748" t="s">
        <v>21</v>
      </c>
      <c r="D748">
        <f t="shared" si="44"/>
        <v>4</v>
      </c>
      <c r="E748">
        <v>5</v>
      </c>
      <c r="F748">
        <f>IF(OR(E748="",E748="UNKNOWN",E748="ERROR"),_xlfn.XLOOKUP(Table2[[#This Row],[Item]],Items_List!A:A,Items_List!B:B),E748)</f>
        <v>5</v>
      </c>
      <c r="G748">
        <v>20</v>
      </c>
      <c r="H748">
        <f t="shared" si="45"/>
        <v>20</v>
      </c>
      <c r="I748" t="s">
        <v>23</v>
      </c>
      <c r="J748" t="s">
        <v>15</v>
      </c>
      <c r="K748" s="1">
        <v>45265</v>
      </c>
      <c r="L748" s="1" t="str">
        <f>IF(ISNUMBER(Table2[[#This Row],[Transaction Date]]),TEXT(Table2[[#This Row],[Transaction Date]],"mmmm"),"Unknown")</f>
        <v>December</v>
      </c>
      <c r="M748" s="1" t="str">
        <f>IF(ISNUMBER(Table2[[#This Row],[Transaction Date]]),TEXT(Table2[[#This Row],[Transaction Date]],"dddd"),"Unknown")</f>
        <v>Tuesday</v>
      </c>
      <c r="N748">
        <f t="shared" si="46"/>
        <v>1</v>
      </c>
      <c r="O748" t="str">
        <f t="shared" si="47"/>
        <v>Estimated</v>
      </c>
    </row>
    <row r="749" spans="1:15" x14ac:dyDescent="0.25">
      <c r="A749" t="s">
        <v>872</v>
      </c>
      <c r="B749" t="s">
        <v>20</v>
      </c>
      <c r="C749">
        <v>3</v>
      </c>
      <c r="D749">
        <f t="shared" si="44"/>
        <v>3</v>
      </c>
      <c r="E749">
        <v>5</v>
      </c>
      <c r="F749">
        <f>IF(OR(E749="",E749="UNKNOWN",E749="ERROR"),_xlfn.XLOOKUP(Table2[[#This Row],[Item]],Items_List!A:A,Items_List!B:B),E749)</f>
        <v>5</v>
      </c>
      <c r="G749">
        <v>15</v>
      </c>
      <c r="H749">
        <f t="shared" si="45"/>
        <v>15</v>
      </c>
      <c r="I749" t="s">
        <v>14</v>
      </c>
      <c r="J749" t="s">
        <v>10059</v>
      </c>
      <c r="K749" s="1">
        <v>45058</v>
      </c>
      <c r="L749" s="1" t="str">
        <f>IF(ISNUMBER(Table2[[#This Row],[Transaction Date]]),TEXT(Table2[[#This Row],[Transaction Date]],"mmmm"),"Unknown")</f>
        <v>May</v>
      </c>
      <c r="M749" s="1" t="str">
        <f>IF(ISNUMBER(Table2[[#This Row],[Transaction Date]]),TEXT(Table2[[#This Row],[Transaction Date]],"dddd"),"Unknown")</f>
        <v>Friday</v>
      </c>
      <c r="N749">
        <f t="shared" si="46"/>
        <v>0</v>
      </c>
      <c r="O749" t="str">
        <f t="shared" si="47"/>
        <v>Actual</v>
      </c>
    </row>
    <row r="750" spans="1:15" x14ac:dyDescent="0.25">
      <c r="A750" t="s">
        <v>873</v>
      </c>
      <c r="B750" t="s">
        <v>65</v>
      </c>
      <c r="C750">
        <v>5</v>
      </c>
      <c r="D750">
        <f t="shared" si="44"/>
        <v>5</v>
      </c>
      <c r="E750">
        <v>1.5</v>
      </c>
      <c r="F750">
        <f>IF(OR(E750="",E750="UNKNOWN",E750="ERROR"),_xlfn.XLOOKUP(Table2[[#This Row],[Item]],Items_List!A:A,Items_List!B:B),E750)</f>
        <v>1.5</v>
      </c>
      <c r="G750">
        <v>7.5</v>
      </c>
      <c r="H750">
        <f t="shared" si="45"/>
        <v>7.5</v>
      </c>
      <c r="I750" t="s">
        <v>23</v>
      </c>
      <c r="J750" t="s">
        <v>10059</v>
      </c>
      <c r="K750" s="1">
        <v>45216</v>
      </c>
      <c r="L750" s="1" t="str">
        <f>IF(ISNUMBER(Table2[[#This Row],[Transaction Date]]),TEXT(Table2[[#This Row],[Transaction Date]],"mmmm"),"Unknown")</f>
        <v>October</v>
      </c>
      <c r="M750" s="1" t="str">
        <f>IF(ISNUMBER(Table2[[#This Row],[Transaction Date]]),TEXT(Table2[[#This Row],[Transaction Date]],"dddd"),"Unknown")</f>
        <v>Tuesday</v>
      </c>
      <c r="N750">
        <f t="shared" si="46"/>
        <v>0</v>
      </c>
      <c r="O750" t="str">
        <f t="shared" si="47"/>
        <v>Actual</v>
      </c>
    </row>
    <row r="751" spans="1:15" x14ac:dyDescent="0.25">
      <c r="A751" t="s">
        <v>874</v>
      </c>
      <c r="B751" t="s">
        <v>39</v>
      </c>
      <c r="C751">
        <v>4</v>
      </c>
      <c r="D751">
        <f t="shared" si="44"/>
        <v>4</v>
      </c>
      <c r="E751">
        <v>3</v>
      </c>
      <c r="F751">
        <f>IF(OR(E751="",E751="UNKNOWN",E751="ERROR"),_xlfn.XLOOKUP(Table2[[#This Row],[Item]],Items_List!A:A,Items_List!B:B),E751)</f>
        <v>3</v>
      </c>
      <c r="G751">
        <v>12</v>
      </c>
      <c r="H751">
        <f t="shared" si="45"/>
        <v>12</v>
      </c>
      <c r="I751" t="s">
        <v>10</v>
      </c>
      <c r="J751" t="s">
        <v>10059</v>
      </c>
      <c r="K751" s="1">
        <v>44982</v>
      </c>
      <c r="L751" s="1" t="str">
        <f>IF(ISNUMBER(Table2[[#This Row],[Transaction Date]]),TEXT(Table2[[#This Row],[Transaction Date]],"mmmm"),"Unknown")</f>
        <v>February</v>
      </c>
      <c r="M751" s="1" t="str">
        <f>IF(ISNUMBER(Table2[[#This Row],[Transaction Date]]),TEXT(Table2[[#This Row],[Transaction Date]],"dddd"),"Unknown")</f>
        <v>Saturday</v>
      </c>
      <c r="N751">
        <f t="shared" si="46"/>
        <v>0</v>
      </c>
      <c r="O751" t="str">
        <f t="shared" si="47"/>
        <v>Actual</v>
      </c>
    </row>
    <row r="752" spans="1:15" x14ac:dyDescent="0.25">
      <c r="A752" t="s">
        <v>875</v>
      </c>
      <c r="B752" t="s">
        <v>20</v>
      </c>
      <c r="C752">
        <v>2</v>
      </c>
      <c r="D752">
        <f t="shared" si="44"/>
        <v>2</v>
      </c>
      <c r="E752" s="3">
        <f>_xlfn.XLOOKUP(Table2[[#This Row],[Item]],Items_List!$A$2:$A$9,Items_List!$B$2:$B$9)</f>
        <v>5</v>
      </c>
      <c r="F752">
        <f>IF(OR(E752="",E752="UNKNOWN",E752="ERROR"),_xlfn.XLOOKUP(Table2[[#This Row],[Item]],Items_List!A:A,Items_List!B:B),E752)</f>
        <v>5</v>
      </c>
      <c r="G752">
        <v>10</v>
      </c>
      <c r="H752">
        <f t="shared" si="45"/>
        <v>10</v>
      </c>
      <c r="I752" t="s">
        <v>10059</v>
      </c>
      <c r="J752" t="s">
        <v>10059</v>
      </c>
      <c r="K752" s="1">
        <v>45192</v>
      </c>
      <c r="L752" s="1" t="str">
        <f>IF(ISNUMBER(Table2[[#This Row],[Transaction Date]]),TEXT(Table2[[#This Row],[Transaction Date]],"mmmm"),"Unknown")</f>
        <v>September</v>
      </c>
      <c r="M752" s="1" t="str">
        <f>IF(ISNUMBER(Table2[[#This Row],[Transaction Date]]),TEXT(Table2[[#This Row],[Transaction Date]],"dddd"),"Unknown")</f>
        <v>Saturday</v>
      </c>
      <c r="N752">
        <f t="shared" si="46"/>
        <v>0</v>
      </c>
      <c r="O752" t="str">
        <f t="shared" si="47"/>
        <v>Actual</v>
      </c>
    </row>
    <row r="753" spans="1:15" x14ac:dyDescent="0.25">
      <c r="A753" t="s">
        <v>876</v>
      </c>
      <c r="B753" t="s">
        <v>20</v>
      </c>
      <c r="C753">
        <v>5</v>
      </c>
      <c r="D753">
        <f t="shared" si="44"/>
        <v>5</v>
      </c>
      <c r="E753">
        <v>5</v>
      </c>
      <c r="F753">
        <f>IF(OR(E753="",E753="UNKNOWN",E753="ERROR"),_xlfn.XLOOKUP(Table2[[#This Row],[Item]],Items_List!A:A,Items_List!B:B),E753)</f>
        <v>5</v>
      </c>
      <c r="G753">
        <v>25</v>
      </c>
      <c r="H753">
        <f t="shared" si="45"/>
        <v>25</v>
      </c>
      <c r="I753" t="s">
        <v>10059</v>
      </c>
      <c r="J753" t="s">
        <v>15</v>
      </c>
      <c r="K753" s="1">
        <v>44989</v>
      </c>
      <c r="L753" s="1" t="str">
        <f>IF(ISNUMBER(Table2[[#This Row],[Transaction Date]]),TEXT(Table2[[#This Row],[Transaction Date]],"mmmm"),"Unknown")</f>
        <v>March</v>
      </c>
      <c r="M753" s="1" t="str">
        <f>IF(ISNUMBER(Table2[[#This Row],[Transaction Date]]),TEXT(Table2[[#This Row],[Transaction Date]],"dddd"),"Unknown")</f>
        <v>Saturday</v>
      </c>
      <c r="N753">
        <f t="shared" si="46"/>
        <v>0</v>
      </c>
      <c r="O753" t="str">
        <f t="shared" si="47"/>
        <v>Actual</v>
      </c>
    </row>
    <row r="754" spans="1:15" x14ac:dyDescent="0.25">
      <c r="A754" t="s">
        <v>877</v>
      </c>
      <c r="B754" t="s">
        <v>39</v>
      </c>
      <c r="C754">
        <v>3</v>
      </c>
      <c r="D754">
        <f t="shared" si="44"/>
        <v>3</v>
      </c>
      <c r="E754">
        <v>3</v>
      </c>
      <c r="F754">
        <f>IF(OR(E754="",E754="UNKNOWN",E754="ERROR"),_xlfn.XLOOKUP(Table2[[#This Row],[Item]],Items_List!A:A,Items_List!B:B),E754)</f>
        <v>3</v>
      </c>
      <c r="G754">
        <v>9</v>
      </c>
      <c r="H754">
        <f t="shared" si="45"/>
        <v>9</v>
      </c>
      <c r="I754" t="s">
        <v>23</v>
      </c>
      <c r="J754" t="s">
        <v>10059</v>
      </c>
      <c r="K754" s="1">
        <v>45056</v>
      </c>
      <c r="L754" s="1" t="str">
        <f>IF(ISNUMBER(Table2[[#This Row],[Transaction Date]]),TEXT(Table2[[#This Row],[Transaction Date]],"mmmm"),"Unknown")</f>
        <v>May</v>
      </c>
      <c r="M754" s="1" t="str">
        <f>IF(ISNUMBER(Table2[[#This Row],[Transaction Date]]),TEXT(Table2[[#This Row],[Transaction Date]],"dddd"),"Unknown")</f>
        <v>Wednesday</v>
      </c>
      <c r="N754">
        <f t="shared" si="46"/>
        <v>0</v>
      </c>
      <c r="O754" t="str">
        <f t="shared" si="47"/>
        <v>Actual</v>
      </c>
    </row>
    <row r="755" spans="1:15" x14ac:dyDescent="0.25">
      <c r="A755" t="s">
        <v>878</v>
      </c>
      <c r="B755" t="s">
        <v>39</v>
      </c>
      <c r="C755">
        <v>4</v>
      </c>
      <c r="D755">
        <f t="shared" si="44"/>
        <v>4</v>
      </c>
      <c r="E755">
        <v>3</v>
      </c>
      <c r="F755">
        <f>IF(OR(E755="",E755="UNKNOWN",E755="ERROR"),_xlfn.XLOOKUP(Table2[[#This Row],[Item]],Items_List!A:A,Items_List!B:B),E755)</f>
        <v>3</v>
      </c>
      <c r="G755">
        <v>12</v>
      </c>
      <c r="H755">
        <f t="shared" si="45"/>
        <v>12</v>
      </c>
      <c r="I755" t="s">
        <v>14</v>
      </c>
      <c r="J755" t="s">
        <v>11</v>
      </c>
      <c r="K755" s="1">
        <v>44981</v>
      </c>
      <c r="L755" s="1" t="str">
        <f>IF(ISNUMBER(Table2[[#This Row],[Transaction Date]]),TEXT(Table2[[#This Row],[Transaction Date]],"mmmm"),"Unknown")</f>
        <v>February</v>
      </c>
      <c r="M755" s="1" t="str">
        <f>IF(ISNUMBER(Table2[[#This Row],[Transaction Date]]),TEXT(Table2[[#This Row],[Transaction Date]],"dddd"),"Unknown")</f>
        <v>Friday</v>
      </c>
      <c r="N755">
        <f t="shared" si="46"/>
        <v>0</v>
      </c>
      <c r="O755" t="str">
        <f t="shared" si="47"/>
        <v>Actual</v>
      </c>
    </row>
    <row r="756" spans="1:15" x14ac:dyDescent="0.25">
      <c r="A756" t="s">
        <v>879</v>
      </c>
      <c r="B756" t="s">
        <v>13</v>
      </c>
      <c r="C756">
        <v>1</v>
      </c>
      <c r="D756">
        <f t="shared" si="44"/>
        <v>1</v>
      </c>
      <c r="E756">
        <v>3</v>
      </c>
      <c r="F756">
        <f>IF(OR(E756="",E756="UNKNOWN",E756="ERROR"),_xlfn.XLOOKUP(Table2[[#This Row],[Item]],Items_List!A:A,Items_List!B:B),E756)</f>
        <v>3</v>
      </c>
      <c r="G756">
        <v>3</v>
      </c>
      <c r="H756">
        <f t="shared" si="45"/>
        <v>3</v>
      </c>
      <c r="I756" t="s">
        <v>23</v>
      </c>
      <c r="J756" t="s">
        <v>10059</v>
      </c>
      <c r="K756" s="1">
        <v>45167</v>
      </c>
      <c r="L756" s="1" t="str">
        <f>IF(ISNUMBER(Table2[[#This Row],[Transaction Date]]),TEXT(Table2[[#This Row],[Transaction Date]],"mmmm"),"Unknown")</f>
        <v>August</v>
      </c>
      <c r="M756" s="1" t="str">
        <f>IF(ISNUMBER(Table2[[#This Row],[Transaction Date]]),TEXT(Table2[[#This Row],[Transaction Date]],"dddd"),"Unknown")</f>
        <v>Tuesday</v>
      </c>
      <c r="N756">
        <f t="shared" si="46"/>
        <v>0</v>
      </c>
      <c r="O756" t="str">
        <f t="shared" si="47"/>
        <v>Actual</v>
      </c>
    </row>
    <row r="757" spans="1:15" x14ac:dyDescent="0.25">
      <c r="A757" t="s">
        <v>880</v>
      </c>
      <c r="B757" t="s">
        <v>65</v>
      </c>
      <c r="C757">
        <v>4</v>
      </c>
      <c r="D757">
        <f t="shared" si="44"/>
        <v>4</v>
      </c>
      <c r="E757">
        <v>1.5</v>
      </c>
      <c r="F757">
        <f>IF(OR(E757="",E757="UNKNOWN",E757="ERROR"),_xlfn.XLOOKUP(Table2[[#This Row],[Item]],Items_List!A:A,Items_List!B:B),E757)</f>
        <v>1.5</v>
      </c>
      <c r="G757">
        <v>6</v>
      </c>
      <c r="H757">
        <f t="shared" si="45"/>
        <v>6</v>
      </c>
      <c r="I757" t="s">
        <v>10</v>
      </c>
      <c r="J757" t="s">
        <v>11</v>
      </c>
      <c r="K757" s="1">
        <v>45047</v>
      </c>
      <c r="L757" s="1" t="str">
        <f>IF(ISNUMBER(Table2[[#This Row],[Transaction Date]]),TEXT(Table2[[#This Row],[Transaction Date]],"mmmm"),"Unknown")</f>
        <v>May</v>
      </c>
      <c r="M757" s="1" t="str">
        <f>IF(ISNUMBER(Table2[[#This Row],[Transaction Date]]),TEXT(Table2[[#This Row],[Transaction Date]],"dddd"),"Unknown")</f>
        <v>Monday</v>
      </c>
      <c r="N757">
        <f t="shared" si="46"/>
        <v>0</v>
      </c>
      <c r="O757" t="str">
        <f t="shared" si="47"/>
        <v>Actual</v>
      </c>
    </row>
    <row r="758" spans="1:15" x14ac:dyDescent="0.25">
      <c r="A758" t="s">
        <v>881</v>
      </c>
      <c r="B758" t="s">
        <v>9</v>
      </c>
      <c r="C758">
        <v>3</v>
      </c>
      <c r="D758">
        <f t="shared" si="44"/>
        <v>3</v>
      </c>
      <c r="E758">
        <v>2</v>
      </c>
      <c r="F758">
        <f>IF(OR(E758="",E758="UNKNOWN",E758="ERROR"),_xlfn.XLOOKUP(Table2[[#This Row],[Item]],Items_List!A:A,Items_List!B:B),E758)</f>
        <v>2</v>
      </c>
      <c r="G758">
        <v>6</v>
      </c>
      <c r="H758">
        <f t="shared" si="45"/>
        <v>6</v>
      </c>
      <c r="I758" t="s">
        <v>23</v>
      </c>
      <c r="J758" t="s">
        <v>15</v>
      </c>
      <c r="K758" s="1">
        <v>45028</v>
      </c>
      <c r="L758" s="1" t="str">
        <f>IF(ISNUMBER(Table2[[#This Row],[Transaction Date]]),TEXT(Table2[[#This Row],[Transaction Date]],"mmmm"),"Unknown")</f>
        <v>April</v>
      </c>
      <c r="M758" s="1" t="str">
        <f>IF(ISNUMBER(Table2[[#This Row],[Transaction Date]]),TEXT(Table2[[#This Row],[Transaction Date]],"dddd"),"Unknown")</f>
        <v>Wednesday</v>
      </c>
      <c r="N758">
        <f t="shared" si="46"/>
        <v>0</v>
      </c>
      <c r="O758" t="str">
        <f t="shared" si="47"/>
        <v>Actual</v>
      </c>
    </row>
    <row r="759" spans="1:15" x14ac:dyDescent="0.25">
      <c r="A759" t="s">
        <v>882</v>
      </c>
      <c r="B759" t="s">
        <v>39</v>
      </c>
      <c r="C759">
        <v>5</v>
      </c>
      <c r="D759">
        <f t="shared" si="44"/>
        <v>5</v>
      </c>
      <c r="E759">
        <v>3</v>
      </c>
      <c r="F759">
        <f>IF(OR(E759="",E759="UNKNOWN",E759="ERROR"),_xlfn.XLOOKUP(Table2[[#This Row],[Item]],Items_List!A:A,Items_List!B:B),E759)</f>
        <v>3</v>
      </c>
      <c r="G759">
        <v>15</v>
      </c>
      <c r="H759">
        <f t="shared" si="45"/>
        <v>15</v>
      </c>
      <c r="I759" t="s">
        <v>10059</v>
      </c>
      <c r="J759" t="s">
        <v>10059</v>
      </c>
      <c r="K759" s="1">
        <v>45094</v>
      </c>
      <c r="L759" s="1" t="str">
        <f>IF(ISNUMBER(Table2[[#This Row],[Transaction Date]]),TEXT(Table2[[#This Row],[Transaction Date]],"mmmm"),"Unknown")</f>
        <v>June</v>
      </c>
      <c r="M759" s="1" t="str">
        <f>IF(ISNUMBER(Table2[[#This Row],[Transaction Date]]),TEXT(Table2[[#This Row],[Transaction Date]],"dddd"),"Unknown")</f>
        <v>Saturday</v>
      </c>
      <c r="N759">
        <f t="shared" si="46"/>
        <v>0</v>
      </c>
      <c r="O759" t="str">
        <f t="shared" si="47"/>
        <v>Actual</v>
      </c>
    </row>
    <row r="760" spans="1:15" x14ac:dyDescent="0.25">
      <c r="A760" t="s">
        <v>883</v>
      </c>
      <c r="B760" t="s">
        <v>25</v>
      </c>
      <c r="C760">
        <v>2</v>
      </c>
      <c r="D760">
        <f t="shared" si="44"/>
        <v>2</v>
      </c>
      <c r="E760">
        <v>4</v>
      </c>
      <c r="F760">
        <f>IF(OR(E760="",E760="UNKNOWN",E760="ERROR"),_xlfn.XLOOKUP(Table2[[#This Row],[Item]],Items_List!A:A,Items_List!B:B),E760)</f>
        <v>4</v>
      </c>
      <c r="G760">
        <v>8</v>
      </c>
      <c r="H760">
        <f t="shared" si="45"/>
        <v>8</v>
      </c>
      <c r="I760" t="s">
        <v>10059</v>
      </c>
      <c r="J760" t="s">
        <v>10059</v>
      </c>
      <c r="K760" s="1">
        <v>44995</v>
      </c>
      <c r="L760" s="1" t="str">
        <f>IF(ISNUMBER(Table2[[#This Row],[Transaction Date]]),TEXT(Table2[[#This Row],[Transaction Date]],"mmmm"),"Unknown")</f>
        <v>March</v>
      </c>
      <c r="M760" s="1" t="str">
        <f>IF(ISNUMBER(Table2[[#This Row],[Transaction Date]]),TEXT(Table2[[#This Row],[Transaction Date]],"dddd"),"Unknown")</f>
        <v>Friday</v>
      </c>
      <c r="N760">
        <f t="shared" si="46"/>
        <v>0</v>
      </c>
      <c r="O760" t="str">
        <f t="shared" si="47"/>
        <v>Actual</v>
      </c>
    </row>
    <row r="761" spans="1:15" x14ac:dyDescent="0.25">
      <c r="A761" t="s">
        <v>884</v>
      </c>
      <c r="B761" t="s">
        <v>9</v>
      </c>
      <c r="C761">
        <v>4</v>
      </c>
      <c r="D761">
        <f t="shared" si="44"/>
        <v>4</v>
      </c>
      <c r="E761">
        <v>2</v>
      </c>
      <c r="F761">
        <f>IF(OR(E761="",E761="UNKNOWN",E761="ERROR"),_xlfn.XLOOKUP(Table2[[#This Row],[Item]],Items_List!A:A,Items_List!B:B),E761)</f>
        <v>2</v>
      </c>
      <c r="G761">
        <v>8</v>
      </c>
      <c r="H761">
        <f t="shared" si="45"/>
        <v>8</v>
      </c>
      <c r="I761" t="s">
        <v>14</v>
      </c>
      <c r="J761" t="s">
        <v>10059</v>
      </c>
      <c r="K761" s="1">
        <v>45001</v>
      </c>
      <c r="L761" s="1" t="str">
        <f>IF(ISNUMBER(Table2[[#This Row],[Transaction Date]]),TEXT(Table2[[#This Row],[Transaction Date]],"mmmm"),"Unknown")</f>
        <v>March</v>
      </c>
      <c r="M761" s="1" t="str">
        <f>IF(ISNUMBER(Table2[[#This Row],[Transaction Date]]),TEXT(Table2[[#This Row],[Transaction Date]],"dddd"),"Unknown")</f>
        <v>Thursday</v>
      </c>
      <c r="N761">
        <f t="shared" si="46"/>
        <v>0</v>
      </c>
      <c r="O761" t="str">
        <f t="shared" si="47"/>
        <v>Actual</v>
      </c>
    </row>
    <row r="762" spans="1:15" x14ac:dyDescent="0.25">
      <c r="A762" t="s">
        <v>885</v>
      </c>
      <c r="B762" t="s">
        <v>65</v>
      </c>
      <c r="C762">
        <v>5</v>
      </c>
      <c r="D762">
        <f t="shared" si="44"/>
        <v>5</v>
      </c>
      <c r="E762">
        <v>1.5</v>
      </c>
      <c r="F762">
        <f>IF(OR(E762="",E762="UNKNOWN",E762="ERROR"),_xlfn.XLOOKUP(Table2[[#This Row],[Item]],Items_List!A:A,Items_List!B:B),E762)</f>
        <v>1.5</v>
      </c>
      <c r="G762">
        <v>7.5</v>
      </c>
      <c r="H762">
        <f t="shared" si="45"/>
        <v>7.5</v>
      </c>
      <c r="I762" t="s">
        <v>10</v>
      </c>
      <c r="J762" t="s">
        <v>10059</v>
      </c>
      <c r="K762" s="1">
        <v>45008</v>
      </c>
      <c r="L762" s="1" t="str">
        <f>IF(ISNUMBER(Table2[[#This Row],[Transaction Date]]),TEXT(Table2[[#This Row],[Transaction Date]],"mmmm"),"Unknown")</f>
        <v>March</v>
      </c>
      <c r="M762" s="1" t="str">
        <f>IF(ISNUMBER(Table2[[#This Row],[Transaction Date]]),TEXT(Table2[[#This Row],[Transaction Date]],"dddd"),"Unknown")</f>
        <v>Thursday</v>
      </c>
      <c r="N762">
        <f t="shared" si="46"/>
        <v>0</v>
      </c>
      <c r="O762" t="str">
        <f t="shared" si="47"/>
        <v>Actual</v>
      </c>
    </row>
    <row r="763" spans="1:15" x14ac:dyDescent="0.25">
      <c r="A763" t="s">
        <v>887</v>
      </c>
      <c r="B763" t="s">
        <v>13</v>
      </c>
      <c r="C763">
        <v>1</v>
      </c>
      <c r="D763">
        <f t="shared" si="44"/>
        <v>1</v>
      </c>
      <c r="E763">
        <v>3</v>
      </c>
      <c r="F763">
        <f>IF(OR(E763="",E763="UNKNOWN",E763="ERROR"),_xlfn.XLOOKUP(Table2[[#This Row],[Item]],Items_List!A:A,Items_List!B:B),E763)</f>
        <v>3</v>
      </c>
      <c r="G763">
        <v>3</v>
      </c>
      <c r="H763">
        <f t="shared" si="45"/>
        <v>3</v>
      </c>
      <c r="I763" t="s">
        <v>10059</v>
      </c>
      <c r="J763" t="s">
        <v>11</v>
      </c>
      <c r="K763" s="1">
        <v>44951</v>
      </c>
      <c r="L763" s="1" t="str">
        <f>IF(ISNUMBER(Table2[[#This Row],[Transaction Date]]),TEXT(Table2[[#This Row],[Transaction Date]],"mmmm"),"Unknown")</f>
        <v>January</v>
      </c>
      <c r="M763" s="1" t="str">
        <f>IF(ISNUMBER(Table2[[#This Row],[Transaction Date]]),TEXT(Table2[[#This Row],[Transaction Date]],"dddd"),"Unknown")</f>
        <v>Wednesday</v>
      </c>
      <c r="N763">
        <f t="shared" si="46"/>
        <v>0</v>
      </c>
      <c r="O763" t="str">
        <f t="shared" si="47"/>
        <v>Actual</v>
      </c>
    </row>
    <row r="764" spans="1:15" x14ac:dyDescent="0.25">
      <c r="A764" t="s">
        <v>888</v>
      </c>
      <c r="B764" t="s">
        <v>39</v>
      </c>
      <c r="C764">
        <v>3</v>
      </c>
      <c r="D764">
        <f t="shared" si="44"/>
        <v>3</v>
      </c>
      <c r="E764">
        <v>3</v>
      </c>
      <c r="F764">
        <f>IF(OR(E764="",E764="UNKNOWN",E764="ERROR"),_xlfn.XLOOKUP(Table2[[#This Row],[Item]],Items_List!A:A,Items_List!B:B),E764)</f>
        <v>3</v>
      </c>
      <c r="G764">
        <v>9</v>
      </c>
      <c r="H764">
        <f t="shared" si="45"/>
        <v>9</v>
      </c>
      <c r="I764" t="s">
        <v>10</v>
      </c>
      <c r="J764" t="s">
        <v>15</v>
      </c>
      <c r="K764" s="1">
        <v>44938</v>
      </c>
      <c r="L764" s="1" t="str">
        <f>IF(ISNUMBER(Table2[[#This Row],[Transaction Date]]),TEXT(Table2[[#This Row],[Transaction Date]],"mmmm"),"Unknown")</f>
        <v>January</v>
      </c>
      <c r="M764" s="1" t="str">
        <f>IF(ISNUMBER(Table2[[#This Row],[Transaction Date]]),TEXT(Table2[[#This Row],[Transaction Date]],"dddd"),"Unknown")</f>
        <v>Thursday</v>
      </c>
      <c r="N764">
        <f t="shared" si="46"/>
        <v>0</v>
      </c>
      <c r="O764" t="str">
        <f t="shared" si="47"/>
        <v>Actual</v>
      </c>
    </row>
    <row r="765" spans="1:15" x14ac:dyDescent="0.25">
      <c r="A765" t="s">
        <v>889</v>
      </c>
      <c r="B765" t="s">
        <v>13</v>
      </c>
      <c r="C765">
        <v>1</v>
      </c>
      <c r="D765">
        <f t="shared" si="44"/>
        <v>1</v>
      </c>
      <c r="E765">
        <v>3</v>
      </c>
      <c r="F765">
        <f>IF(OR(E765="",E765="UNKNOWN",E765="ERROR"),_xlfn.XLOOKUP(Table2[[#This Row],[Item]],Items_List!A:A,Items_List!B:B),E765)</f>
        <v>3</v>
      </c>
      <c r="G765">
        <v>3</v>
      </c>
      <c r="H765">
        <f t="shared" si="45"/>
        <v>3</v>
      </c>
      <c r="I765" t="s">
        <v>10059</v>
      </c>
      <c r="J765" t="s">
        <v>11</v>
      </c>
      <c r="K765" s="1">
        <v>45238</v>
      </c>
      <c r="L765" s="1" t="str">
        <f>IF(ISNUMBER(Table2[[#This Row],[Transaction Date]]),TEXT(Table2[[#This Row],[Transaction Date]],"mmmm"),"Unknown")</f>
        <v>November</v>
      </c>
      <c r="M765" s="1" t="str">
        <f>IF(ISNUMBER(Table2[[#This Row],[Transaction Date]]),TEXT(Table2[[#This Row],[Transaction Date]],"dddd"),"Unknown")</f>
        <v>Wednesday</v>
      </c>
      <c r="N765">
        <f t="shared" si="46"/>
        <v>0</v>
      </c>
      <c r="O765" t="str">
        <f t="shared" si="47"/>
        <v>Actual</v>
      </c>
    </row>
    <row r="766" spans="1:15" x14ac:dyDescent="0.25">
      <c r="A766" t="s">
        <v>890</v>
      </c>
      <c r="B766" t="s">
        <v>28</v>
      </c>
      <c r="C766">
        <v>1</v>
      </c>
      <c r="D766">
        <f t="shared" si="44"/>
        <v>1</v>
      </c>
      <c r="E766">
        <v>4</v>
      </c>
      <c r="F766">
        <f>IF(OR(E766="",E766="UNKNOWN",E766="ERROR"),_xlfn.XLOOKUP(Table2[[#This Row],[Item]],Items_List!A:A,Items_List!B:B),E766)</f>
        <v>4</v>
      </c>
      <c r="G766">
        <v>4</v>
      </c>
      <c r="H766">
        <f t="shared" si="45"/>
        <v>4</v>
      </c>
      <c r="I766" t="s">
        <v>14</v>
      </c>
      <c r="J766" t="s">
        <v>15</v>
      </c>
      <c r="K766" s="1">
        <v>45129</v>
      </c>
      <c r="L766" s="1" t="str">
        <f>IF(ISNUMBER(Table2[[#This Row],[Transaction Date]]),TEXT(Table2[[#This Row],[Transaction Date]],"mmmm"),"Unknown")</f>
        <v>July</v>
      </c>
      <c r="M766" s="1" t="str">
        <f>IF(ISNUMBER(Table2[[#This Row],[Transaction Date]]),TEXT(Table2[[#This Row],[Transaction Date]],"dddd"),"Unknown")</f>
        <v>Saturday</v>
      </c>
      <c r="N766">
        <f t="shared" si="46"/>
        <v>0</v>
      </c>
      <c r="O766" t="str">
        <f t="shared" si="47"/>
        <v>Actual</v>
      </c>
    </row>
    <row r="767" spans="1:15" x14ac:dyDescent="0.25">
      <c r="A767" t="s">
        <v>891</v>
      </c>
      <c r="B767" t="s">
        <v>17</v>
      </c>
      <c r="C767">
        <v>4</v>
      </c>
      <c r="D767">
        <f t="shared" si="44"/>
        <v>4</v>
      </c>
      <c r="E767">
        <v>1</v>
      </c>
      <c r="F767">
        <f>IF(OR(E767="",E767="UNKNOWN",E767="ERROR"),_xlfn.XLOOKUP(Table2[[#This Row],[Item]],Items_List!A:A,Items_List!B:B),E767)</f>
        <v>1</v>
      </c>
      <c r="G767">
        <v>4</v>
      </c>
      <c r="H767">
        <f t="shared" si="45"/>
        <v>4</v>
      </c>
      <c r="I767" t="s">
        <v>14</v>
      </c>
      <c r="J767" t="s">
        <v>11</v>
      </c>
      <c r="K767" s="1">
        <v>45281</v>
      </c>
      <c r="L767" s="1" t="str">
        <f>IF(ISNUMBER(Table2[[#This Row],[Transaction Date]]),TEXT(Table2[[#This Row],[Transaction Date]],"mmmm"),"Unknown")</f>
        <v>December</v>
      </c>
      <c r="M767" s="1" t="str">
        <f>IF(ISNUMBER(Table2[[#This Row],[Transaction Date]]),TEXT(Table2[[#This Row],[Transaction Date]],"dddd"),"Unknown")</f>
        <v>Thursday</v>
      </c>
      <c r="N767">
        <f t="shared" si="46"/>
        <v>0</v>
      </c>
      <c r="O767" t="str">
        <f t="shared" si="47"/>
        <v>Actual</v>
      </c>
    </row>
    <row r="768" spans="1:15" x14ac:dyDescent="0.25">
      <c r="A768" t="s">
        <v>892</v>
      </c>
      <c r="B768" t="s">
        <v>39</v>
      </c>
      <c r="C768">
        <v>3</v>
      </c>
      <c r="D768">
        <f t="shared" si="44"/>
        <v>3</v>
      </c>
      <c r="E768">
        <v>3</v>
      </c>
      <c r="F768">
        <f>IF(OR(E768="",E768="UNKNOWN",E768="ERROR"),_xlfn.XLOOKUP(Table2[[#This Row],[Item]],Items_List!A:A,Items_List!B:B),E768)</f>
        <v>3</v>
      </c>
      <c r="G768" t="s">
        <v>18</v>
      </c>
      <c r="H768">
        <f t="shared" si="45"/>
        <v>9</v>
      </c>
      <c r="I768" t="s">
        <v>10</v>
      </c>
      <c r="J768" t="s">
        <v>10059</v>
      </c>
      <c r="K768" s="1">
        <v>45119</v>
      </c>
      <c r="L768" s="1" t="str">
        <f>IF(ISNUMBER(Table2[[#This Row],[Transaction Date]]),TEXT(Table2[[#This Row],[Transaction Date]],"mmmm"),"Unknown")</f>
        <v>July</v>
      </c>
      <c r="M768" s="1" t="str">
        <f>IF(ISNUMBER(Table2[[#This Row],[Transaction Date]]),TEXT(Table2[[#This Row],[Transaction Date]],"dddd"),"Unknown")</f>
        <v>Wednesday</v>
      </c>
      <c r="N768">
        <f t="shared" si="46"/>
        <v>1</v>
      </c>
      <c r="O768" t="str">
        <f t="shared" si="47"/>
        <v>Actual</v>
      </c>
    </row>
    <row r="769" spans="1:15" x14ac:dyDescent="0.25">
      <c r="A769" t="s">
        <v>893</v>
      </c>
      <c r="B769" t="s">
        <v>17</v>
      </c>
      <c r="C769">
        <v>2</v>
      </c>
      <c r="D769">
        <f t="shared" si="44"/>
        <v>2</v>
      </c>
      <c r="E769">
        <v>1</v>
      </c>
      <c r="F769">
        <f>IF(OR(E769="",E769="UNKNOWN",E769="ERROR"),_xlfn.XLOOKUP(Table2[[#This Row],[Item]],Items_List!A:A,Items_List!B:B),E769)</f>
        <v>1</v>
      </c>
      <c r="G769">
        <v>2</v>
      </c>
      <c r="H769">
        <f t="shared" si="45"/>
        <v>2</v>
      </c>
      <c r="I769" t="s">
        <v>23</v>
      </c>
      <c r="J769" t="s">
        <v>11</v>
      </c>
      <c r="K769" s="1">
        <v>44972</v>
      </c>
      <c r="L769" s="1" t="str">
        <f>IF(ISNUMBER(Table2[[#This Row],[Transaction Date]]),TEXT(Table2[[#This Row],[Transaction Date]],"mmmm"),"Unknown")</f>
        <v>February</v>
      </c>
      <c r="M769" s="1" t="str">
        <f>IF(ISNUMBER(Table2[[#This Row],[Transaction Date]]),TEXT(Table2[[#This Row],[Transaction Date]],"dddd"),"Unknown")</f>
        <v>Wednesday</v>
      </c>
      <c r="N769">
        <f t="shared" si="46"/>
        <v>0</v>
      </c>
      <c r="O769" t="str">
        <f t="shared" si="47"/>
        <v>Actual</v>
      </c>
    </row>
    <row r="770" spans="1:15" x14ac:dyDescent="0.25">
      <c r="A770" t="s">
        <v>894</v>
      </c>
      <c r="B770" t="s">
        <v>65</v>
      </c>
      <c r="C770">
        <v>5</v>
      </c>
      <c r="D770">
        <f t="shared" ref="D770:D833" si="48">IF(OR(C770="",C770="UNKNOWN",C770="ERROR"),IFERROR(VALUE(G770)/VALUE(E770),""),VALUE(C770))</f>
        <v>5</v>
      </c>
      <c r="E770">
        <v>1.5</v>
      </c>
      <c r="F770">
        <f>IF(OR(E770="",E770="UNKNOWN",E770="ERROR"),_xlfn.XLOOKUP(Table2[[#This Row],[Item]],Items_List!A:A,Items_List!B:B),E770)</f>
        <v>1.5</v>
      </c>
      <c r="G770">
        <v>7.5</v>
      </c>
      <c r="H770">
        <f t="shared" ref="H770:H833" si="49">D770*F770</f>
        <v>7.5</v>
      </c>
      <c r="I770" t="s">
        <v>23</v>
      </c>
      <c r="J770" t="s">
        <v>10059</v>
      </c>
      <c r="K770" s="1">
        <v>45145</v>
      </c>
      <c r="L770" s="1" t="str">
        <f>IF(ISNUMBER(Table2[[#This Row],[Transaction Date]]),TEXT(Table2[[#This Row],[Transaction Date]],"mmmm"),"Unknown")</f>
        <v>August</v>
      </c>
      <c r="M770" s="1" t="str">
        <f>IF(ISNUMBER(Table2[[#This Row],[Transaction Date]]),TEXT(Table2[[#This Row],[Transaction Date]],"dddd"),"Unknown")</f>
        <v>Monday</v>
      </c>
      <c r="N770">
        <f t="shared" ref="N770:N833" si="50">IF(OR(B770="",B770="unknown",B770="error",C770="",C770="unknown",C770="error",G770="",G770="error",G770="unknown"),1,0)</f>
        <v>0</v>
      </c>
      <c r="O770" t="str">
        <f t="shared" ref="O770:O833" si="51">IF(OR(C770="",C770="error",C770="unknown"),"Estimated","Actual")</f>
        <v>Actual</v>
      </c>
    </row>
    <row r="771" spans="1:15" x14ac:dyDescent="0.25">
      <c r="A771" t="s">
        <v>895</v>
      </c>
      <c r="B771" t="s">
        <v>13</v>
      </c>
      <c r="C771">
        <v>2</v>
      </c>
      <c r="D771">
        <f t="shared" si="48"/>
        <v>2</v>
      </c>
      <c r="E771">
        <v>3</v>
      </c>
      <c r="F771">
        <f>IF(OR(E771="",E771="UNKNOWN",E771="ERROR"),_xlfn.XLOOKUP(Table2[[#This Row],[Item]],Items_List!A:A,Items_List!B:B),E771)</f>
        <v>3</v>
      </c>
      <c r="G771">
        <v>6</v>
      </c>
      <c r="H771">
        <f t="shared" si="49"/>
        <v>6</v>
      </c>
      <c r="I771" t="s">
        <v>23</v>
      </c>
      <c r="J771" t="s">
        <v>10059</v>
      </c>
      <c r="K771" s="1">
        <v>45202</v>
      </c>
      <c r="L771" s="1" t="str">
        <f>IF(ISNUMBER(Table2[[#This Row],[Transaction Date]]),TEXT(Table2[[#This Row],[Transaction Date]],"mmmm"),"Unknown")</f>
        <v>October</v>
      </c>
      <c r="M771" s="1" t="str">
        <f>IF(ISNUMBER(Table2[[#This Row],[Transaction Date]]),TEXT(Table2[[#This Row],[Transaction Date]],"dddd"),"Unknown")</f>
        <v>Tuesday</v>
      </c>
      <c r="N771">
        <f t="shared" si="50"/>
        <v>0</v>
      </c>
      <c r="O771" t="str">
        <f t="shared" si="51"/>
        <v>Actual</v>
      </c>
    </row>
    <row r="772" spans="1:15" x14ac:dyDescent="0.25">
      <c r="A772" t="s">
        <v>896</v>
      </c>
      <c r="B772" t="s">
        <v>65</v>
      </c>
      <c r="C772">
        <v>1</v>
      </c>
      <c r="D772">
        <f t="shared" si="48"/>
        <v>1</v>
      </c>
      <c r="E772">
        <v>1.5</v>
      </c>
      <c r="F772">
        <f>IF(OR(E772="",E772="UNKNOWN",E772="ERROR"),_xlfn.XLOOKUP(Table2[[#This Row],[Item]],Items_List!A:A,Items_List!B:B),E772)</f>
        <v>1.5</v>
      </c>
      <c r="G772">
        <v>1.5</v>
      </c>
      <c r="H772">
        <f t="shared" si="49"/>
        <v>1.5</v>
      </c>
      <c r="I772" t="s">
        <v>14</v>
      </c>
      <c r="J772" t="s">
        <v>11</v>
      </c>
      <c r="K772" s="1">
        <v>45092</v>
      </c>
      <c r="L772" s="1" t="str">
        <f>IF(ISNUMBER(Table2[[#This Row],[Transaction Date]]),TEXT(Table2[[#This Row],[Transaction Date]],"mmmm"),"Unknown")</f>
        <v>June</v>
      </c>
      <c r="M772" s="1" t="str">
        <f>IF(ISNUMBER(Table2[[#This Row],[Transaction Date]]),TEXT(Table2[[#This Row],[Transaction Date]],"dddd"),"Unknown")</f>
        <v>Thursday</v>
      </c>
      <c r="N772">
        <f t="shared" si="50"/>
        <v>0</v>
      </c>
      <c r="O772" t="str">
        <f t="shared" si="51"/>
        <v>Actual</v>
      </c>
    </row>
    <row r="773" spans="1:15" x14ac:dyDescent="0.25">
      <c r="A773" t="s">
        <v>897</v>
      </c>
      <c r="B773" t="s">
        <v>20</v>
      </c>
      <c r="C773">
        <v>5</v>
      </c>
      <c r="D773">
        <f t="shared" si="48"/>
        <v>5</v>
      </c>
      <c r="E773" s="3">
        <f>_xlfn.XLOOKUP(Table2[[#This Row],[Item]],Items_List!$A$2:$A$9,Items_List!$B$2:$B$9)</f>
        <v>5</v>
      </c>
      <c r="F773">
        <f>IF(OR(E773="",E773="UNKNOWN",E773="ERROR"),_xlfn.XLOOKUP(Table2[[#This Row],[Item]],Items_List!A:A,Items_List!B:B),E773)</f>
        <v>5</v>
      </c>
      <c r="G773">
        <v>25</v>
      </c>
      <c r="H773">
        <f t="shared" si="49"/>
        <v>25</v>
      </c>
      <c r="I773" t="s">
        <v>10</v>
      </c>
      <c r="J773" t="s">
        <v>15</v>
      </c>
      <c r="K773" s="1">
        <v>44939</v>
      </c>
      <c r="L773" s="1" t="str">
        <f>IF(ISNUMBER(Table2[[#This Row],[Transaction Date]]),TEXT(Table2[[#This Row],[Transaction Date]],"mmmm"),"Unknown")</f>
        <v>January</v>
      </c>
      <c r="M773" s="1" t="str">
        <f>IF(ISNUMBER(Table2[[#This Row],[Transaction Date]]),TEXT(Table2[[#This Row],[Transaction Date]],"dddd"),"Unknown")</f>
        <v>Friday</v>
      </c>
      <c r="N773">
        <f t="shared" si="50"/>
        <v>0</v>
      </c>
      <c r="O773" t="str">
        <f t="shared" si="51"/>
        <v>Actual</v>
      </c>
    </row>
    <row r="774" spans="1:15" x14ac:dyDescent="0.25">
      <c r="A774" t="s">
        <v>898</v>
      </c>
      <c r="B774" t="s">
        <v>17</v>
      </c>
      <c r="C774">
        <v>3</v>
      </c>
      <c r="D774">
        <f t="shared" si="48"/>
        <v>3</v>
      </c>
      <c r="E774">
        <v>1</v>
      </c>
      <c r="F774">
        <f>IF(OR(E774="",E774="UNKNOWN",E774="ERROR"),_xlfn.XLOOKUP(Table2[[#This Row],[Item]],Items_List!A:A,Items_List!B:B),E774)</f>
        <v>1</v>
      </c>
      <c r="G774">
        <v>3</v>
      </c>
      <c r="H774">
        <f t="shared" si="49"/>
        <v>3</v>
      </c>
      <c r="I774" t="s">
        <v>10059</v>
      </c>
      <c r="J774" t="s">
        <v>11</v>
      </c>
      <c r="K774" s="1">
        <v>45173</v>
      </c>
      <c r="L774" s="1" t="str">
        <f>IF(ISNUMBER(Table2[[#This Row],[Transaction Date]]),TEXT(Table2[[#This Row],[Transaction Date]],"mmmm"),"Unknown")</f>
        <v>September</v>
      </c>
      <c r="M774" s="1" t="str">
        <f>IF(ISNUMBER(Table2[[#This Row],[Transaction Date]]),TEXT(Table2[[#This Row],[Transaction Date]],"dddd"),"Unknown")</f>
        <v>Monday</v>
      </c>
      <c r="N774">
        <f t="shared" si="50"/>
        <v>0</v>
      </c>
      <c r="O774" t="str">
        <f t="shared" si="51"/>
        <v>Actual</v>
      </c>
    </row>
    <row r="775" spans="1:15" x14ac:dyDescent="0.25">
      <c r="A775" t="s">
        <v>899</v>
      </c>
      <c r="B775" t="s">
        <v>9</v>
      </c>
      <c r="C775">
        <v>5</v>
      </c>
      <c r="D775">
        <f t="shared" si="48"/>
        <v>5</v>
      </c>
      <c r="E775">
        <v>2</v>
      </c>
      <c r="F775">
        <f>IF(OR(E775="",E775="UNKNOWN",E775="ERROR"),_xlfn.XLOOKUP(Table2[[#This Row],[Item]],Items_List!A:A,Items_List!B:B),E775)</f>
        <v>2</v>
      </c>
      <c r="G775">
        <v>10</v>
      </c>
      <c r="H775">
        <f t="shared" si="49"/>
        <v>10</v>
      </c>
      <c r="I775" t="s">
        <v>14</v>
      </c>
      <c r="J775" t="s">
        <v>10059</v>
      </c>
      <c r="K775" s="1">
        <v>45090</v>
      </c>
      <c r="L775" s="1" t="str">
        <f>IF(ISNUMBER(Table2[[#This Row],[Transaction Date]]),TEXT(Table2[[#This Row],[Transaction Date]],"mmmm"),"Unknown")</f>
        <v>June</v>
      </c>
      <c r="M775" s="1" t="str">
        <f>IF(ISNUMBER(Table2[[#This Row],[Transaction Date]]),TEXT(Table2[[#This Row],[Transaction Date]],"dddd"),"Unknown")</f>
        <v>Tuesday</v>
      </c>
      <c r="N775">
        <f t="shared" si="50"/>
        <v>0</v>
      </c>
      <c r="O775" t="str">
        <f t="shared" si="51"/>
        <v>Actual</v>
      </c>
    </row>
    <row r="776" spans="1:15" x14ac:dyDescent="0.25">
      <c r="A776" t="s">
        <v>901</v>
      </c>
      <c r="B776" t="s">
        <v>25</v>
      </c>
      <c r="C776">
        <v>2</v>
      </c>
      <c r="D776">
        <f t="shared" si="48"/>
        <v>2</v>
      </c>
      <c r="E776">
        <v>4</v>
      </c>
      <c r="F776">
        <f>IF(OR(E776="",E776="UNKNOWN",E776="ERROR"),_xlfn.XLOOKUP(Table2[[#This Row],[Item]],Items_List!A:A,Items_List!B:B),E776)</f>
        <v>4</v>
      </c>
      <c r="G776">
        <v>8</v>
      </c>
      <c r="H776">
        <f t="shared" si="49"/>
        <v>8</v>
      </c>
      <c r="I776" t="s">
        <v>23</v>
      </c>
      <c r="J776" t="s">
        <v>10059</v>
      </c>
      <c r="K776" s="1">
        <v>44972</v>
      </c>
      <c r="L776" s="1" t="str">
        <f>IF(ISNUMBER(Table2[[#This Row],[Transaction Date]]),TEXT(Table2[[#This Row],[Transaction Date]],"mmmm"),"Unknown")</f>
        <v>February</v>
      </c>
      <c r="M776" s="1" t="str">
        <f>IF(ISNUMBER(Table2[[#This Row],[Transaction Date]]),TEXT(Table2[[#This Row],[Transaction Date]],"dddd"),"Unknown")</f>
        <v>Wednesday</v>
      </c>
      <c r="N776">
        <f t="shared" si="50"/>
        <v>0</v>
      </c>
      <c r="O776" t="str">
        <f t="shared" si="51"/>
        <v>Actual</v>
      </c>
    </row>
    <row r="777" spans="1:15" x14ac:dyDescent="0.25">
      <c r="A777" t="s">
        <v>902</v>
      </c>
      <c r="B777" t="s">
        <v>25</v>
      </c>
      <c r="C777">
        <v>5</v>
      </c>
      <c r="D777">
        <f t="shared" si="48"/>
        <v>5</v>
      </c>
      <c r="E777">
        <v>4</v>
      </c>
      <c r="F777">
        <f>IF(OR(E777="",E777="UNKNOWN",E777="ERROR"),_xlfn.XLOOKUP(Table2[[#This Row],[Item]],Items_List!A:A,Items_List!B:B),E777)</f>
        <v>4</v>
      </c>
      <c r="G777">
        <v>20</v>
      </c>
      <c r="H777">
        <f t="shared" si="49"/>
        <v>20</v>
      </c>
      <c r="I777" t="s">
        <v>10059</v>
      </c>
      <c r="J777" t="s">
        <v>15</v>
      </c>
      <c r="K777" s="1">
        <v>45147</v>
      </c>
      <c r="L777" s="1" t="str">
        <f>IF(ISNUMBER(Table2[[#This Row],[Transaction Date]]),TEXT(Table2[[#This Row],[Transaction Date]],"mmmm"),"Unknown")</f>
        <v>August</v>
      </c>
      <c r="M777" s="1" t="str">
        <f>IF(ISNUMBER(Table2[[#This Row],[Transaction Date]]),TEXT(Table2[[#This Row],[Transaction Date]],"dddd"),"Unknown")</f>
        <v>Wednesday</v>
      </c>
      <c r="N777">
        <f t="shared" si="50"/>
        <v>0</v>
      </c>
      <c r="O777" t="str">
        <f t="shared" si="51"/>
        <v>Actual</v>
      </c>
    </row>
    <row r="778" spans="1:15" x14ac:dyDescent="0.25">
      <c r="A778" t="s">
        <v>905</v>
      </c>
      <c r="B778" t="s">
        <v>39</v>
      </c>
      <c r="C778">
        <v>5</v>
      </c>
      <c r="D778">
        <f t="shared" si="48"/>
        <v>5</v>
      </c>
      <c r="E778">
        <v>3</v>
      </c>
      <c r="F778">
        <f>IF(OR(E778="",E778="UNKNOWN",E778="ERROR"),_xlfn.XLOOKUP(Table2[[#This Row],[Item]],Items_List!A:A,Items_List!B:B),E778)</f>
        <v>3</v>
      </c>
      <c r="G778">
        <v>15</v>
      </c>
      <c r="H778">
        <f t="shared" si="49"/>
        <v>15</v>
      </c>
      <c r="I778" t="s">
        <v>10059</v>
      </c>
      <c r="J778" t="s">
        <v>10059</v>
      </c>
      <c r="K778" s="1">
        <v>45004</v>
      </c>
      <c r="L778" s="1" t="str">
        <f>IF(ISNUMBER(Table2[[#This Row],[Transaction Date]]),TEXT(Table2[[#This Row],[Transaction Date]],"mmmm"),"Unknown")</f>
        <v>March</v>
      </c>
      <c r="M778" s="1" t="str">
        <f>IF(ISNUMBER(Table2[[#This Row],[Transaction Date]]),TEXT(Table2[[#This Row],[Transaction Date]],"dddd"),"Unknown")</f>
        <v>Sunday</v>
      </c>
      <c r="N778">
        <f t="shared" si="50"/>
        <v>0</v>
      </c>
      <c r="O778" t="str">
        <f t="shared" si="51"/>
        <v>Actual</v>
      </c>
    </row>
    <row r="779" spans="1:15" x14ac:dyDescent="0.25">
      <c r="A779" t="s">
        <v>906</v>
      </c>
      <c r="B779" t="s">
        <v>25</v>
      </c>
      <c r="C779">
        <v>2</v>
      </c>
      <c r="D779">
        <f t="shared" si="48"/>
        <v>2</v>
      </c>
      <c r="E779">
        <v>4</v>
      </c>
      <c r="F779">
        <f>IF(OR(E779="",E779="UNKNOWN",E779="ERROR"),_xlfn.XLOOKUP(Table2[[#This Row],[Item]],Items_List!A:A,Items_List!B:B),E779)</f>
        <v>4</v>
      </c>
      <c r="G779">
        <v>8</v>
      </c>
      <c r="H779">
        <f t="shared" si="49"/>
        <v>8</v>
      </c>
      <c r="I779" t="s">
        <v>23</v>
      </c>
      <c r="J779" t="s">
        <v>10059</v>
      </c>
      <c r="K779" s="1">
        <v>45027</v>
      </c>
      <c r="L779" s="1" t="str">
        <f>IF(ISNUMBER(Table2[[#This Row],[Transaction Date]]),TEXT(Table2[[#This Row],[Transaction Date]],"mmmm"),"Unknown")</f>
        <v>April</v>
      </c>
      <c r="M779" s="1" t="str">
        <f>IF(ISNUMBER(Table2[[#This Row],[Transaction Date]]),TEXT(Table2[[#This Row],[Transaction Date]],"dddd"),"Unknown")</f>
        <v>Tuesday</v>
      </c>
      <c r="N779">
        <f t="shared" si="50"/>
        <v>0</v>
      </c>
      <c r="O779" t="str">
        <f t="shared" si="51"/>
        <v>Actual</v>
      </c>
    </row>
    <row r="780" spans="1:15" x14ac:dyDescent="0.25">
      <c r="A780" t="s">
        <v>907</v>
      </c>
      <c r="B780" t="s">
        <v>20</v>
      </c>
      <c r="C780">
        <v>3</v>
      </c>
      <c r="D780">
        <f t="shared" si="48"/>
        <v>3</v>
      </c>
      <c r="E780" s="3">
        <f>_xlfn.XLOOKUP(Table2[[#This Row],[Item]],Items_List!$A$2:$A$9,Items_List!$B$2:$B$9)</f>
        <v>5</v>
      </c>
      <c r="F780">
        <f>IF(OR(E780="",E780="UNKNOWN",E780="ERROR"),_xlfn.XLOOKUP(Table2[[#This Row],[Item]],Items_List!A:A,Items_List!B:B),E780)</f>
        <v>5</v>
      </c>
      <c r="G780">
        <v>15</v>
      </c>
      <c r="H780">
        <f t="shared" si="49"/>
        <v>15</v>
      </c>
      <c r="I780" t="s">
        <v>23</v>
      </c>
      <c r="J780" t="s">
        <v>10059</v>
      </c>
      <c r="L780" s="1" t="str">
        <f>IF(ISNUMBER(Table2[[#This Row],[Transaction Date]]),TEXT(Table2[[#This Row],[Transaction Date]],"mmmm"),"Unknown")</f>
        <v>Unknown</v>
      </c>
      <c r="M780" s="1" t="str">
        <f>IF(ISNUMBER(Table2[[#This Row],[Transaction Date]]),TEXT(Table2[[#This Row],[Transaction Date]],"dddd"),"Unknown")</f>
        <v>Unknown</v>
      </c>
      <c r="N780">
        <f t="shared" si="50"/>
        <v>0</v>
      </c>
      <c r="O780" t="str">
        <f t="shared" si="51"/>
        <v>Actual</v>
      </c>
    </row>
    <row r="781" spans="1:15" x14ac:dyDescent="0.25">
      <c r="A781" t="s">
        <v>908</v>
      </c>
      <c r="B781" t="s">
        <v>20</v>
      </c>
      <c r="C781">
        <v>5</v>
      </c>
      <c r="D781">
        <f t="shared" si="48"/>
        <v>5</v>
      </c>
      <c r="E781">
        <v>5</v>
      </c>
      <c r="F781">
        <f>IF(OR(E781="",E781="UNKNOWN",E781="ERROR"),_xlfn.XLOOKUP(Table2[[#This Row],[Item]],Items_List!A:A,Items_List!B:B),E781)</f>
        <v>5</v>
      </c>
      <c r="G781">
        <v>25</v>
      </c>
      <c r="H781">
        <f t="shared" si="49"/>
        <v>25</v>
      </c>
      <c r="I781" t="s">
        <v>10059</v>
      </c>
      <c r="J781" t="s">
        <v>10059</v>
      </c>
      <c r="L781" s="1" t="str">
        <f>IF(ISNUMBER(Table2[[#This Row],[Transaction Date]]),TEXT(Table2[[#This Row],[Transaction Date]],"mmmm"),"Unknown")</f>
        <v>Unknown</v>
      </c>
      <c r="M781" s="1" t="str">
        <f>IF(ISNUMBER(Table2[[#This Row],[Transaction Date]]),TEXT(Table2[[#This Row],[Transaction Date]],"dddd"),"Unknown")</f>
        <v>Unknown</v>
      </c>
      <c r="N781">
        <f t="shared" si="50"/>
        <v>0</v>
      </c>
      <c r="O781" t="str">
        <f t="shared" si="51"/>
        <v>Actual</v>
      </c>
    </row>
    <row r="782" spans="1:15" x14ac:dyDescent="0.25">
      <c r="A782" t="s">
        <v>909</v>
      </c>
      <c r="B782" t="s">
        <v>13</v>
      </c>
      <c r="C782">
        <v>2</v>
      </c>
      <c r="D782">
        <f t="shared" si="48"/>
        <v>2</v>
      </c>
      <c r="E782">
        <v>3</v>
      </c>
      <c r="F782">
        <f>IF(OR(E782="",E782="UNKNOWN",E782="ERROR"),_xlfn.XLOOKUP(Table2[[#This Row],[Item]],Items_List!A:A,Items_List!B:B),E782)</f>
        <v>3</v>
      </c>
      <c r="G782">
        <v>6</v>
      </c>
      <c r="H782">
        <f t="shared" si="49"/>
        <v>6</v>
      </c>
      <c r="I782" t="s">
        <v>14</v>
      </c>
      <c r="J782" t="s">
        <v>10059</v>
      </c>
      <c r="K782" s="1">
        <v>45123</v>
      </c>
      <c r="L782" s="1" t="str">
        <f>IF(ISNUMBER(Table2[[#This Row],[Transaction Date]]),TEXT(Table2[[#This Row],[Transaction Date]],"mmmm"),"Unknown")</f>
        <v>July</v>
      </c>
      <c r="M782" s="1" t="str">
        <f>IF(ISNUMBER(Table2[[#This Row],[Transaction Date]]),TEXT(Table2[[#This Row],[Transaction Date]],"dddd"),"Unknown")</f>
        <v>Sunday</v>
      </c>
      <c r="N782">
        <f t="shared" si="50"/>
        <v>0</v>
      </c>
      <c r="O782" t="str">
        <f t="shared" si="51"/>
        <v>Actual</v>
      </c>
    </row>
    <row r="783" spans="1:15" x14ac:dyDescent="0.25">
      <c r="A783" t="s">
        <v>910</v>
      </c>
      <c r="B783" t="s">
        <v>25</v>
      </c>
      <c r="C783">
        <v>3</v>
      </c>
      <c r="D783">
        <f t="shared" si="48"/>
        <v>3</v>
      </c>
      <c r="E783">
        <v>4</v>
      </c>
      <c r="F783">
        <f>IF(OR(E783="",E783="UNKNOWN",E783="ERROR"),_xlfn.XLOOKUP(Table2[[#This Row],[Item]],Items_List!A:A,Items_List!B:B),E783)</f>
        <v>4</v>
      </c>
      <c r="G783" t="s">
        <v>18</v>
      </c>
      <c r="H783">
        <f t="shared" si="49"/>
        <v>12</v>
      </c>
      <c r="I783" t="s">
        <v>14</v>
      </c>
      <c r="J783" t="s">
        <v>10059</v>
      </c>
      <c r="K783" s="1">
        <v>45284</v>
      </c>
      <c r="L783" s="1" t="str">
        <f>IF(ISNUMBER(Table2[[#This Row],[Transaction Date]]),TEXT(Table2[[#This Row],[Transaction Date]],"mmmm"),"Unknown")</f>
        <v>December</v>
      </c>
      <c r="M783" s="1" t="str">
        <f>IF(ISNUMBER(Table2[[#This Row],[Transaction Date]]),TEXT(Table2[[#This Row],[Transaction Date]],"dddd"),"Unknown")</f>
        <v>Sunday</v>
      </c>
      <c r="N783">
        <f t="shared" si="50"/>
        <v>1</v>
      </c>
      <c r="O783" t="str">
        <f t="shared" si="51"/>
        <v>Actual</v>
      </c>
    </row>
    <row r="784" spans="1:15" x14ac:dyDescent="0.25">
      <c r="A784" t="s">
        <v>911</v>
      </c>
      <c r="B784" t="s">
        <v>25</v>
      </c>
      <c r="C784">
        <v>5</v>
      </c>
      <c r="D784">
        <f t="shared" si="48"/>
        <v>5</v>
      </c>
      <c r="E784">
        <v>4</v>
      </c>
      <c r="F784">
        <f>IF(OR(E784="",E784="UNKNOWN",E784="ERROR"),_xlfn.XLOOKUP(Table2[[#This Row],[Item]],Items_List!A:A,Items_List!B:B),E784)</f>
        <v>4</v>
      </c>
      <c r="G784">
        <v>20</v>
      </c>
      <c r="H784">
        <f t="shared" si="49"/>
        <v>20</v>
      </c>
      <c r="I784" t="s">
        <v>23</v>
      </c>
      <c r="J784" t="s">
        <v>15</v>
      </c>
      <c r="K784" s="1">
        <v>45218</v>
      </c>
      <c r="L784" s="1" t="str">
        <f>IF(ISNUMBER(Table2[[#This Row],[Transaction Date]]),TEXT(Table2[[#This Row],[Transaction Date]],"mmmm"),"Unknown")</f>
        <v>October</v>
      </c>
      <c r="M784" s="1" t="str">
        <f>IF(ISNUMBER(Table2[[#This Row],[Transaction Date]]),TEXT(Table2[[#This Row],[Transaction Date]],"dddd"),"Unknown")</f>
        <v>Thursday</v>
      </c>
      <c r="N784">
        <f t="shared" si="50"/>
        <v>0</v>
      </c>
      <c r="O784" t="str">
        <f t="shared" si="51"/>
        <v>Actual</v>
      </c>
    </row>
    <row r="785" spans="1:15" x14ac:dyDescent="0.25">
      <c r="A785" t="s">
        <v>912</v>
      </c>
      <c r="B785" t="s">
        <v>9</v>
      </c>
      <c r="C785">
        <v>2</v>
      </c>
      <c r="D785">
        <f t="shared" si="48"/>
        <v>2</v>
      </c>
      <c r="E785">
        <v>2</v>
      </c>
      <c r="F785">
        <f>IF(OR(E785="",E785="UNKNOWN",E785="ERROR"),_xlfn.XLOOKUP(Table2[[#This Row],[Item]],Items_List!A:A,Items_List!B:B),E785)</f>
        <v>2</v>
      </c>
      <c r="G785">
        <v>4</v>
      </c>
      <c r="H785">
        <f t="shared" si="49"/>
        <v>4</v>
      </c>
      <c r="I785" t="s">
        <v>10</v>
      </c>
      <c r="J785" t="s">
        <v>10059</v>
      </c>
      <c r="K785" s="1">
        <v>45001</v>
      </c>
      <c r="L785" s="1" t="str">
        <f>IF(ISNUMBER(Table2[[#This Row],[Transaction Date]]),TEXT(Table2[[#This Row],[Transaction Date]],"mmmm"),"Unknown")</f>
        <v>March</v>
      </c>
      <c r="M785" s="1" t="str">
        <f>IF(ISNUMBER(Table2[[#This Row],[Transaction Date]]),TEXT(Table2[[#This Row],[Transaction Date]],"dddd"),"Unknown")</f>
        <v>Thursday</v>
      </c>
      <c r="N785">
        <f t="shared" si="50"/>
        <v>0</v>
      </c>
      <c r="O785" t="str">
        <f t="shared" si="51"/>
        <v>Actual</v>
      </c>
    </row>
    <row r="786" spans="1:15" x14ac:dyDescent="0.25">
      <c r="A786" t="s">
        <v>913</v>
      </c>
      <c r="B786" t="s">
        <v>20</v>
      </c>
      <c r="C786">
        <v>5</v>
      </c>
      <c r="D786">
        <f t="shared" si="48"/>
        <v>5</v>
      </c>
      <c r="E786">
        <v>5</v>
      </c>
      <c r="F786">
        <f>IF(OR(E786="",E786="UNKNOWN",E786="ERROR"),_xlfn.XLOOKUP(Table2[[#This Row],[Item]],Items_List!A:A,Items_List!B:B),E786)</f>
        <v>5</v>
      </c>
      <c r="G786">
        <v>25</v>
      </c>
      <c r="H786">
        <f t="shared" si="49"/>
        <v>25</v>
      </c>
      <c r="I786" t="s">
        <v>10</v>
      </c>
      <c r="J786" t="s">
        <v>11</v>
      </c>
      <c r="K786" s="1">
        <v>45011</v>
      </c>
      <c r="L786" s="1" t="str">
        <f>IF(ISNUMBER(Table2[[#This Row],[Transaction Date]]),TEXT(Table2[[#This Row],[Transaction Date]],"mmmm"),"Unknown")</f>
        <v>March</v>
      </c>
      <c r="M786" s="1" t="str">
        <f>IF(ISNUMBER(Table2[[#This Row],[Transaction Date]]),TEXT(Table2[[#This Row],[Transaction Date]],"dddd"),"Unknown")</f>
        <v>Sunday</v>
      </c>
      <c r="N786">
        <f t="shared" si="50"/>
        <v>0</v>
      </c>
      <c r="O786" t="str">
        <f t="shared" si="51"/>
        <v>Actual</v>
      </c>
    </row>
    <row r="787" spans="1:15" x14ac:dyDescent="0.25">
      <c r="A787" t="s">
        <v>914</v>
      </c>
      <c r="B787" t="s">
        <v>28</v>
      </c>
      <c r="C787">
        <v>4</v>
      </c>
      <c r="D787">
        <f t="shared" si="48"/>
        <v>4</v>
      </c>
      <c r="E787">
        <v>4</v>
      </c>
      <c r="F787">
        <f>IF(OR(E787="",E787="UNKNOWN",E787="ERROR"),_xlfn.XLOOKUP(Table2[[#This Row],[Item]],Items_List!A:A,Items_List!B:B),E787)</f>
        <v>4</v>
      </c>
      <c r="G787">
        <v>16</v>
      </c>
      <c r="H787">
        <f t="shared" si="49"/>
        <v>16</v>
      </c>
      <c r="I787" t="s">
        <v>23</v>
      </c>
      <c r="J787" t="s">
        <v>10059</v>
      </c>
      <c r="K787" s="1">
        <v>45174</v>
      </c>
      <c r="L787" s="1" t="str">
        <f>IF(ISNUMBER(Table2[[#This Row],[Transaction Date]]),TEXT(Table2[[#This Row],[Transaction Date]],"mmmm"),"Unknown")</f>
        <v>September</v>
      </c>
      <c r="M787" s="1" t="str">
        <f>IF(ISNUMBER(Table2[[#This Row],[Transaction Date]]),TEXT(Table2[[#This Row],[Transaction Date]],"dddd"),"Unknown")</f>
        <v>Tuesday</v>
      </c>
      <c r="N787">
        <f t="shared" si="50"/>
        <v>0</v>
      </c>
      <c r="O787" t="str">
        <f t="shared" si="51"/>
        <v>Actual</v>
      </c>
    </row>
    <row r="788" spans="1:15" x14ac:dyDescent="0.25">
      <c r="A788" t="s">
        <v>915</v>
      </c>
      <c r="B788" t="s">
        <v>65</v>
      </c>
      <c r="C788">
        <v>5</v>
      </c>
      <c r="D788">
        <f t="shared" si="48"/>
        <v>5</v>
      </c>
      <c r="E788">
        <v>1.5</v>
      </c>
      <c r="F788">
        <f>IF(OR(E788="",E788="UNKNOWN",E788="ERROR"),_xlfn.XLOOKUP(Table2[[#This Row],[Item]],Items_List!A:A,Items_List!B:B),E788)</f>
        <v>1.5</v>
      </c>
      <c r="G788">
        <v>7.5</v>
      </c>
      <c r="H788">
        <f t="shared" si="49"/>
        <v>7.5</v>
      </c>
      <c r="I788" t="s">
        <v>10059</v>
      </c>
      <c r="J788" t="s">
        <v>10059</v>
      </c>
      <c r="L788" s="1" t="str">
        <f>IF(ISNUMBER(Table2[[#This Row],[Transaction Date]]),TEXT(Table2[[#This Row],[Transaction Date]],"mmmm"),"Unknown")</f>
        <v>Unknown</v>
      </c>
      <c r="M788" s="1" t="str">
        <f>IF(ISNUMBER(Table2[[#This Row],[Transaction Date]]),TEXT(Table2[[#This Row],[Transaction Date]],"dddd"),"Unknown")</f>
        <v>Unknown</v>
      </c>
      <c r="N788">
        <f t="shared" si="50"/>
        <v>0</v>
      </c>
      <c r="O788" t="str">
        <f t="shared" si="51"/>
        <v>Actual</v>
      </c>
    </row>
    <row r="789" spans="1:15" x14ac:dyDescent="0.25">
      <c r="A789" t="s">
        <v>916</v>
      </c>
      <c r="B789" t="s">
        <v>65</v>
      </c>
      <c r="C789" t="s">
        <v>21</v>
      </c>
      <c r="D789">
        <f t="shared" si="48"/>
        <v>5</v>
      </c>
      <c r="E789">
        <v>1.5</v>
      </c>
      <c r="F789">
        <f>IF(OR(E789="",E789="UNKNOWN",E789="ERROR"),_xlfn.XLOOKUP(Table2[[#This Row],[Item]],Items_List!A:A,Items_List!B:B),E789)</f>
        <v>1.5</v>
      </c>
      <c r="G789">
        <v>7.5</v>
      </c>
      <c r="H789">
        <f t="shared" si="49"/>
        <v>7.5</v>
      </c>
      <c r="I789" t="s">
        <v>23</v>
      </c>
      <c r="J789" t="s">
        <v>11</v>
      </c>
      <c r="K789" s="1">
        <v>45101</v>
      </c>
      <c r="L789" s="1" t="str">
        <f>IF(ISNUMBER(Table2[[#This Row],[Transaction Date]]),TEXT(Table2[[#This Row],[Transaction Date]],"mmmm"),"Unknown")</f>
        <v>June</v>
      </c>
      <c r="M789" s="1" t="str">
        <f>IF(ISNUMBER(Table2[[#This Row],[Transaction Date]]),TEXT(Table2[[#This Row],[Transaction Date]],"dddd"),"Unknown")</f>
        <v>Saturday</v>
      </c>
      <c r="N789">
        <f t="shared" si="50"/>
        <v>1</v>
      </c>
      <c r="O789" t="str">
        <f t="shared" si="51"/>
        <v>Estimated</v>
      </c>
    </row>
    <row r="790" spans="1:15" x14ac:dyDescent="0.25">
      <c r="A790" t="s">
        <v>917</v>
      </c>
      <c r="B790" t="s">
        <v>28</v>
      </c>
      <c r="C790">
        <v>5</v>
      </c>
      <c r="D790">
        <f t="shared" si="48"/>
        <v>5</v>
      </c>
      <c r="E790">
        <v>4</v>
      </c>
      <c r="F790">
        <f>IF(OR(E790="",E790="UNKNOWN",E790="ERROR"),_xlfn.XLOOKUP(Table2[[#This Row],[Item]],Items_List!A:A,Items_List!B:B),E790)</f>
        <v>4</v>
      </c>
      <c r="G790">
        <v>20</v>
      </c>
      <c r="H790">
        <f t="shared" si="49"/>
        <v>20</v>
      </c>
      <c r="I790" t="s">
        <v>10</v>
      </c>
      <c r="J790" t="s">
        <v>10059</v>
      </c>
      <c r="K790" s="1">
        <v>45265</v>
      </c>
      <c r="L790" s="1" t="str">
        <f>IF(ISNUMBER(Table2[[#This Row],[Transaction Date]]),TEXT(Table2[[#This Row],[Transaction Date]],"mmmm"),"Unknown")</f>
        <v>December</v>
      </c>
      <c r="M790" s="1" t="str">
        <f>IF(ISNUMBER(Table2[[#This Row],[Transaction Date]]),TEXT(Table2[[#This Row],[Transaction Date]],"dddd"),"Unknown")</f>
        <v>Tuesday</v>
      </c>
      <c r="N790">
        <f t="shared" si="50"/>
        <v>0</v>
      </c>
      <c r="O790" t="str">
        <f t="shared" si="51"/>
        <v>Actual</v>
      </c>
    </row>
    <row r="791" spans="1:15" x14ac:dyDescent="0.25">
      <c r="A791" t="s">
        <v>918</v>
      </c>
      <c r="B791" t="s">
        <v>13</v>
      </c>
      <c r="C791">
        <v>2</v>
      </c>
      <c r="D791">
        <f t="shared" si="48"/>
        <v>2</v>
      </c>
      <c r="E791">
        <v>3</v>
      </c>
      <c r="F791">
        <f>IF(OR(E791="",E791="UNKNOWN",E791="ERROR"),_xlfn.XLOOKUP(Table2[[#This Row],[Item]],Items_List!A:A,Items_List!B:B),E791)</f>
        <v>3</v>
      </c>
      <c r="G791">
        <v>6</v>
      </c>
      <c r="H791">
        <f t="shared" si="49"/>
        <v>6</v>
      </c>
      <c r="I791" t="s">
        <v>10059</v>
      </c>
      <c r="J791" t="s">
        <v>11</v>
      </c>
      <c r="K791" s="1">
        <v>45003</v>
      </c>
      <c r="L791" s="1" t="str">
        <f>IF(ISNUMBER(Table2[[#This Row],[Transaction Date]]),TEXT(Table2[[#This Row],[Transaction Date]],"mmmm"),"Unknown")</f>
        <v>March</v>
      </c>
      <c r="M791" s="1" t="str">
        <f>IF(ISNUMBER(Table2[[#This Row],[Transaction Date]]),TEXT(Table2[[#This Row],[Transaction Date]],"dddd"),"Unknown")</f>
        <v>Saturday</v>
      </c>
      <c r="N791">
        <f t="shared" si="50"/>
        <v>0</v>
      </c>
      <c r="O791" t="str">
        <f t="shared" si="51"/>
        <v>Actual</v>
      </c>
    </row>
    <row r="792" spans="1:15" x14ac:dyDescent="0.25">
      <c r="A792" t="s">
        <v>919</v>
      </c>
      <c r="B792" t="s">
        <v>39</v>
      </c>
      <c r="D792">
        <f t="shared" si="48"/>
        <v>4</v>
      </c>
      <c r="E792">
        <v>3</v>
      </c>
      <c r="F792">
        <f>IF(OR(E792="",E792="UNKNOWN",E792="ERROR"),_xlfn.XLOOKUP(Table2[[#This Row],[Item]],Items_List!A:A,Items_List!B:B),E792)</f>
        <v>3</v>
      </c>
      <c r="G792">
        <v>12</v>
      </c>
      <c r="H792">
        <f t="shared" si="49"/>
        <v>12</v>
      </c>
      <c r="I792" t="s">
        <v>10059</v>
      </c>
      <c r="J792" t="s">
        <v>10059</v>
      </c>
      <c r="K792" s="1">
        <v>45195</v>
      </c>
      <c r="L792" s="1" t="str">
        <f>IF(ISNUMBER(Table2[[#This Row],[Transaction Date]]),TEXT(Table2[[#This Row],[Transaction Date]],"mmmm"),"Unknown")</f>
        <v>September</v>
      </c>
      <c r="M792" s="1" t="str">
        <f>IF(ISNUMBER(Table2[[#This Row],[Transaction Date]]),TEXT(Table2[[#This Row],[Transaction Date]],"dddd"),"Unknown")</f>
        <v>Tuesday</v>
      </c>
      <c r="N792">
        <f t="shared" si="50"/>
        <v>1</v>
      </c>
      <c r="O792" t="str">
        <f t="shared" si="51"/>
        <v>Estimated</v>
      </c>
    </row>
    <row r="793" spans="1:15" x14ac:dyDescent="0.25">
      <c r="A793" t="s">
        <v>920</v>
      </c>
      <c r="B793" t="s">
        <v>20</v>
      </c>
      <c r="C793">
        <v>3</v>
      </c>
      <c r="D793">
        <f t="shared" si="48"/>
        <v>3</v>
      </c>
      <c r="E793">
        <v>5</v>
      </c>
      <c r="F793">
        <f>IF(OR(E793="",E793="UNKNOWN",E793="ERROR"),_xlfn.XLOOKUP(Table2[[#This Row],[Item]],Items_List!A:A,Items_List!B:B),E793)</f>
        <v>5</v>
      </c>
      <c r="G793">
        <v>15</v>
      </c>
      <c r="H793">
        <f t="shared" si="49"/>
        <v>15</v>
      </c>
      <c r="I793" t="s">
        <v>23</v>
      </c>
      <c r="J793" t="s">
        <v>10059</v>
      </c>
      <c r="L793" s="1" t="str">
        <f>IF(ISNUMBER(Table2[[#This Row],[Transaction Date]]),TEXT(Table2[[#This Row],[Transaction Date]],"mmmm"),"Unknown")</f>
        <v>Unknown</v>
      </c>
      <c r="M793" s="1" t="str">
        <f>IF(ISNUMBER(Table2[[#This Row],[Transaction Date]]),TEXT(Table2[[#This Row],[Transaction Date]],"dddd"),"Unknown")</f>
        <v>Unknown</v>
      </c>
      <c r="N793">
        <f t="shared" si="50"/>
        <v>0</v>
      </c>
      <c r="O793" t="str">
        <f t="shared" si="51"/>
        <v>Actual</v>
      </c>
    </row>
    <row r="794" spans="1:15" x14ac:dyDescent="0.25">
      <c r="A794" t="s">
        <v>921</v>
      </c>
      <c r="B794" t="s">
        <v>39</v>
      </c>
      <c r="C794">
        <v>2</v>
      </c>
      <c r="D794">
        <f t="shared" si="48"/>
        <v>2</v>
      </c>
      <c r="E794">
        <v>3</v>
      </c>
      <c r="F794">
        <f>IF(OR(E794="",E794="UNKNOWN",E794="ERROR"),_xlfn.XLOOKUP(Table2[[#This Row],[Item]],Items_List!A:A,Items_List!B:B),E794)</f>
        <v>3</v>
      </c>
      <c r="G794">
        <v>6</v>
      </c>
      <c r="H794">
        <f t="shared" si="49"/>
        <v>6</v>
      </c>
      <c r="I794" t="s">
        <v>10059</v>
      </c>
      <c r="J794" t="s">
        <v>11</v>
      </c>
      <c r="K794" s="1">
        <v>45157</v>
      </c>
      <c r="L794" s="1" t="str">
        <f>IF(ISNUMBER(Table2[[#This Row],[Transaction Date]]),TEXT(Table2[[#This Row],[Transaction Date]],"mmmm"),"Unknown")</f>
        <v>August</v>
      </c>
      <c r="M794" s="1" t="str">
        <f>IF(ISNUMBER(Table2[[#This Row],[Transaction Date]]),TEXT(Table2[[#This Row],[Transaction Date]],"dddd"),"Unknown")</f>
        <v>Saturday</v>
      </c>
      <c r="N794">
        <f t="shared" si="50"/>
        <v>0</v>
      </c>
      <c r="O794" t="str">
        <f t="shared" si="51"/>
        <v>Actual</v>
      </c>
    </row>
    <row r="795" spans="1:15" x14ac:dyDescent="0.25">
      <c r="A795" t="s">
        <v>922</v>
      </c>
      <c r="B795" t="s">
        <v>39</v>
      </c>
      <c r="C795">
        <v>5</v>
      </c>
      <c r="D795">
        <f t="shared" si="48"/>
        <v>5</v>
      </c>
      <c r="E795">
        <v>3</v>
      </c>
      <c r="F795">
        <f>IF(OR(E795="",E795="UNKNOWN",E795="ERROR"),_xlfn.XLOOKUP(Table2[[#This Row],[Item]],Items_List!A:A,Items_List!B:B),E795)</f>
        <v>3</v>
      </c>
      <c r="G795">
        <v>15</v>
      </c>
      <c r="H795">
        <f t="shared" si="49"/>
        <v>15</v>
      </c>
      <c r="I795" t="s">
        <v>10059</v>
      </c>
      <c r="J795" t="s">
        <v>10059</v>
      </c>
      <c r="K795" s="1">
        <v>45242</v>
      </c>
      <c r="L795" s="1" t="str">
        <f>IF(ISNUMBER(Table2[[#This Row],[Transaction Date]]),TEXT(Table2[[#This Row],[Transaction Date]],"mmmm"),"Unknown")</f>
        <v>November</v>
      </c>
      <c r="M795" s="1" t="str">
        <f>IF(ISNUMBER(Table2[[#This Row],[Transaction Date]]),TEXT(Table2[[#This Row],[Transaction Date]],"dddd"),"Unknown")</f>
        <v>Sunday</v>
      </c>
      <c r="N795">
        <f t="shared" si="50"/>
        <v>0</v>
      </c>
      <c r="O795" t="str">
        <f t="shared" si="51"/>
        <v>Actual</v>
      </c>
    </row>
    <row r="796" spans="1:15" x14ac:dyDescent="0.25">
      <c r="A796" t="s">
        <v>923</v>
      </c>
      <c r="B796" t="s">
        <v>13</v>
      </c>
      <c r="C796">
        <v>4</v>
      </c>
      <c r="D796">
        <f t="shared" si="48"/>
        <v>4</v>
      </c>
      <c r="E796">
        <v>3</v>
      </c>
      <c r="F796">
        <f>IF(OR(E796="",E796="UNKNOWN",E796="ERROR"),_xlfn.XLOOKUP(Table2[[#This Row],[Item]],Items_List!A:A,Items_List!B:B),E796)</f>
        <v>3</v>
      </c>
      <c r="G796">
        <v>12</v>
      </c>
      <c r="H796">
        <f t="shared" si="49"/>
        <v>12</v>
      </c>
      <c r="I796" t="s">
        <v>10059</v>
      </c>
      <c r="J796" t="s">
        <v>10059</v>
      </c>
      <c r="K796" s="1">
        <v>45221</v>
      </c>
      <c r="L796" s="1" t="str">
        <f>IF(ISNUMBER(Table2[[#This Row],[Transaction Date]]),TEXT(Table2[[#This Row],[Transaction Date]],"mmmm"),"Unknown")</f>
        <v>October</v>
      </c>
      <c r="M796" s="1" t="str">
        <f>IF(ISNUMBER(Table2[[#This Row],[Transaction Date]]),TEXT(Table2[[#This Row],[Transaction Date]],"dddd"),"Unknown")</f>
        <v>Sunday</v>
      </c>
      <c r="N796">
        <f t="shared" si="50"/>
        <v>0</v>
      </c>
      <c r="O796" t="str">
        <f t="shared" si="51"/>
        <v>Actual</v>
      </c>
    </row>
    <row r="797" spans="1:15" x14ac:dyDescent="0.25">
      <c r="A797" t="s">
        <v>925</v>
      </c>
      <c r="B797" t="s">
        <v>9</v>
      </c>
      <c r="C797">
        <v>5</v>
      </c>
      <c r="D797">
        <f t="shared" si="48"/>
        <v>5</v>
      </c>
      <c r="E797">
        <v>2</v>
      </c>
      <c r="F797">
        <f>IF(OR(E797="",E797="UNKNOWN",E797="ERROR"),_xlfn.XLOOKUP(Table2[[#This Row],[Item]],Items_List!A:A,Items_List!B:B),E797)</f>
        <v>2</v>
      </c>
      <c r="G797">
        <v>10</v>
      </c>
      <c r="H797">
        <f t="shared" si="49"/>
        <v>10</v>
      </c>
      <c r="I797" t="s">
        <v>10059</v>
      </c>
      <c r="J797" t="s">
        <v>10059</v>
      </c>
      <c r="K797" s="1">
        <v>45276</v>
      </c>
      <c r="L797" s="1" t="str">
        <f>IF(ISNUMBER(Table2[[#This Row],[Transaction Date]]),TEXT(Table2[[#This Row],[Transaction Date]],"mmmm"),"Unknown")</f>
        <v>December</v>
      </c>
      <c r="M797" s="1" t="str">
        <f>IF(ISNUMBER(Table2[[#This Row],[Transaction Date]]),TEXT(Table2[[#This Row],[Transaction Date]],"dddd"),"Unknown")</f>
        <v>Saturday</v>
      </c>
      <c r="N797">
        <f t="shared" si="50"/>
        <v>0</v>
      </c>
      <c r="O797" t="str">
        <f t="shared" si="51"/>
        <v>Actual</v>
      </c>
    </row>
    <row r="798" spans="1:15" x14ac:dyDescent="0.25">
      <c r="A798" t="s">
        <v>927</v>
      </c>
      <c r="B798" t="s">
        <v>20</v>
      </c>
      <c r="C798">
        <v>3</v>
      </c>
      <c r="D798">
        <f t="shared" si="48"/>
        <v>3</v>
      </c>
      <c r="E798" s="3">
        <f>_xlfn.XLOOKUP(Table2[[#This Row],[Item]],Items_List!$A$2:$A$9,Items_List!$B$2:$B$9)</f>
        <v>5</v>
      </c>
      <c r="F798">
        <f>IF(OR(E798="",E798="UNKNOWN",E798="ERROR"),_xlfn.XLOOKUP(Table2[[#This Row],[Item]],Items_List!A:A,Items_List!B:B),E798)</f>
        <v>5</v>
      </c>
      <c r="G798">
        <v>15</v>
      </c>
      <c r="H798">
        <f t="shared" si="49"/>
        <v>15</v>
      </c>
      <c r="I798" t="s">
        <v>14</v>
      </c>
      <c r="J798" t="s">
        <v>11</v>
      </c>
      <c r="K798" s="1">
        <v>45051</v>
      </c>
      <c r="L798" s="1" t="str">
        <f>IF(ISNUMBER(Table2[[#This Row],[Transaction Date]]),TEXT(Table2[[#This Row],[Transaction Date]],"mmmm"),"Unknown")</f>
        <v>May</v>
      </c>
      <c r="M798" s="1" t="str">
        <f>IF(ISNUMBER(Table2[[#This Row],[Transaction Date]]),TEXT(Table2[[#This Row],[Transaction Date]],"dddd"),"Unknown")</f>
        <v>Friday</v>
      </c>
      <c r="N798">
        <f t="shared" si="50"/>
        <v>0</v>
      </c>
      <c r="O798" t="str">
        <f t="shared" si="51"/>
        <v>Actual</v>
      </c>
    </row>
    <row r="799" spans="1:15" x14ac:dyDescent="0.25">
      <c r="A799" t="s">
        <v>928</v>
      </c>
      <c r="B799" t="s">
        <v>13</v>
      </c>
      <c r="C799">
        <v>1</v>
      </c>
      <c r="D799">
        <f t="shared" si="48"/>
        <v>1</v>
      </c>
      <c r="E799">
        <v>3</v>
      </c>
      <c r="F799">
        <f>IF(OR(E799="",E799="UNKNOWN",E799="ERROR"),_xlfn.XLOOKUP(Table2[[#This Row],[Item]],Items_List!A:A,Items_List!B:B),E799)</f>
        <v>3</v>
      </c>
      <c r="G799">
        <v>3</v>
      </c>
      <c r="H799">
        <f t="shared" si="49"/>
        <v>3</v>
      </c>
      <c r="I799" t="s">
        <v>10059</v>
      </c>
      <c r="J799" t="s">
        <v>11</v>
      </c>
      <c r="K799" s="1">
        <v>45236</v>
      </c>
      <c r="L799" s="1" t="str">
        <f>IF(ISNUMBER(Table2[[#This Row],[Transaction Date]]),TEXT(Table2[[#This Row],[Transaction Date]],"mmmm"),"Unknown")</f>
        <v>November</v>
      </c>
      <c r="M799" s="1" t="str">
        <f>IF(ISNUMBER(Table2[[#This Row],[Transaction Date]]),TEXT(Table2[[#This Row],[Transaction Date]],"dddd"),"Unknown")</f>
        <v>Monday</v>
      </c>
      <c r="N799">
        <f t="shared" si="50"/>
        <v>0</v>
      </c>
      <c r="O799" t="str">
        <f t="shared" si="51"/>
        <v>Actual</v>
      </c>
    </row>
    <row r="800" spans="1:15" x14ac:dyDescent="0.25">
      <c r="A800" t="s">
        <v>929</v>
      </c>
      <c r="B800" t="s">
        <v>25</v>
      </c>
      <c r="C800">
        <v>5</v>
      </c>
      <c r="D800">
        <f t="shared" si="48"/>
        <v>5</v>
      </c>
      <c r="E800">
        <v>4</v>
      </c>
      <c r="F800">
        <f>IF(OR(E800="",E800="UNKNOWN",E800="ERROR"),_xlfn.XLOOKUP(Table2[[#This Row],[Item]],Items_List!A:A,Items_List!B:B),E800)</f>
        <v>4</v>
      </c>
      <c r="G800">
        <v>20</v>
      </c>
      <c r="H800">
        <f t="shared" si="49"/>
        <v>20</v>
      </c>
      <c r="I800" t="s">
        <v>23</v>
      </c>
      <c r="J800" t="s">
        <v>11</v>
      </c>
      <c r="K800" s="1">
        <v>45164</v>
      </c>
      <c r="L800" s="1" t="str">
        <f>IF(ISNUMBER(Table2[[#This Row],[Transaction Date]]),TEXT(Table2[[#This Row],[Transaction Date]],"mmmm"),"Unknown")</f>
        <v>August</v>
      </c>
      <c r="M800" s="1" t="str">
        <f>IF(ISNUMBER(Table2[[#This Row],[Transaction Date]]),TEXT(Table2[[#This Row],[Transaction Date]],"dddd"),"Unknown")</f>
        <v>Saturday</v>
      </c>
      <c r="N800">
        <f t="shared" si="50"/>
        <v>0</v>
      </c>
      <c r="O800" t="str">
        <f t="shared" si="51"/>
        <v>Actual</v>
      </c>
    </row>
    <row r="801" spans="1:15" x14ac:dyDescent="0.25">
      <c r="A801" t="s">
        <v>930</v>
      </c>
      <c r="B801" t="s">
        <v>25</v>
      </c>
      <c r="C801">
        <v>3</v>
      </c>
      <c r="D801">
        <f t="shared" si="48"/>
        <v>3</v>
      </c>
      <c r="E801">
        <v>4</v>
      </c>
      <c r="F801">
        <f>IF(OR(E801="",E801="UNKNOWN",E801="ERROR"),_xlfn.XLOOKUP(Table2[[#This Row],[Item]],Items_List!A:A,Items_List!B:B),E801)</f>
        <v>4</v>
      </c>
      <c r="G801">
        <v>12</v>
      </c>
      <c r="H801">
        <f t="shared" si="49"/>
        <v>12</v>
      </c>
      <c r="I801" t="s">
        <v>10059</v>
      </c>
      <c r="J801" t="s">
        <v>15</v>
      </c>
      <c r="K801" s="1">
        <v>45064</v>
      </c>
      <c r="L801" s="1" t="str">
        <f>IF(ISNUMBER(Table2[[#This Row],[Transaction Date]]),TEXT(Table2[[#This Row],[Transaction Date]],"mmmm"),"Unknown")</f>
        <v>May</v>
      </c>
      <c r="M801" s="1" t="str">
        <f>IF(ISNUMBER(Table2[[#This Row],[Transaction Date]]),TEXT(Table2[[#This Row],[Transaction Date]],"dddd"),"Unknown")</f>
        <v>Thursday</v>
      </c>
      <c r="N801">
        <f t="shared" si="50"/>
        <v>0</v>
      </c>
      <c r="O801" t="str">
        <f t="shared" si="51"/>
        <v>Actual</v>
      </c>
    </row>
    <row r="802" spans="1:15" x14ac:dyDescent="0.25">
      <c r="A802" t="s">
        <v>931</v>
      </c>
      <c r="B802" t="s">
        <v>25</v>
      </c>
      <c r="C802">
        <v>5</v>
      </c>
      <c r="D802">
        <f t="shared" si="48"/>
        <v>5</v>
      </c>
      <c r="E802">
        <v>4</v>
      </c>
      <c r="F802">
        <f>IF(OR(E802="",E802="UNKNOWN",E802="ERROR"),_xlfn.XLOOKUP(Table2[[#This Row],[Item]],Items_List!A:A,Items_List!B:B),E802)</f>
        <v>4</v>
      </c>
      <c r="G802">
        <v>20</v>
      </c>
      <c r="H802">
        <f t="shared" si="49"/>
        <v>20</v>
      </c>
      <c r="I802" t="s">
        <v>10059</v>
      </c>
      <c r="J802" t="s">
        <v>11</v>
      </c>
      <c r="K802" s="1">
        <v>45004</v>
      </c>
      <c r="L802" s="1" t="str">
        <f>IF(ISNUMBER(Table2[[#This Row],[Transaction Date]]),TEXT(Table2[[#This Row],[Transaction Date]],"mmmm"),"Unknown")</f>
        <v>March</v>
      </c>
      <c r="M802" s="1" t="str">
        <f>IF(ISNUMBER(Table2[[#This Row],[Transaction Date]]),TEXT(Table2[[#This Row],[Transaction Date]],"dddd"),"Unknown")</f>
        <v>Sunday</v>
      </c>
      <c r="N802">
        <f t="shared" si="50"/>
        <v>0</v>
      </c>
      <c r="O802" t="str">
        <f t="shared" si="51"/>
        <v>Actual</v>
      </c>
    </row>
    <row r="803" spans="1:15" x14ac:dyDescent="0.25">
      <c r="A803" t="s">
        <v>932</v>
      </c>
      <c r="B803" t="s">
        <v>20</v>
      </c>
      <c r="C803">
        <v>1</v>
      </c>
      <c r="D803">
        <f t="shared" si="48"/>
        <v>1</v>
      </c>
      <c r="E803">
        <v>5</v>
      </c>
      <c r="F803">
        <f>IF(OR(E803="",E803="UNKNOWN",E803="ERROR"),_xlfn.XLOOKUP(Table2[[#This Row],[Item]],Items_List!A:A,Items_List!B:B),E803)</f>
        <v>5</v>
      </c>
      <c r="G803">
        <v>5</v>
      </c>
      <c r="H803">
        <f t="shared" si="49"/>
        <v>5</v>
      </c>
      <c r="I803" t="s">
        <v>10059</v>
      </c>
      <c r="J803" t="s">
        <v>10059</v>
      </c>
      <c r="K803" s="1">
        <v>45230</v>
      </c>
      <c r="L803" s="1" t="str">
        <f>IF(ISNUMBER(Table2[[#This Row],[Transaction Date]]),TEXT(Table2[[#This Row],[Transaction Date]],"mmmm"),"Unknown")</f>
        <v>October</v>
      </c>
      <c r="M803" s="1" t="str">
        <f>IF(ISNUMBER(Table2[[#This Row],[Transaction Date]]),TEXT(Table2[[#This Row],[Transaction Date]],"dddd"),"Unknown")</f>
        <v>Tuesday</v>
      </c>
      <c r="N803">
        <f t="shared" si="50"/>
        <v>0</v>
      </c>
      <c r="O803" t="str">
        <f t="shared" si="51"/>
        <v>Actual</v>
      </c>
    </row>
    <row r="804" spans="1:15" x14ac:dyDescent="0.25">
      <c r="A804" t="s">
        <v>933</v>
      </c>
      <c r="B804" t="s">
        <v>9</v>
      </c>
      <c r="C804">
        <v>5</v>
      </c>
      <c r="D804">
        <f t="shared" si="48"/>
        <v>5</v>
      </c>
      <c r="E804">
        <v>2</v>
      </c>
      <c r="F804">
        <f>IF(OR(E804="",E804="UNKNOWN",E804="ERROR"),_xlfn.XLOOKUP(Table2[[#This Row],[Item]],Items_List!A:A,Items_List!B:B),E804)</f>
        <v>2</v>
      </c>
      <c r="G804">
        <v>10</v>
      </c>
      <c r="H804">
        <f t="shared" si="49"/>
        <v>10</v>
      </c>
      <c r="I804" t="s">
        <v>14</v>
      </c>
      <c r="J804" t="s">
        <v>15</v>
      </c>
      <c r="K804" s="1">
        <v>45221</v>
      </c>
      <c r="L804" s="1" t="str">
        <f>IF(ISNUMBER(Table2[[#This Row],[Transaction Date]]),TEXT(Table2[[#This Row],[Transaction Date]],"mmmm"),"Unknown")</f>
        <v>October</v>
      </c>
      <c r="M804" s="1" t="str">
        <f>IF(ISNUMBER(Table2[[#This Row],[Transaction Date]]),TEXT(Table2[[#This Row],[Transaction Date]],"dddd"),"Unknown")</f>
        <v>Sunday</v>
      </c>
      <c r="N804">
        <f t="shared" si="50"/>
        <v>0</v>
      </c>
      <c r="O804" t="str">
        <f t="shared" si="51"/>
        <v>Actual</v>
      </c>
    </row>
    <row r="805" spans="1:15" x14ac:dyDescent="0.25">
      <c r="A805" t="s">
        <v>934</v>
      </c>
      <c r="B805" t="s">
        <v>25</v>
      </c>
      <c r="C805" t="s">
        <v>18</v>
      </c>
      <c r="D805">
        <f t="shared" si="48"/>
        <v>5</v>
      </c>
      <c r="E805">
        <v>4</v>
      </c>
      <c r="F805">
        <f>IF(OR(E805="",E805="UNKNOWN",E805="ERROR"),_xlfn.XLOOKUP(Table2[[#This Row],[Item]],Items_List!A:A,Items_List!B:B),E805)</f>
        <v>4</v>
      </c>
      <c r="G805">
        <v>20</v>
      </c>
      <c r="H805">
        <f t="shared" si="49"/>
        <v>20</v>
      </c>
      <c r="I805" t="s">
        <v>14</v>
      </c>
      <c r="J805" t="s">
        <v>10059</v>
      </c>
      <c r="K805" s="1">
        <v>44951</v>
      </c>
      <c r="L805" s="1" t="str">
        <f>IF(ISNUMBER(Table2[[#This Row],[Transaction Date]]),TEXT(Table2[[#This Row],[Transaction Date]],"mmmm"),"Unknown")</f>
        <v>January</v>
      </c>
      <c r="M805" s="1" t="str">
        <f>IF(ISNUMBER(Table2[[#This Row],[Transaction Date]]),TEXT(Table2[[#This Row],[Transaction Date]],"dddd"),"Unknown")</f>
        <v>Wednesday</v>
      </c>
      <c r="N805">
        <f t="shared" si="50"/>
        <v>1</v>
      </c>
      <c r="O805" t="str">
        <f t="shared" si="51"/>
        <v>Estimated</v>
      </c>
    </row>
    <row r="806" spans="1:15" x14ac:dyDescent="0.25">
      <c r="A806" t="s">
        <v>936</v>
      </c>
      <c r="B806" t="s">
        <v>20</v>
      </c>
      <c r="C806">
        <v>2</v>
      </c>
      <c r="D806">
        <f t="shared" si="48"/>
        <v>2</v>
      </c>
      <c r="E806">
        <v>5</v>
      </c>
      <c r="F806">
        <f>IF(OR(E806="",E806="UNKNOWN",E806="ERROR"),_xlfn.XLOOKUP(Table2[[#This Row],[Item]],Items_List!A:A,Items_List!B:B),E806)</f>
        <v>5</v>
      </c>
      <c r="G806">
        <v>10</v>
      </c>
      <c r="H806">
        <f t="shared" si="49"/>
        <v>10</v>
      </c>
      <c r="I806" t="s">
        <v>10</v>
      </c>
      <c r="J806" t="s">
        <v>11</v>
      </c>
      <c r="K806" s="1">
        <v>45096</v>
      </c>
      <c r="L806" s="1" t="str">
        <f>IF(ISNUMBER(Table2[[#This Row],[Transaction Date]]),TEXT(Table2[[#This Row],[Transaction Date]],"mmmm"),"Unknown")</f>
        <v>June</v>
      </c>
      <c r="M806" s="1" t="str">
        <f>IF(ISNUMBER(Table2[[#This Row],[Transaction Date]]),TEXT(Table2[[#This Row],[Transaction Date]],"dddd"),"Unknown")</f>
        <v>Monday</v>
      </c>
      <c r="N806">
        <f t="shared" si="50"/>
        <v>0</v>
      </c>
      <c r="O806" t="str">
        <f t="shared" si="51"/>
        <v>Actual</v>
      </c>
    </row>
    <row r="807" spans="1:15" x14ac:dyDescent="0.25">
      <c r="A807" t="s">
        <v>937</v>
      </c>
      <c r="B807" t="s">
        <v>20</v>
      </c>
      <c r="C807">
        <v>5</v>
      </c>
      <c r="D807">
        <f t="shared" si="48"/>
        <v>5</v>
      </c>
      <c r="E807">
        <v>5</v>
      </c>
      <c r="F807">
        <f>IF(OR(E807="",E807="UNKNOWN",E807="ERROR"),_xlfn.XLOOKUP(Table2[[#This Row],[Item]],Items_List!A:A,Items_List!B:B),E807)</f>
        <v>5</v>
      </c>
      <c r="G807">
        <v>25</v>
      </c>
      <c r="H807">
        <f t="shared" si="49"/>
        <v>25</v>
      </c>
      <c r="I807" t="s">
        <v>10</v>
      </c>
      <c r="J807" t="s">
        <v>15</v>
      </c>
      <c r="K807" s="1">
        <v>45075</v>
      </c>
      <c r="L807" s="1" t="str">
        <f>IF(ISNUMBER(Table2[[#This Row],[Transaction Date]]),TEXT(Table2[[#This Row],[Transaction Date]],"mmmm"),"Unknown")</f>
        <v>May</v>
      </c>
      <c r="M807" s="1" t="str">
        <f>IF(ISNUMBER(Table2[[#This Row],[Transaction Date]]),TEXT(Table2[[#This Row],[Transaction Date]],"dddd"),"Unknown")</f>
        <v>Monday</v>
      </c>
      <c r="N807">
        <f t="shared" si="50"/>
        <v>0</v>
      </c>
      <c r="O807" t="str">
        <f t="shared" si="51"/>
        <v>Actual</v>
      </c>
    </row>
    <row r="808" spans="1:15" x14ac:dyDescent="0.25">
      <c r="A808" t="s">
        <v>938</v>
      </c>
      <c r="B808" t="s">
        <v>17</v>
      </c>
      <c r="C808">
        <v>1</v>
      </c>
      <c r="D808">
        <f t="shared" si="48"/>
        <v>1</v>
      </c>
      <c r="E808">
        <v>1</v>
      </c>
      <c r="F808">
        <f>IF(OR(E808="",E808="UNKNOWN",E808="ERROR"),_xlfn.XLOOKUP(Table2[[#This Row],[Item]],Items_List!A:A,Items_List!B:B),E808)</f>
        <v>1</v>
      </c>
      <c r="G808">
        <v>1</v>
      </c>
      <c r="H808">
        <f t="shared" si="49"/>
        <v>1</v>
      </c>
      <c r="I808" t="s">
        <v>23</v>
      </c>
      <c r="J808" t="s">
        <v>10059</v>
      </c>
      <c r="K808" s="1">
        <v>44973</v>
      </c>
      <c r="L808" s="1" t="str">
        <f>IF(ISNUMBER(Table2[[#This Row],[Transaction Date]]),TEXT(Table2[[#This Row],[Transaction Date]],"mmmm"),"Unknown")</f>
        <v>February</v>
      </c>
      <c r="M808" s="1" t="str">
        <f>IF(ISNUMBER(Table2[[#This Row],[Transaction Date]]),TEXT(Table2[[#This Row],[Transaction Date]],"dddd"),"Unknown")</f>
        <v>Thursday</v>
      </c>
      <c r="N808">
        <f t="shared" si="50"/>
        <v>0</v>
      </c>
      <c r="O808" t="str">
        <f t="shared" si="51"/>
        <v>Actual</v>
      </c>
    </row>
    <row r="809" spans="1:15" x14ac:dyDescent="0.25">
      <c r="A809" t="s">
        <v>939</v>
      </c>
      <c r="B809" t="s">
        <v>28</v>
      </c>
      <c r="C809">
        <v>3</v>
      </c>
      <c r="D809">
        <f t="shared" si="48"/>
        <v>3</v>
      </c>
      <c r="E809">
        <v>4</v>
      </c>
      <c r="F809">
        <f>IF(OR(E809="",E809="UNKNOWN",E809="ERROR"),_xlfn.XLOOKUP(Table2[[#This Row],[Item]],Items_List!A:A,Items_List!B:B),E809)</f>
        <v>4</v>
      </c>
      <c r="G809">
        <v>12</v>
      </c>
      <c r="H809">
        <f t="shared" si="49"/>
        <v>12</v>
      </c>
      <c r="I809" t="s">
        <v>10059</v>
      </c>
      <c r="J809" t="s">
        <v>15</v>
      </c>
      <c r="K809" s="1">
        <v>45266</v>
      </c>
      <c r="L809" s="1" t="str">
        <f>IF(ISNUMBER(Table2[[#This Row],[Transaction Date]]),TEXT(Table2[[#This Row],[Transaction Date]],"mmmm"),"Unknown")</f>
        <v>December</v>
      </c>
      <c r="M809" s="1" t="str">
        <f>IF(ISNUMBER(Table2[[#This Row],[Transaction Date]]),TEXT(Table2[[#This Row],[Transaction Date]],"dddd"),"Unknown")</f>
        <v>Wednesday</v>
      </c>
      <c r="N809">
        <f t="shared" si="50"/>
        <v>0</v>
      </c>
      <c r="O809" t="str">
        <f t="shared" si="51"/>
        <v>Actual</v>
      </c>
    </row>
    <row r="810" spans="1:15" x14ac:dyDescent="0.25">
      <c r="A810" t="s">
        <v>940</v>
      </c>
      <c r="B810" t="s">
        <v>20</v>
      </c>
      <c r="C810">
        <v>2</v>
      </c>
      <c r="D810">
        <f t="shared" si="48"/>
        <v>2</v>
      </c>
      <c r="E810">
        <v>5</v>
      </c>
      <c r="F810">
        <f>IF(OR(E810="",E810="UNKNOWN",E810="ERROR"),_xlfn.XLOOKUP(Table2[[#This Row],[Item]],Items_List!A:A,Items_List!B:B),E810)</f>
        <v>5</v>
      </c>
      <c r="G810">
        <v>10</v>
      </c>
      <c r="H810">
        <f t="shared" si="49"/>
        <v>10</v>
      </c>
      <c r="I810" t="s">
        <v>23</v>
      </c>
      <c r="J810" t="s">
        <v>11</v>
      </c>
      <c r="K810" s="1">
        <v>45099</v>
      </c>
      <c r="L810" s="1" t="str">
        <f>IF(ISNUMBER(Table2[[#This Row],[Transaction Date]]),TEXT(Table2[[#This Row],[Transaction Date]],"mmmm"),"Unknown")</f>
        <v>June</v>
      </c>
      <c r="M810" s="1" t="str">
        <f>IF(ISNUMBER(Table2[[#This Row],[Transaction Date]]),TEXT(Table2[[#This Row],[Transaction Date]],"dddd"),"Unknown")</f>
        <v>Thursday</v>
      </c>
      <c r="N810">
        <f t="shared" si="50"/>
        <v>0</v>
      </c>
      <c r="O810" t="str">
        <f t="shared" si="51"/>
        <v>Actual</v>
      </c>
    </row>
    <row r="811" spans="1:15" x14ac:dyDescent="0.25">
      <c r="A811" t="s">
        <v>943</v>
      </c>
      <c r="B811" t="s">
        <v>13</v>
      </c>
      <c r="C811">
        <v>3</v>
      </c>
      <c r="D811">
        <f t="shared" si="48"/>
        <v>3</v>
      </c>
      <c r="E811">
        <v>3</v>
      </c>
      <c r="F811">
        <f>IF(OR(E811="",E811="UNKNOWN",E811="ERROR"),_xlfn.XLOOKUP(Table2[[#This Row],[Item]],Items_List!A:A,Items_List!B:B),E811)</f>
        <v>3</v>
      </c>
      <c r="G811">
        <v>9</v>
      </c>
      <c r="H811">
        <f t="shared" si="49"/>
        <v>9</v>
      </c>
      <c r="I811" t="s">
        <v>23</v>
      </c>
      <c r="J811" t="s">
        <v>15</v>
      </c>
      <c r="K811" s="1">
        <v>45223</v>
      </c>
      <c r="L811" s="1" t="str">
        <f>IF(ISNUMBER(Table2[[#This Row],[Transaction Date]]),TEXT(Table2[[#This Row],[Transaction Date]],"mmmm"),"Unknown")</f>
        <v>October</v>
      </c>
      <c r="M811" s="1" t="str">
        <f>IF(ISNUMBER(Table2[[#This Row],[Transaction Date]]),TEXT(Table2[[#This Row],[Transaction Date]],"dddd"),"Unknown")</f>
        <v>Tuesday</v>
      </c>
      <c r="N811">
        <f t="shared" si="50"/>
        <v>0</v>
      </c>
      <c r="O811" t="str">
        <f t="shared" si="51"/>
        <v>Actual</v>
      </c>
    </row>
    <row r="812" spans="1:15" x14ac:dyDescent="0.25">
      <c r="A812" t="s">
        <v>944</v>
      </c>
      <c r="B812" t="s">
        <v>65</v>
      </c>
      <c r="C812">
        <v>1</v>
      </c>
      <c r="D812">
        <f t="shared" si="48"/>
        <v>1</v>
      </c>
      <c r="E812">
        <v>1.5</v>
      </c>
      <c r="F812">
        <f>IF(OR(E812="",E812="UNKNOWN",E812="ERROR"),_xlfn.XLOOKUP(Table2[[#This Row],[Item]],Items_List!A:A,Items_List!B:B),E812)</f>
        <v>1.5</v>
      </c>
      <c r="G812">
        <v>1.5</v>
      </c>
      <c r="H812">
        <f t="shared" si="49"/>
        <v>1.5</v>
      </c>
      <c r="I812" t="s">
        <v>10</v>
      </c>
      <c r="J812" t="s">
        <v>15</v>
      </c>
      <c r="K812" s="1">
        <v>45129</v>
      </c>
      <c r="L812" s="1" t="str">
        <f>IF(ISNUMBER(Table2[[#This Row],[Transaction Date]]),TEXT(Table2[[#This Row],[Transaction Date]],"mmmm"),"Unknown")</f>
        <v>July</v>
      </c>
      <c r="M812" s="1" t="str">
        <f>IF(ISNUMBER(Table2[[#This Row],[Transaction Date]]),TEXT(Table2[[#This Row],[Transaction Date]],"dddd"),"Unknown")</f>
        <v>Saturday</v>
      </c>
      <c r="N812">
        <f t="shared" si="50"/>
        <v>0</v>
      </c>
      <c r="O812" t="str">
        <f t="shared" si="51"/>
        <v>Actual</v>
      </c>
    </row>
    <row r="813" spans="1:15" x14ac:dyDescent="0.25">
      <c r="A813" t="s">
        <v>945</v>
      </c>
      <c r="B813" t="s">
        <v>65</v>
      </c>
      <c r="C813">
        <v>1</v>
      </c>
      <c r="D813">
        <f t="shared" si="48"/>
        <v>1</v>
      </c>
      <c r="E813">
        <v>1.5</v>
      </c>
      <c r="F813">
        <f>IF(OR(E813="",E813="UNKNOWN",E813="ERROR"),_xlfn.XLOOKUP(Table2[[#This Row],[Item]],Items_List!A:A,Items_List!B:B),E813)</f>
        <v>1.5</v>
      </c>
      <c r="G813">
        <v>1.5</v>
      </c>
      <c r="H813">
        <f t="shared" si="49"/>
        <v>1.5</v>
      </c>
      <c r="I813" t="s">
        <v>23</v>
      </c>
      <c r="J813" t="s">
        <v>10059</v>
      </c>
      <c r="K813" s="1">
        <v>44988</v>
      </c>
      <c r="L813" s="1" t="str">
        <f>IF(ISNUMBER(Table2[[#This Row],[Transaction Date]]),TEXT(Table2[[#This Row],[Transaction Date]],"mmmm"),"Unknown")</f>
        <v>March</v>
      </c>
      <c r="M813" s="1" t="str">
        <f>IF(ISNUMBER(Table2[[#This Row],[Transaction Date]]),TEXT(Table2[[#This Row],[Transaction Date]],"dddd"),"Unknown")</f>
        <v>Friday</v>
      </c>
      <c r="N813">
        <f t="shared" si="50"/>
        <v>0</v>
      </c>
      <c r="O813" t="str">
        <f t="shared" si="51"/>
        <v>Actual</v>
      </c>
    </row>
    <row r="814" spans="1:15" x14ac:dyDescent="0.25">
      <c r="A814" t="s">
        <v>946</v>
      </c>
      <c r="B814" t="s">
        <v>17</v>
      </c>
      <c r="C814">
        <v>2</v>
      </c>
      <c r="D814">
        <f t="shared" si="48"/>
        <v>2</v>
      </c>
      <c r="E814" s="3">
        <f>_xlfn.XLOOKUP(Table2[[#This Row],[Item]],Items_List!$A$2:$A$9,Items_List!$B$2:$B$9)</f>
        <v>1</v>
      </c>
      <c r="F814">
        <f>IF(OR(E814="",E814="UNKNOWN",E814="ERROR"),_xlfn.XLOOKUP(Table2[[#This Row],[Item]],Items_List!A:A,Items_List!B:B),E814)</f>
        <v>1</v>
      </c>
      <c r="G814">
        <v>2</v>
      </c>
      <c r="H814">
        <f t="shared" si="49"/>
        <v>2</v>
      </c>
      <c r="I814" t="s">
        <v>23</v>
      </c>
      <c r="J814" t="s">
        <v>11</v>
      </c>
      <c r="K814" s="1">
        <v>45223</v>
      </c>
      <c r="L814" s="1" t="str">
        <f>IF(ISNUMBER(Table2[[#This Row],[Transaction Date]]),TEXT(Table2[[#This Row],[Transaction Date]],"mmmm"),"Unknown")</f>
        <v>October</v>
      </c>
      <c r="M814" s="1" t="str">
        <f>IF(ISNUMBER(Table2[[#This Row],[Transaction Date]]),TEXT(Table2[[#This Row],[Transaction Date]],"dddd"),"Unknown")</f>
        <v>Tuesday</v>
      </c>
      <c r="N814">
        <f t="shared" si="50"/>
        <v>0</v>
      </c>
      <c r="O814" t="str">
        <f t="shared" si="51"/>
        <v>Actual</v>
      </c>
    </row>
    <row r="815" spans="1:15" x14ac:dyDescent="0.25">
      <c r="A815" t="s">
        <v>947</v>
      </c>
      <c r="B815" t="s">
        <v>13</v>
      </c>
      <c r="C815">
        <v>5</v>
      </c>
      <c r="D815">
        <f t="shared" si="48"/>
        <v>5</v>
      </c>
      <c r="E815">
        <v>3</v>
      </c>
      <c r="F815">
        <f>IF(OR(E815="",E815="UNKNOWN",E815="ERROR"),_xlfn.XLOOKUP(Table2[[#This Row],[Item]],Items_List!A:A,Items_List!B:B),E815)</f>
        <v>3</v>
      </c>
      <c r="G815">
        <v>15</v>
      </c>
      <c r="H815">
        <f t="shared" si="49"/>
        <v>15</v>
      </c>
      <c r="I815" t="s">
        <v>10</v>
      </c>
      <c r="J815" t="s">
        <v>15</v>
      </c>
      <c r="K815" s="1">
        <v>45112</v>
      </c>
      <c r="L815" s="1" t="str">
        <f>IF(ISNUMBER(Table2[[#This Row],[Transaction Date]]),TEXT(Table2[[#This Row],[Transaction Date]],"mmmm"),"Unknown")</f>
        <v>July</v>
      </c>
      <c r="M815" s="1" t="str">
        <f>IF(ISNUMBER(Table2[[#This Row],[Transaction Date]]),TEXT(Table2[[#This Row],[Transaction Date]],"dddd"),"Unknown")</f>
        <v>Wednesday</v>
      </c>
      <c r="N815">
        <f t="shared" si="50"/>
        <v>0</v>
      </c>
      <c r="O815" t="str">
        <f t="shared" si="51"/>
        <v>Actual</v>
      </c>
    </row>
    <row r="816" spans="1:15" x14ac:dyDescent="0.25">
      <c r="A816" t="s">
        <v>948</v>
      </c>
      <c r="B816" t="s">
        <v>65</v>
      </c>
      <c r="C816">
        <v>1</v>
      </c>
      <c r="D816">
        <f t="shared" si="48"/>
        <v>1</v>
      </c>
      <c r="E816">
        <v>1.5</v>
      </c>
      <c r="F816">
        <f>IF(OR(E816="",E816="UNKNOWN",E816="ERROR"),_xlfn.XLOOKUP(Table2[[#This Row],[Item]],Items_List!A:A,Items_List!B:B),E816)</f>
        <v>1.5</v>
      </c>
      <c r="G816">
        <v>1.5</v>
      </c>
      <c r="H816">
        <f t="shared" si="49"/>
        <v>1.5</v>
      </c>
      <c r="I816" t="s">
        <v>23</v>
      </c>
      <c r="J816" t="s">
        <v>10059</v>
      </c>
      <c r="K816" s="1">
        <v>45149</v>
      </c>
      <c r="L816" s="1" t="str">
        <f>IF(ISNUMBER(Table2[[#This Row],[Transaction Date]]),TEXT(Table2[[#This Row],[Transaction Date]],"mmmm"),"Unknown")</f>
        <v>August</v>
      </c>
      <c r="M816" s="1" t="str">
        <f>IF(ISNUMBER(Table2[[#This Row],[Transaction Date]]),TEXT(Table2[[#This Row],[Transaction Date]],"dddd"),"Unknown")</f>
        <v>Friday</v>
      </c>
      <c r="N816">
        <f t="shared" si="50"/>
        <v>0</v>
      </c>
      <c r="O816" t="str">
        <f t="shared" si="51"/>
        <v>Actual</v>
      </c>
    </row>
    <row r="817" spans="1:15" x14ac:dyDescent="0.25">
      <c r="A817" t="s">
        <v>949</v>
      </c>
      <c r="B817" t="s">
        <v>25</v>
      </c>
      <c r="C817">
        <v>2</v>
      </c>
      <c r="D817">
        <f t="shared" si="48"/>
        <v>2</v>
      </c>
      <c r="E817">
        <v>4</v>
      </c>
      <c r="F817">
        <f>IF(OR(E817="",E817="UNKNOWN",E817="ERROR"),_xlfn.XLOOKUP(Table2[[#This Row],[Item]],Items_List!A:A,Items_List!B:B),E817)</f>
        <v>4</v>
      </c>
      <c r="G817">
        <v>8</v>
      </c>
      <c r="H817">
        <f t="shared" si="49"/>
        <v>8</v>
      </c>
      <c r="I817" t="s">
        <v>14</v>
      </c>
      <c r="J817" t="s">
        <v>10059</v>
      </c>
      <c r="K817" s="1">
        <v>45215</v>
      </c>
      <c r="L817" s="1" t="str">
        <f>IF(ISNUMBER(Table2[[#This Row],[Transaction Date]]),TEXT(Table2[[#This Row],[Transaction Date]],"mmmm"),"Unknown")</f>
        <v>October</v>
      </c>
      <c r="M817" s="1" t="str">
        <f>IF(ISNUMBER(Table2[[#This Row],[Transaction Date]]),TEXT(Table2[[#This Row],[Transaction Date]],"dddd"),"Unknown")</f>
        <v>Monday</v>
      </c>
      <c r="N817">
        <f t="shared" si="50"/>
        <v>0</v>
      </c>
      <c r="O817" t="str">
        <f t="shared" si="51"/>
        <v>Actual</v>
      </c>
    </row>
    <row r="818" spans="1:15" x14ac:dyDescent="0.25">
      <c r="A818" t="s">
        <v>950</v>
      </c>
      <c r="B818" t="s">
        <v>17</v>
      </c>
      <c r="C818">
        <v>2</v>
      </c>
      <c r="D818">
        <f t="shared" si="48"/>
        <v>2</v>
      </c>
      <c r="E818">
        <v>1</v>
      </c>
      <c r="F818">
        <f>IF(OR(E818="",E818="UNKNOWN",E818="ERROR"),_xlfn.XLOOKUP(Table2[[#This Row],[Item]],Items_List!A:A,Items_List!B:B),E818)</f>
        <v>1</v>
      </c>
      <c r="G818">
        <v>2</v>
      </c>
      <c r="H818">
        <f t="shared" si="49"/>
        <v>2</v>
      </c>
      <c r="I818" t="s">
        <v>23</v>
      </c>
      <c r="J818" t="s">
        <v>10059</v>
      </c>
      <c r="K818" s="1">
        <v>45106</v>
      </c>
      <c r="L818" s="1" t="str">
        <f>IF(ISNUMBER(Table2[[#This Row],[Transaction Date]]),TEXT(Table2[[#This Row],[Transaction Date]],"mmmm"),"Unknown")</f>
        <v>June</v>
      </c>
      <c r="M818" s="1" t="str">
        <f>IF(ISNUMBER(Table2[[#This Row],[Transaction Date]]),TEXT(Table2[[#This Row],[Transaction Date]],"dddd"),"Unknown")</f>
        <v>Thursday</v>
      </c>
      <c r="N818">
        <f t="shared" si="50"/>
        <v>0</v>
      </c>
      <c r="O818" t="str">
        <f t="shared" si="51"/>
        <v>Actual</v>
      </c>
    </row>
    <row r="819" spans="1:15" x14ac:dyDescent="0.25">
      <c r="A819" t="s">
        <v>951</v>
      </c>
      <c r="B819" t="s">
        <v>9</v>
      </c>
      <c r="C819">
        <v>1</v>
      </c>
      <c r="D819">
        <f t="shared" si="48"/>
        <v>1</v>
      </c>
      <c r="E819">
        <v>2</v>
      </c>
      <c r="F819">
        <f>IF(OR(E819="",E819="UNKNOWN",E819="ERROR"),_xlfn.XLOOKUP(Table2[[#This Row],[Item]],Items_List!A:A,Items_List!B:B),E819)</f>
        <v>2</v>
      </c>
      <c r="G819">
        <v>2</v>
      </c>
      <c r="H819">
        <f t="shared" si="49"/>
        <v>2</v>
      </c>
      <c r="I819" t="s">
        <v>14</v>
      </c>
      <c r="J819" t="s">
        <v>10059</v>
      </c>
      <c r="K819" s="1">
        <v>45063</v>
      </c>
      <c r="L819" s="1" t="str">
        <f>IF(ISNUMBER(Table2[[#This Row],[Transaction Date]]),TEXT(Table2[[#This Row],[Transaction Date]],"mmmm"),"Unknown")</f>
        <v>May</v>
      </c>
      <c r="M819" s="1" t="str">
        <f>IF(ISNUMBER(Table2[[#This Row],[Transaction Date]]),TEXT(Table2[[#This Row],[Transaction Date]],"dddd"),"Unknown")</f>
        <v>Wednesday</v>
      </c>
      <c r="N819">
        <f t="shared" si="50"/>
        <v>0</v>
      </c>
      <c r="O819" t="str">
        <f t="shared" si="51"/>
        <v>Actual</v>
      </c>
    </row>
    <row r="820" spans="1:15" x14ac:dyDescent="0.25">
      <c r="A820" t="s">
        <v>953</v>
      </c>
      <c r="B820" t="s">
        <v>9</v>
      </c>
      <c r="C820">
        <v>2</v>
      </c>
      <c r="D820">
        <f t="shared" si="48"/>
        <v>2</v>
      </c>
      <c r="E820">
        <v>2</v>
      </c>
      <c r="F820">
        <f>IF(OR(E820="",E820="UNKNOWN",E820="ERROR"),_xlfn.XLOOKUP(Table2[[#This Row],[Item]],Items_List!A:A,Items_List!B:B),E820)</f>
        <v>2</v>
      </c>
      <c r="G820">
        <v>4</v>
      </c>
      <c r="H820">
        <f t="shared" si="49"/>
        <v>4</v>
      </c>
      <c r="I820" t="s">
        <v>10059</v>
      </c>
      <c r="J820" t="s">
        <v>11</v>
      </c>
      <c r="L820" s="1" t="str">
        <f>IF(ISNUMBER(Table2[[#This Row],[Transaction Date]]),TEXT(Table2[[#This Row],[Transaction Date]],"mmmm"),"Unknown")</f>
        <v>Unknown</v>
      </c>
      <c r="M820" s="1" t="str">
        <f>IF(ISNUMBER(Table2[[#This Row],[Transaction Date]]),TEXT(Table2[[#This Row],[Transaction Date]],"dddd"),"Unknown")</f>
        <v>Unknown</v>
      </c>
      <c r="N820">
        <f t="shared" si="50"/>
        <v>0</v>
      </c>
      <c r="O820" t="str">
        <f t="shared" si="51"/>
        <v>Actual</v>
      </c>
    </row>
    <row r="821" spans="1:15" x14ac:dyDescent="0.25">
      <c r="A821" t="s">
        <v>954</v>
      </c>
      <c r="B821" t="s">
        <v>39</v>
      </c>
      <c r="C821">
        <v>2</v>
      </c>
      <c r="D821">
        <f t="shared" si="48"/>
        <v>2</v>
      </c>
      <c r="E821">
        <v>3</v>
      </c>
      <c r="F821">
        <f>IF(OR(E821="",E821="UNKNOWN",E821="ERROR"),_xlfn.XLOOKUP(Table2[[#This Row],[Item]],Items_List!A:A,Items_List!B:B),E821)</f>
        <v>3</v>
      </c>
      <c r="G821">
        <v>6</v>
      </c>
      <c r="H821">
        <f t="shared" si="49"/>
        <v>6</v>
      </c>
      <c r="I821" t="s">
        <v>14</v>
      </c>
      <c r="J821" t="s">
        <v>15</v>
      </c>
      <c r="K821" s="1">
        <v>45115</v>
      </c>
      <c r="L821" s="1" t="str">
        <f>IF(ISNUMBER(Table2[[#This Row],[Transaction Date]]),TEXT(Table2[[#This Row],[Transaction Date]],"mmmm"),"Unknown")</f>
        <v>July</v>
      </c>
      <c r="M821" s="1" t="str">
        <f>IF(ISNUMBER(Table2[[#This Row],[Transaction Date]]),TEXT(Table2[[#This Row],[Transaction Date]],"dddd"),"Unknown")</f>
        <v>Saturday</v>
      </c>
      <c r="N821">
        <f t="shared" si="50"/>
        <v>0</v>
      </c>
      <c r="O821" t="str">
        <f t="shared" si="51"/>
        <v>Actual</v>
      </c>
    </row>
    <row r="822" spans="1:15" x14ac:dyDescent="0.25">
      <c r="A822" t="s">
        <v>955</v>
      </c>
      <c r="B822" t="s">
        <v>28</v>
      </c>
      <c r="C822">
        <v>4</v>
      </c>
      <c r="D822">
        <f t="shared" si="48"/>
        <v>4</v>
      </c>
      <c r="E822">
        <v>4</v>
      </c>
      <c r="F822">
        <f>IF(OR(E822="",E822="UNKNOWN",E822="ERROR"),_xlfn.XLOOKUP(Table2[[#This Row],[Item]],Items_List!A:A,Items_List!B:B),E822)</f>
        <v>4</v>
      </c>
      <c r="G822">
        <v>16</v>
      </c>
      <c r="H822">
        <f t="shared" si="49"/>
        <v>16</v>
      </c>
      <c r="I822" t="s">
        <v>10</v>
      </c>
      <c r="J822" t="s">
        <v>11</v>
      </c>
      <c r="L822" s="1" t="str">
        <f>IF(ISNUMBER(Table2[[#This Row],[Transaction Date]]),TEXT(Table2[[#This Row],[Transaction Date]],"mmmm"),"Unknown")</f>
        <v>Unknown</v>
      </c>
      <c r="M822" s="1" t="str">
        <f>IF(ISNUMBER(Table2[[#This Row],[Transaction Date]]),TEXT(Table2[[#This Row],[Transaction Date]],"dddd"),"Unknown")</f>
        <v>Unknown</v>
      </c>
      <c r="N822">
        <f t="shared" si="50"/>
        <v>0</v>
      </c>
      <c r="O822" t="str">
        <f t="shared" si="51"/>
        <v>Actual</v>
      </c>
    </row>
    <row r="823" spans="1:15" x14ac:dyDescent="0.25">
      <c r="A823" t="s">
        <v>956</v>
      </c>
      <c r="B823" t="s">
        <v>17</v>
      </c>
      <c r="C823">
        <v>1</v>
      </c>
      <c r="D823">
        <f t="shared" si="48"/>
        <v>1</v>
      </c>
      <c r="E823">
        <v>1</v>
      </c>
      <c r="F823">
        <f>IF(OR(E823="",E823="UNKNOWN",E823="ERROR"),_xlfn.XLOOKUP(Table2[[#This Row],[Item]],Items_List!A:A,Items_List!B:B),E823)</f>
        <v>1</v>
      </c>
      <c r="G823">
        <v>1</v>
      </c>
      <c r="H823">
        <f t="shared" si="49"/>
        <v>1</v>
      </c>
      <c r="I823" t="s">
        <v>10059</v>
      </c>
      <c r="J823" t="s">
        <v>10059</v>
      </c>
      <c r="K823" s="1">
        <v>45119</v>
      </c>
      <c r="L823" s="1" t="str">
        <f>IF(ISNUMBER(Table2[[#This Row],[Transaction Date]]),TEXT(Table2[[#This Row],[Transaction Date]],"mmmm"),"Unknown")</f>
        <v>July</v>
      </c>
      <c r="M823" s="1" t="str">
        <f>IF(ISNUMBER(Table2[[#This Row],[Transaction Date]]),TEXT(Table2[[#This Row],[Transaction Date]],"dddd"),"Unknown")</f>
        <v>Wednesday</v>
      </c>
      <c r="N823">
        <f t="shared" si="50"/>
        <v>0</v>
      </c>
      <c r="O823" t="str">
        <f t="shared" si="51"/>
        <v>Actual</v>
      </c>
    </row>
    <row r="824" spans="1:15" x14ac:dyDescent="0.25">
      <c r="A824" t="s">
        <v>957</v>
      </c>
      <c r="B824" t="s">
        <v>9</v>
      </c>
      <c r="C824">
        <v>1</v>
      </c>
      <c r="D824">
        <f t="shared" si="48"/>
        <v>1</v>
      </c>
      <c r="E824">
        <v>2</v>
      </c>
      <c r="F824">
        <f>IF(OR(E824="",E824="UNKNOWN",E824="ERROR"),_xlfn.XLOOKUP(Table2[[#This Row],[Item]],Items_List!A:A,Items_List!B:B),E824)</f>
        <v>2</v>
      </c>
      <c r="G824">
        <v>2</v>
      </c>
      <c r="H824">
        <f t="shared" si="49"/>
        <v>2</v>
      </c>
      <c r="I824" t="s">
        <v>23</v>
      </c>
      <c r="J824" t="s">
        <v>15</v>
      </c>
      <c r="K824" s="1">
        <v>45073</v>
      </c>
      <c r="L824" s="1" t="str">
        <f>IF(ISNUMBER(Table2[[#This Row],[Transaction Date]]),TEXT(Table2[[#This Row],[Transaction Date]],"mmmm"),"Unknown")</f>
        <v>May</v>
      </c>
      <c r="M824" s="1" t="str">
        <f>IF(ISNUMBER(Table2[[#This Row],[Transaction Date]]),TEXT(Table2[[#This Row],[Transaction Date]],"dddd"),"Unknown")</f>
        <v>Saturday</v>
      </c>
      <c r="N824">
        <f t="shared" si="50"/>
        <v>0</v>
      </c>
      <c r="O824" t="str">
        <f t="shared" si="51"/>
        <v>Actual</v>
      </c>
    </row>
    <row r="825" spans="1:15" x14ac:dyDescent="0.25">
      <c r="A825" t="s">
        <v>958</v>
      </c>
      <c r="B825" t="s">
        <v>25</v>
      </c>
      <c r="C825">
        <v>4</v>
      </c>
      <c r="D825">
        <f t="shared" si="48"/>
        <v>4</v>
      </c>
      <c r="E825">
        <v>4</v>
      </c>
      <c r="F825">
        <f>IF(OR(E825="",E825="UNKNOWN",E825="ERROR"),_xlfn.XLOOKUP(Table2[[#This Row],[Item]],Items_List!A:A,Items_List!B:B),E825)</f>
        <v>4</v>
      </c>
      <c r="G825">
        <v>16</v>
      </c>
      <c r="H825">
        <f t="shared" si="49"/>
        <v>16</v>
      </c>
      <c r="I825" t="s">
        <v>10059</v>
      </c>
      <c r="J825" t="s">
        <v>10059</v>
      </c>
      <c r="K825" s="1">
        <v>45252</v>
      </c>
      <c r="L825" s="1" t="str">
        <f>IF(ISNUMBER(Table2[[#This Row],[Transaction Date]]),TEXT(Table2[[#This Row],[Transaction Date]],"mmmm"),"Unknown")</f>
        <v>November</v>
      </c>
      <c r="M825" s="1" t="str">
        <f>IF(ISNUMBER(Table2[[#This Row],[Transaction Date]]),TEXT(Table2[[#This Row],[Transaction Date]],"dddd"),"Unknown")</f>
        <v>Wednesday</v>
      </c>
      <c r="N825">
        <f t="shared" si="50"/>
        <v>0</v>
      </c>
      <c r="O825" t="str">
        <f t="shared" si="51"/>
        <v>Actual</v>
      </c>
    </row>
    <row r="826" spans="1:15" x14ac:dyDescent="0.25">
      <c r="A826" t="s">
        <v>959</v>
      </c>
      <c r="B826" t="s">
        <v>9</v>
      </c>
      <c r="C826">
        <v>5</v>
      </c>
      <c r="D826">
        <f t="shared" si="48"/>
        <v>5</v>
      </c>
      <c r="E826">
        <v>2</v>
      </c>
      <c r="F826">
        <f>IF(OR(E826="",E826="UNKNOWN",E826="ERROR"),_xlfn.XLOOKUP(Table2[[#This Row],[Item]],Items_List!A:A,Items_List!B:B),E826)</f>
        <v>2</v>
      </c>
      <c r="G826">
        <v>10</v>
      </c>
      <c r="H826">
        <f t="shared" si="49"/>
        <v>10</v>
      </c>
      <c r="I826" t="s">
        <v>23</v>
      </c>
      <c r="J826" t="s">
        <v>10059</v>
      </c>
      <c r="K826" s="1">
        <v>45050</v>
      </c>
      <c r="L826" s="1" t="str">
        <f>IF(ISNUMBER(Table2[[#This Row],[Transaction Date]]),TEXT(Table2[[#This Row],[Transaction Date]],"mmmm"),"Unknown")</f>
        <v>May</v>
      </c>
      <c r="M826" s="1" t="str">
        <f>IF(ISNUMBER(Table2[[#This Row],[Transaction Date]]),TEXT(Table2[[#This Row],[Transaction Date]],"dddd"),"Unknown")</f>
        <v>Thursday</v>
      </c>
      <c r="N826">
        <f t="shared" si="50"/>
        <v>0</v>
      </c>
      <c r="O826" t="str">
        <f t="shared" si="51"/>
        <v>Actual</v>
      </c>
    </row>
    <row r="827" spans="1:15" x14ac:dyDescent="0.25">
      <c r="A827" t="s">
        <v>960</v>
      </c>
      <c r="B827" t="s">
        <v>25</v>
      </c>
      <c r="C827">
        <v>1</v>
      </c>
      <c r="D827">
        <f t="shared" si="48"/>
        <v>1</v>
      </c>
      <c r="E827">
        <v>4</v>
      </c>
      <c r="F827">
        <f>IF(OR(E827="",E827="UNKNOWN",E827="ERROR"),_xlfn.XLOOKUP(Table2[[#This Row],[Item]],Items_List!A:A,Items_List!B:B),E827)</f>
        <v>4</v>
      </c>
      <c r="G827">
        <v>4</v>
      </c>
      <c r="H827">
        <f t="shared" si="49"/>
        <v>4</v>
      </c>
      <c r="I827" t="s">
        <v>10</v>
      </c>
      <c r="J827" t="s">
        <v>11</v>
      </c>
      <c r="K827" s="1">
        <v>44986</v>
      </c>
      <c r="L827" s="1" t="str">
        <f>IF(ISNUMBER(Table2[[#This Row],[Transaction Date]]),TEXT(Table2[[#This Row],[Transaction Date]],"mmmm"),"Unknown")</f>
        <v>March</v>
      </c>
      <c r="M827" s="1" t="str">
        <f>IF(ISNUMBER(Table2[[#This Row],[Transaction Date]]),TEXT(Table2[[#This Row],[Transaction Date]],"dddd"),"Unknown")</f>
        <v>Wednesday</v>
      </c>
      <c r="N827">
        <f t="shared" si="50"/>
        <v>0</v>
      </c>
      <c r="O827" t="str">
        <f t="shared" si="51"/>
        <v>Actual</v>
      </c>
    </row>
    <row r="828" spans="1:15" x14ac:dyDescent="0.25">
      <c r="A828" t="s">
        <v>961</v>
      </c>
      <c r="B828" t="s">
        <v>9</v>
      </c>
      <c r="C828">
        <v>5</v>
      </c>
      <c r="D828">
        <f t="shared" si="48"/>
        <v>5</v>
      </c>
      <c r="E828">
        <v>2</v>
      </c>
      <c r="F828">
        <f>IF(OR(E828="",E828="UNKNOWN",E828="ERROR"),_xlfn.XLOOKUP(Table2[[#This Row],[Item]],Items_List!A:A,Items_List!B:B),E828)</f>
        <v>2</v>
      </c>
      <c r="G828">
        <v>10</v>
      </c>
      <c r="H828">
        <f t="shared" si="49"/>
        <v>10</v>
      </c>
      <c r="I828" t="s">
        <v>10059</v>
      </c>
      <c r="J828" t="s">
        <v>11</v>
      </c>
      <c r="K828" s="1">
        <v>45155</v>
      </c>
      <c r="L828" s="1" t="str">
        <f>IF(ISNUMBER(Table2[[#This Row],[Transaction Date]]),TEXT(Table2[[#This Row],[Transaction Date]],"mmmm"),"Unknown")</f>
        <v>August</v>
      </c>
      <c r="M828" s="1" t="str">
        <f>IF(ISNUMBER(Table2[[#This Row],[Transaction Date]]),TEXT(Table2[[#This Row],[Transaction Date]],"dddd"),"Unknown")</f>
        <v>Thursday</v>
      </c>
      <c r="N828">
        <f t="shared" si="50"/>
        <v>0</v>
      </c>
      <c r="O828" t="str">
        <f t="shared" si="51"/>
        <v>Actual</v>
      </c>
    </row>
    <row r="829" spans="1:15" x14ac:dyDescent="0.25">
      <c r="A829" t="s">
        <v>962</v>
      </c>
      <c r="B829" t="s">
        <v>39</v>
      </c>
      <c r="C829">
        <v>3</v>
      </c>
      <c r="D829">
        <f t="shared" si="48"/>
        <v>3</v>
      </c>
      <c r="E829">
        <v>3</v>
      </c>
      <c r="F829">
        <f>IF(OR(E829="",E829="UNKNOWN",E829="ERROR"),_xlfn.XLOOKUP(Table2[[#This Row],[Item]],Items_List!A:A,Items_List!B:B),E829)</f>
        <v>3</v>
      </c>
      <c r="G829">
        <v>9</v>
      </c>
      <c r="H829">
        <f t="shared" si="49"/>
        <v>9</v>
      </c>
      <c r="I829" t="s">
        <v>14</v>
      </c>
      <c r="J829" t="s">
        <v>15</v>
      </c>
      <c r="K829" s="1">
        <v>45148</v>
      </c>
      <c r="L829" s="1" t="str">
        <f>IF(ISNUMBER(Table2[[#This Row],[Transaction Date]]),TEXT(Table2[[#This Row],[Transaction Date]],"mmmm"),"Unknown")</f>
        <v>August</v>
      </c>
      <c r="M829" s="1" t="str">
        <f>IF(ISNUMBER(Table2[[#This Row],[Transaction Date]]),TEXT(Table2[[#This Row],[Transaction Date]],"dddd"),"Unknown")</f>
        <v>Thursday</v>
      </c>
      <c r="N829">
        <f t="shared" si="50"/>
        <v>0</v>
      </c>
      <c r="O829" t="str">
        <f t="shared" si="51"/>
        <v>Actual</v>
      </c>
    </row>
    <row r="830" spans="1:15" x14ac:dyDescent="0.25">
      <c r="A830" t="s">
        <v>963</v>
      </c>
      <c r="B830" t="s">
        <v>28</v>
      </c>
      <c r="C830">
        <v>4</v>
      </c>
      <c r="D830">
        <f t="shared" si="48"/>
        <v>4</v>
      </c>
      <c r="E830">
        <v>4</v>
      </c>
      <c r="F830">
        <f>IF(OR(E830="",E830="UNKNOWN",E830="ERROR"),_xlfn.XLOOKUP(Table2[[#This Row],[Item]],Items_List!A:A,Items_List!B:B),E830)</f>
        <v>4</v>
      </c>
      <c r="G830">
        <v>16</v>
      </c>
      <c r="H830">
        <f t="shared" si="49"/>
        <v>16</v>
      </c>
      <c r="I830" t="s">
        <v>14</v>
      </c>
      <c r="J830" t="s">
        <v>10059</v>
      </c>
      <c r="K830" s="1">
        <v>45096</v>
      </c>
      <c r="L830" s="1" t="str">
        <f>IF(ISNUMBER(Table2[[#This Row],[Transaction Date]]),TEXT(Table2[[#This Row],[Transaction Date]],"mmmm"),"Unknown")</f>
        <v>June</v>
      </c>
      <c r="M830" s="1" t="str">
        <f>IF(ISNUMBER(Table2[[#This Row],[Transaction Date]]),TEXT(Table2[[#This Row],[Transaction Date]],"dddd"),"Unknown")</f>
        <v>Monday</v>
      </c>
      <c r="N830">
        <f t="shared" si="50"/>
        <v>0</v>
      </c>
      <c r="O830" t="str">
        <f t="shared" si="51"/>
        <v>Actual</v>
      </c>
    </row>
    <row r="831" spans="1:15" x14ac:dyDescent="0.25">
      <c r="A831" t="s">
        <v>964</v>
      </c>
      <c r="B831" t="s">
        <v>39</v>
      </c>
      <c r="C831">
        <v>1</v>
      </c>
      <c r="D831">
        <f t="shared" si="48"/>
        <v>1</v>
      </c>
      <c r="E831">
        <v>3</v>
      </c>
      <c r="F831">
        <f>IF(OR(E831="",E831="UNKNOWN",E831="ERROR"),_xlfn.XLOOKUP(Table2[[#This Row],[Item]],Items_List!A:A,Items_List!B:B),E831)</f>
        <v>3</v>
      </c>
      <c r="G831">
        <v>3</v>
      </c>
      <c r="H831">
        <f t="shared" si="49"/>
        <v>3</v>
      </c>
      <c r="I831" t="s">
        <v>14</v>
      </c>
      <c r="J831" t="s">
        <v>10059</v>
      </c>
      <c r="K831" s="1">
        <v>45288</v>
      </c>
      <c r="L831" s="1" t="str">
        <f>IF(ISNUMBER(Table2[[#This Row],[Transaction Date]]),TEXT(Table2[[#This Row],[Transaction Date]],"mmmm"),"Unknown")</f>
        <v>December</v>
      </c>
      <c r="M831" s="1" t="str">
        <f>IF(ISNUMBER(Table2[[#This Row],[Transaction Date]]),TEXT(Table2[[#This Row],[Transaction Date]],"dddd"),"Unknown")</f>
        <v>Thursday</v>
      </c>
      <c r="N831">
        <f t="shared" si="50"/>
        <v>0</v>
      </c>
      <c r="O831" t="str">
        <f t="shared" si="51"/>
        <v>Actual</v>
      </c>
    </row>
    <row r="832" spans="1:15" x14ac:dyDescent="0.25">
      <c r="A832" t="s">
        <v>965</v>
      </c>
      <c r="B832" t="s">
        <v>28</v>
      </c>
      <c r="C832">
        <v>4</v>
      </c>
      <c r="D832">
        <f t="shared" si="48"/>
        <v>4</v>
      </c>
      <c r="E832">
        <v>4</v>
      </c>
      <c r="F832">
        <f>IF(OR(E832="",E832="UNKNOWN",E832="ERROR"),_xlfn.XLOOKUP(Table2[[#This Row],[Item]],Items_List!A:A,Items_List!B:B),E832)</f>
        <v>4</v>
      </c>
      <c r="G832">
        <v>16</v>
      </c>
      <c r="H832">
        <f t="shared" si="49"/>
        <v>16</v>
      </c>
      <c r="I832" t="s">
        <v>10059</v>
      </c>
      <c r="J832" t="s">
        <v>11</v>
      </c>
      <c r="K832" s="1">
        <v>44982</v>
      </c>
      <c r="L832" s="1" t="str">
        <f>IF(ISNUMBER(Table2[[#This Row],[Transaction Date]]),TEXT(Table2[[#This Row],[Transaction Date]],"mmmm"),"Unknown")</f>
        <v>February</v>
      </c>
      <c r="M832" s="1" t="str">
        <f>IF(ISNUMBER(Table2[[#This Row],[Transaction Date]]),TEXT(Table2[[#This Row],[Transaction Date]],"dddd"),"Unknown")</f>
        <v>Saturday</v>
      </c>
      <c r="N832">
        <f t="shared" si="50"/>
        <v>0</v>
      </c>
      <c r="O832" t="str">
        <f t="shared" si="51"/>
        <v>Actual</v>
      </c>
    </row>
    <row r="833" spans="1:15" x14ac:dyDescent="0.25">
      <c r="A833" t="s">
        <v>966</v>
      </c>
      <c r="B833" t="s">
        <v>28</v>
      </c>
      <c r="C833">
        <v>1</v>
      </c>
      <c r="D833">
        <f t="shared" si="48"/>
        <v>1</v>
      </c>
      <c r="E833">
        <v>4</v>
      </c>
      <c r="F833">
        <f>IF(OR(E833="",E833="UNKNOWN",E833="ERROR"),_xlfn.XLOOKUP(Table2[[#This Row],[Item]],Items_List!A:A,Items_List!B:B),E833)</f>
        <v>4</v>
      </c>
      <c r="G833">
        <v>4</v>
      </c>
      <c r="H833">
        <f t="shared" si="49"/>
        <v>4</v>
      </c>
      <c r="I833" t="s">
        <v>10059</v>
      </c>
      <c r="J833" t="s">
        <v>10059</v>
      </c>
      <c r="K833" s="1">
        <v>44987</v>
      </c>
      <c r="L833" s="1" t="str">
        <f>IF(ISNUMBER(Table2[[#This Row],[Transaction Date]]),TEXT(Table2[[#This Row],[Transaction Date]],"mmmm"),"Unknown")</f>
        <v>March</v>
      </c>
      <c r="M833" s="1" t="str">
        <f>IF(ISNUMBER(Table2[[#This Row],[Transaction Date]]),TEXT(Table2[[#This Row],[Transaction Date]],"dddd"),"Unknown")</f>
        <v>Thursday</v>
      </c>
      <c r="N833">
        <f t="shared" si="50"/>
        <v>0</v>
      </c>
      <c r="O833" t="str">
        <f t="shared" si="51"/>
        <v>Actual</v>
      </c>
    </row>
    <row r="834" spans="1:15" x14ac:dyDescent="0.25">
      <c r="A834" t="s">
        <v>968</v>
      </c>
      <c r="B834" t="s">
        <v>65</v>
      </c>
      <c r="C834">
        <v>4</v>
      </c>
      <c r="D834">
        <f t="shared" ref="D834:D897" si="52">IF(OR(C834="",C834="UNKNOWN",C834="ERROR"),IFERROR(VALUE(G834)/VALUE(E834),""),VALUE(C834))</f>
        <v>4</v>
      </c>
      <c r="E834">
        <v>1.5</v>
      </c>
      <c r="F834">
        <f>IF(OR(E834="",E834="UNKNOWN",E834="ERROR"),_xlfn.XLOOKUP(Table2[[#This Row],[Item]],Items_List!A:A,Items_List!B:B),E834)</f>
        <v>1.5</v>
      </c>
      <c r="G834">
        <v>6</v>
      </c>
      <c r="H834">
        <f t="shared" ref="H834:H897" si="53">D834*F834</f>
        <v>6</v>
      </c>
      <c r="I834" t="s">
        <v>23</v>
      </c>
      <c r="J834" t="s">
        <v>11</v>
      </c>
      <c r="K834" s="1">
        <v>45191</v>
      </c>
      <c r="L834" s="1" t="str">
        <f>IF(ISNUMBER(Table2[[#This Row],[Transaction Date]]),TEXT(Table2[[#This Row],[Transaction Date]],"mmmm"),"Unknown")</f>
        <v>September</v>
      </c>
      <c r="M834" s="1" t="str">
        <f>IF(ISNUMBER(Table2[[#This Row],[Transaction Date]]),TEXT(Table2[[#This Row],[Transaction Date]],"dddd"),"Unknown")</f>
        <v>Friday</v>
      </c>
      <c r="N834">
        <f t="shared" ref="N834:N897" si="54">IF(OR(B834="",B834="unknown",B834="error",C834="",C834="unknown",C834="error",G834="",G834="error",G834="unknown"),1,0)</f>
        <v>0</v>
      </c>
      <c r="O834" t="str">
        <f t="shared" ref="O834:O897" si="55">IF(OR(C834="",C834="error",C834="unknown"),"Estimated","Actual")</f>
        <v>Actual</v>
      </c>
    </row>
    <row r="835" spans="1:15" x14ac:dyDescent="0.25">
      <c r="A835" t="s">
        <v>969</v>
      </c>
      <c r="B835" t="s">
        <v>39</v>
      </c>
      <c r="C835">
        <v>1</v>
      </c>
      <c r="D835">
        <f t="shared" si="52"/>
        <v>1</v>
      </c>
      <c r="E835">
        <v>3</v>
      </c>
      <c r="F835">
        <f>IF(OR(E835="",E835="UNKNOWN",E835="ERROR"),_xlfn.XLOOKUP(Table2[[#This Row],[Item]],Items_List!A:A,Items_List!B:B),E835)</f>
        <v>3</v>
      </c>
      <c r="G835">
        <v>3</v>
      </c>
      <c r="H835">
        <f t="shared" si="53"/>
        <v>3</v>
      </c>
      <c r="I835" t="s">
        <v>23</v>
      </c>
      <c r="J835" t="s">
        <v>11</v>
      </c>
      <c r="K835" s="1">
        <v>45117</v>
      </c>
      <c r="L835" s="1" t="str">
        <f>IF(ISNUMBER(Table2[[#This Row],[Transaction Date]]),TEXT(Table2[[#This Row],[Transaction Date]],"mmmm"),"Unknown")</f>
        <v>July</v>
      </c>
      <c r="M835" s="1" t="str">
        <f>IF(ISNUMBER(Table2[[#This Row],[Transaction Date]]),TEXT(Table2[[#This Row],[Transaction Date]],"dddd"),"Unknown")</f>
        <v>Monday</v>
      </c>
      <c r="N835">
        <f t="shared" si="54"/>
        <v>0</v>
      </c>
      <c r="O835" t="str">
        <f t="shared" si="55"/>
        <v>Actual</v>
      </c>
    </row>
    <row r="836" spans="1:15" x14ac:dyDescent="0.25">
      <c r="A836" t="s">
        <v>971</v>
      </c>
      <c r="B836" t="s">
        <v>65</v>
      </c>
      <c r="C836">
        <v>2</v>
      </c>
      <c r="D836">
        <f t="shared" si="52"/>
        <v>2</v>
      </c>
      <c r="E836">
        <v>1.5</v>
      </c>
      <c r="F836">
        <f>IF(OR(E836="",E836="UNKNOWN",E836="ERROR"),_xlfn.XLOOKUP(Table2[[#This Row],[Item]],Items_List!A:A,Items_List!B:B),E836)</f>
        <v>1.5</v>
      </c>
      <c r="G836">
        <v>3</v>
      </c>
      <c r="H836">
        <f t="shared" si="53"/>
        <v>3</v>
      </c>
      <c r="I836" t="s">
        <v>10</v>
      </c>
      <c r="J836" t="s">
        <v>15</v>
      </c>
      <c r="L836" s="1" t="str">
        <f>IF(ISNUMBER(Table2[[#This Row],[Transaction Date]]),TEXT(Table2[[#This Row],[Transaction Date]],"mmmm"),"Unknown")</f>
        <v>Unknown</v>
      </c>
      <c r="M836" s="1" t="str">
        <f>IF(ISNUMBER(Table2[[#This Row],[Transaction Date]]),TEXT(Table2[[#This Row],[Transaction Date]],"dddd"),"Unknown")</f>
        <v>Unknown</v>
      </c>
      <c r="N836">
        <f t="shared" si="54"/>
        <v>0</v>
      </c>
      <c r="O836" t="str">
        <f t="shared" si="55"/>
        <v>Actual</v>
      </c>
    </row>
    <row r="837" spans="1:15" x14ac:dyDescent="0.25">
      <c r="A837" t="s">
        <v>972</v>
      </c>
      <c r="B837" t="s">
        <v>9</v>
      </c>
      <c r="C837">
        <v>2</v>
      </c>
      <c r="D837">
        <f t="shared" si="52"/>
        <v>2</v>
      </c>
      <c r="E837">
        <v>2</v>
      </c>
      <c r="F837">
        <f>IF(OR(E837="",E837="UNKNOWN",E837="ERROR"),_xlfn.XLOOKUP(Table2[[#This Row],[Item]],Items_List!A:A,Items_List!B:B),E837)</f>
        <v>2</v>
      </c>
      <c r="G837">
        <v>4</v>
      </c>
      <c r="H837">
        <f t="shared" si="53"/>
        <v>4</v>
      </c>
      <c r="I837" t="s">
        <v>23</v>
      </c>
      <c r="J837" t="s">
        <v>10059</v>
      </c>
      <c r="K837" s="1">
        <v>44981</v>
      </c>
      <c r="L837" s="1" t="str">
        <f>IF(ISNUMBER(Table2[[#This Row],[Transaction Date]]),TEXT(Table2[[#This Row],[Transaction Date]],"mmmm"),"Unknown")</f>
        <v>February</v>
      </c>
      <c r="M837" s="1" t="str">
        <f>IF(ISNUMBER(Table2[[#This Row],[Transaction Date]]),TEXT(Table2[[#This Row],[Transaction Date]],"dddd"),"Unknown")</f>
        <v>Friday</v>
      </c>
      <c r="N837">
        <f t="shared" si="54"/>
        <v>0</v>
      </c>
      <c r="O837" t="str">
        <f t="shared" si="55"/>
        <v>Actual</v>
      </c>
    </row>
    <row r="838" spans="1:15" x14ac:dyDescent="0.25">
      <c r="A838" t="s">
        <v>973</v>
      </c>
      <c r="B838" t="s">
        <v>25</v>
      </c>
      <c r="C838">
        <v>1</v>
      </c>
      <c r="D838">
        <f t="shared" si="52"/>
        <v>1</v>
      </c>
      <c r="E838">
        <v>4</v>
      </c>
      <c r="F838">
        <f>IF(OR(E838="",E838="UNKNOWN",E838="ERROR"),_xlfn.XLOOKUP(Table2[[#This Row],[Item]],Items_List!A:A,Items_List!B:B),E838)</f>
        <v>4</v>
      </c>
      <c r="G838">
        <v>4</v>
      </c>
      <c r="H838">
        <f t="shared" si="53"/>
        <v>4</v>
      </c>
      <c r="I838" t="s">
        <v>10059</v>
      </c>
      <c r="J838" t="s">
        <v>15</v>
      </c>
      <c r="K838" s="1">
        <v>45249</v>
      </c>
      <c r="L838" s="1" t="str">
        <f>IF(ISNUMBER(Table2[[#This Row],[Transaction Date]]),TEXT(Table2[[#This Row],[Transaction Date]],"mmmm"),"Unknown")</f>
        <v>November</v>
      </c>
      <c r="M838" s="1" t="str">
        <f>IF(ISNUMBER(Table2[[#This Row],[Transaction Date]]),TEXT(Table2[[#This Row],[Transaction Date]],"dddd"),"Unknown")</f>
        <v>Sunday</v>
      </c>
      <c r="N838">
        <f t="shared" si="54"/>
        <v>0</v>
      </c>
      <c r="O838" t="str">
        <f t="shared" si="55"/>
        <v>Actual</v>
      </c>
    </row>
    <row r="839" spans="1:15" x14ac:dyDescent="0.25">
      <c r="A839" t="s">
        <v>974</v>
      </c>
      <c r="B839" t="s">
        <v>20</v>
      </c>
      <c r="C839">
        <v>2</v>
      </c>
      <c r="D839">
        <f t="shared" si="52"/>
        <v>2</v>
      </c>
      <c r="E839">
        <v>5</v>
      </c>
      <c r="F839">
        <f>IF(OR(E839="",E839="UNKNOWN",E839="ERROR"),_xlfn.XLOOKUP(Table2[[#This Row],[Item]],Items_List!A:A,Items_List!B:B),E839)</f>
        <v>5</v>
      </c>
      <c r="G839">
        <v>10</v>
      </c>
      <c r="H839">
        <f t="shared" si="53"/>
        <v>10</v>
      </c>
      <c r="I839" t="s">
        <v>10</v>
      </c>
      <c r="J839" t="s">
        <v>15</v>
      </c>
      <c r="K839" s="1">
        <v>45257</v>
      </c>
      <c r="L839" s="1" t="str">
        <f>IF(ISNUMBER(Table2[[#This Row],[Transaction Date]]),TEXT(Table2[[#This Row],[Transaction Date]],"mmmm"),"Unknown")</f>
        <v>November</v>
      </c>
      <c r="M839" s="1" t="str">
        <f>IF(ISNUMBER(Table2[[#This Row],[Transaction Date]]),TEXT(Table2[[#This Row],[Transaction Date]],"dddd"),"Unknown")</f>
        <v>Monday</v>
      </c>
      <c r="N839">
        <f t="shared" si="54"/>
        <v>0</v>
      </c>
      <c r="O839" t="str">
        <f t="shared" si="55"/>
        <v>Actual</v>
      </c>
    </row>
    <row r="840" spans="1:15" x14ac:dyDescent="0.25">
      <c r="A840" t="s">
        <v>975</v>
      </c>
      <c r="B840" t="s">
        <v>20</v>
      </c>
      <c r="C840">
        <v>2</v>
      </c>
      <c r="D840">
        <f t="shared" si="52"/>
        <v>2</v>
      </c>
      <c r="E840">
        <v>5</v>
      </c>
      <c r="F840">
        <f>IF(OR(E840="",E840="UNKNOWN",E840="ERROR"),_xlfn.XLOOKUP(Table2[[#This Row],[Item]],Items_List!A:A,Items_List!B:B),E840)</f>
        <v>5</v>
      </c>
      <c r="G840">
        <v>10</v>
      </c>
      <c r="H840">
        <f t="shared" si="53"/>
        <v>10</v>
      </c>
      <c r="I840" t="s">
        <v>23</v>
      </c>
      <c r="J840" t="s">
        <v>15</v>
      </c>
      <c r="K840" s="1">
        <v>45197</v>
      </c>
      <c r="L840" s="1" t="str">
        <f>IF(ISNUMBER(Table2[[#This Row],[Transaction Date]]),TEXT(Table2[[#This Row],[Transaction Date]],"mmmm"),"Unknown")</f>
        <v>September</v>
      </c>
      <c r="M840" s="1" t="str">
        <f>IF(ISNUMBER(Table2[[#This Row],[Transaction Date]]),TEXT(Table2[[#This Row],[Transaction Date]],"dddd"),"Unknown")</f>
        <v>Thursday</v>
      </c>
      <c r="N840">
        <f t="shared" si="54"/>
        <v>0</v>
      </c>
      <c r="O840" t="str">
        <f t="shared" si="55"/>
        <v>Actual</v>
      </c>
    </row>
    <row r="841" spans="1:15" x14ac:dyDescent="0.25">
      <c r="A841" t="s">
        <v>976</v>
      </c>
      <c r="B841" t="s">
        <v>20</v>
      </c>
      <c r="C841">
        <v>5</v>
      </c>
      <c r="D841">
        <f t="shared" si="52"/>
        <v>5</v>
      </c>
      <c r="E841">
        <v>5</v>
      </c>
      <c r="F841">
        <f>IF(OR(E841="",E841="UNKNOWN",E841="ERROR"),_xlfn.XLOOKUP(Table2[[#This Row],[Item]],Items_List!A:A,Items_List!B:B),E841)</f>
        <v>5</v>
      </c>
      <c r="G841">
        <v>25</v>
      </c>
      <c r="H841">
        <f t="shared" si="53"/>
        <v>25</v>
      </c>
      <c r="I841" t="s">
        <v>14</v>
      </c>
      <c r="J841" t="s">
        <v>11</v>
      </c>
      <c r="K841" s="1">
        <v>45262</v>
      </c>
      <c r="L841" s="1" t="str">
        <f>IF(ISNUMBER(Table2[[#This Row],[Transaction Date]]),TEXT(Table2[[#This Row],[Transaction Date]],"mmmm"),"Unknown")</f>
        <v>December</v>
      </c>
      <c r="M841" s="1" t="str">
        <f>IF(ISNUMBER(Table2[[#This Row],[Transaction Date]]),TEXT(Table2[[#This Row],[Transaction Date]],"dddd"),"Unknown")</f>
        <v>Saturday</v>
      </c>
      <c r="N841">
        <f t="shared" si="54"/>
        <v>0</v>
      </c>
      <c r="O841" t="str">
        <f t="shared" si="55"/>
        <v>Actual</v>
      </c>
    </row>
    <row r="842" spans="1:15" x14ac:dyDescent="0.25">
      <c r="A842" t="s">
        <v>977</v>
      </c>
      <c r="B842" t="s">
        <v>39</v>
      </c>
      <c r="C842">
        <v>5</v>
      </c>
      <c r="D842">
        <f t="shared" si="52"/>
        <v>5</v>
      </c>
      <c r="E842">
        <v>3</v>
      </c>
      <c r="F842">
        <f>IF(OR(E842="",E842="UNKNOWN",E842="ERROR"),_xlfn.XLOOKUP(Table2[[#This Row],[Item]],Items_List!A:A,Items_List!B:B),E842)</f>
        <v>3</v>
      </c>
      <c r="G842" t="s">
        <v>21</v>
      </c>
      <c r="H842">
        <f t="shared" si="53"/>
        <v>15</v>
      </c>
      <c r="I842" t="s">
        <v>23</v>
      </c>
      <c r="J842" t="s">
        <v>15</v>
      </c>
      <c r="K842" s="1">
        <v>45236</v>
      </c>
      <c r="L842" s="1" t="str">
        <f>IF(ISNUMBER(Table2[[#This Row],[Transaction Date]]),TEXT(Table2[[#This Row],[Transaction Date]],"mmmm"),"Unknown")</f>
        <v>November</v>
      </c>
      <c r="M842" s="1" t="str">
        <f>IF(ISNUMBER(Table2[[#This Row],[Transaction Date]]),TEXT(Table2[[#This Row],[Transaction Date]],"dddd"),"Unknown")</f>
        <v>Monday</v>
      </c>
      <c r="N842">
        <f t="shared" si="54"/>
        <v>1</v>
      </c>
      <c r="O842" t="str">
        <f t="shared" si="55"/>
        <v>Actual</v>
      </c>
    </row>
    <row r="843" spans="1:15" x14ac:dyDescent="0.25">
      <c r="A843" t="s">
        <v>978</v>
      </c>
      <c r="B843" t="s">
        <v>65</v>
      </c>
      <c r="C843">
        <v>5</v>
      </c>
      <c r="D843">
        <f t="shared" si="52"/>
        <v>5</v>
      </c>
      <c r="E843">
        <v>1.5</v>
      </c>
      <c r="F843">
        <f>IF(OR(E843="",E843="UNKNOWN",E843="ERROR"),_xlfn.XLOOKUP(Table2[[#This Row],[Item]],Items_List!A:A,Items_List!B:B),E843)</f>
        <v>1.5</v>
      </c>
      <c r="G843">
        <v>7.5</v>
      </c>
      <c r="H843">
        <f t="shared" si="53"/>
        <v>7.5</v>
      </c>
      <c r="I843" t="s">
        <v>10</v>
      </c>
      <c r="J843" t="s">
        <v>11</v>
      </c>
      <c r="K843" s="1">
        <v>44964</v>
      </c>
      <c r="L843" s="1" t="str">
        <f>IF(ISNUMBER(Table2[[#This Row],[Transaction Date]]),TEXT(Table2[[#This Row],[Transaction Date]],"mmmm"),"Unknown")</f>
        <v>February</v>
      </c>
      <c r="M843" s="1" t="str">
        <f>IF(ISNUMBER(Table2[[#This Row],[Transaction Date]]),TEXT(Table2[[#This Row],[Transaction Date]],"dddd"),"Unknown")</f>
        <v>Tuesday</v>
      </c>
      <c r="N843">
        <f t="shared" si="54"/>
        <v>0</v>
      </c>
      <c r="O843" t="str">
        <f t="shared" si="55"/>
        <v>Actual</v>
      </c>
    </row>
    <row r="844" spans="1:15" x14ac:dyDescent="0.25">
      <c r="A844" t="s">
        <v>979</v>
      </c>
      <c r="B844" t="s">
        <v>65</v>
      </c>
      <c r="C844">
        <v>5</v>
      </c>
      <c r="D844">
        <f t="shared" si="52"/>
        <v>5</v>
      </c>
      <c r="E844">
        <v>1.5</v>
      </c>
      <c r="F844">
        <f>IF(OR(E844="",E844="UNKNOWN",E844="ERROR"),_xlfn.XLOOKUP(Table2[[#This Row],[Item]],Items_List!A:A,Items_List!B:B),E844)</f>
        <v>1.5</v>
      </c>
      <c r="G844">
        <v>7.5</v>
      </c>
      <c r="H844">
        <f t="shared" si="53"/>
        <v>7.5</v>
      </c>
      <c r="I844" t="s">
        <v>10</v>
      </c>
      <c r="J844" t="s">
        <v>10059</v>
      </c>
      <c r="K844" s="1">
        <v>44930</v>
      </c>
      <c r="L844" s="1" t="str">
        <f>IF(ISNUMBER(Table2[[#This Row],[Transaction Date]]),TEXT(Table2[[#This Row],[Transaction Date]],"mmmm"),"Unknown")</f>
        <v>January</v>
      </c>
      <c r="M844" s="1" t="str">
        <f>IF(ISNUMBER(Table2[[#This Row],[Transaction Date]]),TEXT(Table2[[#This Row],[Transaction Date]],"dddd"),"Unknown")</f>
        <v>Wednesday</v>
      </c>
      <c r="N844">
        <f t="shared" si="54"/>
        <v>0</v>
      </c>
      <c r="O844" t="str">
        <f t="shared" si="55"/>
        <v>Actual</v>
      </c>
    </row>
    <row r="845" spans="1:15" x14ac:dyDescent="0.25">
      <c r="A845" t="s">
        <v>980</v>
      </c>
      <c r="B845" t="s">
        <v>17</v>
      </c>
      <c r="C845">
        <v>2</v>
      </c>
      <c r="D845">
        <f t="shared" si="52"/>
        <v>2</v>
      </c>
      <c r="E845">
        <v>1</v>
      </c>
      <c r="F845">
        <f>IF(OR(E845="",E845="UNKNOWN",E845="ERROR"),_xlfn.XLOOKUP(Table2[[#This Row],[Item]],Items_List!A:A,Items_List!B:B),E845)</f>
        <v>1</v>
      </c>
      <c r="G845">
        <v>2</v>
      </c>
      <c r="H845">
        <f t="shared" si="53"/>
        <v>2</v>
      </c>
      <c r="I845" t="s">
        <v>10059</v>
      </c>
      <c r="J845" t="s">
        <v>15</v>
      </c>
      <c r="K845" s="1">
        <v>45081</v>
      </c>
      <c r="L845" s="1" t="str">
        <f>IF(ISNUMBER(Table2[[#This Row],[Transaction Date]]),TEXT(Table2[[#This Row],[Transaction Date]],"mmmm"),"Unknown")</f>
        <v>June</v>
      </c>
      <c r="M845" s="1" t="str">
        <f>IF(ISNUMBER(Table2[[#This Row],[Transaction Date]]),TEXT(Table2[[#This Row],[Transaction Date]],"dddd"),"Unknown")</f>
        <v>Sunday</v>
      </c>
      <c r="N845">
        <f t="shared" si="54"/>
        <v>0</v>
      </c>
      <c r="O845" t="str">
        <f t="shared" si="55"/>
        <v>Actual</v>
      </c>
    </row>
    <row r="846" spans="1:15" x14ac:dyDescent="0.25">
      <c r="A846" t="s">
        <v>981</v>
      </c>
      <c r="B846" t="s">
        <v>25</v>
      </c>
      <c r="C846">
        <v>1</v>
      </c>
      <c r="D846">
        <f t="shared" si="52"/>
        <v>1</v>
      </c>
      <c r="E846">
        <v>4</v>
      </c>
      <c r="F846">
        <f>IF(OR(E846="",E846="UNKNOWN",E846="ERROR"),_xlfn.XLOOKUP(Table2[[#This Row],[Item]],Items_List!A:A,Items_List!B:B),E846)</f>
        <v>4</v>
      </c>
      <c r="G846" t="s">
        <v>18</v>
      </c>
      <c r="H846">
        <f t="shared" si="53"/>
        <v>4</v>
      </c>
      <c r="I846" t="s">
        <v>23</v>
      </c>
      <c r="J846" t="s">
        <v>15</v>
      </c>
      <c r="K846" s="1">
        <v>45248</v>
      </c>
      <c r="L846" s="1" t="str">
        <f>IF(ISNUMBER(Table2[[#This Row],[Transaction Date]]),TEXT(Table2[[#This Row],[Transaction Date]],"mmmm"),"Unknown")</f>
        <v>November</v>
      </c>
      <c r="M846" s="1" t="str">
        <f>IF(ISNUMBER(Table2[[#This Row],[Transaction Date]]),TEXT(Table2[[#This Row],[Transaction Date]],"dddd"),"Unknown")</f>
        <v>Saturday</v>
      </c>
      <c r="N846">
        <f t="shared" si="54"/>
        <v>1</v>
      </c>
      <c r="O846" t="str">
        <f t="shared" si="55"/>
        <v>Actual</v>
      </c>
    </row>
    <row r="847" spans="1:15" x14ac:dyDescent="0.25">
      <c r="A847" t="s">
        <v>982</v>
      </c>
      <c r="B847" t="s">
        <v>25</v>
      </c>
      <c r="C847">
        <v>5</v>
      </c>
      <c r="D847">
        <f t="shared" si="52"/>
        <v>5</v>
      </c>
      <c r="E847">
        <v>4</v>
      </c>
      <c r="F847">
        <f>IF(OR(E847="",E847="UNKNOWN",E847="ERROR"),_xlfn.XLOOKUP(Table2[[#This Row],[Item]],Items_List!A:A,Items_List!B:B),E847)</f>
        <v>4</v>
      </c>
      <c r="G847">
        <v>20</v>
      </c>
      <c r="H847">
        <f t="shared" si="53"/>
        <v>20</v>
      </c>
      <c r="I847" t="s">
        <v>14</v>
      </c>
      <c r="J847" t="s">
        <v>10059</v>
      </c>
      <c r="K847" s="1">
        <v>45191</v>
      </c>
      <c r="L847" s="1" t="str">
        <f>IF(ISNUMBER(Table2[[#This Row],[Transaction Date]]),TEXT(Table2[[#This Row],[Transaction Date]],"mmmm"),"Unknown")</f>
        <v>September</v>
      </c>
      <c r="M847" s="1" t="str">
        <f>IF(ISNUMBER(Table2[[#This Row],[Transaction Date]]),TEXT(Table2[[#This Row],[Transaction Date]],"dddd"),"Unknown")</f>
        <v>Friday</v>
      </c>
      <c r="N847">
        <f t="shared" si="54"/>
        <v>0</v>
      </c>
      <c r="O847" t="str">
        <f t="shared" si="55"/>
        <v>Actual</v>
      </c>
    </row>
    <row r="848" spans="1:15" x14ac:dyDescent="0.25">
      <c r="A848" t="s">
        <v>983</v>
      </c>
      <c r="B848" t="s">
        <v>39</v>
      </c>
      <c r="C848">
        <v>4</v>
      </c>
      <c r="D848">
        <f t="shared" si="52"/>
        <v>4</v>
      </c>
      <c r="E848">
        <v>3</v>
      </c>
      <c r="F848">
        <f>IF(OR(E848="",E848="UNKNOWN",E848="ERROR"),_xlfn.XLOOKUP(Table2[[#This Row],[Item]],Items_List!A:A,Items_List!B:B),E848)</f>
        <v>3</v>
      </c>
      <c r="G848">
        <v>12</v>
      </c>
      <c r="H848">
        <f t="shared" si="53"/>
        <v>12</v>
      </c>
      <c r="I848" t="s">
        <v>10059</v>
      </c>
      <c r="J848" t="s">
        <v>15</v>
      </c>
      <c r="K848" s="1">
        <v>45020</v>
      </c>
      <c r="L848" s="1" t="str">
        <f>IF(ISNUMBER(Table2[[#This Row],[Transaction Date]]),TEXT(Table2[[#This Row],[Transaction Date]],"mmmm"),"Unknown")</f>
        <v>April</v>
      </c>
      <c r="M848" s="1" t="str">
        <f>IF(ISNUMBER(Table2[[#This Row],[Transaction Date]]),TEXT(Table2[[#This Row],[Transaction Date]],"dddd"),"Unknown")</f>
        <v>Tuesday</v>
      </c>
      <c r="N848">
        <f t="shared" si="54"/>
        <v>0</v>
      </c>
      <c r="O848" t="str">
        <f t="shared" si="55"/>
        <v>Actual</v>
      </c>
    </row>
    <row r="849" spans="1:15" x14ac:dyDescent="0.25">
      <c r="A849" t="s">
        <v>984</v>
      </c>
      <c r="B849" t="s">
        <v>28</v>
      </c>
      <c r="C849">
        <v>2</v>
      </c>
      <c r="D849">
        <f t="shared" si="52"/>
        <v>2</v>
      </c>
      <c r="E849">
        <v>4</v>
      </c>
      <c r="F849">
        <f>IF(OR(E849="",E849="UNKNOWN",E849="ERROR"),_xlfn.XLOOKUP(Table2[[#This Row],[Item]],Items_List!A:A,Items_List!B:B),E849)</f>
        <v>4</v>
      </c>
      <c r="G849">
        <v>8</v>
      </c>
      <c r="H849">
        <f t="shared" si="53"/>
        <v>8</v>
      </c>
      <c r="I849" t="s">
        <v>23</v>
      </c>
      <c r="J849" t="s">
        <v>15</v>
      </c>
      <c r="K849" s="1">
        <v>45227</v>
      </c>
      <c r="L849" s="1" t="str">
        <f>IF(ISNUMBER(Table2[[#This Row],[Transaction Date]]),TEXT(Table2[[#This Row],[Transaction Date]],"mmmm"),"Unknown")</f>
        <v>October</v>
      </c>
      <c r="M849" s="1" t="str">
        <f>IF(ISNUMBER(Table2[[#This Row],[Transaction Date]]),TEXT(Table2[[#This Row],[Transaction Date]],"dddd"),"Unknown")</f>
        <v>Saturday</v>
      </c>
      <c r="N849">
        <f t="shared" si="54"/>
        <v>0</v>
      </c>
      <c r="O849" t="str">
        <f t="shared" si="55"/>
        <v>Actual</v>
      </c>
    </row>
    <row r="850" spans="1:15" x14ac:dyDescent="0.25">
      <c r="A850" t="s">
        <v>985</v>
      </c>
      <c r="B850" t="s">
        <v>25</v>
      </c>
      <c r="C850">
        <v>1</v>
      </c>
      <c r="D850">
        <f t="shared" si="52"/>
        <v>1</v>
      </c>
      <c r="E850">
        <v>4</v>
      </c>
      <c r="F850">
        <f>IF(OR(E850="",E850="UNKNOWN",E850="ERROR"),_xlfn.XLOOKUP(Table2[[#This Row],[Item]],Items_List!A:A,Items_List!B:B),E850)</f>
        <v>4</v>
      </c>
      <c r="H850">
        <f t="shared" si="53"/>
        <v>4</v>
      </c>
      <c r="I850" t="s">
        <v>14</v>
      </c>
      <c r="J850" t="s">
        <v>10059</v>
      </c>
      <c r="K850" s="1">
        <v>44964</v>
      </c>
      <c r="L850" s="1" t="str">
        <f>IF(ISNUMBER(Table2[[#This Row],[Transaction Date]]),TEXT(Table2[[#This Row],[Transaction Date]],"mmmm"),"Unknown")</f>
        <v>February</v>
      </c>
      <c r="M850" s="1" t="str">
        <f>IF(ISNUMBER(Table2[[#This Row],[Transaction Date]]),TEXT(Table2[[#This Row],[Transaction Date]],"dddd"),"Unknown")</f>
        <v>Tuesday</v>
      </c>
      <c r="N850">
        <f t="shared" si="54"/>
        <v>1</v>
      </c>
      <c r="O850" t="str">
        <f t="shared" si="55"/>
        <v>Actual</v>
      </c>
    </row>
    <row r="851" spans="1:15" x14ac:dyDescent="0.25">
      <c r="A851" t="s">
        <v>986</v>
      </c>
      <c r="B851" t="s">
        <v>39</v>
      </c>
      <c r="C851">
        <v>5</v>
      </c>
      <c r="D851">
        <f t="shared" si="52"/>
        <v>5</v>
      </c>
      <c r="E851">
        <v>3</v>
      </c>
      <c r="F851">
        <f>IF(OR(E851="",E851="UNKNOWN",E851="ERROR"),_xlfn.XLOOKUP(Table2[[#This Row],[Item]],Items_List!A:A,Items_List!B:B),E851)</f>
        <v>3</v>
      </c>
      <c r="G851">
        <v>15</v>
      </c>
      <c r="H851">
        <f t="shared" si="53"/>
        <v>15</v>
      </c>
      <c r="I851" t="s">
        <v>10059</v>
      </c>
      <c r="J851" t="s">
        <v>10059</v>
      </c>
      <c r="K851" s="1">
        <v>45031</v>
      </c>
      <c r="L851" s="1" t="str">
        <f>IF(ISNUMBER(Table2[[#This Row],[Transaction Date]]),TEXT(Table2[[#This Row],[Transaction Date]],"mmmm"),"Unknown")</f>
        <v>April</v>
      </c>
      <c r="M851" s="1" t="str">
        <f>IF(ISNUMBER(Table2[[#This Row],[Transaction Date]]),TEXT(Table2[[#This Row],[Transaction Date]],"dddd"),"Unknown")</f>
        <v>Saturday</v>
      </c>
      <c r="N851">
        <f t="shared" si="54"/>
        <v>0</v>
      </c>
      <c r="O851" t="str">
        <f t="shared" si="55"/>
        <v>Actual</v>
      </c>
    </row>
    <row r="852" spans="1:15" x14ac:dyDescent="0.25">
      <c r="A852" t="s">
        <v>987</v>
      </c>
      <c r="B852" t="s">
        <v>65</v>
      </c>
      <c r="C852">
        <v>5</v>
      </c>
      <c r="D852">
        <f t="shared" si="52"/>
        <v>5</v>
      </c>
      <c r="E852">
        <v>1.5</v>
      </c>
      <c r="F852">
        <f>IF(OR(E852="",E852="UNKNOWN",E852="ERROR"),_xlfn.XLOOKUP(Table2[[#This Row],[Item]],Items_List!A:A,Items_List!B:B),E852)</f>
        <v>1.5</v>
      </c>
      <c r="G852">
        <v>7.5</v>
      </c>
      <c r="H852">
        <f t="shared" si="53"/>
        <v>7.5</v>
      </c>
      <c r="I852" t="s">
        <v>10</v>
      </c>
      <c r="J852" t="s">
        <v>11</v>
      </c>
      <c r="K852" s="1">
        <v>45089</v>
      </c>
      <c r="L852" s="1" t="str">
        <f>IF(ISNUMBER(Table2[[#This Row],[Transaction Date]]),TEXT(Table2[[#This Row],[Transaction Date]],"mmmm"),"Unknown")</f>
        <v>June</v>
      </c>
      <c r="M852" s="1" t="str">
        <f>IF(ISNUMBER(Table2[[#This Row],[Transaction Date]]),TEXT(Table2[[#This Row],[Transaction Date]],"dddd"),"Unknown")</f>
        <v>Monday</v>
      </c>
      <c r="N852">
        <f t="shared" si="54"/>
        <v>0</v>
      </c>
      <c r="O852" t="str">
        <f t="shared" si="55"/>
        <v>Actual</v>
      </c>
    </row>
    <row r="853" spans="1:15" x14ac:dyDescent="0.25">
      <c r="A853" t="s">
        <v>988</v>
      </c>
      <c r="B853" t="s">
        <v>20</v>
      </c>
      <c r="C853">
        <v>1</v>
      </c>
      <c r="D853">
        <f t="shared" si="52"/>
        <v>1</v>
      </c>
      <c r="E853">
        <v>5</v>
      </c>
      <c r="F853">
        <f>IF(OR(E853="",E853="UNKNOWN",E853="ERROR"),_xlfn.XLOOKUP(Table2[[#This Row],[Item]],Items_List!A:A,Items_List!B:B),E853)</f>
        <v>5</v>
      </c>
      <c r="G853">
        <v>5</v>
      </c>
      <c r="H853">
        <f t="shared" si="53"/>
        <v>5</v>
      </c>
      <c r="I853" t="s">
        <v>10059</v>
      </c>
      <c r="J853" t="s">
        <v>15</v>
      </c>
      <c r="K853" s="1">
        <v>45200</v>
      </c>
      <c r="L853" s="1" t="str">
        <f>IF(ISNUMBER(Table2[[#This Row],[Transaction Date]]),TEXT(Table2[[#This Row],[Transaction Date]],"mmmm"),"Unknown")</f>
        <v>October</v>
      </c>
      <c r="M853" s="1" t="str">
        <f>IF(ISNUMBER(Table2[[#This Row],[Transaction Date]]),TEXT(Table2[[#This Row],[Transaction Date]],"dddd"),"Unknown")</f>
        <v>Sunday</v>
      </c>
      <c r="N853">
        <f t="shared" si="54"/>
        <v>0</v>
      </c>
      <c r="O853" t="str">
        <f t="shared" si="55"/>
        <v>Actual</v>
      </c>
    </row>
    <row r="854" spans="1:15" x14ac:dyDescent="0.25">
      <c r="A854" t="s">
        <v>989</v>
      </c>
      <c r="B854" t="s">
        <v>13</v>
      </c>
      <c r="C854">
        <v>1</v>
      </c>
      <c r="D854">
        <f t="shared" si="52"/>
        <v>1</v>
      </c>
      <c r="E854">
        <v>3</v>
      </c>
      <c r="F854">
        <f>IF(OR(E854="",E854="UNKNOWN",E854="ERROR"),_xlfn.XLOOKUP(Table2[[#This Row],[Item]],Items_List!A:A,Items_List!B:B),E854)</f>
        <v>3</v>
      </c>
      <c r="G854">
        <v>3</v>
      </c>
      <c r="H854">
        <f t="shared" si="53"/>
        <v>3</v>
      </c>
      <c r="I854" t="s">
        <v>23</v>
      </c>
      <c r="J854" t="s">
        <v>11</v>
      </c>
      <c r="K854" s="1">
        <v>45000</v>
      </c>
      <c r="L854" s="1" t="str">
        <f>IF(ISNUMBER(Table2[[#This Row],[Transaction Date]]),TEXT(Table2[[#This Row],[Transaction Date]],"mmmm"),"Unknown")</f>
        <v>March</v>
      </c>
      <c r="M854" s="1" t="str">
        <f>IF(ISNUMBER(Table2[[#This Row],[Transaction Date]]),TEXT(Table2[[#This Row],[Transaction Date]],"dddd"),"Unknown")</f>
        <v>Wednesday</v>
      </c>
      <c r="N854">
        <f t="shared" si="54"/>
        <v>0</v>
      </c>
      <c r="O854" t="str">
        <f t="shared" si="55"/>
        <v>Actual</v>
      </c>
    </row>
    <row r="855" spans="1:15" x14ac:dyDescent="0.25">
      <c r="A855" t="s">
        <v>991</v>
      </c>
      <c r="B855" t="s">
        <v>28</v>
      </c>
      <c r="C855">
        <v>1</v>
      </c>
      <c r="D855">
        <f t="shared" si="52"/>
        <v>1</v>
      </c>
      <c r="E855">
        <v>4</v>
      </c>
      <c r="F855">
        <f>IF(OR(E855="",E855="UNKNOWN",E855="ERROR"),_xlfn.XLOOKUP(Table2[[#This Row],[Item]],Items_List!A:A,Items_List!B:B),E855)</f>
        <v>4</v>
      </c>
      <c r="G855">
        <v>4</v>
      </c>
      <c r="H855">
        <f t="shared" si="53"/>
        <v>4</v>
      </c>
      <c r="I855" t="s">
        <v>10</v>
      </c>
      <c r="J855" t="s">
        <v>15</v>
      </c>
      <c r="K855" s="1">
        <v>44967</v>
      </c>
      <c r="L855" s="1" t="str">
        <f>IF(ISNUMBER(Table2[[#This Row],[Transaction Date]]),TEXT(Table2[[#This Row],[Transaction Date]],"mmmm"),"Unknown")</f>
        <v>February</v>
      </c>
      <c r="M855" s="1" t="str">
        <f>IF(ISNUMBER(Table2[[#This Row],[Transaction Date]]),TEXT(Table2[[#This Row],[Transaction Date]],"dddd"),"Unknown")</f>
        <v>Friday</v>
      </c>
      <c r="N855">
        <f t="shared" si="54"/>
        <v>0</v>
      </c>
      <c r="O855" t="str">
        <f t="shared" si="55"/>
        <v>Actual</v>
      </c>
    </row>
    <row r="856" spans="1:15" x14ac:dyDescent="0.25">
      <c r="A856" t="s">
        <v>992</v>
      </c>
      <c r="B856" t="s">
        <v>39</v>
      </c>
      <c r="C856">
        <v>4</v>
      </c>
      <c r="D856">
        <f t="shared" si="52"/>
        <v>4</v>
      </c>
      <c r="E856">
        <v>3</v>
      </c>
      <c r="F856">
        <f>IF(OR(E856="",E856="UNKNOWN",E856="ERROR"),_xlfn.XLOOKUP(Table2[[#This Row],[Item]],Items_List!A:A,Items_List!B:B),E856)</f>
        <v>3</v>
      </c>
      <c r="G856" t="s">
        <v>18</v>
      </c>
      <c r="H856">
        <f t="shared" si="53"/>
        <v>12</v>
      </c>
      <c r="I856" t="s">
        <v>10059</v>
      </c>
      <c r="J856" t="s">
        <v>15</v>
      </c>
      <c r="K856" s="1">
        <v>45010</v>
      </c>
      <c r="L856" s="1" t="str">
        <f>IF(ISNUMBER(Table2[[#This Row],[Transaction Date]]),TEXT(Table2[[#This Row],[Transaction Date]],"mmmm"),"Unknown")</f>
        <v>March</v>
      </c>
      <c r="M856" s="1" t="str">
        <f>IF(ISNUMBER(Table2[[#This Row],[Transaction Date]]),TEXT(Table2[[#This Row],[Transaction Date]],"dddd"),"Unknown")</f>
        <v>Saturday</v>
      </c>
      <c r="N856">
        <f t="shared" si="54"/>
        <v>1</v>
      </c>
      <c r="O856" t="str">
        <f t="shared" si="55"/>
        <v>Actual</v>
      </c>
    </row>
    <row r="857" spans="1:15" x14ac:dyDescent="0.25">
      <c r="A857" t="s">
        <v>993</v>
      </c>
      <c r="B857" t="s">
        <v>28</v>
      </c>
      <c r="C857">
        <v>5</v>
      </c>
      <c r="D857">
        <f t="shared" si="52"/>
        <v>5</v>
      </c>
      <c r="E857">
        <v>4</v>
      </c>
      <c r="F857">
        <f>IF(OR(E857="",E857="UNKNOWN",E857="ERROR"),_xlfn.XLOOKUP(Table2[[#This Row],[Item]],Items_List!A:A,Items_List!B:B),E857)</f>
        <v>4</v>
      </c>
      <c r="G857">
        <v>20</v>
      </c>
      <c r="H857">
        <f t="shared" si="53"/>
        <v>20</v>
      </c>
      <c r="I857" t="s">
        <v>14</v>
      </c>
      <c r="J857" t="s">
        <v>15</v>
      </c>
      <c r="K857" s="1">
        <v>45171</v>
      </c>
      <c r="L857" s="1" t="str">
        <f>IF(ISNUMBER(Table2[[#This Row],[Transaction Date]]),TEXT(Table2[[#This Row],[Transaction Date]],"mmmm"),"Unknown")</f>
        <v>September</v>
      </c>
      <c r="M857" s="1" t="str">
        <f>IF(ISNUMBER(Table2[[#This Row],[Transaction Date]]),TEXT(Table2[[#This Row],[Transaction Date]],"dddd"),"Unknown")</f>
        <v>Saturday</v>
      </c>
      <c r="N857">
        <f t="shared" si="54"/>
        <v>0</v>
      </c>
      <c r="O857" t="str">
        <f t="shared" si="55"/>
        <v>Actual</v>
      </c>
    </row>
    <row r="858" spans="1:15" x14ac:dyDescent="0.25">
      <c r="A858" t="s">
        <v>994</v>
      </c>
      <c r="B858" t="s">
        <v>65</v>
      </c>
      <c r="C858">
        <v>2</v>
      </c>
      <c r="D858">
        <f t="shared" si="52"/>
        <v>2</v>
      </c>
      <c r="E858">
        <v>1.5</v>
      </c>
      <c r="F858">
        <f>IF(OR(E858="",E858="UNKNOWN",E858="ERROR"),_xlfn.XLOOKUP(Table2[[#This Row],[Item]],Items_List!A:A,Items_List!B:B),E858)</f>
        <v>1.5</v>
      </c>
      <c r="G858">
        <v>3</v>
      </c>
      <c r="H858">
        <f t="shared" si="53"/>
        <v>3</v>
      </c>
      <c r="I858" t="s">
        <v>10059</v>
      </c>
      <c r="J858" t="s">
        <v>10059</v>
      </c>
      <c r="K858" s="1">
        <v>45186</v>
      </c>
      <c r="L858" s="1" t="str">
        <f>IF(ISNUMBER(Table2[[#This Row],[Transaction Date]]),TEXT(Table2[[#This Row],[Transaction Date]],"mmmm"),"Unknown")</f>
        <v>September</v>
      </c>
      <c r="M858" s="1" t="str">
        <f>IF(ISNUMBER(Table2[[#This Row],[Transaction Date]]),TEXT(Table2[[#This Row],[Transaction Date]],"dddd"),"Unknown")</f>
        <v>Sunday</v>
      </c>
      <c r="N858">
        <f t="shared" si="54"/>
        <v>0</v>
      </c>
      <c r="O858" t="str">
        <f t="shared" si="55"/>
        <v>Actual</v>
      </c>
    </row>
    <row r="859" spans="1:15" x14ac:dyDescent="0.25">
      <c r="A859" t="s">
        <v>996</v>
      </c>
      <c r="B859" t="s">
        <v>9</v>
      </c>
      <c r="C859" t="s">
        <v>21</v>
      </c>
      <c r="D859">
        <f t="shared" si="52"/>
        <v>2</v>
      </c>
      <c r="E859">
        <v>2</v>
      </c>
      <c r="F859">
        <f>IF(OR(E859="",E859="UNKNOWN",E859="ERROR"),_xlfn.XLOOKUP(Table2[[#This Row],[Item]],Items_List!A:A,Items_List!B:B),E859)</f>
        <v>2</v>
      </c>
      <c r="G859">
        <v>4</v>
      </c>
      <c r="H859">
        <f t="shared" si="53"/>
        <v>4</v>
      </c>
      <c r="I859" t="s">
        <v>10059</v>
      </c>
      <c r="J859" t="s">
        <v>11</v>
      </c>
      <c r="K859" s="1">
        <v>45263</v>
      </c>
      <c r="L859" s="1" t="str">
        <f>IF(ISNUMBER(Table2[[#This Row],[Transaction Date]]),TEXT(Table2[[#This Row],[Transaction Date]],"mmmm"),"Unknown")</f>
        <v>December</v>
      </c>
      <c r="M859" s="1" t="str">
        <f>IF(ISNUMBER(Table2[[#This Row],[Transaction Date]]),TEXT(Table2[[#This Row],[Transaction Date]],"dddd"),"Unknown")</f>
        <v>Sunday</v>
      </c>
      <c r="N859">
        <f t="shared" si="54"/>
        <v>1</v>
      </c>
      <c r="O859" t="str">
        <f t="shared" si="55"/>
        <v>Estimated</v>
      </c>
    </row>
    <row r="860" spans="1:15" x14ac:dyDescent="0.25">
      <c r="A860" t="s">
        <v>997</v>
      </c>
      <c r="B860" t="s">
        <v>25</v>
      </c>
      <c r="C860" t="s">
        <v>21</v>
      </c>
      <c r="D860">
        <f t="shared" si="52"/>
        <v>1</v>
      </c>
      <c r="E860">
        <v>4</v>
      </c>
      <c r="F860">
        <f>IF(OR(E860="",E860="UNKNOWN",E860="ERROR"),_xlfn.XLOOKUP(Table2[[#This Row],[Item]],Items_List!A:A,Items_List!B:B),E860)</f>
        <v>4</v>
      </c>
      <c r="G860">
        <v>4</v>
      </c>
      <c r="H860">
        <f t="shared" si="53"/>
        <v>4</v>
      </c>
      <c r="I860" t="s">
        <v>10</v>
      </c>
      <c r="J860" t="s">
        <v>15</v>
      </c>
      <c r="L860" s="1" t="str">
        <f>IF(ISNUMBER(Table2[[#This Row],[Transaction Date]]),TEXT(Table2[[#This Row],[Transaction Date]],"mmmm"),"Unknown")</f>
        <v>Unknown</v>
      </c>
      <c r="M860" s="1" t="str">
        <f>IF(ISNUMBER(Table2[[#This Row],[Transaction Date]]),TEXT(Table2[[#This Row],[Transaction Date]],"dddd"),"Unknown")</f>
        <v>Unknown</v>
      </c>
      <c r="N860">
        <f t="shared" si="54"/>
        <v>1</v>
      </c>
      <c r="O860" t="str">
        <f t="shared" si="55"/>
        <v>Estimated</v>
      </c>
    </row>
    <row r="861" spans="1:15" x14ac:dyDescent="0.25">
      <c r="A861" t="s">
        <v>999</v>
      </c>
      <c r="B861" t="s">
        <v>9</v>
      </c>
      <c r="C861">
        <v>5</v>
      </c>
      <c r="D861">
        <f t="shared" si="52"/>
        <v>5</v>
      </c>
      <c r="E861">
        <v>2</v>
      </c>
      <c r="F861">
        <f>IF(OR(E861="",E861="UNKNOWN",E861="ERROR"),_xlfn.XLOOKUP(Table2[[#This Row],[Item]],Items_List!A:A,Items_List!B:B),E861)</f>
        <v>2</v>
      </c>
      <c r="G861">
        <v>10</v>
      </c>
      <c r="H861">
        <f t="shared" si="53"/>
        <v>10</v>
      </c>
      <c r="I861" t="s">
        <v>23</v>
      </c>
      <c r="J861" t="s">
        <v>11</v>
      </c>
      <c r="K861" s="1">
        <v>45182</v>
      </c>
      <c r="L861" s="1" t="str">
        <f>IF(ISNUMBER(Table2[[#This Row],[Transaction Date]]),TEXT(Table2[[#This Row],[Transaction Date]],"mmmm"),"Unknown")</f>
        <v>September</v>
      </c>
      <c r="M861" s="1" t="str">
        <f>IF(ISNUMBER(Table2[[#This Row],[Transaction Date]]),TEXT(Table2[[#This Row],[Transaction Date]],"dddd"),"Unknown")</f>
        <v>Wednesday</v>
      </c>
      <c r="N861">
        <f t="shared" si="54"/>
        <v>0</v>
      </c>
      <c r="O861" t="str">
        <f t="shared" si="55"/>
        <v>Actual</v>
      </c>
    </row>
    <row r="862" spans="1:15" x14ac:dyDescent="0.25">
      <c r="A862" t="s">
        <v>1000</v>
      </c>
      <c r="B862" t="s">
        <v>20</v>
      </c>
      <c r="C862">
        <v>2</v>
      </c>
      <c r="D862">
        <f t="shared" si="52"/>
        <v>2</v>
      </c>
      <c r="E862">
        <v>5</v>
      </c>
      <c r="F862">
        <f>IF(OR(E862="",E862="UNKNOWN",E862="ERROR"),_xlfn.XLOOKUP(Table2[[#This Row],[Item]],Items_List!A:A,Items_List!B:B),E862)</f>
        <v>5</v>
      </c>
      <c r="G862">
        <v>10</v>
      </c>
      <c r="H862">
        <f t="shared" si="53"/>
        <v>10</v>
      </c>
      <c r="I862" t="s">
        <v>14</v>
      </c>
      <c r="J862" t="s">
        <v>15</v>
      </c>
      <c r="K862" s="1">
        <v>45252</v>
      </c>
      <c r="L862" s="1" t="str">
        <f>IF(ISNUMBER(Table2[[#This Row],[Transaction Date]]),TEXT(Table2[[#This Row],[Transaction Date]],"mmmm"),"Unknown")</f>
        <v>November</v>
      </c>
      <c r="M862" s="1" t="str">
        <f>IF(ISNUMBER(Table2[[#This Row],[Transaction Date]]),TEXT(Table2[[#This Row],[Transaction Date]],"dddd"),"Unknown")</f>
        <v>Wednesday</v>
      </c>
      <c r="N862">
        <f t="shared" si="54"/>
        <v>0</v>
      </c>
      <c r="O862" t="str">
        <f t="shared" si="55"/>
        <v>Actual</v>
      </c>
    </row>
    <row r="863" spans="1:15" x14ac:dyDescent="0.25">
      <c r="A863" t="s">
        <v>1001</v>
      </c>
      <c r="B863" t="s">
        <v>17</v>
      </c>
      <c r="C863" t="s">
        <v>21</v>
      </c>
      <c r="D863">
        <f t="shared" si="52"/>
        <v>1</v>
      </c>
      <c r="E863">
        <v>1</v>
      </c>
      <c r="F863">
        <f>IF(OR(E863="",E863="UNKNOWN",E863="ERROR"),_xlfn.XLOOKUP(Table2[[#This Row],[Item]],Items_List!A:A,Items_List!B:B),E863)</f>
        <v>1</v>
      </c>
      <c r="G863">
        <v>1</v>
      </c>
      <c r="H863">
        <f t="shared" si="53"/>
        <v>1</v>
      </c>
      <c r="I863" t="s">
        <v>23</v>
      </c>
      <c r="J863" t="s">
        <v>10059</v>
      </c>
      <c r="K863" s="1">
        <v>45030</v>
      </c>
      <c r="L863" s="1" t="str">
        <f>IF(ISNUMBER(Table2[[#This Row],[Transaction Date]]),TEXT(Table2[[#This Row],[Transaction Date]],"mmmm"),"Unknown")</f>
        <v>April</v>
      </c>
      <c r="M863" s="1" t="str">
        <f>IF(ISNUMBER(Table2[[#This Row],[Transaction Date]]),TEXT(Table2[[#This Row],[Transaction Date]],"dddd"),"Unknown")</f>
        <v>Friday</v>
      </c>
      <c r="N863">
        <f t="shared" si="54"/>
        <v>1</v>
      </c>
      <c r="O863" t="str">
        <f t="shared" si="55"/>
        <v>Estimated</v>
      </c>
    </row>
    <row r="864" spans="1:15" x14ac:dyDescent="0.25">
      <c r="A864" t="s">
        <v>1002</v>
      </c>
      <c r="B864" t="s">
        <v>25</v>
      </c>
      <c r="C864">
        <v>4</v>
      </c>
      <c r="D864">
        <f t="shared" si="52"/>
        <v>4</v>
      </c>
      <c r="E864">
        <v>4</v>
      </c>
      <c r="F864">
        <f>IF(OR(E864="",E864="UNKNOWN",E864="ERROR"),_xlfn.XLOOKUP(Table2[[#This Row],[Item]],Items_List!A:A,Items_List!B:B),E864)</f>
        <v>4</v>
      </c>
      <c r="G864">
        <v>16</v>
      </c>
      <c r="H864">
        <f t="shared" si="53"/>
        <v>16</v>
      </c>
      <c r="I864" t="s">
        <v>23</v>
      </c>
      <c r="J864" t="s">
        <v>15</v>
      </c>
      <c r="K864" s="1">
        <v>45145</v>
      </c>
      <c r="L864" s="1" t="str">
        <f>IF(ISNUMBER(Table2[[#This Row],[Transaction Date]]),TEXT(Table2[[#This Row],[Transaction Date]],"mmmm"),"Unknown")</f>
        <v>August</v>
      </c>
      <c r="M864" s="1" t="str">
        <f>IF(ISNUMBER(Table2[[#This Row],[Transaction Date]]),TEXT(Table2[[#This Row],[Transaction Date]],"dddd"),"Unknown")</f>
        <v>Monday</v>
      </c>
      <c r="N864">
        <f t="shared" si="54"/>
        <v>0</v>
      </c>
      <c r="O864" t="str">
        <f t="shared" si="55"/>
        <v>Actual</v>
      </c>
    </row>
    <row r="865" spans="1:15" x14ac:dyDescent="0.25">
      <c r="A865" t="s">
        <v>1003</v>
      </c>
      <c r="B865" t="s">
        <v>9</v>
      </c>
      <c r="C865">
        <v>1</v>
      </c>
      <c r="D865">
        <f t="shared" si="52"/>
        <v>1</v>
      </c>
      <c r="E865">
        <v>2</v>
      </c>
      <c r="F865">
        <f>IF(OR(E865="",E865="UNKNOWN",E865="ERROR"),_xlfn.XLOOKUP(Table2[[#This Row],[Item]],Items_List!A:A,Items_List!B:B),E865)</f>
        <v>2</v>
      </c>
      <c r="G865">
        <v>2</v>
      </c>
      <c r="H865">
        <f t="shared" si="53"/>
        <v>2</v>
      </c>
      <c r="I865" t="s">
        <v>23</v>
      </c>
      <c r="J865" t="s">
        <v>15</v>
      </c>
      <c r="K865" s="1">
        <v>45207</v>
      </c>
      <c r="L865" s="1" t="str">
        <f>IF(ISNUMBER(Table2[[#This Row],[Transaction Date]]),TEXT(Table2[[#This Row],[Transaction Date]],"mmmm"),"Unknown")</f>
        <v>October</v>
      </c>
      <c r="M865" s="1" t="str">
        <f>IF(ISNUMBER(Table2[[#This Row],[Transaction Date]]),TEXT(Table2[[#This Row],[Transaction Date]],"dddd"),"Unknown")</f>
        <v>Sunday</v>
      </c>
      <c r="N865">
        <f t="shared" si="54"/>
        <v>0</v>
      </c>
      <c r="O865" t="str">
        <f t="shared" si="55"/>
        <v>Actual</v>
      </c>
    </row>
    <row r="866" spans="1:15" x14ac:dyDescent="0.25">
      <c r="A866" t="s">
        <v>1004</v>
      </c>
      <c r="B866" t="s">
        <v>25</v>
      </c>
      <c r="C866">
        <v>4</v>
      </c>
      <c r="D866">
        <f t="shared" si="52"/>
        <v>4</v>
      </c>
      <c r="E866">
        <v>4</v>
      </c>
      <c r="F866">
        <f>IF(OR(E866="",E866="UNKNOWN",E866="ERROR"),_xlfn.XLOOKUP(Table2[[#This Row],[Item]],Items_List!A:A,Items_List!B:B),E866)</f>
        <v>4</v>
      </c>
      <c r="G866">
        <v>16</v>
      </c>
      <c r="H866">
        <f t="shared" si="53"/>
        <v>16</v>
      </c>
      <c r="I866" t="s">
        <v>10</v>
      </c>
      <c r="J866" t="s">
        <v>10059</v>
      </c>
      <c r="K866" s="1">
        <v>45263</v>
      </c>
      <c r="L866" s="1" t="str">
        <f>IF(ISNUMBER(Table2[[#This Row],[Transaction Date]]),TEXT(Table2[[#This Row],[Transaction Date]],"mmmm"),"Unknown")</f>
        <v>December</v>
      </c>
      <c r="M866" s="1" t="str">
        <f>IF(ISNUMBER(Table2[[#This Row],[Transaction Date]]),TEXT(Table2[[#This Row],[Transaction Date]],"dddd"),"Unknown")</f>
        <v>Sunday</v>
      </c>
      <c r="N866">
        <f t="shared" si="54"/>
        <v>0</v>
      </c>
      <c r="O866" t="str">
        <f t="shared" si="55"/>
        <v>Actual</v>
      </c>
    </row>
    <row r="867" spans="1:15" x14ac:dyDescent="0.25">
      <c r="A867" t="s">
        <v>1005</v>
      </c>
      <c r="B867" t="s">
        <v>65</v>
      </c>
      <c r="C867">
        <v>2</v>
      </c>
      <c r="D867">
        <f t="shared" si="52"/>
        <v>2</v>
      </c>
      <c r="E867">
        <v>1.5</v>
      </c>
      <c r="F867">
        <f>IF(OR(E867="",E867="UNKNOWN",E867="ERROR"),_xlfn.XLOOKUP(Table2[[#This Row],[Item]],Items_List!A:A,Items_List!B:B),E867)</f>
        <v>1.5</v>
      </c>
      <c r="G867">
        <v>3</v>
      </c>
      <c r="H867">
        <f t="shared" si="53"/>
        <v>3</v>
      </c>
      <c r="I867" t="s">
        <v>10059</v>
      </c>
      <c r="J867" t="s">
        <v>11</v>
      </c>
      <c r="K867" s="1">
        <v>45190</v>
      </c>
      <c r="L867" s="1" t="str">
        <f>IF(ISNUMBER(Table2[[#This Row],[Transaction Date]]),TEXT(Table2[[#This Row],[Transaction Date]],"mmmm"),"Unknown")</f>
        <v>September</v>
      </c>
      <c r="M867" s="1" t="str">
        <f>IF(ISNUMBER(Table2[[#This Row],[Transaction Date]]),TEXT(Table2[[#This Row],[Transaction Date]],"dddd"),"Unknown")</f>
        <v>Thursday</v>
      </c>
      <c r="N867">
        <f t="shared" si="54"/>
        <v>0</v>
      </c>
      <c r="O867" t="str">
        <f t="shared" si="55"/>
        <v>Actual</v>
      </c>
    </row>
    <row r="868" spans="1:15" x14ac:dyDescent="0.25">
      <c r="A868" t="s">
        <v>1006</v>
      </c>
      <c r="B868" t="s">
        <v>13</v>
      </c>
      <c r="C868">
        <v>1</v>
      </c>
      <c r="D868">
        <f t="shared" si="52"/>
        <v>1</v>
      </c>
      <c r="E868" s="3">
        <f>_xlfn.XLOOKUP(Table2[[#This Row],[Item]],Items_List!$A$2:$A$9,Items_List!$B$2:$B$9)</f>
        <v>3</v>
      </c>
      <c r="F868">
        <f>IF(OR(E868="",E868="UNKNOWN",E868="ERROR"),_xlfn.XLOOKUP(Table2[[#This Row],[Item]],Items_List!A:A,Items_List!B:B),E868)</f>
        <v>3</v>
      </c>
      <c r="G868">
        <v>3</v>
      </c>
      <c r="H868">
        <f t="shared" si="53"/>
        <v>3</v>
      </c>
      <c r="I868" t="s">
        <v>10059</v>
      </c>
      <c r="J868" t="s">
        <v>15</v>
      </c>
      <c r="K868" s="1">
        <v>45050</v>
      </c>
      <c r="L868" s="1" t="str">
        <f>IF(ISNUMBER(Table2[[#This Row],[Transaction Date]]),TEXT(Table2[[#This Row],[Transaction Date]],"mmmm"),"Unknown")</f>
        <v>May</v>
      </c>
      <c r="M868" s="1" t="str">
        <f>IF(ISNUMBER(Table2[[#This Row],[Transaction Date]]),TEXT(Table2[[#This Row],[Transaction Date]],"dddd"),"Unknown")</f>
        <v>Thursday</v>
      </c>
      <c r="N868">
        <f t="shared" si="54"/>
        <v>0</v>
      </c>
      <c r="O868" t="str">
        <f t="shared" si="55"/>
        <v>Actual</v>
      </c>
    </row>
    <row r="869" spans="1:15" x14ac:dyDescent="0.25">
      <c r="A869" t="s">
        <v>1008</v>
      </c>
      <c r="B869" t="s">
        <v>39</v>
      </c>
      <c r="C869" t="s">
        <v>18</v>
      </c>
      <c r="D869">
        <f t="shared" si="52"/>
        <v>2</v>
      </c>
      <c r="E869">
        <v>3</v>
      </c>
      <c r="F869">
        <f>IF(OR(E869="",E869="UNKNOWN",E869="ERROR"),_xlfn.XLOOKUP(Table2[[#This Row],[Item]],Items_List!A:A,Items_List!B:B),E869)</f>
        <v>3</v>
      </c>
      <c r="G869">
        <v>6</v>
      </c>
      <c r="H869">
        <f t="shared" si="53"/>
        <v>6</v>
      </c>
      <c r="I869" t="s">
        <v>14</v>
      </c>
      <c r="J869" t="s">
        <v>11</v>
      </c>
      <c r="K869" s="1">
        <v>45231</v>
      </c>
      <c r="L869" s="1" t="str">
        <f>IF(ISNUMBER(Table2[[#This Row],[Transaction Date]]),TEXT(Table2[[#This Row],[Transaction Date]],"mmmm"),"Unknown")</f>
        <v>November</v>
      </c>
      <c r="M869" s="1" t="str">
        <f>IF(ISNUMBER(Table2[[#This Row],[Transaction Date]]),TEXT(Table2[[#This Row],[Transaction Date]],"dddd"),"Unknown")</f>
        <v>Wednesday</v>
      </c>
      <c r="N869">
        <f t="shared" si="54"/>
        <v>1</v>
      </c>
      <c r="O869" t="str">
        <f t="shared" si="55"/>
        <v>Estimated</v>
      </c>
    </row>
    <row r="870" spans="1:15" x14ac:dyDescent="0.25">
      <c r="A870" t="s">
        <v>1009</v>
      </c>
      <c r="B870" t="s">
        <v>65</v>
      </c>
      <c r="C870">
        <v>4</v>
      </c>
      <c r="D870">
        <f t="shared" si="52"/>
        <v>4</v>
      </c>
      <c r="E870">
        <v>1.5</v>
      </c>
      <c r="F870">
        <f>IF(OR(E870="",E870="UNKNOWN",E870="ERROR"),_xlfn.XLOOKUP(Table2[[#This Row],[Item]],Items_List!A:A,Items_List!B:B),E870)</f>
        <v>1.5</v>
      </c>
      <c r="G870">
        <v>6</v>
      </c>
      <c r="H870">
        <f t="shared" si="53"/>
        <v>6</v>
      </c>
      <c r="I870" t="s">
        <v>14</v>
      </c>
      <c r="J870" t="s">
        <v>15</v>
      </c>
      <c r="K870" s="1">
        <v>45053</v>
      </c>
      <c r="L870" s="1" t="str">
        <f>IF(ISNUMBER(Table2[[#This Row],[Transaction Date]]),TEXT(Table2[[#This Row],[Transaction Date]],"mmmm"),"Unknown")</f>
        <v>May</v>
      </c>
      <c r="M870" s="1" t="str">
        <f>IF(ISNUMBER(Table2[[#This Row],[Transaction Date]]),TEXT(Table2[[#This Row],[Transaction Date]],"dddd"),"Unknown")</f>
        <v>Sunday</v>
      </c>
      <c r="N870">
        <f t="shared" si="54"/>
        <v>0</v>
      </c>
      <c r="O870" t="str">
        <f t="shared" si="55"/>
        <v>Actual</v>
      </c>
    </row>
    <row r="871" spans="1:15" x14ac:dyDescent="0.25">
      <c r="A871" t="s">
        <v>1011</v>
      </c>
      <c r="B871" t="s">
        <v>28</v>
      </c>
      <c r="C871">
        <v>3</v>
      </c>
      <c r="D871">
        <f t="shared" si="52"/>
        <v>3</v>
      </c>
      <c r="E871">
        <v>4</v>
      </c>
      <c r="F871">
        <f>IF(OR(E871="",E871="UNKNOWN",E871="ERROR"),_xlfn.XLOOKUP(Table2[[#This Row],[Item]],Items_List!A:A,Items_List!B:B),E871)</f>
        <v>4</v>
      </c>
      <c r="G871">
        <v>12</v>
      </c>
      <c r="H871">
        <f t="shared" si="53"/>
        <v>12</v>
      </c>
      <c r="I871" t="s">
        <v>10059</v>
      </c>
      <c r="J871" t="s">
        <v>10059</v>
      </c>
      <c r="L871" s="1" t="str">
        <f>IF(ISNUMBER(Table2[[#This Row],[Transaction Date]]),TEXT(Table2[[#This Row],[Transaction Date]],"mmmm"),"Unknown")</f>
        <v>Unknown</v>
      </c>
      <c r="M871" s="1" t="str">
        <f>IF(ISNUMBER(Table2[[#This Row],[Transaction Date]]),TEXT(Table2[[#This Row],[Transaction Date]],"dddd"),"Unknown")</f>
        <v>Unknown</v>
      </c>
      <c r="N871">
        <f t="shared" si="54"/>
        <v>0</v>
      </c>
      <c r="O871" t="str">
        <f t="shared" si="55"/>
        <v>Actual</v>
      </c>
    </row>
    <row r="872" spans="1:15" x14ac:dyDescent="0.25">
      <c r="A872" t="s">
        <v>1012</v>
      </c>
      <c r="B872" t="s">
        <v>20</v>
      </c>
      <c r="C872">
        <v>2</v>
      </c>
      <c r="D872">
        <f t="shared" si="52"/>
        <v>2</v>
      </c>
      <c r="E872">
        <v>5</v>
      </c>
      <c r="F872">
        <f>IF(OR(E872="",E872="UNKNOWN",E872="ERROR"),_xlfn.XLOOKUP(Table2[[#This Row],[Item]],Items_List!A:A,Items_List!B:B),E872)</f>
        <v>5</v>
      </c>
      <c r="G872">
        <v>10</v>
      </c>
      <c r="H872">
        <f t="shared" si="53"/>
        <v>10</v>
      </c>
      <c r="I872" t="s">
        <v>10</v>
      </c>
      <c r="J872" t="s">
        <v>11</v>
      </c>
      <c r="K872" s="1">
        <v>45269</v>
      </c>
      <c r="L872" s="1" t="str">
        <f>IF(ISNUMBER(Table2[[#This Row],[Transaction Date]]),TEXT(Table2[[#This Row],[Transaction Date]],"mmmm"),"Unknown")</f>
        <v>December</v>
      </c>
      <c r="M872" s="1" t="str">
        <f>IF(ISNUMBER(Table2[[#This Row],[Transaction Date]]),TEXT(Table2[[#This Row],[Transaction Date]],"dddd"),"Unknown")</f>
        <v>Saturday</v>
      </c>
      <c r="N872">
        <f t="shared" si="54"/>
        <v>0</v>
      </c>
      <c r="O872" t="str">
        <f t="shared" si="55"/>
        <v>Actual</v>
      </c>
    </row>
    <row r="873" spans="1:15" x14ac:dyDescent="0.25">
      <c r="A873" t="s">
        <v>1015</v>
      </c>
      <c r="B873" t="s">
        <v>39</v>
      </c>
      <c r="C873">
        <v>3</v>
      </c>
      <c r="D873">
        <f t="shared" si="52"/>
        <v>3</v>
      </c>
      <c r="E873">
        <v>3</v>
      </c>
      <c r="F873">
        <f>IF(OR(E873="",E873="UNKNOWN",E873="ERROR"),_xlfn.XLOOKUP(Table2[[#This Row],[Item]],Items_List!A:A,Items_List!B:B),E873)</f>
        <v>3</v>
      </c>
      <c r="G873">
        <v>9</v>
      </c>
      <c r="H873">
        <f t="shared" si="53"/>
        <v>9</v>
      </c>
      <c r="I873" t="s">
        <v>10</v>
      </c>
      <c r="J873" t="s">
        <v>11</v>
      </c>
      <c r="K873" s="1">
        <v>45131</v>
      </c>
      <c r="L873" s="1" t="str">
        <f>IF(ISNUMBER(Table2[[#This Row],[Transaction Date]]),TEXT(Table2[[#This Row],[Transaction Date]],"mmmm"),"Unknown")</f>
        <v>July</v>
      </c>
      <c r="M873" s="1" t="str">
        <f>IF(ISNUMBER(Table2[[#This Row],[Transaction Date]]),TEXT(Table2[[#This Row],[Transaction Date]],"dddd"),"Unknown")</f>
        <v>Monday</v>
      </c>
      <c r="N873">
        <f t="shared" si="54"/>
        <v>0</v>
      </c>
      <c r="O873" t="str">
        <f t="shared" si="55"/>
        <v>Actual</v>
      </c>
    </row>
    <row r="874" spans="1:15" x14ac:dyDescent="0.25">
      <c r="A874" t="s">
        <v>1016</v>
      </c>
      <c r="B874" t="s">
        <v>9</v>
      </c>
      <c r="C874">
        <v>5</v>
      </c>
      <c r="D874">
        <f t="shared" si="52"/>
        <v>5</v>
      </c>
      <c r="E874">
        <v>2</v>
      </c>
      <c r="F874">
        <f>IF(OR(E874="",E874="UNKNOWN",E874="ERROR"),_xlfn.XLOOKUP(Table2[[#This Row],[Item]],Items_List!A:A,Items_List!B:B),E874)</f>
        <v>2</v>
      </c>
      <c r="G874">
        <v>10</v>
      </c>
      <c r="H874">
        <f t="shared" si="53"/>
        <v>10</v>
      </c>
      <c r="I874" t="s">
        <v>14</v>
      </c>
      <c r="J874" t="s">
        <v>10059</v>
      </c>
      <c r="K874" s="1">
        <v>45032</v>
      </c>
      <c r="L874" s="1" t="str">
        <f>IF(ISNUMBER(Table2[[#This Row],[Transaction Date]]),TEXT(Table2[[#This Row],[Transaction Date]],"mmmm"),"Unknown")</f>
        <v>April</v>
      </c>
      <c r="M874" s="1" t="str">
        <f>IF(ISNUMBER(Table2[[#This Row],[Transaction Date]]),TEXT(Table2[[#This Row],[Transaction Date]],"dddd"),"Unknown")</f>
        <v>Sunday</v>
      </c>
      <c r="N874">
        <f t="shared" si="54"/>
        <v>0</v>
      </c>
      <c r="O874" t="str">
        <f t="shared" si="55"/>
        <v>Actual</v>
      </c>
    </row>
    <row r="875" spans="1:15" x14ac:dyDescent="0.25">
      <c r="A875" t="s">
        <v>1017</v>
      </c>
      <c r="B875" t="s">
        <v>17</v>
      </c>
      <c r="C875">
        <v>2</v>
      </c>
      <c r="D875">
        <f t="shared" si="52"/>
        <v>2</v>
      </c>
      <c r="E875">
        <v>1</v>
      </c>
      <c r="F875">
        <f>IF(OR(E875="",E875="UNKNOWN",E875="ERROR"),_xlfn.XLOOKUP(Table2[[#This Row],[Item]],Items_List!A:A,Items_List!B:B),E875)</f>
        <v>1</v>
      </c>
      <c r="G875">
        <v>2</v>
      </c>
      <c r="H875">
        <f t="shared" si="53"/>
        <v>2</v>
      </c>
      <c r="I875" t="s">
        <v>10</v>
      </c>
      <c r="J875" t="s">
        <v>15</v>
      </c>
      <c r="K875" s="1">
        <v>45258</v>
      </c>
      <c r="L875" s="1" t="str">
        <f>IF(ISNUMBER(Table2[[#This Row],[Transaction Date]]),TEXT(Table2[[#This Row],[Transaction Date]],"mmmm"),"Unknown")</f>
        <v>November</v>
      </c>
      <c r="M875" s="1" t="str">
        <f>IF(ISNUMBER(Table2[[#This Row],[Transaction Date]]),TEXT(Table2[[#This Row],[Transaction Date]],"dddd"),"Unknown")</f>
        <v>Tuesday</v>
      </c>
      <c r="N875">
        <f t="shared" si="54"/>
        <v>0</v>
      </c>
      <c r="O875" t="str">
        <f t="shared" si="55"/>
        <v>Actual</v>
      </c>
    </row>
    <row r="876" spans="1:15" x14ac:dyDescent="0.25">
      <c r="A876" t="s">
        <v>1018</v>
      </c>
      <c r="B876" t="s">
        <v>39</v>
      </c>
      <c r="C876">
        <v>5</v>
      </c>
      <c r="D876">
        <f t="shared" si="52"/>
        <v>5</v>
      </c>
      <c r="E876">
        <v>3</v>
      </c>
      <c r="F876">
        <f>IF(OR(E876="",E876="UNKNOWN",E876="ERROR"),_xlfn.XLOOKUP(Table2[[#This Row],[Item]],Items_List!A:A,Items_List!B:B),E876)</f>
        <v>3</v>
      </c>
      <c r="G876">
        <v>15</v>
      </c>
      <c r="H876">
        <f t="shared" si="53"/>
        <v>15</v>
      </c>
      <c r="I876" t="s">
        <v>10</v>
      </c>
      <c r="J876" t="s">
        <v>10059</v>
      </c>
      <c r="K876" s="1">
        <v>45200</v>
      </c>
      <c r="L876" s="1" t="str">
        <f>IF(ISNUMBER(Table2[[#This Row],[Transaction Date]]),TEXT(Table2[[#This Row],[Transaction Date]],"mmmm"),"Unknown")</f>
        <v>October</v>
      </c>
      <c r="M876" s="1" t="str">
        <f>IF(ISNUMBER(Table2[[#This Row],[Transaction Date]]),TEXT(Table2[[#This Row],[Transaction Date]],"dddd"),"Unknown")</f>
        <v>Sunday</v>
      </c>
      <c r="N876">
        <f t="shared" si="54"/>
        <v>0</v>
      </c>
      <c r="O876" t="str">
        <f t="shared" si="55"/>
        <v>Actual</v>
      </c>
    </row>
    <row r="877" spans="1:15" x14ac:dyDescent="0.25">
      <c r="A877" t="s">
        <v>1019</v>
      </c>
      <c r="B877" t="s">
        <v>9</v>
      </c>
      <c r="C877">
        <v>2</v>
      </c>
      <c r="D877">
        <f t="shared" si="52"/>
        <v>2</v>
      </c>
      <c r="E877">
        <v>2</v>
      </c>
      <c r="F877">
        <f>IF(OR(E877="",E877="UNKNOWN",E877="ERROR"),_xlfn.XLOOKUP(Table2[[#This Row],[Item]],Items_List!A:A,Items_List!B:B),E877)</f>
        <v>2</v>
      </c>
      <c r="G877">
        <v>4</v>
      </c>
      <c r="H877">
        <f t="shared" si="53"/>
        <v>4</v>
      </c>
      <c r="I877" t="s">
        <v>23</v>
      </c>
      <c r="J877" t="s">
        <v>10059</v>
      </c>
      <c r="K877" s="1">
        <v>45079</v>
      </c>
      <c r="L877" s="1" t="str">
        <f>IF(ISNUMBER(Table2[[#This Row],[Transaction Date]]),TEXT(Table2[[#This Row],[Transaction Date]],"mmmm"),"Unknown")</f>
        <v>June</v>
      </c>
      <c r="M877" s="1" t="str">
        <f>IF(ISNUMBER(Table2[[#This Row],[Transaction Date]]),TEXT(Table2[[#This Row],[Transaction Date]],"dddd"),"Unknown")</f>
        <v>Friday</v>
      </c>
      <c r="N877">
        <f t="shared" si="54"/>
        <v>0</v>
      </c>
      <c r="O877" t="str">
        <f t="shared" si="55"/>
        <v>Actual</v>
      </c>
    </row>
    <row r="878" spans="1:15" x14ac:dyDescent="0.25">
      <c r="A878" t="s">
        <v>1020</v>
      </c>
      <c r="B878" t="s">
        <v>39</v>
      </c>
      <c r="C878">
        <v>3</v>
      </c>
      <c r="D878">
        <f t="shared" si="52"/>
        <v>3</v>
      </c>
      <c r="E878">
        <v>3</v>
      </c>
      <c r="F878">
        <f>IF(OR(E878="",E878="UNKNOWN",E878="ERROR"),_xlfn.XLOOKUP(Table2[[#This Row],[Item]],Items_List!A:A,Items_List!B:B),E878)</f>
        <v>3</v>
      </c>
      <c r="G878">
        <v>9</v>
      </c>
      <c r="H878">
        <f t="shared" si="53"/>
        <v>9</v>
      </c>
      <c r="I878" t="s">
        <v>14</v>
      </c>
      <c r="J878" t="s">
        <v>10059</v>
      </c>
      <c r="K878" s="1">
        <v>45035</v>
      </c>
      <c r="L878" s="1" t="str">
        <f>IF(ISNUMBER(Table2[[#This Row],[Transaction Date]]),TEXT(Table2[[#This Row],[Transaction Date]],"mmmm"),"Unknown")</f>
        <v>April</v>
      </c>
      <c r="M878" s="1" t="str">
        <f>IF(ISNUMBER(Table2[[#This Row],[Transaction Date]]),TEXT(Table2[[#This Row],[Transaction Date]],"dddd"),"Unknown")</f>
        <v>Wednesday</v>
      </c>
      <c r="N878">
        <f t="shared" si="54"/>
        <v>0</v>
      </c>
      <c r="O878" t="str">
        <f t="shared" si="55"/>
        <v>Actual</v>
      </c>
    </row>
    <row r="879" spans="1:15" x14ac:dyDescent="0.25">
      <c r="A879" t="s">
        <v>1021</v>
      </c>
      <c r="B879" t="s">
        <v>13</v>
      </c>
      <c r="C879">
        <v>1</v>
      </c>
      <c r="D879">
        <f t="shared" si="52"/>
        <v>1</v>
      </c>
      <c r="E879" s="3">
        <f>_xlfn.XLOOKUP(Table2[[#This Row],[Item]],Items_List!$A$2:$A$9,Items_List!$B$2:$B$9)</f>
        <v>3</v>
      </c>
      <c r="F879">
        <f>IF(OR(E879="",E879="UNKNOWN",E879="ERROR"),_xlfn.XLOOKUP(Table2[[#This Row],[Item]],Items_List!A:A,Items_List!B:B),E879)</f>
        <v>3</v>
      </c>
      <c r="G879">
        <v>3</v>
      </c>
      <c r="H879">
        <f t="shared" si="53"/>
        <v>3</v>
      </c>
      <c r="I879" t="s">
        <v>10059</v>
      </c>
      <c r="J879" t="s">
        <v>11</v>
      </c>
      <c r="K879" s="1">
        <v>45026</v>
      </c>
      <c r="L879" s="1" t="str">
        <f>IF(ISNUMBER(Table2[[#This Row],[Transaction Date]]),TEXT(Table2[[#This Row],[Transaction Date]],"mmmm"),"Unknown")</f>
        <v>April</v>
      </c>
      <c r="M879" s="1" t="str">
        <f>IF(ISNUMBER(Table2[[#This Row],[Transaction Date]]),TEXT(Table2[[#This Row],[Transaction Date]],"dddd"),"Unknown")</f>
        <v>Monday</v>
      </c>
      <c r="N879">
        <f t="shared" si="54"/>
        <v>0</v>
      </c>
      <c r="O879" t="str">
        <f t="shared" si="55"/>
        <v>Actual</v>
      </c>
    </row>
    <row r="880" spans="1:15" x14ac:dyDescent="0.25">
      <c r="A880" t="s">
        <v>1022</v>
      </c>
      <c r="B880" t="s">
        <v>9</v>
      </c>
      <c r="D880">
        <f t="shared" si="52"/>
        <v>1</v>
      </c>
      <c r="E880">
        <v>2</v>
      </c>
      <c r="F880">
        <f>IF(OR(E880="",E880="UNKNOWN",E880="ERROR"),_xlfn.XLOOKUP(Table2[[#This Row],[Item]],Items_List!A:A,Items_List!B:B),E880)</f>
        <v>2</v>
      </c>
      <c r="G880">
        <v>2</v>
      </c>
      <c r="H880">
        <f t="shared" si="53"/>
        <v>2</v>
      </c>
      <c r="I880" t="s">
        <v>14</v>
      </c>
      <c r="J880" t="s">
        <v>10059</v>
      </c>
      <c r="K880" s="1">
        <v>45206</v>
      </c>
      <c r="L880" s="1" t="str">
        <f>IF(ISNUMBER(Table2[[#This Row],[Transaction Date]]),TEXT(Table2[[#This Row],[Transaction Date]],"mmmm"),"Unknown")</f>
        <v>October</v>
      </c>
      <c r="M880" s="1" t="str">
        <f>IF(ISNUMBER(Table2[[#This Row],[Transaction Date]]),TEXT(Table2[[#This Row],[Transaction Date]],"dddd"),"Unknown")</f>
        <v>Saturday</v>
      </c>
      <c r="N880">
        <f t="shared" si="54"/>
        <v>1</v>
      </c>
      <c r="O880" t="str">
        <f t="shared" si="55"/>
        <v>Estimated</v>
      </c>
    </row>
    <row r="881" spans="1:15" x14ac:dyDescent="0.25">
      <c r="A881" t="s">
        <v>1023</v>
      </c>
      <c r="B881" t="s">
        <v>20</v>
      </c>
      <c r="C881">
        <v>5</v>
      </c>
      <c r="D881">
        <f t="shared" si="52"/>
        <v>5</v>
      </c>
      <c r="E881">
        <v>5</v>
      </c>
      <c r="F881">
        <f>IF(OR(E881="",E881="UNKNOWN",E881="ERROR"),_xlfn.XLOOKUP(Table2[[#This Row],[Item]],Items_List!A:A,Items_List!B:B),E881)</f>
        <v>5</v>
      </c>
      <c r="G881">
        <v>25</v>
      </c>
      <c r="H881">
        <f t="shared" si="53"/>
        <v>25</v>
      </c>
      <c r="I881" t="s">
        <v>23</v>
      </c>
      <c r="J881" t="s">
        <v>15</v>
      </c>
      <c r="K881" s="1">
        <v>45245</v>
      </c>
      <c r="L881" s="1" t="str">
        <f>IF(ISNUMBER(Table2[[#This Row],[Transaction Date]]),TEXT(Table2[[#This Row],[Transaction Date]],"mmmm"),"Unknown")</f>
        <v>November</v>
      </c>
      <c r="M881" s="1" t="str">
        <f>IF(ISNUMBER(Table2[[#This Row],[Transaction Date]]),TEXT(Table2[[#This Row],[Transaction Date]],"dddd"),"Unknown")</f>
        <v>Wednesday</v>
      </c>
      <c r="N881">
        <f t="shared" si="54"/>
        <v>0</v>
      </c>
      <c r="O881" t="str">
        <f t="shared" si="55"/>
        <v>Actual</v>
      </c>
    </row>
    <row r="882" spans="1:15" x14ac:dyDescent="0.25">
      <c r="A882" t="s">
        <v>1024</v>
      </c>
      <c r="B882" t="s">
        <v>65</v>
      </c>
      <c r="C882">
        <v>2</v>
      </c>
      <c r="D882">
        <f t="shared" si="52"/>
        <v>2</v>
      </c>
      <c r="E882">
        <v>1.5</v>
      </c>
      <c r="F882">
        <f>IF(OR(E882="",E882="UNKNOWN",E882="ERROR"),_xlfn.XLOOKUP(Table2[[#This Row],[Item]],Items_List!A:A,Items_List!B:B),E882)</f>
        <v>1.5</v>
      </c>
      <c r="G882">
        <v>3</v>
      </c>
      <c r="H882">
        <f t="shared" si="53"/>
        <v>3</v>
      </c>
      <c r="I882" t="s">
        <v>10059</v>
      </c>
      <c r="J882" t="s">
        <v>10059</v>
      </c>
      <c r="K882" s="1">
        <v>45036</v>
      </c>
      <c r="L882" s="1" t="str">
        <f>IF(ISNUMBER(Table2[[#This Row],[Transaction Date]]),TEXT(Table2[[#This Row],[Transaction Date]],"mmmm"),"Unknown")</f>
        <v>April</v>
      </c>
      <c r="M882" s="1" t="str">
        <f>IF(ISNUMBER(Table2[[#This Row],[Transaction Date]]),TEXT(Table2[[#This Row],[Transaction Date]],"dddd"),"Unknown")</f>
        <v>Thursday</v>
      </c>
      <c r="N882">
        <f t="shared" si="54"/>
        <v>0</v>
      </c>
      <c r="O882" t="str">
        <f t="shared" si="55"/>
        <v>Actual</v>
      </c>
    </row>
    <row r="883" spans="1:15" x14ac:dyDescent="0.25">
      <c r="A883" t="s">
        <v>1025</v>
      </c>
      <c r="B883" t="s">
        <v>65</v>
      </c>
      <c r="C883">
        <v>4</v>
      </c>
      <c r="D883">
        <f t="shared" si="52"/>
        <v>4</v>
      </c>
      <c r="E883">
        <v>1.5</v>
      </c>
      <c r="F883">
        <f>IF(OR(E883="",E883="UNKNOWN",E883="ERROR"),_xlfn.XLOOKUP(Table2[[#This Row],[Item]],Items_List!A:A,Items_List!B:B),E883)</f>
        <v>1.5</v>
      </c>
      <c r="G883">
        <v>6</v>
      </c>
      <c r="H883">
        <f t="shared" si="53"/>
        <v>6</v>
      </c>
      <c r="I883" t="s">
        <v>10</v>
      </c>
      <c r="J883" t="s">
        <v>15</v>
      </c>
      <c r="K883" s="1">
        <v>45145</v>
      </c>
      <c r="L883" s="1" t="str">
        <f>IF(ISNUMBER(Table2[[#This Row],[Transaction Date]]),TEXT(Table2[[#This Row],[Transaction Date]],"mmmm"),"Unknown")</f>
        <v>August</v>
      </c>
      <c r="M883" s="1" t="str">
        <f>IF(ISNUMBER(Table2[[#This Row],[Transaction Date]]),TEXT(Table2[[#This Row],[Transaction Date]],"dddd"),"Unknown")</f>
        <v>Monday</v>
      </c>
      <c r="N883">
        <f t="shared" si="54"/>
        <v>0</v>
      </c>
      <c r="O883" t="str">
        <f t="shared" si="55"/>
        <v>Actual</v>
      </c>
    </row>
    <row r="884" spans="1:15" x14ac:dyDescent="0.25">
      <c r="A884" t="s">
        <v>1026</v>
      </c>
      <c r="B884" t="s">
        <v>17</v>
      </c>
      <c r="C884">
        <v>1</v>
      </c>
      <c r="D884">
        <f t="shared" si="52"/>
        <v>1</v>
      </c>
      <c r="E884">
        <v>1</v>
      </c>
      <c r="F884">
        <f>IF(OR(E884="",E884="UNKNOWN",E884="ERROR"),_xlfn.XLOOKUP(Table2[[#This Row],[Item]],Items_List!A:A,Items_List!B:B),E884)</f>
        <v>1</v>
      </c>
      <c r="G884">
        <v>1</v>
      </c>
      <c r="H884">
        <f t="shared" si="53"/>
        <v>1</v>
      </c>
      <c r="I884" t="s">
        <v>10</v>
      </c>
      <c r="J884" t="s">
        <v>15</v>
      </c>
      <c r="K884" s="1">
        <v>45245</v>
      </c>
      <c r="L884" s="1" t="str">
        <f>IF(ISNUMBER(Table2[[#This Row],[Transaction Date]]),TEXT(Table2[[#This Row],[Transaction Date]],"mmmm"),"Unknown")</f>
        <v>November</v>
      </c>
      <c r="M884" s="1" t="str">
        <f>IF(ISNUMBER(Table2[[#This Row],[Transaction Date]]),TEXT(Table2[[#This Row],[Transaction Date]],"dddd"),"Unknown")</f>
        <v>Wednesday</v>
      </c>
      <c r="N884">
        <f t="shared" si="54"/>
        <v>0</v>
      </c>
      <c r="O884" t="str">
        <f t="shared" si="55"/>
        <v>Actual</v>
      </c>
    </row>
    <row r="885" spans="1:15" x14ac:dyDescent="0.25">
      <c r="A885" t="s">
        <v>1027</v>
      </c>
      <c r="B885" t="s">
        <v>9</v>
      </c>
      <c r="C885">
        <v>1</v>
      </c>
      <c r="D885">
        <f t="shared" si="52"/>
        <v>1</v>
      </c>
      <c r="E885">
        <v>2</v>
      </c>
      <c r="F885">
        <f>IF(OR(E885="",E885="UNKNOWN",E885="ERROR"),_xlfn.XLOOKUP(Table2[[#This Row],[Item]],Items_List!A:A,Items_List!B:B),E885)</f>
        <v>2</v>
      </c>
      <c r="G885">
        <v>2</v>
      </c>
      <c r="H885">
        <f t="shared" si="53"/>
        <v>2</v>
      </c>
      <c r="I885" t="s">
        <v>10059</v>
      </c>
      <c r="J885" t="s">
        <v>10059</v>
      </c>
      <c r="K885" s="1">
        <v>45171</v>
      </c>
      <c r="L885" s="1" t="str">
        <f>IF(ISNUMBER(Table2[[#This Row],[Transaction Date]]),TEXT(Table2[[#This Row],[Transaction Date]],"mmmm"),"Unknown")</f>
        <v>September</v>
      </c>
      <c r="M885" s="1" t="str">
        <f>IF(ISNUMBER(Table2[[#This Row],[Transaction Date]]),TEXT(Table2[[#This Row],[Transaction Date]],"dddd"),"Unknown")</f>
        <v>Saturday</v>
      </c>
      <c r="N885">
        <f t="shared" si="54"/>
        <v>0</v>
      </c>
      <c r="O885" t="str">
        <f t="shared" si="55"/>
        <v>Actual</v>
      </c>
    </row>
    <row r="886" spans="1:15" x14ac:dyDescent="0.25">
      <c r="A886" t="s">
        <v>1028</v>
      </c>
      <c r="B886" t="s">
        <v>25</v>
      </c>
      <c r="C886">
        <v>1</v>
      </c>
      <c r="D886">
        <f t="shared" si="52"/>
        <v>1</v>
      </c>
      <c r="E886">
        <v>4</v>
      </c>
      <c r="F886">
        <f>IF(OR(E886="",E886="UNKNOWN",E886="ERROR"),_xlfn.XLOOKUP(Table2[[#This Row],[Item]],Items_List!A:A,Items_List!B:B),E886)</f>
        <v>4</v>
      </c>
      <c r="G886">
        <v>4</v>
      </c>
      <c r="H886">
        <f t="shared" si="53"/>
        <v>4</v>
      </c>
      <c r="I886" t="s">
        <v>10059</v>
      </c>
      <c r="J886" t="s">
        <v>15</v>
      </c>
      <c r="K886" s="1">
        <v>45087</v>
      </c>
      <c r="L886" s="1" t="str">
        <f>IF(ISNUMBER(Table2[[#This Row],[Transaction Date]]),TEXT(Table2[[#This Row],[Transaction Date]],"mmmm"),"Unknown")</f>
        <v>June</v>
      </c>
      <c r="M886" s="1" t="str">
        <f>IF(ISNUMBER(Table2[[#This Row],[Transaction Date]]),TEXT(Table2[[#This Row],[Transaction Date]],"dddd"),"Unknown")</f>
        <v>Saturday</v>
      </c>
      <c r="N886">
        <f t="shared" si="54"/>
        <v>0</v>
      </c>
      <c r="O886" t="str">
        <f t="shared" si="55"/>
        <v>Actual</v>
      </c>
    </row>
    <row r="887" spans="1:15" x14ac:dyDescent="0.25">
      <c r="A887" t="s">
        <v>1029</v>
      </c>
      <c r="B887" t="s">
        <v>65</v>
      </c>
      <c r="C887">
        <v>3</v>
      </c>
      <c r="D887">
        <f t="shared" si="52"/>
        <v>3</v>
      </c>
      <c r="E887">
        <v>1.5</v>
      </c>
      <c r="F887">
        <f>IF(OR(E887="",E887="UNKNOWN",E887="ERROR"),_xlfn.XLOOKUP(Table2[[#This Row],[Item]],Items_List!A:A,Items_List!B:B),E887)</f>
        <v>1.5</v>
      </c>
      <c r="G887">
        <v>4.5</v>
      </c>
      <c r="H887">
        <f t="shared" si="53"/>
        <v>4.5</v>
      </c>
      <c r="I887" t="s">
        <v>10</v>
      </c>
      <c r="J887" t="s">
        <v>15</v>
      </c>
      <c r="K887" s="1">
        <v>45053</v>
      </c>
      <c r="L887" s="1" t="str">
        <f>IF(ISNUMBER(Table2[[#This Row],[Transaction Date]]),TEXT(Table2[[#This Row],[Transaction Date]],"mmmm"),"Unknown")</f>
        <v>May</v>
      </c>
      <c r="M887" s="1" t="str">
        <f>IF(ISNUMBER(Table2[[#This Row],[Transaction Date]]),TEXT(Table2[[#This Row],[Transaction Date]],"dddd"),"Unknown")</f>
        <v>Sunday</v>
      </c>
      <c r="N887">
        <f t="shared" si="54"/>
        <v>0</v>
      </c>
      <c r="O887" t="str">
        <f t="shared" si="55"/>
        <v>Actual</v>
      </c>
    </row>
    <row r="888" spans="1:15" x14ac:dyDescent="0.25">
      <c r="A888" t="s">
        <v>1030</v>
      </c>
      <c r="B888" t="s">
        <v>28</v>
      </c>
      <c r="C888">
        <v>4</v>
      </c>
      <c r="D888">
        <f t="shared" si="52"/>
        <v>4</v>
      </c>
      <c r="E888">
        <v>4</v>
      </c>
      <c r="F888">
        <f>IF(OR(E888="",E888="UNKNOWN",E888="ERROR"),_xlfn.XLOOKUP(Table2[[#This Row],[Item]],Items_List!A:A,Items_List!B:B),E888)</f>
        <v>4</v>
      </c>
      <c r="G888">
        <v>16</v>
      </c>
      <c r="H888">
        <f t="shared" si="53"/>
        <v>16</v>
      </c>
      <c r="I888" t="s">
        <v>14</v>
      </c>
      <c r="J888" t="s">
        <v>15</v>
      </c>
      <c r="K888" s="1">
        <v>45065</v>
      </c>
      <c r="L888" s="1" t="str">
        <f>IF(ISNUMBER(Table2[[#This Row],[Transaction Date]]),TEXT(Table2[[#This Row],[Transaction Date]],"mmmm"),"Unknown")</f>
        <v>May</v>
      </c>
      <c r="M888" s="1" t="str">
        <f>IF(ISNUMBER(Table2[[#This Row],[Transaction Date]]),TEXT(Table2[[#This Row],[Transaction Date]],"dddd"),"Unknown")</f>
        <v>Friday</v>
      </c>
      <c r="N888">
        <f t="shared" si="54"/>
        <v>0</v>
      </c>
      <c r="O888" t="str">
        <f t="shared" si="55"/>
        <v>Actual</v>
      </c>
    </row>
    <row r="889" spans="1:15" x14ac:dyDescent="0.25">
      <c r="A889" t="s">
        <v>1032</v>
      </c>
      <c r="B889" t="s">
        <v>20</v>
      </c>
      <c r="C889">
        <v>4</v>
      </c>
      <c r="D889">
        <f t="shared" si="52"/>
        <v>4</v>
      </c>
      <c r="E889">
        <v>5</v>
      </c>
      <c r="F889">
        <f>IF(OR(E889="",E889="UNKNOWN",E889="ERROR"),_xlfn.XLOOKUP(Table2[[#This Row],[Item]],Items_List!A:A,Items_List!B:B),E889)</f>
        <v>5</v>
      </c>
      <c r="G889">
        <v>20</v>
      </c>
      <c r="H889">
        <f t="shared" si="53"/>
        <v>20</v>
      </c>
      <c r="I889" t="s">
        <v>10</v>
      </c>
      <c r="J889" t="s">
        <v>10059</v>
      </c>
      <c r="K889" s="1">
        <v>45069</v>
      </c>
      <c r="L889" s="1" t="str">
        <f>IF(ISNUMBER(Table2[[#This Row],[Transaction Date]]),TEXT(Table2[[#This Row],[Transaction Date]],"mmmm"),"Unknown")</f>
        <v>May</v>
      </c>
      <c r="M889" s="1" t="str">
        <f>IF(ISNUMBER(Table2[[#This Row],[Transaction Date]]),TEXT(Table2[[#This Row],[Transaction Date]],"dddd"),"Unknown")</f>
        <v>Tuesday</v>
      </c>
      <c r="N889">
        <f t="shared" si="54"/>
        <v>0</v>
      </c>
      <c r="O889" t="str">
        <f t="shared" si="55"/>
        <v>Actual</v>
      </c>
    </row>
    <row r="890" spans="1:15" x14ac:dyDescent="0.25">
      <c r="A890" t="s">
        <v>1033</v>
      </c>
      <c r="B890" t="s">
        <v>25</v>
      </c>
      <c r="C890">
        <v>1</v>
      </c>
      <c r="D890">
        <f t="shared" si="52"/>
        <v>1</v>
      </c>
      <c r="E890">
        <v>4</v>
      </c>
      <c r="F890">
        <f>IF(OR(E890="",E890="UNKNOWN",E890="ERROR"),_xlfn.XLOOKUP(Table2[[#This Row],[Item]],Items_List!A:A,Items_List!B:B),E890)</f>
        <v>4</v>
      </c>
      <c r="G890">
        <v>4</v>
      </c>
      <c r="H890">
        <f t="shared" si="53"/>
        <v>4</v>
      </c>
      <c r="I890" t="s">
        <v>10</v>
      </c>
      <c r="J890" t="s">
        <v>11</v>
      </c>
      <c r="K890" s="1">
        <v>45006</v>
      </c>
      <c r="L890" s="1" t="str">
        <f>IF(ISNUMBER(Table2[[#This Row],[Transaction Date]]),TEXT(Table2[[#This Row],[Transaction Date]],"mmmm"),"Unknown")</f>
        <v>March</v>
      </c>
      <c r="M890" s="1" t="str">
        <f>IF(ISNUMBER(Table2[[#This Row],[Transaction Date]]),TEXT(Table2[[#This Row],[Transaction Date]],"dddd"),"Unknown")</f>
        <v>Tuesday</v>
      </c>
      <c r="N890">
        <f t="shared" si="54"/>
        <v>0</v>
      </c>
      <c r="O890" t="str">
        <f t="shared" si="55"/>
        <v>Actual</v>
      </c>
    </row>
    <row r="891" spans="1:15" x14ac:dyDescent="0.25">
      <c r="A891" t="s">
        <v>1034</v>
      </c>
      <c r="B891" t="s">
        <v>9</v>
      </c>
      <c r="C891">
        <v>1</v>
      </c>
      <c r="D891">
        <f t="shared" si="52"/>
        <v>1</v>
      </c>
      <c r="E891">
        <v>2</v>
      </c>
      <c r="F891">
        <f>IF(OR(E891="",E891="UNKNOWN",E891="ERROR"),_xlfn.XLOOKUP(Table2[[#This Row],[Item]],Items_List!A:A,Items_List!B:B),E891)</f>
        <v>2</v>
      </c>
      <c r="G891">
        <v>2</v>
      </c>
      <c r="H891">
        <f t="shared" si="53"/>
        <v>2</v>
      </c>
      <c r="I891" t="s">
        <v>10</v>
      </c>
      <c r="J891" t="s">
        <v>15</v>
      </c>
      <c r="K891" s="1">
        <v>45201</v>
      </c>
      <c r="L891" s="1" t="str">
        <f>IF(ISNUMBER(Table2[[#This Row],[Transaction Date]]),TEXT(Table2[[#This Row],[Transaction Date]],"mmmm"),"Unknown")</f>
        <v>October</v>
      </c>
      <c r="M891" s="1" t="str">
        <f>IF(ISNUMBER(Table2[[#This Row],[Transaction Date]]),TEXT(Table2[[#This Row],[Transaction Date]],"dddd"),"Unknown")</f>
        <v>Monday</v>
      </c>
      <c r="N891">
        <f t="shared" si="54"/>
        <v>0</v>
      </c>
      <c r="O891" t="str">
        <f t="shared" si="55"/>
        <v>Actual</v>
      </c>
    </row>
    <row r="892" spans="1:15" x14ac:dyDescent="0.25">
      <c r="A892" t="s">
        <v>1035</v>
      </c>
      <c r="B892" t="s">
        <v>20</v>
      </c>
      <c r="D892">
        <f t="shared" si="52"/>
        <v>1</v>
      </c>
      <c r="E892">
        <v>5</v>
      </c>
      <c r="F892">
        <f>IF(OR(E892="",E892="UNKNOWN",E892="ERROR"),_xlfn.XLOOKUP(Table2[[#This Row],[Item]],Items_List!A:A,Items_List!B:B),E892)</f>
        <v>5</v>
      </c>
      <c r="G892">
        <v>5</v>
      </c>
      <c r="H892">
        <f t="shared" si="53"/>
        <v>5</v>
      </c>
      <c r="I892" t="s">
        <v>23</v>
      </c>
      <c r="J892" t="s">
        <v>10059</v>
      </c>
      <c r="K892" s="1">
        <v>45018</v>
      </c>
      <c r="L892" s="1" t="str">
        <f>IF(ISNUMBER(Table2[[#This Row],[Transaction Date]]),TEXT(Table2[[#This Row],[Transaction Date]],"mmmm"),"Unknown")</f>
        <v>April</v>
      </c>
      <c r="M892" s="1" t="str">
        <f>IF(ISNUMBER(Table2[[#This Row],[Transaction Date]]),TEXT(Table2[[#This Row],[Transaction Date]],"dddd"),"Unknown")</f>
        <v>Sunday</v>
      </c>
      <c r="N892">
        <f t="shared" si="54"/>
        <v>1</v>
      </c>
      <c r="O892" t="str">
        <f t="shared" si="55"/>
        <v>Estimated</v>
      </c>
    </row>
    <row r="893" spans="1:15" x14ac:dyDescent="0.25">
      <c r="A893" t="s">
        <v>1036</v>
      </c>
      <c r="B893" t="s">
        <v>28</v>
      </c>
      <c r="C893">
        <v>2</v>
      </c>
      <c r="D893">
        <f t="shared" si="52"/>
        <v>2</v>
      </c>
      <c r="E893">
        <v>4</v>
      </c>
      <c r="F893">
        <f>IF(OR(E893="",E893="UNKNOWN",E893="ERROR"),_xlfn.XLOOKUP(Table2[[#This Row],[Item]],Items_List!A:A,Items_List!B:B),E893)</f>
        <v>4</v>
      </c>
      <c r="G893">
        <v>8</v>
      </c>
      <c r="H893">
        <f t="shared" si="53"/>
        <v>8</v>
      </c>
      <c r="I893" t="s">
        <v>10059</v>
      </c>
      <c r="J893" t="s">
        <v>10059</v>
      </c>
      <c r="K893" s="1">
        <v>45103</v>
      </c>
      <c r="L893" s="1" t="str">
        <f>IF(ISNUMBER(Table2[[#This Row],[Transaction Date]]),TEXT(Table2[[#This Row],[Transaction Date]],"mmmm"),"Unknown")</f>
        <v>June</v>
      </c>
      <c r="M893" s="1" t="str">
        <f>IF(ISNUMBER(Table2[[#This Row],[Transaction Date]]),TEXT(Table2[[#This Row],[Transaction Date]],"dddd"),"Unknown")</f>
        <v>Monday</v>
      </c>
      <c r="N893">
        <f t="shared" si="54"/>
        <v>0</v>
      </c>
      <c r="O893" t="str">
        <f t="shared" si="55"/>
        <v>Actual</v>
      </c>
    </row>
    <row r="894" spans="1:15" x14ac:dyDescent="0.25">
      <c r="A894" t="s">
        <v>1037</v>
      </c>
      <c r="B894" t="s">
        <v>28</v>
      </c>
      <c r="C894">
        <v>4</v>
      </c>
      <c r="D894">
        <f t="shared" si="52"/>
        <v>4</v>
      </c>
      <c r="E894">
        <v>4</v>
      </c>
      <c r="F894">
        <f>IF(OR(E894="",E894="UNKNOWN",E894="ERROR"),_xlfn.XLOOKUP(Table2[[#This Row],[Item]],Items_List!A:A,Items_List!B:B),E894)</f>
        <v>4</v>
      </c>
      <c r="G894">
        <v>16</v>
      </c>
      <c r="H894">
        <f t="shared" si="53"/>
        <v>16</v>
      </c>
      <c r="I894" t="s">
        <v>23</v>
      </c>
      <c r="J894" t="s">
        <v>15</v>
      </c>
      <c r="K894" s="1">
        <v>45239</v>
      </c>
      <c r="L894" s="1" t="str">
        <f>IF(ISNUMBER(Table2[[#This Row],[Transaction Date]]),TEXT(Table2[[#This Row],[Transaction Date]],"mmmm"),"Unknown")</f>
        <v>November</v>
      </c>
      <c r="M894" s="1" t="str">
        <f>IF(ISNUMBER(Table2[[#This Row],[Transaction Date]]),TEXT(Table2[[#This Row],[Transaction Date]],"dddd"),"Unknown")</f>
        <v>Thursday</v>
      </c>
      <c r="N894">
        <f t="shared" si="54"/>
        <v>0</v>
      </c>
      <c r="O894" t="str">
        <f t="shared" si="55"/>
        <v>Actual</v>
      </c>
    </row>
    <row r="895" spans="1:15" x14ac:dyDescent="0.25">
      <c r="A895" t="s">
        <v>1038</v>
      </c>
      <c r="B895" t="s">
        <v>28</v>
      </c>
      <c r="C895">
        <v>2</v>
      </c>
      <c r="D895">
        <f t="shared" si="52"/>
        <v>2</v>
      </c>
      <c r="E895">
        <v>4</v>
      </c>
      <c r="F895">
        <f>IF(OR(E895="",E895="UNKNOWN",E895="ERROR"),_xlfn.XLOOKUP(Table2[[#This Row],[Item]],Items_List!A:A,Items_List!B:B),E895)</f>
        <v>4</v>
      </c>
      <c r="G895">
        <v>8</v>
      </c>
      <c r="H895">
        <f t="shared" si="53"/>
        <v>8</v>
      </c>
      <c r="I895" t="s">
        <v>23</v>
      </c>
      <c r="J895" t="s">
        <v>15</v>
      </c>
      <c r="K895" s="1">
        <v>45189</v>
      </c>
      <c r="L895" s="1" t="str">
        <f>IF(ISNUMBER(Table2[[#This Row],[Transaction Date]]),TEXT(Table2[[#This Row],[Transaction Date]],"mmmm"),"Unknown")</f>
        <v>September</v>
      </c>
      <c r="M895" s="1" t="str">
        <f>IF(ISNUMBER(Table2[[#This Row],[Transaction Date]]),TEXT(Table2[[#This Row],[Transaction Date]],"dddd"),"Unknown")</f>
        <v>Wednesday</v>
      </c>
      <c r="N895">
        <f t="shared" si="54"/>
        <v>0</v>
      </c>
      <c r="O895" t="str">
        <f t="shared" si="55"/>
        <v>Actual</v>
      </c>
    </row>
    <row r="896" spans="1:15" x14ac:dyDescent="0.25">
      <c r="A896" t="s">
        <v>1039</v>
      </c>
      <c r="B896" t="s">
        <v>39</v>
      </c>
      <c r="C896">
        <v>1</v>
      </c>
      <c r="D896">
        <f t="shared" si="52"/>
        <v>1</v>
      </c>
      <c r="E896">
        <v>3</v>
      </c>
      <c r="F896">
        <f>IF(OR(E896="",E896="UNKNOWN",E896="ERROR"),_xlfn.XLOOKUP(Table2[[#This Row],[Item]],Items_List!A:A,Items_List!B:B),E896)</f>
        <v>3</v>
      </c>
      <c r="G896">
        <v>3</v>
      </c>
      <c r="H896">
        <f t="shared" si="53"/>
        <v>3</v>
      </c>
      <c r="I896" t="s">
        <v>10059</v>
      </c>
      <c r="J896" t="s">
        <v>10059</v>
      </c>
      <c r="K896" s="1">
        <v>44998</v>
      </c>
      <c r="L896" s="1" t="str">
        <f>IF(ISNUMBER(Table2[[#This Row],[Transaction Date]]),TEXT(Table2[[#This Row],[Transaction Date]],"mmmm"),"Unknown")</f>
        <v>March</v>
      </c>
      <c r="M896" s="1" t="str">
        <f>IF(ISNUMBER(Table2[[#This Row],[Transaction Date]]),TEXT(Table2[[#This Row],[Transaction Date]],"dddd"),"Unknown")</f>
        <v>Monday</v>
      </c>
      <c r="N896">
        <f t="shared" si="54"/>
        <v>0</v>
      </c>
      <c r="O896" t="str">
        <f t="shared" si="55"/>
        <v>Actual</v>
      </c>
    </row>
    <row r="897" spans="1:15" x14ac:dyDescent="0.25">
      <c r="A897" t="s">
        <v>1040</v>
      </c>
      <c r="B897" t="s">
        <v>39</v>
      </c>
      <c r="C897">
        <v>2</v>
      </c>
      <c r="D897">
        <f t="shared" si="52"/>
        <v>2</v>
      </c>
      <c r="E897" s="3">
        <f>_xlfn.XLOOKUP(Table2[[#This Row],[Item]],Items_List!$A$2:$A$9,Items_List!$B$2:$B$9)</f>
        <v>3</v>
      </c>
      <c r="F897">
        <f>IF(OR(E897="",E897="UNKNOWN",E897="ERROR"),_xlfn.XLOOKUP(Table2[[#This Row],[Item]],Items_List!A:A,Items_List!B:B),E897)</f>
        <v>3</v>
      </c>
      <c r="G897">
        <v>6</v>
      </c>
      <c r="H897">
        <f t="shared" si="53"/>
        <v>6</v>
      </c>
      <c r="I897" t="s">
        <v>23</v>
      </c>
      <c r="J897" t="s">
        <v>11</v>
      </c>
      <c r="K897" s="1">
        <v>45259</v>
      </c>
      <c r="L897" s="1" t="str">
        <f>IF(ISNUMBER(Table2[[#This Row],[Transaction Date]]),TEXT(Table2[[#This Row],[Transaction Date]],"mmmm"),"Unknown")</f>
        <v>November</v>
      </c>
      <c r="M897" s="1" t="str">
        <f>IF(ISNUMBER(Table2[[#This Row],[Transaction Date]]),TEXT(Table2[[#This Row],[Transaction Date]],"dddd"),"Unknown")</f>
        <v>Wednesday</v>
      </c>
      <c r="N897">
        <f t="shared" si="54"/>
        <v>0</v>
      </c>
      <c r="O897" t="str">
        <f t="shared" si="55"/>
        <v>Actual</v>
      </c>
    </row>
    <row r="898" spans="1:15" x14ac:dyDescent="0.25">
      <c r="A898" t="s">
        <v>1041</v>
      </c>
      <c r="B898" t="s">
        <v>9</v>
      </c>
      <c r="C898">
        <v>3</v>
      </c>
      <c r="D898">
        <f t="shared" ref="D898:D961" si="56">IF(OR(C898="",C898="UNKNOWN",C898="ERROR"),IFERROR(VALUE(G898)/VALUE(E898),""),VALUE(C898))</f>
        <v>3</v>
      </c>
      <c r="E898">
        <v>2</v>
      </c>
      <c r="F898">
        <f>IF(OR(E898="",E898="UNKNOWN",E898="ERROR"),_xlfn.XLOOKUP(Table2[[#This Row],[Item]],Items_List!A:A,Items_List!B:B),E898)</f>
        <v>2</v>
      </c>
      <c r="G898">
        <v>6</v>
      </c>
      <c r="H898">
        <f t="shared" ref="H898:H961" si="57">D898*F898</f>
        <v>6</v>
      </c>
      <c r="I898" t="s">
        <v>10</v>
      </c>
      <c r="J898" t="s">
        <v>11</v>
      </c>
      <c r="K898" s="1">
        <v>45275</v>
      </c>
      <c r="L898" s="1" t="str">
        <f>IF(ISNUMBER(Table2[[#This Row],[Transaction Date]]),TEXT(Table2[[#This Row],[Transaction Date]],"mmmm"),"Unknown")</f>
        <v>December</v>
      </c>
      <c r="M898" s="1" t="str">
        <f>IF(ISNUMBER(Table2[[#This Row],[Transaction Date]]),TEXT(Table2[[#This Row],[Transaction Date]],"dddd"),"Unknown")</f>
        <v>Friday</v>
      </c>
      <c r="N898">
        <f t="shared" ref="N898:N961" si="58">IF(OR(B898="",B898="unknown",B898="error",C898="",C898="unknown",C898="error",G898="",G898="error",G898="unknown"),1,0)</f>
        <v>0</v>
      </c>
      <c r="O898" t="str">
        <f t="shared" ref="O898:O961" si="59">IF(OR(C898="",C898="error",C898="unknown"),"Estimated","Actual")</f>
        <v>Actual</v>
      </c>
    </row>
    <row r="899" spans="1:15" x14ac:dyDescent="0.25">
      <c r="A899" t="s">
        <v>1043</v>
      </c>
      <c r="B899" t="s">
        <v>25</v>
      </c>
      <c r="C899">
        <v>3</v>
      </c>
      <c r="D899">
        <f t="shared" si="56"/>
        <v>3</v>
      </c>
      <c r="E899">
        <v>4</v>
      </c>
      <c r="F899">
        <f>IF(OR(E899="",E899="UNKNOWN",E899="ERROR"),_xlfn.XLOOKUP(Table2[[#This Row],[Item]],Items_List!A:A,Items_List!B:B),E899)</f>
        <v>4</v>
      </c>
      <c r="G899" t="s">
        <v>21</v>
      </c>
      <c r="H899">
        <f t="shared" si="57"/>
        <v>12</v>
      </c>
      <c r="I899" t="s">
        <v>10059</v>
      </c>
      <c r="J899" t="s">
        <v>10059</v>
      </c>
      <c r="K899" s="1">
        <v>45102</v>
      </c>
      <c r="L899" s="1" t="str">
        <f>IF(ISNUMBER(Table2[[#This Row],[Transaction Date]]),TEXT(Table2[[#This Row],[Transaction Date]],"mmmm"),"Unknown")</f>
        <v>June</v>
      </c>
      <c r="M899" s="1" t="str">
        <f>IF(ISNUMBER(Table2[[#This Row],[Transaction Date]]),TEXT(Table2[[#This Row],[Transaction Date]],"dddd"),"Unknown")</f>
        <v>Sunday</v>
      </c>
      <c r="N899">
        <f t="shared" si="58"/>
        <v>1</v>
      </c>
      <c r="O899" t="str">
        <f t="shared" si="59"/>
        <v>Actual</v>
      </c>
    </row>
    <row r="900" spans="1:15" x14ac:dyDescent="0.25">
      <c r="A900" t="s">
        <v>1044</v>
      </c>
      <c r="B900" t="s">
        <v>9</v>
      </c>
      <c r="C900">
        <v>1</v>
      </c>
      <c r="D900">
        <f t="shared" si="56"/>
        <v>1</v>
      </c>
      <c r="E900">
        <v>2</v>
      </c>
      <c r="F900">
        <f>IF(OR(E900="",E900="UNKNOWN",E900="ERROR"),_xlfn.XLOOKUP(Table2[[#This Row],[Item]],Items_List!A:A,Items_List!B:B),E900)</f>
        <v>2</v>
      </c>
      <c r="G900">
        <v>2</v>
      </c>
      <c r="H900">
        <f t="shared" si="57"/>
        <v>2</v>
      </c>
      <c r="I900" t="s">
        <v>10059</v>
      </c>
      <c r="J900" t="s">
        <v>10059</v>
      </c>
      <c r="K900" s="1">
        <v>45174</v>
      </c>
      <c r="L900" s="1" t="str">
        <f>IF(ISNUMBER(Table2[[#This Row],[Transaction Date]]),TEXT(Table2[[#This Row],[Transaction Date]],"mmmm"),"Unknown")</f>
        <v>September</v>
      </c>
      <c r="M900" s="1" t="str">
        <f>IF(ISNUMBER(Table2[[#This Row],[Transaction Date]]),TEXT(Table2[[#This Row],[Transaction Date]],"dddd"),"Unknown")</f>
        <v>Tuesday</v>
      </c>
      <c r="N900">
        <f t="shared" si="58"/>
        <v>0</v>
      </c>
      <c r="O900" t="str">
        <f t="shared" si="59"/>
        <v>Actual</v>
      </c>
    </row>
    <row r="901" spans="1:15" x14ac:dyDescent="0.25">
      <c r="A901" t="s">
        <v>1045</v>
      </c>
      <c r="B901" t="s">
        <v>65</v>
      </c>
      <c r="C901">
        <v>4</v>
      </c>
      <c r="D901">
        <f t="shared" si="56"/>
        <v>4</v>
      </c>
      <c r="E901">
        <v>1.5</v>
      </c>
      <c r="F901">
        <f>IF(OR(E901="",E901="UNKNOWN",E901="ERROR"),_xlfn.XLOOKUP(Table2[[#This Row],[Item]],Items_List!A:A,Items_List!B:B),E901)</f>
        <v>1.5</v>
      </c>
      <c r="G901">
        <v>6</v>
      </c>
      <c r="H901">
        <f t="shared" si="57"/>
        <v>6</v>
      </c>
      <c r="I901" t="s">
        <v>10</v>
      </c>
      <c r="J901" t="s">
        <v>10059</v>
      </c>
      <c r="K901" s="1">
        <v>44957</v>
      </c>
      <c r="L901" s="1" t="str">
        <f>IF(ISNUMBER(Table2[[#This Row],[Transaction Date]]),TEXT(Table2[[#This Row],[Transaction Date]],"mmmm"),"Unknown")</f>
        <v>January</v>
      </c>
      <c r="M901" s="1" t="str">
        <f>IF(ISNUMBER(Table2[[#This Row],[Transaction Date]]),TEXT(Table2[[#This Row],[Transaction Date]],"dddd"),"Unknown")</f>
        <v>Tuesday</v>
      </c>
      <c r="N901">
        <f t="shared" si="58"/>
        <v>0</v>
      </c>
      <c r="O901" t="str">
        <f t="shared" si="59"/>
        <v>Actual</v>
      </c>
    </row>
    <row r="902" spans="1:15" x14ac:dyDescent="0.25">
      <c r="A902" t="s">
        <v>1046</v>
      </c>
      <c r="B902" t="s">
        <v>28</v>
      </c>
      <c r="C902">
        <v>5</v>
      </c>
      <c r="D902">
        <f t="shared" si="56"/>
        <v>5</v>
      </c>
      <c r="E902">
        <v>4</v>
      </c>
      <c r="F902">
        <f>IF(OR(E902="",E902="UNKNOWN",E902="ERROR"),_xlfn.XLOOKUP(Table2[[#This Row],[Item]],Items_List!A:A,Items_List!B:B),E902)</f>
        <v>4</v>
      </c>
      <c r="G902">
        <v>20</v>
      </c>
      <c r="H902">
        <f t="shared" si="57"/>
        <v>20</v>
      </c>
      <c r="I902" t="s">
        <v>23</v>
      </c>
      <c r="J902" t="s">
        <v>10059</v>
      </c>
      <c r="K902" s="1">
        <v>44942</v>
      </c>
      <c r="L902" s="1" t="str">
        <f>IF(ISNUMBER(Table2[[#This Row],[Transaction Date]]),TEXT(Table2[[#This Row],[Transaction Date]],"mmmm"),"Unknown")</f>
        <v>January</v>
      </c>
      <c r="M902" s="1" t="str">
        <f>IF(ISNUMBER(Table2[[#This Row],[Transaction Date]]),TEXT(Table2[[#This Row],[Transaction Date]],"dddd"),"Unknown")</f>
        <v>Monday</v>
      </c>
      <c r="N902">
        <f t="shared" si="58"/>
        <v>0</v>
      </c>
      <c r="O902" t="str">
        <f t="shared" si="59"/>
        <v>Actual</v>
      </c>
    </row>
    <row r="903" spans="1:15" x14ac:dyDescent="0.25">
      <c r="A903" t="s">
        <v>1048</v>
      </c>
      <c r="B903" t="s">
        <v>20</v>
      </c>
      <c r="C903">
        <v>4</v>
      </c>
      <c r="D903">
        <f t="shared" si="56"/>
        <v>4</v>
      </c>
      <c r="E903">
        <v>5</v>
      </c>
      <c r="F903">
        <f>IF(OR(E903="",E903="UNKNOWN",E903="ERROR"),_xlfn.XLOOKUP(Table2[[#This Row],[Item]],Items_List!A:A,Items_List!B:B),E903)</f>
        <v>5</v>
      </c>
      <c r="G903">
        <v>20</v>
      </c>
      <c r="H903">
        <f t="shared" si="57"/>
        <v>20</v>
      </c>
      <c r="I903" t="s">
        <v>14</v>
      </c>
      <c r="J903" t="s">
        <v>15</v>
      </c>
      <c r="K903" s="1">
        <v>44986</v>
      </c>
      <c r="L903" s="1" t="str">
        <f>IF(ISNUMBER(Table2[[#This Row],[Transaction Date]]),TEXT(Table2[[#This Row],[Transaction Date]],"mmmm"),"Unknown")</f>
        <v>March</v>
      </c>
      <c r="M903" s="1" t="str">
        <f>IF(ISNUMBER(Table2[[#This Row],[Transaction Date]]),TEXT(Table2[[#This Row],[Transaction Date]],"dddd"),"Unknown")</f>
        <v>Wednesday</v>
      </c>
      <c r="N903">
        <f t="shared" si="58"/>
        <v>0</v>
      </c>
      <c r="O903" t="str">
        <f t="shared" si="59"/>
        <v>Actual</v>
      </c>
    </row>
    <row r="904" spans="1:15" x14ac:dyDescent="0.25">
      <c r="A904" t="s">
        <v>1049</v>
      </c>
      <c r="B904" t="s">
        <v>13</v>
      </c>
      <c r="C904">
        <v>3</v>
      </c>
      <c r="D904">
        <f t="shared" si="56"/>
        <v>3</v>
      </c>
      <c r="E904">
        <v>3</v>
      </c>
      <c r="F904">
        <f>IF(OR(E904="",E904="UNKNOWN",E904="ERROR"),_xlfn.XLOOKUP(Table2[[#This Row],[Item]],Items_List!A:A,Items_List!B:B),E904)</f>
        <v>3</v>
      </c>
      <c r="G904">
        <v>9</v>
      </c>
      <c r="H904">
        <f t="shared" si="57"/>
        <v>9</v>
      </c>
      <c r="I904" t="s">
        <v>10</v>
      </c>
      <c r="J904" t="s">
        <v>10059</v>
      </c>
      <c r="K904" s="1">
        <v>45195</v>
      </c>
      <c r="L904" s="1" t="str">
        <f>IF(ISNUMBER(Table2[[#This Row],[Transaction Date]]),TEXT(Table2[[#This Row],[Transaction Date]],"mmmm"),"Unknown")</f>
        <v>September</v>
      </c>
      <c r="M904" s="1" t="str">
        <f>IF(ISNUMBER(Table2[[#This Row],[Transaction Date]]),TEXT(Table2[[#This Row],[Transaction Date]],"dddd"),"Unknown")</f>
        <v>Tuesday</v>
      </c>
      <c r="N904">
        <f t="shared" si="58"/>
        <v>0</v>
      </c>
      <c r="O904" t="str">
        <f t="shared" si="59"/>
        <v>Actual</v>
      </c>
    </row>
    <row r="905" spans="1:15" x14ac:dyDescent="0.25">
      <c r="A905" t="s">
        <v>1050</v>
      </c>
      <c r="B905" t="s">
        <v>13</v>
      </c>
      <c r="C905">
        <v>3</v>
      </c>
      <c r="D905">
        <f t="shared" si="56"/>
        <v>3</v>
      </c>
      <c r="E905">
        <v>3</v>
      </c>
      <c r="F905">
        <f>IF(OR(E905="",E905="UNKNOWN",E905="ERROR"),_xlfn.XLOOKUP(Table2[[#This Row],[Item]],Items_List!A:A,Items_List!B:B),E905)</f>
        <v>3</v>
      </c>
      <c r="G905">
        <v>9</v>
      </c>
      <c r="H905">
        <f t="shared" si="57"/>
        <v>9</v>
      </c>
      <c r="I905" t="s">
        <v>14</v>
      </c>
      <c r="J905" t="s">
        <v>10059</v>
      </c>
      <c r="K905" s="1">
        <v>45162</v>
      </c>
      <c r="L905" s="1" t="str">
        <f>IF(ISNUMBER(Table2[[#This Row],[Transaction Date]]),TEXT(Table2[[#This Row],[Transaction Date]],"mmmm"),"Unknown")</f>
        <v>August</v>
      </c>
      <c r="M905" s="1" t="str">
        <f>IF(ISNUMBER(Table2[[#This Row],[Transaction Date]]),TEXT(Table2[[#This Row],[Transaction Date]],"dddd"),"Unknown")</f>
        <v>Thursday</v>
      </c>
      <c r="N905">
        <f t="shared" si="58"/>
        <v>0</v>
      </c>
      <c r="O905" t="str">
        <f t="shared" si="59"/>
        <v>Actual</v>
      </c>
    </row>
    <row r="906" spans="1:15" x14ac:dyDescent="0.25">
      <c r="A906" t="s">
        <v>1052</v>
      </c>
      <c r="B906" t="s">
        <v>65</v>
      </c>
      <c r="C906">
        <v>4</v>
      </c>
      <c r="D906">
        <f t="shared" si="56"/>
        <v>4</v>
      </c>
      <c r="E906">
        <v>1.5</v>
      </c>
      <c r="F906">
        <f>IF(OR(E906="",E906="UNKNOWN",E906="ERROR"),_xlfn.XLOOKUP(Table2[[#This Row],[Item]],Items_List!A:A,Items_List!B:B),E906)</f>
        <v>1.5</v>
      </c>
      <c r="G906">
        <v>6</v>
      </c>
      <c r="H906">
        <f t="shared" si="57"/>
        <v>6</v>
      </c>
      <c r="I906" t="s">
        <v>10</v>
      </c>
      <c r="J906" t="s">
        <v>10059</v>
      </c>
      <c r="K906" s="1">
        <v>45068</v>
      </c>
      <c r="L906" s="1" t="str">
        <f>IF(ISNUMBER(Table2[[#This Row],[Transaction Date]]),TEXT(Table2[[#This Row],[Transaction Date]],"mmmm"),"Unknown")</f>
        <v>May</v>
      </c>
      <c r="M906" s="1" t="str">
        <f>IF(ISNUMBER(Table2[[#This Row],[Transaction Date]]),TEXT(Table2[[#This Row],[Transaction Date]],"dddd"),"Unknown")</f>
        <v>Monday</v>
      </c>
      <c r="N906">
        <f t="shared" si="58"/>
        <v>0</v>
      </c>
      <c r="O906" t="str">
        <f t="shared" si="59"/>
        <v>Actual</v>
      </c>
    </row>
    <row r="907" spans="1:15" x14ac:dyDescent="0.25">
      <c r="A907" t="s">
        <v>1053</v>
      </c>
      <c r="B907" t="s">
        <v>28</v>
      </c>
      <c r="C907">
        <v>2</v>
      </c>
      <c r="D907">
        <f t="shared" si="56"/>
        <v>2</v>
      </c>
      <c r="E907">
        <v>4</v>
      </c>
      <c r="F907">
        <f>IF(OR(E907="",E907="UNKNOWN",E907="ERROR"),_xlfn.XLOOKUP(Table2[[#This Row],[Item]],Items_List!A:A,Items_List!B:B),E907)</f>
        <v>4</v>
      </c>
      <c r="G907">
        <v>8</v>
      </c>
      <c r="H907">
        <f t="shared" si="57"/>
        <v>8</v>
      </c>
      <c r="I907" t="s">
        <v>14</v>
      </c>
      <c r="J907" t="s">
        <v>15</v>
      </c>
      <c r="K907" s="1">
        <v>44961</v>
      </c>
      <c r="L907" s="1" t="str">
        <f>IF(ISNUMBER(Table2[[#This Row],[Transaction Date]]),TEXT(Table2[[#This Row],[Transaction Date]],"mmmm"),"Unknown")</f>
        <v>February</v>
      </c>
      <c r="M907" s="1" t="str">
        <f>IF(ISNUMBER(Table2[[#This Row],[Transaction Date]]),TEXT(Table2[[#This Row],[Transaction Date]],"dddd"),"Unknown")</f>
        <v>Saturday</v>
      </c>
      <c r="N907">
        <f t="shared" si="58"/>
        <v>0</v>
      </c>
      <c r="O907" t="str">
        <f t="shared" si="59"/>
        <v>Actual</v>
      </c>
    </row>
    <row r="908" spans="1:15" x14ac:dyDescent="0.25">
      <c r="A908" t="s">
        <v>1054</v>
      </c>
      <c r="B908" t="s">
        <v>65</v>
      </c>
      <c r="C908">
        <v>2</v>
      </c>
      <c r="D908">
        <f t="shared" si="56"/>
        <v>2</v>
      </c>
      <c r="E908">
        <v>1.5</v>
      </c>
      <c r="F908">
        <f>IF(OR(E908="",E908="UNKNOWN",E908="ERROR"),_xlfn.XLOOKUP(Table2[[#This Row],[Item]],Items_List!A:A,Items_List!B:B),E908)</f>
        <v>1.5</v>
      </c>
      <c r="G908">
        <v>3</v>
      </c>
      <c r="H908">
        <f t="shared" si="57"/>
        <v>3</v>
      </c>
      <c r="I908" t="s">
        <v>10059</v>
      </c>
      <c r="J908" t="s">
        <v>10059</v>
      </c>
      <c r="K908" s="1">
        <v>45149</v>
      </c>
      <c r="L908" s="1" t="str">
        <f>IF(ISNUMBER(Table2[[#This Row],[Transaction Date]]),TEXT(Table2[[#This Row],[Transaction Date]],"mmmm"),"Unknown")</f>
        <v>August</v>
      </c>
      <c r="M908" s="1" t="str">
        <f>IF(ISNUMBER(Table2[[#This Row],[Transaction Date]]),TEXT(Table2[[#This Row],[Transaction Date]],"dddd"),"Unknown")</f>
        <v>Friday</v>
      </c>
      <c r="N908">
        <f t="shared" si="58"/>
        <v>0</v>
      </c>
      <c r="O908" t="str">
        <f t="shared" si="59"/>
        <v>Actual</v>
      </c>
    </row>
    <row r="909" spans="1:15" x14ac:dyDescent="0.25">
      <c r="A909" t="s">
        <v>1055</v>
      </c>
      <c r="B909" t="s">
        <v>17</v>
      </c>
      <c r="C909">
        <v>4</v>
      </c>
      <c r="D909">
        <f t="shared" si="56"/>
        <v>4</v>
      </c>
      <c r="E909">
        <v>1</v>
      </c>
      <c r="F909">
        <f>IF(OR(E909="",E909="UNKNOWN",E909="ERROR"),_xlfn.XLOOKUP(Table2[[#This Row],[Item]],Items_List!A:A,Items_List!B:B),E909)</f>
        <v>1</v>
      </c>
      <c r="G909">
        <v>4</v>
      </c>
      <c r="H909">
        <f t="shared" si="57"/>
        <v>4</v>
      </c>
      <c r="I909" t="s">
        <v>14</v>
      </c>
      <c r="J909" t="s">
        <v>10059</v>
      </c>
      <c r="K909" s="1">
        <v>45145</v>
      </c>
      <c r="L909" s="1" t="str">
        <f>IF(ISNUMBER(Table2[[#This Row],[Transaction Date]]),TEXT(Table2[[#This Row],[Transaction Date]],"mmmm"),"Unknown")</f>
        <v>August</v>
      </c>
      <c r="M909" s="1" t="str">
        <f>IF(ISNUMBER(Table2[[#This Row],[Transaction Date]]),TEXT(Table2[[#This Row],[Transaction Date]],"dddd"),"Unknown")</f>
        <v>Monday</v>
      </c>
      <c r="N909">
        <f t="shared" si="58"/>
        <v>0</v>
      </c>
      <c r="O909" t="str">
        <f t="shared" si="59"/>
        <v>Actual</v>
      </c>
    </row>
    <row r="910" spans="1:15" x14ac:dyDescent="0.25">
      <c r="A910" t="s">
        <v>1056</v>
      </c>
      <c r="B910" t="s">
        <v>13</v>
      </c>
      <c r="C910">
        <v>2</v>
      </c>
      <c r="D910">
        <f t="shared" si="56"/>
        <v>2</v>
      </c>
      <c r="E910">
        <v>3</v>
      </c>
      <c r="F910">
        <f>IF(OR(E910="",E910="UNKNOWN",E910="ERROR"),_xlfn.XLOOKUP(Table2[[#This Row],[Item]],Items_List!A:A,Items_List!B:B),E910)</f>
        <v>3</v>
      </c>
      <c r="G910">
        <v>6</v>
      </c>
      <c r="H910">
        <f t="shared" si="57"/>
        <v>6</v>
      </c>
      <c r="I910" t="s">
        <v>23</v>
      </c>
      <c r="J910" t="s">
        <v>15</v>
      </c>
      <c r="L910" s="1" t="str">
        <f>IF(ISNUMBER(Table2[[#This Row],[Transaction Date]]),TEXT(Table2[[#This Row],[Transaction Date]],"mmmm"),"Unknown")</f>
        <v>Unknown</v>
      </c>
      <c r="M910" s="1" t="str">
        <f>IF(ISNUMBER(Table2[[#This Row],[Transaction Date]]),TEXT(Table2[[#This Row],[Transaction Date]],"dddd"),"Unknown")</f>
        <v>Unknown</v>
      </c>
      <c r="N910">
        <f t="shared" si="58"/>
        <v>0</v>
      </c>
      <c r="O910" t="str">
        <f t="shared" si="59"/>
        <v>Actual</v>
      </c>
    </row>
    <row r="911" spans="1:15" x14ac:dyDescent="0.25">
      <c r="A911" t="s">
        <v>1057</v>
      </c>
      <c r="B911" t="s">
        <v>17</v>
      </c>
      <c r="C911">
        <v>1</v>
      </c>
      <c r="D911">
        <f t="shared" si="56"/>
        <v>1</v>
      </c>
      <c r="E911">
        <v>1</v>
      </c>
      <c r="F911">
        <f>IF(OR(E911="",E911="UNKNOWN",E911="ERROR"),_xlfn.XLOOKUP(Table2[[#This Row],[Item]],Items_List!A:A,Items_List!B:B),E911)</f>
        <v>1</v>
      </c>
      <c r="G911">
        <v>1</v>
      </c>
      <c r="H911">
        <f t="shared" si="57"/>
        <v>1</v>
      </c>
      <c r="I911" t="s">
        <v>10</v>
      </c>
      <c r="J911" t="s">
        <v>10059</v>
      </c>
      <c r="K911" s="1">
        <v>45180</v>
      </c>
      <c r="L911" s="1" t="str">
        <f>IF(ISNUMBER(Table2[[#This Row],[Transaction Date]]),TEXT(Table2[[#This Row],[Transaction Date]],"mmmm"),"Unknown")</f>
        <v>September</v>
      </c>
      <c r="M911" s="1" t="str">
        <f>IF(ISNUMBER(Table2[[#This Row],[Transaction Date]]),TEXT(Table2[[#This Row],[Transaction Date]],"dddd"),"Unknown")</f>
        <v>Monday</v>
      </c>
      <c r="N911">
        <f t="shared" si="58"/>
        <v>0</v>
      </c>
      <c r="O911" t="str">
        <f t="shared" si="59"/>
        <v>Actual</v>
      </c>
    </row>
    <row r="912" spans="1:15" x14ac:dyDescent="0.25">
      <c r="A912" t="s">
        <v>1058</v>
      </c>
      <c r="B912" t="s">
        <v>13</v>
      </c>
      <c r="C912">
        <v>3</v>
      </c>
      <c r="D912">
        <f t="shared" si="56"/>
        <v>3</v>
      </c>
      <c r="E912">
        <v>3</v>
      </c>
      <c r="F912">
        <f>IF(OR(E912="",E912="UNKNOWN",E912="ERROR"),_xlfn.XLOOKUP(Table2[[#This Row],[Item]],Items_List!A:A,Items_List!B:B),E912)</f>
        <v>3</v>
      </c>
      <c r="G912">
        <v>9</v>
      </c>
      <c r="H912">
        <f t="shared" si="57"/>
        <v>9</v>
      </c>
      <c r="I912" t="s">
        <v>10</v>
      </c>
      <c r="J912" t="s">
        <v>11</v>
      </c>
      <c r="K912" s="1">
        <v>45272</v>
      </c>
      <c r="L912" s="1" t="str">
        <f>IF(ISNUMBER(Table2[[#This Row],[Transaction Date]]),TEXT(Table2[[#This Row],[Transaction Date]],"mmmm"),"Unknown")</f>
        <v>December</v>
      </c>
      <c r="M912" s="1" t="str">
        <f>IF(ISNUMBER(Table2[[#This Row],[Transaction Date]]),TEXT(Table2[[#This Row],[Transaction Date]],"dddd"),"Unknown")</f>
        <v>Tuesday</v>
      </c>
      <c r="N912">
        <f t="shared" si="58"/>
        <v>0</v>
      </c>
      <c r="O912" t="str">
        <f t="shared" si="59"/>
        <v>Actual</v>
      </c>
    </row>
    <row r="913" spans="1:15" x14ac:dyDescent="0.25">
      <c r="A913" t="s">
        <v>1059</v>
      </c>
      <c r="B913" t="s">
        <v>13</v>
      </c>
      <c r="C913">
        <v>1</v>
      </c>
      <c r="D913">
        <f t="shared" si="56"/>
        <v>1</v>
      </c>
      <c r="E913">
        <v>3</v>
      </c>
      <c r="F913">
        <f>IF(OR(E913="",E913="UNKNOWN",E913="ERROR"),_xlfn.XLOOKUP(Table2[[#This Row],[Item]],Items_List!A:A,Items_List!B:B),E913)</f>
        <v>3</v>
      </c>
      <c r="G913">
        <v>3</v>
      </c>
      <c r="H913">
        <f t="shared" si="57"/>
        <v>3</v>
      </c>
      <c r="I913" t="s">
        <v>10059</v>
      </c>
      <c r="J913" t="s">
        <v>11</v>
      </c>
      <c r="K913" s="1">
        <v>45161</v>
      </c>
      <c r="L913" s="1" t="str">
        <f>IF(ISNUMBER(Table2[[#This Row],[Transaction Date]]),TEXT(Table2[[#This Row],[Transaction Date]],"mmmm"),"Unknown")</f>
        <v>August</v>
      </c>
      <c r="M913" s="1" t="str">
        <f>IF(ISNUMBER(Table2[[#This Row],[Transaction Date]]),TEXT(Table2[[#This Row],[Transaction Date]],"dddd"),"Unknown")</f>
        <v>Wednesday</v>
      </c>
      <c r="N913">
        <f t="shared" si="58"/>
        <v>0</v>
      </c>
      <c r="O913" t="str">
        <f t="shared" si="59"/>
        <v>Actual</v>
      </c>
    </row>
    <row r="914" spans="1:15" x14ac:dyDescent="0.25">
      <c r="A914" t="s">
        <v>1060</v>
      </c>
      <c r="B914" t="s">
        <v>39</v>
      </c>
      <c r="C914">
        <v>1</v>
      </c>
      <c r="D914">
        <f t="shared" si="56"/>
        <v>1</v>
      </c>
      <c r="E914">
        <v>3</v>
      </c>
      <c r="F914">
        <f>IF(OR(E914="",E914="UNKNOWN",E914="ERROR"),_xlfn.XLOOKUP(Table2[[#This Row],[Item]],Items_List!A:A,Items_List!B:B),E914)</f>
        <v>3</v>
      </c>
      <c r="G914">
        <v>3</v>
      </c>
      <c r="H914">
        <f t="shared" si="57"/>
        <v>3</v>
      </c>
      <c r="I914" t="s">
        <v>14</v>
      </c>
      <c r="J914" t="s">
        <v>10059</v>
      </c>
      <c r="K914" s="1">
        <v>45272</v>
      </c>
      <c r="L914" s="1" t="str">
        <f>IF(ISNUMBER(Table2[[#This Row],[Transaction Date]]),TEXT(Table2[[#This Row],[Transaction Date]],"mmmm"),"Unknown")</f>
        <v>December</v>
      </c>
      <c r="M914" s="1" t="str">
        <f>IF(ISNUMBER(Table2[[#This Row],[Transaction Date]]),TEXT(Table2[[#This Row],[Transaction Date]],"dddd"),"Unknown")</f>
        <v>Tuesday</v>
      </c>
      <c r="N914">
        <f t="shared" si="58"/>
        <v>0</v>
      </c>
      <c r="O914" t="str">
        <f t="shared" si="59"/>
        <v>Actual</v>
      </c>
    </row>
    <row r="915" spans="1:15" x14ac:dyDescent="0.25">
      <c r="A915" t="s">
        <v>1061</v>
      </c>
      <c r="B915" t="s">
        <v>13</v>
      </c>
      <c r="C915">
        <v>3</v>
      </c>
      <c r="D915">
        <f t="shared" si="56"/>
        <v>3</v>
      </c>
      <c r="E915">
        <v>3</v>
      </c>
      <c r="F915">
        <f>IF(OR(E915="",E915="UNKNOWN",E915="ERROR"),_xlfn.XLOOKUP(Table2[[#This Row],[Item]],Items_List!A:A,Items_List!B:B),E915)</f>
        <v>3</v>
      </c>
      <c r="G915">
        <v>9</v>
      </c>
      <c r="H915">
        <f t="shared" si="57"/>
        <v>9</v>
      </c>
      <c r="I915" t="s">
        <v>23</v>
      </c>
      <c r="J915" t="s">
        <v>15</v>
      </c>
      <c r="K915" s="1">
        <v>44957</v>
      </c>
      <c r="L915" s="1" t="str">
        <f>IF(ISNUMBER(Table2[[#This Row],[Transaction Date]]),TEXT(Table2[[#This Row],[Transaction Date]],"mmmm"),"Unknown")</f>
        <v>January</v>
      </c>
      <c r="M915" s="1" t="str">
        <f>IF(ISNUMBER(Table2[[#This Row],[Transaction Date]]),TEXT(Table2[[#This Row],[Transaction Date]],"dddd"),"Unknown")</f>
        <v>Tuesday</v>
      </c>
      <c r="N915">
        <f t="shared" si="58"/>
        <v>0</v>
      </c>
      <c r="O915" t="str">
        <f t="shared" si="59"/>
        <v>Actual</v>
      </c>
    </row>
    <row r="916" spans="1:15" x14ac:dyDescent="0.25">
      <c r="A916" t="s">
        <v>1062</v>
      </c>
      <c r="B916" t="s">
        <v>25</v>
      </c>
      <c r="C916">
        <v>1</v>
      </c>
      <c r="D916">
        <f t="shared" si="56"/>
        <v>1</v>
      </c>
      <c r="E916">
        <v>4</v>
      </c>
      <c r="F916">
        <f>IF(OR(E916="",E916="UNKNOWN",E916="ERROR"),_xlfn.XLOOKUP(Table2[[#This Row],[Item]],Items_List!A:A,Items_List!B:B),E916)</f>
        <v>4</v>
      </c>
      <c r="G916">
        <v>4</v>
      </c>
      <c r="H916">
        <f t="shared" si="57"/>
        <v>4</v>
      </c>
      <c r="I916" t="s">
        <v>10059</v>
      </c>
      <c r="J916" t="s">
        <v>11</v>
      </c>
      <c r="K916" s="1">
        <v>45077</v>
      </c>
      <c r="L916" s="1" t="str">
        <f>IF(ISNUMBER(Table2[[#This Row],[Transaction Date]]),TEXT(Table2[[#This Row],[Transaction Date]],"mmmm"),"Unknown")</f>
        <v>May</v>
      </c>
      <c r="M916" s="1" t="str">
        <f>IF(ISNUMBER(Table2[[#This Row],[Transaction Date]]),TEXT(Table2[[#This Row],[Transaction Date]],"dddd"),"Unknown")</f>
        <v>Wednesday</v>
      </c>
      <c r="N916">
        <f t="shared" si="58"/>
        <v>0</v>
      </c>
      <c r="O916" t="str">
        <f t="shared" si="59"/>
        <v>Actual</v>
      </c>
    </row>
    <row r="917" spans="1:15" x14ac:dyDescent="0.25">
      <c r="A917" t="s">
        <v>1063</v>
      </c>
      <c r="B917" t="s">
        <v>13</v>
      </c>
      <c r="C917">
        <v>2</v>
      </c>
      <c r="D917">
        <f t="shared" si="56"/>
        <v>2</v>
      </c>
      <c r="E917">
        <v>3</v>
      </c>
      <c r="F917">
        <f>IF(OR(E917="",E917="UNKNOWN",E917="ERROR"),_xlfn.XLOOKUP(Table2[[#This Row],[Item]],Items_List!A:A,Items_List!B:B),E917)</f>
        <v>3</v>
      </c>
      <c r="G917">
        <v>6</v>
      </c>
      <c r="H917">
        <f t="shared" si="57"/>
        <v>6</v>
      </c>
      <c r="I917" t="s">
        <v>10</v>
      </c>
      <c r="J917" t="s">
        <v>15</v>
      </c>
      <c r="K917" s="1">
        <v>45202</v>
      </c>
      <c r="L917" s="1" t="str">
        <f>IF(ISNUMBER(Table2[[#This Row],[Transaction Date]]),TEXT(Table2[[#This Row],[Transaction Date]],"mmmm"),"Unknown")</f>
        <v>October</v>
      </c>
      <c r="M917" s="1" t="str">
        <f>IF(ISNUMBER(Table2[[#This Row],[Transaction Date]]),TEXT(Table2[[#This Row],[Transaction Date]],"dddd"),"Unknown")</f>
        <v>Tuesday</v>
      </c>
      <c r="N917">
        <f t="shared" si="58"/>
        <v>0</v>
      </c>
      <c r="O917" t="str">
        <f t="shared" si="59"/>
        <v>Actual</v>
      </c>
    </row>
    <row r="918" spans="1:15" x14ac:dyDescent="0.25">
      <c r="A918" t="s">
        <v>1064</v>
      </c>
      <c r="B918" t="s">
        <v>20</v>
      </c>
      <c r="C918">
        <v>3</v>
      </c>
      <c r="D918">
        <f t="shared" si="56"/>
        <v>3</v>
      </c>
      <c r="E918">
        <v>5</v>
      </c>
      <c r="F918">
        <f>IF(OR(E918="",E918="UNKNOWN",E918="ERROR"),_xlfn.XLOOKUP(Table2[[#This Row],[Item]],Items_List!A:A,Items_List!B:B),E918)</f>
        <v>5</v>
      </c>
      <c r="G918">
        <v>15</v>
      </c>
      <c r="H918">
        <f t="shared" si="57"/>
        <v>15</v>
      </c>
      <c r="I918" t="s">
        <v>14</v>
      </c>
      <c r="J918" t="s">
        <v>11</v>
      </c>
      <c r="K918" s="1">
        <v>45125</v>
      </c>
      <c r="L918" s="1" t="str">
        <f>IF(ISNUMBER(Table2[[#This Row],[Transaction Date]]),TEXT(Table2[[#This Row],[Transaction Date]],"mmmm"),"Unknown")</f>
        <v>July</v>
      </c>
      <c r="M918" s="1" t="str">
        <f>IF(ISNUMBER(Table2[[#This Row],[Transaction Date]]),TEXT(Table2[[#This Row],[Transaction Date]],"dddd"),"Unknown")</f>
        <v>Tuesday</v>
      </c>
      <c r="N918">
        <f t="shared" si="58"/>
        <v>0</v>
      </c>
      <c r="O918" t="str">
        <f t="shared" si="59"/>
        <v>Actual</v>
      </c>
    </row>
    <row r="919" spans="1:15" x14ac:dyDescent="0.25">
      <c r="A919" t="s">
        <v>1065</v>
      </c>
      <c r="B919" t="s">
        <v>28</v>
      </c>
      <c r="C919">
        <v>1</v>
      </c>
      <c r="D919">
        <f t="shared" si="56"/>
        <v>1</v>
      </c>
      <c r="E919">
        <v>4</v>
      </c>
      <c r="F919">
        <f>IF(OR(E919="",E919="UNKNOWN",E919="ERROR"),_xlfn.XLOOKUP(Table2[[#This Row],[Item]],Items_List!A:A,Items_List!B:B),E919)</f>
        <v>4</v>
      </c>
      <c r="G919">
        <v>4</v>
      </c>
      <c r="H919">
        <f t="shared" si="57"/>
        <v>4</v>
      </c>
      <c r="I919" t="s">
        <v>10</v>
      </c>
      <c r="J919" t="s">
        <v>11</v>
      </c>
      <c r="K919" s="1">
        <v>45129</v>
      </c>
      <c r="L919" s="1" t="str">
        <f>IF(ISNUMBER(Table2[[#This Row],[Transaction Date]]),TEXT(Table2[[#This Row],[Transaction Date]],"mmmm"),"Unknown")</f>
        <v>July</v>
      </c>
      <c r="M919" s="1" t="str">
        <f>IF(ISNUMBER(Table2[[#This Row],[Transaction Date]]),TEXT(Table2[[#This Row],[Transaction Date]],"dddd"),"Unknown")</f>
        <v>Saturday</v>
      </c>
      <c r="N919">
        <f t="shared" si="58"/>
        <v>0</v>
      </c>
      <c r="O919" t="str">
        <f t="shared" si="59"/>
        <v>Actual</v>
      </c>
    </row>
    <row r="920" spans="1:15" x14ac:dyDescent="0.25">
      <c r="A920" t="s">
        <v>1066</v>
      </c>
      <c r="B920" t="s">
        <v>13</v>
      </c>
      <c r="C920">
        <v>5</v>
      </c>
      <c r="D920">
        <f t="shared" si="56"/>
        <v>5</v>
      </c>
      <c r="E920">
        <v>3</v>
      </c>
      <c r="F920">
        <f>IF(OR(E920="",E920="UNKNOWN",E920="ERROR"),_xlfn.XLOOKUP(Table2[[#This Row],[Item]],Items_List!A:A,Items_List!B:B),E920)</f>
        <v>3</v>
      </c>
      <c r="G920">
        <v>15</v>
      </c>
      <c r="H920">
        <f t="shared" si="57"/>
        <v>15</v>
      </c>
      <c r="I920" t="s">
        <v>10059</v>
      </c>
      <c r="J920" t="s">
        <v>15</v>
      </c>
      <c r="K920" s="1">
        <v>45079</v>
      </c>
      <c r="L920" s="1" t="str">
        <f>IF(ISNUMBER(Table2[[#This Row],[Transaction Date]]),TEXT(Table2[[#This Row],[Transaction Date]],"mmmm"),"Unknown")</f>
        <v>June</v>
      </c>
      <c r="M920" s="1" t="str">
        <f>IF(ISNUMBER(Table2[[#This Row],[Transaction Date]]),TEXT(Table2[[#This Row],[Transaction Date]],"dddd"),"Unknown")</f>
        <v>Friday</v>
      </c>
      <c r="N920">
        <f t="shared" si="58"/>
        <v>0</v>
      </c>
      <c r="O920" t="str">
        <f t="shared" si="59"/>
        <v>Actual</v>
      </c>
    </row>
    <row r="921" spans="1:15" x14ac:dyDescent="0.25">
      <c r="A921" t="s">
        <v>1067</v>
      </c>
      <c r="B921" t="s">
        <v>20</v>
      </c>
      <c r="C921">
        <v>4</v>
      </c>
      <c r="D921">
        <f t="shared" si="56"/>
        <v>4</v>
      </c>
      <c r="E921">
        <v>5</v>
      </c>
      <c r="F921">
        <f>IF(OR(E921="",E921="UNKNOWN",E921="ERROR"),_xlfn.XLOOKUP(Table2[[#This Row],[Item]],Items_List!A:A,Items_List!B:B),E921)</f>
        <v>5</v>
      </c>
      <c r="G921">
        <v>20</v>
      </c>
      <c r="H921">
        <f t="shared" si="57"/>
        <v>20</v>
      </c>
      <c r="I921" t="s">
        <v>10059</v>
      </c>
      <c r="J921" t="s">
        <v>10059</v>
      </c>
      <c r="K921" s="1">
        <v>44954</v>
      </c>
      <c r="L921" s="1" t="str">
        <f>IF(ISNUMBER(Table2[[#This Row],[Transaction Date]]),TEXT(Table2[[#This Row],[Transaction Date]],"mmmm"),"Unknown")</f>
        <v>January</v>
      </c>
      <c r="M921" s="1" t="str">
        <f>IF(ISNUMBER(Table2[[#This Row],[Transaction Date]]),TEXT(Table2[[#This Row],[Transaction Date]],"dddd"),"Unknown")</f>
        <v>Saturday</v>
      </c>
      <c r="N921">
        <f t="shared" si="58"/>
        <v>0</v>
      </c>
      <c r="O921" t="str">
        <f t="shared" si="59"/>
        <v>Actual</v>
      </c>
    </row>
    <row r="922" spans="1:15" x14ac:dyDescent="0.25">
      <c r="A922" t="s">
        <v>1069</v>
      </c>
      <c r="B922" t="s">
        <v>20</v>
      </c>
      <c r="C922">
        <v>4</v>
      </c>
      <c r="D922">
        <f t="shared" si="56"/>
        <v>4</v>
      </c>
      <c r="E922">
        <v>5</v>
      </c>
      <c r="F922">
        <f>IF(OR(E922="",E922="UNKNOWN",E922="ERROR"),_xlfn.XLOOKUP(Table2[[#This Row],[Item]],Items_List!A:A,Items_List!B:B),E922)</f>
        <v>5</v>
      </c>
      <c r="G922">
        <v>20</v>
      </c>
      <c r="H922">
        <f t="shared" si="57"/>
        <v>20</v>
      </c>
      <c r="I922" t="s">
        <v>10</v>
      </c>
      <c r="J922" t="s">
        <v>15</v>
      </c>
      <c r="K922" s="1">
        <v>45278</v>
      </c>
      <c r="L922" s="1" t="str">
        <f>IF(ISNUMBER(Table2[[#This Row],[Transaction Date]]),TEXT(Table2[[#This Row],[Transaction Date]],"mmmm"),"Unknown")</f>
        <v>December</v>
      </c>
      <c r="M922" s="1" t="str">
        <f>IF(ISNUMBER(Table2[[#This Row],[Transaction Date]]),TEXT(Table2[[#This Row],[Transaction Date]],"dddd"),"Unknown")</f>
        <v>Monday</v>
      </c>
      <c r="N922">
        <f t="shared" si="58"/>
        <v>0</v>
      </c>
      <c r="O922" t="str">
        <f t="shared" si="59"/>
        <v>Actual</v>
      </c>
    </row>
    <row r="923" spans="1:15" x14ac:dyDescent="0.25">
      <c r="A923" t="s">
        <v>1070</v>
      </c>
      <c r="B923" t="s">
        <v>28</v>
      </c>
      <c r="C923">
        <v>5</v>
      </c>
      <c r="D923">
        <f t="shared" si="56"/>
        <v>5</v>
      </c>
      <c r="E923">
        <v>4</v>
      </c>
      <c r="F923">
        <f>IF(OR(E923="",E923="UNKNOWN",E923="ERROR"),_xlfn.XLOOKUP(Table2[[#This Row],[Item]],Items_List!A:A,Items_List!B:B),E923)</f>
        <v>4</v>
      </c>
      <c r="G923">
        <v>20</v>
      </c>
      <c r="H923">
        <f t="shared" si="57"/>
        <v>20</v>
      </c>
      <c r="I923" t="s">
        <v>23</v>
      </c>
      <c r="J923" t="s">
        <v>11</v>
      </c>
      <c r="L923" s="1" t="str">
        <f>IF(ISNUMBER(Table2[[#This Row],[Transaction Date]]),TEXT(Table2[[#This Row],[Transaction Date]],"mmmm"),"Unknown")</f>
        <v>Unknown</v>
      </c>
      <c r="M923" s="1" t="str">
        <f>IF(ISNUMBER(Table2[[#This Row],[Transaction Date]]),TEXT(Table2[[#This Row],[Transaction Date]],"dddd"),"Unknown")</f>
        <v>Unknown</v>
      </c>
      <c r="N923">
        <f t="shared" si="58"/>
        <v>0</v>
      </c>
      <c r="O923" t="str">
        <f t="shared" si="59"/>
        <v>Actual</v>
      </c>
    </row>
    <row r="924" spans="1:15" x14ac:dyDescent="0.25">
      <c r="A924" t="s">
        <v>1071</v>
      </c>
      <c r="B924" t="s">
        <v>20</v>
      </c>
      <c r="C924">
        <v>4</v>
      </c>
      <c r="D924">
        <f t="shared" si="56"/>
        <v>4</v>
      </c>
      <c r="E924">
        <v>5</v>
      </c>
      <c r="F924">
        <f>IF(OR(E924="",E924="UNKNOWN",E924="ERROR"),_xlfn.XLOOKUP(Table2[[#This Row],[Item]],Items_List!A:A,Items_List!B:B),E924)</f>
        <v>5</v>
      </c>
      <c r="G924">
        <v>20</v>
      </c>
      <c r="H924">
        <f t="shared" si="57"/>
        <v>20</v>
      </c>
      <c r="I924" t="s">
        <v>10059</v>
      </c>
      <c r="J924" t="s">
        <v>15</v>
      </c>
      <c r="K924" s="1">
        <v>45044</v>
      </c>
      <c r="L924" s="1" t="str">
        <f>IF(ISNUMBER(Table2[[#This Row],[Transaction Date]]),TEXT(Table2[[#This Row],[Transaction Date]],"mmmm"),"Unknown")</f>
        <v>April</v>
      </c>
      <c r="M924" s="1" t="str">
        <f>IF(ISNUMBER(Table2[[#This Row],[Transaction Date]]),TEXT(Table2[[#This Row],[Transaction Date]],"dddd"),"Unknown")</f>
        <v>Friday</v>
      </c>
      <c r="N924">
        <f t="shared" si="58"/>
        <v>0</v>
      </c>
      <c r="O924" t="str">
        <f t="shared" si="59"/>
        <v>Actual</v>
      </c>
    </row>
    <row r="925" spans="1:15" x14ac:dyDescent="0.25">
      <c r="A925" t="s">
        <v>1072</v>
      </c>
      <c r="B925" t="s">
        <v>20</v>
      </c>
      <c r="C925">
        <v>1</v>
      </c>
      <c r="D925">
        <f t="shared" si="56"/>
        <v>1</v>
      </c>
      <c r="E925">
        <v>5</v>
      </c>
      <c r="F925">
        <f>IF(OR(E925="",E925="UNKNOWN",E925="ERROR"),_xlfn.XLOOKUP(Table2[[#This Row],[Item]],Items_List!A:A,Items_List!B:B),E925)</f>
        <v>5</v>
      </c>
      <c r="G925">
        <v>5</v>
      </c>
      <c r="H925">
        <f t="shared" si="57"/>
        <v>5</v>
      </c>
      <c r="I925" t="s">
        <v>14</v>
      </c>
      <c r="J925" t="s">
        <v>11</v>
      </c>
      <c r="K925" s="1">
        <v>45005</v>
      </c>
      <c r="L925" s="1" t="str">
        <f>IF(ISNUMBER(Table2[[#This Row],[Transaction Date]]),TEXT(Table2[[#This Row],[Transaction Date]],"mmmm"),"Unknown")</f>
        <v>March</v>
      </c>
      <c r="M925" s="1" t="str">
        <f>IF(ISNUMBER(Table2[[#This Row],[Transaction Date]]),TEXT(Table2[[#This Row],[Transaction Date]],"dddd"),"Unknown")</f>
        <v>Monday</v>
      </c>
      <c r="N925">
        <f t="shared" si="58"/>
        <v>0</v>
      </c>
      <c r="O925" t="str">
        <f t="shared" si="59"/>
        <v>Actual</v>
      </c>
    </row>
    <row r="926" spans="1:15" x14ac:dyDescent="0.25">
      <c r="A926" t="s">
        <v>1073</v>
      </c>
      <c r="B926" t="s">
        <v>25</v>
      </c>
      <c r="C926" t="s">
        <v>18</v>
      </c>
      <c r="D926">
        <f t="shared" si="56"/>
        <v>1</v>
      </c>
      <c r="E926">
        <v>4</v>
      </c>
      <c r="F926">
        <f>IF(OR(E926="",E926="UNKNOWN",E926="ERROR"),_xlfn.XLOOKUP(Table2[[#This Row],[Item]],Items_List!A:A,Items_List!B:B),E926)</f>
        <v>4</v>
      </c>
      <c r="G926">
        <v>4</v>
      </c>
      <c r="H926">
        <f t="shared" si="57"/>
        <v>4</v>
      </c>
      <c r="I926" t="s">
        <v>23</v>
      </c>
      <c r="J926" t="s">
        <v>10059</v>
      </c>
      <c r="K926" s="1">
        <v>44990</v>
      </c>
      <c r="L926" s="1" t="str">
        <f>IF(ISNUMBER(Table2[[#This Row],[Transaction Date]]),TEXT(Table2[[#This Row],[Transaction Date]],"mmmm"),"Unknown")</f>
        <v>March</v>
      </c>
      <c r="M926" s="1" t="str">
        <f>IF(ISNUMBER(Table2[[#This Row],[Transaction Date]]),TEXT(Table2[[#This Row],[Transaction Date]],"dddd"),"Unknown")</f>
        <v>Sunday</v>
      </c>
      <c r="N926">
        <f t="shared" si="58"/>
        <v>1</v>
      </c>
      <c r="O926" t="str">
        <f t="shared" si="59"/>
        <v>Estimated</v>
      </c>
    </row>
    <row r="927" spans="1:15" x14ac:dyDescent="0.25">
      <c r="A927" t="s">
        <v>1074</v>
      </c>
      <c r="B927" t="s">
        <v>25</v>
      </c>
      <c r="C927">
        <v>5</v>
      </c>
      <c r="D927">
        <f t="shared" si="56"/>
        <v>5</v>
      </c>
      <c r="E927">
        <v>4</v>
      </c>
      <c r="F927">
        <f>IF(OR(E927="",E927="UNKNOWN",E927="ERROR"),_xlfn.XLOOKUP(Table2[[#This Row],[Item]],Items_List!A:A,Items_List!B:B),E927)</f>
        <v>4</v>
      </c>
      <c r="G927" t="s">
        <v>21</v>
      </c>
      <c r="H927">
        <f t="shared" si="57"/>
        <v>20</v>
      </c>
      <c r="I927" t="s">
        <v>23</v>
      </c>
      <c r="J927" t="s">
        <v>15</v>
      </c>
      <c r="K927" s="1">
        <v>45262</v>
      </c>
      <c r="L927" s="1" t="str">
        <f>IF(ISNUMBER(Table2[[#This Row],[Transaction Date]]),TEXT(Table2[[#This Row],[Transaction Date]],"mmmm"),"Unknown")</f>
        <v>December</v>
      </c>
      <c r="M927" s="1" t="str">
        <f>IF(ISNUMBER(Table2[[#This Row],[Transaction Date]]),TEXT(Table2[[#This Row],[Transaction Date]],"dddd"),"Unknown")</f>
        <v>Saturday</v>
      </c>
      <c r="N927">
        <f t="shared" si="58"/>
        <v>1</v>
      </c>
      <c r="O927" t="str">
        <f t="shared" si="59"/>
        <v>Actual</v>
      </c>
    </row>
    <row r="928" spans="1:15" x14ac:dyDescent="0.25">
      <c r="A928" t="s">
        <v>1075</v>
      </c>
      <c r="B928" t="s">
        <v>13</v>
      </c>
      <c r="C928">
        <v>3</v>
      </c>
      <c r="D928">
        <f t="shared" si="56"/>
        <v>3</v>
      </c>
      <c r="E928">
        <v>3</v>
      </c>
      <c r="F928">
        <f>IF(OR(E928="",E928="UNKNOWN",E928="ERROR"),_xlfn.XLOOKUP(Table2[[#This Row],[Item]],Items_List!A:A,Items_List!B:B),E928)</f>
        <v>3</v>
      </c>
      <c r="G928">
        <v>9</v>
      </c>
      <c r="H928">
        <f t="shared" si="57"/>
        <v>9</v>
      </c>
      <c r="I928" t="s">
        <v>14</v>
      </c>
      <c r="J928" t="s">
        <v>15</v>
      </c>
      <c r="K928" s="1">
        <v>44986</v>
      </c>
      <c r="L928" s="1" t="str">
        <f>IF(ISNUMBER(Table2[[#This Row],[Transaction Date]]),TEXT(Table2[[#This Row],[Transaction Date]],"mmmm"),"Unknown")</f>
        <v>March</v>
      </c>
      <c r="M928" s="1" t="str">
        <f>IF(ISNUMBER(Table2[[#This Row],[Transaction Date]]),TEXT(Table2[[#This Row],[Transaction Date]],"dddd"),"Unknown")</f>
        <v>Wednesday</v>
      </c>
      <c r="N928">
        <f t="shared" si="58"/>
        <v>0</v>
      </c>
      <c r="O928" t="str">
        <f t="shared" si="59"/>
        <v>Actual</v>
      </c>
    </row>
    <row r="929" spans="1:15" x14ac:dyDescent="0.25">
      <c r="A929" t="s">
        <v>1077</v>
      </c>
      <c r="B929" t="s">
        <v>65</v>
      </c>
      <c r="C929">
        <v>2</v>
      </c>
      <c r="D929">
        <f t="shared" si="56"/>
        <v>2</v>
      </c>
      <c r="E929">
        <v>1.5</v>
      </c>
      <c r="F929">
        <f>IF(OR(E929="",E929="UNKNOWN",E929="ERROR"),_xlfn.XLOOKUP(Table2[[#This Row],[Item]],Items_List!A:A,Items_List!B:B),E929)</f>
        <v>1.5</v>
      </c>
      <c r="G929">
        <v>3</v>
      </c>
      <c r="H929">
        <f t="shared" si="57"/>
        <v>3</v>
      </c>
      <c r="I929" t="s">
        <v>10059</v>
      </c>
      <c r="J929" t="s">
        <v>15</v>
      </c>
      <c r="K929" s="1">
        <v>45223</v>
      </c>
      <c r="L929" s="1" t="str">
        <f>IF(ISNUMBER(Table2[[#This Row],[Transaction Date]]),TEXT(Table2[[#This Row],[Transaction Date]],"mmmm"),"Unknown")</f>
        <v>October</v>
      </c>
      <c r="M929" s="1" t="str">
        <f>IF(ISNUMBER(Table2[[#This Row],[Transaction Date]]),TEXT(Table2[[#This Row],[Transaction Date]],"dddd"),"Unknown")</f>
        <v>Tuesday</v>
      </c>
      <c r="N929">
        <f t="shared" si="58"/>
        <v>0</v>
      </c>
      <c r="O929" t="str">
        <f t="shared" si="59"/>
        <v>Actual</v>
      </c>
    </row>
    <row r="930" spans="1:15" x14ac:dyDescent="0.25">
      <c r="A930" t="s">
        <v>1079</v>
      </c>
      <c r="B930" t="s">
        <v>28</v>
      </c>
      <c r="C930" t="s">
        <v>21</v>
      </c>
      <c r="D930">
        <f t="shared" si="56"/>
        <v>2</v>
      </c>
      <c r="E930">
        <v>4</v>
      </c>
      <c r="F930">
        <f>IF(OR(E930="",E930="UNKNOWN",E930="ERROR"),_xlfn.XLOOKUP(Table2[[#This Row],[Item]],Items_List!A:A,Items_List!B:B),E930)</f>
        <v>4</v>
      </c>
      <c r="G930">
        <v>8</v>
      </c>
      <c r="H930">
        <f t="shared" si="57"/>
        <v>8</v>
      </c>
      <c r="I930" t="s">
        <v>23</v>
      </c>
      <c r="J930" t="s">
        <v>15</v>
      </c>
      <c r="K930" s="1">
        <v>45149</v>
      </c>
      <c r="L930" s="1" t="str">
        <f>IF(ISNUMBER(Table2[[#This Row],[Transaction Date]]),TEXT(Table2[[#This Row],[Transaction Date]],"mmmm"),"Unknown")</f>
        <v>August</v>
      </c>
      <c r="M930" s="1" t="str">
        <f>IF(ISNUMBER(Table2[[#This Row],[Transaction Date]]),TEXT(Table2[[#This Row],[Transaction Date]],"dddd"),"Unknown")</f>
        <v>Friday</v>
      </c>
      <c r="N930">
        <f t="shared" si="58"/>
        <v>1</v>
      </c>
      <c r="O930" t="str">
        <f t="shared" si="59"/>
        <v>Estimated</v>
      </c>
    </row>
    <row r="931" spans="1:15" x14ac:dyDescent="0.25">
      <c r="A931" t="s">
        <v>1080</v>
      </c>
      <c r="B931" t="s">
        <v>13</v>
      </c>
      <c r="C931">
        <v>1</v>
      </c>
      <c r="D931">
        <f t="shared" si="56"/>
        <v>1</v>
      </c>
      <c r="E931">
        <v>3</v>
      </c>
      <c r="F931">
        <f>IF(OR(E931="",E931="UNKNOWN",E931="ERROR"),_xlfn.XLOOKUP(Table2[[#This Row],[Item]],Items_List!A:A,Items_List!B:B),E931)</f>
        <v>3</v>
      </c>
      <c r="G931">
        <v>3</v>
      </c>
      <c r="H931">
        <f t="shared" si="57"/>
        <v>3</v>
      </c>
      <c r="I931" t="s">
        <v>10059</v>
      </c>
      <c r="J931" t="s">
        <v>10059</v>
      </c>
      <c r="K931" s="1">
        <v>45194</v>
      </c>
      <c r="L931" s="1" t="str">
        <f>IF(ISNUMBER(Table2[[#This Row],[Transaction Date]]),TEXT(Table2[[#This Row],[Transaction Date]],"mmmm"),"Unknown")</f>
        <v>September</v>
      </c>
      <c r="M931" s="1" t="str">
        <f>IF(ISNUMBER(Table2[[#This Row],[Transaction Date]]),TEXT(Table2[[#This Row],[Transaction Date]],"dddd"),"Unknown")</f>
        <v>Monday</v>
      </c>
      <c r="N931">
        <f t="shared" si="58"/>
        <v>0</v>
      </c>
      <c r="O931" t="str">
        <f t="shared" si="59"/>
        <v>Actual</v>
      </c>
    </row>
    <row r="932" spans="1:15" x14ac:dyDescent="0.25">
      <c r="A932" t="s">
        <v>1081</v>
      </c>
      <c r="B932" t="s">
        <v>13</v>
      </c>
      <c r="C932">
        <v>1</v>
      </c>
      <c r="D932">
        <f t="shared" si="56"/>
        <v>1</v>
      </c>
      <c r="E932">
        <v>3</v>
      </c>
      <c r="F932">
        <f>IF(OR(E932="",E932="UNKNOWN",E932="ERROR"),_xlfn.XLOOKUP(Table2[[#This Row],[Item]],Items_List!A:A,Items_List!B:B),E932)</f>
        <v>3</v>
      </c>
      <c r="G932">
        <v>3</v>
      </c>
      <c r="H932">
        <f t="shared" si="57"/>
        <v>3</v>
      </c>
      <c r="I932" t="s">
        <v>10</v>
      </c>
      <c r="J932" t="s">
        <v>11</v>
      </c>
      <c r="K932" s="1">
        <v>45029</v>
      </c>
      <c r="L932" s="1" t="str">
        <f>IF(ISNUMBER(Table2[[#This Row],[Transaction Date]]),TEXT(Table2[[#This Row],[Transaction Date]],"mmmm"),"Unknown")</f>
        <v>April</v>
      </c>
      <c r="M932" s="1" t="str">
        <f>IF(ISNUMBER(Table2[[#This Row],[Transaction Date]]),TEXT(Table2[[#This Row],[Transaction Date]],"dddd"),"Unknown")</f>
        <v>Thursday</v>
      </c>
      <c r="N932">
        <f t="shared" si="58"/>
        <v>0</v>
      </c>
      <c r="O932" t="str">
        <f t="shared" si="59"/>
        <v>Actual</v>
      </c>
    </row>
    <row r="933" spans="1:15" x14ac:dyDescent="0.25">
      <c r="A933" t="s">
        <v>1082</v>
      </c>
      <c r="B933" t="s">
        <v>28</v>
      </c>
      <c r="C933">
        <v>2</v>
      </c>
      <c r="D933">
        <f t="shared" si="56"/>
        <v>2</v>
      </c>
      <c r="E933">
        <v>4</v>
      </c>
      <c r="F933">
        <f>IF(OR(E933="",E933="UNKNOWN",E933="ERROR"),_xlfn.XLOOKUP(Table2[[#This Row],[Item]],Items_List!A:A,Items_List!B:B),E933)</f>
        <v>4</v>
      </c>
      <c r="G933">
        <v>8</v>
      </c>
      <c r="H933">
        <f t="shared" si="57"/>
        <v>8</v>
      </c>
      <c r="I933" t="s">
        <v>10059</v>
      </c>
      <c r="J933" t="s">
        <v>11</v>
      </c>
      <c r="K933" s="1">
        <v>45081</v>
      </c>
      <c r="L933" s="1" t="str">
        <f>IF(ISNUMBER(Table2[[#This Row],[Transaction Date]]),TEXT(Table2[[#This Row],[Transaction Date]],"mmmm"),"Unknown")</f>
        <v>June</v>
      </c>
      <c r="M933" s="1" t="str">
        <f>IF(ISNUMBER(Table2[[#This Row],[Transaction Date]]),TEXT(Table2[[#This Row],[Transaction Date]],"dddd"),"Unknown")</f>
        <v>Sunday</v>
      </c>
      <c r="N933">
        <f t="shared" si="58"/>
        <v>0</v>
      </c>
      <c r="O933" t="str">
        <f t="shared" si="59"/>
        <v>Actual</v>
      </c>
    </row>
    <row r="934" spans="1:15" x14ac:dyDescent="0.25">
      <c r="A934" t="s">
        <v>1083</v>
      </c>
      <c r="B934" t="s">
        <v>20</v>
      </c>
      <c r="C934">
        <v>2</v>
      </c>
      <c r="D934">
        <f t="shared" si="56"/>
        <v>2</v>
      </c>
      <c r="E934">
        <v>5</v>
      </c>
      <c r="F934">
        <f>IF(OR(E934="",E934="UNKNOWN",E934="ERROR"),_xlfn.XLOOKUP(Table2[[#This Row],[Item]],Items_List!A:A,Items_List!B:B),E934)</f>
        <v>5</v>
      </c>
      <c r="G934">
        <v>10</v>
      </c>
      <c r="H934">
        <f t="shared" si="57"/>
        <v>10</v>
      </c>
      <c r="I934" t="s">
        <v>10</v>
      </c>
      <c r="J934" t="s">
        <v>10059</v>
      </c>
      <c r="K934" s="1">
        <v>45045</v>
      </c>
      <c r="L934" s="1" t="str">
        <f>IF(ISNUMBER(Table2[[#This Row],[Transaction Date]]),TEXT(Table2[[#This Row],[Transaction Date]],"mmmm"),"Unknown")</f>
        <v>April</v>
      </c>
      <c r="M934" s="1" t="str">
        <f>IF(ISNUMBER(Table2[[#This Row],[Transaction Date]]),TEXT(Table2[[#This Row],[Transaction Date]],"dddd"),"Unknown")</f>
        <v>Saturday</v>
      </c>
      <c r="N934">
        <f t="shared" si="58"/>
        <v>0</v>
      </c>
      <c r="O934" t="str">
        <f t="shared" si="59"/>
        <v>Actual</v>
      </c>
    </row>
    <row r="935" spans="1:15" x14ac:dyDescent="0.25">
      <c r="A935" t="s">
        <v>1084</v>
      </c>
      <c r="B935" t="s">
        <v>39</v>
      </c>
      <c r="C935">
        <v>2</v>
      </c>
      <c r="D935">
        <f t="shared" si="56"/>
        <v>2</v>
      </c>
      <c r="E935">
        <v>3</v>
      </c>
      <c r="F935">
        <f>IF(OR(E935="",E935="UNKNOWN",E935="ERROR"),_xlfn.XLOOKUP(Table2[[#This Row],[Item]],Items_List!A:A,Items_List!B:B),E935)</f>
        <v>3</v>
      </c>
      <c r="G935">
        <v>6</v>
      </c>
      <c r="H935">
        <f t="shared" si="57"/>
        <v>6</v>
      </c>
      <c r="I935" t="s">
        <v>10059</v>
      </c>
      <c r="J935" t="s">
        <v>11</v>
      </c>
      <c r="K935" s="1">
        <v>45270</v>
      </c>
      <c r="L935" s="1" t="str">
        <f>IF(ISNUMBER(Table2[[#This Row],[Transaction Date]]),TEXT(Table2[[#This Row],[Transaction Date]],"mmmm"),"Unknown")</f>
        <v>December</v>
      </c>
      <c r="M935" s="1" t="str">
        <f>IF(ISNUMBER(Table2[[#This Row],[Transaction Date]]),TEXT(Table2[[#This Row],[Transaction Date]],"dddd"),"Unknown")</f>
        <v>Sunday</v>
      </c>
      <c r="N935">
        <f t="shared" si="58"/>
        <v>0</v>
      </c>
      <c r="O935" t="str">
        <f t="shared" si="59"/>
        <v>Actual</v>
      </c>
    </row>
    <row r="936" spans="1:15" x14ac:dyDescent="0.25">
      <c r="A936" t="s">
        <v>1087</v>
      </c>
      <c r="B936" t="s">
        <v>65</v>
      </c>
      <c r="C936">
        <v>2</v>
      </c>
      <c r="D936">
        <f t="shared" si="56"/>
        <v>2</v>
      </c>
      <c r="E936">
        <v>1.5</v>
      </c>
      <c r="F936">
        <f>IF(OR(E936="",E936="UNKNOWN",E936="ERROR"),_xlfn.XLOOKUP(Table2[[#This Row],[Item]],Items_List!A:A,Items_List!B:B),E936)</f>
        <v>1.5</v>
      </c>
      <c r="G936">
        <v>3</v>
      </c>
      <c r="H936">
        <f t="shared" si="57"/>
        <v>3</v>
      </c>
      <c r="I936" t="s">
        <v>14</v>
      </c>
      <c r="J936" t="s">
        <v>10059</v>
      </c>
      <c r="K936" s="1">
        <v>45223</v>
      </c>
      <c r="L936" s="1" t="str">
        <f>IF(ISNUMBER(Table2[[#This Row],[Transaction Date]]),TEXT(Table2[[#This Row],[Transaction Date]],"mmmm"),"Unknown")</f>
        <v>October</v>
      </c>
      <c r="M936" s="1" t="str">
        <f>IF(ISNUMBER(Table2[[#This Row],[Transaction Date]]),TEXT(Table2[[#This Row],[Transaction Date]],"dddd"),"Unknown")</f>
        <v>Tuesday</v>
      </c>
      <c r="N936">
        <f t="shared" si="58"/>
        <v>0</v>
      </c>
      <c r="O936" t="str">
        <f t="shared" si="59"/>
        <v>Actual</v>
      </c>
    </row>
    <row r="937" spans="1:15" x14ac:dyDescent="0.25">
      <c r="A937" t="s">
        <v>1088</v>
      </c>
      <c r="B937" t="s">
        <v>28</v>
      </c>
      <c r="C937">
        <v>5</v>
      </c>
      <c r="D937">
        <f t="shared" si="56"/>
        <v>5</v>
      </c>
      <c r="E937">
        <v>4</v>
      </c>
      <c r="F937">
        <f>IF(OR(E937="",E937="UNKNOWN",E937="ERROR"),_xlfn.XLOOKUP(Table2[[#This Row],[Item]],Items_List!A:A,Items_List!B:B),E937)</f>
        <v>4</v>
      </c>
      <c r="G937" t="s">
        <v>21</v>
      </c>
      <c r="H937">
        <f t="shared" si="57"/>
        <v>20</v>
      </c>
      <c r="I937" t="s">
        <v>10</v>
      </c>
      <c r="J937" t="s">
        <v>11</v>
      </c>
      <c r="K937" s="1">
        <v>44937</v>
      </c>
      <c r="L937" s="1" t="str">
        <f>IF(ISNUMBER(Table2[[#This Row],[Transaction Date]]),TEXT(Table2[[#This Row],[Transaction Date]],"mmmm"),"Unknown")</f>
        <v>January</v>
      </c>
      <c r="M937" s="1" t="str">
        <f>IF(ISNUMBER(Table2[[#This Row],[Transaction Date]]),TEXT(Table2[[#This Row],[Transaction Date]],"dddd"),"Unknown")</f>
        <v>Wednesday</v>
      </c>
      <c r="N937">
        <f t="shared" si="58"/>
        <v>1</v>
      </c>
      <c r="O937" t="str">
        <f t="shared" si="59"/>
        <v>Actual</v>
      </c>
    </row>
    <row r="938" spans="1:15" x14ac:dyDescent="0.25">
      <c r="A938" t="s">
        <v>1089</v>
      </c>
      <c r="B938" t="s">
        <v>65</v>
      </c>
      <c r="C938">
        <v>4</v>
      </c>
      <c r="D938">
        <f t="shared" si="56"/>
        <v>4</v>
      </c>
      <c r="E938">
        <v>1.5</v>
      </c>
      <c r="F938">
        <f>IF(OR(E938="",E938="UNKNOWN",E938="ERROR"),_xlfn.XLOOKUP(Table2[[#This Row],[Item]],Items_List!A:A,Items_List!B:B),E938)</f>
        <v>1.5</v>
      </c>
      <c r="G938">
        <v>6</v>
      </c>
      <c r="H938">
        <f t="shared" si="57"/>
        <v>6</v>
      </c>
      <c r="I938" t="s">
        <v>10059</v>
      </c>
      <c r="J938" t="s">
        <v>15</v>
      </c>
      <c r="K938" s="1">
        <v>45005</v>
      </c>
      <c r="L938" s="1" t="str">
        <f>IF(ISNUMBER(Table2[[#This Row],[Transaction Date]]),TEXT(Table2[[#This Row],[Transaction Date]],"mmmm"),"Unknown")</f>
        <v>March</v>
      </c>
      <c r="M938" s="1" t="str">
        <f>IF(ISNUMBER(Table2[[#This Row],[Transaction Date]]),TEXT(Table2[[#This Row],[Transaction Date]],"dddd"),"Unknown")</f>
        <v>Monday</v>
      </c>
      <c r="N938">
        <f t="shared" si="58"/>
        <v>0</v>
      </c>
      <c r="O938" t="str">
        <f t="shared" si="59"/>
        <v>Actual</v>
      </c>
    </row>
    <row r="939" spans="1:15" x14ac:dyDescent="0.25">
      <c r="A939" t="s">
        <v>1090</v>
      </c>
      <c r="B939" t="s">
        <v>9</v>
      </c>
      <c r="C939">
        <v>3</v>
      </c>
      <c r="D939">
        <f t="shared" si="56"/>
        <v>3</v>
      </c>
      <c r="E939">
        <v>2</v>
      </c>
      <c r="F939">
        <f>IF(OR(E939="",E939="UNKNOWN",E939="ERROR"),_xlfn.XLOOKUP(Table2[[#This Row],[Item]],Items_List!A:A,Items_List!B:B),E939)</f>
        <v>2</v>
      </c>
      <c r="G939">
        <v>6</v>
      </c>
      <c r="H939">
        <f t="shared" si="57"/>
        <v>6</v>
      </c>
      <c r="I939" t="s">
        <v>10059</v>
      </c>
      <c r="J939" t="s">
        <v>11</v>
      </c>
      <c r="K939" s="1">
        <v>44952</v>
      </c>
      <c r="L939" s="1" t="str">
        <f>IF(ISNUMBER(Table2[[#This Row],[Transaction Date]]),TEXT(Table2[[#This Row],[Transaction Date]],"mmmm"),"Unknown")</f>
        <v>January</v>
      </c>
      <c r="M939" s="1" t="str">
        <f>IF(ISNUMBER(Table2[[#This Row],[Transaction Date]]),TEXT(Table2[[#This Row],[Transaction Date]],"dddd"),"Unknown")</f>
        <v>Thursday</v>
      </c>
      <c r="N939">
        <f t="shared" si="58"/>
        <v>0</v>
      </c>
      <c r="O939" t="str">
        <f t="shared" si="59"/>
        <v>Actual</v>
      </c>
    </row>
    <row r="940" spans="1:15" x14ac:dyDescent="0.25">
      <c r="A940" t="s">
        <v>1091</v>
      </c>
      <c r="B940" t="s">
        <v>39</v>
      </c>
      <c r="C940">
        <v>3</v>
      </c>
      <c r="D940">
        <f t="shared" si="56"/>
        <v>3</v>
      </c>
      <c r="E940">
        <v>3</v>
      </c>
      <c r="F940">
        <f>IF(OR(E940="",E940="UNKNOWN",E940="ERROR"),_xlfn.XLOOKUP(Table2[[#This Row],[Item]],Items_List!A:A,Items_List!B:B),E940)</f>
        <v>3</v>
      </c>
      <c r="G940">
        <v>9</v>
      </c>
      <c r="H940">
        <f t="shared" si="57"/>
        <v>9</v>
      </c>
      <c r="I940" t="s">
        <v>23</v>
      </c>
      <c r="J940" t="s">
        <v>15</v>
      </c>
      <c r="K940" s="1">
        <v>45161</v>
      </c>
      <c r="L940" s="1" t="str">
        <f>IF(ISNUMBER(Table2[[#This Row],[Transaction Date]]),TEXT(Table2[[#This Row],[Transaction Date]],"mmmm"),"Unknown")</f>
        <v>August</v>
      </c>
      <c r="M940" s="1" t="str">
        <f>IF(ISNUMBER(Table2[[#This Row],[Transaction Date]]),TEXT(Table2[[#This Row],[Transaction Date]],"dddd"),"Unknown")</f>
        <v>Wednesday</v>
      </c>
      <c r="N940">
        <f t="shared" si="58"/>
        <v>0</v>
      </c>
      <c r="O940" t="str">
        <f t="shared" si="59"/>
        <v>Actual</v>
      </c>
    </row>
    <row r="941" spans="1:15" x14ac:dyDescent="0.25">
      <c r="A941" t="s">
        <v>1092</v>
      </c>
      <c r="B941" t="s">
        <v>9</v>
      </c>
      <c r="C941">
        <v>2</v>
      </c>
      <c r="D941">
        <f t="shared" si="56"/>
        <v>2</v>
      </c>
      <c r="E941">
        <v>2</v>
      </c>
      <c r="F941">
        <f>IF(OR(E941="",E941="UNKNOWN",E941="ERROR"),_xlfn.XLOOKUP(Table2[[#This Row],[Item]],Items_List!A:A,Items_List!B:B),E941)</f>
        <v>2</v>
      </c>
      <c r="G941">
        <v>4</v>
      </c>
      <c r="H941">
        <f t="shared" si="57"/>
        <v>4</v>
      </c>
      <c r="I941" t="s">
        <v>10</v>
      </c>
      <c r="J941" t="s">
        <v>10059</v>
      </c>
      <c r="K941" s="1">
        <v>44930</v>
      </c>
      <c r="L941" s="1" t="str">
        <f>IF(ISNUMBER(Table2[[#This Row],[Transaction Date]]),TEXT(Table2[[#This Row],[Transaction Date]],"mmmm"),"Unknown")</f>
        <v>January</v>
      </c>
      <c r="M941" s="1" t="str">
        <f>IF(ISNUMBER(Table2[[#This Row],[Transaction Date]]),TEXT(Table2[[#This Row],[Transaction Date]],"dddd"),"Unknown")</f>
        <v>Wednesday</v>
      </c>
      <c r="N941">
        <f t="shared" si="58"/>
        <v>0</v>
      </c>
      <c r="O941" t="str">
        <f t="shared" si="59"/>
        <v>Actual</v>
      </c>
    </row>
    <row r="942" spans="1:15" x14ac:dyDescent="0.25">
      <c r="A942" t="s">
        <v>1093</v>
      </c>
      <c r="B942" t="s">
        <v>13</v>
      </c>
      <c r="C942">
        <v>2</v>
      </c>
      <c r="D942">
        <f t="shared" si="56"/>
        <v>2</v>
      </c>
      <c r="E942">
        <v>3</v>
      </c>
      <c r="F942">
        <f>IF(OR(E942="",E942="UNKNOWN",E942="ERROR"),_xlfn.XLOOKUP(Table2[[#This Row],[Item]],Items_List!A:A,Items_List!B:B),E942)</f>
        <v>3</v>
      </c>
      <c r="G942">
        <v>6</v>
      </c>
      <c r="H942">
        <f t="shared" si="57"/>
        <v>6</v>
      </c>
      <c r="I942" t="s">
        <v>10</v>
      </c>
      <c r="J942" t="s">
        <v>10059</v>
      </c>
      <c r="K942" s="1">
        <v>45238</v>
      </c>
      <c r="L942" s="1" t="str">
        <f>IF(ISNUMBER(Table2[[#This Row],[Transaction Date]]),TEXT(Table2[[#This Row],[Transaction Date]],"mmmm"),"Unknown")</f>
        <v>November</v>
      </c>
      <c r="M942" s="1" t="str">
        <f>IF(ISNUMBER(Table2[[#This Row],[Transaction Date]]),TEXT(Table2[[#This Row],[Transaction Date]],"dddd"),"Unknown")</f>
        <v>Wednesday</v>
      </c>
      <c r="N942">
        <f t="shared" si="58"/>
        <v>0</v>
      </c>
      <c r="O942" t="str">
        <f t="shared" si="59"/>
        <v>Actual</v>
      </c>
    </row>
    <row r="943" spans="1:15" x14ac:dyDescent="0.25">
      <c r="A943" t="s">
        <v>1094</v>
      </c>
      <c r="B943" t="s">
        <v>20</v>
      </c>
      <c r="C943">
        <v>5</v>
      </c>
      <c r="D943">
        <f t="shared" si="56"/>
        <v>5</v>
      </c>
      <c r="E943">
        <v>5</v>
      </c>
      <c r="F943">
        <f>IF(OR(E943="",E943="UNKNOWN",E943="ERROR"),_xlfn.XLOOKUP(Table2[[#This Row],[Item]],Items_List!A:A,Items_List!B:B),E943)</f>
        <v>5</v>
      </c>
      <c r="G943">
        <v>25</v>
      </c>
      <c r="H943">
        <f t="shared" si="57"/>
        <v>25</v>
      </c>
      <c r="I943" t="s">
        <v>10</v>
      </c>
      <c r="J943" t="s">
        <v>11</v>
      </c>
      <c r="K943" s="1">
        <v>45003</v>
      </c>
      <c r="L943" s="1" t="str">
        <f>IF(ISNUMBER(Table2[[#This Row],[Transaction Date]]),TEXT(Table2[[#This Row],[Transaction Date]],"mmmm"),"Unknown")</f>
        <v>March</v>
      </c>
      <c r="M943" s="1" t="str">
        <f>IF(ISNUMBER(Table2[[#This Row],[Transaction Date]]),TEXT(Table2[[#This Row],[Transaction Date]],"dddd"),"Unknown")</f>
        <v>Saturday</v>
      </c>
      <c r="N943">
        <f t="shared" si="58"/>
        <v>0</v>
      </c>
      <c r="O943" t="str">
        <f t="shared" si="59"/>
        <v>Actual</v>
      </c>
    </row>
    <row r="944" spans="1:15" x14ac:dyDescent="0.25">
      <c r="A944" t="s">
        <v>1095</v>
      </c>
      <c r="B944" t="s">
        <v>65</v>
      </c>
      <c r="C944">
        <v>3</v>
      </c>
      <c r="D944">
        <f t="shared" si="56"/>
        <v>3</v>
      </c>
      <c r="E944">
        <v>1.5</v>
      </c>
      <c r="F944">
        <f>IF(OR(E944="",E944="UNKNOWN",E944="ERROR"),_xlfn.XLOOKUP(Table2[[#This Row],[Item]],Items_List!A:A,Items_List!B:B),E944)</f>
        <v>1.5</v>
      </c>
      <c r="G944">
        <v>4.5</v>
      </c>
      <c r="H944">
        <f t="shared" si="57"/>
        <v>4.5</v>
      </c>
      <c r="I944" t="s">
        <v>10</v>
      </c>
      <c r="J944" t="s">
        <v>10059</v>
      </c>
      <c r="K944" s="1">
        <v>45090</v>
      </c>
      <c r="L944" s="1" t="str">
        <f>IF(ISNUMBER(Table2[[#This Row],[Transaction Date]]),TEXT(Table2[[#This Row],[Transaction Date]],"mmmm"),"Unknown")</f>
        <v>June</v>
      </c>
      <c r="M944" s="1" t="str">
        <f>IF(ISNUMBER(Table2[[#This Row],[Transaction Date]]),TEXT(Table2[[#This Row],[Transaction Date]],"dddd"),"Unknown")</f>
        <v>Tuesday</v>
      </c>
      <c r="N944">
        <f t="shared" si="58"/>
        <v>0</v>
      </c>
      <c r="O944" t="str">
        <f t="shared" si="59"/>
        <v>Actual</v>
      </c>
    </row>
    <row r="945" spans="1:15" x14ac:dyDescent="0.25">
      <c r="A945" t="s">
        <v>1096</v>
      </c>
      <c r="B945" t="s">
        <v>17</v>
      </c>
      <c r="C945">
        <v>1</v>
      </c>
      <c r="D945">
        <f t="shared" si="56"/>
        <v>1</v>
      </c>
      <c r="E945">
        <v>1</v>
      </c>
      <c r="F945">
        <f>IF(OR(E945="",E945="UNKNOWN",E945="ERROR"),_xlfn.XLOOKUP(Table2[[#This Row],[Item]],Items_List!A:A,Items_List!B:B),E945)</f>
        <v>1</v>
      </c>
      <c r="G945">
        <v>1</v>
      </c>
      <c r="H945">
        <f t="shared" si="57"/>
        <v>1</v>
      </c>
      <c r="I945" t="s">
        <v>23</v>
      </c>
      <c r="J945" t="s">
        <v>11</v>
      </c>
      <c r="K945" s="1">
        <v>45081</v>
      </c>
      <c r="L945" s="1" t="str">
        <f>IF(ISNUMBER(Table2[[#This Row],[Transaction Date]]),TEXT(Table2[[#This Row],[Transaction Date]],"mmmm"),"Unknown")</f>
        <v>June</v>
      </c>
      <c r="M945" s="1" t="str">
        <f>IF(ISNUMBER(Table2[[#This Row],[Transaction Date]]),TEXT(Table2[[#This Row],[Transaction Date]],"dddd"),"Unknown")</f>
        <v>Sunday</v>
      </c>
      <c r="N945">
        <f t="shared" si="58"/>
        <v>0</v>
      </c>
      <c r="O945" t="str">
        <f t="shared" si="59"/>
        <v>Actual</v>
      </c>
    </row>
    <row r="946" spans="1:15" x14ac:dyDescent="0.25">
      <c r="A946" t="s">
        <v>1098</v>
      </c>
      <c r="B946" t="s">
        <v>65</v>
      </c>
      <c r="D946">
        <f t="shared" si="56"/>
        <v>1</v>
      </c>
      <c r="E946">
        <v>1.5</v>
      </c>
      <c r="F946">
        <f>IF(OR(E946="",E946="UNKNOWN",E946="ERROR"),_xlfn.XLOOKUP(Table2[[#This Row],[Item]],Items_List!A:A,Items_List!B:B),E946)</f>
        <v>1.5</v>
      </c>
      <c r="G946">
        <v>1.5</v>
      </c>
      <c r="H946">
        <f t="shared" si="57"/>
        <v>1.5</v>
      </c>
      <c r="I946" t="s">
        <v>14</v>
      </c>
      <c r="J946" t="s">
        <v>10059</v>
      </c>
      <c r="K946" s="1">
        <v>45070</v>
      </c>
      <c r="L946" s="1" t="str">
        <f>IF(ISNUMBER(Table2[[#This Row],[Transaction Date]]),TEXT(Table2[[#This Row],[Transaction Date]],"mmmm"),"Unknown")</f>
        <v>May</v>
      </c>
      <c r="M946" s="1" t="str">
        <f>IF(ISNUMBER(Table2[[#This Row],[Transaction Date]]),TEXT(Table2[[#This Row],[Transaction Date]],"dddd"),"Unknown")</f>
        <v>Wednesday</v>
      </c>
      <c r="N946">
        <f t="shared" si="58"/>
        <v>1</v>
      </c>
      <c r="O946" t="str">
        <f t="shared" si="59"/>
        <v>Estimated</v>
      </c>
    </row>
    <row r="947" spans="1:15" x14ac:dyDescent="0.25">
      <c r="A947" t="s">
        <v>1099</v>
      </c>
      <c r="B947" t="s">
        <v>20</v>
      </c>
      <c r="C947">
        <v>1</v>
      </c>
      <c r="D947">
        <f t="shared" si="56"/>
        <v>1</v>
      </c>
      <c r="E947">
        <v>5</v>
      </c>
      <c r="F947">
        <f>IF(OR(E947="",E947="UNKNOWN",E947="ERROR"),_xlfn.XLOOKUP(Table2[[#This Row],[Item]],Items_List!A:A,Items_List!B:B),E947)</f>
        <v>5</v>
      </c>
      <c r="G947">
        <v>5</v>
      </c>
      <c r="H947">
        <f t="shared" si="57"/>
        <v>5</v>
      </c>
      <c r="I947" t="s">
        <v>14</v>
      </c>
      <c r="J947" t="s">
        <v>11</v>
      </c>
      <c r="K947" s="1">
        <v>45149</v>
      </c>
      <c r="L947" s="1" t="str">
        <f>IF(ISNUMBER(Table2[[#This Row],[Transaction Date]]),TEXT(Table2[[#This Row],[Transaction Date]],"mmmm"),"Unknown")</f>
        <v>August</v>
      </c>
      <c r="M947" s="1" t="str">
        <f>IF(ISNUMBER(Table2[[#This Row],[Transaction Date]]),TEXT(Table2[[#This Row],[Transaction Date]],"dddd"),"Unknown")</f>
        <v>Friday</v>
      </c>
      <c r="N947">
        <f t="shared" si="58"/>
        <v>0</v>
      </c>
      <c r="O947" t="str">
        <f t="shared" si="59"/>
        <v>Actual</v>
      </c>
    </row>
    <row r="948" spans="1:15" x14ac:dyDescent="0.25">
      <c r="A948" t="s">
        <v>1101</v>
      </c>
      <c r="B948" t="s">
        <v>28</v>
      </c>
      <c r="C948" t="s">
        <v>18</v>
      </c>
      <c r="D948">
        <f t="shared" si="56"/>
        <v>2</v>
      </c>
      <c r="E948">
        <v>4</v>
      </c>
      <c r="F948">
        <f>IF(OR(E948="",E948="UNKNOWN",E948="ERROR"),_xlfn.XLOOKUP(Table2[[#This Row],[Item]],Items_List!A:A,Items_List!B:B),E948)</f>
        <v>4</v>
      </c>
      <c r="G948">
        <v>8</v>
      </c>
      <c r="H948">
        <f t="shared" si="57"/>
        <v>8</v>
      </c>
      <c r="I948" t="s">
        <v>14</v>
      </c>
      <c r="J948" t="s">
        <v>10059</v>
      </c>
      <c r="K948" s="1">
        <v>45063</v>
      </c>
      <c r="L948" s="1" t="str">
        <f>IF(ISNUMBER(Table2[[#This Row],[Transaction Date]]),TEXT(Table2[[#This Row],[Transaction Date]],"mmmm"),"Unknown")</f>
        <v>May</v>
      </c>
      <c r="M948" s="1" t="str">
        <f>IF(ISNUMBER(Table2[[#This Row],[Transaction Date]]),TEXT(Table2[[#This Row],[Transaction Date]],"dddd"),"Unknown")</f>
        <v>Wednesday</v>
      </c>
      <c r="N948">
        <f t="shared" si="58"/>
        <v>1</v>
      </c>
      <c r="O948" t="str">
        <f t="shared" si="59"/>
        <v>Estimated</v>
      </c>
    </row>
    <row r="949" spans="1:15" x14ac:dyDescent="0.25">
      <c r="A949" t="s">
        <v>1102</v>
      </c>
      <c r="B949" t="s">
        <v>25</v>
      </c>
      <c r="C949">
        <v>2</v>
      </c>
      <c r="D949">
        <f t="shared" si="56"/>
        <v>2</v>
      </c>
      <c r="E949">
        <v>4</v>
      </c>
      <c r="F949">
        <f>IF(OR(E949="",E949="UNKNOWN",E949="ERROR"),_xlfn.XLOOKUP(Table2[[#This Row],[Item]],Items_List!A:A,Items_List!B:B),E949)</f>
        <v>4</v>
      </c>
      <c r="G949">
        <v>8</v>
      </c>
      <c r="H949">
        <f t="shared" si="57"/>
        <v>8</v>
      </c>
      <c r="I949" t="s">
        <v>10059</v>
      </c>
      <c r="J949" t="s">
        <v>15</v>
      </c>
      <c r="K949" s="1">
        <v>44939</v>
      </c>
      <c r="L949" s="1" t="str">
        <f>IF(ISNUMBER(Table2[[#This Row],[Transaction Date]]),TEXT(Table2[[#This Row],[Transaction Date]],"mmmm"),"Unknown")</f>
        <v>January</v>
      </c>
      <c r="M949" s="1" t="str">
        <f>IF(ISNUMBER(Table2[[#This Row],[Transaction Date]]),TEXT(Table2[[#This Row],[Transaction Date]],"dddd"),"Unknown")</f>
        <v>Friday</v>
      </c>
      <c r="N949">
        <f t="shared" si="58"/>
        <v>0</v>
      </c>
      <c r="O949" t="str">
        <f t="shared" si="59"/>
        <v>Actual</v>
      </c>
    </row>
    <row r="950" spans="1:15" x14ac:dyDescent="0.25">
      <c r="A950" t="s">
        <v>1103</v>
      </c>
      <c r="B950" t="s">
        <v>28</v>
      </c>
      <c r="C950">
        <v>3</v>
      </c>
      <c r="D950">
        <f t="shared" si="56"/>
        <v>3</v>
      </c>
      <c r="E950">
        <v>4</v>
      </c>
      <c r="F950">
        <f>IF(OR(E950="",E950="UNKNOWN",E950="ERROR"),_xlfn.XLOOKUP(Table2[[#This Row],[Item]],Items_List!A:A,Items_List!B:B),E950)</f>
        <v>4</v>
      </c>
      <c r="G950">
        <v>12</v>
      </c>
      <c r="H950">
        <f t="shared" si="57"/>
        <v>12</v>
      </c>
      <c r="I950" t="s">
        <v>23</v>
      </c>
      <c r="J950" t="s">
        <v>10059</v>
      </c>
      <c r="K950" s="1">
        <v>45166</v>
      </c>
      <c r="L950" s="1" t="str">
        <f>IF(ISNUMBER(Table2[[#This Row],[Transaction Date]]),TEXT(Table2[[#This Row],[Transaction Date]],"mmmm"),"Unknown")</f>
        <v>August</v>
      </c>
      <c r="M950" s="1" t="str">
        <f>IF(ISNUMBER(Table2[[#This Row],[Transaction Date]]),TEXT(Table2[[#This Row],[Transaction Date]],"dddd"),"Unknown")</f>
        <v>Monday</v>
      </c>
      <c r="N950">
        <f t="shared" si="58"/>
        <v>0</v>
      </c>
      <c r="O950" t="str">
        <f t="shared" si="59"/>
        <v>Actual</v>
      </c>
    </row>
    <row r="951" spans="1:15" x14ac:dyDescent="0.25">
      <c r="A951" t="s">
        <v>1104</v>
      </c>
      <c r="B951" t="s">
        <v>17</v>
      </c>
      <c r="C951">
        <v>2</v>
      </c>
      <c r="D951">
        <f t="shared" si="56"/>
        <v>2</v>
      </c>
      <c r="E951">
        <v>1</v>
      </c>
      <c r="F951">
        <f>IF(OR(E951="",E951="UNKNOWN",E951="ERROR"),_xlfn.XLOOKUP(Table2[[#This Row],[Item]],Items_List!A:A,Items_List!B:B),E951)</f>
        <v>1</v>
      </c>
      <c r="G951">
        <v>2</v>
      </c>
      <c r="H951">
        <f t="shared" si="57"/>
        <v>2</v>
      </c>
      <c r="I951" t="s">
        <v>14</v>
      </c>
      <c r="J951" t="s">
        <v>11</v>
      </c>
      <c r="K951" s="1">
        <v>45230</v>
      </c>
      <c r="L951" s="1" t="str">
        <f>IF(ISNUMBER(Table2[[#This Row],[Transaction Date]]),TEXT(Table2[[#This Row],[Transaction Date]],"mmmm"),"Unknown")</f>
        <v>October</v>
      </c>
      <c r="M951" s="1" t="str">
        <f>IF(ISNUMBER(Table2[[#This Row],[Transaction Date]]),TEXT(Table2[[#This Row],[Transaction Date]],"dddd"),"Unknown")</f>
        <v>Tuesday</v>
      </c>
      <c r="N951">
        <f t="shared" si="58"/>
        <v>0</v>
      </c>
      <c r="O951" t="str">
        <f t="shared" si="59"/>
        <v>Actual</v>
      </c>
    </row>
    <row r="952" spans="1:15" x14ac:dyDescent="0.25">
      <c r="A952" t="s">
        <v>1105</v>
      </c>
      <c r="B952" t="s">
        <v>20</v>
      </c>
      <c r="C952">
        <v>4</v>
      </c>
      <c r="D952">
        <f t="shared" si="56"/>
        <v>4</v>
      </c>
      <c r="E952">
        <v>5</v>
      </c>
      <c r="F952">
        <f>IF(OR(E952="",E952="UNKNOWN",E952="ERROR"),_xlfn.XLOOKUP(Table2[[#This Row],[Item]],Items_List!A:A,Items_List!B:B),E952)</f>
        <v>5</v>
      </c>
      <c r="G952">
        <v>20</v>
      </c>
      <c r="H952">
        <f t="shared" si="57"/>
        <v>20</v>
      </c>
      <c r="I952" t="s">
        <v>10</v>
      </c>
      <c r="J952" t="s">
        <v>11</v>
      </c>
      <c r="K952" s="1">
        <v>45090</v>
      </c>
      <c r="L952" s="1" t="str">
        <f>IF(ISNUMBER(Table2[[#This Row],[Transaction Date]]),TEXT(Table2[[#This Row],[Transaction Date]],"mmmm"),"Unknown")</f>
        <v>June</v>
      </c>
      <c r="M952" s="1" t="str">
        <f>IF(ISNUMBER(Table2[[#This Row],[Transaction Date]]),TEXT(Table2[[#This Row],[Transaction Date]],"dddd"),"Unknown")</f>
        <v>Tuesday</v>
      </c>
      <c r="N952">
        <f t="shared" si="58"/>
        <v>0</v>
      </c>
      <c r="O952" t="str">
        <f t="shared" si="59"/>
        <v>Actual</v>
      </c>
    </row>
    <row r="953" spans="1:15" x14ac:dyDescent="0.25">
      <c r="A953" t="s">
        <v>1106</v>
      </c>
      <c r="B953" t="s">
        <v>65</v>
      </c>
      <c r="C953">
        <v>5</v>
      </c>
      <c r="D953">
        <f t="shared" si="56"/>
        <v>5</v>
      </c>
      <c r="E953">
        <v>1.5</v>
      </c>
      <c r="F953">
        <f>IF(OR(E953="",E953="UNKNOWN",E953="ERROR"),_xlfn.XLOOKUP(Table2[[#This Row],[Item]],Items_List!A:A,Items_List!B:B),E953)</f>
        <v>1.5</v>
      </c>
      <c r="G953" t="s">
        <v>18</v>
      </c>
      <c r="H953">
        <f t="shared" si="57"/>
        <v>7.5</v>
      </c>
      <c r="I953" t="s">
        <v>10059</v>
      </c>
      <c r="J953" t="s">
        <v>10059</v>
      </c>
      <c r="K953" s="1">
        <v>45175</v>
      </c>
      <c r="L953" s="1" t="str">
        <f>IF(ISNUMBER(Table2[[#This Row],[Transaction Date]]),TEXT(Table2[[#This Row],[Transaction Date]],"mmmm"),"Unknown")</f>
        <v>September</v>
      </c>
      <c r="M953" s="1" t="str">
        <f>IF(ISNUMBER(Table2[[#This Row],[Transaction Date]]),TEXT(Table2[[#This Row],[Transaction Date]],"dddd"),"Unknown")</f>
        <v>Wednesday</v>
      </c>
      <c r="N953">
        <f t="shared" si="58"/>
        <v>1</v>
      </c>
      <c r="O953" t="str">
        <f t="shared" si="59"/>
        <v>Actual</v>
      </c>
    </row>
    <row r="954" spans="1:15" x14ac:dyDescent="0.25">
      <c r="A954" t="s">
        <v>1107</v>
      </c>
      <c r="B954" t="s">
        <v>17</v>
      </c>
      <c r="C954">
        <v>5</v>
      </c>
      <c r="D954">
        <f t="shared" si="56"/>
        <v>5</v>
      </c>
      <c r="E954">
        <v>1</v>
      </c>
      <c r="F954">
        <f>IF(OR(E954="",E954="UNKNOWN",E954="ERROR"),_xlfn.XLOOKUP(Table2[[#This Row],[Item]],Items_List!A:A,Items_List!B:B),E954)</f>
        <v>1</v>
      </c>
      <c r="G954">
        <v>5</v>
      </c>
      <c r="H954">
        <f t="shared" si="57"/>
        <v>5</v>
      </c>
      <c r="I954" t="s">
        <v>10059</v>
      </c>
      <c r="J954" t="s">
        <v>15</v>
      </c>
      <c r="K954" s="1">
        <v>45142</v>
      </c>
      <c r="L954" s="1" t="str">
        <f>IF(ISNUMBER(Table2[[#This Row],[Transaction Date]]),TEXT(Table2[[#This Row],[Transaction Date]],"mmmm"),"Unknown")</f>
        <v>August</v>
      </c>
      <c r="M954" s="1" t="str">
        <f>IF(ISNUMBER(Table2[[#This Row],[Transaction Date]]),TEXT(Table2[[#This Row],[Transaction Date]],"dddd"),"Unknown")</f>
        <v>Friday</v>
      </c>
      <c r="N954">
        <f t="shared" si="58"/>
        <v>0</v>
      </c>
      <c r="O954" t="str">
        <f t="shared" si="59"/>
        <v>Actual</v>
      </c>
    </row>
    <row r="955" spans="1:15" x14ac:dyDescent="0.25">
      <c r="A955" t="s">
        <v>1108</v>
      </c>
      <c r="B955" t="s">
        <v>13</v>
      </c>
      <c r="C955">
        <v>5</v>
      </c>
      <c r="D955">
        <f t="shared" si="56"/>
        <v>5</v>
      </c>
      <c r="E955">
        <v>3</v>
      </c>
      <c r="F955">
        <f>IF(OR(E955="",E955="UNKNOWN",E955="ERROR"),_xlfn.XLOOKUP(Table2[[#This Row],[Item]],Items_List!A:A,Items_List!B:B),E955)</f>
        <v>3</v>
      </c>
      <c r="G955">
        <v>15</v>
      </c>
      <c r="H955">
        <f t="shared" si="57"/>
        <v>15</v>
      </c>
      <c r="I955" t="s">
        <v>10</v>
      </c>
      <c r="J955" t="s">
        <v>10059</v>
      </c>
      <c r="K955" s="1">
        <v>45167</v>
      </c>
      <c r="L955" s="1" t="str">
        <f>IF(ISNUMBER(Table2[[#This Row],[Transaction Date]]),TEXT(Table2[[#This Row],[Transaction Date]],"mmmm"),"Unknown")</f>
        <v>August</v>
      </c>
      <c r="M955" s="1" t="str">
        <f>IF(ISNUMBER(Table2[[#This Row],[Transaction Date]]),TEXT(Table2[[#This Row],[Transaction Date]],"dddd"),"Unknown")</f>
        <v>Tuesday</v>
      </c>
      <c r="N955">
        <f t="shared" si="58"/>
        <v>0</v>
      </c>
      <c r="O955" t="str">
        <f t="shared" si="59"/>
        <v>Actual</v>
      </c>
    </row>
    <row r="956" spans="1:15" x14ac:dyDescent="0.25">
      <c r="A956" t="s">
        <v>1109</v>
      </c>
      <c r="B956" t="s">
        <v>20</v>
      </c>
      <c r="C956">
        <v>1</v>
      </c>
      <c r="D956">
        <f t="shared" si="56"/>
        <v>1</v>
      </c>
      <c r="E956">
        <v>5</v>
      </c>
      <c r="F956">
        <f>IF(OR(E956="",E956="UNKNOWN",E956="ERROR"),_xlfn.XLOOKUP(Table2[[#This Row],[Item]],Items_List!A:A,Items_List!B:B),E956)</f>
        <v>5</v>
      </c>
      <c r="G956">
        <v>5</v>
      </c>
      <c r="H956">
        <f t="shared" si="57"/>
        <v>5</v>
      </c>
      <c r="I956" t="s">
        <v>10059</v>
      </c>
      <c r="J956" t="s">
        <v>10059</v>
      </c>
      <c r="K956" s="1">
        <v>45219</v>
      </c>
      <c r="L956" s="1" t="str">
        <f>IF(ISNUMBER(Table2[[#This Row],[Transaction Date]]),TEXT(Table2[[#This Row],[Transaction Date]],"mmmm"),"Unknown")</f>
        <v>October</v>
      </c>
      <c r="M956" s="1" t="str">
        <f>IF(ISNUMBER(Table2[[#This Row],[Transaction Date]]),TEXT(Table2[[#This Row],[Transaction Date]],"dddd"),"Unknown")</f>
        <v>Friday</v>
      </c>
      <c r="N956">
        <f t="shared" si="58"/>
        <v>0</v>
      </c>
      <c r="O956" t="str">
        <f t="shared" si="59"/>
        <v>Actual</v>
      </c>
    </row>
    <row r="957" spans="1:15" x14ac:dyDescent="0.25">
      <c r="A957" t="s">
        <v>1111</v>
      </c>
      <c r="B957" t="s">
        <v>28</v>
      </c>
      <c r="C957">
        <v>4</v>
      </c>
      <c r="D957">
        <f t="shared" si="56"/>
        <v>4</v>
      </c>
      <c r="E957">
        <v>4</v>
      </c>
      <c r="F957">
        <f>IF(OR(E957="",E957="UNKNOWN",E957="ERROR"),_xlfn.XLOOKUP(Table2[[#This Row],[Item]],Items_List!A:A,Items_List!B:B),E957)</f>
        <v>4</v>
      </c>
      <c r="G957">
        <v>16</v>
      </c>
      <c r="H957">
        <f t="shared" si="57"/>
        <v>16</v>
      </c>
      <c r="I957" t="s">
        <v>10</v>
      </c>
      <c r="J957" t="s">
        <v>15</v>
      </c>
      <c r="K957" s="1">
        <v>44929</v>
      </c>
      <c r="L957" s="1" t="str">
        <f>IF(ISNUMBER(Table2[[#This Row],[Transaction Date]]),TEXT(Table2[[#This Row],[Transaction Date]],"mmmm"),"Unknown")</f>
        <v>January</v>
      </c>
      <c r="M957" s="1" t="str">
        <f>IF(ISNUMBER(Table2[[#This Row],[Transaction Date]]),TEXT(Table2[[#This Row],[Transaction Date]],"dddd"),"Unknown")</f>
        <v>Tuesday</v>
      </c>
      <c r="N957">
        <f t="shared" si="58"/>
        <v>0</v>
      </c>
      <c r="O957" t="str">
        <f t="shared" si="59"/>
        <v>Actual</v>
      </c>
    </row>
    <row r="958" spans="1:15" x14ac:dyDescent="0.25">
      <c r="A958" t="s">
        <v>1112</v>
      </c>
      <c r="B958" t="s">
        <v>13</v>
      </c>
      <c r="C958">
        <v>4</v>
      </c>
      <c r="D958">
        <f t="shared" si="56"/>
        <v>4</v>
      </c>
      <c r="E958">
        <v>3</v>
      </c>
      <c r="F958">
        <f>IF(OR(E958="",E958="UNKNOWN",E958="ERROR"),_xlfn.XLOOKUP(Table2[[#This Row],[Item]],Items_List!A:A,Items_List!B:B),E958)</f>
        <v>3</v>
      </c>
      <c r="G958">
        <v>12</v>
      </c>
      <c r="H958">
        <f t="shared" si="57"/>
        <v>12</v>
      </c>
      <c r="I958" t="s">
        <v>10059</v>
      </c>
      <c r="J958" t="s">
        <v>10059</v>
      </c>
      <c r="K958" s="1">
        <v>45152</v>
      </c>
      <c r="L958" s="1" t="str">
        <f>IF(ISNUMBER(Table2[[#This Row],[Transaction Date]]),TEXT(Table2[[#This Row],[Transaction Date]],"mmmm"),"Unknown")</f>
        <v>August</v>
      </c>
      <c r="M958" s="1" t="str">
        <f>IF(ISNUMBER(Table2[[#This Row],[Transaction Date]]),TEXT(Table2[[#This Row],[Transaction Date]],"dddd"),"Unknown")</f>
        <v>Monday</v>
      </c>
      <c r="N958">
        <f t="shared" si="58"/>
        <v>0</v>
      </c>
      <c r="O958" t="str">
        <f t="shared" si="59"/>
        <v>Actual</v>
      </c>
    </row>
    <row r="959" spans="1:15" x14ac:dyDescent="0.25">
      <c r="A959" t="s">
        <v>1113</v>
      </c>
      <c r="B959" t="s">
        <v>17</v>
      </c>
      <c r="C959">
        <v>3</v>
      </c>
      <c r="D959">
        <f t="shared" si="56"/>
        <v>3</v>
      </c>
      <c r="E959">
        <v>1</v>
      </c>
      <c r="F959">
        <f>IF(OR(E959="",E959="UNKNOWN",E959="ERROR"),_xlfn.XLOOKUP(Table2[[#This Row],[Item]],Items_List!A:A,Items_List!B:B),E959)</f>
        <v>1</v>
      </c>
      <c r="G959">
        <v>3</v>
      </c>
      <c r="H959">
        <f t="shared" si="57"/>
        <v>3</v>
      </c>
      <c r="I959" t="s">
        <v>10059</v>
      </c>
      <c r="J959" t="s">
        <v>10059</v>
      </c>
      <c r="K959" s="1">
        <v>45266</v>
      </c>
      <c r="L959" s="1" t="str">
        <f>IF(ISNUMBER(Table2[[#This Row],[Transaction Date]]),TEXT(Table2[[#This Row],[Transaction Date]],"mmmm"),"Unknown")</f>
        <v>December</v>
      </c>
      <c r="M959" s="1" t="str">
        <f>IF(ISNUMBER(Table2[[#This Row],[Transaction Date]]),TEXT(Table2[[#This Row],[Transaction Date]],"dddd"),"Unknown")</f>
        <v>Wednesday</v>
      </c>
      <c r="N959">
        <f t="shared" si="58"/>
        <v>0</v>
      </c>
      <c r="O959" t="str">
        <f t="shared" si="59"/>
        <v>Actual</v>
      </c>
    </row>
    <row r="960" spans="1:15" x14ac:dyDescent="0.25">
      <c r="A960" t="s">
        <v>1114</v>
      </c>
      <c r="B960" t="s">
        <v>65</v>
      </c>
      <c r="C960">
        <v>5</v>
      </c>
      <c r="D960">
        <f t="shared" si="56"/>
        <v>5</v>
      </c>
      <c r="E960">
        <v>1.5</v>
      </c>
      <c r="F960">
        <f>IF(OR(E960="",E960="UNKNOWN",E960="ERROR"),_xlfn.XLOOKUP(Table2[[#This Row],[Item]],Items_List!A:A,Items_List!B:B),E960)</f>
        <v>1.5</v>
      </c>
      <c r="G960">
        <v>7.5</v>
      </c>
      <c r="H960">
        <f t="shared" si="57"/>
        <v>7.5</v>
      </c>
      <c r="I960" t="s">
        <v>14</v>
      </c>
      <c r="J960" t="s">
        <v>15</v>
      </c>
      <c r="K960" s="1">
        <v>45227</v>
      </c>
      <c r="L960" s="1" t="str">
        <f>IF(ISNUMBER(Table2[[#This Row],[Transaction Date]]),TEXT(Table2[[#This Row],[Transaction Date]],"mmmm"),"Unknown")</f>
        <v>October</v>
      </c>
      <c r="M960" s="1" t="str">
        <f>IF(ISNUMBER(Table2[[#This Row],[Transaction Date]]),TEXT(Table2[[#This Row],[Transaction Date]],"dddd"),"Unknown")</f>
        <v>Saturday</v>
      </c>
      <c r="N960">
        <f t="shared" si="58"/>
        <v>0</v>
      </c>
      <c r="O960" t="str">
        <f t="shared" si="59"/>
        <v>Actual</v>
      </c>
    </row>
    <row r="961" spans="1:15" x14ac:dyDescent="0.25">
      <c r="A961" t="s">
        <v>1115</v>
      </c>
      <c r="B961" t="s">
        <v>39</v>
      </c>
      <c r="C961">
        <v>5</v>
      </c>
      <c r="D961">
        <f t="shared" si="56"/>
        <v>5</v>
      </c>
      <c r="E961">
        <v>3</v>
      </c>
      <c r="F961">
        <f>IF(OR(E961="",E961="UNKNOWN",E961="ERROR"),_xlfn.XLOOKUP(Table2[[#This Row],[Item]],Items_List!A:A,Items_List!B:B),E961)</f>
        <v>3</v>
      </c>
      <c r="G961">
        <v>15</v>
      </c>
      <c r="H961">
        <f t="shared" si="57"/>
        <v>15</v>
      </c>
      <c r="I961" t="s">
        <v>23</v>
      </c>
      <c r="J961" t="s">
        <v>10059</v>
      </c>
      <c r="K961" s="1">
        <v>45075</v>
      </c>
      <c r="L961" s="1" t="str">
        <f>IF(ISNUMBER(Table2[[#This Row],[Transaction Date]]),TEXT(Table2[[#This Row],[Transaction Date]],"mmmm"),"Unknown")</f>
        <v>May</v>
      </c>
      <c r="M961" s="1" t="str">
        <f>IF(ISNUMBER(Table2[[#This Row],[Transaction Date]]),TEXT(Table2[[#This Row],[Transaction Date]],"dddd"),"Unknown")</f>
        <v>Monday</v>
      </c>
      <c r="N961">
        <f t="shared" si="58"/>
        <v>0</v>
      </c>
      <c r="O961" t="str">
        <f t="shared" si="59"/>
        <v>Actual</v>
      </c>
    </row>
    <row r="962" spans="1:15" x14ac:dyDescent="0.25">
      <c r="A962" t="s">
        <v>1116</v>
      </c>
      <c r="B962" t="s">
        <v>17</v>
      </c>
      <c r="C962">
        <v>2</v>
      </c>
      <c r="D962">
        <f t="shared" ref="D962:D1025" si="60">IF(OR(C962="",C962="UNKNOWN",C962="ERROR"),IFERROR(VALUE(G962)/VALUE(E962),""),VALUE(C962))</f>
        <v>2</v>
      </c>
      <c r="E962">
        <v>1</v>
      </c>
      <c r="F962">
        <f>IF(OR(E962="",E962="UNKNOWN",E962="ERROR"),_xlfn.XLOOKUP(Table2[[#This Row],[Item]],Items_List!A:A,Items_List!B:B),E962)</f>
        <v>1</v>
      </c>
      <c r="G962">
        <v>2</v>
      </c>
      <c r="H962">
        <f t="shared" ref="H962:H1025" si="61">D962*F962</f>
        <v>2</v>
      </c>
      <c r="I962" t="s">
        <v>14</v>
      </c>
      <c r="J962" t="s">
        <v>11</v>
      </c>
      <c r="K962" s="1">
        <v>45202</v>
      </c>
      <c r="L962" s="1" t="str">
        <f>IF(ISNUMBER(Table2[[#This Row],[Transaction Date]]),TEXT(Table2[[#This Row],[Transaction Date]],"mmmm"),"Unknown")</f>
        <v>October</v>
      </c>
      <c r="M962" s="1" t="str">
        <f>IF(ISNUMBER(Table2[[#This Row],[Transaction Date]]),TEXT(Table2[[#This Row],[Transaction Date]],"dddd"),"Unknown")</f>
        <v>Tuesday</v>
      </c>
      <c r="N962">
        <f t="shared" ref="N962:N1025" si="62">IF(OR(B962="",B962="unknown",B962="error",C962="",C962="unknown",C962="error",G962="",G962="error",G962="unknown"),1,0)</f>
        <v>0</v>
      </c>
      <c r="O962" t="str">
        <f t="shared" ref="O962:O1025" si="63">IF(OR(C962="",C962="error",C962="unknown"),"Estimated","Actual")</f>
        <v>Actual</v>
      </c>
    </row>
    <row r="963" spans="1:15" x14ac:dyDescent="0.25">
      <c r="A963" t="s">
        <v>1117</v>
      </c>
      <c r="B963" t="s">
        <v>20</v>
      </c>
      <c r="C963">
        <v>3</v>
      </c>
      <c r="D963">
        <f t="shared" si="60"/>
        <v>3</v>
      </c>
      <c r="E963">
        <v>5</v>
      </c>
      <c r="F963">
        <f>IF(OR(E963="",E963="UNKNOWN",E963="ERROR"),_xlfn.XLOOKUP(Table2[[#This Row],[Item]],Items_List!A:A,Items_List!B:B),E963)</f>
        <v>5</v>
      </c>
      <c r="G963">
        <v>15</v>
      </c>
      <c r="H963">
        <f t="shared" si="61"/>
        <v>15</v>
      </c>
      <c r="I963" t="s">
        <v>23</v>
      </c>
      <c r="J963" t="s">
        <v>11</v>
      </c>
      <c r="K963" s="1">
        <v>44973</v>
      </c>
      <c r="L963" s="1" t="str">
        <f>IF(ISNUMBER(Table2[[#This Row],[Transaction Date]]),TEXT(Table2[[#This Row],[Transaction Date]],"mmmm"),"Unknown")</f>
        <v>February</v>
      </c>
      <c r="M963" s="1" t="str">
        <f>IF(ISNUMBER(Table2[[#This Row],[Transaction Date]]),TEXT(Table2[[#This Row],[Transaction Date]],"dddd"),"Unknown")</f>
        <v>Thursday</v>
      </c>
      <c r="N963">
        <f t="shared" si="62"/>
        <v>0</v>
      </c>
      <c r="O963" t="str">
        <f t="shared" si="63"/>
        <v>Actual</v>
      </c>
    </row>
    <row r="964" spans="1:15" x14ac:dyDescent="0.25">
      <c r="A964" t="s">
        <v>1118</v>
      </c>
      <c r="B964" t="s">
        <v>25</v>
      </c>
      <c r="C964">
        <v>3</v>
      </c>
      <c r="D964">
        <f t="shared" si="60"/>
        <v>3</v>
      </c>
      <c r="E964">
        <v>4</v>
      </c>
      <c r="F964">
        <f>IF(OR(E964="",E964="UNKNOWN",E964="ERROR"),_xlfn.XLOOKUP(Table2[[#This Row],[Item]],Items_List!A:A,Items_List!B:B),E964)</f>
        <v>4</v>
      </c>
      <c r="G964">
        <v>12</v>
      </c>
      <c r="H964">
        <f t="shared" si="61"/>
        <v>12</v>
      </c>
      <c r="I964" t="s">
        <v>10059</v>
      </c>
      <c r="J964" t="s">
        <v>10059</v>
      </c>
      <c r="K964" s="1">
        <v>45266</v>
      </c>
      <c r="L964" s="1" t="str">
        <f>IF(ISNUMBER(Table2[[#This Row],[Transaction Date]]),TEXT(Table2[[#This Row],[Transaction Date]],"mmmm"),"Unknown")</f>
        <v>December</v>
      </c>
      <c r="M964" s="1" t="str">
        <f>IF(ISNUMBER(Table2[[#This Row],[Transaction Date]]),TEXT(Table2[[#This Row],[Transaction Date]],"dddd"),"Unknown")</f>
        <v>Wednesday</v>
      </c>
      <c r="N964">
        <f t="shared" si="62"/>
        <v>0</v>
      </c>
      <c r="O964" t="str">
        <f t="shared" si="63"/>
        <v>Actual</v>
      </c>
    </row>
    <row r="965" spans="1:15" x14ac:dyDescent="0.25">
      <c r="A965" t="s">
        <v>1119</v>
      </c>
      <c r="B965" t="s">
        <v>13</v>
      </c>
      <c r="C965">
        <v>2</v>
      </c>
      <c r="D965">
        <f t="shared" si="60"/>
        <v>2</v>
      </c>
      <c r="E965">
        <v>3</v>
      </c>
      <c r="F965">
        <f>IF(OR(E965="",E965="UNKNOWN",E965="ERROR"),_xlfn.XLOOKUP(Table2[[#This Row],[Item]],Items_List!A:A,Items_List!B:B),E965)</f>
        <v>3</v>
      </c>
      <c r="G965">
        <v>6</v>
      </c>
      <c r="H965">
        <f t="shared" si="61"/>
        <v>6</v>
      </c>
      <c r="I965" t="s">
        <v>23</v>
      </c>
      <c r="J965" t="s">
        <v>15</v>
      </c>
      <c r="K965" s="1">
        <v>45192</v>
      </c>
      <c r="L965" s="1" t="str">
        <f>IF(ISNUMBER(Table2[[#This Row],[Transaction Date]]),TEXT(Table2[[#This Row],[Transaction Date]],"mmmm"),"Unknown")</f>
        <v>September</v>
      </c>
      <c r="M965" s="1" t="str">
        <f>IF(ISNUMBER(Table2[[#This Row],[Transaction Date]]),TEXT(Table2[[#This Row],[Transaction Date]],"dddd"),"Unknown")</f>
        <v>Saturday</v>
      </c>
      <c r="N965">
        <f t="shared" si="62"/>
        <v>0</v>
      </c>
      <c r="O965" t="str">
        <f t="shared" si="63"/>
        <v>Actual</v>
      </c>
    </row>
    <row r="966" spans="1:15" x14ac:dyDescent="0.25">
      <c r="A966" t="s">
        <v>1120</v>
      </c>
      <c r="B966" t="s">
        <v>13</v>
      </c>
      <c r="C966">
        <v>2</v>
      </c>
      <c r="D966">
        <f t="shared" si="60"/>
        <v>2</v>
      </c>
      <c r="E966">
        <v>3</v>
      </c>
      <c r="F966">
        <f>IF(OR(E966="",E966="UNKNOWN",E966="ERROR"),_xlfn.XLOOKUP(Table2[[#This Row],[Item]],Items_List!A:A,Items_List!B:B),E966)</f>
        <v>3</v>
      </c>
      <c r="G966">
        <v>6</v>
      </c>
      <c r="H966">
        <f t="shared" si="61"/>
        <v>6</v>
      </c>
      <c r="I966" t="s">
        <v>14</v>
      </c>
      <c r="J966" t="s">
        <v>15</v>
      </c>
      <c r="K966" s="1">
        <v>45072</v>
      </c>
      <c r="L966" s="1" t="str">
        <f>IF(ISNUMBER(Table2[[#This Row],[Transaction Date]]),TEXT(Table2[[#This Row],[Transaction Date]],"mmmm"),"Unknown")</f>
        <v>May</v>
      </c>
      <c r="M966" s="1" t="str">
        <f>IF(ISNUMBER(Table2[[#This Row],[Transaction Date]]),TEXT(Table2[[#This Row],[Transaction Date]],"dddd"),"Unknown")</f>
        <v>Friday</v>
      </c>
      <c r="N966">
        <f t="shared" si="62"/>
        <v>0</v>
      </c>
      <c r="O966" t="str">
        <f t="shared" si="63"/>
        <v>Actual</v>
      </c>
    </row>
    <row r="967" spans="1:15" x14ac:dyDescent="0.25">
      <c r="A967" t="s">
        <v>1121</v>
      </c>
      <c r="B967" t="s">
        <v>25</v>
      </c>
      <c r="C967">
        <v>1</v>
      </c>
      <c r="D967">
        <f t="shared" si="60"/>
        <v>1</v>
      </c>
      <c r="E967">
        <v>4</v>
      </c>
      <c r="F967">
        <f>IF(OR(E967="",E967="UNKNOWN",E967="ERROR"),_xlfn.XLOOKUP(Table2[[#This Row],[Item]],Items_List!A:A,Items_List!B:B),E967)</f>
        <v>4</v>
      </c>
      <c r="G967">
        <v>4</v>
      </c>
      <c r="H967">
        <f t="shared" si="61"/>
        <v>4</v>
      </c>
      <c r="I967" t="s">
        <v>10059</v>
      </c>
      <c r="J967" t="s">
        <v>11</v>
      </c>
      <c r="K967" s="1">
        <v>45054</v>
      </c>
      <c r="L967" s="1" t="str">
        <f>IF(ISNUMBER(Table2[[#This Row],[Transaction Date]]),TEXT(Table2[[#This Row],[Transaction Date]],"mmmm"),"Unknown")</f>
        <v>May</v>
      </c>
      <c r="M967" s="1" t="str">
        <f>IF(ISNUMBER(Table2[[#This Row],[Transaction Date]]),TEXT(Table2[[#This Row],[Transaction Date]],"dddd"),"Unknown")</f>
        <v>Monday</v>
      </c>
      <c r="N967">
        <f t="shared" si="62"/>
        <v>0</v>
      </c>
      <c r="O967" t="str">
        <f t="shared" si="63"/>
        <v>Actual</v>
      </c>
    </row>
    <row r="968" spans="1:15" x14ac:dyDescent="0.25">
      <c r="A968" t="s">
        <v>1123</v>
      </c>
      <c r="B968" t="s">
        <v>28</v>
      </c>
      <c r="C968">
        <v>5</v>
      </c>
      <c r="D968">
        <f t="shared" si="60"/>
        <v>5</v>
      </c>
      <c r="E968">
        <v>4</v>
      </c>
      <c r="F968">
        <f>IF(OR(E968="",E968="UNKNOWN",E968="ERROR"),_xlfn.XLOOKUP(Table2[[#This Row],[Item]],Items_List!A:A,Items_List!B:B),E968)</f>
        <v>4</v>
      </c>
      <c r="G968">
        <v>20</v>
      </c>
      <c r="H968">
        <f t="shared" si="61"/>
        <v>20</v>
      </c>
      <c r="I968" t="s">
        <v>14</v>
      </c>
      <c r="J968" t="s">
        <v>10059</v>
      </c>
      <c r="K968" s="1">
        <v>45223</v>
      </c>
      <c r="L968" s="1" t="str">
        <f>IF(ISNUMBER(Table2[[#This Row],[Transaction Date]]),TEXT(Table2[[#This Row],[Transaction Date]],"mmmm"),"Unknown")</f>
        <v>October</v>
      </c>
      <c r="M968" s="1" t="str">
        <f>IF(ISNUMBER(Table2[[#This Row],[Transaction Date]]),TEXT(Table2[[#This Row],[Transaction Date]],"dddd"),"Unknown")</f>
        <v>Tuesday</v>
      </c>
      <c r="N968">
        <f t="shared" si="62"/>
        <v>0</v>
      </c>
      <c r="O968" t="str">
        <f t="shared" si="63"/>
        <v>Actual</v>
      </c>
    </row>
    <row r="969" spans="1:15" x14ac:dyDescent="0.25">
      <c r="A969" t="s">
        <v>1124</v>
      </c>
      <c r="B969" t="s">
        <v>65</v>
      </c>
      <c r="C969">
        <v>1</v>
      </c>
      <c r="D969">
        <f t="shared" si="60"/>
        <v>1</v>
      </c>
      <c r="E969">
        <v>1.5</v>
      </c>
      <c r="F969">
        <f>IF(OR(E969="",E969="UNKNOWN",E969="ERROR"),_xlfn.XLOOKUP(Table2[[#This Row],[Item]],Items_List!A:A,Items_List!B:B),E969)</f>
        <v>1.5</v>
      </c>
      <c r="G969">
        <v>1.5</v>
      </c>
      <c r="H969">
        <f t="shared" si="61"/>
        <v>1.5</v>
      </c>
      <c r="I969" t="s">
        <v>10059</v>
      </c>
      <c r="J969" t="s">
        <v>11</v>
      </c>
      <c r="K969" s="1">
        <v>45133</v>
      </c>
      <c r="L969" s="1" t="str">
        <f>IF(ISNUMBER(Table2[[#This Row],[Transaction Date]]),TEXT(Table2[[#This Row],[Transaction Date]],"mmmm"),"Unknown")</f>
        <v>July</v>
      </c>
      <c r="M969" s="1" t="str">
        <f>IF(ISNUMBER(Table2[[#This Row],[Transaction Date]]),TEXT(Table2[[#This Row],[Transaction Date]],"dddd"),"Unknown")</f>
        <v>Wednesday</v>
      </c>
      <c r="N969">
        <f t="shared" si="62"/>
        <v>0</v>
      </c>
      <c r="O969" t="str">
        <f t="shared" si="63"/>
        <v>Actual</v>
      </c>
    </row>
    <row r="970" spans="1:15" x14ac:dyDescent="0.25">
      <c r="A970" t="s">
        <v>1125</v>
      </c>
      <c r="B970" t="s">
        <v>39</v>
      </c>
      <c r="C970">
        <v>2</v>
      </c>
      <c r="D970">
        <f t="shared" si="60"/>
        <v>2</v>
      </c>
      <c r="E970">
        <v>3</v>
      </c>
      <c r="F970">
        <f>IF(OR(E970="",E970="UNKNOWN",E970="ERROR"),_xlfn.XLOOKUP(Table2[[#This Row],[Item]],Items_List!A:A,Items_List!B:B),E970)</f>
        <v>3</v>
      </c>
      <c r="G970">
        <v>6</v>
      </c>
      <c r="H970">
        <f t="shared" si="61"/>
        <v>6</v>
      </c>
      <c r="I970" t="s">
        <v>10059</v>
      </c>
      <c r="J970" t="s">
        <v>10059</v>
      </c>
      <c r="K970" s="1">
        <v>45093</v>
      </c>
      <c r="L970" s="1" t="str">
        <f>IF(ISNUMBER(Table2[[#This Row],[Transaction Date]]),TEXT(Table2[[#This Row],[Transaction Date]],"mmmm"),"Unknown")</f>
        <v>June</v>
      </c>
      <c r="M970" s="1" t="str">
        <f>IF(ISNUMBER(Table2[[#This Row],[Transaction Date]]),TEXT(Table2[[#This Row],[Transaction Date]],"dddd"),"Unknown")</f>
        <v>Friday</v>
      </c>
      <c r="N970">
        <f t="shared" si="62"/>
        <v>0</v>
      </c>
      <c r="O970" t="str">
        <f t="shared" si="63"/>
        <v>Actual</v>
      </c>
    </row>
    <row r="971" spans="1:15" x14ac:dyDescent="0.25">
      <c r="A971" t="s">
        <v>1126</v>
      </c>
      <c r="B971" t="s">
        <v>39</v>
      </c>
      <c r="C971">
        <v>4</v>
      </c>
      <c r="D971">
        <f t="shared" si="60"/>
        <v>4</v>
      </c>
      <c r="E971">
        <v>3</v>
      </c>
      <c r="F971">
        <f>IF(OR(E971="",E971="UNKNOWN",E971="ERROR"),_xlfn.XLOOKUP(Table2[[#This Row],[Item]],Items_List!A:A,Items_List!B:B),E971)</f>
        <v>3</v>
      </c>
      <c r="G971">
        <v>12</v>
      </c>
      <c r="H971">
        <f t="shared" si="61"/>
        <v>12</v>
      </c>
      <c r="I971" t="s">
        <v>23</v>
      </c>
      <c r="J971" t="s">
        <v>15</v>
      </c>
      <c r="K971" s="1">
        <v>45109</v>
      </c>
      <c r="L971" s="1" t="str">
        <f>IF(ISNUMBER(Table2[[#This Row],[Transaction Date]]),TEXT(Table2[[#This Row],[Transaction Date]],"mmmm"),"Unknown")</f>
        <v>July</v>
      </c>
      <c r="M971" s="1" t="str">
        <f>IF(ISNUMBER(Table2[[#This Row],[Transaction Date]]),TEXT(Table2[[#This Row],[Transaction Date]],"dddd"),"Unknown")</f>
        <v>Sunday</v>
      </c>
      <c r="N971">
        <f t="shared" si="62"/>
        <v>0</v>
      </c>
      <c r="O971" t="str">
        <f t="shared" si="63"/>
        <v>Actual</v>
      </c>
    </row>
    <row r="972" spans="1:15" x14ac:dyDescent="0.25">
      <c r="A972" t="s">
        <v>1127</v>
      </c>
      <c r="B972" t="s">
        <v>65</v>
      </c>
      <c r="C972">
        <v>5</v>
      </c>
      <c r="D972">
        <f t="shared" si="60"/>
        <v>5</v>
      </c>
      <c r="E972">
        <v>1.5</v>
      </c>
      <c r="F972">
        <f>IF(OR(E972="",E972="UNKNOWN",E972="ERROR"),_xlfn.XLOOKUP(Table2[[#This Row],[Item]],Items_List!A:A,Items_List!B:B),E972)</f>
        <v>1.5</v>
      </c>
      <c r="G972">
        <v>7.5</v>
      </c>
      <c r="H972">
        <f t="shared" si="61"/>
        <v>7.5</v>
      </c>
      <c r="I972" t="s">
        <v>10059</v>
      </c>
      <c r="J972" t="s">
        <v>11</v>
      </c>
      <c r="K972" s="1">
        <v>45132</v>
      </c>
      <c r="L972" s="1" t="str">
        <f>IF(ISNUMBER(Table2[[#This Row],[Transaction Date]]),TEXT(Table2[[#This Row],[Transaction Date]],"mmmm"),"Unknown")</f>
        <v>July</v>
      </c>
      <c r="M972" s="1" t="str">
        <f>IF(ISNUMBER(Table2[[#This Row],[Transaction Date]]),TEXT(Table2[[#This Row],[Transaction Date]],"dddd"),"Unknown")</f>
        <v>Tuesday</v>
      </c>
      <c r="N972">
        <f t="shared" si="62"/>
        <v>0</v>
      </c>
      <c r="O972" t="str">
        <f t="shared" si="63"/>
        <v>Actual</v>
      </c>
    </row>
    <row r="973" spans="1:15" x14ac:dyDescent="0.25">
      <c r="A973" t="s">
        <v>1128</v>
      </c>
      <c r="B973" t="s">
        <v>20</v>
      </c>
      <c r="C973">
        <v>2</v>
      </c>
      <c r="D973">
        <f t="shared" si="60"/>
        <v>2</v>
      </c>
      <c r="E973">
        <v>5</v>
      </c>
      <c r="F973">
        <f>IF(OR(E973="",E973="UNKNOWN",E973="ERROR"),_xlfn.XLOOKUP(Table2[[#This Row],[Item]],Items_List!A:A,Items_List!B:B),E973)</f>
        <v>5</v>
      </c>
      <c r="G973">
        <v>10</v>
      </c>
      <c r="H973">
        <f t="shared" si="61"/>
        <v>10</v>
      </c>
      <c r="I973" t="s">
        <v>14</v>
      </c>
      <c r="J973" t="s">
        <v>15</v>
      </c>
      <c r="K973" s="1">
        <v>45251</v>
      </c>
      <c r="L973" s="1" t="str">
        <f>IF(ISNUMBER(Table2[[#This Row],[Transaction Date]]),TEXT(Table2[[#This Row],[Transaction Date]],"mmmm"),"Unknown")</f>
        <v>November</v>
      </c>
      <c r="M973" s="1" t="str">
        <f>IF(ISNUMBER(Table2[[#This Row],[Transaction Date]]),TEXT(Table2[[#This Row],[Transaction Date]],"dddd"),"Unknown")</f>
        <v>Tuesday</v>
      </c>
      <c r="N973">
        <f t="shared" si="62"/>
        <v>0</v>
      </c>
      <c r="O973" t="str">
        <f t="shared" si="63"/>
        <v>Actual</v>
      </c>
    </row>
    <row r="974" spans="1:15" x14ac:dyDescent="0.25">
      <c r="A974" t="s">
        <v>1129</v>
      </c>
      <c r="B974" t="s">
        <v>9</v>
      </c>
      <c r="C974">
        <v>3</v>
      </c>
      <c r="D974">
        <f t="shared" si="60"/>
        <v>3</v>
      </c>
      <c r="E974">
        <v>2</v>
      </c>
      <c r="F974">
        <f>IF(OR(E974="",E974="UNKNOWN",E974="ERROR"),_xlfn.XLOOKUP(Table2[[#This Row],[Item]],Items_List!A:A,Items_List!B:B),E974)</f>
        <v>2</v>
      </c>
      <c r="G974">
        <v>6</v>
      </c>
      <c r="H974">
        <f t="shared" si="61"/>
        <v>6</v>
      </c>
      <c r="I974" t="s">
        <v>10</v>
      </c>
      <c r="J974" t="s">
        <v>10059</v>
      </c>
      <c r="K974" s="1">
        <v>45254</v>
      </c>
      <c r="L974" s="1" t="str">
        <f>IF(ISNUMBER(Table2[[#This Row],[Transaction Date]]),TEXT(Table2[[#This Row],[Transaction Date]],"mmmm"),"Unknown")</f>
        <v>November</v>
      </c>
      <c r="M974" s="1" t="str">
        <f>IF(ISNUMBER(Table2[[#This Row],[Transaction Date]]),TEXT(Table2[[#This Row],[Transaction Date]],"dddd"),"Unknown")</f>
        <v>Friday</v>
      </c>
      <c r="N974">
        <f t="shared" si="62"/>
        <v>0</v>
      </c>
      <c r="O974" t="str">
        <f t="shared" si="63"/>
        <v>Actual</v>
      </c>
    </row>
    <row r="975" spans="1:15" x14ac:dyDescent="0.25">
      <c r="A975" t="s">
        <v>1130</v>
      </c>
      <c r="B975" t="s">
        <v>28</v>
      </c>
      <c r="D975">
        <f t="shared" si="60"/>
        <v>5</v>
      </c>
      <c r="E975">
        <v>4</v>
      </c>
      <c r="F975">
        <f>IF(OR(E975="",E975="UNKNOWN",E975="ERROR"),_xlfn.XLOOKUP(Table2[[#This Row],[Item]],Items_List!A:A,Items_List!B:B),E975)</f>
        <v>4</v>
      </c>
      <c r="G975">
        <v>20</v>
      </c>
      <c r="H975">
        <f t="shared" si="61"/>
        <v>20</v>
      </c>
      <c r="I975" t="s">
        <v>14</v>
      </c>
      <c r="J975" t="s">
        <v>10059</v>
      </c>
      <c r="K975" s="1">
        <v>45086</v>
      </c>
      <c r="L975" s="1" t="str">
        <f>IF(ISNUMBER(Table2[[#This Row],[Transaction Date]]),TEXT(Table2[[#This Row],[Transaction Date]],"mmmm"),"Unknown")</f>
        <v>June</v>
      </c>
      <c r="M975" s="1" t="str">
        <f>IF(ISNUMBER(Table2[[#This Row],[Transaction Date]]),TEXT(Table2[[#This Row],[Transaction Date]],"dddd"),"Unknown")</f>
        <v>Friday</v>
      </c>
      <c r="N975">
        <f t="shared" si="62"/>
        <v>1</v>
      </c>
      <c r="O975" t="str">
        <f t="shared" si="63"/>
        <v>Estimated</v>
      </c>
    </row>
    <row r="976" spans="1:15" x14ac:dyDescent="0.25">
      <c r="A976" t="s">
        <v>1131</v>
      </c>
      <c r="B976" t="s">
        <v>20</v>
      </c>
      <c r="C976">
        <v>3</v>
      </c>
      <c r="D976">
        <f t="shared" si="60"/>
        <v>3</v>
      </c>
      <c r="E976">
        <v>5</v>
      </c>
      <c r="F976">
        <f>IF(OR(E976="",E976="UNKNOWN",E976="ERROR"),_xlfn.XLOOKUP(Table2[[#This Row],[Item]],Items_List!A:A,Items_List!B:B),E976)</f>
        <v>5</v>
      </c>
      <c r="G976">
        <v>15</v>
      </c>
      <c r="H976">
        <f t="shared" si="61"/>
        <v>15</v>
      </c>
      <c r="I976" t="s">
        <v>23</v>
      </c>
      <c r="J976" t="s">
        <v>10059</v>
      </c>
      <c r="K976" s="1">
        <v>45037</v>
      </c>
      <c r="L976" s="1" t="str">
        <f>IF(ISNUMBER(Table2[[#This Row],[Transaction Date]]),TEXT(Table2[[#This Row],[Transaction Date]],"mmmm"),"Unknown")</f>
        <v>April</v>
      </c>
      <c r="M976" s="1" t="str">
        <f>IF(ISNUMBER(Table2[[#This Row],[Transaction Date]]),TEXT(Table2[[#This Row],[Transaction Date]],"dddd"),"Unknown")</f>
        <v>Friday</v>
      </c>
      <c r="N976">
        <f t="shared" si="62"/>
        <v>0</v>
      </c>
      <c r="O976" t="str">
        <f t="shared" si="63"/>
        <v>Actual</v>
      </c>
    </row>
    <row r="977" spans="1:15" x14ac:dyDescent="0.25">
      <c r="A977" t="s">
        <v>1132</v>
      </c>
      <c r="B977" t="s">
        <v>65</v>
      </c>
      <c r="C977">
        <v>3</v>
      </c>
      <c r="D977">
        <f t="shared" si="60"/>
        <v>3</v>
      </c>
      <c r="E977">
        <v>1.5</v>
      </c>
      <c r="F977">
        <f>IF(OR(E977="",E977="UNKNOWN",E977="ERROR"),_xlfn.XLOOKUP(Table2[[#This Row],[Item]],Items_List!A:A,Items_List!B:B),E977)</f>
        <v>1.5</v>
      </c>
      <c r="G977">
        <v>4.5</v>
      </c>
      <c r="H977">
        <f t="shared" si="61"/>
        <v>4.5</v>
      </c>
      <c r="I977" t="s">
        <v>10059</v>
      </c>
      <c r="J977" t="s">
        <v>11</v>
      </c>
      <c r="K977" s="1">
        <v>45014</v>
      </c>
      <c r="L977" s="1" t="str">
        <f>IF(ISNUMBER(Table2[[#This Row],[Transaction Date]]),TEXT(Table2[[#This Row],[Transaction Date]],"mmmm"),"Unknown")</f>
        <v>March</v>
      </c>
      <c r="M977" s="1" t="str">
        <f>IF(ISNUMBER(Table2[[#This Row],[Transaction Date]]),TEXT(Table2[[#This Row],[Transaction Date]],"dddd"),"Unknown")</f>
        <v>Wednesday</v>
      </c>
      <c r="N977">
        <f t="shared" si="62"/>
        <v>0</v>
      </c>
      <c r="O977" t="str">
        <f t="shared" si="63"/>
        <v>Actual</v>
      </c>
    </row>
    <row r="978" spans="1:15" x14ac:dyDescent="0.25">
      <c r="A978" t="s">
        <v>1133</v>
      </c>
      <c r="B978" t="s">
        <v>25</v>
      </c>
      <c r="C978">
        <v>3</v>
      </c>
      <c r="D978">
        <f t="shared" si="60"/>
        <v>3</v>
      </c>
      <c r="E978">
        <v>4</v>
      </c>
      <c r="F978">
        <f>IF(OR(E978="",E978="UNKNOWN",E978="ERROR"),_xlfn.XLOOKUP(Table2[[#This Row],[Item]],Items_List!A:A,Items_List!B:B),E978)</f>
        <v>4</v>
      </c>
      <c r="G978">
        <v>12</v>
      </c>
      <c r="H978">
        <f t="shared" si="61"/>
        <v>12</v>
      </c>
      <c r="I978" t="s">
        <v>23</v>
      </c>
      <c r="J978" t="s">
        <v>11</v>
      </c>
      <c r="K978" s="1">
        <v>44938</v>
      </c>
      <c r="L978" s="1" t="str">
        <f>IF(ISNUMBER(Table2[[#This Row],[Transaction Date]]),TEXT(Table2[[#This Row],[Transaction Date]],"mmmm"),"Unknown")</f>
        <v>January</v>
      </c>
      <c r="M978" s="1" t="str">
        <f>IF(ISNUMBER(Table2[[#This Row],[Transaction Date]]),TEXT(Table2[[#This Row],[Transaction Date]],"dddd"),"Unknown")</f>
        <v>Thursday</v>
      </c>
      <c r="N978">
        <f t="shared" si="62"/>
        <v>0</v>
      </c>
      <c r="O978" t="str">
        <f t="shared" si="63"/>
        <v>Actual</v>
      </c>
    </row>
    <row r="979" spans="1:15" x14ac:dyDescent="0.25">
      <c r="A979" t="s">
        <v>1134</v>
      </c>
      <c r="B979" t="s">
        <v>39</v>
      </c>
      <c r="C979">
        <v>5</v>
      </c>
      <c r="D979">
        <f t="shared" si="60"/>
        <v>5</v>
      </c>
      <c r="E979">
        <v>3</v>
      </c>
      <c r="F979">
        <f>IF(OR(E979="",E979="UNKNOWN",E979="ERROR"),_xlfn.XLOOKUP(Table2[[#This Row],[Item]],Items_List!A:A,Items_List!B:B),E979)</f>
        <v>3</v>
      </c>
      <c r="G979">
        <v>15</v>
      </c>
      <c r="H979">
        <f t="shared" si="61"/>
        <v>15</v>
      </c>
      <c r="I979" t="s">
        <v>10059</v>
      </c>
      <c r="J979" t="s">
        <v>11</v>
      </c>
      <c r="K979" s="1">
        <v>44981</v>
      </c>
      <c r="L979" s="1" t="str">
        <f>IF(ISNUMBER(Table2[[#This Row],[Transaction Date]]),TEXT(Table2[[#This Row],[Transaction Date]],"mmmm"),"Unknown")</f>
        <v>February</v>
      </c>
      <c r="M979" s="1" t="str">
        <f>IF(ISNUMBER(Table2[[#This Row],[Transaction Date]]),TEXT(Table2[[#This Row],[Transaction Date]],"dddd"),"Unknown")</f>
        <v>Friday</v>
      </c>
      <c r="N979">
        <f t="shared" si="62"/>
        <v>0</v>
      </c>
      <c r="O979" t="str">
        <f t="shared" si="63"/>
        <v>Actual</v>
      </c>
    </row>
    <row r="980" spans="1:15" x14ac:dyDescent="0.25">
      <c r="A980" t="s">
        <v>1135</v>
      </c>
      <c r="B980" t="s">
        <v>9</v>
      </c>
      <c r="C980" t="s">
        <v>21</v>
      </c>
      <c r="D980">
        <f t="shared" si="60"/>
        <v>3</v>
      </c>
      <c r="E980">
        <v>2</v>
      </c>
      <c r="F980">
        <f>IF(OR(E980="",E980="UNKNOWN",E980="ERROR"),_xlfn.XLOOKUP(Table2[[#This Row],[Item]],Items_List!A:A,Items_List!B:B),E980)</f>
        <v>2</v>
      </c>
      <c r="G980">
        <v>6</v>
      </c>
      <c r="H980">
        <f t="shared" si="61"/>
        <v>6</v>
      </c>
      <c r="I980" t="s">
        <v>10059</v>
      </c>
      <c r="J980" t="s">
        <v>11</v>
      </c>
      <c r="K980" s="1">
        <v>44967</v>
      </c>
      <c r="L980" s="1" t="str">
        <f>IF(ISNUMBER(Table2[[#This Row],[Transaction Date]]),TEXT(Table2[[#This Row],[Transaction Date]],"mmmm"),"Unknown")</f>
        <v>February</v>
      </c>
      <c r="M980" s="1" t="str">
        <f>IF(ISNUMBER(Table2[[#This Row],[Transaction Date]]),TEXT(Table2[[#This Row],[Transaction Date]],"dddd"),"Unknown")</f>
        <v>Friday</v>
      </c>
      <c r="N980">
        <f t="shared" si="62"/>
        <v>1</v>
      </c>
      <c r="O980" t="str">
        <f t="shared" si="63"/>
        <v>Estimated</v>
      </c>
    </row>
    <row r="981" spans="1:15" x14ac:dyDescent="0.25">
      <c r="A981" t="s">
        <v>1136</v>
      </c>
      <c r="B981" t="s">
        <v>20</v>
      </c>
      <c r="C981">
        <v>5</v>
      </c>
      <c r="D981">
        <f t="shared" si="60"/>
        <v>5</v>
      </c>
      <c r="E981">
        <v>5</v>
      </c>
      <c r="F981">
        <f>IF(OR(E981="",E981="UNKNOWN",E981="ERROR"),_xlfn.XLOOKUP(Table2[[#This Row],[Item]],Items_List!A:A,Items_List!B:B),E981)</f>
        <v>5</v>
      </c>
      <c r="G981">
        <v>25</v>
      </c>
      <c r="H981">
        <f t="shared" si="61"/>
        <v>25</v>
      </c>
      <c r="I981" t="s">
        <v>10</v>
      </c>
      <c r="J981" t="s">
        <v>15</v>
      </c>
      <c r="K981" s="1">
        <v>45274</v>
      </c>
      <c r="L981" s="1" t="str">
        <f>IF(ISNUMBER(Table2[[#This Row],[Transaction Date]]),TEXT(Table2[[#This Row],[Transaction Date]],"mmmm"),"Unknown")</f>
        <v>December</v>
      </c>
      <c r="M981" s="1" t="str">
        <f>IF(ISNUMBER(Table2[[#This Row],[Transaction Date]]),TEXT(Table2[[#This Row],[Transaction Date]],"dddd"),"Unknown")</f>
        <v>Thursday</v>
      </c>
      <c r="N981">
        <f t="shared" si="62"/>
        <v>0</v>
      </c>
      <c r="O981" t="str">
        <f t="shared" si="63"/>
        <v>Actual</v>
      </c>
    </row>
    <row r="982" spans="1:15" x14ac:dyDescent="0.25">
      <c r="A982" t="s">
        <v>1137</v>
      </c>
      <c r="B982" t="s">
        <v>25</v>
      </c>
      <c r="C982">
        <v>3</v>
      </c>
      <c r="D982">
        <f t="shared" si="60"/>
        <v>3</v>
      </c>
      <c r="E982">
        <v>4</v>
      </c>
      <c r="F982">
        <f>IF(OR(E982="",E982="UNKNOWN",E982="ERROR"),_xlfn.XLOOKUP(Table2[[#This Row],[Item]],Items_List!A:A,Items_List!B:B),E982)</f>
        <v>4</v>
      </c>
      <c r="G982">
        <v>12</v>
      </c>
      <c r="H982">
        <f t="shared" si="61"/>
        <v>12</v>
      </c>
      <c r="I982" t="s">
        <v>10059</v>
      </c>
      <c r="J982" t="s">
        <v>10059</v>
      </c>
      <c r="K982" s="1">
        <v>45209</v>
      </c>
      <c r="L982" s="1" t="str">
        <f>IF(ISNUMBER(Table2[[#This Row],[Transaction Date]]),TEXT(Table2[[#This Row],[Transaction Date]],"mmmm"),"Unknown")</f>
        <v>October</v>
      </c>
      <c r="M982" s="1" t="str">
        <f>IF(ISNUMBER(Table2[[#This Row],[Transaction Date]]),TEXT(Table2[[#This Row],[Transaction Date]],"dddd"),"Unknown")</f>
        <v>Tuesday</v>
      </c>
      <c r="N982">
        <f t="shared" si="62"/>
        <v>0</v>
      </c>
      <c r="O982" t="str">
        <f t="shared" si="63"/>
        <v>Actual</v>
      </c>
    </row>
    <row r="983" spans="1:15" x14ac:dyDescent="0.25">
      <c r="A983" t="s">
        <v>1138</v>
      </c>
      <c r="B983" t="s">
        <v>13</v>
      </c>
      <c r="C983">
        <v>3</v>
      </c>
      <c r="D983">
        <f t="shared" si="60"/>
        <v>3</v>
      </c>
      <c r="E983">
        <v>3</v>
      </c>
      <c r="F983">
        <f>IF(OR(E983="",E983="UNKNOWN",E983="ERROR"),_xlfn.XLOOKUP(Table2[[#This Row],[Item]],Items_List!A:A,Items_List!B:B),E983)</f>
        <v>3</v>
      </c>
      <c r="G983">
        <v>9</v>
      </c>
      <c r="H983">
        <f t="shared" si="61"/>
        <v>9</v>
      </c>
      <c r="I983" t="s">
        <v>23</v>
      </c>
      <c r="J983" t="s">
        <v>11</v>
      </c>
      <c r="K983" s="1">
        <v>44958</v>
      </c>
      <c r="L983" s="1" t="str">
        <f>IF(ISNUMBER(Table2[[#This Row],[Transaction Date]]),TEXT(Table2[[#This Row],[Transaction Date]],"mmmm"),"Unknown")</f>
        <v>February</v>
      </c>
      <c r="M983" s="1" t="str">
        <f>IF(ISNUMBER(Table2[[#This Row],[Transaction Date]]),TEXT(Table2[[#This Row],[Transaction Date]],"dddd"),"Unknown")</f>
        <v>Wednesday</v>
      </c>
      <c r="N983">
        <f t="shared" si="62"/>
        <v>0</v>
      </c>
      <c r="O983" t="str">
        <f t="shared" si="63"/>
        <v>Actual</v>
      </c>
    </row>
    <row r="984" spans="1:15" x14ac:dyDescent="0.25">
      <c r="A984" t="s">
        <v>1139</v>
      </c>
      <c r="B984" t="s">
        <v>25</v>
      </c>
      <c r="C984" t="s">
        <v>18</v>
      </c>
      <c r="D984">
        <f t="shared" si="60"/>
        <v>4</v>
      </c>
      <c r="E984">
        <v>4</v>
      </c>
      <c r="F984">
        <f>IF(OR(E984="",E984="UNKNOWN",E984="ERROR"),_xlfn.XLOOKUP(Table2[[#This Row],[Item]],Items_List!A:A,Items_List!B:B),E984)</f>
        <v>4</v>
      </c>
      <c r="G984">
        <v>16</v>
      </c>
      <c r="H984">
        <f t="shared" si="61"/>
        <v>16</v>
      </c>
      <c r="I984" t="s">
        <v>10</v>
      </c>
      <c r="J984" t="s">
        <v>10059</v>
      </c>
      <c r="K984" s="1">
        <v>45029</v>
      </c>
      <c r="L984" s="1" t="str">
        <f>IF(ISNUMBER(Table2[[#This Row],[Transaction Date]]),TEXT(Table2[[#This Row],[Transaction Date]],"mmmm"),"Unknown")</f>
        <v>April</v>
      </c>
      <c r="M984" s="1" t="str">
        <f>IF(ISNUMBER(Table2[[#This Row],[Transaction Date]]),TEXT(Table2[[#This Row],[Transaction Date]],"dddd"),"Unknown")</f>
        <v>Thursday</v>
      </c>
      <c r="N984">
        <f t="shared" si="62"/>
        <v>1</v>
      </c>
      <c r="O984" t="str">
        <f t="shared" si="63"/>
        <v>Estimated</v>
      </c>
    </row>
    <row r="985" spans="1:15" x14ac:dyDescent="0.25">
      <c r="A985" t="s">
        <v>1140</v>
      </c>
      <c r="B985" t="s">
        <v>39</v>
      </c>
      <c r="C985">
        <v>5</v>
      </c>
      <c r="D985">
        <f t="shared" si="60"/>
        <v>5</v>
      </c>
      <c r="E985">
        <v>3</v>
      </c>
      <c r="F985">
        <f>IF(OR(E985="",E985="UNKNOWN",E985="ERROR"),_xlfn.XLOOKUP(Table2[[#This Row],[Item]],Items_List!A:A,Items_List!B:B),E985)</f>
        <v>3</v>
      </c>
      <c r="G985">
        <v>15</v>
      </c>
      <c r="H985">
        <f t="shared" si="61"/>
        <v>15</v>
      </c>
      <c r="I985" t="s">
        <v>10059</v>
      </c>
      <c r="J985" t="s">
        <v>10059</v>
      </c>
      <c r="K985" s="1">
        <v>45103</v>
      </c>
      <c r="L985" s="1" t="str">
        <f>IF(ISNUMBER(Table2[[#This Row],[Transaction Date]]),TEXT(Table2[[#This Row],[Transaction Date]],"mmmm"),"Unknown")</f>
        <v>June</v>
      </c>
      <c r="M985" s="1" t="str">
        <f>IF(ISNUMBER(Table2[[#This Row],[Transaction Date]]),TEXT(Table2[[#This Row],[Transaction Date]],"dddd"),"Unknown")</f>
        <v>Monday</v>
      </c>
      <c r="N985">
        <f t="shared" si="62"/>
        <v>0</v>
      </c>
      <c r="O985" t="str">
        <f t="shared" si="63"/>
        <v>Actual</v>
      </c>
    </row>
    <row r="986" spans="1:15" x14ac:dyDescent="0.25">
      <c r="A986" t="s">
        <v>1141</v>
      </c>
      <c r="B986" t="s">
        <v>25</v>
      </c>
      <c r="C986">
        <v>3</v>
      </c>
      <c r="D986">
        <f t="shared" si="60"/>
        <v>3</v>
      </c>
      <c r="E986">
        <v>4</v>
      </c>
      <c r="F986">
        <f>IF(OR(E986="",E986="UNKNOWN",E986="ERROR"),_xlfn.XLOOKUP(Table2[[#This Row],[Item]],Items_List!A:A,Items_List!B:B),E986)</f>
        <v>4</v>
      </c>
      <c r="G986">
        <v>12</v>
      </c>
      <c r="H986">
        <f t="shared" si="61"/>
        <v>12</v>
      </c>
      <c r="I986" t="s">
        <v>10</v>
      </c>
      <c r="J986" t="s">
        <v>15</v>
      </c>
      <c r="K986" s="1">
        <v>45144</v>
      </c>
      <c r="L986" s="1" t="str">
        <f>IF(ISNUMBER(Table2[[#This Row],[Transaction Date]]),TEXT(Table2[[#This Row],[Transaction Date]],"mmmm"),"Unknown")</f>
        <v>August</v>
      </c>
      <c r="M986" s="1" t="str">
        <f>IF(ISNUMBER(Table2[[#This Row],[Transaction Date]]),TEXT(Table2[[#This Row],[Transaction Date]],"dddd"),"Unknown")</f>
        <v>Sunday</v>
      </c>
      <c r="N986">
        <f t="shared" si="62"/>
        <v>0</v>
      </c>
      <c r="O986" t="str">
        <f t="shared" si="63"/>
        <v>Actual</v>
      </c>
    </row>
    <row r="987" spans="1:15" x14ac:dyDescent="0.25">
      <c r="A987" t="s">
        <v>1142</v>
      </c>
      <c r="B987" t="s">
        <v>28</v>
      </c>
      <c r="C987">
        <v>5</v>
      </c>
      <c r="D987">
        <f t="shared" si="60"/>
        <v>5</v>
      </c>
      <c r="E987">
        <v>4</v>
      </c>
      <c r="F987">
        <f>IF(OR(E987="",E987="UNKNOWN",E987="ERROR"),_xlfn.XLOOKUP(Table2[[#This Row],[Item]],Items_List!A:A,Items_List!B:B),E987)</f>
        <v>4</v>
      </c>
      <c r="G987">
        <v>20</v>
      </c>
      <c r="H987">
        <f t="shared" si="61"/>
        <v>20</v>
      </c>
      <c r="I987" t="s">
        <v>23</v>
      </c>
      <c r="J987" t="s">
        <v>10059</v>
      </c>
      <c r="K987" s="1">
        <v>45128</v>
      </c>
      <c r="L987" s="1" t="str">
        <f>IF(ISNUMBER(Table2[[#This Row],[Transaction Date]]),TEXT(Table2[[#This Row],[Transaction Date]],"mmmm"),"Unknown")</f>
        <v>July</v>
      </c>
      <c r="M987" s="1" t="str">
        <f>IF(ISNUMBER(Table2[[#This Row],[Transaction Date]]),TEXT(Table2[[#This Row],[Transaction Date]],"dddd"),"Unknown")</f>
        <v>Friday</v>
      </c>
      <c r="N987">
        <f t="shared" si="62"/>
        <v>0</v>
      </c>
      <c r="O987" t="str">
        <f t="shared" si="63"/>
        <v>Actual</v>
      </c>
    </row>
    <row r="988" spans="1:15" x14ac:dyDescent="0.25">
      <c r="A988" t="s">
        <v>1143</v>
      </c>
      <c r="B988" t="s">
        <v>13</v>
      </c>
      <c r="C988">
        <v>2</v>
      </c>
      <c r="D988">
        <f t="shared" si="60"/>
        <v>2</v>
      </c>
      <c r="E988">
        <v>3</v>
      </c>
      <c r="F988">
        <f>IF(OR(E988="",E988="UNKNOWN",E988="ERROR"),_xlfn.XLOOKUP(Table2[[#This Row],[Item]],Items_List!A:A,Items_List!B:B),E988)</f>
        <v>3</v>
      </c>
      <c r="G988">
        <v>6</v>
      </c>
      <c r="H988">
        <f t="shared" si="61"/>
        <v>6</v>
      </c>
      <c r="I988" t="s">
        <v>10059</v>
      </c>
      <c r="J988" t="s">
        <v>10059</v>
      </c>
      <c r="L988" s="1" t="str">
        <f>IF(ISNUMBER(Table2[[#This Row],[Transaction Date]]),TEXT(Table2[[#This Row],[Transaction Date]],"mmmm"),"Unknown")</f>
        <v>Unknown</v>
      </c>
      <c r="M988" s="1" t="str">
        <f>IF(ISNUMBER(Table2[[#This Row],[Transaction Date]]),TEXT(Table2[[#This Row],[Transaction Date]],"dddd"),"Unknown")</f>
        <v>Unknown</v>
      </c>
      <c r="N988">
        <f t="shared" si="62"/>
        <v>0</v>
      </c>
      <c r="O988" t="str">
        <f t="shared" si="63"/>
        <v>Actual</v>
      </c>
    </row>
    <row r="989" spans="1:15" x14ac:dyDescent="0.25">
      <c r="A989" t="s">
        <v>1144</v>
      </c>
      <c r="B989" t="s">
        <v>20</v>
      </c>
      <c r="C989">
        <v>1</v>
      </c>
      <c r="D989">
        <f t="shared" si="60"/>
        <v>1</v>
      </c>
      <c r="E989">
        <v>5</v>
      </c>
      <c r="F989">
        <f>IF(OR(E989="",E989="UNKNOWN",E989="ERROR"),_xlfn.XLOOKUP(Table2[[#This Row],[Item]],Items_List!A:A,Items_List!B:B),E989)</f>
        <v>5</v>
      </c>
      <c r="G989">
        <v>5</v>
      </c>
      <c r="H989">
        <f t="shared" si="61"/>
        <v>5</v>
      </c>
      <c r="I989" t="s">
        <v>14</v>
      </c>
      <c r="J989" t="s">
        <v>15</v>
      </c>
      <c r="K989" s="1">
        <v>45129</v>
      </c>
      <c r="L989" s="1" t="str">
        <f>IF(ISNUMBER(Table2[[#This Row],[Transaction Date]]),TEXT(Table2[[#This Row],[Transaction Date]],"mmmm"),"Unknown")</f>
        <v>July</v>
      </c>
      <c r="M989" s="1" t="str">
        <f>IF(ISNUMBER(Table2[[#This Row],[Transaction Date]]),TEXT(Table2[[#This Row],[Transaction Date]],"dddd"),"Unknown")</f>
        <v>Saturday</v>
      </c>
      <c r="N989">
        <f t="shared" si="62"/>
        <v>0</v>
      </c>
      <c r="O989" t="str">
        <f t="shared" si="63"/>
        <v>Actual</v>
      </c>
    </row>
    <row r="990" spans="1:15" x14ac:dyDescent="0.25">
      <c r="A990" t="s">
        <v>1145</v>
      </c>
      <c r="B990" t="s">
        <v>65</v>
      </c>
      <c r="C990">
        <v>5</v>
      </c>
      <c r="D990">
        <f t="shared" si="60"/>
        <v>5</v>
      </c>
      <c r="E990">
        <v>1.5</v>
      </c>
      <c r="F990">
        <f>IF(OR(E990="",E990="UNKNOWN",E990="ERROR"),_xlfn.XLOOKUP(Table2[[#This Row],[Item]],Items_List!A:A,Items_List!B:B),E990)</f>
        <v>1.5</v>
      </c>
      <c r="G990">
        <v>7.5</v>
      </c>
      <c r="H990">
        <f t="shared" si="61"/>
        <v>7.5</v>
      </c>
      <c r="I990" t="s">
        <v>10</v>
      </c>
      <c r="J990" t="s">
        <v>10059</v>
      </c>
      <c r="L990" s="1" t="str">
        <f>IF(ISNUMBER(Table2[[#This Row],[Transaction Date]]),TEXT(Table2[[#This Row],[Transaction Date]],"mmmm"),"Unknown")</f>
        <v>Unknown</v>
      </c>
      <c r="M990" s="1" t="str">
        <f>IF(ISNUMBER(Table2[[#This Row],[Transaction Date]]),TEXT(Table2[[#This Row],[Transaction Date]],"dddd"),"Unknown")</f>
        <v>Unknown</v>
      </c>
      <c r="N990">
        <f t="shared" si="62"/>
        <v>0</v>
      </c>
      <c r="O990" t="str">
        <f t="shared" si="63"/>
        <v>Actual</v>
      </c>
    </row>
    <row r="991" spans="1:15" x14ac:dyDescent="0.25">
      <c r="A991" t="s">
        <v>1146</v>
      </c>
      <c r="B991" t="s">
        <v>9</v>
      </c>
      <c r="C991">
        <v>3</v>
      </c>
      <c r="D991">
        <f t="shared" si="60"/>
        <v>3</v>
      </c>
      <c r="E991">
        <v>2</v>
      </c>
      <c r="F991">
        <f>IF(OR(E991="",E991="UNKNOWN",E991="ERROR"),_xlfn.XLOOKUP(Table2[[#This Row],[Item]],Items_List!A:A,Items_List!B:B),E991)</f>
        <v>2</v>
      </c>
      <c r="G991">
        <v>6</v>
      </c>
      <c r="H991">
        <f t="shared" si="61"/>
        <v>6</v>
      </c>
      <c r="I991" t="s">
        <v>10059</v>
      </c>
      <c r="J991" t="s">
        <v>10059</v>
      </c>
      <c r="K991" s="1">
        <v>45132</v>
      </c>
      <c r="L991" s="1" t="str">
        <f>IF(ISNUMBER(Table2[[#This Row],[Transaction Date]]),TEXT(Table2[[#This Row],[Transaction Date]],"mmmm"),"Unknown")</f>
        <v>July</v>
      </c>
      <c r="M991" s="1" t="str">
        <f>IF(ISNUMBER(Table2[[#This Row],[Transaction Date]]),TEXT(Table2[[#This Row],[Transaction Date]],"dddd"),"Unknown")</f>
        <v>Tuesday</v>
      </c>
      <c r="N991">
        <f t="shared" si="62"/>
        <v>0</v>
      </c>
      <c r="O991" t="str">
        <f t="shared" si="63"/>
        <v>Actual</v>
      </c>
    </row>
    <row r="992" spans="1:15" x14ac:dyDescent="0.25">
      <c r="A992" t="s">
        <v>1147</v>
      </c>
      <c r="B992" t="s">
        <v>39</v>
      </c>
      <c r="C992">
        <v>2</v>
      </c>
      <c r="D992">
        <f t="shared" si="60"/>
        <v>2</v>
      </c>
      <c r="E992" s="3">
        <f>_xlfn.XLOOKUP(Table2[[#This Row],[Item]],Items_List!$A$2:$A$9,Items_List!$B$2:$B$9)</f>
        <v>3</v>
      </c>
      <c r="F992">
        <f>IF(OR(E992="",E992="UNKNOWN",E992="ERROR"),_xlfn.XLOOKUP(Table2[[#This Row],[Item]],Items_List!A:A,Items_List!B:B),E992)</f>
        <v>3</v>
      </c>
      <c r="G992">
        <v>6</v>
      </c>
      <c r="H992">
        <f t="shared" si="61"/>
        <v>6</v>
      </c>
      <c r="I992" t="s">
        <v>23</v>
      </c>
      <c r="J992" t="s">
        <v>10059</v>
      </c>
      <c r="K992" s="1">
        <v>44954</v>
      </c>
      <c r="L992" s="1" t="str">
        <f>IF(ISNUMBER(Table2[[#This Row],[Transaction Date]]),TEXT(Table2[[#This Row],[Transaction Date]],"mmmm"),"Unknown")</f>
        <v>January</v>
      </c>
      <c r="M992" s="1" t="str">
        <f>IF(ISNUMBER(Table2[[#This Row],[Transaction Date]]),TEXT(Table2[[#This Row],[Transaction Date]],"dddd"),"Unknown")</f>
        <v>Saturday</v>
      </c>
      <c r="N992">
        <f t="shared" si="62"/>
        <v>0</v>
      </c>
      <c r="O992" t="str">
        <f t="shared" si="63"/>
        <v>Actual</v>
      </c>
    </row>
    <row r="993" spans="1:15" x14ac:dyDescent="0.25">
      <c r="A993" t="s">
        <v>1148</v>
      </c>
      <c r="B993" t="s">
        <v>25</v>
      </c>
      <c r="C993">
        <v>5</v>
      </c>
      <c r="D993">
        <f t="shared" si="60"/>
        <v>5</v>
      </c>
      <c r="E993">
        <v>4</v>
      </c>
      <c r="F993">
        <f>IF(OR(E993="",E993="UNKNOWN",E993="ERROR"),_xlfn.XLOOKUP(Table2[[#This Row],[Item]],Items_List!A:A,Items_List!B:B),E993)</f>
        <v>4</v>
      </c>
      <c r="G993">
        <v>20</v>
      </c>
      <c r="H993">
        <f t="shared" si="61"/>
        <v>20</v>
      </c>
      <c r="I993" t="s">
        <v>10059</v>
      </c>
      <c r="J993" t="s">
        <v>10059</v>
      </c>
      <c r="K993" s="1">
        <v>45157</v>
      </c>
      <c r="L993" s="1" t="str">
        <f>IF(ISNUMBER(Table2[[#This Row],[Transaction Date]]),TEXT(Table2[[#This Row],[Transaction Date]],"mmmm"),"Unknown")</f>
        <v>August</v>
      </c>
      <c r="M993" s="1" t="str">
        <f>IF(ISNUMBER(Table2[[#This Row],[Transaction Date]]),TEXT(Table2[[#This Row],[Transaction Date]],"dddd"),"Unknown")</f>
        <v>Saturday</v>
      </c>
      <c r="N993">
        <f t="shared" si="62"/>
        <v>0</v>
      </c>
      <c r="O993" t="str">
        <f t="shared" si="63"/>
        <v>Actual</v>
      </c>
    </row>
    <row r="994" spans="1:15" x14ac:dyDescent="0.25">
      <c r="A994" t="s">
        <v>1149</v>
      </c>
      <c r="B994" t="s">
        <v>25</v>
      </c>
      <c r="C994">
        <v>2</v>
      </c>
      <c r="D994">
        <f t="shared" si="60"/>
        <v>2</v>
      </c>
      <c r="E994">
        <v>4</v>
      </c>
      <c r="F994">
        <f>IF(OR(E994="",E994="UNKNOWN",E994="ERROR"),_xlfn.XLOOKUP(Table2[[#This Row],[Item]],Items_List!A:A,Items_List!B:B),E994)</f>
        <v>4</v>
      </c>
      <c r="G994">
        <v>8</v>
      </c>
      <c r="H994">
        <f t="shared" si="61"/>
        <v>8</v>
      </c>
      <c r="I994" t="s">
        <v>10</v>
      </c>
      <c r="J994" t="s">
        <v>15</v>
      </c>
      <c r="K994" s="1">
        <v>45000</v>
      </c>
      <c r="L994" s="1" t="str">
        <f>IF(ISNUMBER(Table2[[#This Row],[Transaction Date]]),TEXT(Table2[[#This Row],[Transaction Date]],"mmmm"),"Unknown")</f>
        <v>March</v>
      </c>
      <c r="M994" s="1" t="str">
        <f>IF(ISNUMBER(Table2[[#This Row],[Transaction Date]]),TEXT(Table2[[#This Row],[Transaction Date]],"dddd"),"Unknown")</f>
        <v>Wednesday</v>
      </c>
      <c r="N994">
        <f t="shared" si="62"/>
        <v>0</v>
      </c>
      <c r="O994" t="str">
        <f t="shared" si="63"/>
        <v>Actual</v>
      </c>
    </row>
    <row r="995" spans="1:15" x14ac:dyDescent="0.25">
      <c r="A995" t="s">
        <v>1151</v>
      </c>
      <c r="B995" t="s">
        <v>13</v>
      </c>
      <c r="C995">
        <v>1</v>
      </c>
      <c r="D995">
        <f t="shared" si="60"/>
        <v>1</v>
      </c>
      <c r="E995">
        <v>3</v>
      </c>
      <c r="F995">
        <f>IF(OR(E995="",E995="UNKNOWN",E995="ERROR"),_xlfn.XLOOKUP(Table2[[#This Row],[Item]],Items_List!A:A,Items_List!B:B),E995)</f>
        <v>3</v>
      </c>
      <c r="G995">
        <v>3</v>
      </c>
      <c r="H995">
        <f t="shared" si="61"/>
        <v>3</v>
      </c>
      <c r="I995" t="s">
        <v>10</v>
      </c>
      <c r="J995" t="s">
        <v>11</v>
      </c>
      <c r="K995" s="1">
        <v>45236</v>
      </c>
      <c r="L995" s="1" t="str">
        <f>IF(ISNUMBER(Table2[[#This Row],[Transaction Date]]),TEXT(Table2[[#This Row],[Transaction Date]],"mmmm"),"Unknown")</f>
        <v>November</v>
      </c>
      <c r="M995" s="1" t="str">
        <f>IF(ISNUMBER(Table2[[#This Row],[Transaction Date]]),TEXT(Table2[[#This Row],[Transaction Date]],"dddd"),"Unknown")</f>
        <v>Monday</v>
      </c>
      <c r="N995">
        <f t="shared" si="62"/>
        <v>0</v>
      </c>
      <c r="O995" t="str">
        <f t="shared" si="63"/>
        <v>Actual</v>
      </c>
    </row>
    <row r="996" spans="1:15" x14ac:dyDescent="0.25">
      <c r="A996" t="s">
        <v>1152</v>
      </c>
      <c r="B996" t="s">
        <v>9</v>
      </c>
      <c r="C996">
        <v>2</v>
      </c>
      <c r="D996">
        <f t="shared" si="60"/>
        <v>2</v>
      </c>
      <c r="E996" s="3">
        <f>_xlfn.XLOOKUP(Table2[[#This Row],[Item]],Items_List!$A$2:$A$9,Items_List!$B$2:$B$9)</f>
        <v>2</v>
      </c>
      <c r="F996">
        <f>IF(OR(E996="",E996="UNKNOWN",E996="ERROR"),_xlfn.XLOOKUP(Table2[[#This Row],[Item]],Items_List!A:A,Items_List!B:B),E996)</f>
        <v>2</v>
      </c>
      <c r="G996">
        <v>4</v>
      </c>
      <c r="H996">
        <f t="shared" si="61"/>
        <v>4</v>
      </c>
      <c r="I996" t="s">
        <v>14</v>
      </c>
      <c r="J996" t="s">
        <v>10059</v>
      </c>
      <c r="L996" s="1" t="str">
        <f>IF(ISNUMBER(Table2[[#This Row],[Transaction Date]]),TEXT(Table2[[#This Row],[Transaction Date]],"mmmm"),"Unknown")</f>
        <v>Unknown</v>
      </c>
      <c r="M996" s="1" t="str">
        <f>IF(ISNUMBER(Table2[[#This Row],[Transaction Date]]),TEXT(Table2[[#This Row],[Transaction Date]],"dddd"),"Unknown")</f>
        <v>Unknown</v>
      </c>
      <c r="N996">
        <f t="shared" si="62"/>
        <v>0</v>
      </c>
      <c r="O996" t="str">
        <f t="shared" si="63"/>
        <v>Actual</v>
      </c>
    </row>
    <row r="997" spans="1:15" x14ac:dyDescent="0.25">
      <c r="A997" t="s">
        <v>1153</v>
      </c>
      <c r="B997" t="s">
        <v>13</v>
      </c>
      <c r="C997">
        <v>2</v>
      </c>
      <c r="D997">
        <f t="shared" si="60"/>
        <v>2</v>
      </c>
      <c r="E997">
        <v>3</v>
      </c>
      <c r="F997">
        <f>IF(OR(E997="",E997="UNKNOWN",E997="ERROR"),_xlfn.XLOOKUP(Table2[[#This Row],[Item]],Items_List!A:A,Items_List!B:B),E997)</f>
        <v>3</v>
      </c>
      <c r="G997">
        <v>6</v>
      </c>
      <c r="H997">
        <f t="shared" si="61"/>
        <v>6</v>
      </c>
      <c r="I997" t="s">
        <v>14</v>
      </c>
      <c r="J997" t="s">
        <v>15</v>
      </c>
      <c r="K997" s="1">
        <v>45019</v>
      </c>
      <c r="L997" s="1" t="str">
        <f>IF(ISNUMBER(Table2[[#This Row],[Transaction Date]]),TEXT(Table2[[#This Row],[Transaction Date]],"mmmm"),"Unknown")</f>
        <v>April</v>
      </c>
      <c r="M997" s="1" t="str">
        <f>IF(ISNUMBER(Table2[[#This Row],[Transaction Date]]),TEXT(Table2[[#This Row],[Transaction Date]],"dddd"),"Unknown")</f>
        <v>Monday</v>
      </c>
      <c r="N997">
        <f t="shared" si="62"/>
        <v>0</v>
      </c>
      <c r="O997" t="str">
        <f t="shared" si="63"/>
        <v>Actual</v>
      </c>
    </row>
    <row r="998" spans="1:15" x14ac:dyDescent="0.25">
      <c r="A998" t="s">
        <v>1154</v>
      </c>
      <c r="B998" t="s">
        <v>28</v>
      </c>
      <c r="C998">
        <v>1</v>
      </c>
      <c r="D998">
        <f t="shared" si="60"/>
        <v>1</v>
      </c>
      <c r="E998">
        <v>4</v>
      </c>
      <c r="F998">
        <f>IF(OR(E998="",E998="UNKNOWN",E998="ERROR"),_xlfn.XLOOKUP(Table2[[#This Row],[Item]],Items_List!A:A,Items_List!B:B),E998)</f>
        <v>4</v>
      </c>
      <c r="G998">
        <v>4</v>
      </c>
      <c r="H998">
        <f t="shared" si="61"/>
        <v>4</v>
      </c>
      <c r="I998" t="s">
        <v>10</v>
      </c>
      <c r="J998" t="s">
        <v>15</v>
      </c>
      <c r="K998" s="1">
        <v>45124</v>
      </c>
      <c r="L998" s="1" t="str">
        <f>IF(ISNUMBER(Table2[[#This Row],[Transaction Date]]),TEXT(Table2[[#This Row],[Transaction Date]],"mmmm"),"Unknown")</f>
        <v>July</v>
      </c>
      <c r="M998" s="1" t="str">
        <f>IF(ISNUMBER(Table2[[#This Row],[Transaction Date]]),TEXT(Table2[[#This Row],[Transaction Date]],"dddd"),"Unknown")</f>
        <v>Monday</v>
      </c>
      <c r="N998">
        <f t="shared" si="62"/>
        <v>0</v>
      </c>
      <c r="O998" t="str">
        <f t="shared" si="63"/>
        <v>Actual</v>
      </c>
    </row>
    <row r="999" spans="1:15" x14ac:dyDescent="0.25">
      <c r="A999" t="s">
        <v>1155</v>
      </c>
      <c r="B999" t="s">
        <v>25</v>
      </c>
      <c r="C999">
        <v>2</v>
      </c>
      <c r="D999">
        <f t="shared" si="60"/>
        <v>2</v>
      </c>
      <c r="E999">
        <v>4</v>
      </c>
      <c r="F999">
        <f>IF(OR(E999="",E999="UNKNOWN",E999="ERROR"),_xlfn.XLOOKUP(Table2[[#This Row],[Item]],Items_List!A:A,Items_List!B:B),E999)</f>
        <v>4</v>
      </c>
      <c r="G999">
        <v>8</v>
      </c>
      <c r="H999">
        <f t="shared" si="61"/>
        <v>8</v>
      </c>
      <c r="I999" t="s">
        <v>14</v>
      </c>
      <c r="J999" t="s">
        <v>15</v>
      </c>
      <c r="K999" s="1">
        <v>45147</v>
      </c>
      <c r="L999" s="1" t="str">
        <f>IF(ISNUMBER(Table2[[#This Row],[Transaction Date]]),TEXT(Table2[[#This Row],[Transaction Date]],"mmmm"),"Unknown")</f>
        <v>August</v>
      </c>
      <c r="M999" s="1" t="str">
        <f>IF(ISNUMBER(Table2[[#This Row],[Transaction Date]]),TEXT(Table2[[#This Row],[Transaction Date]],"dddd"),"Unknown")</f>
        <v>Wednesday</v>
      </c>
      <c r="N999">
        <f t="shared" si="62"/>
        <v>0</v>
      </c>
      <c r="O999" t="str">
        <f t="shared" si="63"/>
        <v>Actual</v>
      </c>
    </row>
    <row r="1000" spans="1:15" x14ac:dyDescent="0.25">
      <c r="A1000" t="s">
        <v>1156</v>
      </c>
      <c r="B1000" t="s">
        <v>25</v>
      </c>
      <c r="C1000">
        <v>4</v>
      </c>
      <c r="D1000">
        <f t="shared" si="60"/>
        <v>4</v>
      </c>
      <c r="E1000">
        <v>4</v>
      </c>
      <c r="F1000">
        <f>IF(OR(E1000="",E1000="UNKNOWN",E1000="ERROR"),_xlfn.XLOOKUP(Table2[[#This Row],[Item]],Items_List!A:A,Items_List!B:B),E1000)</f>
        <v>4</v>
      </c>
      <c r="G1000">
        <v>16</v>
      </c>
      <c r="H1000">
        <f t="shared" si="61"/>
        <v>16</v>
      </c>
      <c r="I1000" t="s">
        <v>10</v>
      </c>
      <c r="J1000" t="s">
        <v>11</v>
      </c>
      <c r="K1000" s="1">
        <v>45284</v>
      </c>
      <c r="L1000" s="1" t="str">
        <f>IF(ISNUMBER(Table2[[#This Row],[Transaction Date]]),TEXT(Table2[[#This Row],[Transaction Date]],"mmmm"),"Unknown")</f>
        <v>December</v>
      </c>
      <c r="M1000" s="1" t="str">
        <f>IF(ISNUMBER(Table2[[#This Row],[Transaction Date]]),TEXT(Table2[[#This Row],[Transaction Date]],"dddd"),"Unknown")</f>
        <v>Sunday</v>
      </c>
      <c r="N1000">
        <f t="shared" si="62"/>
        <v>0</v>
      </c>
      <c r="O1000" t="str">
        <f t="shared" si="63"/>
        <v>Actual</v>
      </c>
    </row>
    <row r="1001" spans="1:15" x14ac:dyDescent="0.25">
      <c r="A1001" t="s">
        <v>1157</v>
      </c>
      <c r="B1001" t="s">
        <v>9</v>
      </c>
      <c r="C1001">
        <v>5</v>
      </c>
      <c r="D1001">
        <f t="shared" si="60"/>
        <v>5</v>
      </c>
      <c r="E1001">
        <v>2</v>
      </c>
      <c r="F1001">
        <f>IF(OR(E1001="",E1001="UNKNOWN",E1001="ERROR"),_xlfn.XLOOKUP(Table2[[#This Row],[Item]],Items_List!A:A,Items_List!B:B),E1001)</f>
        <v>2</v>
      </c>
      <c r="G1001">
        <v>10</v>
      </c>
      <c r="H1001">
        <f t="shared" si="61"/>
        <v>10</v>
      </c>
      <c r="I1001" t="s">
        <v>10059</v>
      </c>
      <c r="J1001" t="s">
        <v>11</v>
      </c>
      <c r="K1001" s="1">
        <v>45174</v>
      </c>
      <c r="L1001" s="1" t="str">
        <f>IF(ISNUMBER(Table2[[#This Row],[Transaction Date]]),TEXT(Table2[[#This Row],[Transaction Date]],"mmmm"),"Unknown")</f>
        <v>September</v>
      </c>
      <c r="M1001" s="1" t="str">
        <f>IF(ISNUMBER(Table2[[#This Row],[Transaction Date]]),TEXT(Table2[[#This Row],[Transaction Date]],"dddd"),"Unknown")</f>
        <v>Tuesday</v>
      </c>
      <c r="N1001">
        <f t="shared" si="62"/>
        <v>0</v>
      </c>
      <c r="O1001" t="str">
        <f t="shared" si="63"/>
        <v>Actual</v>
      </c>
    </row>
    <row r="1002" spans="1:15" x14ac:dyDescent="0.25">
      <c r="A1002" t="s">
        <v>1158</v>
      </c>
      <c r="B1002" t="s">
        <v>28</v>
      </c>
      <c r="C1002">
        <v>1</v>
      </c>
      <c r="D1002">
        <f t="shared" si="60"/>
        <v>1</v>
      </c>
      <c r="E1002">
        <v>4</v>
      </c>
      <c r="F1002">
        <f>IF(OR(E1002="",E1002="UNKNOWN",E1002="ERROR"),_xlfn.XLOOKUP(Table2[[#This Row],[Item]],Items_List!A:A,Items_List!B:B),E1002)</f>
        <v>4</v>
      </c>
      <c r="G1002">
        <v>4</v>
      </c>
      <c r="H1002">
        <f t="shared" si="61"/>
        <v>4</v>
      </c>
      <c r="I1002" t="s">
        <v>14</v>
      </c>
      <c r="J1002" t="s">
        <v>15</v>
      </c>
      <c r="K1002" s="1">
        <v>44938</v>
      </c>
      <c r="L1002" s="1" t="str">
        <f>IF(ISNUMBER(Table2[[#This Row],[Transaction Date]]),TEXT(Table2[[#This Row],[Transaction Date]],"mmmm"),"Unknown")</f>
        <v>January</v>
      </c>
      <c r="M1002" s="1" t="str">
        <f>IF(ISNUMBER(Table2[[#This Row],[Transaction Date]]),TEXT(Table2[[#This Row],[Transaction Date]],"dddd"),"Unknown")</f>
        <v>Thursday</v>
      </c>
      <c r="N1002">
        <f t="shared" si="62"/>
        <v>0</v>
      </c>
      <c r="O1002" t="str">
        <f t="shared" si="63"/>
        <v>Actual</v>
      </c>
    </row>
    <row r="1003" spans="1:15" x14ac:dyDescent="0.25">
      <c r="A1003" t="s">
        <v>1159</v>
      </c>
      <c r="B1003" t="s">
        <v>13</v>
      </c>
      <c r="C1003">
        <v>2</v>
      </c>
      <c r="D1003">
        <f t="shared" si="60"/>
        <v>2</v>
      </c>
      <c r="E1003">
        <v>3</v>
      </c>
      <c r="F1003">
        <f>IF(OR(E1003="",E1003="UNKNOWN",E1003="ERROR"),_xlfn.XLOOKUP(Table2[[#This Row],[Item]],Items_List!A:A,Items_List!B:B),E1003)</f>
        <v>3</v>
      </c>
      <c r="G1003">
        <v>6</v>
      </c>
      <c r="H1003">
        <f t="shared" si="61"/>
        <v>6</v>
      </c>
      <c r="I1003" t="s">
        <v>14</v>
      </c>
      <c r="J1003" t="s">
        <v>15</v>
      </c>
      <c r="L1003" s="1" t="str">
        <f>IF(ISNUMBER(Table2[[#This Row],[Transaction Date]]),TEXT(Table2[[#This Row],[Transaction Date]],"mmmm"),"Unknown")</f>
        <v>Unknown</v>
      </c>
      <c r="M1003" s="1" t="str">
        <f>IF(ISNUMBER(Table2[[#This Row],[Transaction Date]]),TEXT(Table2[[#This Row],[Transaction Date]],"dddd"),"Unknown")</f>
        <v>Unknown</v>
      </c>
      <c r="N1003">
        <f t="shared" si="62"/>
        <v>0</v>
      </c>
      <c r="O1003" t="str">
        <f t="shared" si="63"/>
        <v>Actual</v>
      </c>
    </row>
    <row r="1004" spans="1:15" x14ac:dyDescent="0.25">
      <c r="A1004" t="s">
        <v>1160</v>
      </c>
      <c r="B1004" t="s">
        <v>13</v>
      </c>
      <c r="C1004">
        <v>5</v>
      </c>
      <c r="D1004">
        <f t="shared" si="60"/>
        <v>5</v>
      </c>
      <c r="E1004">
        <v>3</v>
      </c>
      <c r="F1004">
        <f>IF(OR(E1004="",E1004="UNKNOWN",E1004="ERROR"),_xlfn.XLOOKUP(Table2[[#This Row],[Item]],Items_List!A:A,Items_List!B:B),E1004)</f>
        <v>3</v>
      </c>
      <c r="G1004">
        <v>15</v>
      </c>
      <c r="H1004">
        <f t="shared" si="61"/>
        <v>15</v>
      </c>
      <c r="I1004" t="s">
        <v>10059</v>
      </c>
      <c r="J1004" t="s">
        <v>15</v>
      </c>
      <c r="L1004" s="1" t="str">
        <f>IF(ISNUMBER(Table2[[#This Row],[Transaction Date]]),TEXT(Table2[[#This Row],[Transaction Date]],"mmmm"),"Unknown")</f>
        <v>Unknown</v>
      </c>
      <c r="M1004" s="1" t="str">
        <f>IF(ISNUMBER(Table2[[#This Row],[Transaction Date]]),TEXT(Table2[[#This Row],[Transaction Date]],"dddd"),"Unknown")</f>
        <v>Unknown</v>
      </c>
      <c r="N1004">
        <f t="shared" si="62"/>
        <v>0</v>
      </c>
      <c r="O1004" t="str">
        <f t="shared" si="63"/>
        <v>Actual</v>
      </c>
    </row>
    <row r="1005" spans="1:15" x14ac:dyDescent="0.25">
      <c r="A1005" t="s">
        <v>1161</v>
      </c>
      <c r="B1005" t="s">
        <v>20</v>
      </c>
      <c r="C1005">
        <v>4</v>
      </c>
      <c r="D1005">
        <f t="shared" si="60"/>
        <v>4</v>
      </c>
      <c r="E1005" s="3">
        <f>_xlfn.XLOOKUP(Table2[[#This Row],[Item]],Items_List!$A$2:$A$9,Items_List!$B$2:$B$9)</f>
        <v>5</v>
      </c>
      <c r="F1005">
        <f>IF(OR(E1005="",E1005="UNKNOWN",E1005="ERROR"),_xlfn.XLOOKUP(Table2[[#This Row],[Item]],Items_List!A:A,Items_List!B:B),E1005)</f>
        <v>5</v>
      </c>
      <c r="G1005">
        <v>20</v>
      </c>
      <c r="H1005">
        <f t="shared" si="61"/>
        <v>20</v>
      </c>
      <c r="I1005" t="s">
        <v>23</v>
      </c>
      <c r="J1005" t="s">
        <v>10059</v>
      </c>
      <c r="K1005" s="1">
        <v>44934</v>
      </c>
      <c r="L1005" s="1" t="str">
        <f>IF(ISNUMBER(Table2[[#This Row],[Transaction Date]]),TEXT(Table2[[#This Row],[Transaction Date]],"mmmm"),"Unknown")</f>
        <v>January</v>
      </c>
      <c r="M1005" s="1" t="str">
        <f>IF(ISNUMBER(Table2[[#This Row],[Transaction Date]]),TEXT(Table2[[#This Row],[Transaction Date]],"dddd"),"Unknown")</f>
        <v>Sunday</v>
      </c>
      <c r="N1005">
        <f t="shared" si="62"/>
        <v>0</v>
      </c>
      <c r="O1005" t="str">
        <f t="shared" si="63"/>
        <v>Actual</v>
      </c>
    </row>
    <row r="1006" spans="1:15" x14ac:dyDescent="0.25">
      <c r="A1006" t="s">
        <v>1162</v>
      </c>
      <c r="B1006" t="s">
        <v>25</v>
      </c>
      <c r="C1006">
        <v>1</v>
      </c>
      <c r="D1006">
        <f t="shared" si="60"/>
        <v>1</v>
      </c>
      <c r="E1006">
        <v>4</v>
      </c>
      <c r="F1006">
        <f>IF(OR(E1006="",E1006="UNKNOWN",E1006="ERROR"),_xlfn.XLOOKUP(Table2[[#This Row],[Item]],Items_List!A:A,Items_List!B:B),E1006)</f>
        <v>4</v>
      </c>
      <c r="G1006">
        <v>4</v>
      </c>
      <c r="H1006">
        <f t="shared" si="61"/>
        <v>4</v>
      </c>
      <c r="I1006" t="s">
        <v>10059</v>
      </c>
      <c r="J1006" t="s">
        <v>11</v>
      </c>
      <c r="K1006" s="1">
        <v>44928</v>
      </c>
      <c r="L1006" s="1" t="str">
        <f>IF(ISNUMBER(Table2[[#This Row],[Transaction Date]]),TEXT(Table2[[#This Row],[Transaction Date]],"mmmm"),"Unknown")</f>
        <v>January</v>
      </c>
      <c r="M1006" s="1" t="str">
        <f>IF(ISNUMBER(Table2[[#This Row],[Transaction Date]]),TEXT(Table2[[#This Row],[Transaction Date]],"dddd"),"Unknown")</f>
        <v>Monday</v>
      </c>
      <c r="N1006">
        <f t="shared" si="62"/>
        <v>0</v>
      </c>
      <c r="O1006" t="str">
        <f t="shared" si="63"/>
        <v>Actual</v>
      </c>
    </row>
    <row r="1007" spans="1:15" x14ac:dyDescent="0.25">
      <c r="A1007" t="s">
        <v>1163</v>
      </c>
      <c r="B1007" t="s">
        <v>65</v>
      </c>
      <c r="C1007">
        <v>3</v>
      </c>
      <c r="D1007">
        <f t="shared" si="60"/>
        <v>3</v>
      </c>
      <c r="E1007">
        <v>1.5</v>
      </c>
      <c r="F1007">
        <f>IF(OR(E1007="",E1007="UNKNOWN",E1007="ERROR"),_xlfn.XLOOKUP(Table2[[#This Row],[Item]],Items_List!A:A,Items_List!B:B),E1007)</f>
        <v>1.5</v>
      </c>
      <c r="G1007">
        <v>4.5</v>
      </c>
      <c r="H1007">
        <f t="shared" si="61"/>
        <v>4.5</v>
      </c>
      <c r="I1007" t="s">
        <v>10059</v>
      </c>
      <c r="J1007" t="s">
        <v>11</v>
      </c>
      <c r="K1007" s="1">
        <v>45211</v>
      </c>
      <c r="L1007" s="1" t="str">
        <f>IF(ISNUMBER(Table2[[#This Row],[Transaction Date]]),TEXT(Table2[[#This Row],[Transaction Date]],"mmmm"),"Unknown")</f>
        <v>October</v>
      </c>
      <c r="M1007" s="1" t="str">
        <f>IF(ISNUMBER(Table2[[#This Row],[Transaction Date]]),TEXT(Table2[[#This Row],[Transaction Date]],"dddd"),"Unknown")</f>
        <v>Thursday</v>
      </c>
      <c r="N1007">
        <f t="shared" si="62"/>
        <v>0</v>
      </c>
      <c r="O1007" t="str">
        <f t="shared" si="63"/>
        <v>Actual</v>
      </c>
    </row>
    <row r="1008" spans="1:15" x14ac:dyDescent="0.25">
      <c r="A1008" t="s">
        <v>1164</v>
      </c>
      <c r="B1008" t="s">
        <v>17</v>
      </c>
      <c r="C1008">
        <v>1</v>
      </c>
      <c r="D1008">
        <f t="shared" si="60"/>
        <v>1</v>
      </c>
      <c r="E1008">
        <v>1</v>
      </c>
      <c r="F1008">
        <f>IF(OR(E1008="",E1008="UNKNOWN",E1008="ERROR"),_xlfn.XLOOKUP(Table2[[#This Row],[Item]],Items_List!A:A,Items_List!B:B),E1008)</f>
        <v>1</v>
      </c>
      <c r="G1008">
        <v>1</v>
      </c>
      <c r="H1008">
        <f t="shared" si="61"/>
        <v>1</v>
      </c>
      <c r="I1008" t="s">
        <v>14</v>
      </c>
      <c r="J1008" t="s">
        <v>15</v>
      </c>
      <c r="K1008" s="1">
        <v>45142</v>
      </c>
      <c r="L1008" s="1" t="str">
        <f>IF(ISNUMBER(Table2[[#This Row],[Transaction Date]]),TEXT(Table2[[#This Row],[Transaction Date]],"mmmm"),"Unknown")</f>
        <v>August</v>
      </c>
      <c r="M1008" s="1" t="str">
        <f>IF(ISNUMBER(Table2[[#This Row],[Transaction Date]]),TEXT(Table2[[#This Row],[Transaction Date]],"dddd"),"Unknown")</f>
        <v>Friday</v>
      </c>
      <c r="N1008">
        <f t="shared" si="62"/>
        <v>0</v>
      </c>
      <c r="O1008" t="str">
        <f t="shared" si="63"/>
        <v>Actual</v>
      </c>
    </row>
    <row r="1009" spans="1:15" x14ac:dyDescent="0.25">
      <c r="A1009" t="s">
        <v>1166</v>
      </c>
      <c r="B1009" t="s">
        <v>20</v>
      </c>
      <c r="C1009">
        <v>4</v>
      </c>
      <c r="D1009">
        <f t="shared" si="60"/>
        <v>4</v>
      </c>
      <c r="E1009">
        <v>5</v>
      </c>
      <c r="F1009">
        <f>IF(OR(E1009="",E1009="UNKNOWN",E1009="ERROR"),_xlfn.XLOOKUP(Table2[[#This Row],[Item]],Items_List!A:A,Items_List!B:B),E1009)</f>
        <v>5</v>
      </c>
      <c r="G1009">
        <v>20</v>
      </c>
      <c r="H1009">
        <f t="shared" si="61"/>
        <v>20</v>
      </c>
      <c r="I1009" t="s">
        <v>10059</v>
      </c>
      <c r="J1009" t="s">
        <v>10059</v>
      </c>
      <c r="K1009" s="1">
        <v>45100</v>
      </c>
      <c r="L1009" s="1" t="str">
        <f>IF(ISNUMBER(Table2[[#This Row],[Transaction Date]]),TEXT(Table2[[#This Row],[Transaction Date]],"mmmm"),"Unknown")</f>
        <v>June</v>
      </c>
      <c r="M1009" s="1" t="str">
        <f>IF(ISNUMBER(Table2[[#This Row],[Transaction Date]]),TEXT(Table2[[#This Row],[Transaction Date]],"dddd"),"Unknown")</f>
        <v>Friday</v>
      </c>
      <c r="N1009">
        <f t="shared" si="62"/>
        <v>0</v>
      </c>
      <c r="O1009" t="str">
        <f t="shared" si="63"/>
        <v>Actual</v>
      </c>
    </row>
    <row r="1010" spans="1:15" x14ac:dyDescent="0.25">
      <c r="A1010" t="s">
        <v>1167</v>
      </c>
      <c r="B1010" t="s">
        <v>28</v>
      </c>
      <c r="C1010">
        <v>1</v>
      </c>
      <c r="D1010">
        <f t="shared" si="60"/>
        <v>1</v>
      </c>
      <c r="E1010">
        <v>4</v>
      </c>
      <c r="F1010">
        <f>IF(OR(E1010="",E1010="UNKNOWN",E1010="ERROR"),_xlfn.XLOOKUP(Table2[[#This Row],[Item]],Items_List!A:A,Items_List!B:B),E1010)</f>
        <v>4</v>
      </c>
      <c r="G1010">
        <v>4</v>
      </c>
      <c r="H1010">
        <f t="shared" si="61"/>
        <v>4</v>
      </c>
      <c r="I1010" t="s">
        <v>14</v>
      </c>
      <c r="J1010" t="s">
        <v>11</v>
      </c>
      <c r="K1010" s="1">
        <v>45155</v>
      </c>
      <c r="L1010" s="1" t="str">
        <f>IF(ISNUMBER(Table2[[#This Row],[Transaction Date]]),TEXT(Table2[[#This Row],[Transaction Date]],"mmmm"),"Unknown")</f>
        <v>August</v>
      </c>
      <c r="M1010" s="1" t="str">
        <f>IF(ISNUMBER(Table2[[#This Row],[Transaction Date]]),TEXT(Table2[[#This Row],[Transaction Date]],"dddd"),"Unknown")</f>
        <v>Thursday</v>
      </c>
      <c r="N1010">
        <f t="shared" si="62"/>
        <v>0</v>
      </c>
      <c r="O1010" t="str">
        <f t="shared" si="63"/>
        <v>Actual</v>
      </c>
    </row>
    <row r="1011" spans="1:15" x14ac:dyDescent="0.25">
      <c r="A1011" t="s">
        <v>1168</v>
      </c>
      <c r="B1011" t="s">
        <v>9</v>
      </c>
      <c r="C1011">
        <v>2</v>
      </c>
      <c r="D1011">
        <f t="shared" si="60"/>
        <v>2</v>
      </c>
      <c r="E1011">
        <v>2</v>
      </c>
      <c r="F1011">
        <f>IF(OR(E1011="",E1011="UNKNOWN",E1011="ERROR"),_xlfn.XLOOKUP(Table2[[#This Row],[Item]],Items_List!A:A,Items_List!B:B),E1011)</f>
        <v>2</v>
      </c>
      <c r="G1011">
        <v>4</v>
      </c>
      <c r="H1011">
        <f t="shared" si="61"/>
        <v>4</v>
      </c>
      <c r="I1011" t="s">
        <v>14</v>
      </c>
      <c r="J1011" t="s">
        <v>15</v>
      </c>
      <c r="K1011" s="1">
        <v>45274</v>
      </c>
      <c r="L1011" s="1" t="str">
        <f>IF(ISNUMBER(Table2[[#This Row],[Transaction Date]]),TEXT(Table2[[#This Row],[Transaction Date]],"mmmm"),"Unknown")</f>
        <v>December</v>
      </c>
      <c r="M1011" s="1" t="str">
        <f>IF(ISNUMBER(Table2[[#This Row],[Transaction Date]]),TEXT(Table2[[#This Row],[Transaction Date]],"dddd"),"Unknown")</f>
        <v>Thursday</v>
      </c>
      <c r="N1011">
        <f t="shared" si="62"/>
        <v>0</v>
      </c>
      <c r="O1011" t="str">
        <f t="shared" si="63"/>
        <v>Actual</v>
      </c>
    </row>
    <row r="1012" spans="1:15" x14ac:dyDescent="0.25">
      <c r="A1012" t="s">
        <v>1169</v>
      </c>
      <c r="B1012" t="s">
        <v>39</v>
      </c>
      <c r="C1012">
        <v>5</v>
      </c>
      <c r="D1012">
        <f t="shared" si="60"/>
        <v>5</v>
      </c>
      <c r="E1012">
        <v>3</v>
      </c>
      <c r="F1012">
        <f>IF(OR(E1012="",E1012="UNKNOWN",E1012="ERROR"),_xlfn.XLOOKUP(Table2[[#This Row],[Item]],Items_List!A:A,Items_List!B:B),E1012)</f>
        <v>3</v>
      </c>
      <c r="G1012">
        <v>15</v>
      </c>
      <c r="H1012">
        <f t="shared" si="61"/>
        <v>15</v>
      </c>
      <c r="I1012" t="s">
        <v>23</v>
      </c>
      <c r="J1012" t="s">
        <v>15</v>
      </c>
      <c r="K1012" s="1">
        <v>44944</v>
      </c>
      <c r="L1012" s="1" t="str">
        <f>IF(ISNUMBER(Table2[[#This Row],[Transaction Date]]),TEXT(Table2[[#This Row],[Transaction Date]],"mmmm"),"Unknown")</f>
        <v>January</v>
      </c>
      <c r="M1012" s="1" t="str">
        <f>IF(ISNUMBER(Table2[[#This Row],[Transaction Date]]),TEXT(Table2[[#This Row],[Transaction Date]],"dddd"),"Unknown")</f>
        <v>Wednesday</v>
      </c>
      <c r="N1012">
        <f t="shared" si="62"/>
        <v>0</v>
      </c>
      <c r="O1012" t="str">
        <f t="shared" si="63"/>
        <v>Actual</v>
      </c>
    </row>
    <row r="1013" spans="1:15" x14ac:dyDescent="0.25">
      <c r="A1013" t="s">
        <v>1170</v>
      </c>
      <c r="B1013" t="s">
        <v>28</v>
      </c>
      <c r="C1013">
        <v>2</v>
      </c>
      <c r="D1013">
        <f t="shared" si="60"/>
        <v>2</v>
      </c>
      <c r="E1013">
        <v>4</v>
      </c>
      <c r="F1013">
        <f>IF(OR(E1013="",E1013="UNKNOWN",E1013="ERROR"),_xlfn.XLOOKUP(Table2[[#This Row],[Item]],Items_List!A:A,Items_List!B:B),E1013)</f>
        <v>4</v>
      </c>
      <c r="G1013">
        <v>8</v>
      </c>
      <c r="H1013">
        <f t="shared" si="61"/>
        <v>8</v>
      </c>
      <c r="I1013" t="s">
        <v>23</v>
      </c>
      <c r="J1013" t="s">
        <v>10059</v>
      </c>
      <c r="K1013" s="1">
        <v>45128</v>
      </c>
      <c r="L1013" s="1" t="str">
        <f>IF(ISNUMBER(Table2[[#This Row],[Transaction Date]]),TEXT(Table2[[#This Row],[Transaction Date]],"mmmm"),"Unknown")</f>
        <v>July</v>
      </c>
      <c r="M1013" s="1" t="str">
        <f>IF(ISNUMBER(Table2[[#This Row],[Transaction Date]]),TEXT(Table2[[#This Row],[Transaction Date]],"dddd"),"Unknown")</f>
        <v>Friday</v>
      </c>
      <c r="N1013">
        <f t="shared" si="62"/>
        <v>0</v>
      </c>
      <c r="O1013" t="str">
        <f t="shared" si="63"/>
        <v>Actual</v>
      </c>
    </row>
    <row r="1014" spans="1:15" x14ac:dyDescent="0.25">
      <c r="A1014" t="s">
        <v>1171</v>
      </c>
      <c r="B1014" t="s">
        <v>20</v>
      </c>
      <c r="C1014">
        <v>3</v>
      </c>
      <c r="D1014">
        <f t="shared" si="60"/>
        <v>3</v>
      </c>
      <c r="E1014" s="3">
        <f>_xlfn.XLOOKUP(Table2[[#This Row],[Item]],Items_List!$A$2:$A$9,Items_List!$B$2:$B$9)</f>
        <v>5</v>
      </c>
      <c r="F1014">
        <f>IF(OR(E1014="",E1014="UNKNOWN",E1014="ERROR"),_xlfn.XLOOKUP(Table2[[#This Row],[Item]],Items_List!A:A,Items_List!B:B),E1014)</f>
        <v>5</v>
      </c>
      <c r="G1014">
        <v>15</v>
      </c>
      <c r="H1014">
        <f t="shared" si="61"/>
        <v>15</v>
      </c>
      <c r="I1014" t="s">
        <v>23</v>
      </c>
      <c r="J1014" t="s">
        <v>10059</v>
      </c>
      <c r="K1014" s="1">
        <v>45074</v>
      </c>
      <c r="L1014" s="1" t="str">
        <f>IF(ISNUMBER(Table2[[#This Row],[Transaction Date]]),TEXT(Table2[[#This Row],[Transaction Date]],"mmmm"),"Unknown")</f>
        <v>May</v>
      </c>
      <c r="M1014" s="1" t="str">
        <f>IF(ISNUMBER(Table2[[#This Row],[Transaction Date]]),TEXT(Table2[[#This Row],[Transaction Date]],"dddd"),"Unknown")</f>
        <v>Sunday</v>
      </c>
      <c r="N1014">
        <f t="shared" si="62"/>
        <v>0</v>
      </c>
      <c r="O1014" t="str">
        <f t="shared" si="63"/>
        <v>Actual</v>
      </c>
    </row>
    <row r="1015" spans="1:15" x14ac:dyDescent="0.25">
      <c r="A1015" t="s">
        <v>1173</v>
      </c>
      <c r="B1015" t="s">
        <v>13</v>
      </c>
      <c r="C1015">
        <v>1</v>
      </c>
      <c r="D1015">
        <f t="shared" si="60"/>
        <v>1</v>
      </c>
      <c r="E1015">
        <v>3</v>
      </c>
      <c r="F1015">
        <f>IF(OR(E1015="",E1015="UNKNOWN",E1015="ERROR"),_xlfn.XLOOKUP(Table2[[#This Row],[Item]],Items_List!A:A,Items_List!B:B),E1015)</f>
        <v>3</v>
      </c>
      <c r="H1015">
        <f t="shared" si="61"/>
        <v>3</v>
      </c>
      <c r="I1015" t="s">
        <v>23</v>
      </c>
      <c r="J1015" t="s">
        <v>15</v>
      </c>
      <c r="K1015" s="1">
        <v>45007</v>
      </c>
      <c r="L1015" s="1" t="str">
        <f>IF(ISNUMBER(Table2[[#This Row],[Transaction Date]]),TEXT(Table2[[#This Row],[Transaction Date]],"mmmm"),"Unknown")</f>
        <v>March</v>
      </c>
      <c r="M1015" s="1" t="str">
        <f>IF(ISNUMBER(Table2[[#This Row],[Transaction Date]]),TEXT(Table2[[#This Row],[Transaction Date]],"dddd"),"Unknown")</f>
        <v>Wednesday</v>
      </c>
      <c r="N1015">
        <f t="shared" si="62"/>
        <v>1</v>
      </c>
      <c r="O1015" t="str">
        <f t="shared" si="63"/>
        <v>Actual</v>
      </c>
    </row>
    <row r="1016" spans="1:15" x14ac:dyDescent="0.25">
      <c r="A1016" t="s">
        <v>1174</v>
      </c>
      <c r="B1016" t="s">
        <v>25</v>
      </c>
      <c r="C1016">
        <v>5</v>
      </c>
      <c r="D1016">
        <f t="shared" si="60"/>
        <v>5</v>
      </c>
      <c r="E1016">
        <v>4</v>
      </c>
      <c r="F1016">
        <f>IF(OR(E1016="",E1016="UNKNOWN",E1016="ERROR"),_xlfn.XLOOKUP(Table2[[#This Row],[Item]],Items_List!A:A,Items_List!B:B),E1016)</f>
        <v>4</v>
      </c>
      <c r="G1016">
        <v>20</v>
      </c>
      <c r="H1016">
        <f t="shared" si="61"/>
        <v>20</v>
      </c>
      <c r="I1016" t="s">
        <v>10059</v>
      </c>
      <c r="J1016" t="s">
        <v>11</v>
      </c>
      <c r="K1016" s="1">
        <v>45059</v>
      </c>
      <c r="L1016" s="1" t="str">
        <f>IF(ISNUMBER(Table2[[#This Row],[Transaction Date]]),TEXT(Table2[[#This Row],[Transaction Date]],"mmmm"),"Unknown")</f>
        <v>May</v>
      </c>
      <c r="M1016" s="1" t="str">
        <f>IF(ISNUMBER(Table2[[#This Row],[Transaction Date]]),TEXT(Table2[[#This Row],[Transaction Date]],"dddd"),"Unknown")</f>
        <v>Saturday</v>
      </c>
      <c r="N1016">
        <f t="shared" si="62"/>
        <v>0</v>
      </c>
      <c r="O1016" t="str">
        <f t="shared" si="63"/>
        <v>Actual</v>
      </c>
    </row>
    <row r="1017" spans="1:15" x14ac:dyDescent="0.25">
      <c r="A1017" t="s">
        <v>1175</v>
      </c>
      <c r="B1017" t="s">
        <v>9</v>
      </c>
      <c r="C1017">
        <v>4</v>
      </c>
      <c r="D1017">
        <f t="shared" si="60"/>
        <v>4</v>
      </c>
      <c r="E1017">
        <v>2</v>
      </c>
      <c r="F1017">
        <f>IF(OR(E1017="",E1017="UNKNOWN",E1017="ERROR"),_xlfn.XLOOKUP(Table2[[#This Row],[Item]],Items_List!A:A,Items_List!B:B),E1017)</f>
        <v>2</v>
      </c>
      <c r="G1017">
        <v>8</v>
      </c>
      <c r="H1017">
        <f t="shared" si="61"/>
        <v>8</v>
      </c>
      <c r="I1017" t="s">
        <v>14</v>
      </c>
      <c r="J1017" t="s">
        <v>15</v>
      </c>
      <c r="K1017" s="1">
        <v>45268</v>
      </c>
      <c r="L1017" s="1" t="str">
        <f>IF(ISNUMBER(Table2[[#This Row],[Transaction Date]]),TEXT(Table2[[#This Row],[Transaction Date]],"mmmm"),"Unknown")</f>
        <v>December</v>
      </c>
      <c r="M1017" s="1" t="str">
        <f>IF(ISNUMBER(Table2[[#This Row],[Transaction Date]]),TEXT(Table2[[#This Row],[Transaction Date]],"dddd"),"Unknown")</f>
        <v>Friday</v>
      </c>
      <c r="N1017">
        <f t="shared" si="62"/>
        <v>0</v>
      </c>
      <c r="O1017" t="str">
        <f t="shared" si="63"/>
        <v>Actual</v>
      </c>
    </row>
    <row r="1018" spans="1:15" x14ac:dyDescent="0.25">
      <c r="A1018" t="s">
        <v>1176</v>
      </c>
      <c r="B1018" t="s">
        <v>25</v>
      </c>
      <c r="C1018">
        <v>3</v>
      </c>
      <c r="D1018">
        <f t="shared" si="60"/>
        <v>3</v>
      </c>
      <c r="E1018">
        <v>4</v>
      </c>
      <c r="F1018">
        <f>IF(OR(E1018="",E1018="UNKNOWN",E1018="ERROR"),_xlfn.XLOOKUP(Table2[[#This Row],[Item]],Items_List!A:A,Items_List!B:B),E1018)</f>
        <v>4</v>
      </c>
      <c r="G1018">
        <v>12</v>
      </c>
      <c r="H1018">
        <f t="shared" si="61"/>
        <v>12</v>
      </c>
      <c r="I1018" t="s">
        <v>10059</v>
      </c>
      <c r="J1018" t="s">
        <v>10059</v>
      </c>
      <c r="K1018" s="1">
        <v>45057</v>
      </c>
      <c r="L1018" s="1" t="str">
        <f>IF(ISNUMBER(Table2[[#This Row],[Transaction Date]]),TEXT(Table2[[#This Row],[Transaction Date]],"mmmm"),"Unknown")</f>
        <v>May</v>
      </c>
      <c r="M1018" s="1" t="str">
        <f>IF(ISNUMBER(Table2[[#This Row],[Transaction Date]]),TEXT(Table2[[#This Row],[Transaction Date]],"dddd"),"Unknown")</f>
        <v>Thursday</v>
      </c>
      <c r="N1018">
        <f t="shared" si="62"/>
        <v>0</v>
      </c>
      <c r="O1018" t="str">
        <f t="shared" si="63"/>
        <v>Actual</v>
      </c>
    </row>
    <row r="1019" spans="1:15" x14ac:dyDescent="0.25">
      <c r="A1019" t="s">
        <v>1178</v>
      </c>
      <c r="B1019" t="s">
        <v>28</v>
      </c>
      <c r="C1019">
        <v>5</v>
      </c>
      <c r="D1019">
        <f t="shared" si="60"/>
        <v>5</v>
      </c>
      <c r="E1019" s="3">
        <f>_xlfn.XLOOKUP(Table2[[#This Row],[Item]],Items_List!$A$2:$A$9,Items_List!$B$2:$B$9)</f>
        <v>4</v>
      </c>
      <c r="F1019">
        <f>IF(OR(E1019="",E1019="UNKNOWN",E1019="ERROR"),_xlfn.XLOOKUP(Table2[[#This Row],[Item]],Items_List!A:A,Items_List!B:B),E1019)</f>
        <v>4</v>
      </c>
      <c r="G1019">
        <v>20</v>
      </c>
      <c r="H1019">
        <f t="shared" si="61"/>
        <v>20</v>
      </c>
      <c r="I1019" t="s">
        <v>10059</v>
      </c>
      <c r="J1019" t="s">
        <v>11</v>
      </c>
      <c r="K1019" s="1">
        <v>45011</v>
      </c>
      <c r="L1019" s="1" t="str">
        <f>IF(ISNUMBER(Table2[[#This Row],[Transaction Date]]),TEXT(Table2[[#This Row],[Transaction Date]],"mmmm"),"Unknown")</f>
        <v>March</v>
      </c>
      <c r="M1019" s="1" t="str">
        <f>IF(ISNUMBER(Table2[[#This Row],[Transaction Date]]),TEXT(Table2[[#This Row],[Transaction Date]],"dddd"),"Unknown")</f>
        <v>Sunday</v>
      </c>
      <c r="N1019">
        <f t="shared" si="62"/>
        <v>0</v>
      </c>
      <c r="O1019" t="str">
        <f t="shared" si="63"/>
        <v>Actual</v>
      </c>
    </row>
    <row r="1020" spans="1:15" x14ac:dyDescent="0.25">
      <c r="A1020" t="s">
        <v>1180</v>
      </c>
      <c r="B1020" t="s">
        <v>28</v>
      </c>
      <c r="C1020">
        <v>5</v>
      </c>
      <c r="D1020">
        <f t="shared" si="60"/>
        <v>5</v>
      </c>
      <c r="E1020">
        <v>4</v>
      </c>
      <c r="F1020">
        <f>IF(OR(E1020="",E1020="UNKNOWN",E1020="ERROR"),_xlfn.XLOOKUP(Table2[[#This Row],[Item]],Items_List!A:A,Items_List!B:B),E1020)</f>
        <v>4</v>
      </c>
      <c r="G1020">
        <v>20</v>
      </c>
      <c r="H1020">
        <f t="shared" si="61"/>
        <v>20</v>
      </c>
      <c r="I1020" t="s">
        <v>14</v>
      </c>
      <c r="J1020" t="s">
        <v>10059</v>
      </c>
      <c r="K1020" s="1">
        <v>44968</v>
      </c>
      <c r="L1020" s="1" t="str">
        <f>IF(ISNUMBER(Table2[[#This Row],[Transaction Date]]),TEXT(Table2[[#This Row],[Transaction Date]],"mmmm"),"Unknown")</f>
        <v>February</v>
      </c>
      <c r="M1020" s="1" t="str">
        <f>IF(ISNUMBER(Table2[[#This Row],[Transaction Date]]),TEXT(Table2[[#This Row],[Transaction Date]],"dddd"),"Unknown")</f>
        <v>Saturday</v>
      </c>
      <c r="N1020">
        <f t="shared" si="62"/>
        <v>0</v>
      </c>
      <c r="O1020" t="str">
        <f t="shared" si="63"/>
        <v>Actual</v>
      </c>
    </row>
    <row r="1021" spans="1:15" x14ac:dyDescent="0.25">
      <c r="A1021" t="s">
        <v>1181</v>
      </c>
      <c r="B1021" t="s">
        <v>28</v>
      </c>
      <c r="C1021">
        <v>2</v>
      </c>
      <c r="D1021">
        <f t="shared" si="60"/>
        <v>2</v>
      </c>
      <c r="E1021">
        <v>4</v>
      </c>
      <c r="F1021">
        <f>IF(OR(E1021="",E1021="UNKNOWN",E1021="ERROR"),_xlfn.XLOOKUP(Table2[[#This Row],[Item]],Items_List!A:A,Items_List!B:B),E1021)</f>
        <v>4</v>
      </c>
      <c r="G1021">
        <v>8</v>
      </c>
      <c r="H1021">
        <f t="shared" si="61"/>
        <v>8</v>
      </c>
      <c r="I1021" t="s">
        <v>23</v>
      </c>
      <c r="J1021" t="s">
        <v>11</v>
      </c>
      <c r="K1021" s="1">
        <v>45270</v>
      </c>
      <c r="L1021" s="1" t="str">
        <f>IF(ISNUMBER(Table2[[#This Row],[Transaction Date]]),TEXT(Table2[[#This Row],[Transaction Date]],"mmmm"),"Unknown")</f>
        <v>December</v>
      </c>
      <c r="M1021" s="1" t="str">
        <f>IF(ISNUMBER(Table2[[#This Row],[Transaction Date]]),TEXT(Table2[[#This Row],[Transaction Date]],"dddd"),"Unknown")</f>
        <v>Sunday</v>
      </c>
      <c r="N1021">
        <f t="shared" si="62"/>
        <v>0</v>
      </c>
      <c r="O1021" t="str">
        <f t="shared" si="63"/>
        <v>Actual</v>
      </c>
    </row>
    <row r="1022" spans="1:15" x14ac:dyDescent="0.25">
      <c r="A1022" t="s">
        <v>1183</v>
      </c>
      <c r="B1022" t="s">
        <v>65</v>
      </c>
      <c r="C1022">
        <v>4</v>
      </c>
      <c r="D1022">
        <f t="shared" si="60"/>
        <v>4</v>
      </c>
      <c r="E1022">
        <v>1.5</v>
      </c>
      <c r="F1022">
        <f>IF(OR(E1022="",E1022="UNKNOWN",E1022="ERROR"),_xlfn.XLOOKUP(Table2[[#This Row],[Item]],Items_List!A:A,Items_List!B:B),E1022)</f>
        <v>1.5</v>
      </c>
      <c r="G1022">
        <v>6</v>
      </c>
      <c r="H1022">
        <f t="shared" si="61"/>
        <v>6</v>
      </c>
      <c r="I1022" t="s">
        <v>10059</v>
      </c>
      <c r="J1022" t="s">
        <v>15</v>
      </c>
      <c r="K1022" s="1">
        <v>45290</v>
      </c>
      <c r="L1022" s="1" t="str">
        <f>IF(ISNUMBER(Table2[[#This Row],[Transaction Date]]),TEXT(Table2[[#This Row],[Transaction Date]],"mmmm"),"Unknown")</f>
        <v>December</v>
      </c>
      <c r="M1022" s="1" t="str">
        <f>IF(ISNUMBER(Table2[[#This Row],[Transaction Date]]),TEXT(Table2[[#This Row],[Transaction Date]],"dddd"),"Unknown")</f>
        <v>Saturday</v>
      </c>
      <c r="N1022">
        <f t="shared" si="62"/>
        <v>0</v>
      </c>
      <c r="O1022" t="str">
        <f t="shared" si="63"/>
        <v>Actual</v>
      </c>
    </row>
    <row r="1023" spans="1:15" x14ac:dyDescent="0.25">
      <c r="A1023" t="s">
        <v>1184</v>
      </c>
      <c r="B1023" t="s">
        <v>9</v>
      </c>
      <c r="C1023">
        <v>5</v>
      </c>
      <c r="D1023">
        <f t="shared" si="60"/>
        <v>5</v>
      </c>
      <c r="E1023">
        <v>2</v>
      </c>
      <c r="F1023">
        <f>IF(OR(E1023="",E1023="UNKNOWN",E1023="ERROR"),_xlfn.XLOOKUP(Table2[[#This Row],[Item]],Items_List!A:A,Items_List!B:B),E1023)</f>
        <v>2</v>
      </c>
      <c r="G1023">
        <v>10</v>
      </c>
      <c r="H1023">
        <f t="shared" si="61"/>
        <v>10</v>
      </c>
      <c r="I1023" t="s">
        <v>10</v>
      </c>
      <c r="J1023" t="s">
        <v>11</v>
      </c>
      <c r="K1023" s="1">
        <v>45224</v>
      </c>
      <c r="L1023" s="1" t="str">
        <f>IF(ISNUMBER(Table2[[#This Row],[Transaction Date]]),TEXT(Table2[[#This Row],[Transaction Date]],"mmmm"),"Unknown")</f>
        <v>October</v>
      </c>
      <c r="M1023" s="1" t="str">
        <f>IF(ISNUMBER(Table2[[#This Row],[Transaction Date]]),TEXT(Table2[[#This Row],[Transaction Date]],"dddd"),"Unknown")</f>
        <v>Wednesday</v>
      </c>
      <c r="N1023">
        <f t="shared" si="62"/>
        <v>0</v>
      </c>
      <c r="O1023" t="str">
        <f t="shared" si="63"/>
        <v>Actual</v>
      </c>
    </row>
    <row r="1024" spans="1:15" x14ac:dyDescent="0.25">
      <c r="A1024" t="s">
        <v>1185</v>
      </c>
      <c r="B1024" t="s">
        <v>28</v>
      </c>
      <c r="C1024">
        <v>4</v>
      </c>
      <c r="D1024">
        <f t="shared" si="60"/>
        <v>4</v>
      </c>
      <c r="E1024">
        <v>4</v>
      </c>
      <c r="F1024">
        <f>IF(OR(E1024="",E1024="UNKNOWN",E1024="ERROR"),_xlfn.XLOOKUP(Table2[[#This Row],[Item]],Items_List!A:A,Items_List!B:B),E1024)</f>
        <v>4</v>
      </c>
      <c r="G1024">
        <v>16</v>
      </c>
      <c r="H1024">
        <f t="shared" si="61"/>
        <v>16</v>
      </c>
      <c r="I1024" t="s">
        <v>10059</v>
      </c>
      <c r="J1024" t="s">
        <v>15</v>
      </c>
      <c r="K1024" s="1">
        <v>45130</v>
      </c>
      <c r="L1024" s="1" t="str">
        <f>IF(ISNUMBER(Table2[[#This Row],[Transaction Date]]),TEXT(Table2[[#This Row],[Transaction Date]],"mmmm"),"Unknown")</f>
        <v>July</v>
      </c>
      <c r="M1024" s="1" t="str">
        <f>IF(ISNUMBER(Table2[[#This Row],[Transaction Date]]),TEXT(Table2[[#This Row],[Transaction Date]],"dddd"),"Unknown")</f>
        <v>Sunday</v>
      </c>
      <c r="N1024">
        <f t="shared" si="62"/>
        <v>0</v>
      </c>
      <c r="O1024" t="str">
        <f t="shared" si="63"/>
        <v>Actual</v>
      </c>
    </row>
    <row r="1025" spans="1:15" x14ac:dyDescent="0.25">
      <c r="A1025" t="s">
        <v>1186</v>
      </c>
      <c r="B1025" t="s">
        <v>9</v>
      </c>
      <c r="C1025">
        <v>4</v>
      </c>
      <c r="D1025">
        <f t="shared" si="60"/>
        <v>4</v>
      </c>
      <c r="E1025">
        <v>2</v>
      </c>
      <c r="F1025">
        <f>IF(OR(E1025="",E1025="UNKNOWN",E1025="ERROR"),_xlfn.XLOOKUP(Table2[[#This Row],[Item]],Items_List!A:A,Items_List!B:B),E1025)</f>
        <v>2</v>
      </c>
      <c r="G1025">
        <v>8</v>
      </c>
      <c r="H1025">
        <f t="shared" si="61"/>
        <v>8</v>
      </c>
      <c r="I1025" t="s">
        <v>10</v>
      </c>
      <c r="J1025" t="s">
        <v>10059</v>
      </c>
      <c r="L1025" s="1" t="str">
        <f>IF(ISNUMBER(Table2[[#This Row],[Transaction Date]]),TEXT(Table2[[#This Row],[Transaction Date]],"mmmm"),"Unknown")</f>
        <v>Unknown</v>
      </c>
      <c r="M1025" s="1" t="str">
        <f>IF(ISNUMBER(Table2[[#This Row],[Transaction Date]]),TEXT(Table2[[#This Row],[Transaction Date]],"dddd"),"Unknown")</f>
        <v>Unknown</v>
      </c>
      <c r="N1025">
        <f t="shared" si="62"/>
        <v>0</v>
      </c>
      <c r="O1025" t="str">
        <f t="shared" si="63"/>
        <v>Actual</v>
      </c>
    </row>
    <row r="1026" spans="1:15" x14ac:dyDescent="0.25">
      <c r="A1026" t="s">
        <v>1187</v>
      </c>
      <c r="B1026" t="s">
        <v>17</v>
      </c>
      <c r="C1026">
        <v>4</v>
      </c>
      <c r="D1026">
        <f t="shared" ref="D1026:D1089" si="64">IF(OR(C1026="",C1026="UNKNOWN",C1026="ERROR"),IFERROR(VALUE(G1026)/VALUE(E1026),""),VALUE(C1026))</f>
        <v>4</v>
      </c>
      <c r="E1026">
        <v>1</v>
      </c>
      <c r="F1026">
        <f>IF(OR(E1026="",E1026="UNKNOWN",E1026="ERROR"),_xlfn.XLOOKUP(Table2[[#This Row],[Item]],Items_List!A:A,Items_List!B:B),E1026)</f>
        <v>1</v>
      </c>
      <c r="G1026">
        <v>4</v>
      </c>
      <c r="H1026">
        <f t="shared" ref="H1026:H1089" si="65">D1026*F1026</f>
        <v>4</v>
      </c>
      <c r="I1026" t="s">
        <v>10059</v>
      </c>
      <c r="J1026" t="s">
        <v>10059</v>
      </c>
      <c r="K1026" s="1">
        <v>45214</v>
      </c>
      <c r="L1026" s="1" t="str">
        <f>IF(ISNUMBER(Table2[[#This Row],[Transaction Date]]),TEXT(Table2[[#This Row],[Transaction Date]],"mmmm"),"Unknown")</f>
        <v>October</v>
      </c>
      <c r="M1026" s="1" t="str">
        <f>IF(ISNUMBER(Table2[[#This Row],[Transaction Date]]),TEXT(Table2[[#This Row],[Transaction Date]],"dddd"),"Unknown")</f>
        <v>Sunday</v>
      </c>
      <c r="N1026">
        <f t="shared" ref="N1026:N1089" si="66">IF(OR(B1026="",B1026="unknown",B1026="error",C1026="",C1026="unknown",C1026="error",G1026="",G1026="error",G1026="unknown"),1,0)</f>
        <v>0</v>
      </c>
      <c r="O1026" t="str">
        <f t="shared" ref="O1026:O1089" si="67">IF(OR(C1026="",C1026="error",C1026="unknown"),"Estimated","Actual")</f>
        <v>Actual</v>
      </c>
    </row>
    <row r="1027" spans="1:15" x14ac:dyDescent="0.25">
      <c r="A1027" t="s">
        <v>1188</v>
      </c>
      <c r="B1027" t="s">
        <v>20</v>
      </c>
      <c r="C1027">
        <v>5</v>
      </c>
      <c r="D1027">
        <f t="shared" si="64"/>
        <v>5</v>
      </c>
      <c r="E1027">
        <v>5</v>
      </c>
      <c r="F1027">
        <f>IF(OR(E1027="",E1027="UNKNOWN",E1027="ERROR"),_xlfn.XLOOKUP(Table2[[#This Row],[Item]],Items_List!A:A,Items_List!B:B),E1027)</f>
        <v>5</v>
      </c>
      <c r="G1027" t="s">
        <v>21</v>
      </c>
      <c r="H1027">
        <f t="shared" si="65"/>
        <v>25</v>
      </c>
      <c r="I1027" t="s">
        <v>10059</v>
      </c>
      <c r="J1027" t="s">
        <v>11</v>
      </c>
      <c r="K1027" s="1">
        <v>45125</v>
      </c>
      <c r="L1027" s="1" t="str">
        <f>IF(ISNUMBER(Table2[[#This Row],[Transaction Date]]),TEXT(Table2[[#This Row],[Transaction Date]],"mmmm"),"Unknown")</f>
        <v>July</v>
      </c>
      <c r="M1027" s="1" t="str">
        <f>IF(ISNUMBER(Table2[[#This Row],[Transaction Date]]),TEXT(Table2[[#This Row],[Transaction Date]],"dddd"),"Unknown")</f>
        <v>Tuesday</v>
      </c>
      <c r="N1027">
        <f t="shared" si="66"/>
        <v>1</v>
      </c>
      <c r="O1027" t="str">
        <f t="shared" si="67"/>
        <v>Actual</v>
      </c>
    </row>
    <row r="1028" spans="1:15" x14ac:dyDescent="0.25">
      <c r="A1028" t="s">
        <v>1189</v>
      </c>
      <c r="B1028" t="s">
        <v>13</v>
      </c>
      <c r="C1028">
        <v>5</v>
      </c>
      <c r="D1028">
        <f t="shared" si="64"/>
        <v>5</v>
      </c>
      <c r="E1028">
        <v>3</v>
      </c>
      <c r="F1028">
        <f>IF(OR(E1028="",E1028="UNKNOWN",E1028="ERROR"),_xlfn.XLOOKUP(Table2[[#This Row],[Item]],Items_List!A:A,Items_List!B:B),E1028)</f>
        <v>3</v>
      </c>
      <c r="G1028">
        <v>15</v>
      </c>
      <c r="H1028">
        <f t="shared" si="65"/>
        <v>15</v>
      </c>
      <c r="I1028" t="s">
        <v>14</v>
      </c>
      <c r="J1028" t="s">
        <v>15</v>
      </c>
      <c r="K1028" s="1">
        <v>45286</v>
      </c>
      <c r="L1028" s="1" t="str">
        <f>IF(ISNUMBER(Table2[[#This Row],[Transaction Date]]),TEXT(Table2[[#This Row],[Transaction Date]],"mmmm"),"Unknown")</f>
        <v>December</v>
      </c>
      <c r="M1028" s="1" t="str">
        <f>IF(ISNUMBER(Table2[[#This Row],[Transaction Date]]),TEXT(Table2[[#This Row],[Transaction Date]],"dddd"),"Unknown")</f>
        <v>Tuesday</v>
      </c>
      <c r="N1028">
        <f t="shared" si="66"/>
        <v>0</v>
      </c>
      <c r="O1028" t="str">
        <f t="shared" si="67"/>
        <v>Actual</v>
      </c>
    </row>
    <row r="1029" spans="1:15" x14ac:dyDescent="0.25">
      <c r="A1029" t="s">
        <v>1191</v>
      </c>
      <c r="B1029" t="s">
        <v>28</v>
      </c>
      <c r="C1029">
        <v>5</v>
      </c>
      <c r="D1029">
        <f t="shared" si="64"/>
        <v>5</v>
      </c>
      <c r="E1029">
        <v>4</v>
      </c>
      <c r="F1029">
        <f>IF(OR(E1029="",E1029="UNKNOWN",E1029="ERROR"),_xlfn.XLOOKUP(Table2[[#This Row],[Item]],Items_List!A:A,Items_List!B:B),E1029)</f>
        <v>4</v>
      </c>
      <c r="G1029">
        <v>20</v>
      </c>
      <c r="H1029">
        <f t="shared" si="65"/>
        <v>20</v>
      </c>
      <c r="I1029" t="s">
        <v>10059</v>
      </c>
      <c r="J1029" t="s">
        <v>10059</v>
      </c>
      <c r="K1029" s="1">
        <v>45187</v>
      </c>
      <c r="L1029" s="1" t="str">
        <f>IF(ISNUMBER(Table2[[#This Row],[Transaction Date]]),TEXT(Table2[[#This Row],[Transaction Date]],"mmmm"),"Unknown")</f>
        <v>September</v>
      </c>
      <c r="M1029" s="1" t="str">
        <f>IF(ISNUMBER(Table2[[#This Row],[Transaction Date]]),TEXT(Table2[[#This Row],[Transaction Date]],"dddd"),"Unknown")</f>
        <v>Monday</v>
      </c>
      <c r="N1029">
        <f t="shared" si="66"/>
        <v>0</v>
      </c>
      <c r="O1029" t="str">
        <f t="shared" si="67"/>
        <v>Actual</v>
      </c>
    </row>
    <row r="1030" spans="1:15" x14ac:dyDescent="0.25">
      <c r="A1030" t="s">
        <v>1192</v>
      </c>
      <c r="B1030" t="s">
        <v>9</v>
      </c>
      <c r="C1030">
        <v>3</v>
      </c>
      <c r="D1030">
        <f t="shared" si="64"/>
        <v>3</v>
      </c>
      <c r="E1030">
        <v>2</v>
      </c>
      <c r="F1030">
        <f>IF(OR(E1030="",E1030="UNKNOWN",E1030="ERROR"),_xlfn.XLOOKUP(Table2[[#This Row],[Item]],Items_List!A:A,Items_List!B:B),E1030)</f>
        <v>2</v>
      </c>
      <c r="G1030">
        <v>6</v>
      </c>
      <c r="H1030">
        <f t="shared" si="65"/>
        <v>6</v>
      </c>
      <c r="I1030" t="s">
        <v>10</v>
      </c>
      <c r="J1030" t="s">
        <v>10059</v>
      </c>
      <c r="K1030" s="1">
        <v>45280</v>
      </c>
      <c r="L1030" s="1" t="str">
        <f>IF(ISNUMBER(Table2[[#This Row],[Transaction Date]]),TEXT(Table2[[#This Row],[Transaction Date]],"mmmm"),"Unknown")</f>
        <v>December</v>
      </c>
      <c r="M1030" s="1" t="str">
        <f>IF(ISNUMBER(Table2[[#This Row],[Transaction Date]]),TEXT(Table2[[#This Row],[Transaction Date]],"dddd"),"Unknown")</f>
        <v>Wednesday</v>
      </c>
      <c r="N1030">
        <f t="shared" si="66"/>
        <v>0</v>
      </c>
      <c r="O1030" t="str">
        <f t="shared" si="67"/>
        <v>Actual</v>
      </c>
    </row>
    <row r="1031" spans="1:15" x14ac:dyDescent="0.25">
      <c r="A1031" t="s">
        <v>1193</v>
      </c>
      <c r="B1031" t="s">
        <v>9</v>
      </c>
      <c r="C1031" t="s">
        <v>21</v>
      </c>
      <c r="D1031">
        <f t="shared" si="64"/>
        <v>5</v>
      </c>
      <c r="E1031">
        <v>2</v>
      </c>
      <c r="F1031">
        <f>IF(OR(E1031="",E1031="UNKNOWN",E1031="ERROR"),_xlfn.XLOOKUP(Table2[[#This Row],[Item]],Items_List!A:A,Items_List!B:B),E1031)</f>
        <v>2</v>
      </c>
      <c r="G1031">
        <v>10</v>
      </c>
      <c r="H1031">
        <f t="shared" si="65"/>
        <v>10</v>
      </c>
      <c r="I1031" t="s">
        <v>10059</v>
      </c>
      <c r="J1031" t="s">
        <v>10059</v>
      </c>
      <c r="L1031" s="1" t="str">
        <f>IF(ISNUMBER(Table2[[#This Row],[Transaction Date]]),TEXT(Table2[[#This Row],[Transaction Date]],"mmmm"),"Unknown")</f>
        <v>Unknown</v>
      </c>
      <c r="M1031" s="1" t="str">
        <f>IF(ISNUMBER(Table2[[#This Row],[Transaction Date]]),TEXT(Table2[[#This Row],[Transaction Date]],"dddd"),"Unknown")</f>
        <v>Unknown</v>
      </c>
      <c r="N1031">
        <f t="shared" si="66"/>
        <v>1</v>
      </c>
      <c r="O1031" t="str">
        <f t="shared" si="67"/>
        <v>Estimated</v>
      </c>
    </row>
    <row r="1032" spans="1:15" x14ac:dyDescent="0.25">
      <c r="A1032" t="s">
        <v>1194</v>
      </c>
      <c r="B1032" t="s">
        <v>9</v>
      </c>
      <c r="C1032">
        <v>4</v>
      </c>
      <c r="D1032">
        <f t="shared" si="64"/>
        <v>4</v>
      </c>
      <c r="E1032">
        <v>2</v>
      </c>
      <c r="F1032">
        <f>IF(OR(E1032="",E1032="UNKNOWN",E1032="ERROR"),_xlfn.XLOOKUP(Table2[[#This Row],[Item]],Items_List!A:A,Items_List!B:B),E1032)</f>
        <v>2</v>
      </c>
      <c r="G1032">
        <v>8</v>
      </c>
      <c r="H1032">
        <f t="shared" si="65"/>
        <v>8</v>
      </c>
      <c r="I1032" t="s">
        <v>23</v>
      </c>
      <c r="J1032" t="s">
        <v>11</v>
      </c>
      <c r="K1032" s="1">
        <v>44991</v>
      </c>
      <c r="L1032" s="1" t="str">
        <f>IF(ISNUMBER(Table2[[#This Row],[Transaction Date]]),TEXT(Table2[[#This Row],[Transaction Date]],"mmmm"),"Unknown")</f>
        <v>March</v>
      </c>
      <c r="M1032" s="1" t="str">
        <f>IF(ISNUMBER(Table2[[#This Row],[Transaction Date]]),TEXT(Table2[[#This Row],[Transaction Date]],"dddd"),"Unknown")</f>
        <v>Monday</v>
      </c>
      <c r="N1032">
        <f t="shared" si="66"/>
        <v>0</v>
      </c>
      <c r="O1032" t="str">
        <f t="shared" si="67"/>
        <v>Actual</v>
      </c>
    </row>
    <row r="1033" spans="1:15" x14ac:dyDescent="0.25">
      <c r="A1033" t="s">
        <v>1195</v>
      </c>
      <c r="B1033" t="s">
        <v>17</v>
      </c>
      <c r="C1033">
        <v>1</v>
      </c>
      <c r="D1033">
        <f t="shared" si="64"/>
        <v>1</v>
      </c>
      <c r="E1033">
        <v>1</v>
      </c>
      <c r="F1033">
        <f>IF(OR(E1033="",E1033="UNKNOWN",E1033="ERROR"),_xlfn.XLOOKUP(Table2[[#This Row],[Item]],Items_List!A:A,Items_List!B:B),E1033)</f>
        <v>1</v>
      </c>
      <c r="G1033">
        <v>1</v>
      </c>
      <c r="H1033">
        <f t="shared" si="65"/>
        <v>1</v>
      </c>
      <c r="I1033" t="s">
        <v>23</v>
      </c>
      <c r="J1033" t="s">
        <v>10059</v>
      </c>
      <c r="K1033" s="1">
        <v>45115</v>
      </c>
      <c r="L1033" s="1" t="str">
        <f>IF(ISNUMBER(Table2[[#This Row],[Transaction Date]]),TEXT(Table2[[#This Row],[Transaction Date]],"mmmm"),"Unknown")</f>
        <v>July</v>
      </c>
      <c r="M1033" s="1" t="str">
        <f>IF(ISNUMBER(Table2[[#This Row],[Transaction Date]]),TEXT(Table2[[#This Row],[Transaction Date]],"dddd"),"Unknown")</f>
        <v>Saturday</v>
      </c>
      <c r="N1033">
        <f t="shared" si="66"/>
        <v>0</v>
      </c>
      <c r="O1033" t="str">
        <f t="shared" si="67"/>
        <v>Actual</v>
      </c>
    </row>
    <row r="1034" spans="1:15" x14ac:dyDescent="0.25">
      <c r="A1034" t="s">
        <v>1196</v>
      </c>
      <c r="B1034" t="s">
        <v>39</v>
      </c>
      <c r="C1034">
        <v>4</v>
      </c>
      <c r="D1034">
        <f t="shared" si="64"/>
        <v>4</v>
      </c>
      <c r="E1034">
        <v>3</v>
      </c>
      <c r="F1034">
        <f>IF(OR(E1034="",E1034="UNKNOWN",E1034="ERROR"),_xlfn.XLOOKUP(Table2[[#This Row],[Item]],Items_List!A:A,Items_List!B:B),E1034)</f>
        <v>3</v>
      </c>
      <c r="G1034">
        <v>12</v>
      </c>
      <c r="H1034">
        <f t="shared" si="65"/>
        <v>12</v>
      </c>
      <c r="I1034" t="s">
        <v>10059</v>
      </c>
      <c r="J1034" t="s">
        <v>10059</v>
      </c>
      <c r="K1034" s="1">
        <v>45013</v>
      </c>
      <c r="L1034" s="1" t="str">
        <f>IF(ISNUMBER(Table2[[#This Row],[Transaction Date]]),TEXT(Table2[[#This Row],[Transaction Date]],"mmmm"),"Unknown")</f>
        <v>March</v>
      </c>
      <c r="M1034" s="1" t="str">
        <f>IF(ISNUMBER(Table2[[#This Row],[Transaction Date]]),TEXT(Table2[[#This Row],[Transaction Date]],"dddd"),"Unknown")</f>
        <v>Tuesday</v>
      </c>
      <c r="N1034">
        <f t="shared" si="66"/>
        <v>0</v>
      </c>
      <c r="O1034" t="str">
        <f t="shared" si="67"/>
        <v>Actual</v>
      </c>
    </row>
    <row r="1035" spans="1:15" x14ac:dyDescent="0.25">
      <c r="A1035" t="s">
        <v>1197</v>
      </c>
      <c r="B1035" t="s">
        <v>9</v>
      </c>
      <c r="C1035">
        <v>4</v>
      </c>
      <c r="D1035">
        <f t="shared" si="64"/>
        <v>4</v>
      </c>
      <c r="E1035">
        <v>2</v>
      </c>
      <c r="F1035">
        <f>IF(OR(E1035="",E1035="UNKNOWN",E1035="ERROR"),_xlfn.XLOOKUP(Table2[[#This Row],[Item]],Items_List!A:A,Items_List!B:B),E1035)</f>
        <v>2</v>
      </c>
      <c r="G1035">
        <v>8</v>
      </c>
      <c r="H1035">
        <f t="shared" si="65"/>
        <v>8</v>
      </c>
      <c r="I1035" t="s">
        <v>23</v>
      </c>
      <c r="J1035" t="s">
        <v>15</v>
      </c>
      <c r="K1035" s="1">
        <v>45108</v>
      </c>
      <c r="L1035" s="1" t="str">
        <f>IF(ISNUMBER(Table2[[#This Row],[Transaction Date]]),TEXT(Table2[[#This Row],[Transaction Date]],"mmmm"),"Unknown")</f>
        <v>July</v>
      </c>
      <c r="M1035" s="1" t="str">
        <f>IF(ISNUMBER(Table2[[#This Row],[Transaction Date]]),TEXT(Table2[[#This Row],[Transaction Date]],"dddd"),"Unknown")</f>
        <v>Saturday</v>
      </c>
      <c r="N1035">
        <f t="shared" si="66"/>
        <v>0</v>
      </c>
      <c r="O1035" t="str">
        <f t="shared" si="67"/>
        <v>Actual</v>
      </c>
    </row>
    <row r="1036" spans="1:15" x14ac:dyDescent="0.25">
      <c r="A1036" t="s">
        <v>1198</v>
      </c>
      <c r="B1036" t="s">
        <v>25</v>
      </c>
      <c r="C1036">
        <v>4</v>
      </c>
      <c r="D1036">
        <f t="shared" si="64"/>
        <v>4</v>
      </c>
      <c r="E1036">
        <v>4</v>
      </c>
      <c r="F1036">
        <f>IF(OR(E1036="",E1036="UNKNOWN",E1036="ERROR"),_xlfn.XLOOKUP(Table2[[#This Row],[Item]],Items_List!A:A,Items_List!B:B),E1036)</f>
        <v>4</v>
      </c>
      <c r="G1036">
        <v>16</v>
      </c>
      <c r="H1036">
        <f t="shared" si="65"/>
        <v>16</v>
      </c>
      <c r="I1036" t="s">
        <v>23</v>
      </c>
      <c r="J1036" t="s">
        <v>15</v>
      </c>
      <c r="L1036" s="1" t="str">
        <f>IF(ISNUMBER(Table2[[#This Row],[Transaction Date]]),TEXT(Table2[[#This Row],[Transaction Date]],"mmmm"),"Unknown")</f>
        <v>Unknown</v>
      </c>
      <c r="M1036" s="1" t="str">
        <f>IF(ISNUMBER(Table2[[#This Row],[Transaction Date]]),TEXT(Table2[[#This Row],[Transaction Date]],"dddd"),"Unknown")</f>
        <v>Unknown</v>
      </c>
      <c r="N1036">
        <f t="shared" si="66"/>
        <v>0</v>
      </c>
      <c r="O1036" t="str">
        <f t="shared" si="67"/>
        <v>Actual</v>
      </c>
    </row>
    <row r="1037" spans="1:15" x14ac:dyDescent="0.25">
      <c r="A1037" t="s">
        <v>1199</v>
      </c>
      <c r="B1037" t="s">
        <v>13</v>
      </c>
      <c r="C1037">
        <v>3</v>
      </c>
      <c r="D1037">
        <f t="shared" si="64"/>
        <v>3</v>
      </c>
      <c r="E1037">
        <v>3</v>
      </c>
      <c r="F1037">
        <f>IF(OR(E1037="",E1037="UNKNOWN",E1037="ERROR"),_xlfn.XLOOKUP(Table2[[#This Row],[Item]],Items_List!A:A,Items_List!B:B),E1037)</f>
        <v>3</v>
      </c>
      <c r="G1037">
        <v>9</v>
      </c>
      <c r="H1037">
        <f t="shared" si="65"/>
        <v>9</v>
      </c>
      <c r="I1037" t="s">
        <v>10059</v>
      </c>
      <c r="J1037" t="s">
        <v>10059</v>
      </c>
      <c r="K1037" s="1">
        <v>45263</v>
      </c>
      <c r="L1037" s="1" t="str">
        <f>IF(ISNUMBER(Table2[[#This Row],[Transaction Date]]),TEXT(Table2[[#This Row],[Transaction Date]],"mmmm"),"Unknown")</f>
        <v>December</v>
      </c>
      <c r="M1037" s="1" t="str">
        <f>IF(ISNUMBER(Table2[[#This Row],[Transaction Date]]),TEXT(Table2[[#This Row],[Transaction Date]],"dddd"),"Unknown")</f>
        <v>Sunday</v>
      </c>
      <c r="N1037">
        <f t="shared" si="66"/>
        <v>0</v>
      </c>
      <c r="O1037" t="str">
        <f t="shared" si="67"/>
        <v>Actual</v>
      </c>
    </row>
    <row r="1038" spans="1:15" x14ac:dyDescent="0.25">
      <c r="A1038" t="s">
        <v>1200</v>
      </c>
      <c r="B1038" t="s">
        <v>13</v>
      </c>
      <c r="C1038">
        <v>5</v>
      </c>
      <c r="D1038">
        <f t="shared" si="64"/>
        <v>5</v>
      </c>
      <c r="E1038">
        <v>3</v>
      </c>
      <c r="F1038">
        <f>IF(OR(E1038="",E1038="UNKNOWN",E1038="ERROR"),_xlfn.XLOOKUP(Table2[[#This Row],[Item]],Items_List!A:A,Items_List!B:B),E1038)</f>
        <v>3</v>
      </c>
      <c r="G1038">
        <v>15</v>
      </c>
      <c r="H1038">
        <f t="shared" si="65"/>
        <v>15</v>
      </c>
      <c r="I1038" t="s">
        <v>23</v>
      </c>
      <c r="J1038" t="s">
        <v>10059</v>
      </c>
      <c r="K1038" s="1">
        <v>45010</v>
      </c>
      <c r="L1038" s="1" t="str">
        <f>IF(ISNUMBER(Table2[[#This Row],[Transaction Date]]),TEXT(Table2[[#This Row],[Transaction Date]],"mmmm"),"Unknown")</f>
        <v>March</v>
      </c>
      <c r="M1038" s="1" t="str">
        <f>IF(ISNUMBER(Table2[[#This Row],[Transaction Date]]),TEXT(Table2[[#This Row],[Transaction Date]],"dddd"),"Unknown")</f>
        <v>Saturday</v>
      </c>
      <c r="N1038">
        <f t="shared" si="66"/>
        <v>0</v>
      </c>
      <c r="O1038" t="str">
        <f t="shared" si="67"/>
        <v>Actual</v>
      </c>
    </row>
    <row r="1039" spans="1:15" x14ac:dyDescent="0.25">
      <c r="A1039" t="s">
        <v>1201</v>
      </c>
      <c r="B1039" t="s">
        <v>20</v>
      </c>
      <c r="C1039">
        <v>5</v>
      </c>
      <c r="D1039">
        <f t="shared" si="64"/>
        <v>5</v>
      </c>
      <c r="E1039">
        <v>5</v>
      </c>
      <c r="F1039">
        <f>IF(OR(E1039="",E1039="UNKNOWN",E1039="ERROR"),_xlfn.XLOOKUP(Table2[[#This Row],[Item]],Items_List!A:A,Items_List!B:B),E1039)</f>
        <v>5</v>
      </c>
      <c r="G1039">
        <v>25</v>
      </c>
      <c r="H1039">
        <f t="shared" si="65"/>
        <v>25</v>
      </c>
      <c r="I1039" t="s">
        <v>14</v>
      </c>
      <c r="J1039" t="s">
        <v>15</v>
      </c>
      <c r="K1039" s="1">
        <v>45141</v>
      </c>
      <c r="L1039" s="1" t="str">
        <f>IF(ISNUMBER(Table2[[#This Row],[Transaction Date]]),TEXT(Table2[[#This Row],[Transaction Date]],"mmmm"),"Unknown")</f>
        <v>August</v>
      </c>
      <c r="M1039" s="1" t="str">
        <f>IF(ISNUMBER(Table2[[#This Row],[Transaction Date]]),TEXT(Table2[[#This Row],[Transaction Date]],"dddd"),"Unknown")</f>
        <v>Thursday</v>
      </c>
      <c r="N1039">
        <f t="shared" si="66"/>
        <v>0</v>
      </c>
      <c r="O1039" t="str">
        <f t="shared" si="67"/>
        <v>Actual</v>
      </c>
    </row>
    <row r="1040" spans="1:15" x14ac:dyDescent="0.25">
      <c r="A1040" t="s">
        <v>1202</v>
      </c>
      <c r="B1040" t="s">
        <v>17</v>
      </c>
      <c r="C1040">
        <v>1</v>
      </c>
      <c r="D1040">
        <f t="shared" si="64"/>
        <v>1</v>
      </c>
      <c r="E1040">
        <v>1</v>
      </c>
      <c r="F1040">
        <f>IF(OR(E1040="",E1040="UNKNOWN",E1040="ERROR"),_xlfn.XLOOKUP(Table2[[#This Row],[Item]],Items_List!A:A,Items_List!B:B),E1040)</f>
        <v>1</v>
      </c>
      <c r="G1040">
        <v>1</v>
      </c>
      <c r="H1040">
        <f t="shared" si="65"/>
        <v>1</v>
      </c>
      <c r="I1040" t="s">
        <v>10</v>
      </c>
      <c r="J1040" t="s">
        <v>10059</v>
      </c>
      <c r="K1040" s="1">
        <v>45046</v>
      </c>
      <c r="L1040" s="1" t="str">
        <f>IF(ISNUMBER(Table2[[#This Row],[Transaction Date]]),TEXT(Table2[[#This Row],[Transaction Date]],"mmmm"),"Unknown")</f>
        <v>April</v>
      </c>
      <c r="M1040" s="1" t="str">
        <f>IF(ISNUMBER(Table2[[#This Row],[Transaction Date]]),TEXT(Table2[[#This Row],[Transaction Date]],"dddd"),"Unknown")</f>
        <v>Sunday</v>
      </c>
      <c r="N1040">
        <f t="shared" si="66"/>
        <v>0</v>
      </c>
      <c r="O1040" t="str">
        <f t="shared" si="67"/>
        <v>Actual</v>
      </c>
    </row>
    <row r="1041" spans="1:15" x14ac:dyDescent="0.25">
      <c r="A1041" t="s">
        <v>1203</v>
      </c>
      <c r="B1041" t="s">
        <v>17</v>
      </c>
      <c r="C1041">
        <v>3</v>
      </c>
      <c r="D1041">
        <f t="shared" si="64"/>
        <v>3</v>
      </c>
      <c r="E1041">
        <v>1</v>
      </c>
      <c r="F1041">
        <f>IF(OR(E1041="",E1041="UNKNOWN",E1041="ERROR"),_xlfn.XLOOKUP(Table2[[#This Row],[Item]],Items_List!A:A,Items_List!B:B),E1041)</f>
        <v>1</v>
      </c>
      <c r="G1041">
        <v>3</v>
      </c>
      <c r="H1041">
        <f t="shared" si="65"/>
        <v>3</v>
      </c>
      <c r="I1041" t="s">
        <v>14</v>
      </c>
      <c r="J1041" t="s">
        <v>10059</v>
      </c>
      <c r="K1041" s="1">
        <v>45013</v>
      </c>
      <c r="L1041" s="1" t="str">
        <f>IF(ISNUMBER(Table2[[#This Row],[Transaction Date]]),TEXT(Table2[[#This Row],[Transaction Date]],"mmmm"),"Unknown")</f>
        <v>March</v>
      </c>
      <c r="M1041" s="1" t="str">
        <f>IF(ISNUMBER(Table2[[#This Row],[Transaction Date]]),TEXT(Table2[[#This Row],[Transaction Date]],"dddd"),"Unknown")</f>
        <v>Tuesday</v>
      </c>
      <c r="N1041">
        <f t="shared" si="66"/>
        <v>0</v>
      </c>
      <c r="O1041" t="str">
        <f t="shared" si="67"/>
        <v>Actual</v>
      </c>
    </row>
    <row r="1042" spans="1:15" x14ac:dyDescent="0.25">
      <c r="A1042" t="s">
        <v>1204</v>
      </c>
      <c r="B1042" t="s">
        <v>39</v>
      </c>
      <c r="C1042">
        <v>3</v>
      </c>
      <c r="D1042">
        <f t="shared" si="64"/>
        <v>3</v>
      </c>
      <c r="E1042">
        <v>3</v>
      </c>
      <c r="F1042">
        <f>IF(OR(E1042="",E1042="UNKNOWN",E1042="ERROR"),_xlfn.XLOOKUP(Table2[[#This Row],[Item]],Items_List!A:A,Items_List!B:B),E1042)</f>
        <v>3</v>
      </c>
      <c r="G1042">
        <v>9</v>
      </c>
      <c r="H1042">
        <f t="shared" si="65"/>
        <v>9</v>
      </c>
      <c r="I1042" t="s">
        <v>10</v>
      </c>
      <c r="J1042" t="s">
        <v>10059</v>
      </c>
      <c r="K1042" s="1">
        <v>45272</v>
      </c>
      <c r="L1042" s="1" t="str">
        <f>IF(ISNUMBER(Table2[[#This Row],[Transaction Date]]),TEXT(Table2[[#This Row],[Transaction Date]],"mmmm"),"Unknown")</f>
        <v>December</v>
      </c>
      <c r="M1042" s="1" t="str">
        <f>IF(ISNUMBER(Table2[[#This Row],[Transaction Date]]),TEXT(Table2[[#This Row],[Transaction Date]],"dddd"),"Unknown")</f>
        <v>Tuesday</v>
      </c>
      <c r="N1042">
        <f t="shared" si="66"/>
        <v>0</v>
      </c>
      <c r="O1042" t="str">
        <f t="shared" si="67"/>
        <v>Actual</v>
      </c>
    </row>
    <row r="1043" spans="1:15" x14ac:dyDescent="0.25">
      <c r="A1043" t="s">
        <v>1205</v>
      </c>
      <c r="B1043" t="s">
        <v>20</v>
      </c>
      <c r="C1043">
        <v>4</v>
      </c>
      <c r="D1043">
        <f t="shared" si="64"/>
        <v>4</v>
      </c>
      <c r="E1043">
        <v>5</v>
      </c>
      <c r="F1043">
        <f>IF(OR(E1043="",E1043="UNKNOWN",E1043="ERROR"),_xlfn.XLOOKUP(Table2[[#This Row],[Item]],Items_List!A:A,Items_List!B:B),E1043)</f>
        <v>5</v>
      </c>
      <c r="G1043">
        <v>20</v>
      </c>
      <c r="H1043">
        <f t="shared" si="65"/>
        <v>20</v>
      </c>
      <c r="I1043" t="s">
        <v>10059</v>
      </c>
      <c r="J1043" t="s">
        <v>11</v>
      </c>
      <c r="K1043" s="1">
        <v>45097</v>
      </c>
      <c r="L1043" s="1" t="str">
        <f>IF(ISNUMBER(Table2[[#This Row],[Transaction Date]]),TEXT(Table2[[#This Row],[Transaction Date]],"mmmm"),"Unknown")</f>
        <v>June</v>
      </c>
      <c r="M1043" s="1" t="str">
        <f>IF(ISNUMBER(Table2[[#This Row],[Transaction Date]]),TEXT(Table2[[#This Row],[Transaction Date]],"dddd"),"Unknown")</f>
        <v>Tuesday</v>
      </c>
      <c r="N1043">
        <f t="shared" si="66"/>
        <v>0</v>
      </c>
      <c r="O1043" t="str">
        <f t="shared" si="67"/>
        <v>Actual</v>
      </c>
    </row>
    <row r="1044" spans="1:15" x14ac:dyDescent="0.25">
      <c r="A1044" t="s">
        <v>1206</v>
      </c>
      <c r="B1044" t="s">
        <v>39</v>
      </c>
      <c r="C1044">
        <v>3</v>
      </c>
      <c r="D1044">
        <f t="shared" si="64"/>
        <v>3</v>
      </c>
      <c r="E1044">
        <v>3</v>
      </c>
      <c r="F1044">
        <f>IF(OR(E1044="",E1044="UNKNOWN",E1044="ERROR"),_xlfn.XLOOKUP(Table2[[#This Row],[Item]],Items_List!A:A,Items_List!B:B),E1044)</f>
        <v>3</v>
      </c>
      <c r="G1044">
        <v>9</v>
      </c>
      <c r="H1044">
        <f t="shared" si="65"/>
        <v>9</v>
      </c>
      <c r="I1044" t="s">
        <v>10</v>
      </c>
      <c r="J1044" t="s">
        <v>10059</v>
      </c>
      <c r="K1044" s="1">
        <v>44961</v>
      </c>
      <c r="L1044" s="1" t="str">
        <f>IF(ISNUMBER(Table2[[#This Row],[Transaction Date]]),TEXT(Table2[[#This Row],[Transaction Date]],"mmmm"),"Unknown")</f>
        <v>February</v>
      </c>
      <c r="M1044" s="1" t="str">
        <f>IF(ISNUMBER(Table2[[#This Row],[Transaction Date]]),TEXT(Table2[[#This Row],[Transaction Date]],"dddd"),"Unknown")</f>
        <v>Saturday</v>
      </c>
      <c r="N1044">
        <f t="shared" si="66"/>
        <v>0</v>
      </c>
      <c r="O1044" t="str">
        <f t="shared" si="67"/>
        <v>Actual</v>
      </c>
    </row>
    <row r="1045" spans="1:15" x14ac:dyDescent="0.25">
      <c r="A1045" t="s">
        <v>1207</v>
      </c>
      <c r="B1045" t="s">
        <v>9</v>
      </c>
      <c r="C1045">
        <v>4</v>
      </c>
      <c r="D1045">
        <f t="shared" si="64"/>
        <v>4</v>
      </c>
      <c r="E1045">
        <v>2</v>
      </c>
      <c r="F1045">
        <f>IF(OR(E1045="",E1045="UNKNOWN",E1045="ERROR"),_xlfn.XLOOKUP(Table2[[#This Row],[Item]],Items_List!A:A,Items_List!B:B),E1045)</f>
        <v>2</v>
      </c>
      <c r="G1045">
        <v>8</v>
      </c>
      <c r="H1045">
        <f t="shared" si="65"/>
        <v>8</v>
      </c>
      <c r="I1045" t="s">
        <v>23</v>
      </c>
      <c r="J1045" t="s">
        <v>10059</v>
      </c>
      <c r="K1045" s="1">
        <v>45250</v>
      </c>
      <c r="L1045" s="1" t="str">
        <f>IF(ISNUMBER(Table2[[#This Row],[Transaction Date]]),TEXT(Table2[[#This Row],[Transaction Date]],"mmmm"),"Unknown")</f>
        <v>November</v>
      </c>
      <c r="M1045" s="1" t="str">
        <f>IF(ISNUMBER(Table2[[#This Row],[Transaction Date]]),TEXT(Table2[[#This Row],[Transaction Date]],"dddd"),"Unknown")</f>
        <v>Monday</v>
      </c>
      <c r="N1045">
        <f t="shared" si="66"/>
        <v>0</v>
      </c>
      <c r="O1045" t="str">
        <f t="shared" si="67"/>
        <v>Actual</v>
      </c>
    </row>
    <row r="1046" spans="1:15" x14ac:dyDescent="0.25">
      <c r="A1046" t="s">
        <v>1208</v>
      </c>
      <c r="B1046" t="s">
        <v>20</v>
      </c>
      <c r="C1046">
        <v>3</v>
      </c>
      <c r="D1046">
        <f t="shared" si="64"/>
        <v>3</v>
      </c>
      <c r="E1046">
        <v>5</v>
      </c>
      <c r="F1046">
        <f>IF(OR(E1046="",E1046="UNKNOWN",E1046="ERROR"),_xlfn.XLOOKUP(Table2[[#This Row],[Item]],Items_List!A:A,Items_List!B:B),E1046)</f>
        <v>5</v>
      </c>
      <c r="G1046">
        <v>15</v>
      </c>
      <c r="H1046">
        <f t="shared" si="65"/>
        <v>15</v>
      </c>
      <c r="I1046" t="s">
        <v>10059</v>
      </c>
      <c r="J1046" t="s">
        <v>10059</v>
      </c>
      <c r="K1046" s="1">
        <v>45048</v>
      </c>
      <c r="L1046" s="1" t="str">
        <f>IF(ISNUMBER(Table2[[#This Row],[Transaction Date]]),TEXT(Table2[[#This Row],[Transaction Date]],"mmmm"),"Unknown")</f>
        <v>May</v>
      </c>
      <c r="M1046" s="1" t="str">
        <f>IF(ISNUMBER(Table2[[#This Row],[Transaction Date]]),TEXT(Table2[[#This Row],[Transaction Date]],"dddd"),"Unknown")</f>
        <v>Tuesday</v>
      </c>
      <c r="N1046">
        <f t="shared" si="66"/>
        <v>0</v>
      </c>
      <c r="O1046" t="str">
        <f t="shared" si="67"/>
        <v>Actual</v>
      </c>
    </row>
    <row r="1047" spans="1:15" x14ac:dyDescent="0.25">
      <c r="A1047" t="s">
        <v>1210</v>
      </c>
      <c r="B1047" t="s">
        <v>20</v>
      </c>
      <c r="C1047">
        <v>4</v>
      </c>
      <c r="D1047">
        <f t="shared" si="64"/>
        <v>4</v>
      </c>
      <c r="E1047">
        <v>5</v>
      </c>
      <c r="F1047">
        <f>IF(OR(E1047="",E1047="UNKNOWN",E1047="ERROR"),_xlfn.XLOOKUP(Table2[[#This Row],[Item]],Items_List!A:A,Items_List!B:B),E1047)</f>
        <v>5</v>
      </c>
      <c r="G1047">
        <v>20</v>
      </c>
      <c r="H1047">
        <f t="shared" si="65"/>
        <v>20</v>
      </c>
      <c r="I1047" t="s">
        <v>23</v>
      </c>
      <c r="J1047" t="s">
        <v>15</v>
      </c>
      <c r="K1047" s="1">
        <v>45267</v>
      </c>
      <c r="L1047" s="1" t="str">
        <f>IF(ISNUMBER(Table2[[#This Row],[Transaction Date]]),TEXT(Table2[[#This Row],[Transaction Date]],"mmmm"),"Unknown")</f>
        <v>December</v>
      </c>
      <c r="M1047" s="1" t="str">
        <f>IF(ISNUMBER(Table2[[#This Row],[Transaction Date]]),TEXT(Table2[[#This Row],[Transaction Date]],"dddd"),"Unknown")</f>
        <v>Thursday</v>
      </c>
      <c r="N1047">
        <f t="shared" si="66"/>
        <v>0</v>
      </c>
      <c r="O1047" t="str">
        <f t="shared" si="67"/>
        <v>Actual</v>
      </c>
    </row>
    <row r="1048" spans="1:15" x14ac:dyDescent="0.25">
      <c r="A1048" t="s">
        <v>1211</v>
      </c>
      <c r="B1048" t="s">
        <v>20</v>
      </c>
      <c r="C1048">
        <v>4</v>
      </c>
      <c r="D1048">
        <f t="shared" si="64"/>
        <v>4</v>
      </c>
      <c r="E1048">
        <v>5</v>
      </c>
      <c r="F1048">
        <f>IF(OR(E1048="",E1048="UNKNOWN",E1048="ERROR"),_xlfn.XLOOKUP(Table2[[#This Row],[Item]],Items_List!A:A,Items_List!B:B),E1048)</f>
        <v>5</v>
      </c>
      <c r="G1048">
        <v>20</v>
      </c>
      <c r="H1048">
        <f t="shared" si="65"/>
        <v>20</v>
      </c>
      <c r="I1048" t="s">
        <v>14</v>
      </c>
      <c r="J1048" t="s">
        <v>15</v>
      </c>
      <c r="K1048" s="1">
        <v>45255</v>
      </c>
      <c r="L1048" s="1" t="str">
        <f>IF(ISNUMBER(Table2[[#This Row],[Transaction Date]]),TEXT(Table2[[#This Row],[Transaction Date]],"mmmm"),"Unknown")</f>
        <v>November</v>
      </c>
      <c r="M1048" s="1" t="str">
        <f>IF(ISNUMBER(Table2[[#This Row],[Transaction Date]]),TEXT(Table2[[#This Row],[Transaction Date]],"dddd"),"Unknown")</f>
        <v>Saturday</v>
      </c>
      <c r="N1048">
        <f t="shared" si="66"/>
        <v>0</v>
      </c>
      <c r="O1048" t="str">
        <f t="shared" si="67"/>
        <v>Actual</v>
      </c>
    </row>
    <row r="1049" spans="1:15" x14ac:dyDescent="0.25">
      <c r="A1049" t="s">
        <v>1212</v>
      </c>
      <c r="B1049" t="s">
        <v>39</v>
      </c>
      <c r="C1049">
        <v>4</v>
      </c>
      <c r="D1049">
        <f t="shared" si="64"/>
        <v>4</v>
      </c>
      <c r="E1049">
        <v>3</v>
      </c>
      <c r="F1049">
        <f>IF(OR(E1049="",E1049="UNKNOWN",E1049="ERROR"),_xlfn.XLOOKUP(Table2[[#This Row],[Item]],Items_List!A:A,Items_List!B:B),E1049)</f>
        <v>3</v>
      </c>
      <c r="G1049">
        <v>12</v>
      </c>
      <c r="H1049">
        <f t="shared" si="65"/>
        <v>12</v>
      </c>
      <c r="I1049" t="s">
        <v>10059</v>
      </c>
      <c r="J1049" t="s">
        <v>10059</v>
      </c>
      <c r="K1049" s="1">
        <v>45218</v>
      </c>
      <c r="L1049" s="1" t="str">
        <f>IF(ISNUMBER(Table2[[#This Row],[Transaction Date]]),TEXT(Table2[[#This Row],[Transaction Date]],"mmmm"),"Unknown")</f>
        <v>October</v>
      </c>
      <c r="M1049" s="1" t="str">
        <f>IF(ISNUMBER(Table2[[#This Row],[Transaction Date]]),TEXT(Table2[[#This Row],[Transaction Date]],"dddd"),"Unknown")</f>
        <v>Thursday</v>
      </c>
      <c r="N1049">
        <f t="shared" si="66"/>
        <v>0</v>
      </c>
      <c r="O1049" t="str">
        <f t="shared" si="67"/>
        <v>Actual</v>
      </c>
    </row>
    <row r="1050" spans="1:15" x14ac:dyDescent="0.25">
      <c r="A1050" t="s">
        <v>1213</v>
      </c>
      <c r="B1050" t="s">
        <v>25</v>
      </c>
      <c r="C1050" t="s">
        <v>21</v>
      </c>
      <c r="D1050">
        <f t="shared" si="64"/>
        <v>3</v>
      </c>
      <c r="E1050">
        <v>4</v>
      </c>
      <c r="F1050">
        <f>IF(OR(E1050="",E1050="UNKNOWN",E1050="ERROR"),_xlfn.XLOOKUP(Table2[[#This Row],[Item]],Items_List!A:A,Items_List!B:B),E1050)</f>
        <v>4</v>
      </c>
      <c r="G1050">
        <v>12</v>
      </c>
      <c r="H1050">
        <f t="shared" si="65"/>
        <v>12</v>
      </c>
      <c r="I1050" t="s">
        <v>23</v>
      </c>
      <c r="J1050" t="s">
        <v>15</v>
      </c>
      <c r="K1050" s="1">
        <v>45120</v>
      </c>
      <c r="L1050" s="1" t="str">
        <f>IF(ISNUMBER(Table2[[#This Row],[Transaction Date]]),TEXT(Table2[[#This Row],[Transaction Date]],"mmmm"),"Unknown")</f>
        <v>July</v>
      </c>
      <c r="M1050" s="1" t="str">
        <f>IF(ISNUMBER(Table2[[#This Row],[Transaction Date]]),TEXT(Table2[[#This Row],[Transaction Date]],"dddd"),"Unknown")</f>
        <v>Thursday</v>
      </c>
      <c r="N1050">
        <f t="shared" si="66"/>
        <v>1</v>
      </c>
      <c r="O1050" t="str">
        <f t="shared" si="67"/>
        <v>Estimated</v>
      </c>
    </row>
    <row r="1051" spans="1:15" x14ac:dyDescent="0.25">
      <c r="A1051" t="s">
        <v>1214</v>
      </c>
      <c r="B1051" t="s">
        <v>17</v>
      </c>
      <c r="C1051">
        <v>2</v>
      </c>
      <c r="D1051">
        <f t="shared" si="64"/>
        <v>2</v>
      </c>
      <c r="E1051">
        <v>1</v>
      </c>
      <c r="F1051">
        <f>IF(OR(E1051="",E1051="UNKNOWN",E1051="ERROR"),_xlfn.XLOOKUP(Table2[[#This Row],[Item]],Items_List!A:A,Items_List!B:B),E1051)</f>
        <v>1</v>
      </c>
      <c r="G1051">
        <v>2</v>
      </c>
      <c r="H1051">
        <f t="shared" si="65"/>
        <v>2</v>
      </c>
      <c r="I1051" t="s">
        <v>10</v>
      </c>
      <c r="J1051" t="s">
        <v>11</v>
      </c>
      <c r="K1051" s="1">
        <v>45160</v>
      </c>
      <c r="L1051" s="1" t="str">
        <f>IF(ISNUMBER(Table2[[#This Row],[Transaction Date]]),TEXT(Table2[[#This Row],[Transaction Date]],"mmmm"),"Unknown")</f>
        <v>August</v>
      </c>
      <c r="M1051" s="1" t="str">
        <f>IF(ISNUMBER(Table2[[#This Row],[Transaction Date]]),TEXT(Table2[[#This Row],[Transaction Date]],"dddd"),"Unknown")</f>
        <v>Tuesday</v>
      </c>
      <c r="N1051">
        <f t="shared" si="66"/>
        <v>0</v>
      </c>
      <c r="O1051" t="str">
        <f t="shared" si="67"/>
        <v>Actual</v>
      </c>
    </row>
    <row r="1052" spans="1:15" x14ac:dyDescent="0.25">
      <c r="A1052" t="s">
        <v>1215</v>
      </c>
      <c r="B1052" t="s">
        <v>13</v>
      </c>
      <c r="C1052">
        <v>3</v>
      </c>
      <c r="D1052">
        <f t="shared" si="64"/>
        <v>3</v>
      </c>
      <c r="E1052">
        <v>3</v>
      </c>
      <c r="F1052">
        <f>IF(OR(E1052="",E1052="UNKNOWN",E1052="ERROR"),_xlfn.XLOOKUP(Table2[[#This Row],[Item]],Items_List!A:A,Items_List!B:B),E1052)</f>
        <v>3</v>
      </c>
      <c r="G1052">
        <v>9</v>
      </c>
      <c r="H1052">
        <f t="shared" si="65"/>
        <v>9</v>
      </c>
      <c r="I1052" t="s">
        <v>23</v>
      </c>
      <c r="J1052" t="s">
        <v>15</v>
      </c>
      <c r="K1052" s="1">
        <v>45210</v>
      </c>
      <c r="L1052" s="1" t="str">
        <f>IF(ISNUMBER(Table2[[#This Row],[Transaction Date]]),TEXT(Table2[[#This Row],[Transaction Date]],"mmmm"),"Unknown")</f>
        <v>October</v>
      </c>
      <c r="M1052" s="1" t="str">
        <f>IF(ISNUMBER(Table2[[#This Row],[Transaction Date]]),TEXT(Table2[[#This Row],[Transaction Date]],"dddd"),"Unknown")</f>
        <v>Wednesday</v>
      </c>
      <c r="N1052">
        <f t="shared" si="66"/>
        <v>0</v>
      </c>
      <c r="O1052" t="str">
        <f t="shared" si="67"/>
        <v>Actual</v>
      </c>
    </row>
    <row r="1053" spans="1:15" x14ac:dyDescent="0.25">
      <c r="A1053" t="s">
        <v>1216</v>
      </c>
      <c r="B1053" t="s">
        <v>9</v>
      </c>
      <c r="C1053">
        <v>4</v>
      </c>
      <c r="D1053">
        <f t="shared" si="64"/>
        <v>4</v>
      </c>
      <c r="E1053">
        <v>2</v>
      </c>
      <c r="F1053">
        <f>IF(OR(E1053="",E1053="UNKNOWN",E1053="ERROR"),_xlfn.XLOOKUP(Table2[[#This Row],[Item]],Items_List!A:A,Items_List!B:B),E1053)</f>
        <v>2</v>
      </c>
      <c r="G1053">
        <v>8</v>
      </c>
      <c r="H1053">
        <f t="shared" si="65"/>
        <v>8</v>
      </c>
      <c r="I1053" t="s">
        <v>14</v>
      </c>
      <c r="J1053" t="s">
        <v>10059</v>
      </c>
      <c r="K1053" s="1">
        <v>45037</v>
      </c>
      <c r="L1053" s="1" t="str">
        <f>IF(ISNUMBER(Table2[[#This Row],[Transaction Date]]),TEXT(Table2[[#This Row],[Transaction Date]],"mmmm"),"Unknown")</f>
        <v>April</v>
      </c>
      <c r="M1053" s="1" t="str">
        <f>IF(ISNUMBER(Table2[[#This Row],[Transaction Date]]),TEXT(Table2[[#This Row],[Transaction Date]],"dddd"),"Unknown")</f>
        <v>Friday</v>
      </c>
      <c r="N1053">
        <f t="shared" si="66"/>
        <v>0</v>
      </c>
      <c r="O1053" t="str">
        <f t="shared" si="67"/>
        <v>Actual</v>
      </c>
    </row>
    <row r="1054" spans="1:15" x14ac:dyDescent="0.25">
      <c r="A1054" t="s">
        <v>1217</v>
      </c>
      <c r="B1054" t="s">
        <v>17</v>
      </c>
      <c r="C1054">
        <v>2</v>
      </c>
      <c r="D1054">
        <f t="shared" si="64"/>
        <v>2</v>
      </c>
      <c r="E1054">
        <v>1</v>
      </c>
      <c r="F1054">
        <f>IF(OR(E1054="",E1054="UNKNOWN",E1054="ERROR"),_xlfn.XLOOKUP(Table2[[#This Row],[Item]],Items_List!A:A,Items_List!B:B),E1054)</f>
        <v>1</v>
      </c>
      <c r="G1054">
        <v>2</v>
      </c>
      <c r="H1054">
        <f t="shared" si="65"/>
        <v>2</v>
      </c>
      <c r="I1054" t="s">
        <v>10</v>
      </c>
      <c r="J1054" t="s">
        <v>11</v>
      </c>
      <c r="K1054" s="1">
        <v>45259</v>
      </c>
      <c r="L1054" s="1" t="str">
        <f>IF(ISNUMBER(Table2[[#This Row],[Transaction Date]]),TEXT(Table2[[#This Row],[Transaction Date]],"mmmm"),"Unknown")</f>
        <v>November</v>
      </c>
      <c r="M1054" s="1" t="str">
        <f>IF(ISNUMBER(Table2[[#This Row],[Transaction Date]]),TEXT(Table2[[#This Row],[Transaction Date]],"dddd"),"Unknown")</f>
        <v>Wednesday</v>
      </c>
      <c r="N1054">
        <f t="shared" si="66"/>
        <v>0</v>
      </c>
      <c r="O1054" t="str">
        <f t="shared" si="67"/>
        <v>Actual</v>
      </c>
    </row>
    <row r="1055" spans="1:15" x14ac:dyDescent="0.25">
      <c r="A1055" t="s">
        <v>1218</v>
      </c>
      <c r="B1055" t="s">
        <v>65</v>
      </c>
      <c r="C1055">
        <v>1</v>
      </c>
      <c r="D1055">
        <f t="shared" si="64"/>
        <v>1</v>
      </c>
      <c r="E1055">
        <v>1.5</v>
      </c>
      <c r="F1055">
        <f>IF(OR(E1055="",E1055="UNKNOWN",E1055="ERROR"),_xlfn.XLOOKUP(Table2[[#This Row],[Item]],Items_List!A:A,Items_List!B:B),E1055)</f>
        <v>1.5</v>
      </c>
      <c r="G1055">
        <v>1.5</v>
      </c>
      <c r="H1055">
        <f t="shared" si="65"/>
        <v>1.5</v>
      </c>
      <c r="I1055" t="s">
        <v>14</v>
      </c>
      <c r="J1055" t="s">
        <v>15</v>
      </c>
      <c r="K1055" s="1">
        <v>45064</v>
      </c>
      <c r="L1055" s="1" t="str">
        <f>IF(ISNUMBER(Table2[[#This Row],[Transaction Date]]),TEXT(Table2[[#This Row],[Transaction Date]],"mmmm"),"Unknown")</f>
        <v>May</v>
      </c>
      <c r="M1055" s="1" t="str">
        <f>IF(ISNUMBER(Table2[[#This Row],[Transaction Date]]),TEXT(Table2[[#This Row],[Transaction Date]],"dddd"),"Unknown")</f>
        <v>Thursday</v>
      </c>
      <c r="N1055">
        <f t="shared" si="66"/>
        <v>0</v>
      </c>
      <c r="O1055" t="str">
        <f t="shared" si="67"/>
        <v>Actual</v>
      </c>
    </row>
    <row r="1056" spans="1:15" x14ac:dyDescent="0.25">
      <c r="A1056" t="s">
        <v>1219</v>
      </c>
      <c r="B1056" t="s">
        <v>13</v>
      </c>
      <c r="C1056">
        <v>1</v>
      </c>
      <c r="D1056">
        <f t="shared" si="64"/>
        <v>1</v>
      </c>
      <c r="E1056">
        <v>3</v>
      </c>
      <c r="F1056">
        <f>IF(OR(E1056="",E1056="UNKNOWN",E1056="ERROR"),_xlfn.XLOOKUP(Table2[[#This Row],[Item]],Items_List!A:A,Items_List!B:B),E1056)</f>
        <v>3</v>
      </c>
      <c r="G1056">
        <v>3</v>
      </c>
      <c r="H1056">
        <f t="shared" si="65"/>
        <v>3</v>
      </c>
      <c r="I1056" t="s">
        <v>10059</v>
      </c>
      <c r="J1056" t="s">
        <v>10059</v>
      </c>
      <c r="K1056" s="1">
        <v>44986</v>
      </c>
      <c r="L1056" s="1" t="str">
        <f>IF(ISNUMBER(Table2[[#This Row],[Transaction Date]]),TEXT(Table2[[#This Row],[Transaction Date]],"mmmm"),"Unknown")</f>
        <v>March</v>
      </c>
      <c r="M1056" s="1" t="str">
        <f>IF(ISNUMBER(Table2[[#This Row],[Transaction Date]]),TEXT(Table2[[#This Row],[Transaction Date]],"dddd"),"Unknown")</f>
        <v>Wednesday</v>
      </c>
      <c r="N1056">
        <f t="shared" si="66"/>
        <v>0</v>
      </c>
      <c r="O1056" t="str">
        <f t="shared" si="67"/>
        <v>Actual</v>
      </c>
    </row>
    <row r="1057" spans="1:15" x14ac:dyDescent="0.25">
      <c r="A1057" t="s">
        <v>1220</v>
      </c>
      <c r="B1057" t="s">
        <v>39</v>
      </c>
      <c r="C1057">
        <v>3</v>
      </c>
      <c r="D1057">
        <f t="shared" si="64"/>
        <v>3</v>
      </c>
      <c r="E1057">
        <v>3</v>
      </c>
      <c r="F1057">
        <f>IF(OR(E1057="",E1057="UNKNOWN",E1057="ERROR"),_xlfn.XLOOKUP(Table2[[#This Row],[Item]],Items_List!A:A,Items_List!B:B),E1057)</f>
        <v>3</v>
      </c>
      <c r="G1057" t="s">
        <v>18</v>
      </c>
      <c r="H1057">
        <f t="shared" si="65"/>
        <v>9</v>
      </c>
      <c r="I1057" t="s">
        <v>10059</v>
      </c>
      <c r="J1057" t="s">
        <v>10059</v>
      </c>
      <c r="K1057" s="1">
        <v>45264</v>
      </c>
      <c r="L1057" s="1" t="str">
        <f>IF(ISNUMBER(Table2[[#This Row],[Transaction Date]]),TEXT(Table2[[#This Row],[Transaction Date]],"mmmm"),"Unknown")</f>
        <v>December</v>
      </c>
      <c r="M1057" s="1" t="str">
        <f>IF(ISNUMBER(Table2[[#This Row],[Transaction Date]]),TEXT(Table2[[#This Row],[Transaction Date]],"dddd"),"Unknown")</f>
        <v>Monday</v>
      </c>
      <c r="N1057">
        <f t="shared" si="66"/>
        <v>1</v>
      </c>
      <c r="O1057" t="str">
        <f t="shared" si="67"/>
        <v>Actual</v>
      </c>
    </row>
    <row r="1058" spans="1:15" x14ac:dyDescent="0.25">
      <c r="A1058" t="s">
        <v>1222</v>
      </c>
      <c r="B1058" t="s">
        <v>20</v>
      </c>
      <c r="C1058">
        <v>5</v>
      </c>
      <c r="D1058">
        <f t="shared" si="64"/>
        <v>5</v>
      </c>
      <c r="E1058">
        <v>5</v>
      </c>
      <c r="F1058">
        <f>IF(OR(E1058="",E1058="UNKNOWN",E1058="ERROR"),_xlfn.XLOOKUP(Table2[[#This Row],[Item]],Items_List!A:A,Items_List!B:B),E1058)</f>
        <v>5</v>
      </c>
      <c r="G1058" t="s">
        <v>21</v>
      </c>
      <c r="H1058">
        <f t="shared" si="65"/>
        <v>25</v>
      </c>
      <c r="I1058" t="s">
        <v>14</v>
      </c>
      <c r="J1058" t="s">
        <v>11</v>
      </c>
      <c r="K1058" s="1">
        <v>45258</v>
      </c>
      <c r="L1058" s="1" t="str">
        <f>IF(ISNUMBER(Table2[[#This Row],[Transaction Date]]),TEXT(Table2[[#This Row],[Transaction Date]],"mmmm"),"Unknown")</f>
        <v>November</v>
      </c>
      <c r="M1058" s="1" t="str">
        <f>IF(ISNUMBER(Table2[[#This Row],[Transaction Date]]),TEXT(Table2[[#This Row],[Transaction Date]],"dddd"),"Unknown")</f>
        <v>Tuesday</v>
      </c>
      <c r="N1058">
        <f t="shared" si="66"/>
        <v>1</v>
      </c>
      <c r="O1058" t="str">
        <f t="shared" si="67"/>
        <v>Actual</v>
      </c>
    </row>
    <row r="1059" spans="1:15" x14ac:dyDescent="0.25">
      <c r="A1059" t="s">
        <v>1223</v>
      </c>
      <c r="B1059" t="s">
        <v>17</v>
      </c>
      <c r="C1059">
        <v>5</v>
      </c>
      <c r="D1059">
        <f t="shared" si="64"/>
        <v>5</v>
      </c>
      <c r="E1059">
        <v>1</v>
      </c>
      <c r="F1059">
        <f>IF(OR(E1059="",E1059="UNKNOWN",E1059="ERROR"),_xlfn.XLOOKUP(Table2[[#This Row],[Item]],Items_List!A:A,Items_List!B:B),E1059)</f>
        <v>1</v>
      </c>
      <c r="G1059">
        <v>5</v>
      </c>
      <c r="H1059">
        <f t="shared" si="65"/>
        <v>5</v>
      </c>
      <c r="I1059" t="s">
        <v>10059</v>
      </c>
      <c r="J1059" t="s">
        <v>15</v>
      </c>
      <c r="K1059" s="1">
        <v>45248</v>
      </c>
      <c r="L1059" s="1" t="str">
        <f>IF(ISNUMBER(Table2[[#This Row],[Transaction Date]]),TEXT(Table2[[#This Row],[Transaction Date]],"mmmm"),"Unknown")</f>
        <v>November</v>
      </c>
      <c r="M1059" s="1" t="str">
        <f>IF(ISNUMBER(Table2[[#This Row],[Transaction Date]]),TEXT(Table2[[#This Row],[Transaction Date]],"dddd"),"Unknown")</f>
        <v>Saturday</v>
      </c>
      <c r="N1059">
        <f t="shared" si="66"/>
        <v>0</v>
      </c>
      <c r="O1059" t="str">
        <f t="shared" si="67"/>
        <v>Actual</v>
      </c>
    </row>
    <row r="1060" spans="1:15" x14ac:dyDescent="0.25">
      <c r="A1060" t="s">
        <v>1224</v>
      </c>
      <c r="B1060" t="s">
        <v>25</v>
      </c>
      <c r="C1060">
        <v>2</v>
      </c>
      <c r="D1060">
        <f t="shared" si="64"/>
        <v>2</v>
      </c>
      <c r="E1060">
        <v>4</v>
      </c>
      <c r="F1060">
        <f>IF(OR(E1060="",E1060="UNKNOWN",E1060="ERROR"),_xlfn.XLOOKUP(Table2[[#This Row],[Item]],Items_List!A:A,Items_List!B:B),E1060)</f>
        <v>4</v>
      </c>
      <c r="G1060">
        <v>8</v>
      </c>
      <c r="H1060">
        <f t="shared" si="65"/>
        <v>8</v>
      </c>
      <c r="I1060" t="s">
        <v>10</v>
      </c>
      <c r="J1060" t="s">
        <v>10059</v>
      </c>
      <c r="K1060" s="1">
        <v>45151</v>
      </c>
      <c r="L1060" s="1" t="str">
        <f>IF(ISNUMBER(Table2[[#This Row],[Transaction Date]]),TEXT(Table2[[#This Row],[Transaction Date]],"mmmm"),"Unknown")</f>
        <v>August</v>
      </c>
      <c r="M1060" s="1" t="str">
        <f>IF(ISNUMBER(Table2[[#This Row],[Transaction Date]]),TEXT(Table2[[#This Row],[Transaction Date]],"dddd"),"Unknown")</f>
        <v>Sunday</v>
      </c>
      <c r="N1060">
        <f t="shared" si="66"/>
        <v>0</v>
      </c>
      <c r="O1060" t="str">
        <f t="shared" si="67"/>
        <v>Actual</v>
      </c>
    </row>
    <row r="1061" spans="1:15" x14ac:dyDescent="0.25">
      <c r="A1061" t="s">
        <v>1225</v>
      </c>
      <c r="B1061" t="s">
        <v>65</v>
      </c>
      <c r="C1061">
        <v>1</v>
      </c>
      <c r="D1061">
        <f t="shared" si="64"/>
        <v>1</v>
      </c>
      <c r="E1061">
        <v>1.5</v>
      </c>
      <c r="F1061">
        <f>IF(OR(E1061="",E1061="UNKNOWN",E1061="ERROR"),_xlfn.XLOOKUP(Table2[[#This Row],[Item]],Items_List!A:A,Items_List!B:B),E1061)</f>
        <v>1.5</v>
      </c>
      <c r="G1061">
        <v>1.5</v>
      </c>
      <c r="H1061">
        <f t="shared" si="65"/>
        <v>1.5</v>
      </c>
      <c r="I1061" t="s">
        <v>14</v>
      </c>
      <c r="J1061" t="s">
        <v>10059</v>
      </c>
      <c r="K1061" s="1">
        <v>45067</v>
      </c>
      <c r="L1061" s="1" t="str">
        <f>IF(ISNUMBER(Table2[[#This Row],[Transaction Date]]),TEXT(Table2[[#This Row],[Transaction Date]],"mmmm"),"Unknown")</f>
        <v>May</v>
      </c>
      <c r="M1061" s="1" t="str">
        <f>IF(ISNUMBER(Table2[[#This Row],[Transaction Date]]),TEXT(Table2[[#This Row],[Transaction Date]],"dddd"),"Unknown")</f>
        <v>Sunday</v>
      </c>
      <c r="N1061">
        <f t="shared" si="66"/>
        <v>0</v>
      </c>
      <c r="O1061" t="str">
        <f t="shared" si="67"/>
        <v>Actual</v>
      </c>
    </row>
    <row r="1062" spans="1:15" x14ac:dyDescent="0.25">
      <c r="A1062" t="s">
        <v>1226</v>
      </c>
      <c r="B1062" t="s">
        <v>13</v>
      </c>
      <c r="C1062" t="s">
        <v>18</v>
      </c>
      <c r="D1062">
        <f t="shared" si="64"/>
        <v>3</v>
      </c>
      <c r="E1062">
        <v>3</v>
      </c>
      <c r="F1062">
        <f>IF(OR(E1062="",E1062="UNKNOWN",E1062="ERROR"),_xlfn.XLOOKUP(Table2[[#This Row],[Item]],Items_List!A:A,Items_List!B:B),E1062)</f>
        <v>3</v>
      </c>
      <c r="G1062">
        <v>9</v>
      </c>
      <c r="H1062">
        <f t="shared" si="65"/>
        <v>9</v>
      </c>
      <c r="I1062" t="s">
        <v>10059</v>
      </c>
      <c r="J1062" t="s">
        <v>10059</v>
      </c>
      <c r="K1062" s="1">
        <v>45057</v>
      </c>
      <c r="L1062" s="1" t="str">
        <f>IF(ISNUMBER(Table2[[#This Row],[Transaction Date]]),TEXT(Table2[[#This Row],[Transaction Date]],"mmmm"),"Unknown")</f>
        <v>May</v>
      </c>
      <c r="M1062" s="1" t="str">
        <f>IF(ISNUMBER(Table2[[#This Row],[Transaction Date]]),TEXT(Table2[[#This Row],[Transaction Date]],"dddd"),"Unknown")</f>
        <v>Thursday</v>
      </c>
      <c r="N1062">
        <f t="shared" si="66"/>
        <v>1</v>
      </c>
      <c r="O1062" t="str">
        <f t="shared" si="67"/>
        <v>Estimated</v>
      </c>
    </row>
    <row r="1063" spans="1:15" x14ac:dyDescent="0.25">
      <c r="A1063" t="s">
        <v>1227</v>
      </c>
      <c r="B1063" t="s">
        <v>9</v>
      </c>
      <c r="C1063">
        <v>4</v>
      </c>
      <c r="D1063">
        <f t="shared" si="64"/>
        <v>4</v>
      </c>
      <c r="E1063">
        <v>2</v>
      </c>
      <c r="F1063">
        <f>IF(OR(E1063="",E1063="UNKNOWN",E1063="ERROR"),_xlfn.XLOOKUP(Table2[[#This Row],[Item]],Items_List!A:A,Items_List!B:B),E1063)</f>
        <v>2</v>
      </c>
      <c r="G1063">
        <v>8</v>
      </c>
      <c r="H1063">
        <f t="shared" si="65"/>
        <v>8</v>
      </c>
      <c r="I1063" t="s">
        <v>10059</v>
      </c>
      <c r="J1063" t="s">
        <v>15</v>
      </c>
      <c r="K1063" s="1">
        <v>44965</v>
      </c>
      <c r="L1063" s="1" t="str">
        <f>IF(ISNUMBER(Table2[[#This Row],[Transaction Date]]),TEXT(Table2[[#This Row],[Transaction Date]],"mmmm"),"Unknown")</f>
        <v>February</v>
      </c>
      <c r="M1063" s="1" t="str">
        <f>IF(ISNUMBER(Table2[[#This Row],[Transaction Date]]),TEXT(Table2[[#This Row],[Transaction Date]],"dddd"),"Unknown")</f>
        <v>Wednesday</v>
      </c>
      <c r="N1063">
        <f t="shared" si="66"/>
        <v>0</v>
      </c>
      <c r="O1063" t="str">
        <f t="shared" si="67"/>
        <v>Actual</v>
      </c>
    </row>
    <row r="1064" spans="1:15" x14ac:dyDescent="0.25">
      <c r="A1064" t="s">
        <v>1228</v>
      </c>
      <c r="B1064" t="s">
        <v>25</v>
      </c>
      <c r="C1064">
        <v>4</v>
      </c>
      <c r="D1064">
        <f t="shared" si="64"/>
        <v>4</v>
      </c>
      <c r="E1064">
        <v>4</v>
      </c>
      <c r="F1064">
        <f>IF(OR(E1064="",E1064="UNKNOWN",E1064="ERROR"),_xlfn.XLOOKUP(Table2[[#This Row],[Item]],Items_List!A:A,Items_List!B:B),E1064)</f>
        <v>4</v>
      </c>
      <c r="G1064">
        <v>16</v>
      </c>
      <c r="H1064">
        <f t="shared" si="65"/>
        <v>16</v>
      </c>
      <c r="I1064" t="s">
        <v>23</v>
      </c>
      <c r="J1064" t="s">
        <v>11</v>
      </c>
      <c r="K1064" s="1">
        <v>45179</v>
      </c>
      <c r="L1064" s="1" t="str">
        <f>IF(ISNUMBER(Table2[[#This Row],[Transaction Date]]),TEXT(Table2[[#This Row],[Transaction Date]],"mmmm"),"Unknown")</f>
        <v>September</v>
      </c>
      <c r="M1064" s="1" t="str">
        <f>IF(ISNUMBER(Table2[[#This Row],[Transaction Date]]),TEXT(Table2[[#This Row],[Transaction Date]],"dddd"),"Unknown")</f>
        <v>Sunday</v>
      </c>
      <c r="N1064">
        <f t="shared" si="66"/>
        <v>0</v>
      </c>
      <c r="O1064" t="str">
        <f t="shared" si="67"/>
        <v>Actual</v>
      </c>
    </row>
    <row r="1065" spans="1:15" x14ac:dyDescent="0.25">
      <c r="A1065" t="s">
        <v>1229</v>
      </c>
      <c r="B1065" t="s">
        <v>28</v>
      </c>
      <c r="C1065">
        <v>2</v>
      </c>
      <c r="D1065">
        <f t="shared" si="64"/>
        <v>2</v>
      </c>
      <c r="E1065">
        <v>4</v>
      </c>
      <c r="F1065">
        <f>IF(OR(E1065="",E1065="UNKNOWN",E1065="ERROR"),_xlfn.XLOOKUP(Table2[[#This Row],[Item]],Items_List!A:A,Items_List!B:B),E1065)</f>
        <v>4</v>
      </c>
      <c r="G1065">
        <v>8</v>
      </c>
      <c r="H1065">
        <f t="shared" si="65"/>
        <v>8</v>
      </c>
      <c r="I1065" t="s">
        <v>10059</v>
      </c>
      <c r="J1065" t="s">
        <v>10059</v>
      </c>
      <c r="K1065" s="1">
        <v>45074</v>
      </c>
      <c r="L1065" s="1" t="str">
        <f>IF(ISNUMBER(Table2[[#This Row],[Transaction Date]]),TEXT(Table2[[#This Row],[Transaction Date]],"mmmm"),"Unknown")</f>
        <v>May</v>
      </c>
      <c r="M1065" s="1" t="str">
        <f>IF(ISNUMBER(Table2[[#This Row],[Transaction Date]]),TEXT(Table2[[#This Row],[Transaction Date]],"dddd"),"Unknown")</f>
        <v>Sunday</v>
      </c>
      <c r="N1065">
        <f t="shared" si="66"/>
        <v>0</v>
      </c>
      <c r="O1065" t="str">
        <f t="shared" si="67"/>
        <v>Actual</v>
      </c>
    </row>
    <row r="1066" spans="1:15" x14ac:dyDescent="0.25">
      <c r="A1066" t="s">
        <v>1231</v>
      </c>
      <c r="B1066" t="s">
        <v>65</v>
      </c>
      <c r="C1066">
        <v>2</v>
      </c>
      <c r="D1066">
        <f t="shared" si="64"/>
        <v>2</v>
      </c>
      <c r="E1066">
        <v>1.5</v>
      </c>
      <c r="F1066">
        <f>IF(OR(E1066="",E1066="UNKNOWN",E1066="ERROR"),_xlfn.XLOOKUP(Table2[[#This Row],[Item]],Items_List!A:A,Items_List!B:B),E1066)</f>
        <v>1.5</v>
      </c>
      <c r="G1066">
        <v>3</v>
      </c>
      <c r="H1066">
        <f t="shared" si="65"/>
        <v>3</v>
      </c>
      <c r="I1066" t="s">
        <v>10</v>
      </c>
      <c r="J1066" t="s">
        <v>15</v>
      </c>
      <c r="K1066" s="1">
        <v>45016</v>
      </c>
      <c r="L1066" s="1" t="str">
        <f>IF(ISNUMBER(Table2[[#This Row],[Transaction Date]]),TEXT(Table2[[#This Row],[Transaction Date]],"mmmm"),"Unknown")</f>
        <v>March</v>
      </c>
      <c r="M1066" s="1" t="str">
        <f>IF(ISNUMBER(Table2[[#This Row],[Transaction Date]]),TEXT(Table2[[#This Row],[Transaction Date]],"dddd"),"Unknown")</f>
        <v>Friday</v>
      </c>
      <c r="N1066">
        <f t="shared" si="66"/>
        <v>0</v>
      </c>
      <c r="O1066" t="str">
        <f t="shared" si="67"/>
        <v>Actual</v>
      </c>
    </row>
    <row r="1067" spans="1:15" x14ac:dyDescent="0.25">
      <c r="A1067" t="s">
        <v>1232</v>
      </c>
      <c r="B1067" t="s">
        <v>13</v>
      </c>
      <c r="C1067">
        <v>2</v>
      </c>
      <c r="D1067">
        <f t="shared" si="64"/>
        <v>2</v>
      </c>
      <c r="E1067">
        <v>3</v>
      </c>
      <c r="F1067">
        <f>IF(OR(E1067="",E1067="UNKNOWN",E1067="ERROR"),_xlfn.XLOOKUP(Table2[[#This Row],[Item]],Items_List!A:A,Items_List!B:B),E1067)</f>
        <v>3</v>
      </c>
      <c r="G1067">
        <v>6</v>
      </c>
      <c r="H1067">
        <f t="shared" si="65"/>
        <v>6</v>
      </c>
      <c r="I1067" t="s">
        <v>10</v>
      </c>
      <c r="J1067" t="s">
        <v>10059</v>
      </c>
      <c r="K1067" s="1">
        <v>45039</v>
      </c>
      <c r="L1067" s="1" t="str">
        <f>IF(ISNUMBER(Table2[[#This Row],[Transaction Date]]),TEXT(Table2[[#This Row],[Transaction Date]],"mmmm"),"Unknown")</f>
        <v>April</v>
      </c>
      <c r="M1067" s="1" t="str">
        <f>IF(ISNUMBER(Table2[[#This Row],[Transaction Date]]),TEXT(Table2[[#This Row],[Transaction Date]],"dddd"),"Unknown")</f>
        <v>Sunday</v>
      </c>
      <c r="N1067">
        <f t="shared" si="66"/>
        <v>0</v>
      </c>
      <c r="O1067" t="str">
        <f t="shared" si="67"/>
        <v>Actual</v>
      </c>
    </row>
    <row r="1068" spans="1:15" x14ac:dyDescent="0.25">
      <c r="A1068" t="s">
        <v>1233</v>
      </c>
      <c r="B1068" t="s">
        <v>28</v>
      </c>
      <c r="C1068">
        <v>2</v>
      </c>
      <c r="D1068">
        <f t="shared" si="64"/>
        <v>2</v>
      </c>
      <c r="E1068">
        <v>4</v>
      </c>
      <c r="F1068">
        <f>IF(OR(E1068="",E1068="UNKNOWN",E1068="ERROR"),_xlfn.XLOOKUP(Table2[[#This Row],[Item]],Items_List!A:A,Items_List!B:B),E1068)</f>
        <v>4</v>
      </c>
      <c r="G1068">
        <v>8</v>
      </c>
      <c r="H1068">
        <f t="shared" si="65"/>
        <v>8</v>
      </c>
      <c r="I1068" t="s">
        <v>23</v>
      </c>
      <c r="J1068" t="s">
        <v>11</v>
      </c>
      <c r="K1068" s="1">
        <v>45189</v>
      </c>
      <c r="L1068" s="1" t="str">
        <f>IF(ISNUMBER(Table2[[#This Row],[Transaction Date]]),TEXT(Table2[[#This Row],[Transaction Date]],"mmmm"),"Unknown")</f>
        <v>September</v>
      </c>
      <c r="M1068" s="1" t="str">
        <f>IF(ISNUMBER(Table2[[#This Row],[Transaction Date]]),TEXT(Table2[[#This Row],[Transaction Date]],"dddd"),"Unknown")</f>
        <v>Wednesday</v>
      </c>
      <c r="N1068">
        <f t="shared" si="66"/>
        <v>0</v>
      </c>
      <c r="O1068" t="str">
        <f t="shared" si="67"/>
        <v>Actual</v>
      </c>
    </row>
    <row r="1069" spans="1:15" x14ac:dyDescent="0.25">
      <c r="A1069" t="s">
        <v>1234</v>
      </c>
      <c r="B1069" t="s">
        <v>28</v>
      </c>
      <c r="C1069">
        <v>4</v>
      </c>
      <c r="D1069">
        <f t="shared" si="64"/>
        <v>4</v>
      </c>
      <c r="E1069">
        <v>4</v>
      </c>
      <c r="F1069">
        <f>IF(OR(E1069="",E1069="UNKNOWN",E1069="ERROR"),_xlfn.XLOOKUP(Table2[[#This Row],[Item]],Items_List!A:A,Items_List!B:B),E1069)</f>
        <v>4</v>
      </c>
      <c r="G1069">
        <v>16</v>
      </c>
      <c r="H1069">
        <f t="shared" si="65"/>
        <v>16</v>
      </c>
      <c r="I1069" t="s">
        <v>23</v>
      </c>
      <c r="J1069" t="s">
        <v>11</v>
      </c>
      <c r="K1069" s="1">
        <v>44979</v>
      </c>
      <c r="L1069" s="1" t="str">
        <f>IF(ISNUMBER(Table2[[#This Row],[Transaction Date]]),TEXT(Table2[[#This Row],[Transaction Date]],"mmmm"),"Unknown")</f>
        <v>February</v>
      </c>
      <c r="M1069" s="1" t="str">
        <f>IF(ISNUMBER(Table2[[#This Row],[Transaction Date]]),TEXT(Table2[[#This Row],[Transaction Date]],"dddd"),"Unknown")</f>
        <v>Wednesday</v>
      </c>
      <c r="N1069">
        <f t="shared" si="66"/>
        <v>0</v>
      </c>
      <c r="O1069" t="str">
        <f t="shared" si="67"/>
        <v>Actual</v>
      </c>
    </row>
    <row r="1070" spans="1:15" x14ac:dyDescent="0.25">
      <c r="A1070" t="s">
        <v>1235</v>
      </c>
      <c r="B1070" t="s">
        <v>17</v>
      </c>
      <c r="C1070">
        <v>1</v>
      </c>
      <c r="D1070">
        <f t="shared" si="64"/>
        <v>1</v>
      </c>
      <c r="E1070" s="3">
        <f>_xlfn.XLOOKUP(Table2[[#This Row],[Item]],Items_List!$A$2:$A$9,Items_List!$B$2:$B$9)</f>
        <v>1</v>
      </c>
      <c r="F1070">
        <f>IF(OR(E1070="",E1070="UNKNOWN",E1070="ERROR"),_xlfn.XLOOKUP(Table2[[#This Row],[Item]],Items_List!A:A,Items_List!B:B),E1070)</f>
        <v>1</v>
      </c>
      <c r="G1070">
        <v>1</v>
      </c>
      <c r="H1070">
        <f t="shared" si="65"/>
        <v>1</v>
      </c>
      <c r="I1070" t="s">
        <v>10059</v>
      </c>
      <c r="J1070" t="s">
        <v>15</v>
      </c>
      <c r="L1070" s="1" t="str">
        <f>IF(ISNUMBER(Table2[[#This Row],[Transaction Date]]),TEXT(Table2[[#This Row],[Transaction Date]],"mmmm"),"Unknown")</f>
        <v>Unknown</v>
      </c>
      <c r="M1070" s="1" t="str">
        <f>IF(ISNUMBER(Table2[[#This Row],[Transaction Date]]),TEXT(Table2[[#This Row],[Transaction Date]],"dddd"),"Unknown")</f>
        <v>Unknown</v>
      </c>
      <c r="N1070">
        <f t="shared" si="66"/>
        <v>0</v>
      </c>
      <c r="O1070" t="str">
        <f t="shared" si="67"/>
        <v>Actual</v>
      </c>
    </row>
    <row r="1071" spans="1:15" x14ac:dyDescent="0.25">
      <c r="A1071" t="s">
        <v>1237</v>
      </c>
      <c r="B1071" t="s">
        <v>17</v>
      </c>
      <c r="C1071">
        <v>5</v>
      </c>
      <c r="D1071">
        <f t="shared" si="64"/>
        <v>5</v>
      </c>
      <c r="E1071">
        <v>1</v>
      </c>
      <c r="F1071">
        <f>IF(OR(E1071="",E1071="UNKNOWN",E1071="ERROR"),_xlfn.XLOOKUP(Table2[[#This Row],[Item]],Items_List!A:A,Items_List!B:B),E1071)</f>
        <v>1</v>
      </c>
      <c r="G1071">
        <v>5</v>
      </c>
      <c r="H1071">
        <f t="shared" si="65"/>
        <v>5</v>
      </c>
      <c r="I1071" t="s">
        <v>10059</v>
      </c>
      <c r="J1071" t="s">
        <v>10059</v>
      </c>
      <c r="K1071" s="1">
        <v>45114</v>
      </c>
      <c r="L1071" s="1" t="str">
        <f>IF(ISNUMBER(Table2[[#This Row],[Transaction Date]]),TEXT(Table2[[#This Row],[Transaction Date]],"mmmm"),"Unknown")</f>
        <v>July</v>
      </c>
      <c r="M1071" s="1" t="str">
        <f>IF(ISNUMBER(Table2[[#This Row],[Transaction Date]]),TEXT(Table2[[#This Row],[Transaction Date]],"dddd"),"Unknown")</f>
        <v>Friday</v>
      </c>
      <c r="N1071">
        <f t="shared" si="66"/>
        <v>0</v>
      </c>
      <c r="O1071" t="str">
        <f t="shared" si="67"/>
        <v>Actual</v>
      </c>
    </row>
    <row r="1072" spans="1:15" x14ac:dyDescent="0.25">
      <c r="A1072" t="s">
        <v>1238</v>
      </c>
      <c r="B1072" t="s">
        <v>39</v>
      </c>
      <c r="C1072">
        <v>3</v>
      </c>
      <c r="D1072">
        <f t="shared" si="64"/>
        <v>3</v>
      </c>
      <c r="E1072">
        <v>3</v>
      </c>
      <c r="F1072">
        <f>IF(OR(E1072="",E1072="UNKNOWN",E1072="ERROR"),_xlfn.XLOOKUP(Table2[[#This Row],[Item]],Items_List!A:A,Items_List!B:B),E1072)</f>
        <v>3</v>
      </c>
      <c r="G1072">
        <v>9</v>
      </c>
      <c r="H1072">
        <f t="shared" si="65"/>
        <v>9</v>
      </c>
      <c r="I1072" t="s">
        <v>14</v>
      </c>
      <c r="J1072" t="s">
        <v>10059</v>
      </c>
      <c r="K1072" s="1">
        <v>45127</v>
      </c>
      <c r="L1072" s="1" t="str">
        <f>IF(ISNUMBER(Table2[[#This Row],[Transaction Date]]),TEXT(Table2[[#This Row],[Transaction Date]],"mmmm"),"Unknown")</f>
        <v>July</v>
      </c>
      <c r="M1072" s="1" t="str">
        <f>IF(ISNUMBER(Table2[[#This Row],[Transaction Date]]),TEXT(Table2[[#This Row],[Transaction Date]],"dddd"),"Unknown")</f>
        <v>Thursday</v>
      </c>
      <c r="N1072">
        <f t="shared" si="66"/>
        <v>0</v>
      </c>
      <c r="O1072" t="str">
        <f t="shared" si="67"/>
        <v>Actual</v>
      </c>
    </row>
    <row r="1073" spans="1:15" x14ac:dyDescent="0.25">
      <c r="A1073" t="s">
        <v>1239</v>
      </c>
      <c r="B1073" t="s">
        <v>28</v>
      </c>
      <c r="C1073">
        <v>1</v>
      </c>
      <c r="D1073">
        <f t="shared" si="64"/>
        <v>1</v>
      </c>
      <c r="E1073">
        <v>4</v>
      </c>
      <c r="F1073">
        <f>IF(OR(E1073="",E1073="UNKNOWN",E1073="ERROR"),_xlfn.XLOOKUP(Table2[[#This Row],[Item]],Items_List!A:A,Items_List!B:B),E1073)</f>
        <v>4</v>
      </c>
      <c r="G1073">
        <v>4</v>
      </c>
      <c r="H1073">
        <f t="shared" si="65"/>
        <v>4</v>
      </c>
      <c r="I1073" t="s">
        <v>23</v>
      </c>
      <c r="J1073" t="s">
        <v>15</v>
      </c>
      <c r="K1073" s="1">
        <v>45157</v>
      </c>
      <c r="L1073" s="1" t="str">
        <f>IF(ISNUMBER(Table2[[#This Row],[Transaction Date]]),TEXT(Table2[[#This Row],[Transaction Date]],"mmmm"),"Unknown")</f>
        <v>August</v>
      </c>
      <c r="M1073" s="1" t="str">
        <f>IF(ISNUMBER(Table2[[#This Row],[Transaction Date]]),TEXT(Table2[[#This Row],[Transaction Date]],"dddd"),"Unknown")</f>
        <v>Saturday</v>
      </c>
      <c r="N1073">
        <f t="shared" si="66"/>
        <v>0</v>
      </c>
      <c r="O1073" t="str">
        <f t="shared" si="67"/>
        <v>Actual</v>
      </c>
    </row>
    <row r="1074" spans="1:15" x14ac:dyDescent="0.25">
      <c r="A1074" t="s">
        <v>1240</v>
      </c>
      <c r="B1074" t="s">
        <v>13</v>
      </c>
      <c r="C1074">
        <v>4</v>
      </c>
      <c r="D1074">
        <f t="shared" si="64"/>
        <v>4</v>
      </c>
      <c r="E1074">
        <v>3</v>
      </c>
      <c r="F1074">
        <f>IF(OR(E1074="",E1074="UNKNOWN",E1074="ERROR"),_xlfn.XLOOKUP(Table2[[#This Row],[Item]],Items_List!A:A,Items_List!B:B),E1074)</f>
        <v>3</v>
      </c>
      <c r="G1074">
        <v>12</v>
      </c>
      <c r="H1074">
        <f t="shared" si="65"/>
        <v>12</v>
      </c>
      <c r="I1074" t="s">
        <v>14</v>
      </c>
      <c r="J1074" t="s">
        <v>11</v>
      </c>
      <c r="K1074" s="1">
        <v>45224</v>
      </c>
      <c r="L1074" s="1" t="str">
        <f>IF(ISNUMBER(Table2[[#This Row],[Transaction Date]]),TEXT(Table2[[#This Row],[Transaction Date]],"mmmm"),"Unknown")</f>
        <v>October</v>
      </c>
      <c r="M1074" s="1" t="str">
        <f>IF(ISNUMBER(Table2[[#This Row],[Transaction Date]]),TEXT(Table2[[#This Row],[Transaction Date]],"dddd"),"Unknown")</f>
        <v>Wednesday</v>
      </c>
      <c r="N1074">
        <f t="shared" si="66"/>
        <v>0</v>
      </c>
      <c r="O1074" t="str">
        <f t="shared" si="67"/>
        <v>Actual</v>
      </c>
    </row>
    <row r="1075" spans="1:15" x14ac:dyDescent="0.25">
      <c r="A1075" t="s">
        <v>1241</v>
      </c>
      <c r="B1075" t="s">
        <v>13</v>
      </c>
      <c r="C1075">
        <v>2</v>
      </c>
      <c r="D1075">
        <f t="shared" si="64"/>
        <v>2</v>
      </c>
      <c r="E1075">
        <v>3</v>
      </c>
      <c r="F1075">
        <f>IF(OR(E1075="",E1075="UNKNOWN",E1075="ERROR"),_xlfn.XLOOKUP(Table2[[#This Row],[Item]],Items_List!A:A,Items_List!B:B),E1075)</f>
        <v>3</v>
      </c>
      <c r="G1075">
        <v>6</v>
      </c>
      <c r="H1075">
        <f t="shared" si="65"/>
        <v>6</v>
      </c>
      <c r="I1075" t="s">
        <v>10059</v>
      </c>
      <c r="J1075" t="s">
        <v>10059</v>
      </c>
      <c r="K1075" s="1">
        <v>45046</v>
      </c>
      <c r="L1075" s="1" t="str">
        <f>IF(ISNUMBER(Table2[[#This Row],[Transaction Date]]),TEXT(Table2[[#This Row],[Transaction Date]],"mmmm"),"Unknown")</f>
        <v>April</v>
      </c>
      <c r="M1075" s="1" t="str">
        <f>IF(ISNUMBER(Table2[[#This Row],[Transaction Date]]),TEXT(Table2[[#This Row],[Transaction Date]],"dddd"),"Unknown")</f>
        <v>Sunday</v>
      </c>
      <c r="N1075">
        <f t="shared" si="66"/>
        <v>0</v>
      </c>
      <c r="O1075" t="str">
        <f t="shared" si="67"/>
        <v>Actual</v>
      </c>
    </row>
    <row r="1076" spans="1:15" x14ac:dyDescent="0.25">
      <c r="A1076" t="s">
        <v>1242</v>
      </c>
      <c r="B1076" t="s">
        <v>25</v>
      </c>
      <c r="C1076">
        <v>5</v>
      </c>
      <c r="D1076">
        <f t="shared" si="64"/>
        <v>5</v>
      </c>
      <c r="E1076">
        <v>4</v>
      </c>
      <c r="F1076">
        <f>IF(OR(E1076="",E1076="UNKNOWN",E1076="ERROR"),_xlfn.XLOOKUP(Table2[[#This Row],[Item]],Items_List!A:A,Items_List!B:B),E1076)</f>
        <v>4</v>
      </c>
      <c r="G1076">
        <v>20</v>
      </c>
      <c r="H1076">
        <f t="shared" si="65"/>
        <v>20</v>
      </c>
      <c r="I1076" t="s">
        <v>23</v>
      </c>
      <c r="J1076" t="s">
        <v>15</v>
      </c>
      <c r="K1076" s="1">
        <v>45109</v>
      </c>
      <c r="L1076" s="1" t="str">
        <f>IF(ISNUMBER(Table2[[#This Row],[Transaction Date]]),TEXT(Table2[[#This Row],[Transaction Date]],"mmmm"),"Unknown")</f>
        <v>July</v>
      </c>
      <c r="M1076" s="1" t="str">
        <f>IF(ISNUMBER(Table2[[#This Row],[Transaction Date]]),TEXT(Table2[[#This Row],[Transaction Date]],"dddd"),"Unknown")</f>
        <v>Sunday</v>
      </c>
      <c r="N1076">
        <f t="shared" si="66"/>
        <v>0</v>
      </c>
      <c r="O1076" t="str">
        <f t="shared" si="67"/>
        <v>Actual</v>
      </c>
    </row>
    <row r="1077" spans="1:15" x14ac:dyDescent="0.25">
      <c r="A1077" t="s">
        <v>1243</v>
      </c>
      <c r="B1077" t="s">
        <v>28</v>
      </c>
      <c r="C1077">
        <v>1</v>
      </c>
      <c r="D1077">
        <f t="shared" si="64"/>
        <v>1</v>
      </c>
      <c r="E1077">
        <v>4</v>
      </c>
      <c r="F1077">
        <f>IF(OR(E1077="",E1077="UNKNOWN",E1077="ERROR"),_xlfn.XLOOKUP(Table2[[#This Row],[Item]],Items_List!A:A,Items_List!B:B),E1077)</f>
        <v>4</v>
      </c>
      <c r="G1077">
        <v>4</v>
      </c>
      <c r="H1077">
        <f t="shared" si="65"/>
        <v>4</v>
      </c>
      <c r="I1077" t="s">
        <v>10059</v>
      </c>
      <c r="J1077" t="s">
        <v>15</v>
      </c>
      <c r="K1077" s="1">
        <v>45156</v>
      </c>
      <c r="L1077" s="1" t="str">
        <f>IF(ISNUMBER(Table2[[#This Row],[Transaction Date]]),TEXT(Table2[[#This Row],[Transaction Date]],"mmmm"),"Unknown")</f>
        <v>August</v>
      </c>
      <c r="M1077" s="1" t="str">
        <f>IF(ISNUMBER(Table2[[#This Row],[Transaction Date]]),TEXT(Table2[[#This Row],[Transaction Date]],"dddd"),"Unknown")</f>
        <v>Friday</v>
      </c>
      <c r="N1077">
        <f t="shared" si="66"/>
        <v>0</v>
      </c>
      <c r="O1077" t="str">
        <f t="shared" si="67"/>
        <v>Actual</v>
      </c>
    </row>
    <row r="1078" spans="1:15" x14ac:dyDescent="0.25">
      <c r="A1078" t="s">
        <v>1244</v>
      </c>
      <c r="B1078" t="s">
        <v>25</v>
      </c>
      <c r="C1078">
        <v>1</v>
      </c>
      <c r="D1078">
        <f t="shared" si="64"/>
        <v>1</v>
      </c>
      <c r="E1078">
        <v>4</v>
      </c>
      <c r="F1078">
        <f>IF(OR(E1078="",E1078="UNKNOWN",E1078="ERROR"),_xlfn.XLOOKUP(Table2[[#This Row],[Item]],Items_List!A:A,Items_List!B:B),E1078)</f>
        <v>4</v>
      </c>
      <c r="G1078">
        <v>4</v>
      </c>
      <c r="H1078">
        <f t="shared" si="65"/>
        <v>4</v>
      </c>
      <c r="I1078" t="s">
        <v>10059</v>
      </c>
      <c r="J1078" t="s">
        <v>10059</v>
      </c>
      <c r="K1078" s="1">
        <v>45016</v>
      </c>
      <c r="L1078" s="1" t="str">
        <f>IF(ISNUMBER(Table2[[#This Row],[Transaction Date]]),TEXT(Table2[[#This Row],[Transaction Date]],"mmmm"),"Unknown")</f>
        <v>March</v>
      </c>
      <c r="M1078" s="1" t="str">
        <f>IF(ISNUMBER(Table2[[#This Row],[Transaction Date]]),TEXT(Table2[[#This Row],[Transaction Date]],"dddd"),"Unknown")</f>
        <v>Friday</v>
      </c>
      <c r="N1078">
        <f t="shared" si="66"/>
        <v>0</v>
      </c>
      <c r="O1078" t="str">
        <f t="shared" si="67"/>
        <v>Actual</v>
      </c>
    </row>
    <row r="1079" spans="1:15" x14ac:dyDescent="0.25">
      <c r="A1079" t="s">
        <v>1245</v>
      </c>
      <c r="B1079" t="s">
        <v>20</v>
      </c>
      <c r="C1079">
        <v>5</v>
      </c>
      <c r="D1079">
        <f t="shared" si="64"/>
        <v>5</v>
      </c>
      <c r="E1079">
        <v>5</v>
      </c>
      <c r="F1079">
        <f>IF(OR(E1079="",E1079="UNKNOWN",E1079="ERROR"),_xlfn.XLOOKUP(Table2[[#This Row],[Item]],Items_List!A:A,Items_List!B:B),E1079)</f>
        <v>5</v>
      </c>
      <c r="G1079">
        <v>25</v>
      </c>
      <c r="H1079">
        <f t="shared" si="65"/>
        <v>25</v>
      </c>
      <c r="I1079" t="s">
        <v>10059</v>
      </c>
      <c r="J1079" t="s">
        <v>11</v>
      </c>
      <c r="K1079" s="1">
        <v>45237</v>
      </c>
      <c r="L1079" s="1" t="str">
        <f>IF(ISNUMBER(Table2[[#This Row],[Transaction Date]]),TEXT(Table2[[#This Row],[Transaction Date]],"mmmm"),"Unknown")</f>
        <v>November</v>
      </c>
      <c r="M1079" s="1" t="str">
        <f>IF(ISNUMBER(Table2[[#This Row],[Transaction Date]]),TEXT(Table2[[#This Row],[Transaction Date]],"dddd"),"Unknown")</f>
        <v>Tuesday</v>
      </c>
      <c r="N1079">
        <f t="shared" si="66"/>
        <v>0</v>
      </c>
      <c r="O1079" t="str">
        <f t="shared" si="67"/>
        <v>Actual</v>
      </c>
    </row>
    <row r="1080" spans="1:15" x14ac:dyDescent="0.25">
      <c r="A1080" t="s">
        <v>1246</v>
      </c>
      <c r="B1080" t="s">
        <v>17</v>
      </c>
      <c r="C1080">
        <v>2</v>
      </c>
      <c r="D1080">
        <f t="shared" si="64"/>
        <v>2</v>
      </c>
      <c r="E1080">
        <v>1</v>
      </c>
      <c r="F1080">
        <f>IF(OR(E1080="",E1080="UNKNOWN",E1080="ERROR"),_xlfn.XLOOKUP(Table2[[#This Row],[Item]],Items_List!A:A,Items_List!B:B),E1080)</f>
        <v>1</v>
      </c>
      <c r="G1080">
        <v>2</v>
      </c>
      <c r="H1080">
        <f t="shared" si="65"/>
        <v>2</v>
      </c>
      <c r="I1080" t="s">
        <v>23</v>
      </c>
      <c r="J1080" t="s">
        <v>15</v>
      </c>
      <c r="K1080" s="1">
        <v>45242</v>
      </c>
      <c r="L1080" s="1" t="str">
        <f>IF(ISNUMBER(Table2[[#This Row],[Transaction Date]]),TEXT(Table2[[#This Row],[Transaction Date]],"mmmm"),"Unknown")</f>
        <v>November</v>
      </c>
      <c r="M1080" s="1" t="str">
        <f>IF(ISNUMBER(Table2[[#This Row],[Transaction Date]]),TEXT(Table2[[#This Row],[Transaction Date]],"dddd"),"Unknown")</f>
        <v>Sunday</v>
      </c>
      <c r="N1080">
        <f t="shared" si="66"/>
        <v>0</v>
      </c>
      <c r="O1080" t="str">
        <f t="shared" si="67"/>
        <v>Actual</v>
      </c>
    </row>
    <row r="1081" spans="1:15" x14ac:dyDescent="0.25">
      <c r="A1081" t="s">
        <v>1247</v>
      </c>
      <c r="B1081" t="s">
        <v>28</v>
      </c>
      <c r="C1081">
        <v>2</v>
      </c>
      <c r="D1081">
        <f t="shared" si="64"/>
        <v>2</v>
      </c>
      <c r="E1081">
        <v>4</v>
      </c>
      <c r="F1081">
        <f>IF(OR(E1081="",E1081="UNKNOWN",E1081="ERROR"),_xlfn.XLOOKUP(Table2[[#This Row],[Item]],Items_List!A:A,Items_List!B:B),E1081)</f>
        <v>4</v>
      </c>
      <c r="G1081" t="s">
        <v>21</v>
      </c>
      <c r="H1081">
        <f t="shared" si="65"/>
        <v>8</v>
      </c>
      <c r="I1081" t="s">
        <v>10059</v>
      </c>
      <c r="J1081" t="s">
        <v>11</v>
      </c>
      <c r="K1081" s="1">
        <v>45004</v>
      </c>
      <c r="L1081" s="1" t="str">
        <f>IF(ISNUMBER(Table2[[#This Row],[Transaction Date]]),TEXT(Table2[[#This Row],[Transaction Date]],"mmmm"),"Unknown")</f>
        <v>March</v>
      </c>
      <c r="M1081" s="1" t="str">
        <f>IF(ISNUMBER(Table2[[#This Row],[Transaction Date]]),TEXT(Table2[[#This Row],[Transaction Date]],"dddd"),"Unknown")</f>
        <v>Sunday</v>
      </c>
      <c r="N1081">
        <f t="shared" si="66"/>
        <v>1</v>
      </c>
      <c r="O1081" t="str">
        <f t="shared" si="67"/>
        <v>Actual</v>
      </c>
    </row>
    <row r="1082" spans="1:15" x14ac:dyDescent="0.25">
      <c r="A1082" t="s">
        <v>1248</v>
      </c>
      <c r="B1082" t="s">
        <v>9</v>
      </c>
      <c r="C1082">
        <v>2</v>
      </c>
      <c r="D1082">
        <f t="shared" si="64"/>
        <v>2</v>
      </c>
      <c r="E1082">
        <v>2</v>
      </c>
      <c r="F1082">
        <f>IF(OR(E1082="",E1082="UNKNOWN",E1082="ERROR"),_xlfn.XLOOKUP(Table2[[#This Row],[Item]],Items_List!A:A,Items_List!B:B),E1082)</f>
        <v>2</v>
      </c>
      <c r="G1082">
        <v>4</v>
      </c>
      <c r="H1082">
        <f t="shared" si="65"/>
        <v>4</v>
      </c>
      <c r="I1082" t="s">
        <v>10059</v>
      </c>
      <c r="J1082" t="s">
        <v>15</v>
      </c>
      <c r="K1082" s="1">
        <v>45193</v>
      </c>
      <c r="L1082" s="1" t="str">
        <f>IF(ISNUMBER(Table2[[#This Row],[Transaction Date]]),TEXT(Table2[[#This Row],[Transaction Date]],"mmmm"),"Unknown")</f>
        <v>September</v>
      </c>
      <c r="M1082" s="1" t="str">
        <f>IF(ISNUMBER(Table2[[#This Row],[Transaction Date]]),TEXT(Table2[[#This Row],[Transaction Date]],"dddd"),"Unknown")</f>
        <v>Sunday</v>
      </c>
      <c r="N1082">
        <f t="shared" si="66"/>
        <v>0</v>
      </c>
      <c r="O1082" t="str">
        <f t="shared" si="67"/>
        <v>Actual</v>
      </c>
    </row>
    <row r="1083" spans="1:15" x14ac:dyDescent="0.25">
      <c r="A1083" t="s">
        <v>1249</v>
      </c>
      <c r="B1083" t="s">
        <v>17</v>
      </c>
      <c r="C1083">
        <v>2</v>
      </c>
      <c r="D1083">
        <f t="shared" si="64"/>
        <v>2</v>
      </c>
      <c r="E1083">
        <v>1</v>
      </c>
      <c r="F1083">
        <f>IF(OR(E1083="",E1083="UNKNOWN",E1083="ERROR"),_xlfn.XLOOKUP(Table2[[#This Row],[Item]],Items_List!A:A,Items_List!B:B),E1083)</f>
        <v>1</v>
      </c>
      <c r="G1083">
        <v>2</v>
      </c>
      <c r="H1083">
        <f t="shared" si="65"/>
        <v>2</v>
      </c>
      <c r="I1083" t="s">
        <v>10</v>
      </c>
      <c r="J1083" t="s">
        <v>11</v>
      </c>
      <c r="K1083" s="1">
        <v>44987</v>
      </c>
      <c r="L1083" s="1" t="str">
        <f>IF(ISNUMBER(Table2[[#This Row],[Transaction Date]]),TEXT(Table2[[#This Row],[Transaction Date]],"mmmm"),"Unknown")</f>
        <v>March</v>
      </c>
      <c r="M1083" s="1" t="str">
        <f>IF(ISNUMBER(Table2[[#This Row],[Transaction Date]]),TEXT(Table2[[#This Row],[Transaction Date]],"dddd"),"Unknown")</f>
        <v>Thursday</v>
      </c>
      <c r="N1083">
        <f t="shared" si="66"/>
        <v>0</v>
      </c>
      <c r="O1083" t="str">
        <f t="shared" si="67"/>
        <v>Actual</v>
      </c>
    </row>
    <row r="1084" spans="1:15" x14ac:dyDescent="0.25">
      <c r="A1084" t="s">
        <v>1250</v>
      </c>
      <c r="B1084" t="s">
        <v>28</v>
      </c>
      <c r="C1084">
        <v>2</v>
      </c>
      <c r="D1084">
        <f t="shared" si="64"/>
        <v>2</v>
      </c>
      <c r="E1084">
        <v>4</v>
      </c>
      <c r="F1084">
        <f>IF(OR(E1084="",E1084="UNKNOWN",E1084="ERROR"),_xlfn.XLOOKUP(Table2[[#This Row],[Item]],Items_List!A:A,Items_List!B:B),E1084)</f>
        <v>4</v>
      </c>
      <c r="G1084">
        <v>8</v>
      </c>
      <c r="H1084">
        <f t="shared" si="65"/>
        <v>8</v>
      </c>
      <c r="I1084" t="s">
        <v>10</v>
      </c>
      <c r="J1084" t="s">
        <v>10059</v>
      </c>
      <c r="K1084" s="1">
        <v>45143</v>
      </c>
      <c r="L1084" s="1" t="str">
        <f>IF(ISNUMBER(Table2[[#This Row],[Transaction Date]]),TEXT(Table2[[#This Row],[Transaction Date]],"mmmm"),"Unknown")</f>
        <v>August</v>
      </c>
      <c r="M1084" s="1" t="str">
        <f>IF(ISNUMBER(Table2[[#This Row],[Transaction Date]]),TEXT(Table2[[#This Row],[Transaction Date]],"dddd"),"Unknown")</f>
        <v>Saturday</v>
      </c>
      <c r="N1084">
        <f t="shared" si="66"/>
        <v>0</v>
      </c>
      <c r="O1084" t="str">
        <f t="shared" si="67"/>
        <v>Actual</v>
      </c>
    </row>
    <row r="1085" spans="1:15" x14ac:dyDescent="0.25">
      <c r="A1085" t="s">
        <v>1253</v>
      </c>
      <c r="B1085" t="s">
        <v>9</v>
      </c>
      <c r="C1085">
        <v>2</v>
      </c>
      <c r="D1085">
        <f t="shared" si="64"/>
        <v>2</v>
      </c>
      <c r="E1085">
        <v>2</v>
      </c>
      <c r="F1085">
        <f>IF(OR(E1085="",E1085="UNKNOWN",E1085="ERROR"),_xlfn.XLOOKUP(Table2[[#This Row],[Item]],Items_List!A:A,Items_List!B:B),E1085)</f>
        <v>2</v>
      </c>
      <c r="G1085">
        <v>4</v>
      </c>
      <c r="H1085">
        <f t="shared" si="65"/>
        <v>4</v>
      </c>
      <c r="I1085" t="s">
        <v>10</v>
      </c>
      <c r="J1085" t="s">
        <v>10059</v>
      </c>
      <c r="K1085" s="1">
        <v>45097</v>
      </c>
      <c r="L1085" s="1" t="str">
        <f>IF(ISNUMBER(Table2[[#This Row],[Transaction Date]]),TEXT(Table2[[#This Row],[Transaction Date]],"mmmm"),"Unknown")</f>
        <v>June</v>
      </c>
      <c r="M1085" s="1" t="str">
        <f>IF(ISNUMBER(Table2[[#This Row],[Transaction Date]]),TEXT(Table2[[#This Row],[Transaction Date]],"dddd"),"Unknown")</f>
        <v>Tuesday</v>
      </c>
      <c r="N1085">
        <f t="shared" si="66"/>
        <v>0</v>
      </c>
      <c r="O1085" t="str">
        <f t="shared" si="67"/>
        <v>Actual</v>
      </c>
    </row>
    <row r="1086" spans="1:15" x14ac:dyDescent="0.25">
      <c r="A1086" t="s">
        <v>1254</v>
      </c>
      <c r="B1086" t="s">
        <v>9</v>
      </c>
      <c r="C1086">
        <v>4</v>
      </c>
      <c r="D1086">
        <f t="shared" si="64"/>
        <v>4</v>
      </c>
      <c r="E1086">
        <v>2</v>
      </c>
      <c r="F1086">
        <f>IF(OR(E1086="",E1086="UNKNOWN",E1086="ERROR"),_xlfn.XLOOKUP(Table2[[#This Row],[Item]],Items_List!A:A,Items_List!B:B),E1086)</f>
        <v>2</v>
      </c>
      <c r="G1086">
        <v>8</v>
      </c>
      <c r="H1086">
        <f t="shared" si="65"/>
        <v>8</v>
      </c>
      <c r="I1086" t="s">
        <v>23</v>
      </c>
      <c r="J1086" t="s">
        <v>11</v>
      </c>
      <c r="K1086" s="1">
        <v>45116</v>
      </c>
      <c r="L1086" s="1" t="str">
        <f>IF(ISNUMBER(Table2[[#This Row],[Transaction Date]]),TEXT(Table2[[#This Row],[Transaction Date]],"mmmm"),"Unknown")</f>
        <v>July</v>
      </c>
      <c r="M1086" s="1" t="str">
        <f>IF(ISNUMBER(Table2[[#This Row],[Transaction Date]]),TEXT(Table2[[#This Row],[Transaction Date]],"dddd"),"Unknown")</f>
        <v>Sunday</v>
      </c>
      <c r="N1086">
        <f t="shared" si="66"/>
        <v>0</v>
      </c>
      <c r="O1086" t="str">
        <f t="shared" si="67"/>
        <v>Actual</v>
      </c>
    </row>
    <row r="1087" spans="1:15" x14ac:dyDescent="0.25">
      <c r="A1087" t="s">
        <v>1255</v>
      </c>
      <c r="B1087" t="s">
        <v>28</v>
      </c>
      <c r="C1087">
        <v>2</v>
      </c>
      <c r="D1087">
        <f t="shared" si="64"/>
        <v>2</v>
      </c>
      <c r="E1087">
        <v>4</v>
      </c>
      <c r="F1087">
        <f>IF(OR(E1087="",E1087="UNKNOWN",E1087="ERROR"),_xlfn.XLOOKUP(Table2[[#This Row],[Item]],Items_List!A:A,Items_List!B:B),E1087)</f>
        <v>4</v>
      </c>
      <c r="G1087">
        <v>8</v>
      </c>
      <c r="H1087">
        <f t="shared" si="65"/>
        <v>8</v>
      </c>
      <c r="I1087" t="s">
        <v>14</v>
      </c>
      <c r="J1087" t="s">
        <v>10059</v>
      </c>
      <c r="K1087" s="1">
        <v>45284</v>
      </c>
      <c r="L1087" s="1" t="str">
        <f>IF(ISNUMBER(Table2[[#This Row],[Transaction Date]]),TEXT(Table2[[#This Row],[Transaction Date]],"mmmm"),"Unknown")</f>
        <v>December</v>
      </c>
      <c r="M1087" s="1" t="str">
        <f>IF(ISNUMBER(Table2[[#This Row],[Transaction Date]]),TEXT(Table2[[#This Row],[Transaction Date]],"dddd"),"Unknown")</f>
        <v>Sunday</v>
      </c>
      <c r="N1087">
        <f t="shared" si="66"/>
        <v>0</v>
      </c>
      <c r="O1087" t="str">
        <f t="shared" si="67"/>
        <v>Actual</v>
      </c>
    </row>
    <row r="1088" spans="1:15" x14ac:dyDescent="0.25">
      <c r="A1088" t="s">
        <v>1256</v>
      </c>
      <c r="B1088" t="s">
        <v>28</v>
      </c>
      <c r="C1088">
        <v>4</v>
      </c>
      <c r="D1088">
        <f t="shared" si="64"/>
        <v>4</v>
      </c>
      <c r="E1088">
        <v>4</v>
      </c>
      <c r="F1088">
        <f>IF(OR(E1088="",E1088="UNKNOWN",E1088="ERROR"),_xlfn.XLOOKUP(Table2[[#This Row],[Item]],Items_List!A:A,Items_List!B:B),E1088)</f>
        <v>4</v>
      </c>
      <c r="G1088">
        <v>16</v>
      </c>
      <c r="H1088">
        <f t="shared" si="65"/>
        <v>16</v>
      </c>
      <c r="I1088" t="s">
        <v>10059</v>
      </c>
      <c r="J1088" t="s">
        <v>10059</v>
      </c>
      <c r="K1088" s="1">
        <v>45102</v>
      </c>
      <c r="L1088" s="1" t="str">
        <f>IF(ISNUMBER(Table2[[#This Row],[Transaction Date]]),TEXT(Table2[[#This Row],[Transaction Date]],"mmmm"),"Unknown")</f>
        <v>June</v>
      </c>
      <c r="M1088" s="1" t="str">
        <f>IF(ISNUMBER(Table2[[#This Row],[Transaction Date]]),TEXT(Table2[[#This Row],[Transaction Date]],"dddd"),"Unknown")</f>
        <v>Sunday</v>
      </c>
      <c r="N1088">
        <f t="shared" si="66"/>
        <v>0</v>
      </c>
      <c r="O1088" t="str">
        <f t="shared" si="67"/>
        <v>Actual</v>
      </c>
    </row>
    <row r="1089" spans="1:15" x14ac:dyDescent="0.25">
      <c r="A1089" t="s">
        <v>1257</v>
      </c>
      <c r="B1089" t="s">
        <v>25</v>
      </c>
      <c r="C1089">
        <v>2</v>
      </c>
      <c r="D1089">
        <f t="shared" si="64"/>
        <v>2</v>
      </c>
      <c r="E1089">
        <v>4</v>
      </c>
      <c r="F1089">
        <f>IF(OR(E1089="",E1089="UNKNOWN",E1089="ERROR"),_xlfn.XLOOKUP(Table2[[#This Row],[Item]],Items_List!A:A,Items_List!B:B),E1089)</f>
        <v>4</v>
      </c>
      <c r="G1089">
        <v>8</v>
      </c>
      <c r="H1089">
        <f t="shared" si="65"/>
        <v>8</v>
      </c>
      <c r="I1089" t="s">
        <v>10059</v>
      </c>
      <c r="J1089" t="s">
        <v>15</v>
      </c>
      <c r="K1089" s="1">
        <v>45174</v>
      </c>
      <c r="L1089" s="1" t="str">
        <f>IF(ISNUMBER(Table2[[#This Row],[Transaction Date]]),TEXT(Table2[[#This Row],[Transaction Date]],"mmmm"),"Unknown")</f>
        <v>September</v>
      </c>
      <c r="M1089" s="1" t="str">
        <f>IF(ISNUMBER(Table2[[#This Row],[Transaction Date]]),TEXT(Table2[[#This Row],[Transaction Date]],"dddd"),"Unknown")</f>
        <v>Tuesday</v>
      </c>
      <c r="N1089">
        <f t="shared" si="66"/>
        <v>0</v>
      </c>
      <c r="O1089" t="str">
        <f t="shared" si="67"/>
        <v>Actual</v>
      </c>
    </row>
    <row r="1090" spans="1:15" x14ac:dyDescent="0.25">
      <c r="A1090" t="s">
        <v>1258</v>
      </c>
      <c r="B1090" t="s">
        <v>25</v>
      </c>
      <c r="C1090">
        <v>3</v>
      </c>
      <c r="D1090">
        <f t="shared" ref="D1090:D1153" si="68">IF(OR(C1090="",C1090="UNKNOWN",C1090="ERROR"),IFERROR(VALUE(G1090)/VALUE(E1090),""),VALUE(C1090))</f>
        <v>3</v>
      </c>
      <c r="E1090">
        <v>4</v>
      </c>
      <c r="F1090">
        <f>IF(OR(E1090="",E1090="UNKNOWN",E1090="ERROR"),_xlfn.XLOOKUP(Table2[[#This Row],[Item]],Items_List!A:A,Items_List!B:B),E1090)</f>
        <v>4</v>
      </c>
      <c r="G1090">
        <v>12</v>
      </c>
      <c r="H1090">
        <f t="shared" ref="H1090:H1153" si="69">D1090*F1090</f>
        <v>12</v>
      </c>
      <c r="I1090" t="s">
        <v>14</v>
      </c>
      <c r="J1090" t="s">
        <v>15</v>
      </c>
      <c r="K1090" s="1">
        <v>44998</v>
      </c>
      <c r="L1090" s="1" t="str">
        <f>IF(ISNUMBER(Table2[[#This Row],[Transaction Date]]),TEXT(Table2[[#This Row],[Transaction Date]],"mmmm"),"Unknown")</f>
        <v>March</v>
      </c>
      <c r="M1090" s="1" t="str">
        <f>IF(ISNUMBER(Table2[[#This Row],[Transaction Date]]),TEXT(Table2[[#This Row],[Transaction Date]],"dddd"),"Unknown")</f>
        <v>Monday</v>
      </c>
      <c r="N1090">
        <f t="shared" ref="N1090:N1153" si="70">IF(OR(B1090="",B1090="unknown",B1090="error",C1090="",C1090="unknown",C1090="error",G1090="",G1090="error",G1090="unknown"),1,0)</f>
        <v>0</v>
      </c>
      <c r="O1090" t="str">
        <f t="shared" ref="O1090:O1153" si="71">IF(OR(C1090="",C1090="error",C1090="unknown"),"Estimated","Actual")</f>
        <v>Actual</v>
      </c>
    </row>
    <row r="1091" spans="1:15" x14ac:dyDescent="0.25">
      <c r="A1091" t="s">
        <v>1259</v>
      </c>
      <c r="B1091" t="s">
        <v>13</v>
      </c>
      <c r="C1091">
        <v>1</v>
      </c>
      <c r="D1091">
        <f t="shared" si="68"/>
        <v>1</v>
      </c>
      <c r="E1091">
        <v>3</v>
      </c>
      <c r="F1091">
        <f>IF(OR(E1091="",E1091="UNKNOWN",E1091="ERROR"),_xlfn.XLOOKUP(Table2[[#This Row],[Item]],Items_List!A:A,Items_List!B:B),E1091)</f>
        <v>3</v>
      </c>
      <c r="G1091">
        <v>3</v>
      </c>
      <c r="H1091">
        <f t="shared" si="69"/>
        <v>3</v>
      </c>
      <c r="I1091" t="s">
        <v>14</v>
      </c>
      <c r="J1091" t="s">
        <v>11</v>
      </c>
      <c r="K1091" s="1">
        <v>45214</v>
      </c>
      <c r="L1091" s="1" t="str">
        <f>IF(ISNUMBER(Table2[[#This Row],[Transaction Date]]),TEXT(Table2[[#This Row],[Transaction Date]],"mmmm"),"Unknown")</f>
        <v>October</v>
      </c>
      <c r="M1091" s="1" t="str">
        <f>IF(ISNUMBER(Table2[[#This Row],[Transaction Date]]),TEXT(Table2[[#This Row],[Transaction Date]],"dddd"),"Unknown")</f>
        <v>Sunday</v>
      </c>
      <c r="N1091">
        <f t="shared" si="70"/>
        <v>0</v>
      </c>
      <c r="O1091" t="str">
        <f t="shared" si="71"/>
        <v>Actual</v>
      </c>
    </row>
    <row r="1092" spans="1:15" x14ac:dyDescent="0.25">
      <c r="A1092" t="s">
        <v>1260</v>
      </c>
      <c r="B1092" t="s">
        <v>17</v>
      </c>
      <c r="C1092">
        <v>2</v>
      </c>
      <c r="D1092">
        <f t="shared" si="68"/>
        <v>2</v>
      </c>
      <c r="E1092" s="3">
        <f>_xlfn.XLOOKUP(Table2[[#This Row],[Item]],Items_List!$A$2:$A$9,Items_List!$B$2:$B$9)</f>
        <v>1</v>
      </c>
      <c r="F1092">
        <f>IF(OR(E1092="",E1092="UNKNOWN",E1092="ERROR"),_xlfn.XLOOKUP(Table2[[#This Row],[Item]],Items_List!A:A,Items_List!B:B),E1092)</f>
        <v>1</v>
      </c>
      <c r="G1092">
        <v>2</v>
      </c>
      <c r="H1092">
        <f t="shared" si="69"/>
        <v>2</v>
      </c>
      <c r="I1092" t="s">
        <v>23</v>
      </c>
      <c r="J1092" t="s">
        <v>15</v>
      </c>
      <c r="K1092" s="1">
        <v>45249</v>
      </c>
      <c r="L1092" s="1" t="str">
        <f>IF(ISNUMBER(Table2[[#This Row],[Transaction Date]]),TEXT(Table2[[#This Row],[Transaction Date]],"mmmm"),"Unknown")</f>
        <v>November</v>
      </c>
      <c r="M1092" s="1" t="str">
        <f>IF(ISNUMBER(Table2[[#This Row],[Transaction Date]]),TEXT(Table2[[#This Row],[Transaction Date]],"dddd"),"Unknown")</f>
        <v>Sunday</v>
      </c>
      <c r="N1092">
        <f t="shared" si="70"/>
        <v>0</v>
      </c>
      <c r="O1092" t="str">
        <f t="shared" si="71"/>
        <v>Actual</v>
      </c>
    </row>
    <row r="1093" spans="1:15" x14ac:dyDescent="0.25">
      <c r="A1093" t="s">
        <v>1262</v>
      </c>
      <c r="B1093" t="s">
        <v>25</v>
      </c>
      <c r="C1093">
        <v>5</v>
      </c>
      <c r="D1093">
        <f t="shared" si="68"/>
        <v>5</v>
      </c>
      <c r="E1093">
        <v>4</v>
      </c>
      <c r="F1093">
        <f>IF(OR(E1093="",E1093="UNKNOWN",E1093="ERROR"),_xlfn.XLOOKUP(Table2[[#This Row],[Item]],Items_List!A:A,Items_List!B:B),E1093)</f>
        <v>4</v>
      </c>
      <c r="G1093">
        <v>20</v>
      </c>
      <c r="H1093">
        <f t="shared" si="69"/>
        <v>20</v>
      </c>
      <c r="I1093" t="s">
        <v>14</v>
      </c>
      <c r="J1093" t="s">
        <v>11</v>
      </c>
      <c r="K1093" s="1">
        <v>45267</v>
      </c>
      <c r="L1093" s="1" t="str">
        <f>IF(ISNUMBER(Table2[[#This Row],[Transaction Date]]),TEXT(Table2[[#This Row],[Transaction Date]],"mmmm"),"Unknown")</f>
        <v>December</v>
      </c>
      <c r="M1093" s="1" t="str">
        <f>IF(ISNUMBER(Table2[[#This Row],[Transaction Date]]),TEXT(Table2[[#This Row],[Transaction Date]],"dddd"),"Unknown")</f>
        <v>Thursday</v>
      </c>
      <c r="N1093">
        <f t="shared" si="70"/>
        <v>0</v>
      </c>
      <c r="O1093" t="str">
        <f t="shared" si="71"/>
        <v>Actual</v>
      </c>
    </row>
    <row r="1094" spans="1:15" x14ac:dyDescent="0.25">
      <c r="A1094" t="s">
        <v>1263</v>
      </c>
      <c r="B1094" t="s">
        <v>13</v>
      </c>
      <c r="C1094">
        <v>2</v>
      </c>
      <c r="D1094">
        <f t="shared" si="68"/>
        <v>2</v>
      </c>
      <c r="E1094">
        <v>3</v>
      </c>
      <c r="F1094">
        <f>IF(OR(E1094="",E1094="UNKNOWN",E1094="ERROR"),_xlfn.XLOOKUP(Table2[[#This Row],[Item]],Items_List!A:A,Items_List!B:B),E1094)</f>
        <v>3</v>
      </c>
      <c r="G1094">
        <v>6</v>
      </c>
      <c r="H1094">
        <f t="shared" si="69"/>
        <v>6</v>
      </c>
      <c r="I1094" t="s">
        <v>14</v>
      </c>
      <c r="J1094" t="s">
        <v>10059</v>
      </c>
      <c r="K1094" s="1">
        <v>45185</v>
      </c>
      <c r="L1094" s="1" t="str">
        <f>IF(ISNUMBER(Table2[[#This Row],[Transaction Date]]),TEXT(Table2[[#This Row],[Transaction Date]],"mmmm"),"Unknown")</f>
        <v>September</v>
      </c>
      <c r="M1094" s="1" t="str">
        <f>IF(ISNUMBER(Table2[[#This Row],[Transaction Date]]),TEXT(Table2[[#This Row],[Transaction Date]],"dddd"),"Unknown")</f>
        <v>Saturday</v>
      </c>
      <c r="N1094">
        <f t="shared" si="70"/>
        <v>0</v>
      </c>
      <c r="O1094" t="str">
        <f t="shared" si="71"/>
        <v>Actual</v>
      </c>
    </row>
    <row r="1095" spans="1:15" x14ac:dyDescent="0.25">
      <c r="A1095" t="s">
        <v>1265</v>
      </c>
      <c r="B1095" t="s">
        <v>9</v>
      </c>
      <c r="C1095">
        <v>4</v>
      </c>
      <c r="D1095">
        <f t="shared" si="68"/>
        <v>4</v>
      </c>
      <c r="E1095">
        <v>2</v>
      </c>
      <c r="F1095">
        <f>IF(OR(E1095="",E1095="UNKNOWN",E1095="ERROR"),_xlfn.XLOOKUP(Table2[[#This Row],[Item]],Items_List!A:A,Items_List!B:B),E1095)</f>
        <v>2</v>
      </c>
      <c r="G1095">
        <v>8</v>
      </c>
      <c r="H1095">
        <f t="shared" si="69"/>
        <v>8</v>
      </c>
      <c r="I1095" t="s">
        <v>10</v>
      </c>
      <c r="J1095" t="s">
        <v>15</v>
      </c>
      <c r="L1095" s="1" t="str">
        <f>IF(ISNUMBER(Table2[[#This Row],[Transaction Date]]),TEXT(Table2[[#This Row],[Transaction Date]],"mmmm"),"Unknown")</f>
        <v>Unknown</v>
      </c>
      <c r="M1095" s="1" t="str">
        <f>IF(ISNUMBER(Table2[[#This Row],[Transaction Date]]),TEXT(Table2[[#This Row],[Transaction Date]],"dddd"),"Unknown")</f>
        <v>Unknown</v>
      </c>
      <c r="N1095">
        <f t="shared" si="70"/>
        <v>0</v>
      </c>
      <c r="O1095" t="str">
        <f t="shared" si="71"/>
        <v>Actual</v>
      </c>
    </row>
    <row r="1096" spans="1:15" x14ac:dyDescent="0.25">
      <c r="A1096" t="s">
        <v>1266</v>
      </c>
      <c r="B1096" t="s">
        <v>17</v>
      </c>
      <c r="C1096">
        <v>4</v>
      </c>
      <c r="D1096">
        <f t="shared" si="68"/>
        <v>4</v>
      </c>
      <c r="E1096">
        <v>1</v>
      </c>
      <c r="F1096">
        <f>IF(OR(E1096="",E1096="UNKNOWN",E1096="ERROR"),_xlfn.XLOOKUP(Table2[[#This Row],[Item]],Items_List!A:A,Items_List!B:B),E1096)</f>
        <v>1</v>
      </c>
      <c r="G1096">
        <v>4</v>
      </c>
      <c r="H1096">
        <f t="shared" si="69"/>
        <v>4</v>
      </c>
      <c r="I1096" t="s">
        <v>10059</v>
      </c>
      <c r="J1096" t="s">
        <v>10059</v>
      </c>
      <c r="K1096" s="1">
        <v>44963</v>
      </c>
      <c r="L1096" s="1" t="str">
        <f>IF(ISNUMBER(Table2[[#This Row],[Transaction Date]]),TEXT(Table2[[#This Row],[Transaction Date]],"mmmm"),"Unknown")</f>
        <v>February</v>
      </c>
      <c r="M1096" s="1" t="str">
        <f>IF(ISNUMBER(Table2[[#This Row],[Transaction Date]]),TEXT(Table2[[#This Row],[Transaction Date]],"dddd"),"Unknown")</f>
        <v>Monday</v>
      </c>
      <c r="N1096">
        <f t="shared" si="70"/>
        <v>0</v>
      </c>
      <c r="O1096" t="str">
        <f t="shared" si="71"/>
        <v>Actual</v>
      </c>
    </row>
    <row r="1097" spans="1:15" x14ac:dyDescent="0.25">
      <c r="A1097" t="s">
        <v>1267</v>
      </c>
      <c r="B1097" t="s">
        <v>13</v>
      </c>
      <c r="C1097">
        <v>5</v>
      </c>
      <c r="D1097">
        <f t="shared" si="68"/>
        <v>5</v>
      </c>
      <c r="E1097">
        <v>3</v>
      </c>
      <c r="F1097">
        <f>IF(OR(E1097="",E1097="UNKNOWN",E1097="ERROR"),_xlfn.XLOOKUP(Table2[[#This Row],[Item]],Items_List!A:A,Items_List!B:B),E1097)</f>
        <v>3</v>
      </c>
      <c r="G1097">
        <v>15</v>
      </c>
      <c r="H1097">
        <f t="shared" si="69"/>
        <v>15</v>
      </c>
      <c r="I1097" t="s">
        <v>10</v>
      </c>
      <c r="J1097" t="s">
        <v>11</v>
      </c>
      <c r="K1097" s="1">
        <v>44960</v>
      </c>
      <c r="L1097" s="1" t="str">
        <f>IF(ISNUMBER(Table2[[#This Row],[Transaction Date]]),TEXT(Table2[[#This Row],[Transaction Date]],"mmmm"),"Unknown")</f>
        <v>February</v>
      </c>
      <c r="M1097" s="1" t="str">
        <f>IF(ISNUMBER(Table2[[#This Row],[Transaction Date]]),TEXT(Table2[[#This Row],[Transaction Date]],"dddd"),"Unknown")</f>
        <v>Friday</v>
      </c>
      <c r="N1097">
        <f t="shared" si="70"/>
        <v>0</v>
      </c>
      <c r="O1097" t="str">
        <f t="shared" si="71"/>
        <v>Actual</v>
      </c>
    </row>
    <row r="1098" spans="1:15" x14ac:dyDescent="0.25">
      <c r="A1098" t="s">
        <v>1268</v>
      </c>
      <c r="B1098" t="s">
        <v>65</v>
      </c>
      <c r="C1098">
        <v>1</v>
      </c>
      <c r="D1098">
        <f t="shared" si="68"/>
        <v>1</v>
      </c>
      <c r="E1098">
        <v>1.5</v>
      </c>
      <c r="F1098">
        <f>IF(OR(E1098="",E1098="UNKNOWN",E1098="ERROR"),_xlfn.XLOOKUP(Table2[[#This Row],[Item]],Items_List!A:A,Items_List!B:B),E1098)</f>
        <v>1.5</v>
      </c>
      <c r="G1098">
        <v>1.5</v>
      </c>
      <c r="H1098">
        <f t="shared" si="69"/>
        <v>1.5</v>
      </c>
      <c r="I1098" t="s">
        <v>14</v>
      </c>
      <c r="J1098" t="s">
        <v>11</v>
      </c>
      <c r="K1098" s="1">
        <v>45181</v>
      </c>
      <c r="L1098" s="1" t="str">
        <f>IF(ISNUMBER(Table2[[#This Row],[Transaction Date]]),TEXT(Table2[[#This Row],[Transaction Date]],"mmmm"),"Unknown")</f>
        <v>September</v>
      </c>
      <c r="M1098" s="1" t="str">
        <f>IF(ISNUMBER(Table2[[#This Row],[Transaction Date]]),TEXT(Table2[[#This Row],[Transaction Date]],"dddd"),"Unknown")</f>
        <v>Tuesday</v>
      </c>
      <c r="N1098">
        <f t="shared" si="70"/>
        <v>0</v>
      </c>
      <c r="O1098" t="str">
        <f t="shared" si="71"/>
        <v>Actual</v>
      </c>
    </row>
    <row r="1099" spans="1:15" x14ac:dyDescent="0.25">
      <c r="A1099" t="s">
        <v>1269</v>
      </c>
      <c r="B1099" t="s">
        <v>28</v>
      </c>
      <c r="C1099">
        <v>4</v>
      </c>
      <c r="D1099">
        <f t="shared" si="68"/>
        <v>4</v>
      </c>
      <c r="E1099">
        <v>4</v>
      </c>
      <c r="F1099">
        <f>IF(OR(E1099="",E1099="UNKNOWN",E1099="ERROR"),_xlfn.XLOOKUP(Table2[[#This Row],[Item]],Items_List!A:A,Items_List!B:B),E1099)</f>
        <v>4</v>
      </c>
      <c r="G1099">
        <v>16</v>
      </c>
      <c r="H1099">
        <f t="shared" si="69"/>
        <v>16</v>
      </c>
      <c r="I1099" t="s">
        <v>14</v>
      </c>
      <c r="J1099" t="s">
        <v>11</v>
      </c>
      <c r="K1099" s="1">
        <v>45190</v>
      </c>
      <c r="L1099" s="1" t="str">
        <f>IF(ISNUMBER(Table2[[#This Row],[Transaction Date]]),TEXT(Table2[[#This Row],[Transaction Date]],"mmmm"),"Unknown")</f>
        <v>September</v>
      </c>
      <c r="M1099" s="1" t="str">
        <f>IF(ISNUMBER(Table2[[#This Row],[Transaction Date]]),TEXT(Table2[[#This Row],[Transaction Date]],"dddd"),"Unknown")</f>
        <v>Thursday</v>
      </c>
      <c r="N1099">
        <f t="shared" si="70"/>
        <v>0</v>
      </c>
      <c r="O1099" t="str">
        <f t="shared" si="71"/>
        <v>Actual</v>
      </c>
    </row>
    <row r="1100" spans="1:15" x14ac:dyDescent="0.25">
      <c r="A1100" t="s">
        <v>1270</v>
      </c>
      <c r="B1100" t="s">
        <v>28</v>
      </c>
      <c r="C1100">
        <v>4</v>
      </c>
      <c r="D1100">
        <f t="shared" si="68"/>
        <v>4</v>
      </c>
      <c r="E1100">
        <v>4</v>
      </c>
      <c r="F1100">
        <f>IF(OR(E1100="",E1100="UNKNOWN",E1100="ERROR"),_xlfn.XLOOKUP(Table2[[#This Row],[Item]],Items_List!A:A,Items_List!B:B),E1100)</f>
        <v>4</v>
      </c>
      <c r="G1100">
        <v>16</v>
      </c>
      <c r="H1100">
        <f t="shared" si="69"/>
        <v>16</v>
      </c>
      <c r="I1100" t="s">
        <v>14</v>
      </c>
      <c r="J1100" t="s">
        <v>10059</v>
      </c>
      <c r="K1100" s="1">
        <v>45173</v>
      </c>
      <c r="L1100" s="1" t="str">
        <f>IF(ISNUMBER(Table2[[#This Row],[Transaction Date]]),TEXT(Table2[[#This Row],[Transaction Date]],"mmmm"),"Unknown")</f>
        <v>September</v>
      </c>
      <c r="M1100" s="1" t="str">
        <f>IF(ISNUMBER(Table2[[#This Row],[Transaction Date]]),TEXT(Table2[[#This Row],[Transaction Date]],"dddd"),"Unknown")</f>
        <v>Monday</v>
      </c>
      <c r="N1100">
        <f t="shared" si="70"/>
        <v>0</v>
      </c>
      <c r="O1100" t="str">
        <f t="shared" si="71"/>
        <v>Actual</v>
      </c>
    </row>
    <row r="1101" spans="1:15" x14ac:dyDescent="0.25">
      <c r="A1101" t="s">
        <v>1271</v>
      </c>
      <c r="B1101" t="s">
        <v>28</v>
      </c>
      <c r="C1101">
        <v>1</v>
      </c>
      <c r="D1101">
        <f t="shared" si="68"/>
        <v>1</v>
      </c>
      <c r="E1101">
        <v>4</v>
      </c>
      <c r="F1101">
        <f>IF(OR(E1101="",E1101="UNKNOWN",E1101="ERROR"),_xlfn.XLOOKUP(Table2[[#This Row],[Item]],Items_List!A:A,Items_List!B:B),E1101)</f>
        <v>4</v>
      </c>
      <c r="G1101">
        <v>4</v>
      </c>
      <c r="H1101">
        <f t="shared" si="69"/>
        <v>4</v>
      </c>
      <c r="I1101" t="s">
        <v>14</v>
      </c>
      <c r="J1101" t="s">
        <v>11</v>
      </c>
      <c r="K1101" s="1">
        <v>45105</v>
      </c>
      <c r="L1101" s="1" t="str">
        <f>IF(ISNUMBER(Table2[[#This Row],[Transaction Date]]),TEXT(Table2[[#This Row],[Transaction Date]],"mmmm"),"Unknown")</f>
        <v>June</v>
      </c>
      <c r="M1101" s="1" t="str">
        <f>IF(ISNUMBER(Table2[[#This Row],[Transaction Date]]),TEXT(Table2[[#This Row],[Transaction Date]],"dddd"),"Unknown")</f>
        <v>Wednesday</v>
      </c>
      <c r="N1101">
        <f t="shared" si="70"/>
        <v>0</v>
      </c>
      <c r="O1101" t="str">
        <f t="shared" si="71"/>
        <v>Actual</v>
      </c>
    </row>
    <row r="1102" spans="1:15" x14ac:dyDescent="0.25">
      <c r="A1102" t="s">
        <v>1272</v>
      </c>
      <c r="B1102" t="s">
        <v>9</v>
      </c>
      <c r="C1102">
        <v>5</v>
      </c>
      <c r="D1102">
        <f t="shared" si="68"/>
        <v>5</v>
      </c>
      <c r="E1102">
        <v>2</v>
      </c>
      <c r="F1102">
        <f>IF(OR(E1102="",E1102="UNKNOWN",E1102="ERROR"),_xlfn.XLOOKUP(Table2[[#This Row],[Item]],Items_List!A:A,Items_List!B:B),E1102)</f>
        <v>2</v>
      </c>
      <c r="G1102">
        <v>10</v>
      </c>
      <c r="H1102">
        <f t="shared" si="69"/>
        <v>10</v>
      </c>
      <c r="I1102" t="s">
        <v>10</v>
      </c>
      <c r="J1102" t="s">
        <v>11</v>
      </c>
      <c r="K1102" s="1">
        <v>44990</v>
      </c>
      <c r="L1102" s="1" t="str">
        <f>IF(ISNUMBER(Table2[[#This Row],[Transaction Date]]),TEXT(Table2[[#This Row],[Transaction Date]],"mmmm"),"Unknown")</f>
        <v>March</v>
      </c>
      <c r="M1102" s="1" t="str">
        <f>IF(ISNUMBER(Table2[[#This Row],[Transaction Date]]),TEXT(Table2[[#This Row],[Transaction Date]],"dddd"),"Unknown")</f>
        <v>Sunday</v>
      </c>
      <c r="N1102">
        <f t="shared" si="70"/>
        <v>0</v>
      </c>
      <c r="O1102" t="str">
        <f t="shared" si="71"/>
        <v>Actual</v>
      </c>
    </row>
    <row r="1103" spans="1:15" x14ac:dyDescent="0.25">
      <c r="A1103" t="s">
        <v>1273</v>
      </c>
      <c r="B1103" t="s">
        <v>9</v>
      </c>
      <c r="C1103">
        <v>1</v>
      </c>
      <c r="D1103">
        <f t="shared" si="68"/>
        <v>1</v>
      </c>
      <c r="E1103">
        <v>2</v>
      </c>
      <c r="F1103">
        <f>IF(OR(E1103="",E1103="UNKNOWN",E1103="ERROR"),_xlfn.XLOOKUP(Table2[[#This Row],[Item]],Items_List!A:A,Items_List!B:B),E1103)</f>
        <v>2</v>
      </c>
      <c r="G1103">
        <v>2</v>
      </c>
      <c r="H1103">
        <f t="shared" si="69"/>
        <v>2</v>
      </c>
      <c r="I1103" t="s">
        <v>10</v>
      </c>
      <c r="J1103" t="s">
        <v>11</v>
      </c>
      <c r="K1103" s="1">
        <v>45277</v>
      </c>
      <c r="L1103" s="1" t="str">
        <f>IF(ISNUMBER(Table2[[#This Row],[Transaction Date]]),TEXT(Table2[[#This Row],[Transaction Date]],"mmmm"),"Unknown")</f>
        <v>December</v>
      </c>
      <c r="M1103" s="1" t="str">
        <f>IF(ISNUMBER(Table2[[#This Row],[Transaction Date]]),TEXT(Table2[[#This Row],[Transaction Date]],"dddd"),"Unknown")</f>
        <v>Sunday</v>
      </c>
      <c r="N1103">
        <f t="shared" si="70"/>
        <v>0</v>
      </c>
      <c r="O1103" t="str">
        <f t="shared" si="71"/>
        <v>Actual</v>
      </c>
    </row>
    <row r="1104" spans="1:15" x14ac:dyDescent="0.25">
      <c r="A1104" t="s">
        <v>1274</v>
      </c>
      <c r="B1104" t="s">
        <v>13</v>
      </c>
      <c r="C1104">
        <v>3</v>
      </c>
      <c r="D1104">
        <f t="shared" si="68"/>
        <v>3</v>
      </c>
      <c r="E1104">
        <v>3</v>
      </c>
      <c r="F1104">
        <f>IF(OR(E1104="",E1104="UNKNOWN",E1104="ERROR"),_xlfn.XLOOKUP(Table2[[#This Row],[Item]],Items_List!A:A,Items_List!B:B),E1104)</f>
        <v>3</v>
      </c>
      <c r="G1104">
        <v>9</v>
      </c>
      <c r="H1104">
        <f t="shared" si="69"/>
        <v>9</v>
      </c>
      <c r="I1104" t="s">
        <v>14</v>
      </c>
      <c r="J1104" t="s">
        <v>11</v>
      </c>
      <c r="K1104" s="1">
        <v>45136</v>
      </c>
      <c r="L1104" s="1" t="str">
        <f>IF(ISNUMBER(Table2[[#This Row],[Transaction Date]]),TEXT(Table2[[#This Row],[Transaction Date]],"mmmm"),"Unknown")</f>
        <v>July</v>
      </c>
      <c r="M1104" s="1" t="str">
        <f>IF(ISNUMBER(Table2[[#This Row],[Transaction Date]]),TEXT(Table2[[#This Row],[Transaction Date]],"dddd"),"Unknown")</f>
        <v>Saturday</v>
      </c>
      <c r="N1104">
        <f t="shared" si="70"/>
        <v>0</v>
      </c>
      <c r="O1104" t="str">
        <f t="shared" si="71"/>
        <v>Actual</v>
      </c>
    </row>
    <row r="1105" spans="1:15" x14ac:dyDescent="0.25">
      <c r="A1105" t="s">
        <v>1275</v>
      </c>
      <c r="B1105" t="s">
        <v>25</v>
      </c>
      <c r="C1105">
        <v>5</v>
      </c>
      <c r="D1105">
        <f t="shared" si="68"/>
        <v>5</v>
      </c>
      <c r="E1105">
        <v>4</v>
      </c>
      <c r="F1105">
        <f>IF(OR(E1105="",E1105="UNKNOWN",E1105="ERROR"),_xlfn.XLOOKUP(Table2[[#This Row],[Item]],Items_List!A:A,Items_List!B:B),E1105)</f>
        <v>4</v>
      </c>
      <c r="G1105" t="s">
        <v>18</v>
      </c>
      <c r="H1105">
        <f t="shared" si="69"/>
        <v>20</v>
      </c>
      <c r="I1105" t="s">
        <v>10</v>
      </c>
      <c r="J1105" t="s">
        <v>10059</v>
      </c>
      <c r="K1105" s="1">
        <v>45208</v>
      </c>
      <c r="L1105" s="1" t="str">
        <f>IF(ISNUMBER(Table2[[#This Row],[Transaction Date]]),TEXT(Table2[[#This Row],[Transaction Date]],"mmmm"),"Unknown")</f>
        <v>October</v>
      </c>
      <c r="M1105" s="1" t="str">
        <f>IF(ISNUMBER(Table2[[#This Row],[Transaction Date]]),TEXT(Table2[[#This Row],[Transaction Date]],"dddd"),"Unknown")</f>
        <v>Monday</v>
      </c>
      <c r="N1105">
        <f t="shared" si="70"/>
        <v>1</v>
      </c>
      <c r="O1105" t="str">
        <f t="shared" si="71"/>
        <v>Actual</v>
      </c>
    </row>
    <row r="1106" spans="1:15" x14ac:dyDescent="0.25">
      <c r="A1106" t="s">
        <v>1276</v>
      </c>
      <c r="B1106" t="s">
        <v>28</v>
      </c>
      <c r="C1106">
        <v>2</v>
      </c>
      <c r="D1106">
        <f t="shared" si="68"/>
        <v>2</v>
      </c>
      <c r="E1106">
        <v>4</v>
      </c>
      <c r="F1106">
        <f>IF(OR(E1106="",E1106="UNKNOWN",E1106="ERROR"),_xlfn.XLOOKUP(Table2[[#This Row],[Item]],Items_List!A:A,Items_List!B:B),E1106)</f>
        <v>4</v>
      </c>
      <c r="H1106">
        <f t="shared" si="69"/>
        <v>8</v>
      </c>
      <c r="I1106" t="s">
        <v>10059</v>
      </c>
      <c r="J1106" t="s">
        <v>10059</v>
      </c>
      <c r="K1106" s="1">
        <v>45065</v>
      </c>
      <c r="L1106" s="1" t="str">
        <f>IF(ISNUMBER(Table2[[#This Row],[Transaction Date]]),TEXT(Table2[[#This Row],[Transaction Date]],"mmmm"),"Unknown")</f>
        <v>May</v>
      </c>
      <c r="M1106" s="1" t="str">
        <f>IF(ISNUMBER(Table2[[#This Row],[Transaction Date]]),TEXT(Table2[[#This Row],[Transaction Date]],"dddd"),"Unknown")</f>
        <v>Friday</v>
      </c>
      <c r="N1106">
        <f t="shared" si="70"/>
        <v>1</v>
      </c>
      <c r="O1106" t="str">
        <f t="shared" si="71"/>
        <v>Actual</v>
      </c>
    </row>
    <row r="1107" spans="1:15" x14ac:dyDescent="0.25">
      <c r="A1107" t="s">
        <v>1278</v>
      </c>
      <c r="B1107" t="s">
        <v>13</v>
      </c>
      <c r="C1107">
        <v>5</v>
      </c>
      <c r="D1107">
        <f t="shared" si="68"/>
        <v>5</v>
      </c>
      <c r="E1107">
        <v>3</v>
      </c>
      <c r="F1107">
        <f>IF(OR(E1107="",E1107="UNKNOWN",E1107="ERROR"),_xlfn.XLOOKUP(Table2[[#This Row],[Item]],Items_List!A:A,Items_List!B:B),E1107)</f>
        <v>3</v>
      </c>
      <c r="G1107">
        <v>15</v>
      </c>
      <c r="H1107">
        <f t="shared" si="69"/>
        <v>15</v>
      </c>
      <c r="I1107" t="s">
        <v>10059</v>
      </c>
      <c r="J1107" t="s">
        <v>10059</v>
      </c>
      <c r="L1107" s="1" t="str">
        <f>IF(ISNUMBER(Table2[[#This Row],[Transaction Date]]),TEXT(Table2[[#This Row],[Transaction Date]],"mmmm"),"Unknown")</f>
        <v>Unknown</v>
      </c>
      <c r="M1107" s="1" t="str">
        <f>IF(ISNUMBER(Table2[[#This Row],[Transaction Date]]),TEXT(Table2[[#This Row],[Transaction Date]],"dddd"),"Unknown")</f>
        <v>Unknown</v>
      </c>
      <c r="N1107">
        <f t="shared" si="70"/>
        <v>0</v>
      </c>
      <c r="O1107" t="str">
        <f t="shared" si="71"/>
        <v>Actual</v>
      </c>
    </row>
    <row r="1108" spans="1:15" x14ac:dyDescent="0.25">
      <c r="A1108" t="s">
        <v>1279</v>
      </c>
      <c r="B1108" t="s">
        <v>39</v>
      </c>
      <c r="C1108">
        <v>1</v>
      </c>
      <c r="D1108">
        <f t="shared" si="68"/>
        <v>1</v>
      </c>
      <c r="E1108" s="3">
        <f>_xlfn.XLOOKUP(Table2[[#This Row],[Item]],Items_List!$A$2:$A$9,Items_List!$B$2:$B$9)</f>
        <v>3</v>
      </c>
      <c r="F1108">
        <f>IF(OR(E1108="",E1108="UNKNOWN",E1108="ERROR"),_xlfn.XLOOKUP(Table2[[#This Row],[Item]],Items_List!A:A,Items_List!B:B),E1108)</f>
        <v>3</v>
      </c>
      <c r="G1108">
        <v>3</v>
      </c>
      <c r="H1108">
        <f t="shared" si="69"/>
        <v>3</v>
      </c>
      <c r="I1108" t="s">
        <v>10</v>
      </c>
      <c r="J1108" t="s">
        <v>11</v>
      </c>
      <c r="K1108" s="1">
        <v>45101</v>
      </c>
      <c r="L1108" s="1" t="str">
        <f>IF(ISNUMBER(Table2[[#This Row],[Transaction Date]]),TEXT(Table2[[#This Row],[Transaction Date]],"mmmm"),"Unknown")</f>
        <v>June</v>
      </c>
      <c r="M1108" s="1" t="str">
        <f>IF(ISNUMBER(Table2[[#This Row],[Transaction Date]]),TEXT(Table2[[#This Row],[Transaction Date]],"dddd"),"Unknown")</f>
        <v>Saturday</v>
      </c>
      <c r="N1108">
        <f t="shared" si="70"/>
        <v>0</v>
      </c>
      <c r="O1108" t="str">
        <f t="shared" si="71"/>
        <v>Actual</v>
      </c>
    </row>
    <row r="1109" spans="1:15" x14ac:dyDescent="0.25">
      <c r="A1109" t="s">
        <v>1280</v>
      </c>
      <c r="B1109" t="s">
        <v>25</v>
      </c>
      <c r="C1109">
        <v>2</v>
      </c>
      <c r="D1109">
        <f t="shared" si="68"/>
        <v>2</v>
      </c>
      <c r="E1109">
        <v>4</v>
      </c>
      <c r="F1109">
        <f>IF(OR(E1109="",E1109="UNKNOWN",E1109="ERROR"),_xlfn.XLOOKUP(Table2[[#This Row],[Item]],Items_List!A:A,Items_List!B:B),E1109)</f>
        <v>4</v>
      </c>
      <c r="G1109">
        <v>8</v>
      </c>
      <c r="H1109">
        <f t="shared" si="69"/>
        <v>8</v>
      </c>
      <c r="I1109" t="s">
        <v>10059</v>
      </c>
      <c r="J1109" t="s">
        <v>11</v>
      </c>
      <c r="K1109" s="1">
        <v>45218</v>
      </c>
      <c r="L1109" s="1" t="str">
        <f>IF(ISNUMBER(Table2[[#This Row],[Transaction Date]]),TEXT(Table2[[#This Row],[Transaction Date]],"mmmm"),"Unknown")</f>
        <v>October</v>
      </c>
      <c r="M1109" s="1" t="str">
        <f>IF(ISNUMBER(Table2[[#This Row],[Transaction Date]]),TEXT(Table2[[#This Row],[Transaction Date]],"dddd"),"Unknown")</f>
        <v>Thursday</v>
      </c>
      <c r="N1109">
        <f t="shared" si="70"/>
        <v>0</v>
      </c>
      <c r="O1109" t="str">
        <f t="shared" si="71"/>
        <v>Actual</v>
      </c>
    </row>
    <row r="1110" spans="1:15" x14ac:dyDescent="0.25">
      <c r="A1110" t="s">
        <v>1281</v>
      </c>
      <c r="B1110" t="s">
        <v>25</v>
      </c>
      <c r="C1110">
        <v>1</v>
      </c>
      <c r="D1110">
        <f t="shared" si="68"/>
        <v>1</v>
      </c>
      <c r="E1110">
        <v>4</v>
      </c>
      <c r="F1110">
        <f>IF(OR(E1110="",E1110="UNKNOWN",E1110="ERROR"),_xlfn.XLOOKUP(Table2[[#This Row],[Item]],Items_List!A:A,Items_List!B:B),E1110)</f>
        <v>4</v>
      </c>
      <c r="G1110">
        <v>4</v>
      </c>
      <c r="H1110">
        <f t="shared" si="69"/>
        <v>4</v>
      </c>
      <c r="I1110" t="s">
        <v>23</v>
      </c>
      <c r="J1110" t="s">
        <v>11</v>
      </c>
      <c r="K1110" s="1">
        <v>45044</v>
      </c>
      <c r="L1110" s="1" t="str">
        <f>IF(ISNUMBER(Table2[[#This Row],[Transaction Date]]),TEXT(Table2[[#This Row],[Transaction Date]],"mmmm"),"Unknown")</f>
        <v>April</v>
      </c>
      <c r="M1110" s="1" t="str">
        <f>IF(ISNUMBER(Table2[[#This Row],[Transaction Date]]),TEXT(Table2[[#This Row],[Transaction Date]],"dddd"),"Unknown")</f>
        <v>Friday</v>
      </c>
      <c r="N1110">
        <f t="shared" si="70"/>
        <v>0</v>
      </c>
      <c r="O1110" t="str">
        <f t="shared" si="71"/>
        <v>Actual</v>
      </c>
    </row>
    <row r="1111" spans="1:15" x14ac:dyDescent="0.25">
      <c r="A1111" t="s">
        <v>1282</v>
      </c>
      <c r="B1111" t="s">
        <v>65</v>
      </c>
      <c r="C1111">
        <v>2</v>
      </c>
      <c r="D1111">
        <f t="shared" si="68"/>
        <v>2</v>
      </c>
      <c r="E1111">
        <v>1.5</v>
      </c>
      <c r="F1111">
        <f>IF(OR(E1111="",E1111="UNKNOWN",E1111="ERROR"),_xlfn.XLOOKUP(Table2[[#This Row],[Item]],Items_List!A:A,Items_List!B:B),E1111)</f>
        <v>1.5</v>
      </c>
      <c r="G1111">
        <v>3</v>
      </c>
      <c r="H1111">
        <f t="shared" si="69"/>
        <v>3</v>
      </c>
      <c r="I1111" t="s">
        <v>10</v>
      </c>
      <c r="J1111" t="s">
        <v>10059</v>
      </c>
      <c r="K1111" s="1">
        <v>45245</v>
      </c>
      <c r="L1111" s="1" t="str">
        <f>IF(ISNUMBER(Table2[[#This Row],[Transaction Date]]),TEXT(Table2[[#This Row],[Transaction Date]],"mmmm"),"Unknown")</f>
        <v>November</v>
      </c>
      <c r="M1111" s="1" t="str">
        <f>IF(ISNUMBER(Table2[[#This Row],[Transaction Date]]),TEXT(Table2[[#This Row],[Transaction Date]],"dddd"),"Unknown")</f>
        <v>Wednesday</v>
      </c>
      <c r="N1111">
        <f t="shared" si="70"/>
        <v>0</v>
      </c>
      <c r="O1111" t="str">
        <f t="shared" si="71"/>
        <v>Actual</v>
      </c>
    </row>
    <row r="1112" spans="1:15" x14ac:dyDescent="0.25">
      <c r="A1112" t="s">
        <v>1283</v>
      </c>
      <c r="B1112" t="s">
        <v>17</v>
      </c>
      <c r="C1112">
        <v>1</v>
      </c>
      <c r="D1112">
        <f t="shared" si="68"/>
        <v>1</v>
      </c>
      <c r="E1112">
        <v>1</v>
      </c>
      <c r="F1112">
        <f>IF(OR(E1112="",E1112="UNKNOWN",E1112="ERROR"),_xlfn.XLOOKUP(Table2[[#This Row],[Item]],Items_List!A:A,Items_List!B:B),E1112)</f>
        <v>1</v>
      </c>
      <c r="G1112">
        <v>1</v>
      </c>
      <c r="H1112">
        <f t="shared" si="69"/>
        <v>1</v>
      </c>
      <c r="I1112" t="s">
        <v>23</v>
      </c>
      <c r="J1112" t="s">
        <v>11</v>
      </c>
      <c r="K1112" s="1">
        <v>45128</v>
      </c>
      <c r="L1112" s="1" t="str">
        <f>IF(ISNUMBER(Table2[[#This Row],[Transaction Date]]),TEXT(Table2[[#This Row],[Transaction Date]],"mmmm"),"Unknown")</f>
        <v>July</v>
      </c>
      <c r="M1112" s="1" t="str">
        <f>IF(ISNUMBER(Table2[[#This Row],[Transaction Date]]),TEXT(Table2[[#This Row],[Transaction Date]],"dddd"),"Unknown")</f>
        <v>Friday</v>
      </c>
      <c r="N1112">
        <f t="shared" si="70"/>
        <v>0</v>
      </c>
      <c r="O1112" t="str">
        <f t="shared" si="71"/>
        <v>Actual</v>
      </c>
    </row>
    <row r="1113" spans="1:15" x14ac:dyDescent="0.25">
      <c r="A1113" t="s">
        <v>1284</v>
      </c>
      <c r="B1113" t="s">
        <v>39</v>
      </c>
      <c r="C1113">
        <v>2</v>
      </c>
      <c r="D1113">
        <f t="shared" si="68"/>
        <v>2</v>
      </c>
      <c r="E1113">
        <v>3</v>
      </c>
      <c r="F1113">
        <f>IF(OR(E1113="",E1113="UNKNOWN",E1113="ERROR"),_xlfn.XLOOKUP(Table2[[#This Row],[Item]],Items_List!A:A,Items_List!B:B),E1113)</f>
        <v>3</v>
      </c>
      <c r="G1113">
        <v>6</v>
      </c>
      <c r="H1113">
        <f t="shared" si="69"/>
        <v>6</v>
      </c>
      <c r="I1113" t="s">
        <v>10059</v>
      </c>
      <c r="J1113" t="s">
        <v>11</v>
      </c>
      <c r="K1113" s="1">
        <v>45236</v>
      </c>
      <c r="L1113" s="1" t="str">
        <f>IF(ISNUMBER(Table2[[#This Row],[Transaction Date]]),TEXT(Table2[[#This Row],[Transaction Date]],"mmmm"),"Unknown")</f>
        <v>November</v>
      </c>
      <c r="M1113" s="1" t="str">
        <f>IF(ISNUMBER(Table2[[#This Row],[Transaction Date]]),TEXT(Table2[[#This Row],[Transaction Date]],"dddd"),"Unknown")</f>
        <v>Monday</v>
      </c>
      <c r="N1113">
        <f t="shared" si="70"/>
        <v>0</v>
      </c>
      <c r="O1113" t="str">
        <f t="shared" si="71"/>
        <v>Actual</v>
      </c>
    </row>
    <row r="1114" spans="1:15" x14ac:dyDescent="0.25">
      <c r="A1114" t="s">
        <v>1285</v>
      </c>
      <c r="B1114" t="s">
        <v>17</v>
      </c>
      <c r="C1114">
        <v>2</v>
      </c>
      <c r="D1114">
        <f t="shared" si="68"/>
        <v>2</v>
      </c>
      <c r="E1114">
        <v>1</v>
      </c>
      <c r="F1114">
        <f>IF(OR(E1114="",E1114="UNKNOWN",E1114="ERROR"),_xlfn.XLOOKUP(Table2[[#This Row],[Item]],Items_List!A:A,Items_List!B:B),E1114)</f>
        <v>1</v>
      </c>
      <c r="G1114">
        <v>2</v>
      </c>
      <c r="H1114">
        <f t="shared" si="69"/>
        <v>2</v>
      </c>
      <c r="I1114" t="s">
        <v>23</v>
      </c>
      <c r="J1114" t="s">
        <v>11</v>
      </c>
      <c r="K1114" s="1">
        <v>44965</v>
      </c>
      <c r="L1114" s="1" t="str">
        <f>IF(ISNUMBER(Table2[[#This Row],[Transaction Date]]),TEXT(Table2[[#This Row],[Transaction Date]],"mmmm"),"Unknown")</f>
        <v>February</v>
      </c>
      <c r="M1114" s="1" t="str">
        <f>IF(ISNUMBER(Table2[[#This Row],[Transaction Date]]),TEXT(Table2[[#This Row],[Transaction Date]],"dddd"),"Unknown")</f>
        <v>Wednesday</v>
      </c>
      <c r="N1114">
        <f t="shared" si="70"/>
        <v>0</v>
      </c>
      <c r="O1114" t="str">
        <f t="shared" si="71"/>
        <v>Actual</v>
      </c>
    </row>
    <row r="1115" spans="1:15" x14ac:dyDescent="0.25">
      <c r="A1115" t="s">
        <v>1286</v>
      </c>
      <c r="B1115" t="s">
        <v>20</v>
      </c>
      <c r="C1115">
        <v>4</v>
      </c>
      <c r="D1115">
        <f t="shared" si="68"/>
        <v>4</v>
      </c>
      <c r="E1115" s="3">
        <f>_xlfn.XLOOKUP(Table2[[#This Row],[Item]],Items_List!$A$2:$A$9,Items_List!$B$2:$B$9)</f>
        <v>5</v>
      </c>
      <c r="F1115">
        <f>IF(OR(E1115="",E1115="UNKNOWN",E1115="ERROR"),_xlfn.XLOOKUP(Table2[[#This Row],[Item]],Items_List!A:A,Items_List!B:B),E1115)</f>
        <v>5</v>
      </c>
      <c r="G1115">
        <v>20</v>
      </c>
      <c r="H1115">
        <f t="shared" si="69"/>
        <v>20</v>
      </c>
      <c r="I1115" t="s">
        <v>14</v>
      </c>
      <c r="J1115" t="s">
        <v>10059</v>
      </c>
      <c r="L1115" s="1" t="str">
        <f>IF(ISNUMBER(Table2[[#This Row],[Transaction Date]]),TEXT(Table2[[#This Row],[Transaction Date]],"mmmm"),"Unknown")</f>
        <v>Unknown</v>
      </c>
      <c r="M1115" s="1" t="str">
        <f>IF(ISNUMBER(Table2[[#This Row],[Transaction Date]]),TEXT(Table2[[#This Row],[Transaction Date]],"dddd"),"Unknown")</f>
        <v>Unknown</v>
      </c>
      <c r="N1115">
        <f t="shared" si="70"/>
        <v>0</v>
      </c>
      <c r="O1115" t="str">
        <f t="shared" si="71"/>
        <v>Actual</v>
      </c>
    </row>
    <row r="1116" spans="1:15" x14ac:dyDescent="0.25">
      <c r="A1116" t="s">
        <v>1287</v>
      </c>
      <c r="B1116" t="s">
        <v>13</v>
      </c>
      <c r="C1116">
        <v>2</v>
      </c>
      <c r="D1116">
        <f t="shared" si="68"/>
        <v>2</v>
      </c>
      <c r="E1116">
        <v>3</v>
      </c>
      <c r="F1116">
        <f>IF(OR(E1116="",E1116="UNKNOWN",E1116="ERROR"),_xlfn.XLOOKUP(Table2[[#This Row],[Item]],Items_List!A:A,Items_List!B:B),E1116)</f>
        <v>3</v>
      </c>
      <c r="G1116">
        <v>6</v>
      </c>
      <c r="H1116">
        <f t="shared" si="69"/>
        <v>6</v>
      </c>
      <c r="I1116" t="s">
        <v>10</v>
      </c>
      <c r="J1116" t="s">
        <v>11</v>
      </c>
      <c r="K1116" s="1">
        <v>44988</v>
      </c>
      <c r="L1116" s="1" t="str">
        <f>IF(ISNUMBER(Table2[[#This Row],[Transaction Date]]),TEXT(Table2[[#This Row],[Transaction Date]],"mmmm"),"Unknown")</f>
        <v>March</v>
      </c>
      <c r="M1116" s="1" t="str">
        <f>IF(ISNUMBER(Table2[[#This Row],[Transaction Date]]),TEXT(Table2[[#This Row],[Transaction Date]],"dddd"),"Unknown")</f>
        <v>Friday</v>
      </c>
      <c r="N1116">
        <f t="shared" si="70"/>
        <v>0</v>
      </c>
      <c r="O1116" t="str">
        <f t="shared" si="71"/>
        <v>Actual</v>
      </c>
    </row>
    <row r="1117" spans="1:15" x14ac:dyDescent="0.25">
      <c r="A1117" t="s">
        <v>1288</v>
      </c>
      <c r="B1117" t="s">
        <v>28</v>
      </c>
      <c r="C1117">
        <v>3</v>
      </c>
      <c r="D1117">
        <f t="shared" si="68"/>
        <v>3</v>
      </c>
      <c r="E1117">
        <v>4</v>
      </c>
      <c r="F1117">
        <f>IF(OR(E1117="",E1117="UNKNOWN",E1117="ERROR"),_xlfn.XLOOKUP(Table2[[#This Row],[Item]],Items_List!A:A,Items_List!B:B),E1117)</f>
        <v>4</v>
      </c>
      <c r="G1117">
        <v>12</v>
      </c>
      <c r="H1117">
        <f t="shared" si="69"/>
        <v>12</v>
      </c>
      <c r="I1117" t="s">
        <v>10059</v>
      </c>
      <c r="J1117" t="s">
        <v>15</v>
      </c>
      <c r="K1117" s="1">
        <v>45067</v>
      </c>
      <c r="L1117" s="1" t="str">
        <f>IF(ISNUMBER(Table2[[#This Row],[Transaction Date]]),TEXT(Table2[[#This Row],[Transaction Date]],"mmmm"),"Unknown")</f>
        <v>May</v>
      </c>
      <c r="M1117" s="1" t="str">
        <f>IF(ISNUMBER(Table2[[#This Row],[Transaction Date]]),TEXT(Table2[[#This Row],[Transaction Date]],"dddd"),"Unknown")</f>
        <v>Sunday</v>
      </c>
      <c r="N1117">
        <f t="shared" si="70"/>
        <v>0</v>
      </c>
      <c r="O1117" t="str">
        <f t="shared" si="71"/>
        <v>Actual</v>
      </c>
    </row>
    <row r="1118" spans="1:15" x14ac:dyDescent="0.25">
      <c r="A1118" t="s">
        <v>1289</v>
      </c>
      <c r="B1118" t="s">
        <v>65</v>
      </c>
      <c r="C1118">
        <v>5</v>
      </c>
      <c r="D1118">
        <f t="shared" si="68"/>
        <v>5</v>
      </c>
      <c r="E1118">
        <v>1.5</v>
      </c>
      <c r="F1118">
        <f>IF(OR(E1118="",E1118="UNKNOWN",E1118="ERROR"),_xlfn.XLOOKUP(Table2[[#This Row],[Item]],Items_List!A:A,Items_List!B:B),E1118)</f>
        <v>1.5</v>
      </c>
      <c r="G1118">
        <v>7.5</v>
      </c>
      <c r="H1118">
        <f t="shared" si="69"/>
        <v>7.5</v>
      </c>
      <c r="I1118" t="s">
        <v>14</v>
      </c>
      <c r="J1118" t="s">
        <v>10059</v>
      </c>
      <c r="K1118" s="1">
        <v>45280</v>
      </c>
      <c r="L1118" s="1" t="str">
        <f>IF(ISNUMBER(Table2[[#This Row],[Transaction Date]]),TEXT(Table2[[#This Row],[Transaction Date]],"mmmm"),"Unknown")</f>
        <v>December</v>
      </c>
      <c r="M1118" s="1" t="str">
        <f>IF(ISNUMBER(Table2[[#This Row],[Transaction Date]]),TEXT(Table2[[#This Row],[Transaction Date]],"dddd"),"Unknown")</f>
        <v>Wednesday</v>
      </c>
      <c r="N1118">
        <f t="shared" si="70"/>
        <v>0</v>
      </c>
      <c r="O1118" t="str">
        <f t="shared" si="71"/>
        <v>Actual</v>
      </c>
    </row>
    <row r="1119" spans="1:15" x14ac:dyDescent="0.25">
      <c r="A1119" t="s">
        <v>1290</v>
      </c>
      <c r="B1119" t="s">
        <v>20</v>
      </c>
      <c r="C1119">
        <v>1</v>
      </c>
      <c r="D1119">
        <f t="shared" si="68"/>
        <v>1</v>
      </c>
      <c r="E1119" s="3">
        <f>_xlfn.XLOOKUP(Table2[[#This Row],[Item]],Items_List!$A$2:$A$9,Items_List!$B$2:$B$9)</f>
        <v>5</v>
      </c>
      <c r="F1119">
        <f>IF(OR(E1119="",E1119="UNKNOWN",E1119="ERROR"),_xlfn.XLOOKUP(Table2[[#This Row],[Item]],Items_List!A:A,Items_List!B:B),E1119)</f>
        <v>5</v>
      </c>
      <c r="G1119">
        <v>5</v>
      </c>
      <c r="H1119">
        <f t="shared" si="69"/>
        <v>5</v>
      </c>
      <c r="I1119" t="s">
        <v>10059</v>
      </c>
      <c r="J1119" t="s">
        <v>10059</v>
      </c>
      <c r="K1119" s="1">
        <v>45222</v>
      </c>
      <c r="L1119" s="1" t="str">
        <f>IF(ISNUMBER(Table2[[#This Row],[Transaction Date]]),TEXT(Table2[[#This Row],[Transaction Date]],"mmmm"),"Unknown")</f>
        <v>October</v>
      </c>
      <c r="M1119" s="1" t="str">
        <f>IF(ISNUMBER(Table2[[#This Row],[Transaction Date]]),TEXT(Table2[[#This Row],[Transaction Date]],"dddd"),"Unknown")</f>
        <v>Monday</v>
      </c>
      <c r="N1119">
        <f t="shared" si="70"/>
        <v>0</v>
      </c>
      <c r="O1119" t="str">
        <f t="shared" si="71"/>
        <v>Actual</v>
      </c>
    </row>
    <row r="1120" spans="1:15" x14ac:dyDescent="0.25">
      <c r="A1120" t="s">
        <v>1291</v>
      </c>
      <c r="B1120" t="s">
        <v>20</v>
      </c>
      <c r="C1120">
        <v>4</v>
      </c>
      <c r="D1120">
        <f t="shared" si="68"/>
        <v>4</v>
      </c>
      <c r="E1120">
        <v>5</v>
      </c>
      <c r="F1120">
        <f>IF(OR(E1120="",E1120="UNKNOWN",E1120="ERROR"),_xlfn.XLOOKUP(Table2[[#This Row],[Item]],Items_List!A:A,Items_List!B:B),E1120)</f>
        <v>5</v>
      </c>
      <c r="G1120">
        <v>20</v>
      </c>
      <c r="H1120">
        <f t="shared" si="69"/>
        <v>20</v>
      </c>
      <c r="I1120" t="s">
        <v>10</v>
      </c>
      <c r="J1120" t="s">
        <v>15</v>
      </c>
      <c r="K1120" s="1">
        <v>44947</v>
      </c>
      <c r="L1120" s="1" t="str">
        <f>IF(ISNUMBER(Table2[[#This Row],[Transaction Date]]),TEXT(Table2[[#This Row],[Transaction Date]],"mmmm"),"Unknown")</f>
        <v>January</v>
      </c>
      <c r="M1120" s="1" t="str">
        <f>IF(ISNUMBER(Table2[[#This Row],[Transaction Date]]),TEXT(Table2[[#This Row],[Transaction Date]],"dddd"),"Unknown")</f>
        <v>Saturday</v>
      </c>
      <c r="N1120">
        <f t="shared" si="70"/>
        <v>0</v>
      </c>
      <c r="O1120" t="str">
        <f t="shared" si="71"/>
        <v>Actual</v>
      </c>
    </row>
    <row r="1121" spans="1:15" x14ac:dyDescent="0.25">
      <c r="A1121" t="s">
        <v>1292</v>
      </c>
      <c r="B1121" t="s">
        <v>9</v>
      </c>
      <c r="C1121">
        <v>5</v>
      </c>
      <c r="D1121">
        <f t="shared" si="68"/>
        <v>5</v>
      </c>
      <c r="E1121">
        <v>2</v>
      </c>
      <c r="F1121">
        <f>IF(OR(E1121="",E1121="UNKNOWN",E1121="ERROR"),_xlfn.XLOOKUP(Table2[[#This Row],[Item]],Items_List!A:A,Items_List!B:B),E1121)</f>
        <v>2</v>
      </c>
      <c r="G1121">
        <v>10</v>
      </c>
      <c r="H1121">
        <f t="shared" si="69"/>
        <v>10</v>
      </c>
      <c r="I1121" t="s">
        <v>14</v>
      </c>
      <c r="J1121" t="s">
        <v>11</v>
      </c>
      <c r="K1121" s="1">
        <v>45111</v>
      </c>
      <c r="L1121" s="1" t="str">
        <f>IF(ISNUMBER(Table2[[#This Row],[Transaction Date]]),TEXT(Table2[[#This Row],[Transaction Date]],"mmmm"),"Unknown")</f>
        <v>July</v>
      </c>
      <c r="M1121" s="1" t="str">
        <f>IF(ISNUMBER(Table2[[#This Row],[Transaction Date]]),TEXT(Table2[[#This Row],[Transaction Date]],"dddd"),"Unknown")</f>
        <v>Tuesday</v>
      </c>
      <c r="N1121">
        <f t="shared" si="70"/>
        <v>0</v>
      </c>
      <c r="O1121" t="str">
        <f t="shared" si="71"/>
        <v>Actual</v>
      </c>
    </row>
    <row r="1122" spans="1:15" x14ac:dyDescent="0.25">
      <c r="A1122" t="s">
        <v>1293</v>
      </c>
      <c r="B1122" t="s">
        <v>13</v>
      </c>
      <c r="C1122">
        <v>2</v>
      </c>
      <c r="D1122">
        <f t="shared" si="68"/>
        <v>2</v>
      </c>
      <c r="E1122">
        <v>3</v>
      </c>
      <c r="F1122">
        <f>IF(OR(E1122="",E1122="UNKNOWN",E1122="ERROR"),_xlfn.XLOOKUP(Table2[[#This Row],[Item]],Items_List!A:A,Items_List!B:B),E1122)</f>
        <v>3</v>
      </c>
      <c r="G1122">
        <v>6</v>
      </c>
      <c r="H1122">
        <f t="shared" si="69"/>
        <v>6</v>
      </c>
      <c r="I1122" t="s">
        <v>10059</v>
      </c>
      <c r="J1122" t="s">
        <v>15</v>
      </c>
      <c r="K1122" s="1">
        <v>45026</v>
      </c>
      <c r="L1122" s="1" t="str">
        <f>IF(ISNUMBER(Table2[[#This Row],[Transaction Date]]),TEXT(Table2[[#This Row],[Transaction Date]],"mmmm"),"Unknown")</f>
        <v>April</v>
      </c>
      <c r="M1122" s="1" t="str">
        <f>IF(ISNUMBER(Table2[[#This Row],[Transaction Date]]),TEXT(Table2[[#This Row],[Transaction Date]],"dddd"),"Unknown")</f>
        <v>Monday</v>
      </c>
      <c r="N1122">
        <f t="shared" si="70"/>
        <v>0</v>
      </c>
      <c r="O1122" t="str">
        <f t="shared" si="71"/>
        <v>Actual</v>
      </c>
    </row>
    <row r="1123" spans="1:15" x14ac:dyDescent="0.25">
      <c r="A1123" t="s">
        <v>1294</v>
      </c>
      <c r="B1123" t="s">
        <v>39</v>
      </c>
      <c r="C1123">
        <v>3</v>
      </c>
      <c r="D1123">
        <f t="shared" si="68"/>
        <v>3</v>
      </c>
      <c r="E1123">
        <v>3</v>
      </c>
      <c r="F1123">
        <f>IF(OR(E1123="",E1123="UNKNOWN",E1123="ERROR"),_xlfn.XLOOKUP(Table2[[#This Row],[Item]],Items_List!A:A,Items_List!B:B),E1123)</f>
        <v>3</v>
      </c>
      <c r="G1123">
        <v>9</v>
      </c>
      <c r="H1123">
        <f t="shared" si="69"/>
        <v>9</v>
      </c>
      <c r="I1123" t="s">
        <v>10059</v>
      </c>
      <c r="J1123" t="s">
        <v>11</v>
      </c>
      <c r="K1123" s="1">
        <v>44966</v>
      </c>
      <c r="L1123" s="1" t="str">
        <f>IF(ISNUMBER(Table2[[#This Row],[Transaction Date]]),TEXT(Table2[[#This Row],[Transaction Date]],"mmmm"),"Unknown")</f>
        <v>February</v>
      </c>
      <c r="M1123" s="1" t="str">
        <f>IF(ISNUMBER(Table2[[#This Row],[Transaction Date]]),TEXT(Table2[[#This Row],[Transaction Date]],"dddd"),"Unknown")</f>
        <v>Thursday</v>
      </c>
      <c r="N1123">
        <f t="shared" si="70"/>
        <v>0</v>
      </c>
      <c r="O1123" t="str">
        <f t="shared" si="71"/>
        <v>Actual</v>
      </c>
    </row>
    <row r="1124" spans="1:15" x14ac:dyDescent="0.25">
      <c r="A1124" t="s">
        <v>1295</v>
      </c>
      <c r="B1124" t="s">
        <v>17</v>
      </c>
      <c r="C1124">
        <v>5</v>
      </c>
      <c r="D1124">
        <f t="shared" si="68"/>
        <v>5</v>
      </c>
      <c r="E1124">
        <v>1</v>
      </c>
      <c r="F1124">
        <f>IF(OR(E1124="",E1124="UNKNOWN",E1124="ERROR"),_xlfn.XLOOKUP(Table2[[#This Row],[Item]],Items_List!A:A,Items_List!B:B),E1124)</f>
        <v>1</v>
      </c>
      <c r="G1124">
        <v>5</v>
      </c>
      <c r="H1124">
        <f t="shared" si="69"/>
        <v>5</v>
      </c>
      <c r="I1124" t="s">
        <v>10059</v>
      </c>
      <c r="J1124" t="s">
        <v>10059</v>
      </c>
      <c r="K1124" s="1">
        <v>45209</v>
      </c>
      <c r="L1124" s="1" t="str">
        <f>IF(ISNUMBER(Table2[[#This Row],[Transaction Date]]),TEXT(Table2[[#This Row],[Transaction Date]],"mmmm"),"Unknown")</f>
        <v>October</v>
      </c>
      <c r="M1124" s="1" t="str">
        <f>IF(ISNUMBER(Table2[[#This Row],[Transaction Date]]),TEXT(Table2[[#This Row],[Transaction Date]],"dddd"),"Unknown")</f>
        <v>Tuesday</v>
      </c>
      <c r="N1124">
        <f t="shared" si="70"/>
        <v>0</v>
      </c>
      <c r="O1124" t="str">
        <f t="shared" si="71"/>
        <v>Actual</v>
      </c>
    </row>
    <row r="1125" spans="1:15" x14ac:dyDescent="0.25">
      <c r="A1125" t="s">
        <v>1296</v>
      </c>
      <c r="B1125" t="s">
        <v>13</v>
      </c>
      <c r="C1125">
        <v>1</v>
      </c>
      <c r="D1125">
        <f t="shared" si="68"/>
        <v>1</v>
      </c>
      <c r="E1125">
        <v>3</v>
      </c>
      <c r="F1125">
        <f>IF(OR(E1125="",E1125="UNKNOWN",E1125="ERROR"),_xlfn.XLOOKUP(Table2[[#This Row],[Item]],Items_List!A:A,Items_List!B:B),E1125)</f>
        <v>3</v>
      </c>
      <c r="G1125">
        <v>3</v>
      </c>
      <c r="H1125">
        <f t="shared" si="69"/>
        <v>3</v>
      </c>
      <c r="I1125" t="s">
        <v>10059</v>
      </c>
      <c r="J1125" t="s">
        <v>15</v>
      </c>
      <c r="K1125" s="1">
        <v>45089</v>
      </c>
      <c r="L1125" s="1" t="str">
        <f>IF(ISNUMBER(Table2[[#This Row],[Transaction Date]]),TEXT(Table2[[#This Row],[Transaction Date]],"mmmm"),"Unknown")</f>
        <v>June</v>
      </c>
      <c r="M1125" s="1" t="str">
        <f>IF(ISNUMBER(Table2[[#This Row],[Transaction Date]]),TEXT(Table2[[#This Row],[Transaction Date]],"dddd"),"Unknown")</f>
        <v>Monday</v>
      </c>
      <c r="N1125">
        <f t="shared" si="70"/>
        <v>0</v>
      </c>
      <c r="O1125" t="str">
        <f t="shared" si="71"/>
        <v>Actual</v>
      </c>
    </row>
    <row r="1126" spans="1:15" x14ac:dyDescent="0.25">
      <c r="A1126" t="s">
        <v>1297</v>
      </c>
      <c r="B1126" t="s">
        <v>13</v>
      </c>
      <c r="D1126">
        <f t="shared" si="68"/>
        <v>4</v>
      </c>
      <c r="E1126">
        <v>3</v>
      </c>
      <c r="F1126">
        <f>IF(OR(E1126="",E1126="UNKNOWN",E1126="ERROR"),_xlfn.XLOOKUP(Table2[[#This Row],[Item]],Items_List!A:A,Items_List!B:B),E1126)</f>
        <v>3</v>
      </c>
      <c r="G1126">
        <v>12</v>
      </c>
      <c r="H1126">
        <f t="shared" si="69"/>
        <v>12</v>
      </c>
      <c r="I1126" t="s">
        <v>10059</v>
      </c>
      <c r="J1126" t="s">
        <v>10059</v>
      </c>
      <c r="K1126" s="1">
        <v>45210</v>
      </c>
      <c r="L1126" s="1" t="str">
        <f>IF(ISNUMBER(Table2[[#This Row],[Transaction Date]]),TEXT(Table2[[#This Row],[Transaction Date]],"mmmm"),"Unknown")</f>
        <v>October</v>
      </c>
      <c r="M1126" s="1" t="str">
        <f>IF(ISNUMBER(Table2[[#This Row],[Transaction Date]]),TEXT(Table2[[#This Row],[Transaction Date]],"dddd"),"Unknown")</f>
        <v>Wednesday</v>
      </c>
      <c r="N1126">
        <f t="shared" si="70"/>
        <v>1</v>
      </c>
      <c r="O1126" t="str">
        <f t="shared" si="71"/>
        <v>Estimated</v>
      </c>
    </row>
    <row r="1127" spans="1:15" x14ac:dyDescent="0.25">
      <c r="A1127" t="s">
        <v>1298</v>
      </c>
      <c r="B1127" t="s">
        <v>9</v>
      </c>
      <c r="C1127">
        <v>1</v>
      </c>
      <c r="D1127">
        <f t="shared" si="68"/>
        <v>1</v>
      </c>
      <c r="E1127">
        <v>2</v>
      </c>
      <c r="F1127">
        <f>IF(OR(E1127="",E1127="UNKNOWN",E1127="ERROR"),_xlfn.XLOOKUP(Table2[[#This Row],[Item]],Items_List!A:A,Items_List!B:B),E1127)</f>
        <v>2</v>
      </c>
      <c r="G1127">
        <v>2</v>
      </c>
      <c r="H1127">
        <f t="shared" si="69"/>
        <v>2</v>
      </c>
      <c r="I1127" t="s">
        <v>10059</v>
      </c>
      <c r="J1127" t="s">
        <v>11</v>
      </c>
      <c r="K1127" s="1">
        <v>45243</v>
      </c>
      <c r="L1127" s="1" t="str">
        <f>IF(ISNUMBER(Table2[[#This Row],[Transaction Date]]),TEXT(Table2[[#This Row],[Transaction Date]],"mmmm"),"Unknown")</f>
        <v>November</v>
      </c>
      <c r="M1127" s="1" t="str">
        <f>IF(ISNUMBER(Table2[[#This Row],[Transaction Date]]),TEXT(Table2[[#This Row],[Transaction Date]],"dddd"),"Unknown")</f>
        <v>Monday</v>
      </c>
      <c r="N1127">
        <f t="shared" si="70"/>
        <v>0</v>
      </c>
      <c r="O1127" t="str">
        <f t="shared" si="71"/>
        <v>Actual</v>
      </c>
    </row>
    <row r="1128" spans="1:15" x14ac:dyDescent="0.25">
      <c r="A1128" t="s">
        <v>1299</v>
      </c>
      <c r="B1128" t="s">
        <v>13</v>
      </c>
      <c r="C1128">
        <v>1</v>
      </c>
      <c r="D1128">
        <f t="shared" si="68"/>
        <v>1</v>
      </c>
      <c r="E1128">
        <v>3</v>
      </c>
      <c r="F1128">
        <f>IF(OR(E1128="",E1128="UNKNOWN",E1128="ERROR"),_xlfn.XLOOKUP(Table2[[#This Row],[Item]],Items_List!A:A,Items_List!B:B),E1128)</f>
        <v>3</v>
      </c>
      <c r="G1128">
        <v>3</v>
      </c>
      <c r="H1128">
        <f t="shared" si="69"/>
        <v>3</v>
      </c>
      <c r="I1128" t="s">
        <v>23</v>
      </c>
      <c r="J1128" t="s">
        <v>10059</v>
      </c>
      <c r="K1128" s="1">
        <v>45004</v>
      </c>
      <c r="L1128" s="1" t="str">
        <f>IF(ISNUMBER(Table2[[#This Row],[Transaction Date]]),TEXT(Table2[[#This Row],[Transaction Date]],"mmmm"),"Unknown")</f>
        <v>March</v>
      </c>
      <c r="M1128" s="1" t="str">
        <f>IF(ISNUMBER(Table2[[#This Row],[Transaction Date]]),TEXT(Table2[[#This Row],[Transaction Date]],"dddd"),"Unknown")</f>
        <v>Sunday</v>
      </c>
      <c r="N1128">
        <f t="shared" si="70"/>
        <v>0</v>
      </c>
      <c r="O1128" t="str">
        <f t="shared" si="71"/>
        <v>Actual</v>
      </c>
    </row>
    <row r="1129" spans="1:15" x14ac:dyDescent="0.25">
      <c r="A1129" t="s">
        <v>1300</v>
      </c>
      <c r="B1129" t="s">
        <v>65</v>
      </c>
      <c r="C1129">
        <v>5</v>
      </c>
      <c r="D1129">
        <f t="shared" si="68"/>
        <v>5</v>
      </c>
      <c r="E1129">
        <v>1.5</v>
      </c>
      <c r="F1129">
        <f>IF(OR(E1129="",E1129="UNKNOWN",E1129="ERROR"),_xlfn.XLOOKUP(Table2[[#This Row],[Item]],Items_List!A:A,Items_List!B:B),E1129)</f>
        <v>1.5</v>
      </c>
      <c r="G1129">
        <v>7.5</v>
      </c>
      <c r="H1129">
        <f t="shared" si="69"/>
        <v>7.5</v>
      </c>
      <c r="I1129" t="s">
        <v>10059</v>
      </c>
      <c r="J1129" t="s">
        <v>10059</v>
      </c>
      <c r="K1129" s="1">
        <v>45077</v>
      </c>
      <c r="L1129" s="1" t="str">
        <f>IF(ISNUMBER(Table2[[#This Row],[Transaction Date]]),TEXT(Table2[[#This Row],[Transaction Date]],"mmmm"),"Unknown")</f>
        <v>May</v>
      </c>
      <c r="M1129" s="1" t="str">
        <f>IF(ISNUMBER(Table2[[#This Row],[Transaction Date]]),TEXT(Table2[[#This Row],[Transaction Date]],"dddd"),"Unknown")</f>
        <v>Wednesday</v>
      </c>
      <c r="N1129">
        <f t="shared" si="70"/>
        <v>0</v>
      </c>
      <c r="O1129" t="str">
        <f t="shared" si="71"/>
        <v>Actual</v>
      </c>
    </row>
    <row r="1130" spans="1:15" x14ac:dyDescent="0.25">
      <c r="A1130" t="s">
        <v>1301</v>
      </c>
      <c r="B1130" t="s">
        <v>9</v>
      </c>
      <c r="C1130">
        <v>4</v>
      </c>
      <c r="D1130">
        <f t="shared" si="68"/>
        <v>4</v>
      </c>
      <c r="E1130">
        <v>2</v>
      </c>
      <c r="F1130">
        <f>IF(OR(E1130="",E1130="UNKNOWN",E1130="ERROR"),_xlfn.XLOOKUP(Table2[[#This Row],[Item]],Items_List!A:A,Items_List!B:B),E1130)</f>
        <v>2</v>
      </c>
      <c r="G1130">
        <v>8</v>
      </c>
      <c r="H1130">
        <f t="shared" si="69"/>
        <v>8</v>
      </c>
      <c r="I1130" t="s">
        <v>10059</v>
      </c>
      <c r="J1130" t="s">
        <v>15</v>
      </c>
      <c r="K1130" s="1">
        <v>45269</v>
      </c>
      <c r="L1130" s="1" t="str">
        <f>IF(ISNUMBER(Table2[[#This Row],[Transaction Date]]),TEXT(Table2[[#This Row],[Transaction Date]],"mmmm"),"Unknown")</f>
        <v>December</v>
      </c>
      <c r="M1130" s="1" t="str">
        <f>IF(ISNUMBER(Table2[[#This Row],[Transaction Date]]),TEXT(Table2[[#This Row],[Transaction Date]],"dddd"),"Unknown")</f>
        <v>Saturday</v>
      </c>
      <c r="N1130">
        <f t="shared" si="70"/>
        <v>0</v>
      </c>
      <c r="O1130" t="str">
        <f t="shared" si="71"/>
        <v>Actual</v>
      </c>
    </row>
    <row r="1131" spans="1:15" x14ac:dyDescent="0.25">
      <c r="A1131" t="s">
        <v>1302</v>
      </c>
      <c r="B1131" t="s">
        <v>9</v>
      </c>
      <c r="C1131">
        <v>4</v>
      </c>
      <c r="D1131">
        <f t="shared" si="68"/>
        <v>4</v>
      </c>
      <c r="E1131">
        <v>2</v>
      </c>
      <c r="F1131">
        <f>IF(OR(E1131="",E1131="UNKNOWN",E1131="ERROR"),_xlfn.XLOOKUP(Table2[[#This Row],[Item]],Items_List!A:A,Items_List!B:B),E1131)</f>
        <v>2</v>
      </c>
      <c r="G1131">
        <v>8</v>
      </c>
      <c r="H1131">
        <f t="shared" si="69"/>
        <v>8</v>
      </c>
      <c r="I1131" t="s">
        <v>10059</v>
      </c>
      <c r="J1131" t="s">
        <v>10059</v>
      </c>
      <c r="K1131" s="1">
        <v>45159</v>
      </c>
      <c r="L1131" s="1" t="str">
        <f>IF(ISNUMBER(Table2[[#This Row],[Transaction Date]]),TEXT(Table2[[#This Row],[Transaction Date]],"mmmm"),"Unknown")</f>
        <v>August</v>
      </c>
      <c r="M1131" s="1" t="str">
        <f>IF(ISNUMBER(Table2[[#This Row],[Transaction Date]]),TEXT(Table2[[#This Row],[Transaction Date]],"dddd"),"Unknown")</f>
        <v>Monday</v>
      </c>
      <c r="N1131">
        <f t="shared" si="70"/>
        <v>0</v>
      </c>
      <c r="O1131" t="str">
        <f t="shared" si="71"/>
        <v>Actual</v>
      </c>
    </row>
    <row r="1132" spans="1:15" x14ac:dyDescent="0.25">
      <c r="A1132" t="s">
        <v>1303</v>
      </c>
      <c r="B1132" t="s">
        <v>13</v>
      </c>
      <c r="C1132">
        <v>1</v>
      </c>
      <c r="D1132">
        <f t="shared" si="68"/>
        <v>1</v>
      </c>
      <c r="E1132">
        <v>3</v>
      </c>
      <c r="F1132">
        <f>IF(OR(E1132="",E1132="UNKNOWN",E1132="ERROR"),_xlfn.XLOOKUP(Table2[[#This Row],[Item]],Items_List!A:A,Items_List!B:B),E1132)</f>
        <v>3</v>
      </c>
      <c r="G1132">
        <v>3</v>
      </c>
      <c r="H1132">
        <f t="shared" si="69"/>
        <v>3</v>
      </c>
      <c r="I1132" t="s">
        <v>23</v>
      </c>
      <c r="J1132" t="s">
        <v>11</v>
      </c>
      <c r="K1132" s="1">
        <v>45276</v>
      </c>
      <c r="L1132" s="1" t="str">
        <f>IF(ISNUMBER(Table2[[#This Row],[Transaction Date]]),TEXT(Table2[[#This Row],[Transaction Date]],"mmmm"),"Unknown")</f>
        <v>December</v>
      </c>
      <c r="M1132" s="1" t="str">
        <f>IF(ISNUMBER(Table2[[#This Row],[Transaction Date]]),TEXT(Table2[[#This Row],[Transaction Date]],"dddd"),"Unknown")</f>
        <v>Saturday</v>
      </c>
      <c r="N1132">
        <f t="shared" si="70"/>
        <v>0</v>
      </c>
      <c r="O1132" t="str">
        <f t="shared" si="71"/>
        <v>Actual</v>
      </c>
    </row>
    <row r="1133" spans="1:15" x14ac:dyDescent="0.25">
      <c r="A1133" t="s">
        <v>1304</v>
      </c>
      <c r="B1133" t="s">
        <v>25</v>
      </c>
      <c r="C1133">
        <v>5</v>
      </c>
      <c r="D1133">
        <f t="shared" si="68"/>
        <v>5</v>
      </c>
      <c r="E1133">
        <v>4</v>
      </c>
      <c r="F1133">
        <f>IF(OR(E1133="",E1133="UNKNOWN",E1133="ERROR"),_xlfn.XLOOKUP(Table2[[#This Row],[Item]],Items_List!A:A,Items_List!B:B),E1133)</f>
        <v>4</v>
      </c>
      <c r="G1133" t="s">
        <v>21</v>
      </c>
      <c r="H1133">
        <f t="shared" si="69"/>
        <v>20</v>
      </c>
      <c r="I1133" t="s">
        <v>10059</v>
      </c>
      <c r="J1133" t="s">
        <v>15</v>
      </c>
      <c r="K1133" s="1">
        <v>44968</v>
      </c>
      <c r="L1133" s="1" t="str">
        <f>IF(ISNUMBER(Table2[[#This Row],[Transaction Date]]),TEXT(Table2[[#This Row],[Transaction Date]],"mmmm"),"Unknown")</f>
        <v>February</v>
      </c>
      <c r="M1133" s="1" t="str">
        <f>IF(ISNUMBER(Table2[[#This Row],[Transaction Date]]),TEXT(Table2[[#This Row],[Transaction Date]],"dddd"),"Unknown")</f>
        <v>Saturday</v>
      </c>
      <c r="N1133">
        <f t="shared" si="70"/>
        <v>1</v>
      </c>
      <c r="O1133" t="str">
        <f t="shared" si="71"/>
        <v>Actual</v>
      </c>
    </row>
    <row r="1134" spans="1:15" x14ac:dyDescent="0.25">
      <c r="A1134" t="s">
        <v>1306</v>
      </c>
      <c r="B1134" t="s">
        <v>39</v>
      </c>
      <c r="C1134">
        <v>4</v>
      </c>
      <c r="D1134">
        <f t="shared" si="68"/>
        <v>4</v>
      </c>
      <c r="E1134">
        <v>3</v>
      </c>
      <c r="F1134">
        <f>IF(OR(E1134="",E1134="UNKNOWN",E1134="ERROR"),_xlfn.XLOOKUP(Table2[[#This Row],[Item]],Items_List!A:A,Items_List!B:B),E1134)</f>
        <v>3</v>
      </c>
      <c r="G1134">
        <v>12</v>
      </c>
      <c r="H1134">
        <f t="shared" si="69"/>
        <v>12</v>
      </c>
      <c r="I1134" t="s">
        <v>10</v>
      </c>
      <c r="J1134" t="s">
        <v>10059</v>
      </c>
      <c r="K1134" s="1">
        <v>45033</v>
      </c>
      <c r="L1134" s="1" t="str">
        <f>IF(ISNUMBER(Table2[[#This Row],[Transaction Date]]),TEXT(Table2[[#This Row],[Transaction Date]],"mmmm"),"Unknown")</f>
        <v>April</v>
      </c>
      <c r="M1134" s="1" t="str">
        <f>IF(ISNUMBER(Table2[[#This Row],[Transaction Date]]),TEXT(Table2[[#This Row],[Transaction Date]],"dddd"),"Unknown")</f>
        <v>Monday</v>
      </c>
      <c r="N1134">
        <f t="shared" si="70"/>
        <v>0</v>
      </c>
      <c r="O1134" t="str">
        <f t="shared" si="71"/>
        <v>Actual</v>
      </c>
    </row>
    <row r="1135" spans="1:15" x14ac:dyDescent="0.25">
      <c r="A1135" t="s">
        <v>1307</v>
      </c>
      <c r="B1135" t="s">
        <v>65</v>
      </c>
      <c r="C1135">
        <v>3</v>
      </c>
      <c r="D1135">
        <f t="shared" si="68"/>
        <v>3</v>
      </c>
      <c r="E1135">
        <v>1.5</v>
      </c>
      <c r="F1135">
        <f>IF(OR(E1135="",E1135="UNKNOWN",E1135="ERROR"),_xlfn.XLOOKUP(Table2[[#This Row],[Item]],Items_List!A:A,Items_List!B:B),E1135)</f>
        <v>1.5</v>
      </c>
      <c r="G1135">
        <v>4.5</v>
      </c>
      <c r="H1135">
        <f t="shared" si="69"/>
        <v>4.5</v>
      </c>
      <c r="I1135" t="s">
        <v>14</v>
      </c>
      <c r="J1135" t="s">
        <v>10059</v>
      </c>
      <c r="K1135" s="1">
        <v>45144</v>
      </c>
      <c r="L1135" s="1" t="str">
        <f>IF(ISNUMBER(Table2[[#This Row],[Transaction Date]]),TEXT(Table2[[#This Row],[Transaction Date]],"mmmm"),"Unknown")</f>
        <v>August</v>
      </c>
      <c r="M1135" s="1" t="str">
        <f>IF(ISNUMBER(Table2[[#This Row],[Transaction Date]]),TEXT(Table2[[#This Row],[Transaction Date]],"dddd"),"Unknown")</f>
        <v>Sunday</v>
      </c>
      <c r="N1135">
        <f t="shared" si="70"/>
        <v>0</v>
      </c>
      <c r="O1135" t="str">
        <f t="shared" si="71"/>
        <v>Actual</v>
      </c>
    </row>
    <row r="1136" spans="1:15" x14ac:dyDescent="0.25">
      <c r="A1136" t="s">
        <v>1308</v>
      </c>
      <c r="B1136" t="s">
        <v>25</v>
      </c>
      <c r="C1136">
        <v>4</v>
      </c>
      <c r="D1136">
        <f t="shared" si="68"/>
        <v>4</v>
      </c>
      <c r="E1136">
        <v>4</v>
      </c>
      <c r="F1136">
        <f>IF(OR(E1136="",E1136="UNKNOWN",E1136="ERROR"),_xlfn.XLOOKUP(Table2[[#This Row],[Item]],Items_List!A:A,Items_List!B:B),E1136)</f>
        <v>4</v>
      </c>
      <c r="G1136">
        <v>16</v>
      </c>
      <c r="H1136">
        <f t="shared" si="69"/>
        <v>16</v>
      </c>
      <c r="I1136" t="s">
        <v>14</v>
      </c>
      <c r="J1136" t="s">
        <v>11</v>
      </c>
      <c r="K1136" s="1">
        <v>45120</v>
      </c>
      <c r="L1136" s="1" t="str">
        <f>IF(ISNUMBER(Table2[[#This Row],[Transaction Date]]),TEXT(Table2[[#This Row],[Transaction Date]],"mmmm"),"Unknown")</f>
        <v>July</v>
      </c>
      <c r="M1136" s="1" t="str">
        <f>IF(ISNUMBER(Table2[[#This Row],[Transaction Date]]),TEXT(Table2[[#This Row],[Transaction Date]],"dddd"),"Unknown")</f>
        <v>Thursday</v>
      </c>
      <c r="N1136">
        <f t="shared" si="70"/>
        <v>0</v>
      </c>
      <c r="O1136" t="str">
        <f t="shared" si="71"/>
        <v>Actual</v>
      </c>
    </row>
    <row r="1137" spans="1:15" x14ac:dyDescent="0.25">
      <c r="A1137" t="s">
        <v>1309</v>
      </c>
      <c r="B1137" t="s">
        <v>20</v>
      </c>
      <c r="C1137">
        <v>1</v>
      </c>
      <c r="D1137">
        <f t="shared" si="68"/>
        <v>1</v>
      </c>
      <c r="E1137">
        <v>5</v>
      </c>
      <c r="F1137">
        <f>IF(OR(E1137="",E1137="UNKNOWN",E1137="ERROR"),_xlfn.XLOOKUP(Table2[[#This Row],[Item]],Items_List!A:A,Items_List!B:B),E1137)</f>
        <v>5</v>
      </c>
      <c r="G1137">
        <v>5</v>
      </c>
      <c r="H1137">
        <f t="shared" si="69"/>
        <v>5</v>
      </c>
      <c r="I1137" t="s">
        <v>14</v>
      </c>
      <c r="J1137" t="s">
        <v>11</v>
      </c>
      <c r="K1137" s="1">
        <v>45291</v>
      </c>
      <c r="L1137" s="1" t="str">
        <f>IF(ISNUMBER(Table2[[#This Row],[Transaction Date]]),TEXT(Table2[[#This Row],[Transaction Date]],"mmmm"),"Unknown")</f>
        <v>December</v>
      </c>
      <c r="M1137" s="1" t="str">
        <f>IF(ISNUMBER(Table2[[#This Row],[Transaction Date]]),TEXT(Table2[[#This Row],[Transaction Date]],"dddd"),"Unknown")</f>
        <v>Sunday</v>
      </c>
      <c r="N1137">
        <f t="shared" si="70"/>
        <v>0</v>
      </c>
      <c r="O1137" t="str">
        <f t="shared" si="71"/>
        <v>Actual</v>
      </c>
    </row>
    <row r="1138" spans="1:15" x14ac:dyDescent="0.25">
      <c r="A1138" t="s">
        <v>1310</v>
      </c>
      <c r="B1138" t="s">
        <v>9</v>
      </c>
      <c r="C1138">
        <v>2</v>
      </c>
      <c r="D1138">
        <f t="shared" si="68"/>
        <v>2</v>
      </c>
      <c r="E1138">
        <v>2</v>
      </c>
      <c r="F1138">
        <f>IF(OR(E1138="",E1138="UNKNOWN",E1138="ERROR"),_xlfn.XLOOKUP(Table2[[#This Row],[Item]],Items_List!A:A,Items_List!B:B),E1138)</f>
        <v>2</v>
      </c>
      <c r="G1138">
        <v>4</v>
      </c>
      <c r="H1138">
        <f t="shared" si="69"/>
        <v>4</v>
      </c>
      <c r="I1138" t="s">
        <v>10</v>
      </c>
      <c r="J1138" t="s">
        <v>10059</v>
      </c>
      <c r="K1138" s="1">
        <v>45159</v>
      </c>
      <c r="L1138" s="1" t="str">
        <f>IF(ISNUMBER(Table2[[#This Row],[Transaction Date]]),TEXT(Table2[[#This Row],[Transaction Date]],"mmmm"),"Unknown")</f>
        <v>August</v>
      </c>
      <c r="M1138" s="1" t="str">
        <f>IF(ISNUMBER(Table2[[#This Row],[Transaction Date]]),TEXT(Table2[[#This Row],[Transaction Date]],"dddd"),"Unknown")</f>
        <v>Monday</v>
      </c>
      <c r="N1138">
        <f t="shared" si="70"/>
        <v>0</v>
      </c>
      <c r="O1138" t="str">
        <f t="shared" si="71"/>
        <v>Actual</v>
      </c>
    </row>
    <row r="1139" spans="1:15" x14ac:dyDescent="0.25">
      <c r="A1139" t="s">
        <v>1311</v>
      </c>
      <c r="B1139" t="s">
        <v>13</v>
      </c>
      <c r="C1139">
        <v>4</v>
      </c>
      <c r="D1139">
        <f t="shared" si="68"/>
        <v>4</v>
      </c>
      <c r="E1139">
        <v>3</v>
      </c>
      <c r="F1139">
        <f>IF(OR(E1139="",E1139="UNKNOWN",E1139="ERROR"),_xlfn.XLOOKUP(Table2[[#This Row],[Item]],Items_List!A:A,Items_List!B:B),E1139)</f>
        <v>3</v>
      </c>
      <c r="G1139">
        <v>12</v>
      </c>
      <c r="H1139">
        <f t="shared" si="69"/>
        <v>12</v>
      </c>
      <c r="I1139" t="s">
        <v>10059</v>
      </c>
      <c r="J1139" t="s">
        <v>11</v>
      </c>
      <c r="K1139" s="1">
        <v>45062</v>
      </c>
      <c r="L1139" s="1" t="str">
        <f>IF(ISNUMBER(Table2[[#This Row],[Transaction Date]]),TEXT(Table2[[#This Row],[Transaction Date]],"mmmm"),"Unknown")</f>
        <v>May</v>
      </c>
      <c r="M1139" s="1" t="str">
        <f>IF(ISNUMBER(Table2[[#This Row],[Transaction Date]]),TEXT(Table2[[#This Row],[Transaction Date]],"dddd"),"Unknown")</f>
        <v>Tuesday</v>
      </c>
      <c r="N1139">
        <f t="shared" si="70"/>
        <v>0</v>
      </c>
      <c r="O1139" t="str">
        <f t="shared" si="71"/>
        <v>Actual</v>
      </c>
    </row>
    <row r="1140" spans="1:15" x14ac:dyDescent="0.25">
      <c r="A1140" t="s">
        <v>1312</v>
      </c>
      <c r="B1140" t="s">
        <v>20</v>
      </c>
      <c r="C1140">
        <v>2</v>
      </c>
      <c r="D1140">
        <f t="shared" si="68"/>
        <v>2</v>
      </c>
      <c r="E1140">
        <v>5</v>
      </c>
      <c r="F1140">
        <f>IF(OR(E1140="",E1140="UNKNOWN",E1140="ERROR"),_xlfn.XLOOKUP(Table2[[#This Row],[Item]],Items_List!A:A,Items_List!B:B),E1140)</f>
        <v>5</v>
      </c>
      <c r="G1140">
        <v>10</v>
      </c>
      <c r="H1140">
        <f t="shared" si="69"/>
        <v>10</v>
      </c>
      <c r="I1140" t="s">
        <v>23</v>
      </c>
      <c r="J1140" t="s">
        <v>10059</v>
      </c>
      <c r="K1140" s="1">
        <v>45283</v>
      </c>
      <c r="L1140" s="1" t="str">
        <f>IF(ISNUMBER(Table2[[#This Row],[Transaction Date]]),TEXT(Table2[[#This Row],[Transaction Date]],"mmmm"),"Unknown")</f>
        <v>December</v>
      </c>
      <c r="M1140" s="1" t="str">
        <f>IF(ISNUMBER(Table2[[#This Row],[Transaction Date]]),TEXT(Table2[[#This Row],[Transaction Date]],"dddd"),"Unknown")</f>
        <v>Saturday</v>
      </c>
      <c r="N1140">
        <f t="shared" si="70"/>
        <v>0</v>
      </c>
      <c r="O1140" t="str">
        <f t="shared" si="71"/>
        <v>Actual</v>
      </c>
    </row>
    <row r="1141" spans="1:15" x14ac:dyDescent="0.25">
      <c r="A1141" t="s">
        <v>1313</v>
      </c>
      <c r="B1141" t="s">
        <v>13</v>
      </c>
      <c r="C1141">
        <v>5</v>
      </c>
      <c r="D1141">
        <f t="shared" si="68"/>
        <v>5</v>
      </c>
      <c r="E1141">
        <v>3</v>
      </c>
      <c r="F1141">
        <f>IF(OR(E1141="",E1141="UNKNOWN",E1141="ERROR"),_xlfn.XLOOKUP(Table2[[#This Row],[Item]],Items_List!A:A,Items_List!B:B),E1141)</f>
        <v>3</v>
      </c>
      <c r="G1141">
        <v>15</v>
      </c>
      <c r="H1141">
        <f t="shared" si="69"/>
        <v>15</v>
      </c>
      <c r="I1141" t="s">
        <v>14</v>
      </c>
      <c r="J1141" t="s">
        <v>11</v>
      </c>
      <c r="K1141" s="1">
        <v>45232</v>
      </c>
      <c r="L1141" s="1" t="str">
        <f>IF(ISNUMBER(Table2[[#This Row],[Transaction Date]]),TEXT(Table2[[#This Row],[Transaction Date]],"mmmm"),"Unknown")</f>
        <v>November</v>
      </c>
      <c r="M1141" s="1" t="str">
        <f>IF(ISNUMBER(Table2[[#This Row],[Transaction Date]]),TEXT(Table2[[#This Row],[Transaction Date]],"dddd"),"Unknown")</f>
        <v>Thursday</v>
      </c>
      <c r="N1141">
        <f t="shared" si="70"/>
        <v>0</v>
      </c>
      <c r="O1141" t="str">
        <f t="shared" si="71"/>
        <v>Actual</v>
      </c>
    </row>
    <row r="1142" spans="1:15" x14ac:dyDescent="0.25">
      <c r="A1142" t="s">
        <v>1314</v>
      </c>
      <c r="B1142" t="s">
        <v>28</v>
      </c>
      <c r="C1142" t="s">
        <v>18</v>
      </c>
      <c r="D1142">
        <f t="shared" si="68"/>
        <v>3</v>
      </c>
      <c r="E1142">
        <v>4</v>
      </c>
      <c r="F1142">
        <f>IF(OR(E1142="",E1142="UNKNOWN",E1142="ERROR"),_xlfn.XLOOKUP(Table2[[#This Row],[Item]],Items_List!A:A,Items_List!B:B),E1142)</f>
        <v>4</v>
      </c>
      <c r="G1142">
        <v>12</v>
      </c>
      <c r="H1142">
        <f t="shared" si="69"/>
        <v>12</v>
      </c>
      <c r="I1142" t="s">
        <v>10059</v>
      </c>
      <c r="J1142" t="s">
        <v>11</v>
      </c>
      <c r="K1142" s="1">
        <v>44963</v>
      </c>
      <c r="L1142" s="1" t="str">
        <f>IF(ISNUMBER(Table2[[#This Row],[Transaction Date]]),TEXT(Table2[[#This Row],[Transaction Date]],"mmmm"),"Unknown")</f>
        <v>February</v>
      </c>
      <c r="M1142" s="1" t="str">
        <f>IF(ISNUMBER(Table2[[#This Row],[Transaction Date]]),TEXT(Table2[[#This Row],[Transaction Date]],"dddd"),"Unknown")</f>
        <v>Monday</v>
      </c>
      <c r="N1142">
        <f t="shared" si="70"/>
        <v>1</v>
      </c>
      <c r="O1142" t="str">
        <f t="shared" si="71"/>
        <v>Estimated</v>
      </c>
    </row>
    <row r="1143" spans="1:15" x14ac:dyDescent="0.25">
      <c r="A1143" t="s">
        <v>1315</v>
      </c>
      <c r="B1143" t="s">
        <v>13</v>
      </c>
      <c r="C1143">
        <v>3</v>
      </c>
      <c r="D1143">
        <f t="shared" si="68"/>
        <v>3</v>
      </c>
      <c r="E1143">
        <v>3</v>
      </c>
      <c r="F1143">
        <f>IF(OR(E1143="",E1143="UNKNOWN",E1143="ERROR"),_xlfn.XLOOKUP(Table2[[#This Row],[Item]],Items_List!A:A,Items_List!B:B),E1143)</f>
        <v>3</v>
      </c>
      <c r="G1143">
        <v>9</v>
      </c>
      <c r="H1143">
        <f t="shared" si="69"/>
        <v>9</v>
      </c>
      <c r="I1143" t="s">
        <v>14</v>
      </c>
      <c r="J1143" t="s">
        <v>11</v>
      </c>
      <c r="K1143" s="1">
        <v>44993</v>
      </c>
      <c r="L1143" s="1" t="str">
        <f>IF(ISNUMBER(Table2[[#This Row],[Transaction Date]]),TEXT(Table2[[#This Row],[Transaction Date]],"mmmm"),"Unknown")</f>
        <v>March</v>
      </c>
      <c r="M1143" s="1" t="str">
        <f>IF(ISNUMBER(Table2[[#This Row],[Transaction Date]]),TEXT(Table2[[#This Row],[Transaction Date]],"dddd"),"Unknown")</f>
        <v>Wednesday</v>
      </c>
      <c r="N1143">
        <f t="shared" si="70"/>
        <v>0</v>
      </c>
      <c r="O1143" t="str">
        <f t="shared" si="71"/>
        <v>Actual</v>
      </c>
    </row>
    <row r="1144" spans="1:15" x14ac:dyDescent="0.25">
      <c r="A1144" t="s">
        <v>1316</v>
      </c>
      <c r="B1144" t="s">
        <v>13</v>
      </c>
      <c r="C1144">
        <v>5</v>
      </c>
      <c r="D1144">
        <f t="shared" si="68"/>
        <v>5</v>
      </c>
      <c r="E1144">
        <v>3</v>
      </c>
      <c r="F1144">
        <f>IF(OR(E1144="",E1144="UNKNOWN",E1144="ERROR"),_xlfn.XLOOKUP(Table2[[#This Row],[Item]],Items_List!A:A,Items_List!B:B),E1144)</f>
        <v>3</v>
      </c>
      <c r="G1144">
        <v>15</v>
      </c>
      <c r="H1144">
        <f t="shared" si="69"/>
        <v>15</v>
      </c>
      <c r="I1144" t="s">
        <v>10059</v>
      </c>
      <c r="J1144" t="s">
        <v>15</v>
      </c>
      <c r="K1144" s="1">
        <v>45027</v>
      </c>
      <c r="L1144" s="1" t="str">
        <f>IF(ISNUMBER(Table2[[#This Row],[Transaction Date]]),TEXT(Table2[[#This Row],[Transaction Date]],"mmmm"),"Unknown")</f>
        <v>April</v>
      </c>
      <c r="M1144" s="1" t="str">
        <f>IF(ISNUMBER(Table2[[#This Row],[Transaction Date]]),TEXT(Table2[[#This Row],[Transaction Date]],"dddd"),"Unknown")</f>
        <v>Tuesday</v>
      </c>
      <c r="N1144">
        <f t="shared" si="70"/>
        <v>0</v>
      </c>
      <c r="O1144" t="str">
        <f t="shared" si="71"/>
        <v>Actual</v>
      </c>
    </row>
    <row r="1145" spans="1:15" x14ac:dyDescent="0.25">
      <c r="A1145" t="s">
        <v>1317</v>
      </c>
      <c r="B1145" t="s">
        <v>25</v>
      </c>
      <c r="C1145">
        <v>3</v>
      </c>
      <c r="D1145">
        <f t="shared" si="68"/>
        <v>3</v>
      </c>
      <c r="E1145">
        <v>4</v>
      </c>
      <c r="F1145">
        <f>IF(OR(E1145="",E1145="UNKNOWN",E1145="ERROR"),_xlfn.XLOOKUP(Table2[[#This Row],[Item]],Items_List!A:A,Items_List!B:B),E1145)</f>
        <v>4</v>
      </c>
      <c r="G1145">
        <v>12</v>
      </c>
      <c r="H1145">
        <f t="shared" si="69"/>
        <v>12</v>
      </c>
      <c r="I1145" t="s">
        <v>10059</v>
      </c>
      <c r="J1145" t="s">
        <v>11</v>
      </c>
      <c r="K1145" s="1">
        <v>45145</v>
      </c>
      <c r="L1145" s="1" t="str">
        <f>IF(ISNUMBER(Table2[[#This Row],[Transaction Date]]),TEXT(Table2[[#This Row],[Transaction Date]],"mmmm"),"Unknown")</f>
        <v>August</v>
      </c>
      <c r="M1145" s="1" t="str">
        <f>IF(ISNUMBER(Table2[[#This Row],[Transaction Date]]),TEXT(Table2[[#This Row],[Transaction Date]],"dddd"),"Unknown")</f>
        <v>Monday</v>
      </c>
      <c r="N1145">
        <f t="shared" si="70"/>
        <v>0</v>
      </c>
      <c r="O1145" t="str">
        <f t="shared" si="71"/>
        <v>Actual</v>
      </c>
    </row>
    <row r="1146" spans="1:15" x14ac:dyDescent="0.25">
      <c r="A1146" t="s">
        <v>1318</v>
      </c>
      <c r="B1146" t="s">
        <v>9</v>
      </c>
      <c r="C1146">
        <v>4</v>
      </c>
      <c r="D1146">
        <f t="shared" si="68"/>
        <v>4</v>
      </c>
      <c r="E1146">
        <v>2</v>
      </c>
      <c r="F1146">
        <f>IF(OR(E1146="",E1146="UNKNOWN",E1146="ERROR"),_xlfn.XLOOKUP(Table2[[#This Row],[Item]],Items_List!A:A,Items_List!B:B),E1146)</f>
        <v>2</v>
      </c>
      <c r="G1146">
        <v>8</v>
      </c>
      <c r="H1146">
        <f t="shared" si="69"/>
        <v>8</v>
      </c>
      <c r="I1146" t="s">
        <v>23</v>
      </c>
      <c r="J1146" t="s">
        <v>10059</v>
      </c>
      <c r="K1146" s="1">
        <v>45016</v>
      </c>
      <c r="L1146" s="1" t="str">
        <f>IF(ISNUMBER(Table2[[#This Row],[Transaction Date]]),TEXT(Table2[[#This Row],[Transaction Date]],"mmmm"),"Unknown")</f>
        <v>March</v>
      </c>
      <c r="M1146" s="1" t="str">
        <f>IF(ISNUMBER(Table2[[#This Row],[Transaction Date]]),TEXT(Table2[[#This Row],[Transaction Date]],"dddd"),"Unknown")</f>
        <v>Friday</v>
      </c>
      <c r="N1146">
        <f t="shared" si="70"/>
        <v>0</v>
      </c>
      <c r="O1146" t="str">
        <f t="shared" si="71"/>
        <v>Actual</v>
      </c>
    </row>
    <row r="1147" spans="1:15" x14ac:dyDescent="0.25">
      <c r="A1147" t="s">
        <v>1320</v>
      </c>
      <c r="B1147" t="s">
        <v>13</v>
      </c>
      <c r="C1147">
        <v>2</v>
      </c>
      <c r="D1147">
        <f t="shared" si="68"/>
        <v>2</v>
      </c>
      <c r="E1147">
        <v>3</v>
      </c>
      <c r="F1147">
        <f>IF(OR(E1147="",E1147="UNKNOWN",E1147="ERROR"),_xlfn.XLOOKUP(Table2[[#This Row],[Item]],Items_List!A:A,Items_List!B:B),E1147)</f>
        <v>3</v>
      </c>
      <c r="G1147">
        <v>6</v>
      </c>
      <c r="H1147">
        <f t="shared" si="69"/>
        <v>6</v>
      </c>
      <c r="I1147" t="s">
        <v>10059</v>
      </c>
      <c r="J1147" t="s">
        <v>15</v>
      </c>
      <c r="K1147" s="1">
        <v>45031</v>
      </c>
      <c r="L1147" s="1" t="str">
        <f>IF(ISNUMBER(Table2[[#This Row],[Transaction Date]]),TEXT(Table2[[#This Row],[Transaction Date]],"mmmm"),"Unknown")</f>
        <v>April</v>
      </c>
      <c r="M1147" s="1" t="str">
        <f>IF(ISNUMBER(Table2[[#This Row],[Transaction Date]]),TEXT(Table2[[#This Row],[Transaction Date]],"dddd"),"Unknown")</f>
        <v>Saturday</v>
      </c>
      <c r="N1147">
        <f t="shared" si="70"/>
        <v>0</v>
      </c>
      <c r="O1147" t="str">
        <f t="shared" si="71"/>
        <v>Actual</v>
      </c>
    </row>
    <row r="1148" spans="1:15" x14ac:dyDescent="0.25">
      <c r="A1148" t="s">
        <v>1321</v>
      </c>
      <c r="B1148" t="s">
        <v>13</v>
      </c>
      <c r="C1148">
        <v>4</v>
      </c>
      <c r="D1148">
        <f t="shared" si="68"/>
        <v>4</v>
      </c>
      <c r="E1148">
        <v>3</v>
      </c>
      <c r="F1148">
        <f>IF(OR(E1148="",E1148="UNKNOWN",E1148="ERROR"),_xlfn.XLOOKUP(Table2[[#This Row],[Item]],Items_List!A:A,Items_List!B:B),E1148)</f>
        <v>3</v>
      </c>
      <c r="G1148">
        <v>12</v>
      </c>
      <c r="H1148">
        <f t="shared" si="69"/>
        <v>12</v>
      </c>
      <c r="I1148" t="s">
        <v>10</v>
      </c>
      <c r="J1148" t="s">
        <v>15</v>
      </c>
      <c r="K1148" s="1">
        <v>44982</v>
      </c>
      <c r="L1148" s="1" t="str">
        <f>IF(ISNUMBER(Table2[[#This Row],[Transaction Date]]),TEXT(Table2[[#This Row],[Transaction Date]],"mmmm"),"Unknown")</f>
        <v>February</v>
      </c>
      <c r="M1148" s="1" t="str">
        <f>IF(ISNUMBER(Table2[[#This Row],[Transaction Date]]),TEXT(Table2[[#This Row],[Transaction Date]],"dddd"),"Unknown")</f>
        <v>Saturday</v>
      </c>
      <c r="N1148">
        <f t="shared" si="70"/>
        <v>0</v>
      </c>
      <c r="O1148" t="str">
        <f t="shared" si="71"/>
        <v>Actual</v>
      </c>
    </row>
    <row r="1149" spans="1:15" x14ac:dyDescent="0.25">
      <c r="A1149" t="s">
        <v>1322</v>
      </c>
      <c r="B1149" t="s">
        <v>28</v>
      </c>
      <c r="C1149">
        <v>1</v>
      </c>
      <c r="D1149">
        <f t="shared" si="68"/>
        <v>1</v>
      </c>
      <c r="E1149">
        <v>4</v>
      </c>
      <c r="F1149">
        <f>IF(OR(E1149="",E1149="UNKNOWN",E1149="ERROR"),_xlfn.XLOOKUP(Table2[[#This Row],[Item]],Items_List!A:A,Items_List!B:B),E1149)</f>
        <v>4</v>
      </c>
      <c r="G1149">
        <v>4</v>
      </c>
      <c r="H1149">
        <f t="shared" si="69"/>
        <v>4</v>
      </c>
      <c r="I1149" t="s">
        <v>23</v>
      </c>
      <c r="J1149" t="s">
        <v>10059</v>
      </c>
      <c r="K1149" s="1">
        <v>45149</v>
      </c>
      <c r="L1149" s="1" t="str">
        <f>IF(ISNUMBER(Table2[[#This Row],[Transaction Date]]),TEXT(Table2[[#This Row],[Transaction Date]],"mmmm"),"Unknown")</f>
        <v>August</v>
      </c>
      <c r="M1149" s="1" t="str">
        <f>IF(ISNUMBER(Table2[[#This Row],[Transaction Date]]),TEXT(Table2[[#This Row],[Transaction Date]],"dddd"),"Unknown")</f>
        <v>Friday</v>
      </c>
      <c r="N1149">
        <f t="shared" si="70"/>
        <v>0</v>
      </c>
      <c r="O1149" t="str">
        <f t="shared" si="71"/>
        <v>Actual</v>
      </c>
    </row>
    <row r="1150" spans="1:15" x14ac:dyDescent="0.25">
      <c r="A1150" t="s">
        <v>1323</v>
      </c>
      <c r="B1150" t="s">
        <v>13</v>
      </c>
      <c r="C1150">
        <v>4</v>
      </c>
      <c r="D1150">
        <f t="shared" si="68"/>
        <v>4</v>
      </c>
      <c r="E1150">
        <v>3</v>
      </c>
      <c r="F1150">
        <f>IF(OR(E1150="",E1150="UNKNOWN",E1150="ERROR"),_xlfn.XLOOKUP(Table2[[#This Row],[Item]],Items_List!A:A,Items_List!B:B),E1150)</f>
        <v>3</v>
      </c>
      <c r="G1150">
        <v>12</v>
      </c>
      <c r="H1150">
        <f t="shared" si="69"/>
        <v>12</v>
      </c>
      <c r="I1150" t="s">
        <v>10</v>
      </c>
      <c r="J1150" t="s">
        <v>10059</v>
      </c>
      <c r="K1150" s="1">
        <v>45234</v>
      </c>
      <c r="L1150" s="1" t="str">
        <f>IF(ISNUMBER(Table2[[#This Row],[Transaction Date]]),TEXT(Table2[[#This Row],[Transaction Date]],"mmmm"),"Unknown")</f>
        <v>November</v>
      </c>
      <c r="M1150" s="1" t="str">
        <f>IF(ISNUMBER(Table2[[#This Row],[Transaction Date]]),TEXT(Table2[[#This Row],[Transaction Date]],"dddd"),"Unknown")</f>
        <v>Saturday</v>
      </c>
      <c r="N1150">
        <f t="shared" si="70"/>
        <v>0</v>
      </c>
      <c r="O1150" t="str">
        <f t="shared" si="71"/>
        <v>Actual</v>
      </c>
    </row>
    <row r="1151" spans="1:15" x14ac:dyDescent="0.25">
      <c r="A1151" t="s">
        <v>1324</v>
      </c>
      <c r="B1151" t="s">
        <v>39</v>
      </c>
      <c r="C1151">
        <v>3</v>
      </c>
      <c r="D1151">
        <f t="shared" si="68"/>
        <v>3</v>
      </c>
      <c r="E1151">
        <v>3</v>
      </c>
      <c r="F1151">
        <f>IF(OR(E1151="",E1151="UNKNOWN",E1151="ERROR"),_xlfn.XLOOKUP(Table2[[#This Row],[Item]],Items_List!A:A,Items_List!B:B),E1151)</f>
        <v>3</v>
      </c>
      <c r="G1151">
        <v>9</v>
      </c>
      <c r="H1151">
        <f t="shared" si="69"/>
        <v>9</v>
      </c>
      <c r="I1151" t="s">
        <v>10059</v>
      </c>
      <c r="J1151" t="s">
        <v>10059</v>
      </c>
      <c r="K1151" s="1">
        <v>44951</v>
      </c>
      <c r="L1151" s="1" t="str">
        <f>IF(ISNUMBER(Table2[[#This Row],[Transaction Date]]),TEXT(Table2[[#This Row],[Transaction Date]],"mmmm"),"Unknown")</f>
        <v>January</v>
      </c>
      <c r="M1151" s="1" t="str">
        <f>IF(ISNUMBER(Table2[[#This Row],[Transaction Date]]),TEXT(Table2[[#This Row],[Transaction Date]],"dddd"),"Unknown")</f>
        <v>Wednesday</v>
      </c>
      <c r="N1151">
        <f t="shared" si="70"/>
        <v>0</v>
      </c>
      <c r="O1151" t="str">
        <f t="shared" si="71"/>
        <v>Actual</v>
      </c>
    </row>
    <row r="1152" spans="1:15" x14ac:dyDescent="0.25">
      <c r="A1152" t="s">
        <v>1325</v>
      </c>
      <c r="B1152" t="s">
        <v>9</v>
      </c>
      <c r="C1152">
        <v>3</v>
      </c>
      <c r="D1152">
        <f t="shared" si="68"/>
        <v>3</v>
      </c>
      <c r="E1152">
        <v>2</v>
      </c>
      <c r="F1152">
        <f>IF(OR(E1152="",E1152="UNKNOWN",E1152="ERROR"),_xlfn.XLOOKUP(Table2[[#This Row],[Item]],Items_List!A:A,Items_List!B:B),E1152)</f>
        <v>2</v>
      </c>
      <c r="G1152">
        <v>6</v>
      </c>
      <c r="H1152">
        <f t="shared" si="69"/>
        <v>6</v>
      </c>
      <c r="I1152" t="s">
        <v>10</v>
      </c>
      <c r="J1152" t="s">
        <v>15</v>
      </c>
      <c r="K1152" s="1">
        <v>45271</v>
      </c>
      <c r="L1152" s="1" t="str">
        <f>IF(ISNUMBER(Table2[[#This Row],[Transaction Date]]),TEXT(Table2[[#This Row],[Transaction Date]],"mmmm"),"Unknown")</f>
        <v>December</v>
      </c>
      <c r="M1152" s="1" t="str">
        <f>IF(ISNUMBER(Table2[[#This Row],[Transaction Date]]),TEXT(Table2[[#This Row],[Transaction Date]],"dddd"),"Unknown")</f>
        <v>Monday</v>
      </c>
      <c r="N1152">
        <f t="shared" si="70"/>
        <v>0</v>
      </c>
      <c r="O1152" t="str">
        <f t="shared" si="71"/>
        <v>Actual</v>
      </c>
    </row>
    <row r="1153" spans="1:15" x14ac:dyDescent="0.25">
      <c r="A1153" t="s">
        <v>1326</v>
      </c>
      <c r="B1153" t="s">
        <v>13</v>
      </c>
      <c r="C1153">
        <v>2</v>
      </c>
      <c r="D1153">
        <f t="shared" si="68"/>
        <v>2</v>
      </c>
      <c r="E1153">
        <v>3</v>
      </c>
      <c r="F1153">
        <f>IF(OR(E1153="",E1153="UNKNOWN",E1153="ERROR"),_xlfn.XLOOKUP(Table2[[#This Row],[Item]],Items_List!A:A,Items_List!B:B),E1153)</f>
        <v>3</v>
      </c>
      <c r="G1153">
        <v>6</v>
      </c>
      <c r="H1153">
        <f t="shared" si="69"/>
        <v>6</v>
      </c>
      <c r="I1153" t="s">
        <v>10059</v>
      </c>
      <c r="J1153" t="s">
        <v>10059</v>
      </c>
      <c r="K1153" s="1">
        <v>44992</v>
      </c>
      <c r="L1153" s="1" t="str">
        <f>IF(ISNUMBER(Table2[[#This Row],[Transaction Date]]),TEXT(Table2[[#This Row],[Transaction Date]],"mmmm"),"Unknown")</f>
        <v>March</v>
      </c>
      <c r="M1153" s="1" t="str">
        <f>IF(ISNUMBER(Table2[[#This Row],[Transaction Date]]),TEXT(Table2[[#This Row],[Transaction Date]],"dddd"),"Unknown")</f>
        <v>Tuesday</v>
      </c>
      <c r="N1153">
        <f t="shared" si="70"/>
        <v>0</v>
      </c>
      <c r="O1153" t="str">
        <f t="shared" si="71"/>
        <v>Actual</v>
      </c>
    </row>
    <row r="1154" spans="1:15" x14ac:dyDescent="0.25">
      <c r="A1154" t="s">
        <v>1327</v>
      </c>
      <c r="B1154" t="s">
        <v>28</v>
      </c>
      <c r="C1154">
        <v>5</v>
      </c>
      <c r="D1154">
        <f t="shared" ref="D1154:D1217" si="72">IF(OR(C1154="",C1154="UNKNOWN",C1154="ERROR"),IFERROR(VALUE(G1154)/VALUE(E1154),""),VALUE(C1154))</f>
        <v>5</v>
      </c>
      <c r="E1154">
        <v>4</v>
      </c>
      <c r="F1154">
        <f>IF(OR(E1154="",E1154="UNKNOWN",E1154="ERROR"),_xlfn.XLOOKUP(Table2[[#This Row],[Item]],Items_List!A:A,Items_List!B:B),E1154)</f>
        <v>4</v>
      </c>
      <c r="G1154">
        <v>20</v>
      </c>
      <c r="H1154">
        <f t="shared" ref="H1154:H1217" si="73">D1154*F1154</f>
        <v>20</v>
      </c>
      <c r="I1154" t="s">
        <v>14</v>
      </c>
      <c r="J1154" t="s">
        <v>15</v>
      </c>
      <c r="K1154" s="1">
        <v>45127</v>
      </c>
      <c r="L1154" s="1" t="str">
        <f>IF(ISNUMBER(Table2[[#This Row],[Transaction Date]]),TEXT(Table2[[#This Row],[Transaction Date]],"mmmm"),"Unknown")</f>
        <v>July</v>
      </c>
      <c r="M1154" s="1" t="str">
        <f>IF(ISNUMBER(Table2[[#This Row],[Transaction Date]]),TEXT(Table2[[#This Row],[Transaction Date]],"dddd"),"Unknown")</f>
        <v>Thursday</v>
      </c>
      <c r="N1154">
        <f t="shared" ref="N1154:N1217" si="74">IF(OR(B1154="",B1154="unknown",B1154="error",C1154="",C1154="unknown",C1154="error",G1154="",G1154="error",G1154="unknown"),1,0)</f>
        <v>0</v>
      </c>
      <c r="O1154" t="str">
        <f t="shared" ref="O1154:O1217" si="75">IF(OR(C1154="",C1154="error",C1154="unknown"),"Estimated","Actual")</f>
        <v>Actual</v>
      </c>
    </row>
    <row r="1155" spans="1:15" x14ac:dyDescent="0.25">
      <c r="A1155" t="s">
        <v>1328</v>
      </c>
      <c r="B1155" t="s">
        <v>17</v>
      </c>
      <c r="C1155">
        <v>4</v>
      </c>
      <c r="D1155">
        <f t="shared" si="72"/>
        <v>4</v>
      </c>
      <c r="E1155">
        <v>1</v>
      </c>
      <c r="F1155">
        <f>IF(OR(E1155="",E1155="UNKNOWN",E1155="ERROR"),_xlfn.XLOOKUP(Table2[[#This Row],[Item]],Items_List!A:A,Items_List!B:B),E1155)</f>
        <v>1</v>
      </c>
      <c r="G1155">
        <v>4</v>
      </c>
      <c r="H1155">
        <f t="shared" si="73"/>
        <v>4</v>
      </c>
      <c r="I1155" t="s">
        <v>10059</v>
      </c>
      <c r="J1155" t="s">
        <v>11</v>
      </c>
      <c r="K1155" s="1">
        <v>44995</v>
      </c>
      <c r="L1155" s="1" t="str">
        <f>IF(ISNUMBER(Table2[[#This Row],[Transaction Date]]),TEXT(Table2[[#This Row],[Transaction Date]],"mmmm"),"Unknown")</f>
        <v>March</v>
      </c>
      <c r="M1155" s="1" t="str">
        <f>IF(ISNUMBER(Table2[[#This Row],[Transaction Date]]),TEXT(Table2[[#This Row],[Transaction Date]],"dddd"),"Unknown")</f>
        <v>Friday</v>
      </c>
      <c r="N1155">
        <f t="shared" si="74"/>
        <v>0</v>
      </c>
      <c r="O1155" t="str">
        <f t="shared" si="75"/>
        <v>Actual</v>
      </c>
    </row>
    <row r="1156" spans="1:15" x14ac:dyDescent="0.25">
      <c r="A1156" t="s">
        <v>1329</v>
      </c>
      <c r="B1156" t="s">
        <v>20</v>
      </c>
      <c r="C1156">
        <v>1</v>
      </c>
      <c r="D1156">
        <f t="shared" si="72"/>
        <v>1</v>
      </c>
      <c r="E1156">
        <v>5</v>
      </c>
      <c r="F1156">
        <f>IF(OR(E1156="",E1156="UNKNOWN",E1156="ERROR"),_xlfn.XLOOKUP(Table2[[#This Row],[Item]],Items_List!A:A,Items_List!B:B),E1156)</f>
        <v>5</v>
      </c>
      <c r="G1156">
        <v>5</v>
      </c>
      <c r="H1156">
        <f t="shared" si="73"/>
        <v>5</v>
      </c>
      <c r="I1156" t="s">
        <v>14</v>
      </c>
      <c r="J1156" t="s">
        <v>10059</v>
      </c>
      <c r="K1156" s="1">
        <v>45225</v>
      </c>
      <c r="L1156" s="1" t="str">
        <f>IF(ISNUMBER(Table2[[#This Row],[Transaction Date]]),TEXT(Table2[[#This Row],[Transaction Date]],"mmmm"),"Unknown")</f>
        <v>October</v>
      </c>
      <c r="M1156" s="1" t="str">
        <f>IF(ISNUMBER(Table2[[#This Row],[Transaction Date]]),TEXT(Table2[[#This Row],[Transaction Date]],"dddd"),"Unknown")</f>
        <v>Thursday</v>
      </c>
      <c r="N1156">
        <f t="shared" si="74"/>
        <v>0</v>
      </c>
      <c r="O1156" t="str">
        <f t="shared" si="75"/>
        <v>Actual</v>
      </c>
    </row>
    <row r="1157" spans="1:15" x14ac:dyDescent="0.25">
      <c r="A1157" t="s">
        <v>1330</v>
      </c>
      <c r="B1157" t="s">
        <v>13</v>
      </c>
      <c r="C1157">
        <v>3</v>
      </c>
      <c r="D1157">
        <f t="shared" si="72"/>
        <v>3</v>
      </c>
      <c r="E1157">
        <v>3</v>
      </c>
      <c r="F1157">
        <f>IF(OR(E1157="",E1157="UNKNOWN",E1157="ERROR"),_xlfn.XLOOKUP(Table2[[#This Row],[Item]],Items_List!A:A,Items_List!B:B),E1157)</f>
        <v>3</v>
      </c>
      <c r="G1157">
        <v>9</v>
      </c>
      <c r="H1157">
        <f t="shared" si="73"/>
        <v>9</v>
      </c>
      <c r="I1157" t="s">
        <v>10059</v>
      </c>
      <c r="J1157" t="s">
        <v>10059</v>
      </c>
      <c r="K1157" s="1">
        <v>45058</v>
      </c>
      <c r="L1157" s="1" t="str">
        <f>IF(ISNUMBER(Table2[[#This Row],[Transaction Date]]),TEXT(Table2[[#This Row],[Transaction Date]],"mmmm"),"Unknown")</f>
        <v>May</v>
      </c>
      <c r="M1157" s="1" t="str">
        <f>IF(ISNUMBER(Table2[[#This Row],[Transaction Date]]),TEXT(Table2[[#This Row],[Transaction Date]],"dddd"),"Unknown")</f>
        <v>Friday</v>
      </c>
      <c r="N1157">
        <f t="shared" si="74"/>
        <v>0</v>
      </c>
      <c r="O1157" t="str">
        <f t="shared" si="75"/>
        <v>Actual</v>
      </c>
    </row>
    <row r="1158" spans="1:15" x14ac:dyDescent="0.25">
      <c r="A1158" t="s">
        <v>1331</v>
      </c>
      <c r="B1158" t="s">
        <v>17</v>
      </c>
      <c r="C1158">
        <v>5</v>
      </c>
      <c r="D1158">
        <f t="shared" si="72"/>
        <v>5</v>
      </c>
      <c r="E1158">
        <v>1</v>
      </c>
      <c r="F1158">
        <f>IF(OR(E1158="",E1158="UNKNOWN",E1158="ERROR"),_xlfn.XLOOKUP(Table2[[#This Row],[Item]],Items_List!A:A,Items_List!B:B),E1158)</f>
        <v>1</v>
      </c>
      <c r="G1158">
        <v>5</v>
      </c>
      <c r="H1158">
        <f t="shared" si="73"/>
        <v>5</v>
      </c>
      <c r="I1158" t="s">
        <v>10</v>
      </c>
      <c r="J1158" t="s">
        <v>15</v>
      </c>
      <c r="K1158" s="1">
        <v>45082</v>
      </c>
      <c r="L1158" s="1" t="str">
        <f>IF(ISNUMBER(Table2[[#This Row],[Transaction Date]]),TEXT(Table2[[#This Row],[Transaction Date]],"mmmm"),"Unknown")</f>
        <v>June</v>
      </c>
      <c r="M1158" s="1" t="str">
        <f>IF(ISNUMBER(Table2[[#This Row],[Transaction Date]]),TEXT(Table2[[#This Row],[Transaction Date]],"dddd"),"Unknown")</f>
        <v>Monday</v>
      </c>
      <c r="N1158">
        <f t="shared" si="74"/>
        <v>0</v>
      </c>
      <c r="O1158" t="str">
        <f t="shared" si="75"/>
        <v>Actual</v>
      </c>
    </row>
    <row r="1159" spans="1:15" x14ac:dyDescent="0.25">
      <c r="A1159" t="s">
        <v>1332</v>
      </c>
      <c r="B1159" t="s">
        <v>65</v>
      </c>
      <c r="C1159">
        <v>2</v>
      </c>
      <c r="D1159">
        <f t="shared" si="72"/>
        <v>2</v>
      </c>
      <c r="E1159">
        <v>1.5</v>
      </c>
      <c r="F1159">
        <f>IF(OR(E1159="",E1159="UNKNOWN",E1159="ERROR"),_xlfn.XLOOKUP(Table2[[#This Row],[Item]],Items_List!A:A,Items_List!B:B),E1159)</f>
        <v>1.5</v>
      </c>
      <c r="G1159">
        <v>3</v>
      </c>
      <c r="H1159">
        <f t="shared" si="73"/>
        <v>3</v>
      </c>
      <c r="I1159" t="s">
        <v>10059</v>
      </c>
      <c r="J1159" t="s">
        <v>15</v>
      </c>
      <c r="K1159" s="1">
        <v>45175</v>
      </c>
      <c r="L1159" s="1" t="str">
        <f>IF(ISNUMBER(Table2[[#This Row],[Transaction Date]]),TEXT(Table2[[#This Row],[Transaction Date]],"mmmm"),"Unknown")</f>
        <v>September</v>
      </c>
      <c r="M1159" s="1" t="str">
        <f>IF(ISNUMBER(Table2[[#This Row],[Transaction Date]]),TEXT(Table2[[#This Row],[Transaction Date]],"dddd"),"Unknown")</f>
        <v>Wednesday</v>
      </c>
      <c r="N1159">
        <f t="shared" si="74"/>
        <v>0</v>
      </c>
      <c r="O1159" t="str">
        <f t="shared" si="75"/>
        <v>Actual</v>
      </c>
    </row>
    <row r="1160" spans="1:15" x14ac:dyDescent="0.25">
      <c r="A1160" t="s">
        <v>1333</v>
      </c>
      <c r="B1160" t="s">
        <v>9</v>
      </c>
      <c r="C1160">
        <v>2</v>
      </c>
      <c r="D1160">
        <f t="shared" si="72"/>
        <v>2</v>
      </c>
      <c r="E1160">
        <v>2</v>
      </c>
      <c r="F1160">
        <f>IF(OR(E1160="",E1160="UNKNOWN",E1160="ERROR"),_xlfn.XLOOKUP(Table2[[#This Row],[Item]],Items_List!A:A,Items_List!B:B),E1160)</f>
        <v>2</v>
      </c>
      <c r="G1160">
        <v>4</v>
      </c>
      <c r="H1160">
        <f t="shared" si="73"/>
        <v>4</v>
      </c>
      <c r="I1160" t="s">
        <v>10059</v>
      </c>
      <c r="J1160" t="s">
        <v>15</v>
      </c>
      <c r="K1160" s="1">
        <v>45091</v>
      </c>
      <c r="L1160" s="1" t="str">
        <f>IF(ISNUMBER(Table2[[#This Row],[Transaction Date]]),TEXT(Table2[[#This Row],[Transaction Date]],"mmmm"),"Unknown")</f>
        <v>June</v>
      </c>
      <c r="M1160" s="1" t="str">
        <f>IF(ISNUMBER(Table2[[#This Row],[Transaction Date]]),TEXT(Table2[[#This Row],[Transaction Date]],"dddd"),"Unknown")</f>
        <v>Wednesday</v>
      </c>
      <c r="N1160">
        <f t="shared" si="74"/>
        <v>0</v>
      </c>
      <c r="O1160" t="str">
        <f t="shared" si="75"/>
        <v>Actual</v>
      </c>
    </row>
    <row r="1161" spans="1:15" x14ac:dyDescent="0.25">
      <c r="A1161" t="s">
        <v>1335</v>
      </c>
      <c r="B1161" t="s">
        <v>9</v>
      </c>
      <c r="C1161">
        <v>5</v>
      </c>
      <c r="D1161">
        <f t="shared" si="72"/>
        <v>5</v>
      </c>
      <c r="E1161">
        <v>2</v>
      </c>
      <c r="F1161">
        <f>IF(OR(E1161="",E1161="UNKNOWN",E1161="ERROR"),_xlfn.XLOOKUP(Table2[[#This Row],[Item]],Items_List!A:A,Items_List!B:B),E1161)</f>
        <v>2</v>
      </c>
      <c r="G1161">
        <v>10</v>
      </c>
      <c r="H1161">
        <f t="shared" si="73"/>
        <v>10</v>
      </c>
      <c r="I1161" t="s">
        <v>10</v>
      </c>
      <c r="J1161" t="s">
        <v>10059</v>
      </c>
      <c r="K1161" s="1">
        <v>44978</v>
      </c>
      <c r="L1161" s="1" t="str">
        <f>IF(ISNUMBER(Table2[[#This Row],[Transaction Date]]),TEXT(Table2[[#This Row],[Transaction Date]],"mmmm"),"Unknown")</f>
        <v>February</v>
      </c>
      <c r="M1161" s="1" t="str">
        <f>IF(ISNUMBER(Table2[[#This Row],[Transaction Date]]),TEXT(Table2[[#This Row],[Transaction Date]],"dddd"),"Unknown")</f>
        <v>Tuesday</v>
      </c>
      <c r="N1161">
        <f t="shared" si="74"/>
        <v>0</v>
      </c>
      <c r="O1161" t="str">
        <f t="shared" si="75"/>
        <v>Actual</v>
      </c>
    </row>
    <row r="1162" spans="1:15" x14ac:dyDescent="0.25">
      <c r="A1162" t="s">
        <v>1336</v>
      </c>
      <c r="B1162" t="s">
        <v>9</v>
      </c>
      <c r="C1162">
        <v>4</v>
      </c>
      <c r="D1162">
        <f t="shared" si="72"/>
        <v>4</v>
      </c>
      <c r="E1162">
        <v>2</v>
      </c>
      <c r="F1162">
        <f>IF(OR(E1162="",E1162="UNKNOWN",E1162="ERROR"),_xlfn.XLOOKUP(Table2[[#This Row],[Item]],Items_List!A:A,Items_List!B:B),E1162)</f>
        <v>2</v>
      </c>
      <c r="G1162">
        <v>8</v>
      </c>
      <c r="H1162">
        <f t="shared" si="73"/>
        <v>8</v>
      </c>
      <c r="I1162" t="s">
        <v>10</v>
      </c>
      <c r="J1162" t="s">
        <v>10059</v>
      </c>
      <c r="K1162" s="1">
        <v>45156</v>
      </c>
      <c r="L1162" s="1" t="str">
        <f>IF(ISNUMBER(Table2[[#This Row],[Transaction Date]]),TEXT(Table2[[#This Row],[Transaction Date]],"mmmm"),"Unknown")</f>
        <v>August</v>
      </c>
      <c r="M1162" s="1" t="str">
        <f>IF(ISNUMBER(Table2[[#This Row],[Transaction Date]]),TEXT(Table2[[#This Row],[Transaction Date]],"dddd"),"Unknown")</f>
        <v>Friday</v>
      </c>
      <c r="N1162">
        <f t="shared" si="74"/>
        <v>0</v>
      </c>
      <c r="O1162" t="str">
        <f t="shared" si="75"/>
        <v>Actual</v>
      </c>
    </row>
    <row r="1163" spans="1:15" x14ac:dyDescent="0.25">
      <c r="A1163" t="s">
        <v>1337</v>
      </c>
      <c r="B1163" t="s">
        <v>39</v>
      </c>
      <c r="C1163">
        <v>5</v>
      </c>
      <c r="D1163">
        <f t="shared" si="72"/>
        <v>5</v>
      </c>
      <c r="E1163">
        <v>3</v>
      </c>
      <c r="F1163">
        <f>IF(OR(E1163="",E1163="UNKNOWN",E1163="ERROR"),_xlfn.XLOOKUP(Table2[[#This Row],[Item]],Items_List!A:A,Items_List!B:B),E1163)</f>
        <v>3</v>
      </c>
      <c r="G1163">
        <v>15</v>
      </c>
      <c r="H1163">
        <f t="shared" si="73"/>
        <v>15</v>
      </c>
      <c r="I1163" t="s">
        <v>10059</v>
      </c>
      <c r="J1163" t="s">
        <v>15</v>
      </c>
      <c r="K1163" s="1">
        <v>45274</v>
      </c>
      <c r="L1163" s="1" t="str">
        <f>IF(ISNUMBER(Table2[[#This Row],[Transaction Date]]),TEXT(Table2[[#This Row],[Transaction Date]],"mmmm"),"Unknown")</f>
        <v>December</v>
      </c>
      <c r="M1163" s="1" t="str">
        <f>IF(ISNUMBER(Table2[[#This Row],[Transaction Date]]),TEXT(Table2[[#This Row],[Transaction Date]],"dddd"),"Unknown")</f>
        <v>Thursday</v>
      </c>
      <c r="N1163">
        <f t="shared" si="74"/>
        <v>0</v>
      </c>
      <c r="O1163" t="str">
        <f t="shared" si="75"/>
        <v>Actual</v>
      </c>
    </row>
    <row r="1164" spans="1:15" x14ac:dyDescent="0.25">
      <c r="A1164" t="s">
        <v>1338</v>
      </c>
      <c r="B1164" t="s">
        <v>17</v>
      </c>
      <c r="C1164">
        <v>1</v>
      </c>
      <c r="D1164">
        <f t="shared" si="72"/>
        <v>1</v>
      </c>
      <c r="E1164">
        <v>1</v>
      </c>
      <c r="F1164">
        <f>IF(OR(E1164="",E1164="UNKNOWN",E1164="ERROR"),_xlfn.XLOOKUP(Table2[[#This Row],[Item]],Items_List!A:A,Items_List!B:B),E1164)</f>
        <v>1</v>
      </c>
      <c r="G1164" t="s">
        <v>18</v>
      </c>
      <c r="H1164">
        <f t="shared" si="73"/>
        <v>1</v>
      </c>
      <c r="I1164" t="s">
        <v>23</v>
      </c>
      <c r="J1164" t="s">
        <v>15</v>
      </c>
      <c r="K1164" s="1">
        <v>44932</v>
      </c>
      <c r="L1164" s="1" t="str">
        <f>IF(ISNUMBER(Table2[[#This Row],[Transaction Date]]),TEXT(Table2[[#This Row],[Transaction Date]],"mmmm"),"Unknown")</f>
        <v>January</v>
      </c>
      <c r="M1164" s="1" t="str">
        <f>IF(ISNUMBER(Table2[[#This Row],[Transaction Date]]),TEXT(Table2[[#This Row],[Transaction Date]],"dddd"),"Unknown")</f>
        <v>Friday</v>
      </c>
      <c r="N1164">
        <f t="shared" si="74"/>
        <v>1</v>
      </c>
      <c r="O1164" t="str">
        <f t="shared" si="75"/>
        <v>Actual</v>
      </c>
    </row>
    <row r="1165" spans="1:15" x14ac:dyDescent="0.25">
      <c r="A1165" t="s">
        <v>1340</v>
      </c>
      <c r="B1165" t="s">
        <v>9</v>
      </c>
      <c r="C1165" t="s">
        <v>21</v>
      </c>
      <c r="D1165">
        <f t="shared" si="72"/>
        <v>3</v>
      </c>
      <c r="E1165">
        <v>2</v>
      </c>
      <c r="F1165">
        <f>IF(OR(E1165="",E1165="UNKNOWN",E1165="ERROR"),_xlfn.XLOOKUP(Table2[[#This Row],[Item]],Items_List!A:A,Items_List!B:B),E1165)</f>
        <v>2</v>
      </c>
      <c r="G1165">
        <v>6</v>
      </c>
      <c r="H1165">
        <f t="shared" si="73"/>
        <v>6</v>
      </c>
      <c r="I1165" t="s">
        <v>10059</v>
      </c>
      <c r="J1165" t="s">
        <v>15</v>
      </c>
      <c r="K1165" s="1">
        <v>45226</v>
      </c>
      <c r="L1165" s="1" t="str">
        <f>IF(ISNUMBER(Table2[[#This Row],[Transaction Date]]),TEXT(Table2[[#This Row],[Transaction Date]],"mmmm"),"Unknown")</f>
        <v>October</v>
      </c>
      <c r="M1165" s="1" t="str">
        <f>IF(ISNUMBER(Table2[[#This Row],[Transaction Date]]),TEXT(Table2[[#This Row],[Transaction Date]],"dddd"),"Unknown")</f>
        <v>Friday</v>
      </c>
      <c r="N1165">
        <f t="shared" si="74"/>
        <v>1</v>
      </c>
      <c r="O1165" t="str">
        <f t="shared" si="75"/>
        <v>Estimated</v>
      </c>
    </row>
    <row r="1166" spans="1:15" x14ac:dyDescent="0.25">
      <c r="A1166" t="s">
        <v>1341</v>
      </c>
      <c r="B1166" t="s">
        <v>17</v>
      </c>
      <c r="C1166">
        <v>4</v>
      </c>
      <c r="D1166">
        <f t="shared" si="72"/>
        <v>4</v>
      </c>
      <c r="E1166" s="3">
        <f>_xlfn.XLOOKUP(Table2[[#This Row],[Item]],Items_List!$A$2:$A$9,Items_List!$B$2:$B$9)</f>
        <v>1</v>
      </c>
      <c r="F1166">
        <f>IF(OR(E1166="",E1166="UNKNOWN",E1166="ERROR"),_xlfn.XLOOKUP(Table2[[#This Row],[Item]],Items_List!A:A,Items_List!B:B),E1166)</f>
        <v>1</v>
      </c>
      <c r="G1166">
        <v>4</v>
      </c>
      <c r="H1166">
        <f t="shared" si="73"/>
        <v>4</v>
      </c>
      <c r="I1166" t="s">
        <v>14</v>
      </c>
      <c r="J1166" t="s">
        <v>10059</v>
      </c>
      <c r="K1166" s="1">
        <v>45068</v>
      </c>
      <c r="L1166" s="1" t="str">
        <f>IF(ISNUMBER(Table2[[#This Row],[Transaction Date]]),TEXT(Table2[[#This Row],[Transaction Date]],"mmmm"),"Unknown")</f>
        <v>May</v>
      </c>
      <c r="M1166" s="1" t="str">
        <f>IF(ISNUMBER(Table2[[#This Row],[Transaction Date]]),TEXT(Table2[[#This Row],[Transaction Date]],"dddd"),"Unknown")</f>
        <v>Monday</v>
      </c>
      <c r="N1166">
        <f t="shared" si="74"/>
        <v>0</v>
      </c>
      <c r="O1166" t="str">
        <f t="shared" si="75"/>
        <v>Actual</v>
      </c>
    </row>
    <row r="1167" spans="1:15" x14ac:dyDescent="0.25">
      <c r="A1167" t="s">
        <v>1342</v>
      </c>
      <c r="B1167" t="s">
        <v>39</v>
      </c>
      <c r="C1167">
        <v>3</v>
      </c>
      <c r="D1167">
        <f t="shared" si="72"/>
        <v>3</v>
      </c>
      <c r="E1167">
        <v>3</v>
      </c>
      <c r="F1167">
        <f>IF(OR(E1167="",E1167="UNKNOWN",E1167="ERROR"),_xlfn.XLOOKUP(Table2[[#This Row],[Item]],Items_List!A:A,Items_List!B:B),E1167)</f>
        <v>3</v>
      </c>
      <c r="G1167">
        <v>9</v>
      </c>
      <c r="H1167">
        <f t="shared" si="73"/>
        <v>9</v>
      </c>
      <c r="I1167" t="s">
        <v>23</v>
      </c>
      <c r="J1167" t="s">
        <v>10059</v>
      </c>
      <c r="K1167" s="1">
        <v>45193</v>
      </c>
      <c r="L1167" s="1" t="str">
        <f>IF(ISNUMBER(Table2[[#This Row],[Transaction Date]]),TEXT(Table2[[#This Row],[Transaction Date]],"mmmm"),"Unknown")</f>
        <v>September</v>
      </c>
      <c r="M1167" s="1" t="str">
        <f>IF(ISNUMBER(Table2[[#This Row],[Transaction Date]]),TEXT(Table2[[#This Row],[Transaction Date]],"dddd"),"Unknown")</f>
        <v>Sunday</v>
      </c>
      <c r="N1167">
        <f t="shared" si="74"/>
        <v>0</v>
      </c>
      <c r="O1167" t="str">
        <f t="shared" si="75"/>
        <v>Actual</v>
      </c>
    </row>
    <row r="1168" spans="1:15" x14ac:dyDescent="0.25">
      <c r="A1168" t="s">
        <v>1343</v>
      </c>
      <c r="B1168" t="s">
        <v>20</v>
      </c>
      <c r="C1168">
        <v>3</v>
      </c>
      <c r="D1168">
        <f t="shared" si="72"/>
        <v>3</v>
      </c>
      <c r="E1168">
        <v>5</v>
      </c>
      <c r="F1168">
        <f>IF(OR(E1168="",E1168="UNKNOWN",E1168="ERROR"),_xlfn.XLOOKUP(Table2[[#This Row],[Item]],Items_List!A:A,Items_List!B:B),E1168)</f>
        <v>5</v>
      </c>
      <c r="G1168">
        <v>15</v>
      </c>
      <c r="H1168">
        <f t="shared" si="73"/>
        <v>15</v>
      </c>
      <c r="I1168" t="s">
        <v>23</v>
      </c>
      <c r="J1168" t="s">
        <v>11</v>
      </c>
      <c r="K1168" s="1">
        <v>45253</v>
      </c>
      <c r="L1168" s="1" t="str">
        <f>IF(ISNUMBER(Table2[[#This Row],[Transaction Date]]),TEXT(Table2[[#This Row],[Transaction Date]],"mmmm"),"Unknown")</f>
        <v>November</v>
      </c>
      <c r="M1168" s="1" t="str">
        <f>IF(ISNUMBER(Table2[[#This Row],[Transaction Date]]),TEXT(Table2[[#This Row],[Transaction Date]],"dddd"),"Unknown")</f>
        <v>Thursday</v>
      </c>
      <c r="N1168">
        <f t="shared" si="74"/>
        <v>0</v>
      </c>
      <c r="O1168" t="str">
        <f t="shared" si="75"/>
        <v>Actual</v>
      </c>
    </row>
    <row r="1169" spans="1:15" x14ac:dyDescent="0.25">
      <c r="A1169" t="s">
        <v>1344</v>
      </c>
      <c r="B1169" t="s">
        <v>9</v>
      </c>
      <c r="C1169">
        <v>2</v>
      </c>
      <c r="D1169">
        <f t="shared" si="72"/>
        <v>2</v>
      </c>
      <c r="E1169">
        <v>2</v>
      </c>
      <c r="F1169">
        <f>IF(OR(E1169="",E1169="UNKNOWN",E1169="ERROR"),_xlfn.XLOOKUP(Table2[[#This Row],[Item]],Items_List!A:A,Items_List!B:B),E1169)</f>
        <v>2</v>
      </c>
      <c r="G1169">
        <v>4</v>
      </c>
      <c r="H1169">
        <f t="shared" si="73"/>
        <v>4</v>
      </c>
      <c r="I1169" t="s">
        <v>10059</v>
      </c>
      <c r="J1169" t="s">
        <v>15</v>
      </c>
      <c r="K1169" s="1">
        <v>45220</v>
      </c>
      <c r="L1169" s="1" t="str">
        <f>IF(ISNUMBER(Table2[[#This Row],[Transaction Date]]),TEXT(Table2[[#This Row],[Transaction Date]],"mmmm"),"Unknown")</f>
        <v>October</v>
      </c>
      <c r="M1169" s="1" t="str">
        <f>IF(ISNUMBER(Table2[[#This Row],[Transaction Date]]),TEXT(Table2[[#This Row],[Transaction Date]],"dddd"),"Unknown")</f>
        <v>Saturday</v>
      </c>
      <c r="N1169">
        <f t="shared" si="74"/>
        <v>0</v>
      </c>
      <c r="O1169" t="str">
        <f t="shared" si="75"/>
        <v>Actual</v>
      </c>
    </row>
    <row r="1170" spans="1:15" x14ac:dyDescent="0.25">
      <c r="A1170" t="s">
        <v>1345</v>
      </c>
      <c r="B1170" t="s">
        <v>65</v>
      </c>
      <c r="C1170">
        <v>4</v>
      </c>
      <c r="D1170">
        <f t="shared" si="72"/>
        <v>4</v>
      </c>
      <c r="E1170">
        <v>1.5</v>
      </c>
      <c r="F1170">
        <f>IF(OR(E1170="",E1170="UNKNOWN",E1170="ERROR"),_xlfn.XLOOKUP(Table2[[#This Row],[Item]],Items_List!A:A,Items_List!B:B),E1170)</f>
        <v>1.5</v>
      </c>
      <c r="G1170">
        <v>6</v>
      </c>
      <c r="H1170">
        <f t="shared" si="73"/>
        <v>6</v>
      </c>
      <c r="I1170" t="s">
        <v>10</v>
      </c>
      <c r="J1170" t="s">
        <v>10059</v>
      </c>
      <c r="K1170" s="1">
        <v>45113</v>
      </c>
      <c r="L1170" s="1" t="str">
        <f>IF(ISNUMBER(Table2[[#This Row],[Transaction Date]]),TEXT(Table2[[#This Row],[Transaction Date]],"mmmm"),"Unknown")</f>
        <v>July</v>
      </c>
      <c r="M1170" s="1" t="str">
        <f>IF(ISNUMBER(Table2[[#This Row],[Transaction Date]]),TEXT(Table2[[#This Row],[Transaction Date]],"dddd"),"Unknown")</f>
        <v>Thursday</v>
      </c>
      <c r="N1170">
        <f t="shared" si="74"/>
        <v>0</v>
      </c>
      <c r="O1170" t="str">
        <f t="shared" si="75"/>
        <v>Actual</v>
      </c>
    </row>
    <row r="1171" spans="1:15" x14ac:dyDescent="0.25">
      <c r="A1171" t="s">
        <v>1346</v>
      </c>
      <c r="B1171" t="s">
        <v>9</v>
      </c>
      <c r="C1171">
        <v>2</v>
      </c>
      <c r="D1171">
        <f t="shared" si="72"/>
        <v>2</v>
      </c>
      <c r="E1171" s="3">
        <f>_xlfn.XLOOKUP(Table2[[#This Row],[Item]],Items_List!$A$2:$A$9,Items_List!$B$2:$B$9)</f>
        <v>2</v>
      </c>
      <c r="F1171">
        <f>IF(OR(E1171="",E1171="UNKNOWN",E1171="ERROR"),_xlfn.XLOOKUP(Table2[[#This Row],[Item]],Items_List!A:A,Items_List!B:B),E1171)</f>
        <v>2</v>
      </c>
      <c r="G1171">
        <v>4</v>
      </c>
      <c r="H1171">
        <f t="shared" si="73"/>
        <v>4</v>
      </c>
      <c r="I1171" t="s">
        <v>10</v>
      </c>
      <c r="J1171" t="s">
        <v>15</v>
      </c>
      <c r="K1171" s="1">
        <v>45234</v>
      </c>
      <c r="L1171" s="1" t="str">
        <f>IF(ISNUMBER(Table2[[#This Row],[Transaction Date]]),TEXT(Table2[[#This Row],[Transaction Date]],"mmmm"),"Unknown")</f>
        <v>November</v>
      </c>
      <c r="M1171" s="1" t="str">
        <f>IF(ISNUMBER(Table2[[#This Row],[Transaction Date]]),TEXT(Table2[[#This Row],[Transaction Date]],"dddd"),"Unknown")</f>
        <v>Saturday</v>
      </c>
      <c r="N1171">
        <f t="shared" si="74"/>
        <v>0</v>
      </c>
      <c r="O1171" t="str">
        <f t="shared" si="75"/>
        <v>Actual</v>
      </c>
    </row>
    <row r="1172" spans="1:15" x14ac:dyDescent="0.25">
      <c r="A1172" t="s">
        <v>1347</v>
      </c>
      <c r="B1172" t="s">
        <v>39</v>
      </c>
      <c r="C1172">
        <v>3</v>
      </c>
      <c r="D1172">
        <f t="shared" si="72"/>
        <v>3</v>
      </c>
      <c r="E1172">
        <v>3</v>
      </c>
      <c r="F1172">
        <f>IF(OR(E1172="",E1172="UNKNOWN",E1172="ERROR"),_xlfn.XLOOKUP(Table2[[#This Row],[Item]],Items_List!A:A,Items_List!B:B),E1172)</f>
        <v>3</v>
      </c>
      <c r="G1172">
        <v>9</v>
      </c>
      <c r="H1172">
        <f t="shared" si="73"/>
        <v>9</v>
      </c>
      <c r="I1172" t="s">
        <v>10</v>
      </c>
      <c r="J1172" t="s">
        <v>10059</v>
      </c>
      <c r="K1172" s="1">
        <v>45153</v>
      </c>
      <c r="L1172" s="1" t="str">
        <f>IF(ISNUMBER(Table2[[#This Row],[Transaction Date]]),TEXT(Table2[[#This Row],[Transaction Date]],"mmmm"),"Unknown")</f>
        <v>August</v>
      </c>
      <c r="M1172" s="1" t="str">
        <f>IF(ISNUMBER(Table2[[#This Row],[Transaction Date]]),TEXT(Table2[[#This Row],[Transaction Date]],"dddd"),"Unknown")</f>
        <v>Tuesday</v>
      </c>
      <c r="N1172">
        <f t="shared" si="74"/>
        <v>0</v>
      </c>
      <c r="O1172" t="str">
        <f t="shared" si="75"/>
        <v>Actual</v>
      </c>
    </row>
    <row r="1173" spans="1:15" x14ac:dyDescent="0.25">
      <c r="A1173" t="s">
        <v>1348</v>
      </c>
      <c r="B1173" t="s">
        <v>25</v>
      </c>
      <c r="C1173">
        <v>4</v>
      </c>
      <c r="D1173">
        <f t="shared" si="72"/>
        <v>4</v>
      </c>
      <c r="E1173">
        <v>4</v>
      </c>
      <c r="F1173">
        <f>IF(OR(E1173="",E1173="UNKNOWN",E1173="ERROR"),_xlfn.XLOOKUP(Table2[[#This Row],[Item]],Items_List!A:A,Items_List!B:B),E1173)</f>
        <v>4</v>
      </c>
      <c r="G1173" t="s">
        <v>21</v>
      </c>
      <c r="H1173">
        <f t="shared" si="73"/>
        <v>16</v>
      </c>
      <c r="I1173" t="s">
        <v>10059</v>
      </c>
      <c r="J1173" t="s">
        <v>15</v>
      </c>
      <c r="K1173" s="1">
        <v>45291</v>
      </c>
      <c r="L1173" s="1" t="str">
        <f>IF(ISNUMBER(Table2[[#This Row],[Transaction Date]]),TEXT(Table2[[#This Row],[Transaction Date]],"mmmm"),"Unknown")</f>
        <v>December</v>
      </c>
      <c r="M1173" s="1" t="str">
        <f>IF(ISNUMBER(Table2[[#This Row],[Transaction Date]]),TEXT(Table2[[#This Row],[Transaction Date]],"dddd"),"Unknown")</f>
        <v>Sunday</v>
      </c>
      <c r="N1173">
        <f t="shared" si="74"/>
        <v>1</v>
      </c>
      <c r="O1173" t="str">
        <f t="shared" si="75"/>
        <v>Actual</v>
      </c>
    </row>
    <row r="1174" spans="1:15" x14ac:dyDescent="0.25">
      <c r="A1174" t="s">
        <v>1349</v>
      </c>
      <c r="B1174" t="s">
        <v>13</v>
      </c>
      <c r="C1174">
        <v>2</v>
      </c>
      <c r="D1174">
        <f t="shared" si="72"/>
        <v>2</v>
      </c>
      <c r="E1174">
        <v>3</v>
      </c>
      <c r="F1174">
        <f>IF(OR(E1174="",E1174="UNKNOWN",E1174="ERROR"),_xlfn.XLOOKUP(Table2[[#This Row],[Item]],Items_List!A:A,Items_List!B:B),E1174)</f>
        <v>3</v>
      </c>
      <c r="G1174" t="s">
        <v>18</v>
      </c>
      <c r="H1174">
        <f t="shared" si="73"/>
        <v>6</v>
      </c>
      <c r="I1174" t="s">
        <v>10059</v>
      </c>
      <c r="J1174" t="s">
        <v>15</v>
      </c>
      <c r="K1174" s="1">
        <v>45176</v>
      </c>
      <c r="L1174" s="1" t="str">
        <f>IF(ISNUMBER(Table2[[#This Row],[Transaction Date]]),TEXT(Table2[[#This Row],[Transaction Date]],"mmmm"),"Unknown")</f>
        <v>September</v>
      </c>
      <c r="M1174" s="1" t="str">
        <f>IF(ISNUMBER(Table2[[#This Row],[Transaction Date]]),TEXT(Table2[[#This Row],[Transaction Date]],"dddd"),"Unknown")</f>
        <v>Thursday</v>
      </c>
      <c r="N1174">
        <f t="shared" si="74"/>
        <v>1</v>
      </c>
      <c r="O1174" t="str">
        <f t="shared" si="75"/>
        <v>Actual</v>
      </c>
    </row>
    <row r="1175" spans="1:15" x14ac:dyDescent="0.25">
      <c r="A1175" t="s">
        <v>1350</v>
      </c>
      <c r="B1175" t="s">
        <v>20</v>
      </c>
      <c r="C1175">
        <v>3</v>
      </c>
      <c r="D1175">
        <f t="shared" si="72"/>
        <v>3</v>
      </c>
      <c r="E1175">
        <v>5</v>
      </c>
      <c r="F1175">
        <f>IF(OR(E1175="",E1175="UNKNOWN",E1175="ERROR"),_xlfn.XLOOKUP(Table2[[#This Row],[Item]],Items_List!A:A,Items_List!B:B),E1175)</f>
        <v>5</v>
      </c>
      <c r="G1175">
        <v>15</v>
      </c>
      <c r="H1175">
        <f t="shared" si="73"/>
        <v>15</v>
      </c>
      <c r="I1175" t="s">
        <v>10</v>
      </c>
      <c r="J1175" t="s">
        <v>10059</v>
      </c>
      <c r="K1175" s="1">
        <v>45145</v>
      </c>
      <c r="L1175" s="1" t="str">
        <f>IF(ISNUMBER(Table2[[#This Row],[Transaction Date]]),TEXT(Table2[[#This Row],[Transaction Date]],"mmmm"),"Unknown")</f>
        <v>August</v>
      </c>
      <c r="M1175" s="1" t="str">
        <f>IF(ISNUMBER(Table2[[#This Row],[Transaction Date]]),TEXT(Table2[[#This Row],[Transaction Date]],"dddd"),"Unknown")</f>
        <v>Monday</v>
      </c>
      <c r="N1175">
        <f t="shared" si="74"/>
        <v>0</v>
      </c>
      <c r="O1175" t="str">
        <f t="shared" si="75"/>
        <v>Actual</v>
      </c>
    </row>
    <row r="1176" spans="1:15" x14ac:dyDescent="0.25">
      <c r="A1176" t="s">
        <v>1351</v>
      </c>
      <c r="B1176" t="s">
        <v>9</v>
      </c>
      <c r="C1176">
        <v>2</v>
      </c>
      <c r="D1176">
        <f t="shared" si="72"/>
        <v>2</v>
      </c>
      <c r="E1176">
        <v>2</v>
      </c>
      <c r="F1176">
        <f>IF(OR(E1176="",E1176="UNKNOWN",E1176="ERROR"),_xlfn.XLOOKUP(Table2[[#This Row],[Item]],Items_List!A:A,Items_List!B:B),E1176)</f>
        <v>2</v>
      </c>
      <c r="G1176">
        <v>4</v>
      </c>
      <c r="H1176">
        <f t="shared" si="73"/>
        <v>4</v>
      </c>
      <c r="I1176" t="s">
        <v>10059</v>
      </c>
      <c r="J1176" t="s">
        <v>10059</v>
      </c>
      <c r="K1176" s="1">
        <v>44961</v>
      </c>
      <c r="L1176" s="1" t="str">
        <f>IF(ISNUMBER(Table2[[#This Row],[Transaction Date]]),TEXT(Table2[[#This Row],[Transaction Date]],"mmmm"),"Unknown")</f>
        <v>February</v>
      </c>
      <c r="M1176" s="1" t="str">
        <f>IF(ISNUMBER(Table2[[#This Row],[Transaction Date]]),TEXT(Table2[[#This Row],[Transaction Date]],"dddd"),"Unknown")</f>
        <v>Saturday</v>
      </c>
      <c r="N1176">
        <f t="shared" si="74"/>
        <v>0</v>
      </c>
      <c r="O1176" t="str">
        <f t="shared" si="75"/>
        <v>Actual</v>
      </c>
    </row>
    <row r="1177" spans="1:15" x14ac:dyDescent="0.25">
      <c r="A1177" t="s">
        <v>1353</v>
      </c>
      <c r="B1177" t="s">
        <v>20</v>
      </c>
      <c r="C1177">
        <v>5</v>
      </c>
      <c r="D1177">
        <f t="shared" si="72"/>
        <v>5</v>
      </c>
      <c r="E1177" s="3">
        <f>_xlfn.XLOOKUP(Table2[[#This Row],[Item]],Items_List!$A$2:$A$9,Items_List!$B$2:$B$9)</f>
        <v>5</v>
      </c>
      <c r="F1177">
        <f>IF(OR(E1177="",E1177="UNKNOWN",E1177="ERROR"),_xlfn.XLOOKUP(Table2[[#This Row],[Item]],Items_List!A:A,Items_List!B:B),E1177)</f>
        <v>5</v>
      </c>
      <c r="G1177">
        <v>25</v>
      </c>
      <c r="H1177">
        <f t="shared" si="73"/>
        <v>25</v>
      </c>
      <c r="I1177" t="s">
        <v>10059</v>
      </c>
      <c r="J1177" t="s">
        <v>11</v>
      </c>
      <c r="K1177" s="1">
        <v>45198</v>
      </c>
      <c r="L1177" s="1" t="str">
        <f>IF(ISNUMBER(Table2[[#This Row],[Transaction Date]]),TEXT(Table2[[#This Row],[Transaction Date]],"mmmm"),"Unknown")</f>
        <v>September</v>
      </c>
      <c r="M1177" s="1" t="str">
        <f>IF(ISNUMBER(Table2[[#This Row],[Transaction Date]]),TEXT(Table2[[#This Row],[Transaction Date]],"dddd"),"Unknown")</f>
        <v>Friday</v>
      </c>
      <c r="N1177">
        <f t="shared" si="74"/>
        <v>0</v>
      </c>
      <c r="O1177" t="str">
        <f t="shared" si="75"/>
        <v>Actual</v>
      </c>
    </row>
    <row r="1178" spans="1:15" x14ac:dyDescent="0.25">
      <c r="A1178" t="s">
        <v>1354</v>
      </c>
      <c r="B1178" t="s">
        <v>17</v>
      </c>
      <c r="C1178">
        <v>1</v>
      </c>
      <c r="D1178">
        <f t="shared" si="72"/>
        <v>1</v>
      </c>
      <c r="E1178">
        <v>1</v>
      </c>
      <c r="F1178">
        <f>IF(OR(E1178="",E1178="UNKNOWN",E1178="ERROR"),_xlfn.XLOOKUP(Table2[[#This Row],[Item]],Items_List!A:A,Items_List!B:B),E1178)</f>
        <v>1</v>
      </c>
      <c r="G1178">
        <v>1</v>
      </c>
      <c r="H1178">
        <f t="shared" si="73"/>
        <v>1</v>
      </c>
      <c r="I1178" t="s">
        <v>14</v>
      </c>
      <c r="J1178" t="s">
        <v>11</v>
      </c>
      <c r="K1178" s="1">
        <v>45024</v>
      </c>
      <c r="L1178" s="1" t="str">
        <f>IF(ISNUMBER(Table2[[#This Row],[Transaction Date]]),TEXT(Table2[[#This Row],[Transaction Date]],"mmmm"),"Unknown")</f>
        <v>April</v>
      </c>
      <c r="M1178" s="1" t="str">
        <f>IF(ISNUMBER(Table2[[#This Row],[Transaction Date]]),TEXT(Table2[[#This Row],[Transaction Date]],"dddd"),"Unknown")</f>
        <v>Saturday</v>
      </c>
      <c r="N1178">
        <f t="shared" si="74"/>
        <v>0</v>
      </c>
      <c r="O1178" t="str">
        <f t="shared" si="75"/>
        <v>Actual</v>
      </c>
    </row>
    <row r="1179" spans="1:15" x14ac:dyDescent="0.25">
      <c r="A1179" t="s">
        <v>1355</v>
      </c>
      <c r="B1179" t="s">
        <v>39</v>
      </c>
      <c r="C1179">
        <v>5</v>
      </c>
      <c r="D1179">
        <f t="shared" si="72"/>
        <v>5</v>
      </c>
      <c r="E1179">
        <v>3</v>
      </c>
      <c r="F1179">
        <f>IF(OR(E1179="",E1179="UNKNOWN",E1179="ERROR"),_xlfn.XLOOKUP(Table2[[#This Row],[Item]],Items_List!A:A,Items_List!B:B),E1179)</f>
        <v>3</v>
      </c>
      <c r="G1179">
        <v>15</v>
      </c>
      <c r="H1179">
        <f t="shared" si="73"/>
        <v>15</v>
      </c>
      <c r="I1179" t="s">
        <v>23</v>
      </c>
      <c r="J1179" t="s">
        <v>10059</v>
      </c>
      <c r="K1179" s="1">
        <v>44964</v>
      </c>
      <c r="L1179" s="1" t="str">
        <f>IF(ISNUMBER(Table2[[#This Row],[Transaction Date]]),TEXT(Table2[[#This Row],[Transaction Date]],"mmmm"),"Unknown")</f>
        <v>February</v>
      </c>
      <c r="M1179" s="1" t="str">
        <f>IF(ISNUMBER(Table2[[#This Row],[Transaction Date]]),TEXT(Table2[[#This Row],[Transaction Date]],"dddd"),"Unknown")</f>
        <v>Tuesday</v>
      </c>
      <c r="N1179">
        <f t="shared" si="74"/>
        <v>0</v>
      </c>
      <c r="O1179" t="str">
        <f t="shared" si="75"/>
        <v>Actual</v>
      </c>
    </row>
    <row r="1180" spans="1:15" x14ac:dyDescent="0.25">
      <c r="A1180" t="s">
        <v>1356</v>
      </c>
      <c r="B1180" t="s">
        <v>65</v>
      </c>
      <c r="C1180">
        <v>2</v>
      </c>
      <c r="D1180">
        <f t="shared" si="72"/>
        <v>2</v>
      </c>
      <c r="E1180">
        <v>1.5</v>
      </c>
      <c r="F1180">
        <f>IF(OR(E1180="",E1180="UNKNOWN",E1180="ERROR"),_xlfn.XLOOKUP(Table2[[#This Row],[Item]],Items_List!A:A,Items_List!B:B),E1180)</f>
        <v>1.5</v>
      </c>
      <c r="G1180" t="s">
        <v>18</v>
      </c>
      <c r="H1180">
        <f t="shared" si="73"/>
        <v>3</v>
      </c>
      <c r="I1180" t="s">
        <v>23</v>
      </c>
      <c r="J1180" t="s">
        <v>15</v>
      </c>
      <c r="K1180" s="1">
        <v>45013</v>
      </c>
      <c r="L1180" s="1" t="str">
        <f>IF(ISNUMBER(Table2[[#This Row],[Transaction Date]]),TEXT(Table2[[#This Row],[Transaction Date]],"mmmm"),"Unknown")</f>
        <v>March</v>
      </c>
      <c r="M1180" s="1" t="str">
        <f>IF(ISNUMBER(Table2[[#This Row],[Transaction Date]]),TEXT(Table2[[#This Row],[Transaction Date]],"dddd"),"Unknown")</f>
        <v>Tuesday</v>
      </c>
      <c r="N1180">
        <f t="shared" si="74"/>
        <v>1</v>
      </c>
      <c r="O1180" t="str">
        <f t="shared" si="75"/>
        <v>Actual</v>
      </c>
    </row>
    <row r="1181" spans="1:15" x14ac:dyDescent="0.25">
      <c r="A1181" t="s">
        <v>1357</v>
      </c>
      <c r="B1181" t="s">
        <v>20</v>
      </c>
      <c r="C1181">
        <v>2</v>
      </c>
      <c r="D1181">
        <f t="shared" si="72"/>
        <v>2</v>
      </c>
      <c r="E1181">
        <v>5</v>
      </c>
      <c r="F1181">
        <f>IF(OR(E1181="",E1181="UNKNOWN",E1181="ERROR"),_xlfn.XLOOKUP(Table2[[#This Row],[Item]],Items_List!A:A,Items_List!B:B),E1181)</f>
        <v>5</v>
      </c>
      <c r="G1181">
        <v>10</v>
      </c>
      <c r="H1181">
        <f t="shared" si="73"/>
        <v>10</v>
      </c>
      <c r="I1181" t="s">
        <v>23</v>
      </c>
      <c r="J1181" t="s">
        <v>11</v>
      </c>
      <c r="K1181" s="1">
        <v>45287</v>
      </c>
      <c r="L1181" s="1" t="str">
        <f>IF(ISNUMBER(Table2[[#This Row],[Transaction Date]]),TEXT(Table2[[#This Row],[Transaction Date]],"mmmm"),"Unknown")</f>
        <v>December</v>
      </c>
      <c r="M1181" s="1" t="str">
        <f>IF(ISNUMBER(Table2[[#This Row],[Transaction Date]]),TEXT(Table2[[#This Row],[Transaction Date]],"dddd"),"Unknown")</f>
        <v>Wednesday</v>
      </c>
      <c r="N1181">
        <f t="shared" si="74"/>
        <v>0</v>
      </c>
      <c r="O1181" t="str">
        <f t="shared" si="75"/>
        <v>Actual</v>
      </c>
    </row>
    <row r="1182" spans="1:15" x14ac:dyDescent="0.25">
      <c r="A1182" t="s">
        <v>1358</v>
      </c>
      <c r="B1182" t="s">
        <v>28</v>
      </c>
      <c r="C1182">
        <v>4</v>
      </c>
      <c r="D1182">
        <f t="shared" si="72"/>
        <v>4</v>
      </c>
      <c r="E1182">
        <v>4</v>
      </c>
      <c r="F1182">
        <f>IF(OR(E1182="",E1182="UNKNOWN",E1182="ERROR"),_xlfn.XLOOKUP(Table2[[#This Row],[Item]],Items_List!A:A,Items_List!B:B),E1182)</f>
        <v>4</v>
      </c>
      <c r="G1182">
        <v>16</v>
      </c>
      <c r="H1182">
        <f t="shared" si="73"/>
        <v>16</v>
      </c>
      <c r="I1182" t="s">
        <v>10059</v>
      </c>
      <c r="J1182" t="s">
        <v>11</v>
      </c>
      <c r="K1182" s="1">
        <v>45050</v>
      </c>
      <c r="L1182" s="1" t="str">
        <f>IF(ISNUMBER(Table2[[#This Row],[Transaction Date]]),TEXT(Table2[[#This Row],[Transaction Date]],"mmmm"),"Unknown")</f>
        <v>May</v>
      </c>
      <c r="M1182" s="1" t="str">
        <f>IF(ISNUMBER(Table2[[#This Row],[Transaction Date]]),TEXT(Table2[[#This Row],[Transaction Date]],"dddd"),"Unknown")</f>
        <v>Thursday</v>
      </c>
      <c r="N1182">
        <f t="shared" si="74"/>
        <v>0</v>
      </c>
      <c r="O1182" t="str">
        <f t="shared" si="75"/>
        <v>Actual</v>
      </c>
    </row>
    <row r="1183" spans="1:15" x14ac:dyDescent="0.25">
      <c r="A1183" t="s">
        <v>1359</v>
      </c>
      <c r="B1183" t="s">
        <v>13</v>
      </c>
      <c r="C1183">
        <v>3</v>
      </c>
      <c r="D1183">
        <f t="shared" si="72"/>
        <v>3</v>
      </c>
      <c r="E1183">
        <v>3</v>
      </c>
      <c r="F1183">
        <f>IF(OR(E1183="",E1183="UNKNOWN",E1183="ERROR"),_xlfn.XLOOKUP(Table2[[#This Row],[Item]],Items_List!A:A,Items_List!B:B),E1183)</f>
        <v>3</v>
      </c>
      <c r="G1183">
        <v>9</v>
      </c>
      <c r="H1183">
        <f t="shared" si="73"/>
        <v>9</v>
      </c>
      <c r="I1183" t="s">
        <v>10</v>
      </c>
      <c r="J1183" t="s">
        <v>11</v>
      </c>
      <c r="K1183" s="1">
        <v>44953</v>
      </c>
      <c r="L1183" s="1" t="str">
        <f>IF(ISNUMBER(Table2[[#This Row],[Transaction Date]]),TEXT(Table2[[#This Row],[Transaction Date]],"mmmm"),"Unknown")</f>
        <v>January</v>
      </c>
      <c r="M1183" s="1" t="str">
        <f>IF(ISNUMBER(Table2[[#This Row],[Transaction Date]]),TEXT(Table2[[#This Row],[Transaction Date]],"dddd"),"Unknown")</f>
        <v>Friday</v>
      </c>
      <c r="N1183">
        <f t="shared" si="74"/>
        <v>0</v>
      </c>
      <c r="O1183" t="str">
        <f t="shared" si="75"/>
        <v>Actual</v>
      </c>
    </row>
    <row r="1184" spans="1:15" x14ac:dyDescent="0.25">
      <c r="A1184" t="s">
        <v>1361</v>
      </c>
      <c r="B1184" t="s">
        <v>25</v>
      </c>
      <c r="C1184">
        <v>5</v>
      </c>
      <c r="D1184">
        <f t="shared" si="72"/>
        <v>5</v>
      </c>
      <c r="E1184">
        <v>4</v>
      </c>
      <c r="F1184">
        <f>IF(OR(E1184="",E1184="UNKNOWN",E1184="ERROR"),_xlfn.XLOOKUP(Table2[[#This Row],[Item]],Items_List!A:A,Items_List!B:B),E1184)</f>
        <v>4</v>
      </c>
      <c r="G1184">
        <v>20</v>
      </c>
      <c r="H1184">
        <f t="shared" si="73"/>
        <v>20</v>
      </c>
      <c r="I1184" t="s">
        <v>10059</v>
      </c>
      <c r="J1184" t="s">
        <v>15</v>
      </c>
      <c r="K1184" s="1">
        <v>44980</v>
      </c>
      <c r="L1184" s="1" t="str">
        <f>IF(ISNUMBER(Table2[[#This Row],[Transaction Date]]),TEXT(Table2[[#This Row],[Transaction Date]],"mmmm"),"Unknown")</f>
        <v>February</v>
      </c>
      <c r="M1184" s="1" t="str">
        <f>IF(ISNUMBER(Table2[[#This Row],[Transaction Date]]),TEXT(Table2[[#This Row],[Transaction Date]],"dddd"),"Unknown")</f>
        <v>Thursday</v>
      </c>
      <c r="N1184">
        <f t="shared" si="74"/>
        <v>0</v>
      </c>
      <c r="O1184" t="str">
        <f t="shared" si="75"/>
        <v>Actual</v>
      </c>
    </row>
    <row r="1185" spans="1:15" x14ac:dyDescent="0.25">
      <c r="A1185" t="s">
        <v>1363</v>
      </c>
      <c r="B1185" t="s">
        <v>39</v>
      </c>
      <c r="C1185">
        <v>3</v>
      </c>
      <c r="D1185">
        <f t="shared" si="72"/>
        <v>3</v>
      </c>
      <c r="E1185">
        <v>3</v>
      </c>
      <c r="F1185">
        <f>IF(OR(E1185="",E1185="UNKNOWN",E1185="ERROR"),_xlfn.XLOOKUP(Table2[[#This Row],[Item]],Items_List!A:A,Items_List!B:B),E1185)</f>
        <v>3</v>
      </c>
      <c r="G1185">
        <v>9</v>
      </c>
      <c r="H1185">
        <f t="shared" si="73"/>
        <v>9</v>
      </c>
      <c r="I1185" t="s">
        <v>10059</v>
      </c>
      <c r="J1185" t="s">
        <v>11</v>
      </c>
      <c r="K1185" s="1">
        <v>45260</v>
      </c>
      <c r="L1185" s="1" t="str">
        <f>IF(ISNUMBER(Table2[[#This Row],[Transaction Date]]),TEXT(Table2[[#This Row],[Transaction Date]],"mmmm"),"Unknown")</f>
        <v>November</v>
      </c>
      <c r="M1185" s="1" t="str">
        <f>IF(ISNUMBER(Table2[[#This Row],[Transaction Date]]),TEXT(Table2[[#This Row],[Transaction Date]],"dddd"),"Unknown")</f>
        <v>Thursday</v>
      </c>
      <c r="N1185">
        <f t="shared" si="74"/>
        <v>0</v>
      </c>
      <c r="O1185" t="str">
        <f t="shared" si="75"/>
        <v>Actual</v>
      </c>
    </row>
    <row r="1186" spans="1:15" x14ac:dyDescent="0.25">
      <c r="A1186" t="s">
        <v>1364</v>
      </c>
      <c r="B1186" t="s">
        <v>25</v>
      </c>
      <c r="C1186">
        <v>4</v>
      </c>
      <c r="D1186">
        <f t="shared" si="72"/>
        <v>4</v>
      </c>
      <c r="E1186">
        <v>4</v>
      </c>
      <c r="F1186">
        <f>IF(OR(E1186="",E1186="UNKNOWN",E1186="ERROR"),_xlfn.XLOOKUP(Table2[[#This Row],[Item]],Items_List!A:A,Items_List!B:B),E1186)</f>
        <v>4</v>
      </c>
      <c r="G1186">
        <v>16</v>
      </c>
      <c r="H1186">
        <f t="shared" si="73"/>
        <v>16</v>
      </c>
      <c r="I1186" t="s">
        <v>10</v>
      </c>
      <c r="J1186" t="s">
        <v>11</v>
      </c>
      <c r="K1186" s="1">
        <v>45034</v>
      </c>
      <c r="L1186" s="1" t="str">
        <f>IF(ISNUMBER(Table2[[#This Row],[Transaction Date]]),TEXT(Table2[[#This Row],[Transaction Date]],"mmmm"),"Unknown")</f>
        <v>April</v>
      </c>
      <c r="M1186" s="1" t="str">
        <f>IF(ISNUMBER(Table2[[#This Row],[Transaction Date]]),TEXT(Table2[[#This Row],[Transaction Date]],"dddd"),"Unknown")</f>
        <v>Tuesday</v>
      </c>
      <c r="N1186">
        <f t="shared" si="74"/>
        <v>0</v>
      </c>
      <c r="O1186" t="str">
        <f t="shared" si="75"/>
        <v>Actual</v>
      </c>
    </row>
    <row r="1187" spans="1:15" x14ac:dyDescent="0.25">
      <c r="A1187" t="s">
        <v>1365</v>
      </c>
      <c r="B1187" t="s">
        <v>20</v>
      </c>
      <c r="C1187">
        <v>5</v>
      </c>
      <c r="D1187">
        <f t="shared" si="72"/>
        <v>5</v>
      </c>
      <c r="E1187">
        <v>5</v>
      </c>
      <c r="F1187">
        <f>IF(OR(E1187="",E1187="UNKNOWN",E1187="ERROR"),_xlfn.XLOOKUP(Table2[[#This Row],[Item]],Items_List!A:A,Items_List!B:B),E1187)</f>
        <v>5</v>
      </c>
      <c r="G1187">
        <v>25</v>
      </c>
      <c r="H1187">
        <f t="shared" si="73"/>
        <v>25</v>
      </c>
      <c r="I1187" t="s">
        <v>23</v>
      </c>
      <c r="J1187" t="s">
        <v>11</v>
      </c>
      <c r="K1187" s="1">
        <v>44939</v>
      </c>
      <c r="L1187" s="1" t="str">
        <f>IF(ISNUMBER(Table2[[#This Row],[Transaction Date]]),TEXT(Table2[[#This Row],[Transaction Date]],"mmmm"),"Unknown")</f>
        <v>January</v>
      </c>
      <c r="M1187" s="1" t="str">
        <f>IF(ISNUMBER(Table2[[#This Row],[Transaction Date]]),TEXT(Table2[[#This Row],[Transaction Date]],"dddd"),"Unknown")</f>
        <v>Friday</v>
      </c>
      <c r="N1187">
        <f t="shared" si="74"/>
        <v>0</v>
      </c>
      <c r="O1187" t="str">
        <f t="shared" si="75"/>
        <v>Actual</v>
      </c>
    </row>
    <row r="1188" spans="1:15" x14ac:dyDescent="0.25">
      <c r="A1188" t="s">
        <v>1366</v>
      </c>
      <c r="B1188" t="s">
        <v>17</v>
      </c>
      <c r="C1188">
        <v>5</v>
      </c>
      <c r="D1188">
        <f t="shared" si="72"/>
        <v>5</v>
      </c>
      <c r="E1188">
        <v>1</v>
      </c>
      <c r="F1188">
        <f>IF(OR(E1188="",E1188="UNKNOWN",E1188="ERROR"),_xlfn.XLOOKUP(Table2[[#This Row],[Item]],Items_List!A:A,Items_List!B:B),E1188)</f>
        <v>1</v>
      </c>
      <c r="G1188">
        <v>5</v>
      </c>
      <c r="H1188">
        <f t="shared" si="73"/>
        <v>5</v>
      </c>
      <c r="I1188" t="s">
        <v>23</v>
      </c>
      <c r="J1188" t="s">
        <v>11</v>
      </c>
      <c r="K1188" s="1">
        <v>45063</v>
      </c>
      <c r="L1188" s="1" t="str">
        <f>IF(ISNUMBER(Table2[[#This Row],[Transaction Date]]),TEXT(Table2[[#This Row],[Transaction Date]],"mmmm"),"Unknown")</f>
        <v>May</v>
      </c>
      <c r="M1188" s="1" t="str">
        <f>IF(ISNUMBER(Table2[[#This Row],[Transaction Date]]),TEXT(Table2[[#This Row],[Transaction Date]],"dddd"),"Unknown")</f>
        <v>Wednesday</v>
      </c>
      <c r="N1188">
        <f t="shared" si="74"/>
        <v>0</v>
      </c>
      <c r="O1188" t="str">
        <f t="shared" si="75"/>
        <v>Actual</v>
      </c>
    </row>
    <row r="1189" spans="1:15" x14ac:dyDescent="0.25">
      <c r="A1189" t="s">
        <v>1367</v>
      </c>
      <c r="B1189" t="s">
        <v>9</v>
      </c>
      <c r="C1189">
        <v>5</v>
      </c>
      <c r="D1189">
        <f t="shared" si="72"/>
        <v>5</v>
      </c>
      <c r="E1189">
        <v>2</v>
      </c>
      <c r="F1189">
        <f>IF(OR(E1189="",E1189="UNKNOWN",E1189="ERROR"),_xlfn.XLOOKUP(Table2[[#This Row],[Item]],Items_List!A:A,Items_List!B:B),E1189)</f>
        <v>2</v>
      </c>
      <c r="G1189">
        <v>10</v>
      </c>
      <c r="H1189">
        <f t="shared" si="73"/>
        <v>10</v>
      </c>
      <c r="I1189" t="s">
        <v>10</v>
      </c>
      <c r="J1189" t="s">
        <v>11</v>
      </c>
      <c r="K1189" s="1">
        <v>45069</v>
      </c>
      <c r="L1189" s="1" t="str">
        <f>IF(ISNUMBER(Table2[[#This Row],[Transaction Date]]),TEXT(Table2[[#This Row],[Transaction Date]],"mmmm"),"Unknown")</f>
        <v>May</v>
      </c>
      <c r="M1189" s="1" t="str">
        <f>IF(ISNUMBER(Table2[[#This Row],[Transaction Date]]),TEXT(Table2[[#This Row],[Transaction Date]],"dddd"),"Unknown")</f>
        <v>Tuesday</v>
      </c>
      <c r="N1189">
        <f t="shared" si="74"/>
        <v>0</v>
      </c>
      <c r="O1189" t="str">
        <f t="shared" si="75"/>
        <v>Actual</v>
      </c>
    </row>
    <row r="1190" spans="1:15" x14ac:dyDescent="0.25">
      <c r="A1190" t="s">
        <v>1369</v>
      </c>
      <c r="B1190" t="s">
        <v>25</v>
      </c>
      <c r="C1190">
        <v>5</v>
      </c>
      <c r="D1190">
        <f t="shared" si="72"/>
        <v>5</v>
      </c>
      <c r="E1190">
        <v>4</v>
      </c>
      <c r="F1190">
        <f>IF(OR(E1190="",E1190="UNKNOWN",E1190="ERROR"),_xlfn.XLOOKUP(Table2[[#This Row],[Item]],Items_List!A:A,Items_List!B:B),E1190)</f>
        <v>4</v>
      </c>
      <c r="G1190">
        <v>20</v>
      </c>
      <c r="H1190">
        <f t="shared" si="73"/>
        <v>20</v>
      </c>
      <c r="I1190" t="s">
        <v>10059</v>
      </c>
      <c r="J1190" t="s">
        <v>10059</v>
      </c>
      <c r="K1190" s="1">
        <v>45253</v>
      </c>
      <c r="L1190" s="1" t="str">
        <f>IF(ISNUMBER(Table2[[#This Row],[Transaction Date]]),TEXT(Table2[[#This Row],[Transaction Date]],"mmmm"),"Unknown")</f>
        <v>November</v>
      </c>
      <c r="M1190" s="1" t="str">
        <f>IF(ISNUMBER(Table2[[#This Row],[Transaction Date]]),TEXT(Table2[[#This Row],[Transaction Date]],"dddd"),"Unknown")</f>
        <v>Thursday</v>
      </c>
      <c r="N1190">
        <f t="shared" si="74"/>
        <v>0</v>
      </c>
      <c r="O1190" t="str">
        <f t="shared" si="75"/>
        <v>Actual</v>
      </c>
    </row>
    <row r="1191" spans="1:15" x14ac:dyDescent="0.25">
      <c r="A1191" t="s">
        <v>1370</v>
      </c>
      <c r="B1191" t="s">
        <v>17</v>
      </c>
      <c r="C1191">
        <v>3</v>
      </c>
      <c r="D1191">
        <f t="shared" si="72"/>
        <v>3</v>
      </c>
      <c r="E1191">
        <v>1</v>
      </c>
      <c r="F1191">
        <f>IF(OR(E1191="",E1191="UNKNOWN",E1191="ERROR"),_xlfn.XLOOKUP(Table2[[#This Row],[Item]],Items_List!A:A,Items_List!B:B),E1191)</f>
        <v>1</v>
      </c>
      <c r="G1191">
        <v>3</v>
      </c>
      <c r="H1191">
        <f t="shared" si="73"/>
        <v>3</v>
      </c>
      <c r="I1191" t="s">
        <v>14</v>
      </c>
      <c r="J1191" t="s">
        <v>10059</v>
      </c>
      <c r="K1191" s="1">
        <v>45217</v>
      </c>
      <c r="L1191" s="1" t="str">
        <f>IF(ISNUMBER(Table2[[#This Row],[Transaction Date]]),TEXT(Table2[[#This Row],[Transaction Date]],"mmmm"),"Unknown")</f>
        <v>October</v>
      </c>
      <c r="M1191" s="1" t="str">
        <f>IF(ISNUMBER(Table2[[#This Row],[Transaction Date]]),TEXT(Table2[[#This Row],[Transaction Date]],"dddd"),"Unknown")</f>
        <v>Wednesday</v>
      </c>
      <c r="N1191">
        <f t="shared" si="74"/>
        <v>0</v>
      </c>
      <c r="O1191" t="str">
        <f t="shared" si="75"/>
        <v>Actual</v>
      </c>
    </row>
    <row r="1192" spans="1:15" x14ac:dyDescent="0.25">
      <c r="A1192" t="s">
        <v>1371</v>
      </c>
      <c r="B1192" t="s">
        <v>28</v>
      </c>
      <c r="C1192">
        <v>3</v>
      </c>
      <c r="D1192">
        <f t="shared" si="72"/>
        <v>3</v>
      </c>
      <c r="E1192">
        <v>4</v>
      </c>
      <c r="F1192">
        <f>IF(OR(E1192="",E1192="UNKNOWN",E1192="ERROR"),_xlfn.XLOOKUP(Table2[[#This Row],[Item]],Items_List!A:A,Items_List!B:B),E1192)</f>
        <v>4</v>
      </c>
      <c r="G1192">
        <v>12</v>
      </c>
      <c r="H1192">
        <f t="shared" si="73"/>
        <v>12</v>
      </c>
      <c r="I1192" t="s">
        <v>10</v>
      </c>
      <c r="J1192" t="s">
        <v>10059</v>
      </c>
      <c r="K1192" s="1">
        <v>45279</v>
      </c>
      <c r="L1192" s="1" t="str">
        <f>IF(ISNUMBER(Table2[[#This Row],[Transaction Date]]),TEXT(Table2[[#This Row],[Transaction Date]],"mmmm"),"Unknown")</f>
        <v>December</v>
      </c>
      <c r="M1192" s="1" t="str">
        <f>IF(ISNUMBER(Table2[[#This Row],[Transaction Date]]),TEXT(Table2[[#This Row],[Transaction Date]],"dddd"),"Unknown")</f>
        <v>Tuesday</v>
      </c>
      <c r="N1192">
        <f t="shared" si="74"/>
        <v>0</v>
      </c>
      <c r="O1192" t="str">
        <f t="shared" si="75"/>
        <v>Actual</v>
      </c>
    </row>
    <row r="1193" spans="1:15" x14ac:dyDescent="0.25">
      <c r="A1193" t="s">
        <v>1372</v>
      </c>
      <c r="B1193" t="s">
        <v>39</v>
      </c>
      <c r="C1193">
        <v>3</v>
      </c>
      <c r="D1193">
        <f t="shared" si="72"/>
        <v>3</v>
      </c>
      <c r="E1193">
        <v>3</v>
      </c>
      <c r="F1193">
        <f>IF(OR(E1193="",E1193="UNKNOWN",E1193="ERROR"),_xlfn.XLOOKUP(Table2[[#This Row],[Item]],Items_List!A:A,Items_List!B:B),E1193)</f>
        <v>3</v>
      </c>
      <c r="G1193">
        <v>9</v>
      </c>
      <c r="H1193">
        <f t="shared" si="73"/>
        <v>9</v>
      </c>
      <c r="I1193" t="s">
        <v>14</v>
      </c>
      <c r="J1193" t="s">
        <v>11</v>
      </c>
      <c r="K1193" s="1">
        <v>44966</v>
      </c>
      <c r="L1193" s="1" t="str">
        <f>IF(ISNUMBER(Table2[[#This Row],[Transaction Date]]),TEXT(Table2[[#This Row],[Transaction Date]],"mmmm"),"Unknown")</f>
        <v>February</v>
      </c>
      <c r="M1193" s="1" t="str">
        <f>IF(ISNUMBER(Table2[[#This Row],[Transaction Date]]),TEXT(Table2[[#This Row],[Transaction Date]],"dddd"),"Unknown")</f>
        <v>Thursday</v>
      </c>
      <c r="N1193">
        <f t="shared" si="74"/>
        <v>0</v>
      </c>
      <c r="O1193" t="str">
        <f t="shared" si="75"/>
        <v>Actual</v>
      </c>
    </row>
    <row r="1194" spans="1:15" x14ac:dyDescent="0.25">
      <c r="A1194" t="s">
        <v>1373</v>
      </c>
      <c r="B1194" t="s">
        <v>9</v>
      </c>
      <c r="C1194">
        <v>3</v>
      </c>
      <c r="D1194">
        <f t="shared" si="72"/>
        <v>3</v>
      </c>
      <c r="E1194">
        <v>2</v>
      </c>
      <c r="F1194">
        <f>IF(OR(E1194="",E1194="UNKNOWN",E1194="ERROR"),_xlfn.XLOOKUP(Table2[[#This Row],[Item]],Items_List!A:A,Items_List!B:B),E1194)</f>
        <v>2</v>
      </c>
      <c r="G1194">
        <v>6</v>
      </c>
      <c r="H1194">
        <f t="shared" si="73"/>
        <v>6</v>
      </c>
      <c r="I1194" t="s">
        <v>23</v>
      </c>
      <c r="J1194" t="s">
        <v>11</v>
      </c>
      <c r="K1194" s="1">
        <v>45249</v>
      </c>
      <c r="L1194" s="1" t="str">
        <f>IF(ISNUMBER(Table2[[#This Row],[Transaction Date]]),TEXT(Table2[[#This Row],[Transaction Date]],"mmmm"),"Unknown")</f>
        <v>November</v>
      </c>
      <c r="M1194" s="1" t="str">
        <f>IF(ISNUMBER(Table2[[#This Row],[Transaction Date]]),TEXT(Table2[[#This Row],[Transaction Date]],"dddd"),"Unknown")</f>
        <v>Sunday</v>
      </c>
      <c r="N1194">
        <f t="shared" si="74"/>
        <v>0</v>
      </c>
      <c r="O1194" t="str">
        <f t="shared" si="75"/>
        <v>Actual</v>
      </c>
    </row>
    <row r="1195" spans="1:15" x14ac:dyDescent="0.25">
      <c r="A1195" t="s">
        <v>1375</v>
      </c>
      <c r="B1195" t="s">
        <v>9</v>
      </c>
      <c r="C1195">
        <v>1</v>
      </c>
      <c r="D1195">
        <f t="shared" si="72"/>
        <v>1</v>
      </c>
      <c r="E1195">
        <v>2</v>
      </c>
      <c r="F1195">
        <f>IF(OR(E1195="",E1195="UNKNOWN",E1195="ERROR"),_xlfn.XLOOKUP(Table2[[#This Row],[Item]],Items_List!A:A,Items_List!B:B),E1195)</f>
        <v>2</v>
      </c>
      <c r="G1195">
        <v>2</v>
      </c>
      <c r="H1195">
        <f t="shared" si="73"/>
        <v>2</v>
      </c>
      <c r="I1195" t="s">
        <v>14</v>
      </c>
      <c r="J1195" t="s">
        <v>11</v>
      </c>
      <c r="K1195" s="1">
        <v>45179</v>
      </c>
      <c r="L1195" s="1" t="str">
        <f>IF(ISNUMBER(Table2[[#This Row],[Transaction Date]]),TEXT(Table2[[#This Row],[Transaction Date]],"mmmm"),"Unknown")</f>
        <v>September</v>
      </c>
      <c r="M1195" s="1" t="str">
        <f>IF(ISNUMBER(Table2[[#This Row],[Transaction Date]]),TEXT(Table2[[#This Row],[Transaction Date]],"dddd"),"Unknown")</f>
        <v>Sunday</v>
      </c>
      <c r="N1195">
        <f t="shared" si="74"/>
        <v>0</v>
      </c>
      <c r="O1195" t="str">
        <f t="shared" si="75"/>
        <v>Actual</v>
      </c>
    </row>
    <row r="1196" spans="1:15" x14ac:dyDescent="0.25">
      <c r="A1196" t="s">
        <v>1376</v>
      </c>
      <c r="B1196" t="s">
        <v>28</v>
      </c>
      <c r="C1196">
        <v>4</v>
      </c>
      <c r="D1196">
        <f t="shared" si="72"/>
        <v>4</v>
      </c>
      <c r="E1196">
        <v>4</v>
      </c>
      <c r="F1196">
        <f>IF(OR(E1196="",E1196="UNKNOWN",E1196="ERROR"),_xlfn.XLOOKUP(Table2[[#This Row],[Item]],Items_List!A:A,Items_List!B:B),E1196)</f>
        <v>4</v>
      </c>
      <c r="G1196">
        <v>16</v>
      </c>
      <c r="H1196">
        <f t="shared" si="73"/>
        <v>16</v>
      </c>
      <c r="I1196" t="s">
        <v>14</v>
      </c>
      <c r="J1196" t="s">
        <v>15</v>
      </c>
      <c r="K1196" s="1">
        <v>44931</v>
      </c>
      <c r="L1196" s="1" t="str">
        <f>IF(ISNUMBER(Table2[[#This Row],[Transaction Date]]),TEXT(Table2[[#This Row],[Transaction Date]],"mmmm"),"Unknown")</f>
        <v>January</v>
      </c>
      <c r="M1196" s="1" t="str">
        <f>IF(ISNUMBER(Table2[[#This Row],[Transaction Date]]),TEXT(Table2[[#This Row],[Transaction Date]],"dddd"),"Unknown")</f>
        <v>Thursday</v>
      </c>
      <c r="N1196">
        <f t="shared" si="74"/>
        <v>0</v>
      </c>
      <c r="O1196" t="str">
        <f t="shared" si="75"/>
        <v>Actual</v>
      </c>
    </row>
    <row r="1197" spans="1:15" x14ac:dyDescent="0.25">
      <c r="A1197" t="s">
        <v>1377</v>
      </c>
      <c r="B1197" t="s">
        <v>9</v>
      </c>
      <c r="C1197">
        <v>4</v>
      </c>
      <c r="D1197">
        <f t="shared" si="72"/>
        <v>4</v>
      </c>
      <c r="E1197">
        <v>2</v>
      </c>
      <c r="F1197">
        <f>IF(OR(E1197="",E1197="UNKNOWN",E1197="ERROR"),_xlfn.XLOOKUP(Table2[[#This Row],[Item]],Items_List!A:A,Items_List!B:B),E1197)</f>
        <v>2</v>
      </c>
      <c r="G1197">
        <v>8</v>
      </c>
      <c r="H1197">
        <f t="shared" si="73"/>
        <v>8</v>
      </c>
      <c r="I1197" t="s">
        <v>10059</v>
      </c>
      <c r="J1197" t="s">
        <v>15</v>
      </c>
      <c r="K1197" s="1">
        <v>44979</v>
      </c>
      <c r="L1197" s="1" t="str">
        <f>IF(ISNUMBER(Table2[[#This Row],[Transaction Date]]),TEXT(Table2[[#This Row],[Transaction Date]],"mmmm"),"Unknown")</f>
        <v>February</v>
      </c>
      <c r="M1197" s="1" t="str">
        <f>IF(ISNUMBER(Table2[[#This Row],[Transaction Date]]),TEXT(Table2[[#This Row],[Transaction Date]],"dddd"),"Unknown")</f>
        <v>Wednesday</v>
      </c>
      <c r="N1197">
        <f t="shared" si="74"/>
        <v>0</v>
      </c>
      <c r="O1197" t="str">
        <f t="shared" si="75"/>
        <v>Actual</v>
      </c>
    </row>
    <row r="1198" spans="1:15" x14ac:dyDescent="0.25">
      <c r="A1198" t="s">
        <v>1378</v>
      </c>
      <c r="B1198" t="s">
        <v>13</v>
      </c>
      <c r="C1198">
        <v>4</v>
      </c>
      <c r="D1198">
        <f t="shared" si="72"/>
        <v>4</v>
      </c>
      <c r="E1198">
        <v>3</v>
      </c>
      <c r="F1198">
        <f>IF(OR(E1198="",E1198="UNKNOWN",E1198="ERROR"),_xlfn.XLOOKUP(Table2[[#This Row],[Item]],Items_List!A:A,Items_List!B:B),E1198)</f>
        <v>3</v>
      </c>
      <c r="G1198">
        <v>12</v>
      </c>
      <c r="H1198">
        <f t="shared" si="73"/>
        <v>12</v>
      </c>
      <c r="I1198" t="s">
        <v>23</v>
      </c>
      <c r="J1198" t="s">
        <v>11</v>
      </c>
      <c r="K1198" s="1">
        <v>45008</v>
      </c>
      <c r="L1198" s="1" t="str">
        <f>IF(ISNUMBER(Table2[[#This Row],[Transaction Date]]),TEXT(Table2[[#This Row],[Transaction Date]],"mmmm"),"Unknown")</f>
        <v>March</v>
      </c>
      <c r="M1198" s="1" t="str">
        <f>IF(ISNUMBER(Table2[[#This Row],[Transaction Date]]),TEXT(Table2[[#This Row],[Transaction Date]],"dddd"),"Unknown")</f>
        <v>Thursday</v>
      </c>
      <c r="N1198">
        <f t="shared" si="74"/>
        <v>0</v>
      </c>
      <c r="O1198" t="str">
        <f t="shared" si="75"/>
        <v>Actual</v>
      </c>
    </row>
    <row r="1199" spans="1:15" x14ac:dyDescent="0.25">
      <c r="A1199" t="s">
        <v>1379</v>
      </c>
      <c r="B1199" t="s">
        <v>28</v>
      </c>
      <c r="C1199">
        <v>3</v>
      </c>
      <c r="D1199">
        <f t="shared" si="72"/>
        <v>3</v>
      </c>
      <c r="E1199">
        <v>4</v>
      </c>
      <c r="F1199">
        <f>IF(OR(E1199="",E1199="UNKNOWN",E1199="ERROR"),_xlfn.XLOOKUP(Table2[[#This Row],[Item]],Items_List!A:A,Items_List!B:B),E1199)</f>
        <v>4</v>
      </c>
      <c r="G1199">
        <v>12</v>
      </c>
      <c r="H1199">
        <f t="shared" si="73"/>
        <v>12</v>
      </c>
      <c r="I1199" t="s">
        <v>10</v>
      </c>
      <c r="J1199" t="s">
        <v>10059</v>
      </c>
      <c r="K1199" s="1">
        <v>45050</v>
      </c>
      <c r="L1199" s="1" t="str">
        <f>IF(ISNUMBER(Table2[[#This Row],[Transaction Date]]),TEXT(Table2[[#This Row],[Transaction Date]],"mmmm"),"Unknown")</f>
        <v>May</v>
      </c>
      <c r="M1199" s="1" t="str">
        <f>IF(ISNUMBER(Table2[[#This Row],[Transaction Date]]),TEXT(Table2[[#This Row],[Transaction Date]],"dddd"),"Unknown")</f>
        <v>Thursday</v>
      </c>
      <c r="N1199">
        <f t="shared" si="74"/>
        <v>0</v>
      </c>
      <c r="O1199" t="str">
        <f t="shared" si="75"/>
        <v>Actual</v>
      </c>
    </row>
    <row r="1200" spans="1:15" x14ac:dyDescent="0.25">
      <c r="A1200" t="s">
        <v>1380</v>
      </c>
      <c r="B1200" t="s">
        <v>28</v>
      </c>
      <c r="C1200">
        <v>1</v>
      </c>
      <c r="D1200">
        <f t="shared" si="72"/>
        <v>1</v>
      </c>
      <c r="E1200">
        <v>4</v>
      </c>
      <c r="F1200">
        <f>IF(OR(E1200="",E1200="UNKNOWN",E1200="ERROR"),_xlfn.XLOOKUP(Table2[[#This Row],[Item]],Items_List!A:A,Items_List!B:B),E1200)</f>
        <v>4</v>
      </c>
      <c r="G1200">
        <v>4</v>
      </c>
      <c r="H1200">
        <f t="shared" si="73"/>
        <v>4</v>
      </c>
      <c r="I1200" t="s">
        <v>23</v>
      </c>
      <c r="J1200" t="s">
        <v>15</v>
      </c>
      <c r="K1200" s="1">
        <v>45070</v>
      </c>
      <c r="L1200" s="1" t="str">
        <f>IF(ISNUMBER(Table2[[#This Row],[Transaction Date]]),TEXT(Table2[[#This Row],[Transaction Date]],"mmmm"),"Unknown")</f>
        <v>May</v>
      </c>
      <c r="M1200" s="1" t="str">
        <f>IF(ISNUMBER(Table2[[#This Row],[Transaction Date]]),TEXT(Table2[[#This Row],[Transaction Date]],"dddd"),"Unknown")</f>
        <v>Wednesday</v>
      </c>
      <c r="N1200">
        <f t="shared" si="74"/>
        <v>0</v>
      </c>
      <c r="O1200" t="str">
        <f t="shared" si="75"/>
        <v>Actual</v>
      </c>
    </row>
    <row r="1201" spans="1:15" x14ac:dyDescent="0.25">
      <c r="A1201" t="s">
        <v>1381</v>
      </c>
      <c r="B1201" t="s">
        <v>13</v>
      </c>
      <c r="C1201">
        <v>3</v>
      </c>
      <c r="D1201">
        <f t="shared" si="72"/>
        <v>3</v>
      </c>
      <c r="E1201" s="3">
        <f>_xlfn.XLOOKUP(Table2[[#This Row],[Item]],Items_List!$A$2:$A$9,Items_List!$B$2:$B$9)</f>
        <v>3</v>
      </c>
      <c r="F1201">
        <f>IF(OR(E1201="",E1201="UNKNOWN",E1201="ERROR"),_xlfn.XLOOKUP(Table2[[#This Row],[Item]],Items_List!A:A,Items_List!B:B),E1201)</f>
        <v>3</v>
      </c>
      <c r="G1201">
        <v>9</v>
      </c>
      <c r="H1201">
        <f t="shared" si="73"/>
        <v>9</v>
      </c>
      <c r="I1201" t="s">
        <v>23</v>
      </c>
      <c r="J1201" t="s">
        <v>15</v>
      </c>
      <c r="K1201" s="1">
        <v>45267</v>
      </c>
      <c r="L1201" s="1" t="str">
        <f>IF(ISNUMBER(Table2[[#This Row],[Transaction Date]]),TEXT(Table2[[#This Row],[Transaction Date]],"mmmm"),"Unknown")</f>
        <v>December</v>
      </c>
      <c r="M1201" s="1" t="str">
        <f>IF(ISNUMBER(Table2[[#This Row],[Transaction Date]]),TEXT(Table2[[#This Row],[Transaction Date]],"dddd"),"Unknown")</f>
        <v>Thursday</v>
      </c>
      <c r="N1201">
        <f t="shared" si="74"/>
        <v>0</v>
      </c>
      <c r="O1201" t="str">
        <f t="shared" si="75"/>
        <v>Actual</v>
      </c>
    </row>
    <row r="1202" spans="1:15" x14ac:dyDescent="0.25">
      <c r="A1202" t="s">
        <v>1382</v>
      </c>
      <c r="B1202" t="s">
        <v>13</v>
      </c>
      <c r="C1202">
        <v>3</v>
      </c>
      <c r="D1202">
        <f t="shared" si="72"/>
        <v>3</v>
      </c>
      <c r="E1202">
        <v>3</v>
      </c>
      <c r="F1202">
        <f>IF(OR(E1202="",E1202="UNKNOWN",E1202="ERROR"),_xlfn.XLOOKUP(Table2[[#This Row],[Item]],Items_List!A:A,Items_List!B:B),E1202)</f>
        <v>3</v>
      </c>
      <c r="G1202">
        <v>9</v>
      </c>
      <c r="H1202">
        <f t="shared" si="73"/>
        <v>9</v>
      </c>
      <c r="I1202" t="s">
        <v>23</v>
      </c>
      <c r="J1202" t="s">
        <v>11</v>
      </c>
      <c r="K1202" s="1">
        <v>45169</v>
      </c>
      <c r="L1202" s="1" t="str">
        <f>IF(ISNUMBER(Table2[[#This Row],[Transaction Date]]),TEXT(Table2[[#This Row],[Transaction Date]],"mmmm"),"Unknown")</f>
        <v>August</v>
      </c>
      <c r="M1202" s="1" t="str">
        <f>IF(ISNUMBER(Table2[[#This Row],[Transaction Date]]),TEXT(Table2[[#This Row],[Transaction Date]],"dddd"),"Unknown")</f>
        <v>Thursday</v>
      </c>
      <c r="N1202">
        <f t="shared" si="74"/>
        <v>0</v>
      </c>
      <c r="O1202" t="str">
        <f t="shared" si="75"/>
        <v>Actual</v>
      </c>
    </row>
    <row r="1203" spans="1:15" x14ac:dyDescent="0.25">
      <c r="A1203" t="s">
        <v>1383</v>
      </c>
      <c r="B1203" t="s">
        <v>13</v>
      </c>
      <c r="C1203">
        <v>3</v>
      </c>
      <c r="D1203">
        <f t="shared" si="72"/>
        <v>3</v>
      </c>
      <c r="E1203">
        <v>3</v>
      </c>
      <c r="F1203">
        <f>IF(OR(E1203="",E1203="UNKNOWN",E1203="ERROR"),_xlfn.XLOOKUP(Table2[[#This Row],[Item]],Items_List!A:A,Items_List!B:B),E1203)</f>
        <v>3</v>
      </c>
      <c r="G1203">
        <v>9</v>
      </c>
      <c r="H1203">
        <f t="shared" si="73"/>
        <v>9</v>
      </c>
      <c r="I1203" t="s">
        <v>14</v>
      </c>
      <c r="J1203" t="s">
        <v>15</v>
      </c>
      <c r="K1203" s="1">
        <v>45140</v>
      </c>
      <c r="L1203" s="1" t="str">
        <f>IF(ISNUMBER(Table2[[#This Row],[Transaction Date]]),TEXT(Table2[[#This Row],[Transaction Date]],"mmmm"),"Unknown")</f>
        <v>August</v>
      </c>
      <c r="M1203" s="1" t="str">
        <f>IF(ISNUMBER(Table2[[#This Row],[Transaction Date]]),TEXT(Table2[[#This Row],[Transaction Date]],"dddd"),"Unknown")</f>
        <v>Wednesday</v>
      </c>
      <c r="N1203">
        <f t="shared" si="74"/>
        <v>0</v>
      </c>
      <c r="O1203" t="str">
        <f t="shared" si="75"/>
        <v>Actual</v>
      </c>
    </row>
    <row r="1204" spans="1:15" x14ac:dyDescent="0.25">
      <c r="A1204" t="s">
        <v>1384</v>
      </c>
      <c r="B1204" t="s">
        <v>17</v>
      </c>
      <c r="C1204">
        <v>2</v>
      </c>
      <c r="D1204">
        <f t="shared" si="72"/>
        <v>2</v>
      </c>
      <c r="E1204">
        <v>1</v>
      </c>
      <c r="F1204">
        <f>IF(OR(E1204="",E1204="UNKNOWN",E1204="ERROR"),_xlfn.XLOOKUP(Table2[[#This Row],[Item]],Items_List!A:A,Items_List!B:B),E1204)</f>
        <v>1</v>
      </c>
      <c r="G1204">
        <v>2</v>
      </c>
      <c r="H1204">
        <f t="shared" si="73"/>
        <v>2</v>
      </c>
      <c r="I1204" t="s">
        <v>23</v>
      </c>
      <c r="J1204" t="s">
        <v>11</v>
      </c>
      <c r="K1204" s="1">
        <v>45220</v>
      </c>
      <c r="L1204" s="1" t="str">
        <f>IF(ISNUMBER(Table2[[#This Row],[Transaction Date]]),TEXT(Table2[[#This Row],[Transaction Date]],"mmmm"),"Unknown")</f>
        <v>October</v>
      </c>
      <c r="M1204" s="1" t="str">
        <f>IF(ISNUMBER(Table2[[#This Row],[Transaction Date]]),TEXT(Table2[[#This Row],[Transaction Date]],"dddd"),"Unknown")</f>
        <v>Saturday</v>
      </c>
      <c r="N1204">
        <f t="shared" si="74"/>
        <v>0</v>
      </c>
      <c r="O1204" t="str">
        <f t="shared" si="75"/>
        <v>Actual</v>
      </c>
    </row>
    <row r="1205" spans="1:15" x14ac:dyDescent="0.25">
      <c r="A1205" t="s">
        <v>1385</v>
      </c>
      <c r="B1205" t="s">
        <v>13</v>
      </c>
      <c r="C1205">
        <v>5</v>
      </c>
      <c r="D1205">
        <f t="shared" si="72"/>
        <v>5</v>
      </c>
      <c r="E1205">
        <v>3</v>
      </c>
      <c r="F1205">
        <f>IF(OR(E1205="",E1205="UNKNOWN",E1205="ERROR"),_xlfn.XLOOKUP(Table2[[#This Row],[Item]],Items_List!A:A,Items_List!B:B),E1205)</f>
        <v>3</v>
      </c>
      <c r="G1205">
        <v>15</v>
      </c>
      <c r="H1205">
        <f t="shared" si="73"/>
        <v>15</v>
      </c>
      <c r="I1205" t="s">
        <v>14</v>
      </c>
      <c r="J1205" t="s">
        <v>10059</v>
      </c>
      <c r="K1205" s="1">
        <v>45282</v>
      </c>
      <c r="L1205" s="1" t="str">
        <f>IF(ISNUMBER(Table2[[#This Row],[Transaction Date]]),TEXT(Table2[[#This Row],[Transaction Date]],"mmmm"),"Unknown")</f>
        <v>December</v>
      </c>
      <c r="M1205" s="1" t="str">
        <f>IF(ISNUMBER(Table2[[#This Row],[Transaction Date]]),TEXT(Table2[[#This Row],[Transaction Date]],"dddd"),"Unknown")</f>
        <v>Friday</v>
      </c>
      <c r="N1205">
        <f t="shared" si="74"/>
        <v>0</v>
      </c>
      <c r="O1205" t="str">
        <f t="shared" si="75"/>
        <v>Actual</v>
      </c>
    </row>
    <row r="1206" spans="1:15" x14ac:dyDescent="0.25">
      <c r="A1206" t="s">
        <v>1386</v>
      </c>
      <c r="B1206" t="s">
        <v>17</v>
      </c>
      <c r="C1206">
        <v>3</v>
      </c>
      <c r="D1206">
        <f t="shared" si="72"/>
        <v>3</v>
      </c>
      <c r="E1206">
        <v>1</v>
      </c>
      <c r="F1206">
        <f>IF(OR(E1206="",E1206="UNKNOWN",E1206="ERROR"),_xlfn.XLOOKUP(Table2[[#This Row],[Item]],Items_List!A:A,Items_List!B:B),E1206)</f>
        <v>1</v>
      </c>
      <c r="G1206">
        <v>3</v>
      </c>
      <c r="H1206">
        <f t="shared" si="73"/>
        <v>3</v>
      </c>
      <c r="I1206" t="s">
        <v>23</v>
      </c>
      <c r="J1206" t="s">
        <v>10059</v>
      </c>
      <c r="K1206" s="1">
        <v>45280</v>
      </c>
      <c r="L1206" s="1" t="str">
        <f>IF(ISNUMBER(Table2[[#This Row],[Transaction Date]]),TEXT(Table2[[#This Row],[Transaction Date]],"mmmm"),"Unknown")</f>
        <v>December</v>
      </c>
      <c r="M1206" s="1" t="str">
        <f>IF(ISNUMBER(Table2[[#This Row],[Transaction Date]]),TEXT(Table2[[#This Row],[Transaction Date]],"dddd"),"Unknown")</f>
        <v>Wednesday</v>
      </c>
      <c r="N1206">
        <f t="shared" si="74"/>
        <v>0</v>
      </c>
      <c r="O1206" t="str">
        <f t="shared" si="75"/>
        <v>Actual</v>
      </c>
    </row>
    <row r="1207" spans="1:15" x14ac:dyDescent="0.25">
      <c r="A1207" t="s">
        <v>1388</v>
      </c>
      <c r="B1207" t="s">
        <v>28</v>
      </c>
      <c r="C1207">
        <v>5</v>
      </c>
      <c r="D1207">
        <f t="shared" si="72"/>
        <v>5</v>
      </c>
      <c r="E1207">
        <v>4</v>
      </c>
      <c r="F1207">
        <f>IF(OR(E1207="",E1207="UNKNOWN",E1207="ERROR"),_xlfn.XLOOKUP(Table2[[#This Row],[Item]],Items_List!A:A,Items_List!B:B),E1207)</f>
        <v>4</v>
      </c>
      <c r="G1207">
        <v>20</v>
      </c>
      <c r="H1207">
        <f t="shared" si="73"/>
        <v>20</v>
      </c>
      <c r="I1207" t="s">
        <v>10059</v>
      </c>
      <c r="J1207" t="s">
        <v>15</v>
      </c>
      <c r="K1207" s="1">
        <v>45022</v>
      </c>
      <c r="L1207" s="1" t="str">
        <f>IF(ISNUMBER(Table2[[#This Row],[Transaction Date]]),TEXT(Table2[[#This Row],[Transaction Date]],"mmmm"),"Unknown")</f>
        <v>April</v>
      </c>
      <c r="M1207" s="1" t="str">
        <f>IF(ISNUMBER(Table2[[#This Row],[Transaction Date]]),TEXT(Table2[[#This Row],[Transaction Date]],"dddd"),"Unknown")</f>
        <v>Thursday</v>
      </c>
      <c r="N1207">
        <f t="shared" si="74"/>
        <v>0</v>
      </c>
      <c r="O1207" t="str">
        <f t="shared" si="75"/>
        <v>Actual</v>
      </c>
    </row>
    <row r="1208" spans="1:15" x14ac:dyDescent="0.25">
      <c r="A1208" t="s">
        <v>1389</v>
      </c>
      <c r="B1208" t="s">
        <v>39</v>
      </c>
      <c r="C1208">
        <v>1</v>
      </c>
      <c r="D1208">
        <f t="shared" si="72"/>
        <v>1</v>
      </c>
      <c r="E1208">
        <v>3</v>
      </c>
      <c r="F1208">
        <f>IF(OR(E1208="",E1208="UNKNOWN",E1208="ERROR"),_xlfn.XLOOKUP(Table2[[#This Row],[Item]],Items_List!A:A,Items_List!B:B),E1208)</f>
        <v>3</v>
      </c>
      <c r="G1208">
        <v>3</v>
      </c>
      <c r="H1208">
        <f t="shared" si="73"/>
        <v>3</v>
      </c>
      <c r="I1208" t="s">
        <v>23</v>
      </c>
      <c r="J1208" t="s">
        <v>11</v>
      </c>
      <c r="K1208" s="1">
        <v>45281</v>
      </c>
      <c r="L1208" s="1" t="str">
        <f>IF(ISNUMBER(Table2[[#This Row],[Transaction Date]]),TEXT(Table2[[#This Row],[Transaction Date]],"mmmm"),"Unknown")</f>
        <v>December</v>
      </c>
      <c r="M1208" s="1" t="str">
        <f>IF(ISNUMBER(Table2[[#This Row],[Transaction Date]]),TEXT(Table2[[#This Row],[Transaction Date]],"dddd"),"Unknown")</f>
        <v>Thursday</v>
      </c>
      <c r="N1208">
        <f t="shared" si="74"/>
        <v>0</v>
      </c>
      <c r="O1208" t="str">
        <f t="shared" si="75"/>
        <v>Actual</v>
      </c>
    </row>
    <row r="1209" spans="1:15" x14ac:dyDescent="0.25">
      <c r="A1209" t="s">
        <v>1390</v>
      </c>
      <c r="B1209" t="s">
        <v>39</v>
      </c>
      <c r="C1209">
        <v>5</v>
      </c>
      <c r="D1209">
        <f t="shared" si="72"/>
        <v>5</v>
      </c>
      <c r="E1209">
        <v>3</v>
      </c>
      <c r="F1209">
        <f>IF(OR(E1209="",E1209="UNKNOWN",E1209="ERROR"),_xlfn.XLOOKUP(Table2[[#This Row],[Item]],Items_List!A:A,Items_List!B:B),E1209)</f>
        <v>3</v>
      </c>
      <c r="G1209">
        <v>15</v>
      </c>
      <c r="H1209">
        <f t="shared" si="73"/>
        <v>15</v>
      </c>
      <c r="I1209" t="s">
        <v>10</v>
      </c>
      <c r="J1209" t="s">
        <v>10059</v>
      </c>
      <c r="K1209" s="1">
        <v>45185</v>
      </c>
      <c r="L1209" s="1" t="str">
        <f>IF(ISNUMBER(Table2[[#This Row],[Transaction Date]]),TEXT(Table2[[#This Row],[Transaction Date]],"mmmm"),"Unknown")</f>
        <v>September</v>
      </c>
      <c r="M1209" s="1" t="str">
        <f>IF(ISNUMBER(Table2[[#This Row],[Transaction Date]]),TEXT(Table2[[#This Row],[Transaction Date]],"dddd"),"Unknown")</f>
        <v>Saturday</v>
      </c>
      <c r="N1209">
        <f t="shared" si="74"/>
        <v>0</v>
      </c>
      <c r="O1209" t="str">
        <f t="shared" si="75"/>
        <v>Actual</v>
      </c>
    </row>
    <row r="1210" spans="1:15" x14ac:dyDescent="0.25">
      <c r="A1210" t="s">
        <v>1391</v>
      </c>
      <c r="B1210" t="s">
        <v>39</v>
      </c>
      <c r="C1210">
        <v>2</v>
      </c>
      <c r="D1210">
        <f t="shared" si="72"/>
        <v>2</v>
      </c>
      <c r="E1210">
        <v>3</v>
      </c>
      <c r="F1210">
        <f>IF(OR(E1210="",E1210="UNKNOWN",E1210="ERROR"),_xlfn.XLOOKUP(Table2[[#This Row],[Item]],Items_List!A:A,Items_List!B:B),E1210)</f>
        <v>3</v>
      </c>
      <c r="G1210">
        <v>6</v>
      </c>
      <c r="H1210">
        <f t="shared" si="73"/>
        <v>6</v>
      </c>
      <c r="I1210" t="s">
        <v>23</v>
      </c>
      <c r="J1210" t="s">
        <v>11</v>
      </c>
      <c r="K1210" s="1">
        <v>45153</v>
      </c>
      <c r="L1210" s="1" t="str">
        <f>IF(ISNUMBER(Table2[[#This Row],[Transaction Date]]),TEXT(Table2[[#This Row],[Transaction Date]],"mmmm"),"Unknown")</f>
        <v>August</v>
      </c>
      <c r="M1210" s="1" t="str">
        <f>IF(ISNUMBER(Table2[[#This Row],[Transaction Date]]),TEXT(Table2[[#This Row],[Transaction Date]],"dddd"),"Unknown")</f>
        <v>Tuesday</v>
      </c>
      <c r="N1210">
        <f t="shared" si="74"/>
        <v>0</v>
      </c>
      <c r="O1210" t="str">
        <f t="shared" si="75"/>
        <v>Actual</v>
      </c>
    </row>
    <row r="1211" spans="1:15" x14ac:dyDescent="0.25">
      <c r="A1211" t="s">
        <v>1392</v>
      </c>
      <c r="B1211" t="s">
        <v>17</v>
      </c>
      <c r="C1211">
        <v>5</v>
      </c>
      <c r="D1211">
        <f t="shared" si="72"/>
        <v>5</v>
      </c>
      <c r="E1211">
        <v>1</v>
      </c>
      <c r="F1211">
        <f>IF(OR(E1211="",E1211="UNKNOWN",E1211="ERROR"),_xlfn.XLOOKUP(Table2[[#This Row],[Item]],Items_List!A:A,Items_List!B:B),E1211)</f>
        <v>1</v>
      </c>
      <c r="G1211">
        <v>5</v>
      </c>
      <c r="H1211">
        <f t="shared" si="73"/>
        <v>5</v>
      </c>
      <c r="I1211" t="s">
        <v>23</v>
      </c>
      <c r="J1211" t="s">
        <v>10059</v>
      </c>
      <c r="K1211" s="1">
        <v>45212</v>
      </c>
      <c r="L1211" s="1" t="str">
        <f>IF(ISNUMBER(Table2[[#This Row],[Transaction Date]]),TEXT(Table2[[#This Row],[Transaction Date]],"mmmm"),"Unknown")</f>
        <v>October</v>
      </c>
      <c r="M1211" s="1" t="str">
        <f>IF(ISNUMBER(Table2[[#This Row],[Transaction Date]]),TEXT(Table2[[#This Row],[Transaction Date]],"dddd"),"Unknown")</f>
        <v>Friday</v>
      </c>
      <c r="N1211">
        <f t="shared" si="74"/>
        <v>0</v>
      </c>
      <c r="O1211" t="str">
        <f t="shared" si="75"/>
        <v>Actual</v>
      </c>
    </row>
    <row r="1212" spans="1:15" x14ac:dyDescent="0.25">
      <c r="A1212" t="s">
        <v>1393</v>
      </c>
      <c r="B1212" t="s">
        <v>13</v>
      </c>
      <c r="C1212">
        <v>3</v>
      </c>
      <c r="D1212">
        <f t="shared" si="72"/>
        <v>3</v>
      </c>
      <c r="E1212">
        <v>3</v>
      </c>
      <c r="F1212">
        <f>IF(OR(E1212="",E1212="UNKNOWN",E1212="ERROR"),_xlfn.XLOOKUP(Table2[[#This Row],[Item]],Items_List!A:A,Items_List!B:B),E1212)</f>
        <v>3</v>
      </c>
      <c r="G1212">
        <v>9</v>
      </c>
      <c r="H1212">
        <f t="shared" si="73"/>
        <v>9</v>
      </c>
      <c r="I1212" t="s">
        <v>23</v>
      </c>
      <c r="J1212" t="s">
        <v>10059</v>
      </c>
      <c r="K1212" s="1">
        <v>45054</v>
      </c>
      <c r="L1212" s="1" t="str">
        <f>IF(ISNUMBER(Table2[[#This Row],[Transaction Date]]),TEXT(Table2[[#This Row],[Transaction Date]],"mmmm"),"Unknown")</f>
        <v>May</v>
      </c>
      <c r="M1212" s="1" t="str">
        <f>IF(ISNUMBER(Table2[[#This Row],[Transaction Date]]),TEXT(Table2[[#This Row],[Transaction Date]],"dddd"),"Unknown")</f>
        <v>Monday</v>
      </c>
      <c r="N1212">
        <f t="shared" si="74"/>
        <v>0</v>
      </c>
      <c r="O1212" t="str">
        <f t="shared" si="75"/>
        <v>Actual</v>
      </c>
    </row>
    <row r="1213" spans="1:15" x14ac:dyDescent="0.25">
      <c r="A1213" t="s">
        <v>1394</v>
      </c>
      <c r="B1213" t="s">
        <v>28</v>
      </c>
      <c r="C1213">
        <v>2</v>
      </c>
      <c r="D1213">
        <f t="shared" si="72"/>
        <v>2</v>
      </c>
      <c r="E1213">
        <v>4</v>
      </c>
      <c r="F1213">
        <f>IF(OR(E1213="",E1213="UNKNOWN",E1213="ERROR"),_xlfn.XLOOKUP(Table2[[#This Row],[Item]],Items_List!A:A,Items_List!B:B),E1213)</f>
        <v>4</v>
      </c>
      <c r="G1213">
        <v>8</v>
      </c>
      <c r="H1213">
        <f t="shared" si="73"/>
        <v>8</v>
      </c>
      <c r="I1213" t="s">
        <v>23</v>
      </c>
      <c r="J1213" t="s">
        <v>10059</v>
      </c>
      <c r="K1213" s="1">
        <v>45177</v>
      </c>
      <c r="L1213" s="1" t="str">
        <f>IF(ISNUMBER(Table2[[#This Row],[Transaction Date]]),TEXT(Table2[[#This Row],[Transaction Date]],"mmmm"),"Unknown")</f>
        <v>September</v>
      </c>
      <c r="M1213" s="1" t="str">
        <f>IF(ISNUMBER(Table2[[#This Row],[Transaction Date]]),TEXT(Table2[[#This Row],[Transaction Date]],"dddd"),"Unknown")</f>
        <v>Friday</v>
      </c>
      <c r="N1213">
        <f t="shared" si="74"/>
        <v>0</v>
      </c>
      <c r="O1213" t="str">
        <f t="shared" si="75"/>
        <v>Actual</v>
      </c>
    </row>
    <row r="1214" spans="1:15" x14ac:dyDescent="0.25">
      <c r="A1214" t="s">
        <v>1395</v>
      </c>
      <c r="B1214" t="s">
        <v>28</v>
      </c>
      <c r="C1214">
        <v>5</v>
      </c>
      <c r="D1214">
        <f t="shared" si="72"/>
        <v>5</v>
      </c>
      <c r="E1214">
        <v>4</v>
      </c>
      <c r="F1214">
        <f>IF(OR(E1214="",E1214="UNKNOWN",E1214="ERROR"),_xlfn.XLOOKUP(Table2[[#This Row],[Item]],Items_List!A:A,Items_List!B:B),E1214)</f>
        <v>4</v>
      </c>
      <c r="G1214">
        <v>20</v>
      </c>
      <c r="H1214">
        <f t="shared" si="73"/>
        <v>20</v>
      </c>
      <c r="I1214" t="s">
        <v>23</v>
      </c>
      <c r="J1214" t="s">
        <v>11</v>
      </c>
      <c r="K1214" s="1">
        <v>45243</v>
      </c>
      <c r="L1214" s="1" t="str">
        <f>IF(ISNUMBER(Table2[[#This Row],[Transaction Date]]),TEXT(Table2[[#This Row],[Transaction Date]],"mmmm"),"Unknown")</f>
        <v>November</v>
      </c>
      <c r="M1214" s="1" t="str">
        <f>IF(ISNUMBER(Table2[[#This Row],[Transaction Date]]),TEXT(Table2[[#This Row],[Transaction Date]],"dddd"),"Unknown")</f>
        <v>Monday</v>
      </c>
      <c r="N1214">
        <f t="shared" si="74"/>
        <v>0</v>
      </c>
      <c r="O1214" t="str">
        <f t="shared" si="75"/>
        <v>Actual</v>
      </c>
    </row>
    <row r="1215" spans="1:15" x14ac:dyDescent="0.25">
      <c r="A1215" t="s">
        <v>1396</v>
      </c>
      <c r="B1215" t="s">
        <v>25</v>
      </c>
      <c r="C1215">
        <v>3</v>
      </c>
      <c r="D1215">
        <f t="shared" si="72"/>
        <v>3</v>
      </c>
      <c r="E1215" s="3">
        <f>_xlfn.XLOOKUP(Table2[[#This Row],[Item]],Items_List!$A$2:$A$9,Items_List!$B$2:$B$9)</f>
        <v>4</v>
      </c>
      <c r="F1215">
        <f>IF(OR(E1215="",E1215="UNKNOWN",E1215="ERROR"),_xlfn.XLOOKUP(Table2[[#This Row],[Item]],Items_List!A:A,Items_List!B:B),E1215)</f>
        <v>4</v>
      </c>
      <c r="G1215">
        <v>12</v>
      </c>
      <c r="H1215">
        <f t="shared" si="73"/>
        <v>12</v>
      </c>
      <c r="I1215" t="s">
        <v>10059</v>
      </c>
      <c r="J1215" t="s">
        <v>15</v>
      </c>
      <c r="L1215" s="1" t="str">
        <f>IF(ISNUMBER(Table2[[#This Row],[Transaction Date]]),TEXT(Table2[[#This Row],[Transaction Date]],"mmmm"),"Unknown")</f>
        <v>Unknown</v>
      </c>
      <c r="M1215" s="1" t="str">
        <f>IF(ISNUMBER(Table2[[#This Row],[Transaction Date]]),TEXT(Table2[[#This Row],[Transaction Date]],"dddd"),"Unknown")</f>
        <v>Unknown</v>
      </c>
      <c r="N1215">
        <f t="shared" si="74"/>
        <v>0</v>
      </c>
      <c r="O1215" t="str">
        <f t="shared" si="75"/>
        <v>Actual</v>
      </c>
    </row>
    <row r="1216" spans="1:15" x14ac:dyDescent="0.25">
      <c r="A1216" t="s">
        <v>1397</v>
      </c>
      <c r="B1216" t="s">
        <v>9</v>
      </c>
      <c r="C1216">
        <v>5</v>
      </c>
      <c r="D1216">
        <f t="shared" si="72"/>
        <v>5</v>
      </c>
      <c r="E1216">
        <v>2</v>
      </c>
      <c r="F1216">
        <f>IF(OR(E1216="",E1216="UNKNOWN",E1216="ERROR"),_xlfn.XLOOKUP(Table2[[#This Row],[Item]],Items_List!A:A,Items_List!B:B),E1216)</f>
        <v>2</v>
      </c>
      <c r="G1216">
        <v>10</v>
      </c>
      <c r="H1216">
        <f t="shared" si="73"/>
        <v>10</v>
      </c>
      <c r="I1216" t="s">
        <v>10059</v>
      </c>
      <c r="J1216" t="s">
        <v>10059</v>
      </c>
      <c r="K1216" s="1">
        <v>45152</v>
      </c>
      <c r="L1216" s="1" t="str">
        <f>IF(ISNUMBER(Table2[[#This Row],[Transaction Date]]),TEXT(Table2[[#This Row],[Transaction Date]],"mmmm"),"Unknown")</f>
        <v>August</v>
      </c>
      <c r="M1216" s="1" t="str">
        <f>IF(ISNUMBER(Table2[[#This Row],[Transaction Date]]),TEXT(Table2[[#This Row],[Transaction Date]],"dddd"),"Unknown")</f>
        <v>Monday</v>
      </c>
      <c r="N1216">
        <f t="shared" si="74"/>
        <v>0</v>
      </c>
      <c r="O1216" t="str">
        <f t="shared" si="75"/>
        <v>Actual</v>
      </c>
    </row>
    <row r="1217" spans="1:15" x14ac:dyDescent="0.25">
      <c r="A1217" t="s">
        <v>1401</v>
      </c>
      <c r="B1217" t="s">
        <v>9</v>
      </c>
      <c r="C1217">
        <v>5</v>
      </c>
      <c r="D1217">
        <f t="shared" si="72"/>
        <v>5</v>
      </c>
      <c r="E1217">
        <v>2</v>
      </c>
      <c r="F1217">
        <f>IF(OR(E1217="",E1217="UNKNOWN",E1217="ERROR"),_xlfn.XLOOKUP(Table2[[#This Row],[Item]],Items_List!A:A,Items_List!B:B),E1217)</f>
        <v>2</v>
      </c>
      <c r="G1217">
        <v>10</v>
      </c>
      <c r="H1217">
        <f t="shared" si="73"/>
        <v>10</v>
      </c>
      <c r="I1217" t="s">
        <v>10059</v>
      </c>
      <c r="J1217" t="s">
        <v>11</v>
      </c>
      <c r="K1217" s="1">
        <v>45021</v>
      </c>
      <c r="L1217" s="1" t="str">
        <f>IF(ISNUMBER(Table2[[#This Row],[Transaction Date]]),TEXT(Table2[[#This Row],[Transaction Date]],"mmmm"),"Unknown")</f>
        <v>April</v>
      </c>
      <c r="M1217" s="1" t="str">
        <f>IF(ISNUMBER(Table2[[#This Row],[Transaction Date]]),TEXT(Table2[[#This Row],[Transaction Date]],"dddd"),"Unknown")</f>
        <v>Wednesday</v>
      </c>
      <c r="N1217">
        <f t="shared" si="74"/>
        <v>0</v>
      </c>
      <c r="O1217" t="str">
        <f t="shared" si="75"/>
        <v>Actual</v>
      </c>
    </row>
    <row r="1218" spans="1:15" x14ac:dyDescent="0.25">
      <c r="A1218" t="s">
        <v>1402</v>
      </c>
      <c r="B1218" t="s">
        <v>65</v>
      </c>
      <c r="C1218">
        <v>3</v>
      </c>
      <c r="D1218">
        <f t="shared" ref="D1218:D1281" si="76">IF(OR(C1218="",C1218="UNKNOWN",C1218="ERROR"),IFERROR(VALUE(G1218)/VALUE(E1218),""),VALUE(C1218))</f>
        <v>3</v>
      </c>
      <c r="E1218" s="3">
        <f>_xlfn.XLOOKUP(Table2[[#This Row],[Item]],Items_List!$A$2:$A$9,Items_List!$B$2:$B$9)</f>
        <v>1.5</v>
      </c>
      <c r="F1218">
        <f>IF(OR(E1218="",E1218="UNKNOWN",E1218="ERROR"),_xlfn.XLOOKUP(Table2[[#This Row],[Item]],Items_List!A:A,Items_List!B:B),E1218)</f>
        <v>1.5</v>
      </c>
      <c r="G1218">
        <v>4.5</v>
      </c>
      <c r="H1218">
        <f t="shared" ref="H1218:H1281" si="77">D1218*F1218</f>
        <v>4.5</v>
      </c>
      <c r="I1218" t="s">
        <v>10059</v>
      </c>
      <c r="J1218" t="s">
        <v>10059</v>
      </c>
      <c r="L1218" s="1" t="str">
        <f>IF(ISNUMBER(Table2[[#This Row],[Transaction Date]]),TEXT(Table2[[#This Row],[Transaction Date]],"mmmm"),"Unknown")</f>
        <v>Unknown</v>
      </c>
      <c r="M1218" s="1" t="str">
        <f>IF(ISNUMBER(Table2[[#This Row],[Transaction Date]]),TEXT(Table2[[#This Row],[Transaction Date]],"dddd"),"Unknown")</f>
        <v>Unknown</v>
      </c>
      <c r="N1218">
        <f t="shared" ref="N1218:N1281" si="78">IF(OR(B1218="",B1218="unknown",B1218="error",C1218="",C1218="unknown",C1218="error",G1218="",G1218="error",G1218="unknown"),1,0)</f>
        <v>0</v>
      </c>
      <c r="O1218" t="str">
        <f t="shared" ref="O1218:O1281" si="79">IF(OR(C1218="",C1218="error",C1218="unknown"),"Estimated","Actual")</f>
        <v>Actual</v>
      </c>
    </row>
    <row r="1219" spans="1:15" x14ac:dyDescent="0.25">
      <c r="A1219" t="s">
        <v>1403</v>
      </c>
      <c r="B1219" t="s">
        <v>28</v>
      </c>
      <c r="C1219">
        <v>5</v>
      </c>
      <c r="D1219">
        <f t="shared" si="76"/>
        <v>5</v>
      </c>
      <c r="E1219">
        <v>4</v>
      </c>
      <c r="F1219">
        <f>IF(OR(E1219="",E1219="UNKNOWN",E1219="ERROR"),_xlfn.XLOOKUP(Table2[[#This Row],[Item]],Items_List!A:A,Items_List!B:B),E1219)</f>
        <v>4</v>
      </c>
      <c r="G1219">
        <v>20</v>
      </c>
      <c r="H1219">
        <f t="shared" si="77"/>
        <v>20</v>
      </c>
      <c r="I1219" t="s">
        <v>10</v>
      </c>
      <c r="J1219" t="s">
        <v>15</v>
      </c>
      <c r="K1219" s="1">
        <v>45083</v>
      </c>
      <c r="L1219" s="1" t="str">
        <f>IF(ISNUMBER(Table2[[#This Row],[Transaction Date]]),TEXT(Table2[[#This Row],[Transaction Date]],"mmmm"),"Unknown")</f>
        <v>June</v>
      </c>
      <c r="M1219" s="1" t="str">
        <f>IF(ISNUMBER(Table2[[#This Row],[Transaction Date]]),TEXT(Table2[[#This Row],[Transaction Date]],"dddd"),"Unknown")</f>
        <v>Tuesday</v>
      </c>
      <c r="N1219">
        <f t="shared" si="78"/>
        <v>0</v>
      </c>
      <c r="O1219" t="str">
        <f t="shared" si="79"/>
        <v>Actual</v>
      </c>
    </row>
    <row r="1220" spans="1:15" x14ac:dyDescent="0.25">
      <c r="A1220" t="s">
        <v>1404</v>
      </c>
      <c r="B1220" t="s">
        <v>25</v>
      </c>
      <c r="C1220">
        <v>1</v>
      </c>
      <c r="D1220">
        <f t="shared" si="76"/>
        <v>1</v>
      </c>
      <c r="E1220">
        <v>4</v>
      </c>
      <c r="F1220">
        <f>IF(OR(E1220="",E1220="UNKNOWN",E1220="ERROR"),_xlfn.XLOOKUP(Table2[[#This Row],[Item]],Items_List!A:A,Items_List!B:B),E1220)</f>
        <v>4</v>
      </c>
      <c r="G1220">
        <v>4</v>
      </c>
      <c r="H1220">
        <f t="shared" si="77"/>
        <v>4</v>
      </c>
      <c r="I1220" t="s">
        <v>14</v>
      </c>
      <c r="J1220" t="s">
        <v>10059</v>
      </c>
      <c r="K1220" s="1">
        <v>45139</v>
      </c>
      <c r="L1220" s="1" t="str">
        <f>IF(ISNUMBER(Table2[[#This Row],[Transaction Date]]),TEXT(Table2[[#This Row],[Transaction Date]],"mmmm"),"Unknown")</f>
        <v>August</v>
      </c>
      <c r="M1220" s="1" t="str">
        <f>IF(ISNUMBER(Table2[[#This Row],[Transaction Date]]),TEXT(Table2[[#This Row],[Transaction Date]],"dddd"),"Unknown")</f>
        <v>Tuesday</v>
      </c>
      <c r="N1220">
        <f t="shared" si="78"/>
        <v>0</v>
      </c>
      <c r="O1220" t="str">
        <f t="shared" si="79"/>
        <v>Actual</v>
      </c>
    </row>
    <row r="1221" spans="1:15" x14ac:dyDescent="0.25">
      <c r="A1221" t="s">
        <v>1405</v>
      </c>
      <c r="B1221" t="s">
        <v>65</v>
      </c>
      <c r="C1221">
        <v>5</v>
      </c>
      <c r="D1221">
        <f t="shared" si="76"/>
        <v>5</v>
      </c>
      <c r="E1221">
        <v>1.5</v>
      </c>
      <c r="F1221">
        <f>IF(OR(E1221="",E1221="UNKNOWN",E1221="ERROR"),_xlfn.XLOOKUP(Table2[[#This Row],[Item]],Items_List!A:A,Items_List!B:B),E1221)</f>
        <v>1.5</v>
      </c>
      <c r="G1221">
        <v>7.5</v>
      </c>
      <c r="H1221">
        <f t="shared" si="77"/>
        <v>7.5</v>
      </c>
      <c r="I1221" t="s">
        <v>10059</v>
      </c>
      <c r="J1221" t="s">
        <v>10059</v>
      </c>
      <c r="K1221" s="1">
        <v>45259</v>
      </c>
      <c r="L1221" s="1" t="str">
        <f>IF(ISNUMBER(Table2[[#This Row],[Transaction Date]]),TEXT(Table2[[#This Row],[Transaction Date]],"mmmm"),"Unknown")</f>
        <v>November</v>
      </c>
      <c r="M1221" s="1" t="str">
        <f>IF(ISNUMBER(Table2[[#This Row],[Transaction Date]]),TEXT(Table2[[#This Row],[Transaction Date]],"dddd"),"Unknown")</f>
        <v>Wednesday</v>
      </c>
      <c r="N1221">
        <f t="shared" si="78"/>
        <v>0</v>
      </c>
      <c r="O1221" t="str">
        <f t="shared" si="79"/>
        <v>Actual</v>
      </c>
    </row>
    <row r="1222" spans="1:15" x14ac:dyDescent="0.25">
      <c r="A1222" t="s">
        <v>1406</v>
      </c>
      <c r="B1222" t="s">
        <v>25</v>
      </c>
      <c r="C1222">
        <v>2</v>
      </c>
      <c r="D1222">
        <f t="shared" si="76"/>
        <v>2</v>
      </c>
      <c r="E1222">
        <v>4</v>
      </c>
      <c r="F1222">
        <f>IF(OR(E1222="",E1222="UNKNOWN",E1222="ERROR"),_xlfn.XLOOKUP(Table2[[#This Row],[Item]],Items_List!A:A,Items_List!B:B),E1222)</f>
        <v>4</v>
      </c>
      <c r="G1222">
        <v>8</v>
      </c>
      <c r="H1222">
        <f t="shared" si="77"/>
        <v>8</v>
      </c>
      <c r="I1222" t="s">
        <v>10059</v>
      </c>
      <c r="J1222" t="s">
        <v>10059</v>
      </c>
      <c r="K1222" s="1">
        <v>45124</v>
      </c>
      <c r="L1222" s="1" t="str">
        <f>IF(ISNUMBER(Table2[[#This Row],[Transaction Date]]),TEXT(Table2[[#This Row],[Transaction Date]],"mmmm"),"Unknown")</f>
        <v>July</v>
      </c>
      <c r="M1222" s="1" t="str">
        <f>IF(ISNUMBER(Table2[[#This Row],[Transaction Date]]),TEXT(Table2[[#This Row],[Transaction Date]],"dddd"),"Unknown")</f>
        <v>Monday</v>
      </c>
      <c r="N1222">
        <f t="shared" si="78"/>
        <v>0</v>
      </c>
      <c r="O1222" t="str">
        <f t="shared" si="79"/>
        <v>Actual</v>
      </c>
    </row>
    <row r="1223" spans="1:15" x14ac:dyDescent="0.25">
      <c r="A1223" t="s">
        <v>1410</v>
      </c>
      <c r="B1223" t="s">
        <v>13</v>
      </c>
      <c r="C1223">
        <v>2</v>
      </c>
      <c r="D1223">
        <f t="shared" si="76"/>
        <v>2</v>
      </c>
      <c r="E1223">
        <v>3</v>
      </c>
      <c r="F1223">
        <f>IF(OR(E1223="",E1223="UNKNOWN",E1223="ERROR"),_xlfn.XLOOKUP(Table2[[#This Row],[Item]],Items_List!A:A,Items_List!B:B),E1223)</f>
        <v>3</v>
      </c>
      <c r="G1223">
        <v>6</v>
      </c>
      <c r="H1223">
        <f t="shared" si="77"/>
        <v>6</v>
      </c>
      <c r="I1223" t="s">
        <v>10059</v>
      </c>
      <c r="J1223" t="s">
        <v>10059</v>
      </c>
      <c r="K1223" s="1">
        <v>45172</v>
      </c>
      <c r="L1223" s="1" t="str">
        <f>IF(ISNUMBER(Table2[[#This Row],[Transaction Date]]),TEXT(Table2[[#This Row],[Transaction Date]],"mmmm"),"Unknown")</f>
        <v>September</v>
      </c>
      <c r="M1223" s="1" t="str">
        <f>IF(ISNUMBER(Table2[[#This Row],[Transaction Date]]),TEXT(Table2[[#This Row],[Transaction Date]],"dddd"),"Unknown")</f>
        <v>Sunday</v>
      </c>
      <c r="N1223">
        <f t="shared" si="78"/>
        <v>0</v>
      </c>
      <c r="O1223" t="str">
        <f t="shared" si="79"/>
        <v>Actual</v>
      </c>
    </row>
    <row r="1224" spans="1:15" x14ac:dyDescent="0.25">
      <c r="A1224" t="s">
        <v>1411</v>
      </c>
      <c r="B1224" t="s">
        <v>28</v>
      </c>
      <c r="C1224">
        <v>5</v>
      </c>
      <c r="D1224">
        <f t="shared" si="76"/>
        <v>5</v>
      </c>
      <c r="E1224">
        <v>4</v>
      </c>
      <c r="F1224">
        <f>IF(OR(E1224="",E1224="UNKNOWN",E1224="ERROR"),_xlfn.XLOOKUP(Table2[[#This Row],[Item]],Items_List!A:A,Items_List!B:B),E1224)</f>
        <v>4</v>
      </c>
      <c r="G1224">
        <v>20</v>
      </c>
      <c r="H1224">
        <f t="shared" si="77"/>
        <v>20</v>
      </c>
      <c r="I1224" t="s">
        <v>10059</v>
      </c>
      <c r="J1224" t="s">
        <v>11</v>
      </c>
      <c r="K1224" s="1">
        <v>45048</v>
      </c>
      <c r="L1224" s="1" t="str">
        <f>IF(ISNUMBER(Table2[[#This Row],[Transaction Date]]),TEXT(Table2[[#This Row],[Transaction Date]],"mmmm"),"Unknown")</f>
        <v>May</v>
      </c>
      <c r="M1224" s="1" t="str">
        <f>IF(ISNUMBER(Table2[[#This Row],[Transaction Date]]),TEXT(Table2[[#This Row],[Transaction Date]],"dddd"),"Unknown")</f>
        <v>Tuesday</v>
      </c>
      <c r="N1224">
        <f t="shared" si="78"/>
        <v>0</v>
      </c>
      <c r="O1224" t="str">
        <f t="shared" si="79"/>
        <v>Actual</v>
      </c>
    </row>
    <row r="1225" spans="1:15" x14ac:dyDescent="0.25">
      <c r="A1225" t="s">
        <v>1412</v>
      </c>
      <c r="B1225" t="s">
        <v>28</v>
      </c>
      <c r="C1225">
        <v>1</v>
      </c>
      <c r="D1225">
        <f t="shared" si="76"/>
        <v>1</v>
      </c>
      <c r="E1225" s="3">
        <f>_xlfn.XLOOKUP(Table2[[#This Row],[Item]],Items_List!$A$2:$A$9,Items_List!$B$2:$B$9)</f>
        <v>4</v>
      </c>
      <c r="F1225">
        <f>IF(OR(E1225="",E1225="UNKNOWN",E1225="ERROR"),_xlfn.XLOOKUP(Table2[[#This Row],[Item]],Items_List!A:A,Items_List!B:B),E1225)</f>
        <v>4</v>
      </c>
      <c r="G1225">
        <v>4</v>
      </c>
      <c r="H1225">
        <f t="shared" si="77"/>
        <v>4</v>
      </c>
      <c r="I1225" t="s">
        <v>14</v>
      </c>
      <c r="J1225" t="s">
        <v>15</v>
      </c>
      <c r="K1225" s="1">
        <v>45213</v>
      </c>
      <c r="L1225" s="1" t="str">
        <f>IF(ISNUMBER(Table2[[#This Row],[Transaction Date]]),TEXT(Table2[[#This Row],[Transaction Date]],"mmmm"),"Unknown")</f>
        <v>October</v>
      </c>
      <c r="M1225" s="1" t="str">
        <f>IF(ISNUMBER(Table2[[#This Row],[Transaction Date]]),TEXT(Table2[[#This Row],[Transaction Date]],"dddd"),"Unknown")</f>
        <v>Saturday</v>
      </c>
      <c r="N1225">
        <f t="shared" si="78"/>
        <v>0</v>
      </c>
      <c r="O1225" t="str">
        <f t="shared" si="79"/>
        <v>Actual</v>
      </c>
    </row>
    <row r="1226" spans="1:15" x14ac:dyDescent="0.25">
      <c r="A1226" t="s">
        <v>1413</v>
      </c>
      <c r="B1226" t="s">
        <v>17</v>
      </c>
      <c r="C1226">
        <v>1</v>
      </c>
      <c r="D1226">
        <f t="shared" si="76"/>
        <v>1</v>
      </c>
      <c r="E1226">
        <v>1</v>
      </c>
      <c r="F1226">
        <f>IF(OR(E1226="",E1226="UNKNOWN",E1226="ERROR"),_xlfn.XLOOKUP(Table2[[#This Row],[Item]],Items_List!A:A,Items_List!B:B),E1226)</f>
        <v>1</v>
      </c>
      <c r="G1226">
        <v>1</v>
      </c>
      <c r="H1226">
        <f t="shared" si="77"/>
        <v>1</v>
      </c>
      <c r="I1226" t="s">
        <v>10059</v>
      </c>
      <c r="J1226" t="s">
        <v>15</v>
      </c>
      <c r="K1226" s="1">
        <v>45233</v>
      </c>
      <c r="L1226" s="1" t="str">
        <f>IF(ISNUMBER(Table2[[#This Row],[Transaction Date]]),TEXT(Table2[[#This Row],[Transaction Date]],"mmmm"),"Unknown")</f>
        <v>November</v>
      </c>
      <c r="M1226" s="1" t="str">
        <f>IF(ISNUMBER(Table2[[#This Row],[Transaction Date]]),TEXT(Table2[[#This Row],[Transaction Date]],"dddd"),"Unknown")</f>
        <v>Friday</v>
      </c>
      <c r="N1226">
        <f t="shared" si="78"/>
        <v>0</v>
      </c>
      <c r="O1226" t="str">
        <f t="shared" si="79"/>
        <v>Actual</v>
      </c>
    </row>
    <row r="1227" spans="1:15" x14ac:dyDescent="0.25">
      <c r="A1227" t="s">
        <v>1414</v>
      </c>
      <c r="B1227" t="s">
        <v>17</v>
      </c>
      <c r="C1227">
        <v>1</v>
      </c>
      <c r="D1227">
        <f t="shared" si="76"/>
        <v>1</v>
      </c>
      <c r="E1227">
        <v>1</v>
      </c>
      <c r="F1227">
        <f>IF(OR(E1227="",E1227="UNKNOWN",E1227="ERROR"),_xlfn.XLOOKUP(Table2[[#This Row],[Item]],Items_List!A:A,Items_List!B:B),E1227)</f>
        <v>1</v>
      </c>
      <c r="G1227">
        <v>1</v>
      </c>
      <c r="H1227">
        <f t="shared" si="77"/>
        <v>1</v>
      </c>
      <c r="I1227" t="s">
        <v>10</v>
      </c>
      <c r="J1227" t="s">
        <v>10059</v>
      </c>
      <c r="L1227" s="1" t="str">
        <f>IF(ISNUMBER(Table2[[#This Row],[Transaction Date]]),TEXT(Table2[[#This Row],[Transaction Date]],"mmmm"),"Unknown")</f>
        <v>Unknown</v>
      </c>
      <c r="M1227" s="1" t="str">
        <f>IF(ISNUMBER(Table2[[#This Row],[Transaction Date]]),TEXT(Table2[[#This Row],[Transaction Date]],"dddd"),"Unknown")</f>
        <v>Unknown</v>
      </c>
      <c r="N1227">
        <f t="shared" si="78"/>
        <v>0</v>
      </c>
      <c r="O1227" t="str">
        <f t="shared" si="79"/>
        <v>Actual</v>
      </c>
    </row>
    <row r="1228" spans="1:15" x14ac:dyDescent="0.25">
      <c r="A1228" t="s">
        <v>1415</v>
      </c>
      <c r="B1228" t="s">
        <v>39</v>
      </c>
      <c r="C1228">
        <v>2</v>
      </c>
      <c r="D1228">
        <f t="shared" si="76"/>
        <v>2</v>
      </c>
      <c r="E1228">
        <v>3</v>
      </c>
      <c r="F1228">
        <f>IF(OR(E1228="",E1228="UNKNOWN",E1228="ERROR"),_xlfn.XLOOKUP(Table2[[#This Row],[Item]],Items_List!A:A,Items_List!B:B),E1228)</f>
        <v>3</v>
      </c>
      <c r="G1228">
        <v>6</v>
      </c>
      <c r="H1228">
        <f t="shared" si="77"/>
        <v>6</v>
      </c>
      <c r="I1228" t="s">
        <v>14</v>
      </c>
      <c r="J1228" t="s">
        <v>11</v>
      </c>
      <c r="K1228" s="1">
        <v>44964</v>
      </c>
      <c r="L1228" s="1" t="str">
        <f>IF(ISNUMBER(Table2[[#This Row],[Transaction Date]]),TEXT(Table2[[#This Row],[Transaction Date]],"mmmm"),"Unknown")</f>
        <v>February</v>
      </c>
      <c r="M1228" s="1" t="str">
        <f>IF(ISNUMBER(Table2[[#This Row],[Transaction Date]]),TEXT(Table2[[#This Row],[Transaction Date]],"dddd"),"Unknown")</f>
        <v>Tuesday</v>
      </c>
      <c r="N1228">
        <f t="shared" si="78"/>
        <v>0</v>
      </c>
      <c r="O1228" t="str">
        <f t="shared" si="79"/>
        <v>Actual</v>
      </c>
    </row>
    <row r="1229" spans="1:15" x14ac:dyDescent="0.25">
      <c r="A1229" t="s">
        <v>1416</v>
      </c>
      <c r="B1229" t="s">
        <v>28</v>
      </c>
      <c r="C1229">
        <v>5</v>
      </c>
      <c r="D1229">
        <f t="shared" si="76"/>
        <v>5</v>
      </c>
      <c r="E1229" s="3">
        <f>_xlfn.XLOOKUP(Table2[[#This Row],[Item]],Items_List!$A$2:$A$9,Items_List!$B$2:$B$9)</f>
        <v>4</v>
      </c>
      <c r="F1229">
        <f>IF(OR(E1229="",E1229="UNKNOWN",E1229="ERROR"),_xlfn.XLOOKUP(Table2[[#This Row],[Item]],Items_List!A:A,Items_List!B:B),E1229)</f>
        <v>4</v>
      </c>
      <c r="G1229">
        <v>20</v>
      </c>
      <c r="H1229">
        <f t="shared" si="77"/>
        <v>20</v>
      </c>
      <c r="I1229" t="s">
        <v>10</v>
      </c>
      <c r="J1229" t="s">
        <v>11</v>
      </c>
      <c r="K1229" s="1">
        <v>44994</v>
      </c>
      <c r="L1229" s="1" t="str">
        <f>IF(ISNUMBER(Table2[[#This Row],[Transaction Date]]),TEXT(Table2[[#This Row],[Transaction Date]],"mmmm"),"Unknown")</f>
        <v>March</v>
      </c>
      <c r="M1229" s="1" t="str">
        <f>IF(ISNUMBER(Table2[[#This Row],[Transaction Date]]),TEXT(Table2[[#This Row],[Transaction Date]],"dddd"),"Unknown")</f>
        <v>Thursday</v>
      </c>
      <c r="N1229">
        <f t="shared" si="78"/>
        <v>0</v>
      </c>
      <c r="O1229" t="str">
        <f t="shared" si="79"/>
        <v>Actual</v>
      </c>
    </row>
    <row r="1230" spans="1:15" x14ac:dyDescent="0.25">
      <c r="A1230" t="s">
        <v>1417</v>
      </c>
      <c r="B1230" t="s">
        <v>28</v>
      </c>
      <c r="C1230">
        <v>4</v>
      </c>
      <c r="D1230">
        <f t="shared" si="76"/>
        <v>4</v>
      </c>
      <c r="E1230">
        <v>4</v>
      </c>
      <c r="F1230">
        <f>IF(OR(E1230="",E1230="UNKNOWN",E1230="ERROR"),_xlfn.XLOOKUP(Table2[[#This Row],[Item]],Items_List!A:A,Items_List!B:B),E1230)</f>
        <v>4</v>
      </c>
      <c r="G1230">
        <v>16</v>
      </c>
      <c r="H1230">
        <f t="shared" si="77"/>
        <v>16</v>
      </c>
      <c r="I1230" t="s">
        <v>23</v>
      </c>
      <c r="J1230" t="s">
        <v>10059</v>
      </c>
      <c r="K1230" s="1">
        <v>44941</v>
      </c>
      <c r="L1230" s="1" t="str">
        <f>IF(ISNUMBER(Table2[[#This Row],[Transaction Date]]),TEXT(Table2[[#This Row],[Transaction Date]],"mmmm"),"Unknown")</f>
        <v>January</v>
      </c>
      <c r="M1230" s="1" t="str">
        <f>IF(ISNUMBER(Table2[[#This Row],[Transaction Date]]),TEXT(Table2[[#This Row],[Transaction Date]],"dddd"),"Unknown")</f>
        <v>Sunday</v>
      </c>
      <c r="N1230">
        <f t="shared" si="78"/>
        <v>0</v>
      </c>
      <c r="O1230" t="str">
        <f t="shared" si="79"/>
        <v>Actual</v>
      </c>
    </row>
    <row r="1231" spans="1:15" x14ac:dyDescent="0.25">
      <c r="A1231" t="s">
        <v>1418</v>
      </c>
      <c r="B1231" t="s">
        <v>39</v>
      </c>
      <c r="C1231">
        <v>1</v>
      </c>
      <c r="D1231">
        <f t="shared" si="76"/>
        <v>1</v>
      </c>
      <c r="E1231">
        <v>3</v>
      </c>
      <c r="F1231">
        <f>IF(OR(E1231="",E1231="UNKNOWN",E1231="ERROR"),_xlfn.XLOOKUP(Table2[[#This Row],[Item]],Items_List!A:A,Items_List!B:B),E1231)</f>
        <v>3</v>
      </c>
      <c r="G1231">
        <v>3</v>
      </c>
      <c r="H1231">
        <f t="shared" si="77"/>
        <v>3</v>
      </c>
      <c r="I1231" t="s">
        <v>14</v>
      </c>
      <c r="J1231" t="s">
        <v>15</v>
      </c>
      <c r="K1231" s="1">
        <v>45126</v>
      </c>
      <c r="L1231" s="1" t="str">
        <f>IF(ISNUMBER(Table2[[#This Row],[Transaction Date]]),TEXT(Table2[[#This Row],[Transaction Date]],"mmmm"),"Unknown")</f>
        <v>July</v>
      </c>
      <c r="M1231" s="1" t="str">
        <f>IF(ISNUMBER(Table2[[#This Row],[Transaction Date]]),TEXT(Table2[[#This Row],[Transaction Date]],"dddd"),"Unknown")</f>
        <v>Wednesday</v>
      </c>
      <c r="N1231">
        <f t="shared" si="78"/>
        <v>0</v>
      </c>
      <c r="O1231" t="str">
        <f t="shared" si="79"/>
        <v>Actual</v>
      </c>
    </row>
    <row r="1232" spans="1:15" x14ac:dyDescent="0.25">
      <c r="A1232" t="s">
        <v>1419</v>
      </c>
      <c r="B1232" t="s">
        <v>13</v>
      </c>
      <c r="C1232">
        <v>4</v>
      </c>
      <c r="D1232">
        <f t="shared" si="76"/>
        <v>4</v>
      </c>
      <c r="E1232" s="3">
        <f>_xlfn.XLOOKUP(Table2[[#This Row],[Item]],Items_List!$A$2:$A$9,Items_List!$B$2:$B$9)</f>
        <v>3</v>
      </c>
      <c r="F1232">
        <f>IF(OR(E1232="",E1232="UNKNOWN",E1232="ERROR"),_xlfn.XLOOKUP(Table2[[#This Row],[Item]],Items_List!A:A,Items_List!B:B),E1232)</f>
        <v>3</v>
      </c>
      <c r="G1232">
        <v>12</v>
      </c>
      <c r="H1232">
        <f t="shared" si="77"/>
        <v>12</v>
      </c>
      <c r="I1232" t="s">
        <v>14</v>
      </c>
      <c r="J1232" t="s">
        <v>15</v>
      </c>
      <c r="K1232" s="1">
        <v>45116</v>
      </c>
      <c r="L1232" s="1" t="str">
        <f>IF(ISNUMBER(Table2[[#This Row],[Transaction Date]]),TEXT(Table2[[#This Row],[Transaction Date]],"mmmm"),"Unknown")</f>
        <v>July</v>
      </c>
      <c r="M1232" s="1" t="str">
        <f>IF(ISNUMBER(Table2[[#This Row],[Transaction Date]]),TEXT(Table2[[#This Row],[Transaction Date]],"dddd"),"Unknown")</f>
        <v>Sunday</v>
      </c>
      <c r="N1232">
        <f t="shared" si="78"/>
        <v>0</v>
      </c>
      <c r="O1232" t="str">
        <f t="shared" si="79"/>
        <v>Actual</v>
      </c>
    </row>
    <row r="1233" spans="1:15" x14ac:dyDescent="0.25">
      <c r="A1233" t="s">
        <v>1420</v>
      </c>
      <c r="B1233" t="s">
        <v>25</v>
      </c>
      <c r="C1233">
        <v>2</v>
      </c>
      <c r="D1233">
        <f t="shared" si="76"/>
        <v>2</v>
      </c>
      <c r="E1233" s="3">
        <f>_xlfn.XLOOKUP(Table2[[#This Row],[Item]],Items_List!$A$2:$A$9,Items_List!$B$2:$B$9)</f>
        <v>4</v>
      </c>
      <c r="F1233">
        <f>IF(OR(E1233="",E1233="UNKNOWN",E1233="ERROR"),_xlfn.XLOOKUP(Table2[[#This Row],[Item]],Items_List!A:A,Items_List!B:B),E1233)</f>
        <v>4</v>
      </c>
      <c r="G1233">
        <v>8</v>
      </c>
      <c r="H1233">
        <f t="shared" si="77"/>
        <v>8</v>
      </c>
      <c r="I1233" t="s">
        <v>10</v>
      </c>
      <c r="J1233" t="s">
        <v>10059</v>
      </c>
      <c r="K1233" s="1">
        <v>44948</v>
      </c>
      <c r="L1233" s="1" t="str">
        <f>IF(ISNUMBER(Table2[[#This Row],[Transaction Date]]),TEXT(Table2[[#This Row],[Transaction Date]],"mmmm"),"Unknown")</f>
        <v>January</v>
      </c>
      <c r="M1233" s="1" t="str">
        <f>IF(ISNUMBER(Table2[[#This Row],[Transaction Date]]),TEXT(Table2[[#This Row],[Transaction Date]],"dddd"),"Unknown")</f>
        <v>Sunday</v>
      </c>
      <c r="N1233">
        <f t="shared" si="78"/>
        <v>0</v>
      </c>
      <c r="O1233" t="str">
        <f t="shared" si="79"/>
        <v>Actual</v>
      </c>
    </row>
    <row r="1234" spans="1:15" x14ac:dyDescent="0.25">
      <c r="A1234" t="s">
        <v>1421</v>
      </c>
      <c r="B1234" t="s">
        <v>65</v>
      </c>
      <c r="C1234">
        <v>5</v>
      </c>
      <c r="D1234">
        <f t="shared" si="76"/>
        <v>5</v>
      </c>
      <c r="E1234">
        <v>1.5</v>
      </c>
      <c r="F1234">
        <f>IF(OR(E1234="",E1234="UNKNOWN",E1234="ERROR"),_xlfn.XLOOKUP(Table2[[#This Row],[Item]],Items_List!A:A,Items_List!B:B),E1234)</f>
        <v>1.5</v>
      </c>
      <c r="G1234">
        <v>7.5</v>
      </c>
      <c r="H1234">
        <f t="shared" si="77"/>
        <v>7.5</v>
      </c>
      <c r="I1234" t="s">
        <v>23</v>
      </c>
      <c r="J1234" t="s">
        <v>10059</v>
      </c>
      <c r="K1234" s="1">
        <v>44946</v>
      </c>
      <c r="L1234" s="1" t="str">
        <f>IF(ISNUMBER(Table2[[#This Row],[Transaction Date]]),TEXT(Table2[[#This Row],[Transaction Date]],"mmmm"),"Unknown")</f>
        <v>January</v>
      </c>
      <c r="M1234" s="1" t="str">
        <f>IF(ISNUMBER(Table2[[#This Row],[Transaction Date]]),TEXT(Table2[[#This Row],[Transaction Date]],"dddd"),"Unknown")</f>
        <v>Friday</v>
      </c>
      <c r="N1234">
        <f t="shared" si="78"/>
        <v>0</v>
      </c>
      <c r="O1234" t="str">
        <f t="shared" si="79"/>
        <v>Actual</v>
      </c>
    </row>
    <row r="1235" spans="1:15" x14ac:dyDescent="0.25">
      <c r="A1235" t="s">
        <v>1422</v>
      </c>
      <c r="B1235" t="s">
        <v>65</v>
      </c>
      <c r="C1235">
        <v>2</v>
      </c>
      <c r="D1235">
        <f t="shared" si="76"/>
        <v>2</v>
      </c>
      <c r="E1235">
        <v>1.5</v>
      </c>
      <c r="F1235">
        <f>IF(OR(E1235="",E1235="UNKNOWN",E1235="ERROR"),_xlfn.XLOOKUP(Table2[[#This Row],[Item]],Items_List!A:A,Items_List!B:B),E1235)</f>
        <v>1.5</v>
      </c>
      <c r="G1235">
        <v>3</v>
      </c>
      <c r="H1235">
        <f t="shared" si="77"/>
        <v>3</v>
      </c>
      <c r="I1235" t="s">
        <v>10</v>
      </c>
      <c r="J1235" t="s">
        <v>11</v>
      </c>
      <c r="K1235" s="1">
        <v>45125</v>
      </c>
      <c r="L1235" s="1" t="str">
        <f>IF(ISNUMBER(Table2[[#This Row],[Transaction Date]]),TEXT(Table2[[#This Row],[Transaction Date]],"mmmm"),"Unknown")</f>
        <v>July</v>
      </c>
      <c r="M1235" s="1" t="str">
        <f>IF(ISNUMBER(Table2[[#This Row],[Transaction Date]]),TEXT(Table2[[#This Row],[Transaction Date]],"dddd"),"Unknown")</f>
        <v>Tuesday</v>
      </c>
      <c r="N1235">
        <f t="shared" si="78"/>
        <v>0</v>
      </c>
      <c r="O1235" t="str">
        <f t="shared" si="79"/>
        <v>Actual</v>
      </c>
    </row>
    <row r="1236" spans="1:15" x14ac:dyDescent="0.25">
      <c r="A1236" t="s">
        <v>1423</v>
      </c>
      <c r="B1236" t="s">
        <v>28</v>
      </c>
      <c r="C1236">
        <v>5</v>
      </c>
      <c r="D1236">
        <f t="shared" si="76"/>
        <v>5</v>
      </c>
      <c r="E1236">
        <v>4</v>
      </c>
      <c r="F1236">
        <f>IF(OR(E1236="",E1236="UNKNOWN",E1236="ERROR"),_xlfn.XLOOKUP(Table2[[#This Row],[Item]],Items_List!A:A,Items_List!B:B),E1236)</f>
        <v>4</v>
      </c>
      <c r="G1236">
        <v>20</v>
      </c>
      <c r="H1236">
        <f t="shared" si="77"/>
        <v>20</v>
      </c>
      <c r="I1236" t="s">
        <v>10</v>
      </c>
      <c r="J1236" t="s">
        <v>10059</v>
      </c>
      <c r="K1236" s="1">
        <v>45017</v>
      </c>
      <c r="L1236" s="1" t="str">
        <f>IF(ISNUMBER(Table2[[#This Row],[Transaction Date]]),TEXT(Table2[[#This Row],[Transaction Date]],"mmmm"),"Unknown")</f>
        <v>April</v>
      </c>
      <c r="M1236" s="1" t="str">
        <f>IF(ISNUMBER(Table2[[#This Row],[Transaction Date]]),TEXT(Table2[[#This Row],[Transaction Date]],"dddd"),"Unknown")</f>
        <v>Saturday</v>
      </c>
      <c r="N1236">
        <f t="shared" si="78"/>
        <v>0</v>
      </c>
      <c r="O1236" t="str">
        <f t="shared" si="79"/>
        <v>Actual</v>
      </c>
    </row>
    <row r="1237" spans="1:15" x14ac:dyDescent="0.25">
      <c r="A1237" t="s">
        <v>1425</v>
      </c>
      <c r="B1237" t="s">
        <v>65</v>
      </c>
      <c r="C1237">
        <v>4</v>
      </c>
      <c r="D1237">
        <f t="shared" si="76"/>
        <v>4</v>
      </c>
      <c r="E1237">
        <v>1.5</v>
      </c>
      <c r="F1237">
        <f>IF(OR(E1237="",E1237="UNKNOWN",E1237="ERROR"),_xlfn.XLOOKUP(Table2[[#This Row],[Item]],Items_List!A:A,Items_List!B:B),E1237)</f>
        <v>1.5</v>
      </c>
      <c r="G1237">
        <v>6</v>
      </c>
      <c r="H1237">
        <f t="shared" si="77"/>
        <v>6</v>
      </c>
      <c r="I1237" t="s">
        <v>23</v>
      </c>
      <c r="J1237" t="s">
        <v>11</v>
      </c>
      <c r="K1237" s="1">
        <v>44953</v>
      </c>
      <c r="L1237" s="1" t="str">
        <f>IF(ISNUMBER(Table2[[#This Row],[Transaction Date]]),TEXT(Table2[[#This Row],[Transaction Date]],"mmmm"),"Unknown")</f>
        <v>January</v>
      </c>
      <c r="M1237" s="1" t="str">
        <f>IF(ISNUMBER(Table2[[#This Row],[Transaction Date]]),TEXT(Table2[[#This Row],[Transaction Date]],"dddd"),"Unknown")</f>
        <v>Friday</v>
      </c>
      <c r="N1237">
        <f t="shared" si="78"/>
        <v>0</v>
      </c>
      <c r="O1237" t="str">
        <f t="shared" si="79"/>
        <v>Actual</v>
      </c>
    </row>
    <row r="1238" spans="1:15" x14ac:dyDescent="0.25">
      <c r="A1238" t="s">
        <v>1426</v>
      </c>
      <c r="B1238" t="s">
        <v>17</v>
      </c>
      <c r="C1238">
        <v>3</v>
      </c>
      <c r="D1238">
        <f t="shared" si="76"/>
        <v>3</v>
      </c>
      <c r="E1238">
        <v>1</v>
      </c>
      <c r="F1238">
        <f>IF(OR(E1238="",E1238="UNKNOWN",E1238="ERROR"),_xlfn.XLOOKUP(Table2[[#This Row],[Item]],Items_List!A:A,Items_List!B:B),E1238)</f>
        <v>1</v>
      </c>
      <c r="G1238">
        <v>3</v>
      </c>
      <c r="H1238">
        <f t="shared" si="77"/>
        <v>3</v>
      </c>
      <c r="I1238" t="s">
        <v>14</v>
      </c>
      <c r="J1238" t="s">
        <v>10059</v>
      </c>
      <c r="K1238" s="1">
        <v>44945</v>
      </c>
      <c r="L1238" s="1" t="str">
        <f>IF(ISNUMBER(Table2[[#This Row],[Transaction Date]]),TEXT(Table2[[#This Row],[Transaction Date]],"mmmm"),"Unknown")</f>
        <v>January</v>
      </c>
      <c r="M1238" s="1" t="str">
        <f>IF(ISNUMBER(Table2[[#This Row],[Transaction Date]]),TEXT(Table2[[#This Row],[Transaction Date]],"dddd"),"Unknown")</f>
        <v>Thursday</v>
      </c>
      <c r="N1238">
        <f t="shared" si="78"/>
        <v>0</v>
      </c>
      <c r="O1238" t="str">
        <f t="shared" si="79"/>
        <v>Actual</v>
      </c>
    </row>
    <row r="1239" spans="1:15" x14ac:dyDescent="0.25">
      <c r="A1239" t="s">
        <v>1427</v>
      </c>
      <c r="B1239" t="s">
        <v>39</v>
      </c>
      <c r="C1239">
        <v>1</v>
      </c>
      <c r="D1239">
        <f t="shared" si="76"/>
        <v>1</v>
      </c>
      <c r="E1239">
        <v>3</v>
      </c>
      <c r="F1239">
        <f>IF(OR(E1239="",E1239="UNKNOWN",E1239="ERROR"),_xlfn.XLOOKUP(Table2[[#This Row],[Item]],Items_List!A:A,Items_List!B:B),E1239)</f>
        <v>3</v>
      </c>
      <c r="G1239">
        <v>3</v>
      </c>
      <c r="H1239">
        <f t="shared" si="77"/>
        <v>3</v>
      </c>
      <c r="I1239" t="s">
        <v>10059</v>
      </c>
      <c r="J1239" t="s">
        <v>11</v>
      </c>
      <c r="K1239" s="1">
        <v>45194</v>
      </c>
      <c r="L1239" s="1" t="str">
        <f>IF(ISNUMBER(Table2[[#This Row],[Transaction Date]]),TEXT(Table2[[#This Row],[Transaction Date]],"mmmm"),"Unknown")</f>
        <v>September</v>
      </c>
      <c r="M1239" s="1" t="str">
        <f>IF(ISNUMBER(Table2[[#This Row],[Transaction Date]]),TEXT(Table2[[#This Row],[Transaction Date]],"dddd"),"Unknown")</f>
        <v>Monday</v>
      </c>
      <c r="N1239">
        <f t="shared" si="78"/>
        <v>0</v>
      </c>
      <c r="O1239" t="str">
        <f t="shared" si="79"/>
        <v>Actual</v>
      </c>
    </row>
    <row r="1240" spans="1:15" x14ac:dyDescent="0.25">
      <c r="A1240" t="s">
        <v>1428</v>
      </c>
      <c r="B1240" t="s">
        <v>20</v>
      </c>
      <c r="C1240">
        <v>1</v>
      </c>
      <c r="D1240">
        <f t="shared" si="76"/>
        <v>1</v>
      </c>
      <c r="E1240">
        <v>5</v>
      </c>
      <c r="F1240">
        <f>IF(OR(E1240="",E1240="UNKNOWN",E1240="ERROR"),_xlfn.XLOOKUP(Table2[[#This Row],[Item]],Items_List!A:A,Items_List!B:B),E1240)</f>
        <v>5</v>
      </c>
      <c r="G1240">
        <v>5</v>
      </c>
      <c r="H1240">
        <f t="shared" si="77"/>
        <v>5</v>
      </c>
      <c r="I1240" t="s">
        <v>23</v>
      </c>
      <c r="J1240" t="s">
        <v>10059</v>
      </c>
      <c r="K1240" s="1">
        <v>45222</v>
      </c>
      <c r="L1240" s="1" t="str">
        <f>IF(ISNUMBER(Table2[[#This Row],[Transaction Date]]),TEXT(Table2[[#This Row],[Transaction Date]],"mmmm"),"Unknown")</f>
        <v>October</v>
      </c>
      <c r="M1240" s="1" t="str">
        <f>IF(ISNUMBER(Table2[[#This Row],[Transaction Date]]),TEXT(Table2[[#This Row],[Transaction Date]],"dddd"),"Unknown")</f>
        <v>Monday</v>
      </c>
      <c r="N1240">
        <f t="shared" si="78"/>
        <v>0</v>
      </c>
      <c r="O1240" t="str">
        <f t="shared" si="79"/>
        <v>Actual</v>
      </c>
    </row>
    <row r="1241" spans="1:15" x14ac:dyDescent="0.25">
      <c r="A1241" t="s">
        <v>1429</v>
      </c>
      <c r="B1241" t="s">
        <v>13</v>
      </c>
      <c r="C1241">
        <v>1</v>
      </c>
      <c r="D1241">
        <f t="shared" si="76"/>
        <v>1</v>
      </c>
      <c r="E1241">
        <v>3</v>
      </c>
      <c r="F1241">
        <f>IF(OR(E1241="",E1241="UNKNOWN",E1241="ERROR"),_xlfn.XLOOKUP(Table2[[#This Row],[Item]],Items_List!A:A,Items_List!B:B),E1241)</f>
        <v>3</v>
      </c>
      <c r="G1241">
        <v>3</v>
      </c>
      <c r="H1241">
        <f t="shared" si="77"/>
        <v>3</v>
      </c>
      <c r="I1241" t="s">
        <v>10</v>
      </c>
      <c r="J1241" t="s">
        <v>11</v>
      </c>
      <c r="K1241" s="1">
        <v>44989</v>
      </c>
      <c r="L1241" s="1" t="str">
        <f>IF(ISNUMBER(Table2[[#This Row],[Transaction Date]]),TEXT(Table2[[#This Row],[Transaction Date]],"mmmm"),"Unknown")</f>
        <v>March</v>
      </c>
      <c r="M1241" s="1" t="str">
        <f>IF(ISNUMBER(Table2[[#This Row],[Transaction Date]]),TEXT(Table2[[#This Row],[Transaction Date]],"dddd"),"Unknown")</f>
        <v>Saturday</v>
      </c>
      <c r="N1241">
        <f t="shared" si="78"/>
        <v>0</v>
      </c>
      <c r="O1241" t="str">
        <f t="shared" si="79"/>
        <v>Actual</v>
      </c>
    </row>
    <row r="1242" spans="1:15" x14ac:dyDescent="0.25">
      <c r="A1242" t="s">
        <v>1430</v>
      </c>
      <c r="B1242" t="s">
        <v>28</v>
      </c>
      <c r="C1242">
        <v>2</v>
      </c>
      <c r="D1242">
        <f t="shared" si="76"/>
        <v>2</v>
      </c>
      <c r="E1242">
        <v>4</v>
      </c>
      <c r="F1242">
        <f>IF(OR(E1242="",E1242="UNKNOWN",E1242="ERROR"),_xlfn.XLOOKUP(Table2[[#This Row],[Item]],Items_List!A:A,Items_List!B:B),E1242)</f>
        <v>4</v>
      </c>
      <c r="G1242">
        <v>8</v>
      </c>
      <c r="H1242">
        <f t="shared" si="77"/>
        <v>8</v>
      </c>
      <c r="I1242" t="s">
        <v>10059</v>
      </c>
      <c r="J1242" t="s">
        <v>11</v>
      </c>
      <c r="K1242" s="1">
        <v>45006</v>
      </c>
      <c r="L1242" s="1" t="str">
        <f>IF(ISNUMBER(Table2[[#This Row],[Transaction Date]]),TEXT(Table2[[#This Row],[Transaction Date]],"mmmm"),"Unknown")</f>
        <v>March</v>
      </c>
      <c r="M1242" s="1" t="str">
        <f>IF(ISNUMBER(Table2[[#This Row],[Transaction Date]]),TEXT(Table2[[#This Row],[Transaction Date]],"dddd"),"Unknown")</f>
        <v>Tuesday</v>
      </c>
      <c r="N1242">
        <f t="shared" si="78"/>
        <v>0</v>
      </c>
      <c r="O1242" t="str">
        <f t="shared" si="79"/>
        <v>Actual</v>
      </c>
    </row>
    <row r="1243" spans="1:15" x14ac:dyDescent="0.25">
      <c r="A1243" t="s">
        <v>1432</v>
      </c>
      <c r="B1243" t="s">
        <v>17</v>
      </c>
      <c r="C1243">
        <v>4</v>
      </c>
      <c r="D1243">
        <f t="shared" si="76"/>
        <v>4</v>
      </c>
      <c r="E1243">
        <v>1</v>
      </c>
      <c r="F1243">
        <f>IF(OR(E1243="",E1243="UNKNOWN",E1243="ERROR"),_xlfn.XLOOKUP(Table2[[#This Row],[Item]],Items_List!A:A,Items_List!B:B),E1243)</f>
        <v>1</v>
      </c>
      <c r="G1243">
        <v>4</v>
      </c>
      <c r="H1243">
        <f t="shared" si="77"/>
        <v>4</v>
      </c>
      <c r="I1243" t="s">
        <v>10</v>
      </c>
      <c r="J1243" t="s">
        <v>11</v>
      </c>
      <c r="K1243" s="1">
        <v>44958</v>
      </c>
      <c r="L1243" s="1" t="str">
        <f>IF(ISNUMBER(Table2[[#This Row],[Transaction Date]]),TEXT(Table2[[#This Row],[Transaction Date]],"mmmm"),"Unknown")</f>
        <v>February</v>
      </c>
      <c r="M1243" s="1" t="str">
        <f>IF(ISNUMBER(Table2[[#This Row],[Transaction Date]]),TEXT(Table2[[#This Row],[Transaction Date]],"dddd"),"Unknown")</f>
        <v>Wednesday</v>
      </c>
      <c r="N1243">
        <f t="shared" si="78"/>
        <v>0</v>
      </c>
      <c r="O1243" t="str">
        <f t="shared" si="79"/>
        <v>Actual</v>
      </c>
    </row>
    <row r="1244" spans="1:15" x14ac:dyDescent="0.25">
      <c r="A1244" t="s">
        <v>1433</v>
      </c>
      <c r="B1244" t="s">
        <v>9</v>
      </c>
      <c r="C1244">
        <v>2</v>
      </c>
      <c r="D1244">
        <f t="shared" si="76"/>
        <v>2</v>
      </c>
      <c r="E1244">
        <v>2</v>
      </c>
      <c r="F1244">
        <f>IF(OR(E1244="",E1244="UNKNOWN",E1244="ERROR"),_xlfn.XLOOKUP(Table2[[#This Row],[Item]],Items_List!A:A,Items_List!B:B),E1244)</f>
        <v>2</v>
      </c>
      <c r="G1244">
        <v>4</v>
      </c>
      <c r="H1244">
        <f t="shared" si="77"/>
        <v>4</v>
      </c>
      <c r="I1244" t="s">
        <v>10059</v>
      </c>
      <c r="J1244" t="s">
        <v>11</v>
      </c>
      <c r="K1244" s="1">
        <v>44981</v>
      </c>
      <c r="L1244" s="1" t="str">
        <f>IF(ISNUMBER(Table2[[#This Row],[Transaction Date]]),TEXT(Table2[[#This Row],[Transaction Date]],"mmmm"),"Unknown")</f>
        <v>February</v>
      </c>
      <c r="M1244" s="1" t="str">
        <f>IF(ISNUMBER(Table2[[#This Row],[Transaction Date]]),TEXT(Table2[[#This Row],[Transaction Date]],"dddd"),"Unknown")</f>
        <v>Friday</v>
      </c>
      <c r="N1244">
        <f t="shared" si="78"/>
        <v>0</v>
      </c>
      <c r="O1244" t="str">
        <f t="shared" si="79"/>
        <v>Actual</v>
      </c>
    </row>
    <row r="1245" spans="1:15" x14ac:dyDescent="0.25">
      <c r="A1245" t="s">
        <v>1434</v>
      </c>
      <c r="B1245" t="s">
        <v>25</v>
      </c>
      <c r="C1245">
        <v>4</v>
      </c>
      <c r="D1245">
        <f t="shared" si="76"/>
        <v>4</v>
      </c>
      <c r="E1245">
        <v>4</v>
      </c>
      <c r="F1245">
        <f>IF(OR(E1245="",E1245="UNKNOWN",E1245="ERROR"),_xlfn.XLOOKUP(Table2[[#This Row],[Item]],Items_List!A:A,Items_List!B:B),E1245)</f>
        <v>4</v>
      </c>
      <c r="G1245">
        <v>16</v>
      </c>
      <c r="H1245">
        <f t="shared" si="77"/>
        <v>16</v>
      </c>
      <c r="I1245" t="s">
        <v>14</v>
      </c>
      <c r="J1245" t="s">
        <v>11</v>
      </c>
      <c r="K1245" s="1">
        <v>45275</v>
      </c>
      <c r="L1245" s="1" t="str">
        <f>IF(ISNUMBER(Table2[[#This Row],[Transaction Date]]),TEXT(Table2[[#This Row],[Transaction Date]],"mmmm"),"Unknown")</f>
        <v>December</v>
      </c>
      <c r="M1245" s="1" t="str">
        <f>IF(ISNUMBER(Table2[[#This Row],[Transaction Date]]),TEXT(Table2[[#This Row],[Transaction Date]],"dddd"),"Unknown")</f>
        <v>Friday</v>
      </c>
      <c r="N1245">
        <f t="shared" si="78"/>
        <v>0</v>
      </c>
      <c r="O1245" t="str">
        <f t="shared" si="79"/>
        <v>Actual</v>
      </c>
    </row>
    <row r="1246" spans="1:15" x14ac:dyDescent="0.25">
      <c r="A1246" t="s">
        <v>1435</v>
      </c>
      <c r="B1246" t="s">
        <v>13</v>
      </c>
      <c r="C1246">
        <v>1</v>
      </c>
      <c r="D1246">
        <f t="shared" si="76"/>
        <v>1</v>
      </c>
      <c r="E1246">
        <v>3</v>
      </c>
      <c r="F1246">
        <f>IF(OR(E1246="",E1246="UNKNOWN",E1246="ERROR"),_xlfn.XLOOKUP(Table2[[#This Row],[Item]],Items_List!A:A,Items_List!B:B),E1246)</f>
        <v>3</v>
      </c>
      <c r="G1246">
        <v>3</v>
      </c>
      <c r="H1246">
        <f t="shared" si="77"/>
        <v>3</v>
      </c>
      <c r="I1246" t="s">
        <v>10</v>
      </c>
      <c r="J1246" t="s">
        <v>11</v>
      </c>
      <c r="K1246" s="1">
        <v>45208</v>
      </c>
      <c r="L1246" s="1" t="str">
        <f>IF(ISNUMBER(Table2[[#This Row],[Transaction Date]]),TEXT(Table2[[#This Row],[Transaction Date]],"mmmm"),"Unknown")</f>
        <v>October</v>
      </c>
      <c r="M1246" s="1" t="str">
        <f>IF(ISNUMBER(Table2[[#This Row],[Transaction Date]]),TEXT(Table2[[#This Row],[Transaction Date]],"dddd"),"Unknown")</f>
        <v>Monday</v>
      </c>
      <c r="N1246">
        <f t="shared" si="78"/>
        <v>0</v>
      </c>
      <c r="O1246" t="str">
        <f t="shared" si="79"/>
        <v>Actual</v>
      </c>
    </row>
    <row r="1247" spans="1:15" x14ac:dyDescent="0.25">
      <c r="A1247" t="s">
        <v>1436</v>
      </c>
      <c r="B1247" t="s">
        <v>65</v>
      </c>
      <c r="C1247">
        <v>5</v>
      </c>
      <c r="D1247">
        <f t="shared" si="76"/>
        <v>5</v>
      </c>
      <c r="E1247">
        <v>1.5</v>
      </c>
      <c r="F1247">
        <f>IF(OR(E1247="",E1247="UNKNOWN",E1247="ERROR"),_xlfn.XLOOKUP(Table2[[#This Row],[Item]],Items_List!A:A,Items_List!B:B),E1247)</f>
        <v>1.5</v>
      </c>
      <c r="G1247">
        <v>7.5</v>
      </c>
      <c r="H1247">
        <f t="shared" si="77"/>
        <v>7.5</v>
      </c>
      <c r="I1247" t="s">
        <v>10059</v>
      </c>
      <c r="J1247" t="s">
        <v>10059</v>
      </c>
      <c r="K1247" s="1">
        <v>45285</v>
      </c>
      <c r="L1247" s="1" t="str">
        <f>IF(ISNUMBER(Table2[[#This Row],[Transaction Date]]),TEXT(Table2[[#This Row],[Transaction Date]],"mmmm"),"Unknown")</f>
        <v>December</v>
      </c>
      <c r="M1247" s="1" t="str">
        <f>IF(ISNUMBER(Table2[[#This Row],[Transaction Date]]),TEXT(Table2[[#This Row],[Transaction Date]],"dddd"),"Unknown")</f>
        <v>Monday</v>
      </c>
      <c r="N1247">
        <f t="shared" si="78"/>
        <v>0</v>
      </c>
      <c r="O1247" t="str">
        <f t="shared" si="79"/>
        <v>Actual</v>
      </c>
    </row>
    <row r="1248" spans="1:15" x14ac:dyDescent="0.25">
      <c r="A1248" t="s">
        <v>1437</v>
      </c>
      <c r="B1248" t="s">
        <v>25</v>
      </c>
      <c r="C1248">
        <v>3</v>
      </c>
      <c r="D1248">
        <f t="shared" si="76"/>
        <v>3</v>
      </c>
      <c r="E1248">
        <v>4</v>
      </c>
      <c r="F1248">
        <f>IF(OR(E1248="",E1248="UNKNOWN",E1248="ERROR"),_xlfn.XLOOKUP(Table2[[#This Row],[Item]],Items_List!A:A,Items_List!B:B),E1248)</f>
        <v>4</v>
      </c>
      <c r="G1248">
        <v>12</v>
      </c>
      <c r="H1248">
        <f t="shared" si="77"/>
        <v>12</v>
      </c>
      <c r="I1248" t="s">
        <v>14</v>
      </c>
      <c r="J1248" t="s">
        <v>15</v>
      </c>
      <c r="L1248" s="1" t="str">
        <f>IF(ISNUMBER(Table2[[#This Row],[Transaction Date]]),TEXT(Table2[[#This Row],[Transaction Date]],"mmmm"),"Unknown")</f>
        <v>Unknown</v>
      </c>
      <c r="M1248" s="1" t="str">
        <f>IF(ISNUMBER(Table2[[#This Row],[Transaction Date]]),TEXT(Table2[[#This Row],[Transaction Date]],"dddd"),"Unknown")</f>
        <v>Unknown</v>
      </c>
      <c r="N1248">
        <f t="shared" si="78"/>
        <v>0</v>
      </c>
      <c r="O1248" t="str">
        <f t="shared" si="79"/>
        <v>Actual</v>
      </c>
    </row>
    <row r="1249" spans="1:15" x14ac:dyDescent="0.25">
      <c r="A1249" t="s">
        <v>1438</v>
      </c>
      <c r="B1249" t="s">
        <v>65</v>
      </c>
      <c r="C1249">
        <v>5</v>
      </c>
      <c r="D1249">
        <f t="shared" si="76"/>
        <v>5</v>
      </c>
      <c r="E1249">
        <v>1.5</v>
      </c>
      <c r="F1249">
        <f>IF(OR(E1249="",E1249="UNKNOWN",E1249="ERROR"),_xlfn.XLOOKUP(Table2[[#This Row],[Item]],Items_List!A:A,Items_List!B:B),E1249)</f>
        <v>1.5</v>
      </c>
      <c r="G1249">
        <v>7.5</v>
      </c>
      <c r="H1249">
        <f t="shared" si="77"/>
        <v>7.5</v>
      </c>
      <c r="I1249" t="s">
        <v>23</v>
      </c>
      <c r="J1249" t="s">
        <v>11</v>
      </c>
      <c r="K1249" s="1">
        <v>45029</v>
      </c>
      <c r="L1249" s="1" t="str">
        <f>IF(ISNUMBER(Table2[[#This Row],[Transaction Date]]),TEXT(Table2[[#This Row],[Transaction Date]],"mmmm"),"Unknown")</f>
        <v>April</v>
      </c>
      <c r="M1249" s="1" t="str">
        <f>IF(ISNUMBER(Table2[[#This Row],[Transaction Date]]),TEXT(Table2[[#This Row],[Transaction Date]],"dddd"),"Unknown")</f>
        <v>Thursday</v>
      </c>
      <c r="N1249">
        <f t="shared" si="78"/>
        <v>0</v>
      </c>
      <c r="O1249" t="str">
        <f t="shared" si="79"/>
        <v>Actual</v>
      </c>
    </row>
    <row r="1250" spans="1:15" x14ac:dyDescent="0.25">
      <c r="A1250" t="s">
        <v>1439</v>
      </c>
      <c r="B1250" t="s">
        <v>20</v>
      </c>
      <c r="C1250">
        <v>2</v>
      </c>
      <c r="D1250">
        <f t="shared" si="76"/>
        <v>2</v>
      </c>
      <c r="E1250">
        <v>5</v>
      </c>
      <c r="F1250">
        <f>IF(OR(E1250="",E1250="UNKNOWN",E1250="ERROR"),_xlfn.XLOOKUP(Table2[[#This Row],[Item]],Items_List!A:A,Items_List!B:B),E1250)</f>
        <v>5</v>
      </c>
      <c r="G1250">
        <v>10</v>
      </c>
      <c r="H1250">
        <f t="shared" si="77"/>
        <v>10</v>
      </c>
      <c r="I1250" t="s">
        <v>23</v>
      </c>
      <c r="J1250" t="s">
        <v>10059</v>
      </c>
      <c r="K1250" s="1">
        <v>44984</v>
      </c>
      <c r="L1250" s="1" t="str">
        <f>IF(ISNUMBER(Table2[[#This Row],[Transaction Date]]),TEXT(Table2[[#This Row],[Transaction Date]],"mmmm"),"Unknown")</f>
        <v>February</v>
      </c>
      <c r="M1250" s="1" t="str">
        <f>IF(ISNUMBER(Table2[[#This Row],[Transaction Date]]),TEXT(Table2[[#This Row],[Transaction Date]],"dddd"),"Unknown")</f>
        <v>Monday</v>
      </c>
      <c r="N1250">
        <f t="shared" si="78"/>
        <v>0</v>
      </c>
      <c r="O1250" t="str">
        <f t="shared" si="79"/>
        <v>Actual</v>
      </c>
    </row>
    <row r="1251" spans="1:15" x14ac:dyDescent="0.25">
      <c r="A1251" t="s">
        <v>1440</v>
      </c>
      <c r="B1251" t="s">
        <v>20</v>
      </c>
      <c r="C1251">
        <v>2</v>
      </c>
      <c r="D1251">
        <f t="shared" si="76"/>
        <v>2</v>
      </c>
      <c r="E1251">
        <v>5</v>
      </c>
      <c r="F1251">
        <f>IF(OR(E1251="",E1251="UNKNOWN",E1251="ERROR"),_xlfn.XLOOKUP(Table2[[#This Row],[Item]],Items_List!A:A,Items_List!B:B),E1251)</f>
        <v>5</v>
      </c>
      <c r="G1251">
        <v>10</v>
      </c>
      <c r="H1251">
        <f t="shared" si="77"/>
        <v>10</v>
      </c>
      <c r="I1251" t="s">
        <v>10</v>
      </c>
      <c r="J1251" t="s">
        <v>11</v>
      </c>
      <c r="K1251" s="1">
        <v>45278</v>
      </c>
      <c r="L1251" s="1" t="str">
        <f>IF(ISNUMBER(Table2[[#This Row],[Transaction Date]]),TEXT(Table2[[#This Row],[Transaction Date]],"mmmm"),"Unknown")</f>
        <v>December</v>
      </c>
      <c r="M1251" s="1" t="str">
        <f>IF(ISNUMBER(Table2[[#This Row],[Transaction Date]]),TEXT(Table2[[#This Row],[Transaction Date]],"dddd"),"Unknown")</f>
        <v>Monday</v>
      </c>
      <c r="N1251">
        <f t="shared" si="78"/>
        <v>0</v>
      </c>
      <c r="O1251" t="str">
        <f t="shared" si="79"/>
        <v>Actual</v>
      </c>
    </row>
    <row r="1252" spans="1:15" x14ac:dyDescent="0.25">
      <c r="A1252" t="s">
        <v>1441</v>
      </c>
      <c r="B1252" t="s">
        <v>13</v>
      </c>
      <c r="C1252">
        <v>3</v>
      </c>
      <c r="D1252">
        <f t="shared" si="76"/>
        <v>3</v>
      </c>
      <c r="E1252">
        <v>3</v>
      </c>
      <c r="F1252">
        <f>IF(OR(E1252="",E1252="UNKNOWN",E1252="ERROR"),_xlfn.XLOOKUP(Table2[[#This Row],[Item]],Items_List!A:A,Items_List!B:B),E1252)</f>
        <v>3</v>
      </c>
      <c r="G1252">
        <v>9</v>
      </c>
      <c r="H1252">
        <f t="shared" si="77"/>
        <v>9</v>
      </c>
      <c r="I1252" t="s">
        <v>10059</v>
      </c>
      <c r="J1252" t="s">
        <v>10059</v>
      </c>
      <c r="K1252" s="1">
        <v>45120</v>
      </c>
      <c r="L1252" s="1" t="str">
        <f>IF(ISNUMBER(Table2[[#This Row],[Transaction Date]]),TEXT(Table2[[#This Row],[Transaction Date]],"mmmm"),"Unknown")</f>
        <v>July</v>
      </c>
      <c r="M1252" s="1" t="str">
        <f>IF(ISNUMBER(Table2[[#This Row],[Transaction Date]]),TEXT(Table2[[#This Row],[Transaction Date]],"dddd"),"Unknown")</f>
        <v>Thursday</v>
      </c>
      <c r="N1252">
        <f t="shared" si="78"/>
        <v>0</v>
      </c>
      <c r="O1252" t="str">
        <f t="shared" si="79"/>
        <v>Actual</v>
      </c>
    </row>
    <row r="1253" spans="1:15" x14ac:dyDescent="0.25">
      <c r="A1253" t="s">
        <v>1442</v>
      </c>
      <c r="B1253" t="s">
        <v>13</v>
      </c>
      <c r="C1253">
        <v>2</v>
      </c>
      <c r="D1253">
        <f t="shared" si="76"/>
        <v>2</v>
      </c>
      <c r="E1253">
        <v>3</v>
      </c>
      <c r="F1253">
        <f>IF(OR(E1253="",E1253="UNKNOWN",E1253="ERROR"),_xlfn.XLOOKUP(Table2[[#This Row],[Item]],Items_List!A:A,Items_List!B:B),E1253)</f>
        <v>3</v>
      </c>
      <c r="G1253">
        <v>6</v>
      </c>
      <c r="H1253">
        <f t="shared" si="77"/>
        <v>6</v>
      </c>
      <c r="I1253" t="s">
        <v>10</v>
      </c>
      <c r="J1253" t="s">
        <v>15</v>
      </c>
      <c r="K1253" s="1">
        <v>45144</v>
      </c>
      <c r="L1253" s="1" t="str">
        <f>IF(ISNUMBER(Table2[[#This Row],[Transaction Date]]),TEXT(Table2[[#This Row],[Transaction Date]],"mmmm"),"Unknown")</f>
        <v>August</v>
      </c>
      <c r="M1253" s="1" t="str">
        <f>IF(ISNUMBER(Table2[[#This Row],[Transaction Date]]),TEXT(Table2[[#This Row],[Transaction Date]],"dddd"),"Unknown")</f>
        <v>Sunday</v>
      </c>
      <c r="N1253">
        <f t="shared" si="78"/>
        <v>0</v>
      </c>
      <c r="O1253" t="str">
        <f t="shared" si="79"/>
        <v>Actual</v>
      </c>
    </row>
    <row r="1254" spans="1:15" x14ac:dyDescent="0.25">
      <c r="A1254" t="s">
        <v>1444</v>
      </c>
      <c r="B1254" t="s">
        <v>28</v>
      </c>
      <c r="C1254">
        <v>5</v>
      </c>
      <c r="D1254">
        <f t="shared" si="76"/>
        <v>5</v>
      </c>
      <c r="E1254">
        <v>4</v>
      </c>
      <c r="F1254">
        <f>IF(OR(E1254="",E1254="UNKNOWN",E1254="ERROR"),_xlfn.XLOOKUP(Table2[[#This Row],[Item]],Items_List!A:A,Items_List!B:B),E1254)</f>
        <v>4</v>
      </c>
      <c r="G1254">
        <v>20</v>
      </c>
      <c r="H1254">
        <f t="shared" si="77"/>
        <v>20</v>
      </c>
      <c r="I1254" t="s">
        <v>10059</v>
      </c>
      <c r="J1254" t="s">
        <v>10059</v>
      </c>
      <c r="K1254" s="1">
        <v>44989</v>
      </c>
      <c r="L1254" s="1" t="str">
        <f>IF(ISNUMBER(Table2[[#This Row],[Transaction Date]]),TEXT(Table2[[#This Row],[Transaction Date]],"mmmm"),"Unknown")</f>
        <v>March</v>
      </c>
      <c r="M1254" s="1" t="str">
        <f>IF(ISNUMBER(Table2[[#This Row],[Transaction Date]]),TEXT(Table2[[#This Row],[Transaction Date]],"dddd"),"Unknown")</f>
        <v>Saturday</v>
      </c>
      <c r="N1254">
        <f t="shared" si="78"/>
        <v>0</v>
      </c>
      <c r="O1254" t="str">
        <f t="shared" si="79"/>
        <v>Actual</v>
      </c>
    </row>
    <row r="1255" spans="1:15" x14ac:dyDescent="0.25">
      <c r="A1255" t="s">
        <v>1445</v>
      </c>
      <c r="B1255" t="s">
        <v>17</v>
      </c>
      <c r="C1255">
        <v>4</v>
      </c>
      <c r="D1255">
        <f t="shared" si="76"/>
        <v>4</v>
      </c>
      <c r="E1255">
        <v>1</v>
      </c>
      <c r="F1255">
        <f>IF(OR(E1255="",E1255="UNKNOWN",E1255="ERROR"),_xlfn.XLOOKUP(Table2[[#This Row],[Item]],Items_List!A:A,Items_List!B:B),E1255)</f>
        <v>1</v>
      </c>
      <c r="G1255">
        <v>4</v>
      </c>
      <c r="H1255">
        <f t="shared" si="77"/>
        <v>4</v>
      </c>
      <c r="I1255" t="s">
        <v>10059</v>
      </c>
      <c r="J1255" t="s">
        <v>10059</v>
      </c>
      <c r="K1255" s="1">
        <v>45248</v>
      </c>
      <c r="L1255" s="1" t="str">
        <f>IF(ISNUMBER(Table2[[#This Row],[Transaction Date]]),TEXT(Table2[[#This Row],[Transaction Date]],"mmmm"),"Unknown")</f>
        <v>November</v>
      </c>
      <c r="M1255" s="1" t="str">
        <f>IF(ISNUMBER(Table2[[#This Row],[Transaction Date]]),TEXT(Table2[[#This Row],[Transaction Date]],"dddd"),"Unknown")</f>
        <v>Saturday</v>
      </c>
      <c r="N1255">
        <f t="shared" si="78"/>
        <v>0</v>
      </c>
      <c r="O1255" t="str">
        <f t="shared" si="79"/>
        <v>Actual</v>
      </c>
    </row>
    <row r="1256" spans="1:15" x14ac:dyDescent="0.25">
      <c r="A1256" t="s">
        <v>1446</v>
      </c>
      <c r="B1256" t="s">
        <v>39</v>
      </c>
      <c r="C1256">
        <v>5</v>
      </c>
      <c r="D1256">
        <f t="shared" si="76"/>
        <v>5</v>
      </c>
      <c r="E1256">
        <v>3</v>
      </c>
      <c r="F1256">
        <f>IF(OR(E1256="",E1256="UNKNOWN",E1256="ERROR"),_xlfn.XLOOKUP(Table2[[#This Row],[Item]],Items_List!A:A,Items_List!B:B),E1256)</f>
        <v>3</v>
      </c>
      <c r="G1256">
        <v>15</v>
      </c>
      <c r="H1256">
        <f t="shared" si="77"/>
        <v>15</v>
      </c>
      <c r="I1256" t="s">
        <v>10</v>
      </c>
      <c r="J1256" t="s">
        <v>10059</v>
      </c>
      <c r="K1256" s="1">
        <v>45152</v>
      </c>
      <c r="L1256" s="1" t="str">
        <f>IF(ISNUMBER(Table2[[#This Row],[Transaction Date]]),TEXT(Table2[[#This Row],[Transaction Date]],"mmmm"),"Unknown")</f>
        <v>August</v>
      </c>
      <c r="M1256" s="1" t="str">
        <f>IF(ISNUMBER(Table2[[#This Row],[Transaction Date]]),TEXT(Table2[[#This Row],[Transaction Date]],"dddd"),"Unknown")</f>
        <v>Monday</v>
      </c>
      <c r="N1256">
        <f t="shared" si="78"/>
        <v>0</v>
      </c>
      <c r="O1256" t="str">
        <f t="shared" si="79"/>
        <v>Actual</v>
      </c>
    </row>
    <row r="1257" spans="1:15" x14ac:dyDescent="0.25">
      <c r="A1257" t="s">
        <v>1447</v>
      </c>
      <c r="B1257" t="s">
        <v>17</v>
      </c>
      <c r="C1257">
        <v>4</v>
      </c>
      <c r="D1257">
        <f t="shared" si="76"/>
        <v>4</v>
      </c>
      <c r="E1257">
        <v>1</v>
      </c>
      <c r="F1257">
        <f>IF(OR(E1257="",E1257="UNKNOWN",E1257="ERROR"),_xlfn.XLOOKUP(Table2[[#This Row],[Item]],Items_List!A:A,Items_List!B:B),E1257)</f>
        <v>1</v>
      </c>
      <c r="G1257">
        <v>4</v>
      </c>
      <c r="H1257">
        <f t="shared" si="77"/>
        <v>4</v>
      </c>
      <c r="I1257" t="s">
        <v>10059</v>
      </c>
      <c r="J1257" t="s">
        <v>15</v>
      </c>
      <c r="K1257" s="1">
        <v>45136</v>
      </c>
      <c r="L1257" s="1" t="str">
        <f>IF(ISNUMBER(Table2[[#This Row],[Transaction Date]]),TEXT(Table2[[#This Row],[Transaction Date]],"mmmm"),"Unknown")</f>
        <v>July</v>
      </c>
      <c r="M1257" s="1" t="str">
        <f>IF(ISNUMBER(Table2[[#This Row],[Transaction Date]]),TEXT(Table2[[#This Row],[Transaction Date]],"dddd"),"Unknown")</f>
        <v>Saturday</v>
      </c>
      <c r="N1257">
        <f t="shared" si="78"/>
        <v>0</v>
      </c>
      <c r="O1257" t="str">
        <f t="shared" si="79"/>
        <v>Actual</v>
      </c>
    </row>
    <row r="1258" spans="1:15" x14ac:dyDescent="0.25">
      <c r="A1258" t="s">
        <v>1448</v>
      </c>
      <c r="B1258" t="s">
        <v>28</v>
      </c>
      <c r="C1258">
        <v>5</v>
      </c>
      <c r="D1258">
        <f t="shared" si="76"/>
        <v>5</v>
      </c>
      <c r="E1258" s="3">
        <f>_xlfn.XLOOKUP(Table2[[#This Row],[Item]],Items_List!$A$2:$A$9,Items_List!$B$2:$B$9)</f>
        <v>4</v>
      </c>
      <c r="F1258">
        <f>IF(OR(E1258="",E1258="UNKNOWN",E1258="ERROR"),_xlfn.XLOOKUP(Table2[[#This Row],[Item]],Items_List!A:A,Items_List!B:B),E1258)</f>
        <v>4</v>
      </c>
      <c r="G1258">
        <v>20</v>
      </c>
      <c r="H1258">
        <f t="shared" si="77"/>
        <v>20</v>
      </c>
      <c r="I1258" t="s">
        <v>23</v>
      </c>
      <c r="J1258" t="s">
        <v>15</v>
      </c>
      <c r="K1258" s="1">
        <v>44927</v>
      </c>
      <c r="L1258" s="1" t="str">
        <f>IF(ISNUMBER(Table2[[#This Row],[Transaction Date]]),TEXT(Table2[[#This Row],[Transaction Date]],"mmmm"),"Unknown")</f>
        <v>January</v>
      </c>
      <c r="M1258" s="1" t="str">
        <f>IF(ISNUMBER(Table2[[#This Row],[Transaction Date]]),TEXT(Table2[[#This Row],[Transaction Date]],"dddd"),"Unknown")</f>
        <v>Sunday</v>
      </c>
      <c r="N1258">
        <f t="shared" si="78"/>
        <v>0</v>
      </c>
      <c r="O1258" t="str">
        <f t="shared" si="79"/>
        <v>Actual</v>
      </c>
    </row>
    <row r="1259" spans="1:15" x14ac:dyDescent="0.25">
      <c r="A1259" t="s">
        <v>1449</v>
      </c>
      <c r="B1259" t="s">
        <v>28</v>
      </c>
      <c r="C1259">
        <v>3</v>
      </c>
      <c r="D1259">
        <f t="shared" si="76"/>
        <v>3</v>
      </c>
      <c r="E1259">
        <v>4</v>
      </c>
      <c r="F1259">
        <f>IF(OR(E1259="",E1259="UNKNOWN",E1259="ERROR"),_xlfn.XLOOKUP(Table2[[#This Row],[Item]],Items_List!A:A,Items_List!B:B),E1259)</f>
        <v>4</v>
      </c>
      <c r="G1259">
        <v>12</v>
      </c>
      <c r="H1259">
        <f t="shared" si="77"/>
        <v>12</v>
      </c>
      <c r="I1259" t="s">
        <v>10059</v>
      </c>
      <c r="J1259" t="s">
        <v>15</v>
      </c>
      <c r="K1259" s="1">
        <v>45277</v>
      </c>
      <c r="L1259" s="1" t="str">
        <f>IF(ISNUMBER(Table2[[#This Row],[Transaction Date]]),TEXT(Table2[[#This Row],[Transaction Date]],"mmmm"),"Unknown")</f>
        <v>December</v>
      </c>
      <c r="M1259" s="1" t="str">
        <f>IF(ISNUMBER(Table2[[#This Row],[Transaction Date]]),TEXT(Table2[[#This Row],[Transaction Date]],"dddd"),"Unknown")</f>
        <v>Sunday</v>
      </c>
      <c r="N1259">
        <f t="shared" si="78"/>
        <v>0</v>
      </c>
      <c r="O1259" t="str">
        <f t="shared" si="79"/>
        <v>Actual</v>
      </c>
    </row>
    <row r="1260" spans="1:15" x14ac:dyDescent="0.25">
      <c r="A1260" t="s">
        <v>1450</v>
      </c>
      <c r="B1260" t="s">
        <v>28</v>
      </c>
      <c r="C1260">
        <v>5</v>
      </c>
      <c r="D1260">
        <f t="shared" si="76"/>
        <v>5</v>
      </c>
      <c r="E1260">
        <v>4</v>
      </c>
      <c r="F1260">
        <f>IF(OR(E1260="",E1260="UNKNOWN",E1260="ERROR"),_xlfn.XLOOKUP(Table2[[#This Row],[Item]],Items_List!A:A,Items_List!B:B),E1260)</f>
        <v>4</v>
      </c>
      <c r="G1260">
        <v>20</v>
      </c>
      <c r="H1260">
        <f t="shared" si="77"/>
        <v>20</v>
      </c>
      <c r="I1260" t="s">
        <v>10059</v>
      </c>
      <c r="J1260" t="s">
        <v>10059</v>
      </c>
      <c r="K1260" s="1">
        <v>45258</v>
      </c>
      <c r="L1260" s="1" t="str">
        <f>IF(ISNUMBER(Table2[[#This Row],[Transaction Date]]),TEXT(Table2[[#This Row],[Transaction Date]],"mmmm"),"Unknown")</f>
        <v>November</v>
      </c>
      <c r="M1260" s="1" t="str">
        <f>IF(ISNUMBER(Table2[[#This Row],[Transaction Date]]),TEXT(Table2[[#This Row],[Transaction Date]],"dddd"),"Unknown")</f>
        <v>Tuesday</v>
      </c>
      <c r="N1260">
        <f t="shared" si="78"/>
        <v>0</v>
      </c>
      <c r="O1260" t="str">
        <f t="shared" si="79"/>
        <v>Actual</v>
      </c>
    </row>
    <row r="1261" spans="1:15" x14ac:dyDescent="0.25">
      <c r="A1261" t="s">
        <v>1451</v>
      </c>
      <c r="B1261" t="s">
        <v>39</v>
      </c>
      <c r="C1261">
        <v>3</v>
      </c>
      <c r="D1261">
        <f t="shared" si="76"/>
        <v>3</v>
      </c>
      <c r="E1261">
        <v>3</v>
      </c>
      <c r="F1261">
        <f>IF(OR(E1261="",E1261="UNKNOWN",E1261="ERROR"),_xlfn.XLOOKUP(Table2[[#This Row],[Item]],Items_List!A:A,Items_List!B:B),E1261)</f>
        <v>3</v>
      </c>
      <c r="G1261">
        <v>9</v>
      </c>
      <c r="H1261">
        <f t="shared" si="77"/>
        <v>9</v>
      </c>
      <c r="I1261" t="s">
        <v>23</v>
      </c>
      <c r="J1261" t="s">
        <v>11</v>
      </c>
      <c r="K1261" s="1">
        <v>45021</v>
      </c>
      <c r="L1261" s="1" t="str">
        <f>IF(ISNUMBER(Table2[[#This Row],[Transaction Date]]),TEXT(Table2[[#This Row],[Transaction Date]],"mmmm"),"Unknown")</f>
        <v>April</v>
      </c>
      <c r="M1261" s="1" t="str">
        <f>IF(ISNUMBER(Table2[[#This Row],[Transaction Date]]),TEXT(Table2[[#This Row],[Transaction Date]],"dddd"),"Unknown")</f>
        <v>Wednesday</v>
      </c>
      <c r="N1261">
        <f t="shared" si="78"/>
        <v>0</v>
      </c>
      <c r="O1261" t="str">
        <f t="shared" si="79"/>
        <v>Actual</v>
      </c>
    </row>
    <row r="1262" spans="1:15" x14ac:dyDescent="0.25">
      <c r="A1262" t="s">
        <v>1452</v>
      </c>
      <c r="B1262" t="s">
        <v>9</v>
      </c>
      <c r="D1262">
        <f t="shared" si="76"/>
        <v>3</v>
      </c>
      <c r="E1262">
        <v>2</v>
      </c>
      <c r="F1262">
        <f>IF(OR(E1262="",E1262="UNKNOWN",E1262="ERROR"),_xlfn.XLOOKUP(Table2[[#This Row],[Item]],Items_List!A:A,Items_List!B:B),E1262)</f>
        <v>2</v>
      </c>
      <c r="G1262">
        <v>6</v>
      </c>
      <c r="H1262">
        <f t="shared" si="77"/>
        <v>6</v>
      </c>
      <c r="I1262" t="s">
        <v>10059</v>
      </c>
      <c r="J1262" t="s">
        <v>11</v>
      </c>
      <c r="K1262" s="1">
        <v>45279</v>
      </c>
      <c r="L1262" s="1" t="str">
        <f>IF(ISNUMBER(Table2[[#This Row],[Transaction Date]]),TEXT(Table2[[#This Row],[Transaction Date]],"mmmm"),"Unknown")</f>
        <v>December</v>
      </c>
      <c r="M1262" s="1" t="str">
        <f>IF(ISNUMBER(Table2[[#This Row],[Transaction Date]]),TEXT(Table2[[#This Row],[Transaction Date]],"dddd"),"Unknown")</f>
        <v>Tuesday</v>
      </c>
      <c r="N1262">
        <f t="shared" si="78"/>
        <v>1</v>
      </c>
      <c r="O1262" t="str">
        <f t="shared" si="79"/>
        <v>Estimated</v>
      </c>
    </row>
    <row r="1263" spans="1:15" x14ac:dyDescent="0.25">
      <c r="A1263" t="s">
        <v>1454</v>
      </c>
      <c r="B1263" t="s">
        <v>20</v>
      </c>
      <c r="C1263">
        <v>5</v>
      </c>
      <c r="D1263">
        <f t="shared" si="76"/>
        <v>5</v>
      </c>
      <c r="E1263">
        <v>5</v>
      </c>
      <c r="F1263">
        <f>IF(OR(E1263="",E1263="UNKNOWN",E1263="ERROR"),_xlfn.XLOOKUP(Table2[[#This Row],[Item]],Items_List!A:A,Items_List!B:B),E1263)</f>
        <v>5</v>
      </c>
      <c r="G1263">
        <v>25</v>
      </c>
      <c r="H1263">
        <f t="shared" si="77"/>
        <v>25</v>
      </c>
      <c r="I1263" t="s">
        <v>14</v>
      </c>
      <c r="J1263" t="s">
        <v>10059</v>
      </c>
      <c r="K1263" s="1">
        <v>45244</v>
      </c>
      <c r="L1263" s="1" t="str">
        <f>IF(ISNUMBER(Table2[[#This Row],[Transaction Date]]),TEXT(Table2[[#This Row],[Transaction Date]],"mmmm"),"Unknown")</f>
        <v>November</v>
      </c>
      <c r="M1263" s="1" t="str">
        <f>IF(ISNUMBER(Table2[[#This Row],[Transaction Date]]),TEXT(Table2[[#This Row],[Transaction Date]],"dddd"),"Unknown")</f>
        <v>Tuesday</v>
      </c>
      <c r="N1263">
        <f t="shared" si="78"/>
        <v>0</v>
      </c>
      <c r="O1263" t="str">
        <f t="shared" si="79"/>
        <v>Actual</v>
      </c>
    </row>
    <row r="1264" spans="1:15" x14ac:dyDescent="0.25">
      <c r="A1264" t="s">
        <v>1456</v>
      </c>
      <c r="B1264" t="s">
        <v>13</v>
      </c>
      <c r="C1264">
        <v>5</v>
      </c>
      <c r="D1264">
        <f t="shared" si="76"/>
        <v>5</v>
      </c>
      <c r="E1264">
        <v>3</v>
      </c>
      <c r="F1264">
        <f>IF(OR(E1264="",E1264="UNKNOWN",E1264="ERROR"),_xlfn.XLOOKUP(Table2[[#This Row],[Item]],Items_List!A:A,Items_List!B:B),E1264)</f>
        <v>3</v>
      </c>
      <c r="G1264" t="s">
        <v>21</v>
      </c>
      <c r="H1264">
        <f t="shared" si="77"/>
        <v>15</v>
      </c>
      <c r="I1264" t="s">
        <v>23</v>
      </c>
      <c r="J1264" t="s">
        <v>10059</v>
      </c>
      <c r="K1264" s="1">
        <v>45026</v>
      </c>
      <c r="L1264" s="1" t="str">
        <f>IF(ISNUMBER(Table2[[#This Row],[Transaction Date]]),TEXT(Table2[[#This Row],[Transaction Date]],"mmmm"),"Unknown")</f>
        <v>April</v>
      </c>
      <c r="M1264" s="1" t="str">
        <f>IF(ISNUMBER(Table2[[#This Row],[Transaction Date]]),TEXT(Table2[[#This Row],[Transaction Date]],"dddd"),"Unknown")</f>
        <v>Monday</v>
      </c>
      <c r="N1264">
        <f t="shared" si="78"/>
        <v>1</v>
      </c>
      <c r="O1264" t="str">
        <f t="shared" si="79"/>
        <v>Actual</v>
      </c>
    </row>
    <row r="1265" spans="1:15" x14ac:dyDescent="0.25">
      <c r="A1265" t="s">
        <v>1458</v>
      </c>
      <c r="B1265" t="s">
        <v>17</v>
      </c>
      <c r="C1265">
        <v>5</v>
      </c>
      <c r="D1265">
        <f t="shared" si="76"/>
        <v>5</v>
      </c>
      <c r="E1265">
        <v>1</v>
      </c>
      <c r="F1265">
        <f>IF(OR(E1265="",E1265="UNKNOWN",E1265="ERROR"),_xlfn.XLOOKUP(Table2[[#This Row],[Item]],Items_List!A:A,Items_List!B:B),E1265)</f>
        <v>1</v>
      </c>
      <c r="G1265">
        <v>5</v>
      </c>
      <c r="H1265">
        <f t="shared" si="77"/>
        <v>5</v>
      </c>
      <c r="I1265" t="s">
        <v>10059</v>
      </c>
      <c r="J1265" t="s">
        <v>10059</v>
      </c>
      <c r="K1265" s="1">
        <v>45039</v>
      </c>
      <c r="L1265" s="1" t="str">
        <f>IF(ISNUMBER(Table2[[#This Row],[Transaction Date]]),TEXT(Table2[[#This Row],[Transaction Date]],"mmmm"),"Unknown")</f>
        <v>April</v>
      </c>
      <c r="M1265" s="1" t="str">
        <f>IF(ISNUMBER(Table2[[#This Row],[Transaction Date]]),TEXT(Table2[[#This Row],[Transaction Date]],"dddd"),"Unknown")</f>
        <v>Sunday</v>
      </c>
      <c r="N1265">
        <f t="shared" si="78"/>
        <v>0</v>
      </c>
      <c r="O1265" t="str">
        <f t="shared" si="79"/>
        <v>Actual</v>
      </c>
    </row>
    <row r="1266" spans="1:15" x14ac:dyDescent="0.25">
      <c r="A1266" t="s">
        <v>1460</v>
      </c>
      <c r="B1266" t="s">
        <v>39</v>
      </c>
      <c r="C1266">
        <v>1</v>
      </c>
      <c r="D1266">
        <f t="shared" si="76"/>
        <v>1</v>
      </c>
      <c r="E1266">
        <v>3</v>
      </c>
      <c r="F1266">
        <f>IF(OR(E1266="",E1266="UNKNOWN",E1266="ERROR"),_xlfn.XLOOKUP(Table2[[#This Row],[Item]],Items_List!A:A,Items_List!B:B),E1266)</f>
        <v>3</v>
      </c>
      <c r="G1266">
        <v>3</v>
      </c>
      <c r="H1266">
        <f t="shared" si="77"/>
        <v>3</v>
      </c>
      <c r="I1266" t="s">
        <v>23</v>
      </c>
      <c r="J1266" t="s">
        <v>11</v>
      </c>
      <c r="K1266" s="1">
        <v>45107</v>
      </c>
      <c r="L1266" s="1" t="str">
        <f>IF(ISNUMBER(Table2[[#This Row],[Transaction Date]]),TEXT(Table2[[#This Row],[Transaction Date]],"mmmm"),"Unknown")</f>
        <v>June</v>
      </c>
      <c r="M1266" s="1" t="str">
        <f>IF(ISNUMBER(Table2[[#This Row],[Transaction Date]]),TEXT(Table2[[#This Row],[Transaction Date]],"dddd"),"Unknown")</f>
        <v>Friday</v>
      </c>
      <c r="N1266">
        <f t="shared" si="78"/>
        <v>0</v>
      </c>
      <c r="O1266" t="str">
        <f t="shared" si="79"/>
        <v>Actual</v>
      </c>
    </row>
    <row r="1267" spans="1:15" x14ac:dyDescent="0.25">
      <c r="A1267" t="s">
        <v>1461</v>
      </c>
      <c r="B1267" t="s">
        <v>65</v>
      </c>
      <c r="C1267">
        <v>4</v>
      </c>
      <c r="D1267">
        <f t="shared" si="76"/>
        <v>4</v>
      </c>
      <c r="E1267">
        <v>1.5</v>
      </c>
      <c r="F1267">
        <f>IF(OR(E1267="",E1267="UNKNOWN",E1267="ERROR"),_xlfn.XLOOKUP(Table2[[#This Row],[Item]],Items_List!A:A,Items_List!B:B),E1267)</f>
        <v>1.5</v>
      </c>
      <c r="G1267">
        <v>6</v>
      </c>
      <c r="H1267">
        <f t="shared" si="77"/>
        <v>6</v>
      </c>
      <c r="I1267" t="s">
        <v>23</v>
      </c>
      <c r="J1267" t="s">
        <v>10059</v>
      </c>
      <c r="K1267" s="1">
        <v>45205</v>
      </c>
      <c r="L1267" s="1" t="str">
        <f>IF(ISNUMBER(Table2[[#This Row],[Transaction Date]]),TEXT(Table2[[#This Row],[Transaction Date]],"mmmm"),"Unknown")</f>
        <v>October</v>
      </c>
      <c r="M1267" s="1" t="str">
        <f>IF(ISNUMBER(Table2[[#This Row],[Transaction Date]]),TEXT(Table2[[#This Row],[Transaction Date]],"dddd"),"Unknown")</f>
        <v>Friday</v>
      </c>
      <c r="N1267">
        <f t="shared" si="78"/>
        <v>0</v>
      </c>
      <c r="O1267" t="str">
        <f t="shared" si="79"/>
        <v>Actual</v>
      </c>
    </row>
    <row r="1268" spans="1:15" x14ac:dyDescent="0.25">
      <c r="A1268" t="s">
        <v>1462</v>
      </c>
      <c r="B1268" t="s">
        <v>9</v>
      </c>
      <c r="C1268">
        <v>4</v>
      </c>
      <c r="D1268">
        <f t="shared" si="76"/>
        <v>4</v>
      </c>
      <c r="E1268">
        <v>2</v>
      </c>
      <c r="F1268">
        <f>IF(OR(E1268="",E1268="UNKNOWN",E1268="ERROR"),_xlfn.XLOOKUP(Table2[[#This Row],[Item]],Items_List!A:A,Items_List!B:B),E1268)</f>
        <v>2</v>
      </c>
      <c r="G1268">
        <v>8</v>
      </c>
      <c r="H1268">
        <f t="shared" si="77"/>
        <v>8</v>
      </c>
      <c r="I1268" t="s">
        <v>10059</v>
      </c>
      <c r="J1268" t="s">
        <v>15</v>
      </c>
      <c r="K1268" s="1">
        <v>45180</v>
      </c>
      <c r="L1268" s="1" t="str">
        <f>IF(ISNUMBER(Table2[[#This Row],[Transaction Date]]),TEXT(Table2[[#This Row],[Transaction Date]],"mmmm"),"Unknown")</f>
        <v>September</v>
      </c>
      <c r="M1268" s="1" t="str">
        <f>IF(ISNUMBER(Table2[[#This Row],[Transaction Date]]),TEXT(Table2[[#This Row],[Transaction Date]],"dddd"),"Unknown")</f>
        <v>Monday</v>
      </c>
      <c r="N1268">
        <f t="shared" si="78"/>
        <v>0</v>
      </c>
      <c r="O1268" t="str">
        <f t="shared" si="79"/>
        <v>Actual</v>
      </c>
    </row>
    <row r="1269" spans="1:15" x14ac:dyDescent="0.25">
      <c r="A1269" t="s">
        <v>1463</v>
      </c>
      <c r="B1269" t="s">
        <v>9</v>
      </c>
      <c r="C1269">
        <v>4</v>
      </c>
      <c r="D1269">
        <f t="shared" si="76"/>
        <v>4</v>
      </c>
      <c r="E1269">
        <v>2</v>
      </c>
      <c r="F1269">
        <f>IF(OR(E1269="",E1269="UNKNOWN",E1269="ERROR"),_xlfn.XLOOKUP(Table2[[#This Row],[Item]],Items_List!A:A,Items_List!B:B),E1269)</f>
        <v>2</v>
      </c>
      <c r="H1269">
        <f t="shared" si="77"/>
        <v>8</v>
      </c>
      <c r="I1269" t="s">
        <v>10059</v>
      </c>
      <c r="J1269" t="s">
        <v>11</v>
      </c>
      <c r="K1269" s="1">
        <v>45283</v>
      </c>
      <c r="L1269" s="1" t="str">
        <f>IF(ISNUMBER(Table2[[#This Row],[Transaction Date]]),TEXT(Table2[[#This Row],[Transaction Date]],"mmmm"),"Unknown")</f>
        <v>December</v>
      </c>
      <c r="M1269" s="1" t="str">
        <f>IF(ISNUMBER(Table2[[#This Row],[Transaction Date]]),TEXT(Table2[[#This Row],[Transaction Date]],"dddd"),"Unknown")</f>
        <v>Saturday</v>
      </c>
      <c r="N1269">
        <f t="shared" si="78"/>
        <v>1</v>
      </c>
      <c r="O1269" t="str">
        <f t="shared" si="79"/>
        <v>Actual</v>
      </c>
    </row>
    <row r="1270" spans="1:15" x14ac:dyDescent="0.25">
      <c r="A1270" t="s">
        <v>1464</v>
      </c>
      <c r="B1270" t="s">
        <v>39</v>
      </c>
      <c r="C1270">
        <v>5</v>
      </c>
      <c r="D1270">
        <f t="shared" si="76"/>
        <v>5</v>
      </c>
      <c r="E1270">
        <v>3</v>
      </c>
      <c r="F1270">
        <f>IF(OR(E1270="",E1270="UNKNOWN",E1270="ERROR"),_xlfn.XLOOKUP(Table2[[#This Row],[Item]],Items_List!A:A,Items_List!B:B),E1270)</f>
        <v>3</v>
      </c>
      <c r="G1270">
        <v>15</v>
      </c>
      <c r="H1270">
        <f t="shared" si="77"/>
        <v>15</v>
      </c>
      <c r="I1270" t="s">
        <v>23</v>
      </c>
      <c r="J1270" t="s">
        <v>10059</v>
      </c>
      <c r="K1270" s="1">
        <v>44956</v>
      </c>
      <c r="L1270" s="1" t="str">
        <f>IF(ISNUMBER(Table2[[#This Row],[Transaction Date]]),TEXT(Table2[[#This Row],[Transaction Date]],"mmmm"),"Unknown")</f>
        <v>January</v>
      </c>
      <c r="M1270" s="1" t="str">
        <f>IF(ISNUMBER(Table2[[#This Row],[Transaction Date]]),TEXT(Table2[[#This Row],[Transaction Date]],"dddd"),"Unknown")</f>
        <v>Monday</v>
      </c>
      <c r="N1270">
        <f t="shared" si="78"/>
        <v>0</v>
      </c>
      <c r="O1270" t="str">
        <f t="shared" si="79"/>
        <v>Actual</v>
      </c>
    </row>
    <row r="1271" spans="1:15" x14ac:dyDescent="0.25">
      <c r="A1271" t="s">
        <v>1465</v>
      </c>
      <c r="B1271" t="s">
        <v>25</v>
      </c>
      <c r="C1271">
        <v>2</v>
      </c>
      <c r="D1271">
        <f t="shared" si="76"/>
        <v>2</v>
      </c>
      <c r="E1271">
        <v>4</v>
      </c>
      <c r="F1271">
        <f>IF(OR(E1271="",E1271="UNKNOWN",E1271="ERROR"),_xlfn.XLOOKUP(Table2[[#This Row],[Item]],Items_List!A:A,Items_List!B:B),E1271)</f>
        <v>4</v>
      </c>
      <c r="G1271">
        <v>8</v>
      </c>
      <c r="H1271">
        <f t="shared" si="77"/>
        <v>8</v>
      </c>
      <c r="I1271" t="s">
        <v>23</v>
      </c>
      <c r="J1271" t="s">
        <v>10059</v>
      </c>
      <c r="K1271" s="1">
        <v>45104</v>
      </c>
      <c r="L1271" s="1" t="str">
        <f>IF(ISNUMBER(Table2[[#This Row],[Transaction Date]]),TEXT(Table2[[#This Row],[Transaction Date]],"mmmm"),"Unknown")</f>
        <v>June</v>
      </c>
      <c r="M1271" s="1" t="str">
        <f>IF(ISNUMBER(Table2[[#This Row],[Transaction Date]]),TEXT(Table2[[#This Row],[Transaction Date]],"dddd"),"Unknown")</f>
        <v>Tuesday</v>
      </c>
      <c r="N1271">
        <f t="shared" si="78"/>
        <v>0</v>
      </c>
      <c r="O1271" t="str">
        <f t="shared" si="79"/>
        <v>Actual</v>
      </c>
    </row>
    <row r="1272" spans="1:15" x14ac:dyDescent="0.25">
      <c r="A1272" t="s">
        <v>1466</v>
      </c>
      <c r="B1272" t="s">
        <v>28</v>
      </c>
      <c r="C1272">
        <v>2</v>
      </c>
      <c r="D1272">
        <f t="shared" si="76"/>
        <v>2</v>
      </c>
      <c r="E1272">
        <v>4</v>
      </c>
      <c r="F1272">
        <f>IF(OR(E1272="",E1272="UNKNOWN",E1272="ERROR"),_xlfn.XLOOKUP(Table2[[#This Row],[Item]],Items_List!A:A,Items_List!B:B),E1272)</f>
        <v>4</v>
      </c>
      <c r="G1272">
        <v>8</v>
      </c>
      <c r="H1272">
        <f t="shared" si="77"/>
        <v>8</v>
      </c>
      <c r="I1272" t="s">
        <v>10059</v>
      </c>
      <c r="J1272" t="s">
        <v>11</v>
      </c>
      <c r="K1272" s="1">
        <v>45274</v>
      </c>
      <c r="L1272" s="1" t="str">
        <f>IF(ISNUMBER(Table2[[#This Row],[Transaction Date]]),TEXT(Table2[[#This Row],[Transaction Date]],"mmmm"),"Unknown")</f>
        <v>December</v>
      </c>
      <c r="M1272" s="1" t="str">
        <f>IF(ISNUMBER(Table2[[#This Row],[Transaction Date]]),TEXT(Table2[[#This Row],[Transaction Date]],"dddd"),"Unknown")</f>
        <v>Thursday</v>
      </c>
      <c r="N1272">
        <f t="shared" si="78"/>
        <v>0</v>
      </c>
      <c r="O1272" t="str">
        <f t="shared" si="79"/>
        <v>Actual</v>
      </c>
    </row>
    <row r="1273" spans="1:15" x14ac:dyDescent="0.25">
      <c r="A1273" t="s">
        <v>1467</v>
      </c>
      <c r="B1273" t="s">
        <v>13</v>
      </c>
      <c r="C1273">
        <v>1</v>
      </c>
      <c r="D1273">
        <f t="shared" si="76"/>
        <v>1</v>
      </c>
      <c r="E1273">
        <v>3</v>
      </c>
      <c r="F1273">
        <f>IF(OR(E1273="",E1273="UNKNOWN",E1273="ERROR"),_xlfn.XLOOKUP(Table2[[#This Row],[Item]],Items_List!A:A,Items_List!B:B),E1273)</f>
        <v>3</v>
      </c>
      <c r="G1273">
        <v>3</v>
      </c>
      <c r="H1273">
        <f t="shared" si="77"/>
        <v>3</v>
      </c>
      <c r="I1273" t="s">
        <v>23</v>
      </c>
      <c r="J1273" t="s">
        <v>10059</v>
      </c>
      <c r="K1273" s="1">
        <v>45076</v>
      </c>
      <c r="L1273" s="1" t="str">
        <f>IF(ISNUMBER(Table2[[#This Row],[Transaction Date]]),TEXT(Table2[[#This Row],[Transaction Date]],"mmmm"),"Unknown")</f>
        <v>May</v>
      </c>
      <c r="M1273" s="1" t="str">
        <f>IF(ISNUMBER(Table2[[#This Row],[Transaction Date]]),TEXT(Table2[[#This Row],[Transaction Date]],"dddd"),"Unknown")</f>
        <v>Tuesday</v>
      </c>
      <c r="N1273">
        <f t="shared" si="78"/>
        <v>0</v>
      </c>
      <c r="O1273" t="str">
        <f t="shared" si="79"/>
        <v>Actual</v>
      </c>
    </row>
    <row r="1274" spans="1:15" x14ac:dyDescent="0.25">
      <c r="A1274" t="s">
        <v>1468</v>
      </c>
      <c r="B1274" t="s">
        <v>17</v>
      </c>
      <c r="C1274">
        <v>3</v>
      </c>
      <c r="D1274">
        <f t="shared" si="76"/>
        <v>3</v>
      </c>
      <c r="E1274">
        <v>1</v>
      </c>
      <c r="F1274">
        <f>IF(OR(E1274="",E1274="UNKNOWN",E1274="ERROR"),_xlfn.XLOOKUP(Table2[[#This Row],[Item]],Items_List!A:A,Items_List!B:B),E1274)</f>
        <v>1</v>
      </c>
      <c r="G1274">
        <v>3</v>
      </c>
      <c r="H1274">
        <f t="shared" si="77"/>
        <v>3</v>
      </c>
      <c r="I1274" t="s">
        <v>14</v>
      </c>
      <c r="J1274" t="s">
        <v>10059</v>
      </c>
      <c r="K1274" s="1">
        <v>44936</v>
      </c>
      <c r="L1274" s="1" t="str">
        <f>IF(ISNUMBER(Table2[[#This Row],[Transaction Date]]),TEXT(Table2[[#This Row],[Transaction Date]],"mmmm"),"Unknown")</f>
        <v>January</v>
      </c>
      <c r="M1274" s="1" t="str">
        <f>IF(ISNUMBER(Table2[[#This Row],[Transaction Date]]),TEXT(Table2[[#This Row],[Transaction Date]],"dddd"),"Unknown")</f>
        <v>Tuesday</v>
      </c>
      <c r="N1274">
        <f t="shared" si="78"/>
        <v>0</v>
      </c>
      <c r="O1274" t="str">
        <f t="shared" si="79"/>
        <v>Actual</v>
      </c>
    </row>
    <row r="1275" spans="1:15" x14ac:dyDescent="0.25">
      <c r="A1275" t="s">
        <v>1469</v>
      </c>
      <c r="B1275" t="s">
        <v>13</v>
      </c>
      <c r="C1275">
        <v>2</v>
      </c>
      <c r="D1275">
        <f t="shared" si="76"/>
        <v>2</v>
      </c>
      <c r="E1275">
        <v>3</v>
      </c>
      <c r="F1275">
        <f>IF(OR(E1275="",E1275="UNKNOWN",E1275="ERROR"),_xlfn.XLOOKUP(Table2[[#This Row],[Item]],Items_List!A:A,Items_List!B:B),E1275)</f>
        <v>3</v>
      </c>
      <c r="G1275" t="s">
        <v>21</v>
      </c>
      <c r="H1275">
        <f t="shared" si="77"/>
        <v>6</v>
      </c>
      <c r="I1275" t="s">
        <v>14</v>
      </c>
      <c r="J1275" t="s">
        <v>10059</v>
      </c>
      <c r="K1275" s="1">
        <v>44976</v>
      </c>
      <c r="L1275" s="1" t="str">
        <f>IF(ISNUMBER(Table2[[#This Row],[Transaction Date]]),TEXT(Table2[[#This Row],[Transaction Date]],"mmmm"),"Unknown")</f>
        <v>February</v>
      </c>
      <c r="M1275" s="1" t="str">
        <f>IF(ISNUMBER(Table2[[#This Row],[Transaction Date]]),TEXT(Table2[[#This Row],[Transaction Date]],"dddd"),"Unknown")</f>
        <v>Sunday</v>
      </c>
      <c r="N1275">
        <f t="shared" si="78"/>
        <v>1</v>
      </c>
      <c r="O1275" t="str">
        <f t="shared" si="79"/>
        <v>Actual</v>
      </c>
    </row>
    <row r="1276" spans="1:15" x14ac:dyDescent="0.25">
      <c r="A1276" t="s">
        <v>1470</v>
      </c>
      <c r="B1276" t="s">
        <v>17</v>
      </c>
      <c r="C1276" t="s">
        <v>21</v>
      </c>
      <c r="D1276">
        <f t="shared" si="76"/>
        <v>1</v>
      </c>
      <c r="E1276">
        <v>1</v>
      </c>
      <c r="F1276">
        <f>IF(OR(E1276="",E1276="UNKNOWN",E1276="ERROR"),_xlfn.XLOOKUP(Table2[[#This Row],[Item]],Items_List!A:A,Items_List!B:B),E1276)</f>
        <v>1</v>
      </c>
      <c r="G1276">
        <v>1</v>
      </c>
      <c r="H1276">
        <f t="shared" si="77"/>
        <v>1</v>
      </c>
      <c r="I1276" t="s">
        <v>10059</v>
      </c>
      <c r="J1276" t="s">
        <v>11</v>
      </c>
      <c r="L1276" s="1" t="str">
        <f>IF(ISNUMBER(Table2[[#This Row],[Transaction Date]]),TEXT(Table2[[#This Row],[Transaction Date]],"mmmm"),"Unknown")</f>
        <v>Unknown</v>
      </c>
      <c r="M1276" s="1" t="str">
        <f>IF(ISNUMBER(Table2[[#This Row],[Transaction Date]]),TEXT(Table2[[#This Row],[Transaction Date]],"dddd"),"Unknown")</f>
        <v>Unknown</v>
      </c>
      <c r="N1276">
        <f t="shared" si="78"/>
        <v>1</v>
      </c>
      <c r="O1276" t="str">
        <f t="shared" si="79"/>
        <v>Estimated</v>
      </c>
    </row>
    <row r="1277" spans="1:15" x14ac:dyDescent="0.25">
      <c r="A1277" t="s">
        <v>1471</v>
      </c>
      <c r="B1277" t="s">
        <v>39</v>
      </c>
      <c r="C1277">
        <v>5</v>
      </c>
      <c r="D1277">
        <f t="shared" si="76"/>
        <v>5</v>
      </c>
      <c r="E1277">
        <v>3</v>
      </c>
      <c r="F1277">
        <f>IF(OR(E1277="",E1277="UNKNOWN",E1277="ERROR"),_xlfn.XLOOKUP(Table2[[#This Row],[Item]],Items_List!A:A,Items_List!B:B),E1277)</f>
        <v>3</v>
      </c>
      <c r="G1277" t="s">
        <v>21</v>
      </c>
      <c r="H1277">
        <f t="shared" si="77"/>
        <v>15</v>
      </c>
      <c r="I1277" t="s">
        <v>10059</v>
      </c>
      <c r="J1277" t="s">
        <v>15</v>
      </c>
      <c r="K1277" s="1">
        <v>45257</v>
      </c>
      <c r="L1277" s="1" t="str">
        <f>IF(ISNUMBER(Table2[[#This Row],[Transaction Date]]),TEXT(Table2[[#This Row],[Transaction Date]],"mmmm"),"Unknown")</f>
        <v>November</v>
      </c>
      <c r="M1277" s="1" t="str">
        <f>IF(ISNUMBER(Table2[[#This Row],[Transaction Date]]),TEXT(Table2[[#This Row],[Transaction Date]],"dddd"),"Unknown")</f>
        <v>Monday</v>
      </c>
      <c r="N1277">
        <f t="shared" si="78"/>
        <v>1</v>
      </c>
      <c r="O1277" t="str">
        <f t="shared" si="79"/>
        <v>Actual</v>
      </c>
    </row>
    <row r="1278" spans="1:15" x14ac:dyDescent="0.25">
      <c r="A1278" t="s">
        <v>1472</v>
      </c>
      <c r="B1278" t="s">
        <v>25</v>
      </c>
      <c r="C1278">
        <v>4</v>
      </c>
      <c r="D1278">
        <f t="shared" si="76"/>
        <v>4</v>
      </c>
      <c r="E1278">
        <v>4</v>
      </c>
      <c r="F1278">
        <f>IF(OR(E1278="",E1278="UNKNOWN",E1278="ERROR"),_xlfn.XLOOKUP(Table2[[#This Row],[Item]],Items_List!A:A,Items_List!B:B),E1278)</f>
        <v>4</v>
      </c>
      <c r="G1278">
        <v>16</v>
      </c>
      <c r="H1278">
        <f t="shared" si="77"/>
        <v>16</v>
      </c>
      <c r="I1278" t="s">
        <v>23</v>
      </c>
      <c r="J1278" t="s">
        <v>10059</v>
      </c>
      <c r="K1278" s="1">
        <v>45053</v>
      </c>
      <c r="L1278" s="1" t="str">
        <f>IF(ISNUMBER(Table2[[#This Row],[Transaction Date]]),TEXT(Table2[[#This Row],[Transaction Date]],"mmmm"),"Unknown")</f>
        <v>May</v>
      </c>
      <c r="M1278" s="1" t="str">
        <f>IF(ISNUMBER(Table2[[#This Row],[Transaction Date]]),TEXT(Table2[[#This Row],[Transaction Date]],"dddd"),"Unknown")</f>
        <v>Sunday</v>
      </c>
      <c r="N1278">
        <f t="shared" si="78"/>
        <v>0</v>
      </c>
      <c r="O1278" t="str">
        <f t="shared" si="79"/>
        <v>Actual</v>
      </c>
    </row>
    <row r="1279" spans="1:15" x14ac:dyDescent="0.25">
      <c r="A1279" t="s">
        <v>1473</v>
      </c>
      <c r="B1279" t="s">
        <v>65</v>
      </c>
      <c r="C1279">
        <v>4</v>
      </c>
      <c r="D1279">
        <f t="shared" si="76"/>
        <v>4</v>
      </c>
      <c r="E1279">
        <v>1.5</v>
      </c>
      <c r="F1279">
        <f>IF(OR(E1279="",E1279="UNKNOWN",E1279="ERROR"),_xlfn.XLOOKUP(Table2[[#This Row],[Item]],Items_List!A:A,Items_List!B:B),E1279)</f>
        <v>1.5</v>
      </c>
      <c r="G1279">
        <v>6</v>
      </c>
      <c r="H1279">
        <f t="shared" si="77"/>
        <v>6</v>
      </c>
      <c r="I1279" t="s">
        <v>10</v>
      </c>
      <c r="J1279" t="s">
        <v>11</v>
      </c>
      <c r="K1279" s="1">
        <v>45260</v>
      </c>
      <c r="L1279" s="1" t="str">
        <f>IF(ISNUMBER(Table2[[#This Row],[Transaction Date]]),TEXT(Table2[[#This Row],[Transaction Date]],"mmmm"),"Unknown")</f>
        <v>November</v>
      </c>
      <c r="M1279" s="1" t="str">
        <f>IF(ISNUMBER(Table2[[#This Row],[Transaction Date]]),TEXT(Table2[[#This Row],[Transaction Date]],"dddd"),"Unknown")</f>
        <v>Thursday</v>
      </c>
      <c r="N1279">
        <f t="shared" si="78"/>
        <v>0</v>
      </c>
      <c r="O1279" t="str">
        <f t="shared" si="79"/>
        <v>Actual</v>
      </c>
    </row>
    <row r="1280" spans="1:15" x14ac:dyDescent="0.25">
      <c r="A1280" t="s">
        <v>1475</v>
      </c>
      <c r="B1280" t="s">
        <v>17</v>
      </c>
      <c r="C1280">
        <v>2</v>
      </c>
      <c r="D1280">
        <f t="shared" si="76"/>
        <v>2</v>
      </c>
      <c r="E1280">
        <v>1</v>
      </c>
      <c r="F1280">
        <f>IF(OR(E1280="",E1280="UNKNOWN",E1280="ERROR"),_xlfn.XLOOKUP(Table2[[#This Row],[Item]],Items_List!A:A,Items_List!B:B),E1280)</f>
        <v>1</v>
      </c>
      <c r="G1280">
        <v>2</v>
      </c>
      <c r="H1280">
        <f t="shared" si="77"/>
        <v>2</v>
      </c>
      <c r="I1280" t="s">
        <v>23</v>
      </c>
      <c r="J1280" t="s">
        <v>10059</v>
      </c>
      <c r="K1280" s="1">
        <v>45015</v>
      </c>
      <c r="L1280" s="1" t="str">
        <f>IF(ISNUMBER(Table2[[#This Row],[Transaction Date]]),TEXT(Table2[[#This Row],[Transaction Date]],"mmmm"),"Unknown")</f>
        <v>March</v>
      </c>
      <c r="M1280" s="1" t="str">
        <f>IF(ISNUMBER(Table2[[#This Row],[Transaction Date]]),TEXT(Table2[[#This Row],[Transaction Date]],"dddd"),"Unknown")</f>
        <v>Thursday</v>
      </c>
      <c r="N1280">
        <f t="shared" si="78"/>
        <v>0</v>
      </c>
      <c r="O1280" t="str">
        <f t="shared" si="79"/>
        <v>Actual</v>
      </c>
    </row>
    <row r="1281" spans="1:15" x14ac:dyDescent="0.25">
      <c r="A1281" t="s">
        <v>1476</v>
      </c>
      <c r="B1281" t="s">
        <v>39</v>
      </c>
      <c r="C1281">
        <v>4</v>
      </c>
      <c r="D1281">
        <f t="shared" si="76"/>
        <v>4</v>
      </c>
      <c r="E1281">
        <v>3</v>
      </c>
      <c r="F1281">
        <f>IF(OR(E1281="",E1281="UNKNOWN",E1281="ERROR"),_xlfn.XLOOKUP(Table2[[#This Row],[Item]],Items_List!A:A,Items_List!B:B),E1281)</f>
        <v>3</v>
      </c>
      <c r="G1281" t="s">
        <v>18</v>
      </c>
      <c r="H1281">
        <f t="shared" si="77"/>
        <v>12</v>
      </c>
      <c r="I1281" t="s">
        <v>23</v>
      </c>
      <c r="J1281" t="s">
        <v>11</v>
      </c>
      <c r="K1281" s="1">
        <v>44929</v>
      </c>
      <c r="L1281" s="1" t="str">
        <f>IF(ISNUMBER(Table2[[#This Row],[Transaction Date]]),TEXT(Table2[[#This Row],[Transaction Date]],"mmmm"),"Unknown")</f>
        <v>January</v>
      </c>
      <c r="M1281" s="1" t="str">
        <f>IF(ISNUMBER(Table2[[#This Row],[Transaction Date]]),TEXT(Table2[[#This Row],[Transaction Date]],"dddd"),"Unknown")</f>
        <v>Tuesday</v>
      </c>
      <c r="N1281">
        <f t="shared" si="78"/>
        <v>1</v>
      </c>
      <c r="O1281" t="str">
        <f t="shared" si="79"/>
        <v>Actual</v>
      </c>
    </row>
    <row r="1282" spans="1:15" x14ac:dyDescent="0.25">
      <c r="A1282" t="s">
        <v>1477</v>
      </c>
      <c r="B1282" t="s">
        <v>39</v>
      </c>
      <c r="C1282">
        <v>3</v>
      </c>
      <c r="D1282">
        <f t="shared" ref="D1282:D1345" si="80">IF(OR(C1282="",C1282="UNKNOWN",C1282="ERROR"),IFERROR(VALUE(G1282)/VALUE(E1282),""),VALUE(C1282))</f>
        <v>3</v>
      </c>
      <c r="E1282">
        <v>3</v>
      </c>
      <c r="F1282">
        <f>IF(OR(E1282="",E1282="UNKNOWN",E1282="ERROR"),_xlfn.XLOOKUP(Table2[[#This Row],[Item]],Items_List!A:A,Items_List!B:B),E1282)</f>
        <v>3</v>
      </c>
      <c r="G1282">
        <v>9</v>
      </c>
      <c r="H1282">
        <f t="shared" ref="H1282:H1345" si="81">D1282*F1282</f>
        <v>9</v>
      </c>
      <c r="I1282" t="s">
        <v>10059</v>
      </c>
      <c r="J1282" t="s">
        <v>15</v>
      </c>
      <c r="K1282" s="1">
        <v>45241</v>
      </c>
      <c r="L1282" s="1" t="str">
        <f>IF(ISNUMBER(Table2[[#This Row],[Transaction Date]]),TEXT(Table2[[#This Row],[Transaction Date]],"mmmm"),"Unknown")</f>
        <v>November</v>
      </c>
      <c r="M1282" s="1" t="str">
        <f>IF(ISNUMBER(Table2[[#This Row],[Transaction Date]]),TEXT(Table2[[#This Row],[Transaction Date]],"dddd"),"Unknown")</f>
        <v>Saturday</v>
      </c>
      <c r="N1282">
        <f t="shared" ref="N1282:N1345" si="82">IF(OR(B1282="",B1282="unknown",B1282="error",C1282="",C1282="unknown",C1282="error",G1282="",G1282="error",G1282="unknown"),1,0)</f>
        <v>0</v>
      </c>
      <c r="O1282" t="str">
        <f t="shared" ref="O1282:O1345" si="83">IF(OR(C1282="",C1282="error",C1282="unknown"),"Estimated","Actual")</f>
        <v>Actual</v>
      </c>
    </row>
    <row r="1283" spans="1:15" x14ac:dyDescent="0.25">
      <c r="A1283" t="s">
        <v>1478</v>
      </c>
      <c r="B1283" t="s">
        <v>65</v>
      </c>
      <c r="C1283">
        <v>5</v>
      </c>
      <c r="D1283">
        <f t="shared" si="80"/>
        <v>5</v>
      </c>
      <c r="E1283">
        <v>1.5</v>
      </c>
      <c r="F1283">
        <f>IF(OR(E1283="",E1283="UNKNOWN",E1283="ERROR"),_xlfn.XLOOKUP(Table2[[#This Row],[Item]],Items_List!A:A,Items_List!B:B),E1283)</f>
        <v>1.5</v>
      </c>
      <c r="G1283">
        <v>7.5</v>
      </c>
      <c r="H1283">
        <f t="shared" si="81"/>
        <v>7.5</v>
      </c>
      <c r="I1283" t="s">
        <v>10</v>
      </c>
      <c r="J1283" t="s">
        <v>10059</v>
      </c>
      <c r="K1283" s="1">
        <v>45287</v>
      </c>
      <c r="L1283" s="1" t="str">
        <f>IF(ISNUMBER(Table2[[#This Row],[Transaction Date]]),TEXT(Table2[[#This Row],[Transaction Date]],"mmmm"),"Unknown")</f>
        <v>December</v>
      </c>
      <c r="M1283" s="1" t="str">
        <f>IF(ISNUMBER(Table2[[#This Row],[Transaction Date]]),TEXT(Table2[[#This Row],[Transaction Date]],"dddd"),"Unknown")</f>
        <v>Wednesday</v>
      </c>
      <c r="N1283">
        <f t="shared" si="82"/>
        <v>0</v>
      </c>
      <c r="O1283" t="str">
        <f t="shared" si="83"/>
        <v>Actual</v>
      </c>
    </row>
    <row r="1284" spans="1:15" x14ac:dyDescent="0.25">
      <c r="A1284" t="s">
        <v>1479</v>
      </c>
      <c r="B1284" t="s">
        <v>20</v>
      </c>
      <c r="C1284">
        <v>3</v>
      </c>
      <c r="D1284">
        <f t="shared" si="80"/>
        <v>3</v>
      </c>
      <c r="E1284">
        <v>5</v>
      </c>
      <c r="F1284">
        <f>IF(OR(E1284="",E1284="UNKNOWN",E1284="ERROR"),_xlfn.XLOOKUP(Table2[[#This Row],[Item]],Items_List!A:A,Items_List!B:B),E1284)</f>
        <v>5</v>
      </c>
      <c r="G1284">
        <v>15</v>
      </c>
      <c r="H1284">
        <f t="shared" si="81"/>
        <v>15</v>
      </c>
      <c r="I1284" t="s">
        <v>10059</v>
      </c>
      <c r="J1284" t="s">
        <v>10059</v>
      </c>
      <c r="K1284" s="1">
        <v>45246</v>
      </c>
      <c r="L1284" s="1" t="str">
        <f>IF(ISNUMBER(Table2[[#This Row],[Transaction Date]]),TEXT(Table2[[#This Row],[Transaction Date]],"mmmm"),"Unknown")</f>
        <v>November</v>
      </c>
      <c r="M1284" s="1" t="str">
        <f>IF(ISNUMBER(Table2[[#This Row],[Transaction Date]]),TEXT(Table2[[#This Row],[Transaction Date]],"dddd"),"Unknown")</f>
        <v>Thursday</v>
      </c>
      <c r="N1284">
        <f t="shared" si="82"/>
        <v>0</v>
      </c>
      <c r="O1284" t="str">
        <f t="shared" si="83"/>
        <v>Actual</v>
      </c>
    </row>
    <row r="1285" spans="1:15" x14ac:dyDescent="0.25">
      <c r="A1285" t="s">
        <v>1480</v>
      </c>
      <c r="B1285" t="s">
        <v>9</v>
      </c>
      <c r="C1285">
        <v>1</v>
      </c>
      <c r="D1285">
        <f t="shared" si="80"/>
        <v>1</v>
      </c>
      <c r="E1285">
        <v>2</v>
      </c>
      <c r="F1285">
        <f>IF(OR(E1285="",E1285="UNKNOWN",E1285="ERROR"),_xlfn.XLOOKUP(Table2[[#This Row],[Item]],Items_List!A:A,Items_List!B:B),E1285)</f>
        <v>2</v>
      </c>
      <c r="G1285">
        <v>2</v>
      </c>
      <c r="H1285">
        <f t="shared" si="81"/>
        <v>2</v>
      </c>
      <c r="I1285" t="s">
        <v>10059</v>
      </c>
      <c r="J1285" t="s">
        <v>10059</v>
      </c>
      <c r="K1285" s="1">
        <v>45064</v>
      </c>
      <c r="L1285" s="1" t="str">
        <f>IF(ISNUMBER(Table2[[#This Row],[Transaction Date]]),TEXT(Table2[[#This Row],[Transaction Date]],"mmmm"),"Unknown")</f>
        <v>May</v>
      </c>
      <c r="M1285" s="1" t="str">
        <f>IF(ISNUMBER(Table2[[#This Row],[Transaction Date]]),TEXT(Table2[[#This Row],[Transaction Date]],"dddd"),"Unknown")</f>
        <v>Thursday</v>
      </c>
      <c r="N1285">
        <f t="shared" si="82"/>
        <v>0</v>
      </c>
      <c r="O1285" t="str">
        <f t="shared" si="83"/>
        <v>Actual</v>
      </c>
    </row>
    <row r="1286" spans="1:15" x14ac:dyDescent="0.25">
      <c r="A1286" t="s">
        <v>1481</v>
      </c>
      <c r="B1286" t="s">
        <v>20</v>
      </c>
      <c r="C1286" t="s">
        <v>18</v>
      </c>
      <c r="D1286">
        <f t="shared" si="80"/>
        <v>3</v>
      </c>
      <c r="E1286">
        <v>5</v>
      </c>
      <c r="F1286">
        <f>IF(OR(E1286="",E1286="UNKNOWN",E1286="ERROR"),_xlfn.XLOOKUP(Table2[[#This Row],[Item]],Items_List!A:A,Items_List!B:B),E1286)</f>
        <v>5</v>
      </c>
      <c r="G1286">
        <v>15</v>
      </c>
      <c r="H1286">
        <f t="shared" si="81"/>
        <v>15</v>
      </c>
      <c r="I1286" t="s">
        <v>14</v>
      </c>
      <c r="J1286" t="s">
        <v>11</v>
      </c>
      <c r="K1286" s="1">
        <v>45085</v>
      </c>
      <c r="L1286" s="1" t="str">
        <f>IF(ISNUMBER(Table2[[#This Row],[Transaction Date]]),TEXT(Table2[[#This Row],[Transaction Date]],"mmmm"),"Unknown")</f>
        <v>June</v>
      </c>
      <c r="M1286" s="1" t="str">
        <f>IF(ISNUMBER(Table2[[#This Row],[Transaction Date]]),TEXT(Table2[[#This Row],[Transaction Date]],"dddd"),"Unknown")</f>
        <v>Thursday</v>
      </c>
      <c r="N1286">
        <f t="shared" si="82"/>
        <v>1</v>
      </c>
      <c r="O1286" t="str">
        <f t="shared" si="83"/>
        <v>Estimated</v>
      </c>
    </row>
    <row r="1287" spans="1:15" x14ac:dyDescent="0.25">
      <c r="A1287" t="s">
        <v>1482</v>
      </c>
      <c r="B1287" t="s">
        <v>39</v>
      </c>
      <c r="C1287">
        <v>3</v>
      </c>
      <c r="D1287">
        <f t="shared" si="80"/>
        <v>3</v>
      </c>
      <c r="E1287">
        <v>3</v>
      </c>
      <c r="F1287">
        <f>IF(OR(E1287="",E1287="UNKNOWN",E1287="ERROR"),_xlfn.XLOOKUP(Table2[[#This Row],[Item]],Items_List!A:A,Items_List!B:B),E1287)</f>
        <v>3</v>
      </c>
      <c r="G1287">
        <v>9</v>
      </c>
      <c r="H1287">
        <f t="shared" si="81"/>
        <v>9</v>
      </c>
      <c r="I1287" t="s">
        <v>10059</v>
      </c>
      <c r="J1287" t="s">
        <v>10059</v>
      </c>
      <c r="K1287" s="1">
        <v>45109</v>
      </c>
      <c r="L1287" s="1" t="str">
        <f>IF(ISNUMBER(Table2[[#This Row],[Transaction Date]]),TEXT(Table2[[#This Row],[Transaction Date]],"mmmm"),"Unknown")</f>
        <v>July</v>
      </c>
      <c r="M1287" s="1" t="str">
        <f>IF(ISNUMBER(Table2[[#This Row],[Transaction Date]]),TEXT(Table2[[#This Row],[Transaction Date]],"dddd"),"Unknown")</f>
        <v>Sunday</v>
      </c>
      <c r="N1287">
        <f t="shared" si="82"/>
        <v>0</v>
      </c>
      <c r="O1287" t="str">
        <f t="shared" si="83"/>
        <v>Actual</v>
      </c>
    </row>
    <row r="1288" spans="1:15" x14ac:dyDescent="0.25">
      <c r="A1288" t="s">
        <v>1483</v>
      </c>
      <c r="B1288" t="s">
        <v>13</v>
      </c>
      <c r="D1288">
        <f t="shared" si="80"/>
        <v>3</v>
      </c>
      <c r="E1288">
        <v>3</v>
      </c>
      <c r="F1288">
        <f>IF(OR(E1288="",E1288="UNKNOWN",E1288="ERROR"),_xlfn.XLOOKUP(Table2[[#This Row],[Item]],Items_List!A:A,Items_List!B:B),E1288)</f>
        <v>3</v>
      </c>
      <c r="G1288">
        <v>9</v>
      </c>
      <c r="H1288">
        <f t="shared" si="81"/>
        <v>9</v>
      </c>
      <c r="I1288" t="s">
        <v>10</v>
      </c>
      <c r="J1288" t="s">
        <v>11</v>
      </c>
      <c r="K1288" s="1">
        <v>45046</v>
      </c>
      <c r="L1288" s="1" t="str">
        <f>IF(ISNUMBER(Table2[[#This Row],[Transaction Date]]),TEXT(Table2[[#This Row],[Transaction Date]],"mmmm"),"Unknown")</f>
        <v>April</v>
      </c>
      <c r="M1288" s="1" t="str">
        <f>IF(ISNUMBER(Table2[[#This Row],[Transaction Date]]),TEXT(Table2[[#This Row],[Transaction Date]],"dddd"),"Unknown")</f>
        <v>Sunday</v>
      </c>
      <c r="N1288">
        <f t="shared" si="82"/>
        <v>1</v>
      </c>
      <c r="O1288" t="str">
        <f t="shared" si="83"/>
        <v>Estimated</v>
      </c>
    </row>
    <row r="1289" spans="1:15" x14ac:dyDescent="0.25">
      <c r="A1289" t="s">
        <v>1484</v>
      </c>
      <c r="B1289" t="s">
        <v>13</v>
      </c>
      <c r="C1289">
        <v>4</v>
      </c>
      <c r="D1289">
        <f t="shared" si="80"/>
        <v>4</v>
      </c>
      <c r="E1289" s="3">
        <f>_xlfn.XLOOKUP(Table2[[#This Row],[Item]],Items_List!$A$2:$A$9,Items_List!$B$2:$B$9)</f>
        <v>3</v>
      </c>
      <c r="F1289">
        <f>IF(OR(E1289="",E1289="UNKNOWN",E1289="ERROR"),_xlfn.XLOOKUP(Table2[[#This Row],[Item]],Items_List!A:A,Items_List!B:B),E1289)</f>
        <v>3</v>
      </c>
      <c r="G1289">
        <v>12</v>
      </c>
      <c r="H1289">
        <f t="shared" si="81"/>
        <v>12</v>
      </c>
      <c r="I1289" t="s">
        <v>23</v>
      </c>
      <c r="J1289" t="s">
        <v>10059</v>
      </c>
      <c r="K1289" s="1">
        <v>45151</v>
      </c>
      <c r="L1289" s="1" t="str">
        <f>IF(ISNUMBER(Table2[[#This Row],[Transaction Date]]),TEXT(Table2[[#This Row],[Transaction Date]],"mmmm"),"Unknown")</f>
        <v>August</v>
      </c>
      <c r="M1289" s="1" t="str">
        <f>IF(ISNUMBER(Table2[[#This Row],[Transaction Date]]),TEXT(Table2[[#This Row],[Transaction Date]],"dddd"),"Unknown")</f>
        <v>Sunday</v>
      </c>
      <c r="N1289">
        <f t="shared" si="82"/>
        <v>0</v>
      </c>
      <c r="O1289" t="str">
        <f t="shared" si="83"/>
        <v>Actual</v>
      </c>
    </row>
    <row r="1290" spans="1:15" x14ac:dyDescent="0.25">
      <c r="A1290" t="s">
        <v>1485</v>
      </c>
      <c r="B1290" t="s">
        <v>17</v>
      </c>
      <c r="C1290">
        <v>5</v>
      </c>
      <c r="D1290">
        <f t="shared" si="80"/>
        <v>5</v>
      </c>
      <c r="E1290">
        <v>1</v>
      </c>
      <c r="F1290">
        <f>IF(OR(E1290="",E1290="UNKNOWN",E1290="ERROR"),_xlfn.XLOOKUP(Table2[[#This Row],[Item]],Items_List!A:A,Items_List!B:B),E1290)</f>
        <v>1</v>
      </c>
      <c r="G1290">
        <v>5</v>
      </c>
      <c r="H1290">
        <f t="shared" si="81"/>
        <v>5</v>
      </c>
      <c r="I1290" t="s">
        <v>23</v>
      </c>
      <c r="J1290" t="s">
        <v>11</v>
      </c>
      <c r="K1290" s="1">
        <v>45058</v>
      </c>
      <c r="L1290" s="1" t="str">
        <f>IF(ISNUMBER(Table2[[#This Row],[Transaction Date]]),TEXT(Table2[[#This Row],[Transaction Date]],"mmmm"),"Unknown")</f>
        <v>May</v>
      </c>
      <c r="M1290" s="1" t="str">
        <f>IF(ISNUMBER(Table2[[#This Row],[Transaction Date]]),TEXT(Table2[[#This Row],[Transaction Date]],"dddd"),"Unknown")</f>
        <v>Friday</v>
      </c>
      <c r="N1290">
        <f t="shared" si="82"/>
        <v>0</v>
      </c>
      <c r="O1290" t="str">
        <f t="shared" si="83"/>
        <v>Actual</v>
      </c>
    </row>
    <row r="1291" spans="1:15" x14ac:dyDescent="0.25">
      <c r="A1291" t="s">
        <v>1486</v>
      </c>
      <c r="B1291" t="s">
        <v>39</v>
      </c>
      <c r="C1291">
        <v>1</v>
      </c>
      <c r="D1291">
        <f t="shared" si="80"/>
        <v>1</v>
      </c>
      <c r="E1291">
        <v>3</v>
      </c>
      <c r="F1291">
        <f>IF(OR(E1291="",E1291="UNKNOWN",E1291="ERROR"),_xlfn.XLOOKUP(Table2[[#This Row],[Item]],Items_List!A:A,Items_List!B:B),E1291)</f>
        <v>3</v>
      </c>
      <c r="G1291">
        <v>3</v>
      </c>
      <c r="H1291">
        <f t="shared" si="81"/>
        <v>3</v>
      </c>
      <c r="I1291" t="s">
        <v>10</v>
      </c>
      <c r="J1291" t="s">
        <v>11</v>
      </c>
      <c r="K1291" s="1">
        <v>45248</v>
      </c>
      <c r="L1291" s="1" t="str">
        <f>IF(ISNUMBER(Table2[[#This Row],[Transaction Date]]),TEXT(Table2[[#This Row],[Transaction Date]],"mmmm"),"Unknown")</f>
        <v>November</v>
      </c>
      <c r="M1291" s="1" t="str">
        <f>IF(ISNUMBER(Table2[[#This Row],[Transaction Date]]),TEXT(Table2[[#This Row],[Transaction Date]],"dddd"),"Unknown")</f>
        <v>Saturday</v>
      </c>
      <c r="N1291">
        <f t="shared" si="82"/>
        <v>0</v>
      </c>
      <c r="O1291" t="str">
        <f t="shared" si="83"/>
        <v>Actual</v>
      </c>
    </row>
    <row r="1292" spans="1:15" x14ac:dyDescent="0.25">
      <c r="A1292" t="s">
        <v>1487</v>
      </c>
      <c r="B1292" t="s">
        <v>65</v>
      </c>
      <c r="C1292">
        <v>1</v>
      </c>
      <c r="D1292">
        <f t="shared" si="80"/>
        <v>1</v>
      </c>
      <c r="E1292">
        <v>1.5</v>
      </c>
      <c r="F1292">
        <f>IF(OR(E1292="",E1292="UNKNOWN",E1292="ERROR"),_xlfn.XLOOKUP(Table2[[#This Row],[Item]],Items_List!A:A,Items_List!B:B),E1292)</f>
        <v>1.5</v>
      </c>
      <c r="G1292">
        <v>1.5</v>
      </c>
      <c r="H1292">
        <f t="shared" si="81"/>
        <v>1.5</v>
      </c>
      <c r="I1292" t="s">
        <v>10059</v>
      </c>
      <c r="J1292" t="s">
        <v>15</v>
      </c>
      <c r="K1292" s="1">
        <v>45096</v>
      </c>
      <c r="L1292" s="1" t="str">
        <f>IF(ISNUMBER(Table2[[#This Row],[Transaction Date]]),TEXT(Table2[[#This Row],[Transaction Date]],"mmmm"),"Unknown")</f>
        <v>June</v>
      </c>
      <c r="M1292" s="1" t="str">
        <f>IF(ISNUMBER(Table2[[#This Row],[Transaction Date]]),TEXT(Table2[[#This Row],[Transaction Date]],"dddd"),"Unknown")</f>
        <v>Monday</v>
      </c>
      <c r="N1292">
        <f t="shared" si="82"/>
        <v>0</v>
      </c>
      <c r="O1292" t="str">
        <f t="shared" si="83"/>
        <v>Actual</v>
      </c>
    </row>
    <row r="1293" spans="1:15" x14ac:dyDescent="0.25">
      <c r="A1293" t="s">
        <v>1488</v>
      </c>
      <c r="B1293" t="s">
        <v>20</v>
      </c>
      <c r="C1293">
        <v>5</v>
      </c>
      <c r="D1293">
        <f t="shared" si="80"/>
        <v>5</v>
      </c>
      <c r="E1293">
        <v>5</v>
      </c>
      <c r="F1293">
        <f>IF(OR(E1293="",E1293="UNKNOWN",E1293="ERROR"),_xlfn.XLOOKUP(Table2[[#This Row],[Item]],Items_List!A:A,Items_List!B:B),E1293)</f>
        <v>5</v>
      </c>
      <c r="G1293">
        <v>25</v>
      </c>
      <c r="H1293">
        <f t="shared" si="81"/>
        <v>25</v>
      </c>
      <c r="I1293" t="s">
        <v>10059</v>
      </c>
      <c r="J1293" t="s">
        <v>10059</v>
      </c>
      <c r="K1293" s="1">
        <v>45042</v>
      </c>
      <c r="L1293" s="1" t="str">
        <f>IF(ISNUMBER(Table2[[#This Row],[Transaction Date]]),TEXT(Table2[[#This Row],[Transaction Date]],"mmmm"),"Unknown")</f>
        <v>April</v>
      </c>
      <c r="M1293" s="1" t="str">
        <f>IF(ISNUMBER(Table2[[#This Row],[Transaction Date]]),TEXT(Table2[[#This Row],[Transaction Date]],"dddd"),"Unknown")</f>
        <v>Wednesday</v>
      </c>
      <c r="N1293">
        <f t="shared" si="82"/>
        <v>0</v>
      </c>
      <c r="O1293" t="str">
        <f t="shared" si="83"/>
        <v>Actual</v>
      </c>
    </row>
    <row r="1294" spans="1:15" x14ac:dyDescent="0.25">
      <c r="A1294" t="s">
        <v>1489</v>
      </c>
      <c r="B1294" t="s">
        <v>25</v>
      </c>
      <c r="C1294">
        <v>4</v>
      </c>
      <c r="D1294">
        <f t="shared" si="80"/>
        <v>4</v>
      </c>
      <c r="E1294">
        <v>4</v>
      </c>
      <c r="F1294">
        <f>IF(OR(E1294="",E1294="UNKNOWN",E1294="ERROR"),_xlfn.XLOOKUP(Table2[[#This Row],[Item]],Items_List!A:A,Items_List!B:B),E1294)</f>
        <v>4</v>
      </c>
      <c r="G1294">
        <v>16</v>
      </c>
      <c r="H1294">
        <f t="shared" si="81"/>
        <v>16</v>
      </c>
      <c r="I1294" t="s">
        <v>23</v>
      </c>
      <c r="J1294" t="s">
        <v>11</v>
      </c>
      <c r="K1294" s="1">
        <v>45085</v>
      </c>
      <c r="L1294" s="1" t="str">
        <f>IF(ISNUMBER(Table2[[#This Row],[Transaction Date]]),TEXT(Table2[[#This Row],[Transaction Date]],"mmmm"),"Unknown")</f>
        <v>June</v>
      </c>
      <c r="M1294" s="1" t="str">
        <f>IF(ISNUMBER(Table2[[#This Row],[Transaction Date]]),TEXT(Table2[[#This Row],[Transaction Date]],"dddd"),"Unknown")</f>
        <v>Thursday</v>
      </c>
      <c r="N1294">
        <f t="shared" si="82"/>
        <v>0</v>
      </c>
      <c r="O1294" t="str">
        <f t="shared" si="83"/>
        <v>Actual</v>
      </c>
    </row>
    <row r="1295" spans="1:15" x14ac:dyDescent="0.25">
      <c r="A1295" t="s">
        <v>1490</v>
      </c>
      <c r="B1295" t="s">
        <v>13</v>
      </c>
      <c r="C1295">
        <v>3</v>
      </c>
      <c r="D1295">
        <f t="shared" si="80"/>
        <v>3</v>
      </c>
      <c r="E1295">
        <v>3</v>
      </c>
      <c r="F1295">
        <f>IF(OR(E1295="",E1295="UNKNOWN",E1295="ERROR"),_xlfn.XLOOKUP(Table2[[#This Row],[Item]],Items_List!A:A,Items_List!B:B),E1295)</f>
        <v>3</v>
      </c>
      <c r="G1295">
        <v>9</v>
      </c>
      <c r="H1295">
        <f t="shared" si="81"/>
        <v>9</v>
      </c>
      <c r="I1295" t="s">
        <v>10059</v>
      </c>
      <c r="J1295" t="s">
        <v>10059</v>
      </c>
      <c r="L1295" s="1" t="str">
        <f>IF(ISNUMBER(Table2[[#This Row],[Transaction Date]]),TEXT(Table2[[#This Row],[Transaction Date]],"mmmm"),"Unknown")</f>
        <v>Unknown</v>
      </c>
      <c r="M1295" s="1" t="str">
        <f>IF(ISNUMBER(Table2[[#This Row],[Transaction Date]]),TEXT(Table2[[#This Row],[Transaction Date]],"dddd"),"Unknown")</f>
        <v>Unknown</v>
      </c>
      <c r="N1295">
        <f t="shared" si="82"/>
        <v>0</v>
      </c>
      <c r="O1295" t="str">
        <f t="shared" si="83"/>
        <v>Actual</v>
      </c>
    </row>
    <row r="1296" spans="1:15" x14ac:dyDescent="0.25">
      <c r="A1296" t="s">
        <v>1491</v>
      </c>
      <c r="B1296" t="s">
        <v>28</v>
      </c>
      <c r="C1296">
        <v>4</v>
      </c>
      <c r="D1296">
        <f t="shared" si="80"/>
        <v>4</v>
      </c>
      <c r="E1296">
        <v>4</v>
      </c>
      <c r="F1296">
        <f>IF(OR(E1296="",E1296="UNKNOWN",E1296="ERROR"),_xlfn.XLOOKUP(Table2[[#This Row],[Item]],Items_List!A:A,Items_List!B:B),E1296)</f>
        <v>4</v>
      </c>
      <c r="G1296">
        <v>16</v>
      </c>
      <c r="H1296">
        <f t="shared" si="81"/>
        <v>16</v>
      </c>
      <c r="I1296" t="s">
        <v>23</v>
      </c>
      <c r="J1296" t="s">
        <v>15</v>
      </c>
      <c r="K1296" s="1">
        <v>45097</v>
      </c>
      <c r="L1296" s="1" t="str">
        <f>IF(ISNUMBER(Table2[[#This Row],[Transaction Date]]),TEXT(Table2[[#This Row],[Transaction Date]],"mmmm"),"Unknown")</f>
        <v>June</v>
      </c>
      <c r="M1296" s="1" t="str">
        <f>IF(ISNUMBER(Table2[[#This Row],[Transaction Date]]),TEXT(Table2[[#This Row],[Transaction Date]],"dddd"),"Unknown")</f>
        <v>Tuesday</v>
      </c>
      <c r="N1296">
        <f t="shared" si="82"/>
        <v>0</v>
      </c>
      <c r="O1296" t="str">
        <f t="shared" si="83"/>
        <v>Actual</v>
      </c>
    </row>
    <row r="1297" spans="1:15" x14ac:dyDescent="0.25">
      <c r="A1297" t="s">
        <v>1492</v>
      </c>
      <c r="B1297" t="s">
        <v>9</v>
      </c>
      <c r="C1297">
        <v>5</v>
      </c>
      <c r="D1297">
        <f t="shared" si="80"/>
        <v>5</v>
      </c>
      <c r="E1297">
        <v>2</v>
      </c>
      <c r="F1297">
        <f>IF(OR(E1297="",E1297="UNKNOWN",E1297="ERROR"),_xlfn.XLOOKUP(Table2[[#This Row],[Item]],Items_List!A:A,Items_List!B:B),E1297)</f>
        <v>2</v>
      </c>
      <c r="G1297" t="s">
        <v>18</v>
      </c>
      <c r="H1297">
        <f t="shared" si="81"/>
        <v>10</v>
      </c>
      <c r="I1297" t="s">
        <v>23</v>
      </c>
      <c r="J1297" t="s">
        <v>11</v>
      </c>
      <c r="K1297" s="1">
        <v>45258</v>
      </c>
      <c r="L1297" s="1" t="str">
        <f>IF(ISNUMBER(Table2[[#This Row],[Transaction Date]]),TEXT(Table2[[#This Row],[Transaction Date]],"mmmm"),"Unknown")</f>
        <v>November</v>
      </c>
      <c r="M1297" s="1" t="str">
        <f>IF(ISNUMBER(Table2[[#This Row],[Transaction Date]]),TEXT(Table2[[#This Row],[Transaction Date]],"dddd"),"Unknown")</f>
        <v>Tuesday</v>
      </c>
      <c r="N1297">
        <f t="shared" si="82"/>
        <v>1</v>
      </c>
      <c r="O1297" t="str">
        <f t="shared" si="83"/>
        <v>Actual</v>
      </c>
    </row>
    <row r="1298" spans="1:15" x14ac:dyDescent="0.25">
      <c r="A1298" t="s">
        <v>1493</v>
      </c>
      <c r="B1298" t="s">
        <v>65</v>
      </c>
      <c r="C1298">
        <v>5</v>
      </c>
      <c r="D1298">
        <f t="shared" si="80"/>
        <v>5</v>
      </c>
      <c r="E1298">
        <v>1.5</v>
      </c>
      <c r="F1298">
        <f>IF(OR(E1298="",E1298="UNKNOWN",E1298="ERROR"),_xlfn.XLOOKUP(Table2[[#This Row],[Item]],Items_List!A:A,Items_List!B:B),E1298)</f>
        <v>1.5</v>
      </c>
      <c r="G1298" t="s">
        <v>21</v>
      </c>
      <c r="H1298">
        <f t="shared" si="81"/>
        <v>7.5</v>
      </c>
      <c r="I1298" t="s">
        <v>14</v>
      </c>
      <c r="J1298" t="s">
        <v>10059</v>
      </c>
      <c r="K1298" s="1">
        <v>45136</v>
      </c>
      <c r="L1298" s="1" t="str">
        <f>IF(ISNUMBER(Table2[[#This Row],[Transaction Date]]),TEXT(Table2[[#This Row],[Transaction Date]],"mmmm"),"Unknown")</f>
        <v>July</v>
      </c>
      <c r="M1298" s="1" t="str">
        <f>IF(ISNUMBER(Table2[[#This Row],[Transaction Date]]),TEXT(Table2[[#This Row],[Transaction Date]],"dddd"),"Unknown")</f>
        <v>Saturday</v>
      </c>
      <c r="N1298">
        <f t="shared" si="82"/>
        <v>1</v>
      </c>
      <c r="O1298" t="str">
        <f t="shared" si="83"/>
        <v>Actual</v>
      </c>
    </row>
    <row r="1299" spans="1:15" x14ac:dyDescent="0.25">
      <c r="A1299" t="s">
        <v>1494</v>
      </c>
      <c r="B1299" t="s">
        <v>13</v>
      </c>
      <c r="C1299">
        <v>2</v>
      </c>
      <c r="D1299">
        <f t="shared" si="80"/>
        <v>2</v>
      </c>
      <c r="E1299">
        <v>3</v>
      </c>
      <c r="F1299">
        <f>IF(OR(E1299="",E1299="UNKNOWN",E1299="ERROR"),_xlfn.XLOOKUP(Table2[[#This Row],[Item]],Items_List!A:A,Items_List!B:B),E1299)</f>
        <v>3</v>
      </c>
      <c r="G1299">
        <v>6</v>
      </c>
      <c r="H1299">
        <f t="shared" si="81"/>
        <v>6</v>
      </c>
      <c r="I1299" t="s">
        <v>10</v>
      </c>
      <c r="J1299" t="s">
        <v>15</v>
      </c>
      <c r="K1299" s="1">
        <v>45289</v>
      </c>
      <c r="L1299" s="1" t="str">
        <f>IF(ISNUMBER(Table2[[#This Row],[Transaction Date]]),TEXT(Table2[[#This Row],[Transaction Date]],"mmmm"),"Unknown")</f>
        <v>December</v>
      </c>
      <c r="M1299" s="1" t="str">
        <f>IF(ISNUMBER(Table2[[#This Row],[Transaction Date]]),TEXT(Table2[[#This Row],[Transaction Date]],"dddd"),"Unknown")</f>
        <v>Friday</v>
      </c>
      <c r="N1299">
        <f t="shared" si="82"/>
        <v>0</v>
      </c>
      <c r="O1299" t="str">
        <f t="shared" si="83"/>
        <v>Actual</v>
      </c>
    </row>
    <row r="1300" spans="1:15" x14ac:dyDescent="0.25">
      <c r="A1300" t="s">
        <v>1495</v>
      </c>
      <c r="B1300" t="s">
        <v>20</v>
      </c>
      <c r="C1300">
        <v>2</v>
      </c>
      <c r="D1300">
        <f t="shared" si="80"/>
        <v>2</v>
      </c>
      <c r="E1300">
        <v>5</v>
      </c>
      <c r="F1300">
        <f>IF(OR(E1300="",E1300="UNKNOWN",E1300="ERROR"),_xlfn.XLOOKUP(Table2[[#This Row],[Item]],Items_List!A:A,Items_List!B:B),E1300)</f>
        <v>5</v>
      </c>
      <c r="G1300">
        <v>10</v>
      </c>
      <c r="H1300">
        <f t="shared" si="81"/>
        <v>10</v>
      </c>
      <c r="I1300" t="s">
        <v>23</v>
      </c>
      <c r="J1300" t="s">
        <v>10059</v>
      </c>
      <c r="K1300" s="1">
        <v>45010</v>
      </c>
      <c r="L1300" s="1" t="str">
        <f>IF(ISNUMBER(Table2[[#This Row],[Transaction Date]]),TEXT(Table2[[#This Row],[Transaction Date]],"mmmm"),"Unknown")</f>
        <v>March</v>
      </c>
      <c r="M1300" s="1" t="str">
        <f>IF(ISNUMBER(Table2[[#This Row],[Transaction Date]]),TEXT(Table2[[#This Row],[Transaction Date]],"dddd"),"Unknown")</f>
        <v>Saturday</v>
      </c>
      <c r="N1300">
        <f t="shared" si="82"/>
        <v>0</v>
      </c>
      <c r="O1300" t="str">
        <f t="shared" si="83"/>
        <v>Actual</v>
      </c>
    </row>
    <row r="1301" spans="1:15" x14ac:dyDescent="0.25">
      <c r="A1301" t="s">
        <v>1496</v>
      </c>
      <c r="B1301" t="s">
        <v>65</v>
      </c>
      <c r="C1301">
        <v>1</v>
      </c>
      <c r="D1301">
        <f t="shared" si="80"/>
        <v>1</v>
      </c>
      <c r="E1301">
        <v>1.5</v>
      </c>
      <c r="F1301">
        <f>IF(OR(E1301="",E1301="UNKNOWN",E1301="ERROR"),_xlfn.XLOOKUP(Table2[[#This Row],[Item]],Items_List!A:A,Items_List!B:B),E1301)</f>
        <v>1.5</v>
      </c>
      <c r="G1301">
        <v>1.5</v>
      </c>
      <c r="H1301">
        <f t="shared" si="81"/>
        <v>1.5</v>
      </c>
      <c r="I1301" t="s">
        <v>10059</v>
      </c>
      <c r="J1301" t="s">
        <v>15</v>
      </c>
      <c r="L1301" s="1" t="str">
        <f>IF(ISNUMBER(Table2[[#This Row],[Transaction Date]]),TEXT(Table2[[#This Row],[Transaction Date]],"mmmm"),"Unknown")</f>
        <v>Unknown</v>
      </c>
      <c r="M1301" s="1" t="str">
        <f>IF(ISNUMBER(Table2[[#This Row],[Transaction Date]]),TEXT(Table2[[#This Row],[Transaction Date]],"dddd"),"Unknown")</f>
        <v>Unknown</v>
      </c>
      <c r="N1301">
        <f t="shared" si="82"/>
        <v>0</v>
      </c>
      <c r="O1301" t="str">
        <f t="shared" si="83"/>
        <v>Actual</v>
      </c>
    </row>
    <row r="1302" spans="1:15" x14ac:dyDescent="0.25">
      <c r="A1302" t="s">
        <v>1497</v>
      </c>
      <c r="B1302" t="s">
        <v>13</v>
      </c>
      <c r="C1302">
        <v>3</v>
      </c>
      <c r="D1302">
        <f t="shared" si="80"/>
        <v>3</v>
      </c>
      <c r="E1302">
        <v>3</v>
      </c>
      <c r="F1302">
        <f>IF(OR(E1302="",E1302="UNKNOWN",E1302="ERROR"),_xlfn.XLOOKUP(Table2[[#This Row],[Item]],Items_List!A:A,Items_List!B:B),E1302)</f>
        <v>3</v>
      </c>
      <c r="G1302">
        <v>9</v>
      </c>
      <c r="H1302">
        <f t="shared" si="81"/>
        <v>9</v>
      </c>
      <c r="I1302" t="s">
        <v>10059</v>
      </c>
      <c r="J1302" t="s">
        <v>10059</v>
      </c>
      <c r="K1302" s="1">
        <v>45008</v>
      </c>
      <c r="L1302" s="1" t="str">
        <f>IF(ISNUMBER(Table2[[#This Row],[Transaction Date]]),TEXT(Table2[[#This Row],[Transaction Date]],"mmmm"),"Unknown")</f>
        <v>March</v>
      </c>
      <c r="M1302" s="1" t="str">
        <f>IF(ISNUMBER(Table2[[#This Row],[Transaction Date]]),TEXT(Table2[[#This Row],[Transaction Date]],"dddd"),"Unknown")</f>
        <v>Thursday</v>
      </c>
      <c r="N1302">
        <f t="shared" si="82"/>
        <v>0</v>
      </c>
      <c r="O1302" t="str">
        <f t="shared" si="83"/>
        <v>Actual</v>
      </c>
    </row>
    <row r="1303" spans="1:15" x14ac:dyDescent="0.25">
      <c r="A1303" t="s">
        <v>1498</v>
      </c>
      <c r="B1303" t="s">
        <v>39</v>
      </c>
      <c r="C1303">
        <v>2</v>
      </c>
      <c r="D1303">
        <f t="shared" si="80"/>
        <v>2</v>
      </c>
      <c r="E1303">
        <v>3</v>
      </c>
      <c r="F1303">
        <f>IF(OR(E1303="",E1303="UNKNOWN",E1303="ERROR"),_xlfn.XLOOKUP(Table2[[#This Row],[Item]],Items_List!A:A,Items_List!B:B),E1303)</f>
        <v>3</v>
      </c>
      <c r="G1303">
        <v>6</v>
      </c>
      <c r="H1303">
        <f t="shared" si="81"/>
        <v>6</v>
      </c>
      <c r="I1303" t="s">
        <v>14</v>
      </c>
      <c r="J1303" t="s">
        <v>10059</v>
      </c>
      <c r="K1303" s="1">
        <v>45289</v>
      </c>
      <c r="L1303" s="1" t="str">
        <f>IF(ISNUMBER(Table2[[#This Row],[Transaction Date]]),TEXT(Table2[[#This Row],[Transaction Date]],"mmmm"),"Unknown")</f>
        <v>December</v>
      </c>
      <c r="M1303" s="1" t="str">
        <f>IF(ISNUMBER(Table2[[#This Row],[Transaction Date]]),TEXT(Table2[[#This Row],[Transaction Date]],"dddd"),"Unknown")</f>
        <v>Friday</v>
      </c>
      <c r="N1303">
        <f t="shared" si="82"/>
        <v>0</v>
      </c>
      <c r="O1303" t="str">
        <f t="shared" si="83"/>
        <v>Actual</v>
      </c>
    </row>
    <row r="1304" spans="1:15" x14ac:dyDescent="0.25">
      <c r="A1304" t="s">
        <v>1499</v>
      </c>
      <c r="B1304" t="s">
        <v>28</v>
      </c>
      <c r="C1304">
        <v>2</v>
      </c>
      <c r="D1304">
        <f t="shared" si="80"/>
        <v>2</v>
      </c>
      <c r="E1304">
        <v>4</v>
      </c>
      <c r="F1304">
        <f>IF(OR(E1304="",E1304="UNKNOWN",E1304="ERROR"),_xlfn.XLOOKUP(Table2[[#This Row],[Item]],Items_List!A:A,Items_List!B:B),E1304)</f>
        <v>4</v>
      </c>
      <c r="G1304">
        <v>8</v>
      </c>
      <c r="H1304">
        <f t="shared" si="81"/>
        <v>8</v>
      </c>
      <c r="I1304" t="s">
        <v>10</v>
      </c>
      <c r="J1304" t="s">
        <v>10059</v>
      </c>
      <c r="K1304" s="1">
        <v>45286</v>
      </c>
      <c r="L1304" s="1" t="str">
        <f>IF(ISNUMBER(Table2[[#This Row],[Transaction Date]]),TEXT(Table2[[#This Row],[Transaction Date]],"mmmm"),"Unknown")</f>
        <v>December</v>
      </c>
      <c r="M1304" s="1" t="str">
        <f>IF(ISNUMBER(Table2[[#This Row],[Transaction Date]]),TEXT(Table2[[#This Row],[Transaction Date]],"dddd"),"Unknown")</f>
        <v>Tuesday</v>
      </c>
      <c r="N1304">
        <f t="shared" si="82"/>
        <v>0</v>
      </c>
      <c r="O1304" t="str">
        <f t="shared" si="83"/>
        <v>Actual</v>
      </c>
    </row>
    <row r="1305" spans="1:15" x14ac:dyDescent="0.25">
      <c r="A1305" t="s">
        <v>1500</v>
      </c>
      <c r="B1305" t="s">
        <v>13</v>
      </c>
      <c r="C1305">
        <v>2</v>
      </c>
      <c r="D1305">
        <f t="shared" si="80"/>
        <v>2</v>
      </c>
      <c r="E1305">
        <v>3</v>
      </c>
      <c r="F1305">
        <f>IF(OR(E1305="",E1305="UNKNOWN",E1305="ERROR"),_xlfn.XLOOKUP(Table2[[#This Row],[Item]],Items_List!A:A,Items_List!B:B),E1305)</f>
        <v>3</v>
      </c>
      <c r="G1305">
        <v>6</v>
      </c>
      <c r="H1305">
        <f t="shared" si="81"/>
        <v>6</v>
      </c>
      <c r="I1305" t="s">
        <v>14</v>
      </c>
      <c r="J1305" t="s">
        <v>15</v>
      </c>
      <c r="K1305" s="1">
        <v>45266</v>
      </c>
      <c r="L1305" s="1" t="str">
        <f>IF(ISNUMBER(Table2[[#This Row],[Transaction Date]]),TEXT(Table2[[#This Row],[Transaction Date]],"mmmm"),"Unknown")</f>
        <v>December</v>
      </c>
      <c r="M1305" s="1" t="str">
        <f>IF(ISNUMBER(Table2[[#This Row],[Transaction Date]]),TEXT(Table2[[#This Row],[Transaction Date]],"dddd"),"Unknown")</f>
        <v>Wednesday</v>
      </c>
      <c r="N1305">
        <f t="shared" si="82"/>
        <v>0</v>
      </c>
      <c r="O1305" t="str">
        <f t="shared" si="83"/>
        <v>Actual</v>
      </c>
    </row>
    <row r="1306" spans="1:15" x14ac:dyDescent="0.25">
      <c r="A1306" t="s">
        <v>1501</v>
      </c>
      <c r="B1306" t="s">
        <v>13</v>
      </c>
      <c r="C1306">
        <v>1</v>
      </c>
      <c r="D1306">
        <f t="shared" si="80"/>
        <v>1</v>
      </c>
      <c r="E1306">
        <v>3</v>
      </c>
      <c r="F1306">
        <f>IF(OR(E1306="",E1306="UNKNOWN",E1306="ERROR"),_xlfn.XLOOKUP(Table2[[#This Row],[Item]],Items_List!A:A,Items_List!B:B),E1306)</f>
        <v>3</v>
      </c>
      <c r="G1306">
        <v>3</v>
      </c>
      <c r="H1306">
        <f t="shared" si="81"/>
        <v>3</v>
      </c>
      <c r="I1306" t="s">
        <v>10</v>
      </c>
      <c r="J1306" t="s">
        <v>10059</v>
      </c>
      <c r="K1306" s="1">
        <v>45282</v>
      </c>
      <c r="L1306" s="1" t="str">
        <f>IF(ISNUMBER(Table2[[#This Row],[Transaction Date]]),TEXT(Table2[[#This Row],[Transaction Date]],"mmmm"),"Unknown")</f>
        <v>December</v>
      </c>
      <c r="M1306" s="1" t="str">
        <f>IF(ISNUMBER(Table2[[#This Row],[Transaction Date]]),TEXT(Table2[[#This Row],[Transaction Date]],"dddd"),"Unknown")</f>
        <v>Friday</v>
      </c>
      <c r="N1306">
        <f t="shared" si="82"/>
        <v>0</v>
      </c>
      <c r="O1306" t="str">
        <f t="shared" si="83"/>
        <v>Actual</v>
      </c>
    </row>
    <row r="1307" spans="1:15" x14ac:dyDescent="0.25">
      <c r="A1307" t="s">
        <v>1502</v>
      </c>
      <c r="B1307" t="s">
        <v>20</v>
      </c>
      <c r="C1307" t="s">
        <v>18</v>
      </c>
      <c r="D1307">
        <f t="shared" si="80"/>
        <v>5</v>
      </c>
      <c r="E1307">
        <v>5</v>
      </c>
      <c r="F1307">
        <f>IF(OR(E1307="",E1307="UNKNOWN",E1307="ERROR"),_xlfn.XLOOKUP(Table2[[#This Row],[Item]],Items_List!A:A,Items_List!B:B),E1307)</f>
        <v>5</v>
      </c>
      <c r="G1307">
        <v>25</v>
      </c>
      <c r="H1307">
        <f t="shared" si="81"/>
        <v>25</v>
      </c>
      <c r="I1307" t="s">
        <v>14</v>
      </c>
      <c r="J1307" t="s">
        <v>10059</v>
      </c>
      <c r="K1307" s="1">
        <v>45031</v>
      </c>
      <c r="L1307" s="1" t="str">
        <f>IF(ISNUMBER(Table2[[#This Row],[Transaction Date]]),TEXT(Table2[[#This Row],[Transaction Date]],"mmmm"),"Unknown")</f>
        <v>April</v>
      </c>
      <c r="M1307" s="1" t="str">
        <f>IF(ISNUMBER(Table2[[#This Row],[Transaction Date]]),TEXT(Table2[[#This Row],[Transaction Date]],"dddd"),"Unknown")</f>
        <v>Saturday</v>
      </c>
      <c r="N1307">
        <f t="shared" si="82"/>
        <v>1</v>
      </c>
      <c r="O1307" t="str">
        <f t="shared" si="83"/>
        <v>Estimated</v>
      </c>
    </row>
    <row r="1308" spans="1:15" x14ac:dyDescent="0.25">
      <c r="A1308" t="s">
        <v>1503</v>
      </c>
      <c r="B1308" t="s">
        <v>13</v>
      </c>
      <c r="C1308">
        <v>1</v>
      </c>
      <c r="D1308">
        <f t="shared" si="80"/>
        <v>1</v>
      </c>
      <c r="E1308">
        <v>3</v>
      </c>
      <c r="F1308">
        <f>IF(OR(E1308="",E1308="UNKNOWN",E1308="ERROR"),_xlfn.XLOOKUP(Table2[[#This Row],[Item]],Items_List!A:A,Items_List!B:B),E1308)</f>
        <v>3</v>
      </c>
      <c r="G1308">
        <v>3</v>
      </c>
      <c r="H1308">
        <f t="shared" si="81"/>
        <v>3</v>
      </c>
      <c r="I1308" t="s">
        <v>10059</v>
      </c>
      <c r="J1308" t="s">
        <v>15</v>
      </c>
      <c r="K1308" s="1">
        <v>45125</v>
      </c>
      <c r="L1308" s="1" t="str">
        <f>IF(ISNUMBER(Table2[[#This Row],[Transaction Date]]),TEXT(Table2[[#This Row],[Transaction Date]],"mmmm"),"Unknown")</f>
        <v>July</v>
      </c>
      <c r="M1308" s="1" t="str">
        <f>IF(ISNUMBER(Table2[[#This Row],[Transaction Date]]),TEXT(Table2[[#This Row],[Transaction Date]],"dddd"),"Unknown")</f>
        <v>Tuesday</v>
      </c>
      <c r="N1308">
        <f t="shared" si="82"/>
        <v>0</v>
      </c>
      <c r="O1308" t="str">
        <f t="shared" si="83"/>
        <v>Actual</v>
      </c>
    </row>
    <row r="1309" spans="1:15" x14ac:dyDescent="0.25">
      <c r="A1309" t="s">
        <v>1506</v>
      </c>
      <c r="B1309" t="s">
        <v>13</v>
      </c>
      <c r="C1309">
        <v>2</v>
      </c>
      <c r="D1309">
        <f t="shared" si="80"/>
        <v>2</v>
      </c>
      <c r="E1309">
        <v>3</v>
      </c>
      <c r="F1309">
        <f>IF(OR(E1309="",E1309="UNKNOWN",E1309="ERROR"),_xlfn.XLOOKUP(Table2[[#This Row],[Item]],Items_List!A:A,Items_List!B:B),E1309)</f>
        <v>3</v>
      </c>
      <c r="G1309">
        <v>6</v>
      </c>
      <c r="H1309">
        <f t="shared" si="81"/>
        <v>6</v>
      </c>
      <c r="I1309" t="s">
        <v>14</v>
      </c>
      <c r="J1309" t="s">
        <v>10059</v>
      </c>
      <c r="K1309" s="1">
        <v>45100</v>
      </c>
      <c r="L1309" s="1" t="str">
        <f>IF(ISNUMBER(Table2[[#This Row],[Transaction Date]]),TEXT(Table2[[#This Row],[Transaction Date]],"mmmm"),"Unknown")</f>
        <v>June</v>
      </c>
      <c r="M1309" s="1" t="str">
        <f>IF(ISNUMBER(Table2[[#This Row],[Transaction Date]]),TEXT(Table2[[#This Row],[Transaction Date]],"dddd"),"Unknown")</f>
        <v>Friday</v>
      </c>
      <c r="N1309">
        <f t="shared" si="82"/>
        <v>0</v>
      </c>
      <c r="O1309" t="str">
        <f t="shared" si="83"/>
        <v>Actual</v>
      </c>
    </row>
    <row r="1310" spans="1:15" x14ac:dyDescent="0.25">
      <c r="A1310" t="s">
        <v>1507</v>
      </c>
      <c r="B1310" t="s">
        <v>20</v>
      </c>
      <c r="C1310">
        <v>1</v>
      </c>
      <c r="D1310">
        <f t="shared" si="80"/>
        <v>1</v>
      </c>
      <c r="E1310">
        <v>5</v>
      </c>
      <c r="F1310">
        <f>IF(OR(E1310="",E1310="UNKNOWN",E1310="ERROR"),_xlfn.XLOOKUP(Table2[[#This Row],[Item]],Items_List!A:A,Items_List!B:B),E1310)</f>
        <v>5</v>
      </c>
      <c r="G1310">
        <v>5</v>
      </c>
      <c r="H1310">
        <f t="shared" si="81"/>
        <v>5</v>
      </c>
      <c r="I1310" t="s">
        <v>23</v>
      </c>
      <c r="J1310" t="s">
        <v>15</v>
      </c>
      <c r="K1310" s="1">
        <v>45279</v>
      </c>
      <c r="L1310" s="1" t="str">
        <f>IF(ISNUMBER(Table2[[#This Row],[Transaction Date]]),TEXT(Table2[[#This Row],[Transaction Date]],"mmmm"),"Unknown")</f>
        <v>December</v>
      </c>
      <c r="M1310" s="1" t="str">
        <f>IF(ISNUMBER(Table2[[#This Row],[Transaction Date]]),TEXT(Table2[[#This Row],[Transaction Date]],"dddd"),"Unknown")</f>
        <v>Tuesday</v>
      </c>
      <c r="N1310">
        <f t="shared" si="82"/>
        <v>0</v>
      </c>
      <c r="O1310" t="str">
        <f t="shared" si="83"/>
        <v>Actual</v>
      </c>
    </row>
    <row r="1311" spans="1:15" x14ac:dyDescent="0.25">
      <c r="A1311" t="s">
        <v>1508</v>
      </c>
      <c r="B1311" t="s">
        <v>39</v>
      </c>
      <c r="C1311">
        <v>2</v>
      </c>
      <c r="D1311">
        <f t="shared" si="80"/>
        <v>2</v>
      </c>
      <c r="E1311">
        <v>3</v>
      </c>
      <c r="F1311">
        <f>IF(OR(E1311="",E1311="UNKNOWN",E1311="ERROR"),_xlfn.XLOOKUP(Table2[[#This Row],[Item]],Items_List!A:A,Items_List!B:B),E1311)</f>
        <v>3</v>
      </c>
      <c r="G1311">
        <v>6</v>
      </c>
      <c r="H1311">
        <f t="shared" si="81"/>
        <v>6</v>
      </c>
      <c r="I1311" t="s">
        <v>14</v>
      </c>
      <c r="J1311" t="s">
        <v>10059</v>
      </c>
      <c r="K1311" s="1">
        <v>45257</v>
      </c>
      <c r="L1311" s="1" t="str">
        <f>IF(ISNUMBER(Table2[[#This Row],[Transaction Date]]),TEXT(Table2[[#This Row],[Transaction Date]],"mmmm"),"Unknown")</f>
        <v>November</v>
      </c>
      <c r="M1311" s="1" t="str">
        <f>IF(ISNUMBER(Table2[[#This Row],[Transaction Date]]),TEXT(Table2[[#This Row],[Transaction Date]],"dddd"),"Unknown")</f>
        <v>Monday</v>
      </c>
      <c r="N1311">
        <f t="shared" si="82"/>
        <v>0</v>
      </c>
      <c r="O1311" t="str">
        <f t="shared" si="83"/>
        <v>Actual</v>
      </c>
    </row>
    <row r="1312" spans="1:15" x14ac:dyDescent="0.25">
      <c r="A1312" t="s">
        <v>1510</v>
      </c>
      <c r="B1312" t="s">
        <v>20</v>
      </c>
      <c r="C1312">
        <v>5</v>
      </c>
      <c r="D1312">
        <f t="shared" si="80"/>
        <v>5</v>
      </c>
      <c r="E1312">
        <v>5</v>
      </c>
      <c r="F1312">
        <f>IF(OR(E1312="",E1312="UNKNOWN",E1312="ERROR"),_xlfn.XLOOKUP(Table2[[#This Row],[Item]],Items_List!A:A,Items_List!B:B),E1312)</f>
        <v>5</v>
      </c>
      <c r="G1312">
        <v>25</v>
      </c>
      <c r="H1312">
        <f t="shared" si="81"/>
        <v>25</v>
      </c>
      <c r="I1312" t="s">
        <v>23</v>
      </c>
      <c r="J1312" t="s">
        <v>10059</v>
      </c>
      <c r="L1312" s="1" t="str">
        <f>IF(ISNUMBER(Table2[[#This Row],[Transaction Date]]),TEXT(Table2[[#This Row],[Transaction Date]],"mmmm"),"Unknown")</f>
        <v>Unknown</v>
      </c>
      <c r="M1312" s="1" t="str">
        <f>IF(ISNUMBER(Table2[[#This Row],[Transaction Date]]),TEXT(Table2[[#This Row],[Transaction Date]],"dddd"),"Unknown")</f>
        <v>Unknown</v>
      </c>
      <c r="N1312">
        <f t="shared" si="82"/>
        <v>0</v>
      </c>
      <c r="O1312" t="str">
        <f t="shared" si="83"/>
        <v>Actual</v>
      </c>
    </row>
    <row r="1313" spans="1:15" x14ac:dyDescent="0.25">
      <c r="A1313" t="s">
        <v>1511</v>
      </c>
      <c r="B1313" t="s">
        <v>13</v>
      </c>
      <c r="C1313">
        <v>5</v>
      </c>
      <c r="D1313">
        <f t="shared" si="80"/>
        <v>5</v>
      </c>
      <c r="E1313">
        <v>3</v>
      </c>
      <c r="F1313">
        <f>IF(OR(E1313="",E1313="UNKNOWN",E1313="ERROR"),_xlfn.XLOOKUP(Table2[[#This Row],[Item]],Items_List!A:A,Items_List!B:B),E1313)</f>
        <v>3</v>
      </c>
      <c r="G1313">
        <v>15</v>
      </c>
      <c r="H1313">
        <f t="shared" si="81"/>
        <v>15</v>
      </c>
      <c r="I1313" t="s">
        <v>10</v>
      </c>
      <c r="J1313" t="s">
        <v>10059</v>
      </c>
      <c r="K1313" s="1">
        <v>45118</v>
      </c>
      <c r="L1313" s="1" t="str">
        <f>IF(ISNUMBER(Table2[[#This Row],[Transaction Date]]),TEXT(Table2[[#This Row],[Transaction Date]],"mmmm"),"Unknown")</f>
        <v>July</v>
      </c>
      <c r="M1313" s="1" t="str">
        <f>IF(ISNUMBER(Table2[[#This Row],[Transaction Date]]),TEXT(Table2[[#This Row],[Transaction Date]],"dddd"),"Unknown")</f>
        <v>Tuesday</v>
      </c>
      <c r="N1313">
        <f t="shared" si="82"/>
        <v>0</v>
      </c>
      <c r="O1313" t="str">
        <f t="shared" si="83"/>
        <v>Actual</v>
      </c>
    </row>
    <row r="1314" spans="1:15" x14ac:dyDescent="0.25">
      <c r="A1314" t="s">
        <v>1512</v>
      </c>
      <c r="B1314" t="s">
        <v>25</v>
      </c>
      <c r="C1314">
        <v>5</v>
      </c>
      <c r="D1314">
        <f t="shared" si="80"/>
        <v>5</v>
      </c>
      <c r="E1314">
        <v>4</v>
      </c>
      <c r="F1314">
        <f>IF(OR(E1314="",E1314="UNKNOWN",E1314="ERROR"),_xlfn.XLOOKUP(Table2[[#This Row],[Item]],Items_List!A:A,Items_List!B:B),E1314)</f>
        <v>4</v>
      </c>
      <c r="G1314">
        <v>20</v>
      </c>
      <c r="H1314">
        <f t="shared" si="81"/>
        <v>20</v>
      </c>
      <c r="I1314" t="s">
        <v>14</v>
      </c>
      <c r="J1314" t="s">
        <v>10059</v>
      </c>
      <c r="K1314" s="1">
        <v>45179</v>
      </c>
      <c r="L1314" s="1" t="str">
        <f>IF(ISNUMBER(Table2[[#This Row],[Transaction Date]]),TEXT(Table2[[#This Row],[Transaction Date]],"mmmm"),"Unknown")</f>
        <v>September</v>
      </c>
      <c r="M1314" s="1" t="str">
        <f>IF(ISNUMBER(Table2[[#This Row],[Transaction Date]]),TEXT(Table2[[#This Row],[Transaction Date]],"dddd"),"Unknown")</f>
        <v>Sunday</v>
      </c>
      <c r="N1314">
        <f t="shared" si="82"/>
        <v>0</v>
      </c>
      <c r="O1314" t="str">
        <f t="shared" si="83"/>
        <v>Actual</v>
      </c>
    </row>
    <row r="1315" spans="1:15" x14ac:dyDescent="0.25">
      <c r="A1315" t="s">
        <v>1513</v>
      </c>
      <c r="B1315" t="s">
        <v>39</v>
      </c>
      <c r="C1315">
        <v>3</v>
      </c>
      <c r="D1315">
        <f t="shared" si="80"/>
        <v>3</v>
      </c>
      <c r="E1315">
        <v>3</v>
      </c>
      <c r="F1315">
        <f>IF(OR(E1315="",E1315="UNKNOWN",E1315="ERROR"),_xlfn.XLOOKUP(Table2[[#This Row],[Item]],Items_List!A:A,Items_List!B:B),E1315)</f>
        <v>3</v>
      </c>
      <c r="G1315">
        <v>9</v>
      </c>
      <c r="H1315">
        <f t="shared" si="81"/>
        <v>9</v>
      </c>
      <c r="I1315" t="s">
        <v>14</v>
      </c>
      <c r="J1315" t="s">
        <v>10059</v>
      </c>
      <c r="K1315" s="1">
        <v>44989</v>
      </c>
      <c r="L1315" s="1" t="str">
        <f>IF(ISNUMBER(Table2[[#This Row],[Transaction Date]]),TEXT(Table2[[#This Row],[Transaction Date]],"mmmm"),"Unknown")</f>
        <v>March</v>
      </c>
      <c r="M1315" s="1" t="str">
        <f>IF(ISNUMBER(Table2[[#This Row],[Transaction Date]]),TEXT(Table2[[#This Row],[Transaction Date]],"dddd"),"Unknown")</f>
        <v>Saturday</v>
      </c>
      <c r="N1315">
        <f t="shared" si="82"/>
        <v>0</v>
      </c>
      <c r="O1315" t="str">
        <f t="shared" si="83"/>
        <v>Actual</v>
      </c>
    </row>
    <row r="1316" spans="1:15" x14ac:dyDescent="0.25">
      <c r="A1316" t="s">
        <v>1514</v>
      </c>
      <c r="B1316" t="s">
        <v>28</v>
      </c>
      <c r="C1316">
        <v>2</v>
      </c>
      <c r="D1316">
        <f t="shared" si="80"/>
        <v>2</v>
      </c>
      <c r="E1316">
        <v>4</v>
      </c>
      <c r="F1316">
        <f>IF(OR(E1316="",E1316="UNKNOWN",E1316="ERROR"),_xlfn.XLOOKUP(Table2[[#This Row],[Item]],Items_List!A:A,Items_List!B:B),E1316)</f>
        <v>4</v>
      </c>
      <c r="G1316">
        <v>8</v>
      </c>
      <c r="H1316">
        <f t="shared" si="81"/>
        <v>8</v>
      </c>
      <c r="I1316" t="s">
        <v>23</v>
      </c>
      <c r="J1316" t="s">
        <v>10059</v>
      </c>
      <c r="K1316" s="1">
        <v>45084</v>
      </c>
      <c r="L1316" s="1" t="str">
        <f>IF(ISNUMBER(Table2[[#This Row],[Transaction Date]]),TEXT(Table2[[#This Row],[Transaction Date]],"mmmm"),"Unknown")</f>
        <v>June</v>
      </c>
      <c r="M1316" s="1" t="str">
        <f>IF(ISNUMBER(Table2[[#This Row],[Transaction Date]]),TEXT(Table2[[#This Row],[Transaction Date]],"dddd"),"Unknown")</f>
        <v>Wednesday</v>
      </c>
      <c r="N1316">
        <f t="shared" si="82"/>
        <v>0</v>
      </c>
      <c r="O1316" t="str">
        <f t="shared" si="83"/>
        <v>Actual</v>
      </c>
    </row>
    <row r="1317" spans="1:15" x14ac:dyDescent="0.25">
      <c r="A1317" t="s">
        <v>1515</v>
      </c>
      <c r="B1317" t="s">
        <v>20</v>
      </c>
      <c r="C1317">
        <v>5</v>
      </c>
      <c r="D1317">
        <f t="shared" si="80"/>
        <v>5</v>
      </c>
      <c r="E1317">
        <v>5</v>
      </c>
      <c r="F1317">
        <f>IF(OR(E1317="",E1317="UNKNOWN",E1317="ERROR"),_xlfn.XLOOKUP(Table2[[#This Row],[Item]],Items_List!A:A,Items_List!B:B),E1317)</f>
        <v>5</v>
      </c>
      <c r="G1317">
        <v>25</v>
      </c>
      <c r="H1317">
        <f t="shared" si="81"/>
        <v>25</v>
      </c>
      <c r="I1317" t="s">
        <v>10</v>
      </c>
      <c r="J1317" t="s">
        <v>11</v>
      </c>
      <c r="K1317" s="1">
        <v>45004</v>
      </c>
      <c r="L1317" s="1" t="str">
        <f>IF(ISNUMBER(Table2[[#This Row],[Transaction Date]]),TEXT(Table2[[#This Row],[Transaction Date]],"mmmm"),"Unknown")</f>
        <v>March</v>
      </c>
      <c r="M1317" s="1" t="str">
        <f>IF(ISNUMBER(Table2[[#This Row],[Transaction Date]]),TEXT(Table2[[#This Row],[Transaction Date]],"dddd"),"Unknown")</f>
        <v>Sunday</v>
      </c>
      <c r="N1317">
        <f t="shared" si="82"/>
        <v>0</v>
      </c>
      <c r="O1317" t="str">
        <f t="shared" si="83"/>
        <v>Actual</v>
      </c>
    </row>
    <row r="1318" spans="1:15" x14ac:dyDescent="0.25">
      <c r="A1318" t="s">
        <v>1516</v>
      </c>
      <c r="B1318" t="s">
        <v>9</v>
      </c>
      <c r="C1318">
        <v>5</v>
      </c>
      <c r="D1318">
        <f t="shared" si="80"/>
        <v>5</v>
      </c>
      <c r="E1318">
        <v>2</v>
      </c>
      <c r="F1318">
        <f>IF(OR(E1318="",E1318="UNKNOWN",E1318="ERROR"),_xlfn.XLOOKUP(Table2[[#This Row],[Item]],Items_List!A:A,Items_List!B:B),E1318)</f>
        <v>2</v>
      </c>
      <c r="G1318">
        <v>10</v>
      </c>
      <c r="H1318">
        <f t="shared" si="81"/>
        <v>10</v>
      </c>
      <c r="I1318" t="s">
        <v>10</v>
      </c>
      <c r="J1318" t="s">
        <v>11</v>
      </c>
      <c r="K1318" s="1">
        <v>45190</v>
      </c>
      <c r="L1318" s="1" t="str">
        <f>IF(ISNUMBER(Table2[[#This Row],[Transaction Date]]),TEXT(Table2[[#This Row],[Transaction Date]],"mmmm"),"Unknown")</f>
        <v>September</v>
      </c>
      <c r="M1318" s="1" t="str">
        <f>IF(ISNUMBER(Table2[[#This Row],[Transaction Date]]),TEXT(Table2[[#This Row],[Transaction Date]],"dddd"),"Unknown")</f>
        <v>Thursday</v>
      </c>
      <c r="N1318">
        <f t="shared" si="82"/>
        <v>0</v>
      </c>
      <c r="O1318" t="str">
        <f t="shared" si="83"/>
        <v>Actual</v>
      </c>
    </row>
    <row r="1319" spans="1:15" x14ac:dyDescent="0.25">
      <c r="A1319" t="s">
        <v>1517</v>
      </c>
      <c r="B1319" t="s">
        <v>9</v>
      </c>
      <c r="C1319">
        <v>4</v>
      </c>
      <c r="D1319">
        <f t="shared" si="80"/>
        <v>4</v>
      </c>
      <c r="E1319">
        <v>2</v>
      </c>
      <c r="F1319">
        <f>IF(OR(E1319="",E1319="UNKNOWN",E1319="ERROR"),_xlfn.XLOOKUP(Table2[[#This Row],[Item]],Items_List!A:A,Items_List!B:B),E1319)</f>
        <v>2</v>
      </c>
      <c r="G1319">
        <v>8</v>
      </c>
      <c r="H1319">
        <f t="shared" si="81"/>
        <v>8</v>
      </c>
      <c r="I1319" t="s">
        <v>10059</v>
      </c>
      <c r="J1319" t="s">
        <v>10059</v>
      </c>
      <c r="K1319" s="1">
        <v>45281</v>
      </c>
      <c r="L1319" s="1" t="str">
        <f>IF(ISNUMBER(Table2[[#This Row],[Transaction Date]]),TEXT(Table2[[#This Row],[Transaction Date]],"mmmm"),"Unknown")</f>
        <v>December</v>
      </c>
      <c r="M1319" s="1" t="str">
        <f>IF(ISNUMBER(Table2[[#This Row],[Transaction Date]]),TEXT(Table2[[#This Row],[Transaction Date]],"dddd"),"Unknown")</f>
        <v>Thursday</v>
      </c>
      <c r="N1319">
        <f t="shared" si="82"/>
        <v>0</v>
      </c>
      <c r="O1319" t="str">
        <f t="shared" si="83"/>
        <v>Actual</v>
      </c>
    </row>
    <row r="1320" spans="1:15" x14ac:dyDescent="0.25">
      <c r="A1320" t="s">
        <v>1518</v>
      </c>
      <c r="B1320" t="s">
        <v>20</v>
      </c>
      <c r="C1320">
        <v>4</v>
      </c>
      <c r="D1320">
        <f t="shared" si="80"/>
        <v>4</v>
      </c>
      <c r="E1320">
        <v>5</v>
      </c>
      <c r="F1320">
        <f>IF(OR(E1320="",E1320="UNKNOWN",E1320="ERROR"),_xlfn.XLOOKUP(Table2[[#This Row],[Item]],Items_List!A:A,Items_List!B:B),E1320)</f>
        <v>5</v>
      </c>
      <c r="G1320">
        <v>20</v>
      </c>
      <c r="H1320">
        <f t="shared" si="81"/>
        <v>20</v>
      </c>
      <c r="I1320" t="s">
        <v>10</v>
      </c>
      <c r="J1320" t="s">
        <v>10059</v>
      </c>
      <c r="K1320" s="1">
        <v>45173</v>
      </c>
      <c r="L1320" s="1" t="str">
        <f>IF(ISNUMBER(Table2[[#This Row],[Transaction Date]]),TEXT(Table2[[#This Row],[Transaction Date]],"mmmm"),"Unknown")</f>
        <v>September</v>
      </c>
      <c r="M1320" s="1" t="str">
        <f>IF(ISNUMBER(Table2[[#This Row],[Transaction Date]]),TEXT(Table2[[#This Row],[Transaction Date]],"dddd"),"Unknown")</f>
        <v>Monday</v>
      </c>
      <c r="N1320">
        <f t="shared" si="82"/>
        <v>0</v>
      </c>
      <c r="O1320" t="str">
        <f t="shared" si="83"/>
        <v>Actual</v>
      </c>
    </row>
    <row r="1321" spans="1:15" x14ac:dyDescent="0.25">
      <c r="A1321" t="s">
        <v>1519</v>
      </c>
      <c r="B1321" t="s">
        <v>39</v>
      </c>
      <c r="C1321">
        <v>2</v>
      </c>
      <c r="D1321">
        <f t="shared" si="80"/>
        <v>2</v>
      </c>
      <c r="E1321">
        <v>3</v>
      </c>
      <c r="F1321">
        <f>IF(OR(E1321="",E1321="UNKNOWN",E1321="ERROR"),_xlfn.XLOOKUP(Table2[[#This Row],[Item]],Items_List!A:A,Items_List!B:B),E1321)</f>
        <v>3</v>
      </c>
      <c r="G1321">
        <v>6</v>
      </c>
      <c r="H1321">
        <f t="shared" si="81"/>
        <v>6</v>
      </c>
      <c r="I1321" t="s">
        <v>23</v>
      </c>
      <c r="J1321" t="s">
        <v>10059</v>
      </c>
      <c r="K1321" s="1">
        <v>45232</v>
      </c>
      <c r="L1321" s="1" t="str">
        <f>IF(ISNUMBER(Table2[[#This Row],[Transaction Date]]),TEXT(Table2[[#This Row],[Transaction Date]],"mmmm"),"Unknown")</f>
        <v>November</v>
      </c>
      <c r="M1321" s="1" t="str">
        <f>IF(ISNUMBER(Table2[[#This Row],[Transaction Date]]),TEXT(Table2[[#This Row],[Transaction Date]],"dddd"),"Unknown")</f>
        <v>Thursday</v>
      </c>
      <c r="N1321">
        <f t="shared" si="82"/>
        <v>0</v>
      </c>
      <c r="O1321" t="str">
        <f t="shared" si="83"/>
        <v>Actual</v>
      </c>
    </row>
    <row r="1322" spans="1:15" x14ac:dyDescent="0.25">
      <c r="A1322" t="s">
        <v>1520</v>
      </c>
      <c r="B1322" t="s">
        <v>65</v>
      </c>
      <c r="C1322">
        <v>4</v>
      </c>
      <c r="D1322">
        <f t="shared" si="80"/>
        <v>4</v>
      </c>
      <c r="E1322">
        <v>1.5</v>
      </c>
      <c r="F1322">
        <f>IF(OR(E1322="",E1322="UNKNOWN",E1322="ERROR"),_xlfn.XLOOKUP(Table2[[#This Row],[Item]],Items_List!A:A,Items_List!B:B),E1322)</f>
        <v>1.5</v>
      </c>
      <c r="G1322">
        <v>6</v>
      </c>
      <c r="H1322">
        <f t="shared" si="81"/>
        <v>6</v>
      </c>
      <c r="I1322" t="s">
        <v>23</v>
      </c>
      <c r="J1322" t="s">
        <v>11</v>
      </c>
      <c r="K1322" s="1">
        <v>44970</v>
      </c>
      <c r="L1322" s="1" t="str">
        <f>IF(ISNUMBER(Table2[[#This Row],[Transaction Date]]),TEXT(Table2[[#This Row],[Transaction Date]],"mmmm"),"Unknown")</f>
        <v>February</v>
      </c>
      <c r="M1322" s="1" t="str">
        <f>IF(ISNUMBER(Table2[[#This Row],[Transaction Date]]),TEXT(Table2[[#This Row],[Transaction Date]],"dddd"),"Unknown")</f>
        <v>Monday</v>
      </c>
      <c r="N1322">
        <f t="shared" si="82"/>
        <v>0</v>
      </c>
      <c r="O1322" t="str">
        <f t="shared" si="83"/>
        <v>Actual</v>
      </c>
    </row>
    <row r="1323" spans="1:15" x14ac:dyDescent="0.25">
      <c r="A1323" t="s">
        <v>1521</v>
      </c>
      <c r="B1323" t="s">
        <v>20</v>
      </c>
      <c r="C1323">
        <v>4</v>
      </c>
      <c r="D1323">
        <f t="shared" si="80"/>
        <v>4</v>
      </c>
      <c r="E1323">
        <v>5</v>
      </c>
      <c r="F1323">
        <f>IF(OR(E1323="",E1323="UNKNOWN",E1323="ERROR"),_xlfn.XLOOKUP(Table2[[#This Row],[Item]],Items_List!A:A,Items_List!B:B),E1323)</f>
        <v>5</v>
      </c>
      <c r="G1323">
        <v>20</v>
      </c>
      <c r="H1323">
        <f t="shared" si="81"/>
        <v>20</v>
      </c>
      <c r="I1323" t="s">
        <v>23</v>
      </c>
      <c r="J1323" t="s">
        <v>15</v>
      </c>
      <c r="K1323" s="1">
        <v>45166</v>
      </c>
      <c r="L1323" s="1" t="str">
        <f>IF(ISNUMBER(Table2[[#This Row],[Transaction Date]]),TEXT(Table2[[#This Row],[Transaction Date]],"mmmm"),"Unknown")</f>
        <v>August</v>
      </c>
      <c r="M1323" s="1" t="str">
        <f>IF(ISNUMBER(Table2[[#This Row],[Transaction Date]]),TEXT(Table2[[#This Row],[Transaction Date]],"dddd"),"Unknown")</f>
        <v>Monday</v>
      </c>
      <c r="N1323">
        <f t="shared" si="82"/>
        <v>0</v>
      </c>
      <c r="O1323" t="str">
        <f t="shared" si="83"/>
        <v>Actual</v>
      </c>
    </row>
    <row r="1324" spans="1:15" x14ac:dyDescent="0.25">
      <c r="A1324" t="s">
        <v>1522</v>
      </c>
      <c r="B1324" t="s">
        <v>39</v>
      </c>
      <c r="C1324">
        <v>1</v>
      </c>
      <c r="D1324">
        <f t="shared" si="80"/>
        <v>1</v>
      </c>
      <c r="E1324">
        <v>3</v>
      </c>
      <c r="F1324">
        <f>IF(OR(E1324="",E1324="UNKNOWN",E1324="ERROR"),_xlfn.XLOOKUP(Table2[[#This Row],[Item]],Items_List!A:A,Items_List!B:B),E1324)</f>
        <v>3</v>
      </c>
      <c r="G1324">
        <v>3</v>
      </c>
      <c r="H1324">
        <f t="shared" si="81"/>
        <v>3</v>
      </c>
      <c r="I1324" t="s">
        <v>10059</v>
      </c>
      <c r="J1324" t="s">
        <v>10059</v>
      </c>
      <c r="K1324" s="1">
        <v>45291</v>
      </c>
      <c r="L1324" s="1" t="str">
        <f>IF(ISNUMBER(Table2[[#This Row],[Transaction Date]]),TEXT(Table2[[#This Row],[Transaction Date]],"mmmm"),"Unknown")</f>
        <v>December</v>
      </c>
      <c r="M1324" s="1" t="str">
        <f>IF(ISNUMBER(Table2[[#This Row],[Transaction Date]]),TEXT(Table2[[#This Row],[Transaction Date]],"dddd"),"Unknown")</f>
        <v>Sunday</v>
      </c>
      <c r="N1324">
        <f t="shared" si="82"/>
        <v>0</v>
      </c>
      <c r="O1324" t="str">
        <f t="shared" si="83"/>
        <v>Actual</v>
      </c>
    </row>
    <row r="1325" spans="1:15" x14ac:dyDescent="0.25">
      <c r="A1325" t="s">
        <v>1523</v>
      </c>
      <c r="B1325" t="s">
        <v>39</v>
      </c>
      <c r="C1325" t="s">
        <v>18</v>
      </c>
      <c r="D1325">
        <f t="shared" si="80"/>
        <v>3</v>
      </c>
      <c r="E1325">
        <v>3</v>
      </c>
      <c r="F1325">
        <f>IF(OR(E1325="",E1325="UNKNOWN",E1325="ERROR"),_xlfn.XLOOKUP(Table2[[#This Row],[Item]],Items_List!A:A,Items_List!B:B),E1325)</f>
        <v>3</v>
      </c>
      <c r="G1325">
        <v>9</v>
      </c>
      <c r="H1325">
        <f t="shared" si="81"/>
        <v>9</v>
      </c>
      <c r="I1325" t="s">
        <v>14</v>
      </c>
      <c r="J1325" t="s">
        <v>10059</v>
      </c>
      <c r="K1325" s="1">
        <v>45176</v>
      </c>
      <c r="L1325" s="1" t="str">
        <f>IF(ISNUMBER(Table2[[#This Row],[Transaction Date]]),TEXT(Table2[[#This Row],[Transaction Date]],"mmmm"),"Unknown")</f>
        <v>September</v>
      </c>
      <c r="M1325" s="1" t="str">
        <f>IF(ISNUMBER(Table2[[#This Row],[Transaction Date]]),TEXT(Table2[[#This Row],[Transaction Date]],"dddd"),"Unknown")</f>
        <v>Thursday</v>
      </c>
      <c r="N1325">
        <f t="shared" si="82"/>
        <v>1</v>
      </c>
      <c r="O1325" t="str">
        <f t="shared" si="83"/>
        <v>Estimated</v>
      </c>
    </row>
    <row r="1326" spans="1:15" x14ac:dyDescent="0.25">
      <c r="A1326" t="s">
        <v>1524</v>
      </c>
      <c r="B1326" t="s">
        <v>65</v>
      </c>
      <c r="C1326">
        <v>2</v>
      </c>
      <c r="D1326">
        <f t="shared" si="80"/>
        <v>2</v>
      </c>
      <c r="E1326">
        <v>1.5</v>
      </c>
      <c r="F1326">
        <f>IF(OR(E1326="",E1326="UNKNOWN",E1326="ERROR"),_xlfn.XLOOKUP(Table2[[#This Row],[Item]],Items_List!A:A,Items_List!B:B),E1326)</f>
        <v>1.5</v>
      </c>
      <c r="G1326">
        <v>3</v>
      </c>
      <c r="H1326">
        <f t="shared" si="81"/>
        <v>3</v>
      </c>
      <c r="I1326" t="s">
        <v>14</v>
      </c>
      <c r="J1326" t="s">
        <v>10059</v>
      </c>
      <c r="K1326" s="1">
        <v>45047</v>
      </c>
      <c r="L1326" s="1" t="str">
        <f>IF(ISNUMBER(Table2[[#This Row],[Transaction Date]]),TEXT(Table2[[#This Row],[Transaction Date]],"mmmm"),"Unknown")</f>
        <v>May</v>
      </c>
      <c r="M1326" s="1" t="str">
        <f>IF(ISNUMBER(Table2[[#This Row],[Transaction Date]]),TEXT(Table2[[#This Row],[Transaction Date]],"dddd"),"Unknown")</f>
        <v>Monday</v>
      </c>
      <c r="N1326">
        <f t="shared" si="82"/>
        <v>0</v>
      </c>
      <c r="O1326" t="str">
        <f t="shared" si="83"/>
        <v>Actual</v>
      </c>
    </row>
    <row r="1327" spans="1:15" x14ac:dyDescent="0.25">
      <c r="A1327" t="s">
        <v>1525</v>
      </c>
      <c r="B1327" t="s">
        <v>17</v>
      </c>
      <c r="C1327">
        <v>1</v>
      </c>
      <c r="D1327">
        <f t="shared" si="80"/>
        <v>1</v>
      </c>
      <c r="E1327">
        <v>1</v>
      </c>
      <c r="F1327">
        <f>IF(OR(E1327="",E1327="UNKNOWN",E1327="ERROR"),_xlfn.XLOOKUP(Table2[[#This Row],[Item]],Items_List!A:A,Items_List!B:B),E1327)</f>
        <v>1</v>
      </c>
      <c r="G1327">
        <v>1</v>
      </c>
      <c r="H1327">
        <f t="shared" si="81"/>
        <v>1</v>
      </c>
      <c r="I1327" t="s">
        <v>23</v>
      </c>
      <c r="J1327" t="s">
        <v>11</v>
      </c>
      <c r="K1327" s="1">
        <v>45264</v>
      </c>
      <c r="L1327" s="1" t="str">
        <f>IF(ISNUMBER(Table2[[#This Row],[Transaction Date]]),TEXT(Table2[[#This Row],[Transaction Date]],"mmmm"),"Unknown")</f>
        <v>December</v>
      </c>
      <c r="M1327" s="1" t="str">
        <f>IF(ISNUMBER(Table2[[#This Row],[Transaction Date]]),TEXT(Table2[[#This Row],[Transaction Date]],"dddd"),"Unknown")</f>
        <v>Monday</v>
      </c>
      <c r="N1327">
        <f t="shared" si="82"/>
        <v>0</v>
      </c>
      <c r="O1327" t="str">
        <f t="shared" si="83"/>
        <v>Actual</v>
      </c>
    </row>
    <row r="1328" spans="1:15" x14ac:dyDescent="0.25">
      <c r="A1328" t="s">
        <v>1526</v>
      </c>
      <c r="B1328" t="s">
        <v>20</v>
      </c>
      <c r="C1328">
        <v>1</v>
      </c>
      <c r="D1328">
        <f t="shared" si="80"/>
        <v>1</v>
      </c>
      <c r="E1328">
        <v>5</v>
      </c>
      <c r="F1328">
        <f>IF(OR(E1328="",E1328="UNKNOWN",E1328="ERROR"),_xlfn.XLOOKUP(Table2[[#This Row],[Item]],Items_List!A:A,Items_List!B:B),E1328)</f>
        <v>5</v>
      </c>
      <c r="G1328">
        <v>5</v>
      </c>
      <c r="H1328">
        <f t="shared" si="81"/>
        <v>5</v>
      </c>
      <c r="I1328" t="s">
        <v>14</v>
      </c>
      <c r="J1328" t="s">
        <v>11</v>
      </c>
      <c r="K1328" s="1">
        <v>45008</v>
      </c>
      <c r="L1328" s="1" t="str">
        <f>IF(ISNUMBER(Table2[[#This Row],[Transaction Date]]),TEXT(Table2[[#This Row],[Transaction Date]],"mmmm"),"Unknown")</f>
        <v>March</v>
      </c>
      <c r="M1328" s="1" t="str">
        <f>IF(ISNUMBER(Table2[[#This Row],[Transaction Date]]),TEXT(Table2[[#This Row],[Transaction Date]],"dddd"),"Unknown")</f>
        <v>Thursday</v>
      </c>
      <c r="N1328">
        <f t="shared" si="82"/>
        <v>0</v>
      </c>
      <c r="O1328" t="str">
        <f t="shared" si="83"/>
        <v>Actual</v>
      </c>
    </row>
    <row r="1329" spans="1:15" x14ac:dyDescent="0.25">
      <c r="A1329" t="s">
        <v>1527</v>
      </c>
      <c r="B1329" t="s">
        <v>39</v>
      </c>
      <c r="C1329">
        <v>4</v>
      </c>
      <c r="D1329">
        <f t="shared" si="80"/>
        <v>4</v>
      </c>
      <c r="E1329">
        <v>3</v>
      </c>
      <c r="F1329">
        <f>IF(OR(E1329="",E1329="UNKNOWN",E1329="ERROR"),_xlfn.XLOOKUP(Table2[[#This Row],[Item]],Items_List!A:A,Items_List!B:B),E1329)</f>
        <v>3</v>
      </c>
      <c r="G1329">
        <v>12</v>
      </c>
      <c r="H1329">
        <f t="shared" si="81"/>
        <v>12</v>
      </c>
      <c r="I1329" t="s">
        <v>10</v>
      </c>
      <c r="J1329" t="s">
        <v>15</v>
      </c>
      <c r="K1329" s="1">
        <v>45064</v>
      </c>
      <c r="L1329" s="1" t="str">
        <f>IF(ISNUMBER(Table2[[#This Row],[Transaction Date]]),TEXT(Table2[[#This Row],[Transaction Date]],"mmmm"),"Unknown")</f>
        <v>May</v>
      </c>
      <c r="M1329" s="1" t="str">
        <f>IF(ISNUMBER(Table2[[#This Row],[Transaction Date]]),TEXT(Table2[[#This Row],[Transaction Date]],"dddd"),"Unknown")</f>
        <v>Thursday</v>
      </c>
      <c r="N1329">
        <f t="shared" si="82"/>
        <v>0</v>
      </c>
      <c r="O1329" t="str">
        <f t="shared" si="83"/>
        <v>Actual</v>
      </c>
    </row>
    <row r="1330" spans="1:15" x14ac:dyDescent="0.25">
      <c r="A1330" t="s">
        <v>1528</v>
      </c>
      <c r="B1330" t="s">
        <v>25</v>
      </c>
      <c r="C1330">
        <v>5</v>
      </c>
      <c r="D1330">
        <f t="shared" si="80"/>
        <v>5</v>
      </c>
      <c r="E1330">
        <v>4</v>
      </c>
      <c r="F1330">
        <f>IF(OR(E1330="",E1330="UNKNOWN",E1330="ERROR"),_xlfn.XLOOKUP(Table2[[#This Row],[Item]],Items_List!A:A,Items_List!B:B),E1330)</f>
        <v>4</v>
      </c>
      <c r="G1330">
        <v>20</v>
      </c>
      <c r="H1330">
        <f t="shared" si="81"/>
        <v>20</v>
      </c>
      <c r="I1330" t="s">
        <v>14</v>
      </c>
      <c r="J1330" t="s">
        <v>10059</v>
      </c>
      <c r="K1330" s="1">
        <v>45018</v>
      </c>
      <c r="L1330" s="1" t="str">
        <f>IF(ISNUMBER(Table2[[#This Row],[Transaction Date]]),TEXT(Table2[[#This Row],[Transaction Date]],"mmmm"),"Unknown")</f>
        <v>April</v>
      </c>
      <c r="M1330" s="1" t="str">
        <f>IF(ISNUMBER(Table2[[#This Row],[Transaction Date]]),TEXT(Table2[[#This Row],[Transaction Date]],"dddd"),"Unknown")</f>
        <v>Sunday</v>
      </c>
      <c r="N1330">
        <f t="shared" si="82"/>
        <v>0</v>
      </c>
      <c r="O1330" t="str">
        <f t="shared" si="83"/>
        <v>Actual</v>
      </c>
    </row>
    <row r="1331" spans="1:15" x14ac:dyDescent="0.25">
      <c r="A1331" t="s">
        <v>1529</v>
      </c>
      <c r="B1331" t="s">
        <v>9</v>
      </c>
      <c r="C1331">
        <v>1</v>
      </c>
      <c r="D1331">
        <f t="shared" si="80"/>
        <v>1</v>
      </c>
      <c r="E1331">
        <v>2</v>
      </c>
      <c r="F1331">
        <f>IF(OR(E1331="",E1331="UNKNOWN",E1331="ERROR"),_xlfn.XLOOKUP(Table2[[#This Row],[Item]],Items_List!A:A,Items_List!B:B),E1331)</f>
        <v>2</v>
      </c>
      <c r="G1331">
        <v>2</v>
      </c>
      <c r="H1331">
        <f t="shared" si="81"/>
        <v>2</v>
      </c>
      <c r="I1331" t="s">
        <v>10</v>
      </c>
      <c r="J1331" t="s">
        <v>15</v>
      </c>
      <c r="K1331" s="1">
        <v>45275</v>
      </c>
      <c r="L1331" s="1" t="str">
        <f>IF(ISNUMBER(Table2[[#This Row],[Transaction Date]]),TEXT(Table2[[#This Row],[Transaction Date]],"mmmm"),"Unknown")</f>
        <v>December</v>
      </c>
      <c r="M1331" s="1" t="str">
        <f>IF(ISNUMBER(Table2[[#This Row],[Transaction Date]]),TEXT(Table2[[#This Row],[Transaction Date]],"dddd"),"Unknown")</f>
        <v>Friday</v>
      </c>
      <c r="N1331">
        <f t="shared" si="82"/>
        <v>0</v>
      </c>
      <c r="O1331" t="str">
        <f t="shared" si="83"/>
        <v>Actual</v>
      </c>
    </row>
    <row r="1332" spans="1:15" x14ac:dyDescent="0.25">
      <c r="A1332" t="s">
        <v>1530</v>
      </c>
      <c r="B1332" t="s">
        <v>9</v>
      </c>
      <c r="C1332">
        <v>3</v>
      </c>
      <c r="D1332">
        <f t="shared" si="80"/>
        <v>3</v>
      </c>
      <c r="E1332">
        <v>2</v>
      </c>
      <c r="F1332">
        <f>IF(OR(E1332="",E1332="UNKNOWN",E1332="ERROR"),_xlfn.XLOOKUP(Table2[[#This Row],[Item]],Items_List!A:A,Items_List!B:B),E1332)</f>
        <v>2</v>
      </c>
      <c r="G1332">
        <v>6</v>
      </c>
      <c r="H1332">
        <f t="shared" si="81"/>
        <v>6</v>
      </c>
      <c r="I1332" t="s">
        <v>10059</v>
      </c>
      <c r="J1332" t="s">
        <v>10059</v>
      </c>
      <c r="K1332" s="1">
        <v>45143</v>
      </c>
      <c r="L1332" s="1" t="str">
        <f>IF(ISNUMBER(Table2[[#This Row],[Transaction Date]]),TEXT(Table2[[#This Row],[Transaction Date]],"mmmm"),"Unknown")</f>
        <v>August</v>
      </c>
      <c r="M1332" s="1" t="str">
        <f>IF(ISNUMBER(Table2[[#This Row],[Transaction Date]]),TEXT(Table2[[#This Row],[Transaction Date]],"dddd"),"Unknown")</f>
        <v>Saturday</v>
      </c>
      <c r="N1332">
        <f t="shared" si="82"/>
        <v>0</v>
      </c>
      <c r="O1332" t="str">
        <f t="shared" si="83"/>
        <v>Actual</v>
      </c>
    </row>
    <row r="1333" spans="1:15" x14ac:dyDescent="0.25">
      <c r="A1333" t="s">
        <v>1532</v>
      </c>
      <c r="B1333" t="s">
        <v>9</v>
      </c>
      <c r="C1333">
        <v>3</v>
      </c>
      <c r="D1333">
        <f t="shared" si="80"/>
        <v>3</v>
      </c>
      <c r="E1333">
        <v>2</v>
      </c>
      <c r="F1333">
        <f>IF(OR(E1333="",E1333="UNKNOWN",E1333="ERROR"),_xlfn.XLOOKUP(Table2[[#This Row],[Item]],Items_List!A:A,Items_List!B:B),E1333)</f>
        <v>2</v>
      </c>
      <c r="G1333">
        <v>6</v>
      </c>
      <c r="H1333">
        <f t="shared" si="81"/>
        <v>6</v>
      </c>
      <c r="I1333" t="s">
        <v>23</v>
      </c>
      <c r="J1333" t="s">
        <v>15</v>
      </c>
      <c r="K1333" s="1">
        <v>45119</v>
      </c>
      <c r="L1333" s="1" t="str">
        <f>IF(ISNUMBER(Table2[[#This Row],[Transaction Date]]),TEXT(Table2[[#This Row],[Transaction Date]],"mmmm"),"Unknown")</f>
        <v>July</v>
      </c>
      <c r="M1333" s="1" t="str">
        <f>IF(ISNUMBER(Table2[[#This Row],[Transaction Date]]),TEXT(Table2[[#This Row],[Transaction Date]],"dddd"),"Unknown")</f>
        <v>Wednesday</v>
      </c>
      <c r="N1333">
        <f t="shared" si="82"/>
        <v>0</v>
      </c>
      <c r="O1333" t="str">
        <f t="shared" si="83"/>
        <v>Actual</v>
      </c>
    </row>
    <row r="1334" spans="1:15" x14ac:dyDescent="0.25">
      <c r="A1334" t="s">
        <v>1533</v>
      </c>
      <c r="B1334" t="s">
        <v>13</v>
      </c>
      <c r="C1334">
        <v>5</v>
      </c>
      <c r="D1334">
        <f t="shared" si="80"/>
        <v>5</v>
      </c>
      <c r="E1334">
        <v>3</v>
      </c>
      <c r="F1334">
        <f>IF(OR(E1334="",E1334="UNKNOWN",E1334="ERROR"),_xlfn.XLOOKUP(Table2[[#This Row],[Item]],Items_List!A:A,Items_List!B:B),E1334)</f>
        <v>3</v>
      </c>
      <c r="G1334">
        <v>15</v>
      </c>
      <c r="H1334">
        <f t="shared" si="81"/>
        <v>15</v>
      </c>
      <c r="I1334" t="s">
        <v>10059</v>
      </c>
      <c r="J1334" t="s">
        <v>15</v>
      </c>
      <c r="K1334" s="1">
        <v>44997</v>
      </c>
      <c r="L1334" s="1" t="str">
        <f>IF(ISNUMBER(Table2[[#This Row],[Transaction Date]]),TEXT(Table2[[#This Row],[Transaction Date]],"mmmm"),"Unknown")</f>
        <v>March</v>
      </c>
      <c r="M1334" s="1" t="str">
        <f>IF(ISNUMBER(Table2[[#This Row],[Transaction Date]]),TEXT(Table2[[#This Row],[Transaction Date]],"dddd"),"Unknown")</f>
        <v>Sunday</v>
      </c>
      <c r="N1334">
        <f t="shared" si="82"/>
        <v>0</v>
      </c>
      <c r="O1334" t="str">
        <f t="shared" si="83"/>
        <v>Actual</v>
      </c>
    </row>
    <row r="1335" spans="1:15" x14ac:dyDescent="0.25">
      <c r="A1335" t="s">
        <v>1534</v>
      </c>
      <c r="B1335" t="s">
        <v>17</v>
      </c>
      <c r="C1335">
        <v>2</v>
      </c>
      <c r="D1335">
        <f t="shared" si="80"/>
        <v>2</v>
      </c>
      <c r="E1335">
        <v>1</v>
      </c>
      <c r="F1335">
        <f>IF(OR(E1335="",E1335="UNKNOWN",E1335="ERROR"),_xlfn.XLOOKUP(Table2[[#This Row],[Item]],Items_List!A:A,Items_List!B:B),E1335)</f>
        <v>1</v>
      </c>
      <c r="G1335">
        <v>2</v>
      </c>
      <c r="H1335">
        <f t="shared" si="81"/>
        <v>2</v>
      </c>
      <c r="I1335" t="s">
        <v>14</v>
      </c>
      <c r="J1335" t="s">
        <v>11</v>
      </c>
      <c r="K1335" s="1">
        <v>45137</v>
      </c>
      <c r="L1335" s="1" t="str">
        <f>IF(ISNUMBER(Table2[[#This Row],[Transaction Date]]),TEXT(Table2[[#This Row],[Transaction Date]],"mmmm"),"Unknown")</f>
        <v>July</v>
      </c>
      <c r="M1335" s="1" t="str">
        <f>IF(ISNUMBER(Table2[[#This Row],[Transaction Date]]),TEXT(Table2[[#This Row],[Transaction Date]],"dddd"),"Unknown")</f>
        <v>Sunday</v>
      </c>
      <c r="N1335">
        <f t="shared" si="82"/>
        <v>0</v>
      </c>
      <c r="O1335" t="str">
        <f t="shared" si="83"/>
        <v>Actual</v>
      </c>
    </row>
    <row r="1336" spans="1:15" x14ac:dyDescent="0.25">
      <c r="A1336" t="s">
        <v>1535</v>
      </c>
      <c r="B1336" t="s">
        <v>39</v>
      </c>
      <c r="C1336">
        <v>5</v>
      </c>
      <c r="D1336">
        <f t="shared" si="80"/>
        <v>5</v>
      </c>
      <c r="E1336">
        <v>3</v>
      </c>
      <c r="F1336">
        <f>IF(OR(E1336="",E1336="UNKNOWN",E1336="ERROR"),_xlfn.XLOOKUP(Table2[[#This Row],[Item]],Items_List!A:A,Items_List!B:B),E1336)</f>
        <v>3</v>
      </c>
      <c r="G1336">
        <v>15</v>
      </c>
      <c r="H1336">
        <f t="shared" si="81"/>
        <v>15</v>
      </c>
      <c r="I1336" t="s">
        <v>10</v>
      </c>
      <c r="J1336" t="s">
        <v>10059</v>
      </c>
      <c r="K1336" s="1">
        <v>44952</v>
      </c>
      <c r="L1336" s="1" t="str">
        <f>IF(ISNUMBER(Table2[[#This Row],[Transaction Date]]),TEXT(Table2[[#This Row],[Transaction Date]],"mmmm"),"Unknown")</f>
        <v>January</v>
      </c>
      <c r="M1336" s="1" t="str">
        <f>IF(ISNUMBER(Table2[[#This Row],[Transaction Date]]),TEXT(Table2[[#This Row],[Transaction Date]],"dddd"),"Unknown")</f>
        <v>Thursday</v>
      </c>
      <c r="N1336">
        <f t="shared" si="82"/>
        <v>0</v>
      </c>
      <c r="O1336" t="str">
        <f t="shared" si="83"/>
        <v>Actual</v>
      </c>
    </row>
    <row r="1337" spans="1:15" x14ac:dyDescent="0.25">
      <c r="A1337" t="s">
        <v>1537</v>
      </c>
      <c r="B1337" t="s">
        <v>39</v>
      </c>
      <c r="C1337">
        <v>1</v>
      </c>
      <c r="D1337">
        <f t="shared" si="80"/>
        <v>1</v>
      </c>
      <c r="E1337">
        <v>3</v>
      </c>
      <c r="F1337">
        <f>IF(OR(E1337="",E1337="UNKNOWN",E1337="ERROR"),_xlfn.XLOOKUP(Table2[[#This Row],[Item]],Items_List!A:A,Items_List!B:B),E1337)</f>
        <v>3</v>
      </c>
      <c r="G1337">
        <v>3</v>
      </c>
      <c r="H1337">
        <f t="shared" si="81"/>
        <v>3</v>
      </c>
      <c r="I1337" t="s">
        <v>10</v>
      </c>
      <c r="J1337" t="s">
        <v>10059</v>
      </c>
      <c r="K1337" s="1">
        <v>44978</v>
      </c>
      <c r="L1337" s="1" t="str">
        <f>IF(ISNUMBER(Table2[[#This Row],[Transaction Date]]),TEXT(Table2[[#This Row],[Transaction Date]],"mmmm"),"Unknown")</f>
        <v>February</v>
      </c>
      <c r="M1337" s="1" t="str">
        <f>IF(ISNUMBER(Table2[[#This Row],[Transaction Date]]),TEXT(Table2[[#This Row],[Transaction Date]],"dddd"),"Unknown")</f>
        <v>Tuesday</v>
      </c>
      <c r="N1337">
        <f t="shared" si="82"/>
        <v>0</v>
      </c>
      <c r="O1337" t="str">
        <f t="shared" si="83"/>
        <v>Actual</v>
      </c>
    </row>
    <row r="1338" spans="1:15" x14ac:dyDescent="0.25">
      <c r="A1338" t="s">
        <v>1538</v>
      </c>
      <c r="B1338" t="s">
        <v>65</v>
      </c>
      <c r="C1338">
        <v>4</v>
      </c>
      <c r="D1338">
        <f t="shared" si="80"/>
        <v>4</v>
      </c>
      <c r="E1338">
        <v>1.5</v>
      </c>
      <c r="F1338">
        <f>IF(OR(E1338="",E1338="UNKNOWN",E1338="ERROR"),_xlfn.XLOOKUP(Table2[[#This Row],[Item]],Items_List!A:A,Items_List!B:B),E1338)</f>
        <v>1.5</v>
      </c>
      <c r="G1338">
        <v>6</v>
      </c>
      <c r="H1338">
        <f t="shared" si="81"/>
        <v>6</v>
      </c>
      <c r="I1338" t="s">
        <v>10</v>
      </c>
      <c r="J1338" t="s">
        <v>11</v>
      </c>
      <c r="K1338" s="1">
        <v>45097</v>
      </c>
      <c r="L1338" s="1" t="str">
        <f>IF(ISNUMBER(Table2[[#This Row],[Transaction Date]]),TEXT(Table2[[#This Row],[Transaction Date]],"mmmm"),"Unknown")</f>
        <v>June</v>
      </c>
      <c r="M1338" s="1" t="str">
        <f>IF(ISNUMBER(Table2[[#This Row],[Transaction Date]]),TEXT(Table2[[#This Row],[Transaction Date]],"dddd"),"Unknown")</f>
        <v>Tuesday</v>
      </c>
      <c r="N1338">
        <f t="shared" si="82"/>
        <v>0</v>
      </c>
      <c r="O1338" t="str">
        <f t="shared" si="83"/>
        <v>Actual</v>
      </c>
    </row>
    <row r="1339" spans="1:15" x14ac:dyDescent="0.25">
      <c r="A1339" t="s">
        <v>1539</v>
      </c>
      <c r="B1339" t="s">
        <v>25</v>
      </c>
      <c r="C1339">
        <v>4</v>
      </c>
      <c r="D1339">
        <f t="shared" si="80"/>
        <v>4</v>
      </c>
      <c r="E1339">
        <v>4</v>
      </c>
      <c r="F1339">
        <f>IF(OR(E1339="",E1339="UNKNOWN",E1339="ERROR"),_xlfn.XLOOKUP(Table2[[#This Row],[Item]],Items_List!A:A,Items_List!B:B),E1339)</f>
        <v>4</v>
      </c>
      <c r="G1339">
        <v>16</v>
      </c>
      <c r="H1339">
        <f t="shared" si="81"/>
        <v>16</v>
      </c>
      <c r="I1339" t="s">
        <v>10059</v>
      </c>
      <c r="J1339" t="s">
        <v>11</v>
      </c>
      <c r="K1339" s="1">
        <v>45086</v>
      </c>
      <c r="L1339" s="1" t="str">
        <f>IF(ISNUMBER(Table2[[#This Row],[Transaction Date]]),TEXT(Table2[[#This Row],[Transaction Date]],"mmmm"),"Unknown")</f>
        <v>June</v>
      </c>
      <c r="M1339" s="1" t="str">
        <f>IF(ISNUMBER(Table2[[#This Row],[Transaction Date]]),TEXT(Table2[[#This Row],[Transaction Date]],"dddd"),"Unknown")</f>
        <v>Friday</v>
      </c>
      <c r="N1339">
        <f t="shared" si="82"/>
        <v>0</v>
      </c>
      <c r="O1339" t="str">
        <f t="shared" si="83"/>
        <v>Actual</v>
      </c>
    </row>
    <row r="1340" spans="1:15" x14ac:dyDescent="0.25">
      <c r="A1340" t="s">
        <v>1540</v>
      </c>
      <c r="B1340" t="s">
        <v>17</v>
      </c>
      <c r="C1340">
        <v>5</v>
      </c>
      <c r="D1340">
        <f t="shared" si="80"/>
        <v>5</v>
      </c>
      <c r="E1340">
        <v>1</v>
      </c>
      <c r="F1340">
        <f>IF(OR(E1340="",E1340="UNKNOWN",E1340="ERROR"),_xlfn.XLOOKUP(Table2[[#This Row],[Item]],Items_List!A:A,Items_List!B:B),E1340)</f>
        <v>1</v>
      </c>
      <c r="G1340">
        <v>5</v>
      </c>
      <c r="H1340">
        <f t="shared" si="81"/>
        <v>5</v>
      </c>
      <c r="I1340" t="s">
        <v>14</v>
      </c>
      <c r="J1340" t="s">
        <v>10059</v>
      </c>
      <c r="K1340" s="1">
        <v>45263</v>
      </c>
      <c r="L1340" s="1" t="str">
        <f>IF(ISNUMBER(Table2[[#This Row],[Transaction Date]]),TEXT(Table2[[#This Row],[Transaction Date]],"mmmm"),"Unknown")</f>
        <v>December</v>
      </c>
      <c r="M1340" s="1" t="str">
        <f>IF(ISNUMBER(Table2[[#This Row],[Transaction Date]]),TEXT(Table2[[#This Row],[Transaction Date]],"dddd"),"Unknown")</f>
        <v>Sunday</v>
      </c>
      <c r="N1340">
        <f t="shared" si="82"/>
        <v>0</v>
      </c>
      <c r="O1340" t="str">
        <f t="shared" si="83"/>
        <v>Actual</v>
      </c>
    </row>
    <row r="1341" spans="1:15" x14ac:dyDescent="0.25">
      <c r="A1341" t="s">
        <v>1541</v>
      </c>
      <c r="B1341" t="s">
        <v>9</v>
      </c>
      <c r="C1341">
        <v>4</v>
      </c>
      <c r="D1341">
        <f t="shared" si="80"/>
        <v>4</v>
      </c>
      <c r="E1341">
        <v>2</v>
      </c>
      <c r="F1341">
        <f>IF(OR(E1341="",E1341="UNKNOWN",E1341="ERROR"),_xlfn.XLOOKUP(Table2[[#This Row],[Item]],Items_List!A:A,Items_List!B:B),E1341)</f>
        <v>2</v>
      </c>
      <c r="G1341">
        <v>8</v>
      </c>
      <c r="H1341">
        <f t="shared" si="81"/>
        <v>8</v>
      </c>
      <c r="I1341" t="s">
        <v>10059</v>
      </c>
      <c r="J1341" t="s">
        <v>10059</v>
      </c>
      <c r="K1341" s="1">
        <v>45080</v>
      </c>
      <c r="L1341" s="1" t="str">
        <f>IF(ISNUMBER(Table2[[#This Row],[Transaction Date]]),TEXT(Table2[[#This Row],[Transaction Date]],"mmmm"),"Unknown")</f>
        <v>June</v>
      </c>
      <c r="M1341" s="1" t="str">
        <f>IF(ISNUMBER(Table2[[#This Row],[Transaction Date]]),TEXT(Table2[[#This Row],[Transaction Date]],"dddd"),"Unknown")</f>
        <v>Saturday</v>
      </c>
      <c r="N1341">
        <f t="shared" si="82"/>
        <v>0</v>
      </c>
      <c r="O1341" t="str">
        <f t="shared" si="83"/>
        <v>Actual</v>
      </c>
    </row>
    <row r="1342" spans="1:15" x14ac:dyDescent="0.25">
      <c r="A1342" t="s">
        <v>1542</v>
      </c>
      <c r="B1342" t="s">
        <v>13</v>
      </c>
      <c r="C1342">
        <v>5</v>
      </c>
      <c r="D1342">
        <f t="shared" si="80"/>
        <v>5</v>
      </c>
      <c r="E1342">
        <v>3</v>
      </c>
      <c r="F1342">
        <f>IF(OR(E1342="",E1342="UNKNOWN",E1342="ERROR"),_xlfn.XLOOKUP(Table2[[#This Row],[Item]],Items_List!A:A,Items_List!B:B),E1342)</f>
        <v>3</v>
      </c>
      <c r="G1342">
        <v>15</v>
      </c>
      <c r="H1342">
        <f t="shared" si="81"/>
        <v>15</v>
      </c>
      <c r="I1342" t="s">
        <v>10059</v>
      </c>
      <c r="J1342" t="s">
        <v>15</v>
      </c>
      <c r="K1342" s="1">
        <v>45200</v>
      </c>
      <c r="L1342" s="1" t="str">
        <f>IF(ISNUMBER(Table2[[#This Row],[Transaction Date]]),TEXT(Table2[[#This Row],[Transaction Date]],"mmmm"),"Unknown")</f>
        <v>October</v>
      </c>
      <c r="M1342" s="1" t="str">
        <f>IF(ISNUMBER(Table2[[#This Row],[Transaction Date]]),TEXT(Table2[[#This Row],[Transaction Date]],"dddd"),"Unknown")</f>
        <v>Sunday</v>
      </c>
      <c r="N1342">
        <f t="shared" si="82"/>
        <v>0</v>
      </c>
      <c r="O1342" t="str">
        <f t="shared" si="83"/>
        <v>Actual</v>
      </c>
    </row>
    <row r="1343" spans="1:15" x14ac:dyDescent="0.25">
      <c r="A1343" t="s">
        <v>1543</v>
      </c>
      <c r="B1343" t="s">
        <v>65</v>
      </c>
      <c r="C1343">
        <v>2</v>
      </c>
      <c r="D1343">
        <f t="shared" si="80"/>
        <v>2</v>
      </c>
      <c r="E1343">
        <v>1.5</v>
      </c>
      <c r="F1343">
        <f>IF(OR(E1343="",E1343="UNKNOWN",E1343="ERROR"),_xlfn.XLOOKUP(Table2[[#This Row],[Item]],Items_List!A:A,Items_List!B:B),E1343)</f>
        <v>1.5</v>
      </c>
      <c r="G1343">
        <v>3</v>
      </c>
      <c r="H1343">
        <f t="shared" si="81"/>
        <v>3</v>
      </c>
      <c r="I1343" t="s">
        <v>10</v>
      </c>
      <c r="J1343" t="s">
        <v>15</v>
      </c>
      <c r="K1343" s="1">
        <v>45174</v>
      </c>
      <c r="L1343" s="1" t="str">
        <f>IF(ISNUMBER(Table2[[#This Row],[Transaction Date]]),TEXT(Table2[[#This Row],[Transaction Date]],"mmmm"),"Unknown")</f>
        <v>September</v>
      </c>
      <c r="M1343" s="1" t="str">
        <f>IF(ISNUMBER(Table2[[#This Row],[Transaction Date]]),TEXT(Table2[[#This Row],[Transaction Date]],"dddd"),"Unknown")</f>
        <v>Tuesday</v>
      </c>
      <c r="N1343">
        <f t="shared" si="82"/>
        <v>0</v>
      </c>
      <c r="O1343" t="str">
        <f t="shared" si="83"/>
        <v>Actual</v>
      </c>
    </row>
    <row r="1344" spans="1:15" x14ac:dyDescent="0.25">
      <c r="A1344" t="s">
        <v>1544</v>
      </c>
      <c r="B1344" t="s">
        <v>65</v>
      </c>
      <c r="C1344">
        <v>1</v>
      </c>
      <c r="D1344">
        <f t="shared" si="80"/>
        <v>1</v>
      </c>
      <c r="E1344">
        <v>1.5</v>
      </c>
      <c r="F1344">
        <f>IF(OR(E1344="",E1344="UNKNOWN",E1344="ERROR"),_xlfn.XLOOKUP(Table2[[#This Row],[Item]],Items_List!A:A,Items_List!B:B),E1344)</f>
        <v>1.5</v>
      </c>
      <c r="G1344">
        <v>1.5</v>
      </c>
      <c r="H1344">
        <f t="shared" si="81"/>
        <v>1.5</v>
      </c>
      <c r="I1344" t="s">
        <v>14</v>
      </c>
      <c r="J1344" t="s">
        <v>11</v>
      </c>
      <c r="K1344" s="1">
        <v>45181</v>
      </c>
      <c r="L1344" s="1" t="str">
        <f>IF(ISNUMBER(Table2[[#This Row],[Transaction Date]]),TEXT(Table2[[#This Row],[Transaction Date]],"mmmm"),"Unknown")</f>
        <v>September</v>
      </c>
      <c r="M1344" s="1" t="str">
        <f>IF(ISNUMBER(Table2[[#This Row],[Transaction Date]]),TEXT(Table2[[#This Row],[Transaction Date]],"dddd"),"Unknown")</f>
        <v>Tuesday</v>
      </c>
      <c r="N1344">
        <f t="shared" si="82"/>
        <v>0</v>
      </c>
      <c r="O1344" t="str">
        <f t="shared" si="83"/>
        <v>Actual</v>
      </c>
    </row>
    <row r="1345" spans="1:15" x14ac:dyDescent="0.25">
      <c r="A1345" t="s">
        <v>1546</v>
      </c>
      <c r="B1345" t="s">
        <v>65</v>
      </c>
      <c r="C1345">
        <v>3</v>
      </c>
      <c r="D1345">
        <f t="shared" si="80"/>
        <v>3</v>
      </c>
      <c r="E1345">
        <v>1.5</v>
      </c>
      <c r="F1345">
        <f>IF(OR(E1345="",E1345="UNKNOWN",E1345="ERROR"),_xlfn.XLOOKUP(Table2[[#This Row],[Item]],Items_List!A:A,Items_List!B:B),E1345)</f>
        <v>1.5</v>
      </c>
      <c r="G1345">
        <v>4.5</v>
      </c>
      <c r="H1345">
        <f t="shared" si="81"/>
        <v>4.5</v>
      </c>
      <c r="I1345" t="s">
        <v>10059</v>
      </c>
      <c r="J1345" t="s">
        <v>10059</v>
      </c>
      <c r="K1345" s="1">
        <v>45065</v>
      </c>
      <c r="L1345" s="1" t="str">
        <f>IF(ISNUMBER(Table2[[#This Row],[Transaction Date]]),TEXT(Table2[[#This Row],[Transaction Date]],"mmmm"),"Unknown")</f>
        <v>May</v>
      </c>
      <c r="M1345" s="1" t="str">
        <f>IF(ISNUMBER(Table2[[#This Row],[Transaction Date]]),TEXT(Table2[[#This Row],[Transaction Date]],"dddd"),"Unknown")</f>
        <v>Friday</v>
      </c>
      <c r="N1345">
        <f t="shared" si="82"/>
        <v>0</v>
      </c>
      <c r="O1345" t="str">
        <f t="shared" si="83"/>
        <v>Actual</v>
      </c>
    </row>
    <row r="1346" spans="1:15" x14ac:dyDescent="0.25">
      <c r="A1346" t="s">
        <v>1547</v>
      </c>
      <c r="B1346" t="s">
        <v>25</v>
      </c>
      <c r="C1346">
        <v>4</v>
      </c>
      <c r="D1346">
        <f t="shared" ref="D1346:D1409" si="84">IF(OR(C1346="",C1346="UNKNOWN",C1346="ERROR"),IFERROR(VALUE(G1346)/VALUE(E1346),""),VALUE(C1346))</f>
        <v>4</v>
      </c>
      <c r="E1346">
        <v>4</v>
      </c>
      <c r="F1346">
        <f>IF(OR(E1346="",E1346="UNKNOWN",E1346="ERROR"),_xlfn.XLOOKUP(Table2[[#This Row],[Item]],Items_List!A:A,Items_List!B:B),E1346)</f>
        <v>4</v>
      </c>
      <c r="G1346">
        <v>16</v>
      </c>
      <c r="H1346">
        <f t="shared" ref="H1346:H1409" si="85">D1346*F1346</f>
        <v>16</v>
      </c>
      <c r="I1346" t="s">
        <v>14</v>
      </c>
      <c r="J1346" t="s">
        <v>11</v>
      </c>
      <c r="K1346" s="1">
        <v>45148</v>
      </c>
      <c r="L1346" s="1" t="str">
        <f>IF(ISNUMBER(Table2[[#This Row],[Transaction Date]]),TEXT(Table2[[#This Row],[Transaction Date]],"mmmm"),"Unknown")</f>
        <v>August</v>
      </c>
      <c r="M1346" s="1" t="str">
        <f>IF(ISNUMBER(Table2[[#This Row],[Transaction Date]]),TEXT(Table2[[#This Row],[Transaction Date]],"dddd"),"Unknown")</f>
        <v>Thursday</v>
      </c>
      <c r="N1346">
        <f t="shared" ref="N1346:N1409" si="86">IF(OR(B1346="",B1346="unknown",B1346="error",C1346="",C1346="unknown",C1346="error",G1346="",G1346="error",G1346="unknown"),1,0)</f>
        <v>0</v>
      </c>
      <c r="O1346" t="str">
        <f t="shared" ref="O1346:O1409" si="87">IF(OR(C1346="",C1346="error",C1346="unknown"),"Estimated","Actual")</f>
        <v>Actual</v>
      </c>
    </row>
    <row r="1347" spans="1:15" x14ac:dyDescent="0.25">
      <c r="A1347" t="s">
        <v>1548</v>
      </c>
      <c r="B1347" t="s">
        <v>17</v>
      </c>
      <c r="C1347">
        <v>4</v>
      </c>
      <c r="D1347">
        <f t="shared" si="84"/>
        <v>4</v>
      </c>
      <c r="E1347">
        <v>1</v>
      </c>
      <c r="F1347">
        <f>IF(OR(E1347="",E1347="UNKNOWN",E1347="ERROR"),_xlfn.XLOOKUP(Table2[[#This Row],[Item]],Items_List!A:A,Items_List!B:B),E1347)</f>
        <v>1</v>
      </c>
      <c r="G1347">
        <v>4</v>
      </c>
      <c r="H1347">
        <f t="shared" si="85"/>
        <v>4</v>
      </c>
      <c r="I1347" t="s">
        <v>14</v>
      </c>
      <c r="J1347" t="s">
        <v>15</v>
      </c>
      <c r="K1347" s="1">
        <v>45158</v>
      </c>
      <c r="L1347" s="1" t="str">
        <f>IF(ISNUMBER(Table2[[#This Row],[Transaction Date]]),TEXT(Table2[[#This Row],[Transaction Date]],"mmmm"),"Unknown")</f>
        <v>August</v>
      </c>
      <c r="M1347" s="1" t="str">
        <f>IF(ISNUMBER(Table2[[#This Row],[Transaction Date]]),TEXT(Table2[[#This Row],[Transaction Date]],"dddd"),"Unknown")</f>
        <v>Sunday</v>
      </c>
      <c r="N1347">
        <f t="shared" si="86"/>
        <v>0</v>
      </c>
      <c r="O1347" t="str">
        <f t="shared" si="87"/>
        <v>Actual</v>
      </c>
    </row>
    <row r="1348" spans="1:15" x14ac:dyDescent="0.25">
      <c r="A1348" t="s">
        <v>1549</v>
      </c>
      <c r="B1348" t="s">
        <v>20</v>
      </c>
      <c r="C1348">
        <v>3</v>
      </c>
      <c r="D1348">
        <f t="shared" si="84"/>
        <v>3</v>
      </c>
      <c r="E1348">
        <v>5</v>
      </c>
      <c r="F1348">
        <f>IF(OR(E1348="",E1348="UNKNOWN",E1348="ERROR"),_xlfn.XLOOKUP(Table2[[#This Row],[Item]],Items_List!A:A,Items_List!B:B),E1348)</f>
        <v>5</v>
      </c>
      <c r="G1348">
        <v>15</v>
      </c>
      <c r="H1348">
        <f t="shared" si="85"/>
        <v>15</v>
      </c>
      <c r="I1348" t="s">
        <v>14</v>
      </c>
      <c r="J1348" t="s">
        <v>11</v>
      </c>
      <c r="K1348" s="1">
        <v>45135</v>
      </c>
      <c r="L1348" s="1" t="str">
        <f>IF(ISNUMBER(Table2[[#This Row],[Transaction Date]]),TEXT(Table2[[#This Row],[Transaction Date]],"mmmm"),"Unknown")</f>
        <v>July</v>
      </c>
      <c r="M1348" s="1" t="str">
        <f>IF(ISNUMBER(Table2[[#This Row],[Transaction Date]]),TEXT(Table2[[#This Row],[Transaction Date]],"dddd"),"Unknown")</f>
        <v>Friday</v>
      </c>
      <c r="N1348">
        <f t="shared" si="86"/>
        <v>0</v>
      </c>
      <c r="O1348" t="str">
        <f t="shared" si="87"/>
        <v>Actual</v>
      </c>
    </row>
    <row r="1349" spans="1:15" x14ac:dyDescent="0.25">
      <c r="A1349" t="s">
        <v>1550</v>
      </c>
      <c r="B1349" t="s">
        <v>20</v>
      </c>
      <c r="C1349">
        <v>5</v>
      </c>
      <c r="D1349">
        <f t="shared" si="84"/>
        <v>5</v>
      </c>
      <c r="E1349">
        <v>5</v>
      </c>
      <c r="F1349">
        <f>IF(OR(E1349="",E1349="UNKNOWN",E1349="ERROR"),_xlfn.XLOOKUP(Table2[[#This Row],[Item]],Items_List!A:A,Items_List!B:B),E1349)</f>
        <v>5</v>
      </c>
      <c r="G1349">
        <v>25</v>
      </c>
      <c r="H1349">
        <f t="shared" si="85"/>
        <v>25</v>
      </c>
      <c r="I1349" t="s">
        <v>10</v>
      </c>
      <c r="J1349" t="s">
        <v>15</v>
      </c>
      <c r="K1349" s="1">
        <v>45144</v>
      </c>
      <c r="L1349" s="1" t="str">
        <f>IF(ISNUMBER(Table2[[#This Row],[Transaction Date]]),TEXT(Table2[[#This Row],[Transaction Date]],"mmmm"),"Unknown")</f>
        <v>August</v>
      </c>
      <c r="M1349" s="1" t="str">
        <f>IF(ISNUMBER(Table2[[#This Row],[Transaction Date]]),TEXT(Table2[[#This Row],[Transaction Date]],"dddd"),"Unknown")</f>
        <v>Sunday</v>
      </c>
      <c r="N1349">
        <f t="shared" si="86"/>
        <v>0</v>
      </c>
      <c r="O1349" t="str">
        <f t="shared" si="87"/>
        <v>Actual</v>
      </c>
    </row>
    <row r="1350" spans="1:15" x14ac:dyDescent="0.25">
      <c r="A1350" t="s">
        <v>1551</v>
      </c>
      <c r="B1350" t="s">
        <v>39</v>
      </c>
      <c r="C1350">
        <v>4</v>
      </c>
      <c r="D1350">
        <f t="shared" si="84"/>
        <v>4</v>
      </c>
      <c r="E1350">
        <v>3</v>
      </c>
      <c r="F1350">
        <f>IF(OR(E1350="",E1350="UNKNOWN",E1350="ERROR"),_xlfn.XLOOKUP(Table2[[#This Row],[Item]],Items_List!A:A,Items_List!B:B),E1350)</f>
        <v>3</v>
      </c>
      <c r="G1350">
        <v>12</v>
      </c>
      <c r="H1350">
        <f t="shared" si="85"/>
        <v>12</v>
      </c>
      <c r="I1350" t="s">
        <v>23</v>
      </c>
      <c r="J1350" t="s">
        <v>15</v>
      </c>
      <c r="K1350" s="1">
        <v>45228</v>
      </c>
      <c r="L1350" s="1" t="str">
        <f>IF(ISNUMBER(Table2[[#This Row],[Transaction Date]]),TEXT(Table2[[#This Row],[Transaction Date]],"mmmm"),"Unknown")</f>
        <v>October</v>
      </c>
      <c r="M1350" s="1" t="str">
        <f>IF(ISNUMBER(Table2[[#This Row],[Transaction Date]]),TEXT(Table2[[#This Row],[Transaction Date]],"dddd"),"Unknown")</f>
        <v>Sunday</v>
      </c>
      <c r="N1350">
        <f t="shared" si="86"/>
        <v>0</v>
      </c>
      <c r="O1350" t="str">
        <f t="shared" si="87"/>
        <v>Actual</v>
      </c>
    </row>
    <row r="1351" spans="1:15" x14ac:dyDescent="0.25">
      <c r="A1351" t="s">
        <v>1553</v>
      </c>
      <c r="B1351" t="s">
        <v>20</v>
      </c>
      <c r="C1351">
        <v>1</v>
      </c>
      <c r="D1351">
        <f t="shared" si="84"/>
        <v>1</v>
      </c>
      <c r="E1351">
        <v>5</v>
      </c>
      <c r="F1351">
        <f>IF(OR(E1351="",E1351="UNKNOWN",E1351="ERROR"),_xlfn.XLOOKUP(Table2[[#This Row],[Item]],Items_List!A:A,Items_List!B:B),E1351)</f>
        <v>5</v>
      </c>
      <c r="G1351">
        <v>5</v>
      </c>
      <c r="H1351">
        <f t="shared" si="85"/>
        <v>5</v>
      </c>
      <c r="I1351" t="s">
        <v>10059</v>
      </c>
      <c r="J1351" t="s">
        <v>11</v>
      </c>
      <c r="K1351" s="1">
        <v>45043</v>
      </c>
      <c r="L1351" s="1" t="str">
        <f>IF(ISNUMBER(Table2[[#This Row],[Transaction Date]]),TEXT(Table2[[#This Row],[Transaction Date]],"mmmm"),"Unknown")</f>
        <v>April</v>
      </c>
      <c r="M1351" s="1" t="str">
        <f>IF(ISNUMBER(Table2[[#This Row],[Transaction Date]]),TEXT(Table2[[#This Row],[Transaction Date]],"dddd"),"Unknown")</f>
        <v>Thursday</v>
      </c>
      <c r="N1351">
        <f t="shared" si="86"/>
        <v>0</v>
      </c>
      <c r="O1351" t="str">
        <f t="shared" si="87"/>
        <v>Actual</v>
      </c>
    </row>
    <row r="1352" spans="1:15" x14ac:dyDescent="0.25">
      <c r="A1352" t="s">
        <v>1554</v>
      </c>
      <c r="B1352" t="s">
        <v>20</v>
      </c>
      <c r="C1352">
        <v>2</v>
      </c>
      <c r="D1352">
        <f t="shared" si="84"/>
        <v>2</v>
      </c>
      <c r="E1352">
        <v>5</v>
      </c>
      <c r="F1352">
        <f>IF(OR(E1352="",E1352="UNKNOWN",E1352="ERROR"),_xlfn.XLOOKUP(Table2[[#This Row],[Item]],Items_List!A:A,Items_List!B:B),E1352)</f>
        <v>5</v>
      </c>
      <c r="G1352">
        <v>10</v>
      </c>
      <c r="H1352">
        <f t="shared" si="85"/>
        <v>10</v>
      </c>
      <c r="I1352" t="s">
        <v>10059</v>
      </c>
      <c r="J1352" t="s">
        <v>10059</v>
      </c>
      <c r="K1352" s="1">
        <v>44928</v>
      </c>
      <c r="L1352" s="1" t="str">
        <f>IF(ISNUMBER(Table2[[#This Row],[Transaction Date]]),TEXT(Table2[[#This Row],[Transaction Date]],"mmmm"),"Unknown")</f>
        <v>January</v>
      </c>
      <c r="M1352" s="1" t="str">
        <f>IF(ISNUMBER(Table2[[#This Row],[Transaction Date]]),TEXT(Table2[[#This Row],[Transaction Date]],"dddd"),"Unknown")</f>
        <v>Monday</v>
      </c>
      <c r="N1352">
        <f t="shared" si="86"/>
        <v>0</v>
      </c>
      <c r="O1352" t="str">
        <f t="shared" si="87"/>
        <v>Actual</v>
      </c>
    </row>
    <row r="1353" spans="1:15" x14ac:dyDescent="0.25">
      <c r="A1353" t="s">
        <v>1555</v>
      </c>
      <c r="B1353" t="s">
        <v>13</v>
      </c>
      <c r="C1353">
        <v>2</v>
      </c>
      <c r="D1353">
        <f t="shared" si="84"/>
        <v>2</v>
      </c>
      <c r="E1353">
        <v>3</v>
      </c>
      <c r="F1353">
        <f>IF(OR(E1353="",E1353="UNKNOWN",E1353="ERROR"),_xlfn.XLOOKUP(Table2[[#This Row],[Item]],Items_List!A:A,Items_List!B:B),E1353)</f>
        <v>3</v>
      </c>
      <c r="G1353">
        <v>6</v>
      </c>
      <c r="H1353">
        <f t="shared" si="85"/>
        <v>6</v>
      </c>
      <c r="I1353" t="s">
        <v>10059</v>
      </c>
      <c r="J1353" t="s">
        <v>11</v>
      </c>
      <c r="K1353" s="1">
        <v>45046</v>
      </c>
      <c r="L1353" s="1" t="str">
        <f>IF(ISNUMBER(Table2[[#This Row],[Transaction Date]]),TEXT(Table2[[#This Row],[Transaction Date]],"mmmm"),"Unknown")</f>
        <v>April</v>
      </c>
      <c r="M1353" s="1" t="str">
        <f>IF(ISNUMBER(Table2[[#This Row],[Transaction Date]]),TEXT(Table2[[#This Row],[Transaction Date]],"dddd"),"Unknown")</f>
        <v>Sunday</v>
      </c>
      <c r="N1353">
        <f t="shared" si="86"/>
        <v>0</v>
      </c>
      <c r="O1353" t="str">
        <f t="shared" si="87"/>
        <v>Actual</v>
      </c>
    </row>
    <row r="1354" spans="1:15" x14ac:dyDescent="0.25">
      <c r="A1354" t="s">
        <v>1556</v>
      </c>
      <c r="B1354" t="s">
        <v>20</v>
      </c>
      <c r="C1354">
        <v>5</v>
      </c>
      <c r="D1354">
        <f t="shared" si="84"/>
        <v>5</v>
      </c>
      <c r="E1354">
        <v>5</v>
      </c>
      <c r="F1354">
        <f>IF(OR(E1354="",E1354="UNKNOWN",E1354="ERROR"),_xlfn.XLOOKUP(Table2[[#This Row],[Item]],Items_List!A:A,Items_List!B:B),E1354)</f>
        <v>5</v>
      </c>
      <c r="G1354">
        <v>25</v>
      </c>
      <c r="H1354">
        <f t="shared" si="85"/>
        <v>25</v>
      </c>
      <c r="I1354" t="s">
        <v>23</v>
      </c>
      <c r="J1354" t="s">
        <v>10059</v>
      </c>
      <c r="K1354" s="1">
        <v>44968</v>
      </c>
      <c r="L1354" s="1" t="str">
        <f>IF(ISNUMBER(Table2[[#This Row],[Transaction Date]]),TEXT(Table2[[#This Row],[Transaction Date]],"mmmm"),"Unknown")</f>
        <v>February</v>
      </c>
      <c r="M1354" s="1" t="str">
        <f>IF(ISNUMBER(Table2[[#This Row],[Transaction Date]]),TEXT(Table2[[#This Row],[Transaction Date]],"dddd"),"Unknown")</f>
        <v>Saturday</v>
      </c>
      <c r="N1354">
        <f t="shared" si="86"/>
        <v>0</v>
      </c>
      <c r="O1354" t="str">
        <f t="shared" si="87"/>
        <v>Actual</v>
      </c>
    </row>
    <row r="1355" spans="1:15" x14ac:dyDescent="0.25">
      <c r="A1355" t="s">
        <v>1557</v>
      </c>
      <c r="B1355" t="s">
        <v>20</v>
      </c>
      <c r="C1355">
        <v>2</v>
      </c>
      <c r="D1355">
        <f t="shared" si="84"/>
        <v>2</v>
      </c>
      <c r="E1355">
        <v>5</v>
      </c>
      <c r="F1355">
        <f>IF(OR(E1355="",E1355="UNKNOWN",E1355="ERROR"),_xlfn.XLOOKUP(Table2[[#This Row],[Item]],Items_List!A:A,Items_List!B:B),E1355)</f>
        <v>5</v>
      </c>
      <c r="G1355">
        <v>10</v>
      </c>
      <c r="H1355">
        <f t="shared" si="85"/>
        <v>10</v>
      </c>
      <c r="I1355" t="s">
        <v>23</v>
      </c>
      <c r="J1355" t="s">
        <v>10059</v>
      </c>
      <c r="L1355" s="1" t="str">
        <f>IF(ISNUMBER(Table2[[#This Row],[Transaction Date]]),TEXT(Table2[[#This Row],[Transaction Date]],"mmmm"),"Unknown")</f>
        <v>Unknown</v>
      </c>
      <c r="M1355" s="1" t="str">
        <f>IF(ISNUMBER(Table2[[#This Row],[Transaction Date]]),TEXT(Table2[[#This Row],[Transaction Date]],"dddd"),"Unknown")</f>
        <v>Unknown</v>
      </c>
      <c r="N1355">
        <f t="shared" si="86"/>
        <v>0</v>
      </c>
      <c r="O1355" t="str">
        <f t="shared" si="87"/>
        <v>Actual</v>
      </c>
    </row>
    <row r="1356" spans="1:15" x14ac:dyDescent="0.25">
      <c r="A1356" t="s">
        <v>1558</v>
      </c>
      <c r="B1356" t="s">
        <v>28</v>
      </c>
      <c r="C1356">
        <v>2</v>
      </c>
      <c r="D1356">
        <f t="shared" si="84"/>
        <v>2</v>
      </c>
      <c r="E1356">
        <v>4</v>
      </c>
      <c r="F1356">
        <f>IF(OR(E1356="",E1356="UNKNOWN",E1356="ERROR"),_xlfn.XLOOKUP(Table2[[#This Row],[Item]],Items_List!A:A,Items_List!B:B),E1356)</f>
        <v>4</v>
      </c>
      <c r="G1356">
        <v>8</v>
      </c>
      <c r="H1356">
        <f t="shared" si="85"/>
        <v>8</v>
      </c>
      <c r="I1356" t="s">
        <v>14</v>
      </c>
      <c r="J1356" t="s">
        <v>15</v>
      </c>
      <c r="K1356" s="1">
        <v>44974</v>
      </c>
      <c r="L1356" s="1" t="str">
        <f>IF(ISNUMBER(Table2[[#This Row],[Transaction Date]]),TEXT(Table2[[#This Row],[Transaction Date]],"mmmm"),"Unknown")</f>
        <v>February</v>
      </c>
      <c r="M1356" s="1" t="str">
        <f>IF(ISNUMBER(Table2[[#This Row],[Transaction Date]]),TEXT(Table2[[#This Row],[Transaction Date]],"dddd"),"Unknown")</f>
        <v>Friday</v>
      </c>
      <c r="N1356">
        <f t="shared" si="86"/>
        <v>0</v>
      </c>
      <c r="O1356" t="str">
        <f t="shared" si="87"/>
        <v>Actual</v>
      </c>
    </row>
    <row r="1357" spans="1:15" x14ac:dyDescent="0.25">
      <c r="A1357" t="s">
        <v>1559</v>
      </c>
      <c r="B1357" t="s">
        <v>9</v>
      </c>
      <c r="C1357">
        <v>4</v>
      </c>
      <c r="D1357">
        <f t="shared" si="84"/>
        <v>4</v>
      </c>
      <c r="E1357">
        <v>2</v>
      </c>
      <c r="F1357">
        <f>IF(OR(E1357="",E1357="UNKNOWN",E1357="ERROR"),_xlfn.XLOOKUP(Table2[[#This Row],[Item]],Items_List!A:A,Items_List!B:B),E1357)</f>
        <v>2</v>
      </c>
      <c r="G1357">
        <v>8</v>
      </c>
      <c r="H1357">
        <f t="shared" si="85"/>
        <v>8</v>
      </c>
      <c r="I1357" t="s">
        <v>14</v>
      </c>
      <c r="J1357" t="s">
        <v>15</v>
      </c>
      <c r="K1357" s="1">
        <v>45194</v>
      </c>
      <c r="L1357" s="1" t="str">
        <f>IF(ISNUMBER(Table2[[#This Row],[Transaction Date]]),TEXT(Table2[[#This Row],[Transaction Date]],"mmmm"),"Unknown")</f>
        <v>September</v>
      </c>
      <c r="M1357" s="1" t="str">
        <f>IF(ISNUMBER(Table2[[#This Row],[Transaction Date]]),TEXT(Table2[[#This Row],[Transaction Date]],"dddd"),"Unknown")</f>
        <v>Monday</v>
      </c>
      <c r="N1357">
        <f t="shared" si="86"/>
        <v>0</v>
      </c>
      <c r="O1357" t="str">
        <f t="shared" si="87"/>
        <v>Actual</v>
      </c>
    </row>
    <row r="1358" spans="1:15" x14ac:dyDescent="0.25">
      <c r="A1358" t="s">
        <v>1560</v>
      </c>
      <c r="B1358" t="s">
        <v>9</v>
      </c>
      <c r="C1358">
        <v>2</v>
      </c>
      <c r="D1358">
        <f t="shared" si="84"/>
        <v>2</v>
      </c>
      <c r="E1358">
        <v>2</v>
      </c>
      <c r="F1358">
        <f>IF(OR(E1358="",E1358="UNKNOWN",E1358="ERROR"),_xlfn.XLOOKUP(Table2[[#This Row],[Item]],Items_List!A:A,Items_List!B:B),E1358)</f>
        <v>2</v>
      </c>
      <c r="G1358">
        <v>4</v>
      </c>
      <c r="H1358">
        <f t="shared" si="85"/>
        <v>4</v>
      </c>
      <c r="I1358" t="s">
        <v>23</v>
      </c>
      <c r="J1358" t="s">
        <v>11</v>
      </c>
      <c r="K1358" s="1">
        <v>45125</v>
      </c>
      <c r="L1358" s="1" t="str">
        <f>IF(ISNUMBER(Table2[[#This Row],[Transaction Date]]),TEXT(Table2[[#This Row],[Transaction Date]],"mmmm"),"Unknown")</f>
        <v>July</v>
      </c>
      <c r="M1358" s="1" t="str">
        <f>IF(ISNUMBER(Table2[[#This Row],[Transaction Date]]),TEXT(Table2[[#This Row],[Transaction Date]],"dddd"),"Unknown")</f>
        <v>Tuesday</v>
      </c>
      <c r="N1358">
        <f t="shared" si="86"/>
        <v>0</v>
      </c>
      <c r="O1358" t="str">
        <f t="shared" si="87"/>
        <v>Actual</v>
      </c>
    </row>
    <row r="1359" spans="1:15" x14ac:dyDescent="0.25">
      <c r="A1359" t="s">
        <v>1561</v>
      </c>
      <c r="B1359" t="s">
        <v>39</v>
      </c>
      <c r="C1359">
        <v>4</v>
      </c>
      <c r="D1359">
        <f t="shared" si="84"/>
        <v>4</v>
      </c>
      <c r="E1359">
        <v>3</v>
      </c>
      <c r="F1359">
        <f>IF(OR(E1359="",E1359="UNKNOWN",E1359="ERROR"),_xlfn.XLOOKUP(Table2[[#This Row],[Item]],Items_List!A:A,Items_List!B:B),E1359)</f>
        <v>3</v>
      </c>
      <c r="H1359">
        <f t="shared" si="85"/>
        <v>12</v>
      </c>
      <c r="I1359" t="s">
        <v>10</v>
      </c>
      <c r="J1359" t="s">
        <v>15</v>
      </c>
      <c r="K1359" s="1">
        <v>45098</v>
      </c>
      <c r="L1359" s="1" t="str">
        <f>IF(ISNUMBER(Table2[[#This Row],[Transaction Date]]),TEXT(Table2[[#This Row],[Transaction Date]],"mmmm"),"Unknown")</f>
        <v>June</v>
      </c>
      <c r="M1359" s="1" t="str">
        <f>IF(ISNUMBER(Table2[[#This Row],[Transaction Date]]),TEXT(Table2[[#This Row],[Transaction Date]],"dddd"),"Unknown")</f>
        <v>Wednesday</v>
      </c>
      <c r="N1359">
        <f t="shared" si="86"/>
        <v>1</v>
      </c>
      <c r="O1359" t="str">
        <f t="shared" si="87"/>
        <v>Actual</v>
      </c>
    </row>
    <row r="1360" spans="1:15" x14ac:dyDescent="0.25">
      <c r="A1360" t="s">
        <v>1562</v>
      </c>
      <c r="B1360" t="s">
        <v>9</v>
      </c>
      <c r="C1360">
        <v>5</v>
      </c>
      <c r="D1360">
        <f t="shared" si="84"/>
        <v>5</v>
      </c>
      <c r="E1360">
        <v>2</v>
      </c>
      <c r="F1360">
        <f>IF(OR(E1360="",E1360="UNKNOWN",E1360="ERROR"),_xlfn.XLOOKUP(Table2[[#This Row],[Item]],Items_List!A:A,Items_List!B:B),E1360)</f>
        <v>2</v>
      </c>
      <c r="G1360">
        <v>10</v>
      </c>
      <c r="H1360">
        <f t="shared" si="85"/>
        <v>10</v>
      </c>
      <c r="I1360" t="s">
        <v>14</v>
      </c>
      <c r="J1360" t="s">
        <v>10059</v>
      </c>
      <c r="K1360" s="1">
        <v>45259</v>
      </c>
      <c r="L1360" s="1" t="str">
        <f>IF(ISNUMBER(Table2[[#This Row],[Transaction Date]]),TEXT(Table2[[#This Row],[Transaction Date]],"mmmm"),"Unknown")</f>
        <v>November</v>
      </c>
      <c r="M1360" s="1" t="str">
        <f>IF(ISNUMBER(Table2[[#This Row],[Transaction Date]]),TEXT(Table2[[#This Row],[Transaction Date]],"dddd"),"Unknown")</f>
        <v>Wednesday</v>
      </c>
      <c r="N1360">
        <f t="shared" si="86"/>
        <v>0</v>
      </c>
      <c r="O1360" t="str">
        <f t="shared" si="87"/>
        <v>Actual</v>
      </c>
    </row>
    <row r="1361" spans="1:15" x14ac:dyDescent="0.25">
      <c r="A1361" t="s">
        <v>1563</v>
      </c>
      <c r="B1361" t="s">
        <v>9</v>
      </c>
      <c r="C1361">
        <v>5</v>
      </c>
      <c r="D1361">
        <f t="shared" si="84"/>
        <v>5</v>
      </c>
      <c r="E1361">
        <v>2</v>
      </c>
      <c r="F1361">
        <f>IF(OR(E1361="",E1361="UNKNOWN",E1361="ERROR"),_xlfn.XLOOKUP(Table2[[#This Row],[Item]],Items_List!A:A,Items_List!B:B),E1361)</f>
        <v>2</v>
      </c>
      <c r="G1361">
        <v>10</v>
      </c>
      <c r="H1361">
        <f t="shared" si="85"/>
        <v>10</v>
      </c>
      <c r="I1361" t="s">
        <v>10059</v>
      </c>
      <c r="J1361" t="s">
        <v>10059</v>
      </c>
      <c r="K1361" s="1">
        <v>45068</v>
      </c>
      <c r="L1361" s="1" t="str">
        <f>IF(ISNUMBER(Table2[[#This Row],[Transaction Date]]),TEXT(Table2[[#This Row],[Transaction Date]],"mmmm"),"Unknown")</f>
        <v>May</v>
      </c>
      <c r="M1361" s="1" t="str">
        <f>IF(ISNUMBER(Table2[[#This Row],[Transaction Date]]),TEXT(Table2[[#This Row],[Transaction Date]],"dddd"),"Unknown")</f>
        <v>Monday</v>
      </c>
      <c r="N1361">
        <f t="shared" si="86"/>
        <v>0</v>
      </c>
      <c r="O1361" t="str">
        <f t="shared" si="87"/>
        <v>Actual</v>
      </c>
    </row>
    <row r="1362" spans="1:15" x14ac:dyDescent="0.25">
      <c r="A1362" t="s">
        <v>1564</v>
      </c>
      <c r="B1362" t="s">
        <v>28</v>
      </c>
      <c r="C1362">
        <v>2</v>
      </c>
      <c r="D1362">
        <f t="shared" si="84"/>
        <v>2</v>
      </c>
      <c r="E1362">
        <v>4</v>
      </c>
      <c r="F1362">
        <f>IF(OR(E1362="",E1362="UNKNOWN",E1362="ERROR"),_xlfn.XLOOKUP(Table2[[#This Row],[Item]],Items_List!A:A,Items_List!B:B),E1362)</f>
        <v>4</v>
      </c>
      <c r="G1362">
        <v>8</v>
      </c>
      <c r="H1362">
        <f t="shared" si="85"/>
        <v>8</v>
      </c>
      <c r="I1362" t="s">
        <v>23</v>
      </c>
      <c r="J1362" t="s">
        <v>11</v>
      </c>
      <c r="K1362" s="1">
        <v>45251</v>
      </c>
      <c r="L1362" s="1" t="str">
        <f>IF(ISNUMBER(Table2[[#This Row],[Transaction Date]]),TEXT(Table2[[#This Row],[Transaction Date]],"mmmm"),"Unknown")</f>
        <v>November</v>
      </c>
      <c r="M1362" s="1" t="str">
        <f>IF(ISNUMBER(Table2[[#This Row],[Transaction Date]]),TEXT(Table2[[#This Row],[Transaction Date]],"dddd"),"Unknown")</f>
        <v>Tuesday</v>
      </c>
      <c r="N1362">
        <f t="shared" si="86"/>
        <v>0</v>
      </c>
      <c r="O1362" t="str">
        <f t="shared" si="87"/>
        <v>Actual</v>
      </c>
    </row>
    <row r="1363" spans="1:15" x14ac:dyDescent="0.25">
      <c r="A1363" t="s">
        <v>1565</v>
      </c>
      <c r="B1363" t="s">
        <v>20</v>
      </c>
      <c r="C1363">
        <v>5</v>
      </c>
      <c r="D1363">
        <f t="shared" si="84"/>
        <v>5</v>
      </c>
      <c r="E1363">
        <v>5</v>
      </c>
      <c r="F1363">
        <f>IF(OR(E1363="",E1363="UNKNOWN",E1363="ERROR"),_xlfn.XLOOKUP(Table2[[#This Row],[Item]],Items_List!A:A,Items_List!B:B),E1363)</f>
        <v>5</v>
      </c>
      <c r="G1363" t="s">
        <v>21</v>
      </c>
      <c r="H1363">
        <f t="shared" si="85"/>
        <v>25</v>
      </c>
      <c r="I1363" t="s">
        <v>10059</v>
      </c>
      <c r="J1363" t="s">
        <v>10059</v>
      </c>
      <c r="K1363" s="1">
        <v>45023</v>
      </c>
      <c r="L1363" s="1" t="str">
        <f>IF(ISNUMBER(Table2[[#This Row],[Transaction Date]]),TEXT(Table2[[#This Row],[Transaction Date]],"mmmm"),"Unknown")</f>
        <v>April</v>
      </c>
      <c r="M1363" s="1" t="str">
        <f>IF(ISNUMBER(Table2[[#This Row],[Transaction Date]]),TEXT(Table2[[#This Row],[Transaction Date]],"dddd"),"Unknown")</f>
        <v>Friday</v>
      </c>
      <c r="N1363">
        <f t="shared" si="86"/>
        <v>1</v>
      </c>
      <c r="O1363" t="str">
        <f t="shared" si="87"/>
        <v>Actual</v>
      </c>
    </row>
    <row r="1364" spans="1:15" x14ac:dyDescent="0.25">
      <c r="A1364" t="s">
        <v>1566</v>
      </c>
      <c r="B1364" t="s">
        <v>20</v>
      </c>
      <c r="C1364">
        <v>1</v>
      </c>
      <c r="D1364">
        <f t="shared" si="84"/>
        <v>1</v>
      </c>
      <c r="E1364">
        <v>5</v>
      </c>
      <c r="F1364">
        <f>IF(OR(E1364="",E1364="UNKNOWN",E1364="ERROR"),_xlfn.XLOOKUP(Table2[[#This Row],[Item]],Items_List!A:A,Items_List!B:B),E1364)</f>
        <v>5</v>
      </c>
      <c r="G1364">
        <v>5</v>
      </c>
      <c r="H1364">
        <f t="shared" si="85"/>
        <v>5</v>
      </c>
      <c r="I1364" t="s">
        <v>10059</v>
      </c>
      <c r="J1364" t="s">
        <v>15</v>
      </c>
      <c r="K1364" s="1">
        <v>45062</v>
      </c>
      <c r="L1364" s="1" t="str">
        <f>IF(ISNUMBER(Table2[[#This Row],[Transaction Date]]),TEXT(Table2[[#This Row],[Transaction Date]],"mmmm"),"Unknown")</f>
        <v>May</v>
      </c>
      <c r="M1364" s="1" t="str">
        <f>IF(ISNUMBER(Table2[[#This Row],[Transaction Date]]),TEXT(Table2[[#This Row],[Transaction Date]],"dddd"),"Unknown")</f>
        <v>Tuesday</v>
      </c>
      <c r="N1364">
        <f t="shared" si="86"/>
        <v>0</v>
      </c>
      <c r="O1364" t="str">
        <f t="shared" si="87"/>
        <v>Actual</v>
      </c>
    </row>
    <row r="1365" spans="1:15" x14ac:dyDescent="0.25">
      <c r="A1365" t="s">
        <v>1567</v>
      </c>
      <c r="B1365" t="s">
        <v>65</v>
      </c>
      <c r="C1365">
        <v>1</v>
      </c>
      <c r="D1365">
        <f t="shared" si="84"/>
        <v>1</v>
      </c>
      <c r="E1365">
        <v>1.5</v>
      </c>
      <c r="F1365">
        <f>IF(OR(E1365="",E1365="UNKNOWN",E1365="ERROR"),_xlfn.XLOOKUP(Table2[[#This Row],[Item]],Items_List!A:A,Items_List!B:B),E1365)</f>
        <v>1.5</v>
      </c>
      <c r="G1365">
        <v>1.5</v>
      </c>
      <c r="H1365">
        <f t="shared" si="85"/>
        <v>1.5</v>
      </c>
      <c r="I1365" t="s">
        <v>23</v>
      </c>
      <c r="J1365" t="s">
        <v>15</v>
      </c>
      <c r="K1365" s="1">
        <v>45212</v>
      </c>
      <c r="L1365" s="1" t="str">
        <f>IF(ISNUMBER(Table2[[#This Row],[Transaction Date]]),TEXT(Table2[[#This Row],[Transaction Date]],"mmmm"),"Unknown")</f>
        <v>October</v>
      </c>
      <c r="M1365" s="1" t="str">
        <f>IF(ISNUMBER(Table2[[#This Row],[Transaction Date]]),TEXT(Table2[[#This Row],[Transaction Date]],"dddd"),"Unknown")</f>
        <v>Friday</v>
      </c>
      <c r="N1365">
        <f t="shared" si="86"/>
        <v>0</v>
      </c>
      <c r="O1365" t="str">
        <f t="shared" si="87"/>
        <v>Actual</v>
      </c>
    </row>
    <row r="1366" spans="1:15" x14ac:dyDescent="0.25">
      <c r="A1366" t="s">
        <v>1568</v>
      </c>
      <c r="B1366" t="s">
        <v>20</v>
      </c>
      <c r="C1366">
        <v>3</v>
      </c>
      <c r="D1366">
        <f t="shared" si="84"/>
        <v>3</v>
      </c>
      <c r="E1366">
        <v>5</v>
      </c>
      <c r="F1366">
        <f>IF(OR(E1366="",E1366="UNKNOWN",E1366="ERROR"),_xlfn.XLOOKUP(Table2[[#This Row],[Item]],Items_List!A:A,Items_List!B:B),E1366)</f>
        <v>5</v>
      </c>
      <c r="G1366">
        <v>15</v>
      </c>
      <c r="H1366">
        <f t="shared" si="85"/>
        <v>15</v>
      </c>
      <c r="I1366" t="s">
        <v>14</v>
      </c>
      <c r="J1366" t="s">
        <v>15</v>
      </c>
      <c r="K1366" s="1">
        <v>44972</v>
      </c>
      <c r="L1366" s="1" t="str">
        <f>IF(ISNUMBER(Table2[[#This Row],[Transaction Date]]),TEXT(Table2[[#This Row],[Transaction Date]],"mmmm"),"Unknown")</f>
        <v>February</v>
      </c>
      <c r="M1366" s="1" t="str">
        <f>IF(ISNUMBER(Table2[[#This Row],[Transaction Date]]),TEXT(Table2[[#This Row],[Transaction Date]],"dddd"),"Unknown")</f>
        <v>Wednesday</v>
      </c>
      <c r="N1366">
        <f t="shared" si="86"/>
        <v>0</v>
      </c>
      <c r="O1366" t="str">
        <f t="shared" si="87"/>
        <v>Actual</v>
      </c>
    </row>
    <row r="1367" spans="1:15" x14ac:dyDescent="0.25">
      <c r="A1367" t="s">
        <v>1569</v>
      </c>
      <c r="B1367" t="s">
        <v>65</v>
      </c>
      <c r="C1367">
        <v>2</v>
      </c>
      <c r="D1367">
        <f t="shared" si="84"/>
        <v>2</v>
      </c>
      <c r="E1367">
        <v>1.5</v>
      </c>
      <c r="F1367">
        <f>IF(OR(E1367="",E1367="UNKNOWN",E1367="ERROR"),_xlfn.XLOOKUP(Table2[[#This Row],[Item]],Items_List!A:A,Items_List!B:B),E1367)</f>
        <v>1.5</v>
      </c>
      <c r="G1367">
        <v>3</v>
      </c>
      <c r="H1367">
        <f t="shared" si="85"/>
        <v>3</v>
      </c>
      <c r="I1367" t="s">
        <v>10059</v>
      </c>
      <c r="J1367" t="s">
        <v>15</v>
      </c>
      <c r="K1367" s="1">
        <v>45234</v>
      </c>
      <c r="L1367" s="1" t="str">
        <f>IF(ISNUMBER(Table2[[#This Row],[Transaction Date]]),TEXT(Table2[[#This Row],[Transaction Date]],"mmmm"),"Unknown")</f>
        <v>November</v>
      </c>
      <c r="M1367" s="1" t="str">
        <f>IF(ISNUMBER(Table2[[#This Row],[Transaction Date]]),TEXT(Table2[[#This Row],[Transaction Date]],"dddd"),"Unknown")</f>
        <v>Saturday</v>
      </c>
      <c r="N1367">
        <f t="shared" si="86"/>
        <v>0</v>
      </c>
      <c r="O1367" t="str">
        <f t="shared" si="87"/>
        <v>Actual</v>
      </c>
    </row>
    <row r="1368" spans="1:15" x14ac:dyDescent="0.25">
      <c r="A1368" t="s">
        <v>1570</v>
      </c>
      <c r="B1368" t="s">
        <v>17</v>
      </c>
      <c r="C1368">
        <v>3</v>
      </c>
      <c r="D1368">
        <f t="shared" si="84"/>
        <v>3</v>
      </c>
      <c r="E1368">
        <v>1</v>
      </c>
      <c r="F1368">
        <f>IF(OR(E1368="",E1368="UNKNOWN",E1368="ERROR"),_xlfn.XLOOKUP(Table2[[#This Row],[Item]],Items_List!A:A,Items_List!B:B),E1368)</f>
        <v>1</v>
      </c>
      <c r="H1368">
        <f t="shared" si="85"/>
        <v>3</v>
      </c>
      <c r="I1368" t="s">
        <v>10</v>
      </c>
      <c r="J1368" t="s">
        <v>11</v>
      </c>
      <c r="K1368" s="1">
        <v>44946</v>
      </c>
      <c r="L1368" s="1" t="str">
        <f>IF(ISNUMBER(Table2[[#This Row],[Transaction Date]]),TEXT(Table2[[#This Row],[Transaction Date]],"mmmm"),"Unknown")</f>
        <v>January</v>
      </c>
      <c r="M1368" s="1" t="str">
        <f>IF(ISNUMBER(Table2[[#This Row],[Transaction Date]]),TEXT(Table2[[#This Row],[Transaction Date]],"dddd"),"Unknown")</f>
        <v>Friday</v>
      </c>
      <c r="N1368">
        <f t="shared" si="86"/>
        <v>1</v>
      </c>
      <c r="O1368" t="str">
        <f t="shared" si="87"/>
        <v>Actual</v>
      </c>
    </row>
    <row r="1369" spans="1:15" x14ac:dyDescent="0.25">
      <c r="A1369" t="s">
        <v>1571</v>
      </c>
      <c r="B1369" t="s">
        <v>39</v>
      </c>
      <c r="C1369">
        <v>1</v>
      </c>
      <c r="D1369">
        <f t="shared" si="84"/>
        <v>1</v>
      </c>
      <c r="E1369">
        <v>3</v>
      </c>
      <c r="F1369">
        <f>IF(OR(E1369="",E1369="UNKNOWN",E1369="ERROR"),_xlfn.XLOOKUP(Table2[[#This Row],[Item]],Items_List!A:A,Items_List!B:B),E1369)</f>
        <v>3</v>
      </c>
      <c r="G1369">
        <v>3</v>
      </c>
      <c r="H1369">
        <f t="shared" si="85"/>
        <v>3</v>
      </c>
      <c r="I1369" t="s">
        <v>14</v>
      </c>
      <c r="J1369" t="s">
        <v>11</v>
      </c>
      <c r="K1369" s="1">
        <v>45011</v>
      </c>
      <c r="L1369" s="1" t="str">
        <f>IF(ISNUMBER(Table2[[#This Row],[Transaction Date]]),TEXT(Table2[[#This Row],[Transaction Date]],"mmmm"),"Unknown")</f>
        <v>March</v>
      </c>
      <c r="M1369" s="1" t="str">
        <f>IF(ISNUMBER(Table2[[#This Row],[Transaction Date]]),TEXT(Table2[[#This Row],[Transaction Date]],"dddd"),"Unknown")</f>
        <v>Sunday</v>
      </c>
      <c r="N1369">
        <f t="shared" si="86"/>
        <v>0</v>
      </c>
      <c r="O1369" t="str">
        <f t="shared" si="87"/>
        <v>Actual</v>
      </c>
    </row>
    <row r="1370" spans="1:15" x14ac:dyDescent="0.25">
      <c r="A1370" t="s">
        <v>1572</v>
      </c>
      <c r="B1370" t="s">
        <v>13</v>
      </c>
      <c r="C1370">
        <v>3</v>
      </c>
      <c r="D1370">
        <f t="shared" si="84"/>
        <v>3</v>
      </c>
      <c r="E1370">
        <v>3</v>
      </c>
      <c r="F1370">
        <f>IF(OR(E1370="",E1370="UNKNOWN",E1370="ERROR"),_xlfn.XLOOKUP(Table2[[#This Row],[Item]],Items_List!A:A,Items_List!B:B),E1370)</f>
        <v>3</v>
      </c>
      <c r="G1370">
        <v>9</v>
      </c>
      <c r="H1370">
        <f t="shared" si="85"/>
        <v>9</v>
      </c>
      <c r="I1370" t="s">
        <v>14</v>
      </c>
      <c r="J1370" t="s">
        <v>15</v>
      </c>
      <c r="K1370" s="1">
        <v>45152</v>
      </c>
      <c r="L1370" s="1" t="str">
        <f>IF(ISNUMBER(Table2[[#This Row],[Transaction Date]]),TEXT(Table2[[#This Row],[Transaction Date]],"mmmm"),"Unknown")</f>
        <v>August</v>
      </c>
      <c r="M1370" s="1" t="str">
        <f>IF(ISNUMBER(Table2[[#This Row],[Transaction Date]]),TEXT(Table2[[#This Row],[Transaction Date]],"dddd"),"Unknown")</f>
        <v>Monday</v>
      </c>
      <c r="N1370">
        <f t="shared" si="86"/>
        <v>0</v>
      </c>
      <c r="O1370" t="str">
        <f t="shared" si="87"/>
        <v>Actual</v>
      </c>
    </row>
    <row r="1371" spans="1:15" x14ac:dyDescent="0.25">
      <c r="A1371" t="s">
        <v>1573</v>
      </c>
      <c r="B1371" t="s">
        <v>65</v>
      </c>
      <c r="C1371">
        <v>1</v>
      </c>
      <c r="D1371">
        <f t="shared" si="84"/>
        <v>1</v>
      </c>
      <c r="E1371">
        <v>1.5</v>
      </c>
      <c r="F1371">
        <f>IF(OR(E1371="",E1371="UNKNOWN",E1371="ERROR"),_xlfn.XLOOKUP(Table2[[#This Row],[Item]],Items_List!A:A,Items_List!B:B),E1371)</f>
        <v>1.5</v>
      </c>
      <c r="H1371">
        <f t="shared" si="85"/>
        <v>1.5</v>
      </c>
      <c r="I1371" t="s">
        <v>14</v>
      </c>
      <c r="J1371" t="s">
        <v>10059</v>
      </c>
      <c r="K1371" s="1">
        <v>44970</v>
      </c>
      <c r="L1371" s="1" t="str">
        <f>IF(ISNUMBER(Table2[[#This Row],[Transaction Date]]),TEXT(Table2[[#This Row],[Transaction Date]],"mmmm"),"Unknown")</f>
        <v>February</v>
      </c>
      <c r="M1371" s="1" t="str">
        <f>IF(ISNUMBER(Table2[[#This Row],[Transaction Date]]),TEXT(Table2[[#This Row],[Transaction Date]],"dddd"),"Unknown")</f>
        <v>Monday</v>
      </c>
      <c r="N1371">
        <f t="shared" si="86"/>
        <v>1</v>
      </c>
      <c r="O1371" t="str">
        <f t="shared" si="87"/>
        <v>Actual</v>
      </c>
    </row>
    <row r="1372" spans="1:15" x14ac:dyDescent="0.25">
      <c r="A1372" t="s">
        <v>1575</v>
      </c>
      <c r="B1372" t="s">
        <v>25</v>
      </c>
      <c r="C1372">
        <v>3</v>
      </c>
      <c r="D1372">
        <f t="shared" si="84"/>
        <v>3</v>
      </c>
      <c r="E1372">
        <v>4</v>
      </c>
      <c r="F1372">
        <f>IF(OR(E1372="",E1372="UNKNOWN",E1372="ERROR"),_xlfn.XLOOKUP(Table2[[#This Row],[Item]],Items_List!A:A,Items_List!B:B),E1372)</f>
        <v>4</v>
      </c>
      <c r="G1372">
        <v>12</v>
      </c>
      <c r="H1372">
        <f t="shared" si="85"/>
        <v>12</v>
      </c>
      <c r="I1372" t="s">
        <v>10059</v>
      </c>
      <c r="J1372" t="s">
        <v>15</v>
      </c>
      <c r="K1372" s="1">
        <v>45022</v>
      </c>
      <c r="L1372" s="1" t="str">
        <f>IF(ISNUMBER(Table2[[#This Row],[Transaction Date]]),TEXT(Table2[[#This Row],[Transaction Date]],"mmmm"),"Unknown")</f>
        <v>April</v>
      </c>
      <c r="M1372" s="1" t="str">
        <f>IF(ISNUMBER(Table2[[#This Row],[Transaction Date]]),TEXT(Table2[[#This Row],[Transaction Date]],"dddd"),"Unknown")</f>
        <v>Thursday</v>
      </c>
      <c r="N1372">
        <f t="shared" si="86"/>
        <v>0</v>
      </c>
      <c r="O1372" t="str">
        <f t="shared" si="87"/>
        <v>Actual</v>
      </c>
    </row>
    <row r="1373" spans="1:15" x14ac:dyDescent="0.25">
      <c r="A1373" t="s">
        <v>1576</v>
      </c>
      <c r="B1373" t="s">
        <v>13</v>
      </c>
      <c r="C1373">
        <v>3</v>
      </c>
      <c r="D1373">
        <f t="shared" si="84"/>
        <v>3</v>
      </c>
      <c r="E1373">
        <v>3</v>
      </c>
      <c r="F1373">
        <f>IF(OR(E1373="",E1373="UNKNOWN",E1373="ERROR"),_xlfn.XLOOKUP(Table2[[#This Row],[Item]],Items_List!A:A,Items_List!B:B),E1373)</f>
        <v>3</v>
      </c>
      <c r="G1373">
        <v>9</v>
      </c>
      <c r="H1373">
        <f t="shared" si="85"/>
        <v>9</v>
      </c>
      <c r="I1373" t="s">
        <v>10</v>
      </c>
      <c r="J1373" t="s">
        <v>11</v>
      </c>
      <c r="K1373" s="1">
        <v>45004</v>
      </c>
      <c r="L1373" s="1" t="str">
        <f>IF(ISNUMBER(Table2[[#This Row],[Transaction Date]]),TEXT(Table2[[#This Row],[Transaction Date]],"mmmm"),"Unknown")</f>
        <v>March</v>
      </c>
      <c r="M1373" s="1" t="str">
        <f>IF(ISNUMBER(Table2[[#This Row],[Transaction Date]]),TEXT(Table2[[#This Row],[Transaction Date]],"dddd"),"Unknown")</f>
        <v>Sunday</v>
      </c>
      <c r="N1373">
        <f t="shared" si="86"/>
        <v>0</v>
      </c>
      <c r="O1373" t="str">
        <f t="shared" si="87"/>
        <v>Actual</v>
      </c>
    </row>
    <row r="1374" spans="1:15" x14ac:dyDescent="0.25">
      <c r="A1374" t="s">
        <v>1577</v>
      </c>
      <c r="B1374" t="s">
        <v>9</v>
      </c>
      <c r="C1374">
        <v>1</v>
      </c>
      <c r="D1374">
        <f t="shared" si="84"/>
        <v>1</v>
      </c>
      <c r="E1374">
        <v>2</v>
      </c>
      <c r="F1374">
        <f>IF(OR(E1374="",E1374="UNKNOWN",E1374="ERROR"),_xlfn.XLOOKUP(Table2[[#This Row],[Item]],Items_List!A:A,Items_List!B:B),E1374)</f>
        <v>2</v>
      </c>
      <c r="G1374">
        <v>2</v>
      </c>
      <c r="H1374">
        <f t="shared" si="85"/>
        <v>2</v>
      </c>
      <c r="I1374" t="s">
        <v>10059</v>
      </c>
      <c r="J1374" t="s">
        <v>11</v>
      </c>
      <c r="K1374" s="1">
        <v>44955</v>
      </c>
      <c r="L1374" s="1" t="str">
        <f>IF(ISNUMBER(Table2[[#This Row],[Transaction Date]]),TEXT(Table2[[#This Row],[Transaction Date]],"mmmm"),"Unknown")</f>
        <v>January</v>
      </c>
      <c r="M1374" s="1" t="str">
        <f>IF(ISNUMBER(Table2[[#This Row],[Transaction Date]]),TEXT(Table2[[#This Row],[Transaction Date]],"dddd"),"Unknown")</f>
        <v>Sunday</v>
      </c>
      <c r="N1374">
        <f t="shared" si="86"/>
        <v>0</v>
      </c>
      <c r="O1374" t="str">
        <f t="shared" si="87"/>
        <v>Actual</v>
      </c>
    </row>
    <row r="1375" spans="1:15" x14ac:dyDescent="0.25">
      <c r="A1375" t="s">
        <v>1578</v>
      </c>
      <c r="B1375" t="s">
        <v>39</v>
      </c>
      <c r="C1375">
        <v>1</v>
      </c>
      <c r="D1375">
        <f t="shared" si="84"/>
        <v>1</v>
      </c>
      <c r="E1375">
        <v>3</v>
      </c>
      <c r="F1375">
        <f>IF(OR(E1375="",E1375="UNKNOWN",E1375="ERROR"),_xlfn.XLOOKUP(Table2[[#This Row],[Item]],Items_List!A:A,Items_List!B:B),E1375)</f>
        <v>3</v>
      </c>
      <c r="G1375">
        <v>3</v>
      </c>
      <c r="H1375">
        <f t="shared" si="85"/>
        <v>3</v>
      </c>
      <c r="I1375" t="s">
        <v>23</v>
      </c>
      <c r="J1375" t="s">
        <v>10059</v>
      </c>
      <c r="K1375" s="1">
        <v>45236</v>
      </c>
      <c r="L1375" s="1" t="str">
        <f>IF(ISNUMBER(Table2[[#This Row],[Transaction Date]]),TEXT(Table2[[#This Row],[Transaction Date]],"mmmm"),"Unknown")</f>
        <v>November</v>
      </c>
      <c r="M1375" s="1" t="str">
        <f>IF(ISNUMBER(Table2[[#This Row],[Transaction Date]]),TEXT(Table2[[#This Row],[Transaction Date]],"dddd"),"Unknown")</f>
        <v>Monday</v>
      </c>
      <c r="N1375">
        <f t="shared" si="86"/>
        <v>0</v>
      </c>
      <c r="O1375" t="str">
        <f t="shared" si="87"/>
        <v>Actual</v>
      </c>
    </row>
    <row r="1376" spans="1:15" x14ac:dyDescent="0.25">
      <c r="A1376" t="s">
        <v>1579</v>
      </c>
      <c r="B1376" t="s">
        <v>25</v>
      </c>
      <c r="C1376">
        <v>3</v>
      </c>
      <c r="D1376">
        <f t="shared" si="84"/>
        <v>3</v>
      </c>
      <c r="E1376">
        <v>4</v>
      </c>
      <c r="F1376">
        <f>IF(OR(E1376="",E1376="UNKNOWN",E1376="ERROR"),_xlfn.XLOOKUP(Table2[[#This Row],[Item]],Items_List!A:A,Items_List!B:B),E1376)</f>
        <v>4</v>
      </c>
      <c r="G1376">
        <v>12</v>
      </c>
      <c r="H1376">
        <f t="shared" si="85"/>
        <v>12</v>
      </c>
      <c r="I1376" t="s">
        <v>23</v>
      </c>
      <c r="J1376" t="s">
        <v>15</v>
      </c>
      <c r="K1376" s="1">
        <v>45250</v>
      </c>
      <c r="L1376" s="1" t="str">
        <f>IF(ISNUMBER(Table2[[#This Row],[Transaction Date]]),TEXT(Table2[[#This Row],[Transaction Date]],"mmmm"),"Unknown")</f>
        <v>November</v>
      </c>
      <c r="M1376" s="1" t="str">
        <f>IF(ISNUMBER(Table2[[#This Row],[Transaction Date]]),TEXT(Table2[[#This Row],[Transaction Date]],"dddd"),"Unknown")</f>
        <v>Monday</v>
      </c>
      <c r="N1376">
        <f t="shared" si="86"/>
        <v>0</v>
      </c>
      <c r="O1376" t="str">
        <f t="shared" si="87"/>
        <v>Actual</v>
      </c>
    </row>
    <row r="1377" spans="1:15" x14ac:dyDescent="0.25">
      <c r="A1377" t="s">
        <v>1580</v>
      </c>
      <c r="B1377" t="s">
        <v>39</v>
      </c>
      <c r="C1377">
        <v>1</v>
      </c>
      <c r="D1377">
        <f t="shared" si="84"/>
        <v>1</v>
      </c>
      <c r="E1377">
        <v>3</v>
      </c>
      <c r="F1377">
        <f>IF(OR(E1377="",E1377="UNKNOWN",E1377="ERROR"),_xlfn.XLOOKUP(Table2[[#This Row],[Item]],Items_List!A:A,Items_List!B:B),E1377)</f>
        <v>3</v>
      </c>
      <c r="G1377">
        <v>3</v>
      </c>
      <c r="H1377">
        <f t="shared" si="85"/>
        <v>3</v>
      </c>
      <c r="I1377" t="s">
        <v>10059</v>
      </c>
      <c r="J1377" t="s">
        <v>11</v>
      </c>
      <c r="K1377" s="1">
        <v>45271</v>
      </c>
      <c r="L1377" s="1" t="str">
        <f>IF(ISNUMBER(Table2[[#This Row],[Transaction Date]]),TEXT(Table2[[#This Row],[Transaction Date]],"mmmm"),"Unknown")</f>
        <v>December</v>
      </c>
      <c r="M1377" s="1" t="str">
        <f>IF(ISNUMBER(Table2[[#This Row],[Transaction Date]]),TEXT(Table2[[#This Row],[Transaction Date]],"dddd"),"Unknown")</f>
        <v>Monday</v>
      </c>
      <c r="N1377">
        <f t="shared" si="86"/>
        <v>0</v>
      </c>
      <c r="O1377" t="str">
        <f t="shared" si="87"/>
        <v>Actual</v>
      </c>
    </row>
    <row r="1378" spans="1:15" x14ac:dyDescent="0.25">
      <c r="A1378" t="s">
        <v>1581</v>
      </c>
      <c r="B1378" t="s">
        <v>65</v>
      </c>
      <c r="C1378">
        <v>5</v>
      </c>
      <c r="D1378">
        <f t="shared" si="84"/>
        <v>5</v>
      </c>
      <c r="E1378">
        <v>1.5</v>
      </c>
      <c r="F1378">
        <f>IF(OR(E1378="",E1378="UNKNOWN",E1378="ERROR"),_xlfn.XLOOKUP(Table2[[#This Row],[Item]],Items_List!A:A,Items_List!B:B),E1378)</f>
        <v>1.5</v>
      </c>
      <c r="G1378">
        <v>7.5</v>
      </c>
      <c r="H1378">
        <f t="shared" si="85"/>
        <v>7.5</v>
      </c>
      <c r="I1378" t="s">
        <v>14</v>
      </c>
      <c r="J1378" t="s">
        <v>10059</v>
      </c>
      <c r="K1378" s="1">
        <v>45229</v>
      </c>
      <c r="L1378" s="1" t="str">
        <f>IF(ISNUMBER(Table2[[#This Row],[Transaction Date]]),TEXT(Table2[[#This Row],[Transaction Date]],"mmmm"),"Unknown")</f>
        <v>October</v>
      </c>
      <c r="M1378" s="1" t="str">
        <f>IF(ISNUMBER(Table2[[#This Row],[Transaction Date]]),TEXT(Table2[[#This Row],[Transaction Date]],"dddd"),"Unknown")</f>
        <v>Monday</v>
      </c>
      <c r="N1378">
        <f t="shared" si="86"/>
        <v>0</v>
      </c>
      <c r="O1378" t="str">
        <f t="shared" si="87"/>
        <v>Actual</v>
      </c>
    </row>
    <row r="1379" spans="1:15" x14ac:dyDescent="0.25">
      <c r="A1379" t="s">
        <v>1583</v>
      </c>
      <c r="B1379" t="s">
        <v>20</v>
      </c>
      <c r="C1379">
        <v>2</v>
      </c>
      <c r="D1379">
        <f t="shared" si="84"/>
        <v>2</v>
      </c>
      <c r="E1379">
        <v>5</v>
      </c>
      <c r="F1379">
        <f>IF(OR(E1379="",E1379="UNKNOWN",E1379="ERROR"),_xlfn.XLOOKUP(Table2[[#This Row],[Item]],Items_List!A:A,Items_List!B:B),E1379)</f>
        <v>5</v>
      </c>
      <c r="G1379">
        <v>10</v>
      </c>
      <c r="H1379">
        <f t="shared" si="85"/>
        <v>10</v>
      </c>
      <c r="I1379" t="s">
        <v>10059</v>
      </c>
      <c r="J1379" t="s">
        <v>11</v>
      </c>
      <c r="K1379" s="1">
        <v>45210</v>
      </c>
      <c r="L1379" s="1" t="str">
        <f>IF(ISNUMBER(Table2[[#This Row],[Transaction Date]]),TEXT(Table2[[#This Row],[Transaction Date]],"mmmm"),"Unknown")</f>
        <v>October</v>
      </c>
      <c r="M1379" s="1" t="str">
        <f>IF(ISNUMBER(Table2[[#This Row],[Transaction Date]]),TEXT(Table2[[#This Row],[Transaction Date]],"dddd"),"Unknown")</f>
        <v>Wednesday</v>
      </c>
      <c r="N1379">
        <f t="shared" si="86"/>
        <v>0</v>
      </c>
      <c r="O1379" t="str">
        <f t="shared" si="87"/>
        <v>Actual</v>
      </c>
    </row>
    <row r="1380" spans="1:15" x14ac:dyDescent="0.25">
      <c r="A1380" t="s">
        <v>1584</v>
      </c>
      <c r="B1380" t="s">
        <v>39</v>
      </c>
      <c r="C1380">
        <v>2</v>
      </c>
      <c r="D1380">
        <f t="shared" si="84"/>
        <v>2</v>
      </c>
      <c r="E1380">
        <v>3</v>
      </c>
      <c r="F1380">
        <f>IF(OR(E1380="",E1380="UNKNOWN",E1380="ERROR"),_xlfn.XLOOKUP(Table2[[#This Row],[Item]],Items_List!A:A,Items_List!B:B),E1380)</f>
        <v>3</v>
      </c>
      <c r="G1380">
        <v>6</v>
      </c>
      <c r="H1380">
        <f t="shared" si="85"/>
        <v>6</v>
      </c>
      <c r="I1380" t="s">
        <v>10</v>
      </c>
      <c r="J1380" t="s">
        <v>10059</v>
      </c>
      <c r="K1380" s="1">
        <v>44972</v>
      </c>
      <c r="L1380" s="1" t="str">
        <f>IF(ISNUMBER(Table2[[#This Row],[Transaction Date]]),TEXT(Table2[[#This Row],[Transaction Date]],"mmmm"),"Unknown")</f>
        <v>February</v>
      </c>
      <c r="M1380" s="1" t="str">
        <f>IF(ISNUMBER(Table2[[#This Row],[Transaction Date]]),TEXT(Table2[[#This Row],[Transaction Date]],"dddd"),"Unknown")</f>
        <v>Wednesday</v>
      </c>
      <c r="N1380">
        <f t="shared" si="86"/>
        <v>0</v>
      </c>
      <c r="O1380" t="str">
        <f t="shared" si="87"/>
        <v>Actual</v>
      </c>
    </row>
    <row r="1381" spans="1:15" x14ac:dyDescent="0.25">
      <c r="A1381" t="s">
        <v>1585</v>
      </c>
      <c r="B1381" t="s">
        <v>20</v>
      </c>
      <c r="C1381">
        <v>5</v>
      </c>
      <c r="D1381">
        <f t="shared" si="84"/>
        <v>5</v>
      </c>
      <c r="E1381">
        <v>5</v>
      </c>
      <c r="F1381">
        <f>IF(OR(E1381="",E1381="UNKNOWN",E1381="ERROR"),_xlfn.XLOOKUP(Table2[[#This Row],[Item]],Items_List!A:A,Items_List!B:B),E1381)</f>
        <v>5</v>
      </c>
      <c r="H1381">
        <f t="shared" si="85"/>
        <v>25</v>
      </c>
      <c r="I1381" t="s">
        <v>10</v>
      </c>
      <c r="J1381" t="s">
        <v>15</v>
      </c>
      <c r="K1381" s="1">
        <v>45093</v>
      </c>
      <c r="L1381" s="1" t="str">
        <f>IF(ISNUMBER(Table2[[#This Row],[Transaction Date]]),TEXT(Table2[[#This Row],[Transaction Date]],"mmmm"),"Unknown")</f>
        <v>June</v>
      </c>
      <c r="M1381" s="1" t="str">
        <f>IF(ISNUMBER(Table2[[#This Row],[Transaction Date]]),TEXT(Table2[[#This Row],[Transaction Date]],"dddd"),"Unknown")</f>
        <v>Friday</v>
      </c>
      <c r="N1381">
        <f t="shared" si="86"/>
        <v>1</v>
      </c>
      <c r="O1381" t="str">
        <f t="shared" si="87"/>
        <v>Actual</v>
      </c>
    </row>
    <row r="1382" spans="1:15" x14ac:dyDescent="0.25">
      <c r="A1382" t="s">
        <v>1586</v>
      </c>
      <c r="B1382" t="s">
        <v>20</v>
      </c>
      <c r="C1382">
        <v>5</v>
      </c>
      <c r="D1382">
        <f t="shared" si="84"/>
        <v>5</v>
      </c>
      <c r="E1382">
        <v>5</v>
      </c>
      <c r="F1382">
        <f>IF(OR(E1382="",E1382="UNKNOWN",E1382="ERROR"),_xlfn.XLOOKUP(Table2[[#This Row],[Item]],Items_List!A:A,Items_List!B:B),E1382)</f>
        <v>5</v>
      </c>
      <c r="G1382">
        <v>25</v>
      </c>
      <c r="H1382">
        <f t="shared" si="85"/>
        <v>25</v>
      </c>
      <c r="I1382" t="s">
        <v>10059</v>
      </c>
      <c r="J1382" t="s">
        <v>15</v>
      </c>
      <c r="K1382" s="1">
        <v>45121</v>
      </c>
      <c r="L1382" s="1" t="str">
        <f>IF(ISNUMBER(Table2[[#This Row],[Transaction Date]]),TEXT(Table2[[#This Row],[Transaction Date]],"mmmm"),"Unknown")</f>
        <v>July</v>
      </c>
      <c r="M1382" s="1" t="str">
        <f>IF(ISNUMBER(Table2[[#This Row],[Transaction Date]]),TEXT(Table2[[#This Row],[Transaction Date]],"dddd"),"Unknown")</f>
        <v>Friday</v>
      </c>
      <c r="N1382">
        <f t="shared" si="86"/>
        <v>0</v>
      </c>
      <c r="O1382" t="str">
        <f t="shared" si="87"/>
        <v>Actual</v>
      </c>
    </row>
    <row r="1383" spans="1:15" x14ac:dyDescent="0.25">
      <c r="A1383" t="s">
        <v>1588</v>
      </c>
      <c r="B1383" t="s">
        <v>25</v>
      </c>
      <c r="C1383">
        <v>1</v>
      </c>
      <c r="D1383">
        <f t="shared" si="84"/>
        <v>1</v>
      </c>
      <c r="E1383">
        <v>4</v>
      </c>
      <c r="F1383">
        <f>IF(OR(E1383="",E1383="UNKNOWN",E1383="ERROR"),_xlfn.XLOOKUP(Table2[[#This Row],[Item]],Items_List!A:A,Items_List!B:B),E1383)</f>
        <v>4</v>
      </c>
      <c r="G1383">
        <v>4</v>
      </c>
      <c r="H1383">
        <f t="shared" si="85"/>
        <v>4</v>
      </c>
      <c r="I1383" t="s">
        <v>23</v>
      </c>
      <c r="J1383" t="s">
        <v>10059</v>
      </c>
      <c r="K1383" s="1">
        <v>45099</v>
      </c>
      <c r="L1383" s="1" t="str">
        <f>IF(ISNUMBER(Table2[[#This Row],[Transaction Date]]),TEXT(Table2[[#This Row],[Transaction Date]],"mmmm"),"Unknown")</f>
        <v>June</v>
      </c>
      <c r="M1383" s="1" t="str">
        <f>IF(ISNUMBER(Table2[[#This Row],[Transaction Date]]),TEXT(Table2[[#This Row],[Transaction Date]],"dddd"),"Unknown")</f>
        <v>Thursday</v>
      </c>
      <c r="N1383">
        <f t="shared" si="86"/>
        <v>0</v>
      </c>
      <c r="O1383" t="str">
        <f t="shared" si="87"/>
        <v>Actual</v>
      </c>
    </row>
    <row r="1384" spans="1:15" x14ac:dyDescent="0.25">
      <c r="A1384" t="s">
        <v>1589</v>
      </c>
      <c r="B1384" t="s">
        <v>39</v>
      </c>
      <c r="C1384">
        <v>4</v>
      </c>
      <c r="D1384">
        <f t="shared" si="84"/>
        <v>4</v>
      </c>
      <c r="E1384">
        <v>3</v>
      </c>
      <c r="F1384">
        <f>IF(OR(E1384="",E1384="UNKNOWN",E1384="ERROR"),_xlfn.XLOOKUP(Table2[[#This Row],[Item]],Items_List!A:A,Items_List!B:B),E1384)</f>
        <v>3</v>
      </c>
      <c r="G1384">
        <v>12</v>
      </c>
      <c r="H1384">
        <f t="shared" si="85"/>
        <v>12</v>
      </c>
      <c r="I1384" t="s">
        <v>23</v>
      </c>
      <c r="J1384" t="s">
        <v>11</v>
      </c>
      <c r="K1384" s="1">
        <v>45177</v>
      </c>
      <c r="L1384" s="1" t="str">
        <f>IF(ISNUMBER(Table2[[#This Row],[Transaction Date]]),TEXT(Table2[[#This Row],[Transaction Date]],"mmmm"),"Unknown")</f>
        <v>September</v>
      </c>
      <c r="M1384" s="1" t="str">
        <f>IF(ISNUMBER(Table2[[#This Row],[Transaction Date]]),TEXT(Table2[[#This Row],[Transaction Date]],"dddd"),"Unknown")</f>
        <v>Friday</v>
      </c>
      <c r="N1384">
        <f t="shared" si="86"/>
        <v>0</v>
      </c>
      <c r="O1384" t="str">
        <f t="shared" si="87"/>
        <v>Actual</v>
      </c>
    </row>
    <row r="1385" spans="1:15" x14ac:dyDescent="0.25">
      <c r="A1385" t="s">
        <v>1590</v>
      </c>
      <c r="B1385" t="s">
        <v>28</v>
      </c>
      <c r="C1385">
        <v>1</v>
      </c>
      <c r="D1385">
        <f t="shared" si="84"/>
        <v>1</v>
      </c>
      <c r="E1385">
        <v>4</v>
      </c>
      <c r="F1385">
        <f>IF(OR(E1385="",E1385="UNKNOWN",E1385="ERROR"),_xlfn.XLOOKUP(Table2[[#This Row],[Item]],Items_List!A:A,Items_List!B:B),E1385)</f>
        <v>4</v>
      </c>
      <c r="G1385">
        <v>4</v>
      </c>
      <c r="H1385">
        <f t="shared" si="85"/>
        <v>4</v>
      </c>
      <c r="I1385" t="s">
        <v>10059</v>
      </c>
      <c r="J1385" t="s">
        <v>15</v>
      </c>
      <c r="K1385" s="1">
        <v>45223</v>
      </c>
      <c r="L1385" s="1" t="str">
        <f>IF(ISNUMBER(Table2[[#This Row],[Transaction Date]]),TEXT(Table2[[#This Row],[Transaction Date]],"mmmm"),"Unknown")</f>
        <v>October</v>
      </c>
      <c r="M1385" s="1" t="str">
        <f>IF(ISNUMBER(Table2[[#This Row],[Transaction Date]]),TEXT(Table2[[#This Row],[Transaction Date]],"dddd"),"Unknown")</f>
        <v>Tuesday</v>
      </c>
      <c r="N1385">
        <f t="shared" si="86"/>
        <v>0</v>
      </c>
      <c r="O1385" t="str">
        <f t="shared" si="87"/>
        <v>Actual</v>
      </c>
    </row>
    <row r="1386" spans="1:15" x14ac:dyDescent="0.25">
      <c r="A1386" t="s">
        <v>1591</v>
      </c>
      <c r="B1386" t="s">
        <v>28</v>
      </c>
      <c r="C1386">
        <v>4</v>
      </c>
      <c r="D1386">
        <f t="shared" si="84"/>
        <v>4</v>
      </c>
      <c r="E1386">
        <v>4</v>
      </c>
      <c r="F1386">
        <f>IF(OR(E1386="",E1386="UNKNOWN",E1386="ERROR"),_xlfn.XLOOKUP(Table2[[#This Row],[Item]],Items_List!A:A,Items_List!B:B),E1386)</f>
        <v>4</v>
      </c>
      <c r="G1386">
        <v>16</v>
      </c>
      <c r="H1386">
        <f t="shared" si="85"/>
        <v>16</v>
      </c>
      <c r="I1386" t="s">
        <v>10059</v>
      </c>
      <c r="J1386" t="s">
        <v>15</v>
      </c>
      <c r="K1386" s="1">
        <v>45221</v>
      </c>
      <c r="L1386" s="1" t="str">
        <f>IF(ISNUMBER(Table2[[#This Row],[Transaction Date]]),TEXT(Table2[[#This Row],[Transaction Date]],"mmmm"),"Unknown")</f>
        <v>October</v>
      </c>
      <c r="M1386" s="1" t="str">
        <f>IF(ISNUMBER(Table2[[#This Row],[Transaction Date]]),TEXT(Table2[[#This Row],[Transaction Date]],"dddd"),"Unknown")</f>
        <v>Sunday</v>
      </c>
      <c r="N1386">
        <f t="shared" si="86"/>
        <v>0</v>
      </c>
      <c r="O1386" t="str">
        <f t="shared" si="87"/>
        <v>Actual</v>
      </c>
    </row>
    <row r="1387" spans="1:15" x14ac:dyDescent="0.25">
      <c r="A1387" t="s">
        <v>1592</v>
      </c>
      <c r="B1387" t="s">
        <v>28</v>
      </c>
      <c r="C1387">
        <v>1</v>
      </c>
      <c r="D1387">
        <f t="shared" si="84"/>
        <v>1</v>
      </c>
      <c r="E1387">
        <v>4</v>
      </c>
      <c r="F1387">
        <f>IF(OR(E1387="",E1387="UNKNOWN",E1387="ERROR"),_xlfn.XLOOKUP(Table2[[#This Row],[Item]],Items_List!A:A,Items_List!B:B),E1387)</f>
        <v>4</v>
      </c>
      <c r="G1387">
        <v>4</v>
      </c>
      <c r="H1387">
        <f t="shared" si="85"/>
        <v>4</v>
      </c>
      <c r="I1387" t="s">
        <v>10059</v>
      </c>
      <c r="J1387" t="s">
        <v>15</v>
      </c>
      <c r="K1387" s="1">
        <v>45077</v>
      </c>
      <c r="L1387" s="1" t="str">
        <f>IF(ISNUMBER(Table2[[#This Row],[Transaction Date]]),TEXT(Table2[[#This Row],[Transaction Date]],"mmmm"),"Unknown")</f>
        <v>May</v>
      </c>
      <c r="M1387" s="1" t="str">
        <f>IF(ISNUMBER(Table2[[#This Row],[Transaction Date]]),TEXT(Table2[[#This Row],[Transaction Date]],"dddd"),"Unknown")</f>
        <v>Wednesday</v>
      </c>
      <c r="N1387">
        <f t="shared" si="86"/>
        <v>0</v>
      </c>
      <c r="O1387" t="str">
        <f t="shared" si="87"/>
        <v>Actual</v>
      </c>
    </row>
    <row r="1388" spans="1:15" x14ac:dyDescent="0.25">
      <c r="A1388" t="s">
        <v>1593</v>
      </c>
      <c r="B1388" t="s">
        <v>28</v>
      </c>
      <c r="C1388">
        <v>3</v>
      </c>
      <c r="D1388">
        <f t="shared" si="84"/>
        <v>3</v>
      </c>
      <c r="E1388">
        <v>4</v>
      </c>
      <c r="F1388">
        <f>IF(OR(E1388="",E1388="UNKNOWN",E1388="ERROR"),_xlfn.XLOOKUP(Table2[[#This Row],[Item]],Items_List!A:A,Items_List!B:B),E1388)</f>
        <v>4</v>
      </c>
      <c r="G1388">
        <v>12</v>
      </c>
      <c r="H1388">
        <f t="shared" si="85"/>
        <v>12</v>
      </c>
      <c r="I1388" t="s">
        <v>23</v>
      </c>
      <c r="J1388" t="s">
        <v>10059</v>
      </c>
      <c r="K1388" s="1">
        <v>45225</v>
      </c>
      <c r="L1388" s="1" t="str">
        <f>IF(ISNUMBER(Table2[[#This Row],[Transaction Date]]),TEXT(Table2[[#This Row],[Transaction Date]],"mmmm"),"Unknown")</f>
        <v>October</v>
      </c>
      <c r="M1388" s="1" t="str">
        <f>IF(ISNUMBER(Table2[[#This Row],[Transaction Date]]),TEXT(Table2[[#This Row],[Transaction Date]],"dddd"),"Unknown")</f>
        <v>Thursday</v>
      </c>
      <c r="N1388">
        <f t="shared" si="86"/>
        <v>0</v>
      </c>
      <c r="O1388" t="str">
        <f t="shared" si="87"/>
        <v>Actual</v>
      </c>
    </row>
    <row r="1389" spans="1:15" x14ac:dyDescent="0.25">
      <c r="A1389" t="s">
        <v>1595</v>
      </c>
      <c r="B1389" t="s">
        <v>20</v>
      </c>
      <c r="C1389">
        <v>3</v>
      </c>
      <c r="D1389">
        <f t="shared" si="84"/>
        <v>3</v>
      </c>
      <c r="E1389">
        <v>5</v>
      </c>
      <c r="F1389">
        <f>IF(OR(E1389="",E1389="UNKNOWN",E1389="ERROR"),_xlfn.XLOOKUP(Table2[[#This Row],[Item]],Items_List!A:A,Items_List!B:B),E1389)</f>
        <v>5</v>
      </c>
      <c r="G1389">
        <v>15</v>
      </c>
      <c r="H1389">
        <f t="shared" si="85"/>
        <v>15</v>
      </c>
      <c r="I1389" t="s">
        <v>10</v>
      </c>
      <c r="J1389" t="s">
        <v>11</v>
      </c>
      <c r="K1389" s="1">
        <v>45259</v>
      </c>
      <c r="L1389" s="1" t="str">
        <f>IF(ISNUMBER(Table2[[#This Row],[Transaction Date]]),TEXT(Table2[[#This Row],[Transaction Date]],"mmmm"),"Unknown")</f>
        <v>November</v>
      </c>
      <c r="M1389" s="1" t="str">
        <f>IF(ISNUMBER(Table2[[#This Row],[Transaction Date]]),TEXT(Table2[[#This Row],[Transaction Date]],"dddd"),"Unknown")</f>
        <v>Wednesday</v>
      </c>
      <c r="N1389">
        <f t="shared" si="86"/>
        <v>0</v>
      </c>
      <c r="O1389" t="str">
        <f t="shared" si="87"/>
        <v>Actual</v>
      </c>
    </row>
    <row r="1390" spans="1:15" x14ac:dyDescent="0.25">
      <c r="A1390" t="s">
        <v>1596</v>
      </c>
      <c r="B1390" t="s">
        <v>25</v>
      </c>
      <c r="C1390">
        <v>1</v>
      </c>
      <c r="D1390">
        <f t="shared" si="84"/>
        <v>1</v>
      </c>
      <c r="E1390">
        <v>4</v>
      </c>
      <c r="F1390">
        <f>IF(OR(E1390="",E1390="UNKNOWN",E1390="ERROR"),_xlfn.XLOOKUP(Table2[[#This Row],[Item]],Items_List!A:A,Items_List!B:B),E1390)</f>
        <v>4</v>
      </c>
      <c r="G1390">
        <v>4</v>
      </c>
      <c r="H1390">
        <f t="shared" si="85"/>
        <v>4</v>
      </c>
      <c r="I1390" t="s">
        <v>10059</v>
      </c>
      <c r="J1390" t="s">
        <v>11</v>
      </c>
      <c r="K1390" s="1">
        <v>45217</v>
      </c>
      <c r="L1390" s="1" t="str">
        <f>IF(ISNUMBER(Table2[[#This Row],[Transaction Date]]),TEXT(Table2[[#This Row],[Transaction Date]],"mmmm"),"Unknown")</f>
        <v>October</v>
      </c>
      <c r="M1390" s="1" t="str">
        <f>IF(ISNUMBER(Table2[[#This Row],[Transaction Date]]),TEXT(Table2[[#This Row],[Transaction Date]],"dddd"),"Unknown")</f>
        <v>Wednesday</v>
      </c>
      <c r="N1390">
        <f t="shared" si="86"/>
        <v>0</v>
      </c>
      <c r="O1390" t="str">
        <f t="shared" si="87"/>
        <v>Actual</v>
      </c>
    </row>
    <row r="1391" spans="1:15" x14ac:dyDescent="0.25">
      <c r="A1391" t="s">
        <v>1598</v>
      </c>
      <c r="B1391" t="s">
        <v>20</v>
      </c>
      <c r="C1391">
        <v>3</v>
      </c>
      <c r="D1391">
        <f t="shared" si="84"/>
        <v>3</v>
      </c>
      <c r="E1391">
        <v>5</v>
      </c>
      <c r="F1391">
        <f>IF(OR(E1391="",E1391="UNKNOWN",E1391="ERROR"),_xlfn.XLOOKUP(Table2[[#This Row],[Item]],Items_List!A:A,Items_List!B:B),E1391)</f>
        <v>5</v>
      </c>
      <c r="G1391">
        <v>15</v>
      </c>
      <c r="H1391">
        <f t="shared" si="85"/>
        <v>15</v>
      </c>
      <c r="I1391" t="s">
        <v>10</v>
      </c>
      <c r="J1391" t="s">
        <v>10059</v>
      </c>
      <c r="K1391" s="1">
        <v>45085</v>
      </c>
      <c r="L1391" s="1" t="str">
        <f>IF(ISNUMBER(Table2[[#This Row],[Transaction Date]]),TEXT(Table2[[#This Row],[Transaction Date]],"mmmm"),"Unknown")</f>
        <v>June</v>
      </c>
      <c r="M1391" s="1" t="str">
        <f>IF(ISNUMBER(Table2[[#This Row],[Transaction Date]]),TEXT(Table2[[#This Row],[Transaction Date]],"dddd"),"Unknown")</f>
        <v>Thursday</v>
      </c>
      <c r="N1391">
        <f t="shared" si="86"/>
        <v>0</v>
      </c>
      <c r="O1391" t="str">
        <f t="shared" si="87"/>
        <v>Actual</v>
      </c>
    </row>
    <row r="1392" spans="1:15" x14ac:dyDescent="0.25">
      <c r="A1392" t="s">
        <v>1599</v>
      </c>
      <c r="B1392" t="s">
        <v>9</v>
      </c>
      <c r="C1392">
        <v>2</v>
      </c>
      <c r="D1392">
        <f t="shared" si="84"/>
        <v>2</v>
      </c>
      <c r="E1392">
        <v>2</v>
      </c>
      <c r="F1392">
        <f>IF(OR(E1392="",E1392="UNKNOWN",E1392="ERROR"),_xlfn.XLOOKUP(Table2[[#This Row],[Item]],Items_List!A:A,Items_List!B:B),E1392)</f>
        <v>2</v>
      </c>
      <c r="G1392">
        <v>4</v>
      </c>
      <c r="H1392">
        <f t="shared" si="85"/>
        <v>4</v>
      </c>
      <c r="I1392" t="s">
        <v>10059</v>
      </c>
      <c r="J1392" t="s">
        <v>15</v>
      </c>
      <c r="K1392" s="1">
        <v>45182</v>
      </c>
      <c r="L1392" s="1" t="str">
        <f>IF(ISNUMBER(Table2[[#This Row],[Transaction Date]]),TEXT(Table2[[#This Row],[Transaction Date]],"mmmm"),"Unknown")</f>
        <v>September</v>
      </c>
      <c r="M1392" s="1" t="str">
        <f>IF(ISNUMBER(Table2[[#This Row],[Transaction Date]]),TEXT(Table2[[#This Row],[Transaction Date]],"dddd"),"Unknown")</f>
        <v>Wednesday</v>
      </c>
      <c r="N1392">
        <f t="shared" si="86"/>
        <v>0</v>
      </c>
      <c r="O1392" t="str">
        <f t="shared" si="87"/>
        <v>Actual</v>
      </c>
    </row>
    <row r="1393" spans="1:15" x14ac:dyDescent="0.25">
      <c r="A1393" t="s">
        <v>1600</v>
      </c>
      <c r="B1393" t="s">
        <v>9</v>
      </c>
      <c r="C1393">
        <v>1</v>
      </c>
      <c r="D1393">
        <f t="shared" si="84"/>
        <v>1</v>
      </c>
      <c r="E1393">
        <v>2</v>
      </c>
      <c r="F1393">
        <f>IF(OR(E1393="",E1393="UNKNOWN",E1393="ERROR"),_xlfn.XLOOKUP(Table2[[#This Row],[Item]],Items_List!A:A,Items_List!B:B),E1393)</f>
        <v>2</v>
      </c>
      <c r="G1393">
        <v>2</v>
      </c>
      <c r="H1393">
        <f t="shared" si="85"/>
        <v>2</v>
      </c>
      <c r="I1393" t="s">
        <v>10059</v>
      </c>
      <c r="J1393" t="s">
        <v>15</v>
      </c>
      <c r="K1393" s="1">
        <v>45159</v>
      </c>
      <c r="L1393" s="1" t="str">
        <f>IF(ISNUMBER(Table2[[#This Row],[Transaction Date]]),TEXT(Table2[[#This Row],[Transaction Date]],"mmmm"),"Unknown")</f>
        <v>August</v>
      </c>
      <c r="M1393" s="1" t="str">
        <f>IF(ISNUMBER(Table2[[#This Row],[Transaction Date]]),TEXT(Table2[[#This Row],[Transaction Date]],"dddd"),"Unknown")</f>
        <v>Monday</v>
      </c>
      <c r="N1393">
        <f t="shared" si="86"/>
        <v>0</v>
      </c>
      <c r="O1393" t="str">
        <f t="shared" si="87"/>
        <v>Actual</v>
      </c>
    </row>
    <row r="1394" spans="1:15" x14ac:dyDescent="0.25">
      <c r="A1394" t="s">
        <v>1601</v>
      </c>
      <c r="B1394" t="s">
        <v>65</v>
      </c>
      <c r="C1394">
        <v>3</v>
      </c>
      <c r="D1394">
        <f t="shared" si="84"/>
        <v>3</v>
      </c>
      <c r="E1394">
        <v>1.5</v>
      </c>
      <c r="F1394">
        <f>IF(OR(E1394="",E1394="UNKNOWN",E1394="ERROR"),_xlfn.XLOOKUP(Table2[[#This Row],[Item]],Items_List!A:A,Items_List!B:B),E1394)</f>
        <v>1.5</v>
      </c>
      <c r="G1394">
        <v>4.5</v>
      </c>
      <c r="H1394">
        <f t="shared" si="85"/>
        <v>4.5</v>
      </c>
      <c r="I1394" t="s">
        <v>10059</v>
      </c>
      <c r="J1394" t="s">
        <v>10059</v>
      </c>
      <c r="K1394" s="1">
        <v>45213</v>
      </c>
      <c r="L1394" s="1" t="str">
        <f>IF(ISNUMBER(Table2[[#This Row],[Transaction Date]]),TEXT(Table2[[#This Row],[Transaction Date]],"mmmm"),"Unknown")</f>
        <v>October</v>
      </c>
      <c r="M1394" s="1" t="str">
        <f>IF(ISNUMBER(Table2[[#This Row],[Transaction Date]]),TEXT(Table2[[#This Row],[Transaction Date]],"dddd"),"Unknown")</f>
        <v>Saturday</v>
      </c>
      <c r="N1394">
        <f t="shared" si="86"/>
        <v>0</v>
      </c>
      <c r="O1394" t="str">
        <f t="shared" si="87"/>
        <v>Actual</v>
      </c>
    </row>
    <row r="1395" spans="1:15" x14ac:dyDescent="0.25">
      <c r="A1395" t="s">
        <v>1602</v>
      </c>
      <c r="B1395" t="s">
        <v>9</v>
      </c>
      <c r="C1395">
        <v>3</v>
      </c>
      <c r="D1395">
        <f t="shared" si="84"/>
        <v>3</v>
      </c>
      <c r="E1395">
        <v>2</v>
      </c>
      <c r="F1395">
        <f>IF(OR(E1395="",E1395="UNKNOWN",E1395="ERROR"),_xlfn.XLOOKUP(Table2[[#This Row],[Item]],Items_List!A:A,Items_List!B:B),E1395)</f>
        <v>2</v>
      </c>
      <c r="G1395">
        <v>6</v>
      </c>
      <c r="H1395">
        <f t="shared" si="85"/>
        <v>6</v>
      </c>
      <c r="I1395" t="s">
        <v>14</v>
      </c>
      <c r="J1395" t="s">
        <v>11</v>
      </c>
      <c r="K1395" s="1">
        <v>45201</v>
      </c>
      <c r="L1395" s="1" t="str">
        <f>IF(ISNUMBER(Table2[[#This Row],[Transaction Date]]),TEXT(Table2[[#This Row],[Transaction Date]],"mmmm"),"Unknown")</f>
        <v>October</v>
      </c>
      <c r="M1395" s="1" t="str">
        <f>IF(ISNUMBER(Table2[[#This Row],[Transaction Date]]),TEXT(Table2[[#This Row],[Transaction Date]],"dddd"),"Unknown")</f>
        <v>Monday</v>
      </c>
      <c r="N1395">
        <f t="shared" si="86"/>
        <v>0</v>
      </c>
      <c r="O1395" t="str">
        <f t="shared" si="87"/>
        <v>Actual</v>
      </c>
    </row>
    <row r="1396" spans="1:15" x14ac:dyDescent="0.25">
      <c r="A1396" t="s">
        <v>1603</v>
      </c>
      <c r="B1396" t="s">
        <v>9</v>
      </c>
      <c r="C1396">
        <v>4</v>
      </c>
      <c r="D1396">
        <f t="shared" si="84"/>
        <v>4</v>
      </c>
      <c r="E1396">
        <v>2</v>
      </c>
      <c r="F1396">
        <f>IF(OR(E1396="",E1396="UNKNOWN",E1396="ERROR"),_xlfn.XLOOKUP(Table2[[#This Row],[Item]],Items_List!A:A,Items_List!B:B),E1396)</f>
        <v>2</v>
      </c>
      <c r="G1396">
        <v>8</v>
      </c>
      <c r="H1396">
        <f t="shared" si="85"/>
        <v>8</v>
      </c>
      <c r="I1396" t="s">
        <v>10059</v>
      </c>
      <c r="J1396" t="s">
        <v>10059</v>
      </c>
      <c r="K1396" s="1">
        <v>44931</v>
      </c>
      <c r="L1396" s="1" t="str">
        <f>IF(ISNUMBER(Table2[[#This Row],[Transaction Date]]),TEXT(Table2[[#This Row],[Transaction Date]],"mmmm"),"Unknown")</f>
        <v>January</v>
      </c>
      <c r="M1396" s="1" t="str">
        <f>IF(ISNUMBER(Table2[[#This Row],[Transaction Date]]),TEXT(Table2[[#This Row],[Transaction Date]],"dddd"),"Unknown")</f>
        <v>Thursday</v>
      </c>
      <c r="N1396">
        <f t="shared" si="86"/>
        <v>0</v>
      </c>
      <c r="O1396" t="str">
        <f t="shared" si="87"/>
        <v>Actual</v>
      </c>
    </row>
    <row r="1397" spans="1:15" x14ac:dyDescent="0.25">
      <c r="A1397" t="s">
        <v>1604</v>
      </c>
      <c r="B1397" t="s">
        <v>39</v>
      </c>
      <c r="C1397">
        <v>5</v>
      </c>
      <c r="D1397">
        <f t="shared" si="84"/>
        <v>5</v>
      </c>
      <c r="E1397">
        <v>3</v>
      </c>
      <c r="F1397">
        <f>IF(OR(E1397="",E1397="UNKNOWN",E1397="ERROR"),_xlfn.XLOOKUP(Table2[[#This Row],[Item]],Items_List!A:A,Items_List!B:B),E1397)</f>
        <v>3</v>
      </c>
      <c r="G1397">
        <v>15</v>
      </c>
      <c r="H1397">
        <f t="shared" si="85"/>
        <v>15</v>
      </c>
      <c r="I1397" t="s">
        <v>14</v>
      </c>
      <c r="J1397" t="s">
        <v>15</v>
      </c>
      <c r="K1397" s="1">
        <v>45227</v>
      </c>
      <c r="L1397" s="1" t="str">
        <f>IF(ISNUMBER(Table2[[#This Row],[Transaction Date]]),TEXT(Table2[[#This Row],[Transaction Date]],"mmmm"),"Unknown")</f>
        <v>October</v>
      </c>
      <c r="M1397" s="1" t="str">
        <f>IF(ISNUMBER(Table2[[#This Row],[Transaction Date]]),TEXT(Table2[[#This Row],[Transaction Date]],"dddd"),"Unknown")</f>
        <v>Saturday</v>
      </c>
      <c r="N1397">
        <f t="shared" si="86"/>
        <v>0</v>
      </c>
      <c r="O1397" t="str">
        <f t="shared" si="87"/>
        <v>Actual</v>
      </c>
    </row>
    <row r="1398" spans="1:15" x14ac:dyDescent="0.25">
      <c r="A1398" t="s">
        <v>1605</v>
      </c>
      <c r="B1398" t="s">
        <v>28</v>
      </c>
      <c r="C1398">
        <v>4</v>
      </c>
      <c r="D1398">
        <f t="shared" si="84"/>
        <v>4</v>
      </c>
      <c r="E1398">
        <v>4</v>
      </c>
      <c r="F1398">
        <f>IF(OR(E1398="",E1398="UNKNOWN",E1398="ERROR"),_xlfn.XLOOKUP(Table2[[#This Row],[Item]],Items_List!A:A,Items_List!B:B),E1398)</f>
        <v>4</v>
      </c>
      <c r="G1398">
        <v>16</v>
      </c>
      <c r="H1398">
        <f t="shared" si="85"/>
        <v>16</v>
      </c>
      <c r="I1398" t="s">
        <v>10059</v>
      </c>
      <c r="J1398" t="s">
        <v>11</v>
      </c>
      <c r="K1398" s="1">
        <v>44995</v>
      </c>
      <c r="L1398" s="1" t="str">
        <f>IF(ISNUMBER(Table2[[#This Row],[Transaction Date]]),TEXT(Table2[[#This Row],[Transaction Date]],"mmmm"),"Unknown")</f>
        <v>March</v>
      </c>
      <c r="M1398" s="1" t="str">
        <f>IF(ISNUMBER(Table2[[#This Row],[Transaction Date]]),TEXT(Table2[[#This Row],[Transaction Date]],"dddd"),"Unknown")</f>
        <v>Friday</v>
      </c>
      <c r="N1398">
        <f t="shared" si="86"/>
        <v>0</v>
      </c>
      <c r="O1398" t="str">
        <f t="shared" si="87"/>
        <v>Actual</v>
      </c>
    </row>
    <row r="1399" spans="1:15" x14ac:dyDescent="0.25">
      <c r="A1399" t="s">
        <v>1606</v>
      </c>
      <c r="B1399" t="s">
        <v>13</v>
      </c>
      <c r="C1399">
        <v>2</v>
      </c>
      <c r="D1399">
        <f t="shared" si="84"/>
        <v>2</v>
      </c>
      <c r="E1399">
        <v>3</v>
      </c>
      <c r="F1399">
        <f>IF(OR(E1399="",E1399="UNKNOWN",E1399="ERROR"),_xlfn.XLOOKUP(Table2[[#This Row],[Item]],Items_List!A:A,Items_List!B:B),E1399)</f>
        <v>3</v>
      </c>
      <c r="G1399">
        <v>6</v>
      </c>
      <c r="H1399">
        <f t="shared" si="85"/>
        <v>6</v>
      </c>
      <c r="I1399" t="s">
        <v>10059</v>
      </c>
      <c r="J1399" t="s">
        <v>10059</v>
      </c>
      <c r="L1399" s="1" t="str">
        <f>IF(ISNUMBER(Table2[[#This Row],[Transaction Date]]),TEXT(Table2[[#This Row],[Transaction Date]],"mmmm"),"Unknown")</f>
        <v>Unknown</v>
      </c>
      <c r="M1399" s="1" t="str">
        <f>IF(ISNUMBER(Table2[[#This Row],[Transaction Date]]),TEXT(Table2[[#This Row],[Transaction Date]],"dddd"),"Unknown")</f>
        <v>Unknown</v>
      </c>
      <c r="N1399">
        <f t="shared" si="86"/>
        <v>0</v>
      </c>
      <c r="O1399" t="str">
        <f t="shared" si="87"/>
        <v>Actual</v>
      </c>
    </row>
    <row r="1400" spans="1:15" x14ac:dyDescent="0.25">
      <c r="A1400" t="s">
        <v>1607</v>
      </c>
      <c r="B1400" t="s">
        <v>17</v>
      </c>
      <c r="C1400">
        <v>3</v>
      </c>
      <c r="D1400">
        <f t="shared" si="84"/>
        <v>3</v>
      </c>
      <c r="E1400">
        <v>1</v>
      </c>
      <c r="F1400">
        <f>IF(OR(E1400="",E1400="UNKNOWN",E1400="ERROR"),_xlfn.XLOOKUP(Table2[[#This Row],[Item]],Items_List!A:A,Items_List!B:B),E1400)</f>
        <v>1</v>
      </c>
      <c r="G1400">
        <v>3</v>
      </c>
      <c r="H1400">
        <f t="shared" si="85"/>
        <v>3</v>
      </c>
      <c r="I1400" t="s">
        <v>14</v>
      </c>
      <c r="J1400" t="s">
        <v>10059</v>
      </c>
      <c r="K1400" s="1">
        <v>45011</v>
      </c>
      <c r="L1400" s="1" t="str">
        <f>IF(ISNUMBER(Table2[[#This Row],[Transaction Date]]),TEXT(Table2[[#This Row],[Transaction Date]],"mmmm"),"Unknown")</f>
        <v>March</v>
      </c>
      <c r="M1400" s="1" t="str">
        <f>IF(ISNUMBER(Table2[[#This Row],[Transaction Date]]),TEXT(Table2[[#This Row],[Transaction Date]],"dddd"),"Unknown")</f>
        <v>Sunday</v>
      </c>
      <c r="N1400">
        <f t="shared" si="86"/>
        <v>0</v>
      </c>
      <c r="O1400" t="str">
        <f t="shared" si="87"/>
        <v>Actual</v>
      </c>
    </row>
    <row r="1401" spans="1:15" x14ac:dyDescent="0.25">
      <c r="A1401" t="s">
        <v>1608</v>
      </c>
      <c r="B1401" t="s">
        <v>9</v>
      </c>
      <c r="D1401">
        <f t="shared" si="84"/>
        <v>5</v>
      </c>
      <c r="E1401">
        <v>2</v>
      </c>
      <c r="F1401">
        <f>IF(OR(E1401="",E1401="UNKNOWN",E1401="ERROR"),_xlfn.XLOOKUP(Table2[[#This Row],[Item]],Items_List!A:A,Items_List!B:B),E1401)</f>
        <v>2</v>
      </c>
      <c r="G1401">
        <v>10</v>
      </c>
      <c r="H1401">
        <f t="shared" si="85"/>
        <v>10</v>
      </c>
      <c r="I1401" t="s">
        <v>10</v>
      </c>
      <c r="J1401" t="s">
        <v>11</v>
      </c>
      <c r="K1401" s="1">
        <v>45238</v>
      </c>
      <c r="L1401" s="1" t="str">
        <f>IF(ISNUMBER(Table2[[#This Row],[Transaction Date]]),TEXT(Table2[[#This Row],[Transaction Date]],"mmmm"),"Unknown")</f>
        <v>November</v>
      </c>
      <c r="M1401" s="1" t="str">
        <f>IF(ISNUMBER(Table2[[#This Row],[Transaction Date]]),TEXT(Table2[[#This Row],[Transaction Date]],"dddd"),"Unknown")</f>
        <v>Wednesday</v>
      </c>
      <c r="N1401">
        <f t="shared" si="86"/>
        <v>1</v>
      </c>
      <c r="O1401" t="str">
        <f t="shared" si="87"/>
        <v>Estimated</v>
      </c>
    </row>
    <row r="1402" spans="1:15" x14ac:dyDescent="0.25">
      <c r="A1402" t="s">
        <v>1609</v>
      </c>
      <c r="B1402" t="s">
        <v>9</v>
      </c>
      <c r="C1402">
        <v>5</v>
      </c>
      <c r="D1402">
        <f t="shared" si="84"/>
        <v>5</v>
      </c>
      <c r="E1402">
        <v>2</v>
      </c>
      <c r="F1402">
        <f>IF(OR(E1402="",E1402="UNKNOWN",E1402="ERROR"),_xlfn.XLOOKUP(Table2[[#This Row],[Item]],Items_List!A:A,Items_List!B:B),E1402)</f>
        <v>2</v>
      </c>
      <c r="G1402">
        <v>10</v>
      </c>
      <c r="H1402">
        <f t="shared" si="85"/>
        <v>10</v>
      </c>
      <c r="I1402" t="s">
        <v>14</v>
      </c>
      <c r="J1402" t="s">
        <v>10059</v>
      </c>
      <c r="K1402" s="1">
        <v>45035</v>
      </c>
      <c r="L1402" s="1" t="str">
        <f>IF(ISNUMBER(Table2[[#This Row],[Transaction Date]]),TEXT(Table2[[#This Row],[Transaction Date]],"mmmm"),"Unknown")</f>
        <v>April</v>
      </c>
      <c r="M1402" s="1" t="str">
        <f>IF(ISNUMBER(Table2[[#This Row],[Transaction Date]]),TEXT(Table2[[#This Row],[Transaction Date]],"dddd"),"Unknown")</f>
        <v>Wednesday</v>
      </c>
      <c r="N1402">
        <f t="shared" si="86"/>
        <v>0</v>
      </c>
      <c r="O1402" t="str">
        <f t="shared" si="87"/>
        <v>Actual</v>
      </c>
    </row>
    <row r="1403" spans="1:15" x14ac:dyDescent="0.25">
      <c r="A1403" t="s">
        <v>1610</v>
      </c>
      <c r="B1403" t="s">
        <v>28</v>
      </c>
      <c r="C1403">
        <v>4</v>
      </c>
      <c r="D1403">
        <f t="shared" si="84"/>
        <v>4</v>
      </c>
      <c r="E1403" s="3">
        <f>_xlfn.XLOOKUP(Table2[[#This Row],[Item]],Items_List!$A$2:$A$9,Items_List!$B$2:$B$9)</f>
        <v>4</v>
      </c>
      <c r="F1403">
        <f>IF(OR(E1403="",E1403="UNKNOWN",E1403="ERROR"),_xlfn.XLOOKUP(Table2[[#This Row],[Item]],Items_List!A:A,Items_List!B:B),E1403)</f>
        <v>4</v>
      </c>
      <c r="G1403">
        <v>16</v>
      </c>
      <c r="H1403">
        <f t="shared" si="85"/>
        <v>16</v>
      </c>
      <c r="I1403" t="s">
        <v>10</v>
      </c>
      <c r="J1403" t="s">
        <v>11</v>
      </c>
      <c r="K1403" s="1">
        <v>45165</v>
      </c>
      <c r="L1403" s="1" t="str">
        <f>IF(ISNUMBER(Table2[[#This Row],[Transaction Date]]),TEXT(Table2[[#This Row],[Transaction Date]],"mmmm"),"Unknown")</f>
        <v>August</v>
      </c>
      <c r="M1403" s="1" t="str">
        <f>IF(ISNUMBER(Table2[[#This Row],[Transaction Date]]),TEXT(Table2[[#This Row],[Transaction Date]],"dddd"),"Unknown")</f>
        <v>Sunday</v>
      </c>
      <c r="N1403">
        <f t="shared" si="86"/>
        <v>0</v>
      </c>
      <c r="O1403" t="str">
        <f t="shared" si="87"/>
        <v>Actual</v>
      </c>
    </row>
    <row r="1404" spans="1:15" x14ac:dyDescent="0.25">
      <c r="A1404" t="s">
        <v>1611</v>
      </c>
      <c r="B1404" t="s">
        <v>28</v>
      </c>
      <c r="C1404">
        <v>3</v>
      </c>
      <c r="D1404">
        <f t="shared" si="84"/>
        <v>3</v>
      </c>
      <c r="E1404">
        <v>4</v>
      </c>
      <c r="F1404">
        <f>IF(OR(E1404="",E1404="UNKNOWN",E1404="ERROR"),_xlfn.XLOOKUP(Table2[[#This Row],[Item]],Items_List!A:A,Items_List!B:B),E1404)</f>
        <v>4</v>
      </c>
      <c r="G1404">
        <v>12</v>
      </c>
      <c r="H1404">
        <f t="shared" si="85"/>
        <v>12</v>
      </c>
      <c r="I1404" t="s">
        <v>10</v>
      </c>
      <c r="J1404" t="s">
        <v>11</v>
      </c>
      <c r="K1404" s="1">
        <v>45182</v>
      </c>
      <c r="L1404" s="1" t="str">
        <f>IF(ISNUMBER(Table2[[#This Row],[Transaction Date]]),TEXT(Table2[[#This Row],[Transaction Date]],"mmmm"),"Unknown")</f>
        <v>September</v>
      </c>
      <c r="M1404" s="1" t="str">
        <f>IF(ISNUMBER(Table2[[#This Row],[Transaction Date]]),TEXT(Table2[[#This Row],[Transaction Date]],"dddd"),"Unknown")</f>
        <v>Wednesday</v>
      </c>
      <c r="N1404">
        <f t="shared" si="86"/>
        <v>0</v>
      </c>
      <c r="O1404" t="str">
        <f t="shared" si="87"/>
        <v>Actual</v>
      </c>
    </row>
    <row r="1405" spans="1:15" x14ac:dyDescent="0.25">
      <c r="A1405" t="s">
        <v>1613</v>
      </c>
      <c r="B1405" t="s">
        <v>65</v>
      </c>
      <c r="C1405">
        <v>1</v>
      </c>
      <c r="D1405">
        <f t="shared" si="84"/>
        <v>1</v>
      </c>
      <c r="E1405">
        <v>1.5</v>
      </c>
      <c r="F1405">
        <f>IF(OR(E1405="",E1405="UNKNOWN",E1405="ERROR"),_xlfn.XLOOKUP(Table2[[#This Row],[Item]],Items_List!A:A,Items_List!B:B),E1405)</f>
        <v>1.5</v>
      </c>
      <c r="G1405">
        <v>1.5</v>
      </c>
      <c r="H1405">
        <f t="shared" si="85"/>
        <v>1.5</v>
      </c>
      <c r="I1405" t="s">
        <v>10</v>
      </c>
      <c r="J1405" t="s">
        <v>10059</v>
      </c>
      <c r="K1405" s="1">
        <v>44951</v>
      </c>
      <c r="L1405" s="1" t="str">
        <f>IF(ISNUMBER(Table2[[#This Row],[Transaction Date]]),TEXT(Table2[[#This Row],[Transaction Date]],"mmmm"),"Unknown")</f>
        <v>January</v>
      </c>
      <c r="M1405" s="1" t="str">
        <f>IF(ISNUMBER(Table2[[#This Row],[Transaction Date]]),TEXT(Table2[[#This Row],[Transaction Date]],"dddd"),"Unknown")</f>
        <v>Wednesday</v>
      </c>
      <c r="N1405">
        <f t="shared" si="86"/>
        <v>0</v>
      </c>
      <c r="O1405" t="str">
        <f t="shared" si="87"/>
        <v>Actual</v>
      </c>
    </row>
    <row r="1406" spans="1:15" x14ac:dyDescent="0.25">
      <c r="A1406" t="s">
        <v>1614</v>
      </c>
      <c r="B1406" t="s">
        <v>25</v>
      </c>
      <c r="C1406">
        <v>5</v>
      </c>
      <c r="D1406">
        <f t="shared" si="84"/>
        <v>5</v>
      </c>
      <c r="E1406">
        <v>4</v>
      </c>
      <c r="F1406">
        <f>IF(OR(E1406="",E1406="UNKNOWN",E1406="ERROR"),_xlfn.XLOOKUP(Table2[[#This Row],[Item]],Items_List!A:A,Items_List!B:B),E1406)</f>
        <v>4</v>
      </c>
      <c r="G1406">
        <v>20</v>
      </c>
      <c r="H1406">
        <f t="shared" si="85"/>
        <v>20</v>
      </c>
      <c r="I1406" t="s">
        <v>10059</v>
      </c>
      <c r="J1406" t="s">
        <v>10059</v>
      </c>
      <c r="K1406" s="1">
        <v>45068</v>
      </c>
      <c r="L1406" s="1" t="str">
        <f>IF(ISNUMBER(Table2[[#This Row],[Transaction Date]]),TEXT(Table2[[#This Row],[Transaction Date]],"mmmm"),"Unknown")</f>
        <v>May</v>
      </c>
      <c r="M1406" s="1" t="str">
        <f>IF(ISNUMBER(Table2[[#This Row],[Transaction Date]]),TEXT(Table2[[#This Row],[Transaction Date]],"dddd"),"Unknown")</f>
        <v>Monday</v>
      </c>
      <c r="N1406">
        <f t="shared" si="86"/>
        <v>0</v>
      </c>
      <c r="O1406" t="str">
        <f t="shared" si="87"/>
        <v>Actual</v>
      </c>
    </row>
    <row r="1407" spans="1:15" x14ac:dyDescent="0.25">
      <c r="A1407" t="s">
        <v>1615</v>
      </c>
      <c r="B1407" t="s">
        <v>13</v>
      </c>
      <c r="C1407">
        <v>5</v>
      </c>
      <c r="D1407">
        <f t="shared" si="84"/>
        <v>5</v>
      </c>
      <c r="E1407">
        <v>3</v>
      </c>
      <c r="F1407">
        <f>IF(OR(E1407="",E1407="UNKNOWN",E1407="ERROR"),_xlfn.XLOOKUP(Table2[[#This Row],[Item]],Items_List!A:A,Items_List!B:B),E1407)</f>
        <v>3</v>
      </c>
      <c r="G1407">
        <v>15</v>
      </c>
      <c r="H1407">
        <f t="shared" si="85"/>
        <v>15</v>
      </c>
      <c r="I1407" t="s">
        <v>10059</v>
      </c>
      <c r="J1407" t="s">
        <v>15</v>
      </c>
      <c r="K1407" s="1">
        <v>45185</v>
      </c>
      <c r="L1407" s="1" t="str">
        <f>IF(ISNUMBER(Table2[[#This Row],[Transaction Date]]),TEXT(Table2[[#This Row],[Transaction Date]],"mmmm"),"Unknown")</f>
        <v>September</v>
      </c>
      <c r="M1407" s="1" t="str">
        <f>IF(ISNUMBER(Table2[[#This Row],[Transaction Date]]),TEXT(Table2[[#This Row],[Transaction Date]],"dddd"),"Unknown")</f>
        <v>Saturday</v>
      </c>
      <c r="N1407">
        <f t="shared" si="86"/>
        <v>0</v>
      </c>
      <c r="O1407" t="str">
        <f t="shared" si="87"/>
        <v>Actual</v>
      </c>
    </row>
    <row r="1408" spans="1:15" x14ac:dyDescent="0.25">
      <c r="A1408" t="s">
        <v>1616</v>
      </c>
      <c r="B1408" t="s">
        <v>13</v>
      </c>
      <c r="C1408">
        <v>2</v>
      </c>
      <c r="D1408">
        <f t="shared" si="84"/>
        <v>2</v>
      </c>
      <c r="E1408">
        <v>3</v>
      </c>
      <c r="F1408">
        <f>IF(OR(E1408="",E1408="UNKNOWN",E1408="ERROR"),_xlfn.XLOOKUP(Table2[[#This Row],[Item]],Items_List!A:A,Items_List!B:B),E1408)</f>
        <v>3</v>
      </c>
      <c r="G1408">
        <v>6</v>
      </c>
      <c r="H1408">
        <f t="shared" si="85"/>
        <v>6</v>
      </c>
      <c r="I1408" t="s">
        <v>10</v>
      </c>
      <c r="J1408" t="s">
        <v>11</v>
      </c>
      <c r="K1408" s="1">
        <v>45145</v>
      </c>
      <c r="L1408" s="1" t="str">
        <f>IF(ISNUMBER(Table2[[#This Row],[Transaction Date]]),TEXT(Table2[[#This Row],[Transaction Date]],"mmmm"),"Unknown")</f>
        <v>August</v>
      </c>
      <c r="M1408" s="1" t="str">
        <f>IF(ISNUMBER(Table2[[#This Row],[Transaction Date]]),TEXT(Table2[[#This Row],[Transaction Date]],"dddd"),"Unknown")</f>
        <v>Monday</v>
      </c>
      <c r="N1408">
        <f t="shared" si="86"/>
        <v>0</v>
      </c>
      <c r="O1408" t="str">
        <f t="shared" si="87"/>
        <v>Actual</v>
      </c>
    </row>
    <row r="1409" spans="1:15" x14ac:dyDescent="0.25">
      <c r="A1409" t="s">
        <v>1617</v>
      </c>
      <c r="B1409" t="s">
        <v>17</v>
      </c>
      <c r="C1409">
        <v>2</v>
      </c>
      <c r="D1409">
        <f t="shared" si="84"/>
        <v>2</v>
      </c>
      <c r="E1409">
        <v>1</v>
      </c>
      <c r="F1409">
        <f>IF(OR(E1409="",E1409="UNKNOWN",E1409="ERROR"),_xlfn.XLOOKUP(Table2[[#This Row],[Item]],Items_List!A:A,Items_List!B:B),E1409)</f>
        <v>1</v>
      </c>
      <c r="G1409">
        <v>2</v>
      </c>
      <c r="H1409">
        <f t="shared" si="85"/>
        <v>2</v>
      </c>
      <c r="I1409" t="s">
        <v>14</v>
      </c>
      <c r="J1409" t="s">
        <v>11</v>
      </c>
      <c r="K1409" s="1">
        <v>44931</v>
      </c>
      <c r="L1409" s="1" t="str">
        <f>IF(ISNUMBER(Table2[[#This Row],[Transaction Date]]),TEXT(Table2[[#This Row],[Transaction Date]],"mmmm"),"Unknown")</f>
        <v>January</v>
      </c>
      <c r="M1409" s="1" t="str">
        <f>IF(ISNUMBER(Table2[[#This Row],[Transaction Date]]),TEXT(Table2[[#This Row],[Transaction Date]],"dddd"),"Unknown")</f>
        <v>Thursday</v>
      </c>
      <c r="N1409">
        <f t="shared" si="86"/>
        <v>0</v>
      </c>
      <c r="O1409" t="str">
        <f t="shared" si="87"/>
        <v>Actual</v>
      </c>
    </row>
    <row r="1410" spans="1:15" x14ac:dyDescent="0.25">
      <c r="A1410" t="s">
        <v>1618</v>
      </c>
      <c r="B1410" t="s">
        <v>13</v>
      </c>
      <c r="C1410">
        <v>2</v>
      </c>
      <c r="D1410">
        <f t="shared" ref="D1410:D1473" si="88">IF(OR(C1410="",C1410="UNKNOWN",C1410="ERROR"),IFERROR(VALUE(G1410)/VALUE(E1410),""),VALUE(C1410))</f>
        <v>2</v>
      </c>
      <c r="E1410">
        <v>3</v>
      </c>
      <c r="F1410">
        <f>IF(OR(E1410="",E1410="UNKNOWN",E1410="ERROR"),_xlfn.XLOOKUP(Table2[[#This Row],[Item]],Items_List!A:A,Items_List!B:B),E1410)</f>
        <v>3</v>
      </c>
      <c r="G1410">
        <v>6</v>
      </c>
      <c r="H1410">
        <f t="shared" ref="H1410:H1473" si="89">D1410*F1410</f>
        <v>6</v>
      </c>
      <c r="I1410" t="s">
        <v>23</v>
      </c>
      <c r="J1410" t="s">
        <v>11</v>
      </c>
      <c r="K1410" s="1">
        <v>45275</v>
      </c>
      <c r="L1410" s="1" t="str">
        <f>IF(ISNUMBER(Table2[[#This Row],[Transaction Date]]),TEXT(Table2[[#This Row],[Transaction Date]],"mmmm"),"Unknown")</f>
        <v>December</v>
      </c>
      <c r="M1410" s="1" t="str">
        <f>IF(ISNUMBER(Table2[[#This Row],[Transaction Date]]),TEXT(Table2[[#This Row],[Transaction Date]],"dddd"),"Unknown")</f>
        <v>Friday</v>
      </c>
      <c r="N1410">
        <f t="shared" ref="N1410:N1473" si="90">IF(OR(B1410="",B1410="unknown",B1410="error",C1410="",C1410="unknown",C1410="error",G1410="",G1410="error",G1410="unknown"),1,0)</f>
        <v>0</v>
      </c>
      <c r="O1410" t="str">
        <f t="shared" ref="O1410:O1473" si="91">IF(OR(C1410="",C1410="error",C1410="unknown"),"Estimated","Actual")</f>
        <v>Actual</v>
      </c>
    </row>
    <row r="1411" spans="1:15" x14ac:dyDescent="0.25">
      <c r="A1411" t="s">
        <v>1619</v>
      </c>
      <c r="B1411" t="s">
        <v>17</v>
      </c>
      <c r="C1411">
        <v>5</v>
      </c>
      <c r="D1411">
        <f t="shared" si="88"/>
        <v>5</v>
      </c>
      <c r="E1411">
        <v>1</v>
      </c>
      <c r="F1411">
        <f>IF(OR(E1411="",E1411="UNKNOWN",E1411="ERROR"),_xlfn.XLOOKUP(Table2[[#This Row],[Item]],Items_List!A:A,Items_List!B:B),E1411)</f>
        <v>1</v>
      </c>
      <c r="G1411">
        <v>5</v>
      </c>
      <c r="H1411">
        <f t="shared" si="89"/>
        <v>5</v>
      </c>
      <c r="I1411" t="s">
        <v>23</v>
      </c>
      <c r="J1411" t="s">
        <v>11</v>
      </c>
      <c r="K1411" s="1">
        <v>45083</v>
      </c>
      <c r="L1411" s="1" t="str">
        <f>IF(ISNUMBER(Table2[[#This Row],[Transaction Date]]),TEXT(Table2[[#This Row],[Transaction Date]],"mmmm"),"Unknown")</f>
        <v>June</v>
      </c>
      <c r="M1411" s="1" t="str">
        <f>IF(ISNUMBER(Table2[[#This Row],[Transaction Date]]),TEXT(Table2[[#This Row],[Transaction Date]],"dddd"),"Unknown")</f>
        <v>Tuesday</v>
      </c>
      <c r="N1411">
        <f t="shared" si="90"/>
        <v>0</v>
      </c>
      <c r="O1411" t="str">
        <f t="shared" si="91"/>
        <v>Actual</v>
      </c>
    </row>
    <row r="1412" spans="1:15" x14ac:dyDescent="0.25">
      <c r="A1412" t="s">
        <v>1620</v>
      </c>
      <c r="B1412" t="s">
        <v>28</v>
      </c>
      <c r="C1412">
        <v>4</v>
      </c>
      <c r="D1412">
        <f t="shared" si="88"/>
        <v>4</v>
      </c>
      <c r="E1412">
        <v>4</v>
      </c>
      <c r="F1412">
        <f>IF(OR(E1412="",E1412="UNKNOWN",E1412="ERROR"),_xlfn.XLOOKUP(Table2[[#This Row],[Item]],Items_List!A:A,Items_List!B:B),E1412)</f>
        <v>4</v>
      </c>
      <c r="G1412">
        <v>16</v>
      </c>
      <c r="H1412">
        <f t="shared" si="89"/>
        <v>16</v>
      </c>
      <c r="I1412" t="s">
        <v>23</v>
      </c>
      <c r="J1412" t="s">
        <v>11</v>
      </c>
      <c r="K1412" s="1">
        <v>45117</v>
      </c>
      <c r="L1412" s="1" t="str">
        <f>IF(ISNUMBER(Table2[[#This Row],[Transaction Date]]),TEXT(Table2[[#This Row],[Transaction Date]],"mmmm"),"Unknown")</f>
        <v>July</v>
      </c>
      <c r="M1412" s="1" t="str">
        <f>IF(ISNUMBER(Table2[[#This Row],[Transaction Date]]),TEXT(Table2[[#This Row],[Transaction Date]],"dddd"),"Unknown")</f>
        <v>Monday</v>
      </c>
      <c r="N1412">
        <f t="shared" si="90"/>
        <v>0</v>
      </c>
      <c r="O1412" t="str">
        <f t="shared" si="91"/>
        <v>Actual</v>
      </c>
    </row>
    <row r="1413" spans="1:15" x14ac:dyDescent="0.25">
      <c r="A1413" t="s">
        <v>1621</v>
      </c>
      <c r="B1413" t="s">
        <v>20</v>
      </c>
      <c r="C1413">
        <v>4</v>
      </c>
      <c r="D1413">
        <f t="shared" si="88"/>
        <v>4</v>
      </c>
      <c r="E1413">
        <v>5</v>
      </c>
      <c r="F1413">
        <f>IF(OR(E1413="",E1413="UNKNOWN",E1413="ERROR"),_xlfn.XLOOKUP(Table2[[#This Row],[Item]],Items_List!A:A,Items_List!B:B),E1413)</f>
        <v>5</v>
      </c>
      <c r="G1413">
        <v>20</v>
      </c>
      <c r="H1413">
        <f t="shared" si="89"/>
        <v>20</v>
      </c>
      <c r="I1413" t="s">
        <v>14</v>
      </c>
      <c r="J1413" t="s">
        <v>15</v>
      </c>
      <c r="K1413" s="1">
        <v>45226</v>
      </c>
      <c r="L1413" s="1" t="str">
        <f>IF(ISNUMBER(Table2[[#This Row],[Transaction Date]]),TEXT(Table2[[#This Row],[Transaction Date]],"mmmm"),"Unknown")</f>
        <v>October</v>
      </c>
      <c r="M1413" s="1" t="str">
        <f>IF(ISNUMBER(Table2[[#This Row],[Transaction Date]]),TEXT(Table2[[#This Row],[Transaction Date]],"dddd"),"Unknown")</f>
        <v>Friday</v>
      </c>
      <c r="N1413">
        <f t="shared" si="90"/>
        <v>0</v>
      </c>
      <c r="O1413" t="str">
        <f t="shared" si="91"/>
        <v>Actual</v>
      </c>
    </row>
    <row r="1414" spans="1:15" x14ac:dyDescent="0.25">
      <c r="A1414" t="s">
        <v>1622</v>
      </c>
      <c r="B1414" t="s">
        <v>17</v>
      </c>
      <c r="C1414">
        <v>3</v>
      </c>
      <c r="D1414">
        <f t="shared" si="88"/>
        <v>3</v>
      </c>
      <c r="E1414">
        <v>1</v>
      </c>
      <c r="F1414">
        <f>IF(OR(E1414="",E1414="UNKNOWN",E1414="ERROR"),_xlfn.XLOOKUP(Table2[[#This Row],[Item]],Items_List!A:A,Items_List!B:B),E1414)</f>
        <v>1</v>
      </c>
      <c r="G1414">
        <v>3</v>
      </c>
      <c r="H1414">
        <f t="shared" si="89"/>
        <v>3</v>
      </c>
      <c r="I1414" t="s">
        <v>14</v>
      </c>
      <c r="J1414" t="s">
        <v>11</v>
      </c>
      <c r="K1414" s="1">
        <v>45082</v>
      </c>
      <c r="L1414" s="1" t="str">
        <f>IF(ISNUMBER(Table2[[#This Row],[Transaction Date]]),TEXT(Table2[[#This Row],[Transaction Date]],"mmmm"),"Unknown")</f>
        <v>June</v>
      </c>
      <c r="M1414" s="1" t="str">
        <f>IF(ISNUMBER(Table2[[#This Row],[Transaction Date]]),TEXT(Table2[[#This Row],[Transaction Date]],"dddd"),"Unknown")</f>
        <v>Monday</v>
      </c>
      <c r="N1414">
        <f t="shared" si="90"/>
        <v>0</v>
      </c>
      <c r="O1414" t="str">
        <f t="shared" si="91"/>
        <v>Actual</v>
      </c>
    </row>
    <row r="1415" spans="1:15" x14ac:dyDescent="0.25">
      <c r="A1415" t="s">
        <v>1623</v>
      </c>
      <c r="B1415" t="s">
        <v>39</v>
      </c>
      <c r="C1415">
        <v>5</v>
      </c>
      <c r="D1415">
        <f t="shared" si="88"/>
        <v>5</v>
      </c>
      <c r="E1415">
        <v>3</v>
      </c>
      <c r="F1415">
        <f>IF(OR(E1415="",E1415="UNKNOWN",E1415="ERROR"),_xlfn.XLOOKUP(Table2[[#This Row],[Item]],Items_List!A:A,Items_List!B:B),E1415)</f>
        <v>3</v>
      </c>
      <c r="G1415">
        <v>15</v>
      </c>
      <c r="H1415">
        <f t="shared" si="89"/>
        <v>15</v>
      </c>
      <c r="I1415" t="s">
        <v>10059</v>
      </c>
      <c r="J1415" t="s">
        <v>10059</v>
      </c>
      <c r="K1415" s="1">
        <v>45177</v>
      </c>
      <c r="L1415" s="1" t="str">
        <f>IF(ISNUMBER(Table2[[#This Row],[Transaction Date]]),TEXT(Table2[[#This Row],[Transaction Date]],"mmmm"),"Unknown")</f>
        <v>September</v>
      </c>
      <c r="M1415" s="1" t="str">
        <f>IF(ISNUMBER(Table2[[#This Row],[Transaction Date]]),TEXT(Table2[[#This Row],[Transaction Date]],"dddd"),"Unknown")</f>
        <v>Friday</v>
      </c>
      <c r="N1415">
        <f t="shared" si="90"/>
        <v>0</v>
      </c>
      <c r="O1415" t="str">
        <f t="shared" si="91"/>
        <v>Actual</v>
      </c>
    </row>
    <row r="1416" spans="1:15" x14ac:dyDescent="0.25">
      <c r="A1416" t="s">
        <v>1624</v>
      </c>
      <c r="B1416" t="s">
        <v>17</v>
      </c>
      <c r="C1416">
        <v>4</v>
      </c>
      <c r="D1416">
        <f t="shared" si="88"/>
        <v>4</v>
      </c>
      <c r="E1416">
        <v>1</v>
      </c>
      <c r="F1416">
        <f>IF(OR(E1416="",E1416="UNKNOWN",E1416="ERROR"),_xlfn.XLOOKUP(Table2[[#This Row],[Item]],Items_List!A:A,Items_List!B:B),E1416)</f>
        <v>1</v>
      </c>
      <c r="G1416">
        <v>4</v>
      </c>
      <c r="H1416">
        <f t="shared" si="89"/>
        <v>4</v>
      </c>
      <c r="I1416" t="s">
        <v>10059</v>
      </c>
      <c r="J1416" t="s">
        <v>10059</v>
      </c>
      <c r="K1416" s="1">
        <v>44961</v>
      </c>
      <c r="L1416" s="1" t="str">
        <f>IF(ISNUMBER(Table2[[#This Row],[Transaction Date]]),TEXT(Table2[[#This Row],[Transaction Date]],"mmmm"),"Unknown")</f>
        <v>February</v>
      </c>
      <c r="M1416" s="1" t="str">
        <f>IF(ISNUMBER(Table2[[#This Row],[Transaction Date]]),TEXT(Table2[[#This Row],[Transaction Date]],"dddd"),"Unknown")</f>
        <v>Saturday</v>
      </c>
      <c r="N1416">
        <f t="shared" si="90"/>
        <v>0</v>
      </c>
      <c r="O1416" t="str">
        <f t="shared" si="91"/>
        <v>Actual</v>
      </c>
    </row>
    <row r="1417" spans="1:15" x14ac:dyDescent="0.25">
      <c r="A1417" t="s">
        <v>1625</v>
      </c>
      <c r="B1417" t="s">
        <v>39</v>
      </c>
      <c r="C1417" t="s">
        <v>21</v>
      </c>
      <c r="D1417">
        <f t="shared" si="88"/>
        <v>2</v>
      </c>
      <c r="E1417">
        <v>3</v>
      </c>
      <c r="F1417">
        <f>IF(OR(E1417="",E1417="UNKNOWN",E1417="ERROR"),_xlfn.XLOOKUP(Table2[[#This Row],[Item]],Items_List!A:A,Items_List!B:B),E1417)</f>
        <v>3</v>
      </c>
      <c r="G1417">
        <v>6</v>
      </c>
      <c r="H1417">
        <f t="shared" si="89"/>
        <v>6</v>
      </c>
      <c r="I1417" t="s">
        <v>10</v>
      </c>
      <c r="J1417" t="s">
        <v>10059</v>
      </c>
      <c r="K1417" s="1">
        <v>45105</v>
      </c>
      <c r="L1417" s="1" t="str">
        <f>IF(ISNUMBER(Table2[[#This Row],[Transaction Date]]),TEXT(Table2[[#This Row],[Transaction Date]],"mmmm"),"Unknown")</f>
        <v>June</v>
      </c>
      <c r="M1417" s="1" t="str">
        <f>IF(ISNUMBER(Table2[[#This Row],[Transaction Date]]),TEXT(Table2[[#This Row],[Transaction Date]],"dddd"),"Unknown")</f>
        <v>Wednesday</v>
      </c>
      <c r="N1417">
        <f t="shared" si="90"/>
        <v>1</v>
      </c>
      <c r="O1417" t="str">
        <f t="shared" si="91"/>
        <v>Estimated</v>
      </c>
    </row>
    <row r="1418" spans="1:15" x14ac:dyDescent="0.25">
      <c r="A1418" t="s">
        <v>1626</v>
      </c>
      <c r="B1418" t="s">
        <v>20</v>
      </c>
      <c r="C1418">
        <v>5</v>
      </c>
      <c r="D1418">
        <f t="shared" si="88"/>
        <v>5</v>
      </c>
      <c r="E1418">
        <v>5</v>
      </c>
      <c r="F1418">
        <f>IF(OR(E1418="",E1418="UNKNOWN",E1418="ERROR"),_xlfn.XLOOKUP(Table2[[#This Row],[Item]],Items_List!A:A,Items_List!B:B),E1418)</f>
        <v>5</v>
      </c>
      <c r="G1418">
        <v>25</v>
      </c>
      <c r="H1418">
        <f t="shared" si="89"/>
        <v>25</v>
      </c>
      <c r="I1418" t="s">
        <v>10</v>
      </c>
      <c r="J1418" t="s">
        <v>11</v>
      </c>
      <c r="K1418" s="1">
        <v>45264</v>
      </c>
      <c r="L1418" s="1" t="str">
        <f>IF(ISNUMBER(Table2[[#This Row],[Transaction Date]]),TEXT(Table2[[#This Row],[Transaction Date]],"mmmm"),"Unknown")</f>
        <v>December</v>
      </c>
      <c r="M1418" s="1" t="str">
        <f>IF(ISNUMBER(Table2[[#This Row],[Transaction Date]]),TEXT(Table2[[#This Row],[Transaction Date]],"dddd"),"Unknown")</f>
        <v>Monday</v>
      </c>
      <c r="N1418">
        <f t="shared" si="90"/>
        <v>0</v>
      </c>
      <c r="O1418" t="str">
        <f t="shared" si="91"/>
        <v>Actual</v>
      </c>
    </row>
    <row r="1419" spans="1:15" x14ac:dyDescent="0.25">
      <c r="A1419" t="s">
        <v>1627</v>
      </c>
      <c r="B1419" t="s">
        <v>13</v>
      </c>
      <c r="C1419">
        <v>4</v>
      </c>
      <c r="D1419">
        <f t="shared" si="88"/>
        <v>4</v>
      </c>
      <c r="E1419">
        <v>3</v>
      </c>
      <c r="F1419">
        <f>IF(OR(E1419="",E1419="UNKNOWN",E1419="ERROR"),_xlfn.XLOOKUP(Table2[[#This Row],[Item]],Items_List!A:A,Items_List!B:B),E1419)</f>
        <v>3</v>
      </c>
      <c r="G1419">
        <v>12</v>
      </c>
      <c r="H1419">
        <f t="shared" si="89"/>
        <v>12</v>
      </c>
      <c r="I1419" t="s">
        <v>14</v>
      </c>
      <c r="J1419" t="s">
        <v>15</v>
      </c>
      <c r="K1419" s="1">
        <v>45086</v>
      </c>
      <c r="L1419" s="1" t="str">
        <f>IF(ISNUMBER(Table2[[#This Row],[Transaction Date]]),TEXT(Table2[[#This Row],[Transaction Date]],"mmmm"),"Unknown")</f>
        <v>June</v>
      </c>
      <c r="M1419" s="1" t="str">
        <f>IF(ISNUMBER(Table2[[#This Row],[Transaction Date]]),TEXT(Table2[[#This Row],[Transaction Date]],"dddd"),"Unknown")</f>
        <v>Friday</v>
      </c>
      <c r="N1419">
        <f t="shared" si="90"/>
        <v>0</v>
      </c>
      <c r="O1419" t="str">
        <f t="shared" si="91"/>
        <v>Actual</v>
      </c>
    </row>
    <row r="1420" spans="1:15" x14ac:dyDescent="0.25">
      <c r="A1420" t="s">
        <v>1628</v>
      </c>
      <c r="B1420" t="s">
        <v>13</v>
      </c>
      <c r="C1420">
        <v>1</v>
      </c>
      <c r="D1420">
        <f t="shared" si="88"/>
        <v>1</v>
      </c>
      <c r="E1420">
        <v>3</v>
      </c>
      <c r="F1420">
        <f>IF(OR(E1420="",E1420="UNKNOWN",E1420="ERROR"),_xlfn.XLOOKUP(Table2[[#This Row],[Item]],Items_List!A:A,Items_List!B:B),E1420)</f>
        <v>3</v>
      </c>
      <c r="G1420">
        <v>3</v>
      </c>
      <c r="H1420">
        <f t="shared" si="89"/>
        <v>3</v>
      </c>
      <c r="I1420" t="s">
        <v>10059</v>
      </c>
      <c r="J1420" t="s">
        <v>15</v>
      </c>
      <c r="K1420" s="1">
        <v>45119</v>
      </c>
      <c r="L1420" s="1" t="str">
        <f>IF(ISNUMBER(Table2[[#This Row],[Transaction Date]]),TEXT(Table2[[#This Row],[Transaction Date]],"mmmm"),"Unknown")</f>
        <v>July</v>
      </c>
      <c r="M1420" s="1" t="str">
        <f>IF(ISNUMBER(Table2[[#This Row],[Transaction Date]]),TEXT(Table2[[#This Row],[Transaction Date]],"dddd"),"Unknown")</f>
        <v>Wednesday</v>
      </c>
      <c r="N1420">
        <f t="shared" si="90"/>
        <v>0</v>
      </c>
      <c r="O1420" t="str">
        <f t="shared" si="91"/>
        <v>Actual</v>
      </c>
    </row>
    <row r="1421" spans="1:15" x14ac:dyDescent="0.25">
      <c r="A1421" t="s">
        <v>1629</v>
      </c>
      <c r="B1421" t="s">
        <v>25</v>
      </c>
      <c r="C1421">
        <v>3</v>
      </c>
      <c r="D1421">
        <f t="shared" si="88"/>
        <v>3</v>
      </c>
      <c r="E1421">
        <v>4</v>
      </c>
      <c r="F1421">
        <f>IF(OR(E1421="",E1421="UNKNOWN",E1421="ERROR"),_xlfn.XLOOKUP(Table2[[#This Row],[Item]],Items_List!A:A,Items_List!B:B),E1421)</f>
        <v>4</v>
      </c>
      <c r="H1421">
        <f t="shared" si="89"/>
        <v>12</v>
      </c>
      <c r="I1421" t="s">
        <v>14</v>
      </c>
      <c r="J1421" t="s">
        <v>11</v>
      </c>
      <c r="K1421" s="1">
        <v>45218</v>
      </c>
      <c r="L1421" s="1" t="str">
        <f>IF(ISNUMBER(Table2[[#This Row],[Transaction Date]]),TEXT(Table2[[#This Row],[Transaction Date]],"mmmm"),"Unknown")</f>
        <v>October</v>
      </c>
      <c r="M1421" s="1" t="str">
        <f>IF(ISNUMBER(Table2[[#This Row],[Transaction Date]]),TEXT(Table2[[#This Row],[Transaction Date]],"dddd"),"Unknown")</f>
        <v>Thursday</v>
      </c>
      <c r="N1421">
        <f t="shared" si="90"/>
        <v>1</v>
      </c>
      <c r="O1421" t="str">
        <f t="shared" si="91"/>
        <v>Actual</v>
      </c>
    </row>
    <row r="1422" spans="1:15" x14ac:dyDescent="0.25">
      <c r="A1422" t="s">
        <v>1630</v>
      </c>
      <c r="B1422" t="s">
        <v>9</v>
      </c>
      <c r="C1422">
        <v>2</v>
      </c>
      <c r="D1422">
        <f t="shared" si="88"/>
        <v>2</v>
      </c>
      <c r="E1422">
        <v>2</v>
      </c>
      <c r="F1422">
        <f>IF(OR(E1422="",E1422="UNKNOWN",E1422="ERROR"),_xlfn.XLOOKUP(Table2[[#This Row],[Item]],Items_List!A:A,Items_List!B:B),E1422)</f>
        <v>2</v>
      </c>
      <c r="G1422">
        <v>4</v>
      </c>
      <c r="H1422">
        <f t="shared" si="89"/>
        <v>4</v>
      </c>
      <c r="I1422" t="s">
        <v>10</v>
      </c>
      <c r="J1422" t="s">
        <v>11</v>
      </c>
      <c r="K1422" s="1">
        <v>45151</v>
      </c>
      <c r="L1422" s="1" t="str">
        <f>IF(ISNUMBER(Table2[[#This Row],[Transaction Date]]),TEXT(Table2[[#This Row],[Transaction Date]],"mmmm"),"Unknown")</f>
        <v>August</v>
      </c>
      <c r="M1422" s="1" t="str">
        <f>IF(ISNUMBER(Table2[[#This Row],[Transaction Date]]),TEXT(Table2[[#This Row],[Transaction Date]],"dddd"),"Unknown")</f>
        <v>Sunday</v>
      </c>
      <c r="N1422">
        <f t="shared" si="90"/>
        <v>0</v>
      </c>
      <c r="O1422" t="str">
        <f t="shared" si="91"/>
        <v>Actual</v>
      </c>
    </row>
    <row r="1423" spans="1:15" x14ac:dyDescent="0.25">
      <c r="A1423" t="s">
        <v>1631</v>
      </c>
      <c r="B1423" t="s">
        <v>20</v>
      </c>
      <c r="C1423">
        <v>2</v>
      </c>
      <c r="D1423">
        <f t="shared" si="88"/>
        <v>2</v>
      </c>
      <c r="E1423">
        <v>5</v>
      </c>
      <c r="F1423">
        <f>IF(OR(E1423="",E1423="UNKNOWN",E1423="ERROR"),_xlfn.XLOOKUP(Table2[[#This Row],[Item]],Items_List!A:A,Items_List!B:B),E1423)</f>
        <v>5</v>
      </c>
      <c r="G1423">
        <v>10</v>
      </c>
      <c r="H1423">
        <f t="shared" si="89"/>
        <v>10</v>
      </c>
      <c r="I1423" t="s">
        <v>14</v>
      </c>
      <c r="J1423" t="s">
        <v>15</v>
      </c>
      <c r="K1423" s="1">
        <v>45260</v>
      </c>
      <c r="L1423" s="1" t="str">
        <f>IF(ISNUMBER(Table2[[#This Row],[Transaction Date]]),TEXT(Table2[[#This Row],[Transaction Date]],"mmmm"),"Unknown")</f>
        <v>November</v>
      </c>
      <c r="M1423" s="1" t="str">
        <f>IF(ISNUMBER(Table2[[#This Row],[Transaction Date]]),TEXT(Table2[[#This Row],[Transaction Date]],"dddd"),"Unknown")</f>
        <v>Thursday</v>
      </c>
      <c r="N1423">
        <f t="shared" si="90"/>
        <v>0</v>
      </c>
      <c r="O1423" t="str">
        <f t="shared" si="91"/>
        <v>Actual</v>
      </c>
    </row>
    <row r="1424" spans="1:15" x14ac:dyDescent="0.25">
      <c r="A1424" t="s">
        <v>1632</v>
      </c>
      <c r="B1424" t="s">
        <v>65</v>
      </c>
      <c r="C1424">
        <v>4</v>
      </c>
      <c r="D1424">
        <f t="shared" si="88"/>
        <v>4</v>
      </c>
      <c r="E1424">
        <v>1.5</v>
      </c>
      <c r="F1424">
        <f>IF(OR(E1424="",E1424="UNKNOWN",E1424="ERROR"),_xlfn.XLOOKUP(Table2[[#This Row],[Item]],Items_List!A:A,Items_List!B:B),E1424)</f>
        <v>1.5</v>
      </c>
      <c r="G1424">
        <v>6</v>
      </c>
      <c r="H1424">
        <f t="shared" si="89"/>
        <v>6</v>
      </c>
      <c r="I1424" t="s">
        <v>14</v>
      </c>
      <c r="J1424" t="s">
        <v>15</v>
      </c>
      <c r="K1424" s="1">
        <v>45052</v>
      </c>
      <c r="L1424" s="1" t="str">
        <f>IF(ISNUMBER(Table2[[#This Row],[Transaction Date]]),TEXT(Table2[[#This Row],[Transaction Date]],"mmmm"),"Unknown")</f>
        <v>May</v>
      </c>
      <c r="M1424" s="1" t="str">
        <f>IF(ISNUMBER(Table2[[#This Row],[Transaction Date]]),TEXT(Table2[[#This Row],[Transaction Date]],"dddd"),"Unknown")</f>
        <v>Saturday</v>
      </c>
      <c r="N1424">
        <f t="shared" si="90"/>
        <v>0</v>
      </c>
      <c r="O1424" t="str">
        <f t="shared" si="91"/>
        <v>Actual</v>
      </c>
    </row>
    <row r="1425" spans="1:15" x14ac:dyDescent="0.25">
      <c r="A1425" t="s">
        <v>1633</v>
      </c>
      <c r="B1425" t="s">
        <v>13</v>
      </c>
      <c r="C1425">
        <v>2</v>
      </c>
      <c r="D1425">
        <f t="shared" si="88"/>
        <v>2</v>
      </c>
      <c r="E1425">
        <v>3</v>
      </c>
      <c r="F1425">
        <f>IF(OR(E1425="",E1425="UNKNOWN",E1425="ERROR"),_xlfn.XLOOKUP(Table2[[#This Row],[Item]],Items_List!A:A,Items_List!B:B),E1425)</f>
        <v>3</v>
      </c>
      <c r="G1425">
        <v>6</v>
      </c>
      <c r="H1425">
        <f t="shared" si="89"/>
        <v>6</v>
      </c>
      <c r="I1425" t="s">
        <v>14</v>
      </c>
      <c r="J1425" t="s">
        <v>11</v>
      </c>
      <c r="K1425" s="1">
        <v>44941</v>
      </c>
      <c r="L1425" s="1" t="str">
        <f>IF(ISNUMBER(Table2[[#This Row],[Transaction Date]]),TEXT(Table2[[#This Row],[Transaction Date]],"mmmm"),"Unknown")</f>
        <v>January</v>
      </c>
      <c r="M1425" s="1" t="str">
        <f>IF(ISNUMBER(Table2[[#This Row],[Transaction Date]]),TEXT(Table2[[#This Row],[Transaction Date]],"dddd"),"Unknown")</f>
        <v>Sunday</v>
      </c>
      <c r="N1425">
        <f t="shared" si="90"/>
        <v>0</v>
      </c>
      <c r="O1425" t="str">
        <f t="shared" si="91"/>
        <v>Actual</v>
      </c>
    </row>
    <row r="1426" spans="1:15" x14ac:dyDescent="0.25">
      <c r="A1426" t="s">
        <v>1634</v>
      </c>
      <c r="B1426" t="s">
        <v>13</v>
      </c>
      <c r="C1426">
        <v>1</v>
      </c>
      <c r="D1426">
        <f t="shared" si="88"/>
        <v>1</v>
      </c>
      <c r="E1426">
        <v>3</v>
      </c>
      <c r="F1426">
        <f>IF(OR(E1426="",E1426="UNKNOWN",E1426="ERROR"),_xlfn.XLOOKUP(Table2[[#This Row],[Item]],Items_List!A:A,Items_List!B:B),E1426)</f>
        <v>3</v>
      </c>
      <c r="G1426">
        <v>3</v>
      </c>
      <c r="H1426">
        <f t="shared" si="89"/>
        <v>3</v>
      </c>
      <c r="I1426" t="s">
        <v>10</v>
      </c>
      <c r="J1426" t="s">
        <v>10059</v>
      </c>
      <c r="L1426" s="1" t="str">
        <f>IF(ISNUMBER(Table2[[#This Row],[Transaction Date]]),TEXT(Table2[[#This Row],[Transaction Date]],"mmmm"),"Unknown")</f>
        <v>Unknown</v>
      </c>
      <c r="M1426" s="1" t="str">
        <f>IF(ISNUMBER(Table2[[#This Row],[Transaction Date]]),TEXT(Table2[[#This Row],[Transaction Date]],"dddd"),"Unknown")</f>
        <v>Unknown</v>
      </c>
      <c r="N1426">
        <f t="shared" si="90"/>
        <v>0</v>
      </c>
      <c r="O1426" t="str">
        <f t="shared" si="91"/>
        <v>Actual</v>
      </c>
    </row>
    <row r="1427" spans="1:15" x14ac:dyDescent="0.25">
      <c r="A1427" t="s">
        <v>1635</v>
      </c>
      <c r="B1427" t="s">
        <v>39</v>
      </c>
      <c r="C1427">
        <v>5</v>
      </c>
      <c r="D1427">
        <f t="shared" si="88"/>
        <v>5</v>
      </c>
      <c r="E1427">
        <v>3</v>
      </c>
      <c r="F1427">
        <f>IF(OR(E1427="",E1427="UNKNOWN",E1427="ERROR"),_xlfn.XLOOKUP(Table2[[#This Row],[Item]],Items_List!A:A,Items_List!B:B),E1427)</f>
        <v>3</v>
      </c>
      <c r="G1427">
        <v>15</v>
      </c>
      <c r="H1427">
        <f t="shared" si="89"/>
        <v>15</v>
      </c>
      <c r="I1427" t="s">
        <v>10</v>
      </c>
      <c r="J1427" t="s">
        <v>10059</v>
      </c>
      <c r="K1427" s="1">
        <v>45187</v>
      </c>
      <c r="L1427" s="1" t="str">
        <f>IF(ISNUMBER(Table2[[#This Row],[Transaction Date]]),TEXT(Table2[[#This Row],[Transaction Date]],"mmmm"),"Unknown")</f>
        <v>September</v>
      </c>
      <c r="M1427" s="1" t="str">
        <f>IF(ISNUMBER(Table2[[#This Row],[Transaction Date]]),TEXT(Table2[[#This Row],[Transaction Date]],"dddd"),"Unknown")</f>
        <v>Monday</v>
      </c>
      <c r="N1427">
        <f t="shared" si="90"/>
        <v>0</v>
      </c>
      <c r="O1427" t="str">
        <f t="shared" si="91"/>
        <v>Actual</v>
      </c>
    </row>
    <row r="1428" spans="1:15" x14ac:dyDescent="0.25">
      <c r="A1428" t="s">
        <v>1636</v>
      </c>
      <c r="B1428" t="s">
        <v>9</v>
      </c>
      <c r="C1428">
        <v>2</v>
      </c>
      <c r="D1428">
        <f t="shared" si="88"/>
        <v>2</v>
      </c>
      <c r="E1428" s="3">
        <f>_xlfn.XLOOKUP(Table2[[#This Row],[Item]],Items_List!$A$2:$A$9,Items_List!$B$2:$B$9)</f>
        <v>2</v>
      </c>
      <c r="F1428">
        <f>IF(OR(E1428="",E1428="UNKNOWN",E1428="ERROR"),_xlfn.XLOOKUP(Table2[[#This Row],[Item]],Items_List!A:A,Items_List!B:B),E1428)</f>
        <v>2</v>
      </c>
      <c r="G1428">
        <v>4</v>
      </c>
      <c r="H1428">
        <f t="shared" si="89"/>
        <v>4</v>
      </c>
      <c r="I1428" t="s">
        <v>10059</v>
      </c>
      <c r="J1428" t="s">
        <v>15</v>
      </c>
      <c r="K1428" s="1">
        <v>45211</v>
      </c>
      <c r="L1428" s="1" t="str">
        <f>IF(ISNUMBER(Table2[[#This Row],[Transaction Date]]),TEXT(Table2[[#This Row],[Transaction Date]],"mmmm"),"Unknown")</f>
        <v>October</v>
      </c>
      <c r="M1428" s="1" t="str">
        <f>IF(ISNUMBER(Table2[[#This Row],[Transaction Date]]),TEXT(Table2[[#This Row],[Transaction Date]],"dddd"),"Unknown")</f>
        <v>Thursday</v>
      </c>
      <c r="N1428">
        <f t="shared" si="90"/>
        <v>0</v>
      </c>
      <c r="O1428" t="str">
        <f t="shared" si="91"/>
        <v>Actual</v>
      </c>
    </row>
    <row r="1429" spans="1:15" x14ac:dyDescent="0.25">
      <c r="A1429" t="s">
        <v>1639</v>
      </c>
      <c r="B1429" t="s">
        <v>39</v>
      </c>
      <c r="C1429">
        <v>2</v>
      </c>
      <c r="D1429">
        <f t="shared" si="88"/>
        <v>2</v>
      </c>
      <c r="E1429">
        <v>3</v>
      </c>
      <c r="F1429">
        <f>IF(OR(E1429="",E1429="UNKNOWN",E1429="ERROR"),_xlfn.XLOOKUP(Table2[[#This Row],[Item]],Items_List!A:A,Items_List!B:B),E1429)</f>
        <v>3</v>
      </c>
      <c r="G1429">
        <v>6</v>
      </c>
      <c r="H1429">
        <f t="shared" si="89"/>
        <v>6</v>
      </c>
      <c r="I1429" t="s">
        <v>10</v>
      </c>
      <c r="J1429" t="s">
        <v>11</v>
      </c>
      <c r="K1429" s="1">
        <v>45102</v>
      </c>
      <c r="L1429" s="1" t="str">
        <f>IF(ISNUMBER(Table2[[#This Row],[Transaction Date]]),TEXT(Table2[[#This Row],[Transaction Date]],"mmmm"),"Unknown")</f>
        <v>June</v>
      </c>
      <c r="M1429" s="1" t="str">
        <f>IF(ISNUMBER(Table2[[#This Row],[Transaction Date]]),TEXT(Table2[[#This Row],[Transaction Date]],"dddd"),"Unknown")</f>
        <v>Sunday</v>
      </c>
      <c r="N1429">
        <f t="shared" si="90"/>
        <v>0</v>
      </c>
      <c r="O1429" t="str">
        <f t="shared" si="91"/>
        <v>Actual</v>
      </c>
    </row>
    <row r="1430" spans="1:15" x14ac:dyDescent="0.25">
      <c r="A1430" t="s">
        <v>1640</v>
      </c>
      <c r="B1430" t="s">
        <v>25</v>
      </c>
      <c r="C1430">
        <v>4</v>
      </c>
      <c r="D1430">
        <f t="shared" si="88"/>
        <v>4</v>
      </c>
      <c r="E1430">
        <v>4</v>
      </c>
      <c r="F1430">
        <f>IF(OR(E1430="",E1430="UNKNOWN",E1430="ERROR"),_xlfn.XLOOKUP(Table2[[#This Row],[Item]],Items_List!A:A,Items_List!B:B),E1430)</f>
        <v>4</v>
      </c>
      <c r="G1430">
        <v>16</v>
      </c>
      <c r="H1430">
        <f t="shared" si="89"/>
        <v>16</v>
      </c>
      <c r="I1430" t="s">
        <v>23</v>
      </c>
      <c r="J1430" t="s">
        <v>10059</v>
      </c>
      <c r="L1430" s="1" t="str">
        <f>IF(ISNUMBER(Table2[[#This Row],[Transaction Date]]),TEXT(Table2[[#This Row],[Transaction Date]],"mmmm"),"Unknown")</f>
        <v>Unknown</v>
      </c>
      <c r="M1430" s="1" t="str">
        <f>IF(ISNUMBER(Table2[[#This Row],[Transaction Date]]),TEXT(Table2[[#This Row],[Transaction Date]],"dddd"),"Unknown")</f>
        <v>Unknown</v>
      </c>
      <c r="N1430">
        <f t="shared" si="90"/>
        <v>0</v>
      </c>
      <c r="O1430" t="str">
        <f t="shared" si="91"/>
        <v>Actual</v>
      </c>
    </row>
    <row r="1431" spans="1:15" x14ac:dyDescent="0.25">
      <c r="A1431" t="s">
        <v>1641</v>
      </c>
      <c r="B1431" t="s">
        <v>9</v>
      </c>
      <c r="C1431">
        <v>2</v>
      </c>
      <c r="D1431">
        <f t="shared" si="88"/>
        <v>2</v>
      </c>
      <c r="E1431">
        <v>2</v>
      </c>
      <c r="F1431">
        <f>IF(OR(E1431="",E1431="UNKNOWN",E1431="ERROR"),_xlfn.XLOOKUP(Table2[[#This Row],[Item]],Items_List!A:A,Items_List!B:B),E1431)</f>
        <v>2</v>
      </c>
      <c r="G1431">
        <v>4</v>
      </c>
      <c r="H1431">
        <f t="shared" si="89"/>
        <v>4</v>
      </c>
      <c r="I1431" t="s">
        <v>10059</v>
      </c>
      <c r="J1431" t="s">
        <v>15</v>
      </c>
      <c r="K1431" s="1">
        <v>45004</v>
      </c>
      <c r="L1431" s="1" t="str">
        <f>IF(ISNUMBER(Table2[[#This Row],[Transaction Date]]),TEXT(Table2[[#This Row],[Transaction Date]],"mmmm"),"Unknown")</f>
        <v>March</v>
      </c>
      <c r="M1431" s="1" t="str">
        <f>IF(ISNUMBER(Table2[[#This Row],[Transaction Date]]),TEXT(Table2[[#This Row],[Transaction Date]],"dddd"),"Unknown")</f>
        <v>Sunday</v>
      </c>
      <c r="N1431">
        <f t="shared" si="90"/>
        <v>0</v>
      </c>
      <c r="O1431" t="str">
        <f t="shared" si="91"/>
        <v>Actual</v>
      </c>
    </row>
    <row r="1432" spans="1:15" x14ac:dyDescent="0.25">
      <c r="A1432" t="s">
        <v>1642</v>
      </c>
      <c r="B1432" t="s">
        <v>25</v>
      </c>
      <c r="C1432">
        <v>5</v>
      </c>
      <c r="D1432">
        <f t="shared" si="88"/>
        <v>5</v>
      </c>
      <c r="E1432">
        <v>4</v>
      </c>
      <c r="F1432">
        <f>IF(OR(E1432="",E1432="UNKNOWN",E1432="ERROR"),_xlfn.XLOOKUP(Table2[[#This Row],[Item]],Items_List!A:A,Items_List!B:B),E1432)</f>
        <v>4</v>
      </c>
      <c r="G1432" t="s">
        <v>21</v>
      </c>
      <c r="H1432">
        <f t="shared" si="89"/>
        <v>20</v>
      </c>
      <c r="I1432" t="s">
        <v>10</v>
      </c>
      <c r="J1432" t="s">
        <v>11</v>
      </c>
      <c r="L1432" s="1" t="str">
        <f>IF(ISNUMBER(Table2[[#This Row],[Transaction Date]]),TEXT(Table2[[#This Row],[Transaction Date]],"mmmm"),"Unknown")</f>
        <v>Unknown</v>
      </c>
      <c r="M1432" s="1" t="str">
        <f>IF(ISNUMBER(Table2[[#This Row],[Transaction Date]]),TEXT(Table2[[#This Row],[Transaction Date]],"dddd"),"Unknown")</f>
        <v>Unknown</v>
      </c>
      <c r="N1432">
        <f t="shared" si="90"/>
        <v>1</v>
      </c>
      <c r="O1432" t="str">
        <f t="shared" si="91"/>
        <v>Actual</v>
      </c>
    </row>
    <row r="1433" spans="1:15" x14ac:dyDescent="0.25">
      <c r="A1433" t="s">
        <v>1643</v>
      </c>
      <c r="B1433" t="s">
        <v>17</v>
      </c>
      <c r="C1433">
        <v>1</v>
      </c>
      <c r="D1433">
        <f t="shared" si="88"/>
        <v>1</v>
      </c>
      <c r="E1433">
        <v>1</v>
      </c>
      <c r="F1433">
        <f>IF(OR(E1433="",E1433="UNKNOWN",E1433="ERROR"),_xlfn.XLOOKUP(Table2[[#This Row],[Item]],Items_List!A:A,Items_List!B:B),E1433)</f>
        <v>1</v>
      </c>
      <c r="G1433">
        <v>1</v>
      </c>
      <c r="H1433">
        <f t="shared" si="89"/>
        <v>1</v>
      </c>
      <c r="I1433" t="s">
        <v>10059</v>
      </c>
      <c r="J1433" t="s">
        <v>11</v>
      </c>
      <c r="K1433" s="1">
        <v>45236</v>
      </c>
      <c r="L1433" s="1" t="str">
        <f>IF(ISNUMBER(Table2[[#This Row],[Transaction Date]]),TEXT(Table2[[#This Row],[Transaction Date]],"mmmm"),"Unknown")</f>
        <v>November</v>
      </c>
      <c r="M1433" s="1" t="str">
        <f>IF(ISNUMBER(Table2[[#This Row],[Transaction Date]]),TEXT(Table2[[#This Row],[Transaction Date]],"dddd"),"Unknown")</f>
        <v>Monday</v>
      </c>
      <c r="N1433">
        <f t="shared" si="90"/>
        <v>0</v>
      </c>
      <c r="O1433" t="str">
        <f t="shared" si="91"/>
        <v>Actual</v>
      </c>
    </row>
    <row r="1434" spans="1:15" x14ac:dyDescent="0.25">
      <c r="A1434" t="s">
        <v>1644</v>
      </c>
      <c r="B1434" t="s">
        <v>20</v>
      </c>
      <c r="C1434">
        <v>5</v>
      </c>
      <c r="D1434">
        <f t="shared" si="88"/>
        <v>5</v>
      </c>
      <c r="E1434">
        <v>5</v>
      </c>
      <c r="F1434">
        <f>IF(OR(E1434="",E1434="UNKNOWN",E1434="ERROR"),_xlfn.XLOOKUP(Table2[[#This Row],[Item]],Items_List!A:A,Items_List!B:B),E1434)</f>
        <v>5</v>
      </c>
      <c r="G1434">
        <v>25</v>
      </c>
      <c r="H1434">
        <f t="shared" si="89"/>
        <v>25</v>
      </c>
      <c r="I1434" t="s">
        <v>10</v>
      </c>
      <c r="J1434" t="s">
        <v>11</v>
      </c>
      <c r="K1434" s="1">
        <v>45065</v>
      </c>
      <c r="L1434" s="1" t="str">
        <f>IF(ISNUMBER(Table2[[#This Row],[Transaction Date]]),TEXT(Table2[[#This Row],[Transaction Date]],"mmmm"),"Unknown")</f>
        <v>May</v>
      </c>
      <c r="M1434" s="1" t="str">
        <f>IF(ISNUMBER(Table2[[#This Row],[Transaction Date]]),TEXT(Table2[[#This Row],[Transaction Date]],"dddd"),"Unknown")</f>
        <v>Friday</v>
      </c>
      <c r="N1434">
        <f t="shared" si="90"/>
        <v>0</v>
      </c>
      <c r="O1434" t="str">
        <f t="shared" si="91"/>
        <v>Actual</v>
      </c>
    </row>
    <row r="1435" spans="1:15" x14ac:dyDescent="0.25">
      <c r="A1435" t="s">
        <v>1645</v>
      </c>
      <c r="B1435" t="s">
        <v>20</v>
      </c>
      <c r="C1435">
        <v>5</v>
      </c>
      <c r="D1435">
        <f t="shared" si="88"/>
        <v>5</v>
      </c>
      <c r="E1435">
        <v>5</v>
      </c>
      <c r="F1435">
        <f>IF(OR(E1435="",E1435="UNKNOWN",E1435="ERROR"),_xlfn.XLOOKUP(Table2[[#This Row],[Item]],Items_List!A:A,Items_List!B:B),E1435)</f>
        <v>5</v>
      </c>
      <c r="G1435">
        <v>25</v>
      </c>
      <c r="H1435">
        <f t="shared" si="89"/>
        <v>25</v>
      </c>
      <c r="I1435" t="s">
        <v>10059</v>
      </c>
      <c r="J1435" t="s">
        <v>15</v>
      </c>
      <c r="K1435" s="1">
        <v>45261</v>
      </c>
      <c r="L1435" s="1" t="str">
        <f>IF(ISNUMBER(Table2[[#This Row],[Transaction Date]]),TEXT(Table2[[#This Row],[Transaction Date]],"mmmm"),"Unknown")</f>
        <v>December</v>
      </c>
      <c r="M1435" s="1" t="str">
        <f>IF(ISNUMBER(Table2[[#This Row],[Transaction Date]]),TEXT(Table2[[#This Row],[Transaction Date]],"dddd"),"Unknown")</f>
        <v>Friday</v>
      </c>
      <c r="N1435">
        <f t="shared" si="90"/>
        <v>0</v>
      </c>
      <c r="O1435" t="str">
        <f t="shared" si="91"/>
        <v>Actual</v>
      </c>
    </row>
    <row r="1436" spans="1:15" x14ac:dyDescent="0.25">
      <c r="A1436" t="s">
        <v>1646</v>
      </c>
      <c r="B1436" t="s">
        <v>65</v>
      </c>
      <c r="C1436">
        <v>5</v>
      </c>
      <c r="D1436">
        <f t="shared" si="88"/>
        <v>5</v>
      </c>
      <c r="E1436">
        <v>1.5</v>
      </c>
      <c r="F1436">
        <f>IF(OR(E1436="",E1436="UNKNOWN",E1436="ERROR"),_xlfn.XLOOKUP(Table2[[#This Row],[Item]],Items_List!A:A,Items_List!B:B),E1436)</f>
        <v>1.5</v>
      </c>
      <c r="G1436">
        <v>7.5</v>
      </c>
      <c r="H1436">
        <f t="shared" si="89"/>
        <v>7.5</v>
      </c>
      <c r="I1436" t="s">
        <v>14</v>
      </c>
      <c r="J1436" t="s">
        <v>15</v>
      </c>
      <c r="K1436" s="1">
        <v>45089</v>
      </c>
      <c r="L1436" s="1" t="str">
        <f>IF(ISNUMBER(Table2[[#This Row],[Transaction Date]]),TEXT(Table2[[#This Row],[Transaction Date]],"mmmm"),"Unknown")</f>
        <v>June</v>
      </c>
      <c r="M1436" s="1" t="str">
        <f>IF(ISNUMBER(Table2[[#This Row],[Transaction Date]]),TEXT(Table2[[#This Row],[Transaction Date]],"dddd"),"Unknown")</f>
        <v>Monday</v>
      </c>
      <c r="N1436">
        <f t="shared" si="90"/>
        <v>0</v>
      </c>
      <c r="O1436" t="str">
        <f t="shared" si="91"/>
        <v>Actual</v>
      </c>
    </row>
    <row r="1437" spans="1:15" x14ac:dyDescent="0.25">
      <c r="A1437" t="s">
        <v>1647</v>
      </c>
      <c r="B1437" t="s">
        <v>65</v>
      </c>
      <c r="C1437">
        <v>5</v>
      </c>
      <c r="D1437">
        <f t="shared" si="88"/>
        <v>5</v>
      </c>
      <c r="E1437">
        <v>1.5</v>
      </c>
      <c r="F1437">
        <f>IF(OR(E1437="",E1437="UNKNOWN",E1437="ERROR"),_xlfn.XLOOKUP(Table2[[#This Row],[Item]],Items_List!A:A,Items_List!B:B),E1437)</f>
        <v>1.5</v>
      </c>
      <c r="G1437">
        <v>7.5</v>
      </c>
      <c r="H1437">
        <f t="shared" si="89"/>
        <v>7.5</v>
      </c>
      <c r="I1437" t="s">
        <v>10</v>
      </c>
      <c r="J1437" t="s">
        <v>10059</v>
      </c>
      <c r="K1437" s="1">
        <v>45256</v>
      </c>
      <c r="L1437" s="1" t="str">
        <f>IF(ISNUMBER(Table2[[#This Row],[Transaction Date]]),TEXT(Table2[[#This Row],[Transaction Date]],"mmmm"),"Unknown")</f>
        <v>November</v>
      </c>
      <c r="M1437" s="1" t="str">
        <f>IF(ISNUMBER(Table2[[#This Row],[Transaction Date]]),TEXT(Table2[[#This Row],[Transaction Date]],"dddd"),"Unknown")</f>
        <v>Sunday</v>
      </c>
      <c r="N1437">
        <f t="shared" si="90"/>
        <v>0</v>
      </c>
      <c r="O1437" t="str">
        <f t="shared" si="91"/>
        <v>Actual</v>
      </c>
    </row>
    <row r="1438" spans="1:15" x14ac:dyDescent="0.25">
      <c r="A1438" t="s">
        <v>1648</v>
      </c>
      <c r="B1438" t="s">
        <v>65</v>
      </c>
      <c r="C1438">
        <v>2</v>
      </c>
      <c r="D1438">
        <f t="shared" si="88"/>
        <v>2</v>
      </c>
      <c r="E1438">
        <v>1.5</v>
      </c>
      <c r="F1438">
        <f>IF(OR(E1438="",E1438="UNKNOWN",E1438="ERROR"),_xlfn.XLOOKUP(Table2[[#This Row],[Item]],Items_List!A:A,Items_List!B:B),E1438)</f>
        <v>1.5</v>
      </c>
      <c r="G1438">
        <v>3</v>
      </c>
      <c r="H1438">
        <f t="shared" si="89"/>
        <v>3</v>
      </c>
      <c r="I1438" t="s">
        <v>10059</v>
      </c>
      <c r="J1438" t="s">
        <v>15</v>
      </c>
      <c r="K1438" s="1">
        <v>45238</v>
      </c>
      <c r="L1438" s="1" t="str">
        <f>IF(ISNUMBER(Table2[[#This Row],[Transaction Date]]),TEXT(Table2[[#This Row],[Transaction Date]],"mmmm"),"Unknown")</f>
        <v>November</v>
      </c>
      <c r="M1438" s="1" t="str">
        <f>IF(ISNUMBER(Table2[[#This Row],[Transaction Date]]),TEXT(Table2[[#This Row],[Transaction Date]],"dddd"),"Unknown")</f>
        <v>Wednesday</v>
      </c>
      <c r="N1438">
        <f t="shared" si="90"/>
        <v>0</v>
      </c>
      <c r="O1438" t="str">
        <f t="shared" si="91"/>
        <v>Actual</v>
      </c>
    </row>
    <row r="1439" spans="1:15" x14ac:dyDescent="0.25">
      <c r="A1439" t="s">
        <v>1649</v>
      </c>
      <c r="B1439" t="s">
        <v>25</v>
      </c>
      <c r="C1439">
        <v>2</v>
      </c>
      <c r="D1439">
        <f t="shared" si="88"/>
        <v>2</v>
      </c>
      <c r="E1439">
        <v>4</v>
      </c>
      <c r="F1439">
        <f>IF(OR(E1439="",E1439="UNKNOWN",E1439="ERROR"),_xlfn.XLOOKUP(Table2[[#This Row],[Item]],Items_List!A:A,Items_List!B:B),E1439)</f>
        <v>4</v>
      </c>
      <c r="G1439">
        <v>8</v>
      </c>
      <c r="H1439">
        <f t="shared" si="89"/>
        <v>8</v>
      </c>
      <c r="I1439" t="s">
        <v>23</v>
      </c>
      <c r="J1439" t="s">
        <v>15</v>
      </c>
      <c r="K1439" s="1">
        <v>45191</v>
      </c>
      <c r="L1439" s="1" t="str">
        <f>IF(ISNUMBER(Table2[[#This Row],[Transaction Date]]),TEXT(Table2[[#This Row],[Transaction Date]],"mmmm"),"Unknown")</f>
        <v>September</v>
      </c>
      <c r="M1439" s="1" t="str">
        <f>IF(ISNUMBER(Table2[[#This Row],[Transaction Date]]),TEXT(Table2[[#This Row],[Transaction Date]],"dddd"),"Unknown")</f>
        <v>Friday</v>
      </c>
      <c r="N1439">
        <f t="shared" si="90"/>
        <v>0</v>
      </c>
      <c r="O1439" t="str">
        <f t="shared" si="91"/>
        <v>Actual</v>
      </c>
    </row>
    <row r="1440" spans="1:15" x14ac:dyDescent="0.25">
      <c r="A1440" t="s">
        <v>1650</v>
      </c>
      <c r="B1440" t="s">
        <v>39</v>
      </c>
      <c r="C1440">
        <v>3</v>
      </c>
      <c r="D1440">
        <f t="shared" si="88"/>
        <v>3</v>
      </c>
      <c r="E1440">
        <v>3</v>
      </c>
      <c r="F1440">
        <f>IF(OR(E1440="",E1440="UNKNOWN",E1440="ERROR"),_xlfn.XLOOKUP(Table2[[#This Row],[Item]],Items_List!A:A,Items_List!B:B),E1440)</f>
        <v>3</v>
      </c>
      <c r="G1440">
        <v>9</v>
      </c>
      <c r="H1440">
        <f t="shared" si="89"/>
        <v>9</v>
      </c>
      <c r="I1440" t="s">
        <v>23</v>
      </c>
      <c r="J1440" t="s">
        <v>10059</v>
      </c>
      <c r="K1440" s="1">
        <v>45269</v>
      </c>
      <c r="L1440" s="1" t="str">
        <f>IF(ISNUMBER(Table2[[#This Row],[Transaction Date]]),TEXT(Table2[[#This Row],[Transaction Date]],"mmmm"),"Unknown")</f>
        <v>December</v>
      </c>
      <c r="M1440" s="1" t="str">
        <f>IF(ISNUMBER(Table2[[#This Row],[Transaction Date]]),TEXT(Table2[[#This Row],[Transaction Date]],"dddd"),"Unknown")</f>
        <v>Saturday</v>
      </c>
      <c r="N1440">
        <f t="shared" si="90"/>
        <v>0</v>
      </c>
      <c r="O1440" t="str">
        <f t="shared" si="91"/>
        <v>Actual</v>
      </c>
    </row>
    <row r="1441" spans="1:15" x14ac:dyDescent="0.25">
      <c r="A1441" t="s">
        <v>1651</v>
      </c>
      <c r="B1441" t="s">
        <v>28</v>
      </c>
      <c r="C1441">
        <v>3</v>
      </c>
      <c r="D1441">
        <f t="shared" si="88"/>
        <v>3</v>
      </c>
      <c r="E1441">
        <v>4</v>
      </c>
      <c r="F1441">
        <f>IF(OR(E1441="",E1441="UNKNOWN",E1441="ERROR"),_xlfn.XLOOKUP(Table2[[#This Row],[Item]],Items_List!A:A,Items_List!B:B),E1441)</f>
        <v>4</v>
      </c>
      <c r="G1441">
        <v>12</v>
      </c>
      <c r="H1441">
        <f t="shared" si="89"/>
        <v>12</v>
      </c>
      <c r="I1441" t="s">
        <v>10</v>
      </c>
      <c r="J1441" t="s">
        <v>10059</v>
      </c>
      <c r="K1441" s="1">
        <v>45153</v>
      </c>
      <c r="L1441" s="1" t="str">
        <f>IF(ISNUMBER(Table2[[#This Row],[Transaction Date]]),TEXT(Table2[[#This Row],[Transaction Date]],"mmmm"),"Unknown")</f>
        <v>August</v>
      </c>
      <c r="M1441" s="1" t="str">
        <f>IF(ISNUMBER(Table2[[#This Row],[Transaction Date]]),TEXT(Table2[[#This Row],[Transaction Date]],"dddd"),"Unknown")</f>
        <v>Tuesday</v>
      </c>
      <c r="N1441">
        <f t="shared" si="90"/>
        <v>0</v>
      </c>
      <c r="O1441" t="str">
        <f t="shared" si="91"/>
        <v>Actual</v>
      </c>
    </row>
    <row r="1442" spans="1:15" x14ac:dyDescent="0.25">
      <c r="A1442" t="s">
        <v>1653</v>
      </c>
      <c r="B1442" t="s">
        <v>65</v>
      </c>
      <c r="C1442">
        <v>2</v>
      </c>
      <c r="D1442">
        <f t="shared" si="88"/>
        <v>2</v>
      </c>
      <c r="E1442">
        <v>1.5</v>
      </c>
      <c r="F1442">
        <f>IF(OR(E1442="",E1442="UNKNOWN",E1442="ERROR"),_xlfn.XLOOKUP(Table2[[#This Row],[Item]],Items_List!A:A,Items_List!B:B),E1442)</f>
        <v>1.5</v>
      </c>
      <c r="G1442">
        <v>3</v>
      </c>
      <c r="H1442">
        <f t="shared" si="89"/>
        <v>3</v>
      </c>
      <c r="I1442" t="s">
        <v>23</v>
      </c>
      <c r="J1442" t="s">
        <v>10059</v>
      </c>
      <c r="K1442" s="1">
        <v>45022</v>
      </c>
      <c r="L1442" s="1" t="str">
        <f>IF(ISNUMBER(Table2[[#This Row],[Transaction Date]]),TEXT(Table2[[#This Row],[Transaction Date]],"mmmm"),"Unknown")</f>
        <v>April</v>
      </c>
      <c r="M1442" s="1" t="str">
        <f>IF(ISNUMBER(Table2[[#This Row],[Transaction Date]]),TEXT(Table2[[#This Row],[Transaction Date]],"dddd"),"Unknown")</f>
        <v>Thursday</v>
      </c>
      <c r="N1442">
        <f t="shared" si="90"/>
        <v>0</v>
      </c>
      <c r="O1442" t="str">
        <f t="shared" si="91"/>
        <v>Actual</v>
      </c>
    </row>
    <row r="1443" spans="1:15" x14ac:dyDescent="0.25">
      <c r="A1443" t="s">
        <v>1654</v>
      </c>
      <c r="B1443" t="s">
        <v>25</v>
      </c>
      <c r="C1443">
        <v>5</v>
      </c>
      <c r="D1443">
        <f t="shared" si="88"/>
        <v>5</v>
      </c>
      <c r="E1443">
        <v>4</v>
      </c>
      <c r="F1443">
        <f>IF(OR(E1443="",E1443="UNKNOWN",E1443="ERROR"),_xlfn.XLOOKUP(Table2[[#This Row],[Item]],Items_List!A:A,Items_List!B:B),E1443)</f>
        <v>4</v>
      </c>
      <c r="G1443" t="s">
        <v>18</v>
      </c>
      <c r="H1443">
        <f t="shared" si="89"/>
        <v>20</v>
      </c>
      <c r="I1443" t="s">
        <v>10</v>
      </c>
      <c r="J1443" t="s">
        <v>11</v>
      </c>
      <c r="K1443" s="1">
        <v>45023</v>
      </c>
      <c r="L1443" s="1" t="str">
        <f>IF(ISNUMBER(Table2[[#This Row],[Transaction Date]]),TEXT(Table2[[#This Row],[Transaction Date]],"mmmm"),"Unknown")</f>
        <v>April</v>
      </c>
      <c r="M1443" s="1" t="str">
        <f>IF(ISNUMBER(Table2[[#This Row],[Transaction Date]]),TEXT(Table2[[#This Row],[Transaction Date]],"dddd"),"Unknown")</f>
        <v>Friday</v>
      </c>
      <c r="N1443">
        <f t="shared" si="90"/>
        <v>1</v>
      </c>
      <c r="O1443" t="str">
        <f t="shared" si="91"/>
        <v>Actual</v>
      </c>
    </row>
    <row r="1444" spans="1:15" x14ac:dyDescent="0.25">
      <c r="A1444" t="s">
        <v>1655</v>
      </c>
      <c r="B1444" t="s">
        <v>17</v>
      </c>
      <c r="C1444">
        <v>4</v>
      </c>
      <c r="D1444">
        <f t="shared" si="88"/>
        <v>4</v>
      </c>
      <c r="E1444">
        <v>1</v>
      </c>
      <c r="F1444">
        <f>IF(OR(E1444="",E1444="UNKNOWN",E1444="ERROR"),_xlfn.XLOOKUP(Table2[[#This Row],[Item]],Items_List!A:A,Items_List!B:B),E1444)</f>
        <v>1</v>
      </c>
      <c r="G1444">
        <v>4</v>
      </c>
      <c r="H1444">
        <f t="shared" si="89"/>
        <v>4</v>
      </c>
      <c r="I1444" t="s">
        <v>14</v>
      </c>
      <c r="J1444" t="s">
        <v>11</v>
      </c>
      <c r="K1444" s="1">
        <v>45187</v>
      </c>
      <c r="L1444" s="1" t="str">
        <f>IF(ISNUMBER(Table2[[#This Row],[Transaction Date]]),TEXT(Table2[[#This Row],[Transaction Date]],"mmmm"),"Unknown")</f>
        <v>September</v>
      </c>
      <c r="M1444" s="1" t="str">
        <f>IF(ISNUMBER(Table2[[#This Row],[Transaction Date]]),TEXT(Table2[[#This Row],[Transaction Date]],"dddd"),"Unknown")</f>
        <v>Monday</v>
      </c>
      <c r="N1444">
        <f t="shared" si="90"/>
        <v>0</v>
      </c>
      <c r="O1444" t="str">
        <f t="shared" si="91"/>
        <v>Actual</v>
      </c>
    </row>
    <row r="1445" spans="1:15" x14ac:dyDescent="0.25">
      <c r="A1445" t="s">
        <v>1656</v>
      </c>
      <c r="B1445" t="s">
        <v>20</v>
      </c>
      <c r="C1445">
        <v>5</v>
      </c>
      <c r="D1445">
        <f t="shared" si="88"/>
        <v>5</v>
      </c>
      <c r="E1445">
        <v>5</v>
      </c>
      <c r="F1445">
        <f>IF(OR(E1445="",E1445="UNKNOWN",E1445="ERROR"),_xlfn.XLOOKUP(Table2[[#This Row],[Item]],Items_List!A:A,Items_List!B:B),E1445)</f>
        <v>5</v>
      </c>
      <c r="G1445">
        <v>25</v>
      </c>
      <c r="H1445">
        <f t="shared" si="89"/>
        <v>25</v>
      </c>
      <c r="I1445" t="s">
        <v>10059</v>
      </c>
      <c r="J1445" t="s">
        <v>10059</v>
      </c>
      <c r="K1445" s="1">
        <v>44946</v>
      </c>
      <c r="L1445" s="1" t="str">
        <f>IF(ISNUMBER(Table2[[#This Row],[Transaction Date]]),TEXT(Table2[[#This Row],[Transaction Date]],"mmmm"),"Unknown")</f>
        <v>January</v>
      </c>
      <c r="M1445" s="1" t="str">
        <f>IF(ISNUMBER(Table2[[#This Row],[Transaction Date]]),TEXT(Table2[[#This Row],[Transaction Date]],"dddd"),"Unknown")</f>
        <v>Friday</v>
      </c>
      <c r="N1445">
        <f t="shared" si="90"/>
        <v>0</v>
      </c>
      <c r="O1445" t="str">
        <f t="shared" si="91"/>
        <v>Actual</v>
      </c>
    </row>
    <row r="1446" spans="1:15" x14ac:dyDescent="0.25">
      <c r="A1446" t="s">
        <v>1657</v>
      </c>
      <c r="B1446" t="s">
        <v>20</v>
      </c>
      <c r="C1446">
        <v>4</v>
      </c>
      <c r="D1446">
        <f t="shared" si="88"/>
        <v>4</v>
      </c>
      <c r="E1446">
        <v>5</v>
      </c>
      <c r="F1446">
        <f>IF(OR(E1446="",E1446="UNKNOWN",E1446="ERROR"),_xlfn.XLOOKUP(Table2[[#This Row],[Item]],Items_List!A:A,Items_List!B:B),E1446)</f>
        <v>5</v>
      </c>
      <c r="G1446">
        <v>20</v>
      </c>
      <c r="H1446">
        <f t="shared" si="89"/>
        <v>20</v>
      </c>
      <c r="I1446" t="s">
        <v>10059</v>
      </c>
      <c r="J1446" t="s">
        <v>15</v>
      </c>
      <c r="K1446" s="1">
        <v>45238</v>
      </c>
      <c r="L1446" s="1" t="str">
        <f>IF(ISNUMBER(Table2[[#This Row],[Transaction Date]]),TEXT(Table2[[#This Row],[Transaction Date]],"mmmm"),"Unknown")</f>
        <v>November</v>
      </c>
      <c r="M1446" s="1" t="str">
        <f>IF(ISNUMBER(Table2[[#This Row],[Transaction Date]]),TEXT(Table2[[#This Row],[Transaction Date]],"dddd"),"Unknown")</f>
        <v>Wednesday</v>
      </c>
      <c r="N1446">
        <f t="shared" si="90"/>
        <v>0</v>
      </c>
      <c r="O1446" t="str">
        <f t="shared" si="91"/>
        <v>Actual</v>
      </c>
    </row>
    <row r="1447" spans="1:15" x14ac:dyDescent="0.25">
      <c r="A1447" t="s">
        <v>1658</v>
      </c>
      <c r="B1447" t="s">
        <v>65</v>
      </c>
      <c r="C1447">
        <v>2</v>
      </c>
      <c r="D1447">
        <f t="shared" si="88"/>
        <v>2</v>
      </c>
      <c r="E1447">
        <v>1.5</v>
      </c>
      <c r="F1447">
        <f>IF(OR(E1447="",E1447="UNKNOWN",E1447="ERROR"),_xlfn.XLOOKUP(Table2[[#This Row],[Item]],Items_List!A:A,Items_List!B:B),E1447)</f>
        <v>1.5</v>
      </c>
      <c r="G1447">
        <v>3</v>
      </c>
      <c r="H1447">
        <f t="shared" si="89"/>
        <v>3</v>
      </c>
      <c r="I1447" t="s">
        <v>10</v>
      </c>
      <c r="J1447" t="s">
        <v>10059</v>
      </c>
      <c r="K1447" s="1">
        <v>44935</v>
      </c>
      <c r="L1447" s="1" t="str">
        <f>IF(ISNUMBER(Table2[[#This Row],[Transaction Date]]),TEXT(Table2[[#This Row],[Transaction Date]],"mmmm"),"Unknown")</f>
        <v>January</v>
      </c>
      <c r="M1447" s="1" t="str">
        <f>IF(ISNUMBER(Table2[[#This Row],[Transaction Date]]),TEXT(Table2[[#This Row],[Transaction Date]],"dddd"),"Unknown")</f>
        <v>Monday</v>
      </c>
      <c r="N1447">
        <f t="shared" si="90"/>
        <v>0</v>
      </c>
      <c r="O1447" t="str">
        <f t="shared" si="91"/>
        <v>Actual</v>
      </c>
    </row>
    <row r="1448" spans="1:15" x14ac:dyDescent="0.25">
      <c r="A1448" t="s">
        <v>1659</v>
      </c>
      <c r="B1448" t="s">
        <v>28</v>
      </c>
      <c r="C1448">
        <v>5</v>
      </c>
      <c r="D1448">
        <f t="shared" si="88"/>
        <v>5</v>
      </c>
      <c r="E1448">
        <v>4</v>
      </c>
      <c r="F1448">
        <f>IF(OR(E1448="",E1448="UNKNOWN",E1448="ERROR"),_xlfn.XLOOKUP(Table2[[#This Row],[Item]],Items_List!A:A,Items_List!B:B),E1448)</f>
        <v>4</v>
      </c>
      <c r="G1448">
        <v>20</v>
      </c>
      <c r="H1448">
        <f t="shared" si="89"/>
        <v>20</v>
      </c>
      <c r="I1448" t="s">
        <v>14</v>
      </c>
      <c r="J1448" t="s">
        <v>15</v>
      </c>
      <c r="K1448" s="1">
        <v>45230</v>
      </c>
      <c r="L1448" s="1" t="str">
        <f>IF(ISNUMBER(Table2[[#This Row],[Transaction Date]]),TEXT(Table2[[#This Row],[Transaction Date]],"mmmm"),"Unknown")</f>
        <v>October</v>
      </c>
      <c r="M1448" s="1" t="str">
        <f>IF(ISNUMBER(Table2[[#This Row],[Transaction Date]]),TEXT(Table2[[#This Row],[Transaction Date]],"dddd"),"Unknown")</f>
        <v>Tuesday</v>
      </c>
      <c r="N1448">
        <f t="shared" si="90"/>
        <v>0</v>
      </c>
      <c r="O1448" t="str">
        <f t="shared" si="91"/>
        <v>Actual</v>
      </c>
    </row>
    <row r="1449" spans="1:15" x14ac:dyDescent="0.25">
      <c r="A1449" t="s">
        <v>1660</v>
      </c>
      <c r="B1449" t="s">
        <v>65</v>
      </c>
      <c r="C1449">
        <v>5</v>
      </c>
      <c r="D1449">
        <f t="shared" si="88"/>
        <v>5</v>
      </c>
      <c r="E1449">
        <v>1.5</v>
      </c>
      <c r="F1449">
        <f>IF(OR(E1449="",E1449="UNKNOWN",E1449="ERROR"),_xlfn.XLOOKUP(Table2[[#This Row],[Item]],Items_List!A:A,Items_List!B:B),E1449)</f>
        <v>1.5</v>
      </c>
      <c r="G1449">
        <v>7.5</v>
      </c>
      <c r="H1449">
        <f t="shared" si="89"/>
        <v>7.5</v>
      </c>
      <c r="I1449" t="s">
        <v>14</v>
      </c>
      <c r="J1449" t="s">
        <v>11</v>
      </c>
      <c r="K1449" s="1">
        <v>45050</v>
      </c>
      <c r="L1449" s="1" t="str">
        <f>IF(ISNUMBER(Table2[[#This Row],[Transaction Date]]),TEXT(Table2[[#This Row],[Transaction Date]],"mmmm"),"Unknown")</f>
        <v>May</v>
      </c>
      <c r="M1449" s="1" t="str">
        <f>IF(ISNUMBER(Table2[[#This Row],[Transaction Date]]),TEXT(Table2[[#This Row],[Transaction Date]],"dddd"),"Unknown")</f>
        <v>Thursday</v>
      </c>
      <c r="N1449">
        <f t="shared" si="90"/>
        <v>0</v>
      </c>
      <c r="O1449" t="str">
        <f t="shared" si="91"/>
        <v>Actual</v>
      </c>
    </row>
    <row r="1450" spans="1:15" x14ac:dyDescent="0.25">
      <c r="A1450" t="s">
        <v>1662</v>
      </c>
      <c r="B1450" t="s">
        <v>25</v>
      </c>
      <c r="C1450">
        <v>1</v>
      </c>
      <c r="D1450">
        <f t="shared" si="88"/>
        <v>1</v>
      </c>
      <c r="E1450">
        <v>4</v>
      </c>
      <c r="F1450">
        <f>IF(OR(E1450="",E1450="UNKNOWN",E1450="ERROR"),_xlfn.XLOOKUP(Table2[[#This Row],[Item]],Items_List!A:A,Items_List!B:B),E1450)</f>
        <v>4</v>
      </c>
      <c r="G1450">
        <v>4</v>
      </c>
      <c r="H1450">
        <f t="shared" si="89"/>
        <v>4</v>
      </c>
      <c r="I1450" t="s">
        <v>23</v>
      </c>
      <c r="J1450" t="s">
        <v>15</v>
      </c>
      <c r="K1450" s="1">
        <v>45136</v>
      </c>
      <c r="L1450" s="1" t="str">
        <f>IF(ISNUMBER(Table2[[#This Row],[Transaction Date]]),TEXT(Table2[[#This Row],[Transaction Date]],"mmmm"),"Unknown")</f>
        <v>July</v>
      </c>
      <c r="M1450" s="1" t="str">
        <f>IF(ISNUMBER(Table2[[#This Row],[Transaction Date]]),TEXT(Table2[[#This Row],[Transaction Date]],"dddd"),"Unknown")</f>
        <v>Saturday</v>
      </c>
      <c r="N1450">
        <f t="shared" si="90"/>
        <v>0</v>
      </c>
      <c r="O1450" t="str">
        <f t="shared" si="91"/>
        <v>Actual</v>
      </c>
    </row>
    <row r="1451" spans="1:15" x14ac:dyDescent="0.25">
      <c r="A1451" t="s">
        <v>1663</v>
      </c>
      <c r="B1451" t="s">
        <v>9</v>
      </c>
      <c r="C1451">
        <v>5</v>
      </c>
      <c r="D1451">
        <f t="shared" si="88"/>
        <v>5</v>
      </c>
      <c r="E1451">
        <v>2</v>
      </c>
      <c r="F1451">
        <f>IF(OR(E1451="",E1451="UNKNOWN",E1451="ERROR"),_xlfn.XLOOKUP(Table2[[#This Row],[Item]],Items_List!A:A,Items_List!B:B),E1451)</f>
        <v>2</v>
      </c>
      <c r="G1451">
        <v>10</v>
      </c>
      <c r="H1451">
        <f t="shared" si="89"/>
        <v>10</v>
      </c>
      <c r="I1451" t="s">
        <v>10</v>
      </c>
      <c r="J1451" t="s">
        <v>10059</v>
      </c>
      <c r="K1451" s="1">
        <v>45073</v>
      </c>
      <c r="L1451" s="1" t="str">
        <f>IF(ISNUMBER(Table2[[#This Row],[Transaction Date]]),TEXT(Table2[[#This Row],[Transaction Date]],"mmmm"),"Unknown")</f>
        <v>May</v>
      </c>
      <c r="M1451" s="1" t="str">
        <f>IF(ISNUMBER(Table2[[#This Row],[Transaction Date]]),TEXT(Table2[[#This Row],[Transaction Date]],"dddd"),"Unknown")</f>
        <v>Saturday</v>
      </c>
      <c r="N1451">
        <f t="shared" si="90"/>
        <v>0</v>
      </c>
      <c r="O1451" t="str">
        <f t="shared" si="91"/>
        <v>Actual</v>
      </c>
    </row>
    <row r="1452" spans="1:15" x14ac:dyDescent="0.25">
      <c r="A1452" t="s">
        <v>1665</v>
      </c>
      <c r="B1452" t="s">
        <v>13</v>
      </c>
      <c r="C1452">
        <v>1</v>
      </c>
      <c r="D1452">
        <f t="shared" si="88"/>
        <v>1</v>
      </c>
      <c r="E1452">
        <v>3</v>
      </c>
      <c r="F1452">
        <f>IF(OR(E1452="",E1452="UNKNOWN",E1452="ERROR"),_xlfn.XLOOKUP(Table2[[#This Row],[Item]],Items_List!A:A,Items_List!B:B),E1452)</f>
        <v>3</v>
      </c>
      <c r="G1452">
        <v>3</v>
      </c>
      <c r="H1452">
        <f t="shared" si="89"/>
        <v>3</v>
      </c>
      <c r="I1452" t="s">
        <v>14</v>
      </c>
      <c r="J1452" t="s">
        <v>11</v>
      </c>
      <c r="K1452" s="1">
        <v>45212</v>
      </c>
      <c r="L1452" s="1" t="str">
        <f>IF(ISNUMBER(Table2[[#This Row],[Transaction Date]]),TEXT(Table2[[#This Row],[Transaction Date]],"mmmm"),"Unknown")</f>
        <v>October</v>
      </c>
      <c r="M1452" s="1" t="str">
        <f>IF(ISNUMBER(Table2[[#This Row],[Transaction Date]]),TEXT(Table2[[#This Row],[Transaction Date]],"dddd"),"Unknown")</f>
        <v>Friday</v>
      </c>
      <c r="N1452">
        <f t="shared" si="90"/>
        <v>0</v>
      </c>
      <c r="O1452" t="str">
        <f t="shared" si="91"/>
        <v>Actual</v>
      </c>
    </row>
    <row r="1453" spans="1:15" x14ac:dyDescent="0.25">
      <c r="A1453" t="s">
        <v>1666</v>
      </c>
      <c r="B1453" t="s">
        <v>25</v>
      </c>
      <c r="C1453">
        <v>1</v>
      </c>
      <c r="D1453">
        <f t="shared" si="88"/>
        <v>1</v>
      </c>
      <c r="E1453">
        <v>4</v>
      </c>
      <c r="F1453">
        <f>IF(OR(E1453="",E1453="UNKNOWN",E1453="ERROR"),_xlfn.XLOOKUP(Table2[[#This Row],[Item]],Items_List!A:A,Items_List!B:B),E1453)</f>
        <v>4</v>
      </c>
      <c r="G1453">
        <v>4</v>
      </c>
      <c r="H1453">
        <f t="shared" si="89"/>
        <v>4</v>
      </c>
      <c r="I1453" t="s">
        <v>10</v>
      </c>
      <c r="J1453" t="s">
        <v>15</v>
      </c>
      <c r="K1453" s="1">
        <v>44976</v>
      </c>
      <c r="L1453" s="1" t="str">
        <f>IF(ISNUMBER(Table2[[#This Row],[Transaction Date]]),TEXT(Table2[[#This Row],[Transaction Date]],"mmmm"),"Unknown")</f>
        <v>February</v>
      </c>
      <c r="M1453" s="1" t="str">
        <f>IF(ISNUMBER(Table2[[#This Row],[Transaction Date]]),TEXT(Table2[[#This Row],[Transaction Date]],"dddd"),"Unknown")</f>
        <v>Sunday</v>
      </c>
      <c r="N1453">
        <f t="shared" si="90"/>
        <v>0</v>
      </c>
      <c r="O1453" t="str">
        <f t="shared" si="91"/>
        <v>Actual</v>
      </c>
    </row>
    <row r="1454" spans="1:15" x14ac:dyDescent="0.25">
      <c r="A1454" t="s">
        <v>1667</v>
      </c>
      <c r="B1454" t="s">
        <v>9</v>
      </c>
      <c r="C1454">
        <v>3</v>
      </c>
      <c r="D1454">
        <f t="shared" si="88"/>
        <v>3</v>
      </c>
      <c r="E1454">
        <v>2</v>
      </c>
      <c r="F1454">
        <f>IF(OR(E1454="",E1454="UNKNOWN",E1454="ERROR"),_xlfn.XLOOKUP(Table2[[#This Row],[Item]],Items_List!A:A,Items_List!B:B),E1454)</f>
        <v>2</v>
      </c>
      <c r="G1454">
        <v>6</v>
      </c>
      <c r="H1454">
        <f t="shared" si="89"/>
        <v>6</v>
      </c>
      <c r="I1454" t="s">
        <v>14</v>
      </c>
      <c r="J1454" t="s">
        <v>11</v>
      </c>
      <c r="K1454" s="1">
        <v>45276</v>
      </c>
      <c r="L1454" s="1" t="str">
        <f>IF(ISNUMBER(Table2[[#This Row],[Transaction Date]]),TEXT(Table2[[#This Row],[Transaction Date]],"mmmm"),"Unknown")</f>
        <v>December</v>
      </c>
      <c r="M1454" s="1" t="str">
        <f>IF(ISNUMBER(Table2[[#This Row],[Transaction Date]]),TEXT(Table2[[#This Row],[Transaction Date]],"dddd"),"Unknown")</f>
        <v>Saturday</v>
      </c>
      <c r="N1454">
        <f t="shared" si="90"/>
        <v>0</v>
      </c>
      <c r="O1454" t="str">
        <f t="shared" si="91"/>
        <v>Actual</v>
      </c>
    </row>
    <row r="1455" spans="1:15" x14ac:dyDescent="0.25">
      <c r="A1455" t="s">
        <v>1668</v>
      </c>
      <c r="B1455" t="s">
        <v>9</v>
      </c>
      <c r="C1455">
        <v>5</v>
      </c>
      <c r="D1455">
        <f t="shared" si="88"/>
        <v>5</v>
      </c>
      <c r="E1455">
        <v>2</v>
      </c>
      <c r="F1455">
        <f>IF(OR(E1455="",E1455="UNKNOWN",E1455="ERROR"),_xlfn.XLOOKUP(Table2[[#This Row],[Item]],Items_List!A:A,Items_List!B:B),E1455)</f>
        <v>2</v>
      </c>
      <c r="G1455">
        <v>10</v>
      </c>
      <c r="H1455">
        <f t="shared" si="89"/>
        <v>10</v>
      </c>
      <c r="I1455" t="s">
        <v>14</v>
      </c>
      <c r="J1455" t="s">
        <v>10059</v>
      </c>
      <c r="K1455" s="1">
        <v>44978</v>
      </c>
      <c r="L1455" s="1" t="str">
        <f>IF(ISNUMBER(Table2[[#This Row],[Transaction Date]]),TEXT(Table2[[#This Row],[Transaction Date]],"mmmm"),"Unknown")</f>
        <v>February</v>
      </c>
      <c r="M1455" s="1" t="str">
        <f>IF(ISNUMBER(Table2[[#This Row],[Transaction Date]]),TEXT(Table2[[#This Row],[Transaction Date]],"dddd"),"Unknown")</f>
        <v>Tuesday</v>
      </c>
      <c r="N1455">
        <f t="shared" si="90"/>
        <v>0</v>
      </c>
      <c r="O1455" t="str">
        <f t="shared" si="91"/>
        <v>Actual</v>
      </c>
    </row>
    <row r="1456" spans="1:15" x14ac:dyDescent="0.25">
      <c r="A1456" t="s">
        <v>1669</v>
      </c>
      <c r="B1456" t="s">
        <v>9</v>
      </c>
      <c r="C1456">
        <v>1</v>
      </c>
      <c r="D1456">
        <f t="shared" si="88"/>
        <v>1</v>
      </c>
      <c r="E1456">
        <v>2</v>
      </c>
      <c r="F1456">
        <f>IF(OR(E1456="",E1456="UNKNOWN",E1456="ERROR"),_xlfn.XLOOKUP(Table2[[#This Row],[Item]],Items_List!A:A,Items_List!B:B),E1456)</f>
        <v>2</v>
      </c>
      <c r="G1456">
        <v>2</v>
      </c>
      <c r="H1456">
        <f t="shared" si="89"/>
        <v>2</v>
      </c>
      <c r="I1456" t="s">
        <v>10059</v>
      </c>
      <c r="J1456" t="s">
        <v>11</v>
      </c>
      <c r="K1456" s="1">
        <v>44942</v>
      </c>
      <c r="L1456" s="1" t="str">
        <f>IF(ISNUMBER(Table2[[#This Row],[Transaction Date]]),TEXT(Table2[[#This Row],[Transaction Date]],"mmmm"),"Unknown")</f>
        <v>January</v>
      </c>
      <c r="M1456" s="1" t="str">
        <f>IF(ISNUMBER(Table2[[#This Row],[Transaction Date]]),TEXT(Table2[[#This Row],[Transaction Date]],"dddd"),"Unknown")</f>
        <v>Monday</v>
      </c>
      <c r="N1456">
        <f t="shared" si="90"/>
        <v>0</v>
      </c>
      <c r="O1456" t="str">
        <f t="shared" si="91"/>
        <v>Actual</v>
      </c>
    </row>
    <row r="1457" spans="1:15" x14ac:dyDescent="0.25">
      <c r="A1457" t="s">
        <v>1670</v>
      </c>
      <c r="B1457" t="s">
        <v>13</v>
      </c>
      <c r="C1457">
        <v>5</v>
      </c>
      <c r="D1457">
        <f t="shared" si="88"/>
        <v>5</v>
      </c>
      <c r="E1457">
        <v>3</v>
      </c>
      <c r="F1457">
        <f>IF(OR(E1457="",E1457="UNKNOWN",E1457="ERROR"),_xlfn.XLOOKUP(Table2[[#This Row],[Item]],Items_List!A:A,Items_List!B:B),E1457)</f>
        <v>3</v>
      </c>
      <c r="G1457">
        <v>15</v>
      </c>
      <c r="H1457">
        <f t="shared" si="89"/>
        <v>15</v>
      </c>
      <c r="I1457" t="s">
        <v>10059</v>
      </c>
      <c r="J1457" t="s">
        <v>11</v>
      </c>
      <c r="K1457" s="1">
        <v>45175</v>
      </c>
      <c r="L1457" s="1" t="str">
        <f>IF(ISNUMBER(Table2[[#This Row],[Transaction Date]]),TEXT(Table2[[#This Row],[Transaction Date]],"mmmm"),"Unknown")</f>
        <v>September</v>
      </c>
      <c r="M1457" s="1" t="str">
        <f>IF(ISNUMBER(Table2[[#This Row],[Transaction Date]]),TEXT(Table2[[#This Row],[Transaction Date]],"dddd"),"Unknown")</f>
        <v>Wednesday</v>
      </c>
      <c r="N1457">
        <f t="shared" si="90"/>
        <v>0</v>
      </c>
      <c r="O1457" t="str">
        <f t="shared" si="91"/>
        <v>Actual</v>
      </c>
    </row>
    <row r="1458" spans="1:15" x14ac:dyDescent="0.25">
      <c r="A1458" t="s">
        <v>1671</v>
      </c>
      <c r="B1458" t="s">
        <v>17</v>
      </c>
      <c r="C1458">
        <v>2</v>
      </c>
      <c r="D1458">
        <f t="shared" si="88"/>
        <v>2</v>
      </c>
      <c r="E1458">
        <v>1</v>
      </c>
      <c r="F1458">
        <f>IF(OR(E1458="",E1458="UNKNOWN",E1458="ERROR"),_xlfn.XLOOKUP(Table2[[#This Row],[Item]],Items_List!A:A,Items_List!B:B),E1458)</f>
        <v>1</v>
      </c>
      <c r="G1458">
        <v>2</v>
      </c>
      <c r="H1458">
        <f t="shared" si="89"/>
        <v>2</v>
      </c>
      <c r="I1458" t="s">
        <v>10</v>
      </c>
      <c r="J1458" t="s">
        <v>11</v>
      </c>
      <c r="K1458" s="1">
        <v>44929</v>
      </c>
      <c r="L1458" s="1" t="str">
        <f>IF(ISNUMBER(Table2[[#This Row],[Transaction Date]]),TEXT(Table2[[#This Row],[Transaction Date]],"mmmm"),"Unknown")</f>
        <v>January</v>
      </c>
      <c r="M1458" s="1" t="str">
        <f>IF(ISNUMBER(Table2[[#This Row],[Transaction Date]]),TEXT(Table2[[#This Row],[Transaction Date]],"dddd"),"Unknown")</f>
        <v>Tuesday</v>
      </c>
      <c r="N1458">
        <f t="shared" si="90"/>
        <v>0</v>
      </c>
      <c r="O1458" t="str">
        <f t="shared" si="91"/>
        <v>Actual</v>
      </c>
    </row>
    <row r="1459" spans="1:15" x14ac:dyDescent="0.25">
      <c r="A1459" t="s">
        <v>1672</v>
      </c>
      <c r="B1459" t="s">
        <v>28</v>
      </c>
      <c r="C1459">
        <v>1</v>
      </c>
      <c r="D1459">
        <f t="shared" si="88"/>
        <v>1</v>
      </c>
      <c r="E1459">
        <v>4</v>
      </c>
      <c r="F1459">
        <f>IF(OR(E1459="",E1459="UNKNOWN",E1459="ERROR"),_xlfn.XLOOKUP(Table2[[#This Row],[Item]],Items_List!A:A,Items_List!B:B),E1459)</f>
        <v>4</v>
      </c>
      <c r="G1459">
        <v>4</v>
      </c>
      <c r="H1459">
        <f t="shared" si="89"/>
        <v>4</v>
      </c>
      <c r="I1459" t="s">
        <v>10</v>
      </c>
      <c r="J1459" t="s">
        <v>15</v>
      </c>
      <c r="L1459" s="1" t="str">
        <f>IF(ISNUMBER(Table2[[#This Row],[Transaction Date]]),TEXT(Table2[[#This Row],[Transaction Date]],"mmmm"),"Unknown")</f>
        <v>Unknown</v>
      </c>
      <c r="M1459" s="1" t="str">
        <f>IF(ISNUMBER(Table2[[#This Row],[Transaction Date]]),TEXT(Table2[[#This Row],[Transaction Date]],"dddd"),"Unknown")</f>
        <v>Unknown</v>
      </c>
      <c r="N1459">
        <f t="shared" si="90"/>
        <v>0</v>
      </c>
      <c r="O1459" t="str">
        <f t="shared" si="91"/>
        <v>Actual</v>
      </c>
    </row>
    <row r="1460" spans="1:15" x14ac:dyDescent="0.25">
      <c r="A1460" t="s">
        <v>1673</v>
      </c>
      <c r="B1460" t="s">
        <v>39</v>
      </c>
      <c r="C1460">
        <v>2</v>
      </c>
      <c r="D1460">
        <f t="shared" si="88"/>
        <v>2</v>
      </c>
      <c r="E1460">
        <v>3</v>
      </c>
      <c r="F1460">
        <f>IF(OR(E1460="",E1460="UNKNOWN",E1460="ERROR"),_xlfn.XLOOKUP(Table2[[#This Row],[Item]],Items_List!A:A,Items_List!B:B),E1460)</f>
        <v>3</v>
      </c>
      <c r="G1460">
        <v>6</v>
      </c>
      <c r="H1460">
        <f t="shared" si="89"/>
        <v>6</v>
      </c>
      <c r="I1460" t="s">
        <v>23</v>
      </c>
      <c r="J1460" t="s">
        <v>15</v>
      </c>
      <c r="K1460" s="1">
        <v>44991</v>
      </c>
      <c r="L1460" s="1" t="str">
        <f>IF(ISNUMBER(Table2[[#This Row],[Transaction Date]]),TEXT(Table2[[#This Row],[Transaction Date]],"mmmm"),"Unknown")</f>
        <v>March</v>
      </c>
      <c r="M1460" s="1" t="str">
        <f>IF(ISNUMBER(Table2[[#This Row],[Transaction Date]]),TEXT(Table2[[#This Row],[Transaction Date]],"dddd"),"Unknown")</f>
        <v>Monday</v>
      </c>
      <c r="N1460">
        <f t="shared" si="90"/>
        <v>0</v>
      </c>
      <c r="O1460" t="str">
        <f t="shared" si="91"/>
        <v>Actual</v>
      </c>
    </row>
    <row r="1461" spans="1:15" x14ac:dyDescent="0.25">
      <c r="A1461" t="s">
        <v>1674</v>
      </c>
      <c r="B1461" t="s">
        <v>65</v>
      </c>
      <c r="C1461">
        <v>3</v>
      </c>
      <c r="D1461">
        <f t="shared" si="88"/>
        <v>3</v>
      </c>
      <c r="E1461">
        <v>1.5</v>
      </c>
      <c r="F1461">
        <f>IF(OR(E1461="",E1461="UNKNOWN",E1461="ERROR"),_xlfn.XLOOKUP(Table2[[#This Row],[Item]],Items_List!A:A,Items_List!B:B),E1461)</f>
        <v>1.5</v>
      </c>
      <c r="G1461">
        <v>4.5</v>
      </c>
      <c r="H1461">
        <f t="shared" si="89"/>
        <v>4.5</v>
      </c>
      <c r="I1461" t="s">
        <v>10</v>
      </c>
      <c r="J1461" t="s">
        <v>15</v>
      </c>
      <c r="K1461" s="1">
        <v>45175</v>
      </c>
      <c r="L1461" s="1" t="str">
        <f>IF(ISNUMBER(Table2[[#This Row],[Transaction Date]]),TEXT(Table2[[#This Row],[Transaction Date]],"mmmm"),"Unknown")</f>
        <v>September</v>
      </c>
      <c r="M1461" s="1" t="str">
        <f>IF(ISNUMBER(Table2[[#This Row],[Transaction Date]]),TEXT(Table2[[#This Row],[Transaction Date]],"dddd"),"Unknown")</f>
        <v>Wednesday</v>
      </c>
      <c r="N1461">
        <f t="shared" si="90"/>
        <v>0</v>
      </c>
      <c r="O1461" t="str">
        <f t="shared" si="91"/>
        <v>Actual</v>
      </c>
    </row>
    <row r="1462" spans="1:15" x14ac:dyDescent="0.25">
      <c r="A1462" t="s">
        <v>1675</v>
      </c>
      <c r="B1462" t="s">
        <v>28</v>
      </c>
      <c r="C1462">
        <v>2</v>
      </c>
      <c r="D1462">
        <f t="shared" si="88"/>
        <v>2</v>
      </c>
      <c r="E1462">
        <v>4</v>
      </c>
      <c r="F1462">
        <f>IF(OR(E1462="",E1462="UNKNOWN",E1462="ERROR"),_xlfn.XLOOKUP(Table2[[#This Row],[Item]],Items_List!A:A,Items_List!B:B),E1462)</f>
        <v>4</v>
      </c>
      <c r="G1462">
        <v>8</v>
      </c>
      <c r="H1462">
        <f t="shared" si="89"/>
        <v>8</v>
      </c>
      <c r="I1462" t="s">
        <v>10059</v>
      </c>
      <c r="J1462" t="s">
        <v>11</v>
      </c>
      <c r="K1462" s="1">
        <v>45223</v>
      </c>
      <c r="L1462" s="1" t="str">
        <f>IF(ISNUMBER(Table2[[#This Row],[Transaction Date]]),TEXT(Table2[[#This Row],[Transaction Date]],"mmmm"),"Unknown")</f>
        <v>October</v>
      </c>
      <c r="M1462" s="1" t="str">
        <f>IF(ISNUMBER(Table2[[#This Row],[Transaction Date]]),TEXT(Table2[[#This Row],[Transaction Date]],"dddd"),"Unknown")</f>
        <v>Tuesday</v>
      </c>
      <c r="N1462">
        <f t="shared" si="90"/>
        <v>0</v>
      </c>
      <c r="O1462" t="str">
        <f t="shared" si="91"/>
        <v>Actual</v>
      </c>
    </row>
    <row r="1463" spans="1:15" x14ac:dyDescent="0.25">
      <c r="A1463" t="s">
        <v>1676</v>
      </c>
      <c r="B1463" t="s">
        <v>28</v>
      </c>
      <c r="C1463">
        <v>5</v>
      </c>
      <c r="D1463">
        <f t="shared" si="88"/>
        <v>5</v>
      </c>
      <c r="E1463">
        <v>4</v>
      </c>
      <c r="F1463">
        <f>IF(OR(E1463="",E1463="UNKNOWN",E1463="ERROR"),_xlfn.XLOOKUP(Table2[[#This Row],[Item]],Items_List!A:A,Items_List!B:B),E1463)</f>
        <v>4</v>
      </c>
      <c r="G1463">
        <v>20</v>
      </c>
      <c r="H1463">
        <f t="shared" si="89"/>
        <v>20</v>
      </c>
      <c r="I1463" t="s">
        <v>10</v>
      </c>
      <c r="J1463" t="s">
        <v>10059</v>
      </c>
      <c r="K1463" s="1">
        <v>44955</v>
      </c>
      <c r="L1463" s="1" t="str">
        <f>IF(ISNUMBER(Table2[[#This Row],[Transaction Date]]),TEXT(Table2[[#This Row],[Transaction Date]],"mmmm"),"Unknown")</f>
        <v>January</v>
      </c>
      <c r="M1463" s="1" t="str">
        <f>IF(ISNUMBER(Table2[[#This Row],[Transaction Date]]),TEXT(Table2[[#This Row],[Transaction Date]],"dddd"),"Unknown")</f>
        <v>Sunday</v>
      </c>
      <c r="N1463">
        <f t="shared" si="90"/>
        <v>0</v>
      </c>
      <c r="O1463" t="str">
        <f t="shared" si="91"/>
        <v>Actual</v>
      </c>
    </row>
    <row r="1464" spans="1:15" x14ac:dyDescent="0.25">
      <c r="A1464" t="s">
        <v>1677</v>
      </c>
      <c r="B1464" t="s">
        <v>13</v>
      </c>
      <c r="C1464">
        <v>4</v>
      </c>
      <c r="D1464">
        <f t="shared" si="88"/>
        <v>4</v>
      </c>
      <c r="E1464">
        <v>3</v>
      </c>
      <c r="F1464">
        <f>IF(OR(E1464="",E1464="UNKNOWN",E1464="ERROR"),_xlfn.XLOOKUP(Table2[[#This Row],[Item]],Items_List!A:A,Items_List!B:B),E1464)</f>
        <v>3</v>
      </c>
      <c r="G1464">
        <v>12</v>
      </c>
      <c r="H1464">
        <f t="shared" si="89"/>
        <v>12</v>
      </c>
      <c r="I1464" t="s">
        <v>10059</v>
      </c>
      <c r="J1464" t="s">
        <v>11</v>
      </c>
      <c r="K1464" s="1">
        <v>45137</v>
      </c>
      <c r="L1464" s="1" t="str">
        <f>IF(ISNUMBER(Table2[[#This Row],[Transaction Date]]),TEXT(Table2[[#This Row],[Transaction Date]],"mmmm"),"Unknown")</f>
        <v>July</v>
      </c>
      <c r="M1464" s="1" t="str">
        <f>IF(ISNUMBER(Table2[[#This Row],[Transaction Date]]),TEXT(Table2[[#This Row],[Transaction Date]],"dddd"),"Unknown")</f>
        <v>Sunday</v>
      </c>
      <c r="N1464">
        <f t="shared" si="90"/>
        <v>0</v>
      </c>
      <c r="O1464" t="str">
        <f t="shared" si="91"/>
        <v>Actual</v>
      </c>
    </row>
    <row r="1465" spans="1:15" x14ac:dyDescent="0.25">
      <c r="A1465" t="s">
        <v>1678</v>
      </c>
      <c r="B1465" t="s">
        <v>65</v>
      </c>
      <c r="C1465">
        <v>2</v>
      </c>
      <c r="D1465">
        <f t="shared" si="88"/>
        <v>2</v>
      </c>
      <c r="E1465">
        <v>1.5</v>
      </c>
      <c r="F1465">
        <f>IF(OR(E1465="",E1465="UNKNOWN",E1465="ERROR"),_xlfn.XLOOKUP(Table2[[#This Row],[Item]],Items_List!A:A,Items_List!B:B),E1465)</f>
        <v>1.5</v>
      </c>
      <c r="H1465">
        <f t="shared" si="89"/>
        <v>3</v>
      </c>
      <c r="I1465" t="s">
        <v>14</v>
      </c>
      <c r="J1465" t="s">
        <v>10059</v>
      </c>
      <c r="K1465" s="1">
        <v>45094</v>
      </c>
      <c r="L1465" s="1" t="str">
        <f>IF(ISNUMBER(Table2[[#This Row],[Transaction Date]]),TEXT(Table2[[#This Row],[Transaction Date]],"mmmm"),"Unknown")</f>
        <v>June</v>
      </c>
      <c r="M1465" s="1" t="str">
        <f>IF(ISNUMBER(Table2[[#This Row],[Transaction Date]]),TEXT(Table2[[#This Row],[Transaction Date]],"dddd"),"Unknown")</f>
        <v>Saturday</v>
      </c>
      <c r="N1465">
        <f t="shared" si="90"/>
        <v>1</v>
      </c>
      <c r="O1465" t="str">
        <f t="shared" si="91"/>
        <v>Actual</v>
      </c>
    </row>
    <row r="1466" spans="1:15" x14ac:dyDescent="0.25">
      <c r="A1466" t="s">
        <v>1679</v>
      </c>
      <c r="B1466" t="s">
        <v>28</v>
      </c>
      <c r="C1466">
        <v>5</v>
      </c>
      <c r="D1466">
        <f t="shared" si="88"/>
        <v>5</v>
      </c>
      <c r="E1466">
        <v>4</v>
      </c>
      <c r="F1466">
        <f>IF(OR(E1466="",E1466="UNKNOWN",E1466="ERROR"),_xlfn.XLOOKUP(Table2[[#This Row],[Item]],Items_List!A:A,Items_List!B:B),E1466)</f>
        <v>4</v>
      </c>
      <c r="G1466">
        <v>20</v>
      </c>
      <c r="H1466">
        <f t="shared" si="89"/>
        <v>20</v>
      </c>
      <c r="I1466" t="s">
        <v>10059</v>
      </c>
      <c r="J1466" t="s">
        <v>15</v>
      </c>
      <c r="K1466" s="1">
        <v>45123</v>
      </c>
      <c r="L1466" s="1" t="str">
        <f>IF(ISNUMBER(Table2[[#This Row],[Transaction Date]]),TEXT(Table2[[#This Row],[Transaction Date]],"mmmm"),"Unknown")</f>
        <v>July</v>
      </c>
      <c r="M1466" s="1" t="str">
        <f>IF(ISNUMBER(Table2[[#This Row],[Transaction Date]]),TEXT(Table2[[#This Row],[Transaction Date]],"dddd"),"Unknown")</f>
        <v>Sunday</v>
      </c>
      <c r="N1466">
        <f t="shared" si="90"/>
        <v>0</v>
      </c>
      <c r="O1466" t="str">
        <f t="shared" si="91"/>
        <v>Actual</v>
      </c>
    </row>
    <row r="1467" spans="1:15" x14ac:dyDescent="0.25">
      <c r="A1467" t="s">
        <v>1680</v>
      </c>
      <c r="B1467" t="s">
        <v>17</v>
      </c>
      <c r="C1467">
        <v>5</v>
      </c>
      <c r="D1467">
        <f t="shared" si="88"/>
        <v>5</v>
      </c>
      <c r="E1467">
        <v>1</v>
      </c>
      <c r="F1467">
        <f>IF(OR(E1467="",E1467="UNKNOWN",E1467="ERROR"),_xlfn.XLOOKUP(Table2[[#This Row],[Item]],Items_List!A:A,Items_List!B:B),E1467)</f>
        <v>1</v>
      </c>
      <c r="G1467">
        <v>5</v>
      </c>
      <c r="H1467">
        <f t="shared" si="89"/>
        <v>5</v>
      </c>
      <c r="I1467" t="s">
        <v>23</v>
      </c>
      <c r="J1467" t="s">
        <v>15</v>
      </c>
      <c r="K1467" s="1">
        <v>45178</v>
      </c>
      <c r="L1467" s="1" t="str">
        <f>IF(ISNUMBER(Table2[[#This Row],[Transaction Date]]),TEXT(Table2[[#This Row],[Transaction Date]],"mmmm"),"Unknown")</f>
        <v>September</v>
      </c>
      <c r="M1467" s="1" t="str">
        <f>IF(ISNUMBER(Table2[[#This Row],[Transaction Date]]),TEXT(Table2[[#This Row],[Transaction Date]],"dddd"),"Unknown")</f>
        <v>Saturday</v>
      </c>
      <c r="N1467">
        <f t="shared" si="90"/>
        <v>0</v>
      </c>
      <c r="O1467" t="str">
        <f t="shared" si="91"/>
        <v>Actual</v>
      </c>
    </row>
    <row r="1468" spans="1:15" x14ac:dyDescent="0.25">
      <c r="A1468" t="s">
        <v>1682</v>
      </c>
      <c r="B1468" t="s">
        <v>25</v>
      </c>
      <c r="C1468">
        <v>2</v>
      </c>
      <c r="D1468">
        <f t="shared" si="88"/>
        <v>2</v>
      </c>
      <c r="E1468">
        <v>4</v>
      </c>
      <c r="F1468">
        <f>IF(OR(E1468="",E1468="UNKNOWN",E1468="ERROR"),_xlfn.XLOOKUP(Table2[[#This Row],[Item]],Items_List!A:A,Items_List!B:B),E1468)</f>
        <v>4</v>
      </c>
      <c r="G1468">
        <v>8</v>
      </c>
      <c r="H1468">
        <f t="shared" si="89"/>
        <v>8</v>
      </c>
      <c r="I1468" t="s">
        <v>23</v>
      </c>
      <c r="J1468" t="s">
        <v>10059</v>
      </c>
      <c r="K1468" s="1">
        <v>44961</v>
      </c>
      <c r="L1468" s="1" t="str">
        <f>IF(ISNUMBER(Table2[[#This Row],[Transaction Date]]),TEXT(Table2[[#This Row],[Transaction Date]],"mmmm"),"Unknown")</f>
        <v>February</v>
      </c>
      <c r="M1468" s="1" t="str">
        <f>IF(ISNUMBER(Table2[[#This Row],[Transaction Date]]),TEXT(Table2[[#This Row],[Transaction Date]],"dddd"),"Unknown")</f>
        <v>Saturday</v>
      </c>
      <c r="N1468">
        <f t="shared" si="90"/>
        <v>0</v>
      </c>
      <c r="O1468" t="str">
        <f t="shared" si="91"/>
        <v>Actual</v>
      </c>
    </row>
    <row r="1469" spans="1:15" x14ac:dyDescent="0.25">
      <c r="A1469" t="s">
        <v>1683</v>
      </c>
      <c r="B1469" t="s">
        <v>20</v>
      </c>
      <c r="C1469">
        <v>5</v>
      </c>
      <c r="D1469">
        <f t="shared" si="88"/>
        <v>5</v>
      </c>
      <c r="E1469">
        <v>5</v>
      </c>
      <c r="F1469">
        <f>IF(OR(E1469="",E1469="UNKNOWN",E1469="ERROR"),_xlfn.XLOOKUP(Table2[[#This Row],[Item]],Items_List!A:A,Items_List!B:B),E1469)</f>
        <v>5</v>
      </c>
      <c r="G1469">
        <v>25</v>
      </c>
      <c r="H1469">
        <f t="shared" si="89"/>
        <v>25</v>
      </c>
      <c r="I1469" t="s">
        <v>10</v>
      </c>
      <c r="J1469" t="s">
        <v>11</v>
      </c>
      <c r="K1469" s="1">
        <v>45256</v>
      </c>
      <c r="L1469" s="1" t="str">
        <f>IF(ISNUMBER(Table2[[#This Row],[Transaction Date]]),TEXT(Table2[[#This Row],[Transaction Date]],"mmmm"),"Unknown")</f>
        <v>November</v>
      </c>
      <c r="M1469" s="1" t="str">
        <f>IF(ISNUMBER(Table2[[#This Row],[Transaction Date]]),TEXT(Table2[[#This Row],[Transaction Date]],"dddd"),"Unknown")</f>
        <v>Sunday</v>
      </c>
      <c r="N1469">
        <f t="shared" si="90"/>
        <v>0</v>
      </c>
      <c r="O1469" t="str">
        <f t="shared" si="91"/>
        <v>Actual</v>
      </c>
    </row>
    <row r="1470" spans="1:15" x14ac:dyDescent="0.25">
      <c r="A1470" t="s">
        <v>1684</v>
      </c>
      <c r="B1470" t="s">
        <v>25</v>
      </c>
      <c r="C1470">
        <v>5</v>
      </c>
      <c r="D1470">
        <f t="shared" si="88"/>
        <v>5</v>
      </c>
      <c r="E1470">
        <v>4</v>
      </c>
      <c r="F1470">
        <f>IF(OR(E1470="",E1470="UNKNOWN",E1470="ERROR"),_xlfn.XLOOKUP(Table2[[#This Row],[Item]],Items_List!A:A,Items_List!B:B),E1470)</f>
        <v>4</v>
      </c>
      <c r="G1470">
        <v>20</v>
      </c>
      <c r="H1470">
        <f t="shared" si="89"/>
        <v>20</v>
      </c>
      <c r="I1470" t="s">
        <v>10</v>
      </c>
      <c r="J1470" t="s">
        <v>15</v>
      </c>
      <c r="K1470" s="1">
        <v>45280</v>
      </c>
      <c r="L1470" s="1" t="str">
        <f>IF(ISNUMBER(Table2[[#This Row],[Transaction Date]]),TEXT(Table2[[#This Row],[Transaction Date]],"mmmm"),"Unknown")</f>
        <v>December</v>
      </c>
      <c r="M1470" s="1" t="str">
        <f>IF(ISNUMBER(Table2[[#This Row],[Transaction Date]]),TEXT(Table2[[#This Row],[Transaction Date]],"dddd"),"Unknown")</f>
        <v>Wednesday</v>
      </c>
      <c r="N1470">
        <f t="shared" si="90"/>
        <v>0</v>
      </c>
      <c r="O1470" t="str">
        <f t="shared" si="91"/>
        <v>Actual</v>
      </c>
    </row>
    <row r="1471" spans="1:15" x14ac:dyDescent="0.25">
      <c r="A1471" t="s">
        <v>1685</v>
      </c>
      <c r="B1471" t="s">
        <v>39</v>
      </c>
      <c r="C1471">
        <v>5</v>
      </c>
      <c r="D1471">
        <f t="shared" si="88"/>
        <v>5</v>
      </c>
      <c r="E1471">
        <v>3</v>
      </c>
      <c r="F1471">
        <f>IF(OR(E1471="",E1471="UNKNOWN",E1471="ERROR"),_xlfn.XLOOKUP(Table2[[#This Row],[Item]],Items_List!A:A,Items_List!B:B),E1471)</f>
        <v>3</v>
      </c>
      <c r="G1471">
        <v>15</v>
      </c>
      <c r="H1471">
        <f t="shared" si="89"/>
        <v>15</v>
      </c>
      <c r="I1471" t="s">
        <v>23</v>
      </c>
      <c r="J1471" t="s">
        <v>10059</v>
      </c>
      <c r="K1471" s="1">
        <v>45203</v>
      </c>
      <c r="L1471" s="1" t="str">
        <f>IF(ISNUMBER(Table2[[#This Row],[Transaction Date]]),TEXT(Table2[[#This Row],[Transaction Date]],"mmmm"),"Unknown")</f>
        <v>October</v>
      </c>
      <c r="M1471" s="1" t="str">
        <f>IF(ISNUMBER(Table2[[#This Row],[Transaction Date]]),TEXT(Table2[[#This Row],[Transaction Date]],"dddd"),"Unknown")</f>
        <v>Wednesday</v>
      </c>
      <c r="N1471">
        <f t="shared" si="90"/>
        <v>0</v>
      </c>
      <c r="O1471" t="str">
        <f t="shared" si="91"/>
        <v>Actual</v>
      </c>
    </row>
    <row r="1472" spans="1:15" x14ac:dyDescent="0.25">
      <c r="A1472" t="s">
        <v>1686</v>
      </c>
      <c r="B1472" t="s">
        <v>65</v>
      </c>
      <c r="C1472">
        <v>4</v>
      </c>
      <c r="D1472">
        <f t="shared" si="88"/>
        <v>4</v>
      </c>
      <c r="E1472">
        <v>1.5</v>
      </c>
      <c r="F1472">
        <f>IF(OR(E1472="",E1472="UNKNOWN",E1472="ERROR"),_xlfn.XLOOKUP(Table2[[#This Row],[Item]],Items_List!A:A,Items_List!B:B),E1472)</f>
        <v>1.5</v>
      </c>
      <c r="G1472">
        <v>6</v>
      </c>
      <c r="H1472">
        <f t="shared" si="89"/>
        <v>6</v>
      </c>
      <c r="I1472" t="s">
        <v>14</v>
      </c>
      <c r="J1472" t="s">
        <v>15</v>
      </c>
      <c r="L1472" s="1" t="str">
        <f>IF(ISNUMBER(Table2[[#This Row],[Transaction Date]]),TEXT(Table2[[#This Row],[Transaction Date]],"mmmm"),"Unknown")</f>
        <v>Unknown</v>
      </c>
      <c r="M1472" s="1" t="str">
        <f>IF(ISNUMBER(Table2[[#This Row],[Transaction Date]]),TEXT(Table2[[#This Row],[Transaction Date]],"dddd"),"Unknown")</f>
        <v>Unknown</v>
      </c>
      <c r="N1472">
        <f t="shared" si="90"/>
        <v>0</v>
      </c>
      <c r="O1472" t="str">
        <f t="shared" si="91"/>
        <v>Actual</v>
      </c>
    </row>
    <row r="1473" spans="1:15" x14ac:dyDescent="0.25">
      <c r="A1473" t="s">
        <v>1687</v>
      </c>
      <c r="B1473" t="s">
        <v>28</v>
      </c>
      <c r="C1473">
        <v>2</v>
      </c>
      <c r="D1473">
        <f t="shared" si="88"/>
        <v>2</v>
      </c>
      <c r="E1473">
        <v>4</v>
      </c>
      <c r="F1473">
        <f>IF(OR(E1473="",E1473="UNKNOWN",E1473="ERROR"),_xlfn.XLOOKUP(Table2[[#This Row],[Item]],Items_List!A:A,Items_List!B:B),E1473)</f>
        <v>4</v>
      </c>
      <c r="G1473">
        <v>8</v>
      </c>
      <c r="H1473">
        <f t="shared" si="89"/>
        <v>8</v>
      </c>
      <c r="I1473" t="s">
        <v>14</v>
      </c>
      <c r="J1473" t="s">
        <v>11</v>
      </c>
      <c r="L1473" s="1" t="str">
        <f>IF(ISNUMBER(Table2[[#This Row],[Transaction Date]]),TEXT(Table2[[#This Row],[Transaction Date]],"mmmm"),"Unknown")</f>
        <v>Unknown</v>
      </c>
      <c r="M1473" s="1" t="str">
        <f>IF(ISNUMBER(Table2[[#This Row],[Transaction Date]]),TEXT(Table2[[#This Row],[Transaction Date]],"dddd"),"Unknown")</f>
        <v>Unknown</v>
      </c>
      <c r="N1473">
        <f t="shared" si="90"/>
        <v>0</v>
      </c>
      <c r="O1473" t="str">
        <f t="shared" si="91"/>
        <v>Actual</v>
      </c>
    </row>
    <row r="1474" spans="1:15" x14ac:dyDescent="0.25">
      <c r="A1474" t="s">
        <v>1688</v>
      </c>
      <c r="B1474" t="s">
        <v>25</v>
      </c>
      <c r="C1474">
        <v>2</v>
      </c>
      <c r="D1474">
        <f t="shared" ref="D1474:D1537" si="92">IF(OR(C1474="",C1474="UNKNOWN",C1474="ERROR"),IFERROR(VALUE(G1474)/VALUE(E1474),""),VALUE(C1474))</f>
        <v>2</v>
      </c>
      <c r="E1474">
        <v>4</v>
      </c>
      <c r="F1474">
        <f>IF(OR(E1474="",E1474="UNKNOWN",E1474="ERROR"),_xlfn.XLOOKUP(Table2[[#This Row],[Item]],Items_List!A:A,Items_List!B:B),E1474)</f>
        <v>4</v>
      </c>
      <c r="G1474">
        <v>8</v>
      </c>
      <c r="H1474">
        <f t="shared" ref="H1474:H1537" si="93">D1474*F1474</f>
        <v>8</v>
      </c>
      <c r="I1474" t="s">
        <v>10059</v>
      </c>
      <c r="J1474" t="s">
        <v>15</v>
      </c>
      <c r="K1474" s="1">
        <v>45066</v>
      </c>
      <c r="L1474" s="1" t="str">
        <f>IF(ISNUMBER(Table2[[#This Row],[Transaction Date]]),TEXT(Table2[[#This Row],[Transaction Date]],"mmmm"),"Unknown")</f>
        <v>May</v>
      </c>
      <c r="M1474" s="1" t="str">
        <f>IF(ISNUMBER(Table2[[#This Row],[Transaction Date]]),TEXT(Table2[[#This Row],[Transaction Date]],"dddd"),"Unknown")</f>
        <v>Saturday</v>
      </c>
      <c r="N1474">
        <f t="shared" ref="N1474:N1537" si="94">IF(OR(B1474="",B1474="unknown",B1474="error",C1474="",C1474="unknown",C1474="error",G1474="",G1474="error",G1474="unknown"),1,0)</f>
        <v>0</v>
      </c>
      <c r="O1474" t="str">
        <f t="shared" ref="O1474:O1537" si="95">IF(OR(C1474="",C1474="error",C1474="unknown"),"Estimated","Actual")</f>
        <v>Actual</v>
      </c>
    </row>
    <row r="1475" spans="1:15" x14ac:dyDescent="0.25">
      <c r="A1475" t="s">
        <v>1689</v>
      </c>
      <c r="B1475" t="s">
        <v>9</v>
      </c>
      <c r="C1475">
        <v>5</v>
      </c>
      <c r="D1475">
        <f t="shared" si="92"/>
        <v>5</v>
      </c>
      <c r="E1475">
        <v>2</v>
      </c>
      <c r="F1475">
        <f>IF(OR(E1475="",E1475="UNKNOWN",E1475="ERROR"),_xlfn.XLOOKUP(Table2[[#This Row],[Item]],Items_List!A:A,Items_List!B:B),E1475)</f>
        <v>2</v>
      </c>
      <c r="G1475">
        <v>10</v>
      </c>
      <c r="H1475">
        <f t="shared" si="93"/>
        <v>10</v>
      </c>
      <c r="I1475" t="s">
        <v>10059</v>
      </c>
      <c r="J1475" t="s">
        <v>15</v>
      </c>
      <c r="K1475" s="1">
        <v>45178</v>
      </c>
      <c r="L1475" s="1" t="str">
        <f>IF(ISNUMBER(Table2[[#This Row],[Transaction Date]]),TEXT(Table2[[#This Row],[Transaction Date]],"mmmm"),"Unknown")</f>
        <v>September</v>
      </c>
      <c r="M1475" s="1" t="str">
        <f>IF(ISNUMBER(Table2[[#This Row],[Transaction Date]]),TEXT(Table2[[#This Row],[Transaction Date]],"dddd"),"Unknown")</f>
        <v>Saturday</v>
      </c>
      <c r="N1475">
        <f t="shared" si="94"/>
        <v>0</v>
      </c>
      <c r="O1475" t="str">
        <f t="shared" si="95"/>
        <v>Actual</v>
      </c>
    </row>
    <row r="1476" spans="1:15" x14ac:dyDescent="0.25">
      <c r="A1476" t="s">
        <v>1690</v>
      </c>
      <c r="B1476" t="s">
        <v>17</v>
      </c>
      <c r="C1476">
        <v>1</v>
      </c>
      <c r="D1476">
        <f t="shared" si="92"/>
        <v>1</v>
      </c>
      <c r="E1476">
        <v>1</v>
      </c>
      <c r="F1476">
        <f>IF(OR(E1476="",E1476="UNKNOWN",E1476="ERROR"),_xlfn.XLOOKUP(Table2[[#This Row],[Item]],Items_List!A:A,Items_List!B:B),E1476)</f>
        <v>1</v>
      </c>
      <c r="G1476">
        <v>1</v>
      </c>
      <c r="H1476">
        <f t="shared" si="93"/>
        <v>1</v>
      </c>
      <c r="I1476" t="s">
        <v>14</v>
      </c>
      <c r="J1476" t="s">
        <v>11</v>
      </c>
      <c r="K1476" s="1">
        <v>45225</v>
      </c>
      <c r="L1476" s="1" t="str">
        <f>IF(ISNUMBER(Table2[[#This Row],[Transaction Date]]),TEXT(Table2[[#This Row],[Transaction Date]],"mmmm"),"Unknown")</f>
        <v>October</v>
      </c>
      <c r="M1476" s="1" t="str">
        <f>IF(ISNUMBER(Table2[[#This Row],[Transaction Date]]),TEXT(Table2[[#This Row],[Transaction Date]],"dddd"),"Unknown")</f>
        <v>Thursday</v>
      </c>
      <c r="N1476">
        <f t="shared" si="94"/>
        <v>0</v>
      </c>
      <c r="O1476" t="str">
        <f t="shared" si="95"/>
        <v>Actual</v>
      </c>
    </row>
    <row r="1477" spans="1:15" x14ac:dyDescent="0.25">
      <c r="A1477" t="s">
        <v>1691</v>
      </c>
      <c r="B1477" t="s">
        <v>13</v>
      </c>
      <c r="C1477">
        <v>4</v>
      </c>
      <c r="D1477">
        <f t="shared" si="92"/>
        <v>4</v>
      </c>
      <c r="E1477">
        <v>3</v>
      </c>
      <c r="F1477">
        <f>IF(OR(E1477="",E1477="UNKNOWN",E1477="ERROR"),_xlfn.XLOOKUP(Table2[[#This Row],[Item]],Items_List!A:A,Items_List!B:B),E1477)</f>
        <v>3</v>
      </c>
      <c r="G1477">
        <v>12</v>
      </c>
      <c r="H1477">
        <f t="shared" si="93"/>
        <v>12</v>
      </c>
      <c r="I1477" t="s">
        <v>10</v>
      </c>
      <c r="J1477" t="s">
        <v>15</v>
      </c>
      <c r="K1477" s="1">
        <v>45222</v>
      </c>
      <c r="L1477" s="1" t="str">
        <f>IF(ISNUMBER(Table2[[#This Row],[Transaction Date]]),TEXT(Table2[[#This Row],[Transaction Date]],"mmmm"),"Unknown")</f>
        <v>October</v>
      </c>
      <c r="M1477" s="1" t="str">
        <f>IF(ISNUMBER(Table2[[#This Row],[Transaction Date]]),TEXT(Table2[[#This Row],[Transaction Date]],"dddd"),"Unknown")</f>
        <v>Monday</v>
      </c>
      <c r="N1477">
        <f t="shared" si="94"/>
        <v>0</v>
      </c>
      <c r="O1477" t="str">
        <f t="shared" si="95"/>
        <v>Actual</v>
      </c>
    </row>
    <row r="1478" spans="1:15" x14ac:dyDescent="0.25">
      <c r="A1478" t="s">
        <v>1692</v>
      </c>
      <c r="B1478" t="s">
        <v>28</v>
      </c>
      <c r="C1478">
        <v>5</v>
      </c>
      <c r="D1478">
        <f t="shared" si="92"/>
        <v>5</v>
      </c>
      <c r="E1478">
        <v>4</v>
      </c>
      <c r="F1478">
        <f>IF(OR(E1478="",E1478="UNKNOWN",E1478="ERROR"),_xlfn.XLOOKUP(Table2[[#This Row],[Item]],Items_List!A:A,Items_List!B:B),E1478)</f>
        <v>4</v>
      </c>
      <c r="G1478">
        <v>20</v>
      </c>
      <c r="H1478">
        <f t="shared" si="93"/>
        <v>20</v>
      </c>
      <c r="I1478" t="s">
        <v>14</v>
      </c>
      <c r="J1478" t="s">
        <v>15</v>
      </c>
      <c r="K1478" s="1">
        <v>45181</v>
      </c>
      <c r="L1478" s="1" t="str">
        <f>IF(ISNUMBER(Table2[[#This Row],[Transaction Date]]),TEXT(Table2[[#This Row],[Transaction Date]],"mmmm"),"Unknown")</f>
        <v>September</v>
      </c>
      <c r="M1478" s="1" t="str">
        <f>IF(ISNUMBER(Table2[[#This Row],[Transaction Date]]),TEXT(Table2[[#This Row],[Transaction Date]],"dddd"),"Unknown")</f>
        <v>Tuesday</v>
      </c>
      <c r="N1478">
        <f t="shared" si="94"/>
        <v>0</v>
      </c>
      <c r="O1478" t="str">
        <f t="shared" si="95"/>
        <v>Actual</v>
      </c>
    </row>
    <row r="1479" spans="1:15" x14ac:dyDescent="0.25">
      <c r="A1479" t="s">
        <v>1693</v>
      </c>
      <c r="B1479" t="s">
        <v>13</v>
      </c>
      <c r="C1479">
        <v>2</v>
      </c>
      <c r="D1479">
        <f t="shared" si="92"/>
        <v>2</v>
      </c>
      <c r="E1479">
        <v>3</v>
      </c>
      <c r="F1479">
        <f>IF(OR(E1479="",E1479="UNKNOWN",E1479="ERROR"),_xlfn.XLOOKUP(Table2[[#This Row],[Item]],Items_List!A:A,Items_List!B:B),E1479)</f>
        <v>3</v>
      </c>
      <c r="G1479">
        <v>6</v>
      </c>
      <c r="H1479">
        <f t="shared" si="93"/>
        <v>6</v>
      </c>
      <c r="I1479" t="s">
        <v>14</v>
      </c>
      <c r="J1479" t="s">
        <v>15</v>
      </c>
      <c r="K1479" s="1">
        <v>44985</v>
      </c>
      <c r="L1479" s="1" t="str">
        <f>IF(ISNUMBER(Table2[[#This Row],[Transaction Date]]),TEXT(Table2[[#This Row],[Transaction Date]],"mmmm"),"Unknown")</f>
        <v>February</v>
      </c>
      <c r="M1479" s="1" t="str">
        <f>IF(ISNUMBER(Table2[[#This Row],[Transaction Date]]),TEXT(Table2[[#This Row],[Transaction Date]],"dddd"),"Unknown")</f>
        <v>Tuesday</v>
      </c>
      <c r="N1479">
        <f t="shared" si="94"/>
        <v>0</v>
      </c>
      <c r="O1479" t="str">
        <f t="shared" si="95"/>
        <v>Actual</v>
      </c>
    </row>
    <row r="1480" spans="1:15" x14ac:dyDescent="0.25">
      <c r="A1480" t="s">
        <v>1694</v>
      </c>
      <c r="B1480" t="s">
        <v>17</v>
      </c>
      <c r="C1480">
        <v>3</v>
      </c>
      <c r="D1480">
        <f t="shared" si="92"/>
        <v>3</v>
      </c>
      <c r="E1480">
        <v>1</v>
      </c>
      <c r="F1480">
        <f>IF(OR(E1480="",E1480="UNKNOWN",E1480="ERROR"),_xlfn.XLOOKUP(Table2[[#This Row],[Item]],Items_List!A:A,Items_List!B:B),E1480)</f>
        <v>1</v>
      </c>
      <c r="H1480">
        <f t="shared" si="93"/>
        <v>3</v>
      </c>
      <c r="I1480" t="s">
        <v>10059</v>
      </c>
      <c r="J1480" t="s">
        <v>10059</v>
      </c>
      <c r="K1480" s="1">
        <v>45220</v>
      </c>
      <c r="L1480" s="1" t="str">
        <f>IF(ISNUMBER(Table2[[#This Row],[Transaction Date]]),TEXT(Table2[[#This Row],[Transaction Date]],"mmmm"),"Unknown")</f>
        <v>October</v>
      </c>
      <c r="M1480" s="1" t="str">
        <f>IF(ISNUMBER(Table2[[#This Row],[Transaction Date]]),TEXT(Table2[[#This Row],[Transaction Date]],"dddd"),"Unknown")</f>
        <v>Saturday</v>
      </c>
      <c r="N1480">
        <f t="shared" si="94"/>
        <v>1</v>
      </c>
      <c r="O1480" t="str">
        <f t="shared" si="95"/>
        <v>Actual</v>
      </c>
    </row>
    <row r="1481" spans="1:15" x14ac:dyDescent="0.25">
      <c r="A1481" t="s">
        <v>1695</v>
      </c>
      <c r="B1481" t="s">
        <v>9</v>
      </c>
      <c r="C1481">
        <v>2</v>
      </c>
      <c r="D1481">
        <f t="shared" si="92"/>
        <v>2</v>
      </c>
      <c r="E1481">
        <v>2</v>
      </c>
      <c r="F1481">
        <f>IF(OR(E1481="",E1481="UNKNOWN",E1481="ERROR"),_xlfn.XLOOKUP(Table2[[#This Row],[Item]],Items_List!A:A,Items_List!B:B),E1481)</f>
        <v>2</v>
      </c>
      <c r="G1481">
        <v>4</v>
      </c>
      <c r="H1481">
        <f t="shared" si="93"/>
        <v>4</v>
      </c>
      <c r="I1481" t="s">
        <v>10</v>
      </c>
      <c r="J1481" t="s">
        <v>10059</v>
      </c>
      <c r="K1481" s="1">
        <v>45201</v>
      </c>
      <c r="L1481" s="1" t="str">
        <f>IF(ISNUMBER(Table2[[#This Row],[Transaction Date]]),TEXT(Table2[[#This Row],[Transaction Date]],"mmmm"),"Unknown")</f>
        <v>October</v>
      </c>
      <c r="M1481" s="1" t="str">
        <f>IF(ISNUMBER(Table2[[#This Row],[Transaction Date]]),TEXT(Table2[[#This Row],[Transaction Date]],"dddd"),"Unknown")</f>
        <v>Monday</v>
      </c>
      <c r="N1481">
        <f t="shared" si="94"/>
        <v>0</v>
      </c>
      <c r="O1481" t="str">
        <f t="shared" si="95"/>
        <v>Actual</v>
      </c>
    </row>
    <row r="1482" spans="1:15" x14ac:dyDescent="0.25">
      <c r="A1482" t="s">
        <v>1696</v>
      </c>
      <c r="B1482" t="s">
        <v>28</v>
      </c>
      <c r="C1482">
        <v>3</v>
      </c>
      <c r="D1482">
        <f t="shared" si="92"/>
        <v>3</v>
      </c>
      <c r="E1482">
        <v>4</v>
      </c>
      <c r="F1482">
        <f>IF(OR(E1482="",E1482="UNKNOWN",E1482="ERROR"),_xlfn.XLOOKUP(Table2[[#This Row],[Item]],Items_List!A:A,Items_List!B:B),E1482)</f>
        <v>4</v>
      </c>
      <c r="G1482">
        <v>12</v>
      </c>
      <c r="H1482">
        <f t="shared" si="93"/>
        <v>12</v>
      </c>
      <c r="I1482" t="s">
        <v>23</v>
      </c>
      <c r="J1482" t="s">
        <v>10059</v>
      </c>
      <c r="K1482" s="1">
        <v>45093</v>
      </c>
      <c r="L1482" s="1" t="str">
        <f>IF(ISNUMBER(Table2[[#This Row],[Transaction Date]]),TEXT(Table2[[#This Row],[Transaction Date]],"mmmm"),"Unknown")</f>
        <v>June</v>
      </c>
      <c r="M1482" s="1" t="str">
        <f>IF(ISNUMBER(Table2[[#This Row],[Transaction Date]]),TEXT(Table2[[#This Row],[Transaction Date]],"dddd"),"Unknown")</f>
        <v>Friday</v>
      </c>
      <c r="N1482">
        <f t="shared" si="94"/>
        <v>0</v>
      </c>
      <c r="O1482" t="str">
        <f t="shared" si="95"/>
        <v>Actual</v>
      </c>
    </row>
    <row r="1483" spans="1:15" x14ac:dyDescent="0.25">
      <c r="A1483" t="s">
        <v>1697</v>
      </c>
      <c r="B1483" t="s">
        <v>65</v>
      </c>
      <c r="C1483">
        <v>2</v>
      </c>
      <c r="D1483">
        <f t="shared" si="92"/>
        <v>2</v>
      </c>
      <c r="E1483" s="3">
        <f>_xlfn.XLOOKUP(Table2[[#This Row],[Item]],Items_List!$A$2:$A$9,Items_List!$B$2:$B$9)</f>
        <v>1.5</v>
      </c>
      <c r="F1483">
        <f>IF(OR(E1483="",E1483="UNKNOWN",E1483="ERROR"),_xlfn.XLOOKUP(Table2[[#This Row],[Item]],Items_List!A:A,Items_List!B:B),E1483)</f>
        <v>1.5</v>
      </c>
      <c r="H1483">
        <f t="shared" si="93"/>
        <v>3</v>
      </c>
      <c r="I1483" t="s">
        <v>14</v>
      </c>
      <c r="J1483" t="s">
        <v>15</v>
      </c>
      <c r="K1483" s="1">
        <v>45096</v>
      </c>
      <c r="L1483" s="1" t="str">
        <f>IF(ISNUMBER(Table2[[#This Row],[Transaction Date]]),TEXT(Table2[[#This Row],[Transaction Date]],"mmmm"),"Unknown")</f>
        <v>June</v>
      </c>
      <c r="M1483" s="1" t="str">
        <f>IF(ISNUMBER(Table2[[#This Row],[Transaction Date]]),TEXT(Table2[[#This Row],[Transaction Date]],"dddd"),"Unknown")</f>
        <v>Monday</v>
      </c>
      <c r="N1483">
        <f t="shared" si="94"/>
        <v>1</v>
      </c>
      <c r="O1483" t="str">
        <f t="shared" si="95"/>
        <v>Actual</v>
      </c>
    </row>
    <row r="1484" spans="1:15" x14ac:dyDescent="0.25">
      <c r="A1484" t="s">
        <v>1698</v>
      </c>
      <c r="B1484" t="s">
        <v>20</v>
      </c>
      <c r="C1484">
        <v>1</v>
      </c>
      <c r="D1484">
        <f t="shared" si="92"/>
        <v>1</v>
      </c>
      <c r="E1484">
        <v>5</v>
      </c>
      <c r="F1484">
        <f>IF(OR(E1484="",E1484="UNKNOWN",E1484="ERROR"),_xlfn.XLOOKUP(Table2[[#This Row],[Item]],Items_List!A:A,Items_List!B:B),E1484)</f>
        <v>5</v>
      </c>
      <c r="G1484">
        <v>5</v>
      </c>
      <c r="H1484">
        <f t="shared" si="93"/>
        <v>5</v>
      </c>
      <c r="I1484" t="s">
        <v>10059</v>
      </c>
      <c r="J1484" t="s">
        <v>11</v>
      </c>
      <c r="K1484" s="1">
        <v>45266</v>
      </c>
      <c r="L1484" s="1" t="str">
        <f>IF(ISNUMBER(Table2[[#This Row],[Transaction Date]]),TEXT(Table2[[#This Row],[Transaction Date]],"mmmm"),"Unknown")</f>
        <v>December</v>
      </c>
      <c r="M1484" s="1" t="str">
        <f>IF(ISNUMBER(Table2[[#This Row],[Transaction Date]]),TEXT(Table2[[#This Row],[Transaction Date]],"dddd"),"Unknown")</f>
        <v>Wednesday</v>
      </c>
      <c r="N1484">
        <f t="shared" si="94"/>
        <v>0</v>
      </c>
      <c r="O1484" t="str">
        <f t="shared" si="95"/>
        <v>Actual</v>
      </c>
    </row>
    <row r="1485" spans="1:15" x14ac:dyDescent="0.25">
      <c r="A1485" t="s">
        <v>1699</v>
      </c>
      <c r="B1485" t="s">
        <v>28</v>
      </c>
      <c r="C1485">
        <v>5</v>
      </c>
      <c r="D1485">
        <f t="shared" si="92"/>
        <v>5</v>
      </c>
      <c r="E1485">
        <v>4</v>
      </c>
      <c r="F1485">
        <f>IF(OR(E1485="",E1485="UNKNOWN",E1485="ERROR"),_xlfn.XLOOKUP(Table2[[#This Row],[Item]],Items_List!A:A,Items_List!B:B),E1485)</f>
        <v>4</v>
      </c>
      <c r="G1485">
        <v>20</v>
      </c>
      <c r="H1485">
        <f t="shared" si="93"/>
        <v>20</v>
      </c>
      <c r="I1485" t="s">
        <v>23</v>
      </c>
      <c r="J1485" t="s">
        <v>11</v>
      </c>
      <c r="K1485" s="1">
        <v>45223</v>
      </c>
      <c r="L1485" s="1" t="str">
        <f>IF(ISNUMBER(Table2[[#This Row],[Transaction Date]]),TEXT(Table2[[#This Row],[Transaction Date]],"mmmm"),"Unknown")</f>
        <v>October</v>
      </c>
      <c r="M1485" s="1" t="str">
        <f>IF(ISNUMBER(Table2[[#This Row],[Transaction Date]]),TEXT(Table2[[#This Row],[Transaction Date]],"dddd"),"Unknown")</f>
        <v>Tuesday</v>
      </c>
      <c r="N1485">
        <f t="shared" si="94"/>
        <v>0</v>
      </c>
      <c r="O1485" t="str">
        <f t="shared" si="95"/>
        <v>Actual</v>
      </c>
    </row>
    <row r="1486" spans="1:15" x14ac:dyDescent="0.25">
      <c r="A1486" t="s">
        <v>1700</v>
      </c>
      <c r="B1486" t="s">
        <v>39</v>
      </c>
      <c r="C1486">
        <v>5</v>
      </c>
      <c r="D1486">
        <f t="shared" si="92"/>
        <v>5</v>
      </c>
      <c r="E1486">
        <v>3</v>
      </c>
      <c r="F1486">
        <f>IF(OR(E1486="",E1486="UNKNOWN",E1486="ERROR"),_xlfn.XLOOKUP(Table2[[#This Row],[Item]],Items_List!A:A,Items_List!B:B),E1486)</f>
        <v>3</v>
      </c>
      <c r="G1486">
        <v>15</v>
      </c>
      <c r="H1486">
        <f t="shared" si="93"/>
        <v>15</v>
      </c>
      <c r="I1486" t="s">
        <v>23</v>
      </c>
      <c r="J1486" t="s">
        <v>11</v>
      </c>
      <c r="K1486" s="1">
        <v>45170</v>
      </c>
      <c r="L1486" s="1" t="str">
        <f>IF(ISNUMBER(Table2[[#This Row],[Transaction Date]]),TEXT(Table2[[#This Row],[Transaction Date]],"mmmm"),"Unknown")</f>
        <v>September</v>
      </c>
      <c r="M1486" s="1" t="str">
        <f>IF(ISNUMBER(Table2[[#This Row],[Transaction Date]]),TEXT(Table2[[#This Row],[Transaction Date]],"dddd"),"Unknown")</f>
        <v>Friday</v>
      </c>
      <c r="N1486">
        <f t="shared" si="94"/>
        <v>0</v>
      </c>
      <c r="O1486" t="str">
        <f t="shared" si="95"/>
        <v>Actual</v>
      </c>
    </row>
    <row r="1487" spans="1:15" x14ac:dyDescent="0.25">
      <c r="A1487" t="s">
        <v>1702</v>
      </c>
      <c r="B1487" t="s">
        <v>25</v>
      </c>
      <c r="C1487">
        <v>5</v>
      </c>
      <c r="D1487">
        <f t="shared" si="92"/>
        <v>5</v>
      </c>
      <c r="E1487">
        <v>4</v>
      </c>
      <c r="F1487">
        <f>IF(OR(E1487="",E1487="UNKNOWN",E1487="ERROR"),_xlfn.XLOOKUP(Table2[[#This Row],[Item]],Items_List!A:A,Items_List!B:B),E1487)</f>
        <v>4</v>
      </c>
      <c r="G1487">
        <v>20</v>
      </c>
      <c r="H1487">
        <f t="shared" si="93"/>
        <v>20</v>
      </c>
      <c r="I1487" t="s">
        <v>10</v>
      </c>
      <c r="J1487" t="s">
        <v>15</v>
      </c>
      <c r="K1487" s="1">
        <v>45183</v>
      </c>
      <c r="L1487" s="1" t="str">
        <f>IF(ISNUMBER(Table2[[#This Row],[Transaction Date]]),TEXT(Table2[[#This Row],[Transaction Date]],"mmmm"),"Unknown")</f>
        <v>September</v>
      </c>
      <c r="M1487" s="1" t="str">
        <f>IF(ISNUMBER(Table2[[#This Row],[Transaction Date]]),TEXT(Table2[[#This Row],[Transaction Date]],"dddd"),"Unknown")</f>
        <v>Thursday</v>
      </c>
      <c r="N1487">
        <f t="shared" si="94"/>
        <v>0</v>
      </c>
      <c r="O1487" t="str">
        <f t="shared" si="95"/>
        <v>Actual</v>
      </c>
    </row>
    <row r="1488" spans="1:15" x14ac:dyDescent="0.25">
      <c r="A1488" t="s">
        <v>1703</v>
      </c>
      <c r="B1488" t="s">
        <v>65</v>
      </c>
      <c r="C1488">
        <v>2</v>
      </c>
      <c r="D1488">
        <f t="shared" si="92"/>
        <v>2</v>
      </c>
      <c r="E1488">
        <v>1.5</v>
      </c>
      <c r="F1488">
        <f>IF(OR(E1488="",E1488="UNKNOWN",E1488="ERROR"),_xlfn.XLOOKUP(Table2[[#This Row],[Item]],Items_List!A:A,Items_List!B:B),E1488)</f>
        <v>1.5</v>
      </c>
      <c r="G1488">
        <v>3</v>
      </c>
      <c r="H1488">
        <f t="shared" si="93"/>
        <v>3</v>
      </c>
      <c r="I1488" t="s">
        <v>23</v>
      </c>
      <c r="J1488" t="s">
        <v>15</v>
      </c>
      <c r="K1488" s="1">
        <v>44983</v>
      </c>
      <c r="L1488" s="1" t="str">
        <f>IF(ISNUMBER(Table2[[#This Row],[Transaction Date]]),TEXT(Table2[[#This Row],[Transaction Date]],"mmmm"),"Unknown")</f>
        <v>February</v>
      </c>
      <c r="M1488" s="1" t="str">
        <f>IF(ISNUMBER(Table2[[#This Row],[Transaction Date]]),TEXT(Table2[[#This Row],[Transaction Date]],"dddd"),"Unknown")</f>
        <v>Sunday</v>
      </c>
      <c r="N1488">
        <f t="shared" si="94"/>
        <v>0</v>
      </c>
      <c r="O1488" t="str">
        <f t="shared" si="95"/>
        <v>Actual</v>
      </c>
    </row>
    <row r="1489" spans="1:15" x14ac:dyDescent="0.25">
      <c r="A1489" t="s">
        <v>1704</v>
      </c>
      <c r="B1489" t="s">
        <v>39</v>
      </c>
      <c r="C1489">
        <v>5</v>
      </c>
      <c r="D1489">
        <f t="shared" si="92"/>
        <v>5</v>
      </c>
      <c r="E1489">
        <v>3</v>
      </c>
      <c r="F1489">
        <f>IF(OR(E1489="",E1489="UNKNOWN",E1489="ERROR"),_xlfn.XLOOKUP(Table2[[#This Row],[Item]],Items_List!A:A,Items_List!B:B),E1489)</f>
        <v>3</v>
      </c>
      <c r="G1489">
        <v>15</v>
      </c>
      <c r="H1489">
        <f t="shared" si="93"/>
        <v>15</v>
      </c>
      <c r="I1489" t="s">
        <v>14</v>
      </c>
      <c r="J1489" t="s">
        <v>15</v>
      </c>
      <c r="K1489" s="1">
        <v>45249</v>
      </c>
      <c r="L1489" s="1" t="str">
        <f>IF(ISNUMBER(Table2[[#This Row],[Transaction Date]]),TEXT(Table2[[#This Row],[Transaction Date]],"mmmm"),"Unknown")</f>
        <v>November</v>
      </c>
      <c r="M1489" s="1" t="str">
        <f>IF(ISNUMBER(Table2[[#This Row],[Transaction Date]]),TEXT(Table2[[#This Row],[Transaction Date]],"dddd"),"Unknown")</f>
        <v>Sunday</v>
      </c>
      <c r="N1489">
        <f t="shared" si="94"/>
        <v>0</v>
      </c>
      <c r="O1489" t="str">
        <f t="shared" si="95"/>
        <v>Actual</v>
      </c>
    </row>
    <row r="1490" spans="1:15" x14ac:dyDescent="0.25">
      <c r="A1490" t="s">
        <v>1705</v>
      </c>
      <c r="B1490" t="s">
        <v>13</v>
      </c>
      <c r="C1490">
        <v>1</v>
      </c>
      <c r="D1490">
        <f t="shared" si="92"/>
        <v>1</v>
      </c>
      <c r="E1490">
        <v>3</v>
      </c>
      <c r="F1490">
        <f>IF(OR(E1490="",E1490="UNKNOWN",E1490="ERROR"),_xlfn.XLOOKUP(Table2[[#This Row],[Item]],Items_List!A:A,Items_List!B:B),E1490)</f>
        <v>3</v>
      </c>
      <c r="G1490">
        <v>3</v>
      </c>
      <c r="H1490">
        <f t="shared" si="93"/>
        <v>3</v>
      </c>
      <c r="I1490" t="s">
        <v>23</v>
      </c>
      <c r="J1490" t="s">
        <v>11</v>
      </c>
      <c r="K1490" s="1">
        <v>45155</v>
      </c>
      <c r="L1490" s="1" t="str">
        <f>IF(ISNUMBER(Table2[[#This Row],[Transaction Date]]),TEXT(Table2[[#This Row],[Transaction Date]],"mmmm"),"Unknown")</f>
        <v>August</v>
      </c>
      <c r="M1490" s="1" t="str">
        <f>IF(ISNUMBER(Table2[[#This Row],[Transaction Date]]),TEXT(Table2[[#This Row],[Transaction Date]],"dddd"),"Unknown")</f>
        <v>Thursday</v>
      </c>
      <c r="N1490">
        <f t="shared" si="94"/>
        <v>0</v>
      </c>
      <c r="O1490" t="str">
        <f t="shared" si="95"/>
        <v>Actual</v>
      </c>
    </row>
    <row r="1491" spans="1:15" x14ac:dyDescent="0.25">
      <c r="A1491" t="s">
        <v>1706</v>
      </c>
      <c r="B1491" t="s">
        <v>39</v>
      </c>
      <c r="C1491">
        <v>5</v>
      </c>
      <c r="D1491">
        <f t="shared" si="92"/>
        <v>5</v>
      </c>
      <c r="E1491">
        <v>3</v>
      </c>
      <c r="F1491">
        <f>IF(OR(E1491="",E1491="UNKNOWN",E1491="ERROR"),_xlfn.XLOOKUP(Table2[[#This Row],[Item]],Items_List!A:A,Items_List!B:B),E1491)</f>
        <v>3</v>
      </c>
      <c r="G1491">
        <v>15</v>
      </c>
      <c r="H1491">
        <f t="shared" si="93"/>
        <v>15</v>
      </c>
      <c r="I1491" t="s">
        <v>10</v>
      </c>
      <c r="J1491" t="s">
        <v>15</v>
      </c>
      <c r="K1491" s="1">
        <v>45204</v>
      </c>
      <c r="L1491" s="1" t="str">
        <f>IF(ISNUMBER(Table2[[#This Row],[Transaction Date]]),TEXT(Table2[[#This Row],[Transaction Date]],"mmmm"),"Unknown")</f>
        <v>October</v>
      </c>
      <c r="M1491" s="1" t="str">
        <f>IF(ISNUMBER(Table2[[#This Row],[Transaction Date]]),TEXT(Table2[[#This Row],[Transaction Date]],"dddd"),"Unknown")</f>
        <v>Thursday</v>
      </c>
      <c r="N1491">
        <f t="shared" si="94"/>
        <v>0</v>
      </c>
      <c r="O1491" t="str">
        <f t="shared" si="95"/>
        <v>Actual</v>
      </c>
    </row>
    <row r="1492" spans="1:15" x14ac:dyDescent="0.25">
      <c r="A1492" t="s">
        <v>1707</v>
      </c>
      <c r="B1492" t="s">
        <v>39</v>
      </c>
      <c r="C1492">
        <v>1</v>
      </c>
      <c r="D1492">
        <f t="shared" si="92"/>
        <v>1</v>
      </c>
      <c r="E1492">
        <v>3</v>
      </c>
      <c r="F1492">
        <f>IF(OR(E1492="",E1492="UNKNOWN",E1492="ERROR"),_xlfn.XLOOKUP(Table2[[#This Row],[Item]],Items_List!A:A,Items_List!B:B),E1492)</f>
        <v>3</v>
      </c>
      <c r="G1492">
        <v>3</v>
      </c>
      <c r="H1492">
        <f t="shared" si="93"/>
        <v>3</v>
      </c>
      <c r="I1492" t="s">
        <v>14</v>
      </c>
      <c r="J1492" t="s">
        <v>15</v>
      </c>
      <c r="K1492" s="1">
        <v>45289</v>
      </c>
      <c r="L1492" s="1" t="str">
        <f>IF(ISNUMBER(Table2[[#This Row],[Transaction Date]]),TEXT(Table2[[#This Row],[Transaction Date]],"mmmm"),"Unknown")</f>
        <v>December</v>
      </c>
      <c r="M1492" s="1" t="str">
        <f>IF(ISNUMBER(Table2[[#This Row],[Transaction Date]]),TEXT(Table2[[#This Row],[Transaction Date]],"dddd"),"Unknown")</f>
        <v>Friday</v>
      </c>
      <c r="N1492">
        <f t="shared" si="94"/>
        <v>0</v>
      </c>
      <c r="O1492" t="str">
        <f t="shared" si="95"/>
        <v>Actual</v>
      </c>
    </row>
    <row r="1493" spans="1:15" x14ac:dyDescent="0.25">
      <c r="A1493" t="s">
        <v>1708</v>
      </c>
      <c r="B1493" t="s">
        <v>20</v>
      </c>
      <c r="C1493">
        <v>2</v>
      </c>
      <c r="D1493">
        <f t="shared" si="92"/>
        <v>2</v>
      </c>
      <c r="E1493">
        <v>5</v>
      </c>
      <c r="F1493">
        <f>IF(OR(E1493="",E1493="UNKNOWN",E1493="ERROR"),_xlfn.XLOOKUP(Table2[[#This Row],[Item]],Items_List!A:A,Items_List!B:B),E1493)</f>
        <v>5</v>
      </c>
      <c r="G1493">
        <v>10</v>
      </c>
      <c r="H1493">
        <f t="shared" si="93"/>
        <v>10</v>
      </c>
      <c r="I1493" t="s">
        <v>10</v>
      </c>
      <c r="J1493" t="s">
        <v>10059</v>
      </c>
      <c r="K1493" s="1">
        <v>45071</v>
      </c>
      <c r="L1493" s="1" t="str">
        <f>IF(ISNUMBER(Table2[[#This Row],[Transaction Date]]),TEXT(Table2[[#This Row],[Transaction Date]],"mmmm"),"Unknown")</f>
        <v>May</v>
      </c>
      <c r="M1493" s="1" t="str">
        <f>IF(ISNUMBER(Table2[[#This Row],[Transaction Date]]),TEXT(Table2[[#This Row],[Transaction Date]],"dddd"),"Unknown")</f>
        <v>Thursday</v>
      </c>
      <c r="N1493">
        <f t="shared" si="94"/>
        <v>0</v>
      </c>
      <c r="O1493" t="str">
        <f t="shared" si="95"/>
        <v>Actual</v>
      </c>
    </row>
    <row r="1494" spans="1:15" x14ac:dyDescent="0.25">
      <c r="A1494" t="s">
        <v>1709</v>
      </c>
      <c r="B1494" t="s">
        <v>65</v>
      </c>
      <c r="C1494">
        <v>1</v>
      </c>
      <c r="D1494">
        <f t="shared" si="92"/>
        <v>1</v>
      </c>
      <c r="E1494">
        <v>1.5</v>
      </c>
      <c r="F1494">
        <f>IF(OR(E1494="",E1494="UNKNOWN",E1494="ERROR"),_xlfn.XLOOKUP(Table2[[#This Row],[Item]],Items_List!A:A,Items_List!B:B),E1494)</f>
        <v>1.5</v>
      </c>
      <c r="G1494">
        <v>1.5</v>
      </c>
      <c r="H1494">
        <f t="shared" si="93"/>
        <v>1.5</v>
      </c>
      <c r="I1494" t="s">
        <v>23</v>
      </c>
      <c r="J1494" t="s">
        <v>11</v>
      </c>
      <c r="K1494" s="1">
        <v>45184</v>
      </c>
      <c r="L1494" s="1" t="str">
        <f>IF(ISNUMBER(Table2[[#This Row],[Transaction Date]]),TEXT(Table2[[#This Row],[Transaction Date]],"mmmm"),"Unknown")</f>
        <v>September</v>
      </c>
      <c r="M1494" s="1" t="str">
        <f>IF(ISNUMBER(Table2[[#This Row],[Transaction Date]]),TEXT(Table2[[#This Row],[Transaction Date]],"dddd"),"Unknown")</f>
        <v>Friday</v>
      </c>
      <c r="N1494">
        <f t="shared" si="94"/>
        <v>0</v>
      </c>
      <c r="O1494" t="str">
        <f t="shared" si="95"/>
        <v>Actual</v>
      </c>
    </row>
    <row r="1495" spans="1:15" x14ac:dyDescent="0.25">
      <c r="A1495" t="s">
        <v>1710</v>
      </c>
      <c r="B1495" t="s">
        <v>65</v>
      </c>
      <c r="C1495">
        <v>2</v>
      </c>
      <c r="D1495">
        <f t="shared" si="92"/>
        <v>2</v>
      </c>
      <c r="E1495">
        <v>1.5</v>
      </c>
      <c r="F1495">
        <f>IF(OR(E1495="",E1495="UNKNOWN",E1495="ERROR"),_xlfn.XLOOKUP(Table2[[#This Row],[Item]],Items_List!A:A,Items_List!B:B),E1495)</f>
        <v>1.5</v>
      </c>
      <c r="G1495">
        <v>3</v>
      </c>
      <c r="H1495">
        <f t="shared" si="93"/>
        <v>3</v>
      </c>
      <c r="I1495" t="s">
        <v>10</v>
      </c>
      <c r="J1495" t="s">
        <v>10059</v>
      </c>
      <c r="K1495" s="1">
        <v>45170</v>
      </c>
      <c r="L1495" s="1" t="str">
        <f>IF(ISNUMBER(Table2[[#This Row],[Transaction Date]]),TEXT(Table2[[#This Row],[Transaction Date]],"mmmm"),"Unknown")</f>
        <v>September</v>
      </c>
      <c r="M1495" s="1" t="str">
        <f>IF(ISNUMBER(Table2[[#This Row],[Transaction Date]]),TEXT(Table2[[#This Row],[Transaction Date]],"dddd"),"Unknown")</f>
        <v>Friday</v>
      </c>
      <c r="N1495">
        <f t="shared" si="94"/>
        <v>0</v>
      </c>
      <c r="O1495" t="str">
        <f t="shared" si="95"/>
        <v>Actual</v>
      </c>
    </row>
    <row r="1496" spans="1:15" x14ac:dyDescent="0.25">
      <c r="A1496" t="s">
        <v>1711</v>
      </c>
      <c r="B1496" t="s">
        <v>65</v>
      </c>
      <c r="C1496">
        <v>5</v>
      </c>
      <c r="D1496">
        <f t="shared" si="92"/>
        <v>5</v>
      </c>
      <c r="E1496">
        <v>1.5</v>
      </c>
      <c r="F1496">
        <f>IF(OR(E1496="",E1496="UNKNOWN",E1496="ERROR"),_xlfn.XLOOKUP(Table2[[#This Row],[Item]],Items_List!A:A,Items_List!B:B),E1496)</f>
        <v>1.5</v>
      </c>
      <c r="G1496">
        <v>7.5</v>
      </c>
      <c r="H1496">
        <f t="shared" si="93"/>
        <v>7.5</v>
      </c>
      <c r="I1496" t="s">
        <v>23</v>
      </c>
      <c r="J1496" t="s">
        <v>11</v>
      </c>
      <c r="K1496" s="1">
        <v>44941</v>
      </c>
      <c r="L1496" s="1" t="str">
        <f>IF(ISNUMBER(Table2[[#This Row],[Transaction Date]]),TEXT(Table2[[#This Row],[Transaction Date]],"mmmm"),"Unknown")</f>
        <v>January</v>
      </c>
      <c r="M1496" s="1" t="str">
        <f>IF(ISNUMBER(Table2[[#This Row],[Transaction Date]]),TEXT(Table2[[#This Row],[Transaction Date]],"dddd"),"Unknown")</f>
        <v>Sunday</v>
      </c>
      <c r="N1496">
        <f t="shared" si="94"/>
        <v>0</v>
      </c>
      <c r="O1496" t="str">
        <f t="shared" si="95"/>
        <v>Actual</v>
      </c>
    </row>
    <row r="1497" spans="1:15" x14ac:dyDescent="0.25">
      <c r="A1497" t="s">
        <v>1712</v>
      </c>
      <c r="B1497" t="s">
        <v>39</v>
      </c>
      <c r="C1497">
        <v>4</v>
      </c>
      <c r="D1497">
        <f t="shared" si="92"/>
        <v>4</v>
      </c>
      <c r="E1497">
        <v>3</v>
      </c>
      <c r="F1497">
        <f>IF(OR(E1497="",E1497="UNKNOWN",E1497="ERROR"),_xlfn.XLOOKUP(Table2[[#This Row],[Item]],Items_List!A:A,Items_List!B:B),E1497)</f>
        <v>3</v>
      </c>
      <c r="G1497">
        <v>12</v>
      </c>
      <c r="H1497">
        <f t="shared" si="93"/>
        <v>12</v>
      </c>
      <c r="I1497" t="s">
        <v>10059</v>
      </c>
      <c r="J1497" t="s">
        <v>11</v>
      </c>
      <c r="K1497" s="1">
        <v>45195</v>
      </c>
      <c r="L1497" s="1" t="str">
        <f>IF(ISNUMBER(Table2[[#This Row],[Transaction Date]]),TEXT(Table2[[#This Row],[Transaction Date]],"mmmm"),"Unknown")</f>
        <v>September</v>
      </c>
      <c r="M1497" s="1" t="str">
        <f>IF(ISNUMBER(Table2[[#This Row],[Transaction Date]]),TEXT(Table2[[#This Row],[Transaction Date]],"dddd"),"Unknown")</f>
        <v>Tuesday</v>
      </c>
      <c r="N1497">
        <f t="shared" si="94"/>
        <v>0</v>
      </c>
      <c r="O1497" t="str">
        <f t="shared" si="95"/>
        <v>Actual</v>
      </c>
    </row>
    <row r="1498" spans="1:15" x14ac:dyDescent="0.25">
      <c r="A1498" t="s">
        <v>1713</v>
      </c>
      <c r="B1498" t="s">
        <v>65</v>
      </c>
      <c r="C1498">
        <v>1</v>
      </c>
      <c r="D1498">
        <f t="shared" si="92"/>
        <v>1</v>
      </c>
      <c r="E1498">
        <v>1.5</v>
      </c>
      <c r="F1498">
        <f>IF(OR(E1498="",E1498="UNKNOWN",E1498="ERROR"),_xlfn.XLOOKUP(Table2[[#This Row],[Item]],Items_List!A:A,Items_List!B:B),E1498)</f>
        <v>1.5</v>
      </c>
      <c r="G1498">
        <v>1.5</v>
      </c>
      <c r="H1498">
        <f t="shared" si="93"/>
        <v>1.5</v>
      </c>
      <c r="I1498" t="s">
        <v>23</v>
      </c>
      <c r="J1498" t="s">
        <v>15</v>
      </c>
      <c r="K1498" s="1">
        <v>45160</v>
      </c>
      <c r="L1498" s="1" t="str">
        <f>IF(ISNUMBER(Table2[[#This Row],[Transaction Date]]),TEXT(Table2[[#This Row],[Transaction Date]],"mmmm"),"Unknown")</f>
        <v>August</v>
      </c>
      <c r="M1498" s="1" t="str">
        <f>IF(ISNUMBER(Table2[[#This Row],[Transaction Date]]),TEXT(Table2[[#This Row],[Transaction Date]],"dddd"),"Unknown")</f>
        <v>Tuesday</v>
      </c>
      <c r="N1498">
        <f t="shared" si="94"/>
        <v>0</v>
      </c>
      <c r="O1498" t="str">
        <f t="shared" si="95"/>
        <v>Actual</v>
      </c>
    </row>
    <row r="1499" spans="1:15" x14ac:dyDescent="0.25">
      <c r="A1499" t="s">
        <v>1714</v>
      </c>
      <c r="B1499" t="s">
        <v>28</v>
      </c>
      <c r="C1499">
        <v>1</v>
      </c>
      <c r="D1499">
        <f t="shared" si="92"/>
        <v>1</v>
      </c>
      <c r="E1499">
        <v>4</v>
      </c>
      <c r="F1499">
        <f>IF(OR(E1499="",E1499="UNKNOWN",E1499="ERROR"),_xlfn.XLOOKUP(Table2[[#This Row],[Item]],Items_List!A:A,Items_List!B:B),E1499)</f>
        <v>4</v>
      </c>
      <c r="G1499">
        <v>4</v>
      </c>
      <c r="H1499">
        <f t="shared" si="93"/>
        <v>4</v>
      </c>
      <c r="I1499" t="s">
        <v>10</v>
      </c>
      <c r="J1499" t="s">
        <v>15</v>
      </c>
      <c r="K1499" s="1">
        <v>45167</v>
      </c>
      <c r="L1499" s="1" t="str">
        <f>IF(ISNUMBER(Table2[[#This Row],[Transaction Date]]),TEXT(Table2[[#This Row],[Transaction Date]],"mmmm"),"Unknown")</f>
        <v>August</v>
      </c>
      <c r="M1499" s="1" t="str">
        <f>IF(ISNUMBER(Table2[[#This Row],[Transaction Date]]),TEXT(Table2[[#This Row],[Transaction Date]],"dddd"),"Unknown")</f>
        <v>Tuesday</v>
      </c>
      <c r="N1499">
        <f t="shared" si="94"/>
        <v>0</v>
      </c>
      <c r="O1499" t="str">
        <f t="shared" si="95"/>
        <v>Actual</v>
      </c>
    </row>
    <row r="1500" spans="1:15" x14ac:dyDescent="0.25">
      <c r="A1500" t="s">
        <v>1716</v>
      </c>
      <c r="B1500" t="s">
        <v>39</v>
      </c>
      <c r="C1500">
        <v>1</v>
      </c>
      <c r="D1500">
        <f t="shared" si="92"/>
        <v>1</v>
      </c>
      <c r="E1500">
        <v>3</v>
      </c>
      <c r="F1500">
        <f>IF(OR(E1500="",E1500="UNKNOWN",E1500="ERROR"),_xlfn.XLOOKUP(Table2[[#This Row],[Item]],Items_List!A:A,Items_List!B:B),E1500)</f>
        <v>3</v>
      </c>
      <c r="G1500">
        <v>3</v>
      </c>
      <c r="H1500">
        <f t="shared" si="93"/>
        <v>3</v>
      </c>
      <c r="I1500" t="s">
        <v>10</v>
      </c>
      <c r="J1500" t="s">
        <v>15</v>
      </c>
      <c r="K1500" s="1">
        <v>45235</v>
      </c>
      <c r="L1500" s="1" t="str">
        <f>IF(ISNUMBER(Table2[[#This Row],[Transaction Date]]),TEXT(Table2[[#This Row],[Transaction Date]],"mmmm"),"Unknown")</f>
        <v>November</v>
      </c>
      <c r="M1500" s="1" t="str">
        <f>IF(ISNUMBER(Table2[[#This Row],[Transaction Date]]),TEXT(Table2[[#This Row],[Transaction Date]],"dddd"),"Unknown")</f>
        <v>Sunday</v>
      </c>
      <c r="N1500">
        <f t="shared" si="94"/>
        <v>0</v>
      </c>
      <c r="O1500" t="str">
        <f t="shared" si="95"/>
        <v>Actual</v>
      </c>
    </row>
    <row r="1501" spans="1:15" x14ac:dyDescent="0.25">
      <c r="A1501" t="s">
        <v>1717</v>
      </c>
      <c r="B1501" t="s">
        <v>9</v>
      </c>
      <c r="C1501">
        <v>5</v>
      </c>
      <c r="D1501">
        <f t="shared" si="92"/>
        <v>5</v>
      </c>
      <c r="E1501" s="3">
        <f>_xlfn.XLOOKUP(Table2[[#This Row],[Item]],Items_List!$A$2:$A$9,Items_List!$B$2:$B$9)</f>
        <v>2</v>
      </c>
      <c r="F1501">
        <f>IF(OR(E1501="",E1501="UNKNOWN",E1501="ERROR"),_xlfn.XLOOKUP(Table2[[#This Row],[Item]],Items_List!A:A,Items_List!B:B),E1501)</f>
        <v>2</v>
      </c>
      <c r="G1501">
        <v>10</v>
      </c>
      <c r="H1501">
        <f t="shared" si="93"/>
        <v>10</v>
      </c>
      <c r="I1501" t="s">
        <v>10</v>
      </c>
      <c r="J1501" t="s">
        <v>11</v>
      </c>
      <c r="K1501" s="1">
        <v>45072</v>
      </c>
      <c r="L1501" s="1" t="str">
        <f>IF(ISNUMBER(Table2[[#This Row],[Transaction Date]]),TEXT(Table2[[#This Row],[Transaction Date]],"mmmm"),"Unknown")</f>
        <v>May</v>
      </c>
      <c r="M1501" s="1" t="str">
        <f>IF(ISNUMBER(Table2[[#This Row],[Transaction Date]]),TEXT(Table2[[#This Row],[Transaction Date]],"dddd"),"Unknown")</f>
        <v>Friday</v>
      </c>
      <c r="N1501">
        <f t="shared" si="94"/>
        <v>0</v>
      </c>
      <c r="O1501" t="str">
        <f t="shared" si="95"/>
        <v>Actual</v>
      </c>
    </row>
    <row r="1502" spans="1:15" x14ac:dyDescent="0.25">
      <c r="A1502" t="s">
        <v>1718</v>
      </c>
      <c r="B1502" t="s">
        <v>20</v>
      </c>
      <c r="C1502">
        <v>1</v>
      </c>
      <c r="D1502">
        <f t="shared" si="92"/>
        <v>1</v>
      </c>
      <c r="E1502">
        <v>5</v>
      </c>
      <c r="F1502">
        <f>IF(OR(E1502="",E1502="UNKNOWN",E1502="ERROR"),_xlfn.XLOOKUP(Table2[[#This Row],[Item]],Items_List!A:A,Items_List!B:B),E1502)</f>
        <v>5</v>
      </c>
      <c r="G1502">
        <v>5</v>
      </c>
      <c r="H1502">
        <f t="shared" si="93"/>
        <v>5</v>
      </c>
      <c r="I1502" t="s">
        <v>23</v>
      </c>
      <c r="J1502" t="s">
        <v>10059</v>
      </c>
      <c r="K1502" s="1">
        <v>45162</v>
      </c>
      <c r="L1502" s="1" t="str">
        <f>IF(ISNUMBER(Table2[[#This Row],[Transaction Date]]),TEXT(Table2[[#This Row],[Transaction Date]],"mmmm"),"Unknown")</f>
        <v>August</v>
      </c>
      <c r="M1502" s="1" t="str">
        <f>IF(ISNUMBER(Table2[[#This Row],[Transaction Date]]),TEXT(Table2[[#This Row],[Transaction Date]],"dddd"),"Unknown")</f>
        <v>Thursday</v>
      </c>
      <c r="N1502">
        <f t="shared" si="94"/>
        <v>0</v>
      </c>
      <c r="O1502" t="str">
        <f t="shared" si="95"/>
        <v>Actual</v>
      </c>
    </row>
    <row r="1503" spans="1:15" x14ac:dyDescent="0.25">
      <c r="A1503" t="s">
        <v>1719</v>
      </c>
      <c r="B1503" t="s">
        <v>39</v>
      </c>
      <c r="C1503">
        <v>4</v>
      </c>
      <c r="D1503">
        <f t="shared" si="92"/>
        <v>4</v>
      </c>
      <c r="E1503">
        <v>3</v>
      </c>
      <c r="F1503">
        <f>IF(OR(E1503="",E1503="UNKNOWN",E1503="ERROR"),_xlfn.XLOOKUP(Table2[[#This Row],[Item]],Items_List!A:A,Items_List!B:B),E1503)</f>
        <v>3</v>
      </c>
      <c r="G1503">
        <v>12</v>
      </c>
      <c r="H1503">
        <f t="shared" si="93"/>
        <v>12</v>
      </c>
      <c r="I1503" t="s">
        <v>10</v>
      </c>
      <c r="J1503" t="s">
        <v>10059</v>
      </c>
      <c r="K1503" s="1">
        <v>45287</v>
      </c>
      <c r="L1503" s="1" t="str">
        <f>IF(ISNUMBER(Table2[[#This Row],[Transaction Date]]),TEXT(Table2[[#This Row],[Transaction Date]],"mmmm"),"Unknown")</f>
        <v>December</v>
      </c>
      <c r="M1503" s="1" t="str">
        <f>IF(ISNUMBER(Table2[[#This Row],[Transaction Date]]),TEXT(Table2[[#This Row],[Transaction Date]],"dddd"),"Unknown")</f>
        <v>Wednesday</v>
      </c>
      <c r="N1503">
        <f t="shared" si="94"/>
        <v>0</v>
      </c>
      <c r="O1503" t="str">
        <f t="shared" si="95"/>
        <v>Actual</v>
      </c>
    </row>
    <row r="1504" spans="1:15" x14ac:dyDescent="0.25">
      <c r="A1504" t="s">
        <v>1720</v>
      </c>
      <c r="B1504" t="s">
        <v>20</v>
      </c>
      <c r="C1504">
        <v>4</v>
      </c>
      <c r="D1504">
        <f t="shared" si="92"/>
        <v>4</v>
      </c>
      <c r="E1504">
        <v>5</v>
      </c>
      <c r="F1504">
        <f>IF(OR(E1504="",E1504="UNKNOWN",E1504="ERROR"),_xlfn.XLOOKUP(Table2[[#This Row],[Item]],Items_List!A:A,Items_List!B:B),E1504)</f>
        <v>5</v>
      </c>
      <c r="G1504">
        <v>20</v>
      </c>
      <c r="H1504">
        <f t="shared" si="93"/>
        <v>20</v>
      </c>
      <c r="I1504" t="s">
        <v>10059</v>
      </c>
      <c r="J1504" t="s">
        <v>11</v>
      </c>
      <c r="K1504" s="1">
        <v>45158</v>
      </c>
      <c r="L1504" s="1" t="str">
        <f>IF(ISNUMBER(Table2[[#This Row],[Transaction Date]]),TEXT(Table2[[#This Row],[Transaction Date]],"mmmm"),"Unknown")</f>
        <v>August</v>
      </c>
      <c r="M1504" s="1" t="str">
        <f>IF(ISNUMBER(Table2[[#This Row],[Transaction Date]]),TEXT(Table2[[#This Row],[Transaction Date]],"dddd"),"Unknown")</f>
        <v>Sunday</v>
      </c>
      <c r="N1504">
        <f t="shared" si="94"/>
        <v>0</v>
      </c>
      <c r="O1504" t="str">
        <f t="shared" si="95"/>
        <v>Actual</v>
      </c>
    </row>
    <row r="1505" spans="1:15" x14ac:dyDescent="0.25">
      <c r="A1505" t="s">
        <v>1721</v>
      </c>
      <c r="B1505" t="s">
        <v>28</v>
      </c>
      <c r="C1505">
        <v>1</v>
      </c>
      <c r="D1505">
        <f t="shared" si="92"/>
        <v>1</v>
      </c>
      <c r="E1505">
        <v>4</v>
      </c>
      <c r="F1505">
        <f>IF(OR(E1505="",E1505="UNKNOWN",E1505="ERROR"),_xlfn.XLOOKUP(Table2[[#This Row],[Item]],Items_List!A:A,Items_List!B:B),E1505)</f>
        <v>4</v>
      </c>
      <c r="G1505">
        <v>4</v>
      </c>
      <c r="H1505">
        <f t="shared" si="93"/>
        <v>4</v>
      </c>
      <c r="I1505" t="s">
        <v>10059</v>
      </c>
      <c r="J1505" t="s">
        <v>10059</v>
      </c>
      <c r="K1505" s="1">
        <v>44931</v>
      </c>
      <c r="L1505" s="1" t="str">
        <f>IF(ISNUMBER(Table2[[#This Row],[Transaction Date]]),TEXT(Table2[[#This Row],[Transaction Date]],"mmmm"),"Unknown")</f>
        <v>January</v>
      </c>
      <c r="M1505" s="1" t="str">
        <f>IF(ISNUMBER(Table2[[#This Row],[Transaction Date]]),TEXT(Table2[[#This Row],[Transaction Date]],"dddd"),"Unknown")</f>
        <v>Thursday</v>
      </c>
      <c r="N1505">
        <f t="shared" si="94"/>
        <v>0</v>
      </c>
      <c r="O1505" t="str">
        <f t="shared" si="95"/>
        <v>Actual</v>
      </c>
    </row>
    <row r="1506" spans="1:15" x14ac:dyDescent="0.25">
      <c r="A1506" t="s">
        <v>1722</v>
      </c>
      <c r="B1506" t="s">
        <v>13</v>
      </c>
      <c r="C1506">
        <v>1</v>
      </c>
      <c r="D1506">
        <f t="shared" si="92"/>
        <v>1</v>
      </c>
      <c r="E1506">
        <v>3</v>
      </c>
      <c r="F1506">
        <f>IF(OR(E1506="",E1506="UNKNOWN",E1506="ERROR"),_xlfn.XLOOKUP(Table2[[#This Row],[Item]],Items_List!A:A,Items_List!B:B),E1506)</f>
        <v>3</v>
      </c>
      <c r="G1506" t="s">
        <v>21</v>
      </c>
      <c r="H1506">
        <f t="shared" si="93"/>
        <v>3</v>
      </c>
      <c r="I1506" t="s">
        <v>10059</v>
      </c>
      <c r="J1506" t="s">
        <v>15</v>
      </c>
      <c r="K1506" s="1">
        <v>45289</v>
      </c>
      <c r="L1506" s="1" t="str">
        <f>IF(ISNUMBER(Table2[[#This Row],[Transaction Date]]),TEXT(Table2[[#This Row],[Transaction Date]],"mmmm"),"Unknown")</f>
        <v>December</v>
      </c>
      <c r="M1506" s="1" t="str">
        <f>IF(ISNUMBER(Table2[[#This Row],[Transaction Date]]),TEXT(Table2[[#This Row],[Transaction Date]],"dddd"),"Unknown")</f>
        <v>Friday</v>
      </c>
      <c r="N1506">
        <f t="shared" si="94"/>
        <v>1</v>
      </c>
      <c r="O1506" t="str">
        <f t="shared" si="95"/>
        <v>Actual</v>
      </c>
    </row>
    <row r="1507" spans="1:15" x14ac:dyDescent="0.25">
      <c r="A1507" t="s">
        <v>1723</v>
      </c>
      <c r="B1507" t="s">
        <v>13</v>
      </c>
      <c r="C1507">
        <v>2</v>
      </c>
      <c r="D1507">
        <f t="shared" si="92"/>
        <v>2</v>
      </c>
      <c r="E1507">
        <v>3</v>
      </c>
      <c r="F1507">
        <f>IF(OR(E1507="",E1507="UNKNOWN",E1507="ERROR"),_xlfn.XLOOKUP(Table2[[#This Row],[Item]],Items_List!A:A,Items_List!B:B),E1507)</f>
        <v>3</v>
      </c>
      <c r="G1507">
        <v>6</v>
      </c>
      <c r="H1507">
        <f t="shared" si="93"/>
        <v>6</v>
      </c>
      <c r="I1507" t="s">
        <v>14</v>
      </c>
      <c r="J1507" t="s">
        <v>11</v>
      </c>
      <c r="L1507" s="1" t="str">
        <f>IF(ISNUMBER(Table2[[#This Row],[Transaction Date]]),TEXT(Table2[[#This Row],[Transaction Date]],"mmmm"),"Unknown")</f>
        <v>Unknown</v>
      </c>
      <c r="M1507" s="1" t="str">
        <f>IF(ISNUMBER(Table2[[#This Row],[Transaction Date]]),TEXT(Table2[[#This Row],[Transaction Date]],"dddd"),"Unknown")</f>
        <v>Unknown</v>
      </c>
      <c r="N1507">
        <f t="shared" si="94"/>
        <v>0</v>
      </c>
      <c r="O1507" t="str">
        <f t="shared" si="95"/>
        <v>Actual</v>
      </c>
    </row>
    <row r="1508" spans="1:15" x14ac:dyDescent="0.25">
      <c r="A1508" t="s">
        <v>1724</v>
      </c>
      <c r="B1508" t="s">
        <v>25</v>
      </c>
      <c r="C1508">
        <v>2</v>
      </c>
      <c r="D1508">
        <f t="shared" si="92"/>
        <v>2</v>
      </c>
      <c r="E1508">
        <v>4</v>
      </c>
      <c r="F1508">
        <f>IF(OR(E1508="",E1508="UNKNOWN",E1508="ERROR"),_xlfn.XLOOKUP(Table2[[#This Row],[Item]],Items_List!A:A,Items_List!B:B),E1508)</f>
        <v>4</v>
      </c>
      <c r="G1508">
        <v>8</v>
      </c>
      <c r="H1508">
        <f t="shared" si="93"/>
        <v>8</v>
      </c>
      <c r="I1508" t="s">
        <v>14</v>
      </c>
      <c r="J1508" t="s">
        <v>10059</v>
      </c>
      <c r="K1508" s="1">
        <v>45262</v>
      </c>
      <c r="L1508" s="1" t="str">
        <f>IF(ISNUMBER(Table2[[#This Row],[Transaction Date]]),TEXT(Table2[[#This Row],[Transaction Date]],"mmmm"),"Unknown")</f>
        <v>December</v>
      </c>
      <c r="M1508" s="1" t="str">
        <f>IF(ISNUMBER(Table2[[#This Row],[Transaction Date]]),TEXT(Table2[[#This Row],[Transaction Date]],"dddd"),"Unknown")</f>
        <v>Saturday</v>
      </c>
      <c r="N1508">
        <f t="shared" si="94"/>
        <v>0</v>
      </c>
      <c r="O1508" t="str">
        <f t="shared" si="95"/>
        <v>Actual</v>
      </c>
    </row>
    <row r="1509" spans="1:15" x14ac:dyDescent="0.25">
      <c r="A1509" t="s">
        <v>1725</v>
      </c>
      <c r="B1509" t="s">
        <v>25</v>
      </c>
      <c r="C1509">
        <v>2</v>
      </c>
      <c r="D1509">
        <f t="shared" si="92"/>
        <v>2</v>
      </c>
      <c r="E1509">
        <v>4</v>
      </c>
      <c r="F1509">
        <f>IF(OR(E1509="",E1509="UNKNOWN",E1509="ERROR"),_xlfn.XLOOKUP(Table2[[#This Row],[Item]],Items_List!A:A,Items_List!B:B),E1509)</f>
        <v>4</v>
      </c>
      <c r="G1509">
        <v>8</v>
      </c>
      <c r="H1509">
        <f t="shared" si="93"/>
        <v>8</v>
      </c>
      <c r="I1509" t="s">
        <v>23</v>
      </c>
      <c r="J1509" t="s">
        <v>10059</v>
      </c>
      <c r="K1509" s="1">
        <v>45206</v>
      </c>
      <c r="L1509" s="1" t="str">
        <f>IF(ISNUMBER(Table2[[#This Row],[Transaction Date]]),TEXT(Table2[[#This Row],[Transaction Date]],"mmmm"),"Unknown")</f>
        <v>October</v>
      </c>
      <c r="M1509" s="1" t="str">
        <f>IF(ISNUMBER(Table2[[#This Row],[Transaction Date]]),TEXT(Table2[[#This Row],[Transaction Date]],"dddd"),"Unknown")</f>
        <v>Saturday</v>
      </c>
      <c r="N1509">
        <f t="shared" si="94"/>
        <v>0</v>
      </c>
      <c r="O1509" t="str">
        <f t="shared" si="95"/>
        <v>Actual</v>
      </c>
    </row>
    <row r="1510" spans="1:15" x14ac:dyDescent="0.25">
      <c r="A1510" t="s">
        <v>1727</v>
      </c>
      <c r="B1510" t="s">
        <v>39</v>
      </c>
      <c r="C1510">
        <v>1</v>
      </c>
      <c r="D1510">
        <f t="shared" si="92"/>
        <v>1</v>
      </c>
      <c r="E1510">
        <v>3</v>
      </c>
      <c r="F1510">
        <f>IF(OR(E1510="",E1510="UNKNOWN",E1510="ERROR"),_xlfn.XLOOKUP(Table2[[#This Row],[Item]],Items_List!A:A,Items_List!B:B),E1510)</f>
        <v>3</v>
      </c>
      <c r="G1510">
        <v>3</v>
      </c>
      <c r="H1510">
        <f t="shared" si="93"/>
        <v>3</v>
      </c>
      <c r="I1510" t="s">
        <v>10059</v>
      </c>
      <c r="J1510" t="s">
        <v>10059</v>
      </c>
      <c r="K1510" s="1">
        <v>44932</v>
      </c>
      <c r="L1510" s="1" t="str">
        <f>IF(ISNUMBER(Table2[[#This Row],[Transaction Date]]),TEXT(Table2[[#This Row],[Transaction Date]],"mmmm"),"Unknown")</f>
        <v>January</v>
      </c>
      <c r="M1510" s="1" t="str">
        <f>IF(ISNUMBER(Table2[[#This Row],[Transaction Date]]),TEXT(Table2[[#This Row],[Transaction Date]],"dddd"),"Unknown")</f>
        <v>Friday</v>
      </c>
      <c r="N1510">
        <f t="shared" si="94"/>
        <v>0</v>
      </c>
      <c r="O1510" t="str">
        <f t="shared" si="95"/>
        <v>Actual</v>
      </c>
    </row>
    <row r="1511" spans="1:15" x14ac:dyDescent="0.25">
      <c r="A1511" t="s">
        <v>1728</v>
      </c>
      <c r="B1511" t="s">
        <v>17</v>
      </c>
      <c r="C1511">
        <v>1</v>
      </c>
      <c r="D1511">
        <f t="shared" si="92"/>
        <v>1</v>
      </c>
      <c r="E1511">
        <v>1</v>
      </c>
      <c r="F1511">
        <f>IF(OR(E1511="",E1511="UNKNOWN",E1511="ERROR"),_xlfn.XLOOKUP(Table2[[#This Row],[Item]],Items_List!A:A,Items_List!B:B),E1511)</f>
        <v>1</v>
      </c>
      <c r="G1511">
        <v>1</v>
      </c>
      <c r="H1511">
        <f t="shared" si="93"/>
        <v>1</v>
      </c>
      <c r="I1511" t="s">
        <v>10</v>
      </c>
      <c r="J1511" t="s">
        <v>11</v>
      </c>
      <c r="K1511" s="1">
        <v>45114</v>
      </c>
      <c r="L1511" s="1" t="str">
        <f>IF(ISNUMBER(Table2[[#This Row],[Transaction Date]]),TEXT(Table2[[#This Row],[Transaction Date]],"mmmm"),"Unknown")</f>
        <v>July</v>
      </c>
      <c r="M1511" s="1" t="str">
        <f>IF(ISNUMBER(Table2[[#This Row],[Transaction Date]]),TEXT(Table2[[#This Row],[Transaction Date]],"dddd"),"Unknown")</f>
        <v>Friday</v>
      </c>
      <c r="N1511">
        <f t="shared" si="94"/>
        <v>0</v>
      </c>
      <c r="O1511" t="str">
        <f t="shared" si="95"/>
        <v>Actual</v>
      </c>
    </row>
    <row r="1512" spans="1:15" x14ac:dyDescent="0.25">
      <c r="A1512" t="s">
        <v>1729</v>
      </c>
      <c r="B1512" t="s">
        <v>20</v>
      </c>
      <c r="C1512" t="s">
        <v>18</v>
      </c>
      <c r="D1512">
        <f t="shared" si="92"/>
        <v>2</v>
      </c>
      <c r="E1512">
        <v>5</v>
      </c>
      <c r="F1512">
        <f>IF(OR(E1512="",E1512="UNKNOWN",E1512="ERROR"),_xlfn.XLOOKUP(Table2[[#This Row],[Item]],Items_List!A:A,Items_List!B:B),E1512)</f>
        <v>5</v>
      </c>
      <c r="G1512">
        <v>10</v>
      </c>
      <c r="H1512">
        <f t="shared" si="93"/>
        <v>10</v>
      </c>
      <c r="I1512" t="s">
        <v>10059</v>
      </c>
      <c r="J1512" t="s">
        <v>10059</v>
      </c>
      <c r="K1512" s="1">
        <v>45065</v>
      </c>
      <c r="L1512" s="1" t="str">
        <f>IF(ISNUMBER(Table2[[#This Row],[Transaction Date]]),TEXT(Table2[[#This Row],[Transaction Date]],"mmmm"),"Unknown")</f>
        <v>May</v>
      </c>
      <c r="M1512" s="1" t="str">
        <f>IF(ISNUMBER(Table2[[#This Row],[Transaction Date]]),TEXT(Table2[[#This Row],[Transaction Date]],"dddd"),"Unknown")</f>
        <v>Friday</v>
      </c>
      <c r="N1512">
        <f t="shared" si="94"/>
        <v>1</v>
      </c>
      <c r="O1512" t="str">
        <f t="shared" si="95"/>
        <v>Estimated</v>
      </c>
    </row>
    <row r="1513" spans="1:15" x14ac:dyDescent="0.25">
      <c r="A1513" t="s">
        <v>1730</v>
      </c>
      <c r="B1513" t="s">
        <v>13</v>
      </c>
      <c r="C1513">
        <v>2</v>
      </c>
      <c r="D1513">
        <f t="shared" si="92"/>
        <v>2</v>
      </c>
      <c r="E1513">
        <v>3</v>
      </c>
      <c r="F1513">
        <f>IF(OR(E1513="",E1513="UNKNOWN",E1513="ERROR"),_xlfn.XLOOKUP(Table2[[#This Row],[Item]],Items_List!A:A,Items_List!B:B),E1513)</f>
        <v>3</v>
      </c>
      <c r="G1513">
        <v>6</v>
      </c>
      <c r="H1513">
        <f t="shared" si="93"/>
        <v>6</v>
      </c>
      <c r="I1513" t="s">
        <v>14</v>
      </c>
      <c r="J1513" t="s">
        <v>11</v>
      </c>
      <c r="K1513" s="1">
        <v>45190</v>
      </c>
      <c r="L1513" s="1" t="str">
        <f>IF(ISNUMBER(Table2[[#This Row],[Transaction Date]]),TEXT(Table2[[#This Row],[Transaction Date]],"mmmm"),"Unknown")</f>
        <v>September</v>
      </c>
      <c r="M1513" s="1" t="str">
        <f>IF(ISNUMBER(Table2[[#This Row],[Transaction Date]]),TEXT(Table2[[#This Row],[Transaction Date]],"dddd"),"Unknown")</f>
        <v>Thursday</v>
      </c>
      <c r="N1513">
        <f t="shared" si="94"/>
        <v>0</v>
      </c>
      <c r="O1513" t="str">
        <f t="shared" si="95"/>
        <v>Actual</v>
      </c>
    </row>
    <row r="1514" spans="1:15" x14ac:dyDescent="0.25">
      <c r="A1514" t="s">
        <v>1731</v>
      </c>
      <c r="B1514" t="s">
        <v>9</v>
      </c>
      <c r="C1514">
        <v>5</v>
      </c>
      <c r="D1514">
        <f t="shared" si="92"/>
        <v>5</v>
      </c>
      <c r="E1514">
        <v>2</v>
      </c>
      <c r="F1514">
        <f>IF(OR(E1514="",E1514="UNKNOWN",E1514="ERROR"),_xlfn.XLOOKUP(Table2[[#This Row],[Item]],Items_List!A:A,Items_List!B:B),E1514)</f>
        <v>2</v>
      </c>
      <c r="G1514">
        <v>10</v>
      </c>
      <c r="H1514">
        <f t="shared" si="93"/>
        <v>10</v>
      </c>
      <c r="I1514" t="s">
        <v>14</v>
      </c>
      <c r="J1514" t="s">
        <v>15</v>
      </c>
      <c r="K1514" s="1">
        <v>44946</v>
      </c>
      <c r="L1514" s="1" t="str">
        <f>IF(ISNUMBER(Table2[[#This Row],[Transaction Date]]),TEXT(Table2[[#This Row],[Transaction Date]],"mmmm"),"Unknown")</f>
        <v>January</v>
      </c>
      <c r="M1514" s="1" t="str">
        <f>IF(ISNUMBER(Table2[[#This Row],[Transaction Date]]),TEXT(Table2[[#This Row],[Transaction Date]],"dddd"),"Unknown")</f>
        <v>Friday</v>
      </c>
      <c r="N1514">
        <f t="shared" si="94"/>
        <v>0</v>
      </c>
      <c r="O1514" t="str">
        <f t="shared" si="95"/>
        <v>Actual</v>
      </c>
    </row>
    <row r="1515" spans="1:15" x14ac:dyDescent="0.25">
      <c r="A1515" t="s">
        <v>1732</v>
      </c>
      <c r="B1515" t="s">
        <v>13</v>
      </c>
      <c r="C1515">
        <v>2</v>
      </c>
      <c r="D1515">
        <f t="shared" si="92"/>
        <v>2</v>
      </c>
      <c r="E1515">
        <v>3</v>
      </c>
      <c r="F1515">
        <f>IF(OR(E1515="",E1515="UNKNOWN",E1515="ERROR"),_xlfn.XLOOKUP(Table2[[#This Row],[Item]],Items_List!A:A,Items_List!B:B),E1515)</f>
        <v>3</v>
      </c>
      <c r="G1515">
        <v>6</v>
      </c>
      <c r="H1515">
        <f t="shared" si="93"/>
        <v>6</v>
      </c>
      <c r="I1515" t="s">
        <v>23</v>
      </c>
      <c r="J1515" t="s">
        <v>11</v>
      </c>
      <c r="K1515" s="1">
        <v>44965</v>
      </c>
      <c r="L1515" s="1" t="str">
        <f>IF(ISNUMBER(Table2[[#This Row],[Transaction Date]]),TEXT(Table2[[#This Row],[Transaction Date]],"mmmm"),"Unknown")</f>
        <v>February</v>
      </c>
      <c r="M1515" s="1" t="str">
        <f>IF(ISNUMBER(Table2[[#This Row],[Transaction Date]]),TEXT(Table2[[#This Row],[Transaction Date]],"dddd"),"Unknown")</f>
        <v>Wednesday</v>
      </c>
      <c r="N1515">
        <f t="shared" si="94"/>
        <v>0</v>
      </c>
      <c r="O1515" t="str">
        <f t="shared" si="95"/>
        <v>Actual</v>
      </c>
    </row>
    <row r="1516" spans="1:15" x14ac:dyDescent="0.25">
      <c r="A1516" t="s">
        <v>1733</v>
      </c>
      <c r="B1516" t="s">
        <v>17</v>
      </c>
      <c r="C1516">
        <v>5</v>
      </c>
      <c r="D1516">
        <f t="shared" si="92"/>
        <v>5</v>
      </c>
      <c r="E1516">
        <v>1</v>
      </c>
      <c r="F1516">
        <f>IF(OR(E1516="",E1516="UNKNOWN",E1516="ERROR"),_xlfn.XLOOKUP(Table2[[#This Row],[Item]],Items_List!A:A,Items_List!B:B),E1516)</f>
        <v>1</v>
      </c>
      <c r="G1516">
        <v>5</v>
      </c>
      <c r="H1516">
        <f t="shared" si="93"/>
        <v>5</v>
      </c>
      <c r="I1516" t="s">
        <v>14</v>
      </c>
      <c r="J1516" t="s">
        <v>10059</v>
      </c>
      <c r="K1516" s="1">
        <v>45192</v>
      </c>
      <c r="L1516" s="1" t="str">
        <f>IF(ISNUMBER(Table2[[#This Row],[Transaction Date]]),TEXT(Table2[[#This Row],[Transaction Date]],"mmmm"),"Unknown")</f>
        <v>September</v>
      </c>
      <c r="M1516" s="1" t="str">
        <f>IF(ISNUMBER(Table2[[#This Row],[Transaction Date]]),TEXT(Table2[[#This Row],[Transaction Date]],"dddd"),"Unknown")</f>
        <v>Saturday</v>
      </c>
      <c r="N1516">
        <f t="shared" si="94"/>
        <v>0</v>
      </c>
      <c r="O1516" t="str">
        <f t="shared" si="95"/>
        <v>Actual</v>
      </c>
    </row>
    <row r="1517" spans="1:15" x14ac:dyDescent="0.25">
      <c r="A1517" t="s">
        <v>1734</v>
      </c>
      <c r="B1517" t="s">
        <v>9</v>
      </c>
      <c r="C1517">
        <v>4</v>
      </c>
      <c r="D1517">
        <f t="shared" si="92"/>
        <v>4</v>
      </c>
      <c r="E1517">
        <v>2</v>
      </c>
      <c r="F1517">
        <f>IF(OR(E1517="",E1517="UNKNOWN",E1517="ERROR"),_xlfn.XLOOKUP(Table2[[#This Row],[Item]],Items_List!A:A,Items_List!B:B),E1517)</f>
        <v>2</v>
      </c>
      <c r="G1517">
        <v>8</v>
      </c>
      <c r="H1517">
        <f t="shared" si="93"/>
        <v>8</v>
      </c>
      <c r="I1517" t="s">
        <v>23</v>
      </c>
      <c r="J1517" t="s">
        <v>11</v>
      </c>
      <c r="K1517" s="1">
        <v>44960</v>
      </c>
      <c r="L1517" s="1" t="str">
        <f>IF(ISNUMBER(Table2[[#This Row],[Transaction Date]]),TEXT(Table2[[#This Row],[Transaction Date]],"mmmm"),"Unknown")</f>
        <v>February</v>
      </c>
      <c r="M1517" s="1" t="str">
        <f>IF(ISNUMBER(Table2[[#This Row],[Transaction Date]]),TEXT(Table2[[#This Row],[Transaction Date]],"dddd"),"Unknown")</f>
        <v>Friday</v>
      </c>
      <c r="N1517">
        <f t="shared" si="94"/>
        <v>0</v>
      </c>
      <c r="O1517" t="str">
        <f t="shared" si="95"/>
        <v>Actual</v>
      </c>
    </row>
    <row r="1518" spans="1:15" x14ac:dyDescent="0.25">
      <c r="A1518" t="s">
        <v>1735</v>
      </c>
      <c r="B1518" t="s">
        <v>17</v>
      </c>
      <c r="C1518">
        <v>2</v>
      </c>
      <c r="D1518">
        <f t="shared" si="92"/>
        <v>2</v>
      </c>
      <c r="E1518">
        <v>1</v>
      </c>
      <c r="F1518">
        <f>IF(OR(E1518="",E1518="UNKNOWN",E1518="ERROR"),_xlfn.XLOOKUP(Table2[[#This Row],[Item]],Items_List!A:A,Items_List!B:B),E1518)</f>
        <v>1</v>
      </c>
      <c r="G1518">
        <v>2</v>
      </c>
      <c r="H1518">
        <f t="shared" si="93"/>
        <v>2</v>
      </c>
      <c r="I1518" t="s">
        <v>23</v>
      </c>
      <c r="J1518" t="s">
        <v>10059</v>
      </c>
      <c r="K1518" s="1">
        <v>45036</v>
      </c>
      <c r="L1518" s="1" t="str">
        <f>IF(ISNUMBER(Table2[[#This Row],[Transaction Date]]),TEXT(Table2[[#This Row],[Transaction Date]],"mmmm"),"Unknown")</f>
        <v>April</v>
      </c>
      <c r="M1518" s="1" t="str">
        <f>IF(ISNUMBER(Table2[[#This Row],[Transaction Date]]),TEXT(Table2[[#This Row],[Transaction Date]],"dddd"),"Unknown")</f>
        <v>Thursday</v>
      </c>
      <c r="N1518">
        <f t="shared" si="94"/>
        <v>0</v>
      </c>
      <c r="O1518" t="str">
        <f t="shared" si="95"/>
        <v>Actual</v>
      </c>
    </row>
    <row r="1519" spans="1:15" x14ac:dyDescent="0.25">
      <c r="A1519" t="s">
        <v>1736</v>
      </c>
      <c r="B1519" t="s">
        <v>28</v>
      </c>
      <c r="C1519">
        <v>3</v>
      </c>
      <c r="D1519">
        <f t="shared" si="92"/>
        <v>3</v>
      </c>
      <c r="E1519">
        <v>4</v>
      </c>
      <c r="F1519">
        <f>IF(OR(E1519="",E1519="UNKNOWN",E1519="ERROR"),_xlfn.XLOOKUP(Table2[[#This Row],[Item]],Items_List!A:A,Items_List!B:B),E1519)</f>
        <v>4</v>
      </c>
      <c r="G1519">
        <v>12</v>
      </c>
      <c r="H1519">
        <f t="shared" si="93"/>
        <v>12</v>
      </c>
      <c r="I1519" t="s">
        <v>10059</v>
      </c>
      <c r="J1519" t="s">
        <v>11</v>
      </c>
      <c r="K1519" s="1">
        <v>44955</v>
      </c>
      <c r="L1519" s="1" t="str">
        <f>IF(ISNUMBER(Table2[[#This Row],[Transaction Date]]),TEXT(Table2[[#This Row],[Transaction Date]],"mmmm"),"Unknown")</f>
        <v>January</v>
      </c>
      <c r="M1519" s="1" t="str">
        <f>IF(ISNUMBER(Table2[[#This Row],[Transaction Date]]),TEXT(Table2[[#This Row],[Transaction Date]],"dddd"),"Unknown")</f>
        <v>Sunday</v>
      </c>
      <c r="N1519">
        <f t="shared" si="94"/>
        <v>0</v>
      </c>
      <c r="O1519" t="str">
        <f t="shared" si="95"/>
        <v>Actual</v>
      </c>
    </row>
    <row r="1520" spans="1:15" x14ac:dyDescent="0.25">
      <c r="A1520" t="s">
        <v>1737</v>
      </c>
      <c r="B1520" t="s">
        <v>9</v>
      </c>
      <c r="C1520">
        <v>3</v>
      </c>
      <c r="D1520">
        <f t="shared" si="92"/>
        <v>3</v>
      </c>
      <c r="E1520">
        <v>2</v>
      </c>
      <c r="F1520">
        <f>IF(OR(E1520="",E1520="UNKNOWN",E1520="ERROR"),_xlfn.XLOOKUP(Table2[[#This Row],[Item]],Items_List!A:A,Items_List!B:B),E1520)</f>
        <v>2</v>
      </c>
      <c r="G1520">
        <v>6</v>
      </c>
      <c r="H1520">
        <f t="shared" si="93"/>
        <v>6</v>
      </c>
      <c r="I1520" t="s">
        <v>10059</v>
      </c>
      <c r="J1520" t="s">
        <v>15</v>
      </c>
      <c r="K1520" s="1">
        <v>45264</v>
      </c>
      <c r="L1520" s="1" t="str">
        <f>IF(ISNUMBER(Table2[[#This Row],[Transaction Date]]),TEXT(Table2[[#This Row],[Transaction Date]],"mmmm"),"Unknown")</f>
        <v>December</v>
      </c>
      <c r="M1520" s="1" t="str">
        <f>IF(ISNUMBER(Table2[[#This Row],[Transaction Date]]),TEXT(Table2[[#This Row],[Transaction Date]],"dddd"),"Unknown")</f>
        <v>Monday</v>
      </c>
      <c r="N1520">
        <f t="shared" si="94"/>
        <v>0</v>
      </c>
      <c r="O1520" t="str">
        <f t="shared" si="95"/>
        <v>Actual</v>
      </c>
    </row>
    <row r="1521" spans="1:15" x14ac:dyDescent="0.25">
      <c r="A1521" t="s">
        <v>1738</v>
      </c>
      <c r="B1521" t="s">
        <v>28</v>
      </c>
      <c r="C1521">
        <v>5</v>
      </c>
      <c r="D1521">
        <f t="shared" si="92"/>
        <v>5</v>
      </c>
      <c r="E1521">
        <v>4</v>
      </c>
      <c r="F1521">
        <f>IF(OR(E1521="",E1521="UNKNOWN",E1521="ERROR"),_xlfn.XLOOKUP(Table2[[#This Row],[Item]],Items_List!A:A,Items_List!B:B),E1521)</f>
        <v>4</v>
      </c>
      <c r="G1521">
        <v>20</v>
      </c>
      <c r="H1521">
        <f t="shared" si="93"/>
        <v>20</v>
      </c>
      <c r="I1521" t="s">
        <v>10059</v>
      </c>
      <c r="J1521" t="s">
        <v>10059</v>
      </c>
      <c r="K1521" s="1">
        <v>45210</v>
      </c>
      <c r="L1521" s="1" t="str">
        <f>IF(ISNUMBER(Table2[[#This Row],[Transaction Date]]),TEXT(Table2[[#This Row],[Transaction Date]],"mmmm"),"Unknown")</f>
        <v>October</v>
      </c>
      <c r="M1521" s="1" t="str">
        <f>IF(ISNUMBER(Table2[[#This Row],[Transaction Date]]),TEXT(Table2[[#This Row],[Transaction Date]],"dddd"),"Unknown")</f>
        <v>Wednesday</v>
      </c>
      <c r="N1521">
        <f t="shared" si="94"/>
        <v>0</v>
      </c>
      <c r="O1521" t="str">
        <f t="shared" si="95"/>
        <v>Actual</v>
      </c>
    </row>
    <row r="1522" spans="1:15" x14ac:dyDescent="0.25">
      <c r="A1522" t="s">
        <v>1739</v>
      </c>
      <c r="B1522" t="s">
        <v>20</v>
      </c>
      <c r="C1522">
        <v>1</v>
      </c>
      <c r="D1522">
        <f t="shared" si="92"/>
        <v>1</v>
      </c>
      <c r="E1522">
        <v>5</v>
      </c>
      <c r="F1522">
        <f>IF(OR(E1522="",E1522="UNKNOWN",E1522="ERROR"),_xlfn.XLOOKUP(Table2[[#This Row],[Item]],Items_List!A:A,Items_List!B:B),E1522)</f>
        <v>5</v>
      </c>
      <c r="G1522">
        <v>5</v>
      </c>
      <c r="H1522">
        <f t="shared" si="93"/>
        <v>5</v>
      </c>
      <c r="I1522" t="s">
        <v>10</v>
      </c>
      <c r="J1522" t="s">
        <v>11</v>
      </c>
      <c r="K1522" s="1">
        <v>45063</v>
      </c>
      <c r="L1522" s="1" t="str">
        <f>IF(ISNUMBER(Table2[[#This Row],[Transaction Date]]),TEXT(Table2[[#This Row],[Transaction Date]],"mmmm"),"Unknown")</f>
        <v>May</v>
      </c>
      <c r="M1522" s="1" t="str">
        <f>IF(ISNUMBER(Table2[[#This Row],[Transaction Date]]),TEXT(Table2[[#This Row],[Transaction Date]],"dddd"),"Unknown")</f>
        <v>Wednesday</v>
      </c>
      <c r="N1522">
        <f t="shared" si="94"/>
        <v>0</v>
      </c>
      <c r="O1522" t="str">
        <f t="shared" si="95"/>
        <v>Actual</v>
      </c>
    </row>
    <row r="1523" spans="1:15" x14ac:dyDescent="0.25">
      <c r="A1523" t="s">
        <v>1740</v>
      </c>
      <c r="B1523" t="s">
        <v>25</v>
      </c>
      <c r="C1523">
        <v>1</v>
      </c>
      <c r="D1523">
        <f t="shared" si="92"/>
        <v>1</v>
      </c>
      <c r="E1523">
        <v>4</v>
      </c>
      <c r="F1523">
        <f>IF(OR(E1523="",E1523="UNKNOWN",E1523="ERROR"),_xlfn.XLOOKUP(Table2[[#This Row],[Item]],Items_List!A:A,Items_List!B:B),E1523)</f>
        <v>4</v>
      </c>
      <c r="G1523">
        <v>4</v>
      </c>
      <c r="H1523">
        <f t="shared" si="93"/>
        <v>4</v>
      </c>
      <c r="I1523" t="s">
        <v>14</v>
      </c>
      <c r="J1523" t="s">
        <v>15</v>
      </c>
      <c r="K1523" s="1">
        <v>45002</v>
      </c>
      <c r="L1523" s="1" t="str">
        <f>IF(ISNUMBER(Table2[[#This Row],[Transaction Date]]),TEXT(Table2[[#This Row],[Transaction Date]],"mmmm"),"Unknown")</f>
        <v>March</v>
      </c>
      <c r="M1523" s="1" t="str">
        <f>IF(ISNUMBER(Table2[[#This Row],[Transaction Date]]),TEXT(Table2[[#This Row],[Transaction Date]],"dddd"),"Unknown")</f>
        <v>Friday</v>
      </c>
      <c r="N1523">
        <f t="shared" si="94"/>
        <v>0</v>
      </c>
      <c r="O1523" t="str">
        <f t="shared" si="95"/>
        <v>Actual</v>
      </c>
    </row>
    <row r="1524" spans="1:15" x14ac:dyDescent="0.25">
      <c r="A1524" t="s">
        <v>1741</v>
      </c>
      <c r="B1524" t="s">
        <v>39</v>
      </c>
      <c r="C1524">
        <v>3</v>
      </c>
      <c r="D1524">
        <f t="shared" si="92"/>
        <v>3</v>
      </c>
      <c r="E1524">
        <v>3</v>
      </c>
      <c r="F1524">
        <f>IF(OR(E1524="",E1524="UNKNOWN",E1524="ERROR"),_xlfn.XLOOKUP(Table2[[#This Row],[Item]],Items_List!A:A,Items_List!B:B),E1524)</f>
        <v>3</v>
      </c>
      <c r="G1524">
        <v>9</v>
      </c>
      <c r="H1524">
        <f t="shared" si="93"/>
        <v>9</v>
      </c>
      <c r="I1524" t="s">
        <v>10059</v>
      </c>
      <c r="J1524" t="s">
        <v>15</v>
      </c>
      <c r="K1524" s="1">
        <v>45281</v>
      </c>
      <c r="L1524" s="1" t="str">
        <f>IF(ISNUMBER(Table2[[#This Row],[Transaction Date]]),TEXT(Table2[[#This Row],[Transaction Date]],"mmmm"),"Unknown")</f>
        <v>December</v>
      </c>
      <c r="M1524" s="1" t="str">
        <f>IF(ISNUMBER(Table2[[#This Row],[Transaction Date]]),TEXT(Table2[[#This Row],[Transaction Date]],"dddd"),"Unknown")</f>
        <v>Thursday</v>
      </c>
      <c r="N1524">
        <f t="shared" si="94"/>
        <v>0</v>
      </c>
      <c r="O1524" t="str">
        <f t="shared" si="95"/>
        <v>Actual</v>
      </c>
    </row>
    <row r="1525" spans="1:15" x14ac:dyDescent="0.25">
      <c r="A1525" t="s">
        <v>1743</v>
      </c>
      <c r="B1525" t="s">
        <v>13</v>
      </c>
      <c r="C1525">
        <v>5</v>
      </c>
      <c r="D1525">
        <f t="shared" si="92"/>
        <v>5</v>
      </c>
      <c r="E1525">
        <v>3</v>
      </c>
      <c r="F1525">
        <f>IF(OR(E1525="",E1525="UNKNOWN",E1525="ERROR"),_xlfn.XLOOKUP(Table2[[#This Row],[Item]],Items_List!A:A,Items_List!B:B),E1525)</f>
        <v>3</v>
      </c>
      <c r="G1525" t="s">
        <v>21</v>
      </c>
      <c r="H1525">
        <f t="shared" si="93"/>
        <v>15</v>
      </c>
      <c r="I1525" t="s">
        <v>14</v>
      </c>
      <c r="J1525" t="s">
        <v>15</v>
      </c>
      <c r="K1525" s="1">
        <v>45087</v>
      </c>
      <c r="L1525" s="1" t="str">
        <f>IF(ISNUMBER(Table2[[#This Row],[Transaction Date]]),TEXT(Table2[[#This Row],[Transaction Date]],"mmmm"),"Unknown")</f>
        <v>June</v>
      </c>
      <c r="M1525" s="1" t="str">
        <f>IF(ISNUMBER(Table2[[#This Row],[Transaction Date]]),TEXT(Table2[[#This Row],[Transaction Date]],"dddd"),"Unknown")</f>
        <v>Saturday</v>
      </c>
      <c r="N1525">
        <f t="shared" si="94"/>
        <v>1</v>
      </c>
      <c r="O1525" t="str">
        <f t="shared" si="95"/>
        <v>Actual</v>
      </c>
    </row>
    <row r="1526" spans="1:15" x14ac:dyDescent="0.25">
      <c r="A1526" t="s">
        <v>1744</v>
      </c>
      <c r="B1526" t="s">
        <v>17</v>
      </c>
      <c r="C1526">
        <v>5</v>
      </c>
      <c r="D1526">
        <f t="shared" si="92"/>
        <v>5</v>
      </c>
      <c r="E1526">
        <v>1</v>
      </c>
      <c r="F1526">
        <f>IF(OR(E1526="",E1526="UNKNOWN",E1526="ERROR"),_xlfn.XLOOKUP(Table2[[#This Row],[Item]],Items_List!A:A,Items_List!B:B),E1526)</f>
        <v>1</v>
      </c>
      <c r="G1526">
        <v>5</v>
      </c>
      <c r="H1526">
        <f t="shared" si="93"/>
        <v>5</v>
      </c>
      <c r="I1526" t="s">
        <v>14</v>
      </c>
      <c r="J1526" t="s">
        <v>11</v>
      </c>
      <c r="K1526" s="1">
        <v>44989</v>
      </c>
      <c r="L1526" s="1" t="str">
        <f>IF(ISNUMBER(Table2[[#This Row],[Transaction Date]]),TEXT(Table2[[#This Row],[Transaction Date]],"mmmm"),"Unknown")</f>
        <v>March</v>
      </c>
      <c r="M1526" s="1" t="str">
        <f>IF(ISNUMBER(Table2[[#This Row],[Transaction Date]]),TEXT(Table2[[#This Row],[Transaction Date]],"dddd"),"Unknown")</f>
        <v>Saturday</v>
      </c>
      <c r="N1526">
        <f t="shared" si="94"/>
        <v>0</v>
      </c>
      <c r="O1526" t="str">
        <f t="shared" si="95"/>
        <v>Actual</v>
      </c>
    </row>
    <row r="1527" spans="1:15" x14ac:dyDescent="0.25">
      <c r="A1527" t="s">
        <v>1746</v>
      </c>
      <c r="B1527" t="s">
        <v>25</v>
      </c>
      <c r="C1527">
        <v>1</v>
      </c>
      <c r="D1527">
        <f t="shared" si="92"/>
        <v>1</v>
      </c>
      <c r="E1527">
        <v>4</v>
      </c>
      <c r="F1527">
        <f>IF(OR(E1527="",E1527="UNKNOWN",E1527="ERROR"),_xlfn.XLOOKUP(Table2[[#This Row],[Item]],Items_List!A:A,Items_List!B:B),E1527)</f>
        <v>4</v>
      </c>
      <c r="G1527">
        <v>4</v>
      </c>
      <c r="H1527">
        <f t="shared" si="93"/>
        <v>4</v>
      </c>
      <c r="I1527" t="s">
        <v>10059</v>
      </c>
      <c r="J1527" t="s">
        <v>10059</v>
      </c>
      <c r="K1527" s="1">
        <v>45260</v>
      </c>
      <c r="L1527" s="1" t="str">
        <f>IF(ISNUMBER(Table2[[#This Row],[Transaction Date]]),TEXT(Table2[[#This Row],[Transaction Date]],"mmmm"),"Unknown")</f>
        <v>November</v>
      </c>
      <c r="M1527" s="1" t="str">
        <f>IF(ISNUMBER(Table2[[#This Row],[Transaction Date]]),TEXT(Table2[[#This Row],[Transaction Date]],"dddd"),"Unknown")</f>
        <v>Thursday</v>
      </c>
      <c r="N1527">
        <f t="shared" si="94"/>
        <v>0</v>
      </c>
      <c r="O1527" t="str">
        <f t="shared" si="95"/>
        <v>Actual</v>
      </c>
    </row>
    <row r="1528" spans="1:15" x14ac:dyDescent="0.25">
      <c r="A1528" t="s">
        <v>1747</v>
      </c>
      <c r="B1528" t="s">
        <v>13</v>
      </c>
      <c r="C1528">
        <v>4</v>
      </c>
      <c r="D1528">
        <f t="shared" si="92"/>
        <v>4</v>
      </c>
      <c r="E1528">
        <v>3</v>
      </c>
      <c r="F1528">
        <f>IF(OR(E1528="",E1528="UNKNOWN",E1528="ERROR"),_xlfn.XLOOKUP(Table2[[#This Row],[Item]],Items_List!A:A,Items_List!B:B),E1528)</f>
        <v>3</v>
      </c>
      <c r="G1528">
        <v>12</v>
      </c>
      <c r="H1528">
        <f t="shared" si="93"/>
        <v>12</v>
      </c>
      <c r="I1528" t="s">
        <v>14</v>
      </c>
      <c r="J1528" t="s">
        <v>11</v>
      </c>
      <c r="K1528" s="1">
        <v>45074</v>
      </c>
      <c r="L1528" s="1" t="str">
        <f>IF(ISNUMBER(Table2[[#This Row],[Transaction Date]]),TEXT(Table2[[#This Row],[Transaction Date]],"mmmm"),"Unknown")</f>
        <v>May</v>
      </c>
      <c r="M1528" s="1" t="str">
        <f>IF(ISNUMBER(Table2[[#This Row],[Transaction Date]]),TEXT(Table2[[#This Row],[Transaction Date]],"dddd"),"Unknown")</f>
        <v>Sunday</v>
      </c>
      <c r="N1528">
        <f t="shared" si="94"/>
        <v>0</v>
      </c>
      <c r="O1528" t="str">
        <f t="shared" si="95"/>
        <v>Actual</v>
      </c>
    </row>
    <row r="1529" spans="1:15" x14ac:dyDescent="0.25">
      <c r="A1529" t="s">
        <v>1749</v>
      </c>
      <c r="B1529" t="s">
        <v>28</v>
      </c>
      <c r="C1529">
        <v>2</v>
      </c>
      <c r="D1529">
        <f t="shared" si="92"/>
        <v>2</v>
      </c>
      <c r="E1529">
        <v>4</v>
      </c>
      <c r="F1529">
        <f>IF(OR(E1529="",E1529="UNKNOWN",E1529="ERROR"),_xlfn.XLOOKUP(Table2[[#This Row],[Item]],Items_List!A:A,Items_List!B:B),E1529)</f>
        <v>4</v>
      </c>
      <c r="G1529">
        <v>8</v>
      </c>
      <c r="H1529">
        <f t="shared" si="93"/>
        <v>8</v>
      </c>
      <c r="I1529" t="s">
        <v>14</v>
      </c>
      <c r="J1529" t="s">
        <v>15</v>
      </c>
      <c r="K1529" s="1">
        <v>45164</v>
      </c>
      <c r="L1529" s="1" t="str">
        <f>IF(ISNUMBER(Table2[[#This Row],[Transaction Date]]),TEXT(Table2[[#This Row],[Transaction Date]],"mmmm"),"Unknown")</f>
        <v>August</v>
      </c>
      <c r="M1529" s="1" t="str">
        <f>IF(ISNUMBER(Table2[[#This Row],[Transaction Date]]),TEXT(Table2[[#This Row],[Transaction Date]],"dddd"),"Unknown")</f>
        <v>Saturday</v>
      </c>
      <c r="N1529">
        <f t="shared" si="94"/>
        <v>0</v>
      </c>
      <c r="O1529" t="str">
        <f t="shared" si="95"/>
        <v>Actual</v>
      </c>
    </row>
    <row r="1530" spans="1:15" x14ac:dyDescent="0.25">
      <c r="A1530" t="s">
        <v>1750</v>
      </c>
      <c r="B1530" t="s">
        <v>65</v>
      </c>
      <c r="C1530">
        <v>5</v>
      </c>
      <c r="D1530">
        <f t="shared" si="92"/>
        <v>5</v>
      </c>
      <c r="E1530">
        <v>1.5</v>
      </c>
      <c r="F1530">
        <f>IF(OR(E1530="",E1530="UNKNOWN",E1530="ERROR"),_xlfn.XLOOKUP(Table2[[#This Row],[Item]],Items_List!A:A,Items_List!B:B),E1530)</f>
        <v>1.5</v>
      </c>
      <c r="G1530">
        <v>7.5</v>
      </c>
      <c r="H1530">
        <f t="shared" si="93"/>
        <v>7.5</v>
      </c>
      <c r="I1530" t="s">
        <v>10</v>
      </c>
      <c r="J1530" t="s">
        <v>11</v>
      </c>
      <c r="K1530" s="1">
        <v>45242</v>
      </c>
      <c r="L1530" s="1" t="str">
        <f>IF(ISNUMBER(Table2[[#This Row],[Transaction Date]]),TEXT(Table2[[#This Row],[Transaction Date]],"mmmm"),"Unknown")</f>
        <v>November</v>
      </c>
      <c r="M1530" s="1" t="str">
        <f>IF(ISNUMBER(Table2[[#This Row],[Transaction Date]]),TEXT(Table2[[#This Row],[Transaction Date]],"dddd"),"Unknown")</f>
        <v>Sunday</v>
      </c>
      <c r="N1530">
        <f t="shared" si="94"/>
        <v>0</v>
      </c>
      <c r="O1530" t="str">
        <f t="shared" si="95"/>
        <v>Actual</v>
      </c>
    </row>
    <row r="1531" spans="1:15" x14ac:dyDescent="0.25">
      <c r="A1531" t="s">
        <v>1751</v>
      </c>
      <c r="B1531" t="s">
        <v>13</v>
      </c>
      <c r="C1531">
        <v>2</v>
      </c>
      <c r="D1531">
        <f t="shared" si="92"/>
        <v>2</v>
      </c>
      <c r="E1531">
        <v>3</v>
      </c>
      <c r="F1531">
        <f>IF(OR(E1531="",E1531="UNKNOWN",E1531="ERROR"),_xlfn.XLOOKUP(Table2[[#This Row],[Item]],Items_List!A:A,Items_List!B:B),E1531)</f>
        <v>3</v>
      </c>
      <c r="G1531">
        <v>6</v>
      </c>
      <c r="H1531">
        <f t="shared" si="93"/>
        <v>6</v>
      </c>
      <c r="I1531" t="s">
        <v>10</v>
      </c>
      <c r="J1531" t="s">
        <v>10059</v>
      </c>
      <c r="K1531" s="1">
        <v>45281</v>
      </c>
      <c r="L1531" s="1" t="str">
        <f>IF(ISNUMBER(Table2[[#This Row],[Transaction Date]]),TEXT(Table2[[#This Row],[Transaction Date]],"mmmm"),"Unknown")</f>
        <v>December</v>
      </c>
      <c r="M1531" s="1" t="str">
        <f>IF(ISNUMBER(Table2[[#This Row],[Transaction Date]]),TEXT(Table2[[#This Row],[Transaction Date]],"dddd"),"Unknown")</f>
        <v>Thursday</v>
      </c>
      <c r="N1531">
        <f t="shared" si="94"/>
        <v>0</v>
      </c>
      <c r="O1531" t="str">
        <f t="shared" si="95"/>
        <v>Actual</v>
      </c>
    </row>
    <row r="1532" spans="1:15" x14ac:dyDescent="0.25">
      <c r="A1532" t="s">
        <v>1752</v>
      </c>
      <c r="B1532" t="s">
        <v>9</v>
      </c>
      <c r="C1532">
        <v>3</v>
      </c>
      <c r="D1532">
        <f t="shared" si="92"/>
        <v>3</v>
      </c>
      <c r="E1532">
        <v>2</v>
      </c>
      <c r="F1532">
        <f>IF(OR(E1532="",E1532="UNKNOWN",E1532="ERROR"),_xlfn.XLOOKUP(Table2[[#This Row],[Item]],Items_List!A:A,Items_List!B:B),E1532)</f>
        <v>2</v>
      </c>
      <c r="G1532">
        <v>6</v>
      </c>
      <c r="H1532">
        <f t="shared" si="93"/>
        <v>6</v>
      </c>
      <c r="I1532" t="s">
        <v>23</v>
      </c>
      <c r="J1532" t="s">
        <v>10059</v>
      </c>
      <c r="K1532" s="1">
        <v>45094</v>
      </c>
      <c r="L1532" s="1" t="str">
        <f>IF(ISNUMBER(Table2[[#This Row],[Transaction Date]]),TEXT(Table2[[#This Row],[Transaction Date]],"mmmm"),"Unknown")</f>
        <v>June</v>
      </c>
      <c r="M1532" s="1" t="str">
        <f>IF(ISNUMBER(Table2[[#This Row],[Transaction Date]]),TEXT(Table2[[#This Row],[Transaction Date]],"dddd"),"Unknown")</f>
        <v>Saturday</v>
      </c>
      <c r="N1532">
        <f t="shared" si="94"/>
        <v>0</v>
      </c>
      <c r="O1532" t="str">
        <f t="shared" si="95"/>
        <v>Actual</v>
      </c>
    </row>
    <row r="1533" spans="1:15" x14ac:dyDescent="0.25">
      <c r="A1533" t="s">
        <v>1753</v>
      </c>
      <c r="B1533" t="s">
        <v>13</v>
      </c>
      <c r="C1533">
        <v>3</v>
      </c>
      <c r="D1533">
        <f t="shared" si="92"/>
        <v>3</v>
      </c>
      <c r="E1533">
        <v>3</v>
      </c>
      <c r="F1533">
        <f>IF(OR(E1533="",E1533="UNKNOWN",E1533="ERROR"),_xlfn.XLOOKUP(Table2[[#This Row],[Item]],Items_List!A:A,Items_List!B:B),E1533)</f>
        <v>3</v>
      </c>
      <c r="G1533">
        <v>9</v>
      </c>
      <c r="H1533">
        <f t="shared" si="93"/>
        <v>9</v>
      </c>
      <c r="I1533" t="s">
        <v>10059</v>
      </c>
      <c r="J1533" t="s">
        <v>10059</v>
      </c>
      <c r="K1533" s="1">
        <v>45154</v>
      </c>
      <c r="L1533" s="1" t="str">
        <f>IF(ISNUMBER(Table2[[#This Row],[Transaction Date]]),TEXT(Table2[[#This Row],[Transaction Date]],"mmmm"),"Unknown")</f>
        <v>August</v>
      </c>
      <c r="M1533" s="1" t="str">
        <f>IF(ISNUMBER(Table2[[#This Row],[Transaction Date]]),TEXT(Table2[[#This Row],[Transaction Date]],"dddd"),"Unknown")</f>
        <v>Wednesday</v>
      </c>
      <c r="N1533">
        <f t="shared" si="94"/>
        <v>0</v>
      </c>
      <c r="O1533" t="str">
        <f t="shared" si="95"/>
        <v>Actual</v>
      </c>
    </row>
    <row r="1534" spans="1:15" x14ac:dyDescent="0.25">
      <c r="A1534" t="s">
        <v>1754</v>
      </c>
      <c r="B1534" t="s">
        <v>28</v>
      </c>
      <c r="C1534">
        <v>5</v>
      </c>
      <c r="D1534">
        <f t="shared" si="92"/>
        <v>5</v>
      </c>
      <c r="E1534">
        <v>4</v>
      </c>
      <c r="F1534">
        <f>IF(OR(E1534="",E1534="UNKNOWN",E1534="ERROR"),_xlfn.XLOOKUP(Table2[[#This Row],[Item]],Items_List!A:A,Items_List!B:B),E1534)</f>
        <v>4</v>
      </c>
      <c r="G1534">
        <v>20</v>
      </c>
      <c r="H1534">
        <f t="shared" si="93"/>
        <v>20</v>
      </c>
      <c r="I1534" t="s">
        <v>10</v>
      </c>
      <c r="J1534" t="s">
        <v>11</v>
      </c>
      <c r="K1534" s="1">
        <v>45181</v>
      </c>
      <c r="L1534" s="1" t="str">
        <f>IF(ISNUMBER(Table2[[#This Row],[Transaction Date]]),TEXT(Table2[[#This Row],[Transaction Date]],"mmmm"),"Unknown")</f>
        <v>September</v>
      </c>
      <c r="M1534" s="1" t="str">
        <f>IF(ISNUMBER(Table2[[#This Row],[Transaction Date]]),TEXT(Table2[[#This Row],[Transaction Date]],"dddd"),"Unknown")</f>
        <v>Tuesday</v>
      </c>
      <c r="N1534">
        <f t="shared" si="94"/>
        <v>0</v>
      </c>
      <c r="O1534" t="str">
        <f t="shared" si="95"/>
        <v>Actual</v>
      </c>
    </row>
    <row r="1535" spans="1:15" x14ac:dyDescent="0.25">
      <c r="A1535" t="s">
        <v>1755</v>
      </c>
      <c r="B1535" t="s">
        <v>13</v>
      </c>
      <c r="C1535">
        <v>3</v>
      </c>
      <c r="D1535">
        <f t="shared" si="92"/>
        <v>3</v>
      </c>
      <c r="E1535">
        <v>3</v>
      </c>
      <c r="F1535">
        <f>IF(OR(E1535="",E1535="UNKNOWN",E1535="ERROR"),_xlfn.XLOOKUP(Table2[[#This Row],[Item]],Items_List!A:A,Items_List!B:B),E1535)</f>
        <v>3</v>
      </c>
      <c r="G1535">
        <v>9</v>
      </c>
      <c r="H1535">
        <f t="shared" si="93"/>
        <v>9</v>
      </c>
      <c r="I1535" t="s">
        <v>10059</v>
      </c>
      <c r="J1535" t="s">
        <v>11</v>
      </c>
      <c r="K1535" s="1">
        <v>45251</v>
      </c>
      <c r="L1535" s="1" t="str">
        <f>IF(ISNUMBER(Table2[[#This Row],[Transaction Date]]),TEXT(Table2[[#This Row],[Transaction Date]],"mmmm"),"Unknown")</f>
        <v>November</v>
      </c>
      <c r="M1535" s="1" t="str">
        <f>IF(ISNUMBER(Table2[[#This Row],[Transaction Date]]),TEXT(Table2[[#This Row],[Transaction Date]],"dddd"),"Unknown")</f>
        <v>Tuesday</v>
      </c>
      <c r="N1535">
        <f t="shared" si="94"/>
        <v>0</v>
      </c>
      <c r="O1535" t="str">
        <f t="shared" si="95"/>
        <v>Actual</v>
      </c>
    </row>
    <row r="1536" spans="1:15" x14ac:dyDescent="0.25">
      <c r="A1536" t="s">
        <v>1757</v>
      </c>
      <c r="B1536" t="s">
        <v>20</v>
      </c>
      <c r="C1536">
        <v>5</v>
      </c>
      <c r="D1536">
        <f t="shared" si="92"/>
        <v>5</v>
      </c>
      <c r="E1536">
        <v>5</v>
      </c>
      <c r="F1536">
        <f>IF(OR(E1536="",E1536="UNKNOWN",E1536="ERROR"),_xlfn.XLOOKUP(Table2[[#This Row],[Item]],Items_List!A:A,Items_List!B:B),E1536)</f>
        <v>5</v>
      </c>
      <c r="G1536">
        <v>25</v>
      </c>
      <c r="H1536">
        <f t="shared" si="93"/>
        <v>25</v>
      </c>
      <c r="I1536" t="s">
        <v>23</v>
      </c>
      <c r="J1536" t="s">
        <v>10059</v>
      </c>
      <c r="K1536" s="1">
        <v>45077</v>
      </c>
      <c r="L1536" s="1" t="str">
        <f>IF(ISNUMBER(Table2[[#This Row],[Transaction Date]]),TEXT(Table2[[#This Row],[Transaction Date]],"mmmm"),"Unknown")</f>
        <v>May</v>
      </c>
      <c r="M1536" s="1" t="str">
        <f>IF(ISNUMBER(Table2[[#This Row],[Transaction Date]]),TEXT(Table2[[#This Row],[Transaction Date]],"dddd"),"Unknown")</f>
        <v>Wednesday</v>
      </c>
      <c r="N1536">
        <f t="shared" si="94"/>
        <v>0</v>
      </c>
      <c r="O1536" t="str">
        <f t="shared" si="95"/>
        <v>Actual</v>
      </c>
    </row>
    <row r="1537" spans="1:15" x14ac:dyDescent="0.25">
      <c r="A1537" t="s">
        <v>1758</v>
      </c>
      <c r="B1537" t="s">
        <v>9</v>
      </c>
      <c r="C1537">
        <v>5</v>
      </c>
      <c r="D1537">
        <f t="shared" si="92"/>
        <v>5</v>
      </c>
      <c r="E1537">
        <v>2</v>
      </c>
      <c r="F1537">
        <f>IF(OR(E1537="",E1537="UNKNOWN",E1537="ERROR"),_xlfn.XLOOKUP(Table2[[#This Row],[Item]],Items_List!A:A,Items_List!B:B),E1537)</f>
        <v>2</v>
      </c>
      <c r="G1537">
        <v>10</v>
      </c>
      <c r="H1537">
        <f t="shared" si="93"/>
        <v>10</v>
      </c>
      <c r="I1537" t="s">
        <v>14</v>
      </c>
      <c r="J1537" t="s">
        <v>11</v>
      </c>
      <c r="K1537" s="1">
        <v>44945</v>
      </c>
      <c r="L1537" s="1" t="str">
        <f>IF(ISNUMBER(Table2[[#This Row],[Transaction Date]]),TEXT(Table2[[#This Row],[Transaction Date]],"mmmm"),"Unknown")</f>
        <v>January</v>
      </c>
      <c r="M1537" s="1" t="str">
        <f>IF(ISNUMBER(Table2[[#This Row],[Transaction Date]]),TEXT(Table2[[#This Row],[Transaction Date]],"dddd"),"Unknown")</f>
        <v>Thursday</v>
      </c>
      <c r="N1537">
        <f t="shared" si="94"/>
        <v>0</v>
      </c>
      <c r="O1537" t="str">
        <f t="shared" si="95"/>
        <v>Actual</v>
      </c>
    </row>
    <row r="1538" spans="1:15" x14ac:dyDescent="0.25">
      <c r="A1538" t="s">
        <v>1759</v>
      </c>
      <c r="B1538" t="s">
        <v>25</v>
      </c>
      <c r="C1538">
        <v>2</v>
      </c>
      <c r="D1538">
        <f t="shared" ref="D1538:D1601" si="96">IF(OR(C1538="",C1538="UNKNOWN",C1538="ERROR"),IFERROR(VALUE(G1538)/VALUE(E1538),""),VALUE(C1538))</f>
        <v>2</v>
      </c>
      <c r="E1538">
        <v>4</v>
      </c>
      <c r="F1538">
        <f>IF(OR(E1538="",E1538="UNKNOWN",E1538="ERROR"),_xlfn.XLOOKUP(Table2[[#This Row],[Item]],Items_List!A:A,Items_List!B:B),E1538)</f>
        <v>4</v>
      </c>
      <c r="G1538">
        <v>8</v>
      </c>
      <c r="H1538">
        <f t="shared" ref="H1538:H1601" si="97">D1538*F1538</f>
        <v>8</v>
      </c>
      <c r="I1538" t="s">
        <v>14</v>
      </c>
      <c r="J1538" t="s">
        <v>10059</v>
      </c>
      <c r="K1538" s="1">
        <v>45235</v>
      </c>
      <c r="L1538" s="1" t="str">
        <f>IF(ISNUMBER(Table2[[#This Row],[Transaction Date]]),TEXT(Table2[[#This Row],[Transaction Date]],"mmmm"),"Unknown")</f>
        <v>November</v>
      </c>
      <c r="M1538" s="1" t="str">
        <f>IF(ISNUMBER(Table2[[#This Row],[Transaction Date]]),TEXT(Table2[[#This Row],[Transaction Date]],"dddd"),"Unknown")</f>
        <v>Sunday</v>
      </c>
      <c r="N1538">
        <f t="shared" ref="N1538:N1601" si="98">IF(OR(B1538="",B1538="unknown",B1538="error",C1538="",C1538="unknown",C1538="error",G1538="",G1538="error",G1538="unknown"),1,0)</f>
        <v>0</v>
      </c>
      <c r="O1538" t="str">
        <f t="shared" ref="O1538:O1601" si="99">IF(OR(C1538="",C1538="error",C1538="unknown"),"Estimated","Actual")</f>
        <v>Actual</v>
      </c>
    </row>
    <row r="1539" spans="1:15" x14ac:dyDescent="0.25">
      <c r="A1539" t="s">
        <v>1760</v>
      </c>
      <c r="B1539" t="s">
        <v>25</v>
      </c>
      <c r="C1539" t="s">
        <v>18</v>
      </c>
      <c r="D1539">
        <f t="shared" si="96"/>
        <v>1</v>
      </c>
      <c r="E1539">
        <v>4</v>
      </c>
      <c r="F1539">
        <f>IF(OR(E1539="",E1539="UNKNOWN",E1539="ERROR"),_xlfn.XLOOKUP(Table2[[#This Row],[Item]],Items_List!A:A,Items_List!B:B),E1539)</f>
        <v>4</v>
      </c>
      <c r="G1539">
        <v>4</v>
      </c>
      <c r="H1539">
        <f t="shared" si="97"/>
        <v>4</v>
      </c>
      <c r="I1539" t="s">
        <v>14</v>
      </c>
      <c r="J1539" t="s">
        <v>10059</v>
      </c>
      <c r="K1539" s="1">
        <v>45186</v>
      </c>
      <c r="L1539" s="1" t="str">
        <f>IF(ISNUMBER(Table2[[#This Row],[Transaction Date]]),TEXT(Table2[[#This Row],[Transaction Date]],"mmmm"),"Unknown")</f>
        <v>September</v>
      </c>
      <c r="M1539" s="1" t="str">
        <f>IF(ISNUMBER(Table2[[#This Row],[Transaction Date]]),TEXT(Table2[[#This Row],[Transaction Date]],"dddd"),"Unknown")</f>
        <v>Sunday</v>
      </c>
      <c r="N1539">
        <f t="shared" si="98"/>
        <v>1</v>
      </c>
      <c r="O1539" t="str">
        <f t="shared" si="99"/>
        <v>Estimated</v>
      </c>
    </row>
    <row r="1540" spans="1:15" x14ac:dyDescent="0.25">
      <c r="A1540" t="s">
        <v>1762</v>
      </c>
      <c r="B1540" t="s">
        <v>25</v>
      </c>
      <c r="C1540">
        <v>4</v>
      </c>
      <c r="D1540">
        <f t="shared" si="96"/>
        <v>4</v>
      </c>
      <c r="E1540">
        <v>4</v>
      </c>
      <c r="F1540">
        <f>IF(OR(E1540="",E1540="UNKNOWN",E1540="ERROR"),_xlfn.XLOOKUP(Table2[[#This Row],[Item]],Items_List!A:A,Items_List!B:B),E1540)</f>
        <v>4</v>
      </c>
      <c r="G1540">
        <v>16</v>
      </c>
      <c r="H1540">
        <f t="shared" si="97"/>
        <v>16</v>
      </c>
      <c r="I1540" t="s">
        <v>10059</v>
      </c>
      <c r="J1540" t="s">
        <v>15</v>
      </c>
      <c r="K1540" s="1">
        <v>45052</v>
      </c>
      <c r="L1540" s="1" t="str">
        <f>IF(ISNUMBER(Table2[[#This Row],[Transaction Date]]),TEXT(Table2[[#This Row],[Transaction Date]],"mmmm"),"Unknown")</f>
        <v>May</v>
      </c>
      <c r="M1540" s="1" t="str">
        <f>IF(ISNUMBER(Table2[[#This Row],[Transaction Date]]),TEXT(Table2[[#This Row],[Transaction Date]],"dddd"),"Unknown")</f>
        <v>Saturday</v>
      </c>
      <c r="N1540">
        <f t="shared" si="98"/>
        <v>0</v>
      </c>
      <c r="O1540" t="str">
        <f t="shared" si="99"/>
        <v>Actual</v>
      </c>
    </row>
    <row r="1541" spans="1:15" x14ac:dyDescent="0.25">
      <c r="A1541" t="s">
        <v>1763</v>
      </c>
      <c r="B1541" t="s">
        <v>13</v>
      </c>
      <c r="C1541">
        <v>4</v>
      </c>
      <c r="D1541">
        <f t="shared" si="96"/>
        <v>4</v>
      </c>
      <c r="E1541">
        <v>3</v>
      </c>
      <c r="F1541">
        <f>IF(OR(E1541="",E1541="UNKNOWN",E1541="ERROR"),_xlfn.XLOOKUP(Table2[[#This Row],[Item]],Items_List!A:A,Items_List!B:B),E1541)</f>
        <v>3</v>
      </c>
      <c r="G1541">
        <v>12</v>
      </c>
      <c r="H1541">
        <f t="shared" si="97"/>
        <v>12</v>
      </c>
      <c r="I1541" t="s">
        <v>10</v>
      </c>
      <c r="J1541" t="s">
        <v>10059</v>
      </c>
      <c r="K1541" s="1">
        <v>45050</v>
      </c>
      <c r="L1541" s="1" t="str">
        <f>IF(ISNUMBER(Table2[[#This Row],[Transaction Date]]),TEXT(Table2[[#This Row],[Transaction Date]],"mmmm"),"Unknown")</f>
        <v>May</v>
      </c>
      <c r="M1541" s="1" t="str">
        <f>IF(ISNUMBER(Table2[[#This Row],[Transaction Date]]),TEXT(Table2[[#This Row],[Transaction Date]],"dddd"),"Unknown")</f>
        <v>Thursday</v>
      </c>
      <c r="N1541">
        <f t="shared" si="98"/>
        <v>0</v>
      </c>
      <c r="O1541" t="str">
        <f t="shared" si="99"/>
        <v>Actual</v>
      </c>
    </row>
    <row r="1542" spans="1:15" x14ac:dyDescent="0.25">
      <c r="A1542" t="s">
        <v>1764</v>
      </c>
      <c r="B1542" t="s">
        <v>9</v>
      </c>
      <c r="C1542">
        <v>4</v>
      </c>
      <c r="D1542">
        <f t="shared" si="96"/>
        <v>4</v>
      </c>
      <c r="E1542">
        <v>2</v>
      </c>
      <c r="F1542">
        <f>IF(OR(E1542="",E1542="UNKNOWN",E1542="ERROR"),_xlfn.XLOOKUP(Table2[[#This Row],[Item]],Items_List!A:A,Items_List!B:B),E1542)</f>
        <v>2</v>
      </c>
      <c r="G1542">
        <v>8</v>
      </c>
      <c r="H1542">
        <f t="shared" si="97"/>
        <v>8</v>
      </c>
      <c r="I1542" t="s">
        <v>10059</v>
      </c>
      <c r="J1542" t="s">
        <v>10059</v>
      </c>
      <c r="K1542" s="1">
        <v>44956</v>
      </c>
      <c r="L1542" s="1" t="str">
        <f>IF(ISNUMBER(Table2[[#This Row],[Transaction Date]]),TEXT(Table2[[#This Row],[Transaction Date]],"mmmm"),"Unknown")</f>
        <v>January</v>
      </c>
      <c r="M1542" s="1" t="str">
        <f>IF(ISNUMBER(Table2[[#This Row],[Transaction Date]]),TEXT(Table2[[#This Row],[Transaction Date]],"dddd"),"Unknown")</f>
        <v>Monday</v>
      </c>
      <c r="N1542">
        <f t="shared" si="98"/>
        <v>0</v>
      </c>
      <c r="O1542" t="str">
        <f t="shared" si="99"/>
        <v>Actual</v>
      </c>
    </row>
    <row r="1543" spans="1:15" x14ac:dyDescent="0.25">
      <c r="A1543" t="s">
        <v>1765</v>
      </c>
      <c r="B1543" t="s">
        <v>28</v>
      </c>
      <c r="C1543">
        <v>1</v>
      </c>
      <c r="D1543">
        <f t="shared" si="96"/>
        <v>1</v>
      </c>
      <c r="E1543">
        <v>4</v>
      </c>
      <c r="F1543">
        <f>IF(OR(E1543="",E1543="UNKNOWN",E1543="ERROR"),_xlfn.XLOOKUP(Table2[[#This Row],[Item]],Items_List!A:A,Items_List!B:B),E1543)</f>
        <v>4</v>
      </c>
      <c r="G1543">
        <v>4</v>
      </c>
      <c r="H1543">
        <f t="shared" si="97"/>
        <v>4</v>
      </c>
      <c r="I1543" t="s">
        <v>10</v>
      </c>
      <c r="J1543" t="s">
        <v>11</v>
      </c>
      <c r="K1543" s="1">
        <v>45024</v>
      </c>
      <c r="L1543" s="1" t="str">
        <f>IF(ISNUMBER(Table2[[#This Row],[Transaction Date]]),TEXT(Table2[[#This Row],[Transaction Date]],"mmmm"),"Unknown")</f>
        <v>April</v>
      </c>
      <c r="M1543" s="1" t="str">
        <f>IF(ISNUMBER(Table2[[#This Row],[Transaction Date]]),TEXT(Table2[[#This Row],[Transaction Date]],"dddd"),"Unknown")</f>
        <v>Saturday</v>
      </c>
      <c r="N1543">
        <f t="shared" si="98"/>
        <v>0</v>
      </c>
      <c r="O1543" t="str">
        <f t="shared" si="99"/>
        <v>Actual</v>
      </c>
    </row>
    <row r="1544" spans="1:15" x14ac:dyDescent="0.25">
      <c r="A1544" t="s">
        <v>1766</v>
      </c>
      <c r="B1544" t="s">
        <v>28</v>
      </c>
      <c r="C1544">
        <v>3</v>
      </c>
      <c r="D1544">
        <f t="shared" si="96"/>
        <v>3</v>
      </c>
      <c r="E1544">
        <v>4</v>
      </c>
      <c r="F1544">
        <f>IF(OR(E1544="",E1544="UNKNOWN",E1544="ERROR"),_xlfn.XLOOKUP(Table2[[#This Row],[Item]],Items_List!A:A,Items_List!B:B),E1544)</f>
        <v>4</v>
      </c>
      <c r="G1544">
        <v>12</v>
      </c>
      <c r="H1544">
        <f t="shared" si="97"/>
        <v>12</v>
      </c>
      <c r="I1544" t="s">
        <v>10</v>
      </c>
      <c r="J1544" t="s">
        <v>11</v>
      </c>
      <c r="K1544" s="1">
        <v>45251</v>
      </c>
      <c r="L1544" s="1" t="str">
        <f>IF(ISNUMBER(Table2[[#This Row],[Transaction Date]]),TEXT(Table2[[#This Row],[Transaction Date]],"mmmm"),"Unknown")</f>
        <v>November</v>
      </c>
      <c r="M1544" s="1" t="str">
        <f>IF(ISNUMBER(Table2[[#This Row],[Transaction Date]]),TEXT(Table2[[#This Row],[Transaction Date]],"dddd"),"Unknown")</f>
        <v>Tuesday</v>
      </c>
      <c r="N1544">
        <f t="shared" si="98"/>
        <v>0</v>
      </c>
      <c r="O1544" t="str">
        <f t="shared" si="99"/>
        <v>Actual</v>
      </c>
    </row>
    <row r="1545" spans="1:15" x14ac:dyDescent="0.25">
      <c r="A1545" t="s">
        <v>1767</v>
      </c>
      <c r="B1545" t="s">
        <v>9</v>
      </c>
      <c r="C1545">
        <v>1</v>
      </c>
      <c r="D1545">
        <f t="shared" si="96"/>
        <v>1</v>
      </c>
      <c r="E1545">
        <v>2</v>
      </c>
      <c r="F1545">
        <f>IF(OR(E1545="",E1545="UNKNOWN",E1545="ERROR"),_xlfn.XLOOKUP(Table2[[#This Row],[Item]],Items_List!A:A,Items_List!B:B),E1545)</f>
        <v>2</v>
      </c>
      <c r="G1545">
        <v>2</v>
      </c>
      <c r="H1545">
        <f t="shared" si="97"/>
        <v>2</v>
      </c>
      <c r="I1545" t="s">
        <v>23</v>
      </c>
      <c r="J1545" t="s">
        <v>10059</v>
      </c>
      <c r="K1545" s="1">
        <v>45161</v>
      </c>
      <c r="L1545" s="1" t="str">
        <f>IF(ISNUMBER(Table2[[#This Row],[Transaction Date]]),TEXT(Table2[[#This Row],[Transaction Date]],"mmmm"),"Unknown")</f>
        <v>August</v>
      </c>
      <c r="M1545" s="1" t="str">
        <f>IF(ISNUMBER(Table2[[#This Row],[Transaction Date]]),TEXT(Table2[[#This Row],[Transaction Date]],"dddd"),"Unknown")</f>
        <v>Wednesday</v>
      </c>
      <c r="N1545">
        <f t="shared" si="98"/>
        <v>0</v>
      </c>
      <c r="O1545" t="str">
        <f t="shared" si="99"/>
        <v>Actual</v>
      </c>
    </row>
    <row r="1546" spans="1:15" x14ac:dyDescent="0.25">
      <c r="A1546" t="s">
        <v>1768</v>
      </c>
      <c r="B1546" t="s">
        <v>25</v>
      </c>
      <c r="C1546">
        <v>5</v>
      </c>
      <c r="D1546">
        <f t="shared" si="96"/>
        <v>5</v>
      </c>
      <c r="E1546">
        <v>4</v>
      </c>
      <c r="F1546">
        <f>IF(OR(E1546="",E1546="UNKNOWN",E1546="ERROR"),_xlfn.XLOOKUP(Table2[[#This Row],[Item]],Items_List!A:A,Items_List!B:B),E1546)</f>
        <v>4</v>
      </c>
      <c r="G1546">
        <v>20</v>
      </c>
      <c r="H1546">
        <f t="shared" si="97"/>
        <v>20</v>
      </c>
      <c r="I1546" t="s">
        <v>23</v>
      </c>
      <c r="J1546" t="s">
        <v>15</v>
      </c>
      <c r="K1546" s="1">
        <v>45000</v>
      </c>
      <c r="L1546" s="1" t="str">
        <f>IF(ISNUMBER(Table2[[#This Row],[Transaction Date]]),TEXT(Table2[[#This Row],[Transaction Date]],"mmmm"),"Unknown")</f>
        <v>March</v>
      </c>
      <c r="M1546" s="1" t="str">
        <f>IF(ISNUMBER(Table2[[#This Row],[Transaction Date]]),TEXT(Table2[[#This Row],[Transaction Date]],"dddd"),"Unknown")</f>
        <v>Wednesday</v>
      </c>
      <c r="N1546">
        <f t="shared" si="98"/>
        <v>0</v>
      </c>
      <c r="O1546" t="str">
        <f t="shared" si="99"/>
        <v>Actual</v>
      </c>
    </row>
    <row r="1547" spans="1:15" x14ac:dyDescent="0.25">
      <c r="A1547" t="s">
        <v>1770</v>
      </c>
      <c r="B1547" t="s">
        <v>39</v>
      </c>
      <c r="C1547">
        <v>5</v>
      </c>
      <c r="D1547">
        <f t="shared" si="96"/>
        <v>5</v>
      </c>
      <c r="E1547">
        <v>3</v>
      </c>
      <c r="F1547">
        <f>IF(OR(E1547="",E1547="UNKNOWN",E1547="ERROR"),_xlfn.XLOOKUP(Table2[[#This Row],[Item]],Items_List!A:A,Items_List!B:B),E1547)</f>
        <v>3</v>
      </c>
      <c r="G1547">
        <v>15</v>
      </c>
      <c r="H1547">
        <f t="shared" si="97"/>
        <v>15</v>
      </c>
      <c r="I1547" t="s">
        <v>10</v>
      </c>
      <c r="J1547" t="s">
        <v>15</v>
      </c>
      <c r="K1547" s="1">
        <v>45234</v>
      </c>
      <c r="L1547" s="1" t="str">
        <f>IF(ISNUMBER(Table2[[#This Row],[Transaction Date]]),TEXT(Table2[[#This Row],[Transaction Date]],"mmmm"),"Unknown")</f>
        <v>November</v>
      </c>
      <c r="M1547" s="1" t="str">
        <f>IF(ISNUMBER(Table2[[#This Row],[Transaction Date]]),TEXT(Table2[[#This Row],[Transaction Date]],"dddd"),"Unknown")</f>
        <v>Saturday</v>
      </c>
      <c r="N1547">
        <f t="shared" si="98"/>
        <v>0</v>
      </c>
      <c r="O1547" t="str">
        <f t="shared" si="99"/>
        <v>Actual</v>
      </c>
    </row>
    <row r="1548" spans="1:15" x14ac:dyDescent="0.25">
      <c r="A1548" t="s">
        <v>1771</v>
      </c>
      <c r="B1548" t="s">
        <v>28</v>
      </c>
      <c r="C1548">
        <v>5</v>
      </c>
      <c r="D1548">
        <f t="shared" si="96"/>
        <v>5</v>
      </c>
      <c r="E1548">
        <v>4</v>
      </c>
      <c r="F1548">
        <f>IF(OR(E1548="",E1548="UNKNOWN",E1548="ERROR"),_xlfn.XLOOKUP(Table2[[#This Row],[Item]],Items_List!A:A,Items_List!B:B),E1548)</f>
        <v>4</v>
      </c>
      <c r="G1548" t="s">
        <v>21</v>
      </c>
      <c r="H1548">
        <f t="shared" si="97"/>
        <v>20</v>
      </c>
      <c r="I1548" t="s">
        <v>23</v>
      </c>
      <c r="J1548" t="s">
        <v>15</v>
      </c>
      <c r="K1548" s="1">
        <v>45199</v>
      </c>
      <c r="L1548" s="1" t="str">
        <f>IF(ISNUMBER(Table2[[#This Row],[Transaction Date]]),TEXT(Table2[[#This Row],[Transaction Date]],"mmmm"),"Unknown")</f>
        <v>September</v>
      </c>
      <c r="M1548" s="1" t="str">
        <f>IF(ISNUMBER(Table2[[#This Row],[Transaction Date]]),TEXT(Table2[[#This Row],[Transaction Date]],"dddd"),"Unknown")</f>
        <v>Saturday</v>
      </c>
      <c r="N1548">
        <f t="shared" si="98"/>
        <v>1</v>
      </c>
      <c r="O1548" t="str">
        <f t="shared" si="99"/>
        <v>Actual</v>
      </c>
    </row>
    <row r="1549" spans="1:15" x14ac:dyDescent="0.25">
      <c r="A1549" t="s">
        <v>1772</v>
      </c>
      <c r="B1549" t="s">
        <v>65</v>
      </c>
      <c r="C1549">
        <v>2</v>
      </c>
      <c r="D1549">
        <f t="shared" si="96"/>
        <v>2</v>
      </c>
      <c r="E1549" s="3">
        <f>_xlfn.XLOOKUP(Table2[[#This Row],[Item]],Items_List!$A$2:$A$9,Items_List!$B$2:$B$9)</f>
        <v>1.5</v>
      </c>
      <c r="F1549">
        <f>IF(OR(E1549="",E1549="UNKNOWN",E1549="ERROR"),_xlfn.XLOOKUP(Table2[[#This Row],[Item]],Items_List!A:A,Items_List!B:B),E1549)</f>
        <v>1.5</v>
      </c>
      <c r="G1549">
        <v>3</v>
      </c>
      <c r="H1549">
        <f t="shared" si="97"/>
        <v>3</v>
      </c>
      <c r="I1549" t="s">
        <v>23</v>
      </c>
      <c r="J1549" t="s">
        <v>11</v>
      </c>
      <c r="K1549" s="1">
        <v>45252</v>
      </c>
      <c r="L1549" s="1" t="str">
        <f>IF(ISNUMBER(Table2[[#This Row],[Transaction Date]]),TEXT(Table2[[#This Row],[Transaction Date]],"mmmm"),"Unknown")</f>
        <v>November</v>
      </c>
      <c r="M1549" s="1" t="str">
        <f>IF(ISNUMBER(Table2[[#This Row],[Transaction Date]]),TEXT(Table2[[#This Row],[Transaction Date]],"dddd"),"Unknown")</f>
        <v>Wednesday</v>
      </c>
      <c r="N1549">
        <f t="shared" si="98"/>
        <v>0</v>
      </c>
      <c r="O1549" t="str">
        <f t="shared" si="99"/>
        <v>Actual</v>
      </c>
    </row>
    <row r="1550" spans="1:15" x14ac:dyDescent="0.25">
      <c r="A1550" t="s">
        <v>1773</v>
      </c>
      <c r="B1550" t="s">
        <v>39</v>
      </c>
      <c r="C1550">
        <v>1</v>
      </c>
      <c r="D1550">
        <f t="shared" si="96"/>
        <v>1</v>
      </c>
      <c r="E1550">
        <v>3</v>
      </c>
      <c r="F1550">
        <f>IF(OR(E1550="",E1550="UNKNOWN",E1550="ERROR"),_xlfn.XLOOKUP(Table2[[#This Row],[Item]],Items_List!A:A,Items_List!B:B),E1550)</f>
        <v>3</v>
      </c>
      <c r="G1550">
        <v>3</v>
      </c>
      <c r="H1550">
        <f t="shared" si="97"/>
        <v>3</v>
      </c>
      <c r="I1550" t="s">
        <v>10059</v>
      </c>
      <c r="J1550" t="s">
        <v>10059</v>
      </c>
      <c r="K1550" s="1">
        <v>44951</v>
      </c>
      <c r="L1550" s="1" t="str">
        <f>IF(ISNUMBER(Table2[[#This Row],[Transaction Date]]),TEXT(Table2[[#This Row],[Transaction Date]],"mmmm"),"Unknown")</f>
        <v>January</v>
      </c>
      <c r="M1550" s="1" t="str">
        <f>IF(ISNUMBER(Table2[[#This Row],[Transaction Date]]),TEXT(Table2[[#This Row],[Transaction Date]],"dddd"),"Unknown")</f>
        <v>Wednesday</v>
      </c>
      <c r="N1550">
        <f t="shared" si="98"/>
        <v>0</v>
      </c>
      <c r="O1550" t="str">
        <f t="shared" si="99"/>
        <v>Actual</v>
      </c>
    </row>
    <row r="1551" spans="1:15" x14ac:dyDescent="0.25">
      <c r="A1551" t="s">
        <v>1774</v>
      </c>
      <c r="B1551" t="s">
        <v>28</v>
      </c>
      <c r="C1551">
        <v>1</v>
      </c>
      <c r="D1551">
        <f t="shared" si="96"/>
        <v>1</v>
      </c>
      <c r="E1551">
        <v>4</v>
      </c>
      <c r="F1551">
        <f>IF(OR(E1551="",E1551="UNKNOWN",E1551="ERROR"),_xlfn.XLOOKUP(Table2[[#This Row],[Item]],Items_List!A:A,Items_List!B:B),E1551)</f>
        <v>4</v>
      </c>
      <c r="G1551">
        <v>4</v>
      </c>
      <c r="H1551">
        <f t="shared" si="97"/>
        <v>4</v>
      </c>
      <c r="I1551" t="s">
        <v>14</v>
      </c>
      <c r="J1551" t="s">
        <v>10059</v>
      </c>
      <c r="K1551" s="1">
        <v>45004</v>
      </c>
      <c r="L1551" s="1" t="str">
        <f>IF(ISNUMBER(Table2[[#This Row],[Transaction Date]]),TEXT(Table2[[#This Row],[Transaction Date]],"mmmm"),"Unknown")</f>
        <v>March</v>
      </c>
      <c r="M1551" s="1" t="str">
        <f>IF(ISNUMBER(Table2[[#This Row],[Transaction Date]]),TEXT(Table2[[#This Row],[Transaction Date]],"dddd"),"Unknown")</f>
        <v>Sunday</v>
      </c>
      <c r="N1551">
        <f t="shared" si="98"/>
        <v>0</v>
      </c>
      <c r="O1551" t="str">
        <f t="shared" si="99"/>
        <v>Actual</v>
      </c>
    </row>
    <row r="1552" spans="1:15" x14ac:dyDescent="0.25">
      <c r="A1552" t="s">
        <v>1775</v>
      </c>
      <c r="B1552" t="s">
        <v>28</v>
      </c>
      <c r="C1552">
        <v>2</v>
      </c>
      <c r="D1552">
        <f t="shared" si="96"/>
        <v>2</v>
      </c>
      <c r="E1552">
        <v>4</v>
      </c>
      <c r="F1552">
        <f>IF(OR(E1552="",E1552="UNKNOWN",E1552="ERROR"),_xlfn.XLOOKUP(Table2[[#This Row],[Item]],Items_List!A:A,Items_List!B:B),E1552)</f>
        <v>4</v>
      </c>
      <c r="G1552">
        <v>8</v>
      </c>
      <c r="H1552">
        <f t="shared" si="97"/>
        <v>8</v>
      </c>
      <c r="I1552" t="s">
        <v>10</v>
      </c>
      <c r="J1552" t="s">
        <v>10059</v>
      </c>
      <c r="K1552" s="1">
        <v>44948</v>
      </c>
      <c r="L1552" s="1" t="str">
        <f>IF(ISNUMBER(Table2[[#This Row],[Transaction Date]]),TEXT(Table2[[#This Row],[Transaction Date]],"mmmm"),"Unknown")</f>
        <v>January</v>
      </c>
      <c r="M1552" s="1" t="str">
        <f>IF(ISNUMBER(Table2[[#This Row],[Transaction Date]]),TEXT(Table2[[#This Row],[Transaction Date]],"dddd"),"Unknown")</f>
        <v>Sunday</v>
      </c>
      <c r="N1552">
        <f t="shared" si="98"/>
        <v>0</v>
      </c>
      <c r="O1552" t="str">
        <f t="shared" si="99"/>
        <v>Actual</v>
      </c>
    </row>
    <row r="1553" spans="1:15" x14ac:dyDescent="0.25">
      <c r="A1553" t="s">
        <v>1777</v>
      </c>
      <c r="B1553" t="s">
        <v>9</v>
      </c>
      <c r="C1553">
        <v>3</v>
      </c>
      <c r="D1553">
        <f t="shared" si="96"/>
        <v>3</v>
      </c>
      <c r="E1553">
        <v>2</v>
      </c>
      <c r="F1553">
        <f>IF(OR(E1553="",E1553="UNKNOWN",E1553="ERROR"),_xlfn.XLOOKUP(Table2[[#This Row],[Item]],Items_List!A:A,Items_List!B:B),E1553)</f>
        <v>2</v>
      </c>
      <c r="G1553">
        <v>6</v>
      </c>
      <c r="H1553">
        <f t="shared" si="97"/>
        <v>6</v>
      </c>
      <c r="I1553" t="s">
        <v>10</v>
      </c>
      <c r="J1553" t="s">
        <v>10059</v>
      </c>
      <c r="L1553" s="1" t="str">
        <f>IF(ISNUMBER(Table2[[#This Row],[Transaction Date]]),TEXT(Table2[[#This Row],[Transaction Date]],"mmmm"),"Unknown")</f>
        <v>Unknown</v>
      </c>
      <c r="M1553" s="1" t="str">
        <f>IF(ISNUMBER(Table2[[#This Row],[Transaction Date]]),TEXT(Table2[[#This Row],[Transaction Date]],"dddd"),"Unknown")</f>
        <v>Unknown</v>
      </c>
      <c r="N1553">
        <f t="shared" si="98"/>
        <v>0</v>
      </c>
      <c r="O1553" t="str">
        <f t="shared" si="99"/>
        <v>Actual</v>
      </c>
    </row>
    <row r="1554" spans="1:15" x14ac:dyDescent="0.25">
      <c r="A1554" t="s">
        <v>1778</v>
      </c>
      <c r="B1554" t="s">
        <v>9</v>
      </c>
      <c r="C1554">
        <v>2</v>
      </c>
      <c r="D1554">
        <f t="shared" si="96"/>
        <v>2</v>
      </c>
      <c r="E1554">
        <v>2</v>
      </c>
      <c r="F1554">
        <f>IF(OR(E1554="",E1554="UNKNOWN",E1554="ERROR"),_xlfn.XLOOKUP(Table2[[#This Row],[Item]],Items_List!A:A,Items_List!B:B),E1554)</f>
        <v>2</v>
      </c>
      <c r="G1554">
        <v>4</v>
      </c>
      <c r="H1554">
        <f t="shared" si="97"/>
        <v>4</v>
      </c>
      <c r="I1554" t="s">
        <v>14</v>
      </c>
      <c r="J1554" t="s">
        <v>15</v>
      </c>
      <c r="K1554" s="1">
        <v>45009</v>
      </c>
      <c r="L1554" s="1" t="str">
        <f>IF(ISNUMBER(Table2[[#This Row],[Transaction Date]]),TEXT(Table2[[#This Row],[Transaction Date]],"mmmm"),"Unknown")</f>
        <v>March</v>
      </c>
      <c r="M1554" s="1" t="str">
        <f>IF(ISNUMBER(Table2[[#This Row],[Transaction Date]]),TEXT(Table2[[#This Row],[Transaction Date]],"dddd"),"Unknown")</f>
        <v>Friday</v>
      </c>
      <c r="N1554">
        <f t="shared" si="98"/>
        <v>0</v>
      </c>
      <c r="O1554" t="str">
        <f t="shared" si="99"/>
        <v>Actual</v>
      </c>
    </row>
    <row r="1555" spans="1:15" x14ac:dyDescent="0.25">
      <c r="A1555" t="s">
        <v>1779</v>
      </c>
      <c r="B1555" t="s">
        <v>13</v>
      </c>
      <c r="C1555">
        <v>1</v>
      </c>
      <c r="D1555">
        <f t="shared" si="96"/>
        <v>1</v>
      </c>
      <c r="E1555" s="3">
        <f>_xlfn.XLOOKUP(Table2[[#This Row],[Item]],Items_List!$A$2:$A$9,Items_List!$B$2:$B$9)</f>
        <v>3</v>
      </c>
      <c r="F1555">
        <f>IF(OR(E1555="",E1555="UNKNOWN",E1555="ERROR"),_xlfn.XLOOKUP(Table2[[#This Row],[Item]],Items_List!A:A,Items_List!B:B),E1555)</f>
        <v>3</v>
      </c>
      <c r="G1555">
        <v>3</v>
      </c>
      <c r="H1555">
        <f t="shared" si="97"/>
        <v>3</v>
      </c>
      <c r="I1555" t="s">
        <v>23</v>
      </c>
      <c r="J1555" t="s">
        <v>10059</v>
      </c>
      <c r="K1555" s="1">
        <v>44965</v>
      </c>
      <c r="L1555" s="1" t="str">
        <f>IF(ISNUMBER(Table2[[#This Row],[Transaction Date]]),TEXT(Table2[[#This Row],[Transaction Date]],"mmmm"),"Unknown")</f>
        <v>February</v>
      </c>
      <c r="M1555" s="1" t="str">
        <f>IF(ISNUMBER(Table2[[#This Row],[Transaction Date]]),TEXT(Table2[[#This Row],[Transaction Date]],"dddd"),"Unknown")</f>
        <v>Wednesday</v>
      </c>
      <c r="N1555">
        <f t="shared" si="98"/>
        <v>0</v>
      </c>
      <c r="O1555" t="str">
        <f t="shared" si="99"/>
        <v>Actual</v>
      </c>
    </row>
    <row r="1556" spans="1:15" x14ac:dyDescent="0.25">
      <c r="A1556" t="s">
        <v>1780</v>
      </c>
      <c r="B1556" t="s">
        <v>20</v>
      </c>
      <c r="C1556">
        <v>5</v>
      </c>
      <c r="D1556">
        <f t="shared" si="96"/>
        <v>5</v>
      </c>
      <c r="E1556">
        <v>5</v>
      </c>
      <c r="F1556">
        <f>IF(OR(E1556="",E1556="UNKNOWN",E1556="ERROR"),_xlfn.XLOOKUP(Table2[[#This Row],[Item]],Items_List!A:A,Items_List!B:B),E1556)</f>
        <v>5</v>
      </c>
      <c r="G1556">
        <v>25</v>
      </c>
      <c r="H1556">
        <f t="shared" si="97"/>
        <v>25</v>
      </c>
      <c r="I1556" t="s">
        <v>14</v>
      </c>
      <c r="J1556" t="s">
        <v>15</v>
      </c>
      <c r="K1556" s="1">
        <v>45033</v>
      </c>
      <c r="L1556" s="1" t="str">
        <f>IF(ISNUMBER(Table2[[#This Row],[Transaction Date]]),TEXT(Table2[[#This Row],[Transaction Date]],"mmmm"),"Unknown")</f>
        <v>April</v>
      </c>
      <c r="M1556" s="1" t="str">
        <f>IF(ISNUMBER(Table2[[#This Row],[Transaction Date]]),TEXT(Table2[[#This Row],[Transaction Date]],"dddd"),"Unknown")</f>
        <v>Monday</v>
      </c>
      <c r="N1556">
        <f t="shared" si="98"/>
        <v>0</v>
      </c>
      <c r="O1556" t="str">
        <f t="shared" si="99"/>
        <v>Actual</v>
      </c>
    </row>
    <row r="1557" spans="1:15" x14ac:dyDescent="0.25">
      <c r="A1557" t="s">
        <v>1781</v>
      </c>
      <c r="B1557" t="s">
        <v>17</v>
      </c>
      <c r="C1557">
        <v>5</v>
      </c>
      <c r="D1557">
        <f t="shared" si="96"/>
        <v>5</v>
      </c>
      <c r="E1557">
        <v>1</v>
      </c>
      <c r="F1557">
        <f>IF(OR(E1557="",E1557="UNKNOWN",E1557="ERROR"),_xlfn.XLOOKUP(Table2[[#This Row],[Item]],Items_List!A:A,Items_List!B:B),E1557)</f>
        <v>1</v>
      </c>
      <c r="G1557">
        <v>5</v>
      </c>
      <c r="H1557">
        <f t="shared" si="97"/>
        <v>5</v>
      </c>
      <c r="I1557" t="s">
        <v>14</v>
      </c>
      <c r="J1557" t="s">
        <v>10059</v>
      </c>
      <c r="K1557" s="1">
        <v>45048</v>
      </c>
      <c r="L1557" s="1" t="str">
        <f>IF(ISNUMBER(Table2[[#This Row],[Transaction Date]]),TEXT(Table2[[#This Row],[Transaction Date]],"mmmm"),"Unknown")</f>
        <v>May</v>
      </c>
      <c r="M1557" s="1" t="str">
        <f>IF(ISNUMBER(Table2[[#This Row],[Transaction Date]]),TEXT(Table2[[#This Row],[Transaction Date]],"dddd"),"Unknown")</f>
        <v>Tuesday</v>
      </c>
      <c r="N1557">
        <f t="shared" si="98"/>
        <v>0</v>
      </c>
      <c r="O1557" t="str">
        <f t="shared" si="99"/>
        <v>Actual</v>
      </c>
    </row>
    <row r="1558" spans="1:15" x14ac:dyDescent="0.25">
      <c r="A1558" t="s">
        <v>1782</v>
      </c>
      <c r="B1558" t="s">
        <v>28</v>
      </c>
      <c r="C1558">
        <v>3</v>
      </c>
      <c r="D1558">
        <f t="shared" si="96"/>
        <v>3</v>
      </c>
      <c r="E1558">
        <v>4</v>
      </c>
      <c r="F1558">
        <f>IF(OR(E1558="",E1558="UNKNOWN",E1558="ERROR"),_xlfn.XLOOKUP(Table2[[#This Row],[Item]],Items_List!A:A,Items_List!B:B),E1558)</f>
        <v>4</v>
      </c>
      <c r="G1558">
        <v>12</v>
      </c>
      <c r="H1558">
        <f t="shared" si="97"/>
        <v>12</v>
      </c>
      <c r="I1558" t="s">
        <v>14</v>
      </c>
      <c r="J1558" t="s">
        <v>15</v>
      </c>
      <c r="K1558" s="1">
        <v>44934</v>
      </c>
      <c r="L1558" s="1" t="str">
        <f>IF(ISNUMBER(Table2[[#This Row],[Transaction Date]]),TEXT(Table2[[#This Row],[Transaction Date]],"mmmm"),"Unknown")</f>
        <v>January</v>
      </c>
      <c r="M1558" s="1" t="str">
        <f>IF(ISNUMBER(Table2[[#This Row],[Transaction Date]]),TEXT(Table2[[#This Row],[Transaction Date]],"dddd"),"Unknown")</f>
        <v>Sunday</v>
      </c>
      <c r="N1558">
        <f t="shared" si="98"/>
        <v>0</v>
      </c>
      <c r="O1558" t="str">
        <f t="shared" si="99"/>
        <v>Actual</v>
      </c>
    </row>
    <row r="1559" spans="1:15" x14ac:dyDescent="0.25">
      <c r="A1559" t="s">
        <v>1783</v>
      </c>
      <c r="B1559" t="s">
        <v>39</v>
      </c>
      <c r="C1559">
        <v>4</v>
      </c>
      <c r="D1559">
        <f t="shared" si="96"/>
        <v>4</v>
      </c>
      <c r="E1559">
        <v>3</v>
      </c>
      <c r="F1559">
        <f>IF(OR(E1559="",E1559="UNKNOWN",E1559="ERROR"),_xlfn.XLOOKUP(Table2[[#This Row],[Item]],Items_List!A:A,Items_List!B:B),E1559)</f>
        <v>3</v>
      </c>
      <c r="G1559">
        <v>12</v>
      </c>
      <c r="H1559">
        <f t="shared" si="97"/>
        <v>12</v>
      </c>
      <c r="I1559" t="s">
        <v>10059</v>
      </c>
      <c r="J1559" t="s">
        <v>15</v>
      </c>
      <c r="K1559" s="1">
        <v>44996</v>
      </c>
      <c r="L1559" s="1" t="str">
        <f>IF(ISNUMBER(Table2[[#This Row],[Transaction Date]]),TEXT(Table2[[#This Row],[Transaction Date]],"mmmm"),"Unknown")</f>
        <v>March</v>
      </c>
      <c r="M1559" s="1" t="str">
        <f>IF(ISNUMBER(Table2[[#This Row],[Transaction Date]]),TEXT(Table2[[#This Row],[Transaction Date]],"dddd"),"Unknown")</f>
        <v>Saturday</v>
      </c>
      <c r="N1559">
        <f t="shared" si="98"/>
        <v>0</v>
      </c>
      <c r="O1559" t="str">
        <f t="shared" si="99"/>
        <v>Actual</v>
      </c>
    </row>
    <row r="1560" spans="1:15" x14ac:dyDescent="0.25">
      <c r="A1560" t="s">
        <v>1785</v>
      </c>
      <c r="B1560" t="s">
        <v>17</v>
      </c>
      <c r="C1560">
        <v>5</v>
      </c>
      <c r="D1560">
        <f t="shared" si="96"/>
        <v>5</v>
      </c>
      <c r="E1560">
        <v>1</v>
      </c>
      <c r="F1560">
        <f>IF(OR(E1560="",E1560="UNKNOWN",E1560="ERROR"),_xlfn.XLOOKUP(Table2[[#This Row],[Item]],Items_List!A:A,Items_List!B:B),E1560)</f>
        <v>1</v>
      </c>
      <c r="G1560">
        <v>5</v>
      </c>
      <c r="H1560">
        <f t="shared" si="97"/>
        <v>5</v>
      </c>
      <c r="I1560" t="s">
        <v>14</v>
      </c>
      <c r="J1560" t="s">
        <v>15</v>
      </c>
      <c r="K1560" s="1">
        <v>44984</v>
      </c>
      <c r="L1560" s="1" t="str">
        <f>IF(ISNUMBER(Table2[[#This Row],[Transaction Date]]),TEXT(Table2[[#This Row],[Transaction Date]],"mmmm"),"Unknown")</f>
        <v>February</v>
      </c>
      <c r="M1560" s="1" t="str">
        <f>IF(ISNUMBER(Table2[[#This Row],[Transaction Date]]),TEXT(Table2[[#This Row],[Transaction Date]],"dddd"),"Unknown")</f>
        <v>Monday</v>
      </c>
      <c r="N1560">
        <f t="shared" si="98"/>
        <v>0</v>
      </c>
      <c r="O1560" t="str">
        <f t="shared" si="99"/>
        <v>Actual</v>
      </c>
    </row>
    <row r="1561" spans="1:15" x14ac:dyDescent="0.25">
      <c r="A1561" t="s">
        <v>1786</v>
      </c>
      <c r="B1561" t="s">
        <v>9</v>
      </c>
      <c r="C1561">
        <v>1</v>
      </c>
      <c r="D1561">
        <f t="shared" si="96"/>
        <v>1</v>
      </c>
      <c r="E1561">
        <v>2</v>
      </c>
      <c r="F1561">
        <f>IF(OR(E1561="",E1561="UNKNOWN",E1561="ERROR"),_xlfn.XLOOKUP(Table2[[#This Row],[Item]],Items_List!A:A,Items_List!B:B),E1561)</f>
        <v>2</v>
      </c>
      <c r="G1561">
        <v>2</v>
      </c>
      <c r="H1561">
        <f t="shared" si="97"/>
        <v>2</v>
      </c>
      <c r="I1561" t="s">
        <v>23</v>
      </c>
      <c r="J1561" t="s">
        <v>10059</v>
      </c>
      <c r="K1561" s="1">
        <v>44949</v>
      </c>
      <c r="L1561" s="1" t="str">
        <f>IF(ISNUMBER(Table2[[#This Row],[Transaction Date]]),TEXT(Table2[[#This Row],[Transaction Date]],"mmmm"),"Unknown")</f>
        <v>January</v>
      </c>
      <c r="M1561" s="1" t="str">
        <f>IF(ISNUMBER(Table2[[#This Row],[Transaction Date]]),TEXT(Table2[[#This Row],[Transaction Date]],"dddd"),"Unknown")</f>
        <v>Monday</v>
      </c>
      <c r="N1561">
        <f t="shared" si="98"/>
        <v>0</v>
      </c>
      <c r="O1561" t="str">
        <f t="shared" si="99"/>
        <v>Actual</v>
      </c>
    </row>
    <row r="1562" spans="1:15" x14ac:dyDescent="0.25">
      <c r="A1562" t="s">
        <v>1787</v>
      </c>
      <c r="B1562" t="s">
        <v>39</v>
      </c>
      <c r="D1562">
        <f t="shared" si="96"/>
        <v>4</v>
      </c>
      <c r="E1562">
        <v>3</v>
      </c>
      <c r="F1562">
        <f>IF(OR(E1562="",E1562="UNKNOWN",E1562="ERROR"),_xlfn.XLOOKUP(Table2[[#This Row],[Item]],Items_List!A:A,Items_List!B:B),E1562)</f>
        <v>3</v>
      </c>
      <c r="G1562">
        <v>12</v>
      </c>
      <c r="H1562">
        <f t="shared" si="97"/>
        <v>12</v>
      </c>
      <c r="I1562" t="s">
        <v>10059</v>
      </c>
      <c r="J1562" t="s">
        <v>10059</v>
      </c>
      <c r="K1562" s="1">
        <v>45042</v>
      </c>
      <c r="L1562" s="1" t="str">
        <f>IF(ISNUMBER(Table2[[#This Row],[Transaction Date]]),TEXT(Table2[[#This Row],[Transaction Date]],"mmmm"),"Unknown")</f>
        <v>April</v>
      </c>
      <c r="M1562" s="1" t="str">
        <f>IF(ISNUMBER(Table2[[#This Row],[Transaction Date]]),TEXT(Table2[[#This Row],[Transaction Date]],"dddd"),"Unknown")</f>
        <v>Wednesday</v>
      </c>
      <c r="N1562">
        <f t="shared" si="98"/>
        <v>1</v>
      </c>
      <c r="O1562" t="str">
        <f t="shared" si="99"/>
        <v>Estimated</v>
      </c>
    </row>
    <row r="1563" spans="1:15" x14ac:dyDescent="0.25">
      <c r="A1563" t="s">
        <v>1788</v>
      </c>
      <c r="B1563" t="s">
        <v>17</v>
      </c>
      <c r="C1563">
        <v>4</v>
      </c>
      <c r="D1563">
        <f t="shared" si="96"/>
        <v>4</v>
      </c>
      <c r="E1563">
        <v>1</v>
      </c>
      <c r="F1563">
        <f>IF(OR(E1563="",E1563="UNKNOWN",E1563="ERROR"),_xlfn.XLOOKUP(Table2[[#This Row],[Item]],Items_List!A:A,Items_List!B:B),E1563)</f>
        <v>1</v>
      </c>
      <c r="G1563">
        <v>4</v>
      </c>
      <c r="H1563">
        <f t="shared" si="97"/>
        <v>4</v>
      </c>
      <c r="I1563" t="s">
        <v>14</v>
      </c>
      <c r="J1563" t="s">
        <v>15</v>
      </c>
      <c r="K1563" s="1">
        <v>45237</v>
      </c>
      <c r="L1563" s="1" t="str">
        <f>IF(ISNUMBER(Table2[[#This Row],[Transaction Date]]),TEXT(Table2[[#This Row],[Transaction Date]],"mmmm"),"Unknown")</f>
        <v>November</v>
      </c>
      <c r="M1563" s="1" t="str">
        <f>IF(ISNUMBER(Table2[[#This Row],[Transaction Date]]),TEXT(Table2[[#This Row],[Transaction Date]],"dddd"),"Unknown")</f>
        <v>Tuesday</v>
      </c>
      <c r="N1563">
        <f t="shared" si="98"/>
        <v>0</v>
      </c>
      <c r="O1563" t="str">
        <f t="shared" si="99"/>
        <v>Actual</v>
      </c>
    </row>
    <row r="1564" spans="1:15" x14ac:dyDescent="0.25">
      <c r="A1564" t="s">
        <v>1789</v>
      </c>
      <c r="B1564" t="s">
        <v>28</v>
      </c>
      <c r="D1564">
        <f t="shared" si="96"/>
        <v>5</v>
      </c>
      <c r="E1564">
        <v>4</v>
      </c>
      <c r="F1564">
        <f>IF(OR(E1564="",E1564="UNKNOWN",E1564="ERROR"),_xlfn.XLOOKUP(Table2[[#This Row],[Item]],Items_List!A:A,Items_List!B:B),E1564)</f>
        <v>4</v>
      </c>
      <c r="G1564">
        <v>20</v>
      </c>
      <c r="H1564">
        <f t="shared" si="97"/>
        <v>20</v>
      </c>
      <c r="I1564" t="s">
        <v>10</v>
      </c>
      <c r="J1564" t="s">
        <v>10059</v>
      </c>
      <c r="K1564" s="1">
        <v>44984</v>
      </c>
      <c r="L1564" s="1" t="str">
        <f>IF(ISNUMBER(Table2[[#This Row],[Transaction Date]]),TEXT(Table2[[#This Row],[Transaction Date]],"mmmm"),"Unknown")</f>
        <v>February</v>
      </c>
      <c r="M1564" s="1" t="str">
        <f>IF(ISNUMBER(Table2[[#This Row],[Transaction Date]]),TEXT(Table2[[#This Row],[Transaction Date]],"dddd"),"Unknown")</f>
        <v>Monday</v>
      </c>
      <c r="N1564">
        <f t="shared" si="98"/>
        <v>1</v>
      </c>
      <c r="O1564" t="str">
        <f t="shared" si="99"/>
        <v>Estimated</v>
      </c>
    </row>
    <row r="1565" spans="1:15" x14ac:dyDescent="0.25">
      <c r="A1565" t="s">
        <v>1790</v>
      </c>
      <c r="B1565" t="s">
        <v>25</v>
      </c>
      <c r="C1565">
        <v>5</v>
      </c>
      <c r="D1565">
        <f t="shared" si="96"/>
        <v>5</v>
      </c>
      <c r="E1565">
        <v>4</v>
      </c>
      <c r="F1565">
        <f>IF(OR(E1565="",E1565="UNKNOWN",E1565="ERROR"),_xlfn.XLOOKUP(Table2[[#This Row],[Item]],Items_List!A:A,Items_List!B:B),E1565)</f>
        <v>4</v>
      </c>
      <c r="G1565">
        <v>20</v>
      </c>
      <c r="H1565">
        <f t="shared" si="97"/>
        <v>20</v>
      </c>
      <c r="I1565" t="s">
        <v>10</v>
      </c>
      <c r="J1565" t="s">
        <v>11</v>
      </c>
      <c r="K1565" s="1">
        <v>45175</v>
      </c>
      <c r="L1565" s="1" t="str">
        <f>IF(ISNUMBER(Table2[[#This Row],[Transaction Date]]),TEXT(Table2[[#This Row],[Transaction Date]],"mmmm"),"Unknown")</f>
        <v>September</v>
      </c>
      <c r="M1565" s="1" t="str">
        <f>IF(ISNUMBER(Table2[[#This Row],[Transaction Date]]),TEXT(Table2[[#This Row],[Transaction Date]],"dddd"),"Unknown")</f>
        <v>Wednesday</v>
      </c>
      <c r="N1565">
        <f t="shared" si="98"/>
        <v>0</v>
      </c>
      <c r="O1565" t="str">
        <f t="shared" si="99"/>
        <v>Actual</v>
      </c>
    </row>
    <row r="1566" spans="1:15" x14ac:dyDescent="0.25">
      <c r="A1566" t="s">
        <v>1791</v>
      </c>
      <c r="B1566" t="s">
        <v>9</v>
      </c>
      <c r="C1566">
        <v>3</v>
      </c>
      <c r="D1566">
        <f t="shared" si="96"/>
        <v>3</v>
      </c>
      <c r="E1566">
        <v>2</v>
      </c>
      <c r="F1566">
        <f>IF(OR(E1566="",E1566="UNKNOWN",E1566="ERROR"),_xlfn.XLOOKUP(Table2[[#This Row],[Item]],Items_List!A:A,Items_List!B:B),E1566)</f>
        <v>2</v>
      </c>
      <c r="G1566">
        <v>6</v>
      </c>
      <c r="H1566">
        <f t="shared" si="97"/>
        <v>6</v>
      </c>
      <c r="I1566" t="s">
        <v>23</v>
      </c>
      <c r="J1566" t="s">
        <v>11</v>
      </c>
      <c r="K1566" s="1">
        <v>44929</v>
      </c>
      <c r="L1566" s="1" t="str">
        <f>IF(ISNUMBER(Table2[[#This Row],[Transaction Date]]),TEXT(Table2[[#This Row],[Transaction Date]],"mmmm"),"Unknown")</f>
        <v>January</v>
      </c>
      <c r="M1566" s="1" t="str">
        <f>IF(ISNUMBER(Table2[[#This Row],[Transaction Date]]),TEXT(Table2[[#This Row],[Transaction Date]],"dddd"),"Unknown")</f>
        <v>Tuesday</v>
      </c>
      <c r="N1566">
        <f t="shared" si="98"/>
        <v>0</v>
      </c>
      <c r="O1566" t="str">
        <f t="shared" si="99"/>
        <v>Actual</v>
      </c>
    </row>
    <row r="1567" spans="1:15" x14ac:dyDescent="0.25">
      <c r="A1567" t="s">
        <v>1793</v>
      </c>
      <c r="B1567" t="s">
        <v>17</v>
      </c>
      <c r="C1567">
        <v>1</v>
      </c>
      <c r="D1567">
        <f t="shared" si="96"/>
        <v>1</v>
      </c>
      <c r="E1567">
        <v>1</v>
      </c>
      <c r="F1567">
        <f>IF(OR(E1567="",E1567="UNKNOWN",E1567="ERROR"),_xlfn.XLOOKUP(Table2[[#This Row],[Item]],Items_List!A:A,Items_List!B:B),E1567)</f>
        <v>1</v>
      </c>
      <c r="G1567">
        <v>1</v>
      </c>
      <c r="H1567">
        <f t="shared" si="97"/>
        <v>1</v>
      </c>
      <c r="I1567" t="s">
        <v>10</v>
      </c>
      <c r="J1567" t="s">
        <v>10059</v>
      </c>
      <c r="K1567" s="1">
        <v>45136</v>
      </c>
      <c r="L1567" s="1" t="str">
        <f>IF(ISNUMBER(Table2[[#This Row],[Transaction Date]]),TEXT(Table2[[#This Row],[Transaction Date]],"mmmm"),"Unknown")</f>
        <v>July</v>
      </c>
      <c r="M1567" s="1" t="str">
        <f>IF(ISNUMBER(Table2[[#This Row],[Transaction Date]]),TEXT(Table2[[#This Row],[Transaction Date]],"dddd"),"Unknown")</f>
        <v>Saturday</v>
      </c>
      <c r="N1567">
        <f t="shared" si="98"/>
        <v>0</v>
      </c>
      <c r="O1567" t="str">
        <f t="shared" si="99"/>
        <v>Actual</v>
      </c>
    </row>
    <row r="1568" spans="1:15" x14ac:dyDescent="0.25">
      <c r="A1568" t="s">
        <v>1794</v>
      </c>
      <c r="B1568" t="s">
        <v>65</v>
      </c>
      <c r="C1568">
        <v>1</v>
      </c>
      <c r="D1568">
        <f t="shared" si="96"/>
        <v>1</v>
      </c>
      <c r="E1568">
        <v>1.5</v>
      </c>
      <c r="F1568">
        <f>IF(OR(E1568="",E1568="UNKNOWN",E1568="ERROR"),_xlfn.XLOOKUP(Table2[[#This Row],[Item]],Items_List!A:A,Items_List!B:B),E1568)</f>
        <v>1.5</v>
      </c>
      <c r="G1568">
        <v>1.5</v>
      </c>
      <c r="H1568">
        <f t="shared" si="97"/>
        <v>1.5</v>
      </c>
      <c r="I1568" t="s">
        <v>23</v>
      </c>
      <c r="J1568" t="s">
        <v>15</v>
      </c>
      <c r="K1568" s="1">
        <v>45070</v>
      </c>
      <c r="L1568" s="1" t="str">
        <f>IF(ISNUMBER(Table2[[#This Row],[Transaction Date]]),TEXT(Table2[[#This Row],[Transaction Date]],"mmmm"),"Unknown")</f>
        <v>May</v>
      </c>
      <c r="M1568" s="1" t="str">
        <f>IF(ISNUMBER(Table2[[#This Row],[Transaction Date]]),TEXT(Table2[[#This Row],[Transaction Date]],"dddd"),"Unknown")</f>
        <v>Wednesday</v>
      </c>
      <c r="N1568">
        <f t="shared" si="98"/>
        <v>0</v>
      </c>
      <c r="O1568" t="str">
        <f t="shared" si="99"/>
        <v>Actual</v>
      </c>
    </row>
    <row r="1569" spans="1:15" x14ac:dyDescent="0.25">
      <c r="A1569" t="s">
        <v>1795</v>
      </c>
      <c r="B1569" t="s">
        <v>39</v>
      </c>
      <c r="C1569">
        <v>2</v>
      </c>
      <c r="D1569">
        <f t="shared" si="96"/>
        <v>2</v>
      </c>
      <c r="E1569">
        <v>3</v>
      </c>
      <c r="F1569">
        <f>IF(OR(E1569="",E1569="UNKNOWN",E1569="ERROR"),_xlfn.XLOOKUP(Table2[[#This Row],[Item]],Items_List!A:A,Items_List!B:B),E1569)</f>
        <v>3</v>
      </c>
      <c r="G1569">
        <v>6</v>
      </c>
      <c r="H1569">
        <f t="shared" si="97"/>
        <v>6</v>
      </c>
      <c r="I1569" t="s">
        <v>23</v>
      </c>
      <c r="J1569" t="s">
        <v>10059</v>
      </c>
      <c r="K1569" s="1">
        <v>45030</v>
      </c>
      <c r="L1569" s="1" t="str">
        <f>IF(ISNUMBER(Table2[[#This Row],[Transaction Date]]),TEXT(Table2[[#This Row],[Transaction Date]],"mmmm"),"Unknown")</f>
        <v>April</v>
      </c>
      <c r="M1569" s="1" t="str">
        <f>IF(ISNUMBER(Table2[[#This Row],[Transaction Date]]),TEXT(Table2[[#This Row],[Transaction Date]],"dddd"),"Unknown")</f>
        <v>Friday</v>
      </c>
      <c r="N1569">
        <f t="shared" si="98"/>
        <v>0</v>
      </c>
      <c r="O1569" t="str">
        <f t="shared" si="99"/>
        <v>Actual</v>
      </c>
    </row>
    <row r="1570" spans="1:15" x14ac:dyDescent="0.25">
      <c r="A1570" t="s">
        <v>1796</v>
      </c>
      <c r="B1570" t="s">
        <v>17</v>
      </c>
      <c r="C1570">
        <v>2</v>
      </c>
      <c r="D1570">
        <f t="shared" si="96"/>
        <v>2</v>
      </c>
      <c r="E1570" s="3">
        <f>_xlfn.XLOOKUP(Table2[[#This Row],[Item]],Items_List!$A$2:$A$9,Items_List!$B$2:$B$9)</f>
        <v>1</v>
      </c>
      <c r="F1570">
        <f>IF(OR(E1570="",E1570="UNKNOWN",E1570="ERROR"),_xlfn.XLOOKUP(Table2[[#This Row],[Item]],Items_List!A:A,Items_List!B:B),E1570)</f>
        <v>1</v>
      </c>
      <c r="G1570">
        <v>2</v>
      </c>
      <c r="H1570">
        <f t="shared" si="97"/>
        <v>2</v>
      </c>
      <c r="I1570" t="s">
        <v>14</v>
      </c>
      <c r="J1570" t="s">
        <v>15</v>
      </c>
      <c r="K1570" s="1">
        <v>45082</v>
      </c>
      <c r="L1570" s="1" t="str">
        <f>IF(ISNUMBER(Table2[[#This Row],[Transaction Date]]),TEXT(Table2[[#This Row],[Transaction Date]],"mmmm"),"Unknown")</f>
        <v>June</v>
      </c>
      <c r="M1570" s="1" t="str">
        <f>IF(ISNUMBER(Table2[[#This Row],[Transaction Date]]),TEXT(Table2[[#This Row],[Transaction Date]],"dddd"),"Unknown")</f>
        <v>Monday</v>
      </c>
      <c r="N1570">
        <f t="shared" si="98"/>
        <v>0</v>
      </c>
      <c r="O1570" t="str">
        <f t="shared" si="99"/>
        <v>Actual</v>
      </c>
    </row>
    <row r="1571" spans="1:15" x14ac:dyDescent="0.25">
      <c r="A1571" t="s">
        <v>1797</v>
      </c>
      <c r="B1571" t="s">
        <v>9</v>
      </c>
      <c r="C1571">
        <v>3</v>
      </c>
      <c r="D1571">
        <f t="shared" si="96"/>
        <v>3</v>
      </c>
      <c r="E1571">
        <v>2</v>
      </c>
      <c r="F1571">
        <f>IF(OR(E1571="",E1571="UNKNOWN",E1571="ERROR"),_xlfn.XLOOKUP(Table2[[#This Row],[Item]],Items_List!A:A,Items_List!B:B),E1571)</f>
        <v>2</v>
      </c>
      <c r="G1571">
        <v>6</v>
      </c>
      <c r="H1571">
        <f t="shared" si="97"/>
        <v>6</v>
      </c>
      <c r="I1571" t="s">
        <v>10059</v>
      </c>
      <c r="J1571" t="s">
        <v>15</v>
      </c>
      <c r="K1571" s="1">
        <v>45124</v>
      </c>
      <c r="L1571" s="1" t="str">
        <f>IF(ISNUMBER(Table2[[#This Row],[Transaction Date]]),TEXT(Table2[[#This Row],[Transaction Date]],"mmmm"),"Unknown")</f>
        <v>July</v>
      </c>
      <c r="M1571" s="1" t="str">
        <f>IF(ISNUMBER(Table2[[#This Row],[Transaction Date]]),TEXT(Table2[[#This Row],[Transaction Date]],"dddd"),"Unknown")</f>
        <v>Monday</v>
      </c>
      <c r="N1571">
        <f t="shared" si="98"/>
        <v>0</v>
      </c>
      <c r="O1571" t="str">
        <f t="shared" si="99"/>
        <v>Actual</v>
      </c>
    </row>
    <row r="1572" spans="1:15" x14ac:dyDescent="0.25">
      <c r="A1572" t="s">
        <v>1798</v>
      </c>
      <c r="B1572" t="s">
        <v>65</v>
      </c>
      <c r="C1572">
        <v>2</v>
      </c>
      <c r="D1572">
        <f t="shared" si="96"/>
        <v>2</v>
      </c>
      <c r="E1572">
        <v>1.5</v>
      </c>
      <c r="F1572">
        <f>IF(OR(E1572="",E1572="UNKNOWN",E1572="ERROR"),_xlfn.XLOOKUP(Table2[[#This Row],[Item]],Items_List!A:A,Items_List!B:B),E1572)</f>
        <v>1.5</v>
      </c>
      <c r="G1572">
        <v>3</v>
      </c>
      <c r="H1572">
        <f t="shared" si="97"/>
        <v>3</v>
      </c>
      <c r="I1572" t="s">
        <v>10059</v>
      </c>
      <c r="J1572" t="s">
        <v>10059</v>
      </c>
      <c r="K1572" s="1">
        <v>45008</v>
      </c>
      <c r="L1572" s="1" t="str">
        <f>IF(ISNUMBER(Table2[[#This Row],[Transaction Date]]),TEXT(Table2[[#This Row],[Transaction Date]],"mmmm"),"Unknown")</f>
        <v>March</v>
      </c>
      <c r="M1572" s="1" t="str">
        <f>IF(ISNUMBER(Table2[[#This Row],[Transaction Date]]),TEXT(Table2[[#This Row],[Transaction Date]],"dddd"),"Unknown")</f>
        <v>Thursday</v>
      </c>
      <c r="N1572">
        <f t="shared" si="98"/>
        <v>0</v>
      </c>
      <c r="O1572" t="str">
        <f t="shared" si="99"/>
        <v>Actual</v>
      </c>
    </row>
    <row r="1573" spans="1:15" x14ac:dyDescent="0.25">
      <c r="A1573" t="s">
        <v>1799</v>
      </c>
      <c r="B1573" t="s">
        <v>39</v>
      </c>
      <c r="C1573">
        <v>1</v>
      </c>
      <c r="D1573">
        <f t="shared" si="96"/>
        <v>1</v>
      </c>
      <c r="E1573">
        <v>3</v>
      </c>
      <c r="F1573">
        <f>IF(OR(E1573="",E1573="UNKNOWN",E1573="ERROR"),_xlfn.XLOOKUP(Table2[[#This Row],[Item]],Items_List!A:A,Items_List!B:B),E1573)</f>
        <v>3</v>
      </c>
      <c r="G1573">
        <v>3</v>
      </c>
      <c r="H1573">
        <f t="shared" si="97"/>
        <v>3</v>
      </c>
      <c r="I1573" t="s">
        <v>10059</v>
      </c>
      <c r="J1573" t="s">
        <v>10059</v>
      </c>
      <c r="K1573" s="1">
        <v>45071</v>
      </c>
      <c r="L1573" s="1" t="str">
        <f>IF(ISNUMBER(Table2[[#This Row],[Transaction Date]]),TEXT(Table2[[#This Row],[Transaction Date]],"mmmm"),"Unknown")</f>
        <v>May</v>
      </c>
      <c r="M1573" s="1" t="str">
        <f>IF(ISNUMBER(Table2[[#This Row],[Transaction Date]]),TEXT(Table2[[#This Row],[Transaction Date]],"dddd"),"Unknown")</f>
        <v>Thursday</v>
      </c>
      <c r="N1573">
        <f t="shared" si="98"/>
        <v>0</v>
      </c>
      <c r="O1573" t="str">
        <f t="shared" si="99"/>
        <v>Actual</v>
      </c>
    </row>
    <row r="1574" spans="1:15" x14ac:dyDescent="0.25">
      <c r="A1574" t="s">
        <v>1800</v>
      </c>
      <c r="B1574" t="s">
        <v>39</v>
      </c>
      <c r="C1574">
        <v>5</v>
      </c>
      <c r="D1574">
        <f t="shared" si="96"/>
        <v>5</v>
      </c>
      <c r="E1574">
        <v>3</v>
      </c>
      <c r="F1574">
        <f>IF(OR(E1574="",E1574="UNKNOWN",E1574="ERROR"),_xlfn.XLOOKUP(Table2[[#This Row],[Item]],Items_List!A:A,Items_List!B:B),E1574)</f>
        <v>3</v>
      </c>
      <c r="G1574">
        <v>15</v>
      </c>
      <c r="H1574">
        <f t="shared" si="97"/>
        <v>15</v>
      </c>
      <c r="I1574" t="s">
        <v>23</v>
      </c>
      <c r="J1574" t="s">
        <v>11</v>
      </c>
      <c r="K1574" s="1">
        <v>44927</v>
      </c>
      <c r="L1574" s="1" t="str">
        <f>IF(ISNUMBER(Table2[[#This Row],[Transaction Date]]),TEXT(Table2[[#This Row],[Transaction Date]],"mmmm"),"Unknown")</f>
        <v>January</v>
      </c>
      <c r="M1574" s="1" t="str">
        <f>IF(ISNUMBER(Table2[[#This Row],[Transaction Date]]),TEXT(Table2[[#This Row],[Transaction Date]],"dddd"),"Unknown")</f>
        <v>Sunday</v>
      </c>
      <c r="N1574">
        <f t="shared" si="98"/>
        <v>0</v>
      </c>
      <c r="O1574" t="str">
        <f t="shared" si="99"/>
        <v>Actual</v>
      </c>
    </row>
    <row r="1575" spans="1:15" x14ac:dyDescent="0.25">
      <c r="A1575" t="s">
        <v>1801</v>
      </c>
      <c r="B1575" t="s">
        <v>13</v>
      </c>
      <c r="C1575">
        <v>2</v>
      </c>
      <c r="D1575">
        <f t="shared" si="96"/>
        <v>2</v>
      </c>
      <c r="E1575">
        <v>3</v>
      </c>
      <c r="F1575">
        <f>IF(OR(E1575="",E1575="UNKNOWN",E1575="ERROR"),_xlfn.XLOOKUP(Table2[[#This Row],[Item]],Items_List!A:A,Items_List!B:B),E1575)</f>
        <v>3</v>
      </c>
      <c r="G1575">
        <v>6</v>
      </c>
      <c r="H1575">
        <f t="shared" si="97"/>
        <v>6</v>
      </c>
      <c r="I1575" t="s">
        <v>23</v>
      </c>
      <c r="J1575" t="s">
        <v>10059</v>
      </c>
      <c r="K1575" s="1">
        <v>45089</v>
      </c>
      <c r="L1575" s="1" t="str">
        <f>IF(ISNUMBER(Table2[[#This Row],[Transaction Date]]),TEXT(Table2[[#This Row],[Transaction Date]],"mmmm"),"Unknown")</f>
        <v>June</v>
      </c>
      <c r="M1575" s="1" t="str">
        <f>IF(ISNUMBER(Table2[[#This Row],[Transaction Date]]),TEXT(Table2[[#This Row],[Transaction Date]],"dddd"),"Unknown")</f>
        <v>Monday</v>
      </c>
      <c r="N1575">
        <f t="shared" si="98"/>
        <v>0</v>
      </c>
      <c r="O1575" t="str">
        <f t="shared" si="99"/>
        <v>Actual</v>
      </c>
    </row>
    <row r="1576" spans="1:15" x14ac:dyDescent="0.25">
      <c r="A1576" t="s">
        <v>1802</v>
      </c>
      <c r="B1576" t="s">
        <v>9</v>
      </c>
      <c r="C1576">
        <v>5</v>
      </c>
      <c r="D1576">
        <f t="shared" si="96"/>
        <v>5</v>
      </c>
      <c r="E1576">
        <v>2</v>
      </c>
      <c r="F1576">
        <f>IF(OR(E1576="",E1576="UNKNOWN",E1576="ERROR"),_xlfn.XLOOKUP(Table2[[#This Row],[Item]],Items_List!A:A,Items_List!B:B),E1576)</f>
        <v>2</v>
      </c>
      <c r="H1576">
        <f t="shared" si="97"/>
        <v>10</v>
      </c>
      <c r="I1576" t="s">
        <v>10059</v>
      </c>
      <c r="J1576" t="s">
        <v>11</v>
      </c>
      <c r="K1576" s="1">
        <v>44991</v>
      </c>
      <c r="L1576" s="1" t="str">
        <f>IF(ISNUMBER(Table2[[#This Row],[Transaction Date]]),TEXT(Table2[[#This Row],[Transaction Date]],"mmmm"),"Unknown")</f>
        <v>March</v>
      </c>
      <c r="M1576" s="1" t="str">
        <f>IF(ISNUMBER(Table2[[#This Row],[Transaction Date]]),TEXT(Table2[[#This Row],[Transaction Date]],"dddd"),"Unknown")</f>
        <v>Monday</v>
      </c>
      <c r="N1576">
        <f t="shared" si="98"/>
        <v>1</v>
      </c>
      <c r="O1576" t="str">
        <f t="shared" si="99"/>
        <v>Actual</v>
      </c>
    </row>
    <row r="1577" spans="1:15" x14ac:dyDescent="0.25">
      <c r="A1577" t="s">
        <v>1803</v>
      </c>
      <c r="B1577" t="s">
        <v>28</v>
      </c>
      <c r="C1577">
        <v>5</v>
      </c>
      <c r="D1577">
        <f t="shared" si="96"/>
        <v>5</v>
      </c>
      <c r="E1577">
        <v>4</v>
      </c>
      <c r="F1577">
        <f>IF(OR(E1577="",E1577="UNKNOWN",E1577="ERROR"),_xlfn.XLOOKUP(Table2[[#This Row],[Item]],Items_List!A:A,Items_List!B:B),E1577)</f>
        <v>4</v>
      </c>
      <c r="G1577">
        <v>20</v>
      </c>
      <c r="H1577">
        <f t="shared" si="97"/>
        <v>20</v>
      </c>
      <c r="I1577" t="s">
        <v>10059</v>
      </c>
      <c r="J1577" t="s">
        <v>11</v>
      </c>
      <c r="L1577" s="1" t="str">
        <f>IF(ISNUMBER(Table2[[#This Row],[Transaction Date]]),TEXT(Table2[[#This Row],[Transaction Date]],"mmmm"),"Unknown")</f>
        <v>Unknown</v>
      </c>
      <c r="M1577" s="1" t="str">
        <f>IF(ISNUMBER(Table2[[#This Row],[Transaction Date]]),TEXT(Table2[[#This Row],[Transaction Date]],"dddd"),"Unknown")</f>
        <v>Unknown</v>
      </c>
      <c r="N1577">
        <f t="shared" si="98"/>
        <v>0</v>
      </c>
      <c r="O1577" t="str">
        <f t="shared" si="99"/>
        <v>Actual</v>
      </c>
    </row>
    <row r="1578" spans="1:15" x14ac:dyDescent="0.25">
      <c r="A1578" t="s">
        <v>1804</v>
      </c>
      <c r="B1578" t="s">
        <v>9</v>
      </c>
      <c r="C1578">
        <v>3</v>
      </c>
      <c r="D1578">
        <f t="shared" si="96"/>
        <v>3</v>
      </c>
      <c r="E1578">
        <v>2</v>
      </c>
      <c r="F1578">
        <f>IF(OR(E1578="",E1578="UNKNOWN",E1578="ERROR"),_xlfn.XLOOKUP(Table2[[#This Row],[Item]],Items_List!A:A,Items_List!B:B),E1578)</f>
        <v>2</v>
      </c>
      <c r="G1578">
        <v>6</v>
      </c>
      <c r="H1578">
        <f t="shared" si="97"/>
        <v>6</v>
      </c>
      <c r="I1578" t="s">
        <v>10059</v>
      </c>
      <c r="J1578" t="s">
        <v>15</v>
      </c>
      <c r="K1578" s="1">
        <v>44958</v>
      </c>
      <c r="L1578" s="1" t="str">
        <f>IF(ISNUMBER(Table2[[#This Row],[Transaction Date]]),TEXT(Table2[[#This Row],[Transaction Date]],"mmmm"),"Unknown")</f>
        <v>February</v>
      </c>
      <c r="M1578" s="1" t="str">
        <f>IF(ISNUMBER(Table2[[#This Row],[Transaction Date]]),TEXT(Table2[[#This Row],[Transaction Date]],"dddd"),"Unknown")</f>
        <v>Wednesday</v>
      </c>
      <c r="N1578">
        <f t="shared" si="98"/>
        <v>0</v>
      </c>
      <c r="O1578" t="str">
        <f t="shared" si="99"/>
        <v>Actual</v>
      </c>
    </row>
    <row r="1579" spans="1:15" x14ac:dyDescent="0.25">
      <c r="A1579" t="s">
        <v>1805</v>
      </c>
      <c r="B1579" t="s">
        <v>17</v>
      </c>
      <c r="C1579">
        <v>5</v>
      </c>
      <c r="D1579">
        <f t="shared" si="96"/>
        <v>5</v>
      </c>
      <c r="E1579">
        <v>1</v>
      </c>
      <c r="F1579">
        <f>IF(OR(E1579="",E1579="UNKNOWN",E1579="ERROR"),_xlfn.XLOOKUP(Table2[[#This Row],[Item]],Items_List!A:A,Items_List!B:B),E1579)</f>
        <v>1</v>
      </c>
      <c r="G1579">
        <v>5</v>
      </c>
      <c r="H1579">
        <f t="shared" si="97"/>
        <v>5</v>
      </c>
      <c r="I1579" t="s">
        <v>10059</v>
      </c>
      <c r="J1579" t="s">
        <v>10059</v>
      </c>
      <c r="K1579" s="1">
        <v>44946</v>
      </c>
      <c r="L1579" s="1" t="str">
        <f>IF(ISNUMBER(Table2[[#This Row],[Transaction Date]]),TEXT(Table2[[#This Row],[Transaction Date]],"mmmm"),"Unknown")</f>
        <v>January</v>
      </c>
      <c r="M1579" s="1" t="str">
        <f>IF(ISNUMBER(Table2[[#This Row],[Transaction Date]]),TEXT(Table2[[#This Row],[Transaction Date]],"dddd"),"Unknown")</f>
        <v>Friday</v>
      </c>
      <c r="N1579">
        <f t="shared" si="98"/>
        <v>0</v>
      </c>
      <c r="O1579" t="str">
        <f t="shared" si="99"/>
        <v>Actual</v>
      </c>
    </row>
    <row r="1580" spans="1:15" x14ac:dyDescent="0.25">
      <c r="A1580" t="s">
        <v>1806</v>
      </c>
      <c r="B1580" t="s">
        <v>28</v>
      </c>
      <c r="C1580">
        <v>1</v>
      </c>
      <c r="D1580">
        <f t="shared" si="96"/>
        <v>1</v>
      </c>
      <c r="E1580">
        <v>4</v>
      </c>
      <c r="F1580">
        <f>IF(OR(E1580="",E1580="UNKNOWN",E1580="ERROR"),_xlfn.XLOOKUP(Table2[[#This Row],[Item]],Items_List!A:A,Items_List!B:B),E1580)</f>
        <v>4</v>
      </c>
      <c r="G1580">
        <v>4</v>
      </c>
      <c r="H1580">
        <f t="shared" si="97"/>
        <v>4</v>
      </c>
      <c r="I1580" t="s">
        <v>10059</v>
      </c>
      <c r="J1580" t="s">
        <v>10059</v>
      </c>
      <c r="K1580" s="1">
        <v>45119</v>
      </c>
      <c r="L1580" s="1" t="str">
        <f>IF(ISNUMBER(Table2[[#This Row],[Transaction Date]]),TEXT(Table2[[#This Row],[Transaction Date]],"mmmm"),"Unknown")</f>
        <v>July</v>
      </c>
      <c r="M1580" s="1" t="str">
        <f>IF(ISNUMBER(Table2[[#This Row],[Transaction Date]]),TEXT(Table2[[#This Row],[Transaction Date]],"dddd"),"Unknown")</f>
        <v>Wednesday</v>
      </c>
      <c r="N1580">
        <f t="shared" si="98"/>
        <v>0</v>
      </c>
      <c r="O1580" t="str">
        <f t="shared" si="99"/>
        <v>Actual</v>
      </c>
    </row>
    <row r="1581" spans="1:15" x14ac:dyDescent="0.25">
      <c r="A1581" t="s">
        <v>1807</v>
      </c>
      <c r="B1581" t="s">
        <v>20</v>
      </c>
      <c r="C1581">
        <v>2</v>
      </c>
      <c r="D1581">
        <f t="shared" si="96"/>
        <v>2</v>
      </c>
      <c r="E1581">
        <v>5</v>
      </c>
      <c r="F1581">
        <f>IF(OR(E1581="",E1581="UNKNOWN",E1581="ERROR"),_xlfn.XLOOKUP(Table2[[#This Row],[Item]],Items_List!A:A,Items_List!B:B),E1581)</f>
        <v>5</v>
      </c>
      <c r="G1581">
        <v>10</v>
      </c>
      <c r="H1581">
        <f t="shared" si="97"/>
        <v>10</v>
      </c>
      <c r="I1581" t="s">
        <v>10</v>
      </c>
      <c r="J1581" t="s">
        <v>11</v>
      </c>
      <c r="K1581" s="1">
        <v>45016</v>
      </c>
      <c r="L1581" s="1" t="str">
        <f>IF(ISNUMBER(Table2[[#This Row],[Transaction Date]]),TEXT(Table2[[#This Row],[Transaction Date]],"mmmm"),"Unknown")</f>
        <v>March</v>
      </c>
      <c r="M1581" s="1" t="str">
        <f>IF(ISNUMBER(Table2[[#This Row],[Transaction Date]]),TEXT(Table2[[#This Row],[Transaction Date]],"dddd"),"Unknown")</f>
        <v>Friday</v>
      </c>
      <c r="N1581">
        <f t="shared" si="98"/>
        <v>0</v>
      </c>
      <c r="O1581" t="str">
        <f t="shared" si="99"/>
        <v>Actual</v>
      </c>
    </row>
    <row r="1582" spans="1:15" x14ac:dyDescent="0.25">
      <c r="A1582" t="s">
        <v>1808</v>
      </c>
      <c r="B1582" t="s">
        <v>17</v>
      </c>
      <c r="C1582">
        <v>2</v>
      </c>
      <c r="D1582">
        <f t="shared" si="96"/>
        <v>2</v>
      </c>
      <c r="E1582">
        <v>1</v>
      </c>
      <c r="F1582">
        <f>IF(OR(E1582="",E1582="UNKNOWN",E1582="ERROR"),_xlfn.XLOOKUP(Table2[[#This Row],[Item]],Items_List!A:A,Items_List!B:B),E1582)</f>
        <v>1</v>
      </c>
      <c r="G1582">
        <v>2</v>
      </c>
      <c r="H1582">
        <f t="shared" si="97"/>
        <v>2</v>
      </c>
      <c r="I1582" t="s">
        <v>23</v>
      </c>
      <c r="J1582" t="s">
        <v>11</v>
      </c>
      <c r="K1582" s="1">
        <v>45077</v>
      </c>
      <c r="L1582" s="1" t="str">
        <f>IF(ISNUMBER(Table2[[#This Row],[Transaction Date]]),TEXT(Table2[[#This Row],[Transaction Date]],"mmmm"),"Unknown")</f>
        <v>May</v>
      </c>
      <c r="M1582" s="1" t="str">
        <f>IF(ISNUMBER(Table2[[#This Row],[Transaction Date]]),TEXT(Table2[[#This Row],[Transaction Date]],"dddd"),"Unknown")</f>
        <v>Wednesday</v>
      </c>
      <c r="N1582">
        <f t="shared" si="98"/>
        <v>0</v>
      </c>
      <c r="O1582" t="str">
        <f t="shared" si="99"/>
        <v>Actual</v>
      </c>
    </row>
    <row r="1583" spans="1:15" x14ac:dyDescent="0.25">
      <c r="A1583" t="s">
        <v>1810</v>
      </c>
      <c r="B1583" t="s">
        <v>65</v>
      </c>
      <c r="C1583">
        <v>1</v>
      </c>
      <c r="D1583">
        <f t="shared" si="96"/>
        <v>1</v>
      </c>
      <c r="E1583">
        <v>1.5</v>
      </c>
      <c r="F1583">
        <f>IF(OR(E1583="",E1583="UNKNOWN",E1583="ERROR"),_xlfn.XLOOKUP(Table2[[#This Row],[Item]],Items_List!A:A,Items_List!B:B),E1583)</f>
        <v>1.5</v>
      </c>
      <c r="G1583">
        <v>1.5</v>
      </c>
      <c r="H1583">
        <f t="shared" si="97"/>
        <v>1.5</v>
      </c>
      <c r="I1583" t="s">
        <v>23</v>
      </c>
      <c r="J1583" t="s">
        <v>10059</v>
      </c>
      <c r="K1583" s="1">
        <v>45179</v>
      </c>
      <c r="L1583" s="1" t="str">
        <f>IF(ISNUMBER(Table2[[#This Row],[Transaction Date]]),TEXT(Table2[[#This Row],[Transaction Date]],"mmmm"),"Unknown")</f>
        <v>September</v>
      </c>
      <c r="M1583" s="1" t="str">
        <f>IF(ISNUMBER(Table2[[#This Row],[Transaction Date]]),TEXT(Table2[[#This Row],[Transaction Date]],"dddd"),"Unknown")</f>
        <v>Sunday</v>
      </c>
      <c r="N1583">
        <f t="shared" si="98"/>
        <v>0</v>
      </c>
      <c r="O1583" t="str">
        <f t="shared" si="99"/>
        <v>Actual</v>
      </c>
    </row>
    <row r="1584" spans="1:15" x14ac:dyDescent="0.25">
      <c r="A1584" t="s">
        <v>1811</v>
      </c>
      <c r="B1584" t="s">
        <v>20</v>
      </c>
      <c r="C1584">
        <v>4</v>
      </c>
      <c r="D1584">
        <f t="shared" si="96"/>
        <v>4</v>
      </c>
      <c r="E1584">
        <v>5</v>
      </c>
      <c r="F1584">
        <f>IF(OR(E1584="",E1584="UNKNOWN",E1584="ERROR"),_xlfn.XLOOKUP(Table2[[#This Row],[Item]],Items_List!A:A,Items_List!B:B),E1584)</f>
        <v>5</v>
      </c>
      <c r="H1584">
        <f t="shared" si="97"/>
        <v>20</v>
      </c>
      <c r="I1584" t="s">
        <v>10</v>
      </c>
      <c r="J1584" t="s">
        <v>10059</v>
      </c>
      <c r="K1584" s="1">
        <v>45164</v>
      </c>
      <c r="L1584" s="1" t="str">
        <f>IF(ISNUMBER(Table2[[#This Row],[Transaction Date]]),TEXT(Table2[[#This Row],[Transaction Date]],"mmmm"),"Unknown")</f>
        <v>August</v>
      </c>
      <c r="M1584" s="1" t="str">
        <f>IF(ISNUMBER(Table2[[#This Row],[Transaction Date]]),TEXT(Table2[[#This Row],[Transaction Date]],"dddd"),"Unknown")</f>
        <v>Saturday</v>
      </c>
      <c r="N1584">
        <f t="shared" si="98"/>
        <v>1</v>
      </c>
      <c r="O1584" t="str">
        <f t="shared" si="99"/>
        <v>Actual</v>
      </c>
    </row>
    <row r="1585" spans="1:15" x14ac:dyDescent="0.25">
      <c r="A1585" t="s">
        <v>1812</v>
      </c>
      <c r="B1585" t="s">
        <v>9</v>
      </c>
      <c r="C1585">
        <v>2</v>
      </c>
      <c r="D1585">
        <f t="shared" si="96"/>
        <v>2</v>
      </c>
      <c r="E1585" s="3">
        <f>_xlfn.XLOOKUP(Table2[[#This Row],[Item]],Items_List!$A$2:$A$9,Items_List!$B$2:$B$9)</f>
        <v>2</v>
      </c>
      <c r="F1585">
        <f>IF(OR(E1585="",E1585="UNKNOWN",E1585="ERROR"),_xlfn.XLOOKUP(Table2[[#This Row],[Item]],Items_List!A:A,Items_List!B:B),E1585)</f>
        <v>2</v>
      </c>
      <c r="G1585">
        <v>4</v>
      </c>
      <c r="H1585">
        <f t="shared" si="97"/>
        <v>4</v>
      </c>
      <c r="I1585" t="s">
        <v>10</v>
      </c>
      <c r="J1585" t="s">
        <v>10059</v>
      </c>
      <c r="K1585" s="1">
        <v>45157</v>
      </c>
      <c r="L1585" s="1" t="str">
        <f>IF(ISNUMBER(Table2[[#This Row],[Transaction Date]]),TEXT(Table2[[#This Row],[Transaction Date]],"mmmm"),"Unknown")</f>
        <v>August</v>
      </c>
      <c r="M1585" s="1" t="str">
        <f>IF(ISNUMBER(Table2[[#This Row],[Transaction Date]]),TEXT(Table2[[#This Row],[Transaction Date]],"dddd"),"Unknown")</f>
        <v>Saturday</v>
      </c>
      <c r="N1585">
        <f t="shared" si="98"/>
        <v>0</v>
      </c>
      <c r="O1585" t="str">
        <f t="shared" si="99"/>
        <v>Actual</v>
      </c>
    </row>
    <row r="1586" spans="1:15" x14ac:dyDescent="0.25">
      <c r="A1586" t="s">
        <v>1814</v>
      </c>
      <c r="B1586" t="s">
        <v>13</v>
      </c>
      <c r="C1586">
        <v>2</v>
      </c>
      <c r="D1586">
        <f t="shared" si="96"/>
        <v>2</v>
      </c>
      <c r="E1586">
        <v>3</v>
      </c>
      <c r="F1586">
        <f>IF(OR(E1586="",E1586="UNKNOWN",E1586="ERROR"),_xlfn.XLOOKUP(Table2[[#This Row],[Item]],Items_List!A:A,Items_List!B:B),E1586)</f>
        <v>3</v>
      </c>
      <c r="G1586">
        <v>6</v>
      </c>
      <c r="H1586">
        <f t="shared" si="97"/>
        <v>6</v>
      </c>
      <c r="I1586" t="s">
        <v>23</v>
      </c>
      <c r="J1586" t="s">
        <v>15</v>
      </c>
      <c r="K1586" s="1">
        <v>44968</v>
      </c>
      <c r="L1586" s="1" t="str">
        <f>IF(ISNUMBER(Table2[[#This Row],[Transaction Date]]),TEXT(Table2[[#This Row],[Transaction Date]],"mmmm"),"Unknown")</f>
        <v>February</v>
      </c>
      <c r="M1586" s="1" t="str">
        <f>IF(ISNUMBER(Table2[[#This Row],[Transaction Date]]),TEXT(Table2[[#This Row],[Transaction Date]],"dddd"),"Unknown")</f>
        <v>Saturday</v>
      </c>
      <c r="N1586">
        <f t="shared" si="98"/>
        <v>0</v>
      </c>
      <c r="O1586" t="str">
        <f t="shared" si="99"/>
        <v>Actual</v>
      </c>
    </row>
    <row r="1587" spans="1:15" x14ac:dyDescent="0.25">
      <c r="A1587" t="s">
        <v>1816</v>
      </c>
      <c r="B1587" t="s">
        <v>65</v>
      </c>
      <c r="C1587">
        <v>5</v>
      </c>
      <c r="D1587">
        <f t="shared" si="96"/>
        <v>5</v>
      </c>
      <c r="E1587">
        <v>1.5</v>
      </c>
      <c r="F1587">
        <f>IF(OR(E1587="",E1587="UNKNOWN",E1587="ERROR"),_xlfn.XLOOKUP(Table2[[#This Row],[Item]],Items_List!A:A,Items_List!B:B),E1587)</f>
        <v>1.5</v>
      </c>
      <c r="G1587">
        <v>7.5</v>
      </c>
      <c r="H1587">
        <f t="shared" si="97"/>
        <v>7.5</v>
      </c>
      <c r="I1587" t="s">
        <v>10059</v>
      </c>
      <c r="J1587" t="s">
        <v>15</v>
      </c>
      <c r="K1587" s="1">
        <v>44951</v>
      </c>
      <c r="L1587" s="1" t="str">
        <f>IF(ISNUMBER(Table2[[#This Row],[Transaction Date]]),TEXT(Table2[[#This Row],[Transaction Date]],"mmmm"),"Unknown")</f>
        <v>January</v>
      </c>
      <c r="M1587" s="1" t="str">
        <f>IF(ISNUMBER(Table2[[#This Row],[Transaction Date]]),TEXT(Table2[[#This Row],[Transaction Date]],"dddd"),"Unknown")</f>
        <v>Wednesday</v>
      </c>
      <c r="N1587">
        <f t="shared" si="98"/>
        <v>0</v>
      </c>
      <c r="O1587" t="str">
        <f t="shared" si="99"/>
        <v>Actual</v>
      </c>
    </row>
    <row r="1588" spans="1:15" x14ac:dyDescent="0.25">
      <c r="A1588" t="s">
        <v>1817</v>
      </c>
      <c r="B1588" t="s">
        <v>39</v>
      </c>
      <c r="C1588">
        <v>1</v>
      </c>
      <c r="D1588">
        <f t="shared" si="96"/>
        <v>1</v>
      </c>
      <c r="E1588">
        <v>3</v>
      </c>
      <c r="F1588">
        <f>IF(OR(E1588="",E1588="UNKNOWN",E1588="ERROR"),_xlfn.XLOOKUP(Table2[[#This Row],[Item]],Items_List!A:A,Items_List!B:B),E1588)</f>
        <v>3</v>
      </c>
      <c r="G1588">
        <v>3</v>
      </c>
      <c r="H1588">
        <f t="shared" si="97"/>
        <v>3</v>
      </c>
      <c r="I1588" t="s">
        <v>14</v>
      </c>
      <c r="J1588" t="s">
        <v>15</v>
      </c>
      <c r="K1588" s="1">
        <v>44936</v>
      </c>
      <c r="L1588" s="1" t="str">
        <f>IF(ISNUMBER(Table2[[#This Row],[Transaction Date]]),TEXT(Table2[[#This Row],[Transaction Date]],"mmmm"),"Unknown")</f>
        <v>January</v>
      </c>
      <c r="M1588" s="1" t="str">
        <f>IF(ISNUMBER(Table2[[#This Row],[Transaction Date]]),TEXT(Table2[[#This Row],[Transaction Date]],"dddd"),"Unknown")</f>
        <v>Tuesday</v>
      </c>
      <c r="N1588">
        <f t="shared" si="98"/>
        <v>0</v>
      </c>
      <c r="O1588" t="str">
        <f t="shared" si="99"/>
        <v>Actual</v>
      </c>
    </row>
    <row r="1589" spans="1:15" x14ac:dyDescent="0.25">
      <c r="A1589" t="s">
        <v>1818</v>
      </c>
      <c r="B1589" t="s">
        <v>17</v>
      </c>
      <c r="C1589">
        <v>1</v>
      </c>
      <c r="D1589">
        <f t="shared" si="96"/>
        <v>1</v>
      </c>
      <c r="E1589">
        <v>1</v>
      </c>
      <c r="F1589">
        <f>IF(OR(E1589="",E1589="UNKNOWN",E1589="ERROR"),_xlfn.XLOOKUP(Table2[[#This Row],[Item]],Items_List!A:A,Items_List!B:B),E1589)</f>
        <v>1</v>
      </c>
      <c r="G1589">
        <v>1</v>
      </c>
      <c r="H1589">
        <f t="shared" si="97"/>
        <v>1</v>
      </c>
      <c r="I1589" t="s">
        <v>10</v>
      </c>
      <c r="J1589" t="s">
        <v>10059</v>
      </c>
      <c r="K1589" s="1">
        <v>45245</v>
      </c>
      <c r="L1589" s="1" t="str">
        <f>IF(ISNUMBER(Table2[[#This Row],[Transaction Date]]),TEXT(Table2[[#This Row],[Transaction Date]],"mmmm"),"Unknown")</f>
        <v>November</v>
      </c>
      <c r="M1589" s="1" t="str">
        <f>IF(ISNUMBER(Table2[[#This Row],[Transaction Date]]),TEXT(Table2[[#This Row],[Transaction Date]],"dddd"),"Unknown")</f>
        <v>Wednesday</v>
      </c>
      <c r="N1589">
        <f t="shared" si="98"/>
        <v>0</v>
      </c>
      <c r="O1589" t="str">
        <f t="shared" si="99"/>
        <v>Actual</v>
      </c>
    </row>
    <row r="1590" spans="1:15" x14ac:dyDescent="0.25">
      <c r="A1590" t="s">
        <v>1820</v>
      </c>
      <c r="B1590" t="s">
        <v>25</v>
      </c>
      <c r="C1590">
        <v>5</v>
      </c>
      <c r="D1590">
        <f t="shared" si="96"/>
        <v>5</v>
      </c>
      <c r="E1590">
        <v>4</v>
      </c>
      <c r="F1590">
        <f>IF(OR(E1590="",E1590="UNKNOWN",E1590="ERROR"),_xlfn.XLOOKUP(Table2[[#This Row],[Item]],Items_List!A:A,Items_List!B:B),E1590)</f>
        <v>4</v>
      </c>
      <c r="G1590">
        <v>20</v>
      </c>
      <c r="H1590">
        <f t="shared" si="97"/>
        <v>20</v>
      </c>
      <c r="I1590" t="s">
        <v>23</v>
      </c>
      <c r="J1590" t="s">
        <v>11</v>
      </c>
      <c r="K1590" s="1">
        <v>45002</v>
      </c>
      <c r="L1590" s="1" t="str">
        <f>IF(ISNUMBER(Table2[[#This Row],[Transaction Date]]),TEXT(Table2[[#This Row],[Transaction Date]],"mmmm"),"Unknown")</f>
        <v>March</v>
      </c>
      <c r="M1590" s="1" t="str">
        <f>IF(ISNUMBER(Table2[[#This Row],[Transaction Date]]),TEXT(Table2[[#This Row],[Transaction Date]],"dddd"),"Unknown")</f>
        <v>Friday</v>
      </c>
      <c r="N1590">
        <f t="shared" si="98"/>
        <v>0</v>
      </c>
      <c r="O1590" t="str">
        <f t="shared" si="99"/>
        <v>Actual</v>
      </c>
    </row>
    <row r="1591" spans="1:15" x14ac:dyDescent="0.25">
      <c r="A1591" t="s">
        <v>1821</v>
      </c>
      <c r="B1591" t="s">
        <v>17</v>
      </c>
      <c r="C1591">
        <v>4</v>
      </c>
      <c r="D1591">
        <f t="shared" si="96"/>
        <v>4</v>
      </c>
      <c r="E1591">
        <v>1</v>
      </c>
      <c r="F1591">
        <f>IF(OR(E1591="",E1591="UNKNOWN",E1591="ERROR"),_xlfn.XLOOKUP(Table2[[#This Row],[Item]],Items_List!A:A,Items_List!B:B),E1591)</f>
        <v>1</v>
      </c>
      <c r="G1591">
        <v>4</v>
      </c>
      <c r="H1591">
        <f t="shared" si="97"/>
        <v>4</v>
      </c>
      <c r="I1591" t="s">
        <v>14</v>
      </c>
      <c r="J1591" t="s">
        <v>11</v>
      </c>
      <c r="K1591" s="1">
        <v>45085</v>
      </c>
      <c r="L1591" s="1" t="str">
        <f>IF(ISNUMBER(Table2[[#This Row],[Transaction Date]]),TEXT(Table2[[#This Row],[Transaction Date]],"mmmm"),"Unknown")</f>
        <v>June</v>
      </c>
      <c r="M1591" s="1" t="str">
        <f>IF(ISNUMBER(Table2[[#This Row],[Transaction Date]]),TEXT(Table2[[#This Row],[Transaction Date]],"dddd"),"Unknown")</f>
        <v>Thursday</v>
      </c>
      <c r="N1591">
        <f t="shared" si="98"/>
        <v>0</v>
      </c>
      <c r="O1591" t="str">
        <f t="shared" si="99"/>
        <v>Actual</v>
      </c>
    </row>
    <row r="1592" spans="1:15" x14ac:dyDescent="0.25">
      <c r="A1592" t="s">
        <v>1822</v>
      </c>
      <c r="B1592" t="s">
        <v>20</v>
      </c>
      <c r="C1592">
        <v>5</v>
      </c>
      <c r="D1592">
        <f t="shared" si="96"/>
        <v>5</v>
      </c>
      <c r="E1592">
        <v>5</v>
      </c>
      <c r="F1592">
        <f>IF(OR(E1592="",E1592="UNKNOWN",E1592="ERROR"),_xlfn.XLOOKUP(Table2[[#This Row],[Item]],Items_List!A:A,Items_List!B:B),E1592)</f>
        <v>5</v>
      </c>
      <c r="G1592" t="s">
        <v>18</v>
      </c>
      <c r="H1592">
        <f t="shared" si="97"/>
        <v>25</v>
      </c>
      <c r="I1592" t="s">
        <v>14</v>
      </c>
      <c r="J1592" t="s">
        <v>15</v>
      </c>
      <c r="K1592" s="1">
        <v>45270</v>
      </c>
      <c r="L1592" s="1" t="str">
        <f>IF(ISNUMBER(Table2[[#This Row],[Transaction Date]]),TEXT(Table2[[#This Row],[Transaction Date]],"mmmm"),"Unknown")</f>
        <v>December</v>
      </c>
      <c r="M1592" s="1" t="str">
        <f>IF(ISNUMBER(Table2[[#This Row],[Transaction Date]]),TEXT(Table2[[#This Row],[Transaction Date]],"dddd"),"Unknown")</f>
        <v>Sunday</v>
      </c>
      <c r="N1592">
        <f t="shared" si="98"/>
        <v>1</v>
      </c>
      <c r="O1592" t="str">
        <f t="shared" si="99"/>
        <v>Actual</v>
      </c>
    </row>
    <row r="1593" spans="1:15" x14ac:dyDescent="0.25">
      <c r="A1593" t="s">
        <v>1823</v>
      </c>
      <c r="B1593" t="s">
        <v>17</v>
      </c>
      <c r="C1593">
        <v>5</v>
      </c>
      <c r="D1593">
        <f t="shared" si="96"/>
        <v>5</v>
      </c>
      <c r="E1593">
        <v>1</v>
      </c>
      <c r="F1593">
        <f>IF(OR(E1593="",E1593="UNKNOWN",E1593="ERROR"),_xlfn.XLOOKUP(Table2[[#This Row],[Item]],Items_List!A:A,Items_List!B:B),E1593)</f>
        <v>1</v>
      </c>
      <c r="G1593">
        <v>5</v>
      </c>
      <c r="H1593">
        <f t="shared" si="97"/>
        <v>5</v>
      </c>
      <c r="I1593" t="s">
        <v>14</v>
      </c>
      <c r="J1593" t="s">
        <v>15</v>
      </c>
      <c r="K1593" s="1">
        <v>45003</v>
      </c>
      <c r="L1593" s="1" t="str">
        <f>IF(ISNUMBER(Table2[[#This Row],[Transaction Date]]),TEXT(Table2[[#This Row],[Transaction Date]],"mmmm"),"Unknown")</f>
        <v>March</v>
      </c>
      <c r="M1593" s="1" t="str">
        <f>IF(ISNUMBER(Table2[[#This Row],[Transaction Date]]),TEXT(Table2[[#This Row],[Transaction Date]],"dddd"),"Unknown")</f>
        <v>Saturday</v>
      </c>
      <c r="N1593">
        <f t="shared" si="98"/>
        <v>0</v>
      </c>
      <c r="O1593" t="str">
        <f t="shared" si="99"/>
        <v>Actual</v>
      </c>
    </row>
    <row r="1594" spans="1:15" x14ac:dyDescent="0.25">
      <c r="A1594" t="s">
        <v>1824</v>
      </c>
      <c r="B1594" t="s">
        <v>20</v>
      </c>
      <c r="C1594">
        <v>1</v>
      </c>
      <c r="D1594">
        <f t="shared" si="96"/>
        <v>1</v>
      </c>
      <c r="E1594">
        <v>5</v>
      </c>
      <c r="F1594">
        <f>IF(OR(E1594="",E1594="UNKNOWN",E1594="ERROR"),_xlfn.XLOOKUP(Table2[[#This Row],[Item]],Items_List!A:A,Items_List!B:B),E1594)</f>
        <v>5</v>
      </c>
      <c r="G1594">
        <v>5</v>
      </c>
      <c r="H1594">
        <f t="shared" si="97"/>
        <v>5</v>
      </c>
      <c r="I1594" t="s">
        <v>10</v>
      </c>
      <c r="J1594" t="s">
        <v>10059</v>
      </c>
      <c r="K1594" s="1">
        <v>45245</v>
      </c>
      <c r="L1594" s="1" t="str">
        <f>IF(ISNUMBER(Table2[[#This Row],[Transaction Date]]),TEXT(Table2[[#This Row],[Transaction Date]],"mmmm"),"Unknown")</f>
        <v>November</v>
      </c>
      <c r="M1594" s="1" t="str">
        <f>IF(ISNUMBER(Table2[[#This Row],[Transaction Date]]),TEXT(Table2[[#This Row],[Transaction Date]],"dddd"),"Unknown")</f>
        <v>Wednesday</v>
      </c>
      <c r="N1594">
        <f t="shared" si="98"/>
        <v>0</v>
      </c>
      <c r="O1594" t="str">
        <f t="shared" si="99"/>
        <v>Actual</v>
      </c>
    </row>
    <row r="1595" spans="1:15" x14ac:dyDescent="0.25">
      <c r="A1595" t="s">
        <v>1825</v>
      </c>
      <c r="B1595" t="s">
        <v>20</v>
      </c>
      <c r="C1595">
        <v>4</v>
      </c>
      <c r="D1595">
        <f t="shared" si="96"/>
        <v>4</v>
      </c>
      <c r="E1595">
        <v>5</v>
      </c>
      <c r="F1595">
        <f>IF(OR(E1595="",E1595="UNKNOWN",E1595="ERROR"),_xlfn.XLOOKUP(Table2[[#This Row],[Item]],Items_List!A:A,Items_List!B:B),E1595)</f>
        <v>5</v>
      </c>
      <c r="G1595">
        <v>20</v>
      </c>
      <c r="H1595">
        <f t="shared" si="97"/>
        <v>20</v>
      </c>
      <c r="I1595" t="s">
        <v>10</v>
      </c>
      <c r="J1595" t="s">
        <v>10059</v>
      </c>
      <c r="K1595" s="1">
        <v>44980</v>
      </c>
      <c r="L1595" s="1" t="str">
        <f>IF(ISNUMBER(Table2[[#This Row],[Transaction Date]]),TEXT(Table2[[#This Row],[Transaction Date]],"mmmm"),"Unknown")</f>
        <v>February</v>
      </c>
      <c r="M1595" s="1" t="str">
        <f>IF(ISNUMBER(Table2[[#This Row],[Transaction Date]]),TEXT(Table2[[#This Row],[Transaction Date]],"dddd"),"Unknown")</f>
        <v>Thursday</v>
      </c>
      <c r="N1595">
        <f t="shared" si="98"/>
        <v>0</v>
      </c>
      <c r="O1595" t="str">
        <f t="shared" si="99"/>
        <v>Actual</v>
      </c>
    </row>
    <row r="1596" spans="1:15" x14ac:dyDescent="0.25">
      <c r="A1596" t="s">
        <v>1827</v>
      </c>
      <c r="B1596" t="s">
        <v>17</v>
      </c>
      <c r="C1596">
        <v>2</v>
      </c>
      <c r="D1596">
        <f t="shared" si="96"/>
        <v>2</v>
      </c>
      <c r="E1596">
        <v>1</v>
      </c>
      <c r="F1596">
        <f>IF(OR(E1596="",E1596="UNKNOWN",E1596="ERROR"),_xlfn.XLOOKUP(Table2[[#This Row],[Item]],Items_List!A:A,Items_List!B:B),E1596)</f>
        <v>1</v>
      </c>
      <c r="G1596">
        <v>2</v>
      </c>
      <c r="H1596">
        <f t="shared" si="97"/>
        <v>2</v>
      </c>
      <c r="I1596" t="s">
        <v>10059</v>
      </c>
      <c r="J1596" t="s">
        <v>10059</v>
      </c>
      <c r="K1596" s="1">
        <v>45216</v>
      </c>
      <c r="L1596" s="1" t="str">
        <f>IF(ISNUMBER(Table2[[#This Row],[Transaction Date]]),TEXT(Table2[[#This Row],[Transaction Date]],"mmmm"),"Unknown")</f>
        <v>October</v>
      </c>
      <c r="M1596" s="1" t="str">
        <f>IF(ISNUMBER(Table2[[#This Row],[Transaction Date]]),TEXT(Table2[[#This Row],[Transaction Date]],"dddd"),"Unknown")</f>
        <v>Tuesday</v>
      </c>
      <c r="N1596">
        <f t="shared" si="98"/>
        <v>0</v>
      </c>
      <c r="O1596" t="str">
        <f t="shared" si="99"/>
        <v>Actual</v>
      </c>
    </row>
    <row r="1597" spans="1:15" x14ac:dyDescent="0.25">
      <c r="A1597" t="s">
        <v>1828</v>
      </c>
      <c r="B1597" t="s">
        <v>9</v>
      </c>
      <c r="C1597">
        <v>1</v>
      </c>
      <c r="D1597">
        <f t="shared" si="96"/>
        <v>1</v>
      </c>
      <c r="E1597">
        <v>2</v>
      </c>
      <c r="F1597">
        <f>IF(OR(E1597="",E1597="UNKNOWN",E1597="ERROR"),_xlfn.XLOOKUP(Table2[[#This Row],[Item]],Items_List!A:A,Items_List!B:B),E1597)</f>
        <v>2</v>
      </c>
      <c r="G1597">
        <v>2</v>
      </c>
      <c r="H1597">
        <f t="shared" si="97"/>
        <v>2</v>
      </c>
      <c r="I1597" t="s">
        <v>10</v>
      </c>
      <c r="J1597" t="s">
        <v>11</v>
      </c>
      <c r="K1597" s="1">
        <v>44967</v>
      </c>
      <c r="L1597" s="1" t="str">
        <f>IF(ISNUMBER(Table2[[#This Row],[Transaction Date]]),TEXT(Table2[[#This Row],[Transaction Date]],"mmmm"),"Unknown")</f>
        <v>February</v>
      </c>
      <c r="M1597" s="1" t="str">
        <f>IF(ISNUMBER(Table2[[#This Row],[Transaction Date]]),TEXT(Table2[[#This Row],[Transaction Date]],"dddd"),"Unknown")</f>
        <v>Friday</v>
      </c>
      <c r="N1597">
        <f t="shared" si="98"/>
        <v>0</v>
      </c>
      <c r="O1597" t="str">
        <f t="shared" si="99"/>
        <v>Actual</v>
      </c>
    </row>
    <row r="1598" spans="1:15" x14ac:dyDescent="0.25">
      <c r="A1598" t="s">
        <v>1829</v>
      </c>
      <c r="B1598" t="s">
        <v>28</v>
      </c>
      <c r="C1598">
        <v>5</v>
      </c>
      <c r="D1598">
        <f t="shared" si="96"/>
        <v>5</v>
      </c>
      <c r="E1598">
        <v>4</v>
      </c>
      <c r="F1598">
        <f>IF(OR(E1598="",E1598="UNKNOWN",E1598="ERROR"),_xlfn.XLOOKUP(Table2[[#This Row],[Item]],Items_List!A:A,Items_List!B:B),E1598)</f>
        <v>4</v>
      </c>
      <c r="G1598">
        <v>20</v>
      </c>
      <c r="H1598">
        <f t="shared" si="97"/>
        <v>20</v>
      </c>
      <c r="I1598" t="s">
        <v>14</v>
      </c>
      <c r="J1598" t="s">
        <v>15</v>
      </c>
      <c r="K1598" s="1">
        <v>44927</v>
      </c>
      <c r="L1598" s="1" t="str">
        <f>IF(ISNUMBER(Table2[[#This Row],[Transaction Date]]),TEXT(Table2[[#This Row],[Transaction Date]],"mmmm"),"Unknown")</f>
        <v>January</v>
      </c>
      <c r="M1598" s="1" t="str">
        <f>IF(ISNUMBER(Table2[[#This Row],[Transaction Date]]),TEXT(Table2[[#This Row],[Transaction Date]],"dddd"),"Unknown")</f>
        <v>Sunday</v>
      </c>
      <c r="N1598">
        <f t="shared" si="98"/>
        <v>0</v>
      </c>
      <c r="O1598" t="str">
        <f t="shared" si="99"/>
        <v>Actual</v>
      </c>
    </row>
    <row r="1599" spans="1:15" x14ac:dyDescent="0.25">
      <c r="A1599" t="s">
        <v>1830</v>
      </c>
      <c r="B1599" t="s">
        <v>13</v>
      </c>
      <c r="C1599">
        <v>4</v>
      </c>
      <c r="D1599">
        <f t="shared" si="96"/>
        <v>4</v>
      </c>
      <c r="E1599">
        <v>3</v>
      </c>
      <c r="F1599">
        <f>IF(OR(E1599="",E1599="UNKNOWN",E1599="ERROR"),_xlfn.XLOOKUP(Table2[[#This Row],[Item]],Items_List!A:A,Items_List!B:B),E1599)</f>
        <v>3</v>
      </c>
      <c r="G1599">
        <v>12</v>
      </c>
      <c r="H1599">
        <f t="shared" si="97"/>
        <v>12</v>
      </c>
      <c r="I1599" t="s">
        <v>14</v>
      </c>
      <c r="J1599" t="s">
        <v>15</v>
      </c>
      <c r="K1599" s="1">
        <v>45124</v>
      </c>
      <c r="L1599" s="1" t="str">
        <f>IF(ISNUMBER(Table2[[#This Row],[Transaction Date]]),TEXT(Table2[[#This Row],[Transaction Date]],"mmmm"),"Unknown")</f>
        <v>July</v>
      </c>
      <c r="M1599" s="1" t="str">
        <f>IF(ISNUMBER(Table2[[#This Row],[Transaction Date]]),TEXT(Table2[[#This Row],[Transaction Date]],"dddd"),"Unknown")</f>
        <v>Monday</v>
      </c>
      <c r="N1599">
        <f t="shared" si="98"/>
        <v>0</v>
      </c>
      <c r="O1599" t="str">
        <f t="shared" si="99"/>
        <v>Actual</v>
      </c>
    </row>
    <row r="1600" spans="1:15" x14ac:dyDescent="0.25">
      <c r="A1600" t="s">
        <v>1832</v>
      </c>
      <c r="B1600" t="s">
        <v>28</v>
      </c>
      <c r="C1600">
        <v>1</v>
      </c>
      <c r="D1600">
        <f t="shared" si="96"/>
        <v>1</v>
      </c>
      <c r="E1600">
        <v>4</v>
      </c>
      <c r="F1600">
        <f>IF(OR(E1600="",E1600="UNKNOWN",E1600="ERROR"),_xlfn.XLOOKUP(Table2[[#This Row],[Item]],Items_List!A:A,Items_List!B:B),E1600)</f>
        <v>4</v>
      </c>
      <c r="G1600">
        <v>4</v>
      </c>
      <c r="H1600">
        <f t="shared" si="97"/>
        <v>4</v>
      </c>
      <c r="I1600" t="s">
        <v>14</v>
      </c>
      <c r="J1600" t="s">
        <v>10059</v>
      </c>
      <c r="K1600" s="1">
        <v>45096</v>
      </c>
      <c r="L1600" s="1" t="str">
        <f>IF(ISNUMBER(Table2[[#This Row],[Transaction Date]]),TEXT(Table2[[#This Row],[Transaction Date]],"mmmm"),"Unknown")</f>
        <v>June</v>
      </c>
      <c r="M1600" s="1" t="str">
        <f>IF(ISNUMBER(Table2[[#This Row],[Transaction Date]]),TEXT(Table2[[#This Row],[Transaction Date]],"dddd"),"Unknown")</f>
        <v>Monday</v>
      </c>
      <c r="N1600">
        <f t="shared" si="98"/>
        <v>0</v>
      </c>
      <c r="O1600" t="str">
        <f t="shared" si="99"/>
        <v>Actual</v>
      </c>
    </row>
    <row r="1601" spans="1:15" x14ac:dyDescent="0.25">
      <c r="A1601" t="s">
        <v>1833</v>
      </c>
      <c r="B1601" t="s">
        <v>17</v>
      </c>
      <c r="C1601">
        <v>2</v>
      </c>
      <c r="D1601">
        <f t="shared" si="96"/>
        <v>2</v>
      </c>
      <c r="E1601">
        <v>1</v>
      </c>
      <c r="F1601">
        <f>IF(OR(E1601="",E1601="UNKNOWN",E1601="ERROR"),_xlfn.XLOOKUP(Table2[[#This Row],[Item]],Items_List!A:A,Items_List!B:B),E1601)</f>
        <v>1</v>
      </c>
      <c r="G1601">
        <v>2</v>
      </c>
      <c r="H1601">
        <f t="shared" si="97"/>
        <v>2</v>
      </c>
      <c r="I1601" t="s">
        <v>23</v>
      </c>
      <c r="J1601" t="s">
        <v>11</v>
      </c>
      <c r="K1601" s="1">
        <v>45189</v>
      </c>
      <c r="L1601" s="1" t="str">
        <f>IF(ISNUMBER(Table2[[#This Row],[Transaction Date]]),TEXT(Table2[[#This Row],[Transaction Date]],"mmmm"),"Unknown")</f>
        <v>September</v>
      </c>
      <c r="M1601" s="1" t="str">
        <f>IF(ISNUMBER(Table2[[#This Row],[Transaction Date]]),TEXT(Table2[[#This Row],[Transaction Date]],"dddd"),"Unknown")</f>
        <v>Wednesday</v>
      </c>
      <c r="N1601">
        <f t="shared" si="98"/>
        <v>0</v>
      </c>
      <c r="O1601" t="str">
        <f t="shared" si="99"/>
        <v>Actual</v>
      </c>
    </row>
    <row r="1602" spans="1:15" x14ac:dyDescent="0.25">
      <c r="A1602" t="s">
        <v>1834</v>
      </c>
      <c r="B1602" t="s">
        <v>65</v>
      </c>
      <c r="C1602" t="s">
        <v>21</v>
      </c>
      <c r="D1602">
        <f t="shared" ref="D1602:D1665" si="100">IF(OR(C1602="",C1602="UNKNOWN",C1602="ERROR"),IFERROR(VALUE(G1602)/VALUE(E1602),""),VALUE(C1602))</f>
        <v>2</v>
      </c>
      <c r="E1602">
        <v>1.5</v>
      </c>
      <c r="F1602">
        <f>IF(OR(E1602="",E1602="UNKNOWN",E1602="ERROR"),_xlfn.XLOOKUP(Table2[[#This Row],[Item]],Items_List!A:A,Items_List!B:B),E1602)</f>
        <v>1.5</v>
      </c>
      <c r="G1602">
        <v>3</v>
      </c>
      <c r="H1602">
        <f t="shared" ref="H1602:H1665" si="101">D1602*F1602</f>
        <v>3</v>
      </c>
      <c r="I1602" t="s">
        <v>23</v>
      </c>
      <c r="J1602" t="s">
        <v>15</v>
      </c>
      <c r="K1602" s="1">
        <v>44978</v>
      </c>
      <c r="L1602" s="1" t="str">
        <f>IF(ISNUMBER(Table2[[#This Row],[Transaction Date]]),TEXT(Table2[[#This Row],[Transaction Date]],"mmmm"),"Unknown")</f>
        <v>February</v>
      </c>
      <c r="M1602" s="1" t="str">
        <f>IF(ISNUMBER(Table2[[#This Row],[Transaction Date]]),TEXT(Table2[[#This Row],[Transaction Date]],"dddd"),"Unknown")</f>
        <v>Tuesday</v>
      </c>
      <c r="N1602">
        <f t="shared" ref="N1602:N1665" si="102">IF(OR(B1602="",B1602="unknown",B1602="error",C1602="",C1602="unknown",C1602="error",G1602="",G1602="error",G1602="unknown"),1,0)</f>
        <v>1</v>
      </c>
      <c r="O1602" t="str">
        <f t="shared" ref="O1602:O1665" si="103">IF(OR(C1602="",C1602="error",C1602="unknown"),"Estimated","Actual")</f>
        <v>Estimated</v>
      </c>
    </row>
    <row r="1603" spans="1:15" x14ac:dyDescent="0.25">
      <c r="A1603" t="s">
        <v>1835</v>
      </c>
      <c r="B1603" t="s">
        <v>25</v>
      </c>
      <c r="C1603">
        <v>3</v>
      </c>
      <c r="D1603">
        <f t="shared" si="100"/>
        <v>3</v>
      </c>
      <c r="E1603">
        <v>4</v>
      </c>
      <c r="F1603">
        <f>IF(OR(E1603="",E1603="UNKNOWN",E1603="ERROR"),_xlfn.XLOOKUP(Table2[[#This Row],[Item]],Items_List!A:A,Items_List!B:B),E1603)</f>
        <v>4</v>
      </c>
      <c r="G1603">
        <v>12</v>
      </c>
      <c r="H1603">
        <f t="shared" si="101"/>
        <v>12</v>
      </c>
      <c r="I1603" t="s">
        <v>10</v>
      </c>
      <c r="J1603" t="s">
        <v>15</v>
      </c>
      <c r="K1603" s="1">
        <v>45203</v>
      </c>
      <c r="L1603" s="1" t="str">
        <f>IF(ISNUMBER(Table2[[#This Row],[Transaction Date]]),TEXT(Table2[[#This Row],[Transaction Date]],"mmmm"),"Unknown")</f>
        <v>October</v>
      </c>
      <c r="M1603" s="1" t="str">
        <f>IF(ISNUMBER(Table2[[#This Row],[Transaction Date]]),TEXT(Table2[[#This Row],[Transaction Date]],"dddd"),"Unknown")</f>
        <v>Wednesday</v>
      </c>
      <c r="N1603">
        <f t="shared" si="102"/>
        <v>0</v>
      </c>
      <c r="O1603" t="str">
        <f t="shared" si="103"/>
        <v>Actual</v>
      </c>
    </row>
    <row r="1604" spans="1:15" x14ac:dyDescent="0.25">
      <c r="A1604" t="s">
        <v>1836</v>
      </c>
      <c r="B1604" t="s">
        <v>13</v>
      </c>
      <c r="C1604">
        <v>5</v>
      </c>
      <c r="D1604">
        <f t="shared" si="100"/>
        <v>5</v>
      </c>
      <c r="E1604">
        <v>3</v>
      </c>
      <c r="F1604">
        <f>IF(OR(E1604="",E1604="UNKNOWN",E1604="ERROR"),_xlfn.XLOOKUP(Table2[[#This Row],[Item]],Items_List!A:A,Items_List!B:B),E1604)</f>
        <v>3</v>
      </c>
      <c r="G1604">
        <v>15</v>
      </c>
      <c r="H1604">
        <f t="shared" si="101"/>
        <v>15</v>
      </c>
      <c r="I1604" t="s">
        <v>14</v>
      </c>
      <c r="J1604" t="s">
        <v>10059</v>
      </c>
      <c r="K1604" s="1">
        <v>45188</v>
      </c>
      <c r="L1604" s="1" t="str">
        <f>IF(ISNUMBER(Table2[[#This Row],[Transaction Date]]),TEXT(Table2[[#This Row],[Transaction Date]],"mmmm"),"Unknown")</f>
        <v>September</v>
      </c>
      <c r="M1604" s="1" t="str">
        <f>IF(ISNUMBER(Table2[[#This Row],[Transaction Date]]),TEXT(Table2[[#This Row],[Transaction Date]],"dddd"),"Unknown")</f>
        <v>Tuesday</v>
      </c>
      <c r="N1604">
        <f t="shared" si="102"/>
        <v>0</v>
      </c>
      <c r="O1604" t="str">
        <f t="shared" si="103"/>
        <v>Actual</v>
      </c>
    </row>
    <row r="1605" spans="1:15" x14ac:dyDescent="0.25">
      <c r="A1605" t="s">
        <v>1837</v>
      </c>
      <c r="B1605" t="s">
        <v>20</v>
      </c>
      <c r="C1605">
        <v>5</v>
      </c>
      <c r="D1605">
        <f t="shared" si="100"/>
        <v>5</v>
      </c>
      <c r="E1605">
        <v>5</v>
      </c>
      <c r="F1605">
        <f>IF(OR(E1605="",E1605="UNKNOWN",E1605="ERROR"),_xlfn.XLOOKUP(Table2[[#This Row],[Item]],Items_List!A:A,Items_List!B:B),E1605)</f>
        <v>5</v>
      </c>
      <c r="G1605">
        <v>25</v>
      </c>
      <c r="H1605">
        <f t="shared" si="101"/>
        <v>25</v>
      </c>
      <c r="I1605" t="s">
        <v>10</v>
      </c>
      <c r="J1605" t="s">
        <v>15</v>
      </c>
      <c r="K1605" s="1">
        <v>45268</v>
      </c>
      <c r="L1605" s="1" t="str">
        <f>IF(ISNUMBER(Table2[[#This Row],[Transaction Date]]),TEXT(Table2[[#This Row],[Transaction Date]],"mmmm"),"Unknown")</f>
        <v>December</v>
      </c>
      <c r="M1605" s="1" t="str">
        <f>IF(ISNUMBER(Table2[[#This Row],[Transaction Date]]),TEXT(Table2[[#This Row],[Transaction Date]],"dddd"),"Unknown")</f>
        <v>Friday</v>
      </c>
      <c r="N1605">
        <f t="shared" si="102"/>
        <v>0</v>
      </c>
      <c r="O1605" t="str">
        <f t="shared" si="103"/>
        <v>Actual</v>
      </c>
    </row>
    <row r="1606" spans="1:15" x14ac:dyDescent="0.25">
      <c r="A1606" t="s">
        <v>1838</v>
      </c>
      <c r="B1606" t="s">
        <v>25</v>
      </c>
      <c r="C1606">
        <v>3</v>
      </c>
      <c r="D1606">
        <f t="shared" si="100"/>
        <v>3</v>
      </c>
      <c r="E1606">
        <v>4</v>
      </c>
      <c r="F1606">
        <f>IF(OR(E1606="",E1606="UNKNOWN",E1606="ERROR"),_xlfn.XLOOKUP(Table2[[#This Row],[Item]],Items_List!A:A,Items_List!B:B),E1606)</f>
        <v>4</v>
      </c>
      <c r="G1606">
        <v>12</v>
      </c>
      <c r="H1606">
        <f t="shared" si="101"/>
        <v>12</v>
      </c>
      <c r="I1606" t="s">
        <v>23</v>
      </c>
      <c r="J1606" t="s">
        <v>15</v>
      </c>
      <c r="K1606" s="1">
        <v>45180</v>
      </c>
      <c r="L1606" s="1" t="str">
        <f>IF(ISNUMBER(Table2[[#This Row],[Transaction Date]]),TEXT(Table2[[#This Row],[Transaction Date]],"mmmm"),"Unknown")</f>
        <v>September</v>
      </c>
      <c r="M1606" s="1" t="str">
        <f>IF(ISNUMBER(Table2[[#This Row],[Transaction Date]]),TEXT(Table2[[#This Row],[Transaction Date]],"dddd"),"Unknown")</f>
        <v>Monday</v>
      </c>
      <c r="N1606">
        <f t="shared" si="102"/>
        <v>0</v>
      </c>
      <c r="O1606" t="str">
        <f t="shared" si="103"/>
        <v>Actual</v>
      </c>
    </row>
    <row r="1607" spans="1:15" x14ac:dyDescent="0.25">
      <c r="A1607" t="s">
        <v>1839</v>
      </c>
      <c r="B1607" t="s">
        <v>25</v>
      </c>
      <c r="C1607">
        <v>1</v>
      </c>
      <c r="D1607">
        <f t="shared" si="100"/>
        <v>1</v>
      </c>
      <c r="E1607">
        <v>4</v>
      </c>
      <c r="F1607">
        <f>IF(OR(E1607="",E1607="UNKNOWN",E1607="ERROR"),_xlfn.XLOOKUP(Table2[[#This Row],[Item]],Items_List!A:A,Items_List!B:B),E1607)</f>
        <v>4</v>
      </c>
      <c r="G1607">
        <v>4</v>
      </c>
      <c r="H1607">
        <f t="shared" si="101"/>
        <v>4</v>
      </c>
      <c r="I1607" t="s">
        <v>10059</v>
      </c>
      <c r="J1607" t="s">
        <v>15</v>
      </c>
      <c r="K1607" s="1">
        <v>45048</v>
      </c>
      <c r="L1607" s="1" t="str">
        <f>IF(ISNUMBER(Table2[[#This Row],[Transaction Date]]),TEXT(Table2[[#This Row],[Transaction Date]],"mmmm"),"Unknown")</f>
        <v>May</v>
      </c>
      <c r="M1607" s="1" t="str">
        <f>IF(ISNUMBER(Table2[[#This Row],[Transaction Date]]),TEXT(Table2[[#This Row],[Transaction Date]],"dddd"),"Unknown")</f>
        <v>Tuesday</v>
      </c>
      <c r="N1607">
        <f t="shared" si="102"/>
        <v>0</v>
      </c>
      <c r="O1607" t="str">
        <f t="shared" si="103"/>
        <v>Actual</v>
      </c>
    </row>
    <row r="1608" spans="1:15" x14ac:dyDescent="0.25">
      <c r="A1608" t="s">
        <v>1840</v>
      </c>
      <c r="B1608" t="s">
        <v>25</v>
      </c>
      <c r="C1608">
        <v>4</v>
      </c>
      <c r="D1608">
        <f t="shared" si="100"/>
        <v>4</v>
      </c>
      <c r="E1608">
        <v>4</v>
      </c>
      <c r="F1608">
        <f>IF(OR(E1608="",E1608="UNKNOWN",E1608="ERROR"),_xlfn.XLOOKUP(Table2[[#This Row],[Item]],Items_List!A:A,Items_List!B:B),E1608)</f>
        <v>4</v>
      </c>
      <c r="H1608">
        <f t="shared" si="101"/>
        <v>16</v>
      </c>
      <c r="I1608" t="s">
        <v>10</v>
      </c>
      <c r="J1608" t="s">
        <v>10059</v>
      </c>
      <c r="K1608" s="1">
        <v>44967</v>
      </c>
      <c r="L1608" s="1" t="str">
        <f>IF(ISNUMBER(Table2[[#This Row],[Transaction Date]]),TEXT(Table2[[#This Row],[Transaction Date]],"mmmm"),"Unknown")</f>
        <v>February</v>
      </c>
      <c r="M1608" s="1" t="str">
        <f>IF(ISNUMBER(Table2[[#This Row],[Transaction Date]]),TEXT(Table2[[#This Row],[Transaction Date]],"dddd"),"Unknown")</f>
        <v>Friday</v>
      </c>
      <c r="N1608">
        <f t="shared" si="102"/>
        <v>1</v>
      </c>
      <c r="O1608" t="str">
        <f t="shared" si="103"/>
        <v>Actual</v>
      </c>
    </row>
    <row r="1609" spans="1:15" x14ac:dyDescent="0.25">
      <c r="A1609" t="s">
        <v>1841</v>
      </c>
      <c r="B1609" t="s">
        <v>13</v>
      </c>
      <c r="C1609">
        <v>5</v>
      </c>
      <c r="D1609">
        <f t="shared" si="100"/>
        <v>5</v>
      </c>
      <c r="E1609">
        <v>3</v>
      </c>
      <c r="F1609">
        <f>IF(OR(E1609="",E1609="UNKNOWN",E1609="ERROR"),_xlfn.XLOOKUP(Table2[[#This Row],[Item]],Items_List!A:A,Items_List!B:B),E1609)</f>
        <v>3</v>
      </c>
      <c r="G1609">
        <v>15</v>
      </c>
      <c r="H1609">
        <f t="shared" si="101"/>
        <v>15</v>
      </c>
      <c r="I1609" t="s">
        <v>23</v>
      </c>
      <c r="J1609" t="s">
        <v>15</v>
      </c>
      <c r="K1609" s="1">
        <v>45036</v>
      </c>
      <c r="L1609" s="1" t="str">
        <f>IF(ISNUMBER(Table2[[#This Row],[Transaction Date]]),TEXT(Table2[[#This Row],[Transaction Date]],"mmmm"),"Unknown")</f>
        <v>April</v>
      </c>
      <c r="M1609" s="1" t="str">
        <f>IF(ISNUMBER(Table2[[#This Row],[Transaction Date]]),TEXT(Table2[[#This Row],[Transaction Date]],"dddd"),"Unknown")</f>
        <v>Thursday</v>
      </c>
      <c r="N1609">
        <f t="shared" si="102"/>
        <v>0</v>
      </c>
      <c r="O1609" t="str">
        <f t="shared" si="103"/>
        <v>Actual</v>
      </c>
    </row>
    <row r="1610" spans="1:15" x14ac:dyDescent="0.25">
      <c r="A1610" t="s">
        <v>1842</v>
      </c>
      <c r="B1610" t="s">
        <v>13</v>
      </c>
      <c r="C1610">
        <v>5</v>
      </c>
      <c r="D1610">
        <f t="shared" si="100"/>
        <v>5</v>
      </c>
      <c r="E1610">
        <v>3</v>
      </c>
      <c r="F1610">
        <f>IF(OR(E1610="",E1610="UNKNOWN",E1610="ERROR"),_xlfn.XLOOKUP(Table2[[#This Row],[Item]],Items_List!A:A,Items_List!B:B),E1610)</f>
        <v>3</v>
      </c>
      <c r="G1610">
        <v>15</v>
      </c>
      <c r="H1610">
        <f t="shared" si="101"/>
        <v>15</v>
      </c>
      <c r="I1610" t="s">
        <v>14</v>
      </c>
      <c r="J1610" t="s">
        <v>10059</v>
      </c>
      <c r="K1610" s="1">
        <v>45112</v>
      </c>
      <c r="L1610" s="1" t="str">
        <f>IF(ISNUMBER(Table2[[#This Row],[Transaction Date]]),TEXT(Table2[[#This Row],[Transaction Date]],"mmmm"),"Unknown")</f>
        <v>July</v>
      </c>
      <c r="M1610" s="1" t="str">
        <f>IF(ISNUMBER(Table2[[#This Row],[Transaction Date]]),TEXT(Table2[[#This Row],[Transaction Date]],"dddd"),"Unknown")</f>
        <v>Wednesday</v>
      </c>
      <c r="N1610">
        <f t="shared" si="102"/>
        <v>0</v>
      </c>
      <c r="O1610" t="str">
        <f t="shared" si="103"/>
        <v>Actual</v>
      </c>
    </row>
    <row r="1611" spans="1:15" x14ac:dyDescent="0.25">
      <c r="A1611" t="s">
        <v>1843</v>
      </c>
      <c r="B1611" t="s">
        <v>39</v>
      </c>
      <c r="C1611">
        <v>3</v>
      </c>
      <c r="D1611">
        <f t="shared" si="100"/>
        <v>3</v>
      </c>
      <c r="E1611">
        <v>3</v>
      </c>
      <c r="F1611">
        <f>IF(OR(E1611="",E1611="UNKNOWN",E1611="ERROR"),_xlfn.XLOOKUP(Table2[[#This Row],[Item]],Items_List!A:A,Items_List!B:B),E1611)</f>
        <v>3</v>
      </c>
      <c r="G1611">
        <v>9</v>
      </c>
      <c r="H1611">
        <f t="shared" si="101"/>
        <v>9</v>
      </c>
      <c r="I1611" t="s">
        <v>10</v>
      </c>
      <c r="J1611" t="s">
        <v>10059</v>
      </c>
      <c r="K1611" s="1">
        <v>45138</v>
      </c>
      <c r="L1611" s="1" t="str">
        <f>IF(ISNUMBER(Table2[[#This Row],[Transaction Date]]),TEXT(Table2[[#This Row],[Transaction Date]],"mmmm"),"Unknown")</f>
        <v>July</v>
      </c>
      <c r="M1611" s="1" t="str">
        <f>IF(ISNUMBER(Table2[[#This Row],[Transaction Date]]),TEXT(Table2[[#This Row],[Transaction Date]],"dddd"),"Unknown")</f>
        <v>Monday</v>
      </c>
      <c r="N1611">
        <f t="shared" si="102"/>
        <v>0</v>
      </c>
      <c r="O1611" t="str">
        <f t="shared" si="103"/>
        <v>Actual</v>
      </c>
    </row>
    <row r="1612" spans="1:15" x14ac:dyDescent="0.25">
      <c r="A1612" t="s">
        <v>1844</v>
      </c>
      <c r="B1612" t="s">
        <v>13</v>
      </c>
      <c r="D1612">
        <f t="shared" si="100"/>
        <v>3</v>
      </c>
      <c r="E1612">
        <v>3</v>
      </c>
      <c r="F1612">
        <f>IF(OR(E1612="",E1612="UNKNOWN",E1612="ERROR"),_xlfn.XLOOKUP(Table2[[#This Row],[Item]],Items_List!A:A,Items_List!B:B),E1612)</f>
        <v>3</v>
      </c>
      <c r="G1612">
        <v>9</v>
      </c>
      <c r="H1612">
        <f t="shared" si="101"/>
        <v>9</v>
      </c>
      <c r="I1612" t="s">
        <v>14</v>
      </c>
      <c r="J1612" t="s">
        <v>10059</v>
      </c>
      <c r="K1612" s="1">
        <v>45263</v>
      </c>
      <c r="L1612" s="1" t="str">
        <f>IF(ISNUMBER(Table2[[#This Row],[Transaction Date]]),TEXT(Table2[[#This Row],[Transaction Date]],"mmmm"),"Unknown")</f>
        <v>December</v>
      </c>
      <c r="M1612" s="1" t="str">
        <f>IF(ISNUMBER(Table2[[#This Row],[Transaction Date]]),TEXT(Table2[[#This Row],[Transaction Date]],"dddd"),"Unknown")</f>
        <v>Sunday</v>
      </c>
      <c r="N1612">
        <f t="shared" si="102"/>
        <v>1</v>
      </c>
      <c r="O1612" t="str">
        <f t="shared" si="103"/>
        <v>Estimated</v>
      </c>
    </row>
    <row r="1613" spans="1:15" x14ac:dyDescent="0.25">
      <c r="A1613" t="s">
        <v>1845</v>
      </c>
      <c r="B1613" t="s">
        <v>28</v>
      </c>
      <c r="C1613">
        <v>1</v>
      </c>
      <c r="D1613">
        <f t="shared" si="100"/>
        <v>1</v>
      </c>
      <c r="E1613">
        <v>4</v>
      </c>
      <c r="F1613">
        <f>IF(OR(E1613="",E1613="UNKNOWN",E1613="ERROR"),_xlfn.XLOOKUP(Table2[[#This Row],[Item]],Items_List!A:A,Items_List!B:B),E1613)</f>
        <v>4</v>
      </c>
      <c r="G1613">
        <v>4</v>
      </c>
      <c r="H1613">
        <f t="shared" si="101"/>
        <v>4</v>
      </c>
      <c r="I1613" t="s">
        <v>10</v>
      </c>
      <c r="J1613" t="s">
        <v>10059</v>
      </c>
      <c r="K1613" s="1">
        <v>45066</v>
      </c>
      <c r="L1613" s="1" t="str">
        <f>IF(ISNUMBER(Table2[[#This Row],[Transaction Date]]),TEXT(Table2[[#This Row],[Transaction Date]],"mmmm"),"Unknown")</f>
        <v>May</v>
      </c>
      <c r="M1613" s="1" t="str">
        <f>IF(ISNUMBER(Table2[[#This Row],[Transaction Date]]),TEXT(Table2[[#This Row],[Transaction Date]],"dddd"),"Unknown")</f>
        <v>Saturday</v>
      </c>
      <c r="N1613">
        <f t="shared" si="102"/>
        <v>0</v>
      </c>
      <c r="O1613" t="str">
        <f t="shared" si="103"/>
        <v>Actual</v>
      </c>
    </row>
    <row r="1614" spans="1:15" x14ac:dyDescent="0.25">
      <c r="A1614" t="s">
        <v>1846</v>
      </c>
      <c r="B1614" t="s">
        <v>25</v>
      </c>
      <c r="C1614">
        <v>5</v>
      </c>
      <c r="D1614">
        <f t="shared" si="100"/>
        <v>5</v>
      </c>
      <c r="E1614">
        <v>4</v>
      </c>
      <c r="F1614">
        <f>IF(OR(E1614="",E1614="UNKNOWN",E1614="ERROR"),_xlfn.XLOOKUP(Table2[[#This Row],[Item]],Items_List!A:A,Items_List!B:B),E1614)</f>
        <v>4</v>
      </c>
      <c r="G1614">
        <v>20</v>
      </c>
      <c r="H1614">
        <f t="shared" si="101"/>
        <v>20</v>
      </c>
      <c r="I1614" t="s">
        <v>10</v>
      </c>
      <c r="J1614" t="s">
        <v>11</v>
      </c>
      <c r="K1614" s="1">
        <v>45020</v>
      </c>
      <c r="L1614" s="1" t="str">
        <f>IF(ISNUMBER(Table2[[#This Row],[Transaction Date]]),TEXT(Table2[[#This Row],[Transaction Date]],"mmmm"),"Unknown")</f>
        <v>April</v>
      </c>
      <c r="M1614" s="1" t="str">
        <f>IF(ISNUMBER(Table2[[#This Row],[Transaction Date]]),TEXT(Table2[[#This Row],[Transaction Date]],"dddd"),"Unknown")</f>
        <v>Tuesday</v>
      </c>
      <c r="N1614">
        <f t="shared" si="102"/>
        <v>0</v>
      </c>
      <c r="O1614" t="str">
        <f t="shared" si="103"/>
        <v>Actual</v>
      </c>
    </row>
    <row r="1615" spans="1:15" x14ac:dyDescent="0.25">
      <c r="A1615" t="s">
        <v>1847</v>
      </c>
      <c r="B1615" t="s">
        <v>25</v>
      </c>
      <c r="C1615" t="s">
        <v>18</v>
      </c>
      <c r="D1615">
        <f t="shared" si="100"/>
        <v>2</v>
      </c>
      <c r="E1615">
        <v>4</v>
      </c>
      <c r="F1615">
        <f>IF(OR(E1615="",E1615="UNKNOWN",E1615="ERROR"),_xlfn.XLOOKUP(Table2[[#This Row],[Item]],Items_List!A:A,Items_List!B:B),E1615)</f>
        <v>4</v>
      </c>
      <c r="G1615">
        <v>8</v>
      </c>
      <c r="H1615">
        <f t="shared" si="101"/>
        <v>8</v>
      </c>
      <c r="I1615" t="s">
        <v>10059</v>
      </c>
      <c r="J1615" t="s">
        <v>11</v>
      </c>
      <c r="L1615" s="1" t="str">
        <f>IF(ISNUMBER(Table2[[#This Row],[Transaction Date]]),TEXT(Table2[[#This Row],[Transaction Date]],"mmmm"),"Unknown")</f>
        <v>Unknown</v>
      </c>
      <c r="M1615" s="1" t="str">
        <f>IF(ISNUMBER(Table2[[#This Row],[Transaction Date]]),TEXT(Table2[[#This Row],[Transaction Date]],"dddd"),"Unknown")</f>
        <v>Unknown</v>
      </c>
      <c r="N1615">
        <f t="shared" si="102"/>
        <v>1</v>
      </c>
      <c r="O1615" t="str">
        <f t="shared" si="103"/>
        <v>Estimated</v>
      </c>
    </row>
    <row r="1616" spans="1:15" x14ac:dyDescent="0.25">
      <c r="A1616" t="s">
        <v>1848</v>
      </c>
      <c r="B1616" t="s">
        <v>9</v>
      </c>
      <c r="C1616">
        <v>3</v>
      </c>
      <c r="D1616">
        <f t="shared" si="100"/>
        <v>3</v>
      </c>
      <c r="E1616">
        <v>2</v>
      </c>
      <c r="F1616">
        <f>IF(OR(E1616="",E1616="UNKNOWN",E1616="ERROR"),_xlfn.XLOOKUP(Table2[[#This Row],[Item]],Items_List!A:A,Items_List!B:B),E1616)</f>
        <v>2</v>
      </c>
      <c r="G1616">
        <v>6</v>
      </c>
      <c r="H1616">
        <f t="shared" si="101"/>
        <v>6</v>
      </c>
      <c r="I1616" t="s">
        <v>10059</v>
      </c>
      <c r="J1616" t="s">
        <v>10059</v>
      </c>
      <c r="K1616" s="1">
        <v>45060</v>
      </c>
      <c r="L1616" s="1" t="str">
        <f>IF(ISNUMBER(Table2[[#This Row],[Transaction Date]]),TEXT(Table2[[#This Row],[Transaction Date]],"mmmm"),"Unknown")</f>
        <v>May</v>
      </c>
      <c r="M1616" s="1" t="str">
        <f>IF(ISNUMBER(Table2[[#This Row],[Transaction Date]]),TEXT(Table2[[#This Row],[Transaction Date]],"dddd"),"Unknown")</f>
        <v>Sunday</v>
      </c>
      <c r="N1616">
        <f t="shared" si="102"/>
        <v>0</v>
      </c>
      <c r="O1616" t="str">
        <f t="shared" si="103"/>
        <v>Actual</v>
      </c>
    </row>
    <row r="1617" spans="1:15" x14ac:dyDescent="0.25">
      <c r="A1617" t="s">
        <v>1849</v>
      </c>
      <c r="B1617" t="s">
        <v>25</v>
      </c>
      <c r="C1617">
        <v>3</v>
      </c>
      <c r="D1617">
        <f t="shared" si="100"/>
        <v>3</v>
      </c>
      <c r="E1617">
        <v>4</v>
      </c>
      <c r="F1617">
        <f>IF(OR(E1617="",E1617="UNKNOWN",E1617="ERROR"),_xlfn.XLOOKUP(Table2[[#This Row],[Item]],Items_List!A:A,Items_List!B:B),E1617)</f>
        <v>4</v>
      </c>
      <c r="G1617">
        <v>12</v>
      </c>
      <c r="H1617">
        <f t="shared" si="101"/>
        <v>12</v>
      </c>
      <c r="I1617" t="s">
        <v>14</v>
      </c>
      <c r="J1617" t="s">
        <v>15</v>
      </c>
      <c r="K1617" s="1">
        <v>45067</v>
      </c>
      <c r="L1617" s="1" t="str">
        <f>IF(ISNUMBER(Table2[[#This Row],[Transaction Date]]),TEXT(Table2[[#This Row],[Transaction Date]],"mmmm"),"Unknown")</f>
        <v>May</v>
      </c>
      <c r="M1617" s="1" t="str">
        <f>IF(ISNUMBER(Table2[[#This Row],[Transaction Date]]),TEXT(Table2[[#This Row],[Transaction Date]],"dddd"),"Unknown")</f>
        <v>Sunday</v>
      </c>
      <c r="N1617">
        <f t="shared" si="102"/>
        <v>0</v>
      </c>
      <c r="O1617" t="str">
        <f t="shared" si="103"/>
        <v>Actual</v>
      </c>
    </row>
    <row r="1618" spans="1:15" x14ac:dyDescent="0.25">
      <c r="A1618" t="s">
        <v>1850</v>
      </c>
      <c r="B1618" t="s">
        <v>65</v>
      </c>
      <c r="C1618">
        <v>2</v>
      </c>
      <c r="D1618">
        <f t="shared" si="100"/>
        <v>2</v>
      </c>
      <c r="E1618">
        <v>1.5</v>
      </c>
      <c r="F1618">
        <f>IF(OR(E1618="",E1618="UNKNOWN",E1618="ERROR"),_xlfn.XLOOKUP(Table2[[#This Row],[Item]],Items_List!A:A,Items_List!B:B),E1618)</f>
        <v>1.5</v>
      </c>
      <c r="G1618">
        <v>3</v>
      </c>
      <c r="H1618">
        <f t="shared" si="101"/>
        <v>3</v>
      </c>
      <c r="I1618" t="s">
        <v>10</v>
      </c>
      <c r="J1618" t="s">
        <v>11</v>
      </c>
      <c r="K1618" s="1">
        <v>45179</v>
      </c>
      <c r="L1618" s="1" t="str">
        <f>IF(ISNUMBER(Table2[[#This Row],[Transaction Date]]),TEXT(Table2[[#This Row],[Transaction Date]],"mmmm"),"Unknown")</f>
        <v>September</v>
      </c>
      <c r="M1618" s="1" t="str">
        <f>IF(ISNUMBER(Table2[[#This Row],[Transaction Date]]),TEXT(Table2[[#This Row],[Transaction Date]],"dddd"),"Unknown")</f>
        <v>Sunday</v>
      </c>
      <c r="N1618">
        <f t="shared" si="102"/>
        <v>0</v>
      </c>
      <c r="O1618" t="str">
        <f t="shared" si="103"/>
        <v>Actual</v>
      </c>
    </row>
    <row r="1619" spans="1:15" x14ac:dyDescent="0.25">
      <c r="A1619" t="s">
        <v>1851</v>
      </c>
      <c r="B1619" t="s">
        <v>28</v>
      </c>
      <c r="C1619">
        <v>5</v>
      </c>
      <c r="D1619">
        <f t="shared" si="100"/>
        <v>5</v>
      </c>
      <c r="E1619">
        <v>4</v>
      </c>
      <c r="F1619">
        <f>IF(OR(E1619="",E1619="UNKNOWN",E1619="ERROR"),_xlfn.XLOOKUP(Table2[[#This Row],[Item]],Items_List!A:A,Items_List!B:B),E1619)</f>
        <v>4</v>
      </c>
      <c r="G1619">
        <v>20</v>
      </c>
      <c r="H1619">
        <f t="shared" si="101"/>
        <v>20</v>
      </c>
      <c r="I1619" t="s">
        <v>14</v>
      </c>
      <c r="J1619" t="s">
        <v>15</v>
      </c>
      <c r="K1619" s="1">
        <v>45199</v>
      </c>
      <c r="L1619" s="1" t="str">
        <f>IF(ISNUMBER(Table2[[#This Row],[Transaction Date]]),TEXT(Table2[[#This Row],[Transaction Date]],"mmmm"),"Unknown")</f>
        <v>September</v>
      </c>
      <c r="M1619" s="1" t="str">
        <f>IF(ISNUMBER(Table2[[#This Row],[Transaction Date]]),TEXT(Table2[[#This Row],[Transaction Date]],"dddd"),"Unknown")</f>
        <v>Saturday</v>
      </c>
      <c r="N1619">
        <f t="shared" si="102"/>
        <v>0</v>
      </c>
      <c r="O1619" t="str">
        <f t="shared" si="103"/>
        <v>Actual</v>
      </c>
    </row>
    <row r="1620" spans="1:15" x14ac:dyDescent="0.25">
      <c r="A1620" t="s">
        <v>1852</v>
      </c>
      <c r="B1620" t="s">
        <v>13</v>
      </c>
      <c r="C1620">
        <v>1</v>
      </c>
      <c r="D1620">
        <f t="shared" si="100"/>
        <v>1</v>
      </c>
      <c r="E1620">
        <v>3</v>
      </c>
      <c r="F1620">
        <f>IF(OR(E1620="",E1620="UNKNOWN",E1620="ERROR"),_xlfn.XLOOKUP(Table2[[#This Row],[Item]],Items_List!A:A,Items_List!B:B),E1620)</f>
        <v>3</v>
      </c>
      <c r="G1620">
        <v>3</v>
      </c>
      <c r="H1620">
        <f t="shared" si="101"/>
        <v>3</v>
      </c>
      <c r="I1620" t="s">
        <v>14</v>
      </c>
      <c r="J1620" t="s">
        <v>10059</v>
      </c>
      <c r="K1620" s="1">
        <v>45289</v>
      </c>
      <c r="L1620" s="1" t="str">
        <f>IF(ISNUMBER(Table2[[#This Row],[Transaction Date]]),TEXT(Table2[[#This Row],[Transaction Date]],"mmmm"),"Unknown")</f>
        <v>December</v>
      </c>
      <c r="M1620" s="1" t="str">
        <f>IF(ISNUMBER(Table2[[#This Row],[Transaction Date]]),TEXT(Table2[[#This Row],[Transaction Date]],"dddd"),"Unknown")</f>
        <v>Friday</v>
      </c>
      <c r="N1620">
        <f t="shared" si="102"/>
        <v>0</v>
      </c>
      <c r="O1620" t="str">
        <f t="shared" si="103"/>
        <v>Actual</v>
      </c>
    </row>
    <row r="1621" spans="1:15" x14ac:dyDescent="0.25">
      <c r="A1621" t="s">
        <v>1853</v>
      </c>
      <c r="B1621" t="s">
        <v>39</v>
      </c>
      <c r="C1621">
        <v>3</v>
      </c>
      <c r="D1621">
        <f t="shared" si="100"/>
        <v>3</v>
      </c>
      <c r="E1621">
        <v>3</v>
      </c>
      <c r="F1621">
        <f>IF(OR(E1621="",E1621="UNKNOWN",E1621="ERROR"),_xlfn.XLOOKUP(Table2[[#This Row],[Item]],Items_List!A:A,Items_List!B:B),E1621)</f>
        <v>3</v>
      </c>
      <c r="G1621">
        <v>9</v>
      </c>
      <c r="H1621">
        <f t="shared" si="101"/>
        <v>9</v>
      </c>
      <c r="I1621" t="s">
        <v>10059</v>
      </c>
      <c r="J1621" t="s">
        <v>15</v>
      </c>
      <c r="K1621" s="1">
        <v>45127</v>
      </c>
      <c r="L1621" s="1" t="str">
        <f>IF(ISNUMBER(Table2[[#This Row],[Transaction Date]]),TEXT(Table2[[#This Row],[Transaction Date]],"mmmm"),"Unknown")</f>
        <v>July</v>
      </c>
      <c r="M1621" s="1" t="str">
        <f>IF(ISNUMBER(Table2[[#This Row],[Transaction Date]]),TEXT(Table2[[#This Row],[Transaction Date]],"dddd"),"Unknown")</f>
        <v>Thursday</v>
      </c>
      <c r="N1621">
        <f t="shared" si="102"/>
        <v>0</v>
      </c>
      <c r="O1621" t="str">
        <f t="shared" si="103"/>
        <v>Actual</v>
      </c>
    </row>
    <row r="1622" spans="1:15" x14ac:dyDescent="0.25">
      <c r="A1622" t="s">
        <v>1854</v>
      </c>
      <c r="B1622" t="s">
        <v>65</v>
      </c>
      <c r="C1622">
        <v>5</v>
      </c>
      <c r="D1622">
        <f t="shared" si="100"/>
        <v>5</v>
      </c>
      <c r="E1622">
        <v>1.5</v>
      </c>
      <c r="F1622">
        <f>IF(OR(E1622="",E1622="UNKNOWN",E1622="ERROR"),_xlfn.XLOOKUP(Table2[[#This Row],[Item]],Items_List!A:A,Items_List!B:B),E1622)</f>
        <v>1.5</v>
      </c>
      <c r="G1622">
        <v>7.5</v>
      </c>
      <c r="H1622">
        <f t="shared" si="101"/>
        <v>7.5</v>
      </c>
      <c r="I1622" t="s">
        <v>23</v>
      </c>
      <c r="J1622" t="s">
        <v>15</v>
      </c>
      <c r="K1622" s="1">
        <v>44954</v>
      </c>
      <c r="L1622" s="1" t="str">
        <f>IF(ISNUMBER(Table2[[#This Row],[Transaction Date]]),TEXT(Table2[[#This Row],[Transaction Date]],"mmmm"),"Unknown")</f>
        <v>January</v>
      </c>
      <c r="M1622" s="1" t="str">
        <f>IF(ISNUMBER(Table2[[#This Row],[Transaction Date]]),TEXT(Table2[[#This Row],[Transaction Date]],"dddd"),"Unknown")</f>
        <v>Saturday</v>
      </c>
      <c r="N1622">
        <f t="shared" si="102"/>
        <v>0</v>
      </c>
      <c r="O1622" t="str">
        <f t="shared" si="103"/>
        <v>Actual</v>
      </c>
    </row>
    <row r="1623" spans="1:15" x14ac:dyDescent="0.25">
      <c r="A1623" t="s">
        <v>1855</v>
      </c>
      <c r="B1623" t="s">
        <v>9</v>
      </c>
      <c r="C1623">
        <v>3</v>
      </c>
      <c r="D1623">
        <f t="shared" si="100"/>
        <v>3</v>
      </c>
      <c r="E1623" s="3">
        <f>_xlfn.XLOOKUP(Table2[[#This Row],[Item]],Items_List!$A$2:$A$9,Items_List!$B$2:$B$9)</f>
        <v>2</v>
      </c>
      <c r="F1623">
        <f>IF(OR(E1623="",E1623="UNKNOWN",E1623="ERROR"),_xlfn.XLOOKUP(Table2[[#This Row],[Item]],Items_List!A:A,Items_List!B:B),E1623)</f>
        <v>2</v>
      </c>
      <c r="G1623">
        <v>6</v>
      </c>
      <c r="H1623">
        <f t="shared" si="101"/>
        <v>6</v>
      </c>
      <c r="I1623" t="s">
        <v>10059</v>
      </c>
      <c r="J1623" t="s">
        <v>15</v>
      </c>
      <c r="K1623" s="1">
        <v>45035</v>
      </c>
      <c r="L1623" s="1" t="str">
        <f>IF(ISNUMBER(Table2[[#This Row],[Transaction Date]]),TEXT(Table2[[#This Row],[Transaction Date]],"mmmm"),"Unknown")</f>
        <v>April</v>
      </c>
      <c r="M1623" s="1" t="str">
        <f>IF(ISNUMBER(Table2[[#This Row],[Transaction Date]]),TEXT(Table2[[#This Row],[Transaction Date]],"dddd"),"Unknown")</f>
        <v>Wednesday</v>
      </c>
      <c r="N1623">
        <f t="shared" si="102"/>
        <v>0</v>
      </c>
      <c r="O1623" t="str">
        <f t="shared" si="103"/>
        <v>Actual</v>
      </c>
    </row>
    <row r="1624" spans="1:15" x14ac:dyDescent="0.25">
      <c r="A1624" t="s">
        <v>1856</v>
      </c>
      <c r="B1624" t="s">
        <v>28</v>
      </c>
      <c r="C1624">
        <v>4</v>
      </c>
      <c r="D1624">
        <f t="shared" si="100"/>
        <v>4</v>
      </c>
      <c r="E1624">
        <v>4</v>
      </c>
      <c r="F1624">
        <f>IF(OR(E1624="",E1624="UNKNOWN",E1624="ERROR"),_xlfn.XLOOKUP(Table2[[#This Row],[Item]],Items_List!A:A,Items_List!B:B),E1624)</f>
        <v>4</v>
      </c>
      <c r="G1624">
        <v>16</v>
      </c>
      <c r="H1624">
        <f t="shared" si="101"/>
        <v>16</v>
      </c>
      <c r="I1624" t="s">
        <v>14</v>
      </c>
      <c r="J1624" t="s">
        <v>11</v>
      </c>
      <c r="K1624" s="1">
        <v>45048</v>
      </c>
      <c r="L1624" s="1" t="str">
        <f>IF(ISNUMBER(Table2[[#This Row],[Transaction Date]]),TEXT(Table2[[#This Row],[Transaction Date]],"mmmm"),"Unknown")</f>
        <v>May</v>
      </c>
      <c r="M1624" s="1" t="str">
        <f>IF(ISNUMBER(Table2[[#This Row],[Transaction Date]]),TEXT(Table2[[#This Row],[Transaction Date]],"dddd"),"Unknown")</f>
        <v>Tuesday</v>
      </c>
      <c r="N1624">
        <f t="shared" si="102"/>
        <v>0</v>
      </c>
      <c r="O1624" t="str">
        <f t="shared" si="103"/>
        <v>Actual</v>
      </c>
    </row>
    <row r="1625" spans="1:15" x14ac:dyDescent="0.25">
      <c r="A1625" t="s">
        <v>1858</v>
      </c>
      <c r="B1625" t="s">
        <v>39</v>
      </c>
      <c r="C1625">
        <v>4</v>
      </c>
      <c r="D1625">
        <f t="shared" si="100"/>
        <v>4</v>
      </c>
      <c r="E1625">
        <v>3</v>
      </c>
      <c r="F1625">
        <f>IF(OR(E1625="",E1625="UNKNOWN",E1625="ERROR"),_xlfn.XLOOKUP(Table2[[#This Row],[Item]],Items_List!A:A,Items_List!B:B),E1625)</f>
        <v>3</v>
      </c>
      <c r="G1625">
        <v>12</v>
      </c>
      <c r="H1625">
        <f t="shared" si="101"/>
        <v>12</v>
      </c>
      <c r="I1625" t="s">
        <v>10059</v>
      </c>
      <c r="J1625" t="s">
        <v>15</v>
      </c>
      <c r="K1625" s="1">
        <v>44971</v>
      </c>
      <c r="L1625" s="1" t="str">
        <f>IF(ISNUMBER(Table2[[#This Row],[Transaction Date]]),TEXT(Table2[[#This Row],[Transaction Date]],"mmmm"),"Unknown")</f>
        <v>February</v>
      </c>
      <c r="M1625" s="1" t="str">
        <f>IF(ISNUMBER(Table2[[#This Row],[Transaction Date]]),TEXT(Table2[[#This Row],[Transaction Date]],"dddd"),"Unknown")</f>
        <v>Tuesday</v>
      </c>
      <c r="N1625">
        <f t="shared" si="102"/>
        <v>0</v>
      </c>
      <c r="O1625" t="str">
        <f t="shared" si="103"/>
        <v>Actual</v>
      </c>
    </row>
    <row r="1626" spans="1:15" x14ac:dyDescent="0.25">
      <c r="A1626" t="s">
        <v>1859</v>
      </c>
      <c r="B1626" t="s">
        <v>20</v>
      </c>
      <c r="C1626">
        <v>4</v>
      </c>
      <c r="D1626">
        <f t="shared" si="100"/>
        <v>4</v>
      </c>
      <c r="E1626">
        <v>5</v>
      </c>
      <c r="F1626">
        <f>IF(OR(E1626="",E1626="UNKNOWN",E1626="ERROR"),_xlfn.XLOOKUP(Table2[[#This Row],[Item]],Items_List!A:A,Items_List!B:B),E1626)</f>
        <v>5</v>
      </c>
      <c r="G1626">
        <v>20</v>
      </c>
      <c r="H1626">
        <f t="shared" si="101"/>
        <v>20</v>
      </c>
      <c r="I1626" t="s">
        <v>23</v>
      </c>
      <c r="J1626" t="s">
        <v>10059</v>
      </c>
      <c r="K1626" s="1">
        <v>45022</v>
      </c>
      <c r="L1626" s="1" t="str">
        <f>IF(ISNUMBER(Table2[[#This Row],[Transaction Date]]),TEXT(Table2[[#This Row],[Transaction Date]],"mmmm"),"Unknown")</f>
        <v>April</v>
      </c>
      <c r="M1626" s="1" t="str">
        <f>IF(ISNUMBER(Table2[[#This Row],[Transaction Date]]),TEXT(Table2[[#This Row],[Transaction Date]],"dddd"),"Unknown")</f>
        <v>Thursday</v>
      </c>
      <c r="N1626">
        <f t="shared" si="102"/>
        <v>0</v>
      </c>
      <c r="O1626" t="str">
        <f t="shared" si="103"/>
        <v>Actual</v>
      </c>
    </row>
    <row r="1627" spans="1:15" x14ac:dyDescent="0.25">
      <c r="A1627" t="s">
        <v>1860</v>
      </c>
      <c r="B1627" t="s">
        <v>9</v>
      </c>
      <c r="C1627">
        <v>3</v>
      </c>
      <c r="D1627">
        <f t="shared" si="100"/>
        <v>3</v>
      </c>
      <c r="E1627">
        <v>2</v>
      </c>
      <c r="F1627">
        <f>IF(OR(E1627="",E1627="UNKNOWN",E1627="ERROR"),_xlfn.XLOOKUP(Table2[[#This Row],[Item]],Items_List!A:A,Items_List!B:B),E1627)</f>
        <v>2</v>
      </c>
      <c r="G1627">
        <v>6</v>
      </c>
      <c r="H1627">
        <f t="shared" si="101"/>
        <v>6</v>
      </c>
      <c r="I1627" t="s">
        <v>14</v>
      </c>
      <c r="J1627" t="s">
        <v>11</v>
      </c>
      <c r="K1627" s="1">
        <v>44988</v>
      </c>
      <c r="L1627" s="1" t="str">
        <f>IF(ISNUMBER(Table2[[#This Row],[Transaction Date]]),TEXT(Table2[[#This Row],[Transaction Date]],"mmmm"),"Unknown")</f>
        <v>March</v>
      </c>
      <c r="M1627" s="1" t="str">
        <f>IF(ISNUMBER(Table2[[#This Row],[Transaction Date]]),TEXT(Table2[[#This Row],[Transaction Date]],"dddd"),"Unknown")</f>
        <v>Friday</v>
      </c>
      <c r="N1627">
        <f t="shared" si="102"/>
        <v>0</v>
      </c>
      <c r="O1627" t="str">
        <f t="shared" si="103"/>
        <v>Actual</v>
      </c>
    </row>
    <row r="1628" spans="1:15" x14ac:dyDescent="0.25">
      <c r="A1628" t="s">
        <v>1861</v>
      </c>
      <c r="B1628" t="s">
        <v>39</v>
      </c>
      <c r="C1628">
        <v>2</v>
      </c>
      <c r="D1628">
        <f t="shared" si="100"/>
        <v>2</v>
      </c>
      <c r="E1628">
        <v>3</v>
      </c>
      <c r="F1628">
        <f>IF(OR(E1628="",E1628="UNKNOWN",E1628="ERROR"),_xlfn.XLOOKUP(Table2[[#This Row],[Item]],Items_List!A:A,Items_List!B:B),E1628)</f>
        <v>3</v>
      </c>
      <c r="G1628">
        <v>6</v>
      </c>
      <c r="H1628">
        <f t="shared" si="101"/>
        <v>6</v>
      </c>
      <c r="I1628" t="s">
        <v>10</v>
      </c>
      <c r="J1628" t="s">
        <v>11</v>
      </c>
      <c r="K1628" s="1">
        <v>45107</v>
      </c>
      <c r="L1628" s="1" t="str">
        <f>IF(ISNUMBER(Table2[[#This Row],[Transaction Date]]),TEXT(Table2[[#This Row],[Transaction Date]],"mmmm"),"Unknown")</f>
        <v>June</v>
      </c>
      <c r="M1628" s="1" t="str">
        <f>IF(ISNUMBER(Table2[[#This Row],[Transaction Date]]),TEXT(Table2[[#This Row],[Transaction Date]],"dddd"),"Unknown")</f>
        <v>Friday</v>
      </c>
      <c r="N1628">
        <f t="shared" si="102"/>
        <v>0</v>
      </c>
      <c r="O1628" t="str">
        <f t="shared" si="103"/>
        <v>Actual</v>
      </c>
    </row>
    <row r="1629" spans="1:15" x14ac:dyDescent="0.25">
      <c r="A1629" t="s">
        <v>1862</v>
      </c>
      <c r="B1629" t="s">
        <v>65</v>
      </c>
      <c r="C1629">
        <v>4</v>
      </c>
      <c r="D1629">
        <f t="shared" si="100"/>
        <v>4</v>
      </c>
      <c r="E1629">
        <v>1.5</v>
      </c>
      <c r="F1629">
        <f>IF(OR(E1629="",E1629="UNKNOWN",E1629="ERROR"),_xlfn.XLOOKUP(Table2[[#This Row],[Item]],Items_List!A:A,Items_List!B:B),E1629)</f>
        <v>1.5</v>
      </c>
      <c r="G1629">
        <v>6</v>
      </c>
      <c r="H1629">
        <f t="shared" si="101"/>
        <v>6</v>
      </c>
      <c r="I1629" t="s">
        <v>23</v>
      </c>
      <c r="J1629" t="s">
        <v>15</v>
      </c>
      <c r="K1629" s="1">
        <v>45263</v>
      </c>
      <c r="L1629" s="1" t="str">
        <f>IF(ISNUMBER(Table2[[#This Row],[Transaction Date]]),TEXT(Table2[[#This Row],[Transaction Date]],"mmmm"),"Unknown")</f>
        <v>December</v>
      </c>
      <c r="M1629" s="1" t="str">
        <f>IF(ISNUMBER(Table2[[#This Row],[Transaction Date]]),TEXT(Table2[[#This Row],[Transaction Date]],"dddd"),"Unknown")</f>
        <v>Sunday</v>
      </c>
      <c r="N1629">
        <f t="shared" si="102"/>
        <v>0</v>
      </c>
      <c r="O1629" t="str">
        <f t="shared" si="103"/>
        <v>Actual</v>
      </c>
    </row>
    <row r="1630" spans="1:15" x14ac:dyDescent="0.25">
      <c r="A1630" t="s">
        <v>1863</v>
      </c>
      <c r="B1630" t="s">
        <v>13</v>
      </c>
      <c r="C1630">
        <v>4</v>
      </c>
      <c r="D1630">
        <f t="shared" si="100"/>
        <v>4</v>
      </c>
      <c r="E1630">
        <v>3</v>
      </c>
      <c r="F1630">
        <f>IF(OR(E1630="",E1630="UNKNOWN",E1630="ERROR"),_xlfn.XLOOKUP(Table2[[#This Row],[Item]],Items_List!A:A,Items_List!B:B),E1630)</f>
        <v>3</v>
      </c>
      <c r="G1630">
        <v>12</v>
      </c>
      <c r="H1630">
        <f t="shared" si="101"/>
        <v>12</v>
      </c>
      <c r="I1630" t="s">
        <v>23</v>
      </c>
      <c r="J1630" t="s">
        <v>15</v>
      </c>
      <c r="K1630" s="1">
        <v>45179</v>
      </c>
      <c r="L1630" s="1" t="str">
        <f>IF(ISNUMBER(Table2[[#This Row],[Transaction Date]]),TEXT(Table2[[#This Row],[Transaction Date]],"mmmm"),"Unknown")</f>
        <v>September</v>
      </c>
      <c r="M1630" s="1" t="str">
        <f>IF(ISNUMBER(Table2[[#This Row],[Transaction Date]]),TEXT(Table2[[#This Row],[Transaction Date]],"dddd"),"Unknown")</f>
        <v>Sunday</v>
      </c>
      <c r="N1630">
        <f t="shared" si="102"/>
        <v>0</v>
      </c>
      <c r="O1630" t="str">
        <f t="shared" si="103"/>
        <v>Actual</v>
      </c>
    </row>
    <row r="1631" spans="1:15" x14ac:dyDescent="0.25">
      <c r="A1631" t="s">
        <v>1864</v>
      </c>
      <c r="B1631" t="s">
        <v>20</v>
      </c>
      <c r="C1631">
        <v>3</v>
      </c>
      <c r="D1631">
        <f t="shared" si="100"/>
        <v>3</v>
      </c>
      <c r="E1631">
        <v>5</v>
      </c>
      <c r="F1631">
        <f>IF(OR(E1631="",E1631="UNKNOWN",E1631="ERROR"),_xlfn.XLOOKUP(Table2[[#This Row],[Item]],Items_List!A:A,Items_List!B:B),E1631)</f>
        <v>5</v>
      </c>
      <c r="G1631">
        <v>15</v>
      </c>
      <c r="H1631">
        <f t="shared" si="101"/>
        <v>15</v>
      </c>
      <c r="I1631" t="s">
        <v>10059</v>
      </c>
      <c r="J1631" t="s">
        <v>11</v>
      </c>
      <c r="K1631" s="1">
        <v>45209</v>
      </c>
      <c r="L1631" s="1" t="str">
        <f>IF(ISNUMBER(Table2[[#This Row],[Transaction Date]]),TEXT(Table2[[#This Row],[Transaction Date]],"mmmm"),"Unknown")</f>
        <v>October</v>
      </c>
      <c r="M1631" s="1" t="str">
        <f>IF(ISNUMBER(Table2[[#This Row],[Transaction Date]]),TEXT(Table2[[#This Row],[Transaction Date]],"dddd"),"Unknown")</f>
        <v>Tuesday</v>
      </c>
      <c r="N1631">
        <f t="shared" si="102"/>
        <v>0</v>
      </c>
      <c r="O1631" t="str">
        <f t="shared" si="103"/>
        <v>Actual</v>
      </c>
    </row>
    <row r="1632" spans="1:15" x14ac:dyDescent="0.25">
      <c r="A1632" t="s">
        <v>1865</v>
      </c>
      <c r="B1632" t="s">
        <v>20</v>
      </c>
      <c r="C1632">
        <v>4</v>
      </c>
      <c r="D1632">
        <f t="shared" si="100"/>
        <v>4</v>
      </c>
      <c r="E1632">
        <v>5</v>
      </c>
      <c r="F1632">
        <f>IF(OR(E1632="",E1632="UNKNOWN",E1632="ERROR"),_xlfn.XLOOKUP(Table2[[#This Row],[Item]],Items_List!A:A,Items_List!B:B),E1632)</f>
        <v>5</v>
      </c>
      <c r="G1632">
        <v>20</v>
      </c>
      <c r="H1632">
        <f t="shared" si="101"/>
        <v>20</v>
      </c>
      <c r="I1632" t="s">
        <v>10059</v>
      </c>
      <c r="J1632" t="s">
        <v>15</v>
      </c>
      <c r="K1632" s="1">
        <v>45237</v>
      </c>
      <c r="L1632" s="1" t="str">
        <f>IF(ISNUMBER(Table2[[#This Row],[Transaction Date]]),TEXT(Table2[[#This Row],[Transaction Date]],"mmmm"),"Unknown")</f>
        <v>November</v>
      </c>
      <c r="M1632" s="1" t="str">
        <f>IF(ISNUMBER(Table2[[#This Row],[Transaction Date]]),TEXT(Table2[[#This Row],[Transaction Date]],"dddd"),"Unknown")</f>
        <v>Tuesday</v>
      </c>
      <c r="N1632">
        <f t="shared" si="102"/>
        <v>0</v>
      </c>
      <c r="O1632" t="str">
        <f t="shared" si="103"/>
        <v>Actual</v>
      </c>
    </row>
    <row r="1633" spans="1:15" x14ac:dyDescent="0.25">
      <c r="A1633" t="s">
        <v>1867</v>
      </c>
      <c r="B1633" t="s">
        <v>13</v>
      </c>
      <c r="C1633">
        <v>5</v>
      </c>
      <c r="D1633">
        <f t="shared" si="100"/>
        <v>5</v>
      </c>
      <c r="E1633">
        <v>3</v>
      </c>
      <c r="F1633">
        <f>IF(OR(E1633="",E1633="UNKNOWN",E1633="ERROR"),_xlfn.XLOOKUP(Table2[[#This Row],[Item]],Items_List!A:A,Items_List!B:B),E1633)</f>
        <v>3</v>
      </c>
      <c r="G1633">
        <v>15</v>
      </c>
      <c r="H1633">
        <f t="shared" si="101"/>
        <v>15</v>
      </c>
      <c r="I1633" t="s">
        <v>14</v>
      </c>
      <c r="J1633" t="s">
        <v>11</v>
      </c>
      <c r="K1633" s="1">
        <v>45086</v>
      </c>
      <c r="L1633" s="1" t="str">
        <f>IF(ISNUMBER(Table2[[#This Row],[Transaction Date]]),TEXT(Table2[[#This Row],[Transaction Date]],"mmmm"),"Unknown")</f>
        <v>June</v>
      </c>
      <c r="M1633" s="1" t="str">
        <f>IF(ISNUMBER(Table2[[#This Row],[Transaction Date]]),TEXT(Table2[[#This Row],[Transaction Date]],"dddd"),"Unknown")</f>
        <v>Friday</v>
      </c>
      <c r="N1633">
        <f t="shared" si="102"/>
        <v>0</v>
      </c>
      <c r="O1633" t="str">
        <f t="shared" si="103"/>
        <v>Actual</v>
      </c>
    </row>
    <row r="1634" spans="1:15" x14ac:dyDescent="0.25">
      <c r="A1634" t="s">
        <v>1868</v>
      </c>
      <c r="B1634" t="s">
        <v>20</v>
      </c>
      <c r="C1634">
        <v>5</v>
      </c>
      <c r="D1634">
        <f t="shared" si="100"/>
        <v>5</v>
      </c>
      <c r="E1634">
        <v>5</v>
      </c>
      <c r="F1634">
        <f>IF(OR(E1634="",E1634="UNKNOWN",E1634="ERROR"),_xlfn.XLOOKUP(Table2[[#This Row],[Item]],Items_List!A:A,Items_List!B:B),E1634)</f>
        <v>5</v>
      </c>
      <c r="G1634">
        <v>25</v>
      </c>
      <c r="H1634">
        <f t="shared" si="101"/>
        <v>25</v>
      </c>
      <c r="I1634" t="s">
        <v>23</v>
      </c>
      <c r="J1634" t="s">
        <v>10059</v>
      </c>
      <c r="K1634" s="1">
        <v>44997</v>
      </c>
      <c r="L1634" s="1" t="str">
        <f>IF(ISNUMBER(Table2[[#This Row],[Transaction Date]]),TEXT(Table2[[#This Row],[Transaction Date]],"mmmm"),"Unknown")</f>
        <v>March</v>
      </c>
      <c r="M1634" s="1" t="str">
        <f>IF(ISNUMBER(Table2[[#This Row],[Transaction Date]]),TEXT(Table2[[#This Row],[Transaction Date]],"dddd"),"Unknown")</f>
        <v>Sunday</v>
      </c>
      <c r="N1634">
        <f t="shared" si="102"/>
        <v>0</v>
      </c>
      <c r="O1634" t="str">
        <f t="shared" si="103"/>
        <v>Actual</v>
      </c>
    </row>
    <row r="1635" spans="1:15" x14ac:dyDescent="0.25">
      <c r="A1635" t="s">
        <v>1869</v>
      </c>
      <c r="B1635" t="s">
        <v>17</v>
      </c>
      <c r="C1635">
        <v>4</v>
      </c>
      <c r="D1635">
        <f t="shared" si="100"/>
        <v>4</v>
      </c>
      <c r="E1635">
        <v>1</v>
      </c>
      <c r="F1635">
        <f>IF(OR(E1635="",E1635="UNKNOWN",E1635="ERROR"),_xlfn.XLOOKUP(Table2[[#This Row],[Item]],Items_List!A:A,Items_List!B:B),E1635)</f>
        <v>1</v>
      </c>
      <c r="G1635">
        <v>4</v>
      </c>
      <c r="H1635">
        <f t="shared" si="101"/>
        <v>4</v>
      </c>
      <c r="I1635" t="s">
        <v>10</v>
      </c>
      <c r="J1635" t="s">
        <v>11</v>
      </c>
      <c r="K1635" s="1">
        <v>45285</v>
      </c>
      <c r="L1635" s="1" t="str">
        <f>IF(ISNUMBER(Table2[[#This Row],[Transaction Date]]),TEXT(Table2[[#This Row],[Transaction Date]],"mmmm"),"Unknown")</f>
        <v>December</v>
      </c>
      <c r="M1635" s="1" t="str">
        <f>IF(ISNUMBER(Table2[[#This Row],[Transaction Date]]),TEXT(Table2[[#This Row],[Transaction Date]],"dddd"),"Unknown")</f>
        <v>Monday</v>
      </c>
      <c r="N1635">
        <f t="shared" si="102"/>
        <v>0</v>
      </c>
      <c r="O1635" t="str">
        <f t="shared" si="103"/>
        <v>Actual</v>
      </c>
    </row>
    <row r="1636" spans="1:15" x14ac:dyDescent="0.25">
      <c r="A1636" t="s">
        <v>1870</v>
      </c>
      <c r="B1636" t="s">
        <v>65</v>
      </c>
      <c r="C1636">
        <v>1</v>
      </c>
      <c r="D1636">
        <f t="shared" si="100"/>
        <v>1</v>
      </c>
      <c r="E1636">
        <v>1.5</v>
      </c>
      <c r="F1636">
        <f>IF(OR(E1636="",E1636="UNKNOWN",E1636="ERROR"),_xlfn.XLOOKUP(Table2[[#This Row],[Item]],Items_List!A:A,Items_List!B:B),E1636)</f>
        <v>1.5</v>
      </c>
      <c r="G1636">
        <v>1.5</v>
      </c>
      <c r="H1636">
        <f t="shared" si="101"/>
        <v>1.5</v>
      </c>
      <c r="I1636" t="s">
        <v>14</v>
      </c>
      <c r="J1636" t="s">
        <v>10059</v>
      </c>
      <c r="K1636" s="1">
        <v>45288</v>
      </c>
      <c r="L1636" s="1" t="str">
        <f>IF(ISNUMBER(Table2[[#This Row],[Transaction Date]]),TEXT(Table2[[#This Row],[Transaction Date]],"mmmm"),"Unknown")</f>
        <v>December</v>
      </c>
      <c r="M1636" s="1" t="str">
        <f>IF(ISNUMBER(Table2[[#This Row],[Transaction Date]]),TEXT(Table2[[#This Row],[Transaction Date]],"dddd"),"Unknown")</f>
        <v>Thursday</v>
      </c>
      <c r="N1636">
        <f t="shared" si="102"/>
        <v>0</v>
      </c>
      <c r="O1636" t="str">
        <f t="shared" si="103"/>
        <v>Actual</v>
      </c>
    </row>
    <row r="1637" spans="1:15" x14ac:dyDescent="0.25">
      <c r="A1637" t="s">
        <v>1871</v>
      </c>
      <c r="B1637" t="s">
        <v>39</v>
      </c>
      <c r="C1637">
        <v>5</v>
      </c>
      <c r="D1637">
        <f t="shared" si="100"/>
        <v>5</v>
      </c>
      <c r="E1637">
        <v>3</v>
      </c>
      <c r="F1637">
        <f>IF(OR(E1637="",E1637="UNKNOWN",E1637="ERROR"),_xlfn.XLOOKUP(Table2[[#This Row],[Item]],Items_List!A:A,Items_List!B:B),E1637)</f>
        <v>3</v>
      </c>
      <c r="G1637">
        <v>15</v>
      </c>
      <c r="H1637">
        <f t="shared" si="101"/>
        <v>15</v>
      </c>
      <c r="I1637" t="s">
        <v>23</v>
      </c>
      <c r="J1637" t="s">
        <v>10059</v>
      </c>
      <c r="K1637" s="1">
        <v>44963</v>
      </c>
      <c r="L1637" s="1" t="str">
        <f>IF(ISNUMBER(Table2[[#This Row],[Transaction Date]]),TEXT(Table2[[#This Row],[Transaction Date]],"mmmm"),"Unknown")</f>
        <v>February</v>
      </c>
      <c r="M1637" s="1" t="str">
        <f>IF(ISNUMBER(Table2[[#This Row],[Transaction Date]]),TEXT(Table2[[#This Row],[Transaction Date]],"dddd"),"Unknown")</f>
        <v>Monday</v>
      </c>
      <c r="N1637">
        <f t="shared" si="102"/>
        <v>0</v>
      </c>
      <c r="O1637" t="str">
        <f t="shared" si="103"/>
        <v>Actual</v>
      </c>
    </row>
    <row r="1638" spans="1:15" x14ac:dyDescent="0.25">
      <c r="A1638" t="s">
        <v>1872</v>
      </c>
      <c r="B1638" t="s">
        <v>9</v>
      </c>
      <c r="C1638">
        <v>5</v>
      </c>
      <c r="D1638">
        <f t="shared" si="100"/>
        <v>5</v>
      </c>
      <c r="E1638">
        <v>2</v>
      </c>
      <c r="F1638">
        <f>IF(OR(E1638="",E1638="UNKNOWN",E1638="ERROR"),_xlfn.XLOOKUP(Table2[[#This Row],[Item]],Items_List!A:A,Items_List!B:B),E1638)</f>
        <v>2</v>
      </c>
      <c r="G1638">
        <v>10</v>
      </c>
      <c r="H1638">
        <f t="shared" si="101"/>
        <v>10</v>
      </c>
      <c r="I1638" t="s">
        <v>14</v>
      </c>
      <c r="J1638" t="s">
        <v>11</v>
      </c>
      <c r="K1638" s="1">
        <v>45082</v>
      </c>
      <c r="L1638" s="1" t="str">
        <f>IF(ISNUMBER(Table2[[#This Row],[Transaction Date]]),TEXT(Table2[[#This Row],[Transaction Date]],"mmmm"),"Unknown")</f>
        <v>June</v>
      </c>
      <c r="M1638" s="1" t="str">
        <f>IF(ISNUMBER(Table2[[#This Row],[Transaction Date]]),TEXT(Table2[[#This Row],[Transaction Date]],"dddd"),"Unknown")</f>
        <v>Monday</v>
      </c>
      <c r="N1638">
        <f t="shared" si="102"/>
        <v>0</v>
      </c>
      <c r="O1638" t="str">
        <f t="shared" si="103"/>
        <v>Actual</v>
      </c>
    </row>
    <row r="1639" spans="1:15" x14ac:dyDescent="0.25">
      <c r="A1639" t="s">
        <v>1873</v>
      </c>
      <c r="B1639" t="s">
        <v>65</v>
      </c>
      <c r="C1639">
        <v>1</v>
      </c>
      <c r="D1639">
        <f t="shared" si="100"/>
        <v>1</v>
      </c>
      <c r="E1639">
        <v>1.5</v>
      </c>
      <c r="F1639">
        <f>IF(OR(E1639="",E1639="UNKNOWN",E1639="ERROR"),_xlfn.XLOOKUP(Table2[[#This Row],[Item]],Items_List!A:A,Items_List!B:B),E1639)</f>
        <v>1.5</v>
      </c>
      <c r="G1639">
        <v>1.5</v>
      </c>
      <c r="H1639">
        <f t="shared" si="101"/>
        <v>1.5</v>
      </c>
      <c r="I1639" t="s">
        <v>23</v>
      </c>
      <c r="J1639" t="s">
        <v>11</v>
      </c>
      <c r="K1639" s="1">
        <v>45030</v>
      </c>
      <c r="L1639" s="1" t="str">
        <f>IF(ISNUMBER(Table2[[#This Row],[Transaction Date]]),TEXT(Table2[[#This Row],[Transaction Date]],"mmmm"),"Unknown")</f>
        <v>April</v>
      </c>
      <c r="M1639" s="1" t="str">
        <f>IF(ISNUMBER(Table2[[#This Row],[Transaction Date]]),TEXT(Table2[[#This Row],[Transaction Date]],"dddd"),"Unknown")</f>
        <v>Friday</v>
      </c>
      <c r="N1639">
        <f t="shared" si="102"/>
        <v>0</v>
      </c>
      <c r="O1639" t="str">
        <f t="shared" si="103"/>
        <v>Actual</v>
      </c>
    </row>
    <row r="1640" spans="1:15" x14ac:dyDescent="0.25">
      <c r="A1640" t="s">
        <v>1874</v>
      </c>
      <c r="B1640" t="s">
        <v>39</v>
      </c>
      <c r="C1640">
        <v>1</v>
      </c>
      <c r="D1640">
        <f t="shared" si="100"/>
        <v>1</v>
      </c>
      <c r="E1640">
        <v>3</v>
      </c>
      <c r="F1640">
        <f>IF(OR(E1640="",E1640="UNKNOWN",E1640="ERROR"),_xlfn.XLOOKUP(Table2[[#This Row],[Item]],Items_List!A:A,Items_List!B:B),E1640)</f>
        <v>3</v>
      </c>
      <c r="G1640">
        <v>3</v>
      </c>
      <c r="H1640">
        <f t="shared" si="101"/>
        <v>3</v>
      </c>
      <c r="I1640" t="s">
        <v>23</v>
      </c>
      <c r="J1640" t="s">
        <v>10059</v>
      </c>
      <c r="K1640" s="1">
        <v>45065</v>
      </c>
      <c r="L1640" s="1" t="str">
        <f>IF(ISNUMBER(Table2[[#This Row],[Transaction Date]]),TEXT(Table2[[#This Row],[Transaction Date]],"mmmm"),"Unknown")</f>
        <v>May</v>
      </c>
      <c r="M1640" s="1" t="str">
        <f>IF(ISNUMBER(Table2[[#This Row],[Transaction Date]]),TEXT(Table2[[#This Row],[Transaction Date]],"dddd"),"Unknown")</f>
        <v>Friday</v>
      </c>
      <c r="N1640">
        <f t="shared" si="102"/>
        <v>0</v>
      </c>
      <c r="O1640" t="str">
        <f t="shared" si="103"/>
        <v>Actual</v>
      </c>
    </row>
    <row r="1641" spans="1:15" x14ac:dyDescent="0.25">
      <c r="A1641" t="s">
        <v>1875</v>
      </c>
      <c r="B1641" t="s">
        <v>9</v>
      </c>
      <c r="C1641">
        <v>5</v>
      </c>
      <c r="D1641">
        <f t="shared" si="100"/>
        <v>5</v>
      </c>
      <c r="E1641">
        <v>2</v>
      </c>
      <c r="F1641">
        <f>IF(OR(E1641="",E1641="UNKNOWN",E1641="ERROR"),_xlfn.XLOOKUP(Table2[[#This Row],[Item]],Items_List!A:A,Items_List!B:B),E1641)</f>
        <v>2</v>
      </c>
      <c r="G1641">
        <v>10</v>
      </c>
      <c r="H1641">
        <f t="shared" si="101"/>
        <v>10</v>
      </c>
      <c r="I1641" t="s">
        <v>10059</v>
      </c>
      <c r="J1641" t="s">
        <v>15</v>
      </c>
      <c r="K1641" s="1">
        <v>45257</v>
      </c>
      <c r="L1641" s="1" t="str">
        <f>IF(ISNUMBER(Table2[[#This Row],[Transaction Date]]),TEXT(Table2[[#This Row],[Transaction Date]],"mmmm"),"Unknown")</f>
        <v>November</v>
      </c>
      <c r="M1641" s="1" t="str">
        <f>IF(ISNUMBER(Table2[[#This Row],[Transaction Date]]),TEXT(Table2[[#This Row],[Transaction Date]],"dddd"),"Unknown")</f>
        <v>Monday</v>
      </c>
      <c r="N1641">
        <f t="shared" si="102"/>
        <v>0</v>
      </c>
      <c r="O1641" t="str">
        <f t="shared" si="103"/>
        <v>Actual</v>
      </c>
    </row>
    <row r="1642" spans="1:15" x14ac:dyDescent="0.25">
      <c r="A1642" t="s">
        <v>1876</v>
      </c>
      <c r="B1642" t="s">
        <v>17</v>
      </c>
      <c r="C1642">
        <v>3</v>
      </c>
      <c r="D1642">
        <f t="shared" si="100"/>
        <v>3</v>
      </c>
      <c r="E1642">
        <v>1</v>
      </c>
      <c r="F1642">
        <f>IF(OR(E1642="",E1642="UNKNOWN",E1642="ERROR"),_xlfn.XLOOKUP(Table2[[#This Row],[Item]],Items_List!A:A,Items_List!B:B),E1642)</f>
        <v>1</v>
      </c>
      <c r="G1642">
        <v>3</v>
      </c>
      <c r="H1642">
        <f t="shared" si="101"/>
        <v>3</v>
      </c>
      <c r="I1642" t="s">
        <v>23</v>
      </c>
      <c r="J1642" t="s">
        <v>10059</v>
      </c>
      <c r="K1642" s="1">
        <v>45164</v>
      </c>
      <c r="L1642" s="1" t="str">
        <f>IF(ISNUMBER(Table2[[#This Row],[Transaction Date]]),TEXT(Table2[[#This Row],[Transaction Date]],"mmmm"),"Unknown")</f>
        <v>August</v>
      </c>
      <c r="M1642" s="1" t="str">
        <f>IF(ISNUMBER(Table2[[#This Row],[Transaction Date]]),TEXT(Table2[[#This Row],[Transaction Date]],"dddd"),"Unknown")</f>
        <v>Saturday</v>
      </c>
      <c r="N1642">
        <f t="shared" si="102"/>
        <v>0</v>
      </c>
      <c r="O1642" t="str">
        <f t="shared" si="103"/>
        <v>Actual</v>
      </c>
    </row>
    <row r="1643" spans="1:15" x14ac:dyDescent="0.25">
      <c r="A1643" t="s">
        <v>1878</v>
      </c>
      <c r="B1643" t="s">
        <v>28</v>
      </c>
      <c r="C1643">
        <v>5</v>
      </c>
      <c r="D1643">
        <f t="shared" si="100"/>
        <v>5</v>
      </c>
      <c r="E1643">
        <v>4</v>
      </c>
      <c r="F1643">
        <f>IF(OR(E1643="",E1643="UNKNOWN",E1643="ERROR"),_xlfn.XLOOKUP(Table2[[#This Row],[Item]],Items_List!A:A,Items_List!B:B),E1643)</f>
        <v>4</v>
      </c>
      <c r="G1643">
        <v>20</v>
      </c>
      <c r="H1643">
        <f t="shared" si="101"/>
        <v>20</v>
      </c>
      <c r="I1643" t="s">
        <v>10059</v>
      </c>
      <c r="J1643" t="s">
        <v>10059</v>
      </c>
      <c r="K1643" s="1">
        <v>45145</v>
      </c>
      <c r="L1643" s="1" t="str">
        <f>IF(ISNUMBER(Table2[[#This Row],[Transaction Date]]),TEXT(Table2[[#This Row],[Transaction Date]],"mmmm"),"Unknown")</f>
        <v>August</v>
      </c>
      <c r="M1643" s="1" t="str">
        <f>IF(ISNUMBER(Table2[[#This Row],[Transaction Date]]),TEXT(Table2[[#This Row],[Transaction Date]],"dddd"),"Unknown")</f>
        <v>Monday</v>
      </c>
      <c r="N1643">
        <f t="shared" si="102"/>
        <v>0</v>
      </c>
      <c r="O1643" t="str">
        <f t="shared" si="103"/>
        <v>Actual</v>
      </c>
    </row>
    <row r="1644" spans="1:15" x14ac:dyDescent="0.25">
      <c r="A1644" t="s">
        <v>1879</v>
      </c>
      <c r="B1644" t="s">
        <v>25</v>
      </c>
      <c r="C1644">
        <v>4</v>
      </c>
      <c r="D1644">
        <f t="shared" si="100"/>
        <v>4</v>
      </c>
      <c r="E1644">
        <v>4</v>
      </c>
      <c r="F1644">
        <f>IF(OR(E1644="",E1644="UNKNOWN",E1644="ERROR"),_xlfn.XLOOKUP(Table2[[#This Row],[Item]],Items_List!A:A,Items_List!B:B),E1644)</f>
        <v>4</v>
      </c>
      <c r="G1644">
        <v>16</v>
      </c>
      <c r="H1644">
        <f t="shared" si="101"/>
        <v>16</v>
      </c>
      <c r="I1644" t="s">
        <v>10059</v>
      </c>
      <c r="J1644" t="s">
        <v>10059</v>
      </c>
      <c r="K1644" s="1">
        <v>45100</v>
      </c>
      <c r="L1644" s="1" t="str">
        <f>IF(ISNUMBER(Table2[[#This Row],[Transaction Date]]),TEXT(Table2[[#This Row],[Transaction Date]],"mmmm"),"Unknown")</f>
        <v>June</v>
      </c>
      <c r="M1644" s="1" t="str">
        <f>IF(ISNUMBER(Table2[[#This Row],[Transaction Date]]),TEXT(Table2[[#This Row],[Transaction Date]],"dddd"),"Unknown")</f>
        <v>Friday</v>
      </c>
      <c r="N1644">
        <f t="shared" si="102"/>
        <v>0</v>
      </c>
      <c r="O1644" t="str">
        <f t="shared" si="103"/>
        <v>Actual</v>
      </c>
    </row>
    <row r="1645" spans="1:15" x14ac:dyDescent="0.25">
      <c r="A1645" t="s">
        <v>1880</v>
      </c>
      <c r="B1645" t="s">
        <v>20</v>
      </c>
      <c r="D1645">
        <f t="shared" si="100"/>
        <v>1</v>
      </c>
      <c r="E1645">
        <v>5</v>
      </c>
      <c r="F1645">
        <f>IF(OR(E1645="",E1645="UNKNOWN",E1645="ERROR"),_xlfn.XLOOKUP(Table2[[#This Row],[Item]],Items_List!A:A,Items_List!B:B),E1645)</f>
        <v>5</v>
      </c>
      <c r="G1645">
        <v>5</v>
      </c>
      <c r="H1645">
        <f t="shared" si="101"/>
        <v>5</v>
      </c>
      <c r="I1645" t="s">
        <v>10059</v>
      </c>
      <c r="J1645" t="s">
        <v>10059</v>
      </c>
      <c r="K1645" s="1">
        <v>45255</v>
      </c>
      <c r="L1645" s="1" t="str">
        <f>IF(ISNUMBER(Table2[[#This Row],[Transaction Date]]),TEXT(Table2[[#This Row],[Transaction Date]],"mmmm"),"Unknown")</f>
        <v>November</v>
      </c>
      <c r="M1645" s="1" t="str">
        <f>IF(ISNUMBER(Table2[[#This Row],[Transaction Date]]),TEXT(Table2[[#This Row],[Transaction Date]],"dddd"),"Unknown")</f>
        <v>Saturday</v>
      </c>
      <c r="N1645">
        <f t="shared" si="102"/>
        <v>1</v>
      </c>
      <c r="O1645" t="str">
        <f t="shared" si="103"/>
        <v>Estimated</v>
      </c>
    </row>
    <row r="1646" spans="1:15" x14ac:dyDescent="0.25">
      <c r="A1646" t="s">
        <v>1881</v>
      </c>
      <c r="B1646" t="s">
        <v>28</v>
      </c>
      <c r="C1646">
        <v>5</v>
      </c>
      <c r="D1646">
        <f t="shared" si="100"/>
        <v>5</v>
      </c>
      <c r="E1646">
        <v>4</v>
      </c>
      <c r="F1646">
        <f>IF(OR(E1646="",E1646="UNKNOWN",E1646="ERROR"),_xlfn.XLOOKUP(Table2[[#This Row],[Item]],Items_List!A:A,Items_List!B:B),E1646)</f>
        <v>4</v>
      </c>
      <c r="G1646">
        <v>20</v>
      </c>
      <c r="H1646">
        <f t="shared" si="101"/>
        <v>20</v>
      </c>
      <c r="I1646" t="s">
        <v>14</v>
      </c>
      <c r="J1646" t="s">
        <v>15</v>
      </c>
      <c r="K1646" s="1">
        <v>45216</v>
      </c>
      <c r="L1646" s="1" t="str">
        <f>IF(ISNUMBER(Table2[[#This Row],[Transaction Date]]),TEXT(Table2[[#This Row],[Transaction Date]],"mmmm"),"Unknown")</f>
        <v>October</v>
      </c>
      <c r="M1646" s="1" t="str">
        <f>IF(ISNUMBER(Table2[[#This Row],[Transaction Date]]),TEXT(Table2[[#This Row],[Transaction Date]],"dddd"),"Unknown")</f>
        <v>Tuesday</v>
      </c>
      <c r="N1646">
        <f t="shared" si="102"/>
        <v>0</v>
      </c>
      <c r="O1646" t="str">
        <f t="shared" si="103"/>
        <v>Actual</v>
      </c>
    </row>
    <row r="1647" spans="1:15" x14ac:dyDescent="0.25">
      <c r="A1647" t="s">
        <v>1882</v>
      </c>
      <c r="B1647" t="s">
        <v>65</v>
      </c>
      <c r="C1647" t="s">
        <v>21</v>
      </c>
      <c r="D1647">
        <f t="shared" si="100"/>
        <v>4</v>
      </c>
      <c r="E1647">
        <v>1.5</v>
      </c>
      <c r="F1647">
        <f>IF(OR(E1647="",E1647="UNKNOWN",E1647="ERROR"),_xlfn.XLOOKUP(Table2[[#This Row],[Item]],Items_List!A:A,Items_List!B:B),E1647)</f>
        <v>1.5</v>
      </c>
      <c r="G1647">
        <v>6</v>
      </c>
      <c r="H1647">
        <f t="shared" si="101"/>
        <v>6</v>
      </c>
      <c r="I1647" t="s">
        <v>10</v>
      </c>
      <c r="J1647" t="s">
        <v>10059</v>
      </c>
      <c r="K1647" s="1">
        <v>45100</v>
      </c>
      <c r="L1647" s="1" t="str">
        <f>IF(ISNUMBER(Table2[[#This Row],[Transaction Date]]),TEXT(Table2[[#This Row],[Transaction Date]],"mmmm"),"Unknown")</f>
        <v>June</v>
      </c>
      <c r="M1647" s="1" t="str">
        <f>IF(ISNUMBER(Table2[[#This Row],[Transaction Date]]),TEXT(Table2[[#This Row],[Transaction Date]],"dddd"),"Unknown")</f>
        <v>Friday</v>
      </c>
      <c r="N1647">
        <f t="shared" si="102"/>
        <v>1</v>
      </c>
      <c r="O1647" t="str">
        <f t="shared" si="103"/>
        <v>Estimated</v>
      </c>
    </row>
    <row r="1648" spans="1:15" x14ac:dyDescent="0.25">
      <c r="A1648" t="s">
        <v>1883</v>
      </c>
      <c r="B1648" t="s">
        <v>20</v>
      </c>
      <c r="C1648">
        <v>3</v>
      </c>
      <c r="D1648">
        <f t="shared" si="100"/>
        <v>3</v>
      </c>
      <c r="E1648">
        <v>5</v>
      </c>
      <c r="F1648">
        <f>IF(OR(E1648="",E1648="UNKNOWN",E1648="ERROR"),_xlfn.XLOOKUP(Table2[[#This Row],[Item]],Items_List!A:A,Items_List!B:B),E1648)</f>
        <v>5</v>
      </c>
      <c r="G1648">
        <v>15</v>
      </c>
      <c r="H1648">
        <f t="shared" si="101"/>
        <v>15</v>
      </c>
      <c r="I1648" t="s">
        <v>10</v>
      </c>
      <c r="J1648" t="s">
        <v>15</v>
      </c>
      <c r="K1648" s="1">
        <v>45213</v>
      </c>
      <c r="L1648" s="1" t="str">
        <f>IF(ISNUMBER(Table2[[#This Row],[Transaction Date]]),TEXT(Table2[[#This Row],[Transaction Date]],"mmmm"),"Unknown")</f>
        <v>October</v>
      </c>
      <c r="M1648" s="1" t="str">
        <f>IF(ISNUMBER(Table2[[#This Row],[Transaction Date]]),TEXT(Table2[[#This Row],[Transaction Date]],"dddd"),"Unknown")</f>
        <v>Saturday</v>
      </c>
      <c r="N1648">
        <f t="shared" si="102"/>
        <v>0</v>
      </c>
      <c r="O1648" t="str">
        <f t="shared" si="103"/>
        <v>Actual</v>
      </c>
    </row>
    <row r="1649" spans="1:15" x14ac:dyDescent="0.25">
      <c r="A1649" t="s">
        <v>1884</v>
      </c>
      <c r="B1649" t="s">
        <v>25</v>
      </c>
      <c r="C1649">
        <v>4</v>
      </c>
      <c r="D1649">
        <f t="shared" si="100"/>
        <v>4</v>
      </c>
      <c r="E1649">
        <v>4</v>
      </c>
      <c r="F1649">
        <f>IF(OR(E1649="",E1649="UNKNOWN",E1649="ERROR"),_xlfn.XLOOKUP(Table2[[#This Row],[Item]],Items_List!A:A,Items_List!B:B),E1649)</f>
        <v>4</v>
      </c>
      <c r="G1649">
        <v>16</v>
      </c>
      <c r="H1649">
        <f t="shared" si="101"/>
        <v>16</v>
      </c>
      <c r="I1649" t="s">
        <v>10</v>
      </c>
      <c r="J1649" t="s">
        <v>10059</v>
      </c>
      <c r="K1649" s="1">
        <v>45070</v>
      </c>
      <c r="L1649" s="1" t="str">
        <f>IF(ISNUMBER(Table2[[#This Row],[Transaction Date]]),TEXT(Table2[[#This Row],[Transaction Date]],"mmmm"),"Unknown")</f>
        <v>May</v>
      </c>
      <c r="M1649" s="1" t="str">
        <f>IF(ISNUMBER(Table2[[#This Row],[Transaction Date]]),TEXT(Table2[[#This Row],[Transaction Date]],"dddd"),"Unknown")</f>
        <v>Wednesday</v>
      </c>
      <c r="N1649">
        <f t="shared" si="102"/>
        <v>0</v>
      </c>
      <c r="O1649" t="str">
        <f t="shared" si="103"/>
        <v>Actual</v>
      </c>
    </row>
    <row r="1650" spans="1:15" x14ac:dyDescent="0.25">
      <c r="A1650" t="s">
        <v>1885</v>
      </c>
      <c r="B1650" t="s">
        <v>20</v>
      </c>
      <c r="C1650">
        <v>4</v>
      </c>
      <c r="D1650">
        <f t="shared" si="100"/>
        <v>4</v>
      </c>
      <c r="E1650">
        <v>5</v>
      </c>
      <c r="F1650">
        <f>IF(OR(E1650="",E1650="UNKNOWN",E1650="ERROR"),_xlfn.XLOOKUP(Table2[[#This Row],[Item]],Items_List!A:A,Items_List!B:B),E1650)</f>
        <v>5</v>
      </c>
      <c r="G1650">
        <v>20</v>
      </c>
      <c r="H1650">
        <f t="shared" si="101"/>
        <v>20</v>
      </c>
      <c r="I1650" t="s">
        <v>10059</v>
      </c>
      <c r="J1650" t="s">
        <v>10059</v>
      </c>
      <c r="K1650" s="1">
        <v>45025</v>
      </c>
      <c r="L1650" s="1" t="str">
        <f>IF(ISNUMBER(Table2[[#This Row],[Transaction Date]]),TEXT(Table2[[#This Row],[Transaction Date]],"mmmm"),"Unknown")</f>
        <v>April</v>
      </c>
      <c r="M1650" s="1" t="str">
        <f>IF(ISNUMBER(Table2[[#This Row],[Transaction Date]]),TEXT(Table2[[#This Row],[Transaction Date]],"dddd"),"Unknown")</f>
        <v>Sunday</v>
      </c>
      <c r="N1650">
        <f t="shared" si="102"/>
        <v>0</v>
      </c>
      <c r="O1650" t="str">
        <f t="shared" si="103"/>
        <v>Actual</v>
      </c>
    </row>
    <row r="1651" spans="1:15" x14ac:dyDescent="0.25">
      <c r="A1651" t="s">
        <v>1886</v>
      </c>
      <c r="B1651" t="s">
        <v>25</v>
      </c>
      <c r="C1651">
        <v>4</v>
      </c>
      <c r="D1651">
        <f t="shared" si="100"/>
        <v>4</v>
      </c>
      <c r="E1651">
        <v>4</v>
      </c>
      <c r="F1651">
        <f>IF(OR(E1651="",E1651="UNKNOWN",E1651="ERROR"),_xlfn.XLOOKUP(Table2[[#This Row],[Item]],Items_List!A:A,Items_List!B:B),E1651)</f>
        <v>4</v>
      </c>
      <c r="G1651">
        <v>16</v>
      </c>
      <c r="H1651">
        <f t="shared" si="101"/>
        <v>16</v>
      </c>
      <c r="I1651" t="s">
        <v>23</v>
      </c>
      <c r="J1651" t="s">
        <v>10059</v>
      </c>
      <c r="K1651" s="1">
        <v>45046</v>
      </c>
      <c r="L1651" s="1" t="str">
        <f>IF(ISNUMBER(Table2[[#This Row],[Transaction Date]]),TEXT(Table2[[#This Row],[Transaction Date]],"mmmm"),"Unknown")</f>
        <v>April</v>
      </c>
      <c r="M1651" s="1" t="str">
        <f>IF(ISNUMBER(Table2[[#This Row],[Transaction Date]]),TEXT(Table2[[#This Row],[Transaction Date]],"dddd"),"Unknown")</f>
        <v>Sunday</v>
      </c>
      <c r="N1651">
        <f t="shared" si="102"/>
        <v>0</v>
      </c>
      <c r="O1651" t="str">
        <f t="shared" si="103"/>
        <v>Actual</v>
      </c>
    </row>
    <row r="1652" spans="1:15" x14ac:dyDescent="0.25">
      <c r="A1652" t="s">
        <v>1887</v>
      </c>
      <c r="B1652" t="s">
        <v>20</v>
      </c>
      <c r="C1652">
        <v>4</v>
      </c>
      <c r="D1652">
        <f t="shared" si="100"/>
        <v>4</v>
      </c>
      <c r="E1652">
        <v>5</v>
      </c>
      <c r="F1652">
        <f>IF(OR(E1652="",E1652="UNKNOWN",E1652="ERROR"),_xlfn.XLOOKUP(Table2[[#This Row],[Item]],Items_List!A:A,Items_List!B:B),E1652)</f>
        <v>5</v>
      </c>
      <c r="G1652">
        <v>20</v>
      </c>
      <c r="H1652">
        <f t="shared" si="101"/>
        <v>20</v>
      </c>
      <c r="I1652" t="s">
        <v>10</v>
      </c>
      <c r="J1652" t="s">
        <v>15</v>
      </c>
      <c r="K1652" s="1">
        <v>45195</v>
      </c>
      <c r="L1652" s="1" t="str">
        <f>IF(ISNUMBER(Table2[[#This Row],[Transaction Date]]),TEXT(Table2[[#This Row],[Transaction Date]],"mmmm"),"Unknown")</f>
        <v>September</v>
      </c>
      <c r="M1652" s="1" t="str">
        <f>IF(ISNUMBER(Table2[[#This Row],[Transaction Date]]),TEXT(Table2[[#This Row],[Transaction Date]],"dddd"),"Unknown")</f>
        <v>Tuesday</v>
      </c>
      <c r="N1652">
        <f t="shared" si="102"/>
        <v>0</v>
      </c>
      <c r="O1652" t="str">
        <f t="shared" si="103"/>
        <v>Actual</v>
      </c>
    </row>
    <row r="1653" spans="1:15" x14ac:dyDescent="0.25">
      <c r="A1653" t="s">
        <v>1888</v>
      </c>
      <c r="B1653" t="s">
        <v>39</v>
      </c>
      <c r="C1653">
        <v>3</v>
      </c>
      <c r="D1653">
        <f t="shared" si="100"/>
        <v>3</v>
      </c>
      <c r="E1653">
        <v>3</v>
      </c>
      <c r="F1653">
        <f>IF(OR(E1653="",E1653="UNKNOWN",E1653="ERROR"),_xlfn.XLOOKUP(Table2[[#This Row],[Item]],Items_List!A:A,Items_List!B:B),E1653)</f>
        <v>3</v>
      </c>
      <c r="G1653">
        <v>9</v>
      </c>
      <c r="H1653">
        <f t="shared" si="101"/>
        <v>9</v>
      </c>
      <c r="I1653" t="s">
        <v>14</v>
      </c>
      <c r="J1653" t="s">
        <v>11</v>
      </c>
      <c r="K1653" s="1">
        <v>44976</v>
      </c>
      <c r="L1653" s="1" t="str">
        <f>IF(ISNUMBER(Table2[[#This Row],[Transaction Date]]),TEXT(Table2[[#This Row],[Transaction Date]],"mmmm"),"Unknown")</f>
        <v>February</v>
      </c>
      <c r="M1653" s="1" t="str">
        <f>IF(ISNUMBER(Table2[[#This Row],[Transaction Date]]),TEXT(Table2[[#This Row],[Transaction Date]],"dddd"),"Unknown")</f>
        <v>Sunday</v>
      </c>
      <c r="N1653">
        <f t="shared" si="102"/>
        <v>0</v>
      </c>
      <c r="O1653" t="str">
        <f t="shared" si="103"/>
        <v>Actual</v>
      </c>
    </row>
    <row r="1654" spans="1:15" x14ac:dyDescent="0.25">
      <c r="A1654" t="s">
        <v>1889</v>
      </c>
      <c r="B1654" t="s">
        <v>39</v>
      </c>
      <c r="C1654">
        <v>1</v>
      </c>
      <c r="D1654">
        <f t="shared" si="100"/>
        <v>1</v>
      </c>
      <c r="E1654">
        <v>3</v>
      </c>
      <c r="F1654">
        <f>IF(OR(E1654="",E1654="UNKNOWN",E1654="ERROR"),_xlfn.XLOOKUP(Table2[[#This Row],[Item]],Items_List!A:A,Items_List!B:B),E1654)</f>
        <v>3</v>
      </c>
      <c r="G1654">
        <v>3</v>
      </c>
      <c r="H1654">
        <f t="shared" si="101"/>
        <v>3</v>
      </c>
      <c r="I1654" t="s">
        <v>10</v>
      </c>
      <c r="J1654" t="s">
        <v>10059</v>
      </c>
      <c r="K1654" s="1">
        <v>45006</v>
      </c>
      <c r="L1654" s="1" t="str">
        <f>IF(ISNUMBER(Table2[[#This Row],[Transaction Date]]),TEXT(Table2[[#This Row],[Transaction Date]],"mmmm"),"Unknown")</f>
        <v>March</v>
      </c>
      <c r="M1654" s="1" t="str">
        <f>IF(ISNUMBER(Table2[[#This Row],[Transaction Date]]),TEXT(Table2[[#This Row],[Transaction Date]],"dddd"),"Unknown")</f>
        <v>Tuesday</v>
      </c>
      <c r="N1654">
        <f t="shared" si="102"/>
        <v>0</v>
      </c>
      <c r="O1654" t="str">
        <f t="shared" si="103"/>
        <v>Actual</v>
      </c>
    </row>
    <row r="1655" spans="1:15" x14ac:dyDescent="0.25">
      <c r="A1655" t="s">
        <v>1890</v>
      </c>
      <c r="B1655" t="s">
        <v>17</v>
      </c>
      <c r="C1655" t="s">
        <v>18</v>
      </c>
      <c r="D1655">
        <f t="shared" si="100"/>
        <v>5</v>
      </c>
      <c r="E1655">
        <v>1</v>
      </c>
      <c r="F1655">
        <f>IF(OR(E1655="",E1655="UNKNOWN",E1655="ERROR"),_xlfn.XLOOKUP(Table2[[#This Row],[Item]],Items_List!A:A,Items_List!B:B),E1655)</f>
        <v>1</v>
      </c>
      <c r="G1655">
        <v>5</v>
      </c>
      <c r="H1655">
        <f t="shared" si="101"/>
        <v>5</v>
      </c>
      <c r="I1655" t="s">
        <v>10059</v>
      </c>
      <c r="J1655" t="s">
        <v>15</v>
      </c>
      <c r="K1655" s="1">
        <v>44992</v>
      </c>
      <c r="L1655" s="1" t="str">
        <f>IF(ISNUMBER(Table2[[#This Row],[Transaction Date]]),TEXT(Table2[[#This Row],[Transaction Date]],"mmmm"),"Unknown")</f>
        <v>March</v>
      </c>
      <c r="M1655" s="1" t="str">
        <f>IF(ISNUMBER(Table2[[#This Row],[Transaction Date]]),TEXT(Table2[[#This Row],[Transaction Date]],"dddd"),"Unknown")</f>
        <v>Tuesday</v>
      </c>
      <c r="N1655">
        <f t="shared" si="102"/>
        <v>1</v>
      </c>
      <c r="O1655" t="str">
        <f t="shared" si="103"/>
        <v>Estimated</v>
      </c>
    </row>
    <row r="1656" spans="1:15" x14ac:dyDescent="0.25">
      <c r="A1656" t="s">
        <v>1891</v>
      </c>
      <c r="B1656" t="s">
        <v>39</v>
      </c>
      <c r="C1656">
        <v>1</v>
      </c>
      <c r="D1656">
        <f t="shared" si="100"/>
        <v>1</v>
      </c>
      <c r="E1656" s="3">
        <f>_xlfn.XLOOKUP(Table2[[#This Row],[Item]],Items_List!$A$2:$A$9,Items_List!$B$2:$B$9)</f>
        <v>3</v>
      </c>
      <c r="F1656">
        <f>IF(OR(E1656="",E1656="UNKNOWN",E1656="ERROR"),_xlfn.XLOOKUP(Table2[[#This Row],[Item]],Items_List!A:A,Items_List!B:B),E1656)</f>
        <v>3</v>
      </c>
      <c r="G1656">
        <v>3</v>
      </c>
      <c r="H1656">
        <f t="shared" si="101"/>
        <v>3</v>
      </c>
      <c r="I1656" t="s">
        <v>23</v>
      </c>
      <c r="J1656" t="s">
        <v>15</v>
      </c>
      <c r="K1656" s="1">
        <v>45195</v>
      </c>
      <c r="L1656" s="1" t="str">
        <f>IF(ISNUMBER(Table2[[#This Row],[Transaction Date]]),TEXT(Table2[[#This Row],[Transaction Date]],"mmmm"),"Unknown")</f>
        <v>September</v>
      </c>
      <c r="M1656" s="1" t="str">
        <f>IF(ISNUMBER(Table2[[#This Row],[Transaction Date]]),TEXT(Table2[[#This Row],[Transaction Date]],"dddd"),"Unknown")</f>
        <v>Tuesday</v>
      </c>
      <c r="N1656">
        <f t="shared" si="102"/>
        <v>0</v>
      </c>
      <c r="O1656" t="str">
        <f t="shared" si="103"/>
        <v>Actual</v>
      </c>
    </row>
    <row r="1657" spans="1:15" x14ac:dyDescent="0.25">
      <c r="A1657" t="s">
        <v>1892</v>
      </c>
      <c r="B1657" t="s">
        <v>28</v>
      </c>
      <c r="C1657">
        <v>5</v>
      </c>
      <c r="D1657">
        <f t="shared" si="100"/>
        <v>5</v>
      </c>
      <c r="E1657">
        <v>4</v>
      </c>
      <c r="F1657">
        <f>IF(OR(E1657="",E1657="UNKNOWN",E1657="ERROR"),_xlfn.XLOOKUP(Table2[[#This Row],[Item]],Items_List!A:A,Items_List!B:B),E1657)</f>
        <v>4</v>
      </c>
      <c r="G1657">
        <v>20</v>
      </c>
      <c r="H1657">
        <f t="shared" si="101"/>
        <v>20</v>
      </c>
      <c r="I1657" t="s">
        <v>23</v>
      </c>
      <c r="J1657" t="s">
        <v>15</v>
      </c>
      <c r="K1657" s="1">
        <v>45133</v>
      </c>
      <c r="L1657" s="1" t="str">
        <f>IF(ISNUMBER(Table2[[#This Row],[Transaction Date]]),TEXT(Table2[[#This Row],[Transaction Date]],"mmmm"),"Unknown")</f>
        <v>July</v>
      </c>
      <c r="M1657" s="1" t="str">
        <f>IF(ISNUMBER(Table2[[#This Row],[Transaction Date]]),TEXT(Table2[[#This Row],[Transaction Date]],"dddd"),"Unknown")</f>
        <v>Wednesday</v>
      </c>
      <c r="N1657">
        <f t="shared" si="102"/>
        <v>0</v>
      </c>
      <c r="O1657" t="str">
        <f t="shared" si="103"/>
        <v>Actual</v>
      </c>
    </row>
    <row r="1658" spans="1:15" x14ac:dyDescent="0.25">
      <c r="A1658" t="s">
        <v>1893</v>
      </c>
      <c r="B1658" t="s">
        <v>39</v>
      </c>
      <c r="C1658">
        <v>1</v>
      </c>
      <c r="D1658">
        <f t="shared" si="100"/>
        <v>1</v>
      </c>
      <c r="E1658">
        <v>3</v>
      </c>
      <c r="F1658">
        <f>IF(OR(E1658="",E1658="UNKNOWN",E1658="ERROR"),_xlfn.XLOOKUP(Table2[[#This Row],[Item]],Items_List!A:A,Items_List!B:B),E1658)</f>
        <v>3</v>
      </c>
      <c r="G1658">
        <v>3</v>
      </c>
      <c r="H1658">
        <f t="shared" si="101"/>
        <v>3</v>
      </c>
      <c r="I1658" t="s">
        <v>14</v>
      </c>
      <c r="J1658" t="s">
        <v>10059</v>
      </c>
      <c r="K1658" s="1">
        <v>44999</v>
      </c>
      <c r="L1658" s="1" t="str">
        <f>IF(ISNUMBER(Table2[[#This Row],[Transaction Date]]),TEXT(Table2[[#This Row],[Transaction Date]],"mmmm"),"Unknown")</f>
        <v>March</v>
      </c>
      <c r="M1658" s="1" t="str">
        <f>IF(ISNUMBER(Table2[[#This Row],[Transaction Date]]),TEXT(Table2[[#This Row],[Transaction Date]],"dddd"),"Unknown")</f>
        <v>Tuesday</v>
      </c>
      <c r="N1658">
        <f t="shared" si="102"/>
        <v>0</v>
      </c>
      <c r="O1658" t="str">
        <f t="shared" si="103"/>
        <v>Actual</v>
      </c>
    </row>
    <row r="1659" spans="1:15" x14ac:dyDescent="0.25">
      <c r="A1659" t="s">
        <v>1894</v>
      </c>
      <c r="B1659" t="s">
        <v>9</v>
      </c>
      <c r="C1659">
        <v>4</v>
      </c>
      <c r="D1659">
        <f t="shared" si="100"/>
        <v>4</v>
      </c>
      <c r="E1659">
        <v>2</v>
      </c>
      <c r="F1659">
        <f>IF(OR(E1659="",E1659="UNKNOWN",E1659="ERROR"),_xlfn.XLOOKUP(Table2[[#This Row],[Item]],Items_List!A:A,Items_List!B:B),E1659)</f>
        <v>2</v>
      </c>
      <c r="G1659">
        <v>8</v>
      </c>
      <c r="H1659">
        <f t="shared" si="101"/>
        <v>8</v>
      </c>
      <c r="I1659" t="s">
        <v>10059</v>
      </c>
      <c r="J1659" t="s">
        <v>15</v>
      </c>
      <c r="K1659" s="1">
        <v>45225</v>
      </c>
      <c r="L1659" s="1" t="str">
        <f>IF(ISNUMBER(Table2[[#This Row],[Transaction Date]]),TEXT(Table2[[#This Row],[Transaction Date]],"mmmm"),"Unknown")</f>
        <v>October</v>
      </c>
      <c r="M1659" s="1" t="str">
        <f>IF(ISNUMBER(Table2[[#This Row],[Transaction Date]]),TEXT(Table2[[#This Row],[Transaction Date]],"dddd"),"Unknown")</f>
        <v>Thursday</v>
      </c>
      <c r="N1659">
        <f t="shared" si="102"/>
        <v>0</v>
      </c>
      <c r="O1659" t="str">
        <f t="shared" si="103"/>
        <v>Actual</v>
      </c>
    </row>
    <row r="1660" spans="1:15" x14ac:dyDescent="0.25">
      <c r="A1660" t="s">
        <v>1895</v>
      </c>
      <c r="B1660" t="s">
        <v>25</v>
      </c>
      <c r="C1660">
        <v>2</v>
      </c>
      <c r="D1660">
        <f t="shared" si="100"/>
        <v>2</v>
      </c>
      <c r="E1660">
        <v>4</v>
      </c>
      <c r="F1660">
        <f>IF(OR(E1660="",E1660="UNKNOWN",E1660="ERROR"),_xlfn.XLOOKUP(Table2[[#This Row],[Item]],Items_List!A:A,Items_List!B:B),E1660)</f>
        <v>4</v>
      </c>
      <c r="G1660">
        <v>8</v>
      </c>
      <c r="H1660">
        <f t="shared" si="101"/>
        <v>8</v>
      </c>
      <c r="I1660" t="s">
        <v>23</v>
      </c>
      <c r="J1660" t="s">
        <v>15</v>
      </c>
      <c r="K1660" s="1">
        <v>45131</v>
      </c>
      <c r="L1660" s="1" t="str">
        <f>IF(ISNUMBER(Table2[[#This Row],[Transaction Date]]),TEXT(Table2[[#This Row],[Transaction Date]],"mmmm"),"Unknown")</f>
        <v>July</v>
      </c>
      <c r="M1660" s="1" t="str">
        <f>IF(ISNUMBER(Table2[[#This Row],[Transaction Date]]),TEXT(Table2[[#This Row],[Transaction Date]],"dddd"),"Unknown")</f>
        <v>Monday</v>
      </c>
      <c r="N1660">
        <f t="shared" si="102"/>
        <v>0</v>
      </c>
      <c r="O1660" t="str">
        <f t="shared" si="103"/>
        <v>Actual</v>
      </c>
    </row>
    <row r="1661" spans="1:15" x14ac:dyDescent="0.25">
      <c r="A1661" t="s">
        <v>1896</v>
      </c>
      <c r="B1661" t="s">
        <v>39</v>
      </c>
      <c r="C1661">
        <v>5</v>
      </c>
      <c r="D1661">
        <f t="shared" si="100"/>
        <v>5</v>
      </c>
      <c r="E1661">
        <v>3</v>
      </c>
      <c r="F1661">
        <f>IF(OR(E1661="",E1661="UNKNOWN",E1661="ERROR"),_xlfn.XLOOKUP(Table2[[#This Row],[Item]],Items_List!A:A,Items_List!B:B),E1661)</f>
        <v>3</v>
      </c>
      <c r="G1661">
        <v>15</v>
      </c>
      <c r="H1661">
        <f t="shared" si="101"/>
        <v>15</v>
      </c>
      <c r="I1661" t="s">
        <v>10</v>
      </c>
      <c r="J1661" t="s">
        <v>10059</v>
      </c>
      <c r="K1661" s="1">
        <v>44994</v>
      </c>
      <c r="L1661" s="1" t="str">
        <f>IF(ISNUMBER(Table2[[#This Row],[Transaction Date]]),TEXT(Table2[[#This Row],[Transaction Date]],"mmmm"),"Unknown")</f>
        <v>March</v>
      </c>
      <c r="M1661" s="1" t="str">
        <f>IF(ISNUMBER(Table2[[#This Row],[Transaction Date]]),TEXT(Table2[[#This Row],[Transaction Date]],"dddd"),"Unknown")</f>
        <v>Thursday</v>
      </c>
      <c r="N1661">
        <f t="shared" si="102"/>
        <v>0</v>
      </c>
      <c r="O1661" t="str">
        <f t="shared" si="103"/>
        <v>Actual</v>
      </c>
    </row>
    <row r="1662" spans="1:15" x14ac:dyDescent="0.25">
      <c r="A1662" t="s">
        <v>1897</v>
      </c>
      <c r="B1662" t="s">
        <v>17</v>
      </c>
      <c r="C1662">
        <v>2</v>
      </c>
      <c r="D1662">
        <f t="shared" si="100"/>
        <v>2</v>
      </c>
      <c r="E1662">
        <v>1</v>
      </c>
      <c r="F1662">
        <f>IF(OR(E1662="",E1662="UNKNOWN",E1662="ERROR"),_xlfn.XLOOKUP(Table2[[#This Row],[Item]],Items_List!A:A,Items_List!B:B),E1662)</f>
        <v>1</v>
      </c>
      <c r="G1662">
        <v>2</v>
      </c>
      <c r="H1662">
        <f t="shared" si="101"/>
        <v>2</v>
      </c>
      <c r="I1662" t="s">
        <v>23</v>
      </c>
      <c r="J1662" t="s">
        <v>15</v>
      </c>
      <c r="K1662" s="1">
        <v>44977</v>
      </c>
      <c r="L1662" s="1" t="str">
        <f>IF(ISNUMBER(Table2[[#This Row],[Transaction Date]]),TEXT(Table2[[#This Row],[Transaction Date]],"mmmm"),"Unknown")</f>
        <v>February</v>
      </c>
      <c r="M1662" s="1" t="str">
        <f>IF(ISNUMBER(Table2[[#This Row],[Transaction Date]]),TEXT(Table2[[#This Row],[Transaction Date]],"dddd"),"Unknown")</f>
        <v>Monday</v>
      </c>
      <c r="N1662">
        <f t="shared" si="102"/>
        <v>0</v>
      </c>
      <c r="O1662" t="str">
        <f t="shared" si="103"/>
        <v>Actual</v>
      </c>
    </row>
    <row r="1663" spans="1:15" x14ac:dyDescent="0.25">
      <c r="A1663" t="s">
        <v>1898</v>
      </c>
      <c r="B1663" t="s">
        <v>13</v>
      </c>
      <c r="C1663" t="s">
        <v>18</v>
      </c>
      <c r="D1663">
        <f t="shared" si="100"/>
        <v>2</v>
      </c>
      <c r="E1663">
        <v>3</v>
      </c>
      <c r="F1663">
        <f>IF(OR(E1663="",E1663="UNKNOWN",E1663="ERROR"),_xlfn.XLOOKUP(Table2[[#This Row],[Item]],Items_List!A:A,Items_List!B:B),E1663)</f>
        <v>3</v>
      </c>
      <c r="G1663">
        <v>6</v>
      </c>
      <c r="H1663">
        <f t="shared" si="101"/>
        <v>6</v>
      </c>
      <c r="I1663" t="s">
        <v>23</v>
      </c>
      <c r="J1663" t="s">
        <v>15</v>
      </c>
      <c r="K1663" s="1">
        <v>45043</v>
      </c>
      <c r="L1663" s="1" t="str">
        <f>IF(ISNUMBER(Table2[[#This Row],[Transaction Date]]),TEXT(Table2[[#This Row],[Transaction Date]],"mmmm"),"Unknown")</f>
        <v>April</v>
      </c>
      <c r="M1663" s="1" t="str">
        <f>IF(ISNUMBER(Table2[[#This Row],[Transaction Date]]),TEXT(Table2[[#This Row],[Transaction Date]],"dddd"),"Unknown")</f>
        <v>Thursday</v>
      </c>
      <c r="N1663">
        <f t="shared" si="102"/>
        <v>1</v>
      </c>
      <c r="O1663" t="str">
        <f t="shared" si="103"/>
        <v>Estimated</v>
      </c>
    </row>
    <row r="1664" spans="1:15" x14ac:dyDescent="0.25">
      <c r="A1664" t="s">
        <v>1899</v>
      </c>
      <c r="B1664" t="s">
        <v>13</v>
      </c>
      <c r="C1664">
        <v>1</v>
      </c>
      <c r="D1664">
        <f t="shared" si="100"/>
        <v>1</v>
      </c>
      <c r="E1664">
        <v>3</v>
      </c>
      <c r="F1664">
        <f>IF(OR(E1664="",E1664="UNKNOWN",E1664="ERROR"),_xlfn.XLOOKUP(Table2[[#This Row],[Item]],Items_List!A:A,Items_List!B:B),E1664)</f>
        <v>3</v>
      </c>
      <c r="G1664">
        <v>3</v>
      </c>
      <c r="H1664">
        <f t="shared" si="101"/>
        <v>3</v>
      </c>
      <c r="I1664" t="s">
        <v>10</v>
      </c>
      <c r="J1664" t="s">
        <v>15</v>
      </c>
      <c r="K1664" s="1">
        <v>45209</v>
      </c>
      <c r="L1664" s="1" t="str">
        <f>IF(ISNUMBER(Table2[[#This Row],[Transaction Date]]),TEXT(Table2[[#This Row],[Transaction Date]],"mmmm"),"Unknown")</f>
        <v>October</v>
      </c>
      <c r="M1664" s="1" t="str">
        <f>IF(ISNUMBER(Table2[[#This Row],[Transaction Date]]),TEXT(Table2[[#This Row],[Transaction Date]],"dddd"),"Unknown")</f>
        <v>Tuesday</v>
      </c>
      <c r="N1664">
        <f t="shared" si="102"/>
        <v>0</v>
      </c>
      <c r="O1664" t="str">
        <f t="shared" si="103"/>
        <v>Actual</v>
      </c>
    </row>
    <row r="1665" spans="1:15" x14ac:dyDescent="0.25">
      <c r="A1665" t="s">
        <v>1900</v>
      </c>
      <c r="B1665" t="s">
        <v>65</v>
      </c>
      <c r="C1665">
        <v>5</v>
      </c>
      <c r="D1665">
        <f t="shared" si="100"/>
        <v>5</v>
      </c>
      <c r="E1665">
        <v>1.5</v>
      </c>
      <c r="F1665">
        <f>IF(OR(E1665="",E1665="UNKNOWN",E1665="ERROR"),_xlfn.XLOOKUP(Table2[[#This Row],[Item]],Items_List!A:A,Items_List!B:B),E1665)</f>
        <v>1.5</v>
      </c>
      <c r="G1665">
        <v>7.5</v>
      </c>
      <c r="H1665">
        <f t="shared" si="101"/>
        <v>7.5</v>
      </c>
      <c r="I1665" t="s">
        <v>10059</v>
      </c>
      <c r="J1665" t="s">
        <v>15</v>
      </c>
      <c r="K1665" s="1">
        <v>45203</v>
      </c>
      <c r="L1665" s="1" t="str">
        <f>IF(ISNUMBER(Table2[[#This Row],[Transaction Date]]),TEXT(Table2[[#This Row],[Transaction Date]],"mmmm"),"Unknown")</f>
        <v>October</v>
      </c>
      <c r="M1665" s="1" t="str">
        <f>IF(ISNUMBER(Table2[[#This Row],[Transaction Date]]),TEXT(Table2[[#This Row],[Transaction Date]],"dddd"),"Unknown")</f>
        <v>Wednesday</v>
      </c>
      <c r="N1665">
        <f t="shared" si="102"/>
        <v>0</v>
      </c>
      <c r="O1665" t="str">
        <f t="shared" si="103"/>
        <v>Actual</v>
      </c>
    </row>
    <row r="1666" spans="1:15" x14ac:dyDescent="0.25">
      <c r="A1666" t="s">
        <v>1901</v>
      </c>
      <c r="B1666" t="s">
        <v>13</v>
      </c>
      <c r="C1666">
        <v>5</v>
      </c>
      <c r="D1666">
        <f t="shared" ref="D1666:D1729" si="104">IF(OR(C1666="",C1666="UNKNOWN",C1666="ERROR"),IFERROR(VALUE(G1666)/VALUE(E1666),""),VALUE(C1666))</f>
        <v>5</v>
      </c>
      <c r="E1666">
        <v>3</v>
      </c>
      <c r="F1666">
        <f>IF(OR(E1666="",E1666="UNKNOWN",E1666="ERROR"),_xlfn.XLOOKUP(Table2[[#This Row],[Item]],Items_List!A:A,Items_List!B:B),E1666)</f>
        <v>3</v>
      </c>
      <c r="G1666">
        <v>15</v>
      </c>
      <c r="H1666">
        <f t="shared" ref="H1666:H1729" si="105">D1666*F1666</f>
        <v>15</v>
      </c>
      <c r="I1666" t="s">
        <v>14</v>
      </c>
      <c r="J1666" t="s">
        <v>10059</v>
      </c>
      <c r="K1666" s="1">
        <v>45184</v>
      </c>
      <c r="L1666" s="1" t="str">
        <f>IF(ISNUMBER(Table2[[#This Row],[Transaction Date]]),TEXT(Table2[[#This Row],[Transaction Date]],"mmmm"),"Unknown")</f>
        <v>September</v>
      </c>
      <c r="M1666" s="1" t="str">
        <f>IF(ISNUMBER(Table2[[#This Row],[Transaction Date]]),TEXT(Table2[[#This Row],[Transaction Date]],"dddd"),"Unknown")</f>
        <v>Friday</v>
      </c>
      <c r="N1666">
        <f t="shared" ref="N1666:N1729" si="106">IF(OR(B1666="",B1666="unknown",B1666="error",C1666="",C1666="unknown",C1666="error",G1666="",G1666="error",G1666="unknown"),1,0)</f>
        <v>0</v>
      </c>
      <c r="O1666" t="str">
        <f t="shared" ref="O1666:O1729" si="107">IF(OR(C1666="",C1666="error",C1666="unknown"),"Estimated","Actual")</f>
        <v>Actual</v>
      </c>
    </row>
    <row r="1667" spans="1:15" x14ac:dyDescent="0.25">
      <c r="A1667" t="s">
        <v>1902</v>
      </c>
      <c r="B1667" t="s">
        <v>20</v>
      </c>
      <c r="C1667">
        <v>1</v>
      </c>
      <c r="D1667">
        <f t="shared" si="104"/>
        <v>1</v>
      </c>
      <c r="E1667">
        <v>5</v>
      </c>
      <c r="F1667">
        <f>IF(OR(E1667="",E1667="UNKNOWN",E1667="ERROR"),_xlfn.XLOOKUP(Table2[[#This Row],[Item]],Items_List!A:A,Items_List!B:B),E1667)</f>
        <v>5</v>
      </c>
      <c r="G1667">
        <v>5</v>
      </c>
      <c r="H1667">
        <f t="shared" si="105"/>
        <v>5</v>
      </c>
      <c r="I1667" t="s">
        <v>23</v>
      </c>
      <c r="J1667" t="s">
        <v>15</v>
      </c>
      <c r="L1667" s="1" t="str">
        <f>IF(ISNUMBER(Table2[[#This Row],[Transaction Date]]),TEXT(Table2[[#This Row],[Transaction Date]],"mmmm"),"Unknown")</f>
        <v>Unknown</v>
      </c>
      <c r="M1667" s="1" t="str">
        <f>IF(ISNUMBER(Table2[[#This Row],[Transaction Date]]),TEXT(Table2[[#This Row],[Transaction Date]],"dddd"),"Unknown")</f>
        <v>Unknown</v>
      </c>
      <c r="N1667">
        <f t="shared" si="106"/>
        <v>0</v>
      </c>
      <c r="O1667" t="str">
        <f t="shared" si="107"/>
        <v>Actual</v>
      </c>
    </row>
    <row r="1668" spans="1:15" x14ac:dyDescent="0.25">
      <c r="A1668" t="s">
        <v>1903</v>
      </c>
      <c r="B1668" t="s">
        <v>65</v>
      </c>
      <c r="C1668">
        <v>3</v>
      </c>
      <c r="D1668">
        <f t="shared" si="104"/>
        <v>3</v>
      </c>
      <c r="E1668">
        <v>1.5</v>
      </c>
      <c r="F1668">
        <f>IF(OR(E1668="",E1668="UNKNOWN",E1668="ERROR"),_xlfn.XLOOKUP(Table2[[#This Row],[Item]],Items_List!A:A,Items_List!B:B),E1668)</f>
        <v>1.5</v>
      </c>
      <c r="G1668">
        <v>4.5</v>
      </c>
      <c r="H1668">
        <f t="shared" si="105"/>
        <v>4.5</v>
      </c>
      <c r="I1668" t="s">
        <v>14</v>
      </c>
      <c r="J1668" t="s">
        <v>11</v>
      </c>
      <c r="K1668" s="1">
        <v>45191</v>
      </c>
      <c r="L1668" s="1" t="str">
        <f>IF(ISNUMBER(Table2[[#This Row],[Transaction Date]]),TEXT(Table2[[#This Row],[Transaction Date]],"mmmm"),"Unknown")</f>
        <v>September</v>
      </c>
      <c r="M1668" s="1" t="str">
        <f>IF(ISNUMBER(Table2[[#This Row],[Transaction Date]]),TEXT(Table2[[#This Row],[Transaction Date]],"dddd"),"Unknown")</f>
        <v>Friday</v>
      </c>
      <c r="N1668">
        <f t="shared" si="106"/>
        <v>0</v>
      </c>
      <c r="O1668" t="str">
        <f t="shared" si="107"/>
        <v>Actual</v>
      </c>
    </row>
    <row r="1669" spans="1:15" x14ac:dyDescent="0.25">
      <c r="A1669" t="s">
        <v>1904</v>
      </c>
      <c r="B1669" t="s">
        <v>28</v>
      </c>
      <c r="C1669">
        <v>4</v>
      </c>
      <c r="D1669">
        <f t="shared" si="104"/>
        <v>4</v>
      </c>
      <c r="E1669">
        <v>4</v>
      </c>
      <c r="F1669">
        <f>IF(OR(E1669="",E1669="UNKNOWN",E1669="ERROR"),_xlfn.XLOOKUP(Table2[[#This Row],[Item]],Items_List!A:A,Items_List!B:B),E1669)</f>
        <v>4</v>
      </c>
      <c r="G1669">
        <v>16</v>
      </c>
      <c r="H1669">
        <f t="shared" si="105"/>
        <v>16</v>
      </c>
      <c r="I1669" t="s">
        <v>23</v>
      </c>
      <c r="J1669" t="s">
        <v>10059</v>
      </c>
      <c r="K1669" s="1">
        <v>45038</v>
      </c>
      <c r="L1669" s="1" t="str">
        <f>IF(ISNUMBER(Table2[[#This Row],[Transaction Date]]),TEXT(Table2[[#This Row],[Transaction Date]],"mmmm"),"Unknown")</f>
        <v>April</v>
      </c>
      <c r="M1669" s="1" t="str">
        <f>IF(ISNUMBER(Table2[[#This Row],[Transaction Date]]),TEXT(Table2[[#This Row],[Transaction Date]],"dddd"),"Unknown")</f>
        <v>Saturday</v>
      </c>
      <c r="N1669">
        <f t="shared" si="106"/>
        <v>0</v>
      </c>
      <c r="O1669" t="str">
        <f t="shared" si="107"/>
        <v>Actual</v>
      </c>
    </row>
    <row r="1670" spans="1:15" x14ac:dyDescent="0.25">
      <c r="A1670" t="s">
        <v>1905</v>
      </c>
      <c r="B1670" t="s">
        <v>25</v>
      </c>
      <c r="C1670">
        <v>4</v>
      </c>
      <c r="D1670">
        <f t="shared" si="104"/>
        <v>4</v>
      </c>
      <c r="E1670">
        <v>4</v>
      </c>
      <c r="F1670">
        <f>IF(OR(E1670="",E1670="UNKNOWN",E1670="ERROR"),_xlfn.XLOOKUP(Table2[[#This Row],[Item]],Items_List!A:A,Items_List!B:B),E1670)</f>
        <v>4</v>
      </c>
      <c r="G1670">
        <v>16</v>
      </c>
      <c r="H1670">
        <f t="shared" si="105"/>
        <v>16</v>
      </c>
      <c r="I1670" t="s">
        <v>10</v>
      </c>
      <c r="J1670" t="s">
        <v>10059</v>
      </c>
      <c r="K1670" s="1">
        <v>45112</v>
      </c>
      <c r="L1670" s="1" t="str">
        <f>IF(ISNUMBER(Table2[[#This Row],[Transaction Date]]),TEXT(Table2[[#This Row],[Transaction Date]],"mmmm"),"Unknown")</f>
        <v>July</v>
      </c>
      <c r="M1670" s="1" t="str">
        <f>IF(ISNUMBER(Table2[[#This Row],[Transaction Date]]),TEXT(Table2[[#This Row],[Transaction Date]],"dddd"),"Unknown")</f>
        <v>Wednesday</v>
      </c>
      <c r="N1670">
        <f t="shared" si="106"/>
        <v>0</v>
      </c>
      <c r="O1670" t="str">
        <f t="shared" si="107"/>
        <v>Actual</v>
      </c>
    </row>
    <row r="1671" spans="1:15" x14ac:dyDescent="0.25">
      <c r="A1671" t="s">
        <v>1906</v>
      </c>
      <c r="B1671" t="s">
        <v>9</v>
      </c>
      <c r="C1671">
        <v>1</v>
      </c>
      <c r="D1671">
        <f t="shared" si="104"/>
        <v>1</v>
      </c>
      <c r="E1671">
        <v>2</v>
      </c>
      <c r="F1671">
        <f>IF(OR(E1671="",E1671="UNKNOWN",E1671="ERROR"),_xlfn.XLOOKUP(Table2[[#This Row],[Item]],Items_List!A:A,Items_List!B:B),E1671)</f>
        <v>2</v>
      </c>
      <c r="G1671">
        <v>2</v>
      </c>
      <c r="H1671">
        <f t="shared" si="105"/>
        <v>2</v>
      </c>
      <c r="I1671" t="s">
        <v>23</v>
      </c>
      <c r="J1671" t="s">
        <v>11</v>
      </c>
      <c r="K1671" s="1">
        <v>45078</v>
      </c>
      <c r="L1671" s="1" t="str">
        <f>IF(ISNUMBER(Table2[[#This Row],[Transaction Date]]),TEXT(Table2[[#This Row],[Transaction Date]],"mmmm"),"Unknown")</f>
        <v>June</v>
      </c>
      <c r="M1671" s="1" t="str">
        <f>IF(ISNUMBER(Table2[[#This Row],[Transaction Date]]),TEXT(Table2[[#This Row],[Transaction Date]],"dddd"),"Unknown")</f>
        <v>Thursday</v>
      </c>
      <c r="N1671">
        <f t="shared" si="106"/>
        <v>0</v>
      </c>
      <c r="O1671" t="str">
        <f t="shared" si="107"/>
        <v>Actual</v>
      </c>
    </row>
    <row r="1672" spans="1:15" x14ac:dyDescent="0.25">
      <c r="A1672" t="s">
        <v>1907</v>
      </c>
      <c r="B1672" t="s">
        <v>20</v>
      </c>
      <c r="C1672">
        <v>3</v>
      </c>
      <c r="D1672">
        <f t="shared" si="104"/>
        <v>3</v>
      </c>
      <c r="E1672">
        <v>5</v>
      </c>
      <c r="F1672">
        <f>IF(OR(E1672="",E1672="UNKNOWN",E1672="ERROR"),_xlfn.XLOOKUP(Table2[[#This Row],[Item]],Items_List!A:A,Items_List!B:B),E1672)</f>
        <v>5</v>
      </c>
      <c r="G1672">
        <v>15</v>
      </c>
      <c r="H1672">
        <f t="shared" si="105"/>
        <v>15</v>
      </c>
      <c r="I1672" t="s">
        <v>10059</v>
      </c>
      <c r="J1672" t="s">
        <v>10059</v>
      </c>
      <c r="K1672" s="1">
        <v>44966</v>
      </c>
      <c r="L1672" s="1" t="str">
        <f>IF(ISNUMBER(Table2[[#This Row],[Transaction Date]]),TEXT(Table2[[#This Row],[Transaction Date]],"mmmm"),"Unknown")</f>
        <v>February</v>
      </c>
      <c r="M1672" s="1" t="str">
        <f>IF(ISNUMBER(Table2[[#This Row],[Transaction Date]]),TEXT(Table2[[#This Row],[Transaction Date]],"dddd"),"Unknown")</f>
        <v>Thursday</v>
      </c>
      <c r="N1672">
        <f t="shared" si="106"/>
        <v>0</v>
      </c>
      <c r="O1672" t="str">
        <f t="shared" si="107"/>
        <v>Actual</v>
      </c>
    </row>
    <row r="1673" spans="1:15" x14ac:dyDescent="0.25">
      <c r="A1673" t="s">
        <v>1908</v>
      </c>
      <c r="B1673" t="s">
        <v>13</v>
      </c>
      <c r="C1673">
        <v>1</v>
      </c>
      <c r="D1673">
        <f t="shared" si="104"/>
        <v>1</v>
      </c>
      <c r="E1673">
        <v>3</v>
      </c>
      <c r="F1673">
        <f>IF(OR(E1673="",E1673="UNKNOWN",E1673="ERROR"),_xlfn.XLOOKUP(Table2[[#This Row],[Item]],Items_List!A:A,Items_List!B:B),E1673)</f>
        <v>3</v>
      </c>
      <c r="G1673">
        <v>3</v>
      </c>
      <c r="H1673">
        <f t="shared" si="105"/>
        <v>3</v>
      </c>
      <c r="I1673" t="s">
        <v>10059</v>
      </c>
      <c r="J1673" t="s">
        <v>15</v>
      </c>
      <c r="L1673" s="1" t="str">
        <f>IF(ISNUMBER(Table2[[#This Row],[Transaction Date]]),TEXT(Table2[[#This Row],[Transaction Date]],"mmmm"),"Unknown")</f>
        <v>Unknown</v>
      </c>
      <c r="M1673" s="1" t="str">
        <f>IF(ISNUMBER(Table2[[#This Row],[Transaction Date]]),TEXT(Table2[[#This Row],[Transaction Date]],"dddd"),"Unknown")</f>
        <v>Unknown</v>
      </c>
      <c r="N1673">
        <f t="shared" si="106"/>
        <v>0</v>
      </c>
      <c r="O1673" t="str">
        <f t="shared" si="107"/>
        <v>Actual</v>
      </c>
    </row>
    <row r="1674" spans="1:15" x14ac:dyDescent="0.25">
      <c r="A1674" t="s">
        <v>1909</v>
      </c>
      <c r="B1674" t="s">
        <v>9</v>
      </c>
      <c r="C1674">
        <v>1</v>
      </c>
      <c r="D1674">
        <f t="shared" si="104"/>
        <v>1</v>
      </c>
      <c r="E1674">
        <v>2</v>
      </c>
      <c r="F1674">
        <f>IF(OR(E1674="",E1674="UNKNOWN",E1674="ERROR"),_xlfn.XLOOKUP(Table2[[#This Row],[Item]],Items_List!A:A,Items_List!B:B),E1674)</f>
        <v>2</v>
      </c>
      <c r="G1674">
        <v>2</v>
      </c>
      <c r="H1674">
        <f t="shared" si="105"/>
        <v>2</v>
      </c>
      <c r="I1674" t="s">
        <v>23</v>
      </c>
      <c r="J1674" t="s">
        <v>11</v>
      </c>
      <c r="K1674" s="1">
        <v>45234</v>
      </c>
      <c r="L1674" s="1" t="str">
        <f>IF(ISNUMBER(Table2[[#This Row],[Transaction Date]]),TEXT(Table2[[#This Row],[Transaction Date]],"mmmm"),"Unknown")</f>
        <v>November</v>
      </c>
      <c r="M1674" s="1" t="str">
        <f>IF(ISNUMBER(Table2[[#This Row],[Transaction Date]]),TEXT(Table2[[#This Row],[Transaction Date]],"dddd"),"Unknown")</f>
        <v>Saturday</v>
      </c>
      <c r="N1674">
        <f t="shared" si="106"/>
        <v>0</v>
      </c>
      <c r="O1674" t="str">
        <f t="shared" si="107"/>
        <v>Actual</v>
      </c>
    </row>
    <row r="1675" spans="1:15" x14ac:dyDescent="0.25">
      <c r="A1675" t="s">
        <v>1910</v>
      </c>
      <c r="B1675" t="s">
        <v>39</v>
      </c>
      <c r="C1675">
        <v>5</v>
      </c>
      <c r="D1675">
        <f t="shared" si="104"/>
        <v>5</v>
      </c>
      <c r="E1675">
        <v>3</v>
      </c>
      <c r="F1675">
        <f>IF(OR(E1675="",E1675="UNKNOWN",E1675="ERROR"),_xlfn.XLOOKUP(Table2[[#This Row],[Item]],Items_List!A:A,Items_List!B:B),E1675)</f>
        <v>3</v>
      </c>
      <c r="G1675">
        <v>15</v>
      </c>
      <c r="H1675">
        <f t="shared" si="105"/>
        <v>15</v>
      </c>
      <c r="I1675" t="s">
        <v>14</v>
      </c>
      <c r="J1675" t="s">
        <v>15</v>
      </c>
      <c r="K1675" s="1">
        <v>44977</v>
      </c>
      <c r="L1675" s="1" t="str">
        <f>IF(ISNUMBER(Table2[[#This Row],[Transaction Date]]),TEXT(Table2[[#This Row],[Transaction Date]],"mmmm"),"Unknown")</f>
        <v>February</v>
      </c>
      <c r="M1675" s="1" t="str">
        <f>IF(ISNUMBER(Table2[[#This Row],[Transaction Date]]),TEXT(Table2[[#This Row],[Transaction Date]],"dddd"),"Unknown")</f>
        <v>Monday</v>
      </c>
      <c r="N1675">
        <f t="shared" si="106"/>
        <v>0</v>
      </c>
      <c r="O1675" t="str">
        <f t="shared" si="107"/>
        <v>Actual</v>
      </c>
    </row>
    <row r="1676" spans="1:15" x14ac:dyDescent="0.25">
      <c r="A1676" t="s">
        <v>1911</v>
      </c>
      <c r="B1676" t="s">
        <v>9</v>
      </c>
      <c r="C1676">
        <v>5</v>
      </c>
      <c r="D1676">
        <f t="shared" si="104"/>
        <v>5</v>
      </c>
      <c r="E1676">
        <v>2</v>
      </c>
      <c r="F1676">
        <f>IF(OR(E1676="",E1676="UNKNOWN",E1676="ERROR"),_xlfn.XLOOKUP(Table2[[#This Row],[Item]],Items_List!A:A,Items_List!B:B),E1676)</f>
        <v>2</v>
      </c>
      <c r="G1676">
        <v>10</v>
      </c>
      <c r="H1676">
        <f t="shared" si="105"/>
        <v>10</v>
      </c>
      <c r="I1676" t="s">
        <v>10059</v>
      </c>
      <c r="J1676" t="s">
        <v>15</v>
      </c>
      <c r="K1676" s="1">
        <v>45143</v>
      </c>
      <c r="L1676" s="1" t="str">
        <f>IF(ISNUMBER(Table2[[#This Row],[Transaction Date]]),TEXT(Table2[[#This Row],[Transaction Date]],"mmmm"),"Unknown")</f>
        <v>August</v>
      </c>
      <c r="M1676" s="1" t="str">
        <f>IF(ISNUMBER(Table2[[#This Row],[Transaction Date]]),TEXT(Table2[[#This Row],[Transaction Date]],"dddd"),"Unknown")</f>
        <v>Saturday</v>
      </c>
      <c r="N1676">
        <f t="shared" si="106"/>
        <v>0</v>
      </c>
      <c r="O1676" t="str">
        <f t="shared" si="107"/>
        <v>Actual</v>
      </c>
    </row>
    <row r="1677" spans="1:15" x14ac:dyDescent="0.25">
      <c r="A1677" t="s">
        <v>1914</v>
      </c>
      <c r="B1677" t="s">
        <v>65</v>
      </c>
      <c r="C1677">
        <v>5</v>
      </c>
      <c r="D1677">
        <f t="shared" si="104"/>
        <v>5</v>
      </c>
      <c r="E1677">
        <v>1.5</v>
      </c>
      <c r="F1677">
        <f>IF(OR(E1677="",E1677="UNKNOWN",E1677="ERROR"),_xlfn.XLOOKUP(Table2[[#This Row],[Item]],Items_List!A:A,Items_List!B:B),E1677)</f>
        <v>1.5</v>
      </c>
      <c r="G1677">
        <v>7.5</v>
      </c>
      <c r="H1677">
        <f t="shared" si="105"/>
        <v>7.5</v>
      </c>
      <c r="I1677" t="s">
        <v>10059</v>
      </c>
      <c r="J1677" t="s">
        <v>11</v>
      </c>
      <c r="K1677" s="1">
        <v>45119</v>
      </c>
      <c r="L1677" s="1" t="str">
        <f>IF(ISNUMBER(Table2[[#This Row],[Transaction Date]]),TEXT(Table2[[#This Row],[Transaction Date]],"mmmm"),"Unknown")</f>
        <v>July</v>
      </c>
      <c r="M1677" s="1" t="str">
        <f>IF(ISNUMBER(Table2[[#This Row],[Transaction Date]]),TEXT(Table2[[#This Row],[Transaction Date]],"dddd"),"Unknown")</f>
        <v>Wednesday</v>
      </c>
      <c r="N1677">
        <f t="shared" si="106"/>
        <v>0</v>
      </c>
      <c r="O1677" t="str">
        <f t="shared" si="107"/>
        <v>Actual</v>
      </c>
    </row>
    <row r="1678" spans="1:15" x14ac:dyDescent="0.25">
      <c r="A1678" t="s">
        <v>1915</v>
      </c>
      <c r="B1678" t="s">
        <v>39</v>
      </c>
      <c r="C1678">
        <v>4</v>
      </c>
      <c r="D1678">
        <f t="shared" si="104"/>
        <v>4</v>
      </c>
      <c r="E1678">
        <v>3</v>
      </c>
      <c r="F1678">
        <f>IF(OR(E1678="",E1678="UNKNOWN",E1678="ERROR"),_xlfn.XLOOKUP(Table2[[#This Row],[Item]],Items_List!A:A,Items_List!B:B),E1678)</f>
        <v>3</v>
      </c>
      <c r="G1678">
        <v>12</v>
      </c>
      <c r="H1678">
        <f t="shared" si="105"/>
        <v>12</v>
      </c>
      <c r="I1678" t="s">
        <v>10059</v>
      </c>
      <c r="J1678" t="s">
        <v>10059</v>
      </c>
      <c r="K1678" s="1">
        <v>45037</v>
      </c>
      <c r="L1678" s="1" t="str">
        <f>IF(ISNUMBER(Table2[[#This Row],[Transaction Date]]),TEXT(Table2[[#This Row],[Transaction Date]],"mmmm"),"Unknown")</f>
        <v>April</v>
      </c>
      <c r="M1678" s="1" t="str">
        <f>IF(ISNUMBER(Table2[[#This Row],[Transaction Date]]),TEXT(Table2[[#This Row],[Transaction Date]],"dddd"),"Unknown")</f>
        <v>Friday</v>
      </c>
      <c r="N1678">
        <f t="shared" si="106"/>
        <v>0</v>
      </c>
      <c r="O1678" t="str">
        <f t="shared" si="107"/>
        <v>Actual</v>
      </c>
    </row>
    <row r="1679" spans="1:15" x14ac:dyDescent="0.25">
      <c r="A1679" t="s">
        <v>1916</v>
      </c>
      <c r="B1679" t="s">
        <v>25</v>
      </c>
      <c r="C1679">
        <v>5</v>
      </c>
      <c r="D1679">
        <f t="shared" si="104"/>
        <v>5</v>
      </c>
      <c r="E1679">
        <v>4</v>
      </c>
      <c r="F1679">
        <f>IF(OR(E1679="",E1679="UNKNOWN",E1679="ERROR"),_xlfn.XLOOKUP(Table2[[#This Row],[Item]],Items_List!A:A,Items_List!B:B),E1679)</f>
        <v>4</v>
      </c>
      <c r="G1679">
        <v>20</v>
      </c>
      <c r="H1679">
        <f t="shared" si="105"/>
        <v>20</v>
      </c>
      <c r="I1679" t="s">
        <v>23</v>
      </c>
      <c r="J1679" t="s">
        <v>10059</v>
      </c>
      <c r="K1679" s="1">
        <v>44967</v>
      </c>
      <c r="L1679" s="1" t="str">
        <f>IF(ISNUMBER(Table2[[#This Row],[Transaction Date]]),TEXT(Table2[[#This Row],[Transaction Date]],"mmmm"),"Unknown")</f>
        <v>February</v>
      </c>
      <c r="M1679" s="1" t="str">
        <f>IF(ISNUMBER(Table2[[#This Row],[Transaction Date]]),TEXT(Table2[[#This Row],[Transaction Date]],"dddd"),"Unknown")</f>
        <v>Friday</v>
      </c>
      <c r="N1679">
        <f t="shared" si="106"/>
        <v>0</v>
      </c>
      <c r="O1679" t="str">
        <f t="shared" si="107"/>
        <v>Actual</v>
      </c>
    </row>
    <row r="1680" spans="1:15" x14ac:dyDescent="0.25">
      <c r="A1680" t="s">
        <v>1917</v>
      </c>
      <c r="B1680" t="s">
        <v>25</v>
      </c>
      <c r="C1680">
        <v>2</v>
      </c>
      <c r="D1680">
        <f t="shared" si="104"/>
        <v>2</v>
      </c>
      <c r="E1680">
        <v>4</v>
      </c>
      <c r="F1680">
        <f>IF(OR(E1680="",E1680="UNKNOWN",E1680="ERROR"),_xlfn.XLOOKUP(Table2[[#This Row],[Item]],Items_List!A:A,Items_List!B:B),E1680)</f>
        <v>4</v>
      </c>
      <c r="G1680">
        <v>8</v>
      </c>
      <c r="H1680">
        <f t="shared" si="105"/>
        <v>8</v>
      </c>
      <c r="I1680" t="s">
        <v>10059</v>
      </c>
      <c r="J1680" t="s">
        <v>15</v>
      </c>
      <c r="L1680" s="1" t="str">
        <f>IF(ISNUMBER(Table2[[#This Row],[Transaction Date]]),TEXT(Table2[[#This Row],[Transaction Date]],"mmmm"),"Unknown")</f>
        <v>Unknown</v>
      </c>
      <c r="M1680" s="1" t="str">
        <f>IF(ISNUMBER(Table2[[#This Row],[Transaction Date]]),TEXT(Table2[[#This Row],[Transaction Date]],"dddd"),"Unknown")</f>
        <v>Unknown</v>
      </c>
      <c r="N1680">
        <f t="shared" si="106"/>
        <v>0</v>
      </c>
      <c r="O1680" t="str">
        <f t="shared" si="107"/>
        <v>Actual</v>
      </c>
    </row>
    <row r="1681" spans="1:15" x14ac:dyDescent="0.25">
      <c r="A1681" t="s">
        <v>1918</v>
      </c>
      <c r="B1681" t="s">
        <v>28</v>
      </c>
      <c r="C1681">
        <v>5</v>
      </c>
      <c r="D1681">
        <f t="shared" si="104"/>
        <v>5</v>
      </c>
      <c r="E1681">
        <v>4</v>
      </c>
      <c r="F1681">
        <f>IF(OR(E1681="",E1681="UNKNOWN",E1681="ERROR"),_xlfn.XLOOKUP(Table2[[#This Row],[Item]],Items_List!A:A,Items_List!B:B),E1681)</f>
        <v>4</v>
      </c>
      <c r="G1681" t="s">
        <v>18</v>
      </c>
      <c r="H1681">
        <f t="shared" si="105"/>
        <v>20</v>
      </c>
      <c r="I1681" t="s">
        <v>10</v>
      </c>
      <c r="J1681" t="s">
        <v>15</v>
      </c>
      <c r="K1681" s="1">
        <v>44928</v>
      </c>
      <c r="L1681" s="1" t="str">
        <f>IF(ISNUMBER(Table2[[#This Row],[Transaction Date]]),TEXT(Table2[[#This Row],[Transaction Date]],"mmmm"),"Unknown")</f>
        <v>January</v>
      </c>
      <c r="M1681" s="1" t="str">
        <f>IF(ISNUMBER(Table2[[#This Row],[Transaction Date]]),TEXT(Table2[[#This Row],[Transaction Date]],"dddd"),"Unknown")</f>
        <v>Monday</v>
      </c>
      <c r="N1681">
        <f t="shared" si="106"/>
        <v>1</v>
      </c>
      <c r="O1681" t="str">
        <f t="shared" si="107"/>
        <v>Actual</v>
      </c>
    </row>
    <row r="1682" spans="1:15" x14ac:dyDescent="0.25">
      <c r="A1682" t="s">
        <v>1919</v>
      </c>
      <c r="B1682" t="s">
        <v>25</v>
      </c>
      <c r="C1682">
        <v>4</v>
      </c>
      <c r="D1682">
        <f t="shared" si="104"/>
        <v>4</v>
      </c>
      <c r="E1682" s="3">
        <f>_xlfn.XLOOKUP(Table2[[#This Row],[Item]],Items_List!$A$2:$A$9,Items_List!$B$2:$B$9)</f>
        <v>4</v>
      </c>
      <c r="F1682">
        <f>IF(OR(E1682="",E1682="UNKNOWN",E1682="ERROR"),_xlfn.XLOOKUP(Table2[[#This Row],[Item]],Items_List!A:A,Items_List!B:B),E1682)</f>
        <v>4</v>
      </c>
      <c r="G1682">
        <v>16</v>
      </c>
      <c r="H1682">
        <f t="shared" si="105"/>
        <v>16</v>
      </c>
      <c r="I1682" t="s">
        <v>10059</v>
      </c>
      <c r="J1682" t="s">
        <v>11</v>
      </c>
      <c r="K1682" s="1">
        <v>45170</v>
      </c>
      <c r="L1682" s="1" t="str">
        <f>IF(ISNUMBER(Table2[[#This Row],[Transaction Date]]),TEXT(Table2[[#This Row],[Transaction Date]],"mmmm"),"Unknown")</f>
        <v>September</v>
      </c>
      <c r="M1682" s="1" t="str">
        <f>IF(ISNUMBER(Table2[[#This Row],[Transaction Date]]),TEXT(Table2[[#This Row],[Transaction Date]],"dddd"),"Unknown")</f>
        <v>Friday</v>
      </c>
      <c r="N1682">
        <f t="shared" si="106"/>
        <v>0</v>
      </c>
      <c r="O1682" t="str">
        <f t="shared" si="107"/>
        <v>Actual</v>
      </c>
    </row>
    <row r="1683" spans="1:15" x14ac:dyDescent="0.25">
      <c r="A1683" t="s">
        <v>1920</v>
      </c>
      <c r="B1683" t="s">
        <v>39</v>
      </c>
      <c r="C1683">
        <v>5</v>
      </c>
      <c r="D1683">
        <f t="shared" si="104"/>
        <v>5</v>
      </c>
      <c r="E1683">
        <v>3</v>
      </c>
      <c r="F1683">
        <f>IF(OR(E1683="",E1683="UNKNOWN",E1683="ERROR"),_xlfn.XLOOKUP(Table2[[#This Row],[Item]],Items_List!A:A,Items_List!B:B),E1683)</f>
        <v>3</v>
      </c>
      <c r="G1683">
        <v>15</v>
      </c>
      <c r="H1683">
        <f t="shared" si="105"/>
        <v>15</v>
      </c>
      <c r="I1683" t="s">
        <v>14</v>
      </c>
      <c r="J1683" t="s">
        <v>15</v>
      </c>
      <c r="K1683" s="1">
        <v>45106</v>
      </c>
      <c r="L1683" s="1" t="str">
        <f>IF(ISNUMBER(Table2[[#This Row],[Transaction Date]]),TEXT(Table2[[#This Row],[Transaction Date]],"mmmm"),"Unknown")</f>
        <v>June</v>
      </c>
      <c r="M1683" s="1" t="str">
        <f>IF(ISNUMBER(Table2[[#This Row],[Transaction Date]]),TEXT(Table2[[#This Row],[Transaction Date]],"dddd"),"Unknown")</f>
        <v>Thursday</v>
      </c>
      <c r="N1683">
        <f t="shared" si="106"/>
        <v>0</v>
      </c>
      <c r="O1683" t="str">
        <f t="shared" si="107"/>
        <v>Actual</v>
      </c>
    </row>
    <row r="1684" spans="1:15" x14ac:dyDescent="0.25">
      <c r="A1684" t="s">
        <v>1921</v>
      </c>
      <c r="B1684" t="s">
        <v>13</v>
      </c>
      <c r="C1684">
        <v>3</v>
      </c>
      <c r="D1684">
        <f t="shared" si="104"/>
        <v>3</v>
      </c>
      <c r="E1684">
        <v>3</v>
      </c>
      <c r="F1684">
        <f>IF(OR(E1684="",E1684="UNKNOWN",E1684="ERROR"),_xlfn.XLOOKUP(Table2[[#This Row],[Item]],Items_List!A:A,Items_List!B:B),E1684)</f>
        <v>3</v>
      </c>
      <c r="G1684">
        <v>9</v>
      </c>
      <c r="H1684">
        <f t="shared" si="105"/>
        <v>9</v>
      </c>
      <c r="I1684" t="s">
        <v>10059</v>
      </c>
      <c r="J1684" t="s">
        <v>11</v>
      </c>
      <c r="K1684" s="1">
        <v>45195</v>
      </c>
      <c r="L1684" s="1" t="str">
        <f>IF(ISNUMBER(Table2[[#This Row],[Transaction Date]]),TEXT(Table2[[#This Row],[Transaction Date]],"mmmm"),"Unknown")</f>
        <v>September</v>
      </c>
      <c r="M1684" s="1" t="str">
        <f>IF(ISNUMBER(Table2[[#This Row],[Transaction Date]]),TEXT(Table2[[#This Row],[Transaction Date]],"dddd"),"Unknown")</f>
        <v>Tuesday</v>
      </c>
      <c r="N1684">
        <f t="shared" si="106"/>
        <v>0</v>
      </c>
      <c r="O1684" t="str">
        <f t="shared" si="107"/>
        <v>Actual</v>
      </c>
    </row>
    <row r="1685" spans="1:15" x14ac:dyDescent="0.25">
      <c r="A1685" t="s">
        <v>1922</v>
      </c>
      <c r="B1685" t="s">
        <v>17</v>
      </c>
      <c r="C1685">
        <v>3</v>
      </c>
      <c r="D1685">
        <f t="shared" si="104"/>
        <v>3</v>
      </c>
      <c r="E1685">
        <v>1</v>
      </c>
      <c r="F1685">
        <f>IF(OR(E1685="",E1685="UNKNOWN",E1685="ERROR"),_xlfn.XLOOKUP(Table2[[#This Row],[Item]],Items_List!A:A,Items_List!B:B),E1685)</f>
        <v>1</v>
      </c>
      <c r="G1685" t="s">
        <v>21</v>
      </c>
      <c r="H1685">
        <f t="shared" si="105"/>
        <v>3</v>
      </c>
      <c r="I1685" t="s">
        <v>23</v>
      </c>
      <c r="J1685" t="s">
        <v>11</v>
      </c>
      <c r="K1685" s="1">
        <v>45254</v>
      </c>
      <c r="L1685" s="1" t="str">
        <f>IF(ISNUMBER(Table2[[#This Row],[Transaction Date]]),TEXT(Table2[[#This Row],[Transaction Date]],"mmmm"),"Unknown")</f>
        <v>November</v>
      </c>
      <c r="M1685" s="1" t="str">
        <f>IF(ISNUMBER(Table2[[#This Row],[Transaction Date]]),TEXT(Table2[[#This Row],[Transaction Date]],"dddd"),"Unknown")</f>
        <v>Friday</v>
      </c>
      <c r="N1685">
        <f t="shared" si="106"/>
        <v>1</v>
      </c>
      <c r="O1685" t="str">
        <f t="shared" si="107"/>
        <v>Actual</v>
      </c>
    </row>
    <row r="1686" spans="1:15" x14ac:dyDescent="0.25">
      <c r="A1686" t="s">
        <v>1923</v>
      </c>
      <c r="B1686" t="s">
        <v>28</v>
      </c>
      <c r="C1686">
        <v>3</v>
      </c>
      <c r="D1686">
        <f t="shared" si="104"/>
        <v>3</v>
      </c>
      <c r="E1686">
        <v>4</v>
      </c>
      <c r="F1686">
        <f>IF(OR(E1686="",E1686="UNKNOWN",E1686="ERROR"),_xlfn.XLOOKUP(Table2[[#This Row],[Item]],Items_List!A:A,Items_List!B:B),E1686)</f>
        <v>4</v>
      </c>
      <c r="G1686">
        <v>12</v>
      </c>
      <c r="H1686">
        <f t="shared" si="105"/>
        <v>12</v>
      </c>
      <c r="I1686" t="s">
        <v>14</v>
      </c>
      <c r="J1686" t="s">
        <v>10059</v>
      </c>
      <c r="K1686" s="1">
        <v>45084</v>
      </c>
      <c r="L1686" s="1" t="str">
        <f>IF(ISNUMBER(Table2[[#This Row],[Transaction Date]]),TEXT(Table2[[#This Row],[Transaction Date]],"mmmm"),"Unknown")</f>
        <v>June</v>
      </c>
      <c r="M1686" s="1" t="str">
        <f>IF(ISNUMBER(Table2[[#This Row],[Transaction Date]]),TEXT(Table2[[#This Row],[Transaction Date]],"dddd"),"Unknown")</f>
        <v>Wednesday</v>
      </c>
      <c r="N1686">
        <f t="shared" si="106"/>
        <v>0</v>
      </c>
      <c r="O1686" t="str">
        <f t="shared" si="107"/>
        <v>Actual</v>
      </c>
    </row>
    <row r="1687" spans="1:15" x14ac:dyDescent="0.25">
      <c r="A1687" t="s">
        <v>1924</v>
      </c>
      <c r="B1687" t="s">
        <v>65</v>
      </c>
      <c r="C1687">
        <v>1</v>
      </c>
      <c r="D1687">
        <f t="shared" si="104"/>
        <v>1</v>
      </c>
      <c r="E1687">
        <v>1.5</v>
      </c>
      <c r="F1687">
        <f>IF(OR(E1687="",E1687="UNKNOWN",E1687="ERROR"),_xlfn.XLOOKUP(Table2[[#This Row],[Item]],Items_List!A:A,Items_List!B:B),E1687)</f>
        <v>1.5</v>
      </c>
      <c r="G1687">
        <v>1.5</v>
      </c>
      <c r="H1687">
        <f t="shared" si="105"/>
        <v>1.5</v>
      </c>
      <c r="I1687" t="s">
        <v>10059</v>
      </c>
      <c r="J1687" t="s">
        <v>15</v>
      </c>
      <c r="K1687" s="1">
        <v>45148</v>
      </c>
      <c r="L1687" s="1" t="str">
        <f>IF(ISNUMBER(Table2[[#This Row],[Transaction Date]]),TEXT(Table2[[#This Row],[Transaction Date]],"mmmm"),"Unknown")</f>
        <v>August</v>
      </c>
      <c r="M1687" s="1" t="str">
        <f>IF(ISNUMBER(Table2[[#This Row],[Transaction Date]]),TEXT(Table2[[#This Row],[Transaction Date]],"dddd"),"Unknown")</f>
        <v>Thursday</v>
      </c>
      <c r="N1687">
        <f t="shared" si="106"/>
        <v>0</v>
      </c>
      <c r="O1687" t="str">
        <f t="shared" si="107"/>
        <v>Actual</v>
      </c>
    </row>
    <row r="1688" spans="1:15" x14ac:dyDescent="0.25">
      <c r="A1688" t="s">
        <v>1926</v>
      </c>
      <c r="B1688" t="s">
        <v>65</v>
      </c>
      <c r="C1688">
        <v>2</v>
      </c>
      <c r="D1688">
        <f t="shared" si="104"/>
        <v>2</v>
      </c>
      <c r="E1688">
        <v>1.5</v>
      </c>
      <c r="F1688">
        <f>IF(OR(E1688="",E1688="UNKNOWN",E1688="ERROR"),_xlfn.XLOOKUP(Table2[[#This Row],[Item]],Items_List!A:A,Items_List!B:B),E1688)</f>
        <v>1.5</v>
      </c>
      <c r="G1688">
        <v>3</v>
      </c>
      <c r="H1688">
        <f t="shared" si="105"/>
        <v>3</v>
      </c>
      <c r="I1688" t="s">
        <v>23</v>
      </c>
      <c r="J1688" t="s">
        <v>15</v>
      </c>
      <c r="K1688" s="1">
        <v>45155</v>
      </c>
      <c r="L1688" s="1" t="str">
        <f>IF(ISNUMBER(Table2[[#This Row],[Transaction Date]]),TEXT(Table2[[#This Row],[Transaction Date]],"mmmm"),"Unknown")</f>
        <v>August</v>
      </c>
      <c r="M1688" s="1" t="str">
        <f>IF(ISNUMBER(Table2[[#This Row],[Transaction Date]]),TEXT(Table2[[#This Row],[Transaction Date]],"dddd"),"Unknown")</f>
        <v>Thursday</v>
      </c>
      <c r="N1688">
        <f t="shared" si="106"/>
        <v>0</v>
      </c>
      <c r="O1688" t="str">
        <f t="shared" si="107"/>
        <v>Actual</v>
      </c>
    </row>
    <row r="1689" spans="1:15" x14ac:dyDescent="0.25">
      <c r="A1689" t="s">
        <v>1927</v>
      </c>
      <c r="B1689" t="s">
        <v>9</v>
      </c>
      <c r="C1689">
        <v>1</v>
      </c>
      <c r="D1689">
        <f t="shared" si="104"/>
        <v>1</v>
      </c>
      <c r="E1689">
        <v>2</v>
      </c>
      <c r="F1689">
        <f>IF(OR(E1689="",E1689="UNKNOWN",E1689="ERROR"),_xlfn.XLOOKUP(Table2[[#This Row],[Item]],Items_List!A:A,Items_List!B:B),E1689)</f>
        <v>2</v>
      </c>
      <c r="G1689">
        <v>2</v>
      </c>
      <c r="H1689">
        <f t="shared" si="105"/>
        <v>2</v>
      </c>
      <c r="I1689" t="s">
        <v>10059</v>
      </c>
      <c r="J1689" t="s">
        <v>11</v>
      </c>
      <c r="K1689" s="1">
        <v>45064</v>
      </c>
      <c r="L1689" s="1" t="str">
        <f>IF(ISNUMBER(Table2[[#This Row],[Transaction Date]]),TEXT(Table2[[#This Row],[Transaction Date]],"mmmm"),"Unknown")</f>
        <v>May</v>
      </c>
      <c r="M1689" s="1" t="str">
        <f>IF(ISNUMBER(Table2[[#This Row],[Transaction Date]]),TEXT(Table2[[#This Row],[Transaction Date]],"dddd"),"Unknown")</f>
        <v>Thursday</v>
      </c>
      <c r="N1689">
        <f t="shared" si="106"/>
        <v>0</v>
      </c>
      <c r="O1689" t="str">
        <f t="shared" si="107"/>
        <v>Actual</v>
      </c>
    </row>
    <row r="1690" spans="1:15" x14ac:dyDescent="0.25">
      <c r="A1690" t="s">
        <v>1928</v>
      </c>
      <c r="B1690" t="s">
        <v>28</v>
      </c>
      <c r="C1690">
        <v>1</v>
      </c>
      <c r="D1690">
        <f t="shared" si="104"/>
        <v>1</v>
      </c>
      <c r="E1690">
        <v>4</v>
      </c>
      <c r="F1690">
        <f>IF(OR(E1690="",E1690="UNKNOWN",E1690="ERROR"),_xlfn.XLOOKUP(Table2[[#This Row],[Item]],Items_List!A:A,Items_List!B:B),E1690)</f>
        <v>4</v>
      </c>
      <c r="G1690">
        <v>4</v>
      </c>
      <c r="H1690">
        <f t="shared" si="105"/>
        <v>4</v>
      </c>
      <c r="I1690" t="s">
        <v>10</v>
      </c>
      <c r="J1690" t="s">
        <v>10059</v>
      </c>
      <c r="K1690" s="1">
        <v>45166</v>
      </c>
      <c r="L1690" s="1" t="str">
        <f>IF(ISNUMBER(Table2[[#This Row],[Transaction Date]]),TEXT(Table2[[#This Row],[Transaction Date]],"mmmm"),"Unknown")</f>
        <v>August</v>
      </c>
      <c r="M1690" s="1" t="str">
        <f>IF(ISNUMBER(Table2[[#This Row],[Transaction Date]]),TEXT(Table2[[#This Row],[Transaction Date]],"dddd"),"Unknown")</f>
        <v>Monday</v>
      </c>
      <c r="N1690">
        <f t="shared" si="106"/>
        <v>0</v>
      </c>
      <c r="O1690" t="str">
        <f t="shared" si="107"/>
        <v>Actual</v>
      </c>
    </row>
    <row r="1691" spans="1:15" x14ac:dyDescent="0.25">
      <c r="A1691" t="s">
        <v>1929</v>
      </c>
      <c r="B1691" t="s">
        <v>25</v>
      </c>
      <c r="C1691">
        <v>3</v>
      </c>
      <c r="D1691">
        <f t="shared" si="104"/>
        <v>3</v>
      </c>
      <c r="E1691">
        <v>4</v>
      </c>
      <c r="F1691">
        <f>IF(OR(E1691="",E1691="UNKNOWN",E1691="ERROR"),_xlfn.XLOOKUP(Table2[[#This Row],[Item]],Items_List!A:A,Items_List!B:B),E1691)</f>
        <v>4</v>
      </c>
      <c r="G1691">
        <v>12</v>
      </c>
      <c r="H1691">
        <f t="shared" si="105"/>
        <v>12</v>
      </c>
      <c r="I1691" t="s">
        <v>14</v>
      </c>
      <c r="J1691" t="s">
        <v>15</v>
      </c>
      <c r="K1691" s="1">
        <v>45072</v>
      </c>
      <c r="L1691" s="1" t="str">
        <f>IF(ISNUMBER(Table2[[#This Row],[Transaction Date]]),TEXT(Table2[[#This Row],[Transaction Date]],"mmmm"),"Unknown")</f>
        <v>May</v>
      </c>
      <c r="M1691" s="1" t="str">
        <f>IF(ISNUMBER(Table2[[#This Row],[Transaction Date]]),TEXT(Table2[[#This Row],[Transaction Date]],"dddd"),"Unknown")</f>
        <v>Friday</v>
      </c>
      <c r="N1691">
        <f t="shared" si="106"/>
        <v>0</v>
      </c>
      <c r="O1691" t="str">
        <f t="shared" si="107"/>
        <v>Actual</v>
      </c>
    </row>
    <row r="1692" spans="1:15" x14ac:dyDescent="0.25">
      <c r="A1692" t="s">
        <v>1930</v>
      </c>
      <c r="B1692" t="s">
        <v>39</v>
      </c>
      <c r="C1692">
        <v>3</v>
      </c>
      <c r="D1692">
        <f t="shared" si="104"/>
        <v>3</v>
      </c>
      <c r="E1692">
        <v>3</v>
      </c>
      <c r="F1692">
        <f>IF(OR(E1692="",E1692="UNKNOWN",E1692="ERROR"),_xlfn.XLOOKUP(Table2[[#This Row],[Item]],Items_List!A:A,Items_List!B:B),E1692)</f>
        <v>3</v>
      </c>
      <c r="G1692">
        <v>9</v>
      </c>
      <c r="H1692">
        <f t="shared" si="105"/>
        <v>9</v>
      </c>
      <c r="I1692" t="s">
        <v>14</v>
      </c>
      <c r="J1692" t="s">
        <v>10059</v>
      </c>
      <c r="K1692" s="1">
        <v>45172</v>
      </c>
      <c r="L1692" s="1" t="str">
        <f>IF(ISNUMBER(Table2[[#This Row],[Transaction Date]]),TEXT(Table2[[#This Row],[Transaction Date]],"mmmm"),"Unknown")</f>
        <v>September</v>
      </c>
      <c r="M1692" s="1" t="str">
        <f>IF(ISNUMBER(Table2[[#This Row],[Transaction Date]]),TEXT(Table2[[#This Row],[Transaction Date]],"dddd"),"Unknown")</f>
        <v>Sunday</v>
      </c>
      <c r="N1692">
        <f t="shared" si="106"/>
        <v>0</v>
      </c>
      <c r="O1692" t="str">
        <f t="shared" si="107"/>
        <v>Actual</v>
      </c>
    </row>
    <row r="1693" spans="1:15" x14ac:dyDescent="0.25">
      <c r="A1693" t="s">
        <v>1931</v>
      </c>
      <c r="B1693" t="s">
        <v>39</v>
      </c>
      <c r="C1693">
        <v>5</v>
      </c>
      <c r="D1693">
        <f t="shared" si="104"/>
        <v>5</v>
      </c>
      <c r="E1693">
        <v>3</v>
      </c>
      <c r="F1693">
        <f>IF(OR(E1693="",E1693="UNKNOWN",E1693="ERROR"),_xlfn.XLOOKUP(Table2[[#This Row],[Item]],Items_List!A:A,Items_List!B:B),E1693)</f>
        <v>3</v>
      </c>
      <c r="G1693">
        <v>15</v>
      </c>
      <c r="H1693">
        <f t="shared" si="105"/>
        <v>15</v>
      </c>
      <c r="I1693" t="s">
        <v>10059</v>
      </c>
      <c r="J1693" t="s">
        <v>10059</v>
      </c>
      <c r="K1693" s="1">
        <v>45261</v>
      </c>
      <c r="L1693" s="1" t="str">
        <f>IF(ISNUMBER(Table2[[#This Row],[Transaction Date]]),TEXT(Table2[[#This Row],[Transaction Date]],"mmmm"),"Unknown")</f>
        <v>December</v>
      </c>
      <c r="M1693" s="1" t="str">
        <f>IF(ISNUMBER(Table2[[#This Row],[Transaction Date]]),TEXT(Table2[[#This Row],[Transaction Date]],"dddd"),"Unknown")</f>
        <v>Friday</v>
      </c>
      <c r="N1693">
        <f t="shared" si="106"/>
        <v>0</v>
      </c>
      <c r="O1693" t="str">
        <f t="shared" si="107"/>
        <v>Actual</v>
      </c>
    </row>
    <row r="1694" spans="1:15" x14ac:dyDescent="0.25">
      <c r="A1694" t="s">
        <v>1932</v>
      </c>
      <c r="B1694" t="s">
        <v>9</v>
      </c>
      <c r="C1694">
        <v>1</v>
      </c>
      <c r="D1694">
        <f t="shared" si="104"/>
        <v>1</v>
      </c>
      <c r="E1694">
        <v>2</v>
      </c>
      <c r="F1694">
        <f>IF(OR(E1694="",E1694="UNKNOWN",E1694="ERROR"),_xlfn.XLOOKUP(Table2[[#This Row],[Item]],Items_List!A:A,Items_List!B:B),E1694)</f>
        <v>2</v>
      </c>
      <c r="G1694">
        <v>2</v>
      </c>
      <c r="H1694">
        <f t="shared" si="105"/>
        <v>2</v>
      </c>
      <c r="I1694" t="s">
        <v>23</v>
      </c>
      <c r="J1694" t="s">
        <v>10059</v>
      </c>
      <c r="K1694" s="1">
        <v>45012</v>
      </c>
      <c r="L1694" s="1" t="str">
        <f>IF(ISNUMBER(Table2[[#This Row],[Transaction Date]]),TEXT(Table2[[#This Row],[Transaction Date]],"mmmm"),"Unknown")</f>
        <v>March</v>
      </c>
      <c r="M1694" s="1" t="str">
        <f>IF(ISNUMBER(Table2[[#This Row],[Transaction Date]]),TEXT(Table2[[#This Row],[Transaction Date]],"dddd"),"Unknown")</f>
        <v>Monday</v>
      </c>
      <c r="N1694">
        <f t="shared" si="106"/>
        <v>0</v>
      </c>
      <c r="O1694" t="str">
        <f t="shared" si="107"/>
        <v>Actual</v>
      </c>
    </row>
    <row r="1695" spans="1:15" x14ac:dyDescent="0.25">
      <c r="A1695" t="s">
        <v>1933</v>
      </c>
      <c r="B1695" t="s">
        <v>13</v>
      </c>
      <c r="C1695">
        <v>4</v>
      </c>
      <c r="D1695">
        <f t="shared" si="104"/>
        <v>4</v>
      </c>
      <c r="E1695">
        <v>3</v>
      </c>
      <c r="F1695">
        <f>IF(OR(E1695="",E1695="UNKNOWN",E1695="ERROR"),_xlfn.XLOOKUP(Table2[[#This Row],[Item]],Items_List!A:A,Items_List!B:B),E1695)</f>
        <v>3</v>
      </c>
      <c r="G1695">
        <v>12</v>
      </c>
      <c r="H1695">
        <f t="shared" si="105"/>
        <v>12</v>
      </c>
      <c r="I1695" t="s">
        <v>10059</v>
      </c>
      <c r="J1695" t="s">
        <v>10059</v>
      </c>
      <c r="K1695" s="1">
        <v>45269</v>
      </c>
      <c r="L1695" s="1" t="str">
        <f>IF(ISNUMBER(Table2[[#This Row],[Transaction Date]]),TEXT(Table2[[#This Row],[Transaction Date]],"mmmm"),"Unknown")</f>
        <v>December</v>
      </c>
      <c r="M1695" s="1" t="str">
        <f>IF(ISNUMBER(Table2[[#This Row],[Transaction Date]]),TEXT(Table2[[#This Row],[Transaction Date]],"dddd"),"Unknown")</f>
        <v>Saturday</v>
      </c>
      <c r="N1695">
        <f t="shared" si="106"/>
        <v>0</v>
      </c>
      <c r="O1695" t="str">
        <f t="shared" si="107"/>
        <v>Actual</v>
      </c>
    </row>
    <row r="1696" spans="1:15" x14ac:dyDescent="0.25">
      <c r="A1696" t="s">
        <v>1934</v>
      </c>
      <c r="B1696" t="s">
        <v>28</v>
      </c>
      <c r="C1696">
        <v>2</v>
      </c>
      <c r="D1696">
        <f t="shared" si="104"/>
        <v>2</v>
      </c>
      <c r="E1696">
        <v>4</v>
      </c>
      <c r="F1696">
        <f>IF(OR(E1696="",E1696="UNKNOWN",E1696="ERROR"),_xlfn.XLOOKUP(Table2[[#This Row],[Item]],Items_List!A:A,Items_List!B:B),E1696)</f>
        <v>4</v>
      </c>
      <c r="G1696">
        <v>8</v>
      </c>
      <c r="H1696">
        <f t="shared" si="105"/>
        <v>8</v>
      </c>
      <c r="I1696" t="s">
        <v>14</v>
      </c>
      <c r="J1696" t="s">
        <v>15</v>
      </c>
      <c r="K1696" s="1">
        <v>45176</v>
      </c>
      <c r="L1696" s="1" t="str">
        <f>IF(ISNUMBER(Table2[[#This Row],[Transaction Date]]),TEXT(Table2[[#This Row],[Transaction Date]],"mmmm"),"Unknown")</f>
        <v>September</v>
      </c>
      <c r="M1696" s="1" t="str">
        <f>IF(ISNUMBER(Table2[[#This Row],[Transaction Date]]),TEXT(Table2[[#This Row],[Transaction Date]],"dddd"),"Unknown")</f>
        <v>Thursday</v>
      </c>
      <c r="N1696">
        <f t="shared" si="106"/>
        <v>0</v>
      </c>
      <c r="O1696" t="str">
        <f t="shared" si="107"/>
        <v>Actual</v>
      </c>
    </row>
    <row r="1697" spans="1:15" x14ac:dyDescent="0.25">
      <c r="A1697" t="s">
        <v>1935</v>
      </c>
      <c r="B1697" t="s">
        <v>65</v>
      </c>
      <c r="C1697">
        <v>3</v>
      </c>
      <c r="D1697">
        <f t="shared" si="104"/>
        <v>3</v>
      </c>
      <c r="E1697">
        <v>1.5</v>
      </c>
      <c r="F1697">
        <f>IF(OR(E1697="",E1697="UNKNOWN",E1697="ERROR"),_xlfn.XLOOKUP(Table2[[#This Row],[Item]],Items_List!A:A,Items_List!B:B),E1697)</f>
        <v>1.5</v>
      </c>
      <c r="G1697">
        <v>4.5</v>
      </c>
      <c r="H1697">
        <f t="shared" si="105"/>
        <v>4.5</v>
      </c>
      <c r="I1697" t="s">
        <v>23</v>
      </c>
      <c r="J1697" t="s">
        <v>15</v>
      </c>
      <c r="K1697" s="1">
        <v>44927</v>
      </c>
      <c r="L1697" s="1" t="str">
        <f>IF(ISNUMBER(Table2[[#This Row],[Transaction Date]]),TEXT(Table2[[#This Row],[Transaction Date]],"mmmm"),"Unknown")</f>
        <v>January</v>
      </c>
      <c r="M1697" s="1" t="str">
        <f>IF(ISNUMBER(Table2[[#This Row],[Transaction Date]]),TEXT(Table2[[#This Row],[Transaction Date]],"dddd"),"Unknown")</f>
        <v>Sunday</v>
      </c>
      <c r="N1697">
        <f t="shared" si="106"/>
        <v>0</v>
      </c>
      <c r="O1697" t="str">
        <f t="shared" si="107"/>
        <v>Actual</v>
      </c>
    </row>
    <row r="1698" spans="1:15" x14ac:dyDescent="0.25">
      <c r="A1698" t="s">
        <v>1937</v>
      </c>
      <c r="B1698" t="s">
        <v>65</v>
      </c>
      <c r="C1698">
        <v>5</v>
      </c>
      <c r="D1698">
        <f t="shared" si="104"/>
        <v>5</v>
      </c>
      <c r="E1698">
        <v>1.5</v>
      </c>
      <c r="F1698">
        <f>IF(OR(E1698="",E1698="UNKNOWN",E1698="ERROR"),_xlfn.XLOOKUP(Table2[[#This Row],[Item]],Items_List!A:A,Items_List!B:B),E1698)</f>
        <v>1.5</v>
      </c>
      <c r="G1698">
        <v>7.5</v>
      </c>
      <c r="H1698">
        <f t="shared" si="105"/>
        <v>7.5</v>
      </c>
      <c r="I1698" t="s">
        <v>10059</v>
      </c>
      <c r="J1698" t="s">
        <v>10059</v>
      </c>
      <c r="L1698" s="1" t="str">
        <f>IF(ISNUMBER(Table2[[#This Row],[Transaction Date]]),TEXT(Table2[[#This Row],[Transaction Date]],"mmmm"),"Unknown")</f>
        <v>Unknown</v>
      </c>
      <c r="M1698" s="1" t="str">
        <f>IF(ISNUMBER(Table2[[#This Row],[Transaction Date]]),TEXT(Table2[[#This Row],[Transaction Date]],"dddd"),"Unknown")</f>
        <v>Unknown</v>
      </c>
      <c r="N1698">
        <f t="shared" si="106"/>
        <v>0</v>
      </c>
      <c r="O1698" t="str">
        <f t="shared" si="107"/>
        <v>Actual</v>
      </c>
    </row>
    <row r="1699" spans="1:15" x14ac:dyDescent="0.25">
      <c r="A1699" t="s">
        <v>1938</v>
      </c>
      <c r="B1699" t="s">
        <v>20</v>
      </c>
      <c r="C1699">
        <v>2</v>
      </c>
      <c r="D1699">
        <f t="shared" si="104"/>
        <v>2</v>
      </c>
      <c r="E1699" s="3">
        <f>_xlfn.XLOOKUP(Table2[[#This Row],[Item]],Items_List!$A$2:$A$9,Items_List!$B$2:$B$9)</f>
        <v>5</v>
      </c>
      <c r="F1699">
        <f>IF(OR(E1699="",E1699="UNKNOWN",E1699="ERROR"),_xlfn.XLOOKUP(Table2[[#This Row],[Item]],Items_List!A:A,Items_List!B:B),E1699)</f>
        <v>5</v>
      </c>
      <c r="G1699">
        <v>10</v>
      </c>
      <c r="H1699">
        <f t="shared" si="105"/>
        <v>10</v>
      </c>
      <c r="I1699" t="s">
        <v>10059</v>
      </c>
      <c r="J1699" t="s">
        <v>10059</v>
      </c>
      <c r="K1699" s="1">
        <v>44932</v>
      </c>
      <c r="L1699" s="1" t="str">
        <f>IF(ISNUMBER(Table2[[#This Row],[Transaction Date]]),TEXT(Table2[[#This Row],[Transaction Date]],"mmmm"),"Unknown")</f>
        <v>January</v>
      </c>
      <c r="M1699" s="1" t="str">
        <f>IF(ISNUMBER(Table2[[#This Row],[Transaction Date]]),TEXT(Table2[[#This Row],[Transaction Date]],"dddd"),"Unknown")</f>
        <v>Friday</v>
      </c>
      <c r="N1699">
        <f t="shared" si="106"/>
        <v>0</v>
      </c>
      <c r="O1699" t="str">
        <f t="shared" si="107"/>
        <v>Actual</v>
      </c>
    </row>
    <row r="1700" spans="1:15" x14ac:dyDescent="0.25">
      <c r="A1700" t="s">
        <v>1939</v>
      </c>
      <c r="B1700" t="s">
        <v>28</v>
      </c>
      <c r="C1700">
        <v>3</v>
      </c>
      <c r="D1700">
        <f t="shared" si="104"/>
        <v>3</v>
      </c>
      <c r="E1700" s="3">
        <f>_xlfn.XLOOKUP(Table2[[#This Row],[Item]],Items_List!$A$2:$A$9,Items_List!$B$2:$B$9)</f>
        <v>4</v>
      </c>
      <c r="F1700">
        <f>IF(OR(E1700="",E1700="UNKNOWN",E1700="ERROR"),_xlfn.XLOOKUP(Table2[[#This Row],[Item]],Items_List!A:A,Items_List!B:B),E1700)</f>
        <v>4</v>
      </c>
      <c r="G1700">
        <v>12</v>
      </c>
      <c r="H1700">
        <f t="shared" si="105"/>
        <v>12</v>
      </c>
      <c r="I1700" t="s">
        <v>23</v>
      </c>
      <c r="J1700" t="s">
        <v>10059</v>
      </c>
      <c r="K1700" s="1">
        <v>45139</v>
      </c>
      <c r="L1700" s="1" t="str">
        <f>IF(ISNUMBER(Table2[[#This Row],[Transaction Date]]),TEXT(Table2[[#This Row],[Transaction Date]],"mmmm"),"Unknown")</f>
        <v>August</v>
      </c>
      <c r="M1700" s="1" t="str">
        <f>IF(ISNUMBER(Table2[[#This Row],[Transaction Date]]),TEXT(Table2[[#This Row],[Transaction Date]],"dddd"),"Unknown")</f>
        <v>Tuesday</v>
      </c>
      <c r="N1700">
        <f t="shared" si="106"/>
        <v>0</v>
      </c>
      <c r="O1700" t="str">
        <f t="shared" si="107"/>
        <v>Actual</v>
      </c>
    </row>
    <row r="1701" spans="1:15" x14ac:dyDescent="0.25">
      <c r="A1701" t="s">
        <v>1940</v>
      </c>
      <c r="B1701" t="s">
        <v>39</v>
      </c>
      <c r="C1701">
        <v>3</v>
      </c>
      <c r="D1701">
        <f t="shared" si="104"/>
        <v>3</v>
      </c>
      <c r="E1701">
        <v>3</v>
      </c>
      <c r="F1701">
        <f>IF(OR(E1701="",E1701="UNKNOWN",E1701="ERROR"),_xlfn.XLOOKUP(Table2[[#This Row],[Item]],Items_List!A:A,Items_List!B:B),E1701)</f>
        <v>3</v>
      </c>
      <c r="G1701">
        <v>9</v>
      </c>
      <c r="H1701">
        <f t="shared" si="105"/>
        <v>9</v>
      </c>
      <c r="I1701" t="s">
        <v>23</v>
      </c>
      <c r="J1701" t="s">
        <v>11</v>
      </c>
      <c r="K1701" s="1">
        <v>45034</v>
      </c>
      <c r="L1701" s="1" t="str">
        <f>IF(ISNUMBER(Table2[[#This Row],[Transaction Date]]),TEXT(Table2[[#This Row],[Transaction Date]],"mmmm"),"Unknown")</f>
        <v>April</v>
      </c>
      <c r="M1701" s="1" t="str">
        <f>IF(ISNUMBER(Table2[[#This Row],[Transaction Date]]),TEXT(Table2[[#This Row],[Transaction Date]],"dddd"),"Unknown")</f>
        <v>Tuesday</v>
      </c>
      <c r="N1701">
        <f t="shared" si="106"/>
        <v>0</v>
      </c>
      <c r="O1701" t="str">
        <f t="shared" si="107"/>
        <v>Actual</v>
      </c>
    </row>
    <row r="1702" spans="1:15" x14ac:dyDescent="0.25">
      <c r="A1702" t="s">
        <v>1941</v>
      </c>
      <c r="B1702" t="s">
        <v>13</v>
      </c>
      <c r="C1702">
        <v>4</v>
      </c>
      <c r="D1702">
        <f t="shared" si="104"/>
        <v>4</v>
      </c>
      <c r="E1702">
        <v>3</v>
      </c>
      <c r="F1702">
        <f>IF(OR(E1702="",E1702="UNKNOWN",E1702="ERROR"),_xlfn.XLOOKUP(Table2[[#This Row],[Item]],Items_List!A:A,Items_List!B:B),E1702)</f>
        <v>3</v>
      </c>
      <c r="G1702">
        <v>12</v>
      </c>
      <c r="H1702">
        <f t="shared" si="105"/>
        <v>12</v>
      </c>
      <c r="I1702" t="s">
        <v>23</v>
      </c>
      <c r="J1702" t="s">
        <v>15</v>
      </c>
      <c r="K1702" s="1">
        <v>45092</v>
      </c>
      <c r="L1702" s="1" t="str">
        <f>IF(ISNUMBER(Table2[[#This Row],[Transaction Date]]),TEXT(Table2[[#This Row],[Transaction Date]],"mmmm"),"Unknown")</f>
        <v>June</v>
      </c>
      <c r="M1702" s="1" t="str">
        <f>IF(ISNUMBER(Table2[[#This Row],[Transaction Date]]),TEXT(Table2[[#This Row],[Transaction Date]],"dddd"),"Unknown")</f>
        <v>Thursday</v>
      </c>
      <c r="N1702">
        <f t="shared" si="106"/>
        <v>0</v>
      </c>
      <c r="O1702" t="str">
        <f t="shared" si="107"/>
        <v>Actual</v>
      </c>
    </row>
    <row r="1703" spans="1:15" x14ac:dyDescent="0.25">
      <c r="A1703" t="s">
        <v>1943</v>
      </c>
      <c r="B1703" t="s">
        <v>9</v>
      </c>
      <c r="C1703">
        <v>2</v>
      </c>
      <c r="D1703">
        <f t="shared" si="104"/>
        <v>2</v>
      </c>
      <c r="E1703">
        <v>2</v>
      </c>
      <c r="F1703">
        <f>IF(OR(E1703="",E1703="UNKNOWN",E1703="ERROR"),_xlfn.XLOOKUP(Table2[[#This Row],[Item]],Items_List!A:A,Items_List!B:B),E1703)</f>
        <v>2</v>
      </c>
      <c r="G1703">
        <v>4</v>
      </c>
      <c r="H1703">
        <f t="shared" si="105"/>
        <v>4</v>
      </c>
      <c r="I1703" t="s">
        <v>14</v>
      </c>
      <c r="J1703" t="s">
        <v>10059</v>
      </c>
      <c r="K1703" s="1">
        <v>45106</v>
      </c>
      <c r="L1703" s="1" t="str">
        <f>IF(ISNUMBER(Table2[[#This Row],[Transaction Date]]),TEXT(Table2[[#This Row],[Transaction Date]],"mmmm"),"Unknown")</f>
        <v>June</v>
      </c>
      <c r="M1703" s="1" t="str">
        <f>IF(ISNUMBER(Table2[[#This Row],[Transaction Date]]),TEXT(Table2[[#This Row],[Transaction Date]],"dddd"),"Unknown")</f>
        <v>Thursday</v>
      </c>
      <c r="N1703">
        <f t="shared" si="106"/>
        <v>0</v>
      </c>
      <c r="O1703" t="str">
        <f t="shared" si="107"/>
        <v>Actual</v>
      </c>
    </row>
    <row r="1704" spans="1:15" x14ac:dyDescent="0.25">
      <c r="A1704" t="s">
        <v>1944</v>
      </c>
      <c r="B1704" t="s">
        <v>28</v>
      </c>
      <c r="C1704">
        <v>2</v>
      </c>
      <c r="D1704">
        <f t="shared" si="104"/>
        <v>2</v>
      </c>
      <c r="E1704">
        <v>4</v>
      </c>
      <c r="F1704">
        <f>IF(OR(E1704="",E1704="UNKNOWN",E1704="ERROR"),_xlfn.XLOOKUP(Table2[[#This Row],[Item]],Items_List!A:A,Items_List!B:B),E1704)</f>
        <v>4</v>
      </c>
      <c r="G1704">
        <v>8</v>
      </c>
      <c r="H1704">
        <f t="shared" si="105"/>
        <v>8</v>
      </c>
      <c r="I1704" t="s">
        <v>14</v>
      </c>
      <c r="J1704" t="s">
        <v>11</v>
      </c>
      <c r="K1704" s="1">
        <v>45175</v>
      </c>
      <c r="L1704" s="1" t="str">
        <f>IF(ISNUMBER(Table2[[#This Row],[Transaction Date]]),TEXT(Table2[[#This Row],[Transaction Date]],"mmmm"),"Unknown")</f>
        <v>September</v>
      </c>
      <c r="M1704" s="1" t="str">
        <f>IF(ISNUMBER(Table2[[#This Row],[Transaction Date]]),TEXT(Table2[[#This Row],[Transaction Date]],"dddd"),"Unknown")</f>
        <v>Wednesday</v>
      </c>
      <c r="N1704">
        <f t="shared" si="106"/>
        <v>0</v>
      </c>
      <c r="O1704" t="str">
        <f t="shared" si="107"/>
        <v>Actual</v>
      </c>
    </row>
    <row r="1705" spans="1:15" x14ac:dyDescent="0.25">
      <c r="A1705" t="s">
        <v>1945</v>
      </c>
      <c r="B1705" t="s">
        <v>9</v>
      </c>
      <c r="C1705">
        <v>3</v>
      </c>
      <c r="D1705">
        <f t="shared" si="104"/>
        <v>3</v>
      </c>
      <c r="E1705">
        <v>2</v>
      </c>
      <c r="F1705">
        <f>IF(OR(E1705="",E1705="UNKNOWN",E1705="ERROR"),_xlfn.XLOOKUP(Table2[[#This Row],[Item]],Items_List!A:A,Items_List!B:B),E1705)</f>
        <v>2</v>
      </c>
      <c r="G1705">
        <v>6</v>
      </c>
      <c r="H1705">
        <f t="shared" si="105"/>
        <v>6</v>
      </c>
      <c r="I1705" t="s">
        <v>10</v>
      </c>
      <c r="J1705" t="s">
        <v>15</v>
      </c>
      <c r="K1705" s="1">
        <v>45048</v>
      </c>
      <c r="L1705" s="1" t="str">
        <f>IF(ISNUMBER(Table2[[#This Row],[Transaction Date]]),TEXT(Table2[[#This Row],[Transaction Date]],"mmmm"),"Unknown")</f>
        <v>May</v>
      </c>
      <c r="M1705" s="1" t="str">
        <f>IF(ISNUMBER(Table2[[#This Row],[Transaction Date]]),TEXT(Table2[[#This Row],[Transaction Date]],"dddd"),"Unknown")</f>
        <v>Tuesday</v>
      </c>
      <c r="N1705">
        <f t="shared" si="106"/>
        <v>0</v>
      </c>
      <c r="O1705" t="str">
        <f t="shared" si="107"/>
        <v>Actual</v>
      </c>
    </row>
    <row r="1706" spans="1:15" x14ac:dyDescent="0.25">
      <c r="A1706" t="s">
        <v>1946</v>
      </c>
      <c r="B1706" t="s">
        <v>65</v>
      </c>
      <c r="C1706">
        <v>5</v>
      </c>
      <c r="D1706">
        <f t="shared" si="104"/>
        <v>5</v>
      </c>
      <c r="E1706">
        <v>1.5</v>
      </c>
      <c r="F1706">
        <f>IF(OR(E1706="",E1706="UNKNOWN",E1706="ERROR"),_xlfn.XLOOKUP(Table2[[#This Row],[Item]],Items_List!A:A,Items_List!B:B),E1706)</f>
        <v>1.5</v>
      </c>
      <c r="G1706">
        <v>7.5</v>
      </c>
      <c r="H1706">
        <f t="shared" si="105"/>
        <v>7.5</v>
      </c>
      <c r="I1706" t="s">
        <v>14</v>
      </c>
      <c r="J1706" t="s">
        <v>10059</v>
      </c>
      <c r="K1706" s="1">
        <v>45007</v>
      </c>
      <c r="L1706" s="1" t="str">
        <f>IF(ISNUMBER(Table2[[#This Row],[Transaction Date]]),TEXT(Table2[[#This Row],[Transaction Date]],"mmmm"),"Unknown")</f>
        <v>March</v>
      </c>
      <c r="M1706" s="1" t="str">
        <f>IF(ISNUMBER(Table2[[#This Row],[Transaction Date]]),TEXT(Table2[[#This Row],[Transaction Date]],"dddd"),"Unknown")</f>
        <v>Wednesday</v>
      </c>
      <c r="N1706">
        <f t="shared" si="106"/>
        <v>0</v>
      </c>
      <c r="O1706" t="str">
        <f t="shared" si="107"/>
        <v>Actual</v>
      </c>
    </row>
    <row r="1707" spans="1:15" x14ac:dyDescent="0.25">
      <c r="A1707" t="s">
        <v>1947</v>
      </c>
      <c r="B1707" t="s">
        <v>20</v>
      </c>
      <c r="C1707">
        <v>1</v>
      </c>
      <c r="D1707">
        <f t="shared" si="104"/>
        <v>1</v>
      </c>
      <c r="E1707">
        <v>5</v>
      </c>
      <c r="F1707">
        <f>IF(OR(E1707="",E1707="UNKNOWN",E1707="ERROR"),_xlfn.XLOOKUP(Table2[[#This Row],[Item]],Items_List!A:A,Items_List!B:B),E1707)</f>
        <v>5</v>
      </c>
      <c r="G1707">
        <v>5</v>
      </c>
      <c r="H1707">
        <f t="shared" si="105"/>
        <v>5</v>
      </c>
      <c r="I1707" t="s">
        <v>23</v>
      </c>
      <c r="J1707" t="s">
        <v>11</v>
      </c>
      <c r="K1707" s="1">
        <v>45227</v>
      </c>
      <c r="L1707" s="1" t="str">
        <f>IF(ISNUMBER(Table2[[#This Row],[Transaction Date]]),TEXT(Table2[[#This Row],[Transaction Date]],"mmmm"),"Unknown")</f>
        <v>October</v>
      </c>
      <c r="M1707" s="1" t="str">
        <f>IF(ISNUMBER(Table2[[#This Row],[Transaction Date]]),TEXT(Table2[[#This Row],[Transaction Date]],"dddd"),"Unknown")</f>
        <v>Saturday</v>
      </c>
      <c r="N1707">
        <f t="shared" si="106"/>
        <v>0</v>
      </c>
      <c r="O1707" t="str">
        <f t="shared" si="107"/>
        <v>Actual</v>
      </c>
    </row>
    <row r="1708" spans="1:15" x14ac:dyDescent="0.25">
      <c r="A1708" t="s">
        <v>1948</v>
      </c>
      <c r="B1708" t="s">
        <v>25</v>
      </c>
      <c r="C1708">
        <v>4</v>
      </c>
      <c r="D1708">
        <f t="shared" si="104"/>
        <v>4</v>
      </c>
      <c r="E1708">
        <v>4</v>
      </c>
      <c r="F1708">
        <f>IF(OR(E1708="",E1708="UNKNOWN",E1708="ERROR"),_xlfn.XLOOKUP(Table2[[#This Row],[Item]],Items_List!A:A,Items_List!B:B),E1708)</f>
        <v>4</v>
      </c>
      <c r="G1708">
        <v>16</v>
      </c>
      <c r="H1708">
        <f t="shared" si="105"/>
        <v>16</v>
      </c>
      <c r="I1708" t="s">
        <v>10059</v>
      </c>
      <c r="J1708" t="s">
        <v>15</v>
      </c>
      <c r="K1708" s="1">
        <v>45244</v>
      </c>
      <c r="L1708" s="1" t="str">
        <f>IF(ISNUMBER(Table2[[#This Row],[Transaction Date]]),TEXT(Table2[[#This Row],[Transaction Date]],"mmmm"),"Unknown")</f>
        <v>November</v>
      </c>
      <c r="M1708" s="1" t="str">
        <f>IF(ISNUMBER(Table2[[#This Row],[Transaction Date]]),TEXT(Table2[[#This Row],[Transaction Date]],"dddd"),"Unknown")</f>
        <v>Tuesday</v>
      </c>
      <c r="N1708">
        <f t="shared" si="106"/>
        <v>0</v>
      </c>
      <c r="O1708" t="str">
        <f t="shared" si="107"/>
        <v>Actual</v>
      </c>
    </row>
    <row r="1709" spans="1:15" x14ac:dyDescent="0.25">
      <c r="A1709" t="s">
        <v>1951</v>
      </c>
      <c r="B1709" t="s">
        <v>9</v>
      </c>
      <c r="C1709">
        <v>5</v>
      </c>
      <c r="D1709">
        <f t="shared" si="104"/>
        <v>5</v>
      </c>
      <c r="E1709">
        <v>2</v>
      </c>
      <c r="F1709">
        <f>IF(OR(E1709="",E1709="UNKNOWN",E1709="ERROR"),_xlfn.XLOOKUP(Table2[[#This Row],[Item]],Items_List!A:A,Items_List!B:B),E1709)</f>
        <v>2</v>
      </c>
      <c r="G1709">
        <v>10</v>
      </c>
      <c r="H1709">
        <f t="shared" si="105"/>
        <v>10</v>
      </c>
      <c r="I1709" t="s">
        <v>14</v>
      </c>
      <c r="J1709" t="s">
        <v>10059</v>
      </c>
      <c r="K1709" s="1">
        <v>45184</v>
      </c>
      <c r="L1709" s="1" t="str">
        <f>IF(ISNUMBER(Table2[[#This Row],[Transaction Date]]),TEXT(Table2[[#This Row],[Transaction Date]],"mmmm"),"Unknown")</f>
        <v>September</v>
      </c>
      <c r="M1709" s="1" t="str">
        <f>IF(ISNUMBER(Table2[[#This Row],[Transaction Date]]),TEXT(Table2[[#This Row],[Transaction Date]],"dddd"),"Unknown")</f>
        <v>Friday</v>
      </c>
      <c r="N1709">
        <f t="shared" si="106"/>
        <v>0</v>
      </c>
      <c r="O1709" t="str">
        <f t="shared" si="107"/>
        <v>Actual</v>
      </c>
    </row>
    <row r="1710" spans="1:15" x14ac:dyDescent="0.25">
      <c r="A1710" t="s">
        <v>1952</v>
      </c>
      <c r="B1710" t="s">
        <v>9</v>
      </c>
      <c r="C1710">
        <v>2</v>
      </c>
      <c r="D1710">
        <f t="shared" si="104"/>
        <v>2</v>
      </c>
      <c r="E1710">
        <v>2</v>
      </c>
      <c r="F1710">
        <f>IF(OR(E1710="",E1710="UNKNOWN",E1710="ERROR"),_xlfn.XLOOKUP(Table2[[#This Row],[Item]],Items_List!A:A,Items_List!B:B),E1710)</f>
        <v>2</v>
      </c>
      <c r="G1710">
        <v>4</v>
      </c>
      <c r="H1710">
        <f t="shared" si="105"/>
        <v>4</v>
      </c>
      <c r="I1710" t="s">
        <v>14</v>
      </c>
      <c r="J1710" t="s">
        <v>10059</v>
      </c>
      <c r="K1710" s="1">
        <v>45268</v>
      </c>
      <c r="L1710" s="1" t="str">
        <f>IF(ISNUMBER(Table2[[#This Row],[Transaction Date]]),TEXT(Table2[[#This Row],[Transaction Date]],"mmmm"),"Unknown")</f>
        <v>December</v>
      </c>
      <c r="M1710" s="1" t="str">
        <f>IF(ISNUMBER(Table2[[#This Row],[Transaction Date]]),TEXT(Table2[[#This Row],[Transaction Date]],"dddd"),"Unknown")</f>
        <v>Friday</v>
      </c>
      <c r="N1710">
        <f t="shared" si="106"/>
        <v>0</v>
      </c>
      <c r="O1710" t="str">
        <f t="shared" si="107"/>
        <v>Actual</v>
      </c>
    </row>
    <row r="1711" spans="1:15" x14ac:dyDescent="0.25">
      <c r="A1711" t="s">
        <v>1953</v>
      </c>
      <c r="B1711" t="s">
        <v>17</v>
      </c>
      <c r="C1711">
        <v>2</v>
      </c>
      <c r="D1711">
        <f t="shared" si="104"/>
        <v>2</v>
      </c>
      <c r="E1711">
        <v>1</v>
      </c>
      <c r="F1711">
        <f>IF(OR(E1711="",E1711="UNKNOWN",E1711="ERROR"),_xlfn.XLOOKUP(Table2[[#This Row],[Item]],Items_List!A:A,Items_List!B:B),E1711)</f>
        <v>1</v>
      </c>
      <c r="G1711">
        <v>2</v>
      </c>
      <c r="H1711">
        <f t="shared" si="105"/>
        <v>2</v>
      </c>
      <c r="I1711" t="s">
        <v>10</v>
      </c>
      <c r="J1711" t="s">
        <v>15</v>
      </c>
      <c r="K1711" s="1">
        <v>45288</v>
      </c>
      <c r="L1711" s="1" t="str">
        <f>IF(ISNUMBER(Table2[[#This Row],[Transaction Date]]),TEXT(Table2[[#This Row],[Transaction Date]],"mmmm"),"Unknown")</f>
        <v>December</v>
      </c>
      <c r="M1711" s="1" t="str">
        <f>IF(ISNUMBER(Table2[[#This Row],[Transaction Date]]),TEXT(Table2[[#This Row],[Transaction Date]],"dddd"),"Unknown")</f>
        <v>Thursday</v>
      </c>
      <c r="N1711">
        <f t="shared" si="106"/>
        <v>0</v>
      </c>
      <c r="O1711" t="str">
        <f t="shared" si="107"/>
        <v>Actual</v>
      </c>
    </row>
    <row r="1712" spans="1:15" x14ac:dyDescent="0.25">
      <c r="A1712" t="s">
        <v>1954</v>
      </c>
      <c r="B1712" t="s">
        <v>9</v>
      </c>
      <c r="C1712">
        <v>2</v>
      </c>
      <c r="D1712">
        <f t="shared" si="104"/>
        <v>2</v>
      </c>
      <c r="E1712">
        <v>2</v>
      </c>
      <c r="F1712">
        <f>IF(OR(E1712="",E1712="UNKNOWN",E1712="ERROR"),_xlfn.XLOOKUP(Table2[[#This Row],[Item]],Items_List!A:A,Items_List!B:B),E1712)</f>
        <v>2</v>
      </c>
      <c r="G1712">
        <v>4</v>
      </c>
      <c r="H1712">
        <f t="shared" si="105"/>
        <v>4</v>
      </c>
      <c r="I1712" t="s">
        <v>14</v>
      </c>
      <c r="J1712" t="s">
        <v>10059</v>
      </c>
      <c r="K1712" s="1">
        <v>45033</v>
      </c>
      <c r="L1712" s="1" t="str">
        <f>IF(ISNUMBER(Table2[[#This Row],[Transaction Date]]),TEXT(Table2[[#This Row],[Transaction Date]],"mmmm"),"Unknown")</f>
        <v>April</v>
      </c>
      <c r="M1712" s="1" t="str">
        <f>IF(ISNUMBER(Table2[[#This Row],[Transaction Date]]),TEXT(Table2[[#This Row],[Transaction Date]],"dddd"),"Unknown")</f>
        <v>Monday</v>
      </c>
      <c r="N1712">
        <f t="shared" si="106"/>
        <v>0</v>
      </c>
      <c r="O1712" t="str">
        <f t="shared" si="107"/>
        <v>Actual</v>
      </c>
    </row>
    <row r="1713" spans="1:15" x14ac:dyDescent="0.25">
      <c r="A1713" t="s">
        <v>1955</v>
      </c>
      <c r="B1713" t="s">
        <v>25</v>
      </c>
      <c r="C1713">
        <v>2</v>
      </c>
      <c r="D1713">
        <f t="shared" si="104"/>
        <v>2</v>
      </c>
      <c r="E1713">
        <v>4</v>
      </c>
      <c r="F1713">
        <f>IF(OR(E1713="",E1713="UNKNOWN",E1713="ERROR"),_xlfn.XLOOKUP(Table2[[#This Row],[Item]],Items_List!A:A,Items_List!B:B),E1713)</f>
        <v>4</v>
      </c>
      <c r="G1713">
        <v>8</v>
      </c>
      <c r="H1713">
        <f t="shared" si="105"/>
        <v>8</v>
      </c>
      <c r="I1713" t="s">
        <v>14</v>
      </c>
      <c r="J1713" t="s">
        <v>10059</v>
      </c>
      <c r="K1713" s="1">
        <v>45060</v>
      </c>
      <c r="L1713" s="1" t="str">
        <f>IF(ISNUMBER(Table2[[#This Row],[Transaction Date]]),TEXT(Table2[[#This Row],[Transaction Date]],"mmmm"),"Unknown")</f>
        <v>May</v>
      </c>
      <c r="M1713" s="1" t="str">
        <f>IF(ISNUMBER(Table2[[#This Row],[Transaction Date]]),TEXT(Table2[[#This Row],[Transaction Date]],"dddd"),"Unknown")</f>
        <v>Sunday</v>
      </c>
      <c r="N1713">
        <f t="shared" si="106"/>
        <v>0</v>
      </c>
      <c r="O1713" t="str">
        <f t="shared" si="107"/>
        <v>Actual</v>
      </c>
    </row>
    <row r="1714" spans="1:15" x14ac:dyDescent="0.25">
      <c r="A1714" t="s">
        <v>1956</v>
      </c>
      <c r="B1714" t="s">
        <v>13</v>
      </c>
      <c r="C1714">
        <v>5</v>
      </c>
      <c r="D1714">
        <f t="shared" si="104"/>
        <v>5</v>
      </c>
      <c r="E1714">
        <v>3</v>
      </c>
      <c r="F1714">
        <f>IF(OR(E1714="",E1714="UNKNOWN",E1714="ERROR"),_xlfn.XLOOKUP(Table2[[#This Row],[Item]],Items_List!A:A,Items_List!B:B),E1714)</f>
        <v>3</v>
      </c>
      <c r="G1714">
        <v>15</v>
      </c>
      <c r="H1714">
        <f t="shared" si="105"/>
        <v>15</v>
      </c>
      <c r="I1714" t="s">
        <v>10</v>
      </c>
      <c r="J1714" t="s">
        <v>15</v>
      </c>
      <c r="K1714" s="1">
        <v>45092</v>
      </c>
      <c r="L1714" s="1" t="str">
        <f>IF(ISNUMBER(Table2[[#This Row],[Transaction Date]]),TEXT(Table2[[#This Row],[Transaction Date]],"mmmm"),"Unknown")</f>
        <v>June</v>
      </c>
      <c r="M1714" s="1" t="str">
        <f>IF(ISNUMBER(Table2[[#This Row],[Transaction Date]]),TEXT(Table2[[#This Row],[Transaction Date]],"dddd"),"Unknown")</f>
        <v>Thursday</v>
      </c>
      <c r="N1714">
        <f t="shared" si="106"/>
        <v>0</v>
      </c>
      <c r="O1714" t="str">
        <f t="shared" si="107"/>
        <v>Actual</v>
      </c>
    </row>
    <row r="1715" spans="1:15" x14ac:dyDescent="0.25">
      <c r="A1715" t="s">
        <v>1957</v>
      </c>
      <c r="B1715" t="s">
        <v>9</v>
      </c>
      <c r="C1715">
        <v>5</v>
      </c>
      <c r="D1715">
        <f t="shared" si="104"/>
        <v>5</v>
      </c>
      <c r="E1715">
        <v>2</v>
      </c>
      <c r="F1715">
        <f>IF(OR(E1715="",E1715="UNKNOWN",E1715="ERROR"),_xlfn.XLOOKUP(Table2[[#This Row],[Item]],Items_List!A:A,Items_List!B:B),E1715)</f>
        <v>2</v>
      </c>
      <c r="G1715">
        <v>10</v>
      </c>
      <c r="H1715">
        <f t="shared" si="105"/>
        <v>10</v>
      </c>
      <c r="I1715" t="s">
        <v>10059</v>
      </c>
      <c r="J1715" t="s">
        <v>15</v>
      </c>
      <c r="K1715" s="1">
        <v>45040</v>
      </c>
      <c r="L1715" s="1" t="str">
        <f>IF(ISNUMBER(Table2[[#This Row],[Transaction Date]]),TEXT(Table2[[#This Row],[Transaction Date]],"mmmm"),"Unknown")</f>
        <v>April</v>
      </c>
      <c r="M1715" s="1" t="str">
        <f>IF(ISNUMBER(Table2[[#This Row],[Transaction Date]]),TEXT(Table2[[#This Row],[Transaction Date]],"dddd"),"Unknown")</f>
        <v>Monday</v>
      </c>
      <c r="N1715">
        <f t="shared" si="106"/>
        <v>0</v>
      </c>
      <c r="O1715" t="str">
        <f t="shared" si="107"/>
        <v>Actual</v>
      </c>
    </row>
    <row r="1716" spans="1:15" x14ac:dyDescent="0.25">
      <c r="A1716" t="s">
        <v>1958</v>
      </c>
      <c r="B1716" t="s">
        <v>65</v>
      </c>
      <c r="C1716">
        <v>5</v>
      </c>
      <c r="D1716">
        <f t="shared" si="104"/>
        <v>5</v>
      </c>
      <c r="E1716">
        <v>1.5</v>
      </c>
      <c r="F1716">
        <f>IF(OR(E1716="",E1716="UNKNOWN",E1716="ERROR"),_xlfn.XLOOKUP(Table2[[#This Row],[Item]],Items_List!A:A,Items_List!B:B),E1716)</f>
        <v>1.5</v>
      </c>
      <c r="G1716">
        <v>7.5</v>
      </c>
      <c r="H1716">
        <f t="shared" si="105"/>
        <v>7.5</v>
      </c>
      <c r="I1716" t="s">
        <v>10059</v>
      </c>
      <c r="J1716" t="s">
        <v>10059</v>
      </c>
      <c r="K1716" s="1">
        <v>45089</v>
      </c>
      <c r="L1716" s="1" t="str">
        <f>IF(ISNUMBER(Table2[[#This Row],[Transaction Date]]),TEXT(Table2[[#This Row],[Transaction Date]],"mmmm"),"Unknown")</f>
        <v>June</v>
      </c>
      <c r="M1716" s="1" t="str">
        <f>IF(ISNUMBER(Table2[[#This Row],[Transaction Date]]),TEXT(Table2[[#This Row],[Transaction Date]],"dddd"),"Unknown")</f>
        <v>Monday</v>
      </c>
      <c r="N1716">
        <f t="shared" si="106"/>
        <v>0</v>
      </c>
      <c r="O1716" t="str">
        <f t="shared" si="107"/>
        <v>Actual</v>
      </c>
    </row>
    <row r="1717" spans="1:15" x14ac:dyDescent="0.25">
      <c r="A1717" t="s">
        <v>1959</v>
      </c>
      <c r="B1717" t="s">
        <v>13</v>
      </c>
      <c r="C1717">
        <v>2</v>
      </c>
      <c r="D1717">
        <f t="shared" si="104"/>
        <v>2</v>
      </c>
      <c r="E1717" s="3">
        <f>_xlfn.XLOOKUP(Table2[[#This Row],[Item]],Items_List!$A$2:$A$9,Items_List!$B$2:$B$9)</f>
        <v>3</v>
      </c>
      <c r="F1717">
        <f>IF(OR(E1717="",E1717="UNKNOWN",E1717="ERROR"),_xlfn.XLOOKUP(Table2[[#This Row],[Item]],Items_List!A:A,Items_List!B:B),E1717)</f>
        <v>3</v>
      </c>
      <c r="G1717">
        <v>6</v>
      </c>
      <c r="H1717">
        <f t="shared" si="105"/>
        <v>6</v>
      </c>
      <c r="I1717" t="s">
        <v>10</v>
      </c>
      <c r="J1717" t="s">
        <v>11</v>
      </c>
      <c r="K1717" s="1">
        <v>45091</v>
      </c>
      <c r="L1717" s="1" t="str">
        <f>IF(ISNUMBER(Table2[[#This Row],[Transaction Date]]),TEXT(Table2[[#This Row],[Transaction Date]],"mmmm"),"Unknown")</f>
        <v>June</v>
      </c>
      <c r="M1717" s="1" t="str">
        <f>IF(ISNUMBER(Table2[[#This Row],[Transaction Date]]),TEXT(Table2[[#This Row],[Transaction Date]],"dddd"),"Unknown")</f>
        <v>Wednesday</v>
      </c>
      <c r="N1717">
        <f t="shared" si="106"/>
        <v>0</v>
      </c>
      <c r="O1717" t="str">
        <f t="shared" si="107"/>
        <v>Actual</v>
      </c>
    </row>
    <row r="1718" spans="1:15" x14ac:dyDescent="0.25">
      <c r="A1718" t="s">
        <v>1960</v>
      </c>
      <c r="B1718" t="s">
        <v>25</v>
      </c>
      <c r="C1718">
        <v>1</v>
      </c>
      <c r="D1718">
        <f t="shared" si="104"/>
        <v>1</v>
      </c>
      <c r="E1718">
        <v>4</v>
      </c>
      <c r="F1718">
        <f>IF(OR(E1718="",E1718="UNKNOWN",E1718="ERROR"),_xlfn.XLOOKUP(Table2[[#This Row],[Item]],Items_List!A:A,Items_List!B:B),E1718)</f>
        <v>4</v>
      </c>
      <c r="G1718">
        <v>4</v>
      </c>
      <c r="H1718">
        <f t="shared" si="105"/>
        <v>4</v>
      </c>
      <c r="I1718" t="s">
        <v>10</v>
      </c>
      <c r="J1718" t="s">
        <v>10059</v>
      </c>
      <c r="K1718" s="1">
        <v>45048</v>
      </c>
      <c r="L1718" s="1" t="str">
        <f>IF(ISNUMBER(Table2[[#This Row],[Transaction Date]]),TEXT(Table2[[#This Row],[Transaction Date]],"mmmm"),"Unknown")</f>
        <v>May</v>
      </c>
      <c r="M1718" s="1" t="str">
        <f>IF(ISNUMBER(Table2[[#This Row],[Transaction Date]]),TEXT(Table2[[#This Row],[Transaction Date]],"dddd"),"Unknown")</f>
        <v>Tuesday</v>
      </c>
      <c r="N1718">
        <f t="shared" si="106"/>
        <v>0</v>
      </c>
      <c r="O1718" t="str">
        <f t="shared" si="107"/>
        <v>Actual</v>
      </c>
    </row>
    <row r="1719" spans="1:15" x14ac:dyDescent="0.25">
      <c r="A1719" t="s">
        <v>1961</v>
      </c>
      <c r="B1719" t="s">
        <v>17</v>
      </c>
      <c r="C1719">
        <v>3</v>
      </c>
      <c r="D1719">
        <f t="shared" si="104"/>
        <v>3</v>
      </c>
      <c r="E1719">
        <v>1</v>
      </c>
      <c r="F1719">
        <f>IF(OR(E1719="",E1719="UNKNOWN",E1719="ERROR"),_xlfn.XLOOKUP(Table2[[#This Row],[Item]],Items_List!A:A,Items_List!B:B),E1719)</f>
        <v>1</v>
      </c>
      <c r="G1719">
        <v>3</v>
      </c>
      <c r="H1719">
        <f t="shared" si="105"/>
        <v>3</v>
      </c>
      <c r="I1719" t="s">
        <v>10059</v>
      </c>
      <c r="J1719" t="s">
        <v>10059</v>
      </c>
      <c r="K1719" s="1">
        <v>44974</v>
      </c>
      <c r="L1719" s="1" t="str">
        <f>IF(ISNUMBER(Table2[[#This Row],[Transaction Date]]),TEXT(Table2[[#This Row],[Transaction Date]],"mmmm"),"Unknown")</f>
        <v>February</v>
      </c>
      <c r="M1719" s="1" t="str">
        <f>IF(ISNUMBER(Table2[[#This Row],[Transaction Date]]),TEXT(Table2[[#This Row],[Transaction Date]],"dddd"),"Unknown")</f>
        <v>Friday</v>
      </c>
      <c r="N1719">
        <f t="shared" si="106"/>
        <v>0</v>
      </c>
      <c r="O1719" t="str">
        <f t="shared" si="107"/>
        <v>Actual</v>
      </c>
    </row>
    <row r="1720" spans="1:15" x14ac:dyDescent="0.25">
      <c r="A1720" t="s">
        <v>1962</v>
      </c>
      <c r="B1720" t="s">
        <v>65</v>
      </c>
      <c r="C1720">
        <v>5</v>
      </c>
      <c r="D1720">
        <f t="shared" si="104"/>
        <v>5</v>
      </c>
      <c r="E1720" s="3">
        <f>_xlfn.XLOOKUP(Table2[[#This Row],[Item]],Items_List!$A$2:$A$9,Items_List!$B$2:$B$9)</f>
        <v>1.5</v>
      </c>
      <c r="F1720">
        <f>IF(OR(E1720="",E1720="UNKNOWN",E1720="ERROR"),_xlfn.XLOOKUP(Table2[[#This Row],[Item]],Items_List!A:A,Items_List!B:B),E1720)</f>
        <v>1.5</v>
      </c>
      <c r="G1720">
        <v>7.5</v>
      </c>
      <c r="H1720">
        <f t="shared" si="105"/>
        <v>7.5</v>
      </c>
      <c r="I1720" t="s">
        <v>10</v>
      </c>
      <c r="J1720" t="s">
        <v>10059</v>
      </c>
      <c r="K1720" s="1">
        <v>45185</v>
      </c>
      <c r="L1720" s="1" t="str">
        <f>IF(ISNUMBER(Table2[[#This Row],[Transaction Date]]),TEXT(Table2[[#This Row],[Transaction Date]],"mmmm"),"Unknown")</f>
        <v>September</v>
      </c>
      <c r="M1720" s="1" t="str">
        <f>IF(ISNUMBER(Table2[[#This Row],[Transaction Date]]),TEXT(Table2[[#This Row],[Transaction Date]],"dddd"),"Unknown")</f>
        <v>Saturday</v>
      </c>
      <c r="N1720">
        <f t="shared" si="106"/>
        <v>0</v>
      </c>
      <c r="O1720" t="str">
        <f t="shared" si="107"/>
        <v>Actual</v>
      </c>
    </row>
    <row r="1721" spans="1:15" x14ac:dyDescent="0.25">
      <c r="A1721" t="s">
        <v>1963</v>
      </c>
      <c r="B1721" t="s">
        <v>28</v>
      </c>
      <c r="C1721">
        <v>5</v>
      </c>
      <c r="D1721">
        <f t="shared" si="104"/>
        <v>5</v>
      </c>
      <c r="E1721">
        <v>4</v>
      </c>
      <c r="F1721">
        <f>IF(OR(E1721="",E1721="UNKNOWN",E1721="ERROR"),_xlfn.XLOOKUP(Table2[[#This Row],[Item]],Items_List!A:A,Items_List!B:B),E1721)</f>
        <v>4</v>
      </c>
      <c r="G1721">
        <v>20</v>
      </c>
      <c r="H1721">
        <f t="shared" si="105"/>
        <v>20</v>
      </c>
      <c r="I1721" t="s">
        <v>10059</v>
      </c>
      <c r="J1721" t="s">
        <v>15</v>
      </c>
      <c r="K1721" s="1">
        <v>45252</v>
      </c>
      <c r="L1721" s="1" t="str">
        <f>IF(ISNUMBER(Table2[[#This Row],[Transaction Date]]),TEXT(Table2[[#This Row],[Transaction Date]],"mmmm"),"Unknown")</f>
        <v>November</v>
      </c>
      <c r="M1721" s="1" t="str">
        <f>IF(ISNUMBER(Table2[[#This Row],[Transaction Date]]),TEXT(Table2[[#This Row],[Transaction Date]],"dddd"),"Unknown")</f>
        <v>Wednesday</v>
      </c>
      <c r="N1721">
        <f t="shared" si="106"/>
        <v>0</v>
      </c>
      <c r="O1721" t="str">
        <f t="shared" si="107"/>
        <v>Actual</v>
      </c>
    </row>
    <row r="1722" spans="1:15" x14ac:dyDescent="0.25">
      <c r="A1722" t="s">
        <v>1964</v>
      </c>
      <c r="B1722" t="s">
        <v>17</v>
      </c>
      <c r="C1722">
        <v>1</v>
      </c>
      <c r="D1722">
        <f t="shared" si="104"/>
        <v>1</v>
      </c>
      <c r="E1722">
        <v>1</v>
      </c>
      <c r="F1722">
        <f>IF(OR(E1722="",E1722="UNKNOWN",E1722="ERROR"),_xlfn.XLOOKUP(Table2[[#This Row],[Item]],Items_List!A:A,Items_List!B:B),E1722)</f>
        <v>1</v>
      </c>
      <c r="G1722">
        <v>1</v>
      </c>
      <c r="H1722">
        <f t="shared" si="105"/>
        <v>1</v>
      </c>
      <c r="I1722" t="s">
        <v>10059</v>
      </c>
      <c r="J1722" t="s">
        <v>11</v>
      </c>
      <c r="K1722" s="1">
        <v>45053</v>
      </c>
      <c r="L1722" s="1" t="str">
        <f>IF(ISNUMBER(Table2[[#This Row],[Transaction Date]]),TEXT(Table2[[#This Row],[Transaction Date]],"mmmm"),"Unknown")</f>
        <v>May</v>
      </c>
      <c r="M1722" s="1" t="str">
        <f>IF(ISNUMBER(Table2[[#This Row],[Transaction Date]]),TEXT(Table2[[#This Row],[Transaction Date]],"dddd"),"Unknown")</f>
        <v>Sunday</v>
      </c>
      <c r="N1722">
        <f t="shared" si="106"/>
        <v>0</v>
      </c>
      <c r="O1722" t="str">
        <f t="shared" si="107"/>
        <v>Actual</v>
      </c>
    </row>
    <row r="1723" spans="1:15" x14ac:dyDescent="0.25">
      <c r="A1723" t="s">
        <v>1965</v>
      </c>
      <c r="B1723" t="s">
        <v>9</v>
      </c>
      <c r="C1723">
        <v>2</v>
      </c>
      <c r="D1723">
        <f t="shared" si="104"/>
        <v>2</v>
      </c>
      <c r="E1723">
        <v>2</v>
      </c>
      <c r="F1723">
        <f>IF(OR(E1723="",E1723="UNKNOWN",E1723="ERROR"),_xlfn.XLOOKUP(Table2[[#This Row],[Item]],Items_List!A:A,Items_List!B:B),E1723)</f>
        <v>2</v>
      </c>
      <c r="G1723">
        <v>4</v>
      </c>
      <c r="H1723">
        <f t="shared" si="105"/>
        <v>4</v>
      </c>
      <c r="I1723" t="s">
        <v>23</v>
      </c>
      <c r="J1723" t="s">
        <v>10059</v>
      </c>
      <c r="K1723" s="1">
        <v>45153</v>
      </c>
      <c r="L1723" s="1" t="str">
        <f>IF(ISNUMBER(Table2[[#This Row],[Transaction Date]]),TEXT(Table2[[#This Row],[Transaction Date]],"mmmm"),"Unknown")</f>
        <v>August</v>
      </c>
      <c r="M1723" s="1" t="str">
        <f>IF(ISNUMBER(Table2[[#This Row],[Transaction Date]]),TEXT(Table2[[#This Row],[Transaction Date]],"dddd"),"Unknown")</f>
        <v>Tuesday</v>
      </c>
      <c r="N1723">
        <f t="shared" si="106"/>
        <v>0</v>
      </c>
      <c r="O1723" t="str">
        <f t="shared" si="107"/>
        <v>Actual</v>
      </c>
    </row>
    <row r="1724" spans="1:15" x14ac:dyDescent="0.25">
      <c r="A1724" t="s">
        <v>1967</v>
      </c>
      <c r="B1724" t="s">
        <v>20</v>
      </c>
      <c r="C1724">
        <v>4</v>
      </c>
      <c r="D1724">
        <f t="shared" si="104"/>
        <v>4</v>
      </c>
      <c r="E1724">
        <v>5</v>
      </c>
      <c r="F1724">
        <f>IF(OR(E1724="",E1724="UNKNOWN",E1724="ERROR"),_xlfn.XLOOKUP(Table2[[#This Row],[Item]],Items_List!A:A,Items_List!B:B),E1724)</f>
        <v>5</v>
      </c>
      <c r="G1724">
        <v>20</v>
      </c>
      <c r="H1724">
        <f t="shared" si="105"/>
        <v>20</v>
      </c>
      <c r="I1724" t="s">
        <v>10059</v>
      </c>
      <c r="J1724" t="s">
        <v>10059</v>
      </c>
      <c r="K1724" s="1">
        <v>45024</v>
      </c>
      <c r="L1724" s="1" t="str">
        <f>IF(ISNUMBER(Table2[[#This Row],[Transaction Date]]),TEXT(Table2[[#This Row],[Transaction Date]],"mmmm"),"Unknown")</f>
        <v>April</v>
      </c>
      <c r="M1724" s="1" t="str">
        <f>IF(ISNUMBER(Table2[[#This Row],[Transaction Date]]),TEXT(Table2[[#This Row],[Transaction Date]],"dddd"),"Unknown")</f>
        <v>Saturday</v>
      </c>
      <c r="N1724">
        <f t="shared" si="106"/>
        <v>0</v>
      </c>
      <c r="O1724" t="str">
        <f t="shared" si="107"/>
        <v>Actual</v>
      </c>
    </row>
    <row r="1725" spans="1:15" x14ac:dyDescent="0.25">
      <c r="A1725" t="s">
        <v>1968</v>
      </c>
      <c r="B1725" t="s">
        <v>65</v>
      </c>
      <c r="C1725">
        <v>4</v>
      </c>
      <c r="D1725">
        <f t="shared" si="104"/>
        <v>4</v>
      </c>
      <c r="E1725">
        <v>1.5</v>
      </c>
      <c r="F1725">
        <f>IF(OR(E1725="",E1725="UNKNOWN",E1725="ERROR"),_xlfn.XLOOKUP(Table2[[#This Row],[Item]],Items_List!A:A,Items_List!B:B),E1725)</f>
        <v>1.5</v>
      </c>
      <c r="G1725">
        <v>6</v>
      </c>
      <c r="H1725">
        <f t="shared" si="105"/>
        <v>6</v>
      </c>
      <c r="I1725" t="s">
        <v>23</v>
      </c>
      <c r="J1725" t="s">
        <v>10059</v>
      </c>
      <c r="K1725" s="1">
        <v>45011</v>
      </c>
      <c r="L1725" s="1" t="str">
        <f>IF(ISNUMBER(Table2[[#This Row],[Transaction Date]]),TEXT(Table2[[#This Row],[Transaction Date]],"mmmm"),"Unknown")</f>
        <v>March</v>
      </c>
      <c r="M1725" s="1" t="str">
        <f>IF(ISNUMBER(Table2[[#This Row],[Transaction Date]]),TEXT(Table2[[#This Row],[Transaction Date]],"dddd"),"Unknown")</f>
        <v>Sunday</v>
      </c>
      <c r="N1725">
        <f t="shared" si="106"/>
        <v>0</v>
      </c>
      <c r="O1725" t="str">
        <f t="shared" si="107"/>
        <v>Actual</v>
      </c>
    </row>
    <row r="1726" spans="1:15" x14ac:dyDescent="0.25">
      <c r="A1726" t="s">
        <v>1969</v>
      </c>
      <c r="B1726" t="s">
        <v>25</v>
      </c>
      <c r="C1726">
        <v>3</v>
      </c>
      <c r="D1726">
        <f t="shared" si="104"/>
        <v>3</v>
      </c>
      <c r="E1726">
        <v>4</v>
      </c>
      <c r="F1726">
        <f>IF(OR(E1726="",E1726="UNKNOWN",E1726="ERROR"),_xlfn.XLOOKUP(Table2[[#This Row],[Item]],Items_List!A:A,Items_List!B:B),E1726)</f>
        <v>4</v>
      </c>
      <c r="G1726">
        <v>12</v>
      </c>
      <c r="H1726">
        <f t="shared" si="105"/>
        <v>12</v>
      </c>
      <c r="I1726" t="s">
        <v>10</v>
      </c>
      <c r="J1726" t="s">
        <v>11</v>
      </c>
      <c r="K1726" s="1">
        <v>45020</v>
      </c>
      <c r="L1726" s="1" t="str">
        <f>IF(ISNUMBER(Table2[[#This Row],[Transaction Date]]),TEXT(Table2[[#This Row],[Transaction Date]],"mmmm"),"Unknown")</f>
        <v>April</v>
      </c>
      <c r="M1726" s="1" t="str">
        <f>IF(ISNUMBER(Table2[[#This Row],[Transaction Date]]),TEXT(Table2[[#This Row],[Transaction Date]],"dddd"),"Unknown")</f>
        <v>Tuesday</v>
      </c>
      <c r="N1726">
        <f t="shared" si="106"/>
        <v>0</v>
      </c>
      <c r="O1726" t="str">
        <f t="shared" si="107"/>
        <v>Actual</v>
      </c>
    </row>
    <row r="1727" spans="1:15" x14ac:dyDescent="0.25">
      <c r="A1727" t="s">
        <v>1970</v>
      </c>
      <c r="B1727" t="s">
        <v>20</v>
      </c>
      <c r="C1727">
        <v>5</v>
      </c>
      <c r="D1727">
        <f t="shared" si="104"/>
        <v>5</v>
      </c>
      <c r="E1727">
        <v>5</v>
      </c>
      <c r="F1727">
        <f>IF(OR(E1727="",E1727="UNKNOWN",E1727="ERROR"),_xlfn.XLOOKUP(Table2[[#This Row],[Item]],Items_List!A:A,Items_List!B:B),E1727)</f>
        <v>5</v>
      </c>
      <c r="G1727">
        <v>25</v>
      </c>
      <c r="H1727">
        <f t="shared" si="105"/>
        <v>25</v>
      </c>
      <c r="I1727" t="s">
        <v>10059</v>
      </c>
      <c r="J1727" t="s">
        <v>11</v>
      </c>
      <c r="K1727" s="1">
        <v>45254</v>
      </c>
      <c r="L1727" s="1" t="str">
        <f>IF(ISNUMBER(Table2[[#This Row],[Transaction Date]]),TEXT(Table2[[#This Row],[Transaction Date]],"mmmm"),"Unknown")</f>
        <v>November</v>
      </c>
      <c r="M1727" s="1" t="str">
        <f>IF(ISNUMBER(Table2[[#This Row],[Transaction Date]]),TEXT(Table2[[#This Row],[Transaction Date]],"dddd"),"Unknown")</f>
        <v>Friday</v>
      </c>
      <c r="N1727">
        <f t="shared" si="106"/>
        <v>0</v>
      </c>
      <c r="O1727" t="str">
        <f t="shared" si="107"/>
        <v>Actual</v>
      </c>
    </row>
    <row r="1728" spans="1:15" x14ac:dyDescent="0.25">
      <c r="A1728" t="s">
        <v>1971</v>
      </c>
      <c r="B1728" t="s">
        <v>39</v>
      </c>
      <c r="C1728">
        <v>5</v>
      </c>
      <c r="D1728">
        <f t="shared" si="104"/>
        <v>5</v>
      </c>
      <c r="E1728">
        <v>3</v>
      </c>
      <c r="F1728">
        <f>IF(OR(E1728="",E1728="UNKNOWN",E1728="ERROR"),_xlfn.XLOOKUP(Table2[[#This Row],[Item]],Items_List!A:A,Items_List!B:B),E1728)</f>
        <v>3</v>
      </c>
      <c r="G1728">
        <v>15</v>
      </c>
      <c r="H1728">
        <f t="shared" si="105"/>
        <v>15</v>
      </c>
      <c r="I1728" t="s">
        <v>23</v>
      </c>
      <c r="J1728" t="s">
        <v>11</v>
      </c>
      <c r="K1728" s="1">
        <v>45222</v>
      </c>
      <c r="L1728" s="1" t="str">
        <f>IF(ISNUMBER(Table2[[#This Row],[Transaction Date]]),TEXT(Table2[[#This Row],[Transaction Date]],"mmmm"),"Unknown")</f>
        <v>October</v>
      </c>
      <c r="M1728" s="1" t="str">
        <f>IF(ISNUMBER(Table2[[#This Row],[Transaction Date]]),TEXT(Table2[[#This Row],[Transaction Date]],"dddd"),"Unknown")</f>
        <v>Monday</v>
      </c>
      <c r="N1728">
        <f t="shared" si="106"/>
        <v>0</v>
      </c>
      <c r="O1728" t="str">
        <f t="shared" si="107"/>
        <v>Actual</v>
      </c>
    </row>
    <row r="1729" spans="1:15" x14ac:dyDescent="0.25">
      <c r="A1729" t="s">
        <v>1972</v>
      </c>
      <c r="B1729" t="s">
        <v>39</v>
      </c>
      <c r="C1729">
        <v>1</v>
      </c>
      <c r="D1729">
        <f t="shared" si="104"/>
        <v>1</v>
      </c>
      <c r="E1729">
        <v>3</v>
      </c>
      <c r="F1729">
        <f>IF(OR(E1729="",E1729="UNKNOWN",E1729="ERROR"),_xlfn.XLOOKUP(Table2[[#This Row],[Item]],Items_List!A:A,Items_List!B:B),E1729)</f>
        <v>3</v>
      </c>
      <c r="G1729">
        <v>3</v>
      </c>
      <c r="H1729">
        <f t="shared" si="105"/>
        <v>3</v>
      </c>
      <c r="I1729" t="s">
        <v>10059</v>
      </c>
      <c r="J1729" t="s">
        <v>15</v>
      </c>
      <c r="K1729" s="1">
        <v>45265</v>
      </c>
      <c r="L1729" s="1" t="str">
        <f>IF(ISNUMBER(Table2[[#This Row],[Transaction Date]]),TEXT(Table2[[#This Row],[Transaction Date]],"mmmm"),"Unknown")</f>
        <v>December</v>
      </c>
      <c r="M1729" s="1" t="str">
        <f>IF(ISNUMBER(Table2[[#This Row],[Transaction Date]]),TEXT(Table2[[#This Row],[Transaction Date]],"dddd"),"Unknown")</f>
        <v>Tuesday</v>
      </c>
      <c r="N1729">
        <f t="shared" si="106"/>
        <v>0</v>
      </c>
      <c r="O1729" t="str">
        <f t="shared" si="107"/>
        <v>Actual</v>
      </c>
    </row>
    <row r="1730" spans="1:15" x14ac:dyDescent="0.25">
      <c r="A1730" t="s">
        <v>1973</v>
      </c>
      <c r="B1730" t="s">
        <v>28</v>
      </c>
      <c r="C1730">
        <v>4</v>
      </c>
      <c r="D1730">
        <f t="shared" ref="D1730:D1793" si="108">IF(OR(C1730="",C1730="UNKNOWN",C1730="ERROR"),IFERROR(VALUE(G1730)/VALUE(E1730),""),VALUE(C1730))</f>
        <v>4</v>
      </c>
      <c r="E1730">
        <v>4</v>
      </c>
      <c r="F1730">
        <f>IF(OR(E1730="",E1730="UNKNOWN",E1730="ERROR"),_xlfn.XLOOKUP(Table2[[#This Row],[Item]],Items_List!A:A,Items_List!B:B),E1730)</f>
        <v>4</v>
      </c>
      <c r="G1730">
        <v>16</v>
      </c>
      <c r="H1730">
        <f t="shared" ref="H1730:H1793" si="109">D1730*F1730</f>
        <v>16</v>
      </c>
      <c r="I1730" t="s">
        <v>14</v>
      </c>
      <c r="J1730" t="s">
        <v>15</v>
      </c>
      <c r="K1730" s="1">
        <v>45127</v>
      </c>
      <c r="L1730" s="1" t="str">
        <f>IF(ISNUMBER(Table2[[#This Row],[Transaction Date]]),TEXT(Table2[[#This Row],[Transaction Date]],"mmmm"),"Unknown")</f>
        <v>July</v>
      </c>
      <c r="M1730" s="1" t="str">
        <f>IF(ISNUMBER(Table2[[#This Row],[Transaction Date]]),TEXT(Table2[[#This Row],[Transaction Date]],"dddd"),"Unknown")</f>
        <v>Thursday</v>
      </c>
      <c r="N1730">
        <f t="shared" ref="N1730:N1793" si="110">IF(OR(B1730="",B1730="unknown",B1730="error",C1730="",C1730="unknown",C1730="error",G1730="",G1730="error",G1730="unknown"),1,0)</f>
        <v>0</v>
      </c>
      <c r="O1730" t="str">
        <f t="shared" ref="O1730:O1793" si="111">IF(OR(C1730="",C1730="error",C1730="unknown"),"Estimated","Actual")</f>
        <v>Actual</v>
      </c>
    </row>
    <row r="1731" spans="1:15" x14ac:dyDescent="0.25">
      <c r="A1731" t="s">
        <v>1974</v>
      </c>
      <c r="B1731" t="s">
        <v>28</v>
      </c>
      <c r="C1731">
        <v>1</v>
      </c>
      <c r="D1731">
        <f t="shared" si="108"/>
        <v>1</v>
      </c>
      <c r="E1731">
        <v>4</v>
      </c>
      <c r="F1731">
        <f>IF(OR(E1731="",E1731="UNKNOWN",E1731="ERROR"),_xlfn.XLOOKUP(Table2[[#This Row],[Item]],Items_List!A:A,Items_List!B:B),E1731)</f>
        <v>4</v>
      </c>
      <c r="G1731">
        <v>4</v>
      </c>
      <c r="H1731">
        <f t="shared" si="109"/>
        <v>4</v>
      </c>
      <c r="I1731" t="s">
        <v>23</v>
      </c>
      <c r="J1731" t="s">
        <v>11</v>
      </c>
      <c r="K1731" s="1">
        <v>44995</v>
      </c>
      <c r="L1731" s="1" t="str">
        <f>IF(ISNUMBER(Table2[[#This Row],[Transaction Date]]),TEXT(Table2[[#This Row],[Transaction Date]],"mmmm"),"Unknown")</f>
        <v>March</v>
      </c>
      <c r="M1731" s="1" t="str">
        <f>IF(ISNUMBER(Table2[[#This Row],[Transaction Date]]),TEXT(Table2[[#This Row],[Transaction Date]],"dddd"),"Unknown")</f>
        <v>Friday</v>
      </c>
      <c r="N1731">
        <f t="shared" si="110"/>
        <v>0</v>
      </c>
      <c r="O1731" t="str">
        <f t="shared" si="111"/>
        <v>Actual</v>
      </c>
    </row>
    <row r="1732" spans="1:15" x14ac:dyDescent="0.25">
      <c r="A1732" t="s">
        <v>1975</v>
      </c>
      <c r="B1732" t="s">
        <v>20</v>
      </c>
      <c r="C1732">
        <v>2</v>
      </c>
      <c r="D1732">
        <f t="shared" si="108"/>
        <v>2</v>
      </c>
      <c r="E1732">
        <v>5</v>
      </c>
      <c r="F1732">
        <f>IF(OR(E1732="",E1732="UNKNOWN",E1732="ERROR"),_xlfn.XLOOKUP(Table2[[#This Row],[Item]],Items_List!A:A,Items_List!B:B),E1732)</f>
        <v>5</v>
      </c>
      <c r="G1732">
        <v>10</v>
      </c>
      <c r="H1732">
        <f t="shared" si="109"/>
        <v>10</v>
      </c>
      <c r="I1732" t="s">
        <v>14</v>
      </c>
      <c r="J1732" t="s">
        <v>15</v>
      </c>
      <c r="K1732" s="1">
        <v>45128</v>
      </c>
      <c r="L1732" s="1" t="str">
        <f>IF(ISNUMBER(Table2[[#This Row],[Transaction Date]]),TEXT(Table2[[#This Row],[Transaction Date]],"mmmm"),"Unknown")</f>
        <v>July</v>
      </c>
      <c r="M1732" s="1" t="str">
        <f>IF(ISNUMBER(Table2[[#This Row],[Transaction Date]]),TEXT(Table2[[#This Row],[Transaction Date]],"dddd"),"Unknown")</f>
        <v>Friday</v>
      </c>
      <c r="N1732">
        <f t="shared" si="110"/>
        <v>0</v>
      </c>
      <c r="O1732" t="str">
        <f t="shared" si="111"/>
        <v>Actual</v>
      </c>
    </row>
    <row r="1733" spans="1:15" x14ac:dyDescent="0.25">
      <c r="A1733" t="s">
        <v>1976</v>
      </c>
      <c r="B1733" t="s">
        <v>13</v>
      </c>
      <c r="C1733">
        <v>3</v>
      </c>
      <c r="D1733">
        <f t="shared" si="108"/>
        <v>3</v>
      </c>
      <c r="E1733">
        <v>3</v>
      </c>
      <c r="F1733">
        <f>IF(OR(E1733="",E1733="UNKNOWN",E1733="ERROR"),_xlfn.XLOOKUP(Table2[[#This Row],[Item]],Items_List!A:A,Items_List!B:B),E1733)</f>
        <v>3</v>
      </c>
      <c r="G1733">
        <v>9</v>
      </c>
      <c r="H1733">
        <f t="shared" si="109"/>
        <v>9</v>
      </c>
      <c r="I1733" t="s">
        <v>10</v>
      </c>
      <c r="J1733" t="s">
        <v>15</v>
      </c>
      <c r="K1733" s="1">
        <v>44956</v>
      </c>
      <c r="L1733" s="1" t="str">
        <f>IF(ISNUMBER(Table2[[#This Row],[Transaction Date]]),TEXT(Table2[[#This Row],[Transaction Date]],"mmmm"),"Unknown")</f>
        <v>January</v>
      </c>
      <c r="M1733" s="1" t="str">
        <f>IF(ISNUMBER(Table2[[#This Row],[Transaction Date]]),TEXT(Table2[[#This Row],[Transaction Date]],"dddd"),"Unknown")</f>
        <v>Monday</v>
      </c>
      <c r="N1733">
        <f t="shared" si="110"/>
        <v>0</v>
      </c>
      <c r="O1733" t="str">
        <f t="shared" si="111"/>
        <v>Actual</v>
      </c>
    </row>
    <row r="1734" spans="1:15" x14ac:dyDescent="0.25">
      <c r="A1734" t="s">
        <v>1977</v>
      </c>
      <c r="B1734" t="s">
        <v>17</v>
      </c>
      <c r="C1734">
        <v>5</v>
      </c>
      <c r="D1734">
        <f t="shared" si="108"/>
        <v>5</v>
      </c>
      <c r="E1734">
        <v>1</v>
      </c>
      <c r="F1734">
        <f>IF(OR(E1734="",E1734="UNKNOWN",E1734="ERROR"),_xlfn.XLOOKUP(Table2[[#This Row],[Item]],Items_List!A:A,Items_List!B:B),E1734)</f>
        <v>1</v>
      </c>
      <c r="G1734">
        <v>5</v>
      </c>
      <c r="H1734">
        <f t="shared" si="109"/>
        <v>5</v>
      </c>
      <c r="I1734" t="s">
        <v>23</v>
      </c>
      <c r="J1734" t="s">
        <v>11</v>
      </c>
      <c r="L1734" s="1" t="str">
        <f>IF(ISNUMBER(Table2[[#This Row],[Transaction Date]]),TEXT(Table2[[#This Row],[Transaction Date]],"mmmm"),"Unknown")</f>
        <v>Unknown</v>
      </c>
      <c r="M1734" s="1" t="str">
        <f>IF(ISNUMBER(Table2[[#This Row],[Transaction Date]]),TEXT(Table2[[#This Row],[Transaction Date]],"dddd"),"Unknown")</f>
        <v>Unknown</v>
      </c>
      <c r="N1734">
        <f t="shared" si="110"/>
        <v>0</v>
      </c>
      <c r="O1734" t="str">
        <f t="shared" si="111"/>
        <v>Actual</v>
      </c>
    </row>
    <row r="1735" spans="1:15" x14ac:dyDescent="0.25">
      <c r="A1735" t="s">
        <v>1978</v>
      </c>
      <c r="B1735" t="s">
        <v>25</v>
      </c>
      <c r="C1735">
        <v>1</v>
      </c>
      <c r="D1735">
        <f t="shared" si="108"/>
        <v>1</v>
      </c>
      <c r="E1735">
        <v>4</v>
      </c>
      <c r="F1735">
        <f>IF(OR(E1735="",E1735="UNKNOWN",E1735="ERROR"),_xlfn.XLOOKUP(Table2[[#This Row],[Item]],Items_List!A:A,Items_List!B:B),E1735)</f>
        <v>4</v>
      </c>
      <c r="G1735">
        <v>4</v>
      </c>
      <c r="H1735">
        <f t="shared" si="109"/>
        <v>4</v>
      </c>
      <c r="I1735" t="s">
        <v>10059</v>
      </c>
      <c r="J1735" t="s">
        <v>11</v>
      </c>
      <c r="K1735" s="1">
        <v>45260</v>
      </c>
      <c r="L1735" s="1" t="str">
        <f>IF(ISNUMBER(Table2[[#This Row],[Transaction Date]]),TEXT(Table2[[#This Row],[Transaction Date]],"mmmm"),"Unknown")</f>
        <v>November</v>
      </c>
      <c r="M1735" s="1" t="str">
        <f>IF(ISNUMBER(Table2[[#This Row],[Transaction Date]]),TEXT(Table2[[#This Row],[Transaction Date]],"dddd"),"Unknown")</f>
        <v>Thursday</v>
      </c>
      <c r="N1735">
        <f t="shared" si="110"/>
        <v>0</v>
      </c>
      <c r="O1735" t="str">
        <f t="shared" si="111"/>
        <v>Actual</v>
      </c>
    </row>
    <row r="1736" spans="1:15" x14ac:dyDescent="0.25">
      <c r="A1736" t="s">
        <v>1980</v>
      </c>
      <c r="B1736" t="s">
        <v>28</v>
      </c>
      <c r="C1736">
        <v>2</v>
      </c>
      <c r="D1736">
        <f t="shared" si="108"/>
        <v>2</v>
      </c>
      <c r="E1736">
        <v>4</v>
      </c>
      <c r="F1736">
        <f>IF(OR(E1736="",E1736="UNKNOWN",E1736="ERROR"),_xlfn.XLOOKUP(Table2[[#This Row],[Item]],Items_List!A:A,Items_List!B:B),E1736)</f>
        <v>4</v>
      </c>
      <c r="G1736">
        <v>8</v>
      </c>
      <c r="H1736">
        <f t="shared" si="109"/>
        <v>8</v>
      </c>
      <c r="I1736" t="s">
        <v>10059</v>
      </c>
      <c r="J1736" t="s">
        <v>10059</v>
      </c>
      <c r="K1736" s="1">
        <v>44953</v>
      </c>
      <c r="L1736" s="1" t="str">
        <f>IF(ISNUMBER(Table2[[#This Row],[Transaction Date]]),TEXT(Table2[[#This Row],[Transaction Date]],"mmmm"),"Unknown")</f>
        <v>January</v>
      </c>
      <c r="M1736" s="1" t="str">
        <f>IF(ISNUMBER(Table2[[#This Row],[Transaction Date]]),TEXT(Table2[[#This Row],[Transaction Date]],"dddd"),"Unknown")</f>
        <v>Friday</v>
      </c>
      <c r="N1736">
        <f t="shared" si="110"/>
        <v>0</v>
      </c>
      <c r="O1736" t="str">
        <f t="shared" si="111"/>
        <v>Actual</v>
      </c>
    </row>
    <row r="1737" spans="1:15" x14ac:dyDescent="0.25">
      <c r="A1737" t="s">
        <v>1981</v>
      </c>
      <c r="B1737" t="s">
        <v>39</v>
      </c>
      <c r="C1737">
        <v>4</v>
      </c>
      <c r="D1737">
        <f t="shared" si="108"/>
        <v>4</v>
      </c>
      <c r="E1737" s="3">
        <f>_xlfn.XLOOKUP(Table2[[#This Row],[Item]],Items_List!$A$2:$A$9,Items_List!$B$2:$B$9)</f>
        <v>3</v>
      </c>
      <c r="F1737">
        <f>IF(OR(E1737="",E1737="UNKNOWN",E1737="ERROR"),_xlfn.XLOOKUP(Table2[[#This Row],[Item]],Items_List!A:A,Items_List!B:B),E1737)</f>
        <v>3</v>
      </c>
      <c r="G1737">
        <v>12</v>
      </c>
      <c r="H1737">
        <f t="shared" si="109"/>
        <v>12</v>
      </c>
      <c r="I1737" t="s">
        <v>10</v>
      </c>
      <c r="J1737" t="s">
        <v>10059</v>
      </c>
      <c r="K1737" s="1">
        <v>45221</v>
      </c>
      <c r="L1737" s="1" t="str">
        <f>IF(ISNUMBER(Table2[[#This Row],[Transaction Date]]),TEXT(Table2[[#This Row],[Transaction Date]],"mmmm"),"Unknown")</f>
        <v>October</v>
      </c>
      <c r="M1737" s="1" t="str">
        <f>IF(ISNUMBER(Table2[[#This Row],[Transaction Date]]),TEXT(Table2[[#This Row],[Transaction Date]],"dddd"),"Unknown")</f>
        <v>Sunday</v>
      </c>
      <c r="N1737">
        <f t="shared" si="110"/>
        <v>0</v>
      </c>
      <c r="O1737" t="str">
        <f t="shared" si="111"/>
        <v>Actual</v>
      </c>
    </row>
    <row r="1738" spans="1:15" x14ac:dyDescent="0.25">
      <c r="A1738" t="s">
        <v>1983</v>
      </c>
      <c r="B1738" t="s">
        <v>28</v>
      </c>
      <c r="C1738">
        <v>1</v>
      </c>
      <c r="D1738">
        <f t="shared" si="108"/>
        <v>1</v>
      </c>
      <c r="E1738">
        <v>4</v>
      </c>
      <c r="F1738">
        <f>IF(OR(E1738="",E1738="UNKNOWN",E1738="ERROR"),_xlfn.XLOOKUP(Table2[[#This Row],[Item]],Items_List!A:A,Items_List!B:B),E1738)</f>
        <v>4</v>
      </c>
      <c r="G1738">
        <v>4</v>
      </c>
      <c r="H1738">
        <f t="shared" si="109"/>
        <v>4</v>
      </c>
      <c r="I1738" t="s">
        <v>10</v>
      </c>
      <c r="J1738" t="s">
        <v>11</v>
      </c>
      <c r="K1738" s="1">
        <v>45070</v>
      </c>
      <c r="L1738" s="1" t="str">
        <f>IF(ISNUMBER(Table2[[#This Row],[Transaction Date]]),TEXT(Table2[[#This Row],[Transaction Date]],"mmmm"),"Unknown")</f>
        <v>May</v>
      </c>
      <c r="M1738" s="1" t="str">
        <f>IF(ISNUMBER(Table2[[#This Row],[Transaction Date]]),TEXT(Table2[[#This Row],[Transaction Date]],"dddd"),"Unknown")</f>
        <v>Wednesday</v>
      </c>
      <c r="N1738">
        <f t="shared" si="110"/>
        <v>0</v>
      </c>
      <c r="O1738" t="str">
        <f t="shared" si="111"/>
        <v>Actual</v>
      </c>
    </row>
    <row r="1739" spans="1:15" x14ac:dyDescent="0.25">
      <c r="A1739" t="s">
        <v>1984</v>
      </c>
      <c r="B1739" t="s">
        <v>39</v>
      </c>
      <c r="C1739">
        <v>4</v>
      </c>
      <c r="D1739">
        <f t="shared" si="108"/>
        <v>4</v>
      </c>
      <c r="E1739">
        <v>3</v>
      </c>
      <c r="F1739">
        <f>IF(OR(E1739="",E1739="UNKNOWN",E1739="ERROR"),_xlfn.XLOOKUP(Table2[[#This Row],[Item]],Items_List!A:A,Items_List!B:B),E1739)</f>
        <v>3</v>
      </c>
      <c r="G1739">
        <v>12</v>
      </c>
      <c r="H1739">
        <f t="shared" si="109"/>
        <v>12</v>
      </c>
      <c r="I1739" t="s">
        <v>10</v>
      </c>
      <c r="J1739" t="s">
        <v>10059</v>
      </c>
      <c r="K1739" s="1">
        <v>45260</v>
      </c>
      <c r="L1739" s="1" t="str">
        <f>IF(ISNUMBER(Table2[[#This Row],[Transaction Date]]),TEXT(Table2[[#This Row],[Transaction Date]],"mmmm"),"Unknown")</f>
        <v>November</v>
      </c>
      <c r="M1739" s="1" t="str">
        <f>IF(ISNUMBER(Table2[[#This Row],[Transaction Date]]),TEXT(Table2[[#This Row],[Transaction Date]],"dddd"),"Unknown")</f>
        <v>Thursday</v>
      </c>
      <c r="N1739">
        <f t="shared" si="110"/>
        <v>0</v>
      </c>
      <c r="O1739" t="str">
        <f t="shared" si="111"/>
        <v>Actual</v>
      </c>
    </row>
    <row r="1740" spans="1:15" x14ac:dyDescent="0.25">
      <c r="A1740" t="s">
        <v>1986</v>
      </c>
      <c r="B1740" t="s">
        <v>39</v>
      </c>
      <c r="C1740">
        <v>3</v>
      </c>
      <c r="D1740">
        <f t="shared" si="108"/>
        <v>3</v>
      </c>
      <c r="E1740">
        <v>3</v>
      </c>
      <c r="F1740">
        <f>IF(OR(E1740="",E1740="UNKNOWN",E1740="ERROR"),_xlfn.XLOOKUP(Table2[[#This Row],[Item]],Items_List!A:A,Items_List!B:B),E1740)</f>
        <v>3</v>
      </c>
      <c r="G1740">
        <v>9</v>
      </c>
      <c r="H1740">
        <f t="shared" si="109"/>
        <v>9</v>
      </c>
      <c r="I1740" t="s">
        <v>10</v>
      </c>
      <c r="J1740" t="s">
        <v>10059</v>
      </c>
      <c r="K1740" s="1">
        <v>45237</v>
      </c>
      <c r="L1740" s="1" t="str">
        <f>IF(ISNUMBER(Table2[[#This Row],[Transaction Date]]),TEXT(Table2[[#This Row],[Transaction Date]],"mmmm"),"Unknown")</f>
        <v>November</v>
      </c>
      <c r="M1740" s="1" t="str">
        <f>IF(ISNUMBER(Table2[[#This Row],[Transaction Date]]),TEXT(Table2[[#This Row],[Transaction Date]],"dddd"),"Unknown")</f>
        <v>Tuesday</v>
      </c>
      <c r="N1740">
        <f t="shared" si="110"/>
        <v>0</v>
      </c>
      <c r="O1740" t="str">
        <f t="shared" si="111"/>
        <v>Actual</v>
      </c>
    </row>
    <row r="1741" spans="1:15" x14ac:dyDescent="0.25">
      <c r="A1741" t="s">
        <v>1987</v>
      </c>
      <c r="B1741" t="s">
        <v>39</v>
      </c>
      <c r="C1741">
        <v>5</v>
      </c>
      <c r="D1741">
        <f t="shared" si="108"/>
        <v>5</v>
      </c>
      <c r="E1741">
        <v>3</v>
      </c>
      <c r="F1741">
        <f>IF(OR(E1741="",E1741="UNKNOWN",E1741="ERROR"),_xlfn.XLOOKUP(Table2[[#This Row],[Item]],Items_List!A:A,Items_List!B:B),E1741)</f>
        <v>3</v>
      </c>
      <c r="G1741" t="s">
        <v>21</v>
      </c>
      <c r="H1741">
        <f t="shared" si="109"/>
        <v>15</v>
      </c>
      <c r="I1741" t="s">
        <v>10059</v>
      </c>
      <c r="J1741" t="s">
        <v>15</v>
      </c>
      <c r="K1741" s="1">
        <v>45017</v>
      </c>
      <c r="L1741" s="1" t="str">
        <f>IF(ISNUMBER(Table2[[#This Row],[Transaction Date]]),TEXT(Table2[[#This Row],[Transaction Date]],"mmmm"),"Unknown")</f>
        <v>April</v>
      </c>
      <c r="M1741" s="1" t="str">
        <f>IF(ISNUMBER(Table2[[#This Row],[Transaction Date]]),TEXT(Table2[[#This Row],[Transaction Date]],"dddd"),"Unknown")</f>
        <v>Saturday</v>
      </c>
      <c r="N1741">
        <f t="shared" si="110"/>
        <v>1</v>
      </c>
      <c r="O1741" t="str">
        <f t="shared" si="111"/>
        <v>Actual</v>
      </c>
    </row>
    <row r="1742" spans="1:15" x14ac:dyDescent="0.25">
      <c r="A1742" t="s">
        <v>1988</v>
      </c>
      <c r="B1742" t="s">
        <v>25</v>
      </c>
      <c r="C1742">
        <v>3</v>
      </c>
      <c r="D1742">
        <f t="shared" si="108"/>
        <v>3</v>
      </c>
      <c r="E1742">
        <v>4</v>
      </c>
      <c r="F1742">
        <f>IF(OR(E1742="",E1742="UNKNOWN",E1742="ERROR"),_xlfn.XLOOKUP(Table2[[#This Row],[Item]],Items_List!A:A,Items_List!B:B),E1742)</f>
        <v>4</v>
      </c>
      <c r="G1742">
        <v>12</v>
      </c>
      <c r="H1742">
        <f t="shared" si="109"/>
        <v>12</v>
      </c>
      <c r="I1742" t="s">
        <v>23</v>
      </c>
      <c r="J1742" t="s">
        <v>11</v>
      </c>
      <c r="K1742" s="1">
        <v>45101</v>
      </c>
      <c r="L1742" s="1" t="str">
        <f>IF(ISNUMBER(Table2[[#This Row],[Transaction Date]]),TEXT(Table2[[#This Row],[Transaction Date]],"mmmm"),"Unknown")</f>
        <v>June</v>
      </c>
      <c r="M1742" s="1" t="str">
        <f>IF(ISNUMBER(Table2[[#This Row],[Transaction Date]]),TEXT(Table2[[#This Row],[Transaction Date]],"dddd"),"Unknown")</f>
        <v>Saturday</v>
      </c>
      <c r="N1742">
        <f t="shared" si="110"/>
        <v>0</v>
      </c>
      <c r="O1742" t="str">
        <f t="shared" si="111"/>
        <v>Actual</v>
      </c>
    </row>
    <row r="1743" spans="1:15" x14ac:dyDescent="0.25">
      <c r="A1743" t="s">
        <v>1989</v>
      </c>
      <c r="B1743" t="s">
        <v>25</v>
      </c>
      <c r="C1743">
        <v>5</v>
      </c>
      <c r="D1743">
        <f t="shared" si="108"/>
        <v>5</v>
      </c>
      <c r="E1743">
        <v>4</v>
      </c>
      <c r="F1743">
        <f>IF(OR(E1743="",E1743="UNKNOWN",E1743="ERROR"),_xlfn.XLOOKUP(Table2[[#This Row],[Item]],Items_List!A:A,Items_List!B:B),E1743)</f>
        <v>4</v>
      </c>
      <c r="G1743">
        <v>20</v>
      </c>
      <c r="H1743">
        <f t="shared" si="109"/>
        <v>20</v>
      </c>
      <c r="I1743" t="s">
        <v>10059</v>
      </c>
      <c r="J1743" t="s">
        <v>10059</v>
      </c>
      <c r="K1743" s="1">
        <v>45225</v>
      </c>
      <c r="L1743" s="1" t="str">
        <f>IF(ISNUMBER(Table2[[#This Row],[Transaction Date]]),TEXT(Table2[[#This Row],[Transaction Date]],"mmmm"),"Unknown")</f>
        <v>October</v>
      </c>
      <c r="M1743" s="1" t="str">
        <f>IF(ISNUMBER(Table2[[#This Row],[Transaction Date]]),TEXT(Table2[[#This Row],[Transaction Date]],"dddd"),"Unknown")</f>
        <v>Thursday</v>
      </c>
      <c r="N1743">
        <f t="shared" si="110"/>
        <v>0</v>
      </c>
      <c r="O1743" t="str">
        <f t="shared" si="111"/>
        <v>Actual</v>
      </c>
    </row>
    <row r="1744" spans="1:15" x14ac:dyDescent="0.25">
      <c r="A1744" t="s">
        <v>1990</v>
      </c>
      <c r="B1744" t="s">
        <v>13</v>
      </c>
      <c r="C1744">
        <v>5</v>
      </c>
      <c r="D1744">
        <f t="shared" si="108"/>
        <v>5</v>
      </c>
      <c r="E1744">
        <v>3</v>
      </c>
      <c r="F1744">
        <f>IF(OR(E1744="",E1744="UNKNOWN",E1744="ERROR"),_xlfn.XLOOKUP(Table2[[#This Row],[Item]],Items_List!A:A,Items_List!B:B),E1744)</f>
        <v>3</v>
      </c>
      <c r="G1744">
        <v>15</v>
      </c>
      <c r="H1744">
        <f t="shared" si="109"/>
        <v>15</v>
      </c>
      <c r="I1744" t="s">
        <v>23</v>
      </c>
      <c r="J1744" t="s">
        <v>11</v>
      </c>
      <c r="K1744" s="1">
        <v>45246</v>
      </c>
      <c r="L1744" s="1" t="str">
        <f>IF(ISNUMBER(Table2[[#This Row],[Transaction Date]]),TEXT(Table2[[#This Row],[Transaction Date]],"mmmm"),"Unknown")</f>
        <v>November</v>
      </c>
      <c r="M1744" s="1" t="str">
        <f>IF(ISNUMBER(Table2[[#This Row],[Transaction Date]]),TEXT(Table2[[#This Row],[Transaction Date]],"dddd"),"Unknown")</f>
        <v>Thursday</v>
      </c>
      <c r="N1744">
        <f t="shared" si="110"/>
        <v>0</v>
      </c>
      <c r="O1744" t="str">
        <f t="shared" si="111"/>
        <v>Actual</v>
      </c>
    </row>
    <row r="1745" spans="1:15" x14ac:dyDescent="0.25">
      <c r="A1745" t="s">
        <v>1991</v>
      </c>
      <c r="B1745" t="s">
        <v>20</v>
      </c>
      <c r="C1745">
        <v>4</v>
      </c>
      <c r="D1745">
        <f t="shared" si="108"/>
        <v>4</v>
      </c>
      <c r="E1745">
        <v>5</v>
      </c>
      <c r="F1745">
        <f>IF(OR(E1745="",E1745="UNKNOWN",E1745="ERROR"),_xlfn.XLOOKUP(Table2[[#This Row],[Item]],Items_List!A:A,Items_List!B:B),E1745)</f>
        <v>5</v>
      </c>
      <c r="G1745">
        <v>20</v>
      </c>
      <c r="H1745">
        <f t="shared" si="109"/>
        <v>20</v>
      </c>
      <c r="I1745" t="s">
        <v>14</v>
      </c>
      <c r="J1745" t="s">
        <v>10059</v>
      </c>
      <c r="K1745" s="1">
        <v>45280</v>
      </c>
      <c r="L1745" s="1" t="str">
        <f>IF(ISNUMBER(Table2[[#This Row],[Transaction Date]]),TEXT(Table2[[#This Row],[Transaction Date]],"mmmm"),"Unknown")</f>
        <v>December</v>
      </c>
      <c r="M1745" s="1" t="str">
        <f>IF(ISNUMBER(Table2[[#This Row],[Transaction Date]]),TEXT(Table2[[#This Row],[Transaction Date]],"dddd"),"Unknown")</f>
        <v>Wednesday</v>
      </c>
      <c r="N1745">
        <f t="shared" si="110"/>
        <v>0</v>
      </c>
      <c r="O1745" t="str">
        <f t="shared" si="111"/>
        <v>Actual</v>
      </c>
    </row>
    <row r="1746" spans="1:15" x14ac:dyDescent="0.25">
      <c r="A1746" t="s">
        <v>1992</v>
      </c>
      <c r="B1746" t="s">
        <v>17</v>
      </c>
      <c r="C1746">
        <v>4</v>
      </c>
      <c r="D1746">
        <f t="shared" si="108"/>
        <v>4</v>
      </c>
      <c r="E1746">
        <v>1</v>
      </c>
      <c r="F1746">
        <f>IF(OR(E1746="",E1746="UNKNOWN",E1746="ERROR"),_xlfn.XLOOKUP(Table2[[#This Row],[Item]],Items_List!A:A,Items_List!B:B),E1746)</f>
        <v>1</v>
      </c>
      <c r="G1746">
        <v>4</v>
      </c>
      <c r="H1746">
        <f t="shared" si="109"/>
        <v>4</v>
      </c>
      <c r="I1746" t="s">
        <v>23</v>
      </c>
      <c r="J1746" t="s">
        <v>15</v>
      </c>
      <c r="K1746" s="1">
        <v>45104</v>
      </c>
      <c r="L1746" s="1" t="str">
        <f>IF(ISNUMBER(Table2[[#This Row],[Transaction Date]]),TEXT(Table2[[#This Row],[Transaction Date]],"mmmm"),"Unknown")</f>
        <v>June</v>
      </c>
      <c r="M1746" s="1" t="str">
        <f>IF(ISNUMBER(Table2[[#This Row],[Transaction Date]]),TEXT(Table2[[#This Row],[Transaction Date]],"dddd"),"Unknown")</f>
        <v>Tuesday</v>
      </c>
      <c r="N1746">
        <f t="shared" si="110"/>
        <v>0</v>
      </c>
      <c r="O1746" t="str">
        <f t="shared" si="111"/>
        <v>Actual</v>
      </c>
    </row>
    <row r="1747" spans="1:15" x14ac:dyDescent="0.25">
      <c r="A1747" t="s">
        <v>1993</v>
      </c>
      <c r="B1747" t="s">
        <v>17</v>
      </c>
      <c r="C1747">
        <v>3</v>
      </c>
      <c r="D1747">
        <f t="shared" si="108"/>
        <v>3</v>
      </c>
      <c r="E1747">
        <v>1</v>
      </c>
      <c r="F1747">
        <f>IF(OR(E1747="",E1747="UNKNOWN",E1747="ERROR"),_xlfn.XLOOKUP(Table2[[#This Row],[Item]],Items_List!A:A,Items_List!B:B),E1747)</f>
        <v>1</v>
      </c>
      <c r="G1747">
        <v>3</v>
      </c>
      <c r="H1747">
        <f t="shared" si="109"/>
        <v>3</v>
      </c>
      <c r="I1747" t="s">
        <v>14</v>
      </c>
      <c r="J1747" t="s">
        <v>10059</v>
      </c>
      <c r="K1747" s="1">
        <v>45165</v>
      </c>
      <c r="L1747" s="1" t="str">
        <f>IF(ISNUMBER(Table2[[#This Row],[Transaction Date]]),TEXT(Table2[[#This Row],[Transaction Date]],"mmmm"),"Unknown")</f>
        <v>August</v>
      </c>
      <c r="M1747" s="1" t="str">
        <f>IF(ISNUMBER(Table2[[#This Row],[Transaction Date]]),TEXT(Table2[[#This Row],[Transaction Date]],"dddd"),"Unknown")</f>
        <v>Sunday</v>
      </c>
      <c r="N1747">
        <f t="shared" si="110"/>
        <v>0</v>
      </c>
      <c r="O1747" t="str">
        <f t="shared" si="111"/>
        <v>Actual</v>
      </c>
    </row>
    <row r="1748" spans="1:15" x14ac:dyDescent="0.25">
      <c r="A1748" t="s">
        <v>1994</v>
      </c>
      <c r="B1748" t="s">
        <v>65</v>
      </c>
      <c r="C1748">
        <v>2</v>
      </c>
      <c r="D1748">
        <f t="shared" si="108"/>
        <v>2</v>
      </c>
      <c r="E1748">
        <v>1.5</v>
      </c>
      <c r="F1748">
        <f>IF(OR(E1748="",E1748="UNKNOWN",E1748="ERROR"),_xlfn.XLOOKUP(Table2[[#This Row],[Item]],Items_List!A:A,Items_List!B:B),E1748)</f>
        <v>1.5</v>
      </c>
      <c r="G1748">
        <v>3</v>
      </c>
      <c r="H1748">
        <f t="shared" si="109"/>
        <v>3</v>
      </c>
      <c r="I1748" t="s">
        <v>10059</v>
      </c>
      <c r="J1748" t="s">
        <v>10059</v>
      </c>
      <c r="K1748" s="1">
        <v>45105</v>
      </c>
      <c r="L1748" s="1" t="str">
        <f>IF(ISNUMBER(Table2[[#This Row],[Transaction Date]]),TEXT(Table2[[#This Row],[Transaction Date]],"mmmm"),"Unknown")</f>
        <v>June</v>
      </c>
      <c r="M1748" s="1" t="str">
        <f>IF(ISNUMBER(Table2[[#This Row],[Transaction Date]]),TEXT(Table2[[#This Row],[Transaction Date]],"dddd"),"Unknown")</f>
        <v>Wednesday</v>
      </c>
      <c r="N1748">
        <f t="shared" si="110"/>
        <v>0</v>
      </c>
      <c r="O1748" t="str">
        <f t="shared" si="111"/>
        <v>Actual</v>
      </c>
    </row>
    <row r="1749" spans="1:15" x14ac:dyDescent="0.25">
      <c r="A1749" t="s">
        <v>1995</v>
      </c>
      <c r="B1749" t="s">
        <v>39</v>
      </c>
      <c r="C1749">
        <v>4</v>
      </c>
      <c r="D1749">
        <f t="shared" si="108"/>
        <v>4</v>
      </c>
      <c r="E1749">
        <v>3</v>
      </c>
      <c r="F1749">
        <f>IF(OR(E1749="",E1749="UNKNOWN",E1749="ERROR"),_xlfn.XLOOKUP(Table2[[#This Row],[Item]],Items_List!A:A,Items_List!B:B),E1749)</f>
        <v>3</v>
      </c>
      <c r="G1749">
        <v>12</v>
      </c>
      <c r="H1749">
        <f t="shared" si="109"/>
        <v>12</v>
      </c>
      <c r="I1749" t="s">
        <v>10</v>
      </c>
      <c r="J1749" t="s">
        <v>10059</v>
      </c>
      <c r="K1749" s="1">
        <v>45282</v>
      </c>
      <c r="L1749" s="1" t="str">
        <f>IF(ISNUMBER(Table2[[#This Row],[Transaction Date]]),TEXT(Table2[[#This Row],[Transaction Date]],"mmmm"),"Unknown")</f>
        <v>December</v>
      </c>
      <c r="M1749" s="1" t="str">
        <f>IF(ISNUMBER(Table2[[#This Row],[Transaction Date]]),TEXT(Table2[[#This Row],[Transaction Date]],"dddd"),"Unknown")</f>
        <v>Friday</v>
      </c>
      <c r="N1749">
        <f t="shared" si="110"/>
        <v>0</v>
      </c>
      <c r="O1749" t="str">
        <f t="shared" si="111"/>
        <v>Actual</v>
      </c>
    </row>
    <row r="1750" spans="1:15" x14ac:dyDescent="0.25">
      <c r="A1750" t="s">
        <v>1996</v>
      </c>
      <c r="B1750" t="s">
        <v>39</v>
      </c>
      <c r="C1750">
        <v>4</v>
      </c>
      <c r="D1750">
        <f t="shared" si="108"/>
        <v>4</v>
      </c>
      <c r="E1750">
        <v>3</v>
      </c>
      <c r="F1750">
        <f>IF(OR(E1750="",E1750="UNKNOWN",E1750="ERROR"),_xlfn.XLOOKUP(Table2[[#This Row],[Item]],Items_List!A:A,Items_List!B:B),E1750)</f>
        <v>3</v>
      </c>
      <c r="G1750">
        <v>12</v>
      </c>
      <c r="H1750">
        <f t="shared" si="109"/>
        <v>12</v>
      </c>
      <c r="I1750" t="s">
        <v>10</v>
      </c>
      <c r="J1750" t="s">
        <v>11</v>
      </c>
      <c r="K1750" s="1">
        <v>45263</v>
      </c>
      <c r="L1750" s="1" t="str">
        <f>IF(ISNUMBER(Table2[[#This Row],[Transaction Date]]),TEXT(Table2[[#This Row],[Transaction Date]],"mmmm"),"Unknown")</f>
        <v>December</v>
      </c>
      <c r="M1750" s="1" t="str">
        <f>IF(ISNUMBER(Table2[[#This Row],[Transaction Date]]),TEXT(Table2[[#This Row],[Transaction Date]],"dddd"),"Unknown")</f>
        <v>Sunday</v>
      </c>
      <c r="N1750">
        <f t="shared" si="110"/>
        <v>0</v>
      </c>
      <c r="O1750" t="str">
        <f t="shared" si="111"/>
        <v>Actual</v>
      </c>
    </row>
    <row r="1751" spans="1:15" x14ac:dyDescent="0.25">
      <c r="A1751" t="s">
        <v>1997</v>
      </c>
      <c r="B1751" t="s">
        <v>25</v>
      </c>
      <c r="C1751">
        <v>3</v>
      </c>
      <c r="D1751">
        <f t="shared" si="108"/>
        <v>3</v>
      </c>
      <c r="E1751">
        <v>4</v>
      </c>
      <c r="F1751">
        <f>IF(OR(E1751="",E1751="UNKNOWN",E1751="ERROR"),_xlfn.XLOOKUP(Table2[[#This Row],[Item]],Items_List!A:A,Items_List!B:B),E1751)</f>
        <v>4</v>
      </c>
      <c r="G1751" t="s">
        <v>18</v>
      </c>
      <c r="H1751">
        <f t="shared" si="109"/>
        <v>12</v>
      </c>
      <c r="I1751" t="s">
        <v>10059</v>
      </c>
      <c r="J1751" t="s">
        <v>10059</v>
      </c>
      <c r="K1751" s="1">
        <v>45036</v>
      </c>
      <c r="L1751" s="1" t="str">
        <f>IF(ISNUMBER(Table2[[#This Row],[Transaction Date]]),TEXT(Table2[[#This Row],[Transaction Date]],"mmmm"),"Unknown")</f>
        <v>April</v>
      </c>
      <c r="M1751" s="1" t="str">
        <f>IF(ISNUMBER(Table2[[#This Row],[Transaction Date]]),TEXT(Table2[[#This Row],[Transaction Date]],"dddd"),"Unknown")</f>
        <v>Thursday</v>
      </c>
      <c r="N1751">
        <f t="shared" si="110"/>
        <v>1</v>
      </c>
      <c r="O1751" t="str">
        <f t="shared" si="111"/>
        <v>Actual</v>
      </c>
    </row>
    <row r="1752" spans="1:15" x14ac:dyDescent="0.25">
      <c r="A1752" t="s">
        <v>1998</v>
      </c>
      <c r="B1752" t="s">
        <v>9</v>
      </c>
      <c r="C1752">
        <v>3</v>
      </c>
      <c r="D1752">
        <f t="shared" si="108"/>
        <v>3</v>
      </c>
      <c r="E1752">
        <v>2</v>
      </c>
      <c r="F1752">
        <f>IF(OR(E1752="",E1752="UNKNOWN",E1752="ERROR"),_xlfn.XLOOKUP(Table2[[#This Row],[Item]],Items_List!A:A,Items_List!B:B),E1752)</f>
        <v>2</v>
      </c>
      <c r="G1752">
        <v>6</v>
      </c>
      <c r="H1752">
        <f t="shared" si="109"/>
        <v>6</v>
      </c>
      <c r="I1752" t="s">
        <v>10</v>
      </c>
      <c r="J1752" t="s">
        <v>10059</v>
      </c>
      <c r="K1752" s="1">
        <v>45129</v>
      </c>
      <c r="L1752" s="1" t="str">
        <f>IF(ISNUMBER(Table2[[#This Row],[Transaction Date]]),TEXT(Table2[[#This Row],[Transaction Date]],"mmmm"),"Unknown")</f>
        <v>July</v>
      </c>
      <c r="M1752" s="1" t="str">
        <f>IF(ISNUMBER(Table2[[#This Row],[Transaction Date]]),TEXT(Table2[[#This Row],[Transaction Date]],"dddd"),"Unknown")</f>
        <v>Saturday</v>
      </c>
      <c r="N1752">
        <f t="shared" si="110"/>
        <v>0</v>
      </c>
      <c r="O1752" t="str">
        <f t="shared" si="111"/>
        <v>Actual</v>
      </c>
    </row>
    <row r="1753" spans="1:15" x14ac:dyDescent="0.25">
      <c r="A1753" t="s">
        <v>1999</v>
      </c>
      <c r="B1753" t="s">
        <v>25</v>
      </c>
      <c r="C1753">
        <v>3</v>
      </c>
      <c r="D1753">
        <f t="shared" si="108"/>
        <v>3</v>
      </c>
      <c r="E1753">
        <v>4</v>
      </c>
      <c r="F1753">
        <f>IF(OR(E1753="",E1753="UNKNOWN",E1753="ERROR"),_xlfn.XLOOKUP(Table2[[#This Row],[Item]],Items_List!A:A,Items_List!B:B),E1753)</f>
        <v>4</v>
      </c>
      <c r="G1753">
        <v>12</v>
      </c>
      <c r="H1753">
        <f t="shared" si="109"/>
        <v>12</v>
      </c>
      <c r="I1753" t="s">
        <v>10059</v>
      </c>
      <c r="J1753" t="s">
        <v>11</v>
      </c>
      <c r="K1753" s="1">
        <v>45063</v>
      </c>
      <c r="L1753" s="1" t="str">
        <f>IF(ISNUMBER(Table2[[#This Row],[Transaction Date]]),TEXT(Table2[[#This Row],[Transaction Date]],"mmmm"),"Unknown")</f>
        <v>May</v>
      </c>
      <c r="M1753" s="1" t="str">
        <f>IF(ISNUMBER(Table2[[#This Row],[Transaction Date]]),TEXT(Table2[[#This Row],[Transaction Date]],"dddd"),"Unknown")</f>
        <v>Wednesday</v>
      </c>
      <c r="N1753">
        <f t="shared" si="110"/>
        <v>0</v>
      </c>
      <c r="O1753" t="str">
        <f t="shared" si="111"/>
        <v>Actual</v>
      </c>
    </row>
    <row r="1754" spans="1:15" x14ac:dyDescent="0.25">
      <c r="A1754" t="s">
        <v>2000</v>
      </c>
      <c r="B1754" t="s">
        <v>9</v>
      </c>
      <c r="C1754">
        <v>1</v>
      </c>
      <c r="D1754">
        <f t="shared" si="108"/>
        <v>1</v>
      </c>
      <c r="E1754">
        <v>2</v>
      </c>
      <c r="F1754">
        <f>IF(OR(E1754="",E1754="UNKNOWN",E1754="ERROR"),_xlfn.XLOOKUP(Table2[[#This Row],[Item]],Items_List!A:A,Items_List!B:B),E1754)</f>
        <v>2</v>
      </c>
      <c r="G1754">
        <v>2</v>
      </c>
      <c r="H1754">
        <f t="shared" si="109"/>
        <v>2</v>
      </c>
      <c r="I1754" t="s">
        <v>23</v>
      </c>
      <c r="J1754" t="s">
        <v>10059</v>
      </c>
      <c r="K1754" s="1">
        <v>45121</v>
      </c>
      <c r="L1754" s="1" t="str">
        <f>IF(ISNUMBER(Table2[[#This Row],[Transaction Date]]),TEXT(Table2[[#This Row],[Transaction Date]],"mmmm"),"Unknown")</f>
        <v>July</v>
      </c>
      <c r="M1754" s="1" t="str">
        <f>IF(ISNUMBER(Table2[[#This Row],[Transaction Date]]),TEXT(Table2[[#This Row],[Transaction Date]],"dddd"),"Unknown")</f>
        <v>Friday</v>
      </c>
      <c r="N1754">
        <f t="shared" si="110"/>
        <v>0</v>
      </c>
      <c r="O1754" t="str">
        <f t="shared" si="111"/>
        <v>Actual</v>
      </c>
    </row>
    <row r="1755" spans="1:15" x14ac:dyDescent="0.25">
      <c r="A1755" t="s">
        <v>2002</v>
      </c>
      <c r="B1755" t="s">
        <v>20</v>
      </c>
      <c r="C1755">
        <v>4</v>
      </c>
      <c r="D1755">
        <f t="shared" si="108"/>
        <v>4</v>
      </c>
      <c r="E1755">
        <v>5</v>
      </c>
      <c r="F1755">
        <f>IF(OR(E1755="",E1755="UNKNOWN",E1755="ERROR"),_xlfn.XLOOKUP(Table2[[#This Row],[Item]],Items_List!A:A,Items_List!B:B),E1755)</f>
        <v>5</v>
      </c>
      <c r="G1755">
        <v>20</v>
      </c>
      <c r="H1755">
        <f t="shared" si="109"/>
        <v>20</v>
      </c>
      <c r="I1755" t="s">
        <v>10059</v>
      </c>
      <c r="J1755" t="s">
        <v>11</v>
      </c>
      <c r="K1755" s="1">
        <v>45096</v>
      </c>
      <c r="L1755" s="1" t="str">
        <f>IF(ISNUMBER(Table2[[#This Row],[Transaction Date]]),TEXT(Table2[[#This Row],[Transaction Date]],"mmmm"),"Unknown")</f>
        <v>June</v>
      </c>
      <c r="M1755" s="1" t="str">
        <f>IF(ISNUMBER(Table2[[#This Row],[Transaction Date]]),TEXT(Table2[[#This Row],[Transaction Date]],"dddd"),"Unknown")</f>
        <v>Monday</v>
      </c>
      <c r="N1755">
        <f t="shared" si="110"/>
        <v>0</v>
      </c>
      <c r="O1755" t="str">
        <f t="shared" si="111"/>
        <v>Actual</v>
      </c>
    </row>
    <row r="1756" spans="1:15" x14ac:dyDescent="0.25">
      <c r="A1756" t="s">
        <v>2003</v>
      </c>
      <c r="B1756" t="s">
        <v>65</v>
      </c>
      <c r="C1756">
        <v>2</v>
      </c>
      <c r="D1756">
        <f t="shared" si="108"/>
        <v>2</v>
      </c>
      <c r="E1756">
        <v>1.5</v>
      </c>
      <c r="F1756">
        <f>IF(OR(E1756="",E1756="UNKNOWN",E1756="ERROR"),_xlfn.XLOOKUP(Table2[[#This Row],[Item]],Items_List!A:A,Items_List!B:B),E1756)</f>
        <v>1.5</v>
      </c>
      <c r="G1756">
        <v>3</v>
      </c>
      <c r="H1756">
        <f t="shared" si="109"/>
        <v>3</v>
      </c>
      <c r="I1756" t="s">
        <v>14</v>
      </c>
      <c r="J1756" t="s">
        <v>10059</v>
      </c>
      <c r="K1756" s="1">
        <v>44946</v>
      </c>
      <c r="L1756" s="1" t="str">
        <f>IF(ISNUMBER(Table2[[#This Row],[Transaction Date]]),TEXT(Table2[[#This Row],[Transaction Date]],"mmmm"),"Unknown")</f>
        <v>January</v>
      </c>
      <c r="M1756" s="1" t="str">
        <f>IF(ISNUMBER(Table2[[#This Row],[Transaction Date]]),TEXT(Table2[[#This Row],[Transaction Date]],"dddd"),"Unknown")</f>
        <v>Friday</v>
      </c>
      <c r="N1756">
        <f t="shared" si="110"/>
        <v>0</v>
      </c>
      <c r="O1756" t="str">
        <f t="shared" si="111"/>
        <v>Actual</v>
      </c>
    </row>
    <row r="1757" spans="1:15" x14ac:dyDescent="0.25">
      <c r="A1757" t="s">
        <v>2004</v>
      </c>
      <c r="B1757" t="s">
        <v>9</v>
      </c>
      <c r="C1757">
        <v>5</v>
      </c>
      <c r="D1757">
        <f t="shared" si="108"/>
        <v>5</v>
      </c>
      <c r="E1757">
        <v>2</v>
      </c>
      <c r="F1757">
        <f>IF(OR(E1757="",E1757="UNKNOWN",E1757="ERROR"),_xlfn.XLOOKUP(Table2[[#This Row],[Item]],Items_List!A:A,Items_List!B:B),E1757)</f>
        <v>2</v>
      </c>
      <c r="G1757">
        <v>10</v>
      </c>
      <c r="H1757">
        <f t="shared" si="109"/>
        <v>10</v>
      </c>
      <c r="I1757" t="s">
        <v>10059</v>
      </c>
      <c r="J1757" t="s">
        <v>10059</v>
      </c>
      <c r="K1757" s="1">
        <v>45266</v>
      </c>
      <c r="L1757" s="1" t="str">
        <f>IF(ISNUMBER(Table2[[#This Row],[Transaction Date]]),TEXT(Table2[[#This Row],[Transaction Date]],"mmmm"),"Unknown")</f>
        <v>December</v>
      </c>
      <c r="M1757" s="1" t="str">
        <f>IF(ISNUMBER(Table2[[#This Row],[Transaction Date]]),TEXT(Table2[[#This Row],[Transaction Date]],"dddd"),"Unknown")</f>
        <v>Wednesday</v>
      </c>
      <c r="N1757">
        <f t="shared" si="110"/>
        <v>0</v>
      </c>
      <c r="O1757" t="str">
        <f t="shared" si="111"/>
        <v>Actual</v>
      </c>
    </row>
    <row r="1758" spans="1:15" x14ac:dyDescent="0.25">
      <c r="A1758" t="s">
        <v>2005</v>
      </c>
      <c r="B1758" t="s">
        <v>9</v>
      </c>
      <c r="C1758">
        <v>5</v>
      </c>
      <c r="D1758">
        <f t="shared" si="108"/>
        <v>5</v>
      </c>
      <c r="E1758">
        <v>2</v>
      </c>
      <c r="F1758">
        <f>IF(OR(E1758="",E1758="UNKNOWN",E1758="ERROR"),_xlfn.XLOOKUP(Table2[[#This Row],[Item]],Items_List!A:A,Items_List!B:B),E1758)</f>
        <v>2</v>
      </c>
      <c r="G1758">
        <v>10</v>
      </c>
      <c r="H1758">
        <f t="shared" si="109"/>
        <v>10</v>
      </c>
      <c r="I1758" t="s">
        <v>23</v>
      </c>
      <c r="J1758" t="s">
        <v>11</v>
      </c>
      <c r="K1758" s="1">
        <v>44932</v>
      </c>
      <c r="L1758" s="1" t="str">
        <f>IF(ISNUMBER(Table2[[#This Row],[Transaction Date]]),TEXT(Table2[[#This Row],[Transaction Date]],"mmmm"),"Unknown")</f>
        <v>January</v>
      </c>
      <c r="M1758" s="1" t="str">
        <f>IF(ISNUMBER(Table2[[#This Row],[Transaction Date]]),TEXT(Table2[[#This Row],[Transaction Date]],"dddd"),"Unknown")</f>
        <v>Friday</v>
      </c>
      <c r="N1758">
        <f t="shared" si="110"/>
        <v>0</v>
      </c>
      <c r="O1758" t="str">
        <f t="shared" si="111"/>
        <v>Actual</v>
      </c>
    </row>
    <row r="1759" spans="1:15" x14ac:dyDescent="0.25">
      <c r="A1759" t="s">
        <v>2006</v>
      </c>
      <c r="B1759" t="s">
        <v>13</v>
      </c>
      <c r="C1759">
        <v>2</v>
      </c>
      <c r="D1759">
        <f t="shared" si="108"/>
        <v>2</v>
      </c>
      <c r="E1759" s="3">
        <f>_xlfn.XLOOKUP(Table2[[#This Row],[Item]],Items_List!$A$2:$A$9,Items_List!$B$2:$B$9)</f>
        <v>3</v>
      </c>
      <c r="F1759">
        <f>IF(OR(E1759="",E1759="UNKNOWN",E1759="ERROR"),_xlfn.XLOOKUP(Table2[[#This Row],[Item]],Items_List!A:A,Items_List!B:B),E1759)</f>
        <v>3</v>
      </c>
      <c r="G1759">
        <v>6</v>
      </c>
      <c r="H1759">
        <f t="shared" si="109"/>
        <v>6</v>
      </c>
      <c r="I1759" t="s">
        <v>10059</v>
      </c>
      <c r="J1759" t="s">
        <v>15</v>
      </c>
      <c r="K1759" s="1">
        <v>45113</v>
      </c>
      <c r="L1759" s="1" t="str">
        <f>IF(ISNUMBER(Table2[[#This Row],[Transaction Date]]),TEXT(Table2[[#This Row],[Transaction Date]],"mmmm"),"Unknown")</f>
        <v>July</v>
      </c>
      <c r="M1759" s="1" t="str">
        <f>IF(ISNUMBER(Table2[[#This Row],[Transaction Date]]),TEXT(Table2[[#This Row],[Transaction Date]],"dddd"),"Unknown")</f>
        <v>Thursday</v>
      </c>
      <c r="N1759">
        <f t="shared" si="110"/>
        <v>0</v>
      </c>
      <c r="O1759" t="str">
        <f t="shared" si="111"/>
        <v>Actual</v>
      </c>
    </row>
    <row r="1760" spans="1:15" x14ac:dyDescent="0.25">
      <c r="A1760" t="s">
        <v>2007</v>
      </c>
      <c r="B1760" t="s">
        <v>9</v>
      </c>
      <c r="C1760">
        <v>3</v>
      </c>
      <c r="D1760">
        <f t="shared" si="108"/>
        <v>3</v>
      </c>
      <c r="E1760">
        <v>2</v>
      </c>
      <c r="F1760">
        <f>IF(OR(E1760="",E1760="UNKNOWN",E1760="ERROR"),_xlfn.XLOOKUP(Table2[[#This Row],[Item]],Items_List!A:A,Items_List!B:B),E1760)</f>
        <v>2</v>
      </c>
      <c r="G1760">
        <v>6</v>
      </c>
      <c r="H1760">
        <f t="shared" si="109"/>
        <v>6</v>
      </c>
      <c r="I1760" t="s">
        <v>14</v>
      </c>
      <c r="J1760" t="s">
        <v>10059</v>
      </c>
      <c r="K1760" s="1">
        <v>45151</v>
      </c>
      <c r="L1760" s="1" t="str">
        <f>IF(ISNUMBER(Table2[[#This Row],[Transaction Date]]),TEXT(Table2[[#This Row],[Transaction Date]],"mmmm"),"Unknown")</f>
        <v>August</v>
      </c>
      <c r="M1760" s="1" t="str">
        <f>IF(ISNUMBER(Table2[[#This Row],[Transaction Date]]),TEXT(Table2[[#This Row],[Transaction Date]],"dddd"),"Unknown")</f>
        <v>Sunday</v>
      </c>
      <c r="N1760">
        <f t="shared" si="110"/>
        <v>0</v>
      </c>
      <c r="O1760" t="str">
        <f t="shared" si="111"/>
        <v>Actual</v>
      </c>
    </row>
    <row r="1761" spans="1:15" x14ac:dyDescent="0.25">
      <c r="A1761" t="s">
        <v>2008</v>
      </c>
      <c r="B1761" t="s">
        <v>25</v>
      </c>
      <c r="C1761">
        <v>1</v>
      </c>
      <c r="D1761">
        <f t="shared" si="108"/>
        <v>1</v>
      </c>
      <c r="E1761">
        <v>4</v>
      </c>
      <c r="F1761">
        <f>IF(OR(E1761="",E1761="UNKNOWN",E1761="ERROR"),_xlfn.XLOOKUP(Table2[[#This Row],[Item]],Items_List!A:A,Items_List!B:B),E1761)</f>
        <v>4</v>
      </c>
      <c r="G1761">
        <v>4</v>
      </c>
      <c r="H1761">
        <f t="shared" si="109"/>
        <v>4</v>
      </c>
      <c r="I1761" t="s">
        <v>10059</v>
      </c>
      <c r="J1761" t="s">
        <v>11</v>
      </c>
      <c r="K1761" s="1">
        <v>44931</v>
      </c>
      <c r="L1761" s="1" t="str">
        <f>IF(ISNUMBER(Table2[[#This Row],[Transaction Date]]),TEXT(Table2[[#This Row],[Transaction Date]],"mmmm"),"Unknown")</f>
        <v>January</v>
      </c>
      <c r="M1761" s="1" t="str">
        <f>IF(ISNUMBER(Table2[[#This Row],[Transaction Date]]),TEXT(Table2[[#This Row],[Transaction Date]],"dddd"),"Unknown")</f>
        <v>Thursday</v>
      </c>
      <c r="N1761">
        <f t="shared" si="110"/>
        <v>0</v>
      </c>
      <c r="O1761" t="str">
        <f t="shared" si="111"/>
        <v>Actual</v>
      </c>
    </row>
    <row r="1762" spans="1:15" x14ac:dyDescent="0.25">
      <c r="A1762" t="s">
        <v>2009</v>
      </c>
      <c r="B1762" t="s">
        <v>17</v>
      </c>
      <c r="C1762" t="s">
        <v>18</v>
      </c>
      <c r="D1762">
        <f t="shared" si="108"/>
        <v>1</v>
      </c>
      <c r="E1762">
        <v>1</v>
      </c>
      <c r="F1762">
        <f>IF(OR(E1762="",E1762="UNKNOWN",E1762="ERROR"),_xlfn.XLOOKUP(Table2[[#This Row],[Item]],Items_List!A:A,Items_List!B:B),E1762)</f>
        <v>1</v>
      </c>
      <c r="G1762">
        <v>1</v>
      </c>
      <c r="H1762">
        <f t="shared" si="109"/>
        <v>1</v>
      </c>
      <c r="I1762" t="s">
        <v>10</v>
      </c>
      <c r="J1762" t="s">
        <v>11</v>
      </c>
      <c r="K1762" s="1">
        <v>45133</v>
      </c>
      <c r="L1762" s="1" t="str">
        <f>IF(ISNUMBER(Table2[[#This Row],[Transaction Date]]),TEXT(Table2[[#This Row],[Transaction Date]],"mmmm"),"Unknown")</f>
        <v>July</v>
      </c>
      <c r="M1762" s="1" t="str">
        <f>IF(ISNUMBER(Table2[[#This Row],[Transaction Date]]),TEXT(Table2[[#This Row],[Transaction Date]],"dddd"),"Unknown")</f>
        <v>Wednesday</v>
      </c>
      <c r="N1762">
        <f t="shared" si="110"/>
        <v>1</v>
      </c>
      <c r="O1762" t="str">
        <f t="shared" si="111"/>
        <v>Estimated</v>
      </c>
    </row>
    <row r="1763" spans="1:15" x14ac:dyDescent="0.25">
      <c r="A1763" t="s">
        <v>2010</v>
      </c>
      <c r="B1763" t="s">
        <v>13</v>
      </c>
      <c r="C1763">
        <v>1</v>
      </c>
      <c r="D1763">
        <f t="shared" si="108"/>
        <v>1</v>
      </c>
      <c r="E1763">
        <v>3</v>
      </c>
      <c r="F1763">
        <f>IF(OR(E1763="",E1763="UNKNOWN",E1763="ERROR"),_xlfn.XLOOKUP(Table2[[#This Row],[Item]],Items_List!A:A,Items_List!B:B),E1763)</f>
        <v>3</v>
      </c>
      <c r="G1763">
        <v>3</v>
      </c>
      <c r="H1763">
        <f t="shared" si="109"/>
        <v>3</v>
      </c>
      <c r="I1763" t="s">
        <v>14</v>
      </c>
      <c r="J1763" t="s">
        <v>15</v>
      </c>
      <c r="K1763" s="1">
        <v>45281</v>
      </c>
      <c r="L1763" s="1" t="str">
        <f>IF(ISNUMBER(Table2[[#This Row],[Transaction Date]]),TEXT(Table2[[#This Row],[Transaction Date]],"mmmm"),"Unknown")</f>
        <v>December</v>
      </c>
      <c r="M1763" s="1" t="str">
        <f>IF(ISNUMBER(Table2[[#This Row],[Transaction Date]]),TEXT(Table2[[#This Row],[Transaction Date]],"dddd"),"Unknown")</f>
        <v>Thursday</v>
      </c>
      <c r="N1763">
        <f t="shared" si="110"/>
        <v>0</v>
      </c>
      <c r="O1763" t="str">
        <f t="shared" si="111"/>
        <v>Actual</v>
      </c>
    </row>
    <row r="1764" spans="1:15" x14ac:dyDescent="0.25">
      <c r="A1764" t="s">
        <v>2011</v>
      </c>
      <c r="B1764" t="s">
        <v>65</v>
      </c>
      <c r="C1764">
        <v>4</v>
      </c>
      <c r="D1764">
        <f t="shared" si="108"/>
        <v>4</v>
      </c>
      <c r="E1764" s="3">
        <f>_xlfn.XLOOKUP(Table2[[#This Row],[Item]],Items_List!$A$2:$A$9,Items_List!$B$2:$B$9)</f>
        <v>1.5</v>
      </c>
      <c r="F1764">
        <f>IF(OR(E1764="",E1764="UNKNOWN",E1764="ERROR"),_xlfn.XLOOKUP(Table2[[#This Row],[Item]],Items_List!A:A,Items_List!B:B),E1764)</f>
        <v>1.5</v>
      </c>
      <c r="G1764">
        <v>6</v>
      </c>
      <c r="H1764">
        <f t="shared" si="109"/>
        <v>6</v>
      </c>
      <c r="I1764" t="s">
        <v>10</v>
      </c>
      <c r="J1764" t="s">
        <v>15</v>
      </c>
      <c r="K1764" s="1">
        <v>45285</v>
      </c>
      <c r="L1764" s="1" t="str">
        <f>IF(ISNUMBER(Table2[[#This Row],[Transaction Date]]),TEXT(Table2[[#This Row],[Transaction Date]],"mmmm"),"Unknown")</f>
        <v>December</v>
      </c>
      <c r="M1764" s="1" t="str">
        <f>IF(ISNUMBER(Table2[[#This Row],[Transaction Date]]),TEXT(Table2[[#This Row],[Transaction Date]],"dddd"),"Unknown")</f>
        <v>Monday</v>
      </c>
      <c r="N1764">
        <f t="shared" si="110"/>
        <v>0</v>
      </c>
      <c r="O1764" t="str">
        <f t="shared" si="111"/>
        <v>Actual</v>
      </c>
    </row>
    <row r="1765" spans="1:15" x14ac:dyDescent="0.25">
      <c r="A1765" t="s">
        <v>2012</v>
      </c>
      <c r="B1765" t="s">
        <v>25</v>
      </c>
      <c r="C1765">
        <v>4</v>
      </c>
      <c r="D1765">
        <f t="shared" si="108"/>
        <v>4</v>
      </c>
      <c r="E1765">
        <v>4</v>
      </c>
      <c r="F1765">
        <f>IF(OR(E1765="",E1765="UNKNOWN",E1765="ERROR"),_xlfn.XLOOKUP(Table2[[#This Row],[Item]],Items_List!A:A,Items_List!B:B),E1765)</f>
        <v>4</v>
      </c>
      <c r="G1765">
        <v>16</v>
      </c>
      <c r="H1765">
        <f t="shared" si="109"/>
        <v>16</v>
      </c>
      <c r="I1765" t="s">
        <v>23</v>
      </c>
      <c r="J1765" t="s">
        <v>10059</v>
      </c>
      <c r="K1765" s="1">
        <v>44985</v>
      </c>
      <c r="L1765" s="1" t="str">
        <f>IF(ISNUMBER(Table2[[#This Row],[Transaction Date]]),TEXT(Table2[[#This Row],[Transaction Date]],"mmmm"),"Unknown")</f>
        <v>February</v>
      </c>
      <c r="M1765" s="1" t="str">
        <f>IF(ISNUMBER(Table2[[#This Row],[Transaction Date]]),TEXT(Table2[[#This Row],[Transaction Date]],"dddd"),"Unknown")</f>
        <v>Tuesday</v>
      </c>
      <c r="N1765">
        <f t="shared" si="110"/>
        <v>0</v>
      </c>
      <c r="O1765" t="str">
        <f t="shared" si="111"/>
        <v>Actual</v>
      </c>
    </row>
    <row r="1766" spans="1:15" x14ac:dyDescent="0.25">
      <c r="A1766" t="s">
        <v>2013</v>
      </c>
      <c r="B1766" t="s">
        <v>39</v>
      </c>
      <c r="C1766">
        <v>3</v>
      </c>
      <c r="D1766">
        <f t="shared" si="108"/>
        <v>3</v>
      </c>
      <c r="E1766">
        <v>3</v>
      </c>
      <c r="F1766">
        <f>IF(OR(E1766="",E1766="UNKNOWN",E1766="ERROR"),_xlfn.XLOOKUP(Table2[[#This Row],[Item]],Items_List!A:A,Items_List!B:B),E1766)</f>
        <v>3</v>
      </c>
      <c r="G1766">
        <v>9</v>
      </c>
      <c r="H1766">
        <f t="shared" si="109"/>
        <v>9</v>
      </c>
      <c r="I1766" t="s">
        <v>10059</v>
      </c>
      <c r="J1766" t="s">
        <v>15</v>
      </c>
      <c r="K1766" s="1">
        <v>45159</v>
      </c>
      <c r="L1766" s="1" t="str">
        <f>IF(ISNUMBER(Table2[[#This Row],[Transaction Date]]),TEXT(Table2[[#This Row],[Transaction Date]],"mmmm"),"Unknown")</f>
        <v>August</v>
      </c>
      <c r="M1766" s="1" t="str">
        <f>IF(ISNUMBER(Table2[[#This Row],[Transaction Date]]),TEXT(Table2[[#This Row],[Transaction Date]],"dddd"),"Unknown")</f>
        <v>Monday</v>
      </c>
      <c r="N1766">
        <f t="shared" si="110"/>
        <v>0</v>
      </c>
      <c r="O1766" t="str">
        <f t="shared" si="111"/>
        <v>Actual</v>
      </c>
    </row>
    <row r="1767" spans="1:15" x14ac:dyDescent="0.25">
      <c r="A1767" t="s">
        <v>2014</v>
      </c>
      <c r="B1767" t="s">
        <v>9</v>
      </c>
      <c r="C1767">
        <v>1</v>
      </c>
      <c r="D1767">
        <f t="shared" si="108"/>
        <v>1</v>
      </c>
      <c r="E1767">
        <v>2</v>
      </c>
      <c r="F1767">
        <f>IF(OR(E1767="",E1767="UNKNOWN",E1767="ERROR"),_xlfn.XLOOKUP(Table2[[#This Row],[Item]],Items_List!A:A,Items_List!B:B),E1767)</f>
        <v>2</v>
      </c>
      <c r="G1767">
        <v>2</v>
      </c>
      <c r="H1767">
        <f t="shared" si="109"/>
        <v>2</v>
      </c>
      <c r="I1767" t="s">
        <v>10059</v>
      </c>
      <c r="J1767" t="s">
        <v>10059</v>
      </c>
      <c r="K1767" s="1">
        <v>45150</v>
      </c>
      <c r="L1767" s="1" t="str">
        <f>IF(ISNUMBER(Table2[[#This Row],[Transaction Date]]),TEXT(Table2[[#This Row],[Transaction Date]],"mmmm"),"Unknown")</f>
        <v>August</v>
      </c>
      <c r="M1767" s="1" t="str">
        <f>IF(ISNUMBER(Table2[[#This Row],[Transaction Date]]),TEXT(Table2[[#This Row],[Transaction Date]],"dddd"),"Unknown")</f>
        <v>Saturday</v>
      </c>
      <c r="N1767">
        <f t="shared" si="110"/>
        <v>0</v>
      </c>
      <c r="O1767" t="str">
        <f t="shared" si="111"/>
        <v>Actual</v>
      </c>
    </row>
    <row r="1768" spans="1:15" x14ac:dyDescent="0.25">
      <c r="A1768" t="s">
        <v>2015</v>
      </c>
      <c r="B1768" t="s">
        <v>20</v>
      </c>
      <c r="C1768">
        <v>1</v>
      </c>
      <c r="D1768">
        <f t="shared" si="108"/>
        <v>1</v>
      </c>
      <c r="E1768">
        <v>5</v>
      </c>
      <c r="F1768">
        <f>IF(OR(E1768="",E1768="UNKNOWN",E1768="ERROR"),_xlfn.XLOOKUP(Table2[[#This Row],[Item]],Items_List!A:A,Items_List!B:B),E1768)</f>
        <v>5</v>
      </c>
      <c r="G1768">
        <v>5</v>
      </c>
      <c r="H1768">
        <f t="shared" si="109"/>
        <v>5</v>
      </c>
      <c r="I1768" t="s">
        <v>10059</v>
      </c>
      <c r="J1768" t="s">
        <v>10059</v>
      </c>
      <c r="K1768" s="1">
        <v>44945</v>
      </c>
      <c r="L1768" s="1" t="str">
        <f>IF(ISNUMBER(Table2[[#This Row],[Transaction Date]]),TEXT(Table2[[#This Row],[Transaction Date]],"mmmm"),"Unknown")</f>
        <v>January</v>
      </c>
      <c r="M1768" s="1" t="str">
        <f>IF(ISNUMBER(Table2[[#This Row],[Transaction Date]]),TEXT(Table2[[#This Row],[Transaction Date]],"dddd"),"Unknown")</f>
        <v>Thursday</v>
      </c>
      <c r="N1768">
        <f t="shared" si="110"/>
        <v>0</v>
      </c>
      <c r="O1768" t="str">
        <f t="shared" si="111"/>
        <v>Actual</v>
      </c>
    </row>
    <row r="1769" spans="1:15" x14ac:dyDescent="0.25">
      <c r="A1769" t="s">
        <v>2016</v>
      </c>
      <c r="B1769" t="s">
        <v>25</v>
      </c>
      <c r="C1769">
        <v>2</v>
      </c>
      <c r="D1769">
        <f t="shared" si="108"/>
        <v>2</v>
      </c>
      <c r="E1769">
        <v>4</v>
      </c>
      <c r="F1769">
        <f>IF(OR(E1769="",E1769="UNKNOWN",E1769="ERROR"),_xlfn.XLOOKUP(Table2[[#This Row],[Item]],Items_List!A:A,Items_List!B:B),E1769)</f>
        <v>4</v>
      </c>
      <c r="G1769">
        <v>8</v>
      </c>
      <c r="H1769">
        <f t="shared" si="109"/>
        <v>8</v>
      </c>
      <c r="I1769" t="s">
        <v>14</v>
      </c>
      <c r="J1769" t="s">
        <v>15</v>
      </c>
      <c r="K1769" s="1">
        <v>44938</v>
      </c>
      <c r="L1769" s="1" t="str">
        <f>IF(ISNUMBER(Table2[[#This Row],[Transaction Date]]),TEXT(Table2[[#This Row],[Transaction Date]],"mmmm"),"Unknown")</f>
        <v>January</v>
      </c>
      <c r="M1769" s="1" t="str">
        <f>IF(ISNUMBER(Table2[[#This Row],[Transaction Date]]),TEXT(Table2[[#This Row],[Transaction Date]],"dddd"),"Unknown")</f>
        <v>Thursday</v>
      </c>
      <c r="N1769">
        <f t="shared" si="110"/>
        <v>0</v>
      </c>
      <c r="O1769" t="str">
        <f t="shared" si="111"/>
        <v>Actual</v>
      </c>
    </row>
    <row r="1770" spans="1:15" x14ac:dyDescent="0.25">
      <c r="A1770" t="s">
        <v>2017</v>
      </c>
      <c r="B1770" t="s">
        <v>25</v>
      </c>
      <c r="C1770">
        <v>4</v>
      </c>
      <c r="D1770">
        <f t="shared" si="108"/>
        <v>4</v>
      </c>
      <c r="E1770">
        <v>4</v>
      </c>
      <c r="F1770">
        <f>IF(OR(E1770="",E1770="UNKNOWN",E1770="ERROR"),_xlfn.XLOOKUP(Table2[[#This Row],[Item]],Items_List!A:A,Items_List!B:B),E1770)</f>
        <v>4</v>
      </c>
      <c r="G1770" t="s">
        <v>18</v>
      </c>
      <c r="H1770">
        <f t="shared" si="109"/>
        <v>16</v>
      </c>
      <c r="I1770" t="s">
        <v>23</v>
      </c>
      <c r="J1770" t="s">
        <v>15</v>
      </c>
      <c r="K1770" s="1">
        <v>45240</v>
      </c>
      <c r="L1770" s="1" t="str">
        <f>IF(ISNUMBER(Table2[[#This Row],[Transaction Date]]),TEXT(Table2[[#This Row],[Transaction Date]],"mmmm"),"Unknown")</f>
        <v>November</v>
      </c>
      <c r="M1770" s="1" t="str">
        <f>IF(ISNUMBER(Table2[[#This Row],[Transaction Date]]),TEXT(Table2[[#This Row],[Transaction Date]],"dddd"),"Unknown")</f>
        <v>Friday</v>
      </c>
      <c r="N1770">
        <f t="shared" si="110"/>
        <v>1</v>
      </c>
      <c r="O1770" t="str">
        <f t="shared" si="111"/>
        <v>Actual</v>
      </c>
    </row>
    <row r="1771" spans="1:15" x14ac:dyDescent="0.25">
      <c r="A1771" t="s">
        <v>2018</v>
      </c>
      <c r="B1771" t="s">
        <v>39</v>
      </c>
      <c r="C1771">
        <v>2</v>
      </c>
      <c r="D1771">
        <f t="shared" si="108"/>
        <v>2</v>
      </c>
      <c r="E1771">
        <v>3</v>
      </c>
      <c r="F1771">
        <f>IF(OR(E1771="",E1771="UNKNOWN",E1771="ERROR"),_xlfn.XLOOKUP(Table2[[#This Row],[Item]],Items_List!A:A,Items_List!B:B),E1771)</f>
        <v>3</v>
      </c>
      <c r="G1771">
        <v>6</v>
      </c>
      <c r="H1771">
        <f t="shared" si="109"/>
        <v>6</v>
      </c>
      <c r="I1771" t="s">
        <v>10059</v>
      </c>
      <c r="J1771" t="s">
        <v>15</v>
      </c>
      <c r="K1771" s="1">
        <v>45033</v>
      </c>
      <c r="L1771" s="1" t="str">
        <f>IF(ISNUMBER(Table2[[#This Row],[Transaction Date]]),TEXT(Table2[[#This Row],[Transaction Date]],"mmmm"),"Unknown")</f>
        <v>April</v>
      </c>
      <c r="M1771" s="1" t="str">
        <f>IF(ISNUMBER(Table2[[#This Row],[Transaction Date]]),TEXT(Table2[[#This Row],[Transaction Date]],"dddd"),"Unknown")</f>
        <v>Monday</v>
      </c>
      <c r="N1771">
        <f t="shared" si="110"/>
        <v>0</v>
      </c>
      <c r="O1771" t="str">
        <f t="shared" si="111"/>
        <v>Actual</v>
      </c>
    </row>
    <row r="1772" spans="1:15" x14ac:dyDescent="0.25">
      <c r="A1772" t="s">
        <v>2019</v>
      </c>
      <c r="B1772" t="s">
        <v>17</v>
      </c>
      <c r="C1772">
        <v>2</v>
      </c>
      <c r="D1772">
        <f t="shared" si="108"/>
        <v>2</v>
      </c>
      <c r="E1772">
        <v>1</v>
      </c>
      <c r="F1772">
        <f>IF(OR(E1772="",E1772="UNKNOWN",E1772="ERROR"),_xlfn.XLOOKUP(Table2[[#This Row],[Item]],Items_List!A:A,Items_List!B:B),E1772)</f>
        <v>1</v>
      </c>
      <c r="G1772">
        <v>2</v>
      </c>
      <c r="H1772">
        <f t="shared" si="109"/>
        <v>2</v>
      </c>
      <c r="I1772" t="s">
        <v>10059</v>
      </c>
      <c r="J1772" t="s">
        <v>10059</v>
      </c>
      <c r="K1772" s="1">
        <v>45135</v>
      </c>
      <c r="L1772" s="1" t="str">
        <f>IF(ISNUMBER(Table2[[#This Row],[Transaction Date]]),TEXT(Table2[[#This Row],[Transaction Date]],"mmmm"),"Unknown")</f>
        <v>July</v>
      </c>
      <c r="M1772" s="1" t="str">
        <f>IF(ISNUMBER(Table2[[#This Row],[Transaction Date]]),TEXT(Table2[[#This Row],[Transaction Date]],"dddd"),"Unknown")</f>
        <v>Friday</v>
      </c>
      <c r="N1772">
        <f t="shared" si="110"/>
        <v>0</v>
      </c>
      <c r="O1772" t="str">
        <f t="shared" si="111"/>
        <v>Actual</v>
      </c>
    </row>
    <row r="1773" spans="1:15" x14ac:dyDescent="0.25">
      <c r="A1773" t="s">
        <v>2020</v>
      </c>
      <c r="B1773" t="s">
        <v>65</v>
      </c>
      <c r="C1773">
        <v>3</v>
      </c>
      <c r="D1773">
        <f t="shared" si="108"/>
        <v>3</v>
      </c>
      <c r="E1773">
        <v>1.5</v>
      </c>
      <c r="F1773">
        <f>IF(OR(E1773="",E1773="UNKNOWN",E1773="ERROR"),_xlfn.XLOOKUP(Table2[[#This Row],[Item]],Items_List!A:A,Items_List!B:B),E1773)</f>
        <v>1.5</v>
      </c>
      <c r="G1773">
        <v>4.5</v>
      </c>
      <c r="H1773">
        <f t="shared" si="109"/>
        <v>4.5</v>
      </c>
      <c r="I1773" t="s">
        <v>23</v>
      </c>
      <c r="J1773" t="s">
        <v>11</v>
      </c>
      <c r="K1773" s="1">
        <v>45045</v>
      </c>
      <c r="L1773" s="1" t="str">
        <f>IF(ISNUMBER(Table2[[#This Row],[Transaction Date]]),TEXT(Table2[[#This Row],[Transaction Date]],"mmmm"),"Unknown")</f>
        <v>April</v>
      </c>
      <c r="M1773" s="1" t="str">
        <f>IF(ISNUMBER(Table2[[#This Row],[Transaction Date]]),TEXT(Table2[[#This Row],[Transaction Date]],"dddd"),"Unknown")</f>
        <v>Saturday</v>
      </c>
      <c r="N1773">
        <f t="shared" si="110"/>
        <v>0</v>
      </c>
      <c r="O1773" t="str">
        <f t="shared" si="111"/>
        <v>Actual</v>
      </c>
    </row>
    <row r="1774" spans="1:15" x14ac:dyDescent="0.25">
      <c r="A1774" t="s">
        <v>2021</v>
      </c>
      <c r="B1774" t="s">
        <v>13</v>
      </c>
      <c r="C1774">
        <v>4</v>
      </c>
      <c r="D1774">
        <f t="shared" si="108"/>
        <v>4</v>
      </c>
      <c r="E1774">
        <v>3</v>
      </c>
      <c r="F1774">
        <f>IF(OR(E1774="",E1774="UNKNOWN",E1774="ERROR"),_xlfn.XLOOKUP(Table2[[#This Row],[Item]],Items_List!A:A,Items_List!B:B),E1774)</f>
        <v>3</v>
      </c>
      <c r="G1774">
        <v>12</v>
      </c>
      <c r="H1774">
        <f t="shared" si="109"/>
        <v>12</v>
      </c>
      <c r="I1774" t="s">
        <v>10</v>
      </c>
      <c r="J1774" t="s">
        <v>11</v>
      </c>
      <c r="K1774" s="1">
        <v>45054</v>
      </c>
      <c r="L1774" s="1" t="str">
        <f>IF(ISNUMBER(Table2[[#This Row],[Transaction Date]]),TEXT(Table2[[#This Row],[Transaction Date]],"mmmm"),"Unknown")</f>
        <v>May</v>
      </c>
      <c r="M1774" s="1" t="str">
        <f>IF(ISNUMBER(Table2[[#This Row],[Transaction Date]]),TEXT(Table2[[#This Row],[Transaction Date]],"dddd"),"Unknown")</f>
        <v>Monday</v>
      </c>
      <c r="N1774">
        <f t="shared" si="110"/>
        <v>0</v>
      </c>
      <c r="O1774" t="str">
        <f t="shared" si="111"/>
        <v>Actual</v>
      </c>
    </row>
    <row r="1775" spans="1:15" x14ac:dyDescent="0.25">
      <c r="A1775" t="s">
        <v>2022</v>
      </c>
      <c r="B1775" t="s">
        <v>20</v>
      </c>
      <c r="C1775">
        <v>3</v>
      </c>
      <c r="D1775">
        <f t="shared" si="108"/>
        <v>3</v>
      </c>
      <c r="E1775">
        <v>5</v>
      </c>
      <c r="F1775">
        <f>IF(OR(E1775="",E1775="UNKNOWN",E1775="ERROR"),_xlfn.XLOOKUP(Table2[[#This Row],[Item]],Items_List!A:A,Items_List!B:B),E1775)</f>
        <v>5</v>
      </c>
      <c r="H1775">
        <f t="shared" si="109"/>
        <v>15</v>
      </c>
      <c r="I1775" t="s">
        <v>10059</v>
      </c>
      <c r="J1775" t="s">
        <v>11</v>
      </c>
      <c r="K1775" s="1">
        <v>45042</v>
      </c>
      <c r="L1775" s="1" t="str">
        <f>IF(ISNUMBER(Table2[[#This Row],[Transaction Date]]),TEXT(Table2[[#This Row],[Transaction Date]],"mmmm"),"Unknown")</f>
        <v>April</v>
      </c>
      <c r="M1775" s="1" t="str">
        <f>IF(ISNUMBER(Table2[[#This Row],[Transaction Date]]),TEXT(Table2[[#This Row],[Transaction Date]],"dddd"),"Unknown")</f>
        <v>Wednesday</v>
      </c>
      <c r="N1775">
        <f t="shared" si="110"/>
        <v>1</v>
      </c>
      <c r="O1775" t="str">
        <f t="shared" si="111"/>
        <v>Actual</v>
      </c>
    </row>
    <row r="1776" spans="1:15" x14ac:dyDescent="0.25">
      <c r="A1776" t="s">
        <v>2023</v>
      </c>
      <c r="B1776" t="s">
        <v>28</v>
      </c>
      <c r="C1776">
        <v>5</v>
      </c>
      <c r="D1776">
        <f t="shared" si="108"/>
        <v>5</v>
      </c>
      <c r="E1776">
        <v>4</v>
      </c>
      <c r="F1776">
        <f>IF(OR(E1776="",E1776="UNKNOWN",E1776="ERROR"),_xlfn.XLOOKUP(Table2[[#This Row],[Item]],Items_List!A:A,Items_List!B:B),E1776)</f>
        <v>4</v>
      </c>
      <c r="G1776">
        <v>20</v>
      </c>
      <c r="H1776">
        <f t="shared" si="109"/>
        <v>20</v>
      </c>
      <c r="I1776" t="s">
        <v>10059</v>
      </c>
      <c r="J1776" t="s">
        <v>10059</v>
      </c>
      <c r="L1776" s="1" t="str">
        <f>IF(ISNUMBER(Table2[[#This Row],[Transaction Date]]),TEXT(Table2[[#This Row],[Transaction Date]],"mmmm"),"Unknown")</f>
        <v>Unknown</v>
      </c>
      <c r="M1776" s="1" t="str">
        <f>IF(ISNUMBER(Table2[[#This Row],[Transaction Date]]),TEXT(Table2[[#This Row],[Transaction Date]],"dddd"),"Unknown")</f>
        <v>Unknown</v>
      </c>
      <c r="N1776">
        <f t="shared" si="110"/>
        <v>0</v>
      </c>
      <c r="O1776" t="str">
        <f t="shared" si="111"/>
        <v>Actual</v>
      </c>
    </row>
    <row r="1777" spans="1:15" x14ac:dyDescent="0.25">
      <c r="A1777" t="s">
        <v>2024</v>
      </c>
      <c r="B1777" t="s">
        <v>25</v>
      </c>
      <c r="C1777">
        <v>1</v>
      </c>
      <c r="D1777">
        <f t="shared" si="108"/>
        <v>1</v>
      </c>
      <c r="E1777">
        <v>4</v>
      </c>
      <c r="F1777">
        <f>IF(OR(E1777="",E1777="UNKNOWN",E1777="ERROR"),_xlfn.XLOOKUP(Table2[[#This Row],[Item]],Items_List!A:A,Items_List!B:B),E1777)</f>
        <v>4</v>
      </c>
      <c r="G1777">
        <v>4</v>
      </c>
      <c r="H1777">
        <f t="shared" si="109"/>
        <v>4</v>
      </c>
      <c r="I1777" t="s">
        <v>10059</v>
      </c>
      <c r="J1777" t="s">
        <v>15</v>
      </c>
      <c r="K1777" s="1">
        <v>45287</v>
      </c>
      <c r="L1777" s="1" t="str">
        <f>IF(ISNUMBER(Table2[[#This Row],[Transaction Date]]),TEXT(Table2[[#This Row],[Transaction Date]],"mmmm"),"Unknown")</f>
        <v>December</v>
      </c>
      <c r="M1777" s="1" t="str">
        <f>IF(ISNUMBER(Table2[[#This Row],[Transaction Date]]),TEXT(Table2[[#This Row],[Transaction Date]],"dddd"),"Unknown")</f>
        <v>Wednesday</v>
      </c>
      <c r="N1777">
        <f t="shared" si="110"/>
        <v>0</v>
      </c>
      <c r="O1777" t="str">
        <f t="shared" si="111"/>
        <v>Actual</v>
      </c>
    </row>
    <row r="1778" spans="1:15" x14ac:dyDescent="0.25">
      <c r="A1778" t="s">
        <v>2026</v>
      </c>
      <c r="B1778" t="s">
        <v>39</v>
      </c>
      <c r="C1778">
        <v>3</v>
      </c>
      <c r="D1778">
        <f t="shared" si="108"/>
        <v>3</v>
      </c>
      <c r="E1778">
        <v>3</v>
      </c>
      <c r="F1778">
        <f>IF(OR(E1778="",E1778="UNKNOWN",E1778="ERROR"),_xlfn.XLOOKUP(Table2[[#This Row],[Item]],Items_List!A:A,Items_List!B:B),E1778)</f>
        <v>3</v>
      </c>
      <c r="G1778">
        <v>9</v>
      </c>
      <c r="H1778">
        <f t="shared" si="109"/>
        <v>9</v>
      </c>
      <c r="I1778" t="s">
        <v>10</v>
      </c>
      <c r="J1778" t="s">
        <v>15</v>
      </c>
      <c r="K1778" s="1">
        <v>44943</v>
      </c>
      <c r="L1778" s="1" t="str">
        <f>IF(ISNUMBER(Table2[[#This Row],[Transaction Date]]),TEXT(Table2[[#This Row],[Transaction Date]],"mmmm"),"Unknown")</f>
        <v>January</v>
      </c>
      <c r="M1778" s="1" t="str">
        <f>IF(ISNUMBER(Table2[[#This Row],[Transaction Date]]),TEXT(Table2[[#This Row],[Transaction Date]],"dddd"),"Unknown")</f>
        <v>Tuesday</v>
      </c>
      <c r="N1778">
        <f t="shared" si="110"/>
        <v>0</v>
      </c>
      <c r="O1778" t="str">
        <f t="shared" si="111"/>
        <v>Actual</v>
      </c>
    </row>
    <row r="1779" spans="1:15" x14ac:dyDescent="0.25">
      <c r="A1779" t="s">
        <v>2027</v>
      </c>
      <c r="B1779" t="s">
        <v>9</v>
      </c>
      <c r="C1779">
        <v>1</v>
      </c>
      <c r="D1779">
        <f t="shared" si="108"/>
        <v>1</v>
      </c>
      <c r="E1779">
        <v>2</v>
      </c>
      <c r="F1779">
        <f>IF(OR(E1779="",E1779="UNKNOWN",E1779="ERROR"),_xlfn.XLOOKUP(Table2[[#This Row],[Item]],Items_List!A:A,Items_List!B:B),E1779)</f>
        <v>2</v>
      </c>
      <c r="G1779">
        <v>2</v>
      </c>
      <c r="H1779">
        <f t="shared" si="109"/>
        <v>2</v>
      </c>
      <c r="I1779" t="s">
        <v>23</v>
      </c>
      <c r="J1779" t="s">
        <v>11</v>
      </c>
      <c r="K1779" s="1">
        <v>45005</v>
      </c>
      <c r="L1779" s="1" t="str">
        <f>IF(ISNUMBER(Table2[[#This Row],[Transaction Date]]),TEXT(Table2[[#This Row],[Transaction Date]],"mmmm"),"Unknown")</f>
        <v>March</v>
      </c>
      <c r="M1779" s="1" t="str">
        <f>IF(ISNUMBER(Table2[[#This Row],[Transaction Date]]),TEXT(Table2[[#This Row],[Transaction Date]],"dddd"),"Unknown")</f>
        <v>Monday</v>
      </c>
      <c r="N1779">
        <f t="shared" si="110"/>
        <v>0</v>
      </c>
      <c r="O1779" t="str">
        <f t="shared" si="111"/>
        <v>Actual</v>
      </c>
    </row>
    <row r="1780" spans="1:15" x14ac:dyDescent="0.25">
      <c r="A1780" t="s">
        <v>2028</v>
      </c>
      <c r="B1780" t="s">
        <v>25</v>
      </c>
      <c r="C1780">
        <v>2</v>
      </c>
      <c r="D1780">
        <f t="shared" si="108"/>
        <v>2</v>
      </c>
      <c r="E1780">
        <v>4</v>
      </c>
      <c r="F1780">
        <f>IF(OR(E1780="",E1780="UNKNOWN",E1780="ERROR"),_xlfn.XLOOKUP(Table2[[#This Row],[Item]],Items_List!A:A,Items_List!B:B),E1780)</f>
        <v>4</v>
      </c>
      <c r="G1780">
        <v>8</v>
      </c>
      <c r="H1780">
        <f t="shared" si="109"/>
        <v>8</v>
      </c>
      <c r="I1780" t="s">
        <v>10</v>
      </c>
      <c r="J1780" t="s">
        <v>15</v>
      </c>
      <c r="K1780" s="1">
        <v>45041</v>
      </c>
      <c r="L1780" s="1" t="str">
        <f>IF(ISNUMBER(Table2[[#This Row],[Transaction Date]]),TEXT(Table2[[#This Row],[Transaction Date]],"mmmm"),"Unknown")</f>
        <v>April</v>
      </c>
      <c r="M1780" s="1" t="str">
        <f>IF(ISNUMBER(Table2[[#This Row],[Transaction Date]]),TEXT(Table2[[#This Row],[Transaction Date]],"dddd"),"Unknown")</f>
        <v>Tuesday</v>
      </c>
      <c r="N1780">
        <f t="shared" si="110"/>
        <v>0</v>
      </c>
      <c r="O1780" t="str">
        <f t="shared" si="111"/>
        <v>Actual</v>
      </c>
    </row>
    <row r="1781" spans="1:15" x14ac:dyDescent="0.25">
      <c r="A1781" t="s">
        <v>2029</v>
      </c>
      <c r="B1781" t="s">
        <v>13</v>
      </c>
      <c r="C1781">
        <v>1</v>
      </c>
      <c r="D1781">
        <f t="shared" si="108"/>
        <v>1</v>
      </c>
      <c r="E1781" s="3">
        <f>_xlfn.XLOOKUP(Table2[[#This Row],[Item]],Items_List!$A$2:$A$9,Items_List!$B$2:$B$9)</f>
        <v>3</v>
      </c>
      <c r="F1781">
        <f>IF(OR(E1781="",E1781="UNKNOWN",E1781="ERROR"),_xlfn.XLOOKUP(Table2[[#This Row],[Item]],Items_List!A:A,Items_List!B:B),E1781)</f>
        <v>3</v>
      </c>
      <c r="G1781">
        <v>3</v>
      </c>
      <c r="H1781">
        <f t="shared" si="109"/>
        <v>3</v>
      </c>
      <c r="I1781" t="s">
        <v>10059</v>
      </c>
      <c r="J1781" t="s">
        <v>10059</v>
      </c>
      <c r="K1781" s="1">
        <v>45033</v>
      </c>
      <c r="L1781" s="1" t="str">
        <f>IF(ISNUMBER(Table2[[#This Row],[Transaction Date]]),TEXT(Table2[[#This Row],[Transaction Date]],"mmmm"),"Unknown")</f>
        <v>April</v>
      </c>
      <c r="M1781" s="1" t="str">
        <f>IF(ISNUMBER(Table2[[#This Row],[Transaction Date]]),TEXT(Table2[[#This Row],[Transaction Date]],"dddd"),"Unknown")</f>
        <v>Monday</v>
      </c>
      <c r="N1781">
        <f t="shared" si="110"/>
        <v>0</v>
      </c>
      <c r="O1781" t="str">
        <f t="shared" si="111"/>
        <v>Actual</v>
      </c>
    </row>
    <row r="1782" spans="1:15" x14ac:dyDescent="0.25">
      <c r="A1782" t="s">
        <v>2030</v>
      </c>
      <c r="B1782" t="s">
        <v>39</v>
      </c>
      <c r="C1782">
        <v>2</v>
      </c>
      <c r="D1782">
        <f t="shared" si="108"/>
        <v>2</v>
      </c>
      <c r="E1782">
        <v>3</v>
      </c>
      <c r="F1782">
        <f>IF(OR(E1782="",E1782="UNKNOWN",E1782="ERROR"),_xlfn.XLOOKUP(Table2[[#This Row],[Item]],Items_List!A:A,Items_List!B:B),E1782)</f>
        <v>3</v>
      </c>
      <c r="G1782">
        <v>6</v>
      </c>
      <c r="H1782">
        <f t="shared" si="109"/>
        <v>6</v>
      </c>
      <c r="I1782" t="s">
        <v>14</v>
      </c>
      <c r="J1782" t="s">
        <v>10059</v>
      </c>
      <c r="K1782" s="1">
        <v>45087</v>
      </c>
      <c r="L1782" s="1" t="str">
        <f>IF(ISNUMBER(Table2[[#This Row],[Transaction Date]]),TEXT(Table2[[#This Row],[Transaction Date]],"mmmm"),"Unknown")</f>
        <v>June</v>
      </c>
      <c r="M1782" s="1" t="str">
        <f>IF(ISNUMBER(Table2[[#This Row],[Transaction Date]]),TEXT(Table2[[#This Row],[Transaction Date]],"dddd"),"Unknown")</f>
        <v>Saturday</v>
      </c>
      <c r="N1782">
        <f t="shared" si="110"/>
        <v>0</v>
      </c>
      <c r="O1782" t="str">
        <f t="shared" si="111"/>
        <v>Actual</v>
      </c>
    </row>
    <row r="1783" spans="1:15" x14ac:dyDescent="0.25">
      <c r="A1783" t="s">
        <v>2031</v>
      </c>
      <c r="B1783" t="s">
        <v>20</v>
      </c>
      <c r="C1783">
        <v>3</v>
      </c>
      <c r="D1783">
        <f t="shared" si="108"/>
        <v>3</v>
      </c>
      <c r="E1783" s="3">
        <f>_xlfn.XLOOKUP(Table2[[#This Row],[Item]],Items_List!$A$2:$A$9,Items_List!$B$2:$B$9)</f>
        <v>5</v>
      </c>
      <c r="F1783">
        <f>IF(OR(E1783="",E1783="UNKNOWN",E1783="ERROR"),_xlfn.XLOOKUP(Table2[[#This Row],[Item]],Items_List!A:A,Items_List!B:B),E1783)</f>
        <v>5</v>
      </c>
      <c r="G1783">
        <v>15</v>
      </c>
      <c r="H1783">
        <f t="shared" si="109"/>
        <v>15</v>
      </c>
      <c r="I1783" t="s">
        <v>14</v>
      </c>
      <c r="J1783" t="s">
        <v>10059</v>
      </c>
      <c r="K1783" s="1">
        <v>45063</v>
      </c>
      <c r="L1783" s="1" t="str">
        <f>IF(ISNUMBER(Table2[[#This Row],[Transaction Date]]),TEXT(Table2[[#This Row],[Transaction Date]],"mmmm"),"Unknown")</f>
        <v>May</v>
      </c>
      <c r="M1783" s="1" t="str">
        <f>IF(ISNUMBER(Table2[[#This Row],[Transaction Date]]),TEXT(Table2[[#This Row],[Transaction Date]],"dddd"),"Unknown")</f>
        <v>Wednesday</v>
      </c>
      <c r="N1783">
        <f t="shared" si="110"/>
        <v>0</v>
      </c>
      <c r="O1783" t="str">
        <f t="shared" si="111"/>
        <v>Actual</v>
      </c>
    </row>
    <row r="1784" spans="1:15" x14ac:dyDescent="0.25">
      <c r="A1784" t="s">
        <v>2032</v>
      </c>
      <c r="B1784" t="s">
        <v>65</v>
      </c>
      <c r="C1784">
        <v>5</v>
      </c>
      <c r="D1784">
        <f t="shared" si="108"/>
        <v>5</v>
      </c>
      <c r="E1784" s="3">
        <f>_xlfn.XLOOKUP(Table2[[#This Row],[Item]],Items_List!$A$2:$A$9,Items_List!$B$2:$B$9)</f>
        <v>1.5</v>
      </c>
      <c r="F1784">
        <f>IF(OR(E1784="",E1784="UNKNOWN",E1784="ERROR"),_xlfn.XLOOKUP(Table2[[#This Row],[Item]],Items_List!A:A,Items_List!B:B),E1784)</f>
        <v>1.5</v>
      </c>
      <c r="G1784">
        <v>7.5</v>
      </c>
      <c r="H1784">
        <f t="shared" si="109"/>
        <v>7.5</v>
      </c>
      <c r="I1784" t="s">
        <v>10059</v>
      </c>
      <c r="J1784" t="s">
        <v>10059</v>
      </c>
      <c r="K1784" s="1">
        <v>45256</v>
      </c>
      <c r="L1784" s="1" t="str">
        <f>IF(ISNUMBER(Table2[[#This Row],[Transaction Date]]),TEXT(Table2[[#This Row],[Transaction Date]],"mmmm"),"Unknown")</f>
        <v>November</v>
      </c>
      <c r="M1784" s="1" t="str">
        <f>IF(ISNUMBER(Table2[[#This Row],[Transaction Date]]),TEXT(Table2[[#This Row],[Transaction Date]],"dddd"),"Unknown")</f>
        <v>Sunday</v>
      </c>
      <c r="N1784">
        <f t="shared" si="110"/>
        <v>0</v>
      </c>
      <c r="O1784" t="str">
        <f t="shared" si="111"/>
        <v>Actual</v>
      </c>
    </row>
    <row r="1785" spans="1:15" x14ac:dyDescent="0.25">
      <c r="A1785" t="s">
        <v>2033</v>
      </c>
      <c r="B1785" t="s">
        <v>13</v>
      </c>
      <c r="C1785">
        <v>5</v>
      </c>
      <c r="D1785">
        <f t="shared" si="108"/>
        <v>5</v>
      </c>
      <c r="E1785">
        <v>3</v>
      </c>
      <c r="F1785">
        <f>IF(OR(E1785="",E1785="UNKNOWN",E1785="ERROR"),_xlfn.XLOOKUP(Table2[[#This Row],[Item]],Items_List!A:A,Items_List!B:B),E1785)</f>
        <v>3</v>
      </c>
      <c r="G1785">
        <v>15</v>
      </c>
      <c r="H1785">
        <f t="shared" si="109"/>
        <v>15</v>
      </c>
      <c r="I1785" t="s">
        <v>23</v>
      </c>
      <c r="J1785" t="s">
        <v>11</v>
      </c>
      <c r="K1785" s="1">
        <v>45165</v>
      </c>
      <c r="L1785" s="1" t="str">
        <f>IF(ISNUMBER(Table2[[#This Row],[Transaction Date]]),TEXT(Table2[[#This Row],[Transaction Date]],"mmmm"),"Unknown")</f>
        <v>August</v>
      </c>
      <c r="M1785" s="1" t="str">
        <f>IF(ISNUMBER(Table2[[#This Row],[Transaction Date]]),TEXT(Table2[[#This Row],[Transaction Date]],"dddd"),"Unknown")</f>
        <v>Sunday</v>
      </c>
      <c r="N1785">
        <f t="shared" si="110"/>
        <v>0</v>
      </c>
      <c r="O1785" t="str">
        <f t="shared" si="111"/>
        <v>Actual</v>
      </c>
    </row>
    <row r="1786" spans="1:15" x14ac:dyDescent="0.25">
      <c r="A1786" t="s">
        <v>2034</v>
      </c>
      <c r="B1786" t="s">
        <v>17</v>
      </c>
      <c r="C1786">
        <v>1</v>
      </c>
      <c r="D1786">
        <f t="shared" si="108"/>
        <v>1</v>
      </c>
      <c r="E1786">
        <v>1</v>
      </c>
      <c r="F1786">
        <f>IF(OR(E1786="",E1786="UNKNOWN",E1786="ERROR"),_xlfn.XLOOKUP(Table2[[#This Row],[Item]],Items_List!A:A,Items_List!B:B),E1786)</f>
        <v>1</v>
      </c>
      <c r="G1786">
        <v>1</v>
      </c>
      <c r="H1786">
        <f t="shared" si="109"/>
        <v>1</v>
      </c>
      <c r="I1786" t="s">
        <v>10059</v>
      </c>
      <c r="J1786" t="s">
        <v>15</v>
      </c>
      <c r="K1786" s="1">
        <v>45212</v>
      </c>
      <c r="L1786" s="1" t="str">
        <f>IF(ISNUMBER(Table2[[#This Row],[Transaction Date]]),TEXT(Table2[[#This Row],[Transaction Date]],"mmmm"),"Unknown")</f>
        <v>October</v>
      </c>
      <c r="M1786" s="1" t="str">
        <f>IF(ISNUMBER(Table2[[#This Row],[Transaction Date]]),TEXT(Table2[[#This Row],[Transaction Date]],"dddd"),"Unknown")</f>
        <v>Friday</v>
      </c>
      <c r="N1786">
        <f t="shared" si="110"/>
        <v>0</v>
      </c>
      <c r="O1786" t="str">
        <f t="shared" si="111"/>
        <v>Actual</v>
      </c>
    </row>
    <row r="1787" spans="1:15" x14ac:dyDescent="0.25">
      <c r="A1787" t="s">
        <v>2035</v>
      </c>
      <c r="B1787" t="s">
        <v>28</v>
      </c>
      <c r="C1787">
        <v>1</v>
      </c>
      <c r="D1787">
        <f t="shared" si="108"/>
        <v>1</v>
      </c>
      <c r="E1787">
        <v>4</v>
      </c>
      <c r="F1787">
        <f>IF(OR(E1787="",E1787="UNKNOWN",E1787="ERROR"),_xlfn.XLOOKUP(Table2[[#This Row],[Item]],Items_List!A:A,Items_List!B:B),E1787)</f>
        <v>4</v>
      </c>
      <c r="G1787">
        <v>4</v>
      </c>
      <c r="H1787">
        <f t="shared" si="109"/>
        <v>4</v>
      </c>
      <c r="I1787" t="s">
        <v>14</v>
      </c>
      <c r="J1787" t="s">
        <v>15</v>
      </c>
      <c r="K1787" s="1">
        <v>45151</v>
      </c>
      <c r="L1787" s="1" t="str">
        <f>IF(ISNUMBER(Table2[[#This Row],[Transaction Date]]),TEXT(Table2[[#This Row],[Transaction Date]],"mmmm"),"Unknown")</f>
        <v>August</v>
      </c>
      <c r="M1787" s="1" t="str">
        <f>IF(ISNUMBER(Table2[[#This Row],[Transaction Date]]),TEXT(Table2[[#This Row],[Transaction Date]],"dddd"),"Unknown")</f>
        <v>Sunday</v>
      </c>
      <c r="N1787">
        <f t="shared" si="110"/>
        <v>0</v>
      </c>
      <c r="O1787" t="str">
        <f t="shared" si="111"/>
        <v>Actual</v>
      </c>
    </row>
    <row r="1788" spans="1:15" x14ac:dyDescent="0.25">
      <c r="A1788" t="s">
        <v>2036</v>
      </c>
      <c r="B1788" t="s">
        <v>25</v>
      </c>
      <c r="C1788">
        <v>3</v>
      </c>
      <c r="D1788">
        <f t="shared" si="108"/>
        <v>3</v>
      </c>
      <c r="E1788">
        <v>4</v>
      </c>
      <c r="F1788">
        <f>IF(OR(E1788="",E1788="UNKNOWN",E1788="ERROR"),_xlfn.XLOOKUP(Table2[[#This Row],[Item]],Items_List!A:A,Items_List!B:B),E1788)</f>
        <v>4</v>
      </c>
      <c r="G1788">
        <v>12</v>
      </c>
      <c r="H1788">
        <f t="shared" si="109"/>
        <v>12</v>
      </c>
      <c r="I1788" t="s">
        <v>23</v>
      </c>
      <c r="J1788" t="s">
        <v>10059</v>
      </c>
      <c r="K1788" s="1">
        <v>45101</v>
      </c>
      <c r="L1788" s="1" t="str">
        <f>IF(ISNUMBER(Table2[[#This Row],[Transaction Date]]),TEXT(Table2[[#This Row],[Transaction Date]],"mmmm"),"Unknown")</f>
        <v>June</v>
      </c>
      <c r="M1788" s="1" t="str">
        <f>IF(ISNUMBER(Table2[[#This Row],[Transaction Date]]),TEXT(Table2[[#This Row],[Transaction Date]],"dddd"),"Unknown")</f>
        <v>Saturday</v>
      </c>
      <c r="N1788">
        <f t="shared" si="110"/>
        <v>0</v>
      </c>
      <c r="O1788" t="str">
        <f t="shared" si="111"/>
        <v>Actual</v>
      </c>
    </row>
    <row r="1789" spans="1:15" x14ac:dyDescent="0.25">
      <c r="A1789" t="s">
        <v>2037</v>
      </c>
      <c r="B1789" t="s">
        <v>17</v>
      </c>
      <c r="C1789">
        <v>3</v>
      </c>
      <c r="D1789">
        <f t="shared" si="108"/>
        <v>3</v>
      </c>
      <c r="E1789">
        <v>1</v>
      </c>
      <c r="F1789">
        <f>IF(OR(E1789="",E1789="UNKNOWN",E1789="ERROR"),_xlfn.XLOOKUP(Table2[[#This Row],[Item]],Items_List!A:A,Items_List!B:B),E1789)</f>
        <v>1</v>
      </c>
      <c r="G1789">
        <v>3</v>
      </c>
      <c r="H1789">
        <f t="shared" si="109"/>
        <v>3</v>
      </c>
      <c r="I1789" t="s">
        <v>10059</v>
      </c>
      <c r="J1789" t="s">
        <v>15</v>
      </c>
      <c r="K1789" s="1">
        <v>45088</v>
      </c>
      <c r="L1789" s="1" t="str">
        <f>IF(ISNUMBER(Table2[[#This Row],[Transaction Date]]),TEXT(Table2[[#This Row],[Transaction Date]],"mmmm"),"Unknown")</f>
        <v>June</v>
      </c>
      <c r="M1789" s="1" t="str">
        <f>IF(ISNUMBER(Table2[[#This Row],[Transaction Date]]),TEXT(Table2[[#This Row],[Transaction Date]],"dddd"),"Unknown")</f>
        <v>Sunday</v>
      </c>
      <c r="N1789">
        <f t="shared" si="110"/>
        <v>0</v>
      </c>
      <c r="O1789" t="str">
        <f t="shared" si="111"/>
        <v>Actual</v>
      </c>
    </row>
    <row r="1790" spans="1:15" x14ac:dyDescent="0.25">
      <c r="A1790" t="s">
        <v>2040</v>
      </c>
      <c r="B1790" t="s">
        <v>20</v>
      </c>
      <c r="C1790">
        <v>5</v>
      </c>
      <c r="D1790">
        <f t="shared" si="108"/>
        <v>5</v>
      </c>
      <c r="E1790">
        <v>5</v>
      </c>
      <c r="F1790">
        <f>IF(OR(E1790="",E1790="UNKNOWN",E1790="ERROR"),_xlfn.XLOOKUP(Table2[[#This Row],[Item]],Items_List!A:A,Items_List!B:B),E1790)</f>
        <v>5</v>
      </c>
      <c r="G1790">
        <v>25</v>
      </c>
      <c r="H1790">
        <f t="shared" si="109"/>
        <v>25</v>
      </c>
      <c r="I1790" t="s">
        <v>23</v>
      </c>
      <c r="J1790" t="s">
        <v>10059</v>
      </c>
      <c r="K1790" s="1">
        <v>45108</v>
      </c>
      <c r="L1790" s="1" t="str">
        <f>IF(ISNUMBER(Table2[[#This Row],[Transaction Date]]),TEXT(Table2[[#This Row],[Transaction Date]],"mmmm"),"Unknown")</f>
        <v>July</v>
      </c>
      <c r="M1790" s="1" t="str">
        <f>IF(ISNUMBER(Table2[[#This Row],[Transaction Date]]),TEXT(Table2[[#This Row],[Transaction Date]],"dddd"),"Unknown")</f>
        <v>Saturday</v>
      </c>
      <c r="N1790">
        <f t="shared" si="110"/>
        <v>0</v>
      </c>
      <c r="O1790" t="str">
        <f t="shared" si="111"/>
        <v>Actual</v>
      </c>
    </row>
    <row r="1791" spans="1:15" x14ac:dyDescent="0.25">
      <c r="A1791" t="s">
        <v>2041</v>
      </c>
      <c r="B1791" t="s">
        <v>25</v>
      </c>
      <c r="C1791">
        <v>3</v>
      </c>
      <c r="D1791">
        <f t="shared" si="108"/>
        <v>3</v>
      </c>
      <c r="E1791">
        <v>4</v>
      </c>
      <c r="F1791">
        <f>IF(OR(E1791="",E1791="UNKNOWN",E1791="ERROR"),_xlfn.XLOOKUP(Table2[[#This Row],[Item]],Items_List!A:A,Items_List!B:B),E1791)</f>
        <v>4</v>
      </c>
      <c r="G1791">
        <v>12</v>
      </c>
      <c r="H1791">
        <f t="shared" si="109"/>
        <v>12</v>
      </c>
      <c r="I1791" t="s">
        <v>23</v>
      </c>
      <c r="J1791" t="s">
        <v>15</v>
      </c>
      <c r="K1791" s="1">
        <v>45253</v>
      </c>
      <c r="L1791" s="1" t="str">
        <f>IF(ISNUMBER(Table2[[#This Row],[Transaction Date]]),TEXT(Table2[[#This Row],[Transaction Date]],"mmmm"),"Unknown")</f>
        <v>November</v>
      </c>
      <c r="M1791" s="1" t="str">
        <f>IF(ISNUMBER(Table2[[#This Row],[Transaction Date]]),TEXT(Table2[[#This Row],[Transaction Date]],"dddd"),"Unknown")</f>
        <v>Thursday</v>
      </c>
      <c r="N1791">
        <f t="shared" si="110"/>
        <v>0</v>
      </c>
      <c r="O1791" t="str">
        <f t="shared" si="111"/>
        <v>Actual</v>
      </c>
    </row>
    <row r="1792" spans="1:15" x14ac:dyDescent="0.25">
      <c r="A1792" t="s">
        <v>2042</v>
      </c>
      <c r="B1792" t="s">
        <v>20</v>
      </c>
      <c r="C1792">
        <v>3</v>
      </c>
      <c r="D1792">
        <f t="shared" si="108"/>
        <v>3</v>
      </c>
      <c r="E1792">
        <v>5</v>
      </c>
      <c r="F1792">
        <f>IF(OR(E1792="",E1792="UNKNOWN",E1792="ERROR"),_xlfn.XLOOKUP(Table2[[#This Row],[Item]],Items_List!A:A,Items_List!B:B),E1792)</f>
        <v>5</v>
      </c>
      <c r="G1792">
        <v>15</v>
      </c>
      <c r="H1792">
        <f t="shared" si="109"/>
        <v>15</v>
      </c>
      <c r="I1792" t="s">
        <v>10</v>
      </c>
      <c r="J1792" t="s">
        <v>11</v>
      </c>
      <c r="K1792" s="1">
        <v>44944</v>
      </c>
      <c r="L1792" s="1" t="str">
        <f>IF(ISNUMBER(Table2[[#This Row],[Transaction Date]]),TEXT(Table2[[#This Row],[Transaction Date]],"mmmm"),"Unknown")</f>
        <v>January</v>
      </c>
      <c r="M1792" s="1" t="str">
        <f>IF(ISNUMBER(Table2[[#This Row],[Transaction Date]]),TEXT(Table2[[#This Row],[Transaction Date]],"dddd"),"Unknown")</f>
        <v>Wednesday</v>
      </c>
      <c r="N1792">
        <f t="shared" si="110"/>
        <v>0</v>
      </c>
      <c r="O1792" t="str">
        <f t="shared" si="111"/>
        <v>Actual</v>
      </c>
    </row>
    <row r="1793" spans="1:15" x14ac:dyDescent="0.25">
      <c r="A1793" t="s">
        <v>2043</v>
      </c>
      <c r="B1793" t="s">
        <v>9</v>
      </c>
      <c r="C1793">
        <v>1</v>
      </c>
      <c r="D1793">
        <f t="shared" si="108"/>
        <v>1</v>
      </c>
      <c r="E1793">
        <v>2</v>
      </c>
      <c r="F1793">
        <f>IF(OR(E1793="",E1793="UNKNOWN",E1793="ERROR"),_xlfn.XLOOKUP(Table2[[#This Row],[Item]],Items_List!A:A,Items_List!B:B),E1793)</f>
        <v>2</v>
      </c>
      <c r="G1793">
        <v>2</v>
      </c>
      <c r="H1793">
        <f t="shared" si="109"/>
        <v>2</v>
      </c>
      <c r="I1793" t="s">
        <v>23</v>
      </c>
      <c r="J1793" t="s">
        <v>10059</v>
      </c>
      <c r="K1793" s="1">
        <v>45178</v>
      </c>
      <c r="L1793" s="1" t="str">
        <f>IF(ISNUMBER(Table2[[#This Row],[Transaction Date]]),TEXT(Table2[[#This Row],[Transaction Date]],"mmmm"),"Unknown")</f>
        <v>September</v>
      </c>
      <c r="M1793" s="1" t="str">
        <f>IF(ISNUMBER(Table2[[#This Row],[Transaction Date]]),TEXT(Table2[[#This Row],[Transaction Date]],"dddd"),"Unknown")</f>
        <v>Saturday</v>
      </c>
      <c r="N1793">
        <f t="shared" si="110"/>
        <v>0</v>
      </c>
      <c r="O1793" t="str">
        <f t="shared" si="111"/>
        <v>Actual</v>
      </c>
    </row>
    <row r="1794" spans="1:15" x14ac:dyDescent="0.25">
      <c r="A1794" t="s">
        <v>2044</v>
      </c>
      <c r="B1794" t="s">
        <v>17</v>
      </c>
      <c r="C1794">
        <v>4</v>
      </c>
      <c r="D1794">
        <f t="shared" ref="D1794:D1857" si="112">IF(OR(C1794="",C1794="UNKNOWN",C1794="ERROR"),IFERROR(VALUE(G1794)/VALUE(E1794),""),VALUE(C1794))</f>
        <v>4</v>
      </c>
      <c r="E1794">
        <v>1</v>
      </c>
      <c r="F1794">
        <f>IF(OR(E1794="",E1794="UNKNOWN",E1794="ERROR"),_xlfn.XLOOKUP(Table2[[#This Row],[Item]],Items_List!A:A,Items_List!B:B),E1794)</f>
        <v>1</v>
      </c>
      <c r="G1794">
        <v>4</v>
      </c>
      <c r="H1794">
        <f t="shared" ref="H1794:H1857" si="113">D1794*F1794</f>
        <v>4</v>
      </c>
      <c r="I1794" t="s">
        <v>10059</v>
      </c>
      <c r="J1794" t="s">
        <v>11</v>
      </c>
      <c r="K1794" s="1">
        <v>45043</v>
      </c>
      <c r="L1794" s="1" t="str">
        <f>IF(ISNUMBER(Table2[[#This Row],[Transaction Date]]),TEXT(Table2[[#This Row],[Transaction Date]],"mmmm"),"Unknown")</f>
        <v>April</v>
      </c>
      <c r="M1794" s="1" t="str">
        <f>IF(ISNUMBER(Table2[[#This Row],[Transaction Date]]),TEXT(Table2[[#This Row],[Transaction Date]],"dddd"),"Unknown")</f>
        <v>Thursday</v>
      </c>
      <c r="N1794">
        <f t="shared" ref="N1794:N1857" si="114">IF(OR(B1794="",B1794="unknown",B1794="error",C1794="",C1794="unknown",C1794="error",G1794="",G1794="error",G1794="unknown"),1,0)</f>
        <v>0</v>
      </c>
      <c r="O1794" t="str">
        <f t="shared" ref="O1794:O1857" si="115">IF(OR(C1794="",C1794="error",C1794="unknown"),"Estimated","Actual")</f>
        <v>Actual</v>
      </c>
    </row>
    <row r="1795" spans="1:15" x14ac:dyDescent="0.25">
      <c r="A1795" t="s">
        <v>2045</v>
      </c>
      <c r="B1795" t="s">
        <v>65</v>
      </c>
      <c r="C1795">
        <v>3</v>
      </c>
      <c r="D1795">
        <f t="shared" si="112"/>
        <v>3</v>
      </c>
      <c r="E1795">
        <v>1.5</v>
      </c>
      <c r="F1795">
        <f>IF(OR(E1795="",E1795="UNKNOWN",E1795="ERROR"),_xlfn.XLOOKUP(Table2[[#This Row],[Item]],Items_List!A:A,Items_List!B:B),E1795)</f>
        <v>1.5</v>
      </c>
      <c r="G1795">
        <v>4.5</v>
      </c>
      <c r="H1795">
        <f t="shared" si="113"/>
        <v>4.5</v>
      </c>
      <c r="I1795" t="s">
        <v>10</v>
      </c>
      <c r="J1795" t="s">
        <v>15</v>
      </c>
      <c r="K1795" s="1">
        <v>45286</v>
      </c>
      <c r="L1795" s="1" t="str">
        <f>IF(ISNUMBER(Table2[[#This Row],[Transaction Date]]),TEXT(Table2[[#This Row],[Transaction Date]],"mmmm"),"Unknown")</f>
        <v>December</v>
      </c>
      <c r="M1795" s="1" t="str">
        <f>IF(ISNUMBER(Table2[[#This Row],[Transaction Date]]),TEXT(Table2[[#This Row],[Transaction Date]],"dddd"),"Unknown")</f>
        <v>Tuesday</v>
      </c>
      <c r="N1795">
        <f t="shared" si="114"/>
        <v>0</v>
      </c>
      <c r="O1795" t="str">
        <f t="shared" si="115"/>
        <v>Actual</v>
      </c>
    </row>
    <row r="1796" spans="1:15" x14ac:dyDescent="0.25">
      <c r="A1796" t="s">
        <v>2046</v>
      </c>
      <c r="B1796" t="s">
        <v>39</v>
      </c>
      <c r="C1796">
        <v>4</v>
      </c>
      <c r="D1796">
        <f t="shared" si="112"/>
        <v>4</v>
      </c>
      <c r="E1796">
        <v>3</v>
      </c>
      <c r="F1796">
        <f>IF(OR(E1796="",E1796="UNKNOWN",E1796="ERROR"),_xlfn.XLOOKUP(Table2[[#This Row],[Item]],Items_List!A:A,Items_List!B:B),E1796)</f>
        <v>3</v>
      </c>
      <c r="G1796">
        <v>12</v>
      </c>
      <c r="H1796">
        <f t="shared" si="113"/>
        <v>12</v>
      </c>
      <c r="I1796" t="s">
        <v>23</v>
      </c>
      <c r="J1796" t="s">
        <v>15</v>
      </c>
      <c r="K1796" s="1">
        <v>44985</v>
      </c>
      <c r="L1796" s="1" t="str">
        <f>IF(ISNUMBER(Table2[[#This Row],[Transaction Date]]),TEXT(Table2[[#This Row],[Transaction Date]],"mmmm"),"Unknown")</f>
        <v>February</v>
      </c>
      <c r="M1796" s="1" t="str">
        <f>IF(ISNUMBER(Table2[[#This Row],[Transaction Date]]),TEXT(Table2[[#This Row],[Transaction Date]],"dddd"),"Unknown")</f>
        <v>Tuesday</v>
      </c>
      <c r="N1796">
        <f t="shared" si="114"/>
        <v>0</v>
      </c>
      <c r="O1796" t="str">
        <f t="shared" si="115"/>
        <v>Actual</v>
      </c>
    </row>
    <row r="1797" spans="1:15" x14ac:dyDescent="0.25">
      <c r="A1797" t="s">
        <v>2047</v>
      </c>
      <c r="B1797" t="s">
        <v>9</v>
      </c>
      <c r="C1797">
        <v>1</v>
      </c>
      <c r="D1797">
        <f t="shared" si="112"/>
        <v>1</v>
      </c>
      <c r="E1797">
        <v>2</v>
      </c>
      <c r="F1797">
        <f>IF(OR(E1797="",E1797="UNKNOWN",E1797="ERROR"),_xlfn.XLOOKUP(Table2[[#This Row],[Item]],Items_List!A:A,Items_List!B:B),E1797)</f>
        <v>2</v>
      </c>
      <c r="G1797">
        <v>2</v>
      </c>
      <c r="H1797">
        <f t="shared" si="113"/>
        <v>2</v>
      </c>
      <c r="I1797" t="s">
        <v>10</v>
      </c>
      <c r="J1797" t="s">
        <v>15</v>
      </c>
      <c r="L1797" s="1" t="str">
        <f>IF(ISNUMBER(Table2[[#This Row],[Transaction Date]]),TEXT(Table2[[#This Row],[Transaction Date]],"mmmm"),"Unknown")</f>
        <v>Unknown</v>
      </c>
      <c r="M1797" s="1" t="str">
        <f>IF(ISNUMBER(Table2[[#This Row],[Transaction Date]]),TEXT(Table2[[#This Row],[Transaction Date]],"dddd"),"Unknown")</f>
        <v>Unknown</v>
      </c>
      <c r="N1797">
        <f t="shared" si="114"/>
        <v>0</v>
      </c>
      <c r="O1797" t="str">
        <f t="shared" si="115"/>
        <v>Actual</v>
      </c>
    </row>
    <row r="1798" spans="1:15" x14ac:dyDescent="0.25">
      <c r="A1798" t="s">
        <v>2048</v>
      </c>
      <c r="B1798" t="s">
        <v>28</v>
      </c>
      <c r="C1798">
        <v>3</v>
      </c>
      <c r="D1798">
        <f t="shared" si="112"/>
        <v>3</v>
      </c>
      <c r="E1798">
        <v>4</v>
      </c>
      <c r="F1798">
        <f>IF(OR(E1798="",E1798="UNKNOWN",E1798="ERROR"),_xlfn.XLOOKUP(Table2[[#This Row],[Item]],Items_List!A:A,Items_List!B:B),E1798)</f>
        <v>4</v>
      </c>
      <c r="G1798">
        <v>12</v>
      </c>
      <c r="H1798">
        <f t="shared" si="113"/>
        <v>12</v>
      </c>
      <c r="I1798" t="s">
        <v>14</v>
      </c>
      <c r="J1798" t="s">
        <v>11</v>
      </c>
      <c r="K1798" s="1">
        <v>45165</v>
      </c>
      <c r="L1798" s="1" t="str">
        <f>IF(ISNUMBER(Table2[[#This Row],[Transaction Date]]),TEXT(Table2[[#This Row],[Transaction Date]],"mmmm"),"Unknown")</f>
        <v>August</v>
      </c>
      <c r="M1798" s="1" t="str">
        <f>IF(ISNUMBER(Table2[[#This Row],[Transaction Date]]),TEXT(Table2[[#This Row],[Transaction Date]],"dddd"),"Unknown")</f>
        <v>Sunday</v>
      </c>
      <c r="N1798">
        <f t="shared" si="114"/>
        <v>0</v>
      </c>
      <c r="O1798" t="str">
        <f t="shared" si="115"/>
        <v>Actual</v>
      </c>
    </row>
    <row r="1799" spans="1:15" x14ac:dyDescent="0.25">
      <c r="A1799" t="s">
        <v>2049</v>
      </c>
      <c r="B1799" t="s">
        <v>28</v>
      </c>
      <c r="C1799">
        <v>5</v>
      </c>
      <c r="D1799">
        <f t="shared" si="112"/>
        <v>5</v>
      </c>
      <c r="E1799">
        <v>4</v>
      </c>
      <c r="F1799">
        <f>IF(OR(E1799="",E1799="UNKNOWN",E1799="ERROR"),_xlfn.XLOOKUP(Table2[[#This Row],[Item]],Items_List!A:A,Items_List!B:B),E1799)</f>
        <v>4</v>
      </c>
      <c r="G1799">
        <v>20</v>
      </c>
      <c r="H1799">
        <f t="shared" si="113"/>
        <v>20</v>
      </c>
      <c r="I1799" t="s">
        <v>23</v>
      </c>
      <c r="J1799" t="s">
        <v>10059</v>
      </c>
      <c r="K1799" s="1">
        <v>45069</v>
      </c>
      <c r="L1799" s="1" t="str">
        <f>IF(ISNUMBER(Table2[[#This Row],[Transaction Date]]),TEXT(Table2[[#This Row],[Transaction Date]],"mmmm"),"Unknown")</f>
        <v>May</v>
      </c>
      <c r="M1799" s="1" t="str">
        <f>IF(ISNUMBER(Table2[[#This Row],[Transaction Date]]),TEXT(Table2[[#This Row],[Transaction Date]],"dddd"),"Unknown")</f>
        <v>Tuesday</v>
      </c>
      <c r="N1799">
        <f t="shared" si="114"/>
        <v>0</v>
      </c>
      <c r="O1799" t="str">
        <f t="shared" si="115"/>
        <v>Actual</v>
      </c>
    </row>
    <row r="1800" spans="1:15" x14ac:dyDescent="0.25">
      <c r="A1800" t="s">
        <v>2050</v>
      </c>
      <c r="B1800" t="s">
        <v>9</v>
      </c>
      <c r="C1800">
        <v>3</v>
      </c>
      <c r="D1800">
        <f t="shared" si="112"/>
        <v>3</v>
      </c>
      <c r="E1800">
        <v>2</v>
      </c>
      <c r="F1800">
        <f>IF(OR(E1800="",E1800="UNKNOWN",E1800="ERROR"),_xlfn.XLOOKUP(Table2[[#This Row],[Item]],Items_List!A:A,Items_List!B:B),E1800)</f>
        <v>2</v>
      </c>
      <c r="G1800">
        <v>6</v>
      </c>
      <c r="H1800">
        <f t="shared" si="113"/>
        <v>6</v>
      </c>
      <c r="I1800" t="s">
        <v>14</v>
      </c>
      <c r="J1800" t="s">
        <v>15</v>
      </c>
      <c r="K1800" s="1">
        <v>45282</v>
      </c>
      <c r="L1800" s="1" t="str">
        <f>IF(ISNUMBER(Table2[[#This Row],[Transaction Date]]),TEXT(Table2[[#This Row],[Transaction Date]],"mmmm"),"Unknown")</f>
        <v>December</v>
      </c>
      <c r="M1800" s="1" t="str">
        <f>IF(ISNUMBER(Table2[[#This Row],[Transaction Date]]),TEXT(Table2[[#This Row],[Transaction Date]],"dddd"),"Unknown")</f>
        <v>Friday</v>
      </c>
      <c r="N1800">
        <f t="shared" si="114"/>
        <v>0</v>
      </c>
      <c r="O1800" t="str">
        <f t="shared" si="115"/>
        <v>Actual</v>
      </c>
    </row>
    <row r="1801" spans="1:15" x14ac:dyDescent="0.25">
      <c r="A1801" t="s">
        <v>2051</v>
      </c>
      <c r="B1801" t="s">
        <v>39</v>
      </c>
      <c r="C1801">
        <v>4</v>
      </c>
      <c r="D1801">
        <f t="shared" si="112"/>
        <v>4</v>
      </c>
      <c r="E1801" s="3">
        <f>_xlfn.XLOOKUP(Table2[[#This Row],[Item]],Items_List!$A$2:$A$9,Items_List!$B$2:$B$9)</f>
        <v>3</v>
      </c>
      <c r="F1801">
        <f>IF(OR(E1801="",E1801="UNKNOWN",E1801="ERROR"),_xlfn.XLOOKUP(Table2[[#This Row],[Item]],Items_List!A:A,Items_List!B:B),E1801)</f>
        <v>3</v>
      </c>
      <c r="G1801">
        <v>12</v>
      </c>
      <c r="H1801">
        <f t="shared" si="113"/>
        <v>12</v>
      </c>
      <c r="I1801" t="s">
        <v>10059</v>
      </c>
      <c r="J1801" t="s">
        <v>11</v>
      </c>
      <c r="K1801" s="1">
        <v>45229</v>
      </c>
      <c r="L1801" s="1" t="str">
        <f>IF(ISNUMBER(Table2[[#This Row],[Transaction Date]]),TEXT(Table2[[#This Row],[Transaction Date]],"mmmm"),"Unknown")</f>
        <v>October</v>
      </c>
      <c r="M1801" s="1" t="str">
        <f>IF(ISNUMBER(Table2[[#This Row],[Transaction Date]]),TEXT(Table2[[#This Row],[Transaction Date]],"dddd"),"Unknown")</f>
        <v>Monday</v>
      </c>
      <c r="N1801">
        <f t="shared" si="114"/>
        <v>0</v>
      </c>
      <c r="O1801" t="str">
        <f t="shared" si="115"/>
        <v>Actual</v>
      </c>
    </row>
    <row r="1802" spans="1:15" x14ac:dyDescent="0.25">
      <c r="A1802" t="s">
        <v>2052</v>
      </c>
      <c r="B1802" t="s">
        <v>20</v>
      </c>
      <c r="C1802">
        <v>3</v>
      </c>
      <c r="D1802">
        <f t="shared" si="112"/>
        <v>3</v>
      </c>
      <c r="E1802">
        <v>5</v>
      </c>
      <c r="F1802">
        <f>IF(OR(E1802="",E1802="UNKNOWN",E1802="ERROR"),_xlfn.XLOOKUP(Table2[[#This Row],[Item]],Items_List!A:A,Items_List!B:B),E1802)</f>
        <v>5</v>
      </c>
      <c r="G1802">
        <v>15</v>
      </c>
      <c r="H1802">
        <f t="shared" si="113"/>
        <v>15</v>
      </c>
      <c r="I1802" t="s">
        <v>23</v>
      </c>
      <c r="J1802" t="s">
        <v>10059</v>
      </c>
      <c r="L1802" s="1" t="str">
        <f>IF(ISNUMBER(Table2[[#This Row],[Transaction Date]]),TEXT(Table2[[#This Row],[Transaction Date]],"mmmm"),"Unknown")</f>
        <v>Unknown</v>
      </c>
      <c r="M1802" s="1" t="str">
        <f>IF(ISNUMBER(Table2[[#This Row],[Transaction Date]]),TEXT(Table2[[#This Row],[Transaction Date]],"dddd"),"Unknown")</f>
        <v>Unknown</v>
      </c>
      <c r="N1802">
        <f t="shared" si="114"/>
        <v>0</v>
      </c>
      <c r="O1802" t="str">
        <f t="shared" si="115"/>
        <v>Actual</v>
      </c>
    </row>
    <row r="1803" spans="1:15" x14ac:dyDescent="0.25">
      <c r="A1803" t="s">
        <v>2053</v>
      </c>
      <c r="B1803" t="s">
        <v>65</v>
      </c>
      <c r="C1803">
        <v>2</v>
      </c>
      <c r="D1803">
        <f t="shared" si="112"/>
        <v>2</v>
      </c>
      <c r="E1803">
        <v>1.5</v>
      </c>
      <c r="F1803">
        <f>IF(OR(E1803="",E1803="UNKNOWN",E1803="ERROR"),_xlfn.XLOOKUP(Table2[[#This Row],[Item]],Items_List!A:A,Items_List!B:B),E1803)</f>
        <v>1.5</v>
      </c>
      <c r="G1803">
        <v>3</v>
      </c>
      <c r="H1803">
        <f t="shared" si="113"/>
        <v>3</v>
      </c>
      <c r="I1803" t="s">
        <v>10059</v>
      </c>
      <c r="J1803" t="s">
        <v>11</v>
      </c>
      <c r="K1803" s="1">
        <v>45218</v>
      </c>
      <c r="L1803" s="1" t="str">
        <f>IF(ISNUMBER(Table2[[#This Row],[Transaction Date]]),TEXT(Table2[[#This Row],[Transaction Date]],"mmmm"),"Unknown")</f>
        <v>October</v>
      </c>
      <c r="M1803" s="1" t="str">
        <f>IF(ISNUMBER(Table2[[#This Row],[Transaction Date]]),TEXT(Table2[[#This Row],[Transaction Date]],"dddd"),"Unknown")</f>
        <v>Thursday</v>
      </c>
      <c r="N1803">
        <f t="shared" si="114"/>
        <v>0</v>
      </c>
      <c r="O1803" t="str">
        <f t="shared" si="115"/>
        <v>Actual</v>
      </c>
    </row>
    <row r="1804" spans="1:15" x14ac:dyDescent="0.25">
      <c r="A1804" t="s">
        <v>2054</v>
      </c>
      <c r="B1804" t="s">
        <v>39</v>
      </c>
      <c r="C1804">
        <v>3</v>
      </c>
      <c r="D1804">
        <f t="shared" si="112"/>
        <v>3</v>
      </c>
      <c r="E1804">
        <v>3</v>
      </c>
      <c r="F1804">
        <f>IF(OR(E1804="",E1804="UNKNOWN",E1804="ERROR"),_xlfn.XLOOKUP(Table2[[#This Row],[Item]],Items_List!A:A,Items_List!B:B),E1804)</f>
        <v>3</v>
      </c>
      <c r="G1804">
        <v>9</v>
      </c>
      <c r="H1804">
        <f t="shared" si="113"/>
        <v>9</v>
      </c>
      <c r="I1804" t="s">
        <v>14</v>
      </c>
      <c r="J1804" t="s">
        <v>15</v>
      </c>
      <c r="L1804" s="1" t="str">
        <f>IF(ISNUMBER(Table2[[#This Row],[Transaction Date]]),TEXT(Table2[[#This Row],[Transaction Date]],"mmmm"),"Unknown")</f>
        <v>Unknown</v>
      </c>
      <c r="M1804" s="1" t="str">
        <f>IF(ISNUMBER(Table2[[#This Row],[Transaction Date]]),TEXT(Table2[[#This Row],[Transaction Date]],"dddd"),"Unknown")</f>
        <v>Unknown</v>
      </c>
      <c r="N1804">
        <f t="shared" si="114"/>
        <v>0</v>
      </c>
      <c r="O1804" t="str">
        <f t="shared" si="115"/>
        <v>Actual</v>
      </c>
    </row>
    <row r="1805" spans="1:15" x14ac:dyDescent="0.25">
      <c r="A1805" t="s">
        <v>2055</v>
      </c>
      <c r="B1805" t="s">
        <v>20</v>
      </c>
      <c r="C1805">
        <v>1</v>
      </c>
      <c r="D1805">
        <f t="shared" si="112"/>
        <v>1</v>
      </c>
      <c r="E1805">
        <v>5</v>
      </c>
      <c r="F1805">
        <f>IF(OR(E1805="",E1805="UNKNOWN",E1805="ERROR"),_xlfn.XLOOKUP(Table2[[#This Row],[Item]],Items_List!A:A,Items_List!B:B),E1805)</f>
        <v>5</v>
      </c>
      <c r="G1805">
        <v>5</v>
      </c>
      <c r="H1805">
        <f t="shared" si="113"/>
        <v>5</v>
      </c>
      <c r="I1805" t="s">
        <v>10</v>
      </c>
      <c r="J1805" t="s">
        <v>15</v>
      </c>
      <c r="K1805" s="1">
        <v>45188</v>
      </c>
      <c r="L1805" s="1" t="str">
        <f>IF(ISNUMBER(Table2[[#This Row],[Transaction Date]]),TEXT(Table2[[#This Row],[Transaction Date]],"mmmm"),"Unknown")</f>
        <v>September</v>
      </c>
      <c r="M1805" s="1" t="str">
        <f>IF(ISNUMBER(Table2[[#This Row],[Transaction Date]]),TEXT(Table2[[#This Row],[Transaction Date]],"dddd"),"Unknown")</f>
        <v>Tuesday</v>
      </c>
      <c r="N1805">
        <f t="shared" si="114"/>
        <v>0</v>
      </c>
      <c r="O1805" t="str">
        <f t="shared" si="115"/>
        <v>Actual</v>
      </c>
    </row>
    <row r="1806" spans="1:15" x14ac:dyDescent="0.25">
      <c r="A1806" t="s">
        <v>2056</v>
      </c>
      <c r="B1806" t="s">
        <v>9</v>
      </c>
      <c r="C1806">
        <v>3</v>
      </c>
      <c r="D1806">
        <f t="shared" si="112"/>
        <v>3</v>
      </c>
      <c r="E1806">
        <v>2</v>
      </c>
      <c r="F1806">
        <f>IF(OR(E1806="",E1806="UNKNOWN",E1806="ERROR"),_xlfn.XLOOKUP(Table2[[#This Row],[Item]],Items_List!A:A,Items_List!B:B),E1806)</f>
        <v>2</v>
      </c>
      <c r="G1806">
        <v>6</v>
      </c>
      <c r="H1806">
        <f t="shared" si="113"/>
        <v>6</v>
      </c>
      <c r="I1806" t="s">
        <v>10</v>
      </c>
      <c r="J1806" t="s">
        <v>11</v>
      </c>
      <c r="K1806" s="1">
        <v>45159</v>
      </c>
      <c r="L1806" s="1" t="str">
        <f>IF(ISNUMBER(Table2[[#This Row],[Transaction Date]]),TEXT(Table2[[#This Row],[Transaction Date]],"mmmm"),"Unknown")</f>
        <v>August</v>
      </c>
      <c r="M1806" s="1" t="str">
        <f>IF(ISNUMBER(Table2[[#This Row],[Transaction Date]]),TEXT(Table2[[#This Row],[Transaction Date]],"dddd"),"Unknown")</f>
        <v>Monday</v>
      </c>
      <c r="N1806">
        <f t="shared" si="114"/>
        <v>0</v>
      </c>
      <c r="O1806" t="str">
        <f t="shared" si="115"/>
        <v>Actual</v>
      </c>
    </row>
    <row r="1807" spans="1:15" x14ac:dyDescent="0.25">
      <c r="A1807" t="s">
        <v>2057</v>
      </c>
      <c r="B1807" t="s">
        <v>20</v>
      </c>
      <c r="C1807">
        <v>4</v>
      </c>
      <c r="D1807">
        <f t="shared" si="112"/>
        <v>4</v>
      </c>
      <c r="E1807">
        <v>5</v>
      </c>
      <c r="F1807">
        <f>IF(OR(E1807="",E1807="UNKNOWN",E1807="ERROR"),_xlfn.XLOOKUP(Table2[[#This Row],[Item]],Items_List!A:A,Items_List!B:B),E1807)</f>
        <v>5</v>
      </c>
      <c r="G1807">
        <v>20</v>
      </c>
      <c r="H1807">
        <f t="shared" si="113"/>
        <v>20</v>
      </c>
      <c r="I1807" t="s">
        <v>14</v>
      </c>
      <c r="J1807" t="s">
        <v>10059</v>
      </c>
      <c r="K1807" s="1">
        <v>45194</v>
      </c>
      <c r="L1807" s="1" t="str">
        <f>IF(ISNUMBER(Table2[[#This Row],[Transaction Date]]),TEXT(Table2[[#This Row],[Transaction Date]],"mmmm"),"Unknown")</f>
        <v>September</v>
      </c>
      <c r="M1807" s="1" t="str">
        <f>IF(ISNUMBER(Table2[[#This Row],[Transaction Date]]),TEXT(Table2[[#This Row],[Transaction Date]],"dddd"),"Unknown")</f>
        <v>Monday</v>
      </c>
      <c r="N1807">
        <f t="shared" si="114"/>
        <v>0</v>
      </c>
      <c r="O1807" t="str">
        <f t="shared" si="115"/>
        <v>Actual</v>
      </c>
    </row>
    <row r="1808" spans="1:15" x14ac:dyDescent="0.25">
      <c r="A1808" t="s">
        <v>2058</v>
      </c>
      <c r="B1808" t="s">
        <v>13</v>
      </c>
      <c r="C1808">
        <v>3</v>
      </c>
      <c r="D1808">
        <f t="shared" si="112"/>
        <v>3</v>
      </c>
      <c r="E1808">
        <v>3</v>
      </c>
      <c r="F1808">
        <f>IF(OR(E1808="",E1808="UNKNOWN",E1808="ERROR"),_xlfn.XLOOKUP(Table2[[#This Row],[Item]],Items_List!A:A,Items_List!B:B),E1808)</f>
        <v>3</v>
      </c>
      <c r="G1808">
        <v>9</v>
      </c>
      <c r="H1808">
        <f t="shared" si="113"/>
        <v>9</v>
      </c>
      <c r="I1808" t="s">
        <v>23</v>
      </c>
      <c r="J1808" t="s">
        <v>10059</v>
      </c>
      <c r="K1808" s="1">
        <v>45260</v>
      </c>
      <c r="L1808" s="1" t="str">
        <f>IF(ISNUMBER(Table2[[#This Row],[Transaction Date]]),TEXT(Table2[[#This Row],[Transaction Date]],"mmmm"),"Unknown")</f>
        <v>November</v>
      </c>
      <c r="M1808" s="1" t="str">
        <f>IF(ISNUMBER(Table2[[#This Row],[Transaction Date]]),TEXT(Table2[[#This Row],[Transaction Date]],"dddd"),"Unknown")</f>
        <v>Thursday</v>
      </c>
      <c r="N1808">
        <f t="shared" si="114"/>
        <v>0</v>
      </c>
      <c r="O1808" t="str">
        <f t="shared" si="115"/>
        <v>Actual</v>
      </c>
    </row>
    <row r="1809" spans="1:15" x14ac:dyDescent="0.25">
      <c r="A1809" t="s">
        <v>2059</v>
      </c>
      <c r="B1809" t="s">
        <v>28</v>
      </c>
      <c r="C1809">
        <v>5</v>
      </c>
      <c r="D1809">
        <f t="shared" si="112"/>
        <v>5</v>
      </c>
      <c r="E1809">
        <v>4</v>
      </c>
      <c r="F1809">
        <f>IF(OR(E1809="",E1809="UNKNOWN",E1809="ERROR"),_xlfn.XLOOKUP(Table2[[#This Row],[Item]],Items_List!A:A,Items_List!B:B),E1809)</f>
        <v>4</v>
      </c>
      <c r="G1809">
        <v>20</v>
      </c>
      <c r="H1809">
        <f t="shared" si="113"/>
        <v>20</v>
      </c>
      <c r="I1809" t="s">
        <v>10</v>
      </c>
      <c r="J1809" t="s">
        <v>10059</v>
      </c>
      <c r="K1809" s="1">
        <v>44998</v>
      </c>
      <c r="L1809" s="1" t="str">
        <f>IF(ISNUMBER(Table2[[#This Row],[Transaction Date]]),TEXT(Table2[[#This Row],[Transaction Date]],"mmmm"),"Unknown")</f>
        <v>March</v>
      </c>
      <c r="M1809" s="1" t="str">
        <f>IF(ISNUMBER(Table2[[#This Row],[Transaction Date]]),TEXT(Table2[[#This Row],[Transaction Date]],"dddd"),"Unknown")</f>
        <v>Monday</v>
      </c>
      <c r="N1809">
        <f t="shared" si="114"/>
        <v>0</v>
      </c>
      <c r="O1809" t="str">
        <f t="shared" si="115"/>
        <v>Actual</v>
      </c>
    </row>
    <row r="1810" spans="1:15" x14ac:dyDescent="0.25">
      <c r="A1810" t="s">
        <v>2060</v>
      </c>
      <c r="B1810" t="s">
        <v>25</v>
      </c>
      <c r="C1810">
        <v>3</v>
      </c>
      <c r="D1810">
        <f t="shared" si="112"/>
        <v>3</v>
      </c>
      <c r="E1810">
        <v>4</v>
      </c>
      <c r="F1810">
        <f>IF(OR(E1810="",E1810="UNKNOWN",E1810="ERROR"),_xlfn.XLOOKUP(Table2[[#This Row],[Item]],Items_List!A:A,Items_List!B:B),E1810)</f>
        <v>4</v>
      </c>
      <c r="G1810">
        <v>12</v>
      </c>
      <c r="H1810">
        <f t="shared" si="113"/>
        <v>12</v>
      </c>
      <c r="I1810" t="s">
        <v>10059</v>
      </c>
      <c r="J1810" t="s">
        <v>10059</v>
      </c>
      <c r="K1810" s="1">
        <v>45051</v>
      </c>
      <c r="L1810" s="1" t="str">
        <f>IF(ISNUMBER(Table2[[#This Row],[Transaction Date]]),TEXT(Table2[[#This Row],[Transaction Date]],"mmmm"),"Unknown")</f>
        <v>May</v>
      </c>
      <c r="M1810" s="1" t="str">
        <f>IF(ISNUMBER(Table2[[#This Row],[Transaction Date]]),TEXT(Table2[[#This Row],[Transaction Date]],"dddd"),"Unknown")</f>
        <v>Friday</v>
      </c>
      <c r="N1810">
        <f t="shared" si="114"/>
        <v>0</v>
      </c>
      <c r="O1810" t="str">
        <f t="shared" si="115"/>
        <v>Actual</v>
      </c>
    </row>
    <row r="1811" spans="1:15" x14ac:dyDescent="0.25">
      <c r="A1811" t="s">
        <v>2061</v>
      </c>
      <c r="B1811" t="s">
        <v>9</v>
      </c>
      <c r="C1811">
        <v>4</v>
      </c>
      <c r="D1811">
        <f t="shared" si="112"/>
        <v>4</v>
      </c>
      <c r="E1811">
        <v>2</v>
      </c>
      <c r="F1811">
        <f>IF(OR(E1811="",E1811="UNKNOWN",E1811="ERROR"),_xlfn.XLOOKUP(Table2[[#This Row],[Item]],Items_List!A:A,Items_List!B:B),E1811)</f>
        <v>2</v>
      </c>
      <c r="G1811">
        <v>8</v>
      </c>
      <c r="H1811">
        <f t="shared" si="113"/>
        <v>8</v>
      </c>
      <c r="I1811" t="s">
        <v>23</v>
      </c>
      <c r="J1811" t="s">
        <v>15</v>
      </c>
      <c r="K1811" s="1">
        <v>45168</v>
      </c>
      <c r="L1811" s="1" t="str">
        <f>IF(ISNUMBER(Table2[[#This Row],[Transaction Date]]),TEXT(Table2[[#This Row],[Transaction Date]],"mmmm"),"Unknown")</f>
        <v>August</v>
      </c>
      <c r="M1811" s="1" t="str">
        <f>IF(ISNUMBER(Table2[[#This Row],[Transaction Date]]),TEXT(Table2[[#This Row],[Transaction Date]],"dddd"),"Unknown")</f>
        <v>Wednesday</v>
      </c>
      <c r="N1811">
        <f t="shared" si="114"/>
        <v>0</v>
      </c>
      <c r="O1811" t="str">
        <f t="shared" si="115"/>
        <v>Actual</v>
      </c>
    </row>
    <row r="1812" spans="1:15" x14ac:dyDescent="0.25">
      <c r="A1812" t="s">
        <v>2062</v>
      </c>
      <c r="B1812" t="s">
        <v>13</v>
      </c>
      <c r="C1812">
        <v>1</v>
      </c>
      <c r="D1812">
        <f t="shared" si="112"/>
        <v>1</v>
      </c>
      <c r="E1812">
        <v>3</v>
      </c>
      <c r="F1812">
        <f>IF(OR(E1812="",E1812="UNKNOWN",E1812="ERROR"),_xlfn.XLOOKUP(Table2[[#This Row],[Item]],Items_List!A:A,Items_List!B:B),E1812)</f>
        <v>3</v>
      </c>
      <c r="G1812">
        <v>3</v>
      </c>
      <c r="H1812">
        <f t="shared" si="113"/>
        <v>3</v>
      </c>
      <c r="I1812" t="s">
        <v>10059</v>
      </c>
      <c r="J1812" t="s">
        <v>11</v>
      </c>
      <c r="K1812" s="1">
        <v>45277</v>
      </c>
      <c r="L1812" s="1" t="str">
        <f>IF(ISNUMBER(Table2[[#This Row],[Transaction Date]]),TEXT(Table2[[#This Row],[Transaction Date]],"mmmm"),"Unknown")</f>
        <v>December</v>
      </c>
      <c r="M1812" s="1" t="str">
        <f>IF(ISNUMBER(Table2[[#This Row],[Transaction Date]]),TEXT(Table2[[#This Row],[Transaction Date]],"dddd"),"Unknown")</f>
        <v>Sunday</v>
      </c>
      <c r="N1812">
        <f t="shared" si="114"/>
        <v>0</v>
      </c>
      <c r="O1812" t="str">
        <f t="shared" si="115"/>
        <v>Actual</v>
      </c>
    </row>
    <row r="1813" spans="1:15" x14ac:dyDescent="0.25">
      <c r="A1813" t="s">
        <v>2063</v>
      </c>
      <c r="B1813" t="s">
        <v>17</v>
      </c>
      <c r="C1813">
        <v>4</v>
      </c>
      <c r="D1813">
        <f t="shared" si="112"/>
        <v>4</v>
      </c>
      <c r="E1813" s="3">
        <f>_xlfn.XLOOKUP(Table2[[#This Row],[Item]],Items_List!$A$2:$A$9,Items_List!$B$2:$B$9)</f>
        <v>1</v>
      </c>
      <c r="F1813">
        <f>IF(OR(E1813="",E1813="UNKNOWN",E1813="ERROR"),_xlfn.XLOOKUP(Table2[[#This Row],[Item]],Items_List!A:A,Items_List!B:B),E1813)</f>
        <v>1</v>
      </c>
      <c r="G1813">
        <v>4</v>
      </c>
      <c r="H1813">
        <f t="shared" si="113"/>
        <v>4</v>
      </c>
      <c r="I1813" t="s">
        <v>23</v>
      </c>
      <c r="J1813" t="s">
        <v>11</v>
      </c>
      <c r="K1813" s="1">
        <v>45112</v>
      </c>
      <c r="L1813" s="1" t="str">
        <f>IF(ISNUMBER(Table2[[#This Row],[Transaction Date]]),TEXT(Table2[[#This Row],[Transaction Date]],"mmmm"),"Unknown")</f>
        <v>July</v>
      </c>
      <c r="M1813" s="1" t="str">
        <f>IF(ISNUMBER(Table2[[#This Row],[Transaction Date]]),TEXT(Table2[[#This Row],[Transaction Date]],"dddd"),"Unknown")</f>
        <v>Wednesday</v>
      </c>
      <c r="N1813">
        <f t="shared" si="114"/>
        <v>0</v>
      </c>
      <c r="O1813" t="str">
        <f t="shared" si="115"/>
        <v>Actual</v>
      </c>
    </row>
    <row r="1814" spans="1:15" x14ac:dyDescent="0.25">
      <c r="A1814" t="s">
        <v>2064</v>
      </c>
      <c r="B1814" t="s">
        <v>20</v>
      </c>
      <c r="C1814">
        <v>1</v>
      </c>
      <c r="D1814">
        <f t="shared" si="112"/>
        <v>1</v>
      </c>
      <c r="E1814">
        <v>5</v>
      </c>
      <c r="F1814">
        <f>IF(OR(E1814="",E1814="UNKNOWN",E1814="ERROR"),_xlfn.XLOOKUP(Table2[[#This Row],[Item]],Items_List!A:A,Items_List!B:B),E1814)</f>
        <v>5</v>
      </c>
      <c r="G1814">
        <v>5</v>
      </c>
      <c r="H1814">
        <f t="shared" si="113"/>
        <v>5</v>
      </c>
      <c r="I1814" t="s">
        <v>23</v>
      </c>
      <c r="J1814" t="s">
        <v>11</v>
      </c>
      <c r="K1814" s="1">
        <v>45125</v>
      </c>
      <c r="L1814" s="1" t="str">
        <f>IF(ISNUMBER(Table2[[#This Row],[Transaction Date]]),TEXT(Table2[[#This Row],[Transaction Date]],"mmmm"),"Unknown")</f>
        <v>July</v>
      </c>
      <c r="M1814" s="1" t="str">
        <f>IF(ISNUMBER(Table2[[#This Row],[Transaction Date]]),TEXT(Table2[[#This Row],[Transaction Date]],"dddd"),"Unknown")</f>
        <v>Tuesday</v>
      </c>
      <c r="N1814">
        <f t="shared" si="114"/>
        <v>0</v>
      </c>
      <c r="O1814" t="str">
        <f t="shared" si="115"/>
        <v>Actual</v>
      </c>
    </row>
    <row r="1815" spans="1:15" x14ac:dyDescent="0.25">
      <c r="A1815" t="s">
        <v>2065</v>
      </c>
      <c r="B1815" t="s">
        <v>28</v>
      </c>
      <c r="C1815">
        <v>1</v>
      </c>
      <c r="D1815">
        <f t="shared" si="112"/>
        <v>1</v>
      </c>
      <c r="E1815">
        <v>4</v>
      </c>
      <c r="F1815">
        <f>IF(OR(E1815="",E1815="UNKNOWN",E1815="ERROR"),_xlfn.XLOOKUP(Table2[[#This Row],[Item]],Items_List!A:A,Items_List!B:B),E1815)</f>
        <v>4</v>
      </c>
      <c r="G1815">
        <v>4</v>
      </c>
      <c r="H1815">
        <f t="shared" si="113"/>
        <v>4</v>
      </c>
      <c r="I1815" t="s">
        <v>23</v>
      </c>
      <c r="J1815" t="s">
        <v>10059</v>
      </c>
      <c r="K1815" s="1">
        <v>45150</v>
      </c>
      <c r="L1815" s="1" t="str">
        <f>IF(ISNUMBER(Table2[[#This Row],[Transaction Date]]),TEXT(Table2[[#This Row],[Transaction Date]],"mmmm"),"Unknown")</f>
        <v>August</v>
      </c>
      <c r="M1815" s="1" t="str">
        <f>IF(ISNUMBER(Table2[[#This Row],[Transaction Date]]),TEXT(Table2[[#This Row],[Transaction Date]],"dddd"),"Unknown")</f>
        <v>Saturday</v>
      </c>
      <c r="N1815">
        <f t="shared" si="114"/>
        <v>0</v>
      </c>
      <c r="O1815" t="str">
        <f t="shared" si="115"/>
        <v>Actual</v>
      </c>
    </row>
    <row r="1816" spans="1:15" x14ac:dyDescent="0.25">
      <c r="A1816" t="s">
        <v>2067</v>
      </c>
      <c r="B1816" t="s">
        <v>65</v>
      </c>
      <c r="C1816">
        <v>3</v>
      </c>
      <c r="D1816">
        <f t="shared" si="112"/>
        <v>3</v>
      </c>
      <c r="E1816">
        <v>1.5</v>
      </c>
      <c r="F1816">
        <f>IF(OR(E1816="",E1816="UNKNOWN",E1816="ERROR"),_xlfn.XLOOKUP(Table2[[#This Row],[Item]],Items_List!A:A,Items_List!B:B),E1816)</f>
        <v>1.5</v>
      </c>
      <c r="G1816">
        <v>4.5</v>
      </c>
      <c r="H1816">
        <f t="shared" si="113"/>
        <v>4.5</v>
      </c>
      <c r="I1816" t="s">
        <v>23</v>
      </c>
      <c r="J1816" t="s">
        <v>11</v>
      </c>
      <c r="K1816" s="1">
        <v>44998</v>
      </c>
      <c r="L1816" s="1" t="str">
        <f>IF(ISNUMBER(Table2[[#This Row],[Transaction Date]]),TEXT(Table2[[#This Row],[Transaction Date]],"mmmm"),"Unknown")</f>
        <v>March</v>
      </c>
      <c r="M1816" s="1" t="str">
        <f>IF(ISNUMBER(Table2[[#This Row],[Transaction Date]]),TEXT(Table2[[#This Row],[Transaction Date]],"dddd"),"Unknown")</f>
        <v>Monday</v>
      </c>
      <c r="N1816">
        <f t="shared" si="114"/>
        <v>0</v>
      </c>
      <c r="O1816" t="str">
        <f t="shared" si="115"/>
        <v>Actual</v>
      </c>
    </row>
    <row r="1817" spans="1:15" x14ac:dyDescent="0.25">
      <c r="A1817" t="s">
        <v>2068</v>
      </c>
      <c r="B1817" t="s">
        <v>39</v>
      </c>
      <c r="C1817">
        <v>2</v>
      </c>
      <c r="D1817">
        <f t="shared" si="112"/>
        <v>2</v>
      </c>
      <c r="E1817">
        <v>3</v>
      </c>
      <c r="F1817">
        <f>IF(OR(E1817="",E1817="UNKNOWN",E1817="ERROR"),_xlfn.XLOOKUP(Table2[[#This Row],[Item]],Items_List!A:A,Items_List!B:B),E1817)</f>
        <v>3</v>
      </c>
      <c r="G1817">
        <v>6</v>
      </c>
      <c r="H1817">
        <f t="shared" si="113"/>
        <v>6</v>
      </c>
      <c r="I1817" t="s">
        <v>10</v>
      </c>
      <c r="J1817" t="s">
        <v>10059</v>
      </c>
      <c r="K1817" s="1">
        <v>45242</v>
      </c>
      <c r="L1817" s="1" t="str">
        <f>IF(ISNUMBER(Table2[[#This Row],[Transaction Date]]),TEXT(Table2[[#This Row],[Transaction Date]],"mmmm"),"Unknown")</f>
        <v>November</v>
      </c>
      <c r="M1817" s="1" t="str">
        <f>IF(ISNUMBER(Table2[[#This Row],[Transaction Date]]),TEXT(Table2[[#This Row],[Transaction Date]],"dddd"),"Unknown")</f>
        <v>Sunday</v>
      </c>
      <c r="N1817">
        <f t="shared" si="114"/>
        <v>0</v>
      </c>
      <c r="O1817" t="str">
        <f t="shared" si="115"/>
        <v>Actual</v>
      </c>
    </row>
    <row r="1818" spans="1:15" x14ac:dyDescent="0.25">
      <c r="A1818" t="s">
        <v>2069</v>
      </c>
      <c r="B1818" t="s">
        <v>28</v>
      </c>
      <c r="C1818">
        <v>2</v>
      </c>
      <c r="D1818">
        <f t="shared" si="112"/>
        <v>2</v>
      </c>
      <c r="E1818">
        <v>4</v>
      </c>
      <c r="F1818">
        <f>IF(OR(E1818="",E1818="UNKNOWN",E1818="ERROR"),_xlfn.XLOOKUP(Table2[[#This Row],[Item]],Items_List!A:A,Items_List!B:B),E1818)</f>
        <v>4</v>
      </c>
      <c r="G1818">
        <v>8</v>
      </c>
      <c r="H1818">
        <f t="shared" si="113"/>
        <v>8</v>
      </c>
      <c r="I1818" t="s">
        <v>10</v>
      </c>
      <c r="J1818" t="s">
        <v>15</v>
      </c>
      <c r="K1818" s="1">
        <v>45046</v>
      </c>
      <c r="L1818" s="1" t="str">
        <f>IF(ISNUMBER(Table2[[#This Row],[Transaction Date]]),TEXT(Table2[[#This Row],[Transaction Date]],"mmmm"),"Unknown")</f>
        <v>April</v>
      </c>
      <c r="M1818" s="1" t="str">
        <f>IF(ISNUMBER(Table2[[#This Row],[Transaction Date]]),TEXT(Table2[[#This Row],[Transaction Date]],"dddd"),"Unknown")</f>
        <v>Sunday</v>
      </c>
      <c r="N1818">
        <f t="shared" si="114"/>
        <v>0</v>
      </c>
      <c r="O1818" t="str">
        <f t="shared" si="115"/>
        <v>Actual</v>
      </c>
    </row>
    <row r="1819" spans="1:15" x14ac:dyDescent="0.25">
      <c r="A1819" t="s">
        <v>2070</v>
      </c>
      <c r="B1819" t="s">
        <v>39</v>
      </c>
      <c r="C1819">
        <v>4</v>
      </c>
      <c r="D1819">
        <f t="shared" si="112"/>
        <v>4</v>
      </c>
      <c r="E1819">
        <v>3</v>
      </c>
      <c r="F1819">
        <f>IF(OR(E1819="",E1819="UNKNOWN",E1819="ERROR"),_xlfn.XLOOKUP(Table2[[#This Row],[Item]],Items_List!A:A,Items_List!B:B),E1819)</f>
        <v>3</v>
      </c>
      <c r="G1819">
        <v>12</v>
      </c>
      <c r="H1819">
        <f t="shared" si="113"/>
        <v>12</v>
      </c>
      <c r="I1819" t="s">
        <v>10</v>
      </c>
      <c r="J1819" t="s">
        <v>10059</v>
      </c>
      <c r="K1819" s="1">
        <v>45159</v>
      </c>
      <c r="L1819" s="1" t="str">
        <f>IF(ISNUMBER(Table2[[#This Row],[Transaction Date]]),TEXT(Table2[[#This Row],[Transaction Date]],"mmmm"),"Unknown")</f>
        <v>August</v>
      </c>
      <c r="M1819" s="1" t="str">
        <f>IF(ISNUMBER(Table2[[#This Row],[Transaction Date]]),TEXT(Table2[[#This Row],[Transaction Date]],"dddd"),"Unknown")</f>
        <v>Monday</v>
      </c>
      <c r="N1819">
        <f t="shared" si="114"/>
        <v>0</v>
      </c>
      <c r="O1819" t="str">
        <f t="shared" si="115"/>
        <v>Actual</v>
      </c>
    </row>
    <row r="1820" spans="1:15" x14ac:dyDescent="0.25">
      <c r="A1820" t="s">
        <v>2071</v>
      </c>
      <c r="B1820" t="s">
        <v>25</v>
      </c>
      <c r="C1820">
        <v>5</v>
      </c>
      <c r="D1820">
        <f t="shared" si="112"/>
        <v>5</v>
      </c>
      <c r="E1820">
        <v>4</v>
      </c>
      <c r="F1820">
        <f>IF(OR(E1820="",E1820="UNKNOWN",E1820="ERROR"),_xlfn.XLOOKUP(Table2[[#This Row],[Item]],Items_List!A:A,Items_List!B:B),E1820)</f>
        <v>4</v>
      </c>
      <c r="G1820">
        <v>20</v>
      </c>
      <c r="H1820">
        <f t="shared" si="113"/>
        <v>20</v>
      </c>
      <c r="I1820" t="s">
        <v>10</v>
      </c>
      <c r="J1820" t="s">
        <v>10059</v>
      </c>
      <c r="K1820" s="1">
        <v>45150</v>
      </c>
      <c r="L1820" s="1" t="str">
        <f>IF(ISNUMBER(Table2[[#This Row],[Transaction Date]]),TEXT(Table2[[#This Row],[Transaction Date]],"mmmm"),"Unknown")</f>
        <v>August</v>
      </c>
      <c r="M1820" s="1" t="str">
        <f>IF(ISNUMBER(Table2[[#This Row],[Transaction Date]]),TEXT(Table2[[#This Row],[Transaction Date]],"dddd"),"Unknown")</f>
        <v>Saturday</v>
      </c>
      <c r="N1820">
        <f t="shared" si="114"/>
        <v>0</v>
      </c>
      <c r="O1820" t="str">
        <f t="shared" si="115"/>
        <v>Actual</v>
      </c>
    </row>
    <row r="1821" spans="1:15" x14ac:dyDescent="0.25">
      <c r="A1821" t="s">
        <v>2072</v>
      </c>
      <c r="B1821" t="s">
        <v>28</v>
      </c>
      <c r="C1821">
        <v>5</v>
      </c>
      <c r="D1821">
        <f t="shared" si="112"/>
        <v>5</v>
      </c>
      <c r="E1821" s="3">
        <f>_xlfn.XLOOKUP(Table2[[#This Row],[Item]],Items_List!$A$2:$A$9,Items_List!$B$2:$B$9)</f>
        <v>4</v>
      </c>
      <c r="F1821">
        <f>IF(OR(E1821="",E1821="UNKNOWN",E1821="ERROR"),_xlfn.XLOOKUP(Table2[[#This Row],[Item]],Items_List!A:A,Items_List!B:B),E1821)</f>
        <v>4</v>
      </c>
      <c r="G1821">
        <v>20</v>
      </c>
      <c r="H1821">
        <f t="shared" si="113"/>
        <v>20</v>
      </c>
      <c r="I1821" t="s">
        <v>10059</v>
      </c>
      <c r="J1821" t="s">
        <v>11</v>
      </c>
      <c r="K1821" s="1">
        <v>45100</v>
      </c>
      <c r="L1821" s="1" t="str">
        <f>IF(ISNUMBER(Table2[[#This Row],[Transaction Date]]),TEXT(Table2[[#This Row],[Transaction Date]],"mmmm"),"Unknown")</f>
        <v>June</v>
      </c>
      <c r="M1821" s="1" t="str">
        <f>IF(ISNUMBER(Table2[[#This Row],[Transaction Date]]),TEXT(Table2[[#This Row],[Transaction Date]],"dddd"),"Unknown")</f>
        <v>Friday</v>
      </c>
      <c r="N1821">
        <f t="shared" si="114"/>
        <v>0</v>
      </c>
      <c r="O1821" t="str">
        <f t="shared" si="115"/>
        <v>Actual</v>
      </c>
    </row>
    <row r="1822" spans="1:15" x14ac:dyDescent="0.25">
      <c r="A1822" t="s">
        <v>2073</v>
      </c>
      <c r="B1822" t="s">
        <v>9</v>
      </c>
      <c r="C1822">
        <v>1</v>
      </c>
      <c r="D1822">
        <f t="shared" si="112"/>
        <v>1</v>
      </c>
      <c r="E1822">
        <v>2</v>
      </c>
      <c r="F1822">
        <f>IF(OR(E1822="",E1822="UNKNOWN",E1822="ERROR"),_xlfn.XLOOKUP(Table2[[#This Row],[Item]],Items_List!A:A,Items_List!B:B),E1822)</f>
        <v>2</v>
      </c>
      <c r="G1822">
        <v>2</v>
      </c>
      <c r="H1822">
        <f t="shared" si="113"/>
        <v>2</v>
      </c>
      <c r="I1822" t="s">
        <v>10059</v>
      </c>
      <c r="J1822" t="s">
        <v>10059</v>
      </c>
      <c r="K1822" s="1">
        <v>45249</v>
      </c>
      <c r="L1822" s="1" t="str">
        <f>IF(ISNUMBER(Table2[[#This Row],[Transaction Date]]),TEXT(Table2[[#This Row],[Transaction Date]],"mmmm"),"Unknown")</f>
        <v>November</v>
      </c>
      <c r="M1822" s="1" t="str">
        <f>IF(ISNUMBER(Table2[[#This Row],[Transaction Date]]),TEXT(Table2[[#This Row],[Transaction Date]],"dddd"),"Unknown")</f>
        <v>Sunday</v>
      </c>
      <c r="N1822">
        <f t="shared" si="114"/>
        <v>0</v>
      </c>
      <c r="O1822" t="str">
        <f t="shared" si="115"/>
        <v>Actual</v>
      </c>
    </row>
    <row r="1823" spans="1:15" x14ac:dyDescent="0.25">
      <c r="A1823" t="s">
        <v>2074</v>
      </c>
      <c r="B1823" t="s">
        <v>9</v>
      </c>
      <c r="C1823">
        <v>1</v>
      </c>
      <c r="D1823">
        <f t="shared" si="112"/>
        <v>1</v>
      </c>
      <c r="E1823">
        <v>2</v>
      </c>
      <c r="F1823">
        <f>IF(OR(E1823="",E1823="UNKNOWN",E1823="ERROR"),_xlfn.XLOOKUP(Table2[[#This Row],[Item]],Items_List!A:A,Items_List!B:B),E1823)</f>
        <v>2</v>
      </c>
      <c r="G1823">
        <v>2</v>
      </c>
      <c r="H1823">
        <f t="shared" si="113"/>
        <v>2</v>
      </c>
      <c r="I1823" t="s">
        <v>10</v>
      </c>
      <c r="J1823" t="s">
        <v>11</v>
      </c>
      <c r="K1823" s="1">
        <v>45202</v>
      </c>
      <c r="L1823" s="1" t="str">
        <f>IF(ISNUMBER(Table2[[#This Row],[Transaction Date]]),TEXT(Table2[[#This Row],[Transaction Date]],"mmmm"),"Unknown")</f>
        <v>October</v>
      </c>
      <c r="M1823" s="1" t="str">
        <f>IF(ISNUMBER(Table2[[#This Row],[Transaction Date]]),TEXT(Table2[[#This Row],[Transaction Date]],"dddd"),"Unknown")</f>
        <v>Tuesday</v>
      </c>
      <c r="N1823">
        <f t="shared" si="114"/>
        <v>0</v>
      </c>
      <c r="O1823" t="str">
        <f t="shared" si="115"/>
        <v>Actual</v>
      </c>
    </row>
    <row r="1824" spans="1:15" x14ac:dyDescent="0.25">
      <c r="A1824" t="s">
        <v>2075</v>
      </c>
      <c r="B1824" t="s">
        <v>9</v>
      </c>
      <c r="C1824">
        <v>4</v>
      </c>
      <c r="D1824">
        <f t="shared" si="112"/>
        <v>4</v>
      </c>
      <c r="E1824">
        <v>2</v>
      </c>
      <c r="F1824">
        <f>IF(OR(E1824="",E1824="UNKNOWN",E1824="ERROR"),_xlfn.XLOOKUP(Table2[[#This Row],[Item]],Items_List!A:A,Items_List!B:B),E1824)</f>
        <v>2</v>
      </c>
      <c r="G1824">
        <v>8</v>
      </c>
      <c r="H1824">
        <f t="shared" si="113"/>
        <v>8</v>
      </c>
      <c r="I1824" t="s">
        <v>10</v>
      </c>
      <c r="J1824" t="s">
        <v>11</v>
      </c>
      <c r="K1824" s="1">
        <v>44935</v>
      </c>
      <c r="L1824" s="1" t="str">
        <f>IF(ISNUMBER(Table2[[#This Row],[Transaction Date]]),TEXT(Table2[[#This Row],[Transaction Date]],"mmmm"),"Unknown")</f>
        <v>January</v>
      </c>
      <c r="M1824" s="1" t="str">
        <f>IF(ISNUMBER(Table2[[#This Row],[Transaction Date]]),TEXT(Table2[[#This Row],[Transaction Date]],"dddd"),"Unknown")</f>
        <v>Monday</v>
      </c>
      <c r="N1824">
        <f t="shared" si="114"/>
        <v>0</v>
      </c>
      <c r="O1824" t="str">
        <f t="shared" si="115"/>
        <v>Actual</v>
      </c>
    </row>
    <row r="1825" spans="1:15" x14ac:dyDescent="0.25">
      <c r="A1825" t="s">
        <v>2076</v>
      </c>
      <c r="B1825" t="s">
        <v>20</v>
      </c>
      <c r="C1825">
        <v>1</v>
      </c>
      <c r="D1825">
        <f t="shared" si="112"/>
        <v>1</v>
      </c>
      <c r="E1825">
        <v>5</v>
      </c>
      <c r="F1825">
        <f>IF(OR(E1825="",E1825="UNKNOWN",E1825="ERROR"),_xlfn.XLOOKUP(Table2[[#This Row],[Item]],Items_List!A:A,Items_List!B:B),E1825)</f>
        <v>5</v>
      </c>
      <c r="G1825">
        <v>5</v>
      </c>
      <c r="H1825">
        <f t="shared" si="113"/>
        <v>5</v>
      </c>
      <c r="I1825" t="s">
        <v>10</v>
      </c>
      <c r="J1825" t="s">
        <v>11</v>
      </c>
      <c r="K1825" s="1">
        <v>45147</v>
      </c>
      <c r="L1825" s="1" t="str">
        <f>IF(ISNUMBER(Table2[[#This Row],[Transaction Date]]),TEXT(Table2[[#This Row],[Transaction Date]],"mmmm"),"Unknown")</f>
        <v>August</v>
      </c>
      <c r="M1825" s="1" t="str">
        <f>IF(ISNUMBER(Table2[[#This Row],[Transaction Date]]),TEXT(Table2[[#This Row],[Transaction Date]],"dddd"),"Unknown")</f>
        <v>Wednesday</v>
      </c>
      <c r="N1825">
        <f t="shared" si="114"/>
        <v>0</v>
      </c>
      <c r="O1825" t="str">
        <f t="shared" si="115"/>
        <v>Actual</v>
      </c>
    </row>
    <row r="1826" spans="1:15" x14ac:dyDescent="0.25">
      <c r="A1826" t="s">
        <v>2077</v>
      </c>
      <c r="B1826" t="s">
        <v>28</v>
      </c>
      <c r="C1826">
        <v>5</v>
      </c>
      <c r="D1826">
        <f t="shared" si="112"/>
        <v>5</v>
      </c>
      <c r="E1826">
        <v>4</v>
      </c>
      <c r="F1826">
        <f>IF(OR(E1826="",E1826="UNKNOWN",E1826="ERROR"),_xlfn.XLOOKUP(Table2[[#This Row],[Item]],Items_List!A:A,Items_List!B:B),E1826)</f>
        <v>4</v>
      </c>
      <c r="G1826">
        <v>20</v>
      </c>
      <c r="H1826">
        <f t="shared" si="113"/>
        <v>20</v>
      </c>
      <c r="I1826" t="s">
        <v>10059</v>
      </c>
      <c r="J1826" t="s">
        <v>11</v>
      </c>
      <c r="K1826" s="1">
        <v>45041</v>
      </c>
      <c r="L1826" s="1" t="str">
        <f>IF(ISNUMBER(Table2[[#This Row],[Transaction Date]]),TEXT(Table2[[#This Row],[Transaction Date]],"mmmm"),"Unknown")</f>
        <v>April</v>
      </c>
      <c r="M1826" s="1" t="str">
        <f>IF(ISNUMBER(Table2[[#This Row],[Transaction Date]]),TEXT(Table2[[#This Row],[Transaction Date]],"dddd"),"Unknown")</f>
        <v>Tuesday</v>
      </c>
      <c r="N1826">
        <f t="shared" si="114"/>
        <v>0</v>
      </c>
      <c r="O1826" t="str">
        <f t="shared" si="115"/>
        <v>Actual</v>
      </c>
    </row>
    <row r="1827" spans="1:15" x14ac:dyDescent="0.25">
      <c r="A1827" t="s">
        <v>2078</v>
      </c>
      <c r="B1827" t="s">
        <v>39</v>
      </c>
      <c r="C1827">
        <v>4</v>
      </c>
      <c r="D1827">
        <f t="shared" si="112"/>
        <v>4</v>
      </c>
      <c r="E1827">
        <v>3</v>
      </c>
      <c r="F1827">
        <f>IF(OR(E1827="",E1827="UNKNOWN",E1827="ERROR"),_xlfn.XLOOKUP(Table2[[#This Row],[Item]],Items_List!A:A,Items_List!B:B),E1827)</f>
        <v>3</v>
      </c>
      <c r="G1827">
        <v>12</v>
      </c>
      <c r="H1827">
        <f t="shared" si="113"/>
        <v>12</v>
      </c>
      <c r="I1827" t="s">
        <v>10059</v>
      </c>
      <c r="J1827" t="s">
        <v>15</v>
      </c>
      <c r="K1827" s="1">
        <v>45107</v>
      </c>
      <c r="L1827" s="1" t="str">
        <f>IF(ISNUMBER(Table2[[#This Row],[Transaction Date]]),TEXT(Table2[[#This Row],[Transaction Date]],"mmmm"),"Unknown")</f>
        <v>June</v>
      </c>
      <c r="M1827" s="1" t="str">
        <f>IF(ISNUMBER(Table2[[#This Row],[Transaction Date]]),TEXT(Table2[[#This Row],[Transaction Date]],"dddd"),"Unknown")</f>
        <v>Friday</v>
      </c>
      <c r="N1827">
        <f t="shared" si="114"/>
        <v>0</v>
      </c>
      <c r="O1827" t="str">
        <f t="shared" si="115"/>
        <v>Actual</v>
      </c>
    </row>
    <row r="1828" spans="1:15" x14ac:dyDescent="0.25">
      <c r="A1828" t="s">
        <v>2079</v>
      </c>
      <c r="B1828" t="s">
        <v>17</v>
      </c>
      <c r="C1828">
        <v>3</v>
      </c>
      <c r="D1828">
        <f t="shared" si="112"/>
        <v>3</v>
      </c>
      <c r="E1828">
        <v>1</v>
      </c>
      <c r="F1828">
        <f>IF(OR(E1828="",E1828="UNKNOWN",E1828="ERROR"),_xlfn.XLOOKUP(Table2[[#This Row],[Item]],Items_List!A:A,Items_List!B:B),E1828)</f>
        <v>1</v>
      </c>
      <c r="G1828">
        <v>3</v>
      </c>
      <c r="H1828">
        <f t="shared" si="113"/>
        <v>3</v>
      </c>
      <c r="I1828" t="s">
        <v>10059</v>
      </c>
      <c r="J1828" t="s">
        <v>15</v>
      </c>
      <c r="K1828" s="1">
        <v>45068</v>
      </c>
      <c r="L1828" s="1" t="str">
        <f>IF(ISNUMBER(Table2[[#This Row],[Transaction Date]]),TEXT(Table2[[#This Row],[Transaction Date]],"mmmm"),"Unknown")</f>
        <v>May</v>
      </c>
      <c r="M1828" s="1" t="str">
        <f>IF(ISNUMBER(Table2[[#This Row],[Transaction Date]]),TEXT(Table2[[#This Row],[Transaction Date]],"dddd"),"Unknown")</f>
        <v>Monday</v>
      </c>
      <c r="N1828">
        <f t="shared" si="114"/>
        <v>0</v>
      </c>
      <c r="O1828" t="str">
        <f t="shared" si="115"/>
        <v>Actual</v>
      </c>
    </row>
    <row r="1829" spans="1:15" x14ac:dyDescent="0.25">
      <c r="A1829" t="s">
        <v>2080</v>
      </c>
      <c r="B1829" t="s">
        <v>25</v>
      </c>
      <c r="C1829">
        <v>5</v>
      </c>
      <c r="D1829">
        <f t="shared" si="112"/>
        <v>5</v>
      </c>
      <c r="E1829">
        <v>4</v>
      </c>
      <c r="F1829">
        <f>IF(OR(E1829="",E1829="UNKNOWN",E1829="ERROR"),_xlfn.XLOOKUP(Table2[[#This Row],[Item]],Items_List!A:A,Items_List!B:B),E1829)</f>
        <v>4</v>
      </c>
      <c r="G1829">
        <v>20</v>
      </c>
      <c r="H1829">
        <f t="shared" si="113"/>
        <v>20</v>
      </c>
      <c r="I1829" t="s">
        <v>10</v>
      </c>
      <c r="J1829" t="s">
        <v>11</v>
      </c>
      <c r="K1829" s="1">
        <v>45094</v>
      </c>
      <c r="L1829" s="1" t="str">
        <f>IF(ISNUMBER(Table2[[#This Row],[Transaction Date]]),TEXT(Table2[[#This Row],[Transaction Date]],"mmmm"),"Unknown")</f>
        <v>June</v>
      </c>
      <c r="M1829" s="1" t="str">
        <f>IF(ISNUMBER(Table2[[#This Row],[Transaction Date]]),TEXT(Table2[[#This Row],[Transaction Date]],"dddd"),"Unknown")</f>
        <v>Saturday</v>
      </c>
      <c r="N1829">
        <f t="shared" si="114"/>
        <v>0</v>
      </c>
      <c r="O1829" t="str">
        <f t="shared" si="115"/>
        <v>Actual</v>
      </c>
    </row>
    <row r="1830" spans="1:15" x14ac:dyDescent="0.25">
      <c r="A1830" t="s">
        <v>2081</v>
      </c>
      <c r="B1830" t="s">
        <v>25</v>
      </c>
      <c r="C1830">
        <v>4</v>
      </c>
      <c r="D1830">
        <f t="shared" si="112"/>
        <v>4</v>
      </c>
      <c r="E1830">
        <v>4</v>
      </c>
      <c r="F1830">
        <f>IF(OR(E1830="",E1830="UNKNOWN",E1830="ERROR"),_xlfn.XLOOKUP(Table2[[#This Row],[Item]],Items_List!A:A,Items_List!B:B),E1830)</f>
        <v>4</v>
      </c>
      <c r="G1830">
        <v>16</v>
      </c>
      <c r="H1830">
        <f t="shared" si="113"/>
        <v>16</v>
      </c>
      <c r="I1830" t="s">
        <v>10</v>
      </c>
      <c r="J1830" t="s">
        <v>11</v>
      </c>
      <c r="K1830" s="1">
        <v>45186</v>
      </c>
      <c r="L1830" s="1" t="str">
        <f>IF(ISNUMBER(Table2[[#This Row],[Transaction Date]]),TEXT(Table2[[#This Row],[Transaction Date]],"mmmm"),"Unknown")</f>
        <v>September</v>
      </c>
      <c r="M1830" s="1" t="str">
        <f>IF(ISNUMBER(Table2[[#This Row],[Transaction Date]]),TEXT(Table2[[#This Row],[Transaction Date]],"dddd"),"Unknown")</f>
        <v>Sunday</v>
      </c>
      <c r="N1830">
        <f t="shared" si="114"/>
        <v>0</v>
      </c>
      <c r="O1830" t="str">
        <f t="shared" si="115"/>
        <v>Actual</v>
      </c>
    </row>
    <row r="1831" spans="1:15" x14ac:dyDescent="0.25">
      <c r="A1831" t="s">
        <v>2082</v>
      </c>
      <c r="B1831" t="s">
        <v>9</v>
      </c>
      <c r="C1831">
        <v>5</v>
      </c>
      <c r="D1831">
        <f t="shared" si="112"/>
        <v>5</v>
      </c>
      <c r="E1831">
        <v>2</v>
      </c>
      <c r="F1831">
        <f>IF(OR(E1831="",E1831="UNKNOWN",E1831="ERROR"),_xlfn.XLOOKUP(Table2[[#This Row],[Item]],Items_List!A:A,Items_List!B:B),E1831)</f>
        <v>2</v>
      </c>
      <c r="G1831">
        <v>10</v>
      </c>
      <c r="H1831">
        <f t="shared" si="113"/>
        <v>10</v>
      </c>
      <c r="I1831" t="s">
        <v>23</v>
      </c>
      <c r="J1831" t="s">
        <v>10059</v>
      </c>
      <c r="K1831" s="1">
        <v>45227</v>
      </c>
      <c r="L1831" s="1" t="str">
        <f>IF(ISNUMBER(Table2[[#This Row],[Transaction Date]]),TEXT(Table2[[#This Row],[Transaction Date]],"mmmm"),"Unknown")</f>
        <v>October</v>
      </c>
      <c r="M1831" s="1" t="str">
        <f>IF(ISNUMBER(Table2[[#This Row],[Transaction Date]]),TEXT(Table2[[#This Row],[Transaction Date]],"dddd"),"Unknown")</f>
        <v>Saturday</v>
      </c>
      <c r="N1831">
        <f t="shared" si="114"/>
        <v>0</v>
      </c>
      <c r="O1831" t="str">
        <f t="shared" si="115"/>
        <v>Actual</v>
      </c>
    </row>
    <row r="1832" spans="1:15" x14ac:dyDescent="0.25">
      <c r="A1832" t="s">
        <v>2083</v>
      </c>
      <c r="B1832" t="s">
        <v>39</v>
      </c>
      <c r="C1832">
        <v>5</v>
      </c>
      <c r="D1832">
        <f t="shared" si="112"/>
        <v>5</v>
      </c>
      <c r="E1832">
        <v>3</v>
      </c>
      <c r="F1832">
        <f>IF(OR(E1832="",E1832="UNKNOWN",E1832="ERROR"),_xlfn.XLOOKUP(Table2[[#This Row],[Item]],Items_List!A:A,Items_List!B:B),E1832)</f>
        <v>3</v>
      </c>
      <c r="G1832">
        <v>15</v>
      </c>
      <c r="H1832">
        <f t="shared" si="113"/>
        <v>15</v>
      </c>
      <c r="I1832" t="s">
        <v>10</v>
      </c>
      <c r="J1832" t="s">
        <v>10059</v>
      </c>
      <c r="K1832" s="1">
        <v>45150</v>
      </c>
      <c r="L1832" s="1" t="str">
        <f>IF(ISNUMBER(Table2[[#This Row],[Transaction Date]]),TEXT(Table2[[#This Row],[Transaction Date]],"mmmm"),"Unknown")</f>
        <v>August</v>
      </c>
      <c r="M1832" s="1" t="str">
        <f>IF(ISNUMBER(Table2[[#This Row],[Transaction Date]]),TEXT(Table2[[#This Row],[Transaction Date]],"dddd"),"Unknown")</f>
        <v>Saturday</v>
      </c>
      <c r="N1832">
        <f t="shared" si="114"/>
        <v>0</v>
      </c>
      <c r="O1832" t="str">
        <f t="shared" si="115"/>
        <v>Actual</v>
      </c>
    </row>
    <row r="1833" spans="1:15" x14ac:dyDescent="0.25">
      <c r="A1833" t="s">
        <v>2084</v>
      </c>
      <c r="B1833" t="s">
        <v>20</v>
      </c>
      <c r="C1833">
        <v>4</v>
      </c>
      <c r="D1833">
        <f t="shared" si="112"/>
        <v>4</v>
      </c>
      <c r="E1833">
        <v>5</v>
      </c>
      <c r="F1833">
        <f>IF(OR(E1833="",E1833="UNKNOWN",E1833="ERROR"),_xlfn.XLOOKUP(Table2[[#This Row],[Item]],Items_List!A:A,Items_List!B:B),E1833)</f>
        <v>5</v>
      </c>
      <c r="G1833">
        <v>20</v>
      </c>
      <c r="H1833">
        <f t="shared" si="113"/>
        <v>20</v>
      </c>
      <c r="I1833" t="s">
        <v>23</v>
      </c>
      <c r="J1833" t="s">
        <v>10059</v>
      </c>
      <c r="K1833" s="1">
        <v>45164</v>
      </c>
      <c r="L1833" s="1" t="str">
        <f>IF(ISNUMBER(Table2[[#This Row],[Transaction Date]]),TEXT(Table2[[#This Row],[Transaction Date]],"mmmm"),"Unknown")</f>
        <v>August</v>
      </c>
      <c r="M1833" s="1" t="str">
        <f>IF(ISNUMBER(Table2[[#This Row],[Transaction Date]]),TEXT(Table2[[#This Row],[Transaction Date]],"dddd"),"Unknown")</f>
        <v>Saturday</v>
      </c>
      <c r="N1833">
        <f t="shared" si="114"/>
        <v>0</v>
      </c>
      <c r="O1833" t="str">
        <f t="shared" si="115"/>
        <v>Actual</v>
      </c>
    </row>
    <row r="1834" spans="1:15" x14ac:dyDescent="0.25">
      <c r="A1834" t="s">
        <v>2085</v>
      </c>
      <c r="B1834" t="s">
        <v>13</v>
      </c>
      <c r="C1834">
        <v>4</v>
      </c>
      <c r="D1834">
        <f t="shared" si="112"/>
        <v>4</v>
      </c>
      <c r="E1834">
        <v>3</v>
      </c>
      <c r="F1834">
        <f>IF(OR(E1834="",E1834="UNKNOWN",E1834="ERROR"),_xlfn.XLOOKUP(Table2[[#This Row],[Item]],Items_List!A:A,Items_List!B:B),E1834)</f>
        <v>3</v>
      </c>
      <c r="G1834">
        <v>12</v>
      </c>
      <c r="H1834">
        <f t="shared" si="113"/>
        <v>12</v>
      </c>
      <c r="I1834" t="s">
        <v>14</v>
      </c>
      <c r="J1834" t="s">
        <v>10059</v>
      </c>
      <c r="K1834" s="1">
        <v>45107</v>
      </c>
      <c r="L1834" s="1" t="str">
        <f>IF(ISNUMBER(Table2[[#This Row],[Transaction Date]]),TEXT(Table2[[#This Row],[Transaction Date]],"mmmm"),"Unknown")</f>
        <v>June</v>
      </c>
      <c r="M1834" s="1" t="str">
        <f>IF(ISNUMBER(Table2[[#This Row],[Transaction Date]]),TEXT(Table2[[#This Row],[Transaction Date]],"dddd"),"Unknown")</f>
        <v>Friday</v>
      </c>
      <c r="N1834">
        <f t="shared" si="114"/>
        <v>0</v>
      </c>
      <c r="O1834" t="str">
        <f t="shared" si="115"/>
        <v>Actual</v>
      </c>
    </row>
    <row r="1835" spans="1:15" x14ac:dyDescent="0.25">
      <c r="A1835" t="s">
        <v>2086</v>
      </c>
      <c r="B1835" t="s">
        <v>65</v>
      </c>
      <c r="C1835">
        <v>3</v>
      </c>
      <c r="D1835">
        <f t="shared" si="112"/>
        <v>3</v>
      </c>
      <c r="E1835">
        <v>1.5</v>
      </c>
      <c r="F1835">
        <f>IF(OR(E1835="",E1835="UNKNOWN",E1835="ERROR"),_xlfn.XLOOKUP(Table2[[#This Row],[Item]],Items_List!A:A,Items_List!B:B),E1835)</f>
        <v>1.5</v>
      </c>
      <c r="G1835">
        <v>4.5</v>
      </c>
      <c r="H1835">
        <f t="shared" si="113"/>
        <v>4.5</v>
      </c>
      <c r="I1835" t="s">
        <v>14</v>
      </c>
      <c r="J1835" t="s">
        <v>10059</v>
      </c>
      <c r="K1835" s="1">
        <v>45195</v>
      </c>
      <c r="L1835" s="1" t="str">
        <f>IF(ISNUMBER(Table2[[#This Row],[Transaction Date]]),TEXT(Table2[[#This Row],[Transaction Date]],"mmmm"),"Unknown")</f>
        <v>September</v>
      </c>
      <c r="M1835" s="1" t="str">
        <f>IF(ISNUMBER(Table2[[#This Row],[Transaction Date]]),TEXT(Table2[[#This Row],[Transaction Date]],"dddd"),"Unknown")</f>
        <v>Tuesday</v>
      </c>
      <c r="N1835">
        <f t="shared" si="114"/>
        <v>0</v>
      </c>
      <c r="O1835" t="str">
        <f t="shared" si="115"/>
        <v>Actual</v>
      </c>
    </row>
    <row r="1836" spans="1:15" x14ac:dyDescent="0.25">
      <c r="A1836" t="s">
        <v>2087</v>
      </c>
      <c r="B1836" t="s">
        <v>20</v>
      </c>
      <c r="C1836">
        <v>3</v>
      </c>
      <c r="D1836">
        <f t="shared" si="112"/>
        <v>3</v>
      </c>
      <c r="E1836">
        <v>5</v>
      </c>
      <c r="F1836">
        <f>IF(OR(E1836="",E1836="UNKNOWN",E1836="ERROR"),_xlfn.XLOOKUP(Table2[[#This Row],[Item]],Items_List!A:A,Items_List!B:B),E1836)</f>
        <v>5</v>
      </c>
      <c r="G1836">
        <v>15</v>
      </c>
      <c r="H1836">
        <f t="shared" si="113"/>
        <v>15</v>
      </c>
      <c r="I1836" t="s">
        <v>10</v>
      </c>
      <c r="J1836" t="s">
        <v>11</v>
      </c>
      <c r="K1836" s="1">
        <v>44990</v>
      </c>
      <c r="L1836" s="1" t="str">
        <f>IF(ISNUMBER(Table2[[#This Row],[Transaction Date]]),TEXT(Table2[[#This Row],[Transaction Date]],"mmmm"),"Unknown")</f>
        <v>March</v>
      </c>
      <c r="M1836" s="1" t="str">
        <f>IF(ISNUMBER(Table2[[#This Row],[Transaction Date]]),TEXT(Table2[[#This Row],[Transaction Date]],"dddd"),"Unknown")</f>
        <v>Sunday</v>
      </c>
      <c r="N1836">
        <f t="shared" si="114"/>
        <v>0</v>
      </c>
      <c r="O1836" t="str">
        <f t="shared" si="115"/>
        <v>Actual</v>
      </c>
    </row>
    <row r="1837" spans="1:15" x14ac:dyDescent="0.25">
      <c r="A1837" t="s">
        <v>2088</v>
      </c>
      <c r="B1837" t="s">
        <v>9</v>
      </c>
      <c r="C1837">
        <v>5</v>
      </c>
      <c r="D1837">
        <f t="shared" si="112"/>
        <v>5</v>
      </c>
      <c r="E1837" s="3">
        <f>_xlfn.XLOOKUP(Table2[[#This Row],[Item]],Items_List!$A$2:$A$9,Items_List!$B$2:$B$9)</f>
        <v>2</v>
      </c>
      <c r="F1837">
        <f>IF(OR(E1837="",E1837="UNKNOWN",E1837="ERROR"),_xlfn.XLOOKUP(Table2[[#This Row],[Item]],Items_List!A:A,Items_List!B:B),E1837)</f>
        <v>2</v>
      </c>
      <c r="G1837">
        <v>10</v>
      </c>
      <c r="H1837">
        <f t="shared" si="113"/>
        <v>10</v>
      </c>
      <c r="I1837" t="s">
        <v>14</v>
      </c>
      <c r="J1837" t="s">
        <v>11</v>
      </c>
      <c r="K1837" s="1">
        <v>45113</v>
      </c>
      <c r="L1837" s="1" t="str">
        <f>IF(ISNUMBER(Table2[[#This Row],[Transaction Date]]),TEXT(Table2[[#This Row],[Transaction Date]],"mmmm"),"Unknown")</f>
        <v>July</v>
      </c>
      <c r="M1837" s="1" t="str">
        <f>IF(ISNUMBER(Table2[[#This Row],[Transaction Date]]),TEXT(Table2[[#This Row],[Transaction Date]],"dddd"),"Unknown")</f>
        <v>Thursday</v>
      </c>
      <c r="N1837">
        <f t="shared" si="114"/>
        <v>0</v>
      </c>
      <c r="O1837" t="str">
        <f t="shared" si="115"/>
        <v>Actual</v>
      </c>
    </row>
    <row r="1838" spans="1:15" x14ac:dyDescent="0.25">
      <c r="A1838" t="s">
        <v>2089</v>
      </c>
      <c r="B1838" t="s">
        <v>20</v>
      </c>
      <c r="C1838">
        <v>1</v>
      </c>
      <c r="D1838">
        <f t="shared" si="112"/>
        <v>1</v>
      </c>
      <c r="E1838">
        <v>5</v>
      </c>
      <c r="F1838">
        <f>IF(OR(E1838="",E1838="UNKNOWN",E1838="ERROR"),_xlfn.XLOOKUP(Table2[[#This Row],[Item]],Items_List!A:A,Items_List!B:B),E1838)</f>
        <v>5</v>
      </c>
      <c r="G1838">
        <v>5</v>
      </c>
      <c r="H1838">
        <f t="shared" si="113"/>
        <v>5</v>
      </c>
      <c r="I1838" t="s">
        <v>10</v>
      </c>
      <c r="J1838" t="s">
        <v>15</v>
      </c>
      <c r="K1838" s="1">
        <v>45253</v>
      </c>
      <c r="L1838" s="1" t="str">
        <f>IF(ISNUMBER(Table2[[#This Row],[Transaction Date]]),TEXT(Table2[[#This Row],[Transaction Date]],"mmmm"),"Unknown")</f>
        <v>November</v>
      </c>
      <c r="M1838" s="1" t="str">
        <f>IF(ISNUMBER(Table2[[#This Row],[Transaction Date]]),TEXT(Table2[[#This Row],[Transaction Date]],"dddd"),"Unknown")</f>
        <v>Thursday</v>
      </c>
      <c r="N1838">
        <f t="shared" si="114"/>
        <v>0</v>
      </c>
      <c r="O1838" t="str">
        <f t="shared" si="115"/>
        <v>Actual</v>
      </c>
    </row>
    <row r="1839" spans="1:15" x14ac:dyDescent="0.25">
      <c r="A1839" t="s">
        <v>2090</v>
      </c>
      <c r="B1839" t="s">
        <v>25</v>
      </c>
      <c r="C1839">
        <v>4</v>
      </c>
      <c r="D1839">
        <f t="shared" si="112"/>
        <v>4</v>
      </c>
      <c r="E1839">
        <v>4</v>
      </c>
      <c r="F1839">
        <f>IF(OR(E1839="",E1839="UNKNOWN",E1839="ERROR"),_xlfn.XLOOKUP(Table2[[#This Row],[Item]],Items_List!A:A,Items_List!B:B),E1839)</f>
        <v>4</v>
      </c>
      <c r="G1839">
        <v>16</v>
      </c>
      <c r="H1839">
        <f t="shared" si="113"/>
        <v>16</v>
      </c>
      <c r="I1839" t="s">
        <v>23</v>
      </c>
      <c r="J1839" t="s">
        <v>15</v>
      </c>
      <c r="K1839" s="1">
        <v>45243</v>
      </c>
      <c r="L1839" s="1" t="str">
        <f>IF(ISNUMBER(Table2[[#This Row],[Transaction Date]]),TEXT(Table2[[#This Row],[Transaction Date]],"mmmm"),"Unknown")</f>
        <v>November</v>
      </c>
      <c r="M1839" s="1" t="str">
        <f>IF(ISNUMBER(Table2[[#This Row],[Transaction Date]]),TEXT(Table2[[#This Row],[Transaction Date]],"dddd"),"Unknown")</f>
        <v>Monday</v>
      </c>
      <c r="N1839">
        <f t="shared" si="114"/>
        <v>0</v>
      </c>
      <c r="O1839" t="str">
        <f t="shared" si="115"/>
        <v>Actual</v>
      </c>
    </row>
    <row r="1840" spans="1:15" x14ac:dyDescent="0.25">
      <c r="A1840" t="s">
        <v>2091</v>
      </c>
      <c r="B1840" t="s">
        <v>9</v>
      </c>
      <c r="C1840">
        <v>2</v>
      </c>
      <c r="D1840">
        <f t="shared" si="112"/>
        <v>2</v>
      </c>
      <c r="E1840">
        <v>2</v>
      </c>
      <c r="F1840">
        <f>IF(OR(E1840="",E1840="UNKNOWN",E1840="ERROR"),_xlfn.XLOOKUP(Table2[[#This Row],[Item]],Items_List!A:A,Items_List!B:B),E1840)</f>
        <v>2</v>
      </c>
      <c r="G1840">
        <v>4</v>
      </c>
      <c r="H1840">
        <f t="shared" si="113"/>
        <v>4</v>
      </c>
      <c r="I1840" t="s">
        <v>23</v>
      </c>
      <c r="J1840" t="s">
        <v>15</v>
      </c>
      <c r="K1840" s="1">
        <v>45076</v>
      </c>
      <c r="L1840" s="1" t="str">
        <f>IF(ISNUMBER(Table2[[#This Row],[Transaction Date]]),TEXT(Table2[[#This Row],[Transaction Date]],"mmmm"),"Unknown")</f>
        <v>May</v>
      </c>
      <c r="M1840" s="1" t="str">
        <f>IF(ISNUMBER(Table2[[#This Row],[Transaction Date]]),TEXT(Table2[[#This Row],[Transaction Date]],"dddd"),"Unknown")</f>
        <v>Tuesday</v>
      </c>
      <c r="N1840">
        <f t="shared" si="114"/>
        <v>0</v>
      </c>
      <c r="O1840" t="str">
        <f t="shared" si="115"/>
        <v>Actual</v>
      </c>
    </row>
    <row r="1841" spans="1:15" x14ac:dyDescent="0.25">
      <c r="A1841" t="s">
        <v>2092</v>
      </c>
      <c r="B1841" t="s">
        <v>39</v>
      </c>
      <c r="C1841">
        <v>1</v>
      </c>
      <c r="D1841">
        <f t="shared" si="112"/>
        <v>1</v>
      </c>
      <c r="E1841">
        <v>3</v>
      </c>
      <c r="F1841">
        <f>IF(OR(E1841="",E1841="UNKNOWN",E1841="ERROR"),_xlfn.XLOOKUP(Table2[[#This Row],[Item]],Items_List!A:A,Items_List!B:B),E1841)</f>
        <v>3</v>
      </c>
      <c r="G1841">
        <v>3</v>
      </c>
      <c r="H1841">
        <f t="shared" si="113"/>
        <v>3</v>
      </c>
      <c r="I1841" t="s">
        <v>14</v>
      </c>
      <c r="J1841" t="s">
        <v>15</v>
      </c>
      <c r="K1841" s="1">
        <v>45115</v>
      </c>
      <c r="L1841" s="1" t="str">
        <f>IF(ISNUMBER(Table2[[#This Row],[Transaction Date]]),TEXT(Table2[[#This Row],[Transaction Date]],"mmmm"),"Unknown")</f>
        <v>July</v>
      </c>
      <c r="M1841" s="1" t="str">
        <f>IF(ISNUMBER(Table2[[#This Row],[Transaction Date]]),TEXT(Table2[[#This Row],[Transaction Date]],"dddd"),"Unknown")</f>
        <v>Saturday</v>
      </c>
      <c r="N1841">
        <f t="shared" si="114"/>
        <v>0</v>
      </c>
      <c r="O1841" t="str">
        <f t="shared" si="115"/>
        <v>Actual</v>
      </c>
    </row>
    <row r="1842" spans="1:15" x14ac:dyDescent="0.25">
      <c r="A1842" t="s">
        <v>2093</v>
      </c>
      <c r="B1842" t="s">
        <v>25</v>
      </c>
      <c r="C1842">
        <v>1</v>
      </c>
      <c r="D1842">
        <f t="shared" si="112"/>
        <v>1</v>
      </c>
      <c r="E1842">
        <v>4</v>
      </c>
      <c r="F1842">
        <f>IF(OR(E1842="",E1842="UNKNOWN",E1842="ERROR"),_xlfn.XLOOKUP(Table2[[#This Row],[Item]],Items_List!A:A,Items_List!B:B),E1842)</f>
        <v>4</v>
      </c>
      <c r="G1842">
        <v>4</v>
      </c>
      <c r="H1842">
        <f t="shared" si="113"/>
        <v>4</v>
      </c>
      <c r="I1842" t="s">
        <v>14</v>
      </c>
      <c r="J1842" t="s">
        <v>15</v>
      </c>
      <c r="K1842" s="1">
        <v>45181</v>
      </c>
      <c r="L1842" s="1" t="str">
        <f>IF(ISNUMBER(Table2[[#This Row],[Transaction Date]]),TEXT(Table2[[#This Row],[Transaction Date]],"mmmm"),"Unknown")</f>
        <v>September</v>
      </c>
      <c r="M1842" s="1" t="str">
        <f>IF(ISNUMBER(Table2[[#This Row],[Transaction Date]]),TEXT(Table2[[#This Row],[Transaction Date]],"dddd"),"Unknown")</f>
        <v>Tuesday</v>
      </c>
      <c r="N1842">
        <f t="shared" si="114"/>
        <v>0</v>
      </c>
      <c r="O1842" t="str">
        <f t="shared" si="115"/>
        <v>Actual</v>
      </c>
    </row>
    <row r="1843" spans="1:15" x14ac:dyDescent="0.25">
      <c r="A1843" t="s">
        <v>2094</v>
      </c>
      <c r="B1843" t="s">
        <v>39</v>
      </c>
      <c r="C1843">
        <v>4</v>
      </c>
      <c r="D1843">
        <f t="shared" si="112"/>
        <v>4</v>
      </c>
      <c r="E1843">
        <v>3</v>
      </c>
      <c r="F1843">
        <f>IF(OR(E1843="",E1843="UNKNOWN",E1843="ERROR"),_xlfn.XLOOKUP(Table2[[#This Row],[Item]],Items_List!A:A,Items_List!B:B),E1843)</f>
        <v>3</v>
      </c>
      <c r="G1843">
        <v>12</v>
      </c>
      <c r="H1843">
        <f t="shared" si="113"/>
        <v>12</v>
      </c>
      <c r="I1843" t="s">
        <v>10059</v>
      </c>
      <c r="J1843" t="s">
        <v>11</v>
      </c>
      <c r="K1843" s="1">
        <v>45000</v>
      </c>
      <c r="L1843" s="1" t="str">
        <f>IF(ISNUMBER(Table2[[#This Row],[Transaction Date]]),TEXT(Table2[[#This Row],[Transaction Date]],"mmmm"),"Unknown")</f>
        <v>March</v>
      </c>
      <c r="M1843" s="1" t="str">
        <f>IF(ISNUMBER(Table2[[#This Row],[Transaction Date]]),TEXT(Table2[[#This Row],[Transaction Date]],"dddd"),"Unknown")</f>
        <v>Wednesday</v>
      </c>
      <c r="N1843">
        <f t="shared" si="114"/>
        <v>0</v>
      </c>
      <c r="O1843" t="str">
        <f t="shared" si="115"/>
        <v>Actual</v>
      </c>
    </row>
    <row r="1844" spans="1:15" x14ac:dyDescent="0.25">
      <c r="A1844" t="s">
        <v>2095</v>
      </c>
      <c r="B1844" t="s">
        <v>20</v>
      </c>
      <c r="C1844">
        <v>2</v>
      </c>
      <c r="D1844">
        <f t="shared" si="112"/>
        <v>2</v>
      </c>
      <c r="E1844">
        <v>5</v>
      </c>
      <c r="F1844">
        <f>IF(OR(E1844="",E1844="UNKNOWN",E1844="ERROR"),_xlfn.XLOOKUP(Table2[[#This Row],[Item]],Items_List!A:A,Items_List!B:B),E1844)</f>
        <v>5</v>
      </c>
      <c r="G1844">
        <v>10</v>
      </c>
      <c r="H1844">
        <f t="shared" si="113"/>
        <v>10</v>
      </c>
      <c r="I1844" t="s">
        <v>23</v>
      </c>
      <c r="J1844" t="s">
        <v>11</v>
      </c>
      <c r="K1844" s="1">
        <v>44927</v>
      </c>
      <c r="L1844" s="1" t="str">
        <f>IF(ISNUMBER(Table2[[#This Row],[Transaction Date]]),TEXT(Table2[[#This Row],[Transaction Date]],"mmmm"),"Unknown")</f>
        <v>January</v>
      </c>
      <c r="M1844" s="1" t="str">
        <f>IF(ISNUMBER(Table2[[#This Row],[Transaction Date]]),TEXT(Table2[[#This Row],[Transaction Date]],"dddd"),"Unknown")</f>
        <v>Sunday</v>
      </c>
      <c r="N1844">
        <f t="shared" si="114"/>
        <v>0</v>
      </c>
      <c r="O1844" t="str">
        <f t="shared" si="115"/>
        <v>Actual</v>
      </c>
    </row>
    <row r="1845" spans="1:15" x14ac:dyDescent="0.25">
      <c r="A1845" t="s">
        <v>2096</v>
      </c>
      <c r="B1845" t="s">
        <v>65</v>
      </c>
      <c r="C1845">
        <v>2</v>
      </c>
      <c r="D1845">
        <f t="shared" si="112"/>
        <v>2</v>
      </c>
      <c r="E1845">
        <v>1.5</v>
      </c>
      <c r="F1845">
        <f>IF(OR(E1845="",E1845="UNKNOWN",E1845="ERROR"),_xlfn.XLOOKUP(Table2[[#This Row],[Item]],Items_List!A:A,Items_List!B:B),E1845)</f>
        <v>1.5</v>
      </c>
      <c r="G1845">
        <v>3</v>
      </c>
      <c r="H1845">
        <f t="shared" si="113"/>
        <v>3</v>
      </c>
      <c r="I1845" t="s">
        <v>10</v>
      </c>
      <c r="J1845" t="s">
        <v>11</v>
      </c>
      <c r="K1845" s="1">
        <v>45276</v>
      </c>
      <c r="L1845" s="1" t="str">
        <f>IF(ISNUMBER(Table2[[#This Row],[Transaction Date]]),TEXT(Table2[[#This Row],[Transaction Date]],"mmmm"),"Unknown")</f>
        <v>December</v>
      </c>
      <c r="M1845" s="1" t="str">
        <f>IF(ISNUMBER(Table2[[#This Row],[Transaction Date]]),TEXT(Table2[[#This Row],[Transaction Date]],"dddd"),"Unknown")</f>
        <v>Saturday</v>
      </c>
      <c r="N1845">
        <f t="shared" si="114"/>
        <v>0</v>
      </c>
      <c r="O1845" t="str">
        <f t="shared" si="115"/>
        <v>Actual</v>
      </c>
    </row>
    <row r="1846" spans="1:15" x14ac:dyDescent="0.25">
      <c r="A1846" t="s">
        <v>2097</v>
      </c>
      <c r="B1846" t="s">
        <v>39</v>
      </c>
      <c r="C1846">
        <v>1</v>
      </c>
      <c r="D1846">
        <f t="shared" si="112"/>
        <v>1</v>
      </c>
      <c r="E1846">
        <v>3</v>
      </c>
      <c r="F1846">
        <f>IF(OR(E1846="",E1846="UNKNOWN",E1846="ERROR"),_xlfn.XLOOKUP(Table2[[#This Row],[Item]],Items_List!A:A,Items_List!B:B),E1846)</f>
        <v>3</v>
      </c>
      <c r="G1846">
        <v>3</v>
      </c>
      <c r="H1846">
        <f t="shared" si="113"/>
        <v>3</v>
      </c>
      <c r="I1846" t="s">
        <v>23</v>
      </c>
      <c r="J1846" t="s">
        <v>10059</v>
      </c>
      <c r="K1846" s="1">
        <v>44971</v>
      </c>
      <c r="L1846" s="1" t="str">
        <f>IF(ISNUMBER(Table2[[#This Row],[Transaction Date]]),TEXT(Table2[[#This Row],[Transaction Date]],"mmmm"),"Unknown")</f>
        <v>February</v>
      </c>
      <c r="M1846" s="1" t="str">
        <f>IF(ISNUMBER(Table2[[#This Row],[Transaction Date]]),TEXT(Table2[[#This Row],[Transaction Date]],"dddd"),"Unknown")</f>
        <v>Tuesday</v>
      </c>
      <c r="N1846">
        <f t="shared" si="114"/>
        <v>0</v>
      </c>
      <c r="O1846" t="str">
        <f t="shared" si="115"/>
        <v>Actual</v>
      </c>
    </row>
    <row r="1847" spans="1:15" x14ac:dyDescent="0.25">
      <c r="A1847" t="s">
        <v>2098</v>
      </c>
      <c r="B1847" t="s">
        <v>25</v>
      </c>
      <c r="C1847">
        <v>1</v>
      </c>
      <c r="D1847">
        <f t="shared" si="112"/>
        <v>1</v>
      </c>
      <c r="E1847" s="3">
        <f>_xlfn.XLOOKUP(Table2[[#This Row],[Item]],Items_List!$A$2:$A$9,Items_List!$B$2:$B$9)</f>
        <v>4</v>
      </c>
      <c r="F1847">
        <f>IF(OR(E1847="",E1847="UNKNOWN",E1847="ERROR"),_xlfn.XLOOKUP(Table2[[#This Row],[Item]],Items_List!A:A,Items_List!B:B),E1847)</f>
        <v>4</v>
      </c>
      <c r="G1847">
        <v>4</v>
      </c>
      <c r="H1847">
        <f t="shared" si="113"/>
        <v>4</v>
      </c>
      <c r="I1847" t="s">
        <v>10</v>
      </c>
      <c r="J1847" t="s">
        <v>10059</v>
      </c>
      <c r="K1847" s="1">
        <v>45073</v>
      </c>
      <c r="L1847" s="1" t="str">
        <f>IF(ISNUMBER(Table2[[#This Row],[Transaction Date]]),TEXT(Table2[[#This Row],[Transaction Date]],"mmmm"),"Unknown")</f>
        <v>May</v>
      </c>
      <c r="M1847" s="1" t="str">
        <f>IF(ISNUMBER(Table2[[#This Row],[Transaction Date]]),TEXT(Table2[[#This Row],[Transaction Date]],"dddd"),"Unknown")</f>
        <v>Saturday</v>
      </c>
      <c r="N1847">
        <f t="shared" si="114"/>
        <v>0</v>
      </c>
      <c r="O1847" t="str">
        <f t="shared" si="115"/>
        <v>Actual</v>
      </c>
    </row>
    <row r="1848" spans="1:15" x14ac:dyDescent="0.25">
      <c r="A1848" t="s">
        <v>2099</v>
      </c>
      <c r="B1848" t="s">
        <v>28</v>
      </c>
      <c r="C1848">
        <v>1</v>
      </c>
      <c r="D1848">
        <f t="shared" si="112"/>
        <v>1</v>
      </c>
      <c r="E1848">
        <v>4</v>
      </c>
      <c r="F1848">
        <f>IF(OR(E1848="",E1848="UNKNOWN",E1848="ERROR"),_xlfn.XLOOKUP(Table2[[#This Row],[Item]],Items_List!A:A,Items_List!B:B),E1848)</f>
        <v>4</v>
      </c>
      <c r="G1848" t="s">
        <v>18</v>
      </c>
      <c r="H1848">
        <f t="shared" si="113"/>
        <v>4</v>
      </c>
      <c r="I1848" t="s">
        <v>10059</v>
      </c>
      <c r="J1848" t="s">
        <v>11</v>
      </c>
      <c r="K1848" s="1">
        <v>44956</v>
      </c>
      <c r="L1848" s="1" t="str">
        <f>IF(ISNUMBER(Table2[[#This Row],[Transaction Date]]),TEXT(Table2[[#This Row],[Transaction Date]],"mmmm"),"Unknown")</f>
        <v>January</v>
      </c>
      <c r="M1848" s="1" t="str">
        <f>IF(ISNUMBER(Table2[[#This Row],[Transaction Date]]),TEXT(Table2[[#This Row],[Transaction Date]],"dddd"),"Unknown")</f>
        <v>Monday</v>
      </c>
      <c r="N1848">
        <f t="shared" si="114"/>
        <v>1</v>
      </c>
      <c r="O1848" t="str">
        <f t="shared" si="115"/>
        <v>Actual</v>
      </c>
    </row>
    <row r="1849" spans="1:15" x14ac:dyDescent="0.25">
      <c r="A1849" t="s">
        <v>2100</v>
      </c>
      <c r="B1849" t="s">
        <v>39</v>
      </c>
      <c r="C1849">
        <v>1</v>
      </c>
      <c r="D1849">
        <f t="shared" si="112"/>
        <v>1</v>
      </c>
      <c r="E1849">
        <v>3</v>
      </c>
      <c r="F1849">
        <f>IF(OR(E1849="",E1849="UNKNOWN",E1849="ERROR"),_xlfn.XLOOKUP(Table2[[#This Row],[Item]],Items_List!A:A,Items_List!B:B),E1849)</f>
        <v>3</v>
      </c>
      <c r="G1849">
        <v>3</v>
      </c>
      <c r="H1849">
        <f t="shared" si="113"/>
        <v>3</v>
      </c>
      <c r="I1849" t="s">
        <v>10059</v>
      </c>
      <c r="J1849" t="s">
        <v>15</v>
      </c>
      <c r="K1849" s="1">
        <v>45266</v>
      </c>
      <c r="L1849" s="1" t="str">
        <f>IF(ISNUMBER(Table2[[#This Row],[Transaction Date]]),TEXT(Table2[[#This Row],[Transaction Date]],"mmmm"),"Unknown")</f>
        <v>December</v>
      </c>
      <c r="M1849" s="1" t="str">
        <f>IF(ISNUMBER(Table2[[#This Row],[Transaction Date]]),TEXT(Table2[[#This Row],[Transaction Date]],"dddd"),"Unknown")</f>
        <v>Wednesday</v>
      </c>
      <c r="N1849">
        <f t="shared" si="114"/>
        <v>0</v>
      </c>
      <c r="O1849" t="str">
        <f t="shared" si="115"/>
        <v>Actual</v>
      </c>
    </row>
    <row r="1850" spans="1:15" x14ac:dyDescent="0.25">
      <c r="A1850" t="s">
        <v>2101</v>
      </c>
      <c r="B1850" t="s">
        <v>28</v>
      </c>
      <c r="D1850">
        <f t="shared" si="112"/>
        <v>5</v>
      </c>
      <c r="E1850">
        <v>4</v>
      </c>
      <c r="F1850">
        <f>IF(OR(E1850="",E1850="UNKNOWN",E1850="ERROR"),_xlfn.XLOOKUP(Table2[[#This Row],[Item]],Items_List!A:A,Items_List!B:B),E1850)</f>
        <v>4</v>
      </c>
      <c r="G1850">
        <v>20</v>
      </c>
      <c r="H1850">
        <f t="shared" si="113"/>
        <v>20</v>
      </c>
      <c r="I1850" t="s">
        <v>10</v>
      </c>
      <c r="J1850" t="s">
        <v>11</v>
      </c>
      <c r="K1850" s="1">
        <v>45195</v>
      </c>
      <c r="L1850" s="1" t="str">
        <f>IF(ISNUMBER(Table2[[#This Row],[Transaction Date]]),TEXT(Table2[[#This Row],[Transaction Date]],"mmmm"),"Unknown")</f>
        <v>September</v>
      </c>
      <c r="M1850" s="1" t="str">
        <f>IF(ISNUMBER(Table2[[#This Row],[Transaction Date]]),TEXT(Table2[[#This Row],[Transaction Date]],"dddd"),"Unknown")</f>
        <v>Tuesday</v>
      </c>
      <c r="N1850">
        <f t="shared" si="114"/>
        <v>1</v>
      </c>
      <c r="O1850" t="str">
        <f t="shared" si="115"/>
        <v>Estimated</v>
      </c>
    </row>
    <row r="1851" spans="1:15" x14ac:dyDescent="0.25">
      <c r="A1851" t="s">
        <v>2102</v>
      </c>
      <c r="B1851" t="s">
        <v>9</v>
      </c>
      <c r="C1851">
        <v>1</v>
      </c>
      <c r="D1851">
        <f t="shared" si="112"/>
        <v>1</v>
      </c>
      <c r="E1851">
        <v>2</v>
      </c>
      <c r="F1851">
        <f>IF(OR(E1851="",E1851="UNKNOWN",E1851="ERROR"),_xlfn.XLOOKUP(Table2[[#This Row],[Item]],Items_List!A:A,Items_List!B:B),E1851)</f>
        <v>2</v>
      </c>
      <c r="G1851">
        <v>2</v>
      </c>
      <c r="H1851">
        <f t="shared" si="113"/>
        <v>2</v>
      </c>
      <c r="I1851" t="s">
        <v>10059</v>
      </c>
      <c r="J1851" t="s">
        <v>15</v>
      </c>
      <c r="K1851" s="1">
        <v>45256</v>
      </c>
      <c r="L1851" s="1" t="str">
        <f>IF(ISNUMBER(Table2[[#This Row],[Transaction Date]]),TEXT(Table2[[#This Row],[Transaction Date]],"mmmm"),"Unknown")</f>
        <v>November</v>
      </c>
      <c r="M1851" s="1" t="str">
        <f>IF(ISNUMBER(Table2[[#This Row],[Transaction Date]]),TEXT(Table2[[#This Row],[Transaction Date]],"dddd"),"Unknown")</f>
        <v>Sunday</v>
      </c>
      <c r="N1851">
        <f t="shared" si="114"/>
        <v>0</v>
      </c>
      <c r="O1851" t="str">
        <f t="shared" si="115"/>
        <v>Actual</v>
      </c>
    </row>
    <row r="1852" spans="1:15" x14ac:dyDescent="0.25">
      <c r="A1852" t="s">
        <v>2103</v>
      </c>
      <c r="B1852" t="s">
        <v>65</v>
      </c>
      <c r="C1852">
        <v>3</v>
      </c>
      <c r="D1852">
        <f t="shared" si="112"/>
        <v>3</v>
      </c>
      <c r="E1852">
        <v>1.5</v>
      </c>
      <c r="F1852">
        <f>IF(OR(E1852="",E1852="UNKNOWN",E1852="ERROR"),_xlfn.XLOOKUP(Table2[[#This Row],[Item]],Items_List!A:A,Items_List!B:B),E1852)</f>
        <v>1.5</v>
      </c>
      <c r="G1852">
        <v>4.5</v>
      </c>
      <c r="H1852">
        <f t="shared" si="113"/>
        <v>4.5</v>
      </c>
      <c r="I1852" t="s">
        <v>10059</v>
      </c>
      <c r="J1852" t="s">
        <v>10059</v>
      </c>
      <c r="K1852" s="1">
        <v>45151</v>
      </c>
      <c r="L1852" s="1" t="str">
        <f>IF(ISNUMBER(Table2[[#This Row],[Transaction Date]]),TEXT(Table2[[#This Row],[Transaction Date]],"mmmm"),"Unknown")</f>
        <v>August</v>
      </c>
      <c r="M1852" s="1" t="str">
        <f>IF(ISNUMBER(Table2[[#This Row],[Transaction Date]]),TEXT(Table2[[#This Row],[Transaction Date]],"dddd"),"Unknown")</f>
        <v>Sunday</v>
      </c>
      <c r="N1852">
        <f t="shared" si="114"/>
        <v>0</v>
      </c>
      <c r="O1852" t="str">
        <f t="shared" si="115"/>
        <v>Actual</v>
      </c>
    </row>
    <row r="1853" spans="1:15" x14ac:dyDescent="0.25">
      <c r="A1853" t="s">
        <v>2104</v>
      </c>
      <c r="B1853" t="s">
        <v>13</v>
      </c>
      <c r="C1853">
        <v>4</v>
      </c>
      <c r="D1853">
        <f t="shared" si="112"/>
        <v>4</v>
      </c>
      <c r="E1853">
        <v>3</v>
      </c>
      <c r="F1853">
        <f>IF(OR(E1853="",E1853="UNKNOWN",E1853="ERROR"),_xlfn.XLOOKUP(Table2[[#This Row],[Item]],Items_List!A:A,Items_List!B:B),E1853)</f>
        <v>3</v>
      </c>
      <c r="G1853">
        <v>12</v>
      </c>
      <c r="H1853">
        <f t="shared" si="113"/>
        <v>12</v>
      </c>
      <c r="I1853" t="s">
        <v>10059</v>
      </c>
      <c r="J1853" t="s">
        <v>11</v>
      </c>
      <c r="K1853" s="1">
        <v>45124</v>
      </c>
      <c r="L1853" s="1" t="str">
        <f>IF(ISNUMBER(Table2[[#This Row],[Transaction Date]]),TEXT(Table2[[#This Row],[Transaction Date]],"mmmm"),"Unknown")</f>
        <v>July</v>
      </c>
      <c r="M1853" s="1" t="str">
        <f>IF(ISNUMBER(Table2[[#This Row],[Transaction Date]]),TEXT(Table2[[#This Row],[Transaction Date]],"dddd"),"Unknown")</f>
        <v>Monday</v>
      </c>
      <c r="N1853">
        <f t="shared" si="114"/>
        <v>0</v>
      </c>
      <c r="O1853" t="str">
        <f t="shared" si="115"/>
        <v>Actual</v>
      </c>
    </row>
    <row r="1854" spans="1:15" x14ac:dyDescent="0.25">
      <c r="A1854" t="s">
        <v>2105</v>
      </c>
      <c r="B1854" t="s">
        <v>9</v>
      </c>
      <c r="C1854">
        <v>5</v>
      </c>
      <c r="D1854">
        <f t="shared" si="112"/>
        <v>5</v>
      </c>
      <c r="E1854">
        <v>2</v>
      </c>
      <c r="F1854">
        <f>IF(OR(E1854="",E1854="UNKNOWN",E1854="ERROR"),_xlfn.XLOOKUP(Table2[[#This Row],[Item]],Items_List!A:A,Items_List!B:B),E1854)</f>
        <v>2</v>
      </c>
      <c r="G1854">
        <v>10</v>
      </c>
      <c r="H1854">
        <f t="shared" si="113"/>
        <v>10</v>
      </c>
      <c r="I1854" t="s">
        <v>10059</v>
      </c>
      <c r="J1854" t="s">
        <v>11</v>
      </c>
      <c r="K1854" s="1">
        <v>45128</v>
      </c>
      <c r="L1854" s="1" t="str">
        <f>IF(ISNUMBER(Table2[[#This Row],[Transaction Date]]),TEXT(Table2[[#This Row],[Transaction Date]],"mmmm"),"Unknown")</f>
        <v>July</v>
      </c>
      <c r="M1854" s="1" t="str">
        <f>IF(ISNUMBER(Table2[[#This Row],[Transaction Date]]),TEXT(Table2[[#This Row],[Transaction Date]],"dddd"),"Unknown")</f>
        <v>Friday</v>
      </c>
      <c r="N1854">
        <f t="shared" si="114"/>
        <v>0</v>
      </c>
      <c r="O1854" t="str">
        <f t="shared" si="115"/>
        <v>Actual</v>
      </c>
    </row>
    <row r="1855" spans="1:15" x14ac:dyDescent="0.25">
      <c r="A1855" t="s">
        <v>2106</v>
      </c>
      <c r="B1855" t="s">
        <v>13</v>
      </c>
      <c r="C1855">
        <v>2</v>
      </c>
      <c r="D1855">
        <f t="shared" si="112"/>
        <v>2</v>
      </c>
      <c r="E1855">
        <v>3</v>
      </c>
      <c r="F1855">
        <f>IF(OR(E1855="",E1855="UNKNOWN",E1855="ERROR"),_xlfn.XLOOKUP(Table2[[#This Row],[Item]],Items_List!A:A,Items_List!B:B),E1855)</f>
        <v>3</v>
      </c>
      <c r="G1855">
        <v>6</v>
      </c>
      <c r="H1855">
        <f t="shared" si="113"/>
        <v>6</v>
      </c>
      <c r="I1855" t="s">
        <v>10059</v>
      </c>
      <c r="J1855" t="s">
        <v>10059</v>
      </c>
      <c r="K1855" s="1">
        <v>45148</v>
      </c>
      <c r="L1855" s="1" t="str">
        <f>IF(ISNUMBER(Table2[[#This Row],[Transaction Date]]),TEXT(Table2[[#This Row],[Transaction Date]],"mmmm"),"Unknown")</f>
        <v>August</v>
      </c>
      <c r="M1855" s="1" t="str">
        <f>IF(ISNUMBER(Table2[[#This Row],[Transaction Date]]),TEXT(Table2[[#This Row],[Transaction Date]],"dddd"),"Unknown")</f>
        <v>Thursday</v>
      </c>
      <c r="N1855">
        <f t="shared" si="114"/>
        <v>0</v>
      </c>
      <c r="O1855" t="str">
        <f t="shared" si="115"/>
        <v>Actual</v>
      </c>
    </row>
    <row r="1856" spans="1:15" x14ac:dyDescent="0.25">
      <c r="A1856" t="s">
        <v>2107</v>
      </c>
      <c r="B1856" t="s">
        <v>28</v>
      </c>
      <c r="C1856">
        <v>1</v>
      </c>
      <c r="D1856">
        <f t="shared" si="112"/>
        <v>1</v>
      </c>
      <c r="E1856">
        <v>4</v>
      </c>
      <c r="F1856">
        <f>IF(OR(E1856="",E1856="UNKNOWN",E1856="ERROR"),_xlfn.XLOOKUP(Table2[[#This Row],[Item]],Items_List!A:A,Items_List!B:B),E1856)</f>
        <v>4</v>
      </c>
      <c r="G1856">
        <v>4</v>
      </c>
      <c r="H1856">
        <f t="shared" si="113"/>
        <v>4</v>
      </c>
      <c r="I1856" t="s">
        <v>10</v>
      </c>
      <c r="J1856" t="s">
        <v>10059</v>
      </c>
      <c r="K1856" s="1">
        <v>45141</v>
      </c>
      <c r="L1856" s="1" t="str">
        <f>IF(ISNUMBER(Table2[[#This Row],[Transaction Date]]),TEXT(Table2[[#This Row],[Transaction Date]],"mmmm"),"Unknown")</f>
        <v>August</v>
      </c>
      <c r="M1856" s="1" t="str">
        <f>IF(ISNUMBER(Table2[[#This Row],[Transaction Date]]),TEXT(Table2[[#This Row],[Transaction Date]],"dddd"),"Unknown")</f>
        <v>Thursday</v>
      </c>
      <c r="N1856">
        <f t="shared" si="114"/>
        <v>0</v>
      </c>
      <c r="O1856" t="str">
        <f t="shared" si="115"/>
        <v>Actual</v>
      </c>
    </row>
    <row r="1857" spans="1:15" x14ac:dyDescent="0.25">
      <c r="A1857" t="s">
        <v>2108</v>
      </c>
      <c r="B1857" t="s">
        <v>25</v>
      </c>
      <c r="C1857" t="s">
        <v>18</v>
      </c>
      <c r="D1857">
        <f t="shared" si="112"/>
        <v>1</v>
      </c>
      <c r="E1857">
        <v>4</v>
      </c>
      <c r="F1857">
        <f>IF(OR(E1857="",E1857="UNKNOWN",E1857="ERROR"),_xlfn.XLOOKUP(Table2[[#This Row],[Item]],Items_List!A:A,Items_List!B:B),E1857)</f>
        <v>4</v>
      </c>
      <c r="G1857">
        <v>4</v>
      </c>
      <c r="H1857">
        <f t="shared" si="113"/>
        <v>4</v>
      </c>
      <c r="I1857" t="s">
        <v>10</v>
      </c>
      <c r="J1857" t="s">
        <v>10059</v>
      </c>
      <c r="K1857" s="1">
        <v>45202</v>
      </c>
      <c r="L1857" s="1" t="str">
        <f>IF(ISNUMBER(Table2[[#This Row],[Transaction Date]]),TEXT(Table2[[#This Row],[Transaction Date]],"mmmm"),"Unknown")</f>
        <v>October</v>
      </c>
      <c r="M1857" s="1" t="str">
        <f>IF(ISNUMBER(Table2[[#This Row],[Transaction Date]]),TEXT(Table2[[#This Row],[Transaction Date]],"dddd"),"Unknown")</f>
        <v>Tuesday</v>
      </c>
      <c r="N1857">
        <f t="shared" si="114"/>
        <v>1</v>
      </c>
      <c r="O1857" t="str">
        <f t="shared" si="115"/>
        <v>Estimated</v>
      </c>
    </row>
    <row r="1858" spans="1:15" x14ac:dyDescent="0.25">
      <c r="A1858" t="s">
        <v>2109</v>
      </c>
      <c r="B1858" t="s">
        <v>9</v>
      </c>
      <c r="C1858">
        <v>2</v>
      </c>
      <c r="D1858">
        <f t="shared" ref="D1858:D1921" si="116">IF(OR(C1858="",C1858="UNKNOWN",C1858="ERROR"),IFERROR(VALUE(G1858)/VALUE(E1858),""),VALUE(C1858))</f>
        <v>2</v>
      </c>
      <c r="E1858">
        <v>2</v>
      </c>
      <c r="F1858">
        <f>IF(OR(E1858="",E1858="UNKNOWN",E1858="ERROR"),_xlfn.XLOOKUP(Table2[[#This Row],[Item]],Items_List!A:A,Items_List!B:B),E1858)</f>
        <v>2</v>
      </c>
      <c r="G1858">
        <v>4</v>
      </c>
      <c r="H1858">
        <f t="shared" ref="H1858:H1921" si="117">D1858*F1858</f>
        <v>4</v>
      </c>
      <c r="I1858" t="s">
        <v>23</v>
      </c>
      <c r="J1858" t="s">
        <v>15</v>
      </c>
      <c r="K1858" s="1">
        <v>44970</v>
      </c>
      <c r="L1858" s="1" t="str">
        <f>IF(ISNUMBER(Table2[[#This Row],[Transaction Date]]),TEXT(Table2[[#This Row],[Transaction Date]],"mmmm"),"Unknown")</f>
        <v>February</v>
      </c>
      <c r="M1858" s="1" t="str">
        <f>IF(ISNUMBER(Table2[[#This Row],[Transaction Date]]),TEXT(Table2[[#This Row],[Transaction Date]],"dddd"),"Unknown")</f>
        <v>Monday</v>
      </c>
      <c r="N1858">
        <f t="shared" ref="N1858:N1921" si="118">IF(OR(B1858="",B1858="unknown",B1858="error",C1858="",C1858="unknown",C1858="error",G1858="",G1858="error",G1858="unknown"),1,0)</f>
        <v>0</v>
      </c>
      <c r="O1858" t="str">
        <f t="shared" ref="O1858:O1921" si="119">IF(OR(C1858="",C1858="error",C1858="unknown"),"Estimated","Actual")</f>
        <v>Actual</v>
      </c>
    </row>
    <row r="1859" spans="1:15" x14ac:dyDescent="0.25">
      <c r="A1859" t="s">
        <v>2110</v>
      </c>
      <c r="B1859" t="s">
        <v>25</v>
      </c>
      <c r="C1859">
        <v>2</v>
      </c>
      <c r="D1859">
        <f t="shared" si="116"/>
        <v>2</v>
      </c>
      <c r="E1859">
        <v>4</v>
      </c>
      <c r="F1859">
        <f>IF(OR(E1859="",E1859="UNKNOWN",E1859="ERROR"),_xlfn.XLOOKUP(Table2[[#This Row],[Item]],Items_List!A:A,Items_List!B:B),E1859)</f>
        <v>4</v>
      </c>
      <c r="G1859">
        <v>8</v>
      </c>
      <c r="H1859">
        <f t="shared" si="117"/>
        <v>8</v>
      </c>
      <c r="I1859" t="s">
        <v>23</v>
      </c>
      <c r="J1859" t="s">
        <v>11</v>
      </c>
      <c r="L1859" s="1" t="str">
        <f>IF(ISNUMBER(Table2[[#This Row],[Transaction Date]]),TEXT(Table2[[#This Row],[Transaction Date]],"mmmm"),"Unknown")</f>
        <v>Unknown</v>
      </c>
      <c r="M1859" s="1" t="str">
        <f>IF(ISNUMBER(Table2[[#This Row],[Transaction Date]]),TEXT(Table2[[#This Row],[Transaction Date]],"dddd"),"Unknown")</f>
        <v>Unknown</v>
      </c>
      <c r="N1859">
        <f t="shared" si="118"/>
        <v>0</v>
      </c>
      <c r="O1859" t="str">
        <f t="shared" si="119"/>
        <v>Actual</v>
      </c>
    </row>
    <row r="1860" spans="1:15" x14ac:dyDescent="0.25">
      <c r="A1860" t="s">
        <v>2111</v>
      </c>
      <c r="B1860" t="s">
        <v>13</v>
      </c>
      <c r="C1860">
        <v>2</v>
      </c>
      <c r="D1860">
        <f t="shared" si="116"/>
        <v>2</v>
      </c>
      <c r="E1860">
        <v>3</v>
      </c>
      <c r="F1860">
        <f>IF(OR(E1860="",E1860="UNKNOWN",E1860="ERROR"),_xlfn.XLOOKUP(Table2[[#This Row],[Item]],Items_List!A:A,Items_List!B:B),E1860)</f>
        <v>3</v>
      </c>
      <c r="G1860">
        <v>6</v>
      </c>
      <c r="H1860">
        <f t="shared" si="117"/>
        <v>6</v>
      </c>
      <c r="I1860" t="s">
        <v>14</v>
      </c>
      <c r="J1860" t="s">
        <v>15</v>
      </c>
      <c r="K1860" s="1">
        <v>44987</v>
      </c>
      <c r="L1860" s="1" t="str">
        <f>IF(ISNUMBER(Table2[[#This Row],[Transaction Date]]),TEXT(Table2[[#This Row],[Transaction Date]],"mmmm"),"Unknown")</f>
        <v>March</v>
      </c>
      <c r="M1860" s="1" t="str">
        <f>IF(ISNUMBER(Table2[[#This Row],[Transaction Date]]),TEXT(Table2[[#This Row],[Transaction Date]],"dddd"),"Unknown")</f>
        <v>Thursday</v>
      </c>
      <c r="N1860">
        <f t="shared" si="118"/>
        <v>0</v>
      </c>
      <c r="O1860" t="str">
        <f t="shared" si="119"/>
        <v>Actual</v>
      </c>
    </row>
    <row r="1861" spans="1:15" x14ac:dyDescent="0.25">
      <c r="A1861" t="s">
        <v>2112</v>
      </c>
      <c r="B1861" t="s">
        <v>28</v>
      </c>
      <c r="C1861" t="s">
        <v>18</v>
      </c>
      <c r="D1861">
        <f t="shared" si="116"/>
        <v>3</v>
      </c>
      <c r="E1861">
        <v>4</v>
      </c>
      <c r="F1861">
        <f>IF(OR(E1861="",E1861="UNKNOWN",E1861="ERROR"),_xlfn.XLOOKUP(Table2[[#This Row],[Item]],Items_List!A:A,Items_List!B:B),E1861)</f>
        <v>4</v>
      </c>
      <c r="G1861">
        <v>12</v>
      </c>
      <c r="H1861">
        <f t="shared" si="117"/>
        <v>12</v>
      </c>
      <c r="I1861" t="s">
        <v>14</v>
      </c>
      <c r="J1861" t="s">
        <v>11</v>
      </c>
      <c r="K1861" s="1">
        <v>45022</v>
      </c>
      <c r="L1861" s="1" t="str">
        <f>IF(ISNUMBER(Table2[[#This Row],[Transaction Date]]),TEXT(Table2[[#This Row],[Transaction Date]],"mmmm"),"Unknown")</f>
        <v>April</v>
      </c>
      <c r="M1861" s="1" t="str">
        <f>IF(ISNUMBER(Table2[[#This Row],[Transaction Date]]),TEXT(Table2[[#This Row],[Transaction Date]],"dddd"),"Unknown")</f>
        <v>Thursday</v>
      </c>
      <c r="N1861">
        <f t="shared" si="118"/>
        <v>1</v>
      </c>
      <c r="O1861" t="str">
        <f t="shared" si="119"/>
        <v>Estimated</v>
      </c>
    </row>
    <row r="1862" spans="1:15" x14ac:dyDescent="0.25">
      <c r="A1862" t="s">
        <v>2113</v>
      </c>
      <c r="B1862" t="s">
        <v>17</v>
      </c>
      <c r="C1862">
        <v>2</v>
      </c>
      <c r="D1862">
        <f t="shared" si="116"/>
        <v>2</v>
      </c>
      <c r="E1862" s="3">
        <f>_xlfn.XLOOKUP(Table2[[#This Row],[Item]],Items_List!$A$2:$A$9,Items_List!$B$2:$B$9)</f>
        <v>1</v>
      </c>
      <c r="F1862">
        <f>IF(OR(E1862="",E1862="UNKNOWN",E1862="ERROR"),_xlfn.XLOOKUP(Table2[[#This Row],[Item]],Items_List!A:A,Items_List!B:B),E1862)</f>
        <v>1</v>
      </c>
      <c r="G1862">
        <v>2</v>
      </c>
      <c r="H1862">
        <f t="shared" si="117"/>
        <v>2</v>
      </c>
      <c r="I1862" t="s">
        <v>23</v>
      </c>
      <c r="J1862" t="s">
        <v>11</v>
      </c>
      <c r="K1862" s="1">
        <v>45144</v>
      </c>
      <c r="L1862" s="1" t="str">
        <f>IF(ISNUMBER(Table2[[#This Row],[Transaction Date]]),TEXT(Table2[[#This Row],[Transaction Date]],"mmmm"),"Unknown")</f>
        <v>August</v>
      </c>
      <c r="M1862" s="1" t="str">
        <f>IF(ISNUMBER(Table2[[#This Row],[Transaction Date]]),TEXT(Table2[[#This Row],[Transaction Date]],"dddd"),"Unknown")</f>
        <v>Sunday</v>
      </c>
      <c r="N1862">
        <f t="shared" si="118"/>
        <v>0</v>
      </c>
      <c r="O1862" t="str">
        <f t="shared" si="119"/>
        <v>Actual</v>
      </c>
    </row>
    <row r="1863" spans="1:15" x14ac:dyDescent="0.25">
      <c r="A1863" t="s">
        <v>2114</v>
      </c>
      <c r="B1863" t="s">
        <v>20</v>
      </c>
      <c r="C1863">
        <v>5</v>
      </c>
      <c r="D1863">
        <f t="shared" si="116"/>
        <v>5</v>
      </c>
      <c r="E1863">
        <v>5</v>
      </c>
      <c r="F1863">
        <f>IF(OR(E1863="",E1863="UNKNOWN",E1863="ERROR"),_xlfn.XLOOKUP(Table2[[#This Row],[Item]],Items_List!A:A,Items_List!B:B),E1863)</f>
        <v>5</v>
      </c>
      <c r="G1863">
        <v>25</v>
      </c>
      <c r="H1863">
        <f t="shared" si="117"/>
        <v>25</v>
      </c>
      <c r="I1863" t="s">
        <v>10059</v>
      </c>
      <c r="J1863" t="s">
        <v>15</v>
      </c>
      <c r="K1863" s="1">
        <v>45206</v>
      </c>
      <c r="L1863" s="1" t="str">
        <f>IF(ISNUMBER(Table2[[#This Row],[Transaction Date]]),TEXT(Table2[[#This Row],[Transaction Date]],"mmmm"),"Unknown")</f>
        <v>October</v>
      </c>
      <c r="M1863" s="1" t="str">
        <f>IF(ISNUMBER(Table2[[#This Row],[Transaction Date]]),TEXT(Table2[[#This Row],[Transaction Date]],"dddd"),"Unknown")</f>
        <v>Saturday</v>
      </c>
      <c r="N1863">
        <f t="shared" si="118"/>
        <v>0</v>
      </c>
      <c r="O1863" t="str">
        <f t="shared" si="119"/>
        <v>Actual</v>
      </c>
    </row>
    <row r="1864" spans="1:15" x14ac:dyDescent="0.25">
      <c r="A1864" t="s">
        <v>2115</v>
      </c>
      <c r="B1864" t="s">
        <v>39</v>
      </c>
      <c r="C1864" t="s">
        <v>21</v>
      </c>
      <c r="D1864">
        <f t="shared" si="116"/>
        <v>5</v>
      </c>
      <c r="E1864">
        <v>3</v>
      </c>
      <c r="F1864">
        <f>IF(OR(E1864="",E1864="UNKNOWN",E1864="ERROR"),_xlfn.XLOOKUP(Table2[[#This Row],[Item]],Items_List!A:A,Items_List!B:B),E1864)</f>
        <v>3</v>
      </c>
      <c r="G1864">
        <v>15</v>
      </c>
      <c r="H1864">
        <f t="shared" si="117"/>
        <v>15</v>
      </c>
      <c r="I1864" t="s">
        <v>23</v>
      </c>
      <c r="J1864" t="s">
        <v>10059</v>
      </c>
      <c r="K1864" s="1">
        <v>45142</v>
      </c>
      <c r="L1864" s="1" t="str">
        <f>IF(ISNUMBER(Table2[[#This Row],[Transaction Date]]),TEXT(Table2[[#This Row],[Transaction Date]],"mmmm"),"Unknown")</f>
        <v>August</v>
      </c>
      <c r="M1864" s="1" t="str">
        <f>IF(ISNUMBER(Table2[[#This Row],[Transaction Date]]),TEXT(Table2[[#This Row],[Transaction Date]],"dddd"),"Unknown")</f>
        <v>Friday</v>
      </c>
      <c r="N1864">
        <f t="shared" si="118"/>
        <v>1</v>
      </c>
      <c r="O1864" t="str">
        <f t="shared" si="119"/>
        <v>Estimated</v>
      </c>
    </row>
    <row r="1865" spans="1:15" x14ac:dyDescent="0.25">
      <c r="A1865" t="s">
        <v>2116</v>
      </c>
      <c r="B1865" t="s">
        <v>39</v>
      </c>
      <c r="C1865">
        <v>1</v>
      </c>
      <c r="D1865">
        <f t="shared" si="116"/>
        <v>1</v>
      </c>
      <c r="E1865">
        <v>3</v>
      </c>
      <c r="F1865">
        <f>IF(OR(E1865="",E1865="UNKNOWN",E1865="ERROR"),_xlfn.XLOOKUP(Table2[[#This Row],[Item]],Items_List!A:A,Items_List!B:B),E1865)</f>
        <v>3</v>
      </c>
      <c r="G1865">
        <v>3</v>
      </c>
      <c r="H1865">
        <f t="shared" si="117"/>
        <v>3</v>
      </c>
      <c r="I1865" t="s">
        <v>10059</v>
      </c>
      <c r="J1865" t="s">
        <v>10059</v>
      </c>
      <c r="K1865" s="1">
        <v>45136</v>
      </c>
      <c r="L1865" s="1" t="str">
        <f>IF(ISNUMBER(Table2[[#This Row],[Transaction Date]]),TEXT(Table2[[#This Row],[Transaction Date]],"mmmm"),"Unknown")</f>
        <v>July</v>
      </c>
      <c r="M1865" s="1" t="str">
        <f>IF(ISNUMBER(Table2[[#This Row],[Transaction Date]]),TEXT(Table2[[#This Row],[Transaction Date]],"dddd"),"Unknown")</f>
        <v>Saturday</v>
      </c>
      <c r="N1865">
        <f t="shared" si="118"/>
        <v>0</v>
      </c>
      <c r="O1865" t="str">
        <f t="shared" si="119"/>
        <v>Actual</v>
      </c>
    </row>
    <row r="1866" spans="1:15" x14ac:dyDescent="0.25">
      <c r="A1866" t="s">
        <v>2117</v>
      </c>
      <c r="B1866" t="s">
        <v>28</v>
      </c>
      <c r="C1866">
        <v>2</v>
      </c>
      <c r="D1866">
        <f t="shared" si="116"/>
        <v>2</v>
      </c>
      <c r="E1866">
        <v>4</v>
      </c>
      <c r="F1866">
        <f>IF(OR(E1866="",E1866="UNKNOWN",E1866="ERROR"),_xlfn.XLOOKUP(Table2[[#This Row],[Item]],Items_List!A:A,Items_List!B:B),E1866)</f>
        <v>4</v>
      </c>
      <c r="G1866">
        <v>8</v>
      </c>
      <c r="H1866">
        <f t="shared" si="117"/>
        <v>8</v>
      </c>
      <c r="I1866" t="s">
        <v>23</v>
      </c>
      <c r="J1866" t="s">
        <v>10059</v>
      </c>
      <c r="K1866" s="1">
        <v>45103</v>
      </c>
      <c r="L1866" s="1" t="str">
        <f>IF(ISNUMBER(Table2[[#This Row],[Transaction Date]]),TEXT(Table2[[#This Row],[Transaction Date]],"mmmm"),"Unknown")</f>
        <v>June</v>
      </c>
      <c r="M1866" s="1" t="str">
        <f>IF(ISNUMBER(Table2[[#This Row],[Transaction Date]]),TEXT(Table2[[#This Row],[Transaction Date]],"dddd"),"Unknown")</f>
        <v>Monday</v>
      </c>
      <c r="N1866">
        <f t="shared" si="118"/>
        <v>0</v>
      </c>
      <c r="O1866" t="str">
        <f t="shared" si="119"/>
        <v>Actual</v>
      </c>
    </row>
    <row r="1867" spans="1:15" x14ac:dyDescent="0.25">
      <c r="A1867" t="s">
        <v>2118</v>
      </c>
      <c r="B1867" t="s">
        <v>17</v>
      </c>
      <c r="C1867">
        <v>1</v>
      </c>
      <c r="D1867">
        <f t="shared" si="116"/>
        <v>1</v>
      </c>
      <c r="E1867">
        <v>1</v>
      </c>
      <c r="F1867">
        <f>IF(OR(E1867="",E1867="UNKNOWN",E1867="ERROR"),_xlfn.XLOOKUP(Table2[[#This Row],[Item]],Items_List!A:A,Items_List!B:B),E1867)</f>
        <v>1</v>
      </c>
      <c r="G1867">
        <v>1</v>
      </c>
      <c r="H1867">
        <f t="shared" si="117"/>
        <v>1</v>
      </c>
      <c r="I1867" t="s">
        <v>14</v>
      </c>
      <c r="J1867" t="s">
        <v>10059</v>
      </c>
      <c r="K1867" s="1">
        <v>45116</v>
      </c>
      <c r="L1867" s="1" t="str">
        <f>IF(ISNUMBER(Table2[[#This Row],[Transaction Date]]),TEXT(Table2[[#This Row],[Transaction Date]],"mmmm"),"Unknown")</f>
        <v>July</v>
      </c>
      <c r="M1867" s="1" t="str">
        <f>IF(ISNUMBER(Table2[[#This Row],[Transaction Date]]),TEXT(Table2[[#This Row],[Transaction Date]],"dddd"),"Unknown")</f>
        <v>Sunday</v>
      </c>
      <c r="N1867">
        <f t="shared" si="118"/>
        <v>0</v>
      </c>
      <c r="O1867" t="str">
        <f t="shared" si="119"/>
        <v>Actual</v>
      </c>
    </row>
    <row r="1868" spans="1:15" x14ac:dyDescent="0.25">
      <c r="A1868" t="s">
        <v>2119</v>
      </c>
      <c r="B1868" t="s">
        <v>28</v>
      </c>
      <c r="C1868">
        <v>3</v>
      </c>
      <c r="D1868">
        <f t="shared" si="116"/>
        <v>3</v>
      </c>
      <c r="E1868">
        <v>4</v>
      </c>
      <c r="F1868">
        <f>IF(OR(E1868="",E1868="UNKNOWN",E1868="ERROR"),_xlfn.XLOOKUP(Table2[[#This Row],[Item]],Items_List!A:A,Items_List!B:B),E1868)</f>
        <v>4</v>
      </c>
      <c r="G1868">
        <v>12</v>
      </c>
      <c r="H1868">
        <f t="shared" si="117"/>
        <v>12</v>
      </c>
      <c r="I1868" t="s">
        <v>10</v>
      </c>
      <c r="J1868" t="s">
        <v>15</v>
      </c>
      <c r="K1868" s="1">
        <v>45029</v>
      </c>
      <c r="L1868" s="1" t="str">
        <f>IF(ISNUMBER(Table2[[#This Row],[Transaction Date]]),TEXT(Table2[[#This Row],[Transaction Date]],"mmmm"),"Unknown")</f>
        <v>April</v>
      </c>
      <c r="M1868" s="1" t="str">
        <f>IF(ISNUMBER(Table2[[#This Row],[Transaction Date]]),TEXT(Table2[[#This Row],[Transaction Date]],"dddd"),"Unknown")</f>
        <v>Thursday</v>
      </c>
      <c r="N1868">
        <f t="shared" si="118"/>
        <v>0</v>
      </c>
      <c r="O1868" t="str">
        <f t="shared" si="119"/>
        <v>Actual</v>
      </c>
    </row>
    <row r="1869" spans="1:15" x14ac:dyDescent="0.25">
      <c r="A1869" t="s">
        <v>2120</v>
      </c>
      <c r="B1869" t="s">
        <v>17</v>
      </c>
      <c r="C1869">
        <v>2</v>
      </c>
      <c r="D1869">
        <f t="shared" si="116"/>
        <v>2</v>
      </c>
      <c r="E1869">
        <v>1</v>
      </c>
      <c r="F1869">
        <f>IF(OR(E1869="",E1869="UNKNOWN",E1869="ERROR"),_xlfn.XLOOKUP(Table2[[#This Row],[Item]],Items_List!A:A,Items_List!B:B),E1869)</f>
        <v>1</v>
      </c>
      <c r="G1869">
        <v>2</v>
      </c>
      <c r="H1869">
        <f t="shared" si="117"/>
        <v>2</v>
      </c>
      <c r="I1869" t="s">
        <v>10059</v>
      </c>
      <c r="J1869" t="s">
        <v>11</v>
      </c>
      <c r="K1869" s="1">
        <v>45170</v>
      </c>
      <c r="L1869" s="1" t="str">
        <f>IF(ISNUMBER(Table2[[#This Row],[Transaction Date]]),TEXT(Table2[[#This Row],[Transaction Date]],"mmmm"),"Unknown")</f>
        <v>September</v>
      </c>
      <c r="M1869" s="1" t="str">
        <f>IF(ISNUMBER(Table2[[#This Row],[Transaction Date]]),TEXT(Table2[[#This Row],[Transaction Date]],"dddd"),"Unknown")</f>
        <v>Friday</v>
      </c>
      <c r="N1869">
        <f t="shared" si="118"/>
        <v>0</v>
      </c>
      <c r="O1869" t="str">
        <f t="shared" si="119"/>
        <v>Actual</v>
      </c>
    </row>
    <row r="1870" spans="1:15" x14ac:dyDescent="0.25">
      <c r="A1870" t="s">
        <v>2121</v>
      </c>
      <c r="B1870" t="s">
        <v>25</v>
      </c>
      <c r="C1870">
        <v>3</v>
      </c>
      <c r="D1870">
        <f t="shared" si="116"/>
        <v>3</v>
      </c>
      <c r="E1870">
        <v>4</v>
      </c>
      <c r="F1870">
        <f>IF(OR(E1870="",E1870="UNKNOWN",E1870="ERROR"),_xlfn.XLOOKUP(Table2[[#This Row],[Item]],Items_List!A:A,Items_List!B:B),E1870)</f>
        <v>4</v>
      </c>
      <c r="G1870">
        <v>12</v>
      </c>
      <c r="H1870">
        <f t="shared" si="117"/>
        <v>12</v>
      </c>
      <c r="I1870" t="s">
        <v>10</v>
      </c>
      <c r="J1870" t="s">
        <v>15</v>
      </c>
      <c r="K1870" s="1">
        <v>45236</v>
      </c>
      <c r="L1870" s="1" t="str">
        <f>IF(ISNUMBER(Table2[[#This Row],[Transaction Date]]),TEXT(Table2[[#This Row],[Transaction Date]],"mmmm"),"Unknown")</f>
        <v>November</v>
      </c>
      <c r="M1870" s="1" t="str">
        <f>IF(ISNUMBER(Table2[[#This Row],[Transaction Date]]),TEXT(Table2[[#This Row],[Transaction Date]],"dddd"),"Unknown")</f>
        <v>Monday</v>
      </c>
      <c r="N1870">
        <f t="shared" si="118"/>
        <v>0</v>
      </c>
      <c r="O1870" t="str">
        <f t="shared" si="119"/>
        <v>Actual</v>
      </c>
    </row>
    <row r="1871" spans="1:15" x14ac:dyDescent="0.25">
      <c r="A1871" t="s">
        <v>2122</v>
      </c>
      <c r="B1871" t="s">
        <v>39</v>
      </c>
      <c r="C1871">
        <v>3</v>
      </c>
      <c r="D1871">
        <f t="shared" si="116"/>
        <v>3</v>
      </c>
      <c r="E1871">
        <v>3</v>
      </c>
      <c r="F1871">
        <f>IF(OR(E1871="",E1871="UNKNOWN",E1871="ERROR"),_xlfn.XLOOKUP(Table2[[#This Row],[Item]],Items_List!A:A,Items_List!B:B),E1871)</f>
        <v>3</v>
      </c>
      <c r="G1871">
        <v>9</v>
      </c>
      <c r="H1871">
        <f t="shared" si="117"/>
        <v>9</v>
      </c>
      <c r="I1871" t="s">
        <v>10059</v>
      </c>
      <c r="J1871" t="s">
        <v>11</v>
      </c>
      <c r="K1871" s="1">
        <v>45252</v>
      </c>
      <c r="L1871" s="1" t="str">
        <f>IF(ISNUMBER(Table2[[#This Row],[Transaction Date]]),TEXT(Table2[[#This Row],[Transaction Date]],"mmmm"),"Unknown")</f>
        <v>November</v>
      </c>
      <c r="M1871" s="1" t="str">
        <f>IF(ISNUMBER(Table2[[#This Row],[Transaction Date]]),TEXT(Table2[[#This Row],[Transaction Date]],"dddd"),"Unknown")</f>
        <v>Wednesday</v>
      </c>
      <c r="N1871">
        <f t="shared" si="118"/>
        <v>0</v>
      </c>
      <c r="O1871" t="str">
        <f t="shared" si="119"/>
        <v>Actual</v>
      </c>
    </row>
    <row r="1872" spans="1:15" x14ac:dyDescent="0.25">
      <c r="A1872" t="s">
        <v>2123</v>
      </c>
      <c r="B1872" t="s">
        <v>28</v>
      </c>
      <c r="C1872">
        <v>5</v>
      </c>
      <c r="D1872">
        <f t="shared" si="116"/>
        <v>5</v>
      </c>
      <c r="E1872">
        <v>4</v>
      </c>
      <c r="F1872">
        <f>IF(OR(E1872="",E1872="UNKNOWN",E1872="ERROR"),_xlfn.XLOOKUP(Table2[[#This Row],[Item]],Items_List!A:A,Items_List!B:B),E1872)</f>
        <v>4</v>
      </c>
      <c r="G1872">
        <v>20</v>
      </c>
      <c r="H1872">
        <f t="shared" si="117"/>
        <v>20</v>
      </c>
      <c r="I1872" t="s">
        <v>23</v>
      </c>
      <c r="J1872" t="s">
        <v>11</v>
      </c>
      <c r="K1872" s="1">
        <v>44990</v>
      </c>
      <c r="L1872" s="1" t="str">
        <f>IF(ISNUMBER(Table2[[#This Row],[Transaction Date]]),TEXT(Table2[[#This Row],[Transaction Date]],"mmmm"),"Unknown")</f>
        <v>March</v>
      </c>
      <c r="M1872" s="1" t="str">
        <f>IF(ISNUMBER(Table2[[#This Row],[Transaction Date]]),TEXT(Table2[[#This Row],[Transaction Date]],"dddd"),"Unknown")</f>
        <v>Sunday</v>
      </c>
      <c r="N1872">
        <f t="shared" si="118"/>
        <v>0</v>
      </c>
      <c r="O1872" t="str">
        <f t="shared" si="119"/>
        <v>Actual</v>
      </c>
    </row>
    <row r="1873" spans="1:15" x14ac:dyDescent="0.25">
      <c r="A1873" t="s">
        <v>2124</v>
      </c>
      <c r="B1873" t="s">
        <v>13</v>
      </c>
      <c r="C1873">
        <v>3</v>
      </c>
      <c r="D1873">
        <f t="shared" si="116"/>
        <v>3</v>
      </c>
      <c r="E1873">
        <v>3</v>
      </c>
      <c r="F1873">
        <f>IF(OR(E1873="",E1873="UNKNOWN",E1873="ERROR"),_xlfn.XLOOKUP(Table2[[#This Row],[Item]],Items_List!A:A,Items_List!B:B),E1873)</f>
        <v>3</v>
      </c>
      <c r="G1873">
        <v>9</v>
      </c>
      <c r="H1873">
        <f t="shared" si="117"/>
        <v>9</v>
      </c>
      <c r="I1873" t="s">
        <v>10059</v>
      </c>
      <c r="J1873" t="s">
        <v>11</v>
      </c>
      <c r="K1873" s="1">
        <v>45183</v>
      </c>
      <c r="L1873" s="1" t="str">
        <f>IF(ISNUMBER(Table2[[#This Row],[Transaction Date]]),TEXT(Table2[[#This Row],[Transaction Date]],"mmmm"),"Unknown")</f>
        <v>September</v>
      </c>
      <c r="M1873" s="1" t="str">
        <f>IF(ISNUMBER(Table2[[#This Row],[Transaction Date]]),TEXT(Table2[[#This Row],[Transaction Date]],"dddd"),"Unknown")</f>
        <v>Thursday</v>
      </c>
      <c r="N1873">
        <f t="shared" si="118"/>
        <v>0</v>
      </c>
      <c r="O1873" t="str">
        <f t="shared" si="119"/>
        <v>Actual</v>
      </c>
    </row>
    <row r="1874" spans="1:15" x14ac:dyDescent="0.25">
      <c r="A1874" t="s">
        <v>2125</v>
      </c>
      <c r="B1874" t="s">
        <v>25</v>
      </c>
      <c r="C1874">
        <v>3</v>
      </c>
      <c r="D1874">
        <f t="shared" si="116"/>
        <v>3</v>
      </c>
      <c r="E1874">
        <v>4</v>
      </c>
      <c r="F1874">
        <f>IF(OR(E1874="",E1874="UNKNOWN",E1874="ERROR"),_xlfn.XLOOKUP(Table2[[#This Row],[Item]],Items_List!A:A,Items_List!B:B),E1874)</f>
        <v>4</v>
      </c>
      <c r="G1874">
        <v>12</v>
      </c>
      <c r="H1874">
        <f t="shared" si="117"/>
        <v>12</v>
      </c>
      <c r="I1874" t="s">
        <v>10059</v>
      </c>
      <c r="J1874" t="s">
        <v>15</v>
      </c>
      <c r="K1874" s="1">
        <v>45207</v>
      </c>
      <c r="L1874" s="1" t="str">
        <f>IF(ISNUMBER(Table2[[#This Row],[Transaction Date]]),TEXT(Table2[[#This Row],[Transaction Date]],"mmmm"),"Unknown")</f>
        <v>October</v>
      </c>
      <c r="M1874" s="1" t="str">
        <f>IF(ISNUMBER(Table2[[#This Row],[Transaction Date]]),TEXT(Table2[[#This Row],[Transaction Date]],"dddd"),"Unknown")</f>
        <v>Sunday</v>
      </c>
      <c r="N1874">
        <f t="shared" si="118"/>
        <v>0</v>
      </c>
      <c r="O1874" t="str">
        <f t="shared" si="119"/>
        <v>Actual</v>
      </c>
    </row>
    <row r="1875" spans="1:15" x14ac:dyDescent="0.25">
      <c r="A1875" t="s">
        <v>2126</v>
      </c>
      <c r="B1875" t="s">
        <v>17</v>
      </c>
      <c r="C1875">
        <v>4</v>
      </c>
      <c r="D1875">
        <f t="shared" si="116"/>
        <v>4</v>
      </c>
      <c r="E1875">
        <v>1</v>
      </c>
      <c r="F1875">
        <f>IF(OR(E1875="",E1875="UNKNOWN",E1875="ERROR"),_xlfn.XLOOKUP(Table2[[#This Row],[Item]],Items_List!A:A,Items_List!B:B),E1875)</f>
        <v>1</v>
      </c>
      <c r="G1875">
        <v>4</v>
      </c>
      <c r="H1875">
        <f t="shared" si="117"/>
        <v>4</v>
      </c>
      <c r="I1875" t="s">
        <v>10059</v>
      </c>
      <c r="J1875" t="s">
        <v>11</v>
      </c>
      <c r="K1875" s="1">
        <v>45211</v>
      </c>
      <c r="L1875" s="1" t="str">
        <f>IF(ISNUMBER(Table2[[#This Row],[Transaction Date]]),TEXT(Table2[[#This Row],[Transaction Date]],"mmmm"),"Unknown")</f>
        <v>October</v>
      </c>
      <c r="M1875" s="1" t="str">
        <f>IF(ISNUMBER(Table2[[#This Row],[Transaction Date]]),TEXT(Table2[[#This Row],[Transaction Date]],"dddd"),"Unknown")</f>
        <v>Thursday</v>
      </c>
      <c r="N1875">
        <f t="shared" si="118"/>
        <v>0</v>
      </c>
      <c r="O1875" t="str">
        <f t="shared" si="119"/>
        <v>Actual</v>
      </c>
    </row>
    <row r="1876" spans="1:15" x14ac:dyDescent="0.25">
      <c r="A1876" t="s">
        <v>2127</v>
      </c>
      <c r="B1876" t="s">
        <v>25</v>
      </c>
      <c r="C1876">
        <v>3</v>
      </c>
      <c r="D1876">
        <f t="shared" si="116"/>
        <v>3</v>
      </c>
      <c r="E1876">
        <v>4</v>
      </c>
      <c r="F1876">
        <f>IF(OR(E1876="",E1876="UNKNOWN",E1876="ERROR"),_xlfn.XLOOKUP(Table2[[#This Row],[Item]],Items_List!A:A,Items_List!B:B),E1876)</f>
        <v>4</v>
      </c>
      <c r="G1876">
        <v>12</v>
      </c>
      <c r="H1876">
        <f t="shared" si="117"/>
        <v>12</v>
      </c>
      <c r="I1876" t="s">
        <v>10059</v>
      </c>
      <c r="J1876" t="s">
        <v>10059</v>
      </c>
      <c r="K1876" s="1">
        <v>45122</v>
      </c>
      <c r="L1876" s="1" t="str">
        <f>IF(ISNUMBER(Table2[[#This Row],[Transaction Date]]),TEXT(Table2[[#This Row],[Transaction Date]],"mmmm"),"Unknown")</f>
        <v>July</v>
      </c>
      <c r="M1876" s="1" t="str">
        <f>IF(ISNUMBER(Table2[[#This Row],[Transaction Date]]),TEXT(Table2[[#This Row],[Transaction Date]],"dddd"),"Unknown")</f>
        <v>Saturday</v>
      </c>
      <c r="N1876">
        <f t="shared" si="118"/>
        <v>0</v>
      </c>
      <c r="O1876" t="str">
        <f t="shared" si="119"/>
        <v>Actual</v>
      </c>
    </row>
    <row r="1877" spans="1:15" x14ac:dyDescent="0.25">
      <c r="A1877" t="s">
        <v>2128</v>
      </c>
      <c r="B1877" t="s">
        <v>39</v>
      </c>
      <c r="C1877">
        <v>5</v>
      </c>
      <c r="D1877">
        <f t="shared" si="116"/>
        <v>5</v>
      </c>
      <c r="E1877">
        <v>3</v>
      </c>
      <c r="F1877">
        <f>IF(OR(E1877="",E1877="UNKNOWN",E1877="ERROR"),_xlfn.XLOOKUP(Table2[[#This Row],[Item]],Items_List!A:A,Items_List!B:B),E1877)</f>
        <v>3</v>
      </c>
      <c r="G1877">
        <v>15</v>
      </c>
      <c r="H1877">
        <f t="shared" si="117"/>
        <v>15</v>
      </c>
      <c r="I1877" t="s">
        <v>10059</v>
      </c>
      <c r="J1877" t="s">
        <v>10059</v>
      </c>
      <c r="K1877" s="1">
        <v>44934</v>
      </c>
      <c r="L1877" s="1" t="str">
        <f>IF(ISNUMBER(Table2[[#This Row],[Transaction Date]]),TEXT(Table2[[#This Row],[Transaction Date]],"mmmm"),"Unknown")</f>
        <v>January</v>
      </c>
      <c r="M1877" s="1" t="str">
        <f>IF(ISNUMBER(Table2[[#This Row],[Transaction Date]]),TEXT(Table2[[#This Row],[Transaction Date]],"dddd"),"Unknown")</f>
        <v>Sunday</v>
      </c>
      <c r="N1877">
        <f t="shared" si="118"/>
        <v>0</v>
      </c>
      <c r="O1877" t="str">
        <f t="shared" si="119"/>
        <v>Actual</v>
      </c>
    </row>
    <row r="1878" spans="1:15" x14ac:dyDescent="0.25">
      <c r="A1878" t="s">
        <v>2129</v>
      </c>
      <c r="B1878" t="s">
        <v>65</v>
      </c>
      <c r="C1878">
        <v>3</v>
      </c>
      <c r="D1878">
        <f t="shared" si="116"/>
        <v>3</v>
      </c>
      <c r="E1878">
        <v>1.5</v>
      </c>
      <c r="F1878">
        <f>IF(OR(E1878="",E1878="UNKNOWN",E1878="ERROR"),_xlfn.XLOOKUP(Table2[[#This Row],[Item]],Items_List!A:A,Items_List!B:B),E1878)</f>
        <v>1.5</v>
      </c>
      <c r="H1878">
        <f t="shared" si="117"/>
        <v>4.5</v>
      </c>
      <c r="I1878" t="s">
        <v>23</v>
      </c>
      <c r="J1878" t="s">
        <v>11</v>
      </c>
      <c r="L1878" s="1" t="str">
        <f>IF(ISNUMBER(Table2[[#This Row],[Transaction Date]]),TEXT(Table2[[#This Row],[Transaction Date]],"mmmm"),"Unknown")</f>
        <v>Unknown</v>
      </c>
      <c r="M1878" s="1" t="str">
        <f>IF(ISNUMBER(Table2[[#This Row],[Transaction Date]]),TEXT(Table2[[#This Row],[Transaction Date]],"dddd"),"Unknown")</f>
        <v>Unknown</v>
      </c>
      <c r="N1878">
        <f t="shared" si="118"/>
        <v>1</v>
      </c>
      <c r="O1878" t="str">
        <f t="shared" si="119"/>
        <v>Actual</v>
      </c>
    </row>
    <row r="1879" spans="1:15" x14ac:dyDescent="0.25">
      <c r="A1879" t="s">
        <v>2131</v>
      </c>
      <c r="B1879" t="s">
        <v>9</v>
      </c>
      <c r="C1879">
        <v>5</v>
      </c>
      <c r="D1879">
        <f t="shared" si="116"/>
        <v>5</v>
      </c>
      <c r="E1879">
        <v>2</v>
      </c>
      <c r="F1879">
        <f>IF(OR(E1879="",E1879="UNKNOWN",E1879="ERROR"),_xlfn.XLOOKUP(Table2[[#This Row],[Item]],Items_List!A:A,Items_List!B:B),E1879)</f>
        <v>2</v>
      </c>
      <c r="G1879">
        <v>10</v>
      </c>
      <c r="H1879">
        <f t="shared" si="117"/>
        <v>10</v>
      </c>
      <c r="I1879" t="s">
        <v>23</v>
      </c>
      <c r="J1879" t="s">
        <v>10059</v>
      </c>
      <c r="K1879" s="1">
        <v>45287</v>
      </c>
      <c r="L1879" s="1" t="str">
        <f>IF(ISNUMBER(Table2[[#This Row],[Transaction Date]]),TEXT(Table2[[#This Row],[Transaction Date]],"mmmm"),"Unknown")</f>
        <v>December</v>
      </c>
      <c r="M1879" s="1" t="str">
        <f>IF(ISNUMBER(Table2[[#This Row],[Transaction Date]]),TEXT(Table2[[#This Row],[Transaction Date]],"dddd"),"Unknown")</f>
        <v>Wednesday</v>
      </c>
      <c r="N1879">
        <f t="shared" si="118"/>
        <v>0</v>
      </c>
      <c r="O1879" t="str">
        <f t="shared" si="119"/>
        <v>Actual</v>
      </c>
    </row>
    <row r="1880" spans="1:15" x14ac:dyDescent="0.25">
      <c r="A1880" t="s">
        <v>2133</v>
      </c>
      <c r="B1880" t="s">
        <v>13</v>
      </c>
      <c r="C1880">
        <v>1</v>
      </c>
      <c r="D1880">
        <f t="shared" si="116"/>
        <v>1</v>
      </c>
      <c r="E1880">
        <v>3</v>
      </c>
      <c r="F1880">
        <f>IF(OR(E1880="",E1880="UNKNOWN",E1880="ERROR"),_xlfn.XLOOKUP(Table2[[#This Row],[Item]],Items_List!A:A,Items_List!B:B),E1880)</f>
        <v>3</v>
      </c>
      <c r="G1880">
        <v>3</v>
      </c>
      <c r="H1880">
        <f t="shared" si="117"/>
        <v>3</v>
      </c>
      <c r="I1880" t="s">
        <v>23</v>
      </c>
      <c r="J1880" t="s">
        <v>10059</v>
      </c>
      <c r="K1880" s="1">
        <v>45005</v>
      </c>
      <c r="L1880" s="1" t="str">
        <f>IF(ISNUMBER(Table2[[#This Row],[Transaction Date]]),TEXT(Table2[[#This Row],[Transaction Date]],"mmmm"),"Unknown")</f>
        <v>March</v>
      </c>
      <c r="M1880" s="1" t="str">
        <f>IF(ISNUMBER(Table2[[#This Row],[Transaction Date]]),TEXT(Table2[[#This Row],[Transaction Date]],"dddd"),"Unknown")</f>
        <v>Monday</v>
      </c>
      <c r="N1880">
        <f t="shared" si="118"/>
        <v>0</v>
      </c>
      <c r="O1880" t="str">
        <f t="shared" si="119"/>
        <v>Actual</v>
      </c>
    </row>
    <row r="1881" spans="1:15" x14ac:dyDescent="0.25">
      <c r="A1881" t="s">
        <v>2134</v>
      </c>
      <c r="B1881" t="s">
        <v>9</v>
      </c>
      <c r="D1881">
        <f t="shared" si="116"/>
        <v>2</v>
      </c>
      <c r="E1881">
        <v>2</v>
      </c>
      <c r="F1881">
        <f>IF(OR(E1881="",E1881="UNKNOWN",E1881="ERROR"),_xlfn.XLOOKUP(Table2[[#This Row],[Item]],Items_List!A:A,Items_List!B:B),E1881)</f>
        <v>2</v>
      </c>
      <c r="G1881">
        <v>4</v>
      </c>
      <c r="H1881">
        <f t="shared" si="117"/>
        <v>4</v>
      </c>
      <c r="I1881" t="s">
        <v>10059</v>
      </c>
      <c r="J1881" t="s">
        <v>10059</v>
      </c>
      <c r="K1881" s="1">
        <v>45255</v>
      </c>
      <c r="L1881" s="1" t="str">
        <f>IF(ISNUMBER(Table2[[#This Row],[Transaction Date]]),TEXT(Table2[[#This Row],[Transaction Date]],"mmmm"),"Unknown")</f>
        <v>November</v>
      </c>
      <c r="M1881" s="1" t="str">
        <f>IF(ISNUMBER(Table2[[#This Row],[Transaction Date]]),TEXT(Table2[[#This Row],[Transaction Date]],"dddd"),"Unknown")</f>
        <v>Saturday</v>
      </c>
      <c r="N1881">
        <f t="shared" si="118"/>
        <v>1</v>
      </c>
      <c r="O1881" t="str">
        <f t="shared" si="119"/>
        <v>Estimated</v>
      </c>
    </row>
    <row r="1882" spans="1:15" x14ac:dyDescent="0.25">
      <c r="A1882" t="s">
        <v>2136</v>
      </c>
      <c r="B1882" t="s">
        <v>20</v>
      </c>
      <c r="C1882">
        <v>2</v>
      </c>
      <c r="D1882">
        <f t="shared" si="116"/>
        <v>2</v>
      </c>
      <c r="E1882">
        <v>5</v>
      </c>
      <c r="F1882">
        <f>IF(OR(E1882="",E1882="UNKNOWN",E1882="ERROR"),_xlfn.XLOOKUP(Table2[[#This Row],[Item]],Items_List!A:A,Items_List!B:B),E1882)</f>
        <v>5</v>
      </c>
      <c r="G1882">
        <v>10</v>
      </c>
      <c r="H1882">
        <f t="shared" si="117"/>
        <v>10</v>
      </c>
      <c r="I1882" t="s">
        <v>14</v>
      </c>
      <c r="J1882" t="s">
        <v>10059</v>
      </c>
      <c r="K1882" s="1">
        <v>45022</v>
      </c>
      <c r="L1882" s="1" t="str">
        <f>IF(ISNUMBER(Table2[[#This Row],[Transaction Date]]),TEXT(Table2[[#This Row],[Transaction Date]],"mmmm"),"Unknown")</f>
        <v>April</v>
      </c>
      <c r="M1882" s="1" t="str">
        <f>IF(ISNUMBER(Table2[[#This Row],[Transaction Date]]),TEXT(Table2[[#This Row],[Transaction Date]],"dddd"),"Unknown")</f>
        <v>Thursday</v>
      </c>
      <c r="N1882">
        <f t="shared" si="118"/>
        <v>0</v>
      </c>
      <c r="O1882" t="str">
        <f t="shared" si="119"/>
        <v>Actual</v>
      </c>
    </row>
    <row r="1883" spans="1:15" x14ac:dyDescent="0.25">
      <c r="A1883" t="s">
        <v>2137</v>
      </c>
      <c r="B1883" t="s">
        <v>39</v>
      </c>
      <c r="C1883">
        <v>4</v>
      </c>
      <c r="D1883">
        <f t="shared" si="116"/>
        <v>4</v>
      </c>
      <c r="E1883">
        <v>3</v>
      </c>
      <c r="F1883">
        <f>IF(OR(E1883="",E1883="UNKNOWN",E1883="ERROR"),_xlfn.XLOOKUP(Table2[[#This Row],[Item]],Items_List!A:A,Items_List!B:B),E1883)</f>
        <v>3</v>
      </c>
      <c r="G1883">
        <v>12</v>
      </c>
      <c r="H1883">
        <f t="shared" si="117"/>
        <v>12</v>
      </c>
      <c r="I1883" t="s">
        <v>14</v>
      </c>
      <c r="J1883" t="s">
        <v>10059</v>
      </c>
      <c r="K1883" s="1">
        <v>45064</v>
      </c>
      <c r="L1883" s="1" t="str">
        <f>IF(ISNUMBER(Table2[[#This Row],[Transaction Date]]),TEXT(Table2[[#This Row],[Transaction Date]],"mmmm"),"Unknown")</f>
        <v>May</v>
      </c>
      <c r="M1883" s="1" t="str">
        <f>IF(ISNUMBER(Table2[[#This Row],[Transaction Date]]),TEXT(Table2[[#This Row],[Transaction Date]],"dddd"),"Unknown")</f>
        <v>Thursday</v>
      </c>
      <c r="N1883">
        <f t="shared" si="118"/>
        <v>0</v>
      </c>
      <c r="O1883" t="str">
        <f t="shared" si="119"/>
        <v>Actual</v>
      </c>
    </row>
    <row r="1884" spans="1:15" x14ac:dyDescent="0.25">
      <c r="A1884" t="s">
        <v>2138</v>
      </c>
      <c r="B1884" t="s">
        <v>9</v>
      </c>
      <c r="C1884">
        <v>5</v>
      </c>
      <c r="D1884">
        <f t="shared" si="116"/>
        <v>5</v>
      </c>
      <c r="E1884">
        <v>2</v>
      </c>
      <c r="F1884">
        <f>IF(OR(E1884="",E1884="UNKNOWN",E1884="ERROR"),_xlfn.XLOOKUP(Table2[[#This Row],[Item]],Items_List!A:A,Items_List!B:B),E1884)</f>
        <v>2</v>
      </c>
      <c r="G1884">
        <v>10</v>
      </c>
      <c r="H1884">
        <f t="shared" si="117"/>
        <v>10</v>
      </c>
      <c r="I1884" t="s">
        <v>23</v>
      </c>
      <c r="J1884" t="s">
        <v>11</v>
      </c>
      <c r="K1884" s="1">
        <v>45074</v>
      </c>
      <c r="L1884" s="1" t="str">
        <f>IF(ISNUMBER(Table2[[#This Row],[Transaction Date]]),TEXT(Table2[[#This Row],[Transaction Date]],"mmmm"),"Unknown")</f>
        <v>May</v>
      </c>
      <c r="M1884" s="1" t="str">
        <f>IF(ISNUMBER(Table2[[#This Row],[Transaction Date]]),TEXT(Table2[[#This Row],[Transaction Date]],"dddd"),"Unknown")</f>
        <v>Sunday</v>
      </c>
      <c r="N1884">
        <f t="shared" si="118"/>
        <v>0</v>
      </c>
      <c r="O1884" t="str">
        <f t="shared" si="119"/>
        <v>Actual</v>
      </c>
    </row>
    <row r="1885" spans="1:15" x14ac:dyDescent="0.25">
      <c r="A1885" t="s">
        <v>2139</v>
      </c>
      <c r="B1885" t="s">
        <v>13</v>
      </c>
      <c r="C1885">
        <v>3</v>
      </c>
      <c r="D1885">
        <f t="shared" si="116"/>
        <v>3</v>
      </c>
      <c r="E1885" s="3">
        <f>_xlfn.XLOOKUP(Table2[[#This Row],[Item]],Items_List!$A$2:$A$9,Items_List!$B$2:$B$9)</f>
        <v>3</v>
      </c>
      <c r="F1885">
        <f>IF(OR(E1885="",E1885="UNKNOWN",E1885="ERROR"),_xlfn.XLOOKUP(Table2[[#This Row],[Item]],Items_List!A:A,Items_List!B:B),E1885)</f>
        <v>3</v>
      </c>
      <c r="G1885">
        <v>9</v>
      </c>
      <c r="H1885">
        <f t="shared" si="117"/>
        <v>9</v>
      </c>
      <c r="I1885" t="s">
        <v>10</v>
      </c>
      <c r="J1885" t="s">
        <v>10059</v>
      </c>
      <c r="K1885" s="1">
        <v>45051</v>
      </c>
      <c r="L1885" s="1" t="str">
        <f>IF(ISNUMBER(Table2[[#This Row],[Transaction Date]]),TEXT(Table2[[#This Row],[Transaction Date]],"mmmm"),"Unknown")</f>
        <v>May</v>
      </c>
      <c r="M1885" s="1" t="str">
        <f>IF(ISNUMBER(Table2[[#This Row],[Transaction Date]]),TEXT(Table2[[#This Row],[Transaction Date]],"dddd"),"Unknown")</f>
        <v>Friday</v>
      </c>
      <c r="N1885">
        <f t="shared" si="118"/>
        <v>0</v>
      </c>
      <c r="O1885" t="str">
        <f t="shared" si="119"/>
        <v>Actual</v>
      </c>
    </row>
    <row r="1886" spans="1:15" x14ac:dyDescent="0.25">
      <c r="A1886" t="s">
        <v>2140</v>
      </c>
      <c r="B1886" t="s">
        <v>20</v>
      </c>
      <c r="C1886">
        <v>3</v>
      </c>
      <c r="D1886">
        <f t="shared" si="116"/>
        <v>3</v>
      </c>
      <c r="E1886">
        <v>5</v>
      </c>
      <c r="F1886">
        <f>IF(OR(E1886="",E1886="UNKNOWN",E1886="ERROR"),_xlfn.XLOOKUP(Table2[[#This Row],[Item]],Items_List!A:A,Items_List!B:B),E1886)</f>
        <v>5</v>
      </c>
      <c r="G1886">
        <v>15</v>
      </c>
      <c r="H1886">
        <f t="shared" si="117"/>
        <v>15</v>
      </c>
      <c r="I1886" t="s">
        <v>14</v>
      </c>
      <c r="J1886" t="s">
        <v>15</v>
      </c>
      <c r="K1886" s="1">
        <v>45170</v>
      </c>
      <c r="L1886" s="1" t="str">
        <f>IF(ISNUMBER(Table2[[#This Row],[Transaction Date]]),TEXT(Table2[[#This Row],[Transaction Date]],"mmmm"),"Unknown")</f>
        <v>September</v>
      </c>
      <c r="M1886" s="1" t="str">
        <f>IF(ISNUMBER(Table2[[#This Row],[Transaction Date]]),TEXT(Table2[[#This Row],[Transaction Date]],"dddd"),"Unknown")</f>
        <v>Friday</v>
      </c>
      <c r="N1886">
        <f t="shared" si="118"/>
        <v>0</v>
      </c>
      <c r="O1886" t="str">
        <f t="shared" si="119"/>
        <v>Actual</v>
      </c>
    </row>
    <row r="1887" spans="1:15" x14ac:dyDescent="0.25">
      <c r="A1887" t="s">
        <v>2141</v>
      </c>
      <c r="B1887" t="s">
        <v>13</v>
      </c>
      <c r="C1887">
        <v>2</v>
      </c>
      <c r="D1887">
        <f t="shared" si="116"/>
        <v>2</v>
      </c>
      <c r="E1887">
        <v>3</v>
      </c>
      <c r="F1887">
        <f>IF(OR(E1887="",E1887="UNKNOWN",E1887="ERROR"),_xlfn.XLOOKUP(Table2[[#This Row],[Item]],Items_List!A:A,Items_List!B:B),E1887)</f>
        <v>3</v>
      </c>
      <c r="G1887">
        <v>6</v>
      </c>
      <c r="H1887">
        <f t="shared" si="117"/>
        <v>6</v>
      </c>
      <c r="I1887" t="s">
        <v>14</v>
      </c>
      <c r="J1887" t="s">
        <v>10059</v>
      </c>
      <c r="K1887" s="1">
        <v>45221</v>
      </c>
      <c r="L1887" s="1" t="str">
        <f>IF(ISNUMBER(Table2[[#This Row],[Transaction Date]]),TEXT(Table2[[#This Row],[Transaction Date]],"mmmm"),"Unknown")</f>
        <v>October</v>
      </c>
      <c r="M1887" s="1" t="str">
        <f>IF(ISNUMBER(Table2[[#This Row],[Transaction Date]]),TEXT(Table2[[#This Row],[Transaction Date]],"dddd"),"Unknown")</f>
        <v>Sunday</v>
      </c>
      <c r="N1887">
        <f t="shared" si="118"/>
        <v>0</v>
      </c>
      <c r="O1887" t="str">
        <f t="shared" si="119"/>
        <v>Actual</v>
      </c>
    </row>
    <row r="1888" spans="1:15" x14ac:dyDescent="0.25">
      <c r="A1888" t="s">
        <v>2142</v>
      </c>
      <c r="B1888" t="s">
        <v>13</v>
      </c>
      <c r="C1888">
        <v>1</v>
      </c>
      <c r="D1888">
        <f t="shared" si="116"/>
        <v>1</v>
      </c>
      <c r="E1888">
        <v>3</v>
      </c>
      <c r="F1888">
        <f>IF(OR(E1888="",E1888="UNKNOWN",E1888="ERROR"),_xlfn.XLOOKUP(Table2[[#This Row],[Item]],Items_List!A:A,Items_List!B:B),E1888)</f>
        <v>3</v>
      </c>
      <c r="G1888">
        <v>3</v>
      </c>
      <c r="H1888">
        <f t="shared" si="117"/>
        <v>3</v>
      </c>
      <c r="I1888" t="s">
        <v>10059</v>
      </c>
      <c r="J1888" t="s">
        <v>15</v>
      </c>
      <c r="K1888" s="1">
        <v>45175</v>
      </c>
      <c r="L1888" s="1" t="str">
        <f>IF(ISNUMBER(Table2[[#This Row],[Transaction Date]]),TEXT(Table2[[#This Row],[Transaction Date]],"mmmm"),"Unknown")</f>
        <v>September</v>
      </c>
      <c r="M1888" s="1" t="str">
        <f>IF(ISNUMBER(Table2[[#This Row],[Transaction Date]]),TEXT(Table2[[#This Row],[Transaction Date]],"dddd"),"Unknown")</f>
        <v>Wednesday</v>
      </c>
      <c r="N1888">
        <f t="shared" si="118"/>
        <v>0</v>
      </c>
      <c r="O1888" t="str">
        <f t="shared" si="119"/>
        <v>Actual</v>
      </c>
    </row>
    <row r="1889" spans="1:15" x14ac:dyDescent="0.25">
      <c r="A1889" t="s">
        <v>2143</v>
      </c>
      <c r="B1889" t="s">
        <v>25</v>
      </c>
      <c r="C1889">
        <v>2</v>
      </c>
      <c r="D1889">
        <f t="shared" si="116"/>
        <v>2</v>
      </c>
      <c r="E1889">
        <v>4</v>
      </c>
      <c r="F1889">
        <f>IF(OR(E1889="",E1889="UNKNOWN",E1889="ERROR"),_xlfn.XLOOKUP(Table2[[#This Row],[Item]],Items_List!A:A,Items_List!B:B),E1889)</f>
        <v>4</v>
      </c>
      <c r="G1889">
        <v>8</v>
      </c>
      <c r="H1889">
        <f t="shared" si="117"/>
        <v>8</v>
      </c>
      <c r="I1889" t="s">
        <v>10059</v>
      </c>
      <c r="J1889" t="s">
        <v>10059</v>
      </c>
      <c r="K1889" s="1">
        <v>45009</v>
      </c>
      <c r="L1889" s="1" t="str">
        <f>IF(ISNUMBER(Table2[[#This Row],[Transaction Date]]),TEXT(Table2[[#This Row],[Transaction Date]],"mmmm"),"Unknown")</f>
        <v>March</v>
      </c>
      <c r="M1889" s="1" t="str">
        <f>IF(ISNUMBER(Table2[[#This Row],[Transaction Date]]),TEXT(Table2[[#This Row],[Transaction Date]],"dddd"),"Unknown")</f>
        <v>Friday</v>
      </c>
      <c r="N1889">
        <f t="shared" si="118"/>
        <v>0</v>
      </c>
      <c r="O1889" t="str">
        <f t="shared" si="119"/>
        <v>Actual</v>
      </c>
    </row>
    <row r="1890" spans="1:15" x14ac:dyDescent="0.25">
      <c r="A1890" t="s">
        <v>2144</v>
      </c>
      <c r="B1890" t="s">
        <v>28</v>
      </c>
      <c r="C1890">
        <v>1</v>
      </c>
      <c r="D1890">
        <f t="shared" si="116"/>
        <v>1</v>
      </c>
      <c r="E1890">
        <v>4</v>
      </c>
      <c r="F1890">
        <f>IF(OR(E1890="",E1890="UNKNOWN",E1890="ERROR"),_xlfn.XLOOKUP(Table2[[#This Row],[Item]],Items_List!A:A,Items_List!B:B),E1890)</f>
        <v>4</v>
      </c>
      <c r="G1890">
        <v>4</v>
      </c>
      <c r="H1890">
        <f t="shared" si="117"/>
        <v>4</v>
      </c>
      <c r="I1890" t="s">
        <v>14</v>
      </c>
      <c r="J1890" t="s">
        <v>11</v>
      </c>
      <c r="L1890" s="1" t="str">
        <f>IF(ISNUMBER(Table2[[#This Row],[Transaction Date]]),TEXT(Table2[[#This Row],[Transaction Date]],"mmmm"),"Unknown")</f>
        <v>Unknown</v>
      </c>
      <c r="M1890" s="1" t="str">
        <f>IF(ISNUMBER(Table2[[#This Row],[Transaction Date]]),TEXT(Table2[[#This Row],[Transaction Date]],"dddd"),"Unknown")</f>
        <v>Unknown</v>
      </c>
      <c r="N1890">
        <f t="shared" si="118"/>
        <v>0</v>
      </c>
      <c r="O1890" t="str">
        <f t="shared" si="119"/>
        <v>Actual</v>
      </c>
    </row>
    <row r="1891" spans="1:15" x14ac:dyDescent="0.25">
      <c r="A1891" t="s">
        <v>2145</v>
      </c>
      <c r="B1891" t="s">
        <v>65</v>
      </c>
      <c r="C1891">
        <v>2</v>
      </c>
      <c r="D1891">
        <f t="shared" si="116"/>
        <v>2</v>
      </c>
      <c r="E1891">
        <v>1.5</v>
      </c>
      <c r="F1891">
        <f>IF(OR(E1891="",E1891="UNKNOWN",E1891="ERROR"),_xlfn.XLOOKUP(Table2[[#This Row],[Item]],Items_List!A:A,Items_List!B:B),E1891)</f>
        <v>1.5</v>
      </c>
      <c r="G1891">
        <v>3</v>
      </c>
      <c r="H1891">
        <f t="shared" si="117"/>
        <v>3</v>
      </c>
      <c r="I1891" t="s">
        <v>10</v>
      </c>
      <c r="J1891" t="s">
        <v>11</v>
      </c>
      <c r="K1891" s="1">
        <v>45151</v>
      </c>
      <c r="L1891" s="1" t="str">
        <f>IF(ISNUMBER(Table2[[#This Row],[Transaction Date]]),TEXT(Table2[[#This Row],[Transaction Date]],"mmmm"),"Unknown")</f>
        <v>August</v>
      </c>
      <c r="M1891" s="1" t="str">
        <f>IF(ISNUMBER(Table2[[#This Row],[Transaction Date]]),TEXT(Table2[[#This Row],[Transaction Date]],"dddd"),"Unknown")</f>
        <v>Sunday</v>
      </c>
      <c r="N1891">
        <f t="shared" si="118"/>
        <v>0</v>
      </c>
      <c r="O1891" t="str">
        <f t="shared" si="119"/>
        <v>Actual</v>
      </c>
    </row>
    <row r="1892" spans="1:15" x14ac:dyDescent="0.25">
      <c r="A1892" t="s">
        <v>2146</v>
      </c>
      <c r="B1892" t="s">
        <v>39</v>
      </c>
      <c r="C1892">
        <v>2</v>
      </c>
      <c r="D1892">
        <f t="shared" si="116"/>
        <v>2</v>
      </c>
      <c r="E1892" s="3">
        <f>_xlfn.XLOOKUP(Table2[[#This Row],[Item]],Items_List!$A$2:$A$9,Items_List!$B$2:$B$9)</f>
        <v>3</v>
      </c>
      <c r="F1892">
        <f>IF(OR(E1892="",E1892="UNKNOWN",E1892="ERROR"),_xlfn.XLOOKUP(Table2[[#This Row],[Item]],Items_List!A:A,Items_List!B:B),E1892)</f>
        <v>3</v>
      </c>
      <c r="G1892">
        <v>6</v>
      </c>
      <c r="H1892">
        <f t="shared" si="117"/>
        <v>6</v>
      </c>
      <c r="I1892" t="s">
        <v>10</v>
      </c>
      <c r="J1892" t="s">
        <v>11</v>
      </c>
      <c r="K1892" s="1">
        <v>45212</v>
      </c>
      <c r="L1892" s="1" t="str">
        <f>IF(ISNUMBER(Table2[[#This Row],[Transaction Date]]),TEXT(Table2[[#This Row],[Transaction Date]],"mmmm"),"Unknown")</f>
        <v>October</v>
      </c>
      <c r="M1892" s="1" t="str">
        <f>IF(ISNUMBER(Table2[[#This Row],[Transaction Date]]),TEXT(Table2[[#This Row],[Transaction Date]],"dddd"),"Unknown")</f>
        <v>Friday</v>
      </c>
      <c r="N1892">
        <f t="shared" si="118"/>
        <v>0</v>
      </c>
      <c r="O1892" t="str">
        <f t="shared" si="119"/>
        <v>Actual</v>
      </c>
    </row>
    <row r="1893" spans="1:15" x14ac:dyDescent="0.25">
      <c r="A1893" t="s">
        <v>2147</v>
      </c>
      <c r="B1893" t="s">
        <v>65</v>
      </c>
      <c r="C1893">
        <v>5</v>
      </c>
      <c r="D1893">
        <f t="shared" si="116"/>
        <v>5</v>
      </c>
      <c r="E1893">
        <v>1.5</v>
      </c>
      <c r="F1893">
        <f>IF(OR(E1893="",E1893="UNKNOWN",E1893="ERROR"),_xlfn.XLOOKUP(Table2[[#This Row],[Item]],Items_List!A:A,Items_List!B:B),E1893)</f>
        <v>1.5</v>
      </c>
      <c r="G1893">
        <v>7.5</v>
      </c>
      <c r="H1893">
        <f t="shared" si="117"/>
        <v>7.5</v>
      </c>
      <c r="I1893" t="s">
        <v>10059</v>
      </c>
      <c r="J1893" t="s">
        <v>10059</v>
      </c>
      <c r="K1893" s="1">
        <v>44972</v>
      </c>
      <c r="L1893" s="1" t="str">
        <f>IF(ISNUMBER(Table2[[#This Row],[Transaction Date]]),TEXT(Table2[[#This Row],[Transaction Date]],"mmmm"),"Unknown")</f>
        <v>February</v>
      </c>
      <c r="M1893" s="1" t="str">
        <f>IF(ISNUMBER(Table2[[#This Row],[Transaction Date]]),TEXT(Table2[[#This Row],[Transaction Date]],"dddd"),"Unknown")</f>
        <v>Wednesday</v>
      </c>
      <c r="N1893">
        <f t="shared" si="118"/>
        <v>0</v>
      </c>
      <c r="O1893" t="str">
        <f t="shared" si="119"/>
        <v>Actual</v>
      </c>
    </row>
    <row r="1894" spans="1:15" x14ac:dyDescent="0.25">
      <c r="A1894" t="s">
        <v>2148</v>
      </c>
      <c r="B1894" t="s">
        <v>39</v>
      </c>
      <c r="C1894">
        <v>4</v>
      </c>
      <c r="D1894">
        <f t="shared" si="116"/>
        <v>4</v>
      </c>
      <c r="E1894">
        <v>3</v>
      </c>
      <c r="F1894">
        <f>IF(OR(E1894="",E1894="UNKNOWN",E1894="ERROR"),_xlfn.XLOOKUP(Table2[[#This Row],[Item]],Items_List!A:A,Items_List!B:B),E1894)</f>
        <v>3</v>
      </c>
      <c r="G1894">
        <v>12</v>
      </c>
      <c r="H1894">
        <f t="shared" si="117"/>
        <v>12</v>
      </c>
      <c r="I1894" t="s">
        <v>10059</v>
      </c>
      <c r="J1894" t="s">
        <v>11</v>
      </c>
      <c r="K1894" s="1">
        <v>45054</v>
      </c>
      <c r="L1894" s="1" t="str">
        <f>IF(ISNUMBER(Table2[[#This Row],[Transaction Date]]),TEXT(Table2[[#This Row],[Transaction Date]],"mmmm"),"Unknown")</f>
        <v>May</v>
      </c>
      <c r="M1894" s="1" t="str">
        <f>IF(ISNUMBER(Table2[[#This Row],[Transaction Date]]),TEXT(Table2[[#This Row],[Transaction Date]],"dddd"),"Unknown")</f>
        <v>Monday</v>
      </c>
      <c r="N1894">
        <f t="shared" si="118"/>
        <v>0</v>
      </c>
      <c r="O1894" t="str">
        <f t="shared" si="119"/>
        <v>Actual</v>
      </c>
    </row>
    <row r="1895" spans="1:15" x14ac:dyDescent="0.25">
      <c r="A1895" t="s">
        <v>2149</v>
      </c>
      <c r="B1895" t="s">
        <v>13</v>
      </c>
      <c r="C1895" t="s">
        <v>18</v>
      </c>
      <c r="D1895">
        <f t="shared" si="116"/>
        <v>4</v>
      </c>
      <c r="E1895">
        <v>3</v>
      </c>
      <c r="F1895">
        <f>IF(OR(E1895="",E1895="UNKNOWN",E1895="ERROR"),_xlfn.XLOOKUP(Table2[[#This Row],[Item]],Items_List!A:A,Items_List!B:B),E1895)</f>
        <v>3</v>
      </c>
      <c r="G1895">
        <v>12</v>
      </c>
      <c r="H1895">
        <f t="shared" si="117"/>
        <v>12</v>
      </c>
      <c r="I1895" t="s">
        <v>10</v>
      </c>
      <c r="J1895" t="s">
        <v>15</v>
      </c>
      <c r="K1895" s="1">
        <v>44988</v>
      </c>
      <c r="L1895" s="1" t="str">
        <f>IF(ISNUMBER(Table2[[#This Row],[Transaction Date]]),TEXT(Table2[[#This Row],[Transaction Date]],"mmmm"),"Unknown")</f>
        <v>March</v>
      </c>
      <c r="M1895" s="1" t="str">
        <f>IF(ISNUMBER(Table2[[#This Row],[Transaction Date]]),TEXT(Table2[[#This Row],[Transaction Date]],"dddd"),"Unknown")</f>
        <v>Friday</v>
      </c>
      <c r="N1895">
        <f t="shared" si="118"/>
        <v>1</v>
      </c>
      <c r="O1895" t="str">
        <f t="shared" si="119"/>
        <v>Estimated</v>
      </c>
    </row>
    <row r="1896" spans="1:15" x14ac:dyDescent="0.25">
      <c r="A1896" t="s">
        <v>2150</v>
      </c>
      <c r="B1896" t="s">
        <v>39</v>
      </c>
      <c r="C1896">
        <v>3</v>
      </c>
      <c r="D1896">
        <f t="shared" si="116"/>
        <v>3</v>
      </c>
      <c r="E1896">
        <v>3</v>
      </c>
      <c r="F1896">
        <f>IF(OR(E1896="",E1896="UNKNOWN",E1896="ERROR"),_xlfn.XLOOKUP(Table2[[#This Row],[Item]],Items_List!A:A,Items_List!B:B),E1896)</f>
        <v>3</v>
      </c>
      <c r="G1896">
        <v>9</v>
      </c>
      <c r="H1896">
        <f t="shared" si="117"/>
        <v>9</v>
      </c>
      <c r="I1896" t="s">
        <v>14</v>
      </c>
      <c r="J1896" t="s">
        <v>10059</v>
      </c>
      <c r="K1896" s="1">
        <v>45027</v>
      </c>
      <c r="L1896" s="1" t="str">
        <f>IF(ISNUMBER(Table2[[#This Row],[Transaction Date]]),TEXT(Table2[[#This Row],[Transaction Date]],"mmmm"),"Unknown")</f>
        <v>April</v>
      </c>
      <c r="M1896" s="1" t="str">
        <f>IF(ISNUMBER(Table2[[#This Row],[Transaction Date]]),TEXT(Table2[[#This Row],[Transaction Date]],"dddd"),"Unknown")</f>
        <v>Tuesday</v>
      </c>
      <c r="N1896">
        <f t="shared" si="118"/>
        <v>0</v>
      </c>
      <c r="O1896" t="str">
        <f t="shared" si="119"/>
        <v>Actual</v>
      </c>
    </row>
    <row r="1897" spans="1:15" x14ac:dyDescent="0.25">
      <c r="A1897" t="s">
        <v>2151</v>
      </c>
      <c r="B1897" t="s">
        <v>65</v>
      </c>
      <c r="C1897">
        <v>1</v>
      </c>
      <c r="D1897">
        <f t="shared" si="116"/>
        <v>1</v>
      </c>
      <c r="E1897">
        <v>1.5</v>
      </c>
      <c r="F1897">
        <f>IF(OR(E1897="",E1897="UNKNOWN",E1897="ERROR"),_xlfn.XLOOKUP(Table2[[#This Row],[Item]],Items_List!A:A,Items_List!B:B),E1897)</f>
        <v>1.5</v>
      </c>
      <c r="G1897">
        <v>1.5</v>
      </c>
      <c r="H1897">
        <f t="shared" si="117"/>
        <v>1.5</v>
      </c>
      <c r="I1897" t="s">
        <v>10059</v>
      </c>
      <c r="J1897" t="s">
        <v>15</v>
      </c>
      <c r="K1897" s="1">
        <v>45225</v>
      </c>
      <c r="L1897" s="1" t="str">
        <f>IF(ISNUMBER(Table2[[#This Row],[Transaction Date]]),TEXT(Table2[[#This Row],[Transaction Date]],"mmmm"),"Unknown")</f>
        <v>October</v>
      </c>
      <c r="M1897" s="1" t="str">
        <f>IF(ISNUMBER(Table2[[#This Row],[Transaction Date]]),TEXT(Table2[[#This Row],[Transaction Date]],"dddd"),"Unknown")</f>
        <v>Thursday</v>
      </c>
      <c r="N1897">
        <f t="shared" si="118"/>
        <v>0</v>
      </c>
      <c r="O1897" t="str">
        <f t="shared" si="119"/>
        <v>Actual</v>
      </c>
    </row>
    <row r="1898" spans="1:15" x14ac:dyDescent="0.25">
      <c r="A1898" t="s">
        <v>2152</v>
      </c>
      <c r="B1898" t="s">
        <v>39</v>
      </c>
      <c r="C1898">
        <v>2</v>
      </c>
      <c r="D1898">
        <f t="shared" si="116"/>
        <v>2</v>
      </c>
      <c r="E1898">
        <v>3</v>
      </c>
      <c r="F1898">
        <f>IF(OR(E1898="",E1898="UNKNOWN",E1898="ERROR"),_xlfn.XLOOKUP(Table2[[#This Row],[Item]],Items_List!A:A,Items_List!B:B),E1898)</f>
        <v>3</v>
      </c>
      <c r="G1898">
        <v>6</v>
      </c>
      <c r="H1898">
        <f t="shared" si="117"/>
        <v>6</v>
      </c>
      <c r="I1898" t="s">
        <v>10</v>
      </c>
      <c r="J1898" t="s">
        <v>15</v>
      </c>
      <c r="K1898" s="1">
        <v>44984</v>
      </c>
      <c r="L1898" s="1" t="str">
        <f>IF(ISNUMBER(Table2[[#This Row],[Transaction Date]]),TEXT(Table2[[#This Row],[Transaction Date]],"mmmm"),"Unknown")</f>
        <v>February</v>
      </c>
      <c r="M1898" s="1" t="str">
        <f>IF(ISNUMBER(Table2[[#This Row],[Transaction Date]]),TEXT(Table2[[#This Row],[Transaction Date]],"dddd"),"Unknown")</f>
        <v>Monday</v>
      </c>
      <c r="N1898">
        <f t="shared" si="118"/>
        <v>0</v>
      </c>
      <c r="O1898" t="str">
        <f t="shared" si="119"/>
        <v>Actual</v>
      </c>
    </row>
    <row r="1899" spans="1:15" x14ac:dyDescent="0.25">
      <c r="A1899" t="s">
        <v>2153</v>
      </c>
      <c r="B1899" t="s">
        <v>65</v>
      </c>
      <c r="C1899">
        <v>2</v>
      </c>
      <c r="D1899">
        <f t="shared" si="116"/>
        <v>2</v>
      </c>
      <c r="E1899">
        <v>1.5</v>
      </c>
      <c r="F1899">
        <f>IF(OR(E1899="",E1899="UNKNOWN",E1899="ERROR"),_xlfn.XLOOKUP(Table2[[#This Row],[Item]],Items_List!A:A,Items_List!B:B),E1899)</f>
        <v>1.5</v>
      </c>
      <c r="G1899">
        <v>3</v>
      </c>
      <c r="H1899">
        <f t="shared" si="117"/>
        <v>3</v>
      </c>
      <c r="I1899" t="s">
        <v>10059</v>
      </c>
      <c r="J1899" t="s">
        <v>11</v>
      </c>
      <c r="K1899" s="1">
        <v>45017</v>
      </c>
      <c r="L1899" s="1" t="str">
        <f>IF(ISNUMBER(Table2[[#This Row],[Transaction Date]]),TEXT(Table2[[#This Row],[Transaction Date]],"mmmm"),"Unknown")</f>
        <v>April</v>
      </c>
      <c r="M1899" s="1" t="str">
        <f>IF(ISNUMBER(Table2[[#This Row],[Transaction Date]]),TEXT(Table2[[#This Row],[Transaction Date]],"dddd"),"Unknown")</f>
        <v>Saturday</v>
      </c>
      <c r="N1899">
        <f t="shared" si="118"/>
        <v>0</v>
      </c>
      <c r="O1899" t="str">
        <f t="shared" si="119"/>
        <v>Actual</v>
      </c>
    </row>
    <row r="1900" spans="1:15" x14ac:dyDescent="0.25">
      <c r="A1900" t="s">
        <v>2154</v>
      </c>
      <c r="B1900" t="s">
        <v>20</v>
      </c>
      <c r="C1900">
        <v>2</v>
      </c>
      <c r="D1900">
        <f t="shared" si="116"/>
        <v>2</v>
      </c>
      <c r="E1900">
        <v>5</v>
      </c>
      <c r="F1900">
        <f>IF(OR(E1900="",E1900="UNKNOWN",E1900="ERROR"),_xlfn.XLOOKUP(Table2[[#This Row],[Item]],Items_List!A:A,Items_List!B:B),E1900)</f>
        <v>5</v>
      </c>
      <c r="G1900">
        <v>10</v>
      </c>
      <c r="H1900">
        <f t="shared" si="117"/>
        <v>10</v>
      </c>
      <c r="I1900" t="s">
        <v>10</v>
      </c>
      <c r="J1900" t="s">
        <v>11</v>
      </c>
      <c r="K1900" s="1">
        <v>44932</v>
      </c>
      <c r="L1900" s="1" t="str">
        <f>IF(ISNUMBER(Table2[[#This Row],[Transaction Date]]),TEXT(Table2[[#This Row],[Transaction Date]],"mmmm"),"Unknown")</f>
        <v>January</v>
      </c>
      <c r="M1900" s="1" t="str">
        <f>IF(ISNUMBER(Table2[[#This Row],[Transaction Date]]),TEXT(Table2[[#This Row],[Transaction Date]],"dddd"),"Unknown")</f>
        <v>Friday</v>
      </c>
      <c r="N1900">
        <f t="shared" si="118"/>
        <v>0</v>
      </c>
      <c r="O1900" t="str">
        <f t="shared" si="119"/>
        <v>Actual</v>
      </c>
    </row>
    <row r="1901" spans="1:15" x14ac:dyDescent="0.25">
      <c r="A1901" t="s">
        <v>2155</v>
      </c>
      <c r="B1901" t="s">
        <v>20</v>
      </c>
      <c r="C1901">
        <v>5</v>
      </c>
      <c r="D1901">
        <f t="shared" si="116"/>
        <v>5</v>
      </c>
      <c r="E1901">
        <v>5</v>
      </c>
      <c r="F1901">
        <f>IF(OR(E1901="",E1901="UNKNOWN",E1901="ERROR"),_xlfn.XLOOKUP(Table2[[#This Row],[Item]],Items_List!A:A,Items_List!B:B),E1901)</f>
        <v>5</v>
      </c>
      <c r="G1901">
        <v>25</v>
      </c>
      <c r="H1901">
        <f t="shared" si="117"/>
        <v>25</v>
      </c>
      <c r="I1901" t="s">
        <v>14</v>
      </c>
      <c r="J1901" t="s">
        <v>11</v>
      </c>
      <c r="K1901" s="1">
        <v>45141</v>
      </c>
      <c r="L1901" s="1" t="str">
        <f>IF(ISNUMBER(Table2[[#This Row],[Transaction Date]]),TEXT(Table2[[#This Row],[Transaction Date]],"mmmm"),"Unknown")</f>
        <v>August</v>
      </c>
      <c r="M1901" s="1" t="str">
        <f>IF(ISNUMBER(Table2[[#This Row],[Transaction Date]]),TEXT(Table2[[#This Row],[Transaction Date]],"dddd"),"Unknown")</f>
        <v>Thursday</v>
      </c>
      <c r="N1901">
        <f t="shared" si="118"/>
        <v>0</v>
      </c>
      <c r="O1901" t="str">
        <f t="shared" si="119"/>
        <v>Actual</v>
      </c>
    </row>
    <row r="1902" spans="1:15" x14ac:dyDescent="0.25">
      <c r="A1902" t="s">
        <v>2156</v>
      </c>
      <c r="B1902" t="s">
        <v>65</v>
      </c>
      <c r="C1902">
        <v>3</v>
      </c>
      <c r="D1902">
        <f t="shared" si="116"/>
        <v>3</v>
      </c>
      <c r="E1902">
        <v>1.5</v>
      </c>
      <c r="F1902">
        <f>IF(OR(E1902="",E1902="UNKNOWN",E1902="ERROR"),_xlfn.XLOOKUP(Table2[[#This Row],[Item]],Items_List!A:A,Items_List!B:B),E1902)</f>
        <v>1.5</v>
      </c>
      <c r="G1902">
        <v>4.5</v>
      </c>
      <c r="H1902">
        <f t="shared" si="117"/>
        <v>4.5</v>
      </c>
      <c r="I1902" t="s">
        <v>14</v>
      </c>
      <c r="J1902" t="s">
        <v>11</v>
      </c>
      <c r="K1902" s="1">
        <v>45285</v>
      </c>
      <c r="L1902" s="1" t="str">
        <f>IF(ISNUMBER(Table2[[#This Row],[Transaction Date]]),TEXT(Table2[[#This Row],[Transaction Date]],"mmmm"),"Unknown")</f>
        <v>December</v>
      </c>
      <c r="M1902" s="1" t="str">
        <f>IF(ISNUMBER(Table2[[#This Row],[Transaction Date]]),TEXT(Table2[[#This Row],[Transaction Date]],"dddd"),"Unknown")</f>
        <v>Monday</v>
      </c>
      <c r="N1902">
        <f t="shared" si="118"/>
        <v>0</v>
      </c>
      <c r="O1902" t="str">
        <f t="shared" si="119"/>
        <v>Actual</v>
      </c>
    </row>
    <row r="1903" spans="1:15" x14ac:dyDescent="0.25">
      <c r="A1903" t="s">
        <v>2157</v>
      </c>
      <c r="B1903" t="s">
        <v>28</v>
      </c>
      <c r="C1903">
        <v>5</v>
      </c>
      <c r="D1903">
        <f t="shared" si="116"/>
        <v>5</v>
      </c>
      <c r="E1903">
        <v>4</v>
      </c>
      <c r="F1903">
        <f>IF(OR(E1903="",E1903="UNKNOWN",E1903="ERROR"),_xlfn.XLOOKUP(Table2[[#This Row],[Item]],Items_List!A:A,Items_List!B:B),E1903)</f>
        <v>4</v>
      </c>
      <c r="G1903">
        <v>20</v>
      </c>
      <c r="H1903">
        <f t="shared" si="117"/>
        <v>20</v>
      </c>
      <c r="I1903" t="s">
        <v>10059</v>
      </c>
      <c r="J1903" t="s">
        <v>10059</v>
      </c>
      <c r="K1903" s="1">
        <v>45256</v>
      </c>
      <c r="L1903" s="1" t="str">
        <f>IF(ISNUMBER(Table2[[#This Row],[Transaction Date]]),TEXT(Table2[[#This Row],[Transaction Date]],"mmmm"),"Unknown")</f>
        <v>November</v>
      </c>
      <c r="M1903" s="1" t="str">
        <f>IF(ISNUMBER(Table2[[#This Row],[Transaction Date]]),TEXT(Table2[[#This Row],[Transaction Date]],"dddd"),"Unknown")</f>
        <v>Sunday</v>
      </c>
      <c r="N1903">
        <f t="shared" si="118"/>
        <v>0</v>
      </c>
      <c r="O1903" t="str">
        <f t="shared" si="119"/>
        <v>Actual</v>
      </c>
    </row>
    <row r="1904" spans="1:15" x14ac:dyDescent="0.25">
      <c r="A1904" t="s">
        <v>2158</v>
      </c>
      <c r="B1904" t="s">
        <v>65</v>
      </c>
      <c r="C1904">
        <v>1</v>
      </c>
      <c r="D1904">
        <f t="shared" si="116"/>
        <v>1</v>
      </c>
      <c r="E1904">
        <v>1.5</v>
      </c>
      <c r="F1904">
        <f>IF(OR(E1904="",E1904="UNKNOWN",E1904="ERROR"),_xlfn.XLOOKUP(Table2[[#This Row],[Item]],Items_List!A:A,Items_List!B:B),E1904)</f>
        <v>1.5</v>
      </c>
      <c r="G1904">
        <v>1.5</v>
      </c>
      <c r="H1904">
        <f t="shared" si="117"/>
        <v>1.5</v>
      </c>
      <c r="I1904" t="s">
        <v>10059</v>
      </c>
      <c r="J1904" t="s">
        <v>11</v>
      </c>
      <c r="L1904" s="1" t="str">
        <f>IF(ISNUMBER(Table2[[#This Row],[Transaction Date]]),TEXT(Table2[[#This Row],[Transaction Date]],"mmmm"),"Unknown")</f>
        <v>Unknown</v>
      </c>
      <c r="M1904" s="1" t="str">
        <f>IF(ISNUMBER(Table2[[#This Row],[Transaction Date]]),TEXT(Table2[[#This Row],[Transaction Date]],"dddd"),"Unknown")</f>
        <v>Unknown</v>
      </c>
      <c r="N1904">
        <f t="shared" si="118"/>
        <v>0</v>
      </c>
      <c r="O1904" t="str">
        <f t="shared" si="119"/>
        <v>Actual</v>
      </c>
    </row>
    <row r="1905" spans="1:15" x14ac:dyDescent="0.25">
      <c r="A1905" t="s">
        <v>2160</v>
      </c>
      <c r="B1905" t="s">
        <v>25</v>
      </c>
      <c r="C1905">
        <v>2</v>
      </c>
      <c r="D1905">
        <f t="shared" si="116"/>
        <v>2</v>
      </c>
      <c r="E1905">
        <v>4</v>
      </c>
      <c r="F1905">
        <f>IF(OR(E1905="",E1905="UNKNOWN",E1905="ERROR"),_xlfn.XLOOKUP(Table2[[#This Row],[Item]],Items_List!A:A,Items_List!B:B),E1905)</f>
        <v>4</v>
      </c>
      <c r="G1905">
        <v>8</v>
      </c>
      <c r="H1905">
        <f t="shared" si="117"/>
        <v>8</v>
      </c>
      <c r="I1905" t="s">
        <v>23</v>
      </c>
      <c r="J1905" t="s">
        <v>10059</v>
      </c>
      <c r="K1905" s="1">
        <v>45057</v>
      </c>
      <c r="L1905" s="1" t="str">
        <f>IF(ISNUMBER(Table2[[#This Row],[Transaction Date]]),TEXT(Table2[[#This Row],[Transaction Date]],"mmmm"),"Unknown")</f>
        <v>May</v>
      </c>
      <c r="M1905" s="1" t="str">
        <f>IF(ISNUMBER(Table2[[#This Row],[Transaction Date]]),TEXT(Table2[[#This Row],[Transaction Date]],"dddd"),"Unknown")</f>
        <v>Thursday</v>
      </c>
      <c r="N1905">
        <f t="shared" si="118"/>
        <v>0</v>
      </c>
      <c r="O1905" t="str">
        <f t="shared" si="119"/>
        <v>Actual</v>
      </c>
    </row>
    <row r="1906" spans="1:15" x14ac:dyDescent="0.25">
      <c r="A1906" t="s">
        <v>2161</v>
      </c>
      <c r="B1906" t="s">
        <v>39</v>
      </c>
      <c r="C1906">
        <v>4</v>
      </c>
      <c r="D1906">
        <f t="shared" si="116"/>
        <v>4</v>
      </c>
      <c r="E1906">
        <v>3</v>
      </c>
      <c r="F1906">
        <f>IF(OR(E1906="",E1906="UNKNOWN",E1906="ERROR"),_xlfn.XLOOKUP(Table2[[#This Row],[Item]],Items_List!A:A,Items_List!B:B),E1906)</f>
        <v>3</v>
      </c>
      <c r="H1906">
        <f t="shared" si="117"/>
        <v>12</v>
      </c>
      <c r="I1906" t="s">
        <v>14</v>
      </c>
      <c r="J1906" t="s">
        <v>15</v>
      </c>
      <c r="K1906" s="1">
        <v>45188</v>
      </c>
      <c r="L1906" s="1" t="str">
        <f>IF(ISNUMBER(Table2[[#This Row],[Transaction Date]]),TEXT(Table2[[#This Row],[Transaction Date]],"mmmm"),"Unknown")</f>
        <v>September</v>
      </c>
      <c r="M1906" s="1" t="str">
        <f>IF(ISNUMBER(Table2[[#This Row],[Transaction Date]]),TEXT(Table2[[#This Row],[Transaction Date]],"dddd"),"Unknown")</f>
        <v>Tuesday</v>
      </c>
      <c r="N1906">
        <f t="shared" si="118"/>
        <v>1</v>
      </c>
      <c r="O1906" t="str">
        <f t="shared" si="119"/>
        <v>Actual</v>
      </c>
    </row>
    <row r="1907" spans="1:15" x14ac:dyDescent="0.25">
      <c r="A1907" t="s">
        <v>2163</v>
      </c>
      <c r="B1907" t="s">
        <v>20</v>
      </c>
      <c r="C1907">
        <v>3</v>
      </c>
      <c r="D1907">
        <f t="shared" si="116"/>
        <v>3</v>
      </c>
      <c r="E1907">
        <v>5</v>
      </c>
      <c r="F1907">
        <f>IF(OR(E1907="",E1907="UNKNOWN",E1907="ERROR"),_xlfn.XLOOKUP(Table2[[#This Row],[Item]],Items_List!A:A,Items_List!B:B),E1907)</f>
        <v>5</v>
      </c>
      <c r="G1907">
        <v>15</v>
      </c>
      <c r="H1907">
        <f t="shared" si="117"/>
        <v>15</v>
      </c>
      <c r="I1907" t="s">
        <v>14</v>
      </c>
      <c r="J1907" t="s">
        <v>10059</v>
      </c>
      <c r="K1907" s="1">
        <v>45125</v>
      </c>
      <c r="L1907" s="1" t="str">
        <f>IF(ISNUMBER(Table2[[#This Row],[Transaction Date]]),TEXT(Table2[[#This Row],[Transaction Date]],"mmmm"),"Unknown")</f>
        <v>July</v>
      </c>
      <c r="M1907" s="1" t="str">
        <f>IF(ISNUMBER(Table2[[#This Row],[Transaction Date]]),TEXT(Table2[[#This Row],[Transaction Date]],"dddd"),"Unknown")</f>
        <v>Tuesday</v>
      </c>
      <c r="N1907">
        <f t="shared" si="118"/>
        <v>0</v>
      </c>
      <c r="O1907" t="str">
        <f t="shared" si="119"/>
        <v>Actual</v>
      </c>
    </row>
    <row r="1908" spans="1:15" x14ac:dyDescent="0.25">
      <c r="A1908" t="s">
        <v>2164</v>
      </c>
      <c r="B1908" t="s">
        <v>39</v>
      </c>
      <c r="C1908">
        <v>3</v>
      </c>
      <c r="D1908">
        <f t="shared" si="116"/>
        <v>3</v>
      </c>
      <c r="E1908">
        <v>3</v>
      </c>
      <c r="F1908">
        <f>IF(OR(E1908="",E1908="UNKNOWN",E1908="ERROR"),_xlfn.XLOOKUP(Table2[[#This Row],[Item]],Items_List!A:A,Items_List!B:B),E1908)</f>
        <v>3</v>
      </c>
      <c r="G1908">
        <v>9</v>
      </c>
      <c r="H1908">
        <f t="shared" si="117"/>
        <v>9</v>
      </c>
      <c r="I1908" t="s">
        <v>10</v>
      </c>
      <c r="J1908" t="s">
        <v>11</v>
      </c>
      <c r="K1908" s="1">
        <v>44977</v>
      </c>
      <c r="L1908" s="1" t="str">
        <f>IF(ISNUMBER(Table2[[#This Row],[Transaction Date]]),TEXT(Table2[[#This Row],[Transaction Date]],"mmmm"),"Unknown")</f>
        <v>February</v>
      </c>
      <c r="M1908" s="1" t="str">
        <f>IF(ISNUMBER(Table2[[#This Row],[Transaction Date]]),TEXT(Table2[[#This Row],[Transaction Date]],"dddd"),"Unknown")</f>
        <v>Monday</v>
      </c>
      <c r="N1908">
        <f t="shared" si="118"/>
        <v>0</v>
      </c>
      <c r="O1908" t="str">
        <f t="shared" si="119"/>
        <v>Actual</v>
      </c>
    </row>
    <row r="1909" spans="1:15" x14ac:dyDescent="0.25">
      <c r="A1909" t="s">
        <v>2165</v>
      </c>
      <c r="B1909" t="s">
        <v>9</v>
      </c>
      <c r="C1909">
        <v>4</v>
      </c>
      <c r="D1909">
        <f t="shared" si="116"/>
        <v>4</v>
      </c>
      <c r="E1909">
        <v>2</v>
      </c>
      <c r="F1909">
        <f>IF(OR(E1909="",E1909="UNKNOWN",E1909="ERROR"),_xlfn.XLOOKUP(Table2[[#This Row],[Item]],Items_List!A:A,Items_List!B:B),E1909)</f>
        <v>2</v>
      </c>
      <c r="G1909">
        <v>8</v>
      </c>
      <c r="H1909">
        <f t="shared" si="117"/>
        <v>8</v>
      </c>
      <c r="I1909" t="s">
        <v>10</v>
      </c>
      <c r="J1909" t="s">
        <v>15</v>
      </c>
      <c r="K1909" s="1">
        <v>45266</v>
      </c>
      <c r="L1909" s="1" t="str">
        <f>IF(ISNUMBER(Table2[[#This Row],[Transaction Date]]),TEXT(Table2[[#This Row],[Transaction Date]],"mmmm"),"Unknown")</f>
        <v>December</v>
      </c>
      <c r="M1909" s="1" t="str">
        <f>IF(ISNUMBER(Table2[[#This Row],[Transaction Date]]),TEXT(Table2[[#This Row],[Transaction Date]],"dddd"),"Unknown")</f>
        <v>Wednesday</v>
      </c>
      <c r="N1909">
        <f t="shared" si="118"/>
        <v>0</v>
      </c>
      <c r="O1909" t="str">
        <f t="shared" si="119"/>
        <v>Actual</v>
      </c>
    </row>
    <row r="1910" spans="1:15" x14ac:dyDescent="0.25">
      <c r="A1910" t="s">
        <v>2166</v>
      </c>
      <c r="B1910" t="s">
        <v>25</v>
      </c>
      <c r="C1910">
        <v>5</v>
      </c>
      <c r="D1910">
        <f t="shared" si="116"/>
        <v>5</v>
      </c>
      <c r="E1910">
        <v>4</v>
      </c>
      <c r="F1910">
        <f>IF(OR(E1910="",E1910="UNKNOWN",E1910="ERROR"),_xlfn.XLOOKUP(Table2[[#This Row],[Item]],Items_List!A:A,Items_List!B:B),E1910)</f>
        <v>4</v>
      </c>
      <c r="G1910">
        <v>20</v>
      </c>
      <c r="H1910">
        <f t="shared" si="117"/>
        <v>20</v>
      </c>
      <c r="I1910" t="s">
        <v>10</v>
      </c>
      <c r="J1910" t="s">
        <v>10059</v>
      </c>
      <c r="K1910" s="1">
        <v>45191</v>
      </c>
      <c r="L1910" s="1" t="str">
        <f>IF(ISNUMBER(Table2[[#This Row],[Transaction Date]]),TEXT(Table2[[#This Row],[Transaction Date]],"mmmm"),"Unknown")</f>
        <v>September</v>
      </c>
      <c r="M1910" s="1" t="str">
        <f>IF(ISNUMBER(Table2[[#This Row],[Transaction Date]]),TEXT(Table2[[#This Row],[Transaction Date]],"dddd"),"Unknown")</f>
        <v>Friday</v>
      </c>
      <c r="N1910">
        <f t="shared" si="118"/>
        <v>0</v>
      </c>
      <c r="O1910" t="str">
        <f t="shared" si="119"/>
        <v>Actual</v>
      </c>
    </row>
    <row r="1911" spans="1:15" x14ac:dyDescent="0.25">
      <c r="A1911" t="s">
        <v>2167</v>
      </c>
      <c r="B1911" t="s">
        <v>17</v>
      </c>
      <c r="C1911">
        <v>4</v>
      </c>
      <c r="D1911">
        <f t="shared" si="116"/>
        <v>4</v>
      </c>
      <c r="E1911">
        <v>1</v>
      </c>
      <c r="F1911">
        <f>IF(OR(E1911="",E1911="UNKNOWN",E1911="ERROR"),_xlfn.XLOOKUP(Table2[[#This Row],[Item]],Items_List!A:A,Items_List!B:B),E1911)</f>
        <v>1</v>
      </c>
      <c r="G1911">
        <v>4</v>
      </c>
      <c r="H1911">
        <f t="shared" si="117"/>
        <v>4</v>
      </c>
      <c r="I1911" t="s">
        <v>23</v>
      </c>
      <c r="J1911" t="s">
        <v>15</v>
      </c>
      <c r="K1911" s="1">
        <v>44970</v>
      </c>
      <c r="L1911" s="1" t="str">
        <f>IF(ISNUMBER(Table2[[#This Row],[Transaction Date]]),TEXT(Table2[[#This Row],[Transaction Date]],"mmmm"),"Unknown")</f>
        <v>February</v>
      </c>
      <c r="M1911" s="1" t="str">
        <f>IF(ISNUMBER(Table2[[#This Row],[Transaction Date]]),TEXT(Table2[[#This Row],[Transaction Date]],"dddd"),"Unknown")</f>
        <v>Monday</v>
      </c>
      <c r="N1911">
        <f t="shared" si="118"/>
        <v>0</v>
      </c>
      <c r="O1911" t="str">
        <f t="shared" si="119"/>
        <v>Actual</v>
      </c>
    </row>
    <row r="1912" spans="1:15" x14ac:dyDescent="0.25">
      <c r="A1912" t="s">
        <v>2168</v>
      </c>
      <c r="B1912" t="s">
        <v>13</v>
      </c>
      <c r="C1912">
        <v>2</v>
      </c>
      <c r="D1912">
        <f t="shared" si="116"/>
        <v>2</v>
      </c>
      <c r="E1912">
        <v>3</v>
      </c>
      <c r="F1912">
        <f>IF(OR(E1912="",E1912="UNKNOWN",E1912="ERROR"),_xlfn.XLOOKUP(Table2[[#This Row],[Item]],Items_List!A:A,Items_List!B:B),E1912)</f>
        <v>3</v>
      </c>
      <c r="G1912">
        <v>6</v>
      </c>
      <c r="H1912">
        <f t="shared" si="117"/>
        <v>6</v>
      </c>
      <c r="I1912" t="s">
        <v>23</v>
      </c>
      <c r="J1912" t="s">
        <v>10059</v>
      </c>
      <c r="K1912" s="1">
        <v>45056</v>
      </c>
      <c r="L1912" s="1" t="str">
        <f>IF(ISNUMBER(Table2[[#This Row],[Transaction Date]]),TEXT(Table2[[#This Row],[Transaction Date]],"mmmm"),"Unknown")</f>
        <v>May</v>
      </c>
      <c r="M1912" s="1" t="str">
        <f>IF(ISNUMBER(Table2[[#This Row],[Transaction Date]]),TEXT(Table2[[#This Row],[Transaction Date]],"dddd"),"Unknown")</f>
        <v>Wednesday</v>
      </c>
      <c r="N1912">
        <f t="shared" si="118"/>
        <v>0</v>
      </c>
      <c r="O1912" t="str">
        <f t="shared" si="119"/>
        <v>Actual</v>
      </c>
    </row>
    <row r="1913" spans="1:15" x14ac:dyDescent="0.25">
      <c r="A1913" t="s">
        <v>2169</v>
      </c>
      <c r="B1913" t="s">
        <v>39</v>
      </c>
      <c r="C1913">
        <v>5</v>
      </c>
      <c r="D1913">
        <f t="shared" si="116"/>
        <v>5</v>
      </c>
      <c r="E1913">
        <v>3</v>
      </c>
      <c r="F1913">
        <f>IF(OR(E1913="",E1913="UNKNOWN",E1913="ERROR"),_xlfn.XLOOKUP(Table2[[#This Row],[Item]],Items_List!A:A,Items_List!B:B),E1913)</f>
        <v>3</v>
      </c>
      <c r="G1913">
        <v>15</v>
      </c>
      <c r="H1913">
        <f t="shared" si="117"/>
        <v>15</v>
      </c>
      <c r="I1913" t="s">
        <v>10059</v>
      </c>
      <c r="J1913" t="s">
        <v>11</v>
      </c>
      <c r="K1913" s="1">
        <v>44940</v>
      </c>
      <c r="L1913" s="1" t="str">
        <f>IF(ISNUMBER(Table2[[#This Row],[Transaction Date]]),TEXT(Table2[[#This Row],[Transaction Date]],"mmmm"),"Unknown")</f>
        <v>January</v>
      </c>
      <c r="M1913" s="1" t="str">
        <f>IF(ISNUMBER(Table2[[#This Row],[Transaction Date]]),TEXT(Table2[[#This Row],[Transaction Date]],"dddd"),"Unknown")</f>
        <v>Saturday</v>
      </c>
      <c r="N1913">
        <f t="shared" si="118"/>
        <v>0</v>
      </c>
      <c r="O1913" t="str">
        <f t="shared" si="119"/>
        <v>Actual</v>
      </c>
    </row>
    <row r="1914" spans="1:15" x14ac:dyDescent="0.25">
      <c r="A1914" t="s">
        <v>2170</v>
      </c>
      <c r="B1914" t="s">
        <v>13</v>
      </c>
      <c r="C1914">
        <v>4</v>
      </c>
      <c r="D1914">
        <f t="shared" si="116"/>
        <v>4</v>
      </c>
      <c r="E1914">
        <v>3</v>
      </c>
      <c r="F1914">
        <f>IF(OR(E1914="",E1914="UNKNOWN",E1914="ERROR"),_xlfn.XLOOKUP(Table2[[#This Row],[Item]],Items_List!A:A,Items_List!B:B),E1914)</f>
        <v>3</v>
      </c>
      <c r="H1914">
        <f t="shared" si="117"/>
        <v>12</v>
      </c>
      <c r="I1914" t="s">
        <v>10059</v>
      </c>
      <c r="J1914" t="s">
        <v>10059</v>
      </c>
      <c r="K1914" s="1">
        <v>45029</v>
      </c>
      <c r="L1914" s="1" t="str">
        <f>IF(ISNUMBER(Table2[[#This Row],[Transaction Date]]),TEXT(Table2[[#This Row],[Transaction Date]],"mmmm"),"Unknown")</f>
        <v>April</v>
      </c>
      <c r="M1914" s="1" t="str">
        <f>IF(ISNUMBER(Table2[[#This Row],[Transaction Date]]),TEXT(Table2[[#This Row],[Transaction Date]],"dddd"),"Unknown")</f>
        <v>Thursday</v>
      </c>
      <c r="N1914">
        <f t="shared" si="118"/>
        <v>1</v>
      </c>
      <c r="O1914" t="str">
        <f t="shared" si="119"/>
        <v>Actual</v>
      </c>
    </row>
    <row r="1915" spans="1:15" x14ac:dyDescent="0.25">
      <c r="A1915" t="s">
        <v>2172</v>
      </c>
      <c r="B1915" t="s">
        <v>20</v>
      </c>
      <c r="C1915">
        <v>5</v>
      </c>
      <c r="D1915">
        <f t="shared" si="116"/>
        <v>5</v>
      </c>
      <c r="E1915">
        <v>5</v>
      </c>
      <c r="F1915">
        <f>IF(OR(E1915="",E1915="UNKNOWN",E1915="ERROR"),_xlfn.XLOOKUP(Table2[[#This Row],[Item]],Items_List!A:A,Items_List!B:B),E1915)</f>
        <v>5</v>
      </c>
      <c r="G1915">
        <v>25</v>
      </c>
      <c r="H1915">
        <f t="shared" si="117"/>
        <v>25</v>
      </c>
      <c r="I1915" t="s">
        <v>14</v>
      </c>
      <c r="J1915" t="s">
        <v>11</v>
      </c>
      <c r="K1915" s="1">
        <v>45083</v>
      </c>
      <c r="L1915" s="1" t="str">
        <f>IF(ISNUMBER(Table2[[#This Row],[Transaction Date]]),TEXT(Table2[[#This Row],[Transaction Date]],"mmmm"),"Unknown")</f>
        <v>June</v>
      </c>
      <c r="M1915" s="1" t="str">
        <f>IF(ISNUMBER(Table2[[#This Row],[Transaction Date]]),TEXT(Table2[[#This Row],[Transaction Date]],"dddd"),"Unknown")</f>
        <v>Tuesday</v>
      </c>
      <c r="N1915">
        <f t="shared" si="118"/>
        <v>0</v>
      </c>
      <c r="O1915" t="str">
        <f t="shared" si="119"/>
        <v>Actual</v>
      </c>
    </row>
    <row r="1916" spans="1:15" x14ac:dyDescent="0.25">
      <c r="A1916" t="s">
        <v>2174</v>
      </c>
      <c r="B1916" t="s">
        <v>39</v>
      </c>
      <c r="C1916">
        <v>5</v>
      </c>
      <c r="D1916">
        <f t="shared" si="116"/>
        <v>5</v>
      </c>
      <c r="E1916">
        <v>3</v>
      </c>
      <c r="F1916">
        <f>IF(OR(E1916="",E1916="UNKNOWN",E1916="ERROR"),_xlfn.XLOOKUP(Table2[[#This Row],[Item]],Items_List!A:A,Items_List!B:B),E1916)</f>
        <v>3</v>
      </c>
      <c r="G1916">
        <v>15</v>
      </c>
      <c r="H1916">
        <f t="shared" si="117"/>
        <v>15</v>
      </c>
      <c r="I1916" t="s">
        <v>10059</v>
      </c>
      <c r="J1916" t="s">
        <v>11</v>
      </c>
      <c r="K1916" s="1">
        <v>45263</v>
      </c>
      <c r="L1916" s="1" t="str">
        <f>IF(ISNUMBER(Table2[[#This Row],[Transaction Date]]),TEXT(Table2[[#This Row],[Transaction Date]],"mmmm"),"Unknown")</f>
        <v>December</v>
      </c>
      <c r="M1916" s="1" t="str">
        <f>IF(ISNUMBER(Table2[[#This Row],[Transaction Date]]),TEXT(Table2[[#This Row],[Transaction Date]],"dddd"),"Unknown")</f>
        <v>Sunday</v>
      </c>
      <c r="N1916">
        <f t="shared" si="118"/>
        <v>0</v>
      </c>
      <c r="O1916" t="str">
        <f t="shared" si="119"/>
        <v>Actual</v>
      </c>
    </row>
    <row r="1917" spans="1:15" x14ac:dyDescent="0.25">
      <c r="A1917" t="s">
        <v>2175</v>
      </c>
      <c r="B1917" t="s">
        <v>28</v>
      </c>
      <c r="C1917">
        <v>3</v>
      </c>
      <c r="D1917">
        <f t="shared" si="116"/>
        <v>3</v>
      </c>
      <c r="E1917">
        <v>4</v>
      </c>
      <c r="F1917">
        <f>IF(OR(E1917="",E1917="UNKNOWN",E1917="ERROR"),_xlfn.XLOOKUP(Table2[[#This Row],[Item]],Items_List!A:A,Items_List!B:B),E1917)</f>
        <v>4</v>
      </c>
      <c r="G1917">
        <v>12</v>
      </c>
      <c r="H1917">
        <f t="shared" si="117"/>
        <v>12</v>
      </c>
      <c r="I1917" t="s">
        <v>10059</v>
      </c>
      <c r="J1917" t="s">
        <v>15</v>
      </c>
      <c r="K1917" s="1">
        <v>45119</v>
      </c>
      <c r="L1917" s="1" t="str">
        <f>IF(ISNUMBER(Table2[[#This Row],[Transaction Date]]),TEXT(Table2[[#This Row],[Transaction Date]],"mmmm"),"Unknown")</f>
        <v>July</v>
      </c>
      <c r="M1917" s="1" t="str">
        <f>IF(ISNUMBER(Table2[[#This Row],[Transaction Date]]),TEXT(Table2[[#This Row],[Transaction Date]],"dddd"),"Unknown")</f>
        <v>Wednesday</v>
      </c>
      <c r="N1917">
        <f t="shared" si="118"/>
        <v>0</v>
      </c>
      <c r="O1917" t="str">
        <f t="shared" si="119"/>
        <v>Actual</v>
      </c>
    </row>
    <row r="1918" spans="1:15" x14ac:dyDescent="0.25">
      <c r="A1918" t="s">
        <v>2176</v>
      </c>
      <c r="B1918" t="s">
        <v>9</v>
      </c>
      <c r="C1918">
        <v>4</v>
      </c>
      <c r="D1918">
        <f t="shared" si="116"/>
        <v>4</v>
      </c>
      <c r="E1918">
        <v>2</v>
      </c>
      <c r="F1918">
        <f>IF(OR(E1918="",E1918="UNKNOWN",E1918="ERROR"),_xlfn.XLOOKUP(Table2[[#This Row],[Item]],Items_List!A:A,Items_List!B:B),E1918)</f>
        <v>2</v>
      </c>
      <c r="G1918">
        <v>8</v>
      </c>
      <c r="H1918">
        <f t="shared" si="117"/>
        <v>8</v>
      </c>
      <c r="I1918" t="s">
        <v>10059</v>
      </c>
      <c r="J1918" t="s">
        <v>15</v>
      </c>
      <c r="K1918" s="1">
        <v>45247</v>
      </c>
      <c r="L1918" s="1" t="str">
        <f>IF(ISNUMBER(Table2[[#This Row],[Transaction Date]]),TEXT(Table2[[#This Row],[Transaction Date]],"mmmm"),"Unknown")</f>
        <v>November</v>
      </c>
      <c r="M1918" s="1" t="str">
        <f>IF(ISNUMBER(Table2[[#This Row],[Transaction Date]]),TEXT(Table2[[#This Row],[Transaction Date]],"dddd"),"Unknown")</f>
        <v>Friday</v>
      </c>
      <c r="N1918">
        <f t="shared" si="118"/>
        <v>0</v>
      </c>
      <c r="O1918" t="str">
        <f t="shared" si="119"/>
        <v>Actual</v>
      </c>
    </row>
    <row r="1919" spans="1:15" x14ac:dyDescent="0.25">
      <c r="A1919" t="s">
        <v>2177</v>
      </c>
      <c r="B1919" t="s">
        <v>9</v>
      </c>
      <c r="C1919">
        <v>3</v>
      </c>
      <c r="D1919">
        <f t="shared" si="116"/>
        <v>3</v>
      </c>
      <c r="E1919" s="3">
        <f>_xlfn.XLOOKUP(Table2[[#This Row],[Item]],Items_List!$A$2:$A$9,Items_List!$B$2:$B$9)</f>
        <v>2</v>
      </c>
      <c r="F1919">
        <f>IF(OR(E1919="",E1919="UNKNOWN",E1919="ERROR"),_xlfn.XLOOKUP(Table2[[#This Row],[Item]],Items_List!A:A,Items_List!B:B),E1919)</f>
        <v>2</v>
      </c>
      <c r="G1919">
        <v>6</v>
      </c>
      <c r="H1919">
        <f t="shared" si="117"/>
        <v>6</v>
      </c>
      <c r="I1919" t="s">
        <v>23</v>
      </c>
      <c r="J1919" t="s">
        <v>15</v>
      </c>
      <c r="K1919" s="1">
        <v>45123</v>
      </c>
      <c r="L1919" s="1" t="str">
        <f>IF(ISNUMBER(Table2[[#This Row],[Transaction Date]]),TEXT(Table2[[#This Row],[Transaction Date]],"mmmm"),"Unknown")</f>
        <v>July</v>
      </c>
      <c r="M1919" s="1" t="str">
        <f>IF(ISNUMBER(Table2[[#This Row],[Transaction Date]]),TEXT(Table2[[#This Row],[Transaction Date]],"dddd"),"Unknown")</f>
        <v>Sunday</v>
      </c>
      <c r="N1919">
        <f t="shared" si="118"/>
        <v>0</v>
      </c>
      <c r="O1919" t="str">
        <f t="shared" si="119"/>
        <v>Actual</v>
      </c>
    </row>
    <row r="1920" spans="1:15" x14ac:dyDescent="0.25">
      <c r="A1920" t="s">
        <v>2178</v>
      </c>
      <c r="B1920" t="s">
        <v>25</v>
      </c>
      <c r="C1920">
        <v>1</v>
      </c>
      <c r="D1920">
        <f t="shared" si="116"/>
        <v>1</v>
      </c>
      <c r="E1920">
        <v>4</v>
      </c>
      <c r="F1920">
        <f>IF(OR(E1920="",E1920="UNKNOWN",E1920="ERROR"),_xlfn.XLOOKUP(Table2[[#This Row],[Item]],Items_List!A:A,Items_List!B:B),E1920)</f>
        <v>4</v>
      </c>
      <c r="G1920">
        <v>4</v>
      </c>
      <c r="H1920">
        <f t="shared" si="117"/>
        <v>4</v>
      </c>
      <c r="I1920" t="s">
        <v>10059</v>
      </c>
      <c r="J1920" t="s">
        <v>15</v>
      </c>
      <c r="K1920" s="1">
        <v>45205</v>
      </c>
      <c r="L1920" s="1" t="str">
        <f>IF(ISNUMBER(Table2[[#This Row],[Transaction Date]]),TEXT(Table2[[#This Row],[Transaction Date]],"mmmm"),"Unknown")</f>
        <v>October</v>
      </c>
      <c r="M1920" s="1" t="str">
        <f>IF(ISNUMBER(Table2[[#This Row],[Transaction Date]]),TEXT(Table2[[#This Row],[Transaction Date]],"dddd"),"Unknown")</f>
        <v>Friday</v>
      </c>
      <c r="N1920">
        <f t="shared" si="118"/>
        <v>0</v>
      </c>
      <c r="O1920" t="str">
        <f t="shared" si="119"/>
        <v>Actual</v>
      </c>
    </row>
    <row r="1921" spans="1:15" x14ac:dyDescent="0.25">
      <c r="A1921" t="s">
        <v>2180</v>
      </c>
      <c r="B1921" t="s">
        <v>39</v>
      </c>
      <c r="C1921">
        <v>5</v>
      </c>
      <c r="D1921">
        <f t="shared" si="116"/>
        <v>5</v>
      </c>
      <c r="E1921">
        <v>3</v>
      </c>
      <c r="F1921">
        <f>IF(OR(E1921="",E1921="UNKNOWN",E1921="ERROR"),_xlfn.XLOOKUP(Table2[[#This Row],[Item]],Items_List!A:A,Items_List!B:B),E1921)</f>
        <v>3</v>
      </c>
      <c r="G1921">
        <v>15</v>
      </c>
      <c r="H1921">
        <f t="shared" si="117"/>
        <v>15</v>
      </c>
      <c r="I1921" t="s">
        <v>14</v>
      </c>
      <c r="J1921" t="s">
        <v>11</v>
      </c>
      <c r="K1921" s="1">
        <v>45209</v>
      </c>
      <c r="L1921" s="1" t="str">
        <f>IF(ISNUMBER(Table2[[#This Row],[Transaction Date]]),TEXT(Table2[[#This Row],[Transaction Date]],"mmmm"),"Unknown")</f>
        <v>October</v>
      </c>
      <c r="M1921" s="1" t="str">
        <f>IF(ISNUMBER(Table2[[#This Row],[Transaction Date]]),TEXT(Table2[[#This Row],[Transaction Date]],"dddd"),"Unknown")</f>
        <v>Tuesday</v>
      </c>
      <c r="N1921">
        <f t="shared" si="118"/>
        <v>0</v>
      </c>
      <c r="O1921" t="str">
        <f t="shared" si="119"/>
        <v>Actual</v>
      </c>
    </row>
    <row r="1922" spans="1:15" x14ac:dyDescent="0.25">
      <c r="A1922" t="s">
        <v>2181</v>
      </c>
      <c r="B1922" t="s">
        <v>9</v>
      </c>
      <c r="C1922">
        <v>3</v>
      </c>
      <c r="D1922">
        <f t="shared" ref="D1922:D1985" si="120">IF(OR(C1922="",C1922="UNKNOWN",C1922="ERROR"),IFERROR(VALUE(G1922)/VALUE(E1922),""),VALUE(C1922))</f>
        <v>3</v>
      </c>
      <c r="E1922">
        <v>2</v>
      </c>
      <c r="F1922">
        <f>IF(OR(E1922="",E1922="UNKNOWN",E1922="ERROR"),_xlfn.XLOOKUP(Table2[[#This Row],[Item]],Items_List!A:A,Items_List!B:B),E1922)</f>
        <v>2</v>
      </c>
      <c r="G1922">
        <v>6</v>
      </c>
      <c r="H1922">
        <f t="shared" ref="H1922:H1985" si="121">D1922*F1922</f>
        <v>6</v>
      </c>
      <c r="I1922" t="s">
        <v>23</v>
      </c>
      <c r="J1922" t="s">
        <v>11</v>
      </c>
      <c r="L1922" s="1" t="str">
        <f>IF(ISNUMBER(Table2[[#This Row],[Transaction Date]]),TEXT(Table2[[#This Row],[Transaction Date]],"mmmm"),"Unknown")</f>
        <v>Unknown</v>
      </c>
      <c r="M1922" s="1" t="str">
        <f>IF(ISNUMBER(Table2[[#This Row],[Transaction Date]]),TEXT(Table2[[#This Row],[Transaction Date]],"dddd"),"Unknown")</f>
        <v>Unknown</v>
      </c>
      <c r="N1922">
        <f t="shared" ref="N1922:N1985" si="122">IF(OR(B1922="",B1922="unknown",B1922="error",C1922="",C1922="unknown",C1922="error",G1922="",G1922="error",G1922="unknown"),1,0)</f>
        <v>0</v>
      </c>
      <c r="O1922" t="str">
        <f t="shared" ref="O1922:O1985" si="123">IF(OR(C1922="",C1922="error",C1922="unknown"),"Estimated","Actual")</f>
        <v>Actual</v>
      </c>
    </row>
    <row r="1923" spans="1:15" x14ac:dyDescent="0.25">
      <c r="A1923" t="s">
        <v>2183</v>
      </c>
      <c r="B1923" t="s">
        <v>65</v>
      </c>
      <c r="C1923">
        <v>1</v>
      </c>
      <c r="D1923">
        <f t="shared" si="120"/>
        <v>1</v>
      </c>
      <c r="E1923">
        <v>1.5</v>
      </c>
      <c r="F1923">
        <f>IF(OR(E1923="",E1923="UNKNOWN",E1923="ERROR"),_xlfn.XLOOKUP(Table2[[#This Row],[Item]],Items_List!A:A,Items_List!B:B),E1923)</f>
        <v>1.5</v>
      </c>
      <c r="H1923">
        <f t="shared" si="121"/>
        <v>1.5</v>
      </c>
      <c r="I1923" t="s">
        <v>10059</v>
      </c>
      <c r="J1923" t="s">
        <v>15</v>
      </c>
      <c r="K1923" s="1">
        <v>45159</v>
      </c>
      <c r="L1923" s="1" t="str">
        <f>IF(ISNUMBER(Table2[[#This Row],[Transaction Date]]),TEXT(Table2[[#This Row],[Transaction Date]],"mmmm"),"Unknown")</f>
        <v>August</v>
      </c>
      <c r="M1923" s="1" t="str">
        <f>IF(ISNUMBER(Table2[[#This Row],[Transaction Date]]),TEXT(Table2[[#This Row],[Transaction Date]],"dddd"),"Unknown")</f>
        <v>Monday</v>
      </c>
      <c r="N1923">
        <f t="shared" si="122"/>
        <v>1</v>
      </c>
      <c r="O1923" t="str">
        <f t="shared" si="123"/>
        <v>Actual</v>
      </c>
    </row>
    <row r="1924" spans="1:15" x14ac:dyDescent="0.25">
      <c r="A1924" t="s">
        <v>2184</v>
      </c>
      <c r="B1924" t="s">
        <v>39</v>
      </c>
      <c r="C1924">
        <v>2</v>
      </c>
      <c r="D1924">
        <f t="shared" si="120"/>
        <v>2</v>
      </c>
      <c r="E1924">
        <v>3</v>
      </c>
      <c r="F1924">
        <f>IF(OR(E1924="",E1924="UNKNOWN",E1924="ERROR"),_xlfn.XLOOKUP(Table2[[#This Row],[Item]],Items_List!A:A,Items_List!B:B),E1924)</f>
        <v>3</v>
      </c>
      <c r="G1924">
        <v>6</v>
      </c>
      <c r="H1924">
        <f t="shared" si="121"/>
        <v>6</v>
      </c>
      <c r="I1924" t="s">
        <v>10</v>
      </c>
      <c r="J1924" t="s">
        <v>15</v>
      </c>
      <c r="K1924" s="1">
        <v>44943</v>
      </c>
      <c r="L1924" s="1" t="str">
        <f>IF(ISNUMBER(Table2[[#This Row],[Transaction Date]]),TEXT(Table2[[#This Row],[Transaction Date]],"mmmm"),"Unknown")</f>
        <v>January</v>
      </c>
      <c r="M1924" s="1" t="str">
        <f>IF(ISNUMBER(Table2[[#This Row],[Transaction Date]]),TEXT(Table2[[#This Row],[Transaction Date]],"dddd"),"Unknown")</f>
        <v>Tuesday</v>
      </c>
      <c r="N1924">
        <f t="shared" si="122"/>
        <v>0</v>
      </c>
      <c r="O1924" t="str">
        <f t="shared" si="123"/>
        <v>Actual</v>
      </c>
    </row>
    <row r="1925" spans="1:15" x14ac:dyDescent="0.25">
      <c r="A1925" t="s">
        <v>2185</v>
      </c>
      <c r="B1925" t="s">
        <v>20</v>
      </c>
      <c r="C1925">
        <v>1</v>
      </c>
      <c r="D1925">
        <f t="shared" si="120"/>
        <v>1</v>
      </c>
      <c r="E1925">
        <v>5</v>
      </c>
      <c r="F1925">
        <f>IF(OR(E1925="",E1925="UNKNOWN",E1925="ERROR"),_xlfn.XLOOKUP(Table2[[#This Row],[Item]],Items_List!A:A,Items_List!B:B),E1925)</f>
        <v>5</v>
      </c>
      <c r="G1925">
        <v>5</v>
      </c>
      <c r="H1925">
        <f t="shared" si="121"/>
        <v>5</v>
      </c>
      <c r="I1925" t="s">
        <v>10059</v>
      </c>
      <c r="J1925" t="s">
        <v>11</v>
      </c>
      <c r="K1925" s="1">
        <v>44970</v>
      </c>
      <c r="L1925" s="1" t="str">
        <f>IF(ISNUMBER(Table2[[#This Row],[Transaction Date]]),TEXT(Table2[[#This Row],[Transaction Date]],"mmmm"),"Unknown")</f>
        <v>February</v>
      </c>
      <c r="M1925" s="1" t="str">
        <f>IF(ISNUMBER(Table2[[#This Row],[Transaction Date]]),TEXT(Table2[[#This Row],[Transaction Date]],"dddd"),"Unknown")</f>
        <v>Monday</v>
      </c>
      <c r="N1925">
        <f t="shared" si="122"/>
        <v>0</v>
      </c>
      <c r="O1925" t="str">
        <f t="shared" si="123"/>
        <v>Actual</v>
      </c>
    </row>
    <row r="1926" spans="1:15" x14ac:dyDescent="0.25">
      <c r="A1926" t="s">
        <v>2186</v>
      </c>
      <c r="B1926" t="s">
        <v>65</v>
      </c>
      <c r="C1926">
        <v>4</v>
      </c>
      <c r="D1926">
        <f t="shared" si="120"/>
        <v>4</v>
      </c>
      <c r="E1926">
        <v>1.5</v>
      </c>
      <c r="F1926">
        <f>IF(OR(E1926="",E1926="UNKNOWN",E1926="ERROR"),_xlfn.XLOOKUP(Table2[[#This Row],[Item]],Items_List!A:A,Items_List!B:B),E1926)</f>
        <v>1.5</v>
      </c>
      <c r="G1926">
        <v>6</v>
      </c>
      <c r="H1926">
        <f t="shared" si="121"/>
        <v>6</v>
      </c>
      <c r="I1926" t="s">
        <v>10059</v>
      </c>
      <c r="J1926" t="s">
        <v>10059</v>
      </c>
      <c r="K1926" s="1">
        <v>45075</v>
      </c>
      <c r="L1926" s="1" t="str">
        <f>IF(ISNUMBER(Table2[[#This Row],[Transaction Date]]),TEXT(Table2[[#This Row],[Transaction Date]],"mmmm"),"Unknown")</f>
        <v>May</v>
      </c>
      <c r="M1926" s="1" t="str">
        <f>IF(ISNUMBER(Table2[[#This Row],[Transaction Date]]),TEXT(Table2[[#This Row],[Transaction Date]],"dddd"),"Unknown")</f>
        <v>Monday</v>
      </c>
      <c r="N1926">
        <f t="shared" si="122"/>
        <v>0</v>
      </c>
      <c r="O1926" t="str">
        <f t="shared" si="123"/>
        <v>Actual</v>
      </c>
    </row>
    <row r="1927" spans="1:15" x14ac:dyDescent="0.25">
      <c r="A1927" t="s">
        <v>2187</v>
      </c>
      <c r="B1927" t="s">
        <v>20</v>
      </c>
      <c r="C1927">
        <v>5</v>
      </c>
      <c r="D1927">
        <f t="shared" si="120"/>
        <v>5</v>
      </c>
      <c r="E1927">
        <v>5</v>
      </c>
      <c r="F1927">
        <f>IF(OR(E1927="",E1927="UNKNOWN",E1927="ERROR"),_xlfn.XLOOKUP(Table2[[#This Row],[Item]],Items_List!A:A,Items_List!B:B),E1927)</f>
        <v>5</v>
      </c>
      <c r="G1927">
        <v>25</v>
      </c>
      <c r="H1927">
        <f t="shared" si="121"/>
        <v>25</v>
      </c>
      <c r="I1927" t="s">
        <v>10</v>
      </c>
      <c r="J1927" t="s">
        <v>11</v>
      </c>
      <c r="K1927" s="1">
        <v>44946</v>
      </c>
      <c r="L1927" s="1" t="str">
        <f>IF(ISNUMBER(Table2[[#This Row],[Transaction Date]]),TEXT(Table2[[#This Row],[Transaction Date]],"mmmm"),"Unknown")</f>
        <v>January</v>
      </c>
      <c r="M1927" s="1" t="str">
        <f>IF(ISNUMBER(Table2[[#This Row],[Transaction Date]]),TEXT(Table2[[#This Row],[Transaction Date]],"dddd"),"Unknown")</f>
        <v>Friday</v>
      </c>
      <c r="N1927">
        <f t="shared" si="122"/>
        <v>0</v>
      </c>
      <c r="O1927" t="str">
        <f t="shared" si="123"/>
        <v>Actual</v>
      </c>
    </row>
    <row r="1928" spans="1:15" x14ac:dyDescent="0.25">
      <c r="A1928" t="s">
        <v>2188</v>
      </c>
      <c r="B1928" t="s">
        <v>17</v>
      </c>
      <c r="C1928">
        <v>1</v>
      </c>
      <c r="D1928">
        <f t="shared" si="120"/>
        <v>1</v>
      </c>
      <c r="E1928">
        <v>1</v>
      </c>
      <c r="F1928">
        <f>IF(OR(E1928="",E1928="UNKNOWN",E1928="ERROR"),_xlfn.XLOOKUP(Table2[[#This Row],[Item]],Items_List!A:A,Items_List!B:B),E1928)</f>
        <v>1</v>
      </c>
      <c r="G1928">
        <v>1</v>
      </c>
      <c r="H1928">
        <f t="shared" si="121"/>
        <v>1</v>
      </c>
      <c r="I1928" t="s">
        <v>10059</v>
      </c>
      <c r="J1928" t="s">
        <v>15</v>
      </c>
      <c r="K1928" s="1">
        <v>45067</v>
      </c>
      <c r="L1928" s="1" t="str">
        <f>IF(ISNUMBER(Table2[[#This Row],[Transaction Date]]),TEXT(Table2[[#This Row],[Transaction Date]],"mmmm"),"Unknown")</f>
        <v>May</v>
      </c>
      <c r="M1928" s="1" t="str">
        <f>IF(ISNUMBER(Table2[[#This Row],[Transaction Date]]),TEXT(Table2[[#This Row],[Transaction Date]],"dddd"),"Unknown")</f>
        <v>Sunday</v>
      </c>
      <c r="N1928">
        <f t="shared" si="122"/>
        <v>0</v>
      </c>
      <c r="O1928" t="str">
        <f t="shared" si="123"/>
        <v>Actual</v>
      </c>
    </row>
    <row r="1929" spans="1:15" x14ac:dyDescent="0.25">
      <c r="A1929" t="s">
        <v>2189</v>
      </c>
      <c r="B1929" t="s">
        <v>39</v>
      </c>
      <c r="C1929">
        <v>5</v>
      </c>
      <c r="D1929">
        <f t="shared" si="120"/>
        <v>5</v>
      </c>
      <c r="E1929">
        <v>3</v>
      </c>
      <c r="F1929">
        <f>IF(OR(E1929="",E1929="UNKNOWN",E1929="ERROR"),_xlfn.XLOOKUP(Table2[[#This Row],[Item]],Items_List!A:A,Items_List!B:B),E1929)</f>
        <v>3</v>
      </c>
      <c r="G1929">
        <v>15</v>
      </c>
      <c r="H1929">
        <f t="shared" si="121"/>
        <v>15</v>
      </c>
      <c r="I1929" t="s">
        <v>23</v>
      </c>
      <c r="J1929" t="s">
        <v>15</v>
      </c>
      <c r="K1929" s="1">
        <v>44936</v>
      </c>
      <c r="L1929" s="1" t="str">
        <f>IF(ISNUMBER(Table2[[#This Row],[Transaction Date]]),TEXT(Table2[[#This Row],[Transaction Date]],"mmmm"),"Unknown")</f>
        <v>January</v>
      </c>
      <c r="M1929" s="1" t="str">
        <f>IF(ISNUMBER(Table2[[#This Row],[Transaction Date]]),TEXT(Table2[[#This Row],[Transaction Date]],"dddd"),"Unknown")</f>
        <v>Tuesday</v>
      </c>
      <c r="N1929">
        <f t="shared" si="122"/>
        <v>0</v>
      </c>
      <c r="O1929" t="str">
        <f t="shared" si="123"/>
        <v>Actual</v>
      </c>
    </row>
    <row r="1930" spans="1:15" x14ac:dyDescent="0.25">
      <c r="A1930" t="s">
        <v>2190</v>
      </c>
      <c r="B1930" t="s">
        <v>28</v>
      </c>
      <c r="C1930">
        <v>5</v>
      </c>
      <c r="D1930">
        <f t="shared" si="120"/>
        <v>5</v>
      </c>
      <c r="E1930" s="3">
        <f>_xlfn.XLOOKUP(Table2[[#This Row],[Item]],Items_List!$A$2:$A$9,Items_List!$B$2:$B$9)</f>
        <v>4</v>
      </c>
      <c r="F1930">
        <f>IF(OR(E1930="",E1930="UNKNOWN",E1930="ERROR"),_xlfn.XLOOKUP(Table2[[#This Row],[Item]],Items_List!A:A,Items_List!B:B),E1930)</f>
        <v>4</v>
      </c>
      <c r="G1930">
        <v>20</v>
      </c>
      <c r="H1930">
        <f t="shared" si="121"/>
        <v>20</v>
      </c>
      <c r="I1930" t="s">
        <v>10059</v>
      </c>
      <c r="J1930" t="s">
        <v>11</v>
      </c>
      <c r="K1930" s="1">
        <v>45036</v>
      </c>
      <c r="L1930" s="1" t="str">
        <f>IF(ISNUMBER(Table2[[#This Row],[Transaction Date]]),TEXT(Table2[[#This Row],[Transaction Date]],"mmmm"),"Unknown")</f>
        <v>April</v>
      </c>
      <c r="M1930" s="1" t="str">
        <f>IF(ISNUMBER(Table2[[#This Row],[Transaction Date]]),TEXT(Table2[[#This Row],[Transaction Date]],"dddd"),"Unknown")</f>
        <v>Thursday</v>
      </c>
      <c r="N1930">
        <f t="shared" si="122"/>
        <v>0</v>
      </c>
      <c r="O1930" t="str">
        <f t="shared" si="123"/>
        <v>Actual</v>
      </c>
    </row>
    <row r="1931" spans="1:15" x14ac:dyDescent="0.25">
      <c r="A1931" t="s">
        <v>2191</v>
      </c>
      <c r="B1931" t="s">
        <v>17</v>
      </c>
      <c r="C1931">
        <v>4</v>
      </c>
      <c r="D1931">
        <f t="shared" si="120"/>
        <v>4</v>
      </c>
      <c r="E1931">
        <v>1</v>
      </c>
      <c r="F1931">
        <f>IF(OR(E1931="",E1931="UNKNOWN",E1931="ERROR"),_xlfn.XLOOKUP(Table2[[#This Row],[Item]],Items_List!A:A,Items_List!B:B),E1931)</f>
        <v>1</v>
      </c>
      <c r="G1931">
        <v>4</v>
      </c>
      <c r="H1931">
        <f t="shared" si="121"/>
        <v>4</v>
      </c>
      <c r="I1931" t="s">
        <v>10</v>
      </c>
      <c r="J1931" t="s">
        <v>15</v>
      </c>
      <c r="K1931" s="1">
        <v>45266</v>
      </c>
      <c r="L1931" s="1" t="str">
        <f>IF(ISNUMBER(Table2[[#This Row],[Transaction Date]]),TEXT(Table2[[#This Row],[Transaction Date]],"mmmm"),"Unknown")</f>
        <v>December</v>
      </c>
      <c r="M1931" s="1" t="str">
        <f>IF(ISNUMBER(Table2[[#This Row],[Transaction Date]]),TEXT(Table2[[#This Row],[Transaction Date]],"dddd"),"Unknown")</f>
        <v>Wednesday</v>
      </c>
      <c r="N1931">
        <f t="shared" si="122"/>
        <v>0</v>
      </c>
      <c r="O1931" t="str">
        <f t="shared" si="123"/>
        <v>Actual</v>
      </c>
    </row>
    <row r="1932" spans="1:15" x14ac:dyDescent="0.25">
      <c r="A1932" t="s">
        <v>2192</v>
      </c>
      <c r="B1932" t="s">
        <v>13</v>
      </c>
      <c r="C1932">
        <v>1</v>
      </c>
      <c r="D1932">
        <f t="shared" si="120"/>
        <v>1</v>
      </c>
      <c r="E1932">
        <v>3</v>
      </c>
      <c r="F1932">
        <f>IF(OR(E1932="",E1932="UNKNOWN",E1932="ERROR"),_xlfn.XLOOKUP(Table2[[#This Row],[Item]],Items_List!A:A,Items_List!B:B),E1932)</f>
        <v>3</v>
      </c>
      <c r="G1932">
        <v>3</v>
      </c>
      <c r="H1932">
        <f t="shared" si="121"/>
        <v>3</v>
      </c>
      <c r="I1932" t="s">
        <v>14</v>
      </c>
      <c r="J1932" t="s">
        <v>10059</v>
      </c>
      <c r="K1932" s="1">
        <v>45081</v>
      </c>
      <c r="L1932" s="1" t="str">
        <f>IF(ISNUMBER(Table2[[#This Row],[Transaction Date]]),TEXT(Table2[[#This Row],[Transaction Date]],"mmmm"),"Unknown")</f>
        <v>June</v>
      </c>
      <c r="M1932" s="1" t="str">
        <f>IF(ISNUMBER(Table2[[#This Row],[Transaction Date]]),TEXT(Table2[[#This Row],[Transaction Date]],"dddd"),"Unknown")</f>
        <v>Sunday</v>
      </c>
      <c r="N1932">
        <f t="shared" si="122"/>
        <v>0</v>
      </c>
      <c r="O1932" t="str">
        <f t="shared" si="123"/>
        <v>Actual</v>
      </c>
    </row>
    <row r="1933" spans="1:15" x14ac:dyDescent="0.25">
      <c r="A1933" t="s">
        <v>2193</v>
      </c>
      <c r="B1933" t="s">
        <v>20</v>
      </c>
      <c r="C1933">
        <v>3</v>
      </c>
      <c r="D1933">
        <f t="shared" si="120"/>
        <v>3</v>
      </c>
      <c r="E1933">
        <v>5</v>
      </c>
      <c r="F1933">
        <f>IF(OR(E1933="",E1933="UNKNOWN",E1933="ERROR"),_xlfn.XLOOKUP(Table2[[#This Row],[Item]],Items_List!A:A,Items_List!B:B),E1933)</f>
        <v>5</v>
      </c>
      <c r="G1933">
        <v>15</v>
      </c>
      <c r="H1933">
        <f t="shared" si="121"/>
        <v>15</v>
      </c>
      <c r="I1933" t="s">
        <v>14</v>
      </c>
      <c r="J1933" t="s">
        <v>15</v>
      </c>
      <c r="K1933" s="1">
        <v>45289</v>
      </c>
      <c r="L1933" s="1" t="str">
        <f>IF(ISNUMBER(Table2[[#This Row],[Transaction Date]]),TEXT(Table2[[#This Row],[Transaction Date]],"mmmm"),"Unknown")</f>
        <v>December</v>
      </c>
      <c r="M1933" s="1" t="str">
        <f>IF(ISNUMBER(Table2[[#This Row],[Transaction Date]]),TEXT(Table2[[#This Row],[Transaction Date]],"dddd"),"Unknown")</f>
        <v>Friday</v>
      </c>
      <c r="N1933">
        <f t="shared" si="122"/>
        <v>0</v>
      </c>
      <c r="O1933" t="str">
        <f t="shared" si="123"/>
        <v>Actual</v>
      </c>
    </row>
    <row r="1934" spans="1:15" x14ac:dyDescent="0.25">
      <c r="A1934" t="s">
        <v>2194</v>
      </c>
      <c r="B1934" t="s">
        <v>28</v>
      </c>
      <c r="D1934">
        <f t="shared" si="120"/>
        <v>3</v>
      </c>
      <c r="E1934">
        <v>4</v>
      </c>
      <c r="F1934">
        <f>IF(OR(E1934="",E1934="UNKNOWN",E1934="ERROR"),_xlfn.XLOOKUP(Table2[[#This Row],[Item]],Items_List!A:A,Items_List!B:B),E1934)</f>
        <v>4</v>
      </c>
      <c r="G1934">
        <v>12</v>
      </c>
      <c r="H1934">
        <f t="shared" si="121"/>
        <v>12</v>
      </c>
      <c r="I1934" t="s">
        <v>10</v>
      </c>
      <c r="J1934" t="s">
        <v>10059</v>
      </c>
      <c r="K1934" s="1">
        <v>44962</v>
      </c>
      <c r="L1934" s="1" t="str">
        <f>IF(ISNUMBER(Table2[[#This Row],[Transaction Date]]),TEXT(Table2[[#This Row],[Transaction Date]],"mmmm"),"Unknown")</f>
        <v>February</v>
      </c>
      <c r="M1934" s="1" t="str">
        <f>IF(ISNUMBER(Table2[[#This Row],[Transaction Date]]),TEXT(Table2[[#This Row],[Transaction Date]],"dddd"),"Unknown")</f>
        <v>Sunday</v>
      </c>
      <c r="N1934">
        <f t="shared" si="122"/>
        <v>1</v>
      </c>
      <c r="O1934" t="str">
        <f t="shared" si="123"/>
        <v>Estimated</v>
      </c>
    </row>
    <row r="1935" spans="1:15" x14ac:dyDescent="0.25">
      <c r="A1935" t="s">
        <v>2195</v>
      </c>
      <c r="B1935" t="s">
        <v>13</v>
      </c>
      <c r="C1935">
        <v>4</v>
      </c>
      <c r="D1935">
        <f t="shared" si="120"/>
        <v>4</v>
      </c>
      <c r="E1935">
        <v>3</v>
      </c>
      <c r="F1935">
        <f>IF(OR(E1935="",E1935="UNKNOWN",E1935="ERROR"),_xlfn.XLOOKUP(Table2[[#This Row],[Item]],Items_List!A:A,Items_List!B:B),E1935)</f>
        <v>3</v>
      </c>
      <c r="G1935">
        <v>12</v>
      </c>
      <c r="H1935">
        <f t="shared" si="121"/>
        <v>12</v>
      </c>
      <c r="I1935" t="s">
        <v>10</v>
      </c>
      <c r="J1935" t="s">
        <v>10059</v>
      </c>
      <c r="K1935" s="1">
        <v>45067</v>
      </c>
      <c r="L1935" s="1" t="str">
        <f>IF(ISNUMBER(Table2[[#This Row],[Transaction Date]]),TEXT(Table2[[#This Row],[Transaction Date]],"mmmm"),"Unknown")</f>
        <v>May</v>
      </c>
      <c r="M1935" s="1" t="str">
        <f>IF(ISNUMBER(Table2[[#This Row],[Transaction Date]]),TEXT(Table2[[#This Row],[Transaction Date]],"dddd"),"Unknown")</f>
        <v>Sunday</v>
      </c>
      <c r="N1935">
        <f t="shared" si="122"/>
        <v>0</v>
      </c>
      <c r="O1935" t="str">
        <f t="shared" si="123"/>
        <v>Actual</v>
      </c>
    </row>
    <row r="1936" spans="1:15" x14ac:dyDescent="0.25">
      <c r="A1936" t="s">
        <v>2196</v>
      </c>
      <c r="B1936" t="s">
        <v>20</v>
      </c>
      <c r="C1936">
        <v>4</v>
      </c>
      <c r="D1936">
        <f t="shared" si="120"/>
        <v>4</v>
      </c>
      <c r="E1936">
        <v>5</v>
      </c>
      <c r="F1936">
        <f>IF(OR(E1936="",E1936="UNKNOWN",E1936="ERROR"),_xlfn.XLOOKUP(Table2[[#This Row],[Item]],Items_List!A:A,Items_List!B:B),E1936)</f>
        <v>5</v>
      </c>
      <c r="G1936">
        <v>20</v>
      </c>
      <c r="H1936">
        <f t="shared" si="121"/>
        <v>20</v>
      </c>
      <c r="I1936" t="s">
        <v>10</v>
      </c>
      <c r="J1936" t="s">
        <v>11</v>
      </c>
      <c r="K1936" s="1">
        <v>45154</v>
      </c>
      <c r="L1936" s="1" t="str">
        <f>IF(ISNUMBER(Table2[[#This Row],[Transaction Date]]),TEXT(Table2[[#This Row],[Transaction Date]],"mmmm"),"Unknown")</f>
        <v>August</v>
      </c>
      <c r="M1936" s="1" t="str">
        <f>IF(ISNUMBER(Table2[[#This Row],[Transaction Date]]),TEXT(Table2[[#This Row],[Transaction Date]],"dddd"),"Unknown")</f>
        <v>Wednesday</v>
      </c>
      <c r="N1936">
        <f t="shared" si="122"/>
        <v>0</v>
      </c>
      <c r="O1936" t="str">
        <f t="shared" si="123"/>
        <v>Actual</v>
      </c>
    </row>
    <row r="1937" spans="1:15" x14ac:dyDescent="0.25">
      <c r="A1937" t="s">
        <v>2198</v>
      </c>
      <c r="B1937" t="s">
        <v>25</v>
      </c>
      <c r="C1937">
        <v>4</v>
      </c>
      <c r="D1937">
        <f t="shared" si="120"/>
        <v>4</v>
      </c>
      <c r="E1937">
        <v>4</v>
      </c>
      <c r="F1937">
        <f>IF(OR(E1937="",E1937="UNKNOWN",E1937="ERROR"),_xlfn.XLOOKUP(Table2[[#This Row],[Item]],Items_List!A:A,Items_List!B:B),E1937)</f>
        <v>4</v>
      </c>
      <c r="G1937">
        <v>16</v>
      </c>
      <c r="H1937">
        <f t="shared" si="121"/>
        <v>16</v>
      </c>
      <c r="I1937" t="s">
        <v>10</v>
      </c>
      <c r="J1937" t="s">
        <v>15</v>
      </c>
      <c r="K1937" s="1">
        <v>45283</v>
      </c>
      <c r="L1937" s="1" t="str">
        <f>IF(ISNUMBER(Table2[[#This Row],[Transaction Date]]),TEXT(Table2[[#This Row],[Transaction Date]],"mmmm"),"Unknown")</f>
        <v>December</v>
      </c>
      <c r="M1937" s="1" t="str">
        <f>IF(ISNUMBER(Table2[[#This Row],[Transaction Date]]),TEXT(Table2[[#This Row],[Transaction Date]],"dddd"),"Unknown")</f>
        <v>Saturday</v>
      </c>
      <c r="N1937">
        <f t="shared" si="122"/>
        <v>0</v>
      </c>
      <c r="O1937" t="str">
        <f t="shared" si="123"/>
        <v>Actual</v>
      </c>
    </row>
    <row r="1938" spans="1:15" x14ac:dyDescent="0.25">
      <c r="A1938" t="s">
        <v>2199</v>
      </c>
      <c r="B1938" t="s">
        <v>9</v>
      </c>
      <c r="C1938">
        <v>2</v>
      </c>
      <c r="D1938">
        <f t="shared" si="120"/>
        <v>2</v>
      </c>
      <c r="E1938">
        <v>2</v>
      </c>
      <c r="F1938">
        <f>IF(OR(E1938="",E1938="UNKNOWN",E1938="ERROR"),_xlfn.XLOOKUP(Table2[[#This Row],[Item]],Items_List!A:A,Items_List!B:B),E1938)</f>
        <v>2</v>
      </c>
      <c r="G1938" t="s">
        <v>18</v>
      </c>
      <c r="H1938">
        <f t="shared" si="121"/>
        <v>4</v>
      </c>
      <c r="I1938" t="s">
        <v>10059</v>
      </c>
      <c r="J1938" t="s">
        <v>15</v>
      </c>
      <c r="K1938" s="1">
        <v>45029</v>
      </c>
      <c r="L1938" s="1" t="str">
        <f>IF(ISNUMBER(Table2[[#This Row],[Transaction Date]]),TEXT(Table2[[#This Row],[Transaction Date]],"mmmm"),"Unknown")</f>
        <v>April</v>
      </c>
      <c r="M1938" s="1" t="str">
        <f>IF(ISNUMBER(Table2[[#This Row],[Transaction Date]]),TEXT(Table2[[#This Row],[Transaction Date]],"dddd"),"Unknown")</f>
        <v>Thursday</v>
      </c>
      <c r="N1938">
        <f t="shared" si="122"/>
        <v>1</v>
      </c>
      <c r="O1938" t="str">
        <f t="shared" si="123"/>
        <v>Actual</v>
      </c>
    </row>
    <row r="1939" spans="1:15" x14ac:dyDescent="0.25">
      <c r="A1939" t="s">
        <v>2200</v>
      </c>
      <c r="B1939" t="s">
        <v>17</v>
      </c>
      <c r="C1939">
        <v>4</v>
      </c>
      <c r="D1939">
        <f t="shared" si="120"/>
        <v>4</v>
      </c>
      <c r="E1939">
        <v>1</v>
      </c>
      <c r="F1939">
        <f>IF(OR(E1939="",E1939="UNKNOWN",E1939="ERROR"),_xlfn.XLOOKUP(Table2[[#This Row],[Item]],Items_List!A:A,Items_List!B:B),E1939)</f>
        <v>1</v>
      </c>
      <c r="G1939">
        <v>4</v>
      </c>
      <c r="H1939">
        <f t="shared" si="121"/>
        <v>4</v>
      </c>
      <c r="I1939" t="s">
        <v>14</v>
      </c>
      <c r="J1939" t="s">
        <v>10059</v>
      </c>
      <c r="K1939" s="1">
        <v>45098</v>
      </c>
      <c r="L1939" s="1" t="str">
        <f>IF(ISNUMBER(Table2[[#This Row],[Transaction Date]]),TEXT(Table2[[#This Row],[Transaction Date]],"mmmm"),"Unknown")</f>
        <v>June</v>
      </c>
      <c r="M1939" s="1" t="str">
        <f>IF(ISNUMBER(Table2[[#This Row],[Transaction Date]]),TEXT(Table2[[#This Row],[Transaction Date]],"dddd"),"Unknown")</f>
        <v>Wednesday</v>
      </c>
      <c r="N1939">
        <f t="shared" si="122"/>
        <v>0</v>
      </c>
      <c r="O1939" t="str">
        <f t="shared" si="123"/>
        <v>Actual</v>
      </c>
    </row>
    <row r="1940" spans="1:15" x14ac:dyDescent="0.25">
      <c r="A1940" t="s">
        <v>2201</v>
      </c>
      <c r="B1940" t="s">
        <v>65</v>
      </c>
      <c r="C1940">
        <v>2</v>
      </c>
      <c r="D1940">
        <f t="shared" si="120"/>
        <v>2</v>
      </c>
      <c r="E1940">
        <v>1.5</v>
      </c>
      <c r="F1940">
        <f>IF(OR(E1940="",E1940="UNKNOWN",E1940="ERROR"),_xlfn.XLOOKUP(Table2[[#This Row],[Item]],Items_List!A:A,Items_List!B:B),E1940)</f>
        <v>1.5</v>
      </c>
      <c r="G1940">
        <v>3</v>
      </c>
      <c r="H1940">
        <f t="shared" si="121"/>
        <v>3</v>
      </c>
      <c r="I1940" t="s">
        <v>10059</v>
      </c>
      <c r="J1940" t="s">
        <v>11</v>
      </c>
      <c r="K1940" s="1">
        <v>45063</v>
      </c>
      <c r="L1940" s="1" t="str">
        <f>IF(ISNUMBER(Table2[[#This Row],[Transaction Date]]),TEXT(Table2[[#This Row],[Transaction Date]],"mmmm"),"Unknown")</f>
        <v>May</v>
      </c>
      <c r="M1940" s="1" t="str">
        <f>IF(ISNUMBER(Table2[[#This Row],[Transaction Date]]),TEXT(Table2[[#This Row],[Transaction Date]],"dddd"),"Unknown")</f>
        <v>Wednesday</v>
      </c>
      <c r="N1940">
        <f t="shared" si="122"/>
        <v>0</v>
      </c>
      <c r="O1940" t="str">
        <f t="shared" si="123"/>
        <v>Actual</v>
      </c>
    </row>
    <row r="1941" spans="1:15" x14ac:dyDescent="0.25">
      <c r="A1941" t="s">
        <v>2202</v>
      </c>
      <c r="B1941" t="s">
        <v>25</v>
      </c>
      <c r="C1941">
        <v>1</v>
      </c>
      <c r="D1941">
        <f t="shared" si="120"/>
        <v>1</v>
      </c>
      <c r="E1941">
        <v>4</v>
      </c>
      <c r="F1941">
        <f>IF(OR(E1941="",E1941="UNKNOWN",E1941="ERROR"),_xlfn.XLOOKUP(Table2[[#This Row],[Item]],Items_List!A:A,Items_List!B:B),E1941)</f>
        <v>4</v>
      </c>
      <c r="G1941">
        <v>4</v>
      </c>
      <c r="H1941">
        <f t="shared" si="121"/>
        <v>4</v>
      </c>
      <c r="I1941" t="s">
        <v>10</v>
      </c>
      <c r="J1941" t="s">
        <v>11</v>
      </c>
      <c r="K1941" s="1">
        <v>45105</v>
      </c>
      <c r="L1941" s="1" t="str">
        <f>IF(ISNUMBER(Table2[[#This Row],[Transaction Date]]),TEXT(Table2[[#This Row],[Transaction Date]],"mmmm"),"Unknown")</f>
        <v>June</v>
      </c>
      <c r="M1941" s="1" t="str">
        <f>IF(ISNUMBER(Table2[[#This Row],[Transaction Date]]),TEXT(Table2[[#This Row],[Transaction Date]],"dddd"),"Unknown")</f>
        <v>Wednesday</v>
      </c>
      <c r="N1941">
        <f t="shared" si="122"/>
        <v>0</v>
      </c>
      <c r="O1941" t="str">
        <f t="shared" si="123"/>
        <v>Actual</v>
      </c>
    </row>
    <row r="1942" spans="1:15" x14ac:dyDescent="0.25">
      <c r="A1942" t="s">
        <v>2203</v>
      </c>
      <c r="B1942" t="s">
        <v>25</v>
      </c>
      <c r="C1942">
        <v>4</v>
      </c>
      <c r="D1942">
        <f t="shared" si="120"/>
        <v>4</v>
      </c>
      <c r="E1942">
        <v>4</v>
      </c>
      <c r="F1942">
        <f>IF(OR(E1942="",E1942="UNKNOWN",E1942="ERROR"),_xlfn.XLOOKUP(Table2[[#This Row],[Item]],Items_List!A:A,Items_List!B:B),E1942)</f>
        <v>4</v>
      </c>
      <c r="G1942">
        <v>16</v>
      </c>
      <c r="H1942">
        <f t="shared" si="121"/>
        <v>16</v>
      </c>
      <c r="I1942" t="s">
        <v>23</v>
      </c>
      <c r="J1942" t="s">
        <v>10059</v>
      </c>
      <c r="K1942" s="1">
        <v>45251</v>
      </c>
      <c r="L1942" s="1" t="str">
        <f>IF(ISNUMBER(Table2[[#This Row],[Transaction Date]]),TEXT(Table2[[#This Row],[Transaction Date]],"mmmm"),"Unknown")</f>
        <v>November</v>
      </c>
      <c r="M1942" s="1" t="str">
        <f>IF(ISNUMBER(Table2[[#This Row],[Transaction Date]]),TEXT(Table2[[#This Row],[Transaction Date]],"dddd"),"Unknown")</f>
        <v>Tuesday</v>
      </c>
      <c r="N1942">
        <f t="shared" si="122"/>
        <v>0</v>
      </c>
      <c r="O1942" t="str">
        <f t="shared" si="123"/>
        <v>Actual</v>
      </c>
    </row>
    <row r="1943" spans="1:15" x14ac:dyDescent="0.25">
      <c r="A1943" t="s">
        <v>2204</v>
      </c>
      <c r="B1943" t="s">
        <v>28</v>
      </c>
      <c r="C1943">
        <v>3</v>
      </c>
      <c r="D1943">
        <f t="shared" si="120"/>
        <v>3</v>
      </c>
      <c r="E1943">
        <v>4</v>
      </c>
      <c r="F1943">
        <f>IF(OR(E1943="",E1943="UNKNOWN",E1943="ERROR"),_xlfn.XLOOKUP(Table2[[#This Row],[Item]],Items_List!A:A,Items_List!B:B),E1943)</f>
        <v>4</v>
      </c>
      <c r="G1943">
        <v>12</v>
      </c>
      <c r="H1943">
        <f t="shared" si="121"/>
        <v>12</v>
      </c>
      <c r="I1943" t="s">
        <v>14</v>
      </c>
      <c r="J1943" t="s">
        <v>10059</v>
      </c>
      <c r="K1943" s="1">
        <v>45054</v>
      </c>
      <c r="L1943" s="1" t="str">
        <f>IF(ISNUMBER(Table2[[#This Row],[Transaction Date]]),TEXT(Table2[[#This Row],[Transaction Date]],"mmmm"),"Unknown")</f>
        <v>May</v>
      </c>
      <c r="M1943" s="1" t="str">
        <f>IF(ISNUMBER(Table2[[#This Row],[Transaction Date]]),TEXT(Table2[[#This Row],[Transaction Date]],"dddd"),"Unknown")</f>
        <v>Monday</v>
      </c>
      <c r="N1943">
        <f t="shared" si="122"/>
        <v>0</v>
      </c>
      <c r="O1943" t="str">
        <f t="shared" si="123"/>
        <v>Actual</v>
      </c>
    </row>
    <row r="1944" spans="1:15" x14ac:dyDescent="0.25">
      <c r="A1944" t="s">
        <v>2205</v>
      </c>
      <c r="B1944" t="s">
        <v>25</v>
      </c>
      <c r="C1944">
        <v>2</v>
      </c>
      <c r="D1944">
        <f t="shared" si="120"/>
        <v>2</v>
      </c>
      <c r="E1944">
        <v>4</v>
      </c>
      <c r="F1944">
        <f>IF(OR(E1944="",E1944="UNKNOWN",E1944="ERROR"),_xlfn.XLOOKUP(Table2[[#This Row],[Item]],Items_List!A:A,Items_List!B:B),E1944)</f>
        <v>4</v>
      </c>
      <c r="G1944">
        <v>8</v>
      </c>
      <c r="H1944">
        <f t="shared" si="121"/>
        <v>8</v>
      </c>
      <c r="I1944" t="s">
        <v>10</v>
      </c>
      <c r="J1944" t="s">
        <v>11</v>
      </c>
      <c r="K1944" s="1">
        <v>45236</v>
      </c>
      <c r="L1944" s="1" t="str">
        <f>IF(ISNUMBER(Table2[[#This Row],[Transaction Date]]),TEXT(Table2[[#This Row],[Transaction Date]],"mmmm"),"Unknown")</f>
        <v>November</v>
      </c>
      <c r="M1944" s="1" t="str">
        <f>IF(ISNUMBER(Table2[[#This Row],[Transaction Date]]),TEXT(Table2[[#This Row],[Transaction Date]],"dddd"),"Unknown")</f>
        <v>Monday</v>
      </c>
      <c r="N1944">
        <f t="shared" si="122"/>
        <v>0</v>
      </c>
      <c r="O1944" t="str">
        <f t="shared" si="123"/>
        <v>Actual</v>
      </c>
    </row>
    <row r="1945" spans="1:15" x14ac:dyDescent="0.25">
      <c r="A1945" t="s">
        <v>2206</v>
      </c>
      <c r="B1945" t="s">
        <v>25</v>
      </c>
      <c r="C1945">
        <v>2</v>
      </c>
      <c r="D1945">
        <f t="shared" si="120"/>
        <v>2</v>
      </c>
      <c r="E1945">
        <v>4</v>
      </c>
      <c r="F1945">
        <f>IF(OR(E1945="",E1945="UNKNOWN",E1945="ERROR"),_xlfn.XLOOKUP(Table2[[#This Row],[Item]],Items_List!A:A,Items_List!B:B),E1945)</f>
        <v>4</v>
      </c>
      <c r="G1945">
        <v>8</v>
      </c>
      <c r="H1945">
        <f t="shared" si="121"/>
        <v>8</v>
      </c>
      <c r="I1945" t="s">
        <v>10</v>
      </c>
      <c r="J1945" t="s">
        <v>10059</v>
      </c>
      <c r="K1945" s="1">
        <v>45248</v>
      </c>
      <c r="L1945" s="1" t="str">
        <f>IF(ISNUMBER(Table2[[#This Row],[Transaction Date]]),TEXT(Table2[[#This Row],[Transaction Date]],"mmmm"),"Unknown")</f>
        <v>November</v>
      </c>
      <c r="M1945" s="1" t="str">
        <f>IF(ISNUMBER(Table2[[#This Row],[Transaction Date]]),TEXT(Table2[[#This Row],[Transaction Date]],"dddd"),"Unknown")</f>
        <v>Saturday</v>
      </c>
      <c r="N1945">
        <f t="shared" si="122"/>
        <v>0</v>
      </c>
      <c r="O1945" t="str">
        <f t="shared" si="123"/>
        <v>Actual</v>
      </c>
    </row>
    <row r="1946" spans="1:15" x14ac:dyDescent="0.25">
      <c r="A1946" t="s">
        <v>2207</v>
      </c>
      <c r="B1946" t="s">
        <v>9</v>
      </c>
      <c r="C1946">
        <v>4</v>
      </c>
      <c r="D1946">
        <f t="shared" si="120"/>
        <v>4</v>
      </c>
      <c r="E1946">
        <v>2</v>
      </c>
      <c r="F1946">
        <f>IF(OR(E1946="",E1946="UNKNOWN",E1946="ERROR"),_xlfn.XLOOKUP(Table2[[#This Row],[Item]],Items_List!A:A,Items_List!B:B),E1946)</f>
        <v>2</v>
      </c>
      <c r="G1946">
        <v>8</v>
      </c>
      <c r="H1946">
        <f t="shared" si="121"/>
        <v>8</v>
      </c>
      <c r="I1946" t="s">
        <v>23</v>
      </c>
      <c r="J1946" t="s">
        <v>10059</v>
      </c>
      <c r="K1946" s="1">
        <v>45174</v>
      </c>
      <c r="L1946" s="1" t="str">
        <f>IF(ISNUMBER(Table2[[#This Row],[Transaction Date]]),TEXT(Table2[[#This Row],[Transaction Date]],"mmmm"),"Unknown")</f>
        <v>September</v>
      </c>
      <c r="M1946" s="1" t="str">
        <f>IF(ISNUMBER(Table2[[#This Row],[Transaction Date]]),TEXT(Table2[[#This Row],[Transaction Date]],"dddd"),"Unknown")</f>
        <v>Tuesday</v>
      </c>
      <c r="N1946">
        <f t="shared" si="122"/>
        <v>0</v>
      </c>
      <c r="O1946" t="str">
        <f t="shared" si="123"/>
        <v>Actual</v>
      </c>
    </row>
    <row r="1947" spans="1:15" x14ac:dyDescent="0.25">
      <c r="A1947" t="s">
        <v>2209</v>
      </c>
      <c r="B1947" t="s">
        <v>13</v>
      </c>
      <c r="C1947">
        <v>4</v>
      </c>
      <c r="D1947">
        <f t="shared" si="120"/>
        <v>4</v>
      </c>
      <c r="E1947">
        <v>3</v>
      </c>
      <c r="F1947">
        <f>IF(OR(E1947="",E1947="UNKNOWN",E1947="ERROR"),_xlfn.XLOOKUP(Table2[[#This Row],[Item]],Items_List!A:A,Items_List!B:B),E1947)</f>
        <v>3</v>
      </c>
      <c r="G1947">
        <v>12</v>
      </c>
      <c r="H1947">
        <f t="shared" si="121"/>
        <v>12</v>
      </c>
      <c r="I1947" t="s">
        <v>10</v>
      </c>
      <c r="J1947" t="s">
        <v>11</v>
      </c>
      <c r="K1947" s="1">
        <v>45152</v>
      </c>
      <c r="L1947" s="1" t="str">
        <f>IF(ISNUMBER(Table2[[#This Row],[Transaction Date]]),TEXT(Table2[[#This Row],[Transaction Date]],"mmmm"),"Unknown")</f>
        <v>August</v>
      </c>
      <c r="M1947" s="1" t="str">
        <f>IF(ISNUMBER(Table2[[#This Row],[Transaction Date]]),TEXT(Table2[[#This Row],[Transaction Date]],"dddd"),"Unknown")</f>
        <v>Monday</v>
      </c>
      <c r="N1947">
        <f t="shared" si="122"/>
        <v>0</v>
      </c>
      <c r="O1947" t="str">
        <f t="shared" si="123"/>
        <v>Actual</v>
      </c>
    </row>
    <row r="1948" spans="1:15" x14ac:dyDescent="0.25">
      <c r="A1948" t="s">
        <v>2211</v>
      </c>
      <c r="B1948" t="s">
        <v>13</v>
      </c>
      <c r="C1948">
        <v>5</v>
      </c>
      <c r="D1948">
        <f t="shared" si="120"/>
        <v>5</v>
      </c>
      <c r="E1948">
        <v>3</v>
      </c>
      <c r="F1948">
        <f>IF(OR(E1948="",E1948="UNKNOWN",E1948="ERROR"),_xlfn.XLOOKUP(Table2[[#This Row],[Item]],Items_List!A:A,Items_List!B:B),E1948)</f>
        <v>3</v>
      </c>
      <c r="G1948">
        <v>15</v>
      </c>
      <c r="H1948">
        <f t="shared" si="121"/>
        <v>15</v>
      </c>
      <c r="I1948" t="s">
        <v>10059</v>
      </c>
      <c r="J1948" t="s">
        <v>11</v>
      </c>
      <c r="K1948" s="1">
        <v>45122</v>
      </c>
      <c r="L1948" s="1" t="str">
        <f>IF(ISNUMBER(Table2[[#This Row],[Transaction Date]]),TEXT(Table2[[#This Row],[Transaction Date]],"mmmm"),"Unknown")</f>
        <v>July</v>
      </c>
      <c r="M1948" s="1" t="str">
        <f>IF(ISNUMBER(Table2[[#This Row],[Transaction Date]]),TEXT(Table2[[#This Row],[Transaction Date]],"dddd"),"Unknown")</f>
        <v>Saturday</v>
      </c>
      <c r="N1948">
        <f t="shared" si="122"/>
        <v>0</v>
      </c>
      <c r="O1948" t="str">
        <f t="shared" si="123"/>
        <v>Actual</v>
      </c>
    </row>
    <row r="1949" spans="1:15" x14ac:dyDescent="0.25">
      <c r="A1949" t="s">
        <v>2212</v>
      </c>
      <c r="B1949" t="s">
        <v>20</v>
      </c>
      <c r="C1949">
        <v>5</v>
      </c>
      <c r="D1949">
        <f t="shared" si="120"/>
        <v>5</v>
      </c>
      <c r="E1949" s="3">
        <f>_xlfn.XLOOKUP(Table2[[#This Row],[Item]],Items_List!$A$2:$A$9,Items_List!$B$2:$B$9)</f>
        <v>5</v>
      </c>
      <c r="F1949">
        <f>IF(OR(E1949="",E1949="UNKNOWN",E1949="ERROR"),_xlfn.XLOOKUP(Table2[[#This Row],[Item]],Items_List!A:A,Items_List!B:B),E1949)</f>
        <v>5</v>
      </c>
      <c r="G1949">
        <v>25</v>
      </c>
      <c r="H1949">
        <f t="shared" si="121"/>
        <v>25</v>
      </c>
      <c r="I1949" t="s">
        <v>10</v>
      </c>
      <c r="J1949" t="s">
        <v>10059</v>
      </c>
      <c r="K1949" s="1">
        <v>45236</v>
      </c>
      <c r="L1949" s="1" t="str">
        <f>IF(ISNUMBER(Table2[[#This Row],[Transaction Date]]),TEXT(Table2[[#This Row],[Transaction Date]],"mmmm"),"Unknown")</f>
        <v>November</v>
      </c>
      <c r="M1949" s="1" t="str">
        <f>IF(ISNUMBER(Table2[[#This Row],[Transaction Date]]),TEXT(Table2[[#This Row],[Transaction Date]],"dddd"),"Unknown")</f>
        <v>Monday</v>
      </c>
      <c r="N1949">
        <f t="shared" si="122"/>
        <v>0</v>
      </c>
      <c r="O1949" t="str">
        <f t="shared" si="123"/>
        <v>Actual</v>
      </c>
    </row>
    <row r="1950" spans="1:15" x14ac:dyDescent="0.25">
      <c r="A1950" t="s">
        <v>2213</v>
      </c>
      <c r="B1950" t="s">
        <v>25</v>
      </c>
      <c r="C1950">
        <v>4</v>
      </c>
      <c r="D1950">
        <f t="shared" si="120"/>
        <v>4</v>
      </c>
      <c r="E1950">
        <v>4</v>
      </c>
      <c r="F1950">
        <f>IF(OR(E1950="",E1950="UNKNOWN",E1950="ERROR"),_xlfn.XLOOKUP(Table2[[#This Row],[Item]],Items_List!A:A,Items_List!B:B),E1950)</f>
        <v>4</v>
      </c>
      <c r="G1950">
        <v>16</v>
      </c>
      <c r="H1950">
        <f t="shared" si="121"/>
        <v>16</v>
      </c>
      <c r="I1950" t="s">
        <v>10</v>
      </c>
      <c r="J1950" t="s">
        <v>10059</v>
      </c>
      <c r="K1950" s="1">
        <v>45217</v>
      </c>
      <c r="L1950" s="1" t="str">
        <f>IF(ISNUMBER(Table2[[#This Row],[Transaction Date]]),TEXT(Table2[[#This Row],[Transaction Date]],"mmmm"),"Unknown")</f>
        <v>October</v>
      </c>
      <c r="M1950" s="1" t="str">
        <f>IF(ISNUMBER(Table2[[#This Row],[Transaction Date]]),TEXT(Table2[[#This Row],[Transaction Date]],"dddd"),"Unknown")</f>
        <v>Wednesday</v>
      </c>
      <c r="N1950">
        <f t="shared" si="122"/>
        <v>0</v>
      </c>
      <c r="O1950" t="str">
        <f t="shared" si="123"/>
        <v>Actual</v>
      </c>
    </row>
    <row r="1951" spans="1:15" x14ac:dyDescent="0.25">
      <c r="A1951" t="s">
        <v>2214</v>
      </c>
      <c r="B1951" t="s">
        <v>65</v>
      </c>
      <c r="C1951">
        <v>5</v>
      </c>
      <c r="D1951">
        <f t="shared" si="120"/>
        <v>5</v>
      </c>
      <c r="E1951" s="3">
        <f>_xlfn.XLOOKUP(Table2[[#This Row],[Item]],Items_List!$A$2:$A$9,Items_List!$B$2:$B$9)</f>
        <v>1.5</v>
      </c>
      <c r="F1951">
        <f>IF(OR(E1951="",E1951="UNKNOWN",E1951="ERROR"),_xlfn.XLOOKUP(Table2[[#This Row],[Item]],Items_List!A:A,Items_List!B:B),E1951)</f>
        <v>1.5</v>
      </c>
      <c r="G1951">
        <v>7.5</v>
      </c>
      <c r="H1951">
        <f t="shared" si="121"/>
        <v>7.5</v>
      </c>
      <c r="I1951" t="s">
        <v>10059</v>
      </c>
      <c r="J1951" t="s">
        <v>10059</v>
      </c>
      <c r="K1951" s="1">
        <v>45245</v>
      </c>
      <c r="L1951" s="1" t="str">
        <f>IF(ISNUMBER(Table2[[#This Row],[Transaction Date]]),TEXT(Table2[[#This Row],[Transaction Date]],"mmmm"),"Unknown")</f>
        <v>November</v>
      </c>
      <c r="M1951" s="1" t="str">
        <f>IF(ISNUMBER(Table2[[#This Row],[Transaction Date]]),TEXT(Table2[[#This Row],[Transaction Date]],"dddd"),"Unknown")</f>
        <v>Wednesday</v>
      </c>
      <c r="N1951">
        <f t="shared" si="122"/>
        <v>0</v>
      </c>
      <c r="O1951" t="str">
        <f t="shared" si="123"/>
        <v>Actual</v>
      </c>
    </row>
    <row r="1952" spans="1:15" x14ac:dyDescent="0.25">
      <c r="A1952" t="s">
        <v>2215</v>
      </c>
      <c r="B1952" t="s">
        <v>25</v>
      </c>
      <c r="C1952">
        <v>5</v>
      </c>
      <c r="D1952">
        <f t="shared" si="120"/>
        <v>5</v>
      </c>
      <c r="E1952">
        <v>4</v>
      </c>
      <c r="F1952">
        <f>IF(OR(E1952="",E1952="UNKNOWN",E1952="ERROR"),_xlfn.XLOOKUP(Table2[[#This Row],[Item]],Items_List!A:A,Items_List!B:B),E1952)</f>
        <v>4</v>
      </c>
      <c r="G1952">
        <v>20</v>
      </c>
      <c r="H1952">
        <f t="shared" si="121"/>
        <v>20</v>
      </c>
      <c r="I1952" t="s">
        <v>10</v>
      </c>
      <c r="J1952" t="s">
        <v>15</v>
      </c>
      <c r="K1952" s="1">
        <v>44967</v>
      </c>
      <c r="L1952" s="1" t="str">
        <f>IF(ISNUMBER(Table2[[#This Row],[Transaction Date]]),TEXT(Table2[[#This Row],[Transaction Date]],"mmmm"),"Unknown")</f>
        <v>February</v>
      </c>
      <c r="M1952" s="1" t="str">
        <f>IF(ISNUMBER(Table2[[#This Row],[Transaction Date]]),TEXT(Table2[[#This Row],[Transaction Date]],"dddd"),"Unknown")</f>
        <v>Friday</v>
      </c>
      <c r="N1952">
        <f t="shared" si="122"/>
        <v>0</v>
      </c>
      <c r="O1952" t="str">
        <f t="shared" si="123"/>
        <v>Actual</v>
      </c>
    </row>
    <row r="1953" spans="1:15" x14ac:dyDescent="0.25">
      <c r="A1953" t="s">
        <v>2216</v>
      </c>
      <c r="B1953" t="s">
        <v>17</v>
      </c>
      <c r="C1953">
        <v>3</v>
      </c>
      <c r="D1953">
        <f t="shared" si="120"/>
        <v>3</v>
      </c>
      <c r="E1953">
        <v>1</v>
      </c>
      <c r="F1953">
        <f>IF(OR(E1953="",E1953="UNKNOWN",E1953="ERROR"),_xlfn.XLOOKUP(Table2[[#This Row],[Item]],Items_List!A:A,Items_List!B:B),E1953)</f>
        <v>1</v>
      </c>
      <c r="G1953">
        <v>3</v>
      </c>
      <c r="H1953">
        <f t="shared" si="121"/>
        <v>3</v>
      </c>
      <c r="I1953" t="s">
        <v>14</v>
      </c>
      <c r="J1953" t="s">
        <v>11</v>
      </c>
      <c r="K1953" s="1">
        <v>44952</v>
      </c>
      <c r="L1953" s="1" t="str">
        <f>IF(ISNUMBER(Table2[[#This Row],[Transaction Date]]),TEXT(Table2[[#This Row],[Transaction Date]],"mmmm"),"Unknown")</f>
        <v>January</v>
      </c>
      <c r="M1953" s="1" t="str">
        <f>IF(ISNUMBER(Table2[[#This Row],[Transaction Date]]),TEXT(Table2[[#This Row],[Transaction Date]],"dddd"),"Unknown")</f>
        <v>Thursday</v>
      </c>
      <c r="N1953">
        <f t="shared" si="122"/>
        <v>0</v>
      </c>
      <c r="O1953" t="str">
        <f t="shared" si="123"/>
        <v>Actual</v>
      </c>
    </row>
    <row r="1954" spans="1:15" x14ac:dyDescent="0.25">
      <c r="A1954" t="s">
        <v>2217</v>
      </c>
      <c r="B1954" t="s">
        <v>28</v>
      </c>
      <c r="C1954">
        <v>2</v>
      </c>
      <c r="D1954">
        <f t="shared" si="120"/>
        <v>2</v>
      </c>
      <c r="E1954">
        <v>4</v>
      </c>
      <c r="F1954">
        <f>IF(OR(E1954="",E1954="UNKNOWN",E1954="ERROR"),_xlfn.XLOOKUP(Table2[[#This Row],[Item]],Items_List!A:A,Items_List!B:B),E1954)</f>
        <v>4</v>
      </c>
      <c r="G1954">
        <v>8</v>
      </c>
      <c r="H1954">
        <f t="shared" si="121"/>
        <v>8</v>
      </c>
      <c r="I1954" t="s">
        <v>23</v>
      </c>
      <c r="J1954" t="s">
        <v>10059</v>
      </c>
      <c r="K1954" s="1">
        <v>45192</v>
      </c>
      <c r="L1954" s="1" t="str">
        <f>IF(ISNUMBER(Table2[[#This Row],[Transaction Date]]),TEXT(Table2[[#This Row],[Transaction Date]],"mmmm"),"Unknown")</f>
        <v>September</v>
      </c>
      <c r="M1954" s="1" t="str">
        <f>IF(ISNUMBER(Table2[[#This Row],[Transaction Date]]),TEXT(Table2[[#This Row],[Transaction Date]],"dddd"),"Unknown")</f>
        <v>Saturday</v>
      </c>
      <c r="N1954">
        <f t="shared" si="122"/>
        <v>0</v>
      </c>
      <c r="O1954" t="str">
        <f t="shared" si="123"/>
        <v>Actual</v>
      </c>
    </row>
    <row r="1955" spans="1:15" x14ac:dyDescent="0.25">
      <c r="A1955" t="s">
        <v>2218</v>
      </c>
      <c r="B1955" t="s">
        <v>28</v>
      </c>
      <c r="C1955">
        <v>2</v>
      </c>
      <c r="D1955">
        <f t="shared" si="120"/>
        <v>2</v>
      </c>
      <c r="E1955">
        <v>4</v>
      </c>
      <c r="F1955">
        <f>IF(OR(E1955="",E1955="UNKNOWN",E1955="ERROR"),_xlfn.XLOOKUP(Table2[[#This Row],[Item]],Items_List!A:A,Items_List!B:B),E1955)</f>
        <v>4</v>
      </c>
      <c r="G1955">
        <v>8</v>
      </c>
      <c r="H1955">
        <f t="shared" si="121"/>
        <v>8</v>
      </c>
      <c r="I1955" t="s">
        <v>10</v>
      </c>
      <c r="J1955" t="s">
        <v>15</v>
      </c>
      <c r="K1955" s="1">
        <v>45075</v>
      </c>
      <c r="L1955" s="1" t="str">
        <f>IF(ISNUMBER(Table2[[#This Row],[Transaction Date]]),TEXT(Table2[[#This Row],[Transaction Date]],"mmmm"),"Unknown")</f>
        <v>May</v>
      </c>
      <c r="M1955" s="1" t="str">
        <f>IF(ISNUMBER(Table2[[#This Row],[Transaction Date]]),TEXT(Table2[[#This Row],[Transaction Date]],"dddd"),"Unknown")</f>
        <v>Monday</v>
      </c>
      <c r="N1955">
        <f t="shared" si="122"/>
        <v>0</v>
      </c>
      <c r="O1955" t="str">
        <f t="shared" si="123"/>
        <v>Actual</v>
      </c>
    </row>
    <row r="1956" spans="1:15" x14ac:dyDescent="0.25">
      <c r="A1956" t="s">
        <v>2219</v>
      </c>
      <c r="B1956" t="s">
        <v>28</v>
      </c>
      <c r="C1956">
        <v>3</v>
      </c>
      <c r="D1956">
        <f t="shared" si="120"/>
        <v>3</v>
      </c>
      <c r="E1956">
        <v>4</v>
      </c>
      <c r="F1956">
        <f>IF(OR(E1956="",E1956="UNKNOWN",E1956="ERROR"),_xlfn.XLOOKUP(Table2[[#This Row],[Item]],Items_List!A:A,Items_List!B:B),E1956)</f>
        <v>4</v>
      </c>
      <c r="G1956">
        <v>12</v>
      </c>
      <c r="H1956">
        <f t="shared" si="121"/>
        <v>12</v>
      </c>
      <c r="I1956" t="s">
        <v>14</v>
      </c>
      <c r="J1956" t="s">
        <v>10059</v>
      </c>
      <c r="K1956" s="1">
        <v>44951</v>
      </c>
      <c r="L1956" s="1" t="str">
        <f>IF(ISNUMBER(Table2[[#This Row],[Transaction Date]]),TEXT(Table2[[#This Row],[Transaction Date]],"mmmm"),"Unknown")</f>
        <v>January</v>
      </c>
      <c r="M1956" s="1" t="str">
        <f>IF(ISNUMBER(Table2[[#This Row],[Transaction Date]]),TEXT(Table2[[#This Row],[Transaction Date]],"dddd"),"Unknown")</f>
        <v>Wednesday</v>
      </c>
      <c r="N1956">
        <f t="shared" si="122"/>
        <v>0</v>
      </c>
      <c r="O1956" t="str">
        <f t="shared" si="123"/>
        <v>Actual</v>
      </c>
    </row>
    <row r="1957" spans="1:15" x14ac:dyDescent="0.25">
      <c r="A1957" t="s">
        <v>2220</v>
      </c>
      <c r="B1957" t="s">
        <v>28</v>
      </c>
      <c r="C1957">
        <v>3</v>
      </c>
      <c r="D1957">
        <f t="shared" si="120"/>
        <v>3</v>
      </c>
      <c r="E1957">
        <v>4</v>
      </c>
      <c r="F1957">
        <f>IF(OR(E1957="",E1957="UNKNOWN",E1957="ERROR"),_xlfn.XLOOKUP(Table2[[#This Row],[Item]],Items_List!A:A,Items_List!B:B),E1957)</f>
        <v>4</v>
      </c>
      <c r="G1957">
        <v>12</v>
      </c>
      <c r="H1957">
        <f t="shared" si="121"/>
        <v>12</v>
      </c>
      <c r="I1957" t="s">
        <v>10</v>
      </c>
      <c r="J1957" t="s">
        <v>10059</v>
      </c>
      <c r="K1957" s="1">
        <v>45231</v>
      </c>
      <c r="L1957" s="1" t="str">
        <f>IF(ISNUMBER(Table2[[#This Row],[Transaction Date]]),TEXT(Table2[[#This Row],[Transaction Date]],"mmmm"),"Unknown")</f>
        <v>November</v>
      </c>
      <c r="M1957" s="1" t="str">
        <f>IF(ISNUMBER(Table2[[#This Row],[Transaction Date]]),TEXT(Table2[[#This Row],[Transaction Date]],"dddd"),"Unknown")</f>
        <v>Wednesday</v>
      </c>
      <c r="N1957">
        <f t="shared" si="122"/>
        <v>0</v>
      </c>
      <c r="O1957" t="str">
        <f t="shared" si="123"/>
        <v>Actual</v>
      </c>
    </row>
    <row r="1958" spans="1:15" x14ac:dyDescent="0.25">
      <c r="A1958" t="s">
        <v>2222</v>
      </c>
      <c r="B1958" t="s">
        <v>9</v>
      </c>
      <c r="C1958">
        <v>4</v>
      </c>
      <c r="D1958">
        <f t="shared" si="120"/>
        <v>4</v>
      </c>
      <c r="E1958">
        <v>2</v>
      </c>
      <c r="F1958">
        <f>IF(OR(E1958="",E1958="UNKNOWN",E1958="ERROR"),_xlfn.XLOOKUP(Table2[[#This Row],[Item]],Items_List!A:A,Items_List!B:B),E1958)</f>
        <v>2</v>
      </c>
      <c r="H1958">
        <f t="shared" si="121"/>
        <v>8</v>
      </c>
      <c r="I1958" t="s">
        <v>10059</v>
      </c>
      <c r="J1958" t="s">
        <v>10059</v>
      </c>
      <c r="K1958" s="1">
        <v>45007</v>
      </c>
      <c r="L1958" s="1" t="str">
        <f>IF(ISNUMBER(Table2[[#This Row],[Transaction Date]]),TEXT(Table2[[#This Row],[Transaction Date]],"mmmm"),"Unknown")</f>
        <v>March</v>
      </c>
      <c r="M1958" s="1" t="str">
        <f>IF(ISNUMBER(Table2[[#This Row],[Transaction Date]]),TEXT(Table2[[#This Row],[Transaction Date]],"dddd"),"Unknown")</f>
        <v>Wednesday</v>
      </c>
      <c r="N1958">
        <f t="shared" si="122"/>
        <v>1</v>
      </c>
      <c r="O1958" t="str">
        <f t="shared" si="123"/>
        <v>Actual</v>
      </c>
    </row>
    <row r="1959" spans="1:15" x14ac:dyDescent="0.25">
      <c r="A1959" t="s">
        <v>2223</v>
      </c>
      <c r="B1959" t="s">
        <v>28</v>
      </c>
      <c r="C1959">
        <v>3</v>
      </c>
      <c r="D1959">
        <f t="shared" si="120"/>
        <v>3</v>
      </c>
      <c r="E1959">
        <v>4</v>
      </c>
      <c r="F1959">
        <f>IF(OR(E1959="",E1959="UNKNOWN",E1959="ERROR"),_xlfn.XLOOKUP(Table2[[#This Row],[Item]],Items_List!A:A,Items_List!B:B),E1959)</f>
        <v>4</v>
      </c>
      <c r="G1959">
        <v>12</v>
      </c>
      <c r="H1959">
        <f t="shared" si="121"/>
        <v>12</v>
      </c>
      <c r="I1959" t="s">
        <v>10</v>
      </c>
      <c r="J1959" t="s">
        <v>10059</v>
      </c>
      <c r="K1959" s="1">
        <v>45103</v>
      </c>
      <c r="L1959" s="1" t="str">
        <f>IF(ISNUMBER(Table2[[#This Row],[Transaction Date]]),TEXT(Table2[[#This Row],[Transaction Date]],"mmmm"),"Unknown")</f>
        <v>June</v>
      </c>
      <c r="M1959" s="1" t="str">
        <f>IF(ISNUMBER(Table2[[#This Row],[Transaction Date]]),TEXT(Table2[[#This Row],[Transaction Date]],"dddd"),"Unknown")</f>
        <v>Monday</v>
      </c>
      <c r="N1959">
        <f t="shared" si="122"/>
        <v>0</v>
      </c>
      <c r="O1959" t="str">
        <f t="shared" si="123"/>
        <v>Actual</v>
      </c>
    </row>
    <row r="1960" spans="1:15" x14ac:dyDescent="0.25">
      <c r="A1960" t="s">
        <v>2224</v>
      </c>
      <c r="B1960" t="s">
        <v>65</v>
      </c>
      <c r="C1960">
        <v>2</v>
      </c>
      <c r="D1960">
        <f t="shared" si="120"/>
        <v>2</v>
      </c>
      <c r="E1960">
        <v>1.5</v>
      </c>
      <c r="F1960">
        <f>IF(OR(E1960="",E1960="UNKNOWN",E1960="ERROR"),_xlfn.XLOOKUP(Table2[[#This Row],[Item]],Items_List!A:A,Items_List!B:B),E1960)</f>
        <v>1.5</v>
      </c>
      <c r="G1960">
        <v>3</v>
      </c>
      <c r="H1960">
        <f t="shared" si="121"/>
        <v>3</v>
      </c>
      <c r="I1960" t="s">
        <v>23</v>
      </c>
      <c r="J1960" t="s">
        <v>10059</v>
      </c>
      <c r="K1960" s="1">
        <v>44940</v>
      </c>
      <c r="L1960" s="1" t="str">
        <f>IF(ISNUMBER(Table2[[#This Row],[Transaction Date]]),TEXT(Table2[[#This Row],[Transaction Date]],"mmmm"),"Unknown")</f>
        <v>January</v>
      </c>
      <c r="M1960" s="1" t="str">
        <f>IF(ISNUMBER(Table2[[#This Row],[Transaction Date]]),TEXT(Table2[[#This Row],[Transaction Date]],"dddd"),"Unknown")</f>
        <v>Saturday</v>
      </c>
      <c r="N1960">
        <f t="shared" si="122"/>
        <v>0</v>
      </c>
      <c r="O1960" t="str">
        <f t="shared" si="123"/>
        <v>Actual</v>
      </c>
    </row>
    <row r="1961" spans="1:15" x14ac:dyDescent="0.25">
      <c r="A1961" t="s">
        <v>2225</v>
      </c>
      <c r="B1961" t="s">
        <v>39</v>
      </c>
      <c r="C1961">
        <v>2</v>
      </c>
      <c r="D1961">
        <f t="shared" si="120"/>
        <v>2</v>
      </c>
      <c r="E1961">
        <v>3</v>
      </c>
      <c r="F1961">
        <f>IF(OR(E1961="",E1961="UNKNOWN",E1961="ERROR"),_xlfn.XLOOKUP(Table2[[#This Row],[Item]],Items_List!A:A,Items_List!B:B),E1961)</f>
        <v>3</v>
      </c>
      <c r="G1961">
        <v>6</v>
      </c>
      <c r="H1961">
        <f t="shared" si="121"/>
        <v>6</v>
      </c>
      <c r="I1961" t="s">
        <v>14</v>
      </c>
      <c r="J1961" t="s">
        <v>10059</v>
      </c>
      <c r="K1961" s="1">
        <v>45239</v>
      </c>
      <c r="L1961" s="1" t="str">
        <f>IF(ISNUMBER(Table2[[#This Row],[Transaction Date]]),TEXT(Table2[[#This Row],[Transaction Date]],"mmmm"),"Unknown")</f>
        <v>November</v>
      </c>
      <c r="M1961" s="1" t="str">
        <f>IF(ISNUMBER(Table2[[#This Row],[Transaction Date]]),TEXT(Table2[[#This Row],[Transaction Date]],"dddd"),"Unknown")</f>
        <v>Thursday</v>
      </c>
      <c r="N1961">
        <f t="shared" si="122"/>
        <v>0</v>
      </c>
      <c r="O1961" t="str">
        <f t="shared" si="123"/>
        <v>Actual</v>
      </c>
    </row>
    <row r="1962" spans="1:15" x14ac:dyDescent="0.25">
      <c r="A1962" t="s">
        <v>2226</v>
      </c>
      <c r="B1962" t="s">
        <v>13</v>
      </c>
      <c r="C1962">
        <v>2</v>
      </c>
      <c r="D1962">
        <f t="shared" si="120"/>
        <v>2</v>
      </c>
      <c r="E1962">
        <v>3</v>
      </c>
      <c r="F1962">
        <f>IF(OR(E1962="",E1962="UNKNOWN",E1962="ERROR"),_xlfn.XLOOKUP(Table2[[#This Row],[Item]],Items_List!A:A,Items_List!B:B),E1962)</f>
        <v>3</v>
      </c>
      <c r="G1962">
        <v>6</v>
      </c>
      <c r="H1962">
        <f t="shared" si="121"/>
        <v>6</v>
      </c>
      <c r="I1962" t="s">
        <v>10059</v>
      </c>
      <c r="J1962" t="s">
        <v>10059</v>
      </c>
      <c r="K1962" s="1">
        <v>45274</v>
      </c>
      <c r="L1962" s="1" t="str">
        <f>IF(ISNUMBER(Table2[[#This Row],[Transaction Date]]),TEXT(Table2[[#This Row],[Transaction Date]],"mmmm"),"Unknown")</f>
        <v>December</v>
      </c>
      <c r="M1962" s="1" t="str">
        <f>IF(ISNUMBER(Table2[[#This Row],[Transaction Date]]),TEXT(Table2[[#This Row],[Transaction Date]],"dddd"),"Unknown")</f>
        <v>Thursday</v>
      </c>
      <c r="N1962">
        <f t="shared" si="122"/>
        <v>0</v>
      </c>
      <c r="O1962" t="str">
        <f t="shared" si="123"/>
        <v>Actual</v>
      </c>
    </row>
    <row r="1963" spans="1:15" x14ac:dyDescent="0.25">
      <c r="A1963" t="s">
        <v>2227</v>
      </c>
      <c r="B1963" t="s">
        <v>13</v>
      </c>
      <c r="C1963">
        <v>2</v>
      </c>
      <c r="D1963">
        <f t="shared" si="120"/>
        <v>2</v>
      </c>
      <c r="E1963">
        <v>3</v>
      </c>
      <c r="F1963">
        <f>IF(OR(E1963="",E1963="UNKNOWN",E1963="ERROR"),_xlfn.XLOOKUP(Table2[[#This Row],[Item]],Items_List!A:A,Items_List!B:B),E1963)</f>
        <v>3</v>
      </c>
      <c r="G1963">
        <v>6</v>
      </c>
      <c r="H1963">
        <f t="shared" si="121"/>
        <v>6</v>
      </c>
      <c r="I1963" t="s">
        <v>10059</v>
      </c>
      <c r="J1963" t="s">
        <v>10059</v>
      </c>
      <c r="K1963" s="1">
        <v>44934</v>
      </c>
      <c r="L1963" s="1" t="str">
        <f>IF(ISNUMBER(Table2[[#This Row],[Transaction Date]]),TEXT(Table2[[#This Row],[Transaction Date]],"mmmm"),"Unknown")</f>
        <v>January</v>
      </c>
      <c r="M1963" s="1" t="str">
        <f>IF(ISNUMBER(Table2[[#This Row],[Transaction Date]]),TEXT(Table2[[#This Row],[Transaction Date]],"dddd"),"Unknown")</f>
        <v>Sunday</v>
      </c>
      <c r="N1963">
        <f t="shared" si="122"/>
        <v>0</v>
      </c>
      <c r="O1963" t="str">
        <f t="shared" si="123"/>
        <v>Actual</v>
      </c>
    </row>
    <row r="1964" spans="1:15" x14ac:dyDescent="0.25">
      <c r="A1964" t="s">
        <v>2228</v>
      </c>
      <c r="B1964" t="s">
        <v>17</v>
      </c>
      <c r="C1964">
        <v>1</v>
      </c>
      <c r="D1964">
        <f t="shared" si="120"/>
        <v>1</v>
      </c>
      <c r="E1964">
        <v>1</v>
      </c>
      <c r="F1964">
        <f>IF(OR(E1964="",E1964="UNKNOWN",E1964="ERROR"),_xlfn.XLOOKUP(Table2[[#This Row],[Item]],Items_List!A:A,Items_List!B:B),E1964)</f>
        <v>1</v>
      </c>
      <c r="H1964">
        <f t="shared" si="121"/>
        <v>1</v>
      </c>
      <c r="I1964" t="s">
        <v>10</v>
      </c>
      <c r="J1964" t="s">
        <v>10059</v>
      </c>
      <c r="L1964" s="1" t="str">
        <f>IF(ISNUMBER(Table2[[#This Row],[Transaction Date]]),TEXT(Table2[[#This Row],[Transaction Date]],"mmmm"),"Unknown")</f>
        <v>Unknown</v>
      </c>
      <c r="M1964" s="1" t="str">
        <f>IF(ISNUMBER(Table2[[#This Row],[Transaction Date]]),TEXT(Table2[[#This Row],[Transaction Date]],"dddd"),"Unknown")</f>
        <v>Unknown</v>
      </c>
      <c r="N1964">
        <f t="shared" si="122"/>
        <v>1</v>
      </c>
      <c r="O1964" t="str">
        <f t="shared" si="123"/>
        <v>Actual</v>
      </c>
    </row>
    <row r="1965" spans="1:15" x14ac:dyDescent="0.25">
      <c r="A1965" t="s">
        <v>2229</v>
      </c>
      <c r="B1965" t="s">
        <v>65</v>
      </c>
      <c r="C1965">
        <v>3</v>
      </c>
      <c r="D1965">
        <f t="shared" si="120"/>
        <v>3</v>
      </c>
      <c r="E1965">
        <v>1.5</v>
      </c>
      <c r="F1965">
        <f>IF(OR(E1965="",E1965="UNKNOWN",E1965="ERROR"),_xlfn.XLOOKUP(Table2[[#This Row],[Item]],Items_List!A:A,Items_List!B:B),E1965)</f>
        <v>1.5</v>
      </c>
      <c r="G1965">
        <v>4.5</v>
      </c>
      <c r="H1965">
        <f t="shared" si="121"/>
        <v>4.5</v>
      </c>
      <c r="I1965" t="s">
        <v>10</v>
      </c>
      <c r="J1965" t="s">
        <v>11</v>
      </c>
      <c r="K1965" s="1">
        <v>44977</v>
      </c>
      <c r="L1965" s="1" t="str">
        <f>IF(ISNUMBER(Table2[[#This Row],[Transaction Date]]),TEXT(Table2[[#This Row],[Transaction Date]],"mmmm"),"Unknown")</f>
        <v>February</v>
      </c>
      <c r="M1965" s="1" t="str">
        <f>IF(ISNUMBER(Table2[[#This Row],[Transaction Date]]),TEXT(Table2[[#This Row],[Transaction Date]],"dddd"),"Unknown")</f>
        <v>Monday</v>
      </c>
      <c r="N1965">
        <f t="shared" si="122"/>
        <v>0</v>
      </c>
      <c r="O1965" t="str">
        <f t="shared" si="123"/>
        <v>Actual</v>
      </c>
    </row>
    <row r="1966" spans="1:15" x14ac:dyDescent="0.25">
      <c r="A1966" t="s">
        <v>2231</v>
      </c>
      <c r="B1966" t="s">
        <v>9</v>
      </c>
      <c r="C1966">
        <v>3</v>
      </c>
      <c r="D1966">
        <f t="shared" si="120"/>
        <v>3</v>
      </c>
      <c r="E1966">
        <v>2</v>
      </c>
      <c r="F1966">
        <f>IF(OR(E1966="",E1966="UNKNOWN",E1966="ERROR"),_xlfn.XLOOKUP(Table2[[#This Row],[Item]],Items_List!A:A,Items_List!B:B),E1966)</f>
        <v>2</v>
      </c>
      <c r="G1966">
        <v>6</v>
      </c>
      <c r="H1966">
        <f t="shared" si="121"/>
        <v>6</v>
      </c>
      <c r="I1966" t="s">
        <v>10059</v>
      </c>
      <c r="J1966" t="s">
        <v>15</v>
      </c>
      <c r="K1966" s="1">
        <v>44966</v>
      </c>
      <c r="L1966" s="1" t="str">
        <f>IF(ISNUMBER(Table2[[#This Row],[Transaction Date]]),TEXT(Table2[[#This Row],[Transaction Date]],"mmmm"),"Unknown")</f>
        <v>February</v>
      </c>
      <c r="M1966" s="1" t="str">
        <f>IF(ISNUMBER(Table2[[#This Row],[Transaction Date]]),TEXT(Table2[[#This Row],[Transaction Date]],"dddd"),"Unknown")</f>
        <v>Thursday</v>
      </c>
      <c r="N1966">
        <f t="shared" si="122"/>
        <v>0</v>
      </c>
      <c r="O1966" t="str">
        <f t="shared" si="123"/>
        <v>Actual</v>
      </c>
    </row>
    <row r="1967" spans="1:15" x14ac:dyDescent="0.25">
      <c r="A1967" t="s">
        <v>2232</v>
      </c>
      <c r="B1967" t="s">
        <v>25</v>
      </c>
      <c r="C1967">
        <v>2</v>
      </c>
      <c r="D1967">
        <f t="shared" si="120"/>
        <v>2</v>
      </c>
      <c r="E1967">
        <v>4</v>
      </c>
      <c r="F1967">
        <f>IF(OR(E1967="",E1967="UNKNOWN",E1967="ERROR"),_xlfn.XLOOKUP(Table2[[#This Row],[Item]],Items_List!A:A,Items_List!B:B),E1967)</f>
        <v>4</v>
      </c>
      <c r="G1967">
        <v>8</v>
      </c>
      <c r="H1967">
        <f t="shared" si="121"/>
        <v>8</v>
      </c>
      <c r="I1967" t="s">
        <v>10059</v>
      </c>
      <c r="J1967" t="s">
        <v>10059</v>
      </c>
      <c r="K1967" s="1">
        <v>45177</v>
      </c>
      <c r="L1967" s="1" t="str">
        <f>IF(ISNUMBER(Table2[[#This Row],[Transaction Date]]),TEXT(Table2[[#This Row],[Transaction Date]],"mmmm"),"Unknown")</f>
        <v>September</v>
      </c>
      <c r="M1967" s="1" t="str">
        <f>IF(ISNUMBER(Table2[[#This Row],[Transaction Date]]),TEXT(Table2[[#This Row],[Transaction Date]],"dddd"),"Unknown")</f>
        <v>Friday</v>
      </c>
      <c r="N1967">
        <f t="shared" si="122"/>
        <v>0</v>
      </c>
      <c r="O1967" t="str">
        <f t="shared" si="123"/>
        <v>Actual</v>
      </c>
    </row>
    <row r="1968" spans="1:15" x14ac:dyDescent="0.25">
      <c r="A1968" t="s">
        <v>2233</v>
      </c>
      <c r="B1968" t="s">
        <v>17</v>
      </c>
      <c r="C1968">
        <v>2</v>
      </c>
      <c r="D1968">
        <f t="shared" si="120"/>
        <v>2</v>
      </c>
      <c r="E1968">
        <v>1</v>
      </c>
      <c r="F1968">
        <f>IF(OR(E1968="",E1968="UNKNOWN",E1968="ERROR"),_xlfn.XLOOKUP(Table2[[#This Row],[Item]],Items_List!A:A,Items_List!B:B),E1968)</f>
        <v>1</v>
      </c>
      <c r="G1968">
        <v>2</v>
      </c>
      <c r="H1968">
        <f t="shared" si="121"/>
        <v>2</v>
      </c>
      <c r="I1968" t="s">
        <v>23</v>
      </c>
      <c r="J1968" t="s">
        <v>10059</v>
      </c>
      <c r="K1968" s="1">
        <v>45115</v>
      </c>
      <c r="L1968" s="1" t="str">
        <f>IF(ISNUMBER(Table2[[#This Row],[Transaction Date]]),TEXT(Table2[[#This Row],[Transaction Date]],"mmmm"),"Unknown")</f>
        <v>July</v>
      </c>
      <c r="M1968" s="1" t="str">
        <f>IF(ISNUMBER(Table2[[#This Row],[Transaction Date]]),TEXT(Table2[[#This Row],[Transaction Date]],"dddd"),"Unknown")</f>
        <v>Saturday</v>
      </c>
      <c r="N1968">
        <f t="shared" si="122"/>
        <v>0</v>
      </c>
      <c r="O1968" t="str">
        <f t="shared" si="123"/>
        <v>Actual</v>
      </c>
    </row>
    <row r="1969" spans="1:15" x14ac:dyDescent="0.25">
      <c r="A1969" t="s">
        <v>2234</v>
      </c>
      <c r="B1969" t="s">
        <v>13</v>
      </c>
      <c r="C1969">
        <v>5</v>
      </c>
      <c r="D1969">
        <f t="shared" si="120"/>
        <v>5</v>
      </c>
      <c r="E1969">
        <v>3</v>
      </c>
      <c r="F1969">
        <f>IF(OR(E1969="",E1969="UNKNOWN",E1969="ERROR"),_xlfn.XLOOKUP(Table2[[#This Row],[Item]],Items_List!A:A,Items_List!B:B),E1969)</f>
        <v>3</v>
      </c>
      <c r="G1969" t="s">
        <v>18</v>
      </c>
      <c r="H1969">
        <f t="shared" si="121"/>
        <v>15</v>
      </c>
      <c r="I1969" t="s">
        <v>23</v>
      </c>
      <c r="J1969" t="s">
        <v>10059</v>
      </c>
      <c r="K1969" s="1">
        <v>45173</v>
      </c>
      <c r="L1969" s="1" t="str">
        <f>IF(ISNUMBER(Table2[[#This Row],[Transaction Date]]),TEXT(Table2[[#This Row],[Transaction Date]],"mmmm"),"Unknown")</f>
        <v>September</v>
      </c>
      <c r="M1969" s="1" t="str">
        <f>IF(ISNUMBER(Table2[[#This Row],[Transaction Date]]),TEXT(Table2[[#This Row],[Transaction Date]],"dddd"),"Unknown")</f>
        <v>Monday</v>
      </c>
      <c r="N1969">
        <f t="shared" si="122"/>
        <v>1</v>
      </c>
      <c r="O1969" t="str">
        <f t="shared" si="123"/>
        <v>Actual</v>
      </c>
    </row>
    <row r="1970" spans="1:15" x14ac:dyDescent="0.25">
      <c r="A1970" t="s">
        <v>2235</v>
      </c>
      <c r="B1970" t="s">
        <v>25</v>
      </c>
      <c r="C1970">
        <v>3</v>
      </c>
      <c r="D1970">
        <f t="shared" si="120"/>
        <v>3</v>
      </c>
      <c r="E1970">
        <v>4</v>
      </c>
      <c r="F1970">
        <f>IF(OR(E1970="",E1970="UNKNOWN",E1970="ERROR"),_xlfn.XLOOKUP(Table2[[#This Row],[Item]],Items_List!A:A,Items_List!B:B),E1970)</f>
        <v>4</v>
      </c>
      <c r="G1970">
        <v>12</v>
      </c>
      <c r="H1970">
        <f t="shared" si="121"/>
        <v>12</v>
      </c>
      <c r="I1970" t="s">
        <v>23</v>
      </c>
      <c r="J1970" t="s">
        <v>10059</v>
      </c>
      <c r="K1970" s="1">
        <v>45022</v>
      </c>
      <c r="L1970" s="1" t="str">
        <f>IF(ISNUMBER(Table2[[#This Row],[Transaction Date]]),TEXT(Table2[[#This Row],[Transaction Date]],"mmmm"),"Unknown")</f>
        <v>April</v>
      </c>
      <c r="M1970" s="1" t="str">
        <f>IF(ISNUMBER(Table2[[#This Row],[Transaction Date]]),TEXT(Table2[[#This Row],[Transaction Date]],"dddd"),"Unknown")</f>
        <v>Thursday</v>
      </c>
      <c r="N1970">
        <f t="shared" si="122"/>
        <v>0</v>
      </c>
      <c r="O1970" t="str">
        <f t="shared" si="123"/>
        <v>Actual</v>
      </c>
    </row>
    <row r="1971" spans="1:15" x14ac:dyDescent="0.25">
      <c r="A1971" t="s">
        <v>2236</v>
      </c>
      <c r="B1971" t="s">
        <v>25</v>
      </c>
      <c r="C1971">
        <v>1</v>
      </c>
      <c r="D1971">
        <f t="shared" si="120"/>
        <v>1</v>
      </c>
      <c r="E1971">
        <v>4</v>
      </c>
      <c r="F1971">
        <f>IF(OR(E1971="",E1971="UNKNOWN",E1971="ERROR"),_xlfn.XLOOKUP(Table2[[#This Row],[Item]],Items_List!A:A,Items_List!B:B),E1971)</f>
        <v>4</v>
      </c>
      <c r="G1971">
        <v>4</v>
      </c>
      <c r="H1971">
        <f t="shared" si="121"/>
        <v>4</v>
      </c>
      <c r="I1971" t="s">
        <v>10059</v>
      </c>
      <c r="J1971" t="s">
        <v>10059</v>
      </c>
      <c r="K1971" s="1">
        <v>45078</v>
      </c>
      <c r="L1971" s="1" t="str">
        <f>IF(ISNUMBER(Table2[[#This Row],[Transaction Date]]),TEXT(Table2[[#This Row],[Transaction Date]],"mmmm"),"Unknown")</f>
        <v>June</v>
      </c>
      <c r="M1971" s="1" t="str">
        <f>IF(ISNUMBER(Table2[[#This Row],[Transaction Date]]),TEXT(Table2[[#This Row],[Transaction Date]],"dddd"),"Unknown")</f>
        <v>Thursday</v>
      </c>
      <c r="N1971">
        <f t="shared" si="122"/>
        <v>0</v>
      </c>
      <c r="O1971" t="str">
        <f t="shared" si="123"/>
        <v>Actual</v>
      </c>
    </row>
    <row r="1972" spans="1:15" x14ac:dyDescent="0.25">
      <c r="A1972" t="s">
        <v>2237</v>
      </c>
      <c r="B1972" t="s">
        <v>39</v>
      </c>
      <c r="C1972">
        <v>1</v>
      </c>
      <c r="D1972">
        <f t="shared" si="120"/>
        <v>1</v>
      </c>
      <c r="E1972">
        <v>3</v>
      </c>
      <c r="F1972">
        <f>IF(OR(E1972="",E1972="UNKNOWN",E1972="ERROR"),_xlfn.XLOOKUP(Table2[[#This Row],[Item]],Items_List!A:A,Items_List!B:B),E1972)</f>
        <v>3</v>
      </c>
      <c r="G1972">
        <v>3</v>
      </c>
      <c r="H1972">
        <f t="shared" si="121"/>
        <v>3</v>
      </c>
      <c r="I1972" t="s">
        <v>14</v>
      </c>
      <c r="J1972" t="s">
        <v>10059</v>
      </c>
      <c r="K1972" s="1">
        <v>45240</v>
      </c>
      <c r="L1972" s="1" t="str">
        <f>IF(ISNUMBER(Table2[[#This Row],[Transaction Date]]),TEXT(Table2[[#This Row],[Transaction Date]],"mmmm"),"Unknown")</f>
        <v>November</v>
      </c>
      <c r="M1972" s="1" t="str">
        <f>IF(ISNUMBER(Table2[[#This Row],[Transaction Date]]),TEXT(Table2[[#This Row],[Transaction Date]],"dddd"),"Unknown")</f>
        <v>Friday</v>
      </c>
      <c r="N1972">
        <f t="shared" si="122"/>
        <v>0</v>
      </c>
      <c r="O1972" t="str">
        <f t="shared" si="123"/>
        <v>Actual</v>
      </c>
    </row>
    <row r="1973" spans="1:15" x14ac:dyDescent="0.25">
      <c r="A1973" t="s">
        <v>2238</v>
      </c>
      <c r="B1973" t="s">
        <v>39</v>
      </c>
      <c r="C1973">
        <v>3</v>
      </c>
      <c r="D1973">
        <f t="shared" si="120"/>
        <v>3</v>
      </c>
      <c r="E1973">
        <v>3</v>
      </c>
      <c r="F1973">
        <f>IF(OR(E1973="",E1973="UNKNOWN",E1973="ERROR"),_xlfn.XLOOKUP(Table2[[#This Row],[Item]],Items_List!A:A,Items_List!B:B),E1973)</f>
        <v>3</v>
      </c>
      <c r="G1973">
        <v>9</v>
      </c>
      <c r="H1973">
        <f t="shared" si="121"/>
        <v>9</v>
      </c>
      <c r="I1973" t="s">
        <v>14</v>
      </c>
      <c r="J1973" t="s">
        <v>11</v>
      </c>
      <c r="K1973" s="1">
        <v>45154</v>
      </c>
      <c r="L1973" s="1" t="str">
        <f>IF(ISNUMBER(Table2[[#This Row],[Transaction Date]]),TEXT(Table2[[#This Row],[Transaction Date]],"mmmm"),"Unknown")</f>
        <v>August</v>
      </c>
      <c r="M1973" s="1" t="str">
        <f>IF(ISNUMBER(Table2[[#This Row],[Transaction Date]]),TEXT(Table2[[#This Row],[Transaction Date]],"dddd"),"Unknown")</f>
        <v>Wednesday</v>
      </c>
      <c r="N1973">
        <f t="shared" si="122"/>
        <v>0</v>
      </c>
      <c r="O1973" t="str">
        <f t="shared" si="123"/>
        <v>Actual</v>
      </c>
    </row>
    <row r="1974" spans="1:15" x14ac:dyDescent="0.25">
      <c r="A1974" t="s">
        <v>2239</v>
      </c>
      <c r="B1974" t="s">
        <v>28</v>
      </c>
      <c r="C1974">
        <v>5</v>
      </c>
      <c r="D1974">
        <f t="shared" si="120"/>
        <v>5</v>
      </c>
      <c r="E1974">
        <v>4</v>
      </c>
      <c r="F1974">
        <f>IF(OR(E1974="",E1974="UNKNOWN",E1974="ERROR"),_xlfn.XLOOKUP(Table2[[#This Row],[Item]],Items_List!A:A,Items_List!B:B),E1974)</f>
        <v>4</v>
      </c>
      <c r="G1974">
        <v>20</v>
      </c>
      <c r="H1974">
        <f t="shared" si="121"/>
        <v>20</v>
      </c>
      <c r="I1974" t="s">
        <v>10059</v>
      </c>
      <c r="J1974" t="s">
        <v>15</v>
      </c>
      <c r="K1974" s="1">
        <v>44987</v>
      </c>
      <c r="L1974" s="1" t="str">
        <f>IF(ISNUMBER(Table2[[#This Row],[Transaction Date]]),TEXT(Table2[[#This Row],[Transaction Date]],"mmmm"),"Unknown")</f>
        <v>March</v>
      </c>
      <c r="M1974" s="1" t="str">
        <f>IF(ISNUMBER(Table2[[#This Row],[Transaction Date]]),TEXT(Table2[[#This Row],[Transaction Date]],"dddd"),"Unknown")</f>
        <v>Thursday</v>
      </c>
      <c r="N1974">
        <f t="shared" si="122"/>
        <v>0</v>
      </c>
      <c r="O1974" t="str">
        <f t="shared" si="123"/>
        <v>Actual</v>
      </c>
    </row>
    <row r="1975" spans="1:15" x14ac:dyDescent="0.25">
      <c r="A1975" t="s">
        <v>2240</v>
      </c>
      <c r="B1975" t="s">
        <v>9</v>
      </c>
      <c r="C1975">
        <v>2</v>
      </c>
      <c r="D1975">
        <f t="shared" si="120"/>
        <v>2</v>
      </c>
      <c r="E1975">
        <v>2</v>
      </c>
      <c r="F1975">
        <f>IF(OR(E1975="",E1975="UNKNOWN",E1975="ERROR"),_xlfn.XLOOKUP(Table2[[#This Row],[Item]],Items_List!A:A,Items_List!B:B),E1975)</f>
        <v>2</v>
      </c>
      <c r="G1975" t="s">
        <v>18</v>
      </c>
      <c r="H1975">
        <f t="shared" si="121"/>
        <v>4</v>
      </c>
      <c r="I1975" t="s">
        <v>14</v>
      </c>
      <c r="J1975" t="s">
        <v>10059</v>
      </c>
      <c r="K1975" s="1">
        <v>45167</v>
      </c>
      <c r="L1975" s="1" t="str">
        <f>IF(ISNUMBER(Table2[[#This Row],[Transaction Date]]),TEXT(Table2[[#This Row],[Transaction Date]],"mmmm"),"Unknown")</f>
        <v>August</v>
      </c>
      <c r="M1975" s="1" t="str">
        <f>IF(ISNUMBER(Table2[[#This Row],[Transaction Date]]),TEXT(Table2[[#This Row],[Transaction Date]],"dddd"),"Unknown")</f>
        <v>Tuesday</v>
      </c>
      <c r="N1975">
        <f t="shared" si="122"/>
        <v>1</v>
      </c>
      <c r="O1975" t="str">
        <f t="shared" si="123"/>
        <v>Actual</v>
      </c>
    </row>
    <row r="1976" spans="1:15" x14ac:dyDescent="0.25">
      <c r="A1976" t="s">
        <v>2242</v>
      </c>
      <c r="B1976" t="s">
        <v>28</v>
      </c>
      <c r="C1976">
        <v>3</v>
      </c>
      <c r="D1976">
        <f t="shared" si="120"/>
        <v>3</v>
      </c>
      <c r="E1976">
        <v>4</v>
      </c>
      <c r="F1976">
        <f>IF(OR(E1976="",E1976="UNKNOWN",E1976="ERROR"),_xlfn.XLOOKUP(Table2[[#This Row],[Item]],Items_List!A:A,Items_List!B:B),E1976)</f>
        <v>4</v>
      </c>
      <c r="G1976">
        <v>12</v>
      </c>
      <c r="H1976">
        <f t="shared" si="121"/>
        <v>12</v>
      </c>
      <c r="I1976" t="s">
        <v>10059</v>
      </c>
      <c r="J1976" t="s">
        <v>11</v>
      </c>
      <c r="K1976" s="1">
        <v>45160</v>
      </c>
      <c r="L1976" s="1" t="str">
        <f>IF(ISNUMBER(Table2[[#This Row],[Transaction Date]]),TEXT(Table2[[#This Row],[Transaction Date]],"mmmm"),"Unknown")</f>
        <v>August</v>
      </c>
      <c r="M1976" s="1" t="str">
        <f>IF(ISNUMBER(Table2[[#This Row],[Transaction Date]]),TEXT(Table2[[#This Row],[Transaction Date]],"dddd"),"Unknown")</f>
        <v>Tuesday</v>
      </c>
      <c r="N1976">
        <f t="shared" si="122"/>
        <v>0</v>
      </c>
      <c r="O1976" t="str">
        <f t="shared" si="123"/>
        <v>Actual</v>
      </c>
    </row>
    <row r="1977" spans="1:15" x14ac:dyDescent="0.25">
      <c r="A1977" t="s">
        <v>2243</v>
      </c>
      <c r="B1977" t="s">
        <v>20</v>
      </c>
      <c r="C1977">
        <v>3</v>
      </c>
      <c r="D1977">
        <f t="shared" si="120"/>
        <v>3</v>
      </c>
      <c r="E1977">
        <v>5</v>
      </c>
      <c r="F1977">
        <f>IF(OR(E1977="",E1977="UNKNOWN",E1977="ERROR"),_xlfn.XLOOKUP(Table2[[#This Row],[Item]],Items_List!A:A,Items_List!B:B),E1977)</f>
        <v>5</v>
      </c>
      <c r="G1977">
        <v>15</v>
      </c>
      <c r="H1977">
        <f t="shared" si="121"/>
        <v>15</v>
      </c>
      <c r="I1977" t="s">
        <v>23</v>
      </c>
      <c r="J1977" t="s">
        <v>15</v>
      </c>
      <c r="K1977" s="1">
        <v>45102</v>
      </c>
      <c r="L1977" s="1" t="str">
        <f>IF(ISNUMBER(Table2[[#This Row],[Transaction Date]]),TEXT(Table2[[#This Row],[Transaction Date]],"mmmm"),"Unknown")</f>
        <v>June</v>
      </c>
      <c r="M1977" s="1" t="str">
        <f>IF(ISNUMBER(Table2[[#This Row],[Transaction Date]]),TEXT(Table2[[#This Row],[Transaction Date]],"dddd"),"Unknown")</f>
        <v>Sunday</v>
      </c>
      <c r="N1977">
        <f t="shared" si="122"/>
        <v>0</v>
      </c>
      <c r="O1977" t="str">
        <f t="shared" si="123"/>
        <v>Actual</v>
      </c>
    </row>
    <row r="1978" spans="1:15" x14ac:dyDescent="0.25">
      <c r="A1978" t="s">
        <v>2244</v>
      </c>
      <c r="B1978" t="s">
        <v>25</v>
      </c>
      <c r="C1978">
        <v>2</v>
      </c>
      <c r="D1978">
        <f t="shared" si="120"/>
        <v>2</v>
      </c>
      <c r="E1978">
        <v>4</v>
      </c>
      <c r="F1978">
        <f>IF(OR(E1978="",E1978="UNKNOWN",E1978="ERROR"),_xlfn.XLOOKUP(Table2[[#This Row],[Item]],Items_List!A:A,Items_List!B:B),E1978)</f>
        <v>4</v>
      </c>
      <c r="G1978">
        <v>8</v>
      </c>
      <c r="H1978">
        <f t="shared" si="121"/>
        <v>8</v>
      </c>
      <c r="I1978" t="s">
        <v>10059</v>
      </c>
      <c r="J1978" t="s">
        <v>15</v>
      </c>
      <c r="K1978" s="1">
        <v>45280</v>
      </c>
      <c r="L1978" s="1" t="str">
        <f>IF(ISNUMBER(Table2[[#This Row],[Transaction Date]]),TEXT(Table2[[#This Row],[Transaction Date]],"mmmm"),"Unknown")</f>
        <v>December</v>
      </c>
      <c r="M1978" s="1" t="str">
        <f>IF(ISNUMBER(Table2[[#This Row],[Transaction Date]]),TEXT(Table2[[#This Row],[Transaction Date]],"dddd"),"Unknown")</f>
        <v>Wednesday</v>
      </c>
      <c r="N1978">
        <f t="shared" si="122"/>
        <v>0</v>
      </c>
      <c r="O1978" t="str">
        <f t="shared" si="123"/>
        <v>Actual</v>
      </c>
    </row>
    <row r="1979" spans="1:15" x14ac:dyDescent="0.25">
      <c r="A1979" t="s">
        <v>2246</v>
      </c>
      <c r="B1979" t="s">
        <v>25</v>
      </c>
      <c r="C1979">
        <v>5</v>
      </c>
      <c r="D1979">
        <f t="shared" si="120"/>
        <v>5</v>
      </c>
      <c r="E1979">
        <v>4</v>
      </c>
      <c r="F1979">
        <f>IF(OR(E1979="",E1979="UNKNOWN",E1979="ERROR"),_xlfn.XLOOKUP(Table2[[#This Row],[Item]],Items_List!A:A,Items_List!B:B),E1979)</f>
        <v>4</v>
      </c>
      <c r="G1979">
        <v>20</v>
      </c>
      <c r="H1979">
        <f t="shared" si="121"/>
        <v>20</v>
      </c>
      <c r="I1979" t="s">
        <v>23</v>
      </c>
      <c r="J1979" t="s">
        <v>10059</v>
      </c>
      <c r="K1979" s="1">
        <v>45271</v>
      </c>
      <c r="L1979" s="1" t="str">
        <f>IF(ISNUMBER(Table2[[#This Row],[Transaction Date]]),TEXT(Table2[[#This Row],[Transaction Date]],"mmmm"),"Unknown")</f>
        <v>December</v>
      </c>
      <c r="M1979" s="1" t="str">
        <f>IF(ISNUMBER(Table2[[#This Row],[Transaction Date]]),TEXT(Table2[[#This Row],[Transaction Date]],"dddd"),"Unknown")</f>
        <v>Monday</v>
      </c>
      <c r="N1979">
        <f t="shared" si="122"/>
        <v>0</v>
      </c>
      <c r="O1979" t="str">
        <f t="shared" si="123"/>
        <v>Actual</v>
      </c>
    </row>
    <row r="1980" spans="1:15" x14ac:dyDescent="0.25">
      <c r="A1980" t="s">
        <v>2247</v>
      </c>
      <c r="B1980" t="s">
        <v>20</v>
      </c>
      <c r="C1980">
        <v>5</v>
      </c>
      <c r="D1980">
        <f t="shared" si="120"/>
        <v>5</v>
      </c>
      <c r="E1980">
        <v>5</v>
      </c>
      <c r="F1980">
        <f>IF(OR(E1980="",E1980="UNKNOWN",E1980="ERROR"),_xlfn.XLOOKUP(Table2[[#This Row],[Item]],Items_List!A:A,Items_List!B:B),E1980)</f>
        <v>5</v>
      </c>
      <c r="G1980">
        <v>25</v>
      </c>
      <c r="H1980">
        <f t="shared" si="121"/>
        <v>25</v>
      </c>
      <c r="I1980" t="s">
        <v>10</v>
      </c>
      <c r="J1980" t="s">
        <v>10059</v>
      </c>
      <c r="K1980" s="1">
        <v>44930</v>
      </c>
      <c r="L1980" s="1" t="str">
        <f>IF(ISNUMBER(Table2[[#This Row],[Transaction Date]]),TEXT(Table2[[#This Row],[Transaction Date]],"mmmm"),"Unknown")</f>
        <v>January</v>
      </c>
      <c r="M1980" s="1" t="str">
        <f>IF(ISNUMBER(Table2[[#This Row],[Transaction Date]]),TEXT(Table2[[#This Row],[Transaction Date]],"dddd"),"Unknown")</f>
        <v>Wednesday</v>
      </c>
      <c r="N1980">
        <f t="shared" si="122"/>
        <v>0</v>
      </c>
      <c r="O1980" t="str">
        <f t="shared" si="123"/>
        <v>Actual</v>
      </c>
    </row>
    <row r="1981" spans="1:15" x14ac:dyDescent="0.25">
      <c r="A1981" t="s">
        <v>2248</v>
      </c>
      <c r="B1981" t="s">
        <v>20</v>
      </c>
      <c r="C1981">
        <v>3</v>
      </c>
      <c r="D1981">
        <f t="shared" si="120"/>
        <v>3</v>
      </c>
      <c r="E1981">
        <v>5</v>
      </c>
      <c r="F1981">
        <f>IF(OR(E1981="",E1981="UNKNOWN",E1981="ERROR"),_xlfn.XLOOKUP(Table2[[#This Row],[Item]],Items_List!A:A,Items_List!B:B),E1981)</f>
        <v>5</v>
      </c>
      <c r="G1981">
        <v>15</v>
      </c>
      <c r="H1981">
        <f t="shared" si="121"/>
        <v>15</v>
      </c>
      <c r="I1981" t="s">
        <v>10</v>
      </c>
      <c r="J1981" t="s">
        <v>15</v>
      </c>
      <c r="K1981" s="1">
        <v>45075</v>
      </c>
      <c r="L1981" s="1" t="str">
        <f>IF(ISNUMBER(Table2[[#This Row],[Transaction Date]]),TEXT(Table2[[#This Row],[Transaction Date]],"mmmm"),"Unknown")</f>
        <v>May</v>
      </c>
      <c r="M1981" s="1" t="str">
        <f>IF(ISNUMBER(Table2[[#This Row],[Transaction Date]]),TEXT(Table2[[#This Row],[Transaction Date]],"dddd"),"Unknown")</f>
        <v>Monday</v>
      </c>
      <c r="N1981">
        <f t="shared" si="122"/>
        <v>0</v>
      </c>
      <c r="O1981" t="str">
        <f t="shared" si="123"/>
        <v>Actual</v>
      </c>
    </row>
    <row r="1982" spans="1:15" x14ac:dyDescent="0.25">
      <c r="A1982" t="s">
        <v>2251</v>
      </c>
      <c r="B1982" t="s">
        <v>13</v>
      </c>
      <c r="C1982">
        <v>1</v>
      </c>
      <c r="D1982">
        <f t="shared" si="120"/>
        <v>1</v>
      </c>
      <c r="E1982">
        <v>3</v>
      </c>
      <c r="F1982">
        <f>IF(OR(E1982="",E1982="UNKNOWN",E1982="ERROR"),_xlfn.XLOOKUP(Table2[[#This Row],[Item]],Items_List!A:A,Items_List!B:B),E1982)</f>
        <v>3</v>
      </c>
      <c r="G1982">
        <v>3</v>
      </c>
      <c r="H1982">
        <f t="shared" si="121"/>
        <v>3</v>
      </c>
      <c r="I1982" t="s">
        <v>10</v>
      </c>
      <c r="J1982" t="s">
        <v>15</v>
      </c>
      <c r="K1982" s="1">
        <v>45091</v>
      </c>
      <c r="L1982" s="1" t="str">
        <f>IF(ISNUMBER(Table2[[#This Row],[Transaction Date]]),TEXT(Table2[[#This Row],[Transaction Date]],"mmmm"),"Unknown")</f>
        <v>June</v>
      </c>
      <c r="M1982" s="1" t="str">
        <f>IF(ISNUMBER(Table2[[#This Row],[Transaction Date]]),TEXT(Table2[[#This Row],[Transaction Date]],"dddd"),"Unknown")</f>
        <v>Wednesday</v>
      </c>
      <c r="N1982">
        <f t="shared" si="122"/>
        <v>0</v>
      </c>
      <c r="O1982" t="str">
        <f t="shared" si="123"/>
        <v>Actual</v>
      </c>
    </row>
    <row r="1983" spans="1:15" x14ac:dyDescent="0.25">
      <c r="A1983" t="s">
        <v>2252</v>
      </c>
      <c r="B1983" t="s">
        <v>28</v>
      </c>
      <c r="C1983">
        <v>2</v>
      </c>
      <c r="D1983">
        <f t="shared" si="120"/>
        <v>2</v>
      </c>
      <c r="E1983" s="3">
        <f>_xlfn.XLOOKUP(Table2[[#This Row],[Item]],Items_List!$A$2:$A$9,Items_List!$B$2:$B$9)</f>
        <v>4</v>
      </c>
      <c r="F1983">
        <f>IF(OR(E1983="",E1983="UNKNOWN",E1983="ERROR"),_xlfn.XLOOKUP(Table2[[#This Row],[Item]],Items_List!A:A,Items_List!B:B),E1983)</f>
        <v>4</v>
      </c>
      <c r="H1983">
        <f t="shared" si="121"/>
        <v>8</v>
      </c>
      <c r="I1983" t="s">
        <v>10059</v>
      </c>
      <c r="J1983" t="s">
        <v>10059</v>
      </c>
      <c r="K1983" s="1">
        <v>45238</v>
      </c>
      <c r="L1983" s="1" t="str">
        <f>IF(ISNUMBER(Table2[[#This Row],[Transaction Date]]),TEXT(Table2[[#This Row],[Transaction Date]],"mmmm"),"Unknown")</f>
        <v>November</v>
      </c>
      <c r="M1983" s="1" t="str">
        <f>IF(ISNUMBER(Table2[[#This Row],[Transaction Date]]),TEXT(Table2[[#This Row],[Transaction Date]],"dddd"),"Unknown")</f>
        <v>Wednesday</v>
      </c>
      <c r="N1983">
        <f t="shared" si="122"/>
        <v>1</v>
      </c>
      <c r="O1983" t="str">
        <f t="shared" si="123"/>
        <v>Actual</v>
      </c>
    </row>
    <row r="1984" spans="1:15" x14ac:dyDescent="0.25">
      <c r="A1984" t="s">
        <v>2253</v>
      </c>
      <c r="B1984" t="s">
        <v>13</v>
      </c>
      <c r="C1984">
        <v>5</v>
      </c>
      <c r="D1984">
        <f t="shared" si="120"/>
        <v>5</v>
      </c>
      <c r="E1984">
        <v>3</v>
      </c>
      <c r="F1984">
        <f>IF(OR(E1984="",E1984="UNKNOWN",E1984="ERROR"),_xlfn.XLOOKUP(Table2[[#This Row],[Item]],Items_List!A:A,Items_List!B:B),E1984)</f>
        <v>3</v>
      </c>
      <c r="G1984">
        <v>15</v>
      </c>
      <c r="H1984">
        <f t="shared" si="121"/>
        <v>15</v>
      </c>
      <c r="I1984" t="s">
        <v>10</v>
      </c>
      <c r="J1984" t="s">
        <v>10059</v>
      </c>
      <c r="K1984" s="1">
        <v>44962</v>
      </c>
      <c r="L1984" s="1" t="str">
        <f>IF(ISNUMBER(Table2[[#This Row],[Transaction Date]]),TEXT(Table2[[#This Row],[Transaction Date]],"mmmm"),"Unknown")</f>
        <v>February</v>
      </c>
      <c r="M1984" s="1" t="str">
        <f>IF(ISNUMBER(Table2[[#This Row],[Transaction Date]]),TEXT(Table2[[#This Row],[Transaction Date]],"dddd"),"Unknown")</f>
        <v>Sunday</v>
      </c>
      <c r="N1984">
        <f t="shared" si="122"/>
        <v>0</v>
      </c>
      <c r="O1984" t="str">
        <f t="shared" si="123"/>
        <v>Actual</v>
      </c>
    </row>
    <row r="1985" spans="1:15" x14ac:dyDescent="0.25">
      <c r="A1985" t="s">
        <v>2254</v>
      </c>
      <c r="B1985" t="s">
        <v>9</v>
      </c>
      <c r="C1985">
        <v>5</v>
      </c>
      <c r="D1985">
        <f t="shared" si="120"/>
        <v>5</v>
      </c>
      <c r="E1985">
        <v>2</v>
      </c>
      <c r="F1985">
        <f>IF(OR(E1985="",E1985="UNKNOWN",E1985="ERROR"),_xlfn.XLOOKUP(Table2[[#This Row],[Item]],Items_List!A:A,Items_List!B:B),E1985)</f>
        <v>2</v>
      </c>
      <c r="G1985">
        <v>10</v>
      </c>
      <c r="H1985">
        <f t="shared" si="121"/>
        <v>10</v>
      </c>
      <c r="I1985" t="s">
        <v>23</v>
      </c>
      <c r="J1985" t="s">
        <v>11</v>
      </c>
      <c r="K1985" s="1">
        <v>45034</v>
      </c>
      <c r="L1985" s="1" t="str">
        <f>IF(ISNUMBER(Table2[[#This Row],[Transaction Date]]),TEXT(Table2[[#This Row],[Transaction Date]],"mmmm"),"Unknown")</f>
        <v>April</v>
      </c>
      <c r="M1985" s="1" t="str">
        <f>IF(ISNUMBER(Table2[[#This Row],[Transaction Date]]),TEXT(Table2[[#This Row],[Transaction Date]],"dddd"),"Unknown")</f>
        <v>Tuesday</v>
      </c>
      <c r="N1985">
        <f t="shared" si="122"/>
        <v>0</v>
      </c>
      <c r="O1985" t="str">
        <f t="shared" si="123"/>
        <v>Actual</v>
      </c>
    </row>
    <row r="1986" spans="1:15" x14ac:dyDescent="0.25">
      <c r="A1986" t="s">
        <v>2255</v>
      </c>
      <c r="B1986" t="s">
        <v>28</v>
      </c>
      <c r="C1986">
        <v>5</v>
      </c>
      <c r="D1986">
        <f t="shared" ref="D1986:D2049" si="124">IF(OR(C1986="",C1986="UNKNOWN",C1986="ERROR"),IFERROR(VALUE(G1986)/VALUE(E1986),""),VALUE(C1986))</f>
        <v>5</v>
      </c>
      <c r="E1986">
        <v>4</v>
      </c>
      <c r="F1986">
        <f>IF(OR(E1986="",E1986="UNKNOWN",E1986="ERROR"),_xlfn.XLOOKUP(Table2[[#This Row],[Item]],Items_List!A:A,Items_List!B:B),E1986)</f>
        <v>4</v>
      </c>
      <c r="G1986">
        <v>20</v>
      </c>
      <c r="H1986">
        <f t="shared" ref="H1986:H2049" si="125">D1986*F1986</f>
        <v>20</v>
      </c>
      <c r="I1986" t="s">
        <v>10</v>
      </c>
      <c r="J1986" t="s">
        <v>15</v>
      </c>
      <c r="K1986" s="1">
        <v>45062</v>
      </c>
      <c r="L1986" s="1" t="str">
        <f>IF(ISNUMBER(Table2[[#This Row],[Transaction Date]]),TEXT(Table2[[#This Row],[Transaction Date]],"mmmm"),"Unknown")</f>
        <v>May</v>
      </c>
      <c r="M1986" s="1" t="str">
        <f>IF(ISNUMBER(Table2[[#This Row],[Transaction Date]]),TEXT(Table2[[#This Row],[Transaction Date]],"dddd"),"Unknown")</f>
        <v>Tuesday</v>
      </c>
      <c r="N1986">
        <f t="shared" ref="N1986:N2049" si="126">IF(OR(B1986="",B1986="unknown",B1986="error",C1986="",C1986="unknown",C1986="error",G1986="",G1986="error",G1986="unknown"),1,0)</f>
        <v>0</v>
      </c>
      <c r="O1986" t="str">
        <f t="shared" ref="O1986:O2049" si="127">IF(OR(C1986="",C1986="error",C1986="unknown"),"Estimated","Actual")</f>
        <v>Actual</v>
      </c>
    </row>
    <row r="1987" spans="1:15" x14ac:dyDescent="0.25">
      <c r="A1987" t="s">
        <v>2256</v>
      </c>
      <c r="B1987" t="s">
        <v>65</v>
      </c>
      <c r="C1987">
        <v>2</v>
      </c>
      <c r="D1987">
        <f t="shared" si="124"/>
        <v>2</v>
      </c>
      <c r="E1987">
        <v>1.5</v>
      </c>
      <c r="F1987">
        <f>IF(OR(E1987="",E1987="UNKNOWN",E1987="ERROR"),_xlfn.XLOOKUP(Table2[[#This Row],[Item]],Items_List!A:A,Items_List!B:B),E1987)</f>
        <v>1.5</v>
      </c>
      <c r="G1987">
        <v>3</v>
      </c>
      <c r="H1987">
        <f t="shared" si="125"/>
        <v>3</v>
      </c>
      <c r="I1987" t="s">
        <v>14</v>
      </c>
      <c r="J1987" t="s">
        <v>10059</v>
      </c>
      <c r="K1987" s="1">
        <v>45155</v>
      </c>
      <c r="L1987" s="1" t="str">
        <f>IF(ISNUMBER(Table2[[#This Row],[Transaction Date]]),TEXT(Table2[[#This Row],[Transaction Date]],"mmmm"),"Unknown")</f>
        <v>August</v>
      </c>
      <c r="M1987" s="1" t="str">
        <f>IF(ISNUMBER(Table2[[#This Row],[Transaction Date]]),TEXT(Table2[[#This Row],[Transaction Date]],"dddd"),"Unknown")</f>
        <v>Thursday</v>
      </c>
      <c r="N1987">
        <f t="shared" si="126"/>
        <v>0</v>
      </c>
      <c r="O1987" t="str">
        <f t="shared" si="127"/>
        <v>Actual</v>
      </c>
    </row>
    <row r="1988" spans="1:15" x14ac:dyDescent="0.25">
      <c r="A1988" t="s">
        <v>2257</v>
      </c>
      <c r="B1988" t="s">
        <v>17</v>
      </c>
      <c r="C1988">
        <v>5</v>
      </c>
      <c r="D1988">
        <f t="shared" si="124"/>
        <v>5</v>
      </c>
      <c r="E1988">
        <v>1</v>
      </c>
      <c r="F1988">
        <f>IF(OR(E1988="",E1988="UNKNOWN",E1988="ERROR"),_xlfn.XLOOKUP(Table2[[#This Row],[Item]],Items_List!A:A,Items_List!B:B),E1988)</f>
        <v>1</v>
      </c>
      <c r="G1988">
        <v>5</v>
      </c>
      <c r="H1988">
        <f t="shared" si="125"/>
        <v>5</v>
      </c>
      <c r="I1988" t="s">
        <v>10</v>
      </c>
      <c r="J1988" t="s">
        <v>10059</v>
      </c>
      <c r="K1988" s="1">
        <v>45205</v>
      </c>
      <c r="L1988" s="1" t="str">
        <f>IF(ISNUMBER(Table2[[#This Row],[Transaction Date]]),TEXT(Table2[[#This Row],[Transaction Date]],"mmmm"),"Unknown")</f>
        <v>October</v>
      </c>
      <c r="M1988" s="1" t="str">
        <f>IF(ISNUMBER(Table2[[#This Row],[Transaction Date]]),TEXT(Table2[[#This Row],[Transaction Date]],"dddd"),"Unknown")</f>
        <v>Friday</v>
      </c>
      <c r="N1988">
        <f t="shared" si="126"/>
        <v>0</v>
      </c>
      <c r="O1988" t="str">
        <f t="shared" si="127"/>
        <v>Actual</v>
      </c>
    </row>
    <row r="1989" spans="1:15" x14ac:dyDescent="0.25">
      <c r="A1989" t="s">
        <v>2258</v>
      </c>
      <c r="B1989" t="s">
        <v>20</v>
      </c>
      <c r="C1989">
        <v>5</v>
      </c>
      <c r="D1989">
        <f t="shared" si="124"/>
        <v>5</v>
      </c>
      <c r="E1989">
        <v>5</v>
      </c>
      <c r="F1989">
        <f>IF(OR(E1989="",E1989="UNKNOWN",E1989="ERROR"),_xlfn.XLOOKUP(Table2[[#This Row],[Item]],Items_List!A:A,Items_List!B:B),E1989)</f>
        <v>5</v>
      </c>
      <c r="G1989">
        <v>25</v>
      </c>
      <c r="H1989">
        <f t="shared" si="125"/>
        <v>25</v>
      </c>
      <c r="I1989" t="s">
        <v>10059</v>
      </c>
      <c r="J1989" t="s">
        <v>15</v>
      </c>
      <c r="K1989" s="1">
        <v>44949</v>
      </c>
      <c r="L1989" s="1" t="str">
        <f>IF(ISNUMBER(Table2[[#This Row],[Transaction Date]]),TEXT(Table2[[#This Row],[Transaction Date]],"mmmm"),"Unknown")</f>
        <v>January</v>
      </c>
      <c r="M1989" s="1" t="str">
        <f>IF(ISNUMBER(Table2[[#This Row],[Transaction Date]]),TEXT(Table2[[#This Row],[Transaction Date]],"dddd"),"Unknown")</f>
        <v>Monday</v>
      </c>
      <c r="N1989">
        <f t="shared" si="126"/>
        <v>0</v>
      </c>
      <c r="O1989" t="str">
        <f t="shared" si="127"/>
        <v>Actual</v>
      </c>
    </row>
    <row r="1990" spans="1:15" x14ac:dyDescent="0.25">
      <c r="A1990" t="s">
        <v>2259</v>
      </c>
      <c r="B1990" t="s">
        <v>9</v>
      </c>
      <c r="C1990">
        <v>2</v>
      </c>
      <c r="D1990">
        <f t="shared" si="124"/>
        <v>2</v>
      </c>
      <c r="E1990">
        <v>2</v>
      </c>
      <c r="F1990">
        <f>IF(OR(E1990="",E1990="UNKNOWN",E1990="ERROR"),_xlfn.XLOOKUP(Table2[[#This Row],[Item]],Items_List!A:A,Items_List!B:B),E1990)</f>
        <v>2</v>
      </c>
      <c r="G1990">
        <v>4</v>
      </c>
      <c r="H1990">
        <f t="shared" si="125"/>
        <v>4</v>
      </c>
      <c r="I1990" t="s">
        <v>10059</v>
      </c>
      <c r="J1990" t="s">
        <v>10059</v>
      </c>
      <c r="K1990" s="1">
        <v>44948</v>
      </c>
      <c r="L1990" s="1" t="str">
        <f>IF(ISNUMBER(Table2[[#This Row],[Transaction Date]]),TEXT(Table2[[#This Row],[Transaction Date]],"mmmm"),"Unknown")</f>
        <v>January</v>
      </c>
      <c r="M1990" s="1" t="str">
        <f>IF(ISNUMBER(Table2[[#This Row],[Transaction Date]]),TEXT(Table2[[#This Row],[Transaction Date]],"dddd"),"Unknown")</f>
        <v>Sunday</v>
      </c>
      <c r="N1990">
        <f t="shared" si="126"/>
        <v>0</v>
      </c>
      <c r="O1990" t="str">
        <f t="shared" si="127"/>
        <v>Actual</v>
      </c>
    </row>
    <row r="1991" spans="1:15" x14ac:dyDescent="0.25">
      <c r="A1991" t="s">
        <v>2260</v>
      </c>
      <c r="B1991" t="s">
        <v>25</v>
      </c>
      <c r="C1991">
        <v>4</v>
      </c>
      <c r="D1991">
        <f t="shared" si="124"/>
        <v>4</v>
      </c>
      <c r="E1991">
        <v>4</v>
      </c>
      <c r="F1991">
        <f>IF(OR(E1991="",E1991="UNKNOWN",E1991="ERROR"),_xlfn.XLOOKUP(Table2[[#This Row],[Item]],Items_List!A:A,Items_List!B:B),E1991)</f>
        <v>4</v>
      </c>
      <c r="G1991">
        <v>16</v>
      </c>
      <c r="H1991">
        <f t="shared" si="125"/>
        <v>16</v>
      </c>
      <c r="I1991" t="s">
        <v>23</v>
      </c>
      <c r="J1991" t="s">
        <v>10059</v>
      </c>
      <c r="K1991" s="1">
        <v>45139</v>
      </c>
      <c r="L1991" s="1" t="str">
        <f>IF(ISNUMBER(Table2[[#This Row],[Transaction Date]]),TEXT(Table2[[#This Row],[Transaction Date]],"mmmm"),"Unknown")</f>
        <v>August</v>
      </c>
      <c r="M1991" s="1" t="str">
        <f>IF(ISNUMBER(Table2[[#This Row],[Transaction Date]]),TEXT(Table2[[#This Row],[Transaction Date]],"dddd"),"Unknown")</f>
        <v>Tuesday</v>
      </c>
      <c r="N1991">
        <f t="shared" si="126"/>
        <v>0</v>
      </c>
      <c r="O1991" t="str">
        <f t="shared" si="127"/>
        <v>Actual</v>
      </c>
    </row>
    <row r="1992" spans="1:15" x14ac:dyDescent="0.25">
      <c r="A1992" t="s">
        <v>2261</v>
      </c>
      <c r="B1992" t="s">
        <v>28</v>
      </c>
      <c r="C1992" t="s">
        <v>18</v>
      </c>
      <c r="D1992">
        <f t="shared" si="124"/>
        <v>2</v>
      </c>
      <c r="E1992">
        <v>4</v>
      </c>
      <c r="F1992">
        <f>IF(OR(E1992="",E1992="UNKNOWN",E1992="ERROR"),_xlfn.XLOOKUP(Table2[[#This Row],[Item]],Items_List!A:A,Items_List!B:B),E1992)</f>
        <v>4</v>
      </c>
      <c r="G1992">
        <v>8</v>
      </c>
      <c r="H1992">
        <f t="shared" si="125"/>
        <v>8</v>
      </c>
      <c r="I1992" t="s">
        <v>10059</v>
      </c>
      <c r="J1992" t="s">
        <v>10059</v>
      </c>
      <c r="K1992" s="1">
        <v>45176</v>
      </c>
      <c r="L1992" s="1" t="str">
        <f>IF(ISNUMBER(Table2[[#This Row],[Transaction Date]]),TEXT(Table2[[#This Row],[Transaction Date]],"mmmm"),"Unknown")</f>
        <v>September</v>
      </c>
      <c r="M1992" s="1" t="str">
        <f>IF(ISNUMBER(Table2[[#This Row],[Transaction Date]]),TEXT(Table2[[#This Row],[Transaction Date]],"dddd"),"Unknown")</f>
        <v>Thursday</v>
      </c>
      <c r="N1992">
        <f t="shared" si="126"/>
        <v>1</v>
      </c>
      <c r="O1992" t="str">
        <f t="shared" si="127"/>
        <v>Estimated</v>
      </c>
    </row>
    <row r="1993" spans="1:15" x14ac:dyDescent="0.25">
      <c r="A1993" t="s">
        <v>2263</v>
      </c>
      <c r="B1993" t="s">
        <v>17</v>
      </c>
      <c r="C1993">
        <v>4</v>
      </c>
      <c r="D1993">
        <f t="shared" si="124"/>
        <v>4</v>
      </c>
      <c r="E1993">
        <v>1</v>
      </c>
      <c r="F1993">
        <f>IF(OR(E1993="",E1993="UNKNOWN",E1993="ERROR"),_xlfn.XLOOKUP(Table2[[#This Row],[Item]],Items_List!A:A,Items_List!B:B),E1993)</f>
        <v>1</v>
      </c>
      <c r="G1993">
        <v>4</v>
      </c>
      <c r="H1993">
        <f t="shared" si="125"/>
        <v>4</v>
      </c>
      <c r="I1993" t="s">
        <v>10</v>
      </c>
      <c r="J1993" t="s">
        <v>10059</v>
      </c>
      <c r="K1993" s="1">
        <v>45242</v>
      </c>
      <c r="L1993" s="1" t="str">
        <f>IF(ISNUMBER(Table2[[#This Row],[Transaction Date]]),TEXT(Table2[[#This Row],[Transaction Date]],"mmmm"),"Unknown")</f>
        <v>November</v>
      </c>
      <c r="M1993" s="1" t="str">
        <f>IF(ISNUMBER(Table2[[#This Row],[Transaction Date]]),TEXT(Table2[[#This Row],[Transaction Date]],"dddd"),"Unknown")</f>
        <v>Sunday</v>
      </c>
      <c r="N1993">
        <f t="shared" si="126"/>
        <v>0</v>
      </c>
      <c r="O1993" t="str">
        <f t="shared" si="127"/>
        <v>Actual</v>
      </c>
    </row>
    <row r="1994" spans="1:15" x14ac:dyDescent="0.25">
      <c r="A1994" t="s">
        <v>2264</v>
      </c>
      <c r="B1994" t="s">
        <v>9</v>
      </c>
      <c r="C1994">
        <v>4</v>
      </c>
      <c r="D1994">
        <f t="shared" si="124"/>
        <v>4</v>
      </c>
      <c r="E1994">
        <v>2</v>
      </c>
      <c r="F1994">
        <f>IF(OR(E1994="",E1994="UNKNOWN",E1994="ERROR"),_xlfn.XLOOKUP(Table2[[#This Row],[Item]],Items_List!A:A,Items_List!B:B),E1994)</f>
        <v>2</v>
      </c>
      <c r="G1994">
        <v>8</v>
      </c>
      <c r="H1994">
        <f t="shared" si="125"/>
        <v>8</v>
      </c>
      <c r="I1994" t="s">
        <v>10</v>
      </c>
      <c r="J1994" t="s">
        <v>10059</v>
      </c>
      <c r="K1994" s="1">
        <v>45011</v>
      </c>
      <c r="L1994" s="1" t="str">
        <f>IF(ISNUMBER(Table2[[#This Row],[Transaction Date]]),TEXT(Table2[[#This Row],[Transaction Date]],"mmmm"),"Unknown")</f>
        <v>March</v>
      </c>
      <c r="M1994" s="1" t="str">
        <f>IF(ISNUMBER(Table2[[#This Row],[Transaction Date]]),TEXT(Table2[[#This Row],[Transaction Date]],"dddd"),"Unknown")</f>
        <v>Sunday</v>
      </c>
      <c r="N1994">
        <f t="shared" si="126"/>
        <v>0</v>
      </c>
      <c r="O1994" t="str">
        <f t="shared" si="127"/>
        <v>Actual</v>
      </c>
    </row>
    <row r="1995" spans="1:15" x14ac:dyDescent="0.25">
      <c r="A1995" t="s">
        <v>2265</v>
      </c>
      <c r="B1995" t="s">
        <v>39</v>
      </c>
      <c r="C1995">
        <v>5</v>
      </c>
      <c r="D1995">
        <f t="shared" si="124"/>
        <v>5</v>
      </c>
      <c r="E1995">
        <v>3</v>
      </c>
      <c r="F1995">
        <f>IF(OR(E1995="",E1995="UNKNOWN",E1995="ERROR"),_xlfn.XLOOKUP(Table2[[#This Row],[Item]],Items_List!A:A,Items_List!B:B),E1995)</f>
        <v>3</v>
      </c>
      <c r="G1995">
        <v>15</v>
      </c>
      <c r="H1995">
        <f t="shared" si="125"/>
        <v>15</v>
      </c>
      <c r="I1995" t="s">
        <v>10</v>
      </c>
      <c r="J1995" t="s">
        <v>10059</v>
      </c>
      <c r="K1995" s="1">
        <v>45112</v>
      </c>
      <c r="L1995" s="1" t="str">
        <f>IF(ISNUMBER(Table2[[#This Row],[Transaction Date]]),TEXT(Table2[[#This Row],[Transaction Date]],"mmmm"),"Unknown")</f>
        <v>July</v>
      </c>
      <c r="M1995" s="1" t="str">
        <f>IF(ISNUMBER(Table2[[#This Row],[Transaction Date]]),TEXT(Table2[[#This Row],[Transaction Date]],"dddd"),"Unknown")</f>
        <v>Wednesday</v>
      </c>
      <c r="N1995">
        <f t="shared" si="126"/>
        <v>0</v>
      </c>
      <c r="O1995" t="str">
        <f t="shared" si="127"/>
        <v>Actual</v>
      </c>
    </row>
    <row r="1996" spans="1:15" x14ac:dyDescent="0.25">
      <c r="A1996" t="s">
        <v>2266</v>
      </c>
      <c r="B1996" t="s">
        <v>25</v>
      </c>
      <c r="C1996">
        <v>3</v>
      </c>
      <c r="D1996">
        <f t="shared" si="124"/>
        <v>3</v>
      </c>
      <c r="E1996">
        <v>4</v>
      </c>
      <c r="F1996">
        <f>IF(OR(E1996="",E1996="UNKNOWN",E1996="ERROR"),_xlfn.XLOOKUP(Table2[[#This Row],[Item]],Items_List!A:A,Items_List!B:B),E1996)</f>
        <v>4</v>
      </c>
      <c r="G1996">
        <v>12</v>
      </c>
      <c r="H1996">
        <f t="shared" si="125"/>
        <v>12</v>
      </c>
      <c r="I1996" t="s">
        <v>10059</v>
      </c>
      <c r="J1996" t="s">
        <v>10059</v>
      </c>
      <c r="K1996" s="1">
        <v>44958</v>
      </c>
      <c r="L1996" s="1" t="str">
        <f>IF(ISNUMBER(Table2[[#This Row],[Transaction Date]]),TEXT(Table2[[#This Row],[Transaction Date]],"mmmm"),"Unknown")</f>
        <v>February</v>
      </c>
      <c r="M1996" s="1" t="str">
        <f>IF(ISNUMBER(Table2[[#This Row],[Transaction Date]]),TEXT(Table2[[#This Row],[Transaction Date]],"dddd"),"Unknown")</f>
        <v>Wednesday</v>
      </c>
      <c r="N1996">
        <f t="shared" si="126"/>
        <v>0</v>
      </c>
      <c r="O1996" t="str">
        <f t="shared" si="127"/>
        <v>Actual</v>
      </c>
    </row>
    <row r="1997" spans="1:15" x14ac:dyDescent="0.25">
      <c r="A1997" t="s">
        <v>2267</v>
      </c>
      <c r="B1997" t="s">
        <v>9</v>
      </c>
      <c r="C1997">
        <v>5</v>
      </c>
      <c r="D1997">
        <f t="shared" si="124"/>
        <v>5</v>
      </c>
      <c r="E1997">
        <v>2</v>
      </c>
      <c r="F1997">
        <f>IF(OR(E1997="",E1997="UNKNOWN",E1997="ERROR"),_xlfn.XLOOKUP(Table2[[#This Row],[Item]],Items_List!A:A,Items_List!B:B),E1997)</f>
        <v>2</v>
      </c>
      <c r="G1997">
        <v>10</v>
      </c>
      <c r="H1997">
        <f t="shared" si="125"/>
        <v>10</v>
      </c>
      <c r="I1997" t="s">
        <v>23</v>
      </c>
      <c r="J1997" t="s">
        <v>10059</v>
      </c>
      <c r="K1997" s="1">
        <v>44927</v>
      </c>
      <c r="L1997" s="1" t="str">
        <f>IF(ISNUMBER(Table2[[#This Row],[Transaction Date]]),TEXT(Table2[[#This Row],[Transaction Date]],"mmmm"),"Unknown")</f>
        <v>January</v>
      </c>
      <c r="M1997" s="1" t="str">
        <f>IF(ISNUMBER(Table2[[#This Row],[Transaction Date]]),TEXT(Table2[[#This Row],[Transaction Date]],"dddd"),"Unknown")</f>
        <v>Sunday</v>
      </c>
      <c r="N1997">
        <f t="shared" si="126"/>
        <v>0</v>
      </c>
      <c r="O1997" t="str">
        <f t="shared" si="127"/>
        <v>Actual</v>
      </c>
    </row>
    <row r="1998" spans="1:15" x14ac:dyDescent="0.25">
      <c r="A1998" t="s">
        <v>2268</v>
      </c>
      <c r="B1998" t="s">
        <v>25</v>
      </c>
      <c r="C1998">
        <v>3</v>
      </c>
      <c r="D1998">
        <f t="shared" si="124"/>
        <v>3</v>
      </c>
      <c r="E1998">
        <v>4</v>
      </c>
      <c r="F1998">
        <f>IF(OR(E1998="",E1998="UNKNOWN",E1998="ERROR"),_xlfn.XLOOKUP(Table2[[#This Row],[Item]],Items_List!A:A,Items_List!B:B),E1998)</f>
        <v>4</v>
      </c>
      <c r="G1998">
        <v>12</v>
      </c>
      <c r="H1998">
        <f t="shared" si="125"/>
        <v>12</v>
      </c>
      <c r="I1998" t="s">
        <v>14</v>
      </c>
      <c r="J1998" t="s">
        <v>10059</v>
      </c>
      <c r="K1998" s="1">
        <v>45249</v>
      </c>
      <c r="L1998" s="1" t="str">
        <f>IF(ISNUMBER(Table2[[#This Row],[Transaction Date]]),TEXT(Table2[[#This Row],[Transaction Date]],"mmmm"),"Unknown")</f>
        <v>November</v>
      </c>
      <c r="M1998" s="1" t="str">
        <f>IF(ISNUMBER(Table2[[#This Row],[Transaction Date]]),TEXT(Table2[[#This Row],[Transaction Date]],"dddd"),"Unknown")</f>
        <v>Sunday</v>
      </c>
      <c r="N1998">
        <f t="shared" si="126"/>
        <v>0</v>
      </c>
      <c r="O1998" t="str">
        <f t="shared" si="127"/>
        <v>Actual</v>
      </c>
    </row>
    <row r="1999" spans="1:15" x14ac:dyDescent="0.25">
      <c r="A1999" t="s">
        <v>2269</v>
      </c>
      <c r="B1999" t="s">
        <v>13</v>
      </c>
      <c r="C1999">
        <v>2</v>
      </c>
      <c r="D1999">
        <f t="shared" si="124"/>
        <v>2</v>
      </c>
      <c r="E1999" s="3">
        <f>_xlfn.XLOOKUP(Table2[[#This Row],[Item]],Items_List!$A$2:$A$9,Items_List!$B$2:$B$9)</f>
        <v>3</v>
      </c>
      <c r="F1999">
        <f>IF(OR(E1999="",E1999="UNKNOWN",E1999="ERROR"),_xlfn.XLOOKUP(Table2[[#This Row],[Item]],Items_List!A:A,Items_List!B:B),E1999)</f>
        <v>3</v>
      </c>
      <c r="G1999">
        <v>6</v>
      </c>
      <c r="H1999">
        <f t="shared" si="125"/>
        <v>6</v>
      </c>
      <c r="I1999" t="s">
        <v>10059</v>
      </c>
      <c r="J1999" t="s">
        <v>10059</v>
      </c>
      <c r="K1999" s="1">
        <v>45261</v>
      </c>
      <c r="L1999" s="1" t="str">
        <f>IF(ISNUMBER(Table2[[#This Row],[Transaction Date]]),TEXT(Table2[[#This Row],[Transaction Date]],"mmmm"),"Unknown")</f>
        <v>December</v>
      </c>
      <c r="M1999" s="1" t="str">
        <f>IF(ISNUMBER(Table2[[#This Row],[Transaction Date]]),TEXT(Table2[[#This Row],[Transaction Date]],"dddd"),"Unknown")</f>
        <v>Friday</v>
      </c>
      <c r="N1999">
        <f t="shared" si="126"/>
        <v>0</v>
      </c>
      <c r="O1999" t="str">
        <f t="shared" si="127"/>
        <v>Actual</v>
      </c>
    </row>
    <row r="2000" spans="1:15" x14ac:dyDescent="0.25">
      <c r="A2000" t="s">
        <v>2270</v>
      </c>
      <c r="B2000" t="s">
        <v>9</v>
      </c>
      <c r="C2000">
        <v>4</v>
      </c>
      <c r="D2000">
        <f t="shared" si="124"/>
        <v>4</v>
      </c>
      <c r="E2000">
        <v>2</v>
      </c>
      <c r="F2000">
        <f>IF(OR(E2000="",E2000="UNKNOWN",E2000="ERROR"),_xlfn.XLOOKUP(Table2[[#This Row],[Item]],Items_List!A:A,Items_List!B:B),E2000)</f>
        <v>2</v>
      </c>
      <c r="G2000">
        <v>8</v>
      </c>
      <c r="H2000">
        <f t="shared" si="125"/>
        <v>8</v>
      </c>
      <c r="I2000" t="s">
        <v>10</v>
      </c>
      <c r="J2000" t="s">
        <v>10059</v>
      </c>
      <c r="K2000" s="1">
        <v>45176</v>
      </c>
      <c r="L2000" s="1" t="str">
        <f>IF(ISNUMBER(Table2[[#This Row],[Transaction Date]]),TEXT(Table2[[#This Row],[Transaction Date]],"mmmm"),"Unknown")</f>
        <v>September</v>
      </c>
      <c r="M2000" s="1" t="str">
        <f>IF(ISNUMBER(Table2[[#This Row],[Transaction Date]]),TEXT(Table2[[#This Row],[Transaction Date]],"dddd"),"Unknown")</f>
        <v>Thursday</v>
      </c>
      <c r="N2000">
        <f t="shared" si="126"/>
        <v>0</v>
      </c>
      <c r="O2000" t="str">
        <f t="shared" si="127"/>
        <v>Actual</v>
      </c>
    </row>
    <row r="2001" spans="1:15" x14ac:dyDescent="0.25">
      <c r="A2001" t="s">
        <v>2271</v>
      </c>
      <c r="B2001" t="s">
        <v>39</v>
      </c>
      <c r="C2001">
        <v>2</v>
      </c>
      <c r="D2001">
        <f t="shared" si="124"/>
        <v>2</v>
      </c>
      <c r="E2001">
        <v>3</v>
      </c>
      <c r="F2001">
        <f>IF(OR(E2001="",E2001="UNKNOWN",E2001="ERROR"),_xlfn.XLOOKUP(Table2[[#This Row],[Item]],Items_List!A:A,Items_List!B:B),E2001)</f>
        <v>3</v>
      </c>
      <c r="G2001">
        <v>6</v>
      </c>
      <c r="H2001">
        <f t="shared" si="125"/>
        <v>6</v>
      </c>
      <c r="I2001" t="s">
        <v>14</v>
      </c>
      <c r="J2001" t="s">
        <v>11</v>
      </c>
      <c r="K2001" s="1">
        <v>45275</v>
      </c>
      <c r="L2001" s="1" t="str">
        <f>IF(ISNUMBER(Table2[[#This Row],[Transaction Date]]),TEXT(Table2[[#This Row],[Transaction Date]],"mmmm"),"Unknown")</f>
        <v>December</v>
      </c>
      <c r="M2001" s="1" t="str">
        <f>IF(ISNUMBER(Table2[[#This Row],[Transaction Date]]),TEXT(Table2[[#This Row],[Transaction Date]],"dddd"),"Unknown")</f>
        <v>Friday</v>
      </c>
      <c r="N2001">
        <f t="shared" si="126"/>
        <v>0</v>
      </c>
      <c r="O2001" t="str">
        <f t="shared" si="127"/>
        <v>Actual</v>
      </c>
    </row>
    <row r="2002" spans="1:15" x14ac:dyDescent="0.25">
      <c r="A2002" t="s">
        <v>2272</v>
      </c>
      <c r="B2002" t="s">
        <v>9</v>
      </c>
      <c r="C2002">
        <v>5</v>
      </c>
      <c r="D2002">
        <f t="shared" si="124"/>
        <v>5</v>
      </c>
      <c r="E2002">
        <v>2</v>
      </c>
      <c r="F2002">
        <f>IF(OR(E2002="",E2002="UNKNOWN",E2002="ERROR"),_xlfn.XLOOKUP(Table2[[#This Row],[Item]],Items_List!A:A,Items_List!B:B),E2002)</f>
        <v>2</v>
      </c>
      <c r="G2002">
        <v>10</v>
      </c>
      <c r="H2002">
        <f t="shared" si="125"/>
        <v>10</v>
      </c>
      <c r="I2002" t="s">
        <v>10059</v>
      </c>
      <c r="J2002" t="s">
        <v>10059</v>
      </c>
      <c r="K2002" s="1">
        <v>45229</v>
      </c>
      <c r="L2002" s="1" t="str">
        <f>IF(ISNUMBER(Table2[[#This Row],[Transaction Date]]),TEXT(Table2[[#This Row],[Transaction Date]],"mmmm"),"Unknown")</f>
        <v>October</v>
      </c>
      <c r="M2002" s="1" t="str">
        <f>IF(ISNUMBER(Table2[[#This Row],[Transaction Date]]),TEXT(Table2[[#This Row],[Transaction Date]],"dddd"),"Unknown")</f>
        <v>Monday</v>
      </c>
      <c r="N2002">
        <f t="shared" si="126"/>
        <v>0</v>
      </c>
      <c r="O2002" t="str">
        <f t="shared" si="127"/>
        <v>Actual</v>
      </c>
    </row>
    <row r="2003" spans="1:15" x14ac:dyDescent="0.25">
      <c r="A2003" t="s">
        <v>2273</v>
      </c>
      <c r="B2003" t="s">
        <v>20</v>
      </c>
      <c r="C2003">
        <v>5</v>
      </c>
      <c r="D2003">
        <f t="shared" si="124"/>
        <v>5</v>
      </c>
      <c r="E2003">
        <v>5</v>
      </c>
      <c r="F2003">
        <f>IF(OR(E2003="",E2003="UNKNOWN",E2003="ERROR"),_xlfn.XLOOKUP(Table2[[#This Row],[Item]],Items_List!A:A,Items_List!B:B),E2003)</f>
        <v>5</v>
      </c>
      <c r="G2003">
        <v>25</v>
      </c>
      <c r="H2003">
        <f t="shared" si="125"/>
        <v>25</v>
      </c>
      <c r="I2003" t="s">
        <v>10059</v>
      </c>
      <c r="J2003" t="s">
        <v>10059</v>
      </c>
      <c r="K2003" s="1">
        <v>45135</v>
      </c>
      <c r="L2003" s="1" t="str">
        <f>IF(ISNUMBER(Table2[[#This Row],[Transaction Date]]),TEXT(Table2[[#This Row],[Transaction Date]],"mmmm"),"Unknown")</f>
        <v>July</v>
      </c>
      <c r="M2003" s="1" t="str">
        <f>IF(ISNUMBER(Table2[[#This Row],[Transaction Date]]),TEXT(Table2[[#This Row],[Transaction Date]],"dddd"),"Unknown")</f>
        <v>Friday</v>
      </c>
      <c r="N2003">
        <f t="shared" si="126"/>
        <v>0</v>
      </c>
      <c r="O2003" t="str">
        <f t="shared" si="127"/>
        <v>Actual</v>
      </c>
    </row>
    <row r="2004" spans="1:15" x14ac:dyDescent="0.25">
      <c r="A2004" t="s">
        <v>2274</v>
      </c>
      <c r="B2004" t="s">
        <v>28</v>
      </c>
      <c r="C2004">
        <v>1</v>
      </c>
      <c r="D2004">
        <f t="shared" si="124"/>
        <v>1</v>
      </c>
      <c r="E2004">
        <v>4</v>
      </c>
      <c r="F2004">
        <f>IF(OR(E2004="",E2004="UNKNOWN",E2004="ERROR"),_xlfn.XLOOKUP(Table2[[#This Row],[Item]],Items_List!A:A,Items_List!B:B),E2004)</f>
        <v>4</v>
      </c>
      <c r="G2004">
        <v>4</v>
      </c>
      <c r="H2004">
        <f t="shared" si="125"/>
        <v>4</v>
      </c>
      <c r="I2004" t="s">
        <v>10</v>
      </c>
      <c r="J2004" t="s">
        <v>10059</v>
      </c>
      <c r="K2004" s="1">
        <v>45210</v>
      </c>
      <c r="L2004" s="1" t="str">
        <f>IF(ISNUMBER(Table2[[#This Row],[Transaction Date]]),TEXT(Table2[[#This Row],[Transaction Date]],"mmmm"),"Unknown")</f>
        <v>October</v>
      </c>
      <c r="M2004" s="1" t="str">
        <f>IF(ISNUMBER(Table2[[#This Row],[Transaction Date]]),TEXT(Table2[[#This Row],[Transaction Date]],"dddd"),"Unknown")</f>
        <v>Wednesday</v>
      </c>
      <c r="N2004">
        <f t="shared" si="126"/>
        <v>0</v>
      </c>
      <c r="O2004" t="str">
        <f t="shared" si="127"/>
        <v>Actual</v>
      </c>
    </row>
    <row r="2005" spans="1:15" x14ac:dyDescent="0.25">
      <c r="A2005" t="s">
        <v>2275</v>
      </c>
      <c r="B2005" t="s">
        <v>28</v>
      </c>
      <c r="C2005">
        <v>2</v>
      </c>
      <c r="D2005">
        <f t="shared" si="124"/>
        <v>2</v>
      </c>
      <c r="E2005">
        <v>4</v>
      </c>
      <c r="F2005">
        <f>IF(OR(E2005="",E2005="UNKNOWN",E2005="ERROR"),_xlfn.XLOOKUP(Table2[[#This Row],[Item]],Items_List!A:A,Items_List!B:B),E2005)</f>
        <v>4</v>
      </c>
      <c r="G2005">
        <v>8</v>
      </c>
      <c r="H2005">
        <f t="shared" si="125"/>
        <v>8</v>
      </c>
      <c r="I2005" t="s">
        <v>23</v>
      </c>
      <c r="J2005" t="s">
        <v>10059</v>
      </c>
      <c r="K2005" s="1">
        <v>45102</v>
      </c>
      <c r="L2005" s="1" t="str">
        <f>IF(ISNUMBER(Table2[[#This Row],[Transaction Date]]),TEXT(Table2[[#This Row],[Transaction Date]],"mmmm"),"Unknown")</f>
        <v>June</v>
      </c>
      <c r="M2005" s="1" t="str">
        <f>IF(ISNUMBER(Table2[[#This Row],[Transaction Date]]),TEXT(Table2[[#This Row],[Transaction Date]],"dddd"),"Unknown")</f>
        <v>Sunday</v>
      </c>
      <c r="N2005">
        <f t="shared" si="126"/>
        <v>0</v>
      </c>
      <c r="O2005" t="str">
        <f t="shared" si="127"/>
        <v>Actual</v>
      </c>
    </row>
    <row r="2006" spans="1:15" x14ac:dyDescent="0.25">
      <c r="A2006" t="s">
        <v>2276</v>
      </c>
      <c r="B2006" t="s">
        <v>17</v>
      </c>
      <c r="C2006">
        <v>1</v>
      </c>
      <c r="D2006">
        <f t="shared" si="124"/>
        <v>1</v>
      </c>
      <c r="E2006">
        <v>1</v>
      </c>
      <c r="F2006">
        <f>IF(OR(E2006="",E2006="UNKNOWN",E2006="ERROR"),_xlfn.XLOOKUP(Table2[[#This Row],[Item]],Items_List!A:A,Items_List!B:B),E2006)</f>
        <v>1</v>
      </c>
      <c r="G2006">
        <v>1</v>
      </c>
      <c r="H2006">
        <f t="shared" si="125"/>
        <v>1</v>
      </c>
      <c r="I2006" t="s">
        <v>23</v>
      </c>
      <c r="J2006" t="s">
        <v>11</v>
      </c>
      <c r="K2006" s="1">
        <v>45046</v>
      </c>
      <c r="L2006" s="1" t="str">
        <f>IF(ISNUMBER(Table2[[#This Row],[Transaction Date]]),TEXT(Table2[[#This Row],[Transaction Date]],"mmmm"),"Unknown")</f>
        <v>April</v>
      </c>
      <c r="M2006" s="1" t="str">
        <f>IF(ISNUMBER(Table2[[#This Row],[Transaction Date]]),TEXT(Table2[[#This Row],[Transaction Date]],"dddd"),"Unknown")</f>
        <v>Sunday</v>
      </c>
      <c r="N2006">
        <f t="shared" si="126"/>
        <v>0</v>
      </c>
      <c r="O2006" t="str">
        <f t="shared" si="127"/>
        <v>Actual</v>
      </c>
    </row>
    <row r="2007" spans="1:15" x14ac:dyDescent="0.25">
      <c r="A2007" t="s">
        <v>2278</v>
      </c>
      <c r="B2007" t="s">
        <v>9</v>
      </c>
      <c r="D2007">
        <f t="shared" si="124"/>
        <v>2</v>
      </c>
      <c r="E2007">
        <v>2</v>
      </c>
      <c r="F2007">
        <f>IF(OR(E2007="",E2007="UNKNOWN",E2007="ERROR"),_xlfn.XLOOKUP(Table2[[#This Row],[Item]],Items_List!A:A,Items_List!B:B),E2007)</f>
        <v>2</v>
      </c>
      <c r="G2007">
        <v>4</v>
      </c>
      <c r="H2007">
        <f t="shared" si="125"/>
        <v>4</v>
      </c>
      <c r="I2007" t="s">
        <v>10</v>
      </c>
      <c r="J2007" t="s">
        <v>11</v>
      </c>
      <c r="K2007" s="1">
        <v>45261</v>
      </c>
      <c r="L2007" s="1" t="str">
        <f>IF(ISNUMBER(Table2[[#This Row],[Transaction Date]]),TEXT(Table2[[#This Row],[Transaction Date]],"mmmm"),"Unknown")</f>
        <v>December</v>
      </c>
      <c r="M2007" s="1" t="str">
        <f>IF(ISNUMBER(Table2[[#This Row],[Transaction Date]]),TEXT(Table2[[#This Row],[Transaction Date]],"dddd"),"Unknown")</f>
        <v>Friday</v>
      </c>
      <c r="N2007">
        <f t="shared" si="126"/>
        <v>1</v>
      </c>
      <c r="O2007" t="str">
        <f t="shared" si="127"/>
        <v>Estimated</v>
      </c>
    </row>
    <row r="2008" spans="1:15" x14ac:dyDescent="0.25">
      <c r="A2008" t="s">
        <v>2279</v>
      </c>
      <c r="B2008" t="s">
        <v>65</v>
      </c>
      <c r="C2008">
        <v>2</v>
      </c>
      <c r="D2008">
        <f t="shared" si="124"/>
        <v>2</v>
      </c>
      <c r="E2008" s="3">
        <f>_xlfn.XLOOKUP(Table2[[#This Row],[Item]],Items_List!$A$2:$A$9,Items_List!$B$2:$B$9)</f>
        <v>1.5</v>
      </c>
      <c r="F2008">
        <f>IF(OR(E2008="",E2008="UNKNOWN",E2008="ERROR"),_xlfn.XLOOKUP(Table2[[#This Row],[Item]],Items_List!A:A,Items_List!B:B),E2008)</f>
        <v>1.5</v>
      </c>
      <c r="G2008">
        <v>3</v>
      </c>
      <c r="H2008">
        <f t="shared" si="125"/>
        <v>3</v>
      </c>
      <c r="I2008" t="s">
        <v>23</v>
      </c>
      <c r="J2008" t="s">
        <v>15</v>
      </c>
      <c r="K2008" s="1">
        <v>45212</v>
      </c>
      <c r="L2008" s="1" t="str">
        <f>IF(ISNUMBER(Table2[[#This Row],[Transaction Date]]),TEXT(Table2[[#This Row],[Transaction Date]],"mmmm"),"Unknown")</f>
        <v>October</v>
      </c>
      <c r="M2008" s="1" t="str">
        <f>IF(ISNUMBER(Table2[[#This Row],[Transaction Date]]),TEXT(Table2[[#This Row],[Transaction Date]],"dddd"),"Unknown")</f>
        <v>Friday</v>
      </c>
      <c r="N2008">
        <f t="shared" si="126"/>
        <v>0</v>
      </c>
      <c r="O2008" t="str">
        <f t="shared" si="127"/>
        <v>Actual</v>
      </c>
    </row>
    <row r="2009" spans="1:15" x14ac:dyDescent="0.25">
      <c r="A2009" t="s">
        <v>2280</v>
      </c>
      <c r="B2009" t="s">
        <v>20</v>
      </c>
      <c r="C2009">
        <v>1</v>
      </c>
      <c r="D2009">
        <f t="shared" si="124"/>
        <v>1</v>
      </c>
      <c r="E2009">
        <v>5</v>
      </c>
      <c r="F2009">
        <f>IF(OR(E2009="",E2009="UNKNOWN",E2009="ERROR"),_xlfn.XLOOKUP(Table2[[#This Row],[Item]],Items_List!A:A,Items_List!B:B),E2009)</f>
        <v>5</v>
      </c>
      <c r="G2009">
        <v>5</v>
      </c>
      <c r="H2009">
        <f t="shared" si="125"/>
        <v>5</v>
      </c>
      <c r="I2009" t="s">
        <v>10059</v>
      </c>
      <c r="J2009" t="s">
        <v>15</v>
      </c>
      <c r="K2009" s="1">
        <v>44937</v>
      </c>
      <c r="L2009" s="1" t="str">
        <f>IF(ISNUMBER(Table2[[#This Row],[Transaction Date]]),TEXT(Table2[[#This Row],[Transaction Date]],"mmmm"),"Unknown")</f>
        <v>January</v>
      </c>
      <c r="M2009" s="1" t="str">
        <f>IF(ISNUMBER(Table2[[#This Row],[Transaction Date]]),TEXT(Table2[[#This Row],[Transaction Date]],"dddd"),"Unknown")</f>
        <v>Wednesday</v>
      </c>
      <c r="N2009">
        <f t="shared" si="126"/>
        <v>0</v>
      </c>
      <c r="O2009" t="str">
        <f t="shared" si="127"/>
        <v>Actual</v>
      </c>
    </row>
    <row r="2010" spans="1:15" x14ac:dyDescent="0.25">
      <c r="A2010" t="s">
        <v>2281</v>
      </c>
      <c r="B2010" t="s">
        <v>13</v>
      </c>
      <c r="C2010">
        <v>1</v>
      </c>
      <c r="D2010">
        <f t="shared" si="124"/>
        <v>1</v>
      </c>
      <c r="E2010">
        <v>3</v>
      </c>
      <c r="F2010">
        <f>IF(OR(E2010="",E2010="UNKNOWN",E2010="ERROR"),_xlfn.XLOOKUP(Table2[[#This Row],[Item]],Items_List!A:A,Items_List!B:B),E2010)</f>
        <v>3</v>
      </c>
      <c r="G2010">
        <v>3</v>
      </c>
      <c r="H2010">
        <f t="shared" si="125"/>
        <v>3</v>
      </c>
      <c r="I2010" t="s">
        <v>10059</v>
      </c>
      <c r="J2010" t="s">
        <v>10059</v>
      </c>
      <c r="K2010" s="1">
        <v>45183</v>
      </c>
      <c r="L2010" s="1" t="str">
        <f>IF(ISNUMBER(Table2[[#This Row],[Transaction Date]]),TEXT(Table2[[#This Row],[Transaction Date]],"mmmm"),"Unknown")</f>
        <v>September</v>
      </c>
      <c r="M2010" s="1" t="str">
        <f>IF(ISNUMBER(Table2[[#This Row],[Transaction Date]]),TEXT(Table2[[#This Row],[Transaction Date]],"dddd"),"Unknown")</f>
        <v>Thursday</v>
      </c>
      <c r="N2010">
        <f t="shared" si="126"/>
        <v>0</v>
      </c>
      <c r="O2010" t="str">
        <f t="shared" si="127"/>
        <v>Actual</v>
      </c>
    </row>
    <row r="2011" spans="1:15" x14ac:dyDescent="0.25">
      <c r="A2011" t="s">
        <v>2282</v>
      </c>
      <c r="B2011" t="s">
        <v>9</v>
      </c>
      <c r="C2011">
        <v>3</v>
      </c>
      <c r="D2011">
        <f t="shared" si="124"/>
        <v>3</v>
      </c>
      <c r="E2011">
        <v>2</v>
      </c>
      <c r="F2011">
        <f>IF(OR(E2011="",E2011="UNKNOWN",E2011="ERROR"),_xlfn.XLOOKUP(Table2[[#This Row],[Item]],Items_List!A:A,Items_List!B:B),E2011)</f>
        <v>2</v>
      </c>
      <c r="G2011">
        <v>6</v>
      </c>
      <c r="H2011">
        <f t="shared" si="125"/>
        <v>6</v>
      </c>
      <c r="I2011" t="s">
        <v>10059</v>
      </c>
      <c r="J2011" t="s">
        <v>11</v>
      </c>
      <c r="K2011" s="1">
        <v>44954</v>
      </c>
      <c r="L2011" s="1" t="str">
        <f>IF(ISNUMBER(Table2[[#This Row],[Transaction Date]]),TEXT(Table2[[#This Row],[Transaction Date]],"mmmm"),"Unknown")</f>
        <v>January</v>
      </c>
      <c r="M2011" s="1" t="str">
        <f>IF(ISNUMBER(Table2[[#This Row],[Transaction Date]]),TEXT(Table2[[#This Row],[Transaction Date]],"dddd"),"Unknown")</f>
        <v>Saturday</v>
      </c>
      <c r="N2011">
        <f t="shared" si="126"/>
        <v>0</v>
      </c>
      <c r="O2011" t="str">
        <f t="shared" si="127"/>
        <v>Actual</v>
      </c>
    </row>
    <row r="2012" spans="1:15" x14ac:dyDescent="0.25">
      <c r="A2012" t="s">
        <v>2283</v>
      </c>
      <c r="B2012" t="s">
        <v>25</v>
      </c>
      <c r="C2012">
        <v>5</v>
      </c>
      <c r="D2012">
        <f t="shared" si="124"/>
        <v>5</v>
      </c>
      <c r="E2012">
        <v>4</v>
      </c>
      <c r="F2012">
        <f>IF(OR(E2012="",E2012="UNKNOWN",E2012="ERROR"),_xlfn.XLOOKUP(Table2[[#This Row],[Item]],Items_List!A:A,Items_List!B:B),E2012)</f>
        <v>4</v>
      </c>
      <c r="G2012">
        <v>20</v>
      </c>
      <c r="H2012">
        <f t="shared" si="125"/>
        <v>20</v>
      </c>
      <c r="I2012" t="s">
        <v>10059</v>
      </c>
      <c r="J2012" t="s">
        <v>10059</v>
      </c>
      <c r="L2012" s="1" t="str">
        <f>IF(ISNUMBER(Table2[[#This Row],[Transaction Date]]),TEXT(Table2[[#This Row],[Transaction Date]],"mmmm"),"Unknown")</f>
        <v>Unknown</v>
      </c>
      <c r="M2012" s="1" t="str">
        <f>IF(ISNUMBER(Table2[[#This Row],[Transaction Date]]),TEXT(Table2[[#This Row],[Transaction Date]],"dddd"),"Unknown")</f>
        <v>Unknown</v>
      </c>
      <c r="N2012">
        <f t="shared" si="126"/>
        <v>0</v>
      </c>
      <c r="O2012" t="str">
        <f t="shared" si="127"/>
        <v>Actual</v>
      </c>
    </row>
    <row r="2013" spans="1:15" x14ac:dyDescent="0.25">
      <c r="A2013" t="s">
        <v>2284</v>
      </c>
      <c r="B2013" t="s">
        <v>9</v>
      </c>
      <c r="C2013">
        <v>4</v>
      </c>
      <c r="D2013">
        <f t="shared" si="124"/>
        <v>4</v>
      </c>
      <c r="E2013">
        <v>2</v>
      </c>
      <c r="F2013">
        <f>IF(OR(E2013="",E2013="UNKNOWN",E2013="ERROR"),_xlfn.XLOOKUP(Table2[[#This Row],[Item]],Items_List!A:A,Items_List!B:B),E2013)</f>
        <v>2</v>
      </c>
      <c r="G2013">
        <v>8</v>
      </c>
      <c r="H2013">
        <f t="shared" si="125"/>
        <v>8</v>
      </c>
      <c r="I2013" t="s">
        <v>10059</v>
      </c>
      <c r="J2013" t="s">
        <v>11</v>
      </c>
      <c r="K2013" s="1">
        <v>44975</v>
      </c>
      <c r="L2013" s="1" t="str">
        <f>IF(ISNUMBER(Table2[[#This Row],[Transaction Date]]),TEXT(Table2[[#This Row],[Transaction Date]],"mmmm"),"Unknown")</f>
        <v>February</v>
      </c>
      <c r="M2013" s="1" t="str">
        <f>IF(ISNUMBER(Table2[[#This Row],[Transaction Date]]),TEXT(Table2[[#This Row],[Transaction Date]],"dddd"),"Unknown")</f>
        <v>Saturday</v>
      </c>
      <c r="N2013">
        <f t="shared" si="126"/>
        <v>0</v>
      </c>
      <c r="O2013" t="str">
        <f t="shared" si="127"/>
        <v>Actual</v>
      </c>
    </row>
    <row r="2014" spans="1:15" x14ac:dyDescent="0.25">
      <c r="A2014" t="s">
        <v>2285</v>
      </c>
      <c r="B2014" t="s">
        <v>39</v>
      </c>
      <c r="C2014">
        <v>3</v>
      </c>
      <c r="D2014">
        <f t="shared" si="124"/>
        <v>3</v>
      </c>
      <c r="E2014" s="3">
        <f>_xlfn.XLOOKUP(Table2[[#This Row],[Item]],Items_List!$A$2:$A$9,Items_List!$B$2:$B$9)</f>
        <v>3</v>
      </c>
      <c r="F2014">
        <f>IF(OR(E2014="",E2014="UNKNOWN",E2014="ERROR"),_xlfn.XLOOKUP(Table2[[#This Row],[Item]],Items_List!A:A,Items_List!B:B),E2014)</f>
        <v>3</v>
      </c>
      <c r="G2014">
        <v>9</v>
      </c>
      <c r="H2014">
        <f t="shared" si="125"/>
        <v>9</v>
      </c>
      <c r="I2014" t="s">
        <v>14</v>
      </c>
      <c r="J2014" t="s">
        <v>10059</v>
      </c>
      <c r="K2014" s="1">
        <v>45237</v>
      </c>
      <c r="L2014" s="1" t="str">
        <f>IF(ISNUMBER(Table2[[#This Row],[Transaction Date]]),TEXT(Table2[[#This Row],[Transaction Date]],"mmmm"),"Unknown")</f>
        <v>November</v>
      </c>
      <c r="M2014" s="1" t="str">
        <f>IF(ISNUMBER(Table2[[#This Row],[Transaction Date]]),TEXT(Table2[[#This Row],[Transaction Date]],"dddd"),"Unknown")</f>
        <v>Tuesday</v>
      </c>
      <c r="N2014">
        <f t="shared" si="126"/>
        <v>0</v>
      </c>
      <c r="O2014" t="str">
        <f t="shared" si="127"/>
        <v>Actual</v>
      </c>
    </row>
    <row r="2015" spans="1:15" x14ac:dyDescent="0.25">
      <c r="A2015" t="s">
        <v>2286</v>
      </c>
      <c r="B2015" t="s">
        <v>9</v>
      </c>
      <c r="C2015">
        <v>3</v>
      </c>
      <c r="D2015">
        <f t="shared" si="124"/>
        <v>3</v>
      </c>
      <c r="E2015">
        <v>2</v>
      </c>
      <c r="F2015">
        <f>IF(OR(E2015="",E2015="UNKNOWN",E2015="ERROR"),_xlfn.XLOOKUP(Table2[[#This Row],[Item]],Items_List!A:A,Items_List!B:B),E2015)</f>
        <v>2</v>
      </c>
      <c r="G2015">
        <v>6</v>
      </c>
      <c r="H2015">
        <f t="shared" si="125"/>
        <v>6</v>
      </c>
      <c r="I2015" t="s">
        <v>10059</v>
      </c>
      <c r="J2015" t="s">
        <v>11</v>
      </c>
      <c r="K2015" s="1">
        <v>45199</v>
      </c>
      <c r="L2015" s="1" t="str">
        <f>IF(ISNUMBER(Table2[[#This Row],[Transaction Date]]),TEXT(Table2[[#This Row],[Transaction Date]],"mmmm"),"Unknown")</f>
        <v>September</v>
      </c>
      <c r="M2015" s="1" t="str">
        <f>IF(ISNUMBER(Table2[[#This Row],[Transaction Date]]),TEXT(Table2[[#This Row],[Transaction Date]],"dddd"),"Unknown")</f>
        <v>Saturday</v>
      </c>
      <c r="N2015">
        <f t="shared" si="126"/>
        <v>0</v>
      </c>
      <c r="O2015" t="str">
        <f t="shared" si="127"/>
        <v>Actual</v>
      </c>
    </row>
    <row r="2016" spans="1:15" x14ac:dyDescent="0.25">
      <c r="A2016" t="s">
        <v>2287</v>
      </c>
      <c r="B2016" t="s">
        <v>65</v>
      </c>
      <c r="C2016">
        <v>3</v>
      </c>
      <c r="D2016">
        <f t="shared" si="124"/>
        <v>3</v>
      </c>
      <c r="E2016">
        <v>1.5</v>
      </c>
      <c r="F2016">
        <f>IF(OR(E2016="",E2016="UNKNOWN",E2016="ERROR"),_xlfn.XLOOKUP(Table2[[#This Row],[Item]],Items_List!A:A,Items_List!B:B),E2016)</f>
        <v>1.5</v>
      </c>
      <c r="G2016">
        <v>4.5</v>
      </c>
      <c r="H2016">
        <f t="shared" si="125"/>
        <v>4.5</v>
      </c>
      <c r="I2016" t="s">
        <v>10</v>
      </c>
      <c r="J2016" t="s">
        <v>11</v>
      </c>
      <c r="K2016" s="1">
        <v>45109</v>
      </c>
      <c r="L2016" s="1" t="str">
        <f>IF(ISNUMBER(Table2[[#This Row],[Transaction Date]]),TEXT(Table2[[#This Row],[Transaction Date]],"mmmm"),"Unknown")</f>
        <v>July</v>
      </c>
      <c r="M2016" s="1" t="str">
        <f>IF(ISNUMBER(Table2[[#This Row],[Transaction Date]]),TEXT(Table2[[#This Row],[Transaction Date]],"dddd"),"Unknown")</f>
        <v>Sunday</v>
      </c>
      <c r="N2016">
        <f t="shared" si="126"/>
        <v>0</v>
      </c>
      <c r="O2016" t="str">
        <f t="shared" si="127"/>
        <v>Actual</v>
      </c>
    </row>
    <row r="2017" spans="1:15" x14ac:dyDescent="0.25">
      <c r="A2017" t="s">
        <v>2288</v>
      </c>
      <c r="B2017" t="s">
        <v>20</v>
      </c>
      <c r="C2017">
        <v>5</v>
      </c>
      <c r="D2017">
        <f t="shared" si="124"/>
        <v>5</v>
      </c>
      <c r="E2017" s="3">
        <f>_xlfn.XLOOKUP(Table2[[#This Row],[Item]],Items_List!$A$2:$A$9,Items_List!$B$2:$B$9)</f>
        <v>5</v>
      </c>
      <c r="F2017">
        <f>IF(OR(E2017="",E2017="UNKNOWN",E2017="ERROR"),_xlfn.XLOOKUP(Table2[[#This Row],[Item]],Items_List!A:A,Items_List!B:B),E2017)</f>
        <v>5</v>
      </c>
      <c r="G2017">
        <v>25</v>
      </c>
      <c r="H2017">
        <f t="shared" si="125"/>
        <v>25</v>
      </c>
      <c r="I2017" t="s">
        <v>10</v>
      </c>
      <c r="J2017" t="s">
        <v>11</v>
      </c>
      <c r="K2017" s="1">
        <v>45241</v>
      </c>
      <c r="L2017" s="1" t="str">
        <f>IF(ISNUMBER(Table2[[#This Row],[Transaction Date]]),TEXT(Table2[[#This Row],[Transaction Date]],"mmmm"),"Unknown")</f>
        <v>November</v>
      </c>
      <c r="M2017" s="1" t="str">
        <f>IF(ISNUMBER(Table2[[#This Row],[Transaction Date]]),TEXT(Table2[[#This Row],[Transaction Date]],"dddd"),"Unknown")</f>
        <v>Saturday</v>
      </c>
      <c r="N2017">
        <f t="shared" si="126"/>
        <v>0</v>
      </c>
      <c r="O2017" t="str">
        <f t="shared" si="127"/>
        <v>Actual</v>
      </c>
    </row>
    <row r="2018" spans="1:15" x14ac:dyDescent="0.25">
      <c r="A2018" t="s">
        <v>2289</v>
      </c>
      <c r="B2018" t="s">
        <v>25</v>
      </c>
      <c r="C2018">
        <v>5</v>
      </c>
      <c r="D2018">
        <f t="shared" si="124"/>
        <v>5</v>
      </c>
      <c r="E2018">
        <v>4</v>
      </c>
      <c r="F2018">
        <f>IF(OR(E2018="",E2018="UNKNOWN",E2018="ERROR"),_xlfn.XLOOKUP(Table2[[#This Row],[Item]],Items_List!A:A,Items_List!B:B),E2018)</f>
        <v>4</v>
      </c>
      <c r="G2018">
        <v>20</v>
      </c>
      <c r="H2018">
        <f t="shared" si="125"/>
        <v>20</v>
      </c>
      <c r="I2018" t="s">
        <v>14</v>
      </c>
      <c r="J2018" t="s">
        <v>11</v>
      </c>
      <c r="K2018" s="1">
        <v>45158</v>
      </c>
      <c r="L2018" s="1" t="str">
        <f>IF(ISNUMBER(Table2[[#This Row],[Transaction Date]]),TEXT(Table2[[#This Row],[Transaction Date]],"mmmm"),"Unknown")</f>
        <v>August</v>
      </c>
      <c r="M2018" s="1" t="str">
        <f>IF(ISNUMBER(Table2[[#This Row],[Transaction Date]]),TEXT(Table2[[#This Row],[Transaction Date]],"dddd"),"Unknown")</f>
        <v>Sunday</v>
      </c>
      <c r="N2018">
        <f t="shared" si="126"/>
        <v>0</v>
      </c>
      <c r="O2018" t="str">
        <f t="shared" si="127"/>
        <v>Actual</v>
      </c>
    </row>
    <row r="2019" spans="1:15" x14ac:dyDescent="0.25">
      <c r="A2019" t="s">
        <v>2290</v>
      </c>
      <c r="B2019" t="s">
        <v>65</v>
      </c>
      <c r="C2019">
        <v>2</v>
      </c>
      <c r="D2019">
        <f t="shared" si="124"/>
        <v>2</v>
      </c>
      <c r="E2019">
        <v>1.5</v>
      </c>
      <c r="F2019">
        <f>IF(OR(E2019="",E2019="UNKNOWN",E2019="ERROR"),_xlfn.XLOOKUP(Table2[[#This Row],[Item]],Items_List!A:A,Items_List!B:B),E2019)</f>
        <v>1.5</v>
      </c>
      <c r="G2019">
        <v>3</v>
      </c>
      <c r="H2019">
        <f t="shared" si="125"/>
        <v>3</v>
      </c>
      <c r="I2019" t="s">
        <v>14</v>
      </c>
      <c r="J2019" t="s">
        <v>11</v>
      </c>
      <c r="L2019" s="1" t="str">
        <f>IF(ISNUMBER(Table2[[#This Row],[Transaction Date]]),TEXT(Table2[[#This Row],[Transaction Date]],"mmmm"),"Unknown")</f>
        <v>Unknown</v>
      </c>
      <c r="M2019" s="1" t="str">
        <f>IF(ISNUMBER(Table2[[#This Row],[Transaction Date]]),TEXT(Table2[[#This Row],[Transaction Date]],"dddd"),"Unknown")</f>
        <v>Unknown</v>
      </c>
      <c r="N2019">
        <f t="shared" si="126"/>
        <v>0</v>
      </c>
      <c r="O2019" t="str">
        <f t="shared" si="127"/>
        <v>Actual</v>
      </c>
    </row>
    <row r="2020" spans="1:15" x14ac:dyDescent="0.25">
      <c r="A2020" t="s">
        <v>2292</v>
      </c>
      <c r="B2020" t="s">
        <v>25</v>
      </c>
      <c r="C2020">
        <v>1</v>
      </c>
      <c r="D2020">
        <f t="shared" si="124"/>
        <v>1</v>
      </c>
      <c r="E2020">
        <v>4</v>
      </c>
      <c r="F2020">
        <f>IF(OR(E2020="",E2020="UNKNOWN",E2020="ERROR"),_xlfn.XLOOKUP(Table2[[#This Row],[Item]],Items_List!A:A,Items_List!B:B),E2020)</f>
        <v>4</v>
      </c>
      <c r="G2020">
        <v>4</v>
      </c>
      <c r="H2020">
        <f t="shared" si="125"/>
        <v>4</v>
      </c>
      <c r="I2020" t="s">
        <v>10059</v>
      </c>
      <c r="J2020" t="s">
        <v>15</v>
      </c>
      <c r="K2020" s="1">
        <v>44974</v>
      </c>
      <c r="L2020" s="1" t="str">
        <f>IF(ISNUMBER(Table2[[#This Row],[Transaction Date]]),TEXT(Table2[[#This Row],[Transaction Date]],"mmmm"),"Unknown")</f>
        <v>February</v>
      </c>
      <c r="M2020" s="1" t="str">
        <f>IF(ISNUMBER(Table2[[#This Row],[Transaction Date]]),TEXT(Table2[[#This Row],[Transaction Date]],"dddd"),"Unknown")</f>
        <v>Friday</v>
      </c>
      <c r="N2020">
        <f t="shared" si="126"/>
        <v>0</v>
      </c>
      <c r="O2020" t="str">
        <f t="shared" si="127"/>
        <v>Actual</v>
      </c>
    </row>
    <row r="2021" spans="1:15" x14ac:dyDescent="0.25">
      <c r="A2021" t="s">
        <v>2294</v>
      </c>
      <c r="B2021" t="s">
        <v>9</v>
      </c>
      <c r="C2021">
        <v>2</v>
      </c>
      <c r="D2021">
        <f t="shared" si="124"/>
        <v>2</v>
      </c>
      <c r="E2021">
        <v>2</v>
      </c>
      <c r="F2021">
        <f>IF(OR(E2021="",E2021="UNKNOWN",E2021="ERROR"),_xlfn.XLOOKUP(Table2[[#This Row],[Item]],Items_List!A:A,Items_List!B:B),E2021)</f>
        <v>2</v>
      </c>
      <c r="G2021">
        <v>4</v>
      </c>
      <c r="H2021">
        <f t="shared" si="125"/>
        <v>4</v>
      </c>
      <c r="I2021" t="s">
        <v>10059</v>
      </c>
      <c r="J2021" t="s">
        <v>11</v>
      </c>
      <c r="K2021" s="1">
        <v>45094</v>
      </c>
      <c r="L2021" s="1" t="str">
        <f>IF(ISNUMBER(Table2[[#This Row],[Transaction Date]]),TEXT(Table2[[#This Row],[Transaction Date]],"mmmm"),"Unknown")</f>
        <v>June</v>
      </c>
      <c r="M2021" s="1" t="str">
        <f>IF(ISNUMBER(Table2[[#This Row],[Transaction Date]]),TEXT(Table2[[#This Row],[Transaction Date]],"dddd"),"Unknown")</f>
        <v>Saturday</v>
      </c>
      <c r="N2021">
        <f t="shared" si="126"/>
        <v>0</v>
      </c>
      <c r="O2021" t="str">
        <f t="shared" si="127"/>
        <v>Actual</v>
      </c>
    </row>
    <row r="2022" spans="1:15" x14ac:dyDescent="0.25">
      <c r="A2022" t="s">
        <v>2295</v>
      </c>
      <c r="B2022" t="s">
        <v>39</v>
      </c>
      <c r="C2022">
        <v>3</v>
      </c>
      <c r="D2022">
        <f t="shared" si="124"/>
        <v>3</v>
      </c>
      <c r="E2022">
        <v>3</v>
      </c>
      <c r="F2022">
        <f>IF(OR(E2022="",E2022="UNKNOWN",E2022="ERROR"),_xlfn.XLOOKUP(Table2[[#This Row],[Item]],Items_List!A:A,Items_List!B:B),E2022)</f>
        <v>3</v>
      </c>
      <c r="G2022">
        <v>9</v>
      </c>
      <c r="H2022">
        <f t="shared" si="125"/>
        <v>9</v>
      </c>
      <c r="I2022" t="s">
        <v>10</v>
      </c>
      <c r="J2022" t="s">
        <v>10059</v>
      </c>
      <c r="K2022" s="1">
        <v>45039</v>
      </c>
      <c r="L2022" s="1" t="str">
        <f>IF(ISNUMBER(Table2[[#This Row],[Transaction Date]]),TEXT(Table2[[#This Row],[Transaction Date]],"mmmm"),"Unknown")</f>
        <v>April</v>
      </c>
      <c r="M2022" s="1" t="str">
        <f>IF(ISNUMBER(Table2[[#This Row],[Transaction Date]]),TEXT(Table2[[#This Row],[Transaction Date]],"dddd"),"Unknown")</f>
        <v>Sunday</v>
      </c>
      <c r="N2022">
        <f t="shared" si="126"/>
        <v>0</v>
      </c>
      <c r="O2022" t="str">
        <f t="shared" si="127"/>
        <v>Actual</v>
      </c>
    </row>
    <row r="2023" spans="1:15" x14ac:dyDescent="0.25">
      <c r="A2023" t="s">
        <v>2296</v>
      </c>
      <c r="B2023" t="s">
        <v>17</v>
      </c>
      <c r="C2023">
        <v>1</v>
      </c>
      <c r="D2023">
        <f t="shared" si="124"/>
        <v>1</v>
      </c>
      <c r="E2023">
        <v>1</v>
      </c>
      <c r="F2023">
        <f>IF(OR(E2023="",E2023="UNKNOWN",E2023="ERROR"),_xlfn.XLOOKUP(Table2[[#This Row],[Item]],Items_List!A:A,Items_List!B:B),E2023)</f>
        <v>1</v>
      </c>
      <c r="G2023">
        <v>1</v>
      </c>
      <c r="H2023">
        <f t="shared" si="125"/>
        <v>1</v>
      </c>
      <c r="I2023" t="s">
        <v>10059</v>
      </c>
      <c r="J2023" t="s">
        <v>10059</v>
      </c>
      <c r="K2023" s="1">
        <v>45044</v>
      </c>
      <c r="L2023" s="1" t="str">
        <f>IF(ISNUMBER(Table2[[#This Row],[Transaction Date]]),TEXT(Table2[[#This Row],[Transaction Date]],"mmmm"),"Unknown")</f>
        <v>April</v>
      </c>
      <c r="M2023" s="1" t="str">
        <f>IF(ISNUMBER(Table2[[#This Row],[Transaction Date]]),TEXT(Table2[[#This Row],[Transaction Date]],"dddd"),"Unknown")</f>
        <v>Friday</v>
      </c>
      <c r="N2023">
        <f t="shared" si="126"/>
        <v>0</v>
      </c>
      <c r="O2023" t="str">
        <f t="shared" si="127"/>
        <v>Actual</v>
      </c>
    </row>
    <row r="2024" spans="1:15" x14ac:dyDescent="0.25">
      <c r="A2024" t="s">
        <v>2297</v>
      </c>
      <c r="B2024" t="s">
        <v>39</v>
      </c>
      <c r="C2024">
        <v>2</v>
      </c>
      <c r="D2024">
        <f t="shared" si="124"/>
        <v>2</v>
      </c>
      <c r="E2024">
        <v>3</v>
      </c>
      <c r="F2024">
        <f>IF(OR(E2024="",E2024="UNKNOWN",E2024="ERROR"),_xlfn.XLOOKUP(Table2[[#This Row],[Item]],Items_List!A:A,Items_List!B:B),E2024)</f>
        <v>3</v>
      </c>
      <c r="G2024">
        <v>6</v>
      </c>
      <c r="H2024">
        <f t="shared" si="125"/>
        <v>6</v>
      </c>
      <c r="I2024" t="s">
        <v>10059</v>
      </c>
      <c r="J2024" t="s">
        <v>10059</v>
      </c>
      <c r="K2024" s="1">
        <v>44941</v>
      </c>
      <c r="L2024" s="1" t="str">
        <f>IF(ISNUMBER(Table2[[#This Row],[Transaction Date]]),TEXT(Table2[[#This Row],[Transaction Date]],"mmmm"),"Unknown")</f>
        <v>January</v>
      </c>
      <c r="M2024" s="1" t="str">
        <f>IF(ISNUMBER(Table2[[#This Row],[Transaction Date]]),TEXT(Table2[[#This Row],[Transaction Date]],"dddd"),"Unknown")</f>
        <v>Sunday</v>
      </c>
      <c r="N2024">
        <f t="shared" si="126"/>
        <v>0</v>
      </c>
      <c r="O2024" t="str">
        <f t="shared" si="127"/>
        <v>Actual</v>
      </c>
    </row>
    <row r="2025" spans="1:15" x14ac:dyDescent="0.25">
      <c r="A2025" t="s">
        <v>2298</v>
      </c>
      <c r="B2025" t="s">
        <v>20</v>
      </c>
      <c r="C2025">
        <v>2</v>
      </c>
      <c r="D2025">
        <f t="shared" si="124"/>
        <v>2</v>
      </c>
      <c r="E2025">
        <v>5</v>
      </c>
      <c r="F2025">
        <f>IF(OR(E2025="",E2025="UNKNOWN",E2025="ERROR"),_xlfn.XLOOKUP(Table2[[#This Row],[Item]],Items_List!A:A,Items_List!B:B),E2025)</f>
        <v>5</v>
      </c>
      <c r="G2025">
        <v>10</v>
      </c>
      <c r="H2025">
        <f t="shared" si="125"/>
        <v>10</v>
      </c>
      <c r="I2025" t="s">
        <v>23</v>
      </c>
      <c r="J2025" t="s">
        <v>10059</v>
      </c>
      <c r="K2025" s="1">
        <v>45051</v>
      </c>
      <c r="L2025" s="1" t="str">
        <f>IF(ISNUMBER(Table2[[#This Row],[Transaction Date]]),TEXT(Table2[[#This Row],[Transaction Date]],"mmmm"),"Unknown")</f>
        <v>May</v>
      </c>
      <c r="M2025" s="1" t="str">
        <f>IF(ISNUMBER(Table2[[#This Row],[Transaction Date]]),TEXT(Table2[[#This Row],[Transaction Date]],"dddd"),"Unknown")</f>
        <v>Friday</v>
      </c>
      <c r="N2025">
        <f t="shared" si="126"/>
        <v>0</v>
      </c>
      <c r="O2025" t="str">
        <f t="shared" si="127"/>
        <v>Actual</v>
      </c>
    </row>
    <row r="2026" spans="1:15" x14ac:dyDescent="0.25">
      <c r="A2026" t="s">
        <v>2299</v>
      </c>
      <c r="B2026" t="s">
        <v>17</v>
      </c>
      <c r="C2026">
        <v>3</v>
      </c>
      <c r="D2026">
        <f t="shared" si="124"/>
        <v>3</v>
      </c>
      <c r="E2026">
        <v>1</v>
      </c>
      <c r="F2026">
        <f>IF(OR(E2026="",E2026="UNKNOWN",E2026="ERROR"),_xlfn.XLOOKUP(Table2[[#This Row],[Item]],Items_List!A:A,Items_List!B:B),E2026)</f>
        <v>1</v>
      </c>
      <c r="G2026">
        <v>3</v>
      </c>
      <c r="H2026">
        <f t="shared" si="125"/>
        <v>3</v>
      </c>
      <c r="I2026" t="s">
        <v>14</v>
      </c>
      <c r="J2026" t="s">
        <v>10059</v>
      </c>
      <c r="K2026" s="1">
        <v>45064</v>
      </c>
      <c r="L2026" s="1" t="str">
        <f>IF(ISNUMBER(Table2[[#This Row],[Transaction Date]]),TEXT(Table2[[#This Row],[Transaction Date]],"mmmm"),"Unknown")</f>
        <v>May</v>
      </c>
      <c r="M2026" s="1" t="str">
        <f>IF(ISNUMBER(Table2[[#This Row],[Transaction Date]]),TEXT(Table2[[#This Row],[Transaction Date]],"dddd"),"Unknown")</f>
        <v>Thursday</v>
      </c>
      <c r="N2026">
        <f t="shared" si="126"/>
        <v>0</v>
      </c>
      <c r="O2026" t="str">
        <f t="shared" si="127"/>
        <v>Actual</v>
      </c>
    </row>
    <row r="2027" spans="1:15" x14ac:dyDescent="0.25">
      <c r="A2027" t="s">
        <v>2300</v>
      </c>
      <c r="B2027" t="s">
        <v>17</v>
      </c>
      <c r="C2027">
        <v>1</v>
      </c>
      <c r="D2027">
        <f t="shared" si="124"/>
        <v>1</v>
      </c>
      <c r="E2027">
        <v>1</v>
      </c>
      <c r="F2027">
        <f>IF(OR(E2027="",E2027="UNKNOWN",E2027="ERROR"),_xlfn.XLOOKUP(Table2[[#This Row],[Item]],Items_List!A:A,Items_List!B:B),E2027)</f>
        <v>1</v>
      </c>
      <c r="G2027">
        <v>1</v>
      </c>
      <c r="H2027">
        <f t="shared" si="125"/>
        <v>1</v>
      </c>
      <c r="I2027" t="s">
        <v>10059</v>
      </c>
      <c r="J2027" t="s">
        <v>10059</v>
      </c>
      <c r="K2027" s="1">
        <v>44998</v>
      </c>
      <c r="L2027" s="1" t="str">
        <f>IF(ISNUMBER(Table2[[#This Row],[Transaction Date]]),TEXT(Table2[[#This Row],[Transaction Date]],"mmmm"),"Unknown")</f>
        <v>March</v>
      </c>
      <c r="M2027" s="1" t="str">
        <f>IF(ISNUMBER(Table2[[#This Row],[Transaction Date]]),TEXT(Table2[[#This Row],[Transaction Date]],"dddd"),"Unknown")</f>
        <v>Monday</v>
      </c>
      <c r="N2027">
        <f t="shared" si="126"/>
        <v>0</v>
      </c>
      <c r="O2027" t="str">
        <f t="shared" si="127"/>
        <v>Actual</v>
      </c>
    </row>
    <row r="2028" spans="1:15" x14ac:dyDescent="0.25">
      <c r="A2028" t="s">
        <v>2301</v>
      </c>
      <c r="B2028" t="s">
        <v>25</v>
      </c>
      <c r="C2028">
        <v>4</v>
      </c>
      <c r="D2028">
        <f t="shared" si="124"/>
        <v>4</v>
      </c>
      <c r="E2028">
        <v>4</v>
      </c>
      <c r="F2028">
        <f>IF(OR(E2028="",E2028="UNKNOWN",E2028="ERROR"),_xlfn.XLOOKUP(Table2[[#This Row],[Item]],Items_List!A:A,Items_List!B:B),E2028)</f>
        <v>4</v>
      </c>
      <c r="G2028">
        <v>16</v>
      </c>
      <c r="H2028">
        <f t="shared" si="125"/>
        <v>16</v>
      </c>
      <c r="I2028" t="s">
        <v>10059</v>
      </c>
      <c r="J2028" t="s">
        <v>10059</v>
      </c>
      <c r="K2028" s="1">
        <v>45267</v>
      </c>
      <c r="L2028" s="1" t="str">
        <f>IF(ISNUMBER(Table2[[#This Row],[Transaction Date]]),TEXT(Table2[[#This Row],[Transaction Date]],"mmmm"),"Unknown")</f>
        <v>December</v>
      </c>
      <c r="M2028" s="1" t="str">
        <f>IF(ISNUMBER(Table2[[#This Row],[Transaction Date]]),TEXT(Table2[[#This Row],[Transaction Date]],"dddd"),"Unknown")</f>
        <v>Thursday</v>
      </c>
      <c r="N2028">
        <f t="shared" si="126"/>
        <v>0</v>
      </c>
      <c r="O2028" t="str">
        <f t="shared" si="127"/>
        <v>Actual</v>
      </c>
    </row>
    <row r="2029" spans="1:15" x14ac:dyDescent="0.25">
      <c r="A2029" t="s">
        <v>2302</v>
      </c>
      <c r="B2029" t="s">
        <v>39</v>
      </c>
      <c r="C2029">
        <v>4</v>
      </c>
      <c r="D2029">
        <f t="shared" si="124"/>
        <v>4</v>
      </c>
      <c r="E2029">
        <v>3</v>
      </c>
      <c r="F2029">
        <f>IF(OR(E2029="",E2029="UNKNOWN",E2029="ERROR"),_xlfn.XLOOKUP(Table2[[#This Row],[Item]],Items_List!A:A,Items_List!B:B),E2029)</f>
        <v>3</v>
      </c>
      <c r="G2029">
        <v>12</v>
      </c>
      <c r="H2029">
        <f t="shared" si="125"/>
        <v>12</v>
      </c>
      <c r="I2029" t="s">
        <v>10059</v>
      </c>
      <c r="J2029" t="s">
        <v>10059</v>
      </c>
      <c r="K2029" s="1">
        <v>45051</v>
      </c>
      <c r="L2029" s="1" t="str">
        <f>IF(ISNUMBER(Table2[[#This Row],[Transaction Date]]),TEXT(Table2[[#This Row],[Transaction Date]],"mmmm"),"Unknown")</f>
        <v>May</v>
      </c>
      <c r="M2029" s="1" t="str">
        <f>IF(ISNUMBER(Table2[[#This Row],[Transaction Date]]),TEXT(Table2[[#This Row],[Transaction Date]],"dddd"),"Unknown")</f>
        <v>Friday</v>
      </c>
      <c r="N2029">
        <f t="shared" si="126"/>
        <v>0</v>
      </c>
      <c r="O2029" t="str">
        <f t="shared" si="127"/>
        <v>Actual</v>
      </c>
    </row>
    <row r="2030" spans="1:15" x14ac:dyDescent="0.25">
      <c r="A2030" t="s">
        <v>2305</v>
      </c>
      <c r="B2030" t="s">
        <v>25</v>
      </c>
      <c r="C2030">
        <v>5</v>
      </c>
      <c r="D2030">
        <f t="shared" si="124"/>
        <v>5</v>
      </c>
      <c r="E2030">
        <v>4</v>
      </c>
      <c r="F2030">
        <f>IF(OR(E2030="",E2030="UNKNOWN",E2030="ERROR"),_xlfn.XLOOKUP(Table2[[#This Row],[Item]],Items_List!A:A,Items_List!B:B),E2030)</f>
        <v>4</v>
      </c>
      <c r="G2030">
        <v>20</v>
      </c>
      <c r="H2030">
        <f t="shared" si="125"/>
        <v>20</v>
      </c>
      <c r="I2030" t="s">
        <v>14</v>
      </c>
      <c r="J2030" t="s">
        <v>10059</v>
      </c>
      <c r="K2030" s="1">
        <v>45100</v>
      </c>
      <c r="L2030" s="1" t="str">
        <f>IF(ISNUMBER(Table2[[#This Row],[Transaction Date]]),TEXT(Table2[[#This Row],[Transaction Date]],"mmmm"),"Unknown")</f>
        <v>June</v>
      </c>
      <c r="M2030" s="1" t="str">
        <f>IF(ISNUMBER(Table2[[#This Row],[Transaction Date]]),TEXT(Table2[[#This Row],[Transaction Date]],"dddd"),"Unknown")</f>
        <v>Friday</v>
      </c>
      <c r="N2030">
        <f t="shared" si="126"/>
        <v>0</v>
      </c>
      <c r="O2030" t="str">
        <f t="shared" si="127"/>
        <v>Actual</v>
      </c>
    </row>
    <row r="2031" spans="1:15" x14ac:dyDescent="0.25">
      <c r="A2031" t="s">
        <v>2306</v>
      </c>
      <c r="B2031" t="s">
        <v>20</v>
      </c>
      <c r="C2031">
        <v>5</v>
      </c>
      <c r="D2031">
        <f t="shared" si="124"/>
        <v>5</v>
      </c>
      <c r="E2031">
        <v>5</v>
      </c>
      <c r="F2031">
        <f>IF(OR(E2031="",E2031="UNKNOWN",E2031="ERROR"),_xlfn.XLOOKUP(Table2[[#This Row],[Item]],Items_List!A:A,Items_List!B:B),E2031)</f>
        <v>5</v>
      </c>
      <c r="G2031">
        <v>25</v>
      </c>
      <c r="H2031">
        <f t="shared" si="125"/>
        <v>25</v>
      </c>
      <c r="I2031" t="s">
        <v>10059</v>
      </c>
      <c r="J2031" t="s">
        <v>10059</v>
      </c>
      <c r="K2031" s="1">
        <v>45123</v>
      </c>
      <c r="L2031" s="1" t="str">
        <f>IF(ISNUMBER(Table2[[#This Row],[Transaction Date]]),TEXT(Table2[[#This Row],[Transaction Date]],"mmmm"),"Unknown")</f>
        <v>July</v>
      </c>
      <c r="M2031" s="1" t="str">
        <f>IF(ISNUMBER(Table2[[#This Row],[Transaction Date]]),TEXT(Table2[[#This Row],[Transaction Date]],"dddd"),"Unknown")</f>
        <v>Sunday</v>
      </c>
      <c r="N2031">
        <f t="shared" si="126"/>
        <v>0</v>
      </c>
      <c r="O2031" t="str">
        <f t="shared" si="127"/>
        <v>Actual</v>
      </c>
    </row>
    <row r="2032" spans="1:15" x14ac:dyDescent="0.25">
      <c r="A2032" t="s">
        <v>2307</v>
      </c>
      <c r="B2032" t="s">
        <v>39</v>
      </c>
      <c r="C2032" t="s">
        <v>21</v>
      </c>
      <c r="D2032">
        <f t="shared" si="124"/>
        <v>3</v>
      </c>
      <c r="E2032">
        <v>3</v>
      </c>
      <c r="F2032">
        <f>IF(OR(E2032="",E2032="UNKNOWN",E2032="ERROR"),_xlfn.XLOOKUP(Table2[[#This Row],[Item]],Items_List!A:A,Items_List!B:B),E2032)</f>
        <v>3</v>
      </c>
      <c r="G2032">
        <v>9</v>
      </c>
      <c r="H2032">
        <f t="shared" si="125"/>
        <v>9</v>
      </c>
      <c r="I2032" t="s">
        <v>10059</v>
      </c>
      <c r="J2032" t="s">
        <v>11</v>
      </c>
      <c r="K2032" s="1">
        <v>45070</v>
      </c>
      <c r="L2032" s="1" t="str">
        <f>IF(ISNUMBER(Table2[[#This Row],[Transaction Date]]),TEXT(Table2[[#This Row],[Transaction Date]],"mmmm"),"Unknown")</f>
        <v>May</v>
      </c>
      <c r="M2032" s="1" t="str">
        <f>IF(ISNUMBER(Table2[[#This Row],[Transaction Date]]),TEXT(Table2[[#This Row],[Transaction Date]],"dddd"),"Unknown")</f>
        <v>Wednesday</v>
      </c>
      <c r="N2032">
        <f t="shared" si="126"/>
        <v>1</v>
      </c>
      <c r="O2032" t="str">
        <f t="shared" si="127"/>
        <v>Estimated</v>
      </c>
    </row>
    <row r="2033" spans="1:15" x14ac:dyDescent="0.25">
      <c r="A2033" t="s">
        <v>2308</v>
      </c>
      <c r="B2033" t="s">
        <v>20</v>
      </c>
      <c r="C2033">
        <v>2</v>
      </c>
      <c r="D2033">
        <f t="shared" si="124"/>
        <v>2</v>
      </c>
      <c r="E2033">
        <v>5</v>
      </c>
      <c r="F2033">
        <f>IF(OR(E2033="",E2033="UNKNOWN",E2033="ERROR"),_xlfn.XLOOKUP(Table2[[#This Row],[Item]],Items_List!A:A,Items_List!B:B),E2033)</f>
        <v>5</v>
      </c>
      <c r="G2033">
        <v>10</v>
      </c>
      <c r="H2033">
        <f t="shared" si="125"/>
        <v>10</v>
      </c>
      <c r="I2033" t="s">
        <v>10059</v>
      </c>
      <c r="J2033" t="s">
        <v>11</v>
      </c>
      <c r="K2033" s="1">
        <v>45143</v>
      </c>
      <c r="L2033" s="1" t="str">
        <f>IF(ISNUMBER(Table2[[#This Row],[Transaction Date]]),TEXT(Table2[[#This Row],[Transaction Date]],"mmmm"),"Unknown")</f>
        <v>August</v>
      </c>
      <c r="M2033" s="1" t="str">
        <f>IF(ISNUMBER(Table2[[#This Row],[Transaction Date]]),TEXT(Table2[[#This Row],[Transaction Date]],"dddd"),"Unknown")</f>
        <v>Saturday</v>
      </c>
      <c r="N2033">
        <f t="shared" si="126"/>
        <v>0</v>
      </c>
      <c r="O2033" t="str">
        <f t="shared" si="127"/>
        <v>Actual</v>
      </c>
    </row>
    <row r="2034" spans="1:15" x14ac:dyDescent="0.25">
      <c r="A2034" t="s">
        <v>2309</v>
      </c>
      <c r="B2034" t="s">
        <v>39</v>
      </c>
      <c r="C2034">
        <v>2</v>
      </c>
      <c r="D2034">
        <f t="shared" si="124"/>
        <v>2</v>
      </c>
      <c r="E2034">
        <v>3</v>
      </c>
      <c r="F2034">
        <f>IF(OR(E2034="",E2034="UNKNOWN",E2034="ERROR"),_xlfn.XLOOKUP(Table2[[#This Row],[Item]],Items_List!A:A,Items_List!B:B),E2034)</f>
        <v>3</v>
      </c>
      <c r="G2034">
        <v>6</v>
      </c>
      <c r="H2034">
        <f t="shared" si="125"/>
        <v>6</v>
      </c>
      <c r="I2034" t="s">
        <v>10059</v>
      </c>
      <c r="J2034" t="s">
        <v>10059</v>
      </c>
      <c r="K2034" s="1">
        <v>45092</v>
      </c>
      <c r="L2034" s="1" t="str">
        <f>IF(ISNUMBER(Table2[[#This Row],[Transaction Date]]),TEXT(Table2[[#This Row],[Transaction Date]],"mmmm"),"Unknown")</f>
        <v>June</v>
      </c>
      <c r="M2034" s="1" t="str">
        <f>IF(ISNUMBER(Table2[[#This Row],[Transaction Date]]),TEXT(Table2[[#This Row],[Transaction Date]],"dddd"),"Unknown")</f>
        <v>Thursday</v>
      </c>
      <c r="N2034">
        <f t="shared" si="126"/>
        <v>0</v>
      </c>
      <c r="O2034" t="str">
        <f t="shared" si="127"/>
        <v>Actual</v>
      </c>
    </row>
    <row r="2035" spans="1:15" x14ac:dyDescent="0.25">
      <c r="A2035" t="s">
        <v>2311</v>
      </c>
      <c r="B2035" t="s">
        <v>9</v>
      </c>
      <c r="C2035">
        <v>4</v>
      </c>
      <c r="D2035">
        <f t="shared" si="124"/>
        <v>4</v>
      </c>
      <c r="E2035">
        <v>2</v>
      </c>
      <c r="F2035">
        <f>IF(OR(E2035="",E2035="UNKNOWN",E2035="ERROR"),_xlfn.XLOOKUP(Table2[[#This Row],[Item]],Items_List!A:A,Items_List!B:B),E2035)</f>
        <v>2</v>
      </c>
      <c r="G2035">
        <v>8</v>
      </c>
      <c r="H2035">
        <f t="shared" si="125"/>
        <v>8</v>
      </c>
      <c r="I2035" t="s">
        <v>10</v>
      </c>
      <c r="J2035" t="s">
        <v>11</v>
      </c>
      <c r="K2035" s="1">
        <v>45210</v>
      </c>
      <c r="L2035" s="1" t="str">
        <f>IF(ISNUMBER(Table2[[#This Row],[Transaction Date]]),TEXT(Table2[[#This Row],[Transaction Date]],"mmmm"),"Unknown")</f>
        <v>October</v>
      </c>
      <c r="M2035" s="1" t="str">
        <f>IF(ISNUMBER(Table2[[#This Row],[Transaction Date]]),TEXT(Table2[[#This Row],[Transaction Date]],"dddd"),"Unknown")</f>
        <v>Wednesday</v>
      </c>
      <c r="N2035">
        <f t="shared" si="126"/>
        <v>0</v>
      </c>
      <c r="O2035" t="str">
        <f t="shared" si="127"/>
        <v>Actual</v>
      </c>
    </row>
    <row r="2036" spans="1:15" x14ac:dyDescent="0.25">
      <c r="A2036" t="s">
        <v>2313</v>
      </c>
      <c r="B2036" t="s">
        <v>65</v>
      </c>
      <c r="C2036">
        <v>4</v>
      </c>
      <c r="D2036">
        <f t="shared" si="124"/>
        <v>4</v>
      </c>
      <c r="E2036">
        <v>1.5</v>
      </c>
      <c r="F2036">
        <f>IF(OR(E2036="",E2036="UNKNOWN",E2036="ERROR"),_xlfn.XLOOKUP(Table2[[#This Row],[Item]],Items_List!A:A,Items_List!B:B),E2036)</f>
        <v>1.5</v>
      </c>
      <c r="G2036">
        <v>6</v>
      </c>
      <c r="H2036">
        <f t="shared" si="125"/>
        <v>6</v>
      </c>
      <c r="I2036" t="s">
        <v>10059</v>
      </c>
      <c r="J2036" t="s">
        <v>10059</v>
      </c>
      <c r="K2036" s="1">
        <v>45222</v>
      </c>
      <c r="L2036" s="1" t="str">
        <f>IF(ISNUMBER(Table2[[#This Row],[Transaction Date]]),TEXT(Table2[[#This Row],[Transaction Date]],"mmmm"),"Unknown")</f>
        <v>October</v>
      </c>
      <c r="M2036" s="1" t="str">
        <f>IF(ISNUMBER(Table2[[#This Row],[Transaction Date]]),TEXT(Table2[[#This Row],[Transaction Date]],"dddd"),"Unknown")</f>
        <v>Monday</v>
      </c>
      <c r="N2036">
        <f t="shared" si="126"/>
        <v>0</v>
      </c>
      <c r="O2036" t="str">
        <f t="shared" si="127"/>
        <v>Actual</v>
      </c>
    </row>
    <row r="2037" spans="1:15" x14ac:dyDescent="0.25">
      <c r="A2037" t="s">
        <v>2314</v>
      </c>
      <c r="B2037" t="s">
        <v>20</v>
      </c>
      <c r="C2037">
        <v>4</v>
      </c>
      <c r="D2037">
        <f t="shared" si="124"/>
        <v>4</v>
      </c>
      <c r="E2037">
        <v>5</v>
      </c>
      <c r="F2037">
        <f>IF(OR(E2037="",E2037="UNKNOWN",E2037="ERROR"),_xlfn.XLOOKUP(Table2[[#This Row],[Item]],Items_List!A:A,Items_List!B:B),E2037)</f>
        <v>5</v>
      </c>
      <c r="G2037">
        <v>20</v>
      </c>
      <c r="H2037">
        <f t="shared" si="125"/>
        <v>20</v>
      </c>
      <c r="I2037" t="s">
        <v>10</v>
      </c>
      <c r="J2037" t="s">
        <v>15</v>
      </c>
      <c r="K2037" s="1">
        <v>45095</v>
      </c>
      <c r="L2037" s="1" t="str">
        <f>IF(ISNUMBER(Table2[[#This Row],[Transaction Date]]),TEXT(Table2[[#This Row],[Transaction Date]],"mmmm"),"Unknown")</f>
        <v>June</v>
      </c>
      <c r="M2037" s="1" t="str">
        <f>IF(ISNUMBER(Table2[[#This Row],[Transaction Date]]),TEXT(Table2[[#This Row],[Transaction Date]],"dddd"),"Unknown")</f>
        <v>Sunday</v>
      </c>
      <c r="N2037">
        <f t="shared" si="126"/>
        <v>0</v>
      </c>
      <c r="O2037" t="str">
        <f t="shared" si="127"/>
        <v>Actual</v>
      </c>
    </row>
    <row r="2038" spans="1:15" x14ac:dyDescent="0.25">
      <c r="A2038" t="s">
        <v>2315</v>
      </c>
      <c r="B2038" t="s">
        <v>65</v>
      </c>
      <c r="C2038">
        <v>1</v>
      </c>
      <c r="D2038">
        <f t="shared" si="124"/>
        <v>1</v>
      </c>
      <c r="E2038">
        <v>1.5</v>
      </c>
      <c r="F2038">
        <f>IF(OR(E2038="",E2038="UNKNOWN",E2038="ERROR"),_xlfn.XLOOKUP(Table2[[#This Row],[Item]],Items_List!A:A,Items_List!B:B),E2038)</f>
        <v>1.5</v>
      </c>
      <c r="G2038">
        <v>1.5</v>
      </c>
      <c r="H2038">
        <f t="shared" si="125"/>
        <v>1.5</v>
      </c>
      <c r="I2038" t="s">
        <v>14</v>
      </c>
      <c r="J2038" t="s">
        <v>11</v>
      </c>
      <c r="K2038" s="1">
        <v>45139</v>
      </c>
      <c r="L2038" s="1" t="str">
        <f>IF(ISNUMBER(Table2[[#This Row],[Transaction Date]]),TEXT(Table2[[#This Row],[Transaction Date]],"mmmm"),"Unknown")</f>
        <v>August</v>
      </c>
      <c r="M2038" s="1" t="str">
        <f>IF(ISNUMBER(Table2[[#This Row],[Transaction Date]]),TEXT(Table2[[#This Row],[Transaction Date]],"dddd"),"Unknown")</f>
        <v>Tuesday</v>
      </c>
      <c r="N2038">
        <f t="shared" si="126"/>
        <v>0</v>
      </c>
      <c r="O2038" t="str">
        <f t="shared" si="127"/>
        <v>Actual</v>
      </c>
    </row>
    <row r="2039" spans="1:15" x14ac:dyDescent="0.25">
      <c r="A2039" t="s">
        <v>2316</v>
      </c>
      <c r="B2039" t="s">
        <v>20</v>
      </c>
      <c r="C2039">
        <v>4</v>
      </c>
      <c r="D2039">
        <f t="shared" si="124"/>
        <v>4</v>
      </c>
      <c r="E2039">
        <v>5</v>
      </c>
      <c r="F2039">
        <f>IF(OR(E2039="",E2039="UNKNOWN",E2039="ERROR"),_xlfn.XLOOKUP(Table2[[#This Row],[Item]],Items_List!A:A,Items_List!B:B),E2039)</f>
        <v>5</v>
      </c>
      <c r="G2039">
        <v>20</v>
      </c>
      <c r="H2039">
        <f t="shared" si="125"/>
        <v>20</v>
      </c>
      <c r="I2039" t="s">
        <v>14</v>
      </c>
      <c r="J2039" t="s">
        <v>15</v>
      </c>
      <c r="K2039" s="1">
        <v>45144</v>
      </c>
      <c r="L2039" s="1" t="str">
        <f>IF(ISNUMBER(Table2[[#This Row],[Transaction Date]]),TEXT(Table2[[#This Row],[Transaction Date]],"mmmm"),"Unknown")</f>
        <v>August</v>
      </c>
      <c r="M2039" s="1" t="str">
        <f>IF(ISNUMBER(Table2[[#This Row],[Transaction Date]]),TEXT(Table2[[#This Row],[Transaction Date]],"dddd"),"Unknown")</f>
        <v>Sunday</v>
      </c>
      <c r="N2039">
        <f t="shared" si="126"/>
        <v>0</v>
      </c>
      <c r="O2039" t="str">
        <f t="shared" si="127"/>
        <v>Actual</v>
      </c>
    </row>
    <row r="2040" spans="1:15" x14ac:dyDescent="0.25">
      <c r="A2040" t="s">
        <v>2317</v>
      </c>
      <c r="B2040" t="s">
        <v>13</v>
      </c>
      <c r="C2040">
        <v>3</v>
      </c>
      <c r="D2040">
        <f t="shared" si="124"/>
        <v>3</v>
      </c>
      <c r="E2040">
        <v>3</v>
      </c>
      <c r="F2040">
        <f>IF(OR(E2040="",E2040="UNKNOWN",E2040="ERROR"),_xlfn.XLOOKUP(Table2[[#This Row],[Item]],Items_List!A:A,Items_List!B:B),E2040)</f>
        <v>3</v>
      </c>
      <c r="G2040">
        <v>9</v>
      </c>
      <c r="H2040">
        <f t="shared" si="125"/>
        <v>9</v>
      </c>
      <c r="I2040" t="s">
        <v>14</v>
      </c>
      <c r="J2040" t="s">
        <v>10059</v>
      </c>
      <c r="K2040" s="1">
        <v>45072</v>
      </c>
      <c r="L2040" s="1" t="str">
        <f>IF(ISNUMBER(Table2[[#This Row],[Transaction Date]]),TEXT(Table2[[#This Row],[Transaction Date]],"mmmm"),"Unknown")</f>
        <v>May</v>
      </c>
      <c r="M2040" s="1" t="str">
        <f>IF(ISNUMBER(Table2[[#This Row],[Transaction Date]]),TEXT(Table2[[#This Row],[Transaction Date]],"dddd"),"Unknown")</f>
        <v>Friday</v>
      </c>
      <c r="N2040">
        <f t="shared" si="126"/>
        <v>0</v>
      </c>
      <c r="O2040" t="str">
        <f t="shared" si="127"/>
        <v>Actual</v>
      </c>
    </row>
    <row r="2041" spans="1:15" x14ac:dyDescent="0.25">
      <c r="A2041" t="s">
        <v>2318</v>
      </c>
      <c r="B2041" t="s">
        <v>9</v>
      </c>
      <c r="C2041">
        <v>3</v>
      </c>
      <c r="D2041">
        <f t="shared" si="124"/>
        <v>3</v>
      </c>
      <c r="E2041">
        <v>2</v>
      </c>
      <c r="F2041">
        <f>IF(OR(E2041="",E2041="UNKNOWN",E2041="ERROR"),_xlfn.XLOOKUP(Table2[[#This Row],[Item]],Items_List!A:A,Items_List!B:B),E2041)</f>
        <v>2</v>
      </c>
      <c r="G2041">
        <v>6</v>
      </c>
      <c r="H2041">
        <f t="shared" si="125"/>
        <v>6</v>
      </c>
      <c r="I2041" t="s">
        <v>10059</v>
      </c>
      <c r="J2041" t="s">
        <v>10059</v>
      </c>
      <c r="K2041" s="1">
        <v>44946</v>
      </c>
      <c r="L2041" s="1" t="str">
        <f>IF(ISNUMBER(Table2[[#This Row],[Transaction Date]]),TEXT(Table2[[#This Row],[Transaction Date]],"mmmm"),"Unknown")</f>
        <v>January</v>
      </c>
      <c r="M2041" s="1" t="str">
        <f>IF(ISNUMBER(Table2[[#This Row],[Transaction Date]]),TEXT(Table2[[#This Row],[Transaction Date]],"dddd"),"Unknown")</f>
        <v>Friday</v>
      </c>
      <c r="N2041">
        <f t="shared" si="126"/>
        <v>0</v>
      </c>
      <c r="O2041" t="str">
        <f t="shared" si="127"/>
        <v>Actual</v>
      </c>
    </row>
    <row r="2042" spans="1:15" x14ac:dyDescent="0.25">
      <c r="A2042" t="s">
        <v>2319</v>
      </c>
      <c r="B2042" t="s">
        <v>20</v>
      </c>
      <c r="C2042">
        <v>5</v>
      </c>
      <c r="D2042">
        <f t="shared" si="124"/>
        <v>5</v>
      </c>
      <c r="E2042">
        <v>5</v>
      </c>
      <c r="F2042">
        <f>IF(OR(E2042="",E2042="UNKNOWN",E2042="ERROR"),_xlfn.XLOOKUP(Table2[[#This Row],[Item]],Items_List!A:A,Items_List!B:B),E2042)</f>
        <v>5</v>
      </c>
      <c r="G2042">
        <v>25</v>
      </c>
      <c r="H2042">
        <f t="shared" si="125"/>
        <v>25</v>
      </c>
      <c r="I2042" t="s">
        <v>10059</v>
      </c>
      <c r="J2042" t="s">
        <v>11</v>
      </c>
      <c r="K2042" s="1">
        <v>45123</v>
      </c>
      <c r="L2042" s="1" t="str">
        <f>IF(ISNUMBER(Table2[[#This Row],[Transaction Date]]),TEXT(Table2[[#This Row],[Transaction Date]],"mmmm"),"Unknown")</f>
        <v>July</v>
      </c>
      <c r="M2042" s="1" t="str">
        <f>IF(ISNUMBER(Table2[[#This Row],[Transaction Date]]),TEXT(Table2[[#This Row],[Transaction Date]],"dddd"),"Unknown")</f>
        <v>Sunday</v>
      </c>
      <c r="N2042">
        <f t="shared" si="126"/>
        <v>0</v>
      </c>
      <c r="O2042" t="str">
        <f t="shared" si="127"/>
        <v>Actual</v>
      </c>
    </row>
    <row r="2043" spans="1:15" x14ac:dyDescent="0.25">
      <c r="A2043" t="s">
        <v>2320</v>
      </c>
      <c r="B2043" t="s">
        <v>65</v>
      </c>
      <c r="C2043">
        <v>1</v>
      </c>
      <c r="D2043">
        <f t="shared" si="124"/>
        <v>1</v>
      </c>
      <c r="E2043">
        <v>1.5</v>
      </c>
      <c r="F2043">
        <f>IF(OR(E2043="",E2043="UNKNOWN",E2043="ERROR"),_xlfn.XLOOKUP(Table2[[#This Row],[Item]],Items_List!A:A,Items_List!B:B),E2043)</f>
        <v>1.5</v>
      </c>
      <c r="G2043">
        <v>1.5</v>
      </c>
      <c r="H2043">
        <f t="shared" si="125"/>
        <v>1.5</v>
      </c>
      <c r="I2043" t="s">
        <v>10059</v>
      </c>
      <c r="J2043" t="s">
        <v>10059</v>
      </c>
      <c r="K2043" s="1">
        <v>44935</v>
      </c>
      <c r="L2043" s="1" t="str">
        <f>IF(ISNUMBER(Table2[[#This Row],[Transaction Date]]),TEXT(Table2[[#This Row],[Transaction Date]],"mmmm"),"Unknown")</f>
        <v>January</v>
      </c>
      <c r="M2043" s="1" t="str">
        <f>IF(ISNUMBER(Table2[[#This Row],[Transaction Date]]),TEXT(Table2[[#This Row],[Transaction Date]],"dddd"),"Unknown")</f>
        <v>Monday</v>
      </c>
      <c r="N2043">
        <f t="shared" si="126"/>
        <v>0</v>
      </c>
      <c r="O2043" t="str">
        <f t="shared" si="127"/>
        <v>Actual</v>
      </c>
    </row>
    <row r="2044" spans="1:15" x14ac:dyDescent="0.25">
      <c r="A2044" t="s">
        <v>2321</v>
      </c>
      <c r="B2044" t="s">
        <v>25</v>
      </c>
      <c r="C2044">
        <v>5</v>
      </c>
      <c r="D2044">
        <f t="shared" si="124"/>
        <v>5</v>
      </c>
      <c r="E2044">
        <v>4</v>
      </c>
      <c r="F2044">
        <f>IF(OR(E2044="",E2044="UNKNOWN",E2044="ERROR"),_xlfn.XLOOKUP(Table2[[#This Row],[Item]],Items_List!A:A,Items_List!B:B),E2044)</f>
        <v>4</v>
      </c>
      <c r="G2044">
        <v>20</v>
      </c>
      <c r="H2044">
        <f t="shared" si="125"/>
        <v>20</v>
      </c>
      <c r="I2044" t="s">
        <v>10</v>
      </c>
      <c r="J2044" t="s">
        <v>10059</v>
      </c>
      <c r="K2044" s="1">
        <v>45050</v>
      </c>
      <c r="L2044" s="1" t="str">
        <f>IF(ISNUMBER(Table2[[#This Row],[Transaction Date]]),TEXT(Table2[[#This Row],[Transaction Date]],"mmmm"),"Unknown")</f>
        <v>May</v>
      </c>
      <c r="M2044" s="1" t="str">
        <f>IF(ISNUMBER(Table2[[#This Row],[Transaction Date]]),TEXT(Table2[[#This Row],[Transaction Date]],"dddd"),"Unknown")</f>
        <v>Thursday</v>
      </c>
      <c r="N2044">
        <f t="shared" si="126"/>
        <v>0</v>
      </c>
      <c r="O2044" t="str">
        <f t="shared" si="127"/>
        <v>Actual</v>
      </c>
    </row>
    <row r="2045" spans="1:15" x14ac:dyDescent="0.25">
      <c r="A2045" t="s">
        <v>2322</v>
      </c>
      <c r="B2045" t="s">
        <v>17</v>
      </c>
      <c r="C2045">
        <v>2</v>
      </c>
      <c r="D2045">
        <f t="shared" si="124"/>
        <v>2</v>
      </c>
      <c r="E2045">
        <v>1</v>
      </c>
      <c r="F2045">
        <f>IF(OR(E2045="",E2045="UNKNOWN",E2045="ERROR"),_xlfn.XLOOKUP(Table2[[#This Row],[Item]],Items_List!A:A,Items_List!B:B),E2045)</f>
        <v>1</v>
      </c>
      <c r="G2045">
        <v>2</v>
      </c>
      <c r="H2045">
        <f t="shared" si="125"/>
        <v>2</v>
      </c>
      <c r="I2045" t="s">
        <v>23</v>
      </c>
      <c r="J2045" t="s">
        <v>10059</v>
      </c>
      <c r="K2045" s="1">
        <v>44980</v>
      </c>
      <c r="L2045" s="1" t="str">
        <f>IF(ISNUMBER(Table2[[#This Row],[Transaction Date]]),TEXT(Table2[[#This Row],[Transaction Date]],"mmmm"),"Unknown")</f>
        <v>February</v>
      </c>
      <c r="M2045" s="1" t="str">
        <f>IF(ISNUMBER(Table2[[#This Row],[Transaction Date]]),TEXT(Table2[[#This Row],[Transaction Date]],"dddd"),"Unknown")</f>
        <v>Thursday</v>
      </c>
      <c r="N2045">
        <f t="shared" si="126"/>
        <v>0</v>
      </c>
      <c r="O2045" t="str">
        <f t="shared" si="127"/>
        <v>Actual</v>
      </c>
    </row>
    <row r="2046" spans="1:15" x14ac:dyDescent="0.25">
      <c r="A2046" t="s">
        <v>2323</v>
      </c>
      <c r="B2046" t="s">
        <v>25</v>
      </c>
      <c r="C2046">
        <v>3</v>
      </c>
      <c r="D2046">
        <f t="shared" si="124"/>
        <v>3</v>
      </c>
      <c r="E2046">
        <v>4</v>
      </c>
      <c r="F2046">
        <f>IF(OR(E2046="",E2046="UNKNOWN",E2046="ERROR"),_xlfn.XLOOKUP(Table2[[#This Row],[Item]],Items_List!A:A,Items_List!B:B),E2046)</f>
        <v>4</v>
      </c>
      <c r="G2046">
        <v>12</v>
      </c>
      <c r="H2046">
        <f t="shared" si="125"/>
        <v>12</v>
      </c>
      <c r="I2046" t="s">
        <v>10059</v>
      </c>
      <c r="J2046" t="s">
        <v>11</v>
      </c>
      <c r="K2046" s="1">
        <v>45153</v>
      </c>
      <c r="L2046" s="1" t="str">
        <f>IF(ISNUMBER(Table2[[#This Row],[Transaction Date]]),TEXT(Table2[[#This Row],[Transaction Date]],"mmmm"),"Unknown")</f>
        <v>August</v>
      </c>
      <c r="M2046" s="1" t="str">
        <f>IF(ISNUMBER(Table2[[#This Row],[Transaction Date]]),TEXT(Table2[[#This Row],[Transaction Date]],"dddd"),"Unknown")</f>
        <v>Tuesday</v>
      </c>
      <c r="N2046">
        <f t="shared" si="126"/>
        <v>0</v>
      </c>
      <c r="O2046" t="str">
        <f t="shared" si="127"/>
        <v>Actual</v>
      </c>
    </row>
    <row r="2047" spans="1:15" x14ac:dyDescent="0.25">
      <c r="A2047" t="s">
        <v>2324</v>
      </c>
      <c r="B2047" t="s">
        <v>39</v>
      </c>
      <c r="C2047">
        <v>1</v>
      </c>
      <c r="D2047">
        <f t="shared" si="124"/>
        <v>1</v>
      </c>
      <c r="E2047">
        <v>3</v>
      </c>
      <c r="F2047">
        <f>IF(OR(E2047="",E2047="UNKNOWN",E2047="ERROR"),_xlfn.XLOOKUP(Table2[[#This Row],[Item]],Items_List!A:A,Items_List!B:B),E2047)</f>
        <v>3</v>
      </c>
      <c r="G2047">
        <v>3</v>
      </c>
      <c r="H2047">
        <f t="shared" si="125"/>
        <v>3</v>
      </c>
      <c r="I2047" t="s">
        <v>10</v>
      </c>
      <c r="J2047" t="s">
        <v>10059</v>
      </c>
      <c r="K2047" s="1">
        <v>45180</v>
      </c>
      <c r="L2047" s="1" t="str">
        <f>IF(ISNUMBER(Table2[[#This Row],[Transaction Date]]),TEXT(Table2[[#This Row],[Transaction Date]],"mmmm"),"Unknown")</f>
        <v>September</v>
      </c>
      <c r="M2047" s="1" t="str">
        <f>IF(ISNUMBER(Table2[[#This Row],[Transaction Date]]),TEXT(Table2[[#This Row],[Transaction Date]],"dddd"),"Unknown")</f>
        <v>Monday</v>
      </c>
      <c r="N2047">
        <f t="shared" si="126"/>
        <v>0</v>
      </c>
      <c r="O2047" t="str">
        <f t="shared" si="127"/>
        <v>Actual</v>
      </c>
    </row>
    <row r="2048" spans="1:15" x14ac:dyDescent="0.25">
      <c r="A2048" t="s">
        <v>2326</v>
      </c>
      <c r="B2048" t="s">
        <v>9</v>
      </c>
      <c r="C2048">
        <v>5</v>
      </c>
      <c r="D2048">
        <f t="shared" si="124"/>
        <v>5</v>
      </c>
      <c r="E2048">
        <v>2</v>
      </c>
      <c r="F2048">
        <f>IF(OR(E2048="",E2048="UNKNOWN",E2048="ERROR"),_xlfn.XLOOKUP(Table2[[#This Row],[Item]],Items_List!A:A,Items_List!B:B),E2048)</f>
        <v>2</v>
      </c>
      <c r="G2048">
        <v>10</v>
      </c>
      <c r="H2048">
        <f t="shared" si="125"/>
        <v>10</v>
      </c>
      <c r="I2048" t="s">
        <v>10059</v>
      </c>
      <c r="J2048" t="s">
        <v>11</v>
      </c>
      <c r="K2048" s="1">
        <v>45209</v>
      </c>
      <c r="L2048" s="1" t="str">
        <f>IF(ISNUMBER(Table2[[#This Row],[Transaction Date]]),TEXT(Table2[[#This Row],[Transaction Date]],"mmmm"),"Unknown")</f>
        <v>October</v>
      </c>
      <c r="M2048" s="1" t="str">
        <f>IF(ISNUMBER(Table2[[#This Row],[Transaction Date]]),TEXT(Table2[[#This Row],[Transaction Date]],"dddd"),"Unknown")</f>
        <v>Tuesday</v>
      </c>
      <c r="N2048">
        <f t="shared" si="126"/>
        <v>0</v>
      </c>
      <c r="O2048" t="str">
        <f t="shared" si="127"/>
        <v>Actual</v>
      </c>
    </row>
    <row r="2049" spans="1:15" x14ac:dyDescent="0.25">
      <c r="A2049" t="s">
        <v>2327</v>
      </c>
      <c r="B2049" t="s">
        <v>20</v>
      </c>
      <c r="C2049">
        <v>2</v>
      </c>
      <c r="D2049">
        <f t="shared" si="124"/>
        <v>2</v>
      </c>
      <c r="E2049">
        <v>5</v>
      </c>
      <c r="F2049">
        <f>IF(OR(E2049="",E2049="UNKNOWN",E2049="ERROR"),_xlfn.XLOOKUP(Table2[[#This Row],[Item]],Items_List!A:A,Items_List!B:B),E2049)</f>
        <v>5</v>
      </c>
      <c r="G2049">
        <v>10</v>
      </c>
      <c r="H2049">
        <f t="shared" si="125"/>
        <v>10</v>
      </c>
      <c r="I2049" t="s">
        <v>10059</v>
      </c>
      <c r="J2049" t="s">
        <v>15</v>
      </c>
      <c r="K2049" s="1">
        <v>45104</v>
      </c>
      <c r="L2049" s="1" t="str">
        <f>IF(ISNUMBER(Table2[[#This Row],[Transaction Date]]),TEXT(Table2[[#This Row],[Transaction Date]],"mmmm"),"Unknown")</f>
        <v>June</v>
      </c>
      <c r="M2049" s="1" t="str">
        <f>IF(ISNUMBER(Table2[[#This Row],[Transaction Date]]),TEXT(Table2[[#This Row],[Transaction Date]],"dddd"),"Unknown")</f>
        <v>Tuesday</v>
      </c>
      <c r="N2049">
        <f t="shared" si="126"/>
        <v>0</v>
      </c>
      <c r="O2049" t="str">
        <f t="shared" si="127"/>
        <v>Actual</v>
      </c>
    </row>
    <row r="2050" spans="1:15" x14ac:dyDescent="0.25">
      <c r="A2050" t="s">
        <v>2328</v>
      </c>
      <c r="B2050" t="s">
        <v>25</v>
      </c>
      <c r="C2050">
        <v>2</v>
      </c>
      <c r="D2050">
        <f t="shared" ref="D2050:D2113" si="128">IF(OR(C2050="",C2050="UNKNOWN",C2050="ERROR"),IFERROR(VALUE(G2050)/VALUE(E2050),""),VALUE(C2050))</f>
        <v>2</v>
      </c>
      <c r="E2050">
        <v>4</v>
      </c>
      <c r="F2050">
        <f>IF(OR(E2050="",E2050="UNKNOWN",E2050="ERROR"),_xlfn.XLOOKUP(Table2[[#This Row],[Item]],Items_List!A:A,Items_List!B:B),E2050)</f>
        <v>4</v>
      </c>
      <c r="G2050">
        <v>8</v>
      </c>
      <c r="H2050">
        <f t="shared" ref="H2050:H2113" si="129">D2050*F2050</f>
        <v>8</v>
      </c>
      <c r="I2050" t="s">
        <v>10059</v>
      </c>
      <c r="J2050" t="s">
        <v>10059</v>
      </c>
      <c r="K2050" s="1">
        <v>45009</v>
      </c>
      <c r="L2050" s="1" t="str">
        <f>IF(ISNUMBER(Table2[[#This Row],[Transaction Date]]),TEXT(Table2[[#This Row],[Transaction Date]],"mmmm"),"Unknown")</f>
        <v>March</v>
      </c>
      <c r="M2050" s="1" t="str">
        <f>IF(ISNUMBER(Table2[[#This Row],[Transaction Date]]),TEXT(Table2[[#This Row],[Transaction Date]],"dddd"),"Unknown")</f>
        <v>Friday</v>
      </c>
      <c r="N2050">
        <f t="shared" ref="N2050:N2113" si="130">IF(OR(B2050="",B2050="unknown",B2050="error",C2050="",C2050="unknown",C2050="error",G2050="",G2050="error",G2050="unknown"),1,0)</f>
        <v>0</v>
      </c>
      <c r="O2050" t="str">
        <f t="shared" ref="O2050:O2113" si="131">IF(OR(C2050="",C2050="error",C2050="unknown"),"Estimated","Actual")</f>
        <v>Actual</v>
      </c>
    </row>
    <row r="2051" spans="1:15" x14ac:dyDescent="0.25">
      <c r="A2051" t="s">
        <v>2329</v>
      </c>
      <c r="B2051" t="s">
        <v>65</v>
      </c>
      <c r="C2051">
        <v>2</v>
      </c>
      <c r="D2051">
        <f t="shared" si="128"/>
        <v>2</v>
      </c>
      <c r="E2051">
        <v>1.5</v>
      </c>
      <c r="F2051">
        <f>IF(OR(E2051="",E2051="UNKNOWN",E2051="ERROR"),_xlfn.XLOOKUP(Table2[[#This Row],[Item]],Items_List!A:A,Items_List!B:B),E2051)</f>
        <v>1.5</v>
      </c>
      <c r="G2051">
        <v>3</v>
      </c>
      <c r="H2051">
        <f t="shared" si="129"/>
        <v>3</v>
      </c>
      <c r="I2051" t="s">
        <v>10</v>
      </c>
      <c r="J2051" t="s">
        <v>11</v>
      </c>
      <c r="K2051" s="1">
        <v>44978</v>
      </c>
      <c r="L2051" s="1" t="str">
        <f>IF(ISNUMBER(Table2[[#This Row],[Transaction Date]]),TEXT(Table2[[#This Row],[Transaction Date]],"mmmm"),"Unknown")</f>
        <v>February</v>
      </c>
      <c r="M2051" s="1" t="str">
        <f>IF(ISNUMBER(Table2[[#This Row],[Transaction Date]]),TEXT(Table2[[#This Row],[Transaction Date]],"dddd"),"Unknown")</f>
        <v>Tuesday</v>
      </c>
      <c r="N2051">
        <f t="shared" si="130"/>
        <v>0</v>
      </c>
      <c r="O2051" t="str">
        <f t="shared" si="131"/>
        <v>Actual</v>
      </c>
    </row>
    <row r="2052" spans="1:15" x14ac:dyDescent="0.25">
      <c r="A2052" t="s">
        <v>2330</v>
      </c>
      <c r="B2052" t="s">
        <v>28</v>
      </c>
      <c r="C2052">
        <v>1</v>
      </c>
      <c r="D2052">
        <f t="shared" si="128"/>
        <v>1</v>
      </c>
      <c r="E2052">
        <v>4</v>
      </c>
      <c r="F2052">
        <f>IF(OR(E2052="",E2052="UNKNOWN",E2052="ERROR"),_xlfn.XLOOKUP(Table2[[#This Row],[Item]],Items_List!A:A,Items_List!B:B),E2052)</f>
        <v>4</v>
      </c>
      <c r="G2052">
        <v>4</v>
      </c>
      <c r="H2052">
        <f t="shared" si="129"/>
        <v>4</v>
      </c>
      <c r="I2052" t="s">
        <v>10</v>
      </c>
      <c r="J2052" t="s">
        <v>10059</v>
      </c>
      <c r="K2052" s="1">
        <v>44944</v>
      </c>
      <c r="L2052" s="1" t="str">
        <f>IF(ISNUMBER(Table2[[#This Row],[Transaction Date]]),TEXT(Table2[[#This Row],[Transaction Date]],"mmmm"),"Unknown")</f>
        <v>January</v>
      </c>
      <c r="M2052" s="1" t="str">
        <f>IF(ISNUMBER(Table2[[#This Row],[Transaction Date]]),TEXT(Table2[[#This Row],[Transaction Date]],"dddd"),"Unknown")</f>
        <v>Wednesday</v>
      </c>
      <c r="N2052">
        <f t="shared" si="130"/>
        <v>0</v>
      </c>
      <c r="O2052" t="str">
        <f t="shared" si="131"/>
        <v>Actual</v>
      </c>
    </row>
    <row r="2053" spans="1:15" x14ac:dyDescent="0.25">
      <c r="A2053" t="s">
        <v>2331</v>
      </c>
      <c r="B2053" t="s">
        <v>20</v>
      </c>
      <c r="D2053">
        <f t="shared" si="128"/>
        <v>3</v>
      </c>
      <c r="E2053">
        <v>5</v>
      </c>
      <c r="F2053">
        <f>IF(OR(E2053="",E2053="UNKNOWN",E2053="ERROR"),_xlfn.XLOOKUP(Table2[[#This Row],[Item]],Items_List!A:A,Items_List!B:B),E2053)</f>
        <v>5</v>
      </c>
      <c r="G2053">
        <v>15</v>
      </c>
      <c r="H2053">
        <f t="shared" si="129"/>
        <v>15</v>
      </c>
      <c r="I2053" t="s">
        <v>10</v>
      </c>
      <c r="J2053" t="s">
        <v>15</v>
      </c>
      <c r="K2053" s="1">
        <v>45148</v>
      </c>
      <c r="L2053" s="1" t="str">
        <f>IF(ISNUMBER(Table2[[#This Row],[Transaction Date]]),TEXT(Table2[[#This Row],[Transaction Date]],"mmmm"),"Unknown")</f>
        <v>August</v>
      </c>
      <c r="M2053" s="1" t="str">
        <f>IF(ISNUMBER(Table2[[#This Row],[Transaction Date]]),TEXT(Table2[[#This Row],[Transaction Date]],"dddd"),"Unknown")</f>
        <v>Thursday</v>
      </c>
      <c r="N2053">
        <f t="shared" si="130"/>
        <v>1</v>
      </c>
      <c r="O2053" t="str">
        <f t="shared" si="131"/>
        <v>Estimated</v>
      </c>
    </row>
    <row r="2054" spans="1:15" x14ac:dyDescent="0.25">
      <c r="A2054" t="s">
        <v>2332</v>
      </c>
      <c r="B2054" t="s">
        <v>65</v>
      </c>
      <c r="C2054">
        <v>4</v>
      </c>
      <c r="D2054">
        <f t="shared" si="128"/>
        <v>4</v>
      </c>
      <c r="E2054">
        <v>1.5</v>
      </c>
      <c r="F2054">
        <f>IF(OR(E2054="",E2054="UNKNOWN",E2054="ERROR"),_xlfn.XLOOKUP(Table2[[#This Row],[Item]],Items_List!A:A,Items_List!B:B),E2054)</f>
        <v>1.5</v>
      </c>
      <c r="G2054">
        <v>6</v>
      </c>
      <c r="H2054">
        <f t="shared" si="129"/>
        <v>6</v>
      </c>
      <c r="I2054" t="s">
        <v>10</v>
      </c>
      <c r="J2054" t="s">
        <v>11</v>
      </c>
      <c r="K2054" s="1">
        <v>44978</v>
      </c>
      <c r="L2054" s="1" t="str">
        <f>IF(ISNUMBER(Table2[[#This Row],[Transaction Date]]),TEXT(Table2[[#This Row],[Transaction Date]],"mmmm"),"Unknown")</f>
        <v>February</v>
      </c>
      <c r="M2054" s="1" t="str">
        <f>IF(ISNUMBER(Table2[[#This Row],[Transaction Date]]),TEXT(Table2[[#This Row],[Transaction Date]],"dddd"),"Unknown")</f>
        <v>Tuesday</v>
      </c>
      <c r="N2054">
        <f t="shared" si="130"/>
        <v>0</v>
      </c>
      <c r="O2054" t="str">
        <f t="shared" si="131"/>
        <v>Actual</v>
      </c>
    </row>
    <row r="2055" spans="1:15" x14ac:dyDescent="0.25">
      <c r="A2055" t="s">
        <v>2333</v>
      </c>
      <c r="B2055" t="s">
        <v>20</v>
      </c>
      <c r="C2055">
        <v>4</v>
      </c>
      <c r="D2055">
        <f t="shared" si="128"/>
        <v>4</v>
      </c>
      <c r="E2055">
        <v>5</v>
      </c>
      <c r="F2055">
        <f>IF(OR(E2055="",E2055="UNKNOWN",E2055="ERROR"),_xlfn.XLOOKUP(Table2[[#This Row],[Item]],Items_List!A:A,Items_List!B:B),E2055)</f>
        <v>5</v>
      </c>
      <c r="G2055">
        <v>20</v>
      </c>
      <c r="H2055">
        <f t="shared" si="129"/>
        <v>20</v>
      </c>
      <c r="I2055" t="s">
        <v>10</v>
      </c>
      <c r="J2055" t="s">
        <v>10059</v>
      </c>
      <c r="K2055" s="1">
        <v>45007</v>
      </c>
      <c r="L2055" s="1" t="str">
        <f>IF(ISNUMBER(Table2[[#This Row],[Transaction Date]]),TEXT(Table2[[#This Row],[Transaction Date]],"mmmm"),"Unknown")</f>
        <v>March</v>
      </c>
      <c r="M2055" s="1" t="str">
        <f>IF(ISNUMBER(Table2[[#This Row],[Transaction Date]]),TEXT(Table2[[#This Row],[Transaction Date]],"dddd"),"Unknown")</f>
        <v>Wednesday</v>
      </c>
      <c r="N2055">
        <f t="shared" si="130"/>
        <v>0</v>
      </c>
      <c r="O2055" t="str">
        <f t="shared" si="131"/>
        <v>Actual</v>
      </c>
    </row>
    <row r="2056" spans="1:15" x14ac:dyDescent="0.25">
      <c r="A2056" t="s">
        <v>2334</v>
      </c>
      <c r="B2056" t="s">
        <v>9</v>
      </c>
      <c r="C2056">
        <v>5</v>
      </c>
      <c r="D2056">
        <f t="shared" si="128"/>
        <v>5</v>
      </c>
      <c r="E2056">
        <v>2</v>
      </c>
      <c r="F2056">
        <f>IF(OR(E2056="",E2056="UNKNOWN",E2056="ERROR"),_xlfn.XLOOKUP(Table2[[#This Row],[Item]],Items_List!A:A,Items_List!B:B),E2056)</f>
        <v>2</v>
      </c>
      <c r="G2056">
        <v>10</v>
      </c>
      <c r="H2056">
        <f t="shared" si="129"/>
        <v>10</v>
      </c>
      <c r="I2056" t="s">
        <v>14</v>
      </c>
      <c r="J2056" t="s">
        <v>10059</v>
      </c>
      <c r="K2056" s="1">
        <v>45243</v>
      </c>
      <c r="L2056" s="1" t="str">
        <f>IF(ISNUMBER(Table2[[#This Row],[Transaction Date]]),TEXT(Table2[[#This Row],[Transaction Date]],"mmmm"),"Unknown")</f>
        <v>November</v>
      </c>
      <c r="M2056" s="1" t="str">
        <f>IF(ISNUMBER(Table2[[#This Row],[Transaction Date]]),TEXT(Table2[[#This Row],[Transaction Date]],"dddd"),"Unknown")</f>
        <v>Monday</v>
      </c>
      <c r="N2056">
        <f t="shared" si="130"/>
        <v>0</v>
      </c>
      <c r="O2056" t="str">
        <f t="shared" si="131"/>
        <v>Actual</v>
      </c>
    </row>
    <row r="2057" spans="1:15" x14ac:dyDescent="0.25">
      <c r="A2057" t="s">
        <v>2335</v>
      </c>
      <c r="B2057" t="s">
        <v>25</v>
      </c>
      <c r="C2057">
        <v>4</v>
      </c>
      <c r="D2057">
        <f t="shared" si="128"/>
        <v>4</v>
      </c>
      <c r="E2057">
        <v>4</v>
      </c>
      <c r="F2057">
        <f>IF(OR(E2057="",E2057="UNKNOWN",E2057="ERROR"),_xlfn.XLOOKUP(Table2[[#This Row],[Item]],Items_List!A:A,Items_List!B:B),E2057)</f>
        <v>4</v>
      </c>
      <c r="G2057">
        <v>16</v>
      </c>
      <c r="H2057">
        <f t="shared" si="129"/>
        <v>16</v>
      </c>
      <c r="I2057" t="s">
        <v>14</v>
      </c>
      <c r="J2057" t="s">
        <v>10059</v>
      </c>
      <c r="K2057" s="1">
        <v>45070</v>
      </c>
      <c r="L2057" s="1" t="str">
        <f>IF(ISNUMBER(Table2[[#This Row],[Transaction Date]]),TEXT(Table2[[#This Row],[Transaction Date]],"mmmm"),"Unknown")</f>
        <v>May</v>
      </c>
      <c r="M2057" s="1" t="str">
        <f>IF(ISNUMBER(Table2[[#This Row],[Transaction Date]]),TEXT(Table2[[#This Row],[Transaction Date]],"dddd"),"Unknown")</f>
        <v>Wednesday</v>
      </c>
      <c r="N2057">
        <f t="shared" si="130"/>
        <v>0</v>
      </c>
      <c r="O2057" t="str">
        <f t="shared" si="131"/>
        <v>Actual</v>
      </c>
    </row>
    <row r="2058" spans="1:15" x14ac:dyDescent="0.25">
      <c r="A2058" t="s">
        <v>2336</v>
      </c>
      <c r="B2058" t="s">
        <v>20</v>
      </c>
      <c r="C2058">
        <v>3</v>
      </c>
      <c r="D2058">
        <f t="shared" si="128"/>
        <v>3</v>
      </c>
      <c r="E2058" s="3">
        <f>_xlfn.XLOOKUP(Table2[[#This Row],[Item]],Items_List!$A$2:$A$9,Items_List!$B$2:$B$9)</f>
        <v>5</v>
      </c>
      <c r="F2058">
        <f>IF(OR(E2058="",E2058="UNKNOWN",E2058="ERROR"),_xlfn.XLOOKUP(Table2[[#This Row],[Item]],Items_List!A:A,Items_List!B:B),E2058)</f>
        <v>5</v>
      </c>
      <c r="G2058">
        <v>15</v>
      </c>
      <c r="H2058">
        <f t="shared" si="129"/>
        <v>15</v>
      </c>
      <c r="I2058" t="s">
        <v>10059</v>
      </c>
      <c r="J2058" t="s">
        <v>15</v>
      </c>
      <c r="K2058" s="1">
        <v>45172</v>
      </c>
      <c r="L2058" s="1" t="str">
        <f>IF(ISNUMBER(Table2[[#This Row],[Transaction Date]]),TEXT(Table2[[#This Row],[Transaction Date]],"mmmm"),"Unknown")</f>
        <v>September</v>
      </c>
      <c r="M2058" s="1" t="str">
        <f>IF(ISNUMBER(Table2[[#This Row],[Transaction Date]]),TEXT(Table2[[#This Row],[Transaction Date]],"dddd"),"Unknown")</f>
        <v>Sunday</v>
      </c>
      <c r="N2058">
        <f t="shared" si="130"/>
        <v>0</v>
      </c>
      <c r="O2058" t="str">
        <f t="shared" si="131"/>
        <v>Actual</v>
      </c>
    </row>
    <row r="2059" spans="1:15" x14ac:dyDescent="0.25">
      <c r="A2059" t="s">
        <v>2337</v>
      </c>
      <c r="B2059" t="s">
        <v>9</v>
      </c>
      <c r="C2059">
        <v>2</v>
      </c>
      <c r="D2059">
        <f t="shared" si="128"/>
        <v>2</v>
      </c>
      <c r="E2059">
        <v>2</v>
      </c>
      <c r="F2059">
        <f>IF(OR(E2059="",E2059="UNKNOWN",E2059="ERROR"),_xlfn.XLOOKUP(Table2[[#This Row],[Item]],Items_List!A:A,Items_List!B:B),E2059)</f>
        <v>2</v>
      </c>
      <c r="G2059">
        <v>4</v>
      </c>
      <c r="H2059">
        <f t="shared" si="129"/>
        <v>4</v>
      </c>
      <c r="I2059" t="s">
        <v>23</v>
      </c>
      <c r="J2059" t="s">
        <v>11</v>
      </c>
      <c r="K2059" s="1">
        <v>45235</v>
      </c>
      <c r="L2059" s="1" t="str">
        <f>IF(ISNUMBER(Table2[[#This Row],[Transaction Date]]),TEXT(Table2[[#This Row],[Transaction Date]],"mmmm"),"Unknown")</f>
        <v>November</v>
      </c>
      <c r="M2059" s="1" t="str">
        <f>IF(ISNUMBER(Table2[[#This Row],[Transaction Date]]),TEXT(Table2[[#This Row],[Transaction Date]],"dddd"),"Unknown")</f>
        <v>Sunday</v>
      </c>
      <c r="N2059">
        <f t="shared" si="130"/>
        <v>0</v>
      </c>
      <c r="O2059" t="str">
        <f t="shared" si="131"/>
        <v>Actual</v>
      </c>
    </row>
    <row r="2060" spans="1:15" x14ac:dyDescent="0.25">
      <c r="A2060" t="s">
        <v>2338</v>
      </c>
      <c r="B2060" t="s">
        <v>28</v>
      </c>
      <c r="C2060">
        <v>5</v>
      </c>
      <c r="D2060">
        <f t="shared" si="128"/>
        <v>5</v>
      </c>
      <c r="E2060" s="3">
        <f>_xlfn.XLOOKUP(Table2[[#This Row],[Item]],Items_List!$A$2:$A$9,Items_List!$B$2:$B$9)</f>
        <v>4</v>
      </c>
      <c r="F2060">
        <f>IF(OR(E2060="",E2060="UNKNOWN",E2060="ERROR"),_xlfn.XLOOKUP(Table2[[#This Row],[Item]],Items_List!A:A,Items_List!B:B),E2060)</f>
        <v>4</v>
      </c>
      <c r="G2060">
        <v>20</v>
      </c>
      <c r="H2060">
        <f t="shared" si="129"/>
        <v>20</v>
      </c>
      <c r="I2060" t="s">
        <v>14</v>
      </c>
      <c r="J2060" t="s">
        <v>11</v>
      </c>
      <c r="K2060" s="1">
        <v>45063</v>
      </c>
      <c r="L2060" s="1" t="str">
        <f>IF(ISNUMBER(Table2[[#This Row],[Transaction Date]]),TEXT(Table2[[#This Row],[Transaction Date]],"mmmm"),"Unknown")</f>
        <v>May</v>
      </c>
      <c r="M2060" s="1" t="str">
        <f>IF(ISNUMBER(Table2[[#This Row],[Transaction Date]]),TEXT(Table2[[#This Row],[Transaction Date]],"dddd"),"Unknown")</f>
        <v>Wednesday</v>
      </c>
      <c r="N2060">
        <f t="shared" si="130"/>
        <v>0</v>
      </c>
      <c r="O2060" t="str">
        <f t="shared" si="131"/>
        <v>Actual</v>
      </c>
    </row>
    <row r="2061" spans="1:15" x14ac:dyDescent="0.25">
      <c r="A2061" t="s">
        <v>2339</v>
      </c>
      <c r="B2061" t="s">
        <v>13</v>
      </c>
      <c r="C2061">
        <v>2</v>
      </c>
      <c r="D2061">
        <f t="shared" si="128"/>
        <v>2</v>
      </c>
      <c r="E2061">
        <v>3</v>
      </c>
      <c r="F2061">
        <f>IF(OR(E2061="",E2061="UNKNOWN",E2061="ERROR"),_xlfn.XLOOKUP(Table2[[#This Row],[Item]],Items_List!A:A,Items_List!B:B),E2061)</f>
        <v>3</v>
      </c>
      <c r="G2061">
        <v>6</v>
      </c>
      <c r="H2061">
        <f t="shared" si="129"/>
        <v>6</v>
      </c>
      <c r="I2061" t="s">
        <v>10059</v>
      </c>
      <c r="J2061" t="s">
        <v>11</v>
      </c>
      <c r="K2061" s="1">
        <v>44964</v>
      </c>
      <c r="L2061" s="1" t="str">
        <f>IF(ISNUMBER(Table2[[#This Row],[Transaction Date]]),TEXT(Table2[[#This Row],[Transaction Date]],"mmmm"),"Unknown")</f>
        <v>February</v>
      </c>
      <c r="M2061" s="1" t="str">
        <f>IF(ISNUMBER(Table2[[#This Row],[Transaction Date]]),TEXT(Table2[[#This Row],[Transaction Date]],"dddd"),"Unknown")</f>
        <v>Tuesday</v>
      </c>
      <c r="N2061">
        <f t="shared" si="130"/>
        <v>0</v>
      </c>
      <c r="O2061" t="str">
        <f t="shared" si="131"/>
        <v>Actual</v>
      </c>
    </row>
    <row r="2062" spans="1:15" x14ac:dyDescent="0.25">
      <c r="A2062" t="s">
        <v>2340</v>
      </c>
      <c r="B2062" t="s">
        <v>9</v>
      </c>
      <c r="C2062">
        <v>1</v>
      </c>
      <c r="D2062">
        <f t="shared" si="128"/>
        <v>1</v>
      </c>
      <c r="E2062">
        <v>2</v>
      </c>
      <c r="F2062">
        <f>IF(OR(E2062="",E2062="UNKNOWN",E2062="ERROR"),_xlfn.XLOOKUP(Table2[[#This Row],[Item]],Items_List!A:A,Items_List!B:B),E2062)</f>
        <v>2</v>
      </c>
      <c r="G2062">
        <v>2</v>
      </c>
      <c r="H2062">
        <f t="shared" si="129"/>
        <v>2</v>
      </c>
      <c r="I2062" t="s">
        <v>14</v>
      </c>
      <c r="J2062" t="s">
        <v>15</v>
      </c>
      <c r="K2062" s="1">
        <v>45094</v>
      </c>
      <c r="L2062" s="1" t="str">
        <f>IF(ISNUMBER(Table2[[#This Row],[Transaction Date]]),TEXT(Table2[[#This Row],[Transaction Date]],"mmmm"),"Unknown")</f>
        <v>June</v>
      </c>
      <c r="M2062" s="1" t="str">
        <f>IF(ISNUMBER(Table2[[#This Row],[Transaction Date]]),TEXT(Table2[[#This Row],[Transaction Date]],"dddd"),"Unknown")</f>
        <v>Saturday</v>
      </c>
      <c r="N2062">
        <f t="shared" si="130"/>
        <v>0</v>
      </c>
      <c r="O2062" t="str">
        <f t="shared" si="131"/>
        <v>Actual</v>
      </c>
    </row>
    <row r="2063" spans="1:15" x14ac:dyDescent="0.25">
      <c r="A2063" t="s">
        <v>2341</v>
      </c>
      <c r="B2063" t="s">
        <v>20</v>
      </c>
      <c r="C2063">
        <v>2</v>
      </c>
      <c r="D2063">
        <f t="shared" si="128"/>
        <v>2</v>
      </c>
      <c r="E2063">
        <v>5</v>
      </c>
      <c r="F2063">
        <f>IF(OR(E2063="",E2063="UNKNOWN",E2063="ERROR"),_xlfn.XLOOKUP(Table2[[#This Row],[Item]],Items_List!A:A,Items_List!B:B),E2063)</f>
        <v>5</v>
      </c>
      <c r="G2063">
        <v>10</v>
      </c>
      <c r="H2063">
        <f t="shared" si="129"/>
        <v>10</v>
      </c>
      <c r="I2063" t="s">
        <v>10</v>
      </c>
      <c r="J2063" t="s">
        <v>15</v>
      </c>
      <c r="K2063" s="1">
        <v>44933</v>
      </c>
      <c r="L2063" s="1" t="str">
        <f>IF(ISNUMBER(Table2[[#This Row],[Transaction Date]]),TEXT(Table2[[#This Row],[Transaction Date]],"mmmm"),"Unknown")</f>
        <v>January</v>
      </c>
      <c r="M2063" s="1" t="str">
        <f>IF(ISNUMBER(Table2[[#This Row],[Transaction Date]]),TEXT(Table2[[#This Row],[Transaction Date]],"dddd"),"Unknown")</f>
        <v>Saturday</v>
      </c>
      <c r="N2063">
        <f t="shared" si="130"/>
        <v>0</v>
      </c>
      <c r="O2063" t="str">
        <f t="shared" si="131"/>
        <v>Actual</v>
      </c>
    </row>
    <row r="2064" spans="1:15" x14ac:dyDescent="0.25">
      <c r="A2064" t="s">
        <v>2342</v>
      </c>
      <c r="B2064" t="s">
        <v>39</v>
      </c>
      <c r="C2064">
        <v>4</v>
      </c>
      <c r="D2064">
        <f t="shared" si="128"/>
        <v>4</v>
      </c>
      <c r="E2064" s="3">
        <f>_xlfn.XLOOKUP(Table2[[#This Row],[Item]],Items_List!$A$2:$A$9,Items_List!$B$2:$B$9)</f>
        <v>3</v>
      </c>
      <c r="F2064">
        <f>IF(OR(E2064="",E2064="UNKNOWN",E2064="ERROR"),_xlfn.XLOOKUP(Table2[[#This Row],[Item]],Items_List!A:A,Items_List!B:B),E2064)</f>
        <v>3</v>
      </c>
      <c r="G2064">
        <v>12</v>
      </c>
      <c r="H2064">
        <f t="shared" si="129"/>
        <v>12</v>
      </c>
      <c r="I2064" t="s">
        <v>10059</v>
      </c>
      <c r="J2064" t="s">
        <v>11</v>
      </c>
      <c r="K2064" s="1">
        <v>45061</v>
      </c>
      <c r="L2064" s="1" t="str">
        <f>IF(ISNUMBER(Table2[[#This Row],[Transaction Date]]),TEXT(Table2[[#This Row],[Transaction Date]],"mmmm"),"Unknown")</f>
        <v>May</v>
      </c>
      <c r="M2064" s="1" t="str">
        <f>IF(ISNUMBER(Table2[[#This Row],[Transaction Date]]),TEXT(Table2[[#This Row],[Transaction Date]],"dddd"),"Unknown")</f>
        <v>Monday</v>
      </c>
      <c r="N2064">
        <f t="shared" si="130"/>
        <v>0</v>
      </c>
      <c r="O2064" t="str">
        <f t="shared" si="131"/>
        <v>Actual</v>
      </c>
    </row>
    <row r="2065" spans="1:15" x14ac:dyDescent="0.25">
      <c r="A2065" t="s">
        <v>2343</v>
      </c>
      <c r="B2065" t="s">
        <v>17</v>
      </c>
      <c r="C2065">
        <v>3</v>
      </c>
      <c r="D2065">
        <f t="shared" si="128"/>
        <v>3</v>
      </c>
      <c r="E2065">
        <v>1</v>
      </c>
      <c r="F2065">
        <f>IF(OR(E2065="",E2065="UNKNOWN",E2065="ERROR"),_xlfn.XLOOKUP(Table2[[#This Row],[Item]],Items_List!A:A,Items_List!B:B),E2065)</f>
        <v>1</v>
      </c>
      <c r="G2065">
        <v>3</v>
      </c>
      <c r="H2065">
        <f t="shared" si="129"/>
        <v>3</v>
      </c>
      <c r="I2065" t="s">
        <v>10</v>
      </c>
      <c r="J2065" t="s">
        <v>10059</v>
      </c>
      <c r="K2065" s="1">
        <v>44972</v>
      </c>
      <c r="L2065" s="1" t="str">
        <f>IF(ISNUMBER(Table2[[#This Row],[Transaction Date]]),TEXT(Table2[[#This Row],[Transaction Date]],"mmmm"),"Unknown")</f>
        <v>February</v>
      </c>
      <c r="M2065" s="1" t="str">
        <f>IF(ISNUMBER(Table2[[#This Row],[Transaction Date]]),TEXT(Table2[[#This Row],[Transaction Date]],"dddd"),"Unknown")</f>
        <v>Wednesday</v>
      </c>
      <c r="N2065">
        <f t="shared" si="130"/>
        <v>0</v>
      </c>
      <c r="O2065" t="str">
        <f t="shared" si="131"/>
        <v>Actual</v>
      </c>
    </row>
    <row r="2066" spans="1:15" x14ac:dyDescent="0.25">
      <c r="A2066" t="s">
        <v>2344</v>
      </c>
      <c r="B2066" t="s">
        <v>25</v>
      </c>
      <c r="C2066">
        <v>1</v>
      </c>
      <c r="D2066">
        <f t="shared" si="128"/>
        <v>1</v>
      </c>
      <c r="E2066">
        <v>4</v>
      </c>
      <c r="F2066">
        <f>IF(OR(E2066="",E2066="UNKNOWN",E2066="ERROR"),_xlfn.XLOOKUP(Table2[[#This Row],[Item]],Items_List!A:A,Items_List!B:B),E2066)</f>
        <v>4</v>
      </c>
      <c r="G2066">
        <v>4</v>
      </c>
      <c r="H2066">
        <f t="shared" si="129"/>
        <v>4</v>
      </c>
      <c r="I2066" t="s">
        <v>10</v>
      </c>
      <c r="J2066" t="s">
        <v>11</v>
      </c>
      <c r="K2066" s="1">
        <v>45220</v>
      </c>
      <c r="L2066" s="1" t="str">
        <f>IF(ISNUMBER(Table2[[#This Row],[Transaction Date]]),TEXT(Table2[[#This Row],[Transaction Date]],"mmmm"),"Unknown")</f>
        <v>October</v>
      </c>
      <c r="M2066" s="1" t="str">
        <f>IF(ISNUMBER(Table2[[#This Row],[Transaction Date]]),TEXT(Table2[[#This Row],[Transaction Date]],"dddd"),"Unknown")</f>
        <v>Saturday</v>
      </c>
      <c r="N2066">
        <f t="shared" si="130"/>
        <v>0</v>
      </c>
      <c r="O2066" t="str">
        <f t="shared" si="131"/>
        <v>Actual</v>
      </c>
    </row>
    <row r="2067" spans="1:15" x14ac:dyDescent="0.25">
      <c r="A2067" t="s">
        <v>2345</v>
      </c>
      <c r="B2067" t="s">
        <v>65</v>
      </c>
      <c r="C2067">
        <v>3</v>
      </c>
      <c r="D2067">
        <f t="shared" si="128"/>
        <v>3</v>
      </c>
      <c r="E2067">
        <v>1.5</v>
      </c>
      <c r="F2067">
        <f>IF(OR(E2067="",E2067="UNKNOWN",E2067="ERROR"),_xlfn.XLOOKUP(Table2[[#This Row],[Item]],Items_List!A:A,Items_List!B:B),E2067)</f>
        <v>1.5</v>
      </c>
      <c r="G2067">
        <v>4.5</v>
      </c>
      <c r="H2067">
        <f t="shared" si="129"/>
        <v>4.5</v>
      </c>
      <c r="I2067" t="s">
        <v>10</v>
      </c>
      <c r="J2067" t="s">
        <v>15</v>
      </c>
      <c r="K2067" s="1">
        <v>45236</v>
      </c>
      <c r="L2067" s="1" t="str">
        <f>IF(ISNUMBER(Table2[[#This Row],[Transaction Date]]),TEXT(Table2[[#This Row],[Transaction Date]],"mmmm"),"Unknown")</f>
        <v>November</v>
      </c>
      <c r="M2067" s="1" t="str">
        <f>IF(ISNUMBER(Table2[[#This Row],[Transaction Date]]),TEXT(Table2[[#This Row],[Transaction Date]],"dddd"),"Unknown")</f>
        <v>Monday</v>
      </c>
      <c r="N2067">
        <f t="shared" si="130"/>
        <v>0</v>
      </c>
      <c r="O2067" t="str">
        <f t="shared" si="131"/>
        <v>Actual</v>
      </c>
    </row>
    <row r="2068" spans="1:15" x14ac:dyDescent="0.25">
      <c r="A2068" t="s">
        <v>2346</v>
      </c>
      <c r="B2068" t="s">
        <v>20</v>
      </c>
      <c r="C2068">
        <v>3</v>
      </c>
      <c r="D2068">
        <f t="shared" si="128"/>
        <v>3</v>
      </c>
      <c r="E2068">
        <v>5</v>
      </c>
      <c r="F2068">
        <f>IF(OR(E2068="",E2068="UNKNOWN",E2068="ERROR"),_xlfn.XLOOKUP(Table2[[#This Row],[Item]],Items_List!A:A,Items_List!B:B),E2068)</f>
        <v>5</v>
      </c>
      <c r="G2068">
        <v>15</v>
      </c>
      <c r="H2068">
        <f t="shared" si="129"/>
        <v>15</v>
      </c>
      <c r="I2068" t="s">
        <v>14</v>
      </c>
      <c r="J2068" t="s">
        <v>10059</v>
      </c>
      <c r="K2068" s="1">
        <v>45102</v>
      </c>
      <c r="L2068" s="1" t="str">
        <f>IF(ISNUMBER(Table2[[#This Row],[Transaction Date]]),TEXT(Table2[[#This Row],[Transaction Date]],"mmmm"),"Unknown")</f>
        <v>June</v>
      </c>
      <c r="M2068" s="1" t="str">
        <f>IF(ISNUMBER(Table2[[#This Row],[Transaction Date]]),TEXT(Table2[[#This Row],[Transaction Date]],"dddd"),"Unknown")</f>
        <v>Sunday</v>
      </c>
      <c r="N2068">
        <f t="shared" si="130"/>
        <v>0</v>
      </c>
      <c r="O2068" t="str">
        <f t="shared" si="131"/>
        <v>Actual</v>
      </c>
    </row>
    <row r="2069" spans="1:15" x14ac:dyDescent="0.25">
      <c r="A2069" t="s">
        <v>2347</v>
      </c>
      <c r="B2069" t="s">
        <v>25</v>
      </c>
      <c r="C2069">
        <v>4</v>
      </c>
      <c r="D2069">
        <f t="shared" si="128"/>
        <v>4</v>
      </c>
      <c r="E2069" s="3">
        <f>_xlfn.XLOOKUP(Table2[[#This Row],[Item]],Items_List!$A$2:$A$9,Items_List!$B$2:$B$9)</f>
        <v>4</v>
      </c>
      <c r="F2069">
        <f>IF(OR(E2069="",E2069="UNKNOWN",E2069="ERROR"),_xlfn.XLOOKUP(Table2[[#This Row],[Item]],Items_List!A:A,Items_List!B:B),E2069)</f>
        <v>4</v>
      </c>
      <c r="G2069">
        <v>16</v>
      </c>
      <c r="H2069">
        <f t="shared" si="129"/>
        <v>16</v>
      </c>
      <c r="I2069" t="s">
        <v>10</v>
      </c>
      <c r="J2069" t="s">
        <v>10059</v>
      </c>
      <c r="K2069" s="1">
        <v>45009</v>
      </c>
      <c r="L2069" s="1" t="str">
        <f>IF(ISNUMBER(Table2[[#This Row],[Transaction Date]]),TEXT(Table2[[#This Row],[Transaction Date]],"mmmm"),"Unknown")</f>
        <v>March</v>
      </c>
      <c r="M2069" s="1" t="str">
        <f>IF(ISNUMBER(Table2[[#This Row],[Transaction Date]]),TEXT(Table2[[#This Row],[Transaction Date]],"dddd"),"Unknown")</f>
        <v>Friday</v>
      </c>
      <c r="N2069">
        <f t="shared" si="130"/>
        <v>0</v>
      </c>
      <c r="O2069" t="str">
        <f t="shared" si="131"/>
        <v>Actual</v>
      </c>
    </row>
    <row r="2070" spans="1:15" x14ac:dyDescent="0.25">
      <c r="A2070" t="s">
        <v>2348</v>
      </c>
      <c r="B2070" t="s">
        <v>28</v>
      </c>
      <c r="C2070">
        <v>4</v>
      </c>
      <c r="D2070">
        <f t="shared" si="128"/>
        <v>4</v>
      </c>
      <c r="E2070">
        <v>4</v>
      </c>
      <c r="F2070">
        <f>IF(OR(E2070="",E2070="UNKNOWN",E2070="ERROR"),_xlfn.XLOOKUP(Table2[[#This Row],[Item]],Items_List!A:A,Items_List!B:B),E2070)</f>
        <v>4</v>
      </c>
      <c r="G2070">
        <v>16</v>
      </c>
      <c r="H2070">
        <f t="shared" si="129"/>
        <v>16</v>
      </c>
      <c r="I2070" t="s">
        <v>10</v>
      </c>
      <c r="J2070" t="s">
        <v>11</v>
      </c>
      <c r="K2070" s="1">
        <v>45212</v>
      </c>
      <c r="L2070" s="1" t="str">
        <f>IF(ISNUMBER(Table2[[#This Row],[Transaction Date]]),TEXT(Table2[[#This Row],[Transaction Date]],"mmmm"),"Unknown")</f>
        <v>October</v>
      </c>
      <c r="M2070" s="1" t="str">
        <f>IF(ISNUMBER(Table2[[#This Row],[Transaction Date]]),TEXT(Table2[[#This Row],[Transaction Date]],"dddd"),"Unknown")</f>
        <v>Friday</v>
      </c>
      <c r="N2070">
        <f t="shared" si="130"/>
        <v>0</v>
      </c>
      <c r="O2070" t="str">
        <f t="shared" si="131"/>
        <v>Actual</v>
      </c>
    </row>
    <row r="2071" spans="1:15" x14ac:dyDescent="0.25">
      <c r="A2071" t="s">
        <v>2352</v>
      </c>
      <c r="B2071" t="s">
        <v>9</v>
      </c>
      <c r="C2071">
        <v>4</v>
      </c>
      <c r="D2071">
        <f t="shared" si="128"/>
        <v>4</v>
      </c>
      <c r="E2071">
        <v>2</v>
      </c>
      <c r="F2071">
        <f>IF(OR(E2071="",E2071="UNKNOWN",E2071="ERROR"),_xlfn.XLOOKUP(Table2[[#This Row],[Item]],Items_List!A:A,Items_List!B:B),E2071)</f>
        <v>2</v>
      </c>
      <c r="G2071">
        <v>8</v>
      </c>
      <c r="H2071">
        <f t="shared" si="129"/>
        <v>8</v>
      </c>
      <c r="I2071" t="s">
        <v>14</v>
      </c>
      <c r="J2071" t="s">
        <v>11</v>
      </c>
      <c r="K2071" s="1">
        <v>45182</v>
      </c>
      <c r="L2071" s="1" t="str">
        <f>IF(ISNUMBER(Table2[[#This Row],[Transaction Date]]),TEXT(Table2[[#This Row],[Transaction Date]],"mmmm"),"Unknown")</f>
        <v>September</v>
      </c>
      <c r="M2071" s="1" t="str">
        <f>IF(ISNUMBER(Table2[[#This Row],[Transaction Date]]),TEXT(Table2[[#This Row],[Transaction Date]],"dddd"),"Unknown")</f>
        <v>Wednesday</v>
      </c>
      <c r="N2071">
        <f t="shared" si="130"/>
        <v>0</v>
      </c>
      <c r="O2071" t="str">
        <f t="shared" si="131"/>
        <v>Actual</v>
      </c>
    </row>
    <row r="2072" spans="1:15" x14ac:dyDescent="0.25">
      <c r="A2072" t="s">
        <v>2354</v>
      </c>
      <c r="B2072" t="s">
        <v>17</v>
      </c>
      <c r="C2072">
        <v>2</v>
      </c>
      <c r="D2072">
        <f t="shared" si="128"/>
        <v>2</v>
      </c>
      <c r="E2072">
        <v>1</v>
      </c>
      <c r="F2072">
        <f>IF(OR(E2072="",E2072="UNKNOWN",E2072="ERROR"),_xlfn.XLOOKUP(Table2[[#This Row],[Item]],Items_List!A:A,Items_List!B:B),E2072)</f>
        <v>1</v>
      </c>
      <c r="G2072">
        <v>2</v>
      </c>
      <c r="H2072">
        <f t="shared" si="129"/>
        <v>2</v>
      </c>
      <c r="I2072" t="s">
        <v>10</v>
      </c>
      <c r="J2072" t="s">
        <v>11</v>
      </c>
      <c r="K2072" s="1">
        <v>45215</v>
      </c>
      <c r="L2072" s="1" t="str">
        <f>IF(ISNUMBER(Table2[[#This Row],[Transaction Date]]),TEXT(Table2[[#This Row],[Transaction Date]],"mmmm"),"Unknown")</f>
        <v>October</v>
      </c>
      <c r="M2072" s="1" t="str">
        <f>IF(ISNUMBER(Table2[[#This Row],[Transaction Date]]),TEXT(Table2[[#This Row],[Transaction Date]],"dddd"),"Unknown")</f>
        <v>Monday</v>
      </c>
      <c r="N2072">
        <f t="shared" si="130"/>
        <v>0</v>
      </c>
      <c r="O2072" t="str">
        <f t="shared" si="131"/>
        <v>Actual</v>
      </c>
    </row>
    <row r="2073" spans="1:15" x14ac:dyDescent="0.25">
      <c r="A2073" t="s">
        <v>2355</v>
      </c>
      <c r="B2073" t="s">
        <v>25</v>
      </c>
      <c r="C2073">
        <v>1</v>
      </c>
      <c r="D2073">
        <f t="shared" si="128"/>
        <v>1</v>
      </c>
      <c r="E2073">
        <v>4</v>
      </c>
      <c r="F2073">
        <f>IF(OR(E2073="",E2073="UNKNOWN",E2073="ERROR"),_xlfn.XLOOKUP(Table2[[#This Row],[Item]],Items_List!A:A,Items_List!B:B),E2073)</f>
        <v>4</v>
      </c>
      <c r="G2073">
        <v>4</v>
      </c>
      <c r="H2073">
        <f t="shared" si="129"/>
        <v>4</v>
      </c>
      <c r="I2073" t="s">
        <v>14</v>
      </c>
      <c r="J2073" t="s">
        <v>11</v>
      </c>
      <c r="K2073" s="1">
        <v>45054</v>
      </c>
      <c r="L2073" s="1" t="str">
        <f>IF(ISNUMBER(Table2[[#This Row],[Transaction Date]]),TEXT(Table2[[#This Row],[Transaction Date]],"mmmm"),"Unknown")</f>
        <v>May</v>
      </c>
      <c r="M2073" s="1" t="str">
        <f>IF(ISNUMBER(Table2[[#This Row],[Transaction Date]]),TEXT(Table2[[#This Row],[Transaction Date]],"dddd"),"Unknown")</f>
        <v>Monday</v>
      </c>
      <c r="N2073">
        <f t="shared" si="130"/>
        <v>0</v>
      </c>
      <c r="O2073" t="str">
        <f t="shared" si="131"/>
        <v>Actual</v>
      </c>
    </row>
    <row r="2074" spans="1:15" x14ac:dyDescent="0.25">
      <c r="A2074" t="s">
        <v>2356</v>
      </c>
      <c r="B2074" t="s">
        <v>17</v>
      </c>
      <c r="C2074">
        <v>3</v>
      </c>
      <c r="D2074">
        <f t="shared" si="128"/>
        <v>3</v>
      </c>
      <c r="E2074">
        <v>1</v>
      </c>
      <c r="F2074">
        <f>IF(OR(E2074="",E2074="UNKNOWN",E2074="ERROR"),_xlfn.XLOOKUP(Table2[[#This Row],[Item]],Items_List!A:A,Items_List!B:B),E2074)</f>
        <v>1</v>
      </c>
      <c r="G2074">
        <v>3</v>
      </c>
      <c r="H2074">
        <f t="shared" si="129"/>
        <v>3</v>
      </c>
      <c r="I2074" t="s">
        <v>14</v>
      </c>
      <c r="J2074" t="s">
        <v>15</v>
      </c>
      <c r="K2074" s="1">
        <v>45075</v>
      </c>
      <c r="L2074" s="1" t="str">
        <f>IF(ISNUMBER(Table2[[#This Row],[Transaction Date]]),TEXT(Table2[[#This Row],[Transaction Date]],"mmmm"),"Unknown")</f>
        <v>May</v>
      </c>
      <c r="M2074" s="1" t="str">
        <f>IF(ISNUMBER(Table2[[#This Row],[Transaction Date]]),TEXT(Table2[[#This Row],[Transaction Date]],"dddd"),"Unknown")</f>
        <v>Monday</v>
      </c>
      <c r="N2074">
        <f t="shared" si="130"/>
        <v>0</v>
      </c>
      <c r="O2074" t="str">
        <f t="shared" si="131"/>
        <v>Actual</v>
      </c>
    </row>
    <row r="2075" spans="1:15" x14ac:dyDescent="0.25">
      <c r="A2075" t="s">
        <v>2357</v>
      </c>
      <c r="B2075" t="s">
        <v>28</v>
      </c>
      <c r="C2075">
        <v>1</v>
      </c>
      <c r="D2075">
        <f t="shared" si="128"/>
        <v>1</v>
      </c>
      <c r="E2075">
        <v>4</v>
      </c>
      <c r="F2075">
        <f>IF(OR(E2075="",E2075="UNKNOWN",E2075="ERROR"),_xlfn.XLOOKUP(Table2[[#This Row],[Item]],Items_List!A:A,Items_List!B:B),E2075)</f>
        <v>4</v>
      </c>
      <c r="G2075">
        <v>4</v>
      </c>
      <c r="H2075">
        <f t="shared" si="129"/>
        <v>4</v>
      </c>
      <c r="I2075" t="s">
        <v>23</v>
      </c>
      <c r="J2075" t="s">
        <v>11</v>
      </c>
      <c r="K2075" s="1">
        <v>44958</v>
      </c>
      <c r="L2075" s="1" t="str">
        <f>IF(ISNUMBER(Table2[[#This Row],[Transaction Date]]),TEXT(Table2[[#This Row],[Transaction Date]],"mmmm"),"Unknown")</f>
        <v>February</v>
      </c>
      <c r="M2075" s="1" t="str">
        <f>IF(ISNUMBER(Table2[[#This Row],[Transaction Date]]),TEXT(Table2[[#This Row],[Transaction Date]],"dddd"),"Unknown")</f>
        <v>Wednesday</v>
      </c>
      <c r="N2075">
        <f t="shared" si="130"/>
        <v>0</v>
      </c>
      <c r="O2075" t="str">
        <f t="shared" si="131"/>
        <v>Actual</v>
      </c>
    </row>
    <row r="2076" spans="1:15" x14ac:dyDescent="0.25">
      <c r="A2076" t="s">
        <v>2358</v>
      </c>
      <c r="B2076" t="s">
        <v>17</v>
      </c>
      <c r="C2076">
        <v>5</v>
      </c>
      <c r="D2076">
        <f t="shared" si="128"/>
        <v>5</v>
      </c>
      <c r="E2076">
        <v>1</v>
      </c>
      <c r="F2076">
        <f>IF(OR(E2076="",E2076="UNKNOWN",E2076="ERROR"),_xlfn.XLOOKUP(Table2[[#This Row],[Item]],Items_List!A:A,Items_List!B:B),E2076)</f>
        <v>1</v>
      </c>
      <c r="G2076">
        <v>5</v>
      </c>
      <c r="H2076">
        <f t="shared" si="129"/>
        <v>5</v>
      </c>
      <c r="I2076" t="s">
        <v>10</v>
      </c>
      <c r="J2076" t="s">
        <v>11</v>
      </c>
      <c r="K2076" s="1">
        <v>45135</v>
      </c>
      <c r="L2076" s="1" t="str">
        <f>IF(ISNUMBER(Table2[[#This Row],[Transaction Date]]),TEXT(Table2[[#This Row],[Transaction Date]],"mmmm"),"Unknown")</f>
        <v>July</v>
      </c>
      <c r="M2076" s="1" t="str">
        <f>IF(ISNUMBER(Table2[[#This Row],[Transaction Date]]),TEXT(Table2[[#This Row],[Transaction Date]],"dddd"),"Unknown")</f>
        <v>Friday</v>
      </c>
      <c r="N2076">
        <f t="shared" si="130"/>
        <v>0</v>
      </c>
      <c r="O2076" t="str">
        <f t="shared" si="131"/>
        <v>Actual</v>
      </c>
    </row>
    <row r="2077" spans="1:15" x14ac:dyDescent="0.25">
      <c r="A2077" t="s">
        <v>2359</v>
      </c>
      <c r="B2077" t="s">
        <v>25</v>
      </c>
      <c r="C2077">
        <v>1</v>
      </c>
      <c r="D2077">
        <f t="shared" si="128"/>
        <v>1</v>
      </c>
      <c r="E2077">
        <v>4</v>
      </c>
      <c r="F2077">
        <f>IF(OR(E2077="",E2077="UNKNOWN",E2077="ERROR"),_xlfn.XLOOKUP(Table2[[#This Row],[Item]],Items_List!A:A,Items_List!B:B),E2077)</f>
        <v>4</v>
      </c>
      <c r="G2077">
        <v>4</v>
      </c>
      <c r="H2077">
        <f t="shared" si="129"/>
        <v>4</v>
      </c>
      <c r="I2077" t="s">
        <v>23</v>
      </c>
      <c r="J2077" t="s">
        <v>11</v>
      </c>
      <c r="K2077" s="1">
        <v>45102</v>
      </c>
      <c r="L2077" s="1" t="str">
        <f>IF(ISNUMBER(Table2[[#This Row],[Transaction Date]]),TEXT(Table2[[#This Row],[Transaction Date]],"mmmm"),"Unknown")</f>
        <v>June</v>
      </c>
      <c r="M2077" s="1" t="str">
        <f>IF(ISNUMBER(Table2[[#This Row],[Transaction Date]]),TEXT(Table2[[#This Row],[Transaction Date]],"dddd"),"Unknown")</f>
        <v>Sunday</v>
      </c>
      <c r="N2077">
        <f t="shared" si="130"/>
        <v>0</v>
      </c>
      <c r="O2077" t="str">
        <f t="shared" si="131"/>
        <v>Actual</v>
      </c>
    </row>
    <row r="2078" spans="1:15" x14ac:dyDescent="0.25">
      <c r="A2078" t="s">
        <v>2360</v>
      </c>
      <c r="B2078" t="s">
        <v>17</v>
      </c>
      <c r="C2078">
        <v>3</v>
      </c>
      <c r="D2078">
        <f t="shared" si="128"/>
        <v>3</v>
      </c>
      <c r="E2078">
        <v>1</v>
      </c>
      <c r="F2078">
        <f>IF(OR(E2078="",E2078="UNKNOWN",E2078="ERROR"),_xlfn.XLOOKUP(Table2[[#This Row],[Item]],Items_List!A:A,Items_List!B:B),E2078)</f>
        <v>1</v>
      </c>
      <c r="G2078">
        <v>3</v>
      </c>
      <c r="H2078">
        <f t="shared" si="129"/>
        <v>3</v>
      </c>
      <c r="I2078" t="s">
        <v>23</v>
      </c>
      <c r="J2078" t="s">
        <v>10059</v>
      </c>
      <c r="K2078" s="1">
        <v>45076</v>
      </c>
      <c r="L2078" s="1" t="str">
        <f>IF(ISNUMBER(Table2[[#This Row],[Transaction Date]]),TEXT(Table2[[#This Row],[Transaction Date]],"mmmm"),"Unknown")</f>
        <v>May</v>
      </c>
      <c r="M2078" s="1" t="str">
        <f>IF(ISNUMBER(Table2[[#This Row],[Transaction Date]]),TEXT(Table2[[#This Row],[Transaction Date]],"dddd"),"Unknown")</f>
        <v>Tuesday</v>
      </c>
      <c r="N2078">
        <f t="shared" si="130"/>
        <v>0</v>
      </c>
      <c r="O2078" t="str">
        <f t="shared" si="131"/>
        <v>Actual</v>
      </c>
    </row>
    <row r="2079" spans="1:15" x14ac:dyDescent="0.25">
      <c r="A2079" t="s">
        <v>2361</v>
      </c>
      <c r="B2079" t="s">
        <v>17</v>
      </c>
      <c r="C2079">
        <v>1</v>
      </c>
      <c r="D2079">
        <f t="shared" si="128"/>
        <v>1</v>
      </c>
      <c r="E2079">
        <v>1</v>
      </c>
      <c r="F2079">
        <f>IF(OR(E2079="",E2079="UNKNOWN",E2079="ERROR"),_xlfn.XLOOKUP(Table2[[#This Row],[Item]],Items_List!A:A,Items_List!B:B),E2079)</f>
        <v>1</v>
      </c>
      <c r="G2079">
        <v>1</v>
      </c>
      <c r="H2079">
        <f t="shared" si="129"/>
        <v>1</v>
      </c>
      <c r="I2079" t="s">
        <v>10059</v>
      </c>
      <c r="J2079" t="s">
        <v>15</v>
      </c>
      <c r="K2079" s="1">
        <v>45104</v>
      </c>
      <c r="L2079" s="1" t="str">
        <f>IF(ISNUMBER(Table2[[#This Row],[Transaction Date]]),TEXT(Table2[[#This Row],[Transaction Date]],"mmmm"),"Unknown")</f>
        <v>June</v>
      </c>
      <c r="M2079" s="1" t="str">
        <f>IF(ISNUMBER(Table2[[#This Row],[Transaction Date]]),TEXT(Table2[[#This Row],[Transaction Date]],"dddd"),"Unknown")</f>
        <v>Tuesday</v>
      </c>
      <c r="N2079">
        <f t="shared" si="130"/>
        <v>0</v>
      </c>
      <c r="O2079" t="str">
        <f t="shared" si="131"/>
        <v>Actual</v>
      </c>
    </row>
    <row r="2080" spans="1:15" x14ac:dyDescent="0.25">
      <c r="A2080" t="s">
        <v>2362</v>
      </c>
      <c r="B2080" t="s">
        <v>65</v>
      </c>
      <c r="C2080">
        <v>2</v>
      </c>
      <c r="D2080">
        <f t="shared" si="128"/>
        <v>2</v>
      </c>
      <c r="E2080">
        <v>1.5</v>
      </c>
      <c r="F2080">
        <f>IF(OR(E2080="",E2080="UNKNOWN",E2080="ERROR"),_xlfn.XLOOKUP(Table2[[#This Row],[Item]],Items_List!A:A,Items_List!B:B),E2080)</f>
        <v>1.5</v>
      </c>
      <c r="G2080">
        <v>3</v>
      </c>
      <c r="H2080">
        <f t="shared" si="129"/>
        <v>3</v>
      </c>
      <c r="I2080" t="s">
        <v>10</v>
      </c>
      <c r="J2080" t="s">
        <v>10059</v>
      </c>
      <c r="K2080" s="1">
        <v>45168</v>
      </c>
      <c r="L2080" s="1" t="str">
        <f>IF(ISNUMBER(Table2[[#This Row],[Transaction Date]]),TEXT(Table2[[#This Row],[Transaction Date]],"mmmm"),"Unknown")</f>
        <v>August</v>
      </c>
      <c r="M2080" s="1" t="str">
        <f>IF(ISNUMBER(Table2[[#This Row],[Transaction Date]]),TEXT(Table2[[#This Row],[Transaction Date]],"dddd"),"Unknown")</f>
        <v>Wednesday</v>
      </c>
      <c r="N2080">
        <f t="shared" si="130"/>
        <v>0</v>
      </c>
      <c r="O2080" t="str">
        <f t="shared" si="131"/>
        <v>Actual</v>
      </c>
    </row>
    <row r="2081" spans="1:15" x14ac:dyDescent="0.25">
      <c r="A2081" t="s">
        <v>2363</v>
      </c>
      <c r="B2081" t="s">
        <v>9</v>
      </c>
      <c r="D2081">
        <f t="shared" si="128"/>
        <v>5</v>
      </c>
      <c r="E2081">
        <v>2</v>
      </c>
      <c r="F2081">
        <f>IF(OR(E2081="",E2081="UNKNOWN",E2081="ERROR"),_xlfn.XLOOKUP(Table2[[#This Row],[Item]],Items_List!A:A,Items_List!B:B),E2081)</f>
        <v>2</v>
      </c>
      <c r="G2081">
        <v>10</v>
      </c>
      <c r="H2081">
        <f t="shared" si="129"/>
        <v>10</v>
      </c>
      <c r="I2081" t="s">
        <v>23</v>
      </c>
      <c r="J2081" t="s">
        <v>11</v>
      </c>
      <c r="K2081" s="1">
        <v>45155</v>
      </c>
      <c r="L2081" s="1" t="str">
        <f>IF(ISNUMBER(Table2[[#This Row],[Transaction Date]]),TEXT(Table2[[#This Row],[Transaction Date]],"mmmm"),"Unknown")</f>
        <v>August</v>
      </c>
      <c r="M2081" s="1" t="str">
        <f>IF(ISNUMBER(Table2[[#This Row],[Transaction Date]]),TEXT(Table2[[#This Row],[Transaction Date]],"dddd"),"Unknown")</f>
        <v>Thursday</v>
      </c>
      <c r="N2081">
        <f t="shared" si="130"/>
        <v>1</v>
      </c>
      <c r="O2081" t="str">
        <f t="shared" si="131"/>
        <v>Estimated</v>
      </c>
    </row>
    <row r="2082" spans="1:15" x14ac:dyDescent="0.25">
      <c r="A2082" t="s">
        <v>2364</v>
      </c>
      <c r="B2082" t="s">
        <v>65</v>
      </c>
      <c r="C2082">
        <v>5</v>
      </c>
      <c r="D2082">
        <f t="shared" si="128"/>
        <v>5</v>
      </c>
      <c r="E2082">
        <v>1.5</v>
      </c>
      <c r="F2082">
        <f>IF(OR(E2082="",E2082="UNKNOWN",E2082="ERROR"),_xlfn.XLOOKUP(Table2[[#This Row],[Item]],Items_List!A:A,Items_List!B:B),E2082)</f>
        <v>1.5</v>
      </c>
      <c r="G2082">
        <v>7.5</v>
      </c>
      <c r="H2082">
        <f t="shared" si="129"/>
        <v>7.5</v>
      </c>
      <c r="I2082" t="s">
        <v>23</v>
      </c>
      <c r="J2082" t="s">
        <v>15</v>
      </c>
      <c r="K2082" s="1">
        <v>45123</v>
      </c>
      <c r="L2082" s="1" t="str">
        <f>IF(ISNUMBER(Table2[[#This Row],[Transaction Date]]),TEXT(Table2[[#This Row],[Transaction Date]],"mmmm"),"Unknown")</f>
        <v>July</v>
      </c>
      <c r="M2082" s="1" t="str">
        <f>IF(ISNUMBER(Table2[[#This Row],[Transaction Date]]),TEXT(Table2[[#This Row],[Transaction Date]],"dddd"),"Unknown")</f>
        <v>Sunday</v>
      </c>
      <c r="N2082">
        <f t="shared" si="130"/>
        <v>0</v>
      </c>
      <c r="O2082" t="str">
        <f t="shared" si="131"/>
        <v>Actual</v>
      </c>
    </row>
    <row r="2083" spans="1:15" x14ac:dyDescent="0.25">
      <c r="A2083" t="s">
        <v>2365</v>
      </c>
      <c r="B2083" t="s">
        <v>9</v>
      </c>
      <c r="C2083">
        <v>1</v>
      </c>
      <c r="D2083">
        <f t="shared" si="128"/>
        <v>1</v>
      </c>
      <c r="E2083">
        <v>2</v>
      </c>
      <c r="F2083">
        <f>IF(OR(E2083="",E2083="UNKNOWN",E2083="ERROR"),_xlfn.XLOOKUP(Table2[[#This Row],[Item]],Items_List!A:A,Items_List!B:B),E2083)</f>
        <v>2</v>
      </c>
      <c r="G2083">
        <v>2</v>
      </c>
      <c r="H2083">
        <f t="shared" si="129"/>
        <v>2</v>
      </c>
      <c r="I2083" t="s">
        <v>14</v>
      </c>
      <c r="J2083" t="s">
        <v>11</v>
      </c>
      <c r="L2083" s="1" t="str">
        <f>IF(ISNUMBER(Table2[[#This Row],[Transaction Date]]),TEXT(Table2[[#This Row],[Transaction Date]],"mmmm"),"Unknown")</f>
        <v>Unknown</v>
      </c>
      <c r="M2083" s="1" t="str">
        <f>IF(ISNUMBER(Table2[[#This Row],[Transaction Date]]),TEXT(Table2[[#This Row],[Transaction Date]],"dddd"),"Unknown")</f>
        <v>Unknown</v>
      </c>
      <c r="N2083">
        <f t="shared" si="130"/>
        <v>0</v>
      </c>
      <c r="O2083" t="str">
        <f t="shared" si="131"/>
        <v>Actual</v>
      </c>
    </row>
    <row r="2084" spans="1:15" x14ac:dyDescent="0.25">
      <c r="A2084" t="s">
        <v>2366</v>
      </c>
      <c r="B2084" t="s">
        <v>20</v>
      </c>
      <c r="C2084">
        <v>4</v>
      </c>
      <c r="D2084">
        <f t="shared" si="128"/>
        <v>4</v>
      </c>
      <c r="E2084">
        <v>5</v>
      </c>
      <c r="F2084">
        <f>IF(OR(E2084="",E2084="UNKNOWN",E2084="ERROR"),_xlfn.XLOOKUP(Table2[[#This Row],[Item]],Items_List!A:A,Items_List!B:B),E2084)</f>
        <v>5</v>
      </c>
      <c r="G2084">
        <v>20</v>
      </c>
      <c r="H2084">
        <f t="shared" si="129"/>
        <v>20</v>
      </c>
      <c r="I2084" t="s">
        <v>10059</v>
      </c>
      <c r="J2084" t="s">
        <v>10059</v>
      </c>
      <c r="K2084" s="1">
        <v>45066</v>
      </c>
      <c r="L2084" s="1" t="str">
        <f>IF(ISNUMBER(Table2[[#This Row],[Transaction Date]]),TEXT(Table2[[#This Row],[Transaction Date]],"mmmm"),"Unknown")</f>
        <v>May</v>
      </c>
      <c r="M2084" s="1" t="str">
        <f>IF(ISNUMBER(Table2[[#This Row],[Transaction Date]]),TEXT(Table2[[#This Row],[Transaction Date]],"dddd"),"Unknown")</f>
        <v>Saturday</v>
      </c>
      <c r="N2084">
        <f t="shared" si="130"/>
        <v>0</v>
      </c>
      <c r="O2084" t="str">
        <f t="shared" si="131"/>
        <v>Actual</v>
      </c>
    </row>
    <row r="2085" spans="1:15" x14ac:dyDescent="0.25">
      <c r="A2085" t="s">
        <v>2367</v>
      </c>
      <c r="B2085" t="s">
        <v>65</v>
      </c>
      <c r="C2085">
        <v>5</v>
      </c>
      <c r="D2085">
        <f t="shared" si="128"/>
        <v>5</v>
      </c>
      <c r="E2085" s="3">
        <f>_xlfn.XLOOKUP(Table2[[#This Row],[Item]],Items_List!$A$2:$A$9,Items_List!$B$2:$B$9)</f>
        <v>1.5</v>
      </c>
      <c r="F2085">
        <f>IF(OR(E2085="",E2085="UNKNOWN",E2085="ERROR"),_xlfn.XLOOKUP(Table2[[#This Row],[Item]],Items_List!A:A,Items_List!B:B),E2085)</f>
        <v>1.5</v>
      </c>
      <c r="G2085">
        <v>7.5</v>
      </c>
      <c r="H2085">
        <f t="shared" si="129"/>
        <v>7.5</v>
      </c>
      <c r="I2085" t="s">
        <v>10</v>
      </c>
      <c r="J2085" t="s">
        <v>10059</v>
      </c>
      <c r="L2085" s="1" t="str">
        <f>IF(ISNUMBER(Table2[[#This Row],[Transaction Date]]),TEXT(Table2[[#This Row],[Transaction Date]],"mmmm"),"Unknown")</f>
        <v>Unknown</v>
      </c>
      <c r="M2085" s="1" t="str">
        <f>IF(ISNUMBER(Table2[[#This Row],[Transaction Date]]),TEXT(Table2[[#This Row],[Transaction Date]],"dddd"),"Unknown")</f>
        <v>Unknown</v>
      </c>
      <c r="N2085">
        <f t="shared" si="130"/>
        <v>0</v>
      </c>
      <c r="O2085" t="str">
        <f t="shared" si="131"/>
        <v>Actual</v>
      </c>
    </row>
    <row r="2086" spans="1:15" x14ac:dyDescent="0.25">
      <c r="A2086" t="s">
        <v>2368</v>
      </c>
      <c r="B2086" t="s">
        <v>25</v>
      </c>
      <c r="C2086">
        <v>5</v>
      </c>
      <c r="D2086">
        <f t="shared" si="128"/>
        <v>5</v>
      </c>
      <c r="E2086">
        <v>4</v>
      </c>
      <c r="F2086">
        <f>IF(OR(E2086="",E2086="UNKNOWN",E2086="ERROR"),_xlfn.XLOOKUP(Table2[[#This Row],[Item]],Items_List!A:A,Items_List!B:B),E2086)</f>
        <v>4</v>
      </c>
      <c r="G2086">
        <v>20</v>
      </c>
      <c r="H2086">
        <f t="shared" si="129"/>
        <v>20</v>
      </c>
      <c r="I2086" t="s">
        <v>10059</v>
      </c>
      <c r="J2086" t="s">
        <v>15</v>
      </c>
      <c r="K2086" s="1">
        <v>45081</v>
      </c>
      <c r="L2086" s="1" t="str">
        <f>IF(ISNUMBER(Table2[[#This Row],[Transaction Date]]),TEXT(Table2[[#This Row],[Transaction Date]],"mmmm"),"Unknown")</f>
        <v>June</v>
      </c>
      <c r="M2086" s="1" t="str">
        <f>IF(ISNUMBER(Table2[[#This Row],[Transaction Date]]),TEXT(Table2[[#This Row],[Transaction Date]],"dddd"),"Unknown")</f>
        <v>Sunday</v>
      </c>
      <c r="N2086">
        <f t="shared" si="130"/>
        <v>0</v>
      </c>
      <c r="O2086" t="str">
        <f t="shared" si="131"/>
        <v>Actual</v>
      </c>
    </row>
    <row r="2087" spans="1:15" x14ac:dyDescent="0.25">
      <c r="A2087" t="s">
        <v>2369</v>
      </c>
      <c r="B2087" t="s">
        <v>25</v>
      </c>
      <c r="C2087">
        <v>4</v>
      </c>
      <c r="D2087">
        <f t="shared" si="128"/>
        <v>4</v>
      </c>
      <c r="E2087">
        <v>4</v>
      </c>
      <c r="F2087">
        <f>IF(OR(E2087="",E2087="UNKNOWN",E2087="ERROR"),_xlfn.XLOOKUP(Table2[[#This Row],[Item]],Items_List!A:A,Items_List!B:B),E2087)</f>
        <v>4</v>
      </c>
      <c r="G2087">
        <v>16</v>
      </c>
      <c r="H2087">
        <f t="shared" si="129"/>
        <v>16</v>
      </c>
      <c r="I2087" t="s">
        <v>14</v>
      </c>
      <c r="J2087" t="s">
        <v>10059</v>
      </c>
      <c r="K2087" s="1">
        <v>45116</v>
      </c>
      <c r="L2087" s="1" t="str">
        <f>IF(ISNUMBER(Table2[[#This Row],[Transaction Date]]),TEXT(Table2[[#This Row],[Transaction Date]],"mmmm"),"Unknown")</f>
        <v>July</v>
      </c>
      <c r="M2087" s="1" t="str">
        <f>IF(ISNUMBER(Table2[[#This Row],[Transaction Date]]),TEXT(Table2[[#This Row],[Transaction Date]],"dddd"),"Unknown")</f>
        <v>Sunday</v>
      </c>
      <c r="N2087">
        <f t="shared" si="130"/>
        <v>0</v>
      </c>
      <c r="O2087" t="str">
        <f t="shared" si="131"/>
        <v>Actual</v>
      </c>
    </row>
    <row r="2088" spans="1:15" x14ac:dyDescent="0.25">
      <c r="A2088" t="s">
        <v>2370</v>
      </c>
      <c r="B2088" t="s">
        <v>13</v>
      </c>
      <c r="C2088">
        <v>2</v>
      </c>
      <c r="D2088">
        <f t="shared" si="128"/>
        <v>2</v>
      </c>
      <c r="E2088">
        <v>3</v>
      </c>
      <c r="F2088">
        <f>IF(OR(E2088="",E2088="UNKNOWN",E2088="ERROR"),_xlfn.XLOOKUP(Table2[[#This Row],[Item]],Items_List!A:A,Items_List!B:B),E2088)</f>
        <v>3</v>
      </c>
      <c r="G2088">
        <v>6</v>
      </c>
      <c r="H2088">
        <f t="shared" si="129"/>
        <v>6</v>
      </c>
      <c r="I2088" t="s">
        <v>10059</v>
      </c>
      <c r="J2088" t="s">
        <v>10059</v>
      </c>
      <c r="K2088" s="1">
        <v>44971</v>
      </c>
      <c r="L2088" s="1" t="str">
        <f>IF(ISNUMBER(Table2[[#This Row],[Transaction Date]]),TEXT(Table2[[#This Row],[Transaction Date]],"mmmm"),"Unknown")</f>
        <v>February</v>
      </c>
      <c r="M2088" s="1" t="str">
        <f>IF(ISNUMBER(Table2[[#This Row],[Transaction Date]]),TEXT(Table2[[#This Row],[Transaction Date]],"dddd"),"Unknown")</f>
        <v>Tuesday</v>
      </c>
      <c r="N2088">
        <f t="shared" si="130"/>
        <v>0</v>
      </c>
      <c r="O2088" t="str">
        <f t="shared" si="131"/>
        <v>Actual</v>
      </c>
    </row>
    <row r="2089" spans="1:15" x14ac:dyDescent="0.25">
      <c r="A2089" t="s">
        <v>2371</v>
      </c>
      <c r="B2089" t="s">
        <v>20</v>
      </c>
      <c r="C2089">
        <v>3</v>
      </c>
      <c r="D2089">
        <f t="shared" si="128"/>
        <v>3</v>
      </c>
      <c r="E2089">
        <v>5</v>
      </c>
      <c r="F2089">
        <f>IF(OR(E2089="",E2089="UNKNOWN",E2089="ERROR"),_xlfn.XLOOKUP(Table2[[#This Row],[Item]],Items_List!A:A,Items_List!B:B),E2089)</f>
        <v>5</v>
      </c>
      <c r="G2089">
        <v>15</v>
      </c>
      <c r="H2089">
        <f t="shared" si="129"/>
        <v>15</v>
      </c>
      <c r="I2089" t="s">
        <v>23</v>
      </c>
      <c r="J2089" t="s">
        <v>10059</v>
      </c>
      <c r="K2089" s="1">
        <v>45126</v>
      </c>
      <c r="L2089" s="1" t="str">
        <f>IF(ISNUMBER(Table2[[#This Row],[Transaction Date]]),TEXT(Table2[[#This Row],[Transaction Date]],"mmmm"),"Unknown")</f>
        <v>July</v>
      </c>
      <c r="M2089" s="1" t="str">
        <f>IF(ISNUMBER(Table2[[#This Row],[Transaction Date]]),TEXT(Table2[[#This Row],[Transaction Date]],"dddd"),"Unknown")</f>
        <v>Wednesday</v>
      </c>
      <c r="N2089">
        <f t="shared" si="130"/>
        <v>0</v>
      </c>
      <c r="O2089" t="str">
        <f t="shared" si="131"/>
        <v>Actual</v>
      </c>
    </row>
    <row r="2090" spans="1:15" x14ac:dyDescent="0.25">
      <c r="A2090" t="s">
        <v>2372</v>
      </c>
      <c r="B2090" t="s">
        <v>9</v>
      </c>
      <c r="C2090">
        <v>1</v>
      </c>
      <c r="D2090">
        <f t="shared" si="128"/>
        <v>1</v>
      </c>
      <c r="E2090" s="3">
        <f>_xlfn.XLOOKUP(Table2[[#This Row],[Item]],Items_List!$A$2:$A$9,Items_List!$B$2:$B$9)</f>
        <v>2</v>
      </c>
      <c r="F2090">
        <f>IF(OR(E2090="",E2090="UNKNOWN",E2090="ERROR"),_xlfn.XLOOKUP(Table2[[#This Row],[Item]],Items_List!A:A,Items_List!B:B),E2090)</f>
        <v>2</v>
      </c>
      <c r="G2090">
        <v>2</v>
      </c>
      <c r="H2090">
        <f t="shared" si="129"/>
        <v>2</v>
      </c>
      <c r="I2090" t="s">
        <v>10059</v>
      </c>
      <c r="J2090" t="s">
        <v>11</v>
      </c>
      <c r="K2090" s="1">
        <v>45042</v>
      </c>
      <c r="L2090" s="1" t="str">
        <f>IF(ISNUMBER(Table2[[#This Row],[Transaction Date]]),TEXT(Table2[[#This Row],[Transaction Date]],"mmmm"),"Unknown")</f>
        <v>April</v>
      </c>
      <c r="M2090" s="1" t="str">
        <f>IF(ISNUMBER(Table2[[#This Row],[Transaction Date]]),TEXT(Table2[[#This Row],[Transaction Date]],"dddd"),"Unknown")</f>
        <v>Wednesday</v>
      </c>
      <c r="N2090">
        <f t="shared" si="130"/>
        <v>0</v>
      </c>
      <c r="O2090" t="str">
        <f t="shared" si="131"/>
        <v>Actual</v>
      </c>
    </row>
    <row r="2091" spans="1:15" x14ac:dyDescent="0.25">
      <c r="A2091" t="s">
        <v>2373</v>
      </c>
      <c r="B2091" t="s">
        <v>25</v>
      </c>
      <c r="C2091">
        <v>5</v>
      </c>
      <c r="D2091">
        <f t="shared" si="128"/>
        <v>5</v>
      </c>
      <c r="E2091">
        <v>4</v>
      </c>
      <c r="F2091">
        <f>IF(OR(E2091="",E2091="UNKNOWN",E2091="ERROR"),_xlfn.XLOOKUP(Table2[[#This Row],[Item]],Items_List!A:A,Items_List!B:B),E2091)</f>
        <v>4</v>
      </c>
      <c r="G2091">
        <v>20</v>
      </c>
      <c r="H2091">
        <f t="shared" si="129"/>
        <v>20</v>
      </c>
      <c r="I2091" t="s">
        <v>14</v>
      </c>
      <c r="J2091" t="s">
        <v>11</v>
      </c>
      <c r="K2091" s="1">
        <v>45196</v>
      </c>
      <c r="L2091" s="1" t="str">
        <f>IF(ISNUMBER(Table2[[#This Row],[Transaction Date]]),TEXT(Table2[[#This Row],[Transaction Date]],"mmmm"),"Unknown")</f>
        <v>September</v>
      </c>
      <c r="M2091" s="1" t="str">
        <f>IF(ISNUMBER(Table2[[#This Row],[Transaction Date]]),TEXT(Table2[[#This Row],[Transaction Date]],"dddd"),"Unknown")</f>
        <v>Wednesday</v>
      </c>
      <c r="N2091">
        <f t="shared" si="130"/>
        <v>0</v>
      </c>
      <c r="O2091" t="str">
        <f t="shared" si="131"/>
        <v>Actual</v>
      </c>
    </row>
    <row r="2092" spans="1:15" x14ac:dyDescent="0.25">
      <c r="A2092" t="s">
        <v>2374</v>
      </c>
      <c r="B2092" t="s">
        <v>28</v>
      </c>
      <c r="C2092">
        <v>5</v>
      </c>
      <c r="D2092">
        <f t="shared" si="128"/>
        <v>5</v>
      </c>
      <c r="E2092">
        <v>4</v>
      </c>
      <c r="F2092">
        <f>IF(OR(E2092="",E2092="UNKNOWN",E2092="ERROR"),_xlfn.XLOOKUP(Table2[[#This Row],[Item]],Items_List!A:A,Items_List!B:B),E2092)</f>
        <v>4</v>
      </c>
      <c r="G2092">
        <v>20</v>
      </c>
      <c r="H2092">
        <f t="shared" si="129"/>
        <v>20</v>
      </c>
      <c r="I2092" t="s">
        <v>10</v>
      </c>
      <c r="J2092" t="s">
        <v>15</v>
      </c>
      <c r="K2092" s="1">
        <v>44991</v>
      </c>
      <c r="L2092" s="1" t="str">
        <f>IF(ISNUMBER(Table2[[#This Row],[Transaction Date]]),TEXT(Table2[[#This Row],[Transaction Date]],"mmmm"),"Unknown")</f>
        <v>March</v>
      </c>
      <c r="M2092" s="1" t="str">
        <f>IF(ISNUMBER(Table2[[#This Row],[Transaction Date]]),TEXT(Table2[[#This Row],[Transaction Date]],"dddd"),"Unknown")</f>
        <v>Monday</v>
      </c>
      <c r="N2092">
        <f t="shared" si="130"/>
        <v>0</v>
      </c>
      <c r="O2092" t="str">
        <f t="shared" si="131"/>
        <v>Actual</v>
      </c>
    </row>
    <row r="2093" spans="1:15" x14ac:dyDescent="0.25">
      <c r="A2093" t="s">
        <v>2375</v>
      </c>
      <c r="B2093" t="s">
        <v>25</v>
      </c>
      <c r="C2093">
        <v>4</v>
      </c>
      <c r="D2093">
        <f t="shared" si="128"/>
        <v>4</v>
      </c>
      <c r="E2093">
        <v>4</v>
      </c>
      <c r="F2093">
        <f>IF(OR(E2093="",E2093="UNKNOWN",E2093="ERROR"),_xlfn.XLOOKUP(Table2[[#This Row],[Item]],Items_List!A:A,Items_List!B:B),E2093)</f>
        <v>4</v>
      </c>
      <c r="G2093">
        <v>16</v>
      </c>
      <c r="H2093">
        <f t="shared" si="129"/>
        <v>16</v>
      </c>
      <c r="I2093" t="s">
        <v>10059</v>
      </c>
      <c r="J2093" t="s">
        <v>10059</v>
      </c>
      <c r="K2093" s="1">
        <v>45219</v>
      </c>
      <c r="L2093" s="1" t="str">
        <f>IF(ISNUMBER(Table2[[#This Row],[Transaction Date]]),TEXT(Table2[[#This Row],[Transaction Date]],"mmmm"),"Unknown")</f>
        <v>October</v>
      </c>
      <c r="M2093" s="1" t="str">
        <f>IF(ISNUMBER(Table2[[#This Row],[Transaction Date]]),TEXT(Table2[[#This Row],[Transaction Date]],"dddd"),"Unknown")</f>
        <v>Friday</v>
      </c>
      <c r="N2093">
        <f t="shared" si="130"/>
        <v>0</v>
      </c>
      <c r="O2093" t="str">
        <f t="shared" si="131"/>
        <v>Actual</v>
      </c>
    </row>
    <row r="2094" spans="1:15" x14ac:dyDescent="0.25">
      <c r="A2094" t="s">
        <v>2376</v>
      </c>
      <c r="B2094" t="s">
        <v>65</v>
      </c>
      <c r="C2094">
        <v>5</v>
      </c>
      <c r="D2094">
        <f t="shared" si="128"/>
        <v>5</v>
      </c>
      <c r="E2094">
        <v>1.5</v>
      </c>
      <c r="F2094">
        <f>IF(OR(E2094="",E2094="UNKNOWN",E2094="ERROR"),_xlfn.XLOOKUP(Table2[[#This Row],[Item]],Items_List!A:A,Items_List!B:B),E2094)</f>
        <v>1.5</v>
      </c>
      <c r="G2094">
        <v>7.5</v>
      </c>
      <c r="H2094">
        <f t="shared" si="129"/>
        <v>7.5</v>
      </c>
      <c r="I2094" t="s">
        <v>10</v>
      </c>
      <c r="J2094" t="s">
        <v>10059</v>
      </c>
      <c r="K2094" s="1">
        <v>45006</v>
      </c>
      <c r="L2094" s="1" t="str">
        <f>IF(ISNUMBER(Table2[[#This Row],[Transaction Date]]),TEXT(Table2[[#This Row],[Transaction Date]],"mmmm"),"Unknown")</f>
        <v>March</v>
      </c>
      <c r="M2094" s="1" t="str">
        <f>IF(ISNUMBER(Table2[[#This Row],[Transaction Date]]),TEXT(Table2[[#This Row],[Transaction Date]],"dddd"),"Unknown")</f>
        <v>Tuesday</v>
      </c>
      <c r="N2094">
        <f t="shared" si="130"/>
        <v>0</v>
      </c>
      <c r="O2094" t="str">
        <f t="shared" si="131"/>
        <v>Actual</v>
      </c>
    </row>
    <row r="2095" spans="1:15" x14ac:dyDescent="0.25">
      <c r="A2095" t="s">
        <v>2377</v>
      </c>
      <c r="B2095" t="s">
        <v>65</v>
      </c>
      <c r="C2095">
        <v>4</v>
      </c>
      <c r="D2095">
        <f t="shared" si="128"/>
        <v>4</v>
      </c>
      <c r="E2095">
        <v>1.5</v>
      </c>
      <c r="F2095">
        <f>IF(OR(E2095="",E2095="UNKNOWN",E2095="ERROR"),_xlfn.XLOOKUP(Table2[[#This Row],[Item]],Items_List!A:A,Items_List!B:B),E2095)</f>
        <v>1.5</v>
      </c>
      <c r="G2095">
        <v>6</v>
      </c>
      <c r="H2095">
        <f t="shared" si="129"/>
        <v>6</v>
      </c>
      <c r="I2095" t="s">
        <v>14</v>
      </c>
      <c r="J2095" t="s">
        <v>11</v>
      </c>
      <c r="L2095" s="1" t="str">
        <f>IF(ISNUMBER(Table2[[#This Row],[Transaction Date]]),TEXT(Table2[[#This Row],[Transaction Date]],"mmmm"),"Unknown")</f>
        <v>Unknown</v>
      </c>
      <c r="M2095" s="1" t="str">
        <f>IF(ISNUMBER(Table2[[#This Row],[Transaction Date]]),TEXT(Table2[[#This Row],[Transaction Date]],"dddd"),"Unknown")</f>
        <v>Unknown</v>
      </c>
      <c r="N2095">
        <f t="shared" si="130"/>
        <v>0</v>
      </c>
      <c r="O2095" t="str">
        <f t="shared" si="131"/>
        <v>Actual</v>
      </c>
    </row>
    <row r="2096" spans="1:15" x14ac:dyDescent="0.25">
      <c r="A2096" t="s">
        <v>2378</v>
      </c>
      <c r="B2096" t="s">
        <v>28</v>
      </c>
      <c r="C2096">
        <v>5</v>
      </c>
      <c r="D2096">
        <f t="shared" si="128"/>
        <v>5</v>
      </c>
      <c r="E2096">
        <v>4</v>
      </c>
      <c r="F2096">
        <f>IF(OR(E2096="",E2096="UNKNOWN",E2096="ERROR"),_xlfn.XLOOKUP(Table2[[#This Row],[Item]],Items_List!A:A,Items_List!B:B),E2096)</f>
        <v>4</v>
      </c>
      <c r="G2096">
        <v>20</v>
      </c>
      <c r="H2096">
        <f t="shared" si="129"/>
        <v>20</v>
      </c>
      <c r="I2096" t="s">
        <v>23</v>
      </c>
      <c r="J2096" t="s">
        <v>11</v>
      </c>
      <c r="K2096" s="1">
        <v>44937</v>
      </c>
      <c r="L2096" s="1" t="str">
        <f>IF(ISNUMBER(Table2[[#This Row],[Transaction Date]]),TEXT(Table2[[#This Row],[Transaction Date]],"mmmm"),"Unknown")</f>
        <v>January</v>
      </c>
      <c r="M2096" s="1" t="str">
        <f>IF(ISNUMBER(Table2[[#This Row],[Transaction Date]]),TEXT(Table2[[#This Row],[Transaction Date]],"dddd"),"Unknown")</f>
        <v>Wednesday</v>
      </c>
      <c r="N2096">
        <f t="shared" si="130"/>
        <v>0</v>
      </c>
      <c r="O2096" t="str">
        <f t="shared" si="131"/>
        <v>Actual</v>
      </c>
    </row>
    <row r="2097" spans="1:15" x14ac:dyDescent="0.25">
      <c r="A2097" t="s">
        <v>2379</v>
      </c>
      <c r="B2097" t="s">
        <v>65</v>
      </c>
      <c r="C2097">
        <v>4</v>
      </c>
      <c r="D2097">
        <f t="shared" si="128"/>
        <v>4</v>
      </c>
      <c r="E2097">
        <v>1.5</v>
      </c>
      <c r="F2097">
        <f>IF(OR(E2097="",E2097="UNKNOWN",E2097="ERROR"),_xlfn.XLOOKUP(Table2[[#This Row],[Item]],Items_List!A:A,Items_List!B:B),E2097)</f>
        <v>1.5</v>
      </c>
      <c r="H2097">
        <f t="shared" si="129"/>
        <v>6</v>
      </c>
      <c r="I2097" t="s">
        <v>23</v>
      </c>
      <c r="J2097" t="s">
        <v>15</v>
      </c>
      <c r="K2097" s="1">
        <v>44956</v>
      </c>
      <c r="L2097" s="1" t="str">
        <f>IF(ISNUMBER(Table2[[#This Row],[Transaction Date]]),TEXT(Table2[[#This Row],[Transaction Date]],"mmmm"),"Unknown")</f>
        <v>January</v>
      </c>
      <c r="M2097" s="1" t="str">
        <f>IF(ISNUMBER(Table2[[#This Row],[Transaction Date]]),TEXT(Table2[[#This Row],[Transaction Date]],"dddd"),"Unknown")</f>
        <v>Monday</v>
      </c>
      <c r="N2097">
        <f t="shared" si="130"/>
        <v>1</v>
      </c>
      <c r="O2097" t="str">
        <f t="shared" si="131"/>
        <v>Actual</v>
      </c>
    </row>
    <row r="2098" spans="1:15" x14ac:dyDescent="0.25">
      <c r="A2098" t="s">
        <v>2380</v>
      </c>
      <c r="B2098" t="s">
        <v>9</v>
      </c>
      <c r="C2098">
        <v>2</v>
      </c>
      <c r="D2098">
        <f t="shared" si="128"/>
        <v>2</v>
      </c>
      <c r="E2098">
        <v>2</v>
      </c>
      <c r="F2098">
        <f>IF(OR(E2098="",E2098="UNKNOWN",E2098="ERROR"),_xlfn.XLOOKUP(Table2[[#This Row],[Item]],Items_List!A:A,Items_List!B:B),E2098)</f>
        <v>2</v>
      </c>
      <c r="G2098">
        <v>4</v>
      </c>
      <c r="H2098">
        <f t="shared" si="129"/>
        <v>4</v>
      </c>
      <c r="I2098" t="s">
        <v>14</v>
      </c>
      <c r="J2098" t="s">
        <v>15</v>
      </c>
      <c r="K2098" s="1">
        <v>45196</v>
      </c>
      <c r="L2098" s="1" t="str">
        <f>IF(ISNUMBER(Table2[[#This Row],[Transaction Date]]),TEXT(Table2[[#This Row],[Transaction Date]],"mmmm"),"Unknown")</f>
        <v>September</v>
      </c>
      <c r="M2098" s="1" t="str">
        <f>IF(ISNUMBER(Table2[[#This Row],[Transaction Date]]),TEXT(Table2[[#This Row],[Transaction Date]],"dddd"),"Unknown")</f>
        <v>Wednesday</v>
      </c>
      <c r="N2098">
        <f t="shared" si="130"/>
        <v>0</v>
      </c>
      <c r="O2098" t="str">
        <f t="shared" si="131"/>
        <v>Actual</v>
      </c>
    </row>
    <row r="2099" spans="1:15" x14ac:dyDescent="0.25">
      <c r="A2099" t="s">
        <v>2381</v>
      </c>
      <c r="B2099" t="s">
        <v>13</v>
      </c>
      <c r="C2099">
        <v>2</v>
      </c>
      <c r="D2099">
        <f t="shared" si="128"/>
        <v>2</v>
      </c>
      <c r="E2099">
        <v>3</v>
      </c>
      <c r="F2099">
        <f>IF(OR(E2099="",E2099="UNKNOWN",E2099="ERROR"),_xlfn.XLOOKUP(Table2[[#This Row],[Item]],Items_List!A:A,Items_List!B:B),E2099)</f>
        <v>3</v>
      </c>
      <c r="G2099">
        <v>6</v>
      </c>
      <c r="H2099">
        <f t="shared" si="129"/>
        <v>6</v>
      </c>
      <c r="I2099" t="s">
        <v>14</v>
      </c>
      <c r="J2099" t="s">
        <v>15</v>
      </c>
      <c r="K2099" s="1">
        <v>44968</v>
      </c>
      <c r="L2099" s="1" t="str">
        <f>IF(ISNUMBER(Table2[[#This Row],[Transaction Date]]),TEXT(Table2[[#This Row],[Transaction Date]],"mmmm"),"Unknown")</f>
        <v>February</v>
      </c>
      <c r="M2099" s="1" t="str">
        <f>IF(ISNUMBER(Table2[[#This Row],[Transaction Date]]),TEXT(Table2[[#This Row],[Transaction Date]],"dddd"),"Unknown")</f>
        <v>Saturday</v>
      </c>
      <c r="N2099">
        <f t="shared" si="130"/>
        <v>0</v>
      </c>
      <c r="O2099" t="str">
        <f t="shared" si="131"/>
        <v>Actual</v>
      </c>
    </row>
    <row r="2100" spans="1:15" x14ac:dyDescent="0.25">
      <c r="A2100" t="s">
        <v>2382</v>
      </c>
      <c r="B2100" t="s">
        <v>39</v>
      </c>
      <c r="C2100">
        <v>3</v>
      </c>
      <c r="D2100">
        <f t="shared" si="128"/>
        <v>3</v>
      </c>
      <c r="E2100">
        <v>3</v>
      </c>
      <c r="F2100">
        <f>IF(OR(E2100="",E2100="UNKNOWN",E2100="ERROR"),_xlfn.XLOOKUP(Table2[[#This Row],[Item]],Items_List!A:A,Items_List!B:B),E2100)</f>
        <v>3</v>
      </c>
      <c r="G2100">
        <v>9</v>
      </c>
      <c r="H2100">
        <f t="shared" si="129"/>
        <v>9</v>
      </c>
      <c r="I2100" t="s">
        <v>14</v>
      </c>
      <c r="J2100" t="s">
        <v>15</v>
      </c>
      <c r="K2100" s="1">
        <v>44951</v>
      </c>
      <c r="L2100" s="1" t="str">
        <f>IF(ISNUMBER(Table2[[#This Row],[Transaction Date]]),TEXT(Table2[[#This Row],[Transaction Date]],"mmmm"),"Unknown")</f>
        <v>January</v>
      </c>
      <c r="M2100" s="1" t="str">
        <f>IF(ISNUMBER(Table2[[#This Row],[Transaction Date]]),TEXT(Table2[[#This Row],[Transaction Date]],"dddd"),"Unknown")</f>
        <v>Wednesday</v>
      </c>
      <c r="N2100">
        <f t="shared" si="130"/>
        <v>0</v>
      </c>
      <c r="O2100" t="str">
        <f t="shared" si="131"/>
        <v>Actual</v>
      </c>
    </row>
    <row r="2101" spans="1:15" x14ac:dyDescent="0.25">
      <c r="A2101" t="s">
        <v>2383</v>
      </c>
      <c r="B2101" t="s">
        <v>65</v>
      </c>
      <c r="C2101">
        <v>5</v>
      </c>
      <c r="D2101">
        <f t="shared" si="128"/>
        <v>5</v>
      </c>
      <c r="E2101">
        <v>1.5</v>
      </c>
      <c r="F2101">
        <f>IF(OR(E2101="",E2101="UNKNOWN",E2101="ERROR"),_xlfn.XLOOKUP(Table2[[#This Row],[Item]],Items_List!A:A,Items_List!B:B),E2101)</f>
        <v>1.5</v>
      </c>
      <c r="G2101">
        <v>7.5</v>
      </c>
      <c r="H2101">
        <f t="shared" si="129"/>
        <v>7.5</v>
      </c>
      <c r="I2101" t="s">
        <v>23</v>
      </c>
      <c r="J2101" t="s">
        <v>10059</v>
      </c>
      <c r="K2101" s="1">
        <v>45218</v>
      </c>
      <c r="L2101" s="1" t="str">
        <f>IF(ISNUMBER(Table2[[#This Row],[Transaction Date]]),TEXT(Table2[[#This Row],[Transaction Date]],"mmmm"),"Unknown")</f>
        <v>October</v>
      </c>
      <c r="M2101" s="1" t="str">
        <f>IF(ISNUMBER(Table2[[#This Row],[Transaction Date]]),TEXT(Table2[[#This Row],[Transaction Date]],"dddd"),"Unknown")</f>
        <v>Thursday</v>
      </c>
      <c r="N2101">
        <f t="shared" si="130"/>
        <v>0</v>
      </c>
      <c r="O2101" t="str">
        <f t="shared" si="131"/>
        <v>Actual</v>
      </c>
    </row>
    <row r="2102" spans="1:15" x14ac:dyDescent="0.25">
      <c r="A2102" t="s">
        <v>2384</v>
      </c>
      <c r="B2102" t="s">
        <v>28</v>
      </c>
      <c r="C2102">
        <v>2</v>
      </c>
      <c r="D2102">
        <f t="shared" si="128"/>
        <v>2</v>
      </c>
      <c r="E2102" s="3">
        <f>_xlfn.XLOOKUP(Table2[[#This Row],[Item]],Items_List!$A$2:$A$9,Items_List!$B$2:$B$9)</f>
        <v>4</v>
      </c>
      <c r="F2102">
        <f>IF(OR(E2102="",E2102="UNKNOWN",E2102="ERROR"),_xlfn.XLOOKUP(Table2[[#This Row],[Item]],Items_List!A:A,Items_List!B:B),E2102)</f>
        <v>4</v>
      </c>
      <c r="G2102">
        <v>8</v>
      </c>
      <c r="H2102">
        <f t="shared" si="129"/>
        <v>8</v>
      </c>
      <c r="I2102" t="s">
        <v>23</v>
      </c>
      <c r="J2102" t="s">
        <v>10059</v>
      </c>
      <c r="L2102" s="1" t="str">
        <f>IF(ISNUMBER(Table2[[#This Row],[Transaction Date]]),TEXT(Table2[[#This Row],[Transaction Date]],"mmmm"),"Unknown")</f>
        <v>Unknown</v>
      </c>
      <c r="M2102" s="1" t="str">
        <f>IF(ISNUMBER(Table2[[#This Row],[Transaction Date]]),TEXT(Table2[[#This Row],[Transaction Date]],"dddd"),"Unknown")</f>
        <v>Unknown</v>
      </c>
      <c r="N2102">
        <f t="shared" si="130"/>
        <v>0</v>
      </c>
      <c r="O2102" t="str">
        <f t="shared" si="131"/>
        <v>Actual</v>
      </c>
    </row>
    <row r="2103" spans="1:15" x14ac:dyDescent="0.25">
      <c r="A2103" t="s">
        <v>2385</v>
      </c>
      <c r="B2103" t="s">
        <v>25</v>
      </c>
      <c r="C2103">
        <v>1</v>
      </c>
      <c r="D2103">
        <f t="shared" si="128"/>
        <v>1</v>
      </c>
      <c r="E2103" s="3">
        <f>_xlfn.XLOOKUP(Table2[[#This Row],[Item]],Items_List!$A$2:$A$9,Items_List!$B$2:$B$9)</f>
        <v>4</v>
      </c>
      <c r="F2103">
        <f>IF(OR(E2103="",E2103="UNKNOWN",E2103="ERROR"),_xlfn.XLOOKUP(Table2[[#This Row],[Item]],Items_List!A:A,Items_List!B:B),E2103)</f>
        <v>4</v>
      </c>
      <c r="G2103">
        <v>4</v>
      </c>
      <c r="H2103">
        <f t="shared" si="129"/>
        <v>4</v>
      </c>
      <c r="I2103" t="s">
        <v>10</v>
      </c>
      <c r="J2103" t="s">
        <v>15</v>
      </c>
      <c r="K2103" s="1">
        <v>45122</v>
      </c>
      <c r="L2103" s="1" t="str">
        <f>IF(ISNUMBER(Table2[[#This Row],[Transaction Date]]),TEXT(Table2[[#This Row],[Transaction Date]],"mmmm"),"Unknown")</f>
        <v>July</v>
      </c>
      <c r="M2103" s="1" t="str">
        <f>IF(ISNUMBER(Table2[[#This Row],[Transaction Date]]),TEXT(Table2[[#This Row],[Transaction Date]],"dddd"),"Unknown")</f>
        <v>Saturday</v>
      </c>
      <c r="N2103">
        <f t="shared" si="130"/>
        <v>0</v>
      </c>
      <c r="O2103" t="str">
        <f t="shared" si="131"/>
        <v>Actual</v>
      </c>
    </row>
    <row r="2104" spans="1:15" x14ac:dyDescent="0.25">
      <c r="A2104" t="s">
        <v>2386</v>
      </c>
      <c r="B2104" t="s">
        <v>25</v>
      </c>
      <c r="C2104">
        <v>3</v>
      </c>
      <c r="D2104">
        <f t="shared" si="128"/>
        <v>3</v>
      </c>
      <c r="E2104">
        <v>4</v>
      </c>
      <c r="F2104">
        <f>IF(OR(E2104="",E2104="UNKNOWN",E2104="ERROR"),_xlfn.XLOOKUP(Table2[[#This Row],[Item]],Items_List!A:A,Items_List!B:B),E2104)</f>
        <v>4</v>
      </c>
      <c r="G2104">
        <v>12</v>
      </c>
      <c r="H2104">
        <f t="shared" si="129"/>
        <v>12</v>
      </c>
      <c r="I2104" t="s">
        <v>10059</v>
      </c>
      <c r="J2104" t="s">
        <v>10059</v>
      </c>
      <c r="K2104" s="1">
        <v>45041</v>
      </c>
      <c r="L2104" s="1" t="str">
        <f>IF(ISNUMBER(Table2[[#This Row],[Transaction Date]]),TEXT(Table2[[#This Row],[Transaction Date]],"mmmm"),"Unknown")</f>
        <v>April</v>
      </c>
      <c r="M2104" s="1" t="str">
        <f>IF(ISNUMBER(Table2[[#This Row],[Transaction Date]]),TEXT(Table2[[#This Row],[Transaction Date]],"dddd"),"Unknown")</f>
        <v>Tuesday</v>
      </c>
      <c r="N2104">
        <f t="shared" si="130"/>
        <v>0</v>
      </c>
      <c r="O2104" t="str">
        <f t="shared" si="131"/>
        <v>Actual</v>
      </c>
    </row>
    <row r="2105" spans="1:15" x14ac:dyDescent="0.25">
      <c r="A2105" t="s">
        <v>2387</v>
      </c>
      <c r="B2105" t="s">
        <v>13</v>
      </c>
      <c r="C2105">
        <v>3</v>
      </c>
      <c r="D2105">
        <f t="shared" si="128"/>
        <v>3</v>
      </c>
      <c r="E2105">
        <v>3</v>
      </c>
      <c r="F2105">
        <f>IF(OR(E2105="",E2105="UNKNOWN",E2105="ERROR"),_xlfn.XLOOKUP(Table2[[#This Row],[Item]],Items_List!A:A,Items_List!B:B),E2105)</f>
        <v>3</v>
      </c>
      <c r="G2105">
        <v>9</v>
      </c>
      <c r="H2105">
        <f t="shared" si="129"/>
        <v>9</v>
      </c>
      <c r="I2105" t="s">
        <v>10</v>
      </c>
      <c r="J2105" t="s">
        <v>10059</v>
      </c>
      <c r="K2105" s="1">
        <v>45057</v>
      </c>
      <c r="L2105" s="1" t="str">
        <f>IF(ISNUMBER(Table2[[#This Row],[Transaction Date]]),TEXT(Table2[[#This Row],[Transaction Date]],"mmmm"),"Unknown")</f>
        <v>May</v>
      </c>
      <c r="M2105" s="1" t="str">
        <f>IF(ISNUMBER(Table2[[#This Row],[Transaction Date]]),TEXT(Table2[[#This Row],[Transaction Date]],"dddd"),"Unknown")</f>
        <v>Thursday</v>
      </c>
      <c r="N2105">
        <f t="shared" si="130"/>
        <v>0</v>
      </c>
      <c r="O2105" t="str">
        <f t="shared" si="131"/>
        <v>Actual</v>
      </c>
    </row>
    <row r="2106" spans="1:15" x14ac:dyDescent="0.25">
      <c r="A2106" t="s">
        <v>2388</v>
      </c>
      <c r="B2106" t="s">
        <v>65</v>
      </c>
      <c r="C2106" t="s">
        <v>18</v>
      </c>
      <c r="D2106">
        <f t="shared" si="128"/>
        <v>5</v>
      </c>
      <c r="E2106">
        <v>1.5</v>
      </c>
      <c r="F2106">
        <f>IF(OR(E2106="",E2106="UNKNOWN",E2106="ERROR"),_xlfn.XLOOKUP(Table2[[#This Row],[Item]],Items_List!A:A,Items_List!B:B),E2106)</f>
        <v>1.5</v>
      </c>
      <c r="G2106">
        <v>7.5</v>
      </c>
      <c r="H2106">
        <f t="shared" si="129"/>
        <v>7.5</v>
      </c>
      <c r="I2106" t="s">
        <v>10</v>
      </c>
      <c r="J2106" t="s">
        <v>15</v>
      </c>
      <c r="K2106" s="1">
        <v>45223</v>
      </c>
      <c r="L2106" s="1" t="str">
        <f>IF(ISNUMBER(Table2[[#This Row],[Transaction Date]]),TEXT(Table2[[#This Row],[Transaction Date]],"mmmm"),"Unknown")</f>
        <v>October</v>
      </c>
      <c r="M2106" s="1" t="str">
        <f>IF(ISNUMBER(Table2[[#This Row],[Transaction Date]]),TEXT(Table2[[#This Row],[Transaction Date]],"dddd"),"Unknown")</f>
        <v>Tuesday</v>
      </c>
      <c r="N2106">
        <f t="shared" si="130"/>
        <v>1</v>
      </c>
      <c r="O2106" t="str">
        <f t="shared" si="131"/>
        <v>Estimated</v>
      </c>
    </row>
    <row r="2107" spans="1:15" x14ac:dyDescent="0.25">
      <c r="A2107" t="s">
        <v>2389</v>
      </c>
      <c r="B2107" t="s">
        <v>13</v>
      </c>
      <c r="C2107">
        <v>3</v>
      </c>
      <c r="D2107">
        <f t="shared" si="128"/>
        <v>3</v>
      </c>
      <c r="E2107">
        <v>3</v>
      </c>
      <c r="F2107">
        <f>IF(OR(E2107="",E2107="UNKNOWN",E2107="ERROR"),_xlfn.XLOOKUP(Table2[[#This Row],[Item]],Items_List!A:A,Items_List!B:B),E2107)</f>
        <v>3</v>
      </c>
      <c r="G2107">
        <v>9</v>
      </c>
      <c r="H2107">
        <f t="shared" si="129"/>
        <v>9</v>
      </c>
      <c r="I2107" t="s">
        <v>10059</v>
      </c>
      <c r="J2107" t="s">
        <v>15</v>
      </c>
      <c r="K2107" s="1">
        <v>45229</v>
      </c>
      <c r="L2107" s="1" t="str">
        <f>IF(ISNUMBER(Table2[[#This Row],[Transaction Date]]),TEXT(Table2[[#This Row],[Transaction Date]],"mmmm"),"Unknown")</f>
        <v>October</v>
      </c>
      <c r="M2107" s="1" t="str">
        <f>IF(ISNUMBER(Table2[[#This Row],[Transaction Date]]),TEXT(Table2[[#This Row],[Transaction Date]],"dddd"),"Unknown")</f>
        <v>Monday</v>
      </c>
      <c r="N2107">
        <f t="shared" si="130"/>
        <v>0</v>
      </c>
      <c r="O2107" t="str">
        <f t="shared" si="131"/>
        <v>Actual</v>
      </c>
    </row>
    <row r="2108" spans="1:15" x14ac:dyDescent="0.25">
      <c r="A2108" t="s">
        <v>2390</v>
      </c>
      <c r="B2108" t="s">
        <v>65</v>
      </c>
      <c r="C2108">
        <v>3</v>
      </c>
      <c r="D2108">
        <f t="shared" si="128"/>
        <v>3</v>
      </c>
      <c r="E2108">
        <v>1.5</v>
      </c>
      <c r="F2108">
        <f>IF(OR(E2108="",E2108="UNKNOWN",E2108="ERROR"),_xlfn.XLOOKUP(Table2[[#This Row],[Item]],Items_List!A:A,Items_List!B:B),E2108)</f>
        <v>1.5</v>
      </c>
      <c r="G2108">
        <v>4.5</v>
      </c>
      <c r="H2108">
        <f t="shared" si="129"/>
        <v>4.5</v>
      </c>
      <c r="I2108" t="s">
        <v>14</v>
      </c>
      <c r="J2108" t="s">
        <v>15</v>
      </c>
      <c r="K2108" s="1">
        <v>45148</v>
      </c>
      <c r="L2108" s="1" t="str">
        <f>IF(ISNUMBER(Table2[[#This Row],[Transaction Date]]),TEXT(Table2[[#This Row],[Transaction Date]],"mmmm"),"Unknown")</f>
        <v>August</v>
      </c>
      <c r="M2108" s="1" t="str">
        <f>IF(ISNUMBER(Table2[[#This Row],[Transaction Date]]),TEXT(Table2[[#This Row],[Transaction Date]],"dddd"),"Unknown")</f>
        <v>Thursday</v>
      </c>
      <c r="N2108">
        <f t="shared" si="130"/>
        <v>0</v>
      </c>
      <c r="O2108" t="str">
        <f t="shared" si="131"/>
        <v>Actual</v>
      </c>
    </row>
    <row r="2109" spans="1:15" x14ac:dyDescent="0.25">
      <c r="A2109" t="s">
        <v>2391</v>
      </c>
      <c r="B2109" t="s">
        <v>28</v>
      </c>
      <c r="C2109">
        <v>1</v>
      </c>
      <c r="D2109">
        <f t="shared" si="128"/>
        <v>1</v>
      </c>
      <c r="E2109">
        <v>4</v>
      </c>
      <c r="F2109">
        <f>IF(OR(E2109="",E2109="UNKNOWN",E2109="ERROR"),_xlfn.XLOOKUP(Table2[[#This Row],[Item]],Items_List!A:A,Items_List!B:B),E2109)</f>
        <v>4</v>
      </c>
      <c r="G2109">
        <v>4</v>
      </c>
      <c r="H2109">
        <f t="shared" si="129"/>
        <v>4</v>
      </c>
      <c r="I2109" t="s">
        <v>10</v>
      </c>
      <c r="J2109" t="s">
        <v>10059</v>
      </c>
      <c r="K2109" s="1">
        <v>45237</v>
      </c>
      <c r="L2109" s="1" t="str">
        <f>IF(ISNUMBER(Table2[[#This Row],[Transaction Date]]),TEXT(Table2[[#This Row],[Transaction Date]],"mmmm"),"Unknown")</f>
        <v>November</v>
      </c>
      <c r="M2109" s="1" t="str">
        <f>IF(ISNUMBER(Table2[[#This Row],[Transaction Date]]),TEXT(Table2[[#This Row],[Transaction Date]],"dddd"),"Unknown")</f>
        <v>Tuesday</v>
      </c>
      <c r="N2109">
        <f t="shared" si="130"/>
        <v>0</v>
      </c>
      <c r="O2109" t="str">
        <f t="shared" si="131"/>
        <v>Actual</v>
      </c>
    </row>
    <row r="2110" spans="1:15" x14ac:dyDescent="0.25">
      <c r="A2110" t="s">
        <v>2392</v>
      </c>
      <c r="B2110" t="s">
        <v>9</v>
      </c>
      <c r="C2110">
        <v>1</v>
      </c>
      <c r="D2110">
        <f t="shared" si="128"/>
        <v>1</v>
      </c>
      <c r="E2110">
        <v>2</v>
      </c>
      <c r="F2110">
        <f>IF(OR(E2110="",E2110="UNKNOWN",E2110="ERROR"),_xlfn.XLOOKUP(Table2[[#This Row],[Item]],Items_List!A:A,Items_List!B:B),E2110)</f>
        <v>2</v>
      </c>
      <c r="G2110">
        <v>2</v>
      </c>
      <c r="H2110">
        <f t="shared" si="129"/>
        <v>2</v>
      </c>
      <c r="I2110" t="s">
        <v>10059</v>
      </c>
      <c r="J2110" t="s">
        <v>15</v>
      </c>
      <c r="K2110" s="1">
        <v>45205</v>
      </c>
      <c r="L2110" s="1" t="str">
        <f>IF(ISNUMBER(Table2[[#This Row],[Transaction Date]]),TEXT(Table2[[#This Row],[Transaction Date]],"mmmm"),"Unknown")</f>
        <v>October</v>
      </c>
      <c r="M2110" s="1" t="str">
        <f>IF(ISNUMBER(Table2[[#This Row],[Transaction Date]]),TEXT(Table2[[#This Row],[Transaction Date]],"dddd"),"Unknown")</f>
        <v>Friday</v>
      </c>
      <c r="N2110">
        <f t="shared" si="130"/>
        <v>0</v>
      </c>
      <c r="O2110" t="str">
        <f t="shared" si="131"/>
        <v>Actual</v>
      </c>
    </row>
    <row r="2111" spans="1:15" x14ac:dyDescent="0.25">
      <c r="A2111" t="s">
        <v>2393</v>
      </c>
      <c r="B2111" t="s">
        <v>20</v>
      </c>
      <c r="C2111">
        <v>1</v>
      </c>
      <c r="D2111">
        <f t="shared" si="128"/>
        <v>1</v>
      </c>
      <c r="E2111">
        <v>5</v>
      </c>
      <c r="F2111">
        <f>IF(OR(E2111="",E2111="UNKNOWN",E2111="ERROR"),_xlfn.XLOOKUP(Table2[[#This Row],[Item]],Items_List!A:A,Items_List!B:B),E2111)</f>
        <v>5</v>
      </c>
      <c r="G2111">
        <v>5</v>
      </c>
      <c r="H2111">
        <f t="shared" si="129"/>
        <v>5</v>
      </c>
      <c r="I2111" t="s">
        <v>10</v>
      </c>
      <c r="J2111" t="s">
        <v>11</v>
      </c>
      <c r="K2111" s="1">
        <v>45022</v>
      </c>
      <c r="L2111" s="1" t="str">
        <f>IF(ISNUMBER(Table2[[#This Row],[Transaction Date]]),TEXT(Table2[[#This Row],[Transaction Date]],"mmmm"),"Unknown")</f>
        <v>April</v>
      </c>
      <c r="M2111" s="1" t="str">
        <f>IF(ISNUMBER(Table2[[#This Row],[Transaction Date]]),TEXT(Table2[[#This Row],[Transaction Date]],"dddd"),"Unknown")</f>
        <v>Thursday</v>
      </c>
      <c r="N2111">
        <f t="shared" si="130"/>
        <v>0</v>
      </c>
      <c r="O2111" t="str">
        <f t="shared" si="131"/>
        <v>Actual</v>
      </c>
    </row>
    <row r="2112" spans="1:15" x14ac:dyDescent="0.25">
      <c r="A2112" t="s">
        <v>2395</v>
      </c>
      <c r="B2112" t="s">
        <v>20</v>
      </c>
      <c r="C2112">
        <v>4</v>
      </c>
      <c r="D2112">
        <f t="shared" si="128"/>
        <v>4</v>
      </c>
      <c r="E2112">
        <v>5</v>
      </c>
      <c r="F2112">
        <f>IF(OR(E2112="",E2112="UNKNOWN",E2112="ERROR"),_xlfn.XLOOKUP(Table2[[#This Row],[Item]],Items_List!A:A,Items_List!B:B),E2112)</f>
        <v>5</v>
      </c>
      <c r="G2112" t="s">
        <v>21</v>
      </c>
      <c r="H2112">
        <f t="shared" si="129"/>
        <v>20</v>
      </c>
      <c r="I2112" t="s">
        <v>10059</v>
      </c>
      <c r="J2112" t="s">
        <v>15</v>
      </c>
      <c r="K2112" s="1">
        <v>44988</v>
      </c>
      <c r="L2112" s="1" t="str">
        <f>IF(ISNUMBER(Table2[[#This Row],[Transaction Date]]),TEXT(Table2[[#This Row],[Transaction Date]],"mmmm"),"Unknown")</f>
        <v>March</v>
      </c>
      <c r="M2112" s="1" t="str">
        <f>IF(ISNUMBER(Table2[[#This Row],[Transaction Date]]),TEXT(Table2[[#This Row],[Transaction Date]],"dddd"),"Unknown")</f>
        <v>Friday</v>
      </c>
      <c r="N2112">
        <f t="shared" si="130"/>
        <v>1</v>
      </c>
      <c r="O2112" t="str">
        <f t="shared" si="131"/>
        <v>Actual</v>
      </c>
    </row>
    <row r="2113" spans="1:15" x14ac:dyDescent="0.25">
      <c r="A2113" t="s">
        <v>2396</v>
      </c>
      <c r="B2113" t="s">
        <v>25</v>
      </c>
      <c r="C2113">
        <v>4</v>
      </c>
      <c r="D2113">
        <f t="shared" si="128"/>
        <v>4</v>
      </c>
      <c r="E2113">
        <v>4</v>
      </c>
      <c r="F2113">
        <f>IF(OR(E2113="",E2113="UNKNOWN",E2113="ERROR"),_xlfn.XLOOKUP(Table2[[#This Row],[Item]],Items_List!A:A,Items_List!B:B),E2113)</f>
        <v>4</v>
      </c>
      <c r="G2113">
        <v>16</v>
      </c>
      <c r="H2113">
        <f t="shared" si="129"/>
        <v>16</v>
      </c>
      <c r="I2113" t="s">
        <v>10059</v>
      </c>
      <c r="J2113" t="s">
        <v>15</v>
      </c>
      <c r="K2113" s="1">
        <v>44988</v>
      </c>
      <c r="L2113" s="1" t="str">
        <f>IF(ISNUMBER(Table2[[#This Row],[Transaction Date]]),TEXT(Table2[[#This Row],[Transaction Date]],"mmmm"),"Unknown")</f>
        <v>March</v>
      </c>
      <c r="M2113" s="1" t="str">
        <f>IF(ISNUMBER(Table2[[#This Row],[Transaction Date]]),TEXT(Table2[[#This Row],[Transaction Date]],"dddd"),"Unknown")</f>
        <v>Friday</v>
      </c>
      <c r="N2113">
        <f t="shared" si="130"/>
        <v>0</v>
      </c>
      <c r="O2113" t="str">
        <f t="shared" si="131"/>
        <v>Actual</v>
      </c>
    </row>
    <row r="2114" spans="1:15" x14ac:dyDescent="0.25">
      <c r="A2114" t="s">
        <v>2397</v>
      </c>
      <c r="B2114" t="s">
        <v>17</v>
      </c>
      <c r="C2114">
        <v>4</v>
      </c>
      <c r="D2114">
        <f t="shared" ref="D2114:D2177" si="132">IF(OR(C2114="",C2114="UNKNOWN",C2114="ERROR"),IFERROR(VALUE(G2114)/VALUE(E2114),""),VALUE(C2114))</f>
        <v>4</v>
      </c>
      <c r="E2114">
        <v>1</v>
      </c>
      <c r="F2114">
        <f>IF(OR(E2114="",E2114="UNKNOWN",E2114="ERROR"),_xlfn.XLOOKUP(Table2[[#This Row],[Item]],Items_List!A:A,Items_List!B:B),E2114)</f>
        <v>1</v>
      </c>
      <c r="G2114">
        <v>4</v>
      </c>
      <c r="H2114">
        <f t="shared" ref="H2114:H2177" si="133">D2114*F2114</f>
        <v>4</v>
      </c>
      <c r="I2114" t="s">
        <v>14</v>
      </c>
      <c r="J2114" t="s">
        <v>10059</v>
      </c>
      <c r="K2114" s="1">
        <v>45059</v>
      </c>
      <c r="L2114" s="1" t="str">
        <f>IF(ISNUMBER(Table2[[#This Row],[Transaction Date]]),TEXT(Table2[[#This Row],[Transaction Date]],"mmmm"),"Unknown")</f>
        <v>May</v>
      </c>
      <c r="M2114" s="1" t="str">
        <f>IF(ISNUMBER(Table2[[#This Row],[Transaction Date]]),TEXT(Table2[[#This Row],[Transaction Date]],"dddd"),"Unknown")</f>
        <v>Saturday</v>
      </c>
      <c r="N2114">
        <f t="shared" ref="N2114:N2177" si="134">IF(OR(B2114="",B2114="unknown",B2114="error",C2114="",C2114="unknown",C2114="error",G2114="",G2114="error",G2114="unknown"),1,0)</f>
        <v>0</v>
      </c>
      <c r="O2114" t="str">
        <f t="shared" ref="O2114:O2177" si="135">IF(OR(C2114="",C2114="error",C2114="unknown"),"Estimated","Actual")</f>
        <v>Actual</v>
      </c>
    </row>
    <row r="2115" spans="1:15" x14ac:dyDescent="0.25">
      <c r="A2115" t="s">
        <v>2398</v>
      </c>
      <c r="B2115" t="s">
        <v>28</v>
      </c>
      <c r="C2115">
        <v>3</v>
      </c>
      <c r="D2115">
        <f t="shared" si="132"/>
        <v>3</v>
      </c>
      <c r="E2115">
        <v>4</v>
      </c>
      <c r="F2115">
        <f>IF(OR(E2115="",E2115="UNKNOWN",E2115="ERROR"),_xlfn.XLOOKUP(Table2[[#This Row],[Item]],Items_List!A:A,Items_List!B:B),E2115)</f>
        <v>4</v>
      </c>
      <c r="H2115">
        <f t="shared" si="133"/>
        <v>12</v>
      </c>
      <c r="I2115" t="s">
        <v>10</v>
      </c>
      <c r="J2115" t="s">
        <v>10059</v>
      </c>
      <c r="K2115" s="1">
        <v>45150</v>
      </c>
      <c r="L2115" s="1" t="str">
        <f>IF(ISNUMBER(Table2[[#This Row],[Transaction Date]]),TEXT(Table2[[#This Row],[Transaction Date]],"mmmm"),"Unknown")</f>
        <v>August</v>
      </c>
      <c r="M2115" s="1" t="str">
        <f>IF(ISNUMBER(Table2[[#This Row],[Transaction Date]]),TEXT(Table2[[#This Row],[Transaction Date]],"dddd"),"Unknown")</f>
        <v>Saturday</v>
      </c>
      <c r="N2115">
        <f t="shared" si="134"/>
        <v>1</v>
      </c>
      <c r="O2115" t="str">
        <f t="shared" si="135"/>
        <v>Actual</v>
      </c>
    </row>
    <row r="2116" spans="1:15" x14ac:dyDescent="0.25">
      <c r="A2116" t="s">
        <v>2399</v>
      </c>
      <c r="B2116" t="s">
        <v>13</v>
      </c>
      <c r="C2116">
        <v>4</v>
      </c>
      <c r="D2116">
        <f t="shared" si="132"/>
        <v>4</v>
      </c>
      <c r="E2116">
        <v>3</v>
      </c>
      <c r="F2116">
        <f>IF(OR(E2116="",E2116="UNKNOWN",E2116="ERROR"),_xlfn.XLOOKUP(Table2[[#This Row],[Item]],Items_List!A:A,Items_List!B:B),E2116)</f>
        <v>3</v>
      </c>
      <c r="G2116">
        <v>12</v>
      </c>
      <c r="H2116">
        <f t="shared" si="133"/>
        <v>12</v>
      </c>
      <c r="I2116" t="s">
        <v>23</v>
      </c>
      <c r="J2116" t="s">
        <v>10059</v>
      </c>
      <c r="K2116" s="1">
        <v>45098</v>
      </c>
      <c r="L2116" s="1" t="str">
        <f>IF(ISNUMBER(Table2[[#This Row],[Transaction Date]]),TEXT(Table2[[#This Row],[Transaction Date]],"mmmm"),"Unknown")</f>
        <v>June</v>
      </c>
      <c r="M2116" s="1" t="str">
        <f>IF(ISNUMBER(Table2[[#This Row],[Transaction Date]]),TEXT(Table2[[#This Row],[Transaction Date]],"dddd"),"Unknown")</f>
        <v>Wednesday</v>
      </c>
      <c r="N2116">
        <f t="shared" si="134"/>
        <v>0</v>
      </c>
      <c r="O2116" t="str">
        <f t="shared" si="135"/>
        <v>Actual</v>
      </c>
    </row>
    <row r="2117" spans="1:15" x14ac:dyDescent="0.25">
      <c r="A2117" t="s">
        <v>2400</v>
      </c>
      <c r="B2117" t="s">
        <v>13</v>
      </c>
      <c r="C2117">
        <v>5</v>
      </c>
      <c r="D2117">
        <f t="shared" si="132"/>
        <v>5</v>
      </c>
      <c r="E2117">
        <v>3</v>
      </c>
      <c r="F2117">
        <f>IF(OR(E2117="",E2117="UNKNOWN",E2117="ERROR"),_xlfn.XLOOKUP(Table2[[#This Row],[Item]],Items_List!A:A,Items_List!B:B),E2117)</f>
        <v>3</v>
      </c>
      <c r="G2117">
        <v>15</v>
      </c>
      <c r="H2117">
        <f t="shared" si="133"/>
        <v>15</v>
      </c>
      <c r="I2117" t="s">
        <v>23</v>
      </c>
      <c r="J2117" t="s">
        <v>15</v>
      </c>
      <c r="K2117" s="1">
        <v>45083</v>
      </c>
      <c r="L2117" s="1" t="str">
        <f>IF(ISNUMBER(Table2[[#This Row],[Transaction Date]]),TEXT(Table2[[#This Row],[Transaction Date]],"mmmm"),"Unknown")</f>
        <v>June</v>
      </c>
      <c r="M2117" s="1" t="str">
        <f>IF(ISNUMBER(Table2[[#This Row],[Transaction Date]]),TEXT(Table2[[#This Row],[Transaction Date]],"dddd"),"Unknown")</f>
        <v>Tuesday</v>
      </c>
      <c r="N2117">
        <f t="shared" si="134"/>
        <v>0</v>
      </c>
      <c r="O2117" t="str">
        <f t="shared" si="135"/>
        <v>Actual</v>
      </c>
    </row>
    <row r="2118" spans="1:15" x14ac:dyDescent="0.25">
      <c r="A2118" t="s">
        <v>2401</v>
      </c>
      <c r="B2118" t="s">
        <v>65</v>
      </c>
      <c r="C2118">
        <v>1</v>
      </c>
      <c r="D2118">
        <f t="shared" si="132"/>
        <v>1</v>
      </c>
      <c r="E2118">
        <v>1.5</v>
      </c>
      <c r="F2118">
        <f>IF(OR(E2118="",E2118="UNKNOWN",E2118="ERROR"),_xlfn.XLOOKUP(Table2[[#This Row],[Item]],Items_List!A:A,Items_List!B:B),E2118)</f>
        <v>1.5</v>
      </c>
      <c r="G2118">
        <v>1.5</v>
      </c>
      <c r="H2118">
        <f t="shared" si="133"/>
        <v>1.5</v>
      </c>
      <c r="I2118" t="s">
        <v>10</v>
      </c>
      <c r="J2118" t="s">
        <v>10059</v>
      </c>
      <c r="K2118" s="1">
        <v>45049</v>
      </c>
      <c r="L2118" s="1" t="str">
        <f>IF(ISNUMBER(Table2[[#This Row],[Transaction Date]]),TEXT(Table2[[#This Row],[Transaction Date]],"mmmm"),"Unknown")</f>
        <v>May</v>
      </c>
      <c r="M2118" s="1" t="str">
        <f>IF(ISNUMBER(Table2[[#This Row],[Transaction Date]]),TEXT(Table2[[#This Row],[Transaction Date]],"dddd"),"Unknown")</f>
        <v>Wednesday</v>
      </c>
      <c r="N2118">
        <f t="shared" si="134"/>
        <v>0</v>
      </c>
      <c r="O2118" t="str">
        <f t="shared" si="135"/>
        <v>Actual</v>
      </c>
    </row>
    <row r="2119" spans="1:15" x14ac:dyDescent="0.25">
      <c r="A2119" t="s">
        <v>2402</v>
      </c>
      <c r="B2119" t="s">
        <v>9</v>
      </c>
      <c r="C2119">
        <v>2</v>
      </c>
      <c r="D2119">
        <f t="shared" si="132"/>
        <v>2</v>
      </c>
      <c r="E2119">
        <v>2</v>
      </c>
      <c r="F2119">
        <f>IF(OR(E2119="",E2119="UNKNOWN",E2119="ERROR"),_xlfn.XLOOKUP(Table2[[#This Row],[Item]],Items_List!A:A,Items_List!B:B),E2119)</f>
        <v>2</v>
      </c>
      <c r="G2119">
        <v>4</v>
      </c>
      <c r="H2119">
        <f t="shared" si="133"/>
        <v>4</v>
      </c>
      <c r="I2119" t="s">
        <v>23</v>
      </c>
      <c r="J2119" t="s">
        <v>11</v>
      </c>
      <c r="K2119" s="1">
        <v>45205</v>
      </c>
      <c r="L2119" s="1" t="str">
        <f>IF(ISNUMBER(Table2[[#This Row],[Transaction Date]]),TEXT(Table2[[#This Row],[Transaction Date]],"mmmm"),"Unknown")</f>
        <v>October</v>
      </c>
      <c r="M2119" s="1" t="str">
        <f>IF(ISNUMBER(Table2[[#This Row],[Transaction Date]]),TEXT(Table2[[#This Row],[Transaction Date]],"dddd"),"Unknown")</f>
        <v>Friday</v>
      </c>
      <c r="N2119">
        <f t="shared" si="134"/>
        <v>0</v>
      </c>
      <c r="O2119" t="str">
        <f t="shared" si="135"/>
        <v>Actual</v>
      </c>
    </row>
    <row r="2120" spans="1:15" x14ac:dyDescent="0.25">
      <c r="A2120" t="s">
        <v>2404</v>
      </c>
      <c r="B2120" t="s">
        <v>17</v>
      </c>
      <c r="C2120">
        <v>2</v>
      </c>
      <c r="D2120">
        <f t="shared" si="132"/>
        <v>2</v>
      </c>
      <c r="E2120">
        <v>1</v>
      </c>
      <c r="F2120">
        <f>IF(OR(E2120="",E2120="UNKNOWN",E2120="ERROR"),_xlfn.XLOOKUP(Table2[[#This Row],[Item]],Items_List!A:A,Items_List!B:B),E2120)</f>
        <v>1</v>
      </c>
      <c r="G2120">
        <v>2</v>
      </c>
      <c r="H2120">
        <f t="shared" si="133"/>
        <v>2</v>
      </c>
      <c r="I2120" t="s">
        <v>23</v>
      </c>
      <c r="J2120" t="s">
        <v>11</v>
      </c>
      <c r="K2120" s="1">
        <v>45056</v>
      </c>
      <c r="L2120" s="1" t="str">
        <f>IF(ISNUMBER(Table2[[#This Row],[Transaction Date]]),TEXT(Table2[[#This Row],[Transaction Date]],"mmmm"),"Unknown")</f>
        <v>May</v>
      </c>
      <c r="M2120" s="1" t="str">
        <f>IF(ISNUMBER(Table2[[#This Row],[Transaction Date]]),TEXT(Table2[[#This Row],[Transaction Date]],"dddd"),"Unknown")</f>
        <v>Wednesday</v>
      </c>
      <c r="N2120">
        <f t="shared" si="134"/>
        <v>0</v>
      </c>
      <c r="O2120" t="str">
        <f t="shared" si="135"/>
        <v>Actual</v>
      </c>
    </row>
    <row r="2121" spans="1:15" x14ac:dyDescent="0.25">
      <c r="A2121" t="s">
        <v>2407</v>
      </c>
      <c r="B2121" t="s">
        <v>28</v>
      </c>
      <c r="C2121">
        <v>4</v>
      </c>
      <c r="D2121">
        <f t="shared" si="132"/>
        <v>4</v>
      </c>
      <c r="E2121">
        <v>4</v>
      </c>
      <c r="F2121">
        <f>IF(OR(E2121="",E2121="UNKNOWN",E2121="ERROR"),_xlfn.XLOOKUP(Table2[[#This Row],[Item]],Items_List!A:A,Items_List!B:B),E2121)</f>
        <v>4</v>
      </c>
      <c r="G2121">
        <v>16</v>
      </c>
      <c r="H2121">
        <f t="shared" si="133"/>
        <v>16</v>
      </c>
      <c r="I2121" t="s">
        <v>10059</v>
      </c>
      <c r="J2121" t="s">
        <v>10059</v>
      </c>
      <c r="K2121" s="1">
        <v>45123</v>
      </c>
      <c r="L2121" s="1" t="str">
        <f>IF(ISNUMBER(Table2[[#This Row],[Transaction Date]]),TEXT(Table2[[#This Row],[Transaction Date]],"mmmm"),"Unknown")</f>
        <v>July</v>
      </c>
      <c r="M2121" s="1" t="str">
        <f>IF(ISNUMBER(Table2[[#This Row],[Transaction Date]]),TEXT(Table2[[#This Row],[Transaction Date]],"dddd"),"Unknown")</f>
        <v>Sunday</v>
      </c>
      <c r="N2121">
        <f t="shared" si="134"/>
        <v>0</v>
      </c>
      <c r="O2121" t="str">
        <f t="shared" si="135"/>
        <v>Actual</v>
      </c>
    </row>
    <row r="2122" spans="1:15" x14ac:dyDescent="0.25">
      <c r="A2122" t="s">
        <v>2408</v>
      </c>
      <c r="B2122" t="s">
        <v>28</v>
      </c>
      <c r="C2122">
        <v>2</v>
      </c>
      <c r="D2122">
        <f t="shared" si="132"/>
        <v>2</v>
      </c>
      <c r="E2122">
        <v>4</v>
      </c>
      <c r="F2122">
        <f>IF(OR(E2122="",E2122="UNKNOWN",E2122="ERROR"),_xlfn.XLOOKUP(Table2[[#This Row],[Item]],Items_List!A:A,Items_List!B:B),E2122)</f>
        <v>4</v>
      </c>
      <c r="G2122">
        <v>8</v>
      </c>
      <c r="H2122">
        <f t="shared" si="133"/>
        <v>8</v>
      </c>
      <c r="I2122" t="s">
        <v>10059</v>
      </c>
      <c r="J2122" t="s">
        <v>10059</v>
      </c>
      <c r="K2122" s="1">
        <v>45131</v>
      </c>
      <c r="L2122" s="1" t="str">
        <f>IF(ISNUMBER(Table2[[#This Row],[Transaction Date]]),TEXT(Table2[[#This Row],[Transaction Date]],"mmmm"),"Unknown")</f>
        <v>July</v>
      </c>
      <c r="M2122" s="1" t="str">
        <f>IF(ISNUMBER(Table2[[#This Row],[Transaction Date]]),TEXT(Table2[[#This Row],[Transaction Date]],"dddd"),"Unknown")</f>
        <v>Monday</v>
      </c>
      <c r="N2122">
        <f t="shared" si="134"/>
        <v>0</v>
      </c>
      <c r="O2122" t="str">
        <f t="shared" si="135"/>
        <v>Actual</v>
      </c>
    </row>
    <row r="2123" spans="1:15" x14ac:dyDescent="0.25">
      <c r="A2123" t="s">
        <v>2409</v>
      </c>
      <c r="B2123" t="s">
        <v>17</v>
      </c>
      <c r="C2123">
        <v>5</v>
      </c>
      <c r="D2123">
        <f t="shared" si="132"/>
        <v>5</v>
      </c>
      <c r="E2123">
        <v>1</v>
      </c>
      <c r="F2123">
        <f>IF(OR(E2123="",E2123="UNKNOWN",E2123="ERROR"),_xlfn.XLOOKUP(Table2[[#This Row],[Item]],Items_List!A:A,Items_List!B:B),E2123)</f>
        <v>1</v>
      </c>
      <c r="G2123">
        <v>5</v>
      </c>
      <c r="H2123">
        <f t="shared" si="133"/>
        <v>5</v>
      </c>
      <c r="I2123" t="s">
        <v>10</v>
      </c>
      <c r="J2123" t="s">
        <v>11</v>
      </c>
      <c r="K2123" s="1">
        <v>45264</v>
      </c>
      <c r="L2123" s="1" t="str">
        <f>IF(ISNUMBER(Table2[[#This Row],[Transaction Date]]),TEXT(Table2[[#This Row],[Transaction Date]],"mmmm"),"Unknown")</f>
        <v>December</v>
      </c>
      <c r="M2123" s="1" t="str">
        <f>IF(ISNUMBER(Table2[[#This Row],[Transaction Date]]),TEXT(Table2[[#This Row],[Transaction Date]],"dddd"),"Unknown")</f>
        <v>Monday</v>
      </c>
      <c r="N2123">
        <f t="shared" si="134"/>
        <v>0</v>
      </c>
      <c r="O2123" t="str">
        <f t="shared" si="135"/>
        <v>Actual</v>
      </c>
    </row>
    <row r="2124" spans="1:15" x14ac:dyDescent="0.25">
      <c r="A2124" t="s">
        <v>2410</v>
      </c>
      <c r="B2124" t="s">
        <v>65</v>
      </c>
      <c r="C2124">
        <v>3</v>
      </c>
      <c r="D2124">
        <f t="shared" si="132"/>
        <v>3</v>
      </c>
      <c r="E2124">
        <v>1.5</v>
      </c>
      <c r="F2124">
        <f>IF(OR(E2124="",E2124="UNKNOWN",E2124="ERROR"),_xlfn.XLOOKUP(Table2[[#This Row],[Item]],Items_List!A:A,Items_List!B:B),E2124)</f>
        <v>1.5</v>
      </c>
      <c r="G2124">
        <v>4.5</v>
      </c>
      <c r="H2124">
        <f t="shared" si="133"/>
        <v>4.5</v>
      </c>
      <c r="I2124" t="s">
        <v>23</v>
      </c>
      <c r="J2124" t="s">
        <v>10059</v>
      </c>
      <c r="K2124" s="1">
        <v>45256</v>
      </c>
      <c r="L2124" s="1" t="str">
        <f>IF(ISNUMBER(Table2[[#This Row],[Transaction Date]]),TEXT(Table2[[#This Row],[Transaction Date]],"mmmm"),"Unknown")</f>
        <v>November</v>
      </c>
      <c r="M2124" s="1" t="str">
        <f>IF(ISNUMBER(Table2[[#This Row],[Transaction Date]]),TEXT(Table2[[#This Row],[Transaction Date]],"dddd"),"Unknown")</f>
        <v>Sunday</v>
      </c>
      <c r="N2124">
        <f t="shared" si="134"/>
        <v>0</v>
      </c>
      <c r="O2124" t="str">
        <f t="shared" si="135"/>
        <v>Actual</v>
      </c>
    </row>
    <row r="2125" spans="1:15" x14ac:dyDescent="0.25">
      <c r="A2125" t="s">
        <v>2412</v>
      </c>
      <c r="B2125" t="s">
        <v>9</v>
      </c>
      <c r="C2125">
        <v>3</v>
      </c>
      <c r="D2125">
        <f t="shared" si="132"/>
        <v>3</v>
      </c>
      <c r="E2125">
        <v>2</v>
      </c>
      <c r="F2125">
        <f>IF(OR(E2125="",E2125="UNKNOWN",E2125="ERROR"),_xlfn.XLOOKUP(Table2[[#This Row],[Item]],Items_List!A:A,Items_List!B:B),E2125)</f>
        <v>2</v>
      </c>
      <c r="G2125">
        <v>6</v>
      </c>
      <c r="H2125">
        <f t="shared" si="133"/>
        <v>6</v>
      </c>
      <c r="I2125" t="s">
        <v>10059</v>
      </c>
      <c r="J2125" t="s">
        <v>15</v>
      </c>
      <c r="K2125" s="1">
        <v>44955</v>
      </c>
      <c r="L2125" s="1" t="str">
        <f>IF(ISNUMBER(Table2[[#This Row],[Transaction Date]]),TEXT(Table2[[#This Row],[Transaction Date]],"mmmm"),"Unknown")</f>
        <v>January</v>
      </c>
      <c r="M2125" s="1" t="str">
        <f>IF(ISNUMBER(Table2[[#This Row],[Transaction Date]]),TEXT(Table2[[#This Row],[Transaction Date]],"dddd"),"Unknown")</f>
        <v>Sunday</v>
      </c>
      <c r="N2125">
        <f t="shared" si="134"/>
        <v>0</v>
      </c>
      <c r="O2125" t="str">
        <f t="shared" si="135"/>
        <v>Actual</v>
      </c>
    </row>
    <row r="2126" spans="1:15" x14ac:dyDescent="0.25">
      <c r="A2126" t="s">
        <v>2413</v>
      </c>
      <c r="B2126" t="s">
        <v>17</v>
      </c>
      <c r="C2126">
        <v>4</v>
      </c>
      <c r="D2126">
        <f t="shared" si="132"/>
        <v>4</v>
      </c>
      <c r="E2126">
        <v>1</v>
      </c>
      <c r="F2126">
        <f>IF(OR(E2126="",E2126="UNKNOWN",E2126="ERROR"),_xlfn.XLOOKUP(Table2[[#This Row],[Item]],Items_List!A:A,Items_List!B:B),E2126)</f>
        <v>1</v>
      </c>
      <c r="G2126">
        <v>4</v>
      </c>
      <c r="H2126">
        <f t="shared" si="133"/>
        <v>4</v>
      </c>
      <c r="I2126" t="s">
        <v>10059</v>
      </c>
      <c r="J2126" t="s">
        <v>10059</v>
      </c>
      <c r="K2126" s="1">
        <v>45118</v>
      </c>
      <c r="L2126" s="1" t="str">
        <f>IF(ISNUMBER(Table2[[#This Row],[Transaction Date]]),TEXT(Table2[[#This Row],[Transaction Date]],"mmmm"),"Unknown")</f>
        <v>July</v>
      </c>
      <c r="M2126" s="1" t="str">
        <f>IF(ISNUMBER(Table2[[#This Row],[Transaction Date]]),TEXT(Table2[[#This Row],[Transaction Date]],"dddd"),"Unknown")</f>
        <v>Tuesday</v>
      </c>
      <c r="N2126">
        <f t="shared" si="134"/>
        <v>0</v>
      </c>
      <c r="O2126" t="str">
        <f t="shared" si="135"/>
        <v>Actual</v>
      </c>
    </row>
    <row r="2127" spans="1:15" x14ac:dyDescent="0.25">
      <c r="A2127" t="s">
        <v>2415</v>
      </c>
      <c r="B2127" t="s">
        <v>9</v>
      </c>
      <c r="C2127">
        <v>4</v>
      </c>
      <c r="D2127">
        <f t="shared" si="132"/>
        <v>4</v>
      </c>
      <c r="E2127">
        <v>2</v>
      </c>
      <c r="F2127">
        <f>IF(OR(E2127="",E2127="UNKNOWN",E2127="ERROR"),_xlfn.XLOOKUP(Table2[[#This Row],[Item]],Items_List!A:A,Items_List!B:B),E2127)</f>
        <v>2</v>
      </c>
      <c r="G2127">
        <v>8</v>
      </c>
      <c r="H2127">
        <f t="shared" si="133"/>
        <v>8</v>
      </c>
      <c r="I2127" t="s">
        <v>23</v>
      </c>
      <c r="J2127" t="s">
        <v>11</v>
      </c>
      <c r="K2127" s="1">
        <v>45006</v>
      </c>
      <c r="L2127" s="1" t="str">
        <f>IF(ISNUMBER(Table2[[#This Row],[Transaction Date]]),TEXT(Table2[[#This Row],[Transaction Date]],"mmmm"),"Unknown")</f>
        <v>March</v>
      </c>
      <c r="M2127" s="1" t="str">
        <f>IF(ISNUMBER(Table2[[#This Row],[Transaction Date]]),TEXT(Table2[[#This Row],[Transaction Date]],"dddd"),"Unknown")</f>
        <v>Tuesday</v>
      </c>
      <c r="N2127">
        <f t="shared" si="134"/>
        <v>0</v>
      </c>
      <c r="O2127" t="str">
        <f t="shared" si="135"/>
        <v>Actual</v>
      </c>
    </row>
    <row r="2128" spans="1:15" x14ac:dyDescent="0.25">
      <c r="A2128" t="s">
        <v>2416</v>
      </c>
      <c r="B2128" t="s">
        <v>17</v>
      </c>
      <c r="C2128">
        <v>5</v>
      </c>
      <c r="D2128">
        <f t="shared" si="132"/>
        <v>5</v>
      </c>
      <c r="E2128">
        <v>1</v>
      </c>
      <c r="F2128">
        <f>IF(OR(E2128="",E2128="UNKNOWN",E2128="ERROR"),_xlfn.XLOOKUP(Table2[[#This Row],[Item]],Items_List!A:A,Items_List!B:B),E2128)</f>
        <v>1</v>
      </c>
      <c r="G2128">
        <v>5</v>
      </c>
      <c r="H2128">
        <f t="shared" si="133"/>
        <v>5</v>
      </c>
      <c r="I2128" t="s">
        <v>23</v>
      </c>
      <c r="J2128" t="s">
        <v>15</v>
      </c>
      <c r="K2128" s="1">
        <v>45048</v>
      </c>
      <c r="L2128" s="1" t="str">
        <f>IF(ISNUMBER(Table2[[#This Row],[Transaction Date]]),TEXT(Table2[[#This Row],[Transaction Date]],"mmmm"),"Unknown")</f>
        <v>May</v>
      </c>
      <c r="M2128" s="1" t="str">
        <f>IF(ISNUMBER(Table2[[#This Row],[Transaction Date]]),TEXT(Table2[[#This Row],[Transaction Date]],"dddd"),"Unknown")</f>
        <v>Tuesday</v>
      </c>
      <c r="N2128">
        <f t="shared" si="134"/>
        <v>0</v>
      </c>
      <c r="O2128" t="str">
        <f t="shared" si="135"/>
        <v>Actual</v>
      </c>
    </row>
    <row r="2129" spans="1:15" x14ac:dyDescent="0.25">
      <c r="A2129" t="s">
        <v>2417</v>
      </c>
      <c r="B2129" t="s">
        <v>9</v>
      </c>
      <c r="C2129">
        <v>5</v>
      </c>
      <c r="D2129">
        <f t="shared" si="132"/>
        <v>5</v>
      </c>
      <c r="E2129">
        <v>2</v>
      </c>
      <c r="F2129">
        <f>IF(OR(E2129="",E2129="UNKNOWN",E2129="ERROR"),_xlfn.XLOOKUP(Table2[[#This Row],[Item]],Items_List!A:A,Items_List!B:B),E2129)</f>
        <v>2</v>
      </c>
      <c r="G2129" t="s">
        <v>21</v>
      </c>
      <c r="H2129">
        <f t="shared" si="133"/>
        <v>10</v>
      </c>
      <c r="I2129" t="s">
        <v>10</v>
      </c>
      <c r="J2129" t="s">
        <v>11</v>
      </c>
      <c r="K2129" s="1">
        <v>45256</v>
      </c>
      <c r="L2129" s="1" t="str">
        <f>IF(ISNUMBER(Table2[[#This Row],[Transaction Date]]),TEXT(Table2[[#This Row],[Transaction Date]],"mmmm"),"Unknown")</f>
        <v>November</v>
      </c>
      <c r="M2129" s="1" t="str">
        <f>IF(ISNUMBER(Table2[[#This Row],[Transaction Date]]),TEXT(Table2[[#This Row],[Transaction Date]],"dddd"),"Unknown")</f>
        <v>Sunday</v>
      </c>
      <c r="N2129">
        <f t="shared" si="134"/>
        <v>1</v>
      </c>
      <c r="O2129" t="str">
        <f t="shared" si="135"/>
        <v>Actual</v>
      </c>
    </row>
    <row r="2130" spans="1:15" x14ac:dyDescent="0.25">
      <c r="A2130" t="s">
        <v>2418</v>
      </c>
      <c r="B2130" t="s">
        <v>39</v>
      </c>
      <c r="C2130">
        <v>5</v>
      </c>
      <c r="D2130">
        <f t="shared" si="132"/>
        <v>5</v>
      </c>
      <c r="E2130">
        <v>3</v>
      </c>
      <c r="F2130">
        <f>IF(OR(E2130="",E2130="UNKNOWN",E2130="ERROR"),_xlfn.XLOOKUP(Table2[[#This Row],[Item]],Items_List!A:A,Items_List!B:B),E2130)</f>
        <v>3</v>
      </c>
      <c r="G2130">
        <v>15</v>
      </c>
      <c r="H2130">
        <f t="shared" si="133"/>
        <v>15</v>
      </c>
      <c r="I2130" t="s">
        <v>23</v>
      </c>
      <c r="J2130" t="s">
        <v>10059</v>
      </c>
      <c r="K2130" s="1">
        <v>45057</v>
      </c>
      <c r="L2130" s="1" t="str">
        <f>IF(ISNUMBER(Table2[[#This Row],[Transaction Date]]),TEXT(Table2[[#This Row],[Transaction Date]],"mmmm"),"Unknown")</f>
        <v>May</v>
      </c>
      <c r="M2130" s="1" t="str">
        <f>IF(ISNUMBER(Table2[[#This Row],[Transaction Date]]),TEXT(Table2[[#This Row],[Transaction Date]],"dddd"),"Unknown")</f>
        <v>Thursday</v>
      </c>
      <c r="N2130">
        <f t="shared" si="134"/>
        <v>0</v>
      </c>
      <c r="O2130" t="str">
        <f t="shared" si="135"/>
        <v>Actual</v>
      </c>
    </row>
    <row r="2131" spans="1:15" x14ac:dyDescent="0.25">
      <c r="A2131" t="s">
        <v>2419</v>
      </c>
      <c r="B2131" t="s">
        <v>28</v>
      </c>
      <c r="C2131">
        <v>4</v>
      </c>
      <c r="D2131">
        <f t="shared" si="132"/>
        <v>4</v>
      </c>
      <c r="E2131" s="3">
        <f>_xlfn.XLOOKUP(Table2[[#This Row],[Item]],Items_List!$A$2:$A$9,Items_List!$B$2:$B$9)</f>
        <v>4</v>
      </c>
      <c r="F2131">
        <f>IF(OR(E2131="",E2131="UNKNOWN",E2131="ERROR"),_xlfn.XLOOKUP(Table2[[#This Row],[Item]],Items_List!A:A,Items_List!B:B),E2131)</f>
        <v>4</v>
      </c>
      <c r="G2131">
        <v>16</v>
      </c>
      <c r="H2131">
        <f t="shared" si="133"/>
        <v>16</v>
      </c>
      <c r="I2131" t="s">
        <v>14</v>
      </c>
      <c r="J2131" t="s">
        <v>11</v>
      </c>
      <c r="K2131" s="1">
        <v>44972</v>
      </c>
      <c r="L2131" s="1" t="str">
        <f>IF(ISNUMBER(Table2[[#This Row],[Transaction Date]]),TEXT(Table2[[#This Row],[Transaction Date]],"mmmm"),"Unknown")</f>
        <v>February</v>
      </c>
      <c r="M2131" s="1" t="str">
        <f>IF(ISNUMBER(Table2[[#This Row],[Transaction Date]]),TEXT(Table2[[#This Row],[Transaction Date]],"dddd"),"Unknown")</f>
        <v>Wednesday</v>
      </c>
      <c r="N2131">
        <f t="shared" si="134"/>
        <v>0</v>
      </c>
      <c r="O2131" t="str">
        <f t="shared" si="135"/>
        <v>Actual</v>
      </c>
    </row>
    <row r="2132" spans="1:15" x14ac:dyDescent="0.25">
      <c r="A2132" t="s">
        <v>2420</v>
      </c>
      <c r="B2132" t="s">
        <v>39</v>
      </c>
      <c r="C2132">
        <v>1</v>
      </c>
      <c r="D2132">
        <f t="shared" si="132"/>
        <v>1</v>
      </c>
      <c r="E2132">
        <v>3</v>
      </c>
      <c r="F2132">
        <f>IF(OR(E2132="",E2132="UNKNOWN",E2132="ERROR"),_xlfn.XLOOKUP(Table2[[#This Row],[Item]],Items_List!A:A,Items_List!B:B),E2132)</f>
        <v>3</v>
      </c>
      <c r="G2132">
        <v>3</v>
      </c>
      <c r="H2132">
        <f t="shared" si="133"/>
        <v>3</v>
      </c>
      <c r="I2132" t="s">
        <v>10</v>
      </c>
      <c r="J2132" t="s">
        <v>10059</v>
      </c>
      <c r="K2132" s="1">
        <v>45149</v>
      </c>
      <c r="L2132" s="1" t="str">
        <f>IF(ISNUMBER(Table2[[#This Row],[Transaction Date]]),TEXT(Table2[[#This Row],[Transaction Date]],"mmmm"),"Unknown")</f>
        <v>August</v>
      </c>
      <c r="M2132" s="1" t="str">
        <f>IF(ISNUMBER(Table2[[#This Row],[Transaction Date]]),TEXT(Table2[[#This Row],[Transaction Date]],"dddd"),"Unknown")</f>
        <v>Friday</v>
      </c>
      <c r="N2132">
        <f t="shared" si="134"/>
        <v>0</v>
      </c>
      <c r="O2132" t="str">
        <f t="shared" si="135"/>
        <v>Actual</v>
      </c>
    </row>
    <row r="2133" spans="1:15" x14ac:dyDescent="0.25">
      <c r="A2133" t="s">
        <v>2421</v>
      </c>
      <c r="B2133" t="s">
        <v>20</v>
      </c>
      <c r="C2133">
        <v>2</v>
      </c>
      <c r="D2133">
        <f t="shared" si="132"/>
        <v>2</v>
      </c>
      <c r="E2133">
        <v>5</v>
      </c>
      <c r="F2133">
        <f>IF(OR(E2133="",E2133="UNKNOWN",E2133="ERROR"),_xlfn.XLOOKUP(Table2[[#This Row],[Item]],Items_List!A:A,Items_List!B:B),E2133)</f>
        <v>5</v>
      </c>
      <c r="G2133">
        <v>10</v>
      </c>
      <c r="H2133">
        <f t="shared" si="133"/>
        <v>10</v>
      </c>
      <c r="I2133" t="s">
        <v>14</v>
      </c>
      <c r="J2133" t="s">
        <v>10059</v>
      </c>
      <c r="K2133" s="1">
        <v>45209</v>
      </c>
      <c r="L2133" s="1" t="str">
        <f>IF(ISNUMBER(Table2[[#This Row],[Transaction Date]]),TEXT(Table2[[#This Row],[Transaction Date]],"mmmm"),"Unknown")</f>
        <v>October</v>
      </c>
      <c r="M2133" s="1" t="str">
        <f>IF(ISNUMBER(Table2[[#This Row],[Transaction Date]]),TEXT(Table2[[#This Row],[Transaction Date]],"dddd"),"Unknown")</f>
        <v>Tuesday</v>
      </c>
      <c r="N2133">
        <f t="shared" si="134"/>
        <v>0</v>
      </c>
      <c r="O2133" t="str">
        <f t="shared" si="135"/>
        <v>Actual</v>
      </c>
    </row>
    <row r="2134" spans="1:15" x14ac:dyDescent="0.25">
      <c r="A2134" t="s">
        <v>2422</v>
      </c>
      <c r="B2134" t="s">
        <v>20</v>
      </c>
      <c r="C2134">
        <v>5</v>
      </c>
      <c r="D2134">
        <f t="shared" si="132"/>
        <v>5</v>
      </c>
      <c r="E2134">
        <v>5</v>
      </c>
      <c r="F2134">
        <f>IF(OR(E2134="",E2134="UNKNOWN",E2134="ERROR"),_xlfn.XLOOKUP(Table2[[#This Row],[Item]],Items_List!A:A,Items_List!B:B),E2134)</f>
        <v>5</v>
      </c>
      <c r="G2134">
        <v>25</v>
      </c>
      <c r="H2134">
        <f t="shared" si="133"/>
        <v>25</v>
      </c>
      <c r="I2134" t="s">
        <v>10059</v>
      </c>
      <c r="J2134" t="s">
        <v>10059</v>
      </c>
      <c r="K2134" s="1">
        <v>45036</v>
      </c>
      <c r="L2134" s="1" t="str">
        <f>IF(ISNUMBER(Table2[[#This Row],[Transaction Date]]),TEXT(Table2[[#This Row],[Transaction Date]],"mmmm"),"Unknown")</f>
        <v>April</v>
      </c>
      <c r="M2134" s="1" t="str">
        <f>IF(ISNUMBER(Table2[[#This Row],[Transaction Date]]),TEXT(Table2[[#This Row],[Transaction Date]],"dddd"),"Unknown")</f>
        <v>Thursday</v>
      </c>
      <c r="N2134">
        <f t="shared" si="134"/>
        <v>0</v>
      </c>
      <c r="O2134" t="str">
        <f t="shared" si="135"/>
        <v>Actual</v>
      </c>
    </row>
    <row r="2135" spans="1:15" x14ac:dyDescent="0.25">
      <c r="A2135" t="s">
        <v>2423</v>
      </c>
      <c r="B2135" t="s">
        <v>28</v>
      </c>
      <c r="C2135">
        <v>1</v>
      </c>
      <c r="D2135">
        <f t="shared" si="132"/>
        <v>1</v>
      </c>
      <c r="E2135">
        <v>4</v>
      </c>
      <c r="F2135">
        <f>IF(OR(E2135="",E2135="UNKNOWN",E2135="ERROR"),_xlfn.XLOOKUP(Table2[[#This Row],[Item]],Items_List!A:A,Items_List!B:B),E2135)</f>
        <v>4</v>
      </c>
      <c r="G2135">
        <v>4</v>
      </c>
      <c r="H2135">
        <f t="shared" si="133"/>
        <v>4</v>
      </c>
      <c r="I2135" t="s">
        <v>10</v>
      </c>
      <c r="J2135" t="s">
        <v>15</v>
      </c>
      <c r="K2135" s="1">
        <v>44951</v>
      </c>
      <c r="L2135" s="1" t="str">
        <f>IF(ISNUMBER(Table2[[#This Row],[Transaction Date]]),TEXT(Table2[[#This Row],[Transaction Date]],"mmmm"),"Unknown")</f>
        <v>January</v>
      </c>
      <c r="M2135" s="1" t="str">
        <f>IF(ISNUMBER(Table2[[#This Row],[Transaction Date]]),TEXT(Table2[[#This Row],[Transaction Date]],"dddd"),"Unknown")</f>
        <v>Wednesday</v>
      </c>
      <c r="N2135">
        <f t="shared" si="134"/>
        <v>0</v>
      </c>
      <c r="O2135" t="str">
        <f t="shared" si="135"/>
        <v>Actual</v>
      </c>
    </row>
    <row r="2136" spans="1:15" x14ac:dyDescent="0.25">
      <c r="A2136" t="s">
        <v>2424</v>
      </c>
      <c r="B2136" t="s">
        <v>9</v>
      </c>
      <c r="C2136">
        <v>3</v>
      </c>
      <c r="D2136">
        <f t="shared" si="132"/>
        <v>3</v>
      </c>
      <c r="E2136">
        <v>2</v>
      </c>
      <c r="F2136">
        <f>IF(OR(E2136="",E2136="UNKNOWN",E2136="ERROR"),_xlfn.XLOOKUP(Table2[[#This Row],[Item]],Items_List!A:A,Items_List!B:B),E2136)</f>
        <v>2</v>
      </c>
      <c r="G2136">
        <v>6</v>
      </c>
      <c r="H2136">
        <f t="shared" si="133"/>
        <v>6</v>
      </c>
      <c r="I2136" t="s">
        <v>10</v>
      </c>
      <c r="J2136" t="s">
        <v>11</v>
      </c>
      <c r="K2136" s="1">
        <v>45002</v>
      </c>
      <c r="L2136" s="1" t="str">
        <f>IF(ISNUMBER(Table2[[#This Row],[Transaction Date]]),TEXT(Table2[[#This Row],[Transaction Date]],"mmmm"),"Unknown")</f>
        <v>March</v>
      </c>
      <c r="M2136" s="1" t="str">
        <f>IF(ISNUMBER(Table2[[#This Row],[Transaction Date]]),TEXT(Table2[[#This Row],[Transaction Date]],"dddd"),"Unknown")</f>
        <v>Friday</v>
      </c>
      <c r="N2136">
        <f t="shared" si="134"/>
        <v>0</v>
      </c>
      <c r="O2136" t="str">
        <f t="shared" si="135"/>
        <v>Actual</v>
      </c>
    </row>
    <row r="2137" spans="1:15" x14ac:dyDescent="0.25">
      <c r="A2137" t="s">
        <v>2425</v>
      </c>
      <c r="B2137" t="s">
        <v>20</v>
      </c>
      <c r="C2137">
        <v>2</v>
      </c>
      <c r="D2137">
        <f t="shared" si="132"/>
        <v>2</v>
      </c>
      <c r="E2137">
        <v>5</v>
      </c>
      <c r="F2137">
        <f>IF(OR(E2137="",E2137="UNKNOWN",E2137="ERROR"),_xlfn.XLOOKUP(Table2[[#This Row],[Item]],Items_List!A:A,Items_List!B:B),E2137)</f>
        <v>5</v>
      </c>
      <c r="G2137">
        <v>10</v>
      </c>
      <c r="H2137">
        <f t="shared" si="133"/>
        <v>10</v>
      </c>
      <c r="I2137" t="s">
        <v>23</v>
      </c>
      <c r="J2137" t="s">
        <v>10059</v>
      </c>
      <c r="K2137" s="1">
        <v>44978</v>
      </c>
      <c r="L2137" s="1" t="str">
        <f>IF(ISNUMBER(Table2[[#This Row],[Transaction Date]]),TEXT(Table2[[#This Row],[Transaction Date]],"mmmm"),"Unknown")</f>
        <v>February</v>
      </c>
      <c r="M2137" s="1" t="str">
        <f>IF(ISNUMBER(Table2[[#This Row],[Transaction Date]]),TEXT(Table2[[#This Row],[Transaction Date]],"dddd"),"Unknown")</f>
        <v>Tuesday</v>
      </c>
      <c r="N2137">
        <f t="shared" si="134"/>
        <v>0</v>
      </c>
      <c r="O2137" t="str">
        <f t="shared" si="135"/>
        <v>Actual</v>
      </c>
    </row>
    <row r="2138" spans="1:15" x14ac:dyDescent="0.25">
      <c r="A2138" t="s">
        <v>2426</v>
      </c>
      <c r="B2138" t="s">
        <v>20</v>
      </c>
      <c r="C2138">
        <v>1</v>
      </c>
      <c r="D2138">
        <f t="shared" si="132"/>
        <v>1</v>
      </c>
      <c r="E2138">
        <v>5</v>
      </c>
      <c r="F2138">
        <f>IF(OR(E2138="",E2138="UNKNOWN",E2138="ERROR"),_xlfn.XLOOKUP(Table2[[#This Row],[Item]],Items_List!A:A,Items_List!B:B),E2138)</f>
        <v>5</v>
      </c>
      <c r="G2138">
        <v>5</v>
      </c>
      <c r="H2138">
        <f t="shared" si="133"/>
        <v>5</v>
      </c>
      <c r="I2138" t="s">
        <v>23</v>
      </c>
      <c r="J2138" t="s">
        <v>11</v>
      </c>
      <c r="K2138" s="1">
        <v>44951</v>
      </c>
      <c r="L2138" s="1" t="str">
        <f>IF(ISNUMBER(Table2[[#This Row],[Transaction Date]]),TEXT(Table2[[#This Row],[Transaction Date]],"mmmm"),"Unknown")</f>
        <v>January</v>
      </c>
      <c r="M2138" s="1" t="str">
        <f>IF(ISNUMBER(Table2[[#This Row],[Transaction Date]]),TEXT(Table2[[#This Row],[Transaction Date]],"dddd"),"Unknown")</f>
        <v>Wednesday</v>
      </c>
      <c r="N2138">
        <f t="shared" si="134"/>
        <v>0</v>
      </c>
      <c r="O2138" t="str">
        <f t="shared" si="135"/>
        <v>Actual</v>
      </c>
    </row>
    <row r="2139" spans="1:15" x14ac:dyDescent="0.25">
      <c r="A2139" t="s">
        <v>2427</v>
      </c>
      <c r="B2139" t="s">
        <v>9</v>
      </c>
      <c r="C2139">
        <v>4</v>
      </c>
      <c r="D2139">
        <f t="shared" si="132"/>
        <v>4</v>
      </c>
      <c r="E2139">
        <v>2</v>
      </c>
      <c r="F2139">
        <f>IF(OR(E2139="",E2139="UNKNOWN",E2139="ERROR"),_xlfn.XLOOKUP(Table2[[#This Row],[Item]],Items_List!A:A,Items_List!B:B),E2139)</f>
        <v>2</v>
      </c>
      <c r="G2139">
        <v>8</v>
      </c>
      <c r="H2139">
        <f t="shared" si="133"/>
        <v>8</v>
      </c>
      <c r="I2139" t="s">
        <v>10059</v>
      </c>
      <c r="J2139" t="s">
        <v>10059</v>
      </c>
      <c r="K2139" s="1">
        <v>45205</v>
      </c>
      <c r="L2139" s="1" t="str">
        <f>IF(ISNUMBER(Table2[[#This Row],[Transaction Date]]),TEXT(Table2[[#This Row],[Transaction Date]],"mmmm"),"Unknown")</f>
        <v>October</v>
      </c>
      <c r="M2139" s="1" t="str">
        <f>IF(ISNUMBER(Table2[[#This Row],[Transaction Date]]),TEXT(Table2[[#This Row],[Transaction Date]],"dddd"),"Unknown")</f>
        <v>Friday</v>
      </c>
      <c r="N2139">
        <f t="shared" si="134"/>
        <v>0</v>
      </c>
      <c r="O2139" t="str">
        <f t="shared" si="135"/>
        <v>Actual</v>
      </c>
    </row>
    <row r="2140" spans="1:15" x14ac:dyDescent="0.25">
      <c r="A2140" t="s">
        <v>2428</v>
      </c>
      <c r="B2140" t="s">
        <v>39</v>
      </c>
      <c r="C2140">
        <v>4</v>
      </c>
      <c r="D2140">
        <f t="shared" si="132"/>
        <v>4</v>
      </c>
      <c r="E2140">
        <v>3</v>
      </c>
      <c r="F2140">
        <f>IF(OR(E2140="",E2140="UNKNOWN",E2140="ERROR"),_xlfn.XLOOKUP(Table2[[#This Row],[Item]],Items_List!A:A,Items_List!B:B),E2140)</f>
        <v>3</v>
      </c>
      <c r="G2140" t="s">
        <v>18</v>
      </c>
      <c r="H2140">
        <f t="shared" si="133"/>
        <v>12</v>
      </c>
      <c r="I2140" t="s">
        <v>10059</v>
      </c>
      <c r="J2140" t="s">
        <v>15</v>
      </c>
      <c r="K2140" s="1">
        <v>45017</v>
      </c>
      <c r="L2140" s="1" t="str">
        <f>IF(ISNUMBER(Table2[[#This Row],[Transaction Date]]),TEXT(Table2[[#This Row],[Transaction Date]],"mmmm"),"Unknown")</f>
        <v>April</v>
      </c>
      <c r="M2140" s="1" t="str">
        <f>IF(ISNUMBER(Table2[[#This Row],[Transaction Date]]),TEXT(Table2[[#This Row],[Transaction Date]],"dddd"),"Unknown")</f>
        <v>Saturday</v>
      </c>
      <c r="N2140">
        <f t="shared" si="134"/>
        <v>1</v>
      </c>
      <c r="O2140" t="str">
        <f t="shared" si="135"/>
        <v>Actual</v>
      </c>
    </row>
    <row r="2141" spans="1:15" x14ac:dyDescent="0.25">
      <c r="A2141" t="s">
        <v>2429</v>
      </c>
      <c r="B2141" t="s">
        <v>25</v>
      </c>
      <c r="C2141">
        <v>4</v>
      </c>
      <c r="D2141">
        <f t="shared" si="132"/>
        <v>4</v>
      </c>
      <c r="E2141">
        <v>4</v>
      </c>
      <c r="F2141">
        <f>IF(OR(E2141="",E2141="UNKNOWN",E2141="ERROR"),_xlfn.XLOOKUP(Table2[[#This Row],[Item]],Items_List!A:A,Items_List!B:B),E2141)</f>
        <v>4</v>
      </c>
      <c r="G2141">
        <v>16</v>
      </c>
      <c r="H2141">
        <f t="shared" si="133"/>
        <v>16</v>
      </c>
      <c r="I2141" t="s">
        <v>23</v>
      </c>
      <c r="J2141" t="s">
        <v>10059</v>
      </c>
      <c r="K2141" s="1">
        <v>44977</v>
      </c>
      <c r="L2141" s="1" t="str">
        <f>IF(ISNUMBER(Table2[[#This Row],[Transaction Date]]),TEXT(Table2[[#This Row],[Transaction Date]],"mmmm"),"Unknown")</f>
        <v>February</v>
      </c>
      <c r="M2141" s="1" t="str">
        <f>IF(ISNUMBER(Table2[[#This Row],[Transaction Date]]),TEXT(Table2[[#This Row],[Transaction Date]],"dddd"),"Unknown")</f>
        <v>Monday</v>
      </c>
      <c r="N2141">
        <f t="shared" si="134"/>
        <v>0</v>
      </c>
      <c r="O2141" t="str">
        <f t="shared" si="135"/>
        <v>Actual</v>
      </c>
    </row>
    <row r="2142" spans="1:15" x14ac:dyDescent="0.25">
      <c r="A2142" t="s">
        <v>2430</v>
      </c>
      <c r="B2142" t="s">
        <v>39</v>
      </c>
      <c r="C2142">
        <v>5</v>
      </c>
      <c r="D2142">
        <f t="shared" si="132"/>
        <v>5</v>
      </c>
      <c r="E2142">
        <v>3</v>
      </c>
      <c r="F2142">
        <f>IF(OR(E2142="",E2142="UNKNOWN",E2142="ERROR"),_xlfn.XLOOKUP(Table2[[#This Row],[Item]],Items_List!A:A,Items_List!B:B),E2142)</f>
        <v>3</v>
      </c>
      <c r="G2142">
        <v>15</v>
      </c>
      <c r="H2142">
        <f t="shared" si="133"/>
        <v>15</v>
      </c>
      <c r="I2142" t="s">
        <v>10</v>
      </c>
      <c r="J2142" t="s">
        <v>10059</v>
      </c>
      <c r="K2142" s="1">
        <v>45222</v>
      </c>
      <c r="L2142" s="1" t="str">
        <f>IF(ISNUMBER(Table2[[#This Row],[Transaction Date]]),TEXT(Table2[[#This Row],[Transaction Date]],"mmmm"),"Unknown")</f>
        <v>October</v>
      </c>
      <c r="M2142" s="1" t="str">
        <f>IF(ISNUMBER(Table2[[#This Row],[Transaction Date]]),TEXT(Table2[[#This Row],[Transaction Date]],"dddd"),"Unknown")</f>
        <v>Monday</v>
      </c>
      <c r="N2142">
        <f t="shared" si="134"/>
        <v>0</v>
      </c>
      <c r="O2142" t="str">
        <f t="shared" si="135"/>
        <v>Actual</v>
      </c>
    </row>
    <row r="2143" spans="1:15" x14ac:dyDescent="0.25">
      <c r="A2143" t="s">
        <v>2431</v>
      </c>
      <c r="B2143" t="s">
        <v>20</v>
      </c>
      <c r="C2143">
        <v>1</v>
      </c>
      <c r="D2143">
        <f t="shared" si="132"/>
        <v>1</v>
      </c>
      <c r="E2143">
        <v>5</v>
      </c>
      <c r="F2143">
        <f>IF(OR(E2143="",E2143="UNKNOWN",E2143="ERROR"),_xlfn.XLOOKUP(Table2[[#This Row],[Item]],Items_List!A:A,Items_List!B:B),E2143)</f>
        <v>5</v>
      </c>
      <c r="G2143">
        <v>5</v>
      </c>
      <c r="H2143">
        <f t="shared" si="133"/>
        <v>5</v>
      </c>
      <c r="I2143" t="s">
        <v>14</v>
      </c>
      <c r="J2143" t="s">
        <v>15</v>
      </c>
      <c r="K2143" s="1">
        <v>45195</v>
      </c>
      <c r="L2143" s="1" t="str">
        <f>IF(ISNUMBER(Table2[[#This Row],[Transaction Date]]),TEXT(Table2[[#This Row],[Transaction Date]],"mmmm"),"Unknown")</f>
        <v>September</v>
      </c>
      <c r="M2143" s="1" t="str">
        <f>IF(ISNUMBER(Table2[[#This Row],[Transaction Date]]),TEXT(Table2[[#This Row],[Transaction Date]],"dddd"),"Unknown")</f>
        <v>Tuesday</v>
      </c>
      <c r="N2143">
        <f t="shared" si="134"/>
        <v>0</v>
      </c>
      <c r="O2143" t="str">
        <f t="shared" si="135"/>
        <v>Actual</v>
      </c>
    </row>
    <row r="2144" spans="1:15" x14ac:dyDescent="0.25">
      <c r="A2144" t="s">
        <v>2432</v>
      </c>
      <c r="B2144" t="s">
        <v>25</v>
      </c>
      <c r="C2144">
        <v>4</v>
      </c>
      <c r="D2144">
        <f t="shared" si="132"/>
        <v>4</v>
      </c>
      <c r="E2144">
        <v>4</v>
      </c>
      <c r="F2144">
        <f>IF(OR(E2144="",E2144="UNKNOWN",E2144="ERROR"),_xlfn.XLOOKUP(Table2[[#This Row],[Item]],Items_List!A:A,Items_List!B:B),E2144)</f>
        <v>4</v>
      </c>
      <c r="G2144" t="s">
        <v>18</v>
      </c>
      <c r="H2144">
        <f t="shared" si="133"/>
        <v>16</v>
      </c>
      <c r="I2144" t="s">
        <v>10</v>
      </c>
      <c r="J2144" t="s">
        <v>11</v>
      </c>
      <c r="K2144" s="1">
        <v>45238</v>
      </c>
      <c r="L2144" s="1" t="str">
        <f>IF(ISNUMBER(Table2[[#This Row],[Transaction Date]]),TEXT(Table2[[#This Row],[Transaction Date]],"mmmm"),"Unknown")</f>
        <v>November</v>
      </c>
      <c r="M2144" s="1" t="str">
        <f>IF(ISNUMBER(Table2[[#This Row],[Transaction Date]]),TEXT(Table2[[#This Row],[Transaction Date]],"dddd"),"Unknown")</f>
        <v>Wednesday</v>
      </c>
      <c r="N2144">
        <f t="shared" si="134"/>
        <v>1</v>
      </c>
      <c r="O2144" t="str">
        <f t="shared" si="135"/>
        <v>Actual</v>
      </c>
    </row>
    <row r="2145" spans="1:15" x14ac:dyDescent="0.25">
      <c r="A2145" t="s">
        <v>2433</v>
      </c>
      <c r="B2145" t="s">
        <v>13</v>
      </c>
      <c r="C2145">
        <v>4</v>
      </c>
      <c r="D2145">
        <f t="shared" si="132"/>
        <v>4</v>
      </c>
      <c r="E2145">
        <v>3</v>
      </c>
      <c r="F2145">
        <f>IF(OR(E2145="",E2145="UNKNOWN",E2145="ERROR"),_xlfn.XLOOKUP(Table2[[#This Row],[Item]],Items_List!A:A,Items_List!B:B),E2145)</f>
        <v>3</v>
      </c>
      <c r="G2145">
        <v>12</v>
      </c>
      <c r="H2145">
        <f t="shared" si="133"/>
        <v>12</v>
      </c>
      <c r="I2145" t="s">
        <v>14</v>
      </c>
      <c r="J2145" t="s">
        <v>11</v>
      </c>
      <c r="K2145" s="1">
        <v>45221</v>
      </c>
      <c r="L2145" s="1" t="str">
        <f>IF(ISNUMBER(Table2[[#This Row],[Transaction Date]]),TEXT(Table2[[#This Row],[Transaction Date]],"mmmm"),"Unknown")</f>
        <v>October</v>
      </c>
      <c r="M2145" s="1" t="str">
        <f>IF(ISNUMBER(Table2[[#This Row],[Transaction Date]]),TEXT(Table2[[#This Row],[Transaction Date]],"dddd"),"Unknown")</f>
        <v>Sunday</v>
      </c>
      <c r="N2145">
        <f t="shared" si="134"/>
        <v>0</v>
      </c>
      <c r="O2145" t="str">
        <f t="shared" si="135"/>
        <v>Actual</v>
      </c>
    </row>
    <row r="2146" spans="1:15" x14ac:dyDescent="0.25">
      <c r="A2146" t="s">
        <v>2434</v>
      </c>
      <c r="B2146" t="s">
        <v>13</v>
      </c>
      <c r="C2146">
        <v>3</v>
      </c>
      <c r="D2146">
        <f t="shared" si="132"/>
        <v>3</v>
      </c>
      <c r="E2146">
        <v>3</v>
      </c>
      <c r="F2146">
        <f>IF(OR(E2146="",E2146="UNKNOWN",E2146="ERROR"),_xlfn.XLOOKUP(Table2[[#This Row],[Item]],Items_List!A:A,Items_List!B:B),E2146)</f>
        <v>3</v>
      </c>
      <c r="G2146">
        <v>9</v>
      </c>
      <c r="H2146">
        <f t="shared" si="133"/>
        <v>9</v>
      </c>
      <c r="I2146" t="s">
        <v>23</v>
      </c>
      <c r="J2146" t="s">
        <v>10059</v>
      </c>
      <c r="K2146" s="1">
        <v>45037</v>
      </c>
      <c r="L2146" s="1" t="str">
        <f>IF(ISNUMBER(Table2[[#This Row],[Transaction Date]]),TEXT(Table2[[#This Row],[Transaction Date]],"mmmm"),"Unknown")</f>
        <v>April</v>
      </c>
      <c r="M2146" s="1" t="str">
        <f>IF(ISNUMBER(Table2[[#This Row],[Transaction Date]]),TEXT(Table2[[#This Row],[Transaction Date]],"dddd"),"Unknown")</f>
        <v>Friday</v>
      </c>
      <c r="N2146">
        <f t="shared" si="134"/>
        <v>0</v>
      </c>
      <c r="O2146" t="str">
        <f t="shared" si="135"/>
        <v>Actual</v>
      </c>
    </row>
    <row r="2147" spans="1:15" x14ac:dyDescent="0.25">
      <c r="A2147" t="s">
        <v>2435</v>
      </c>
      <c r="B2147" t="s">
        <v>28</v>
      </c>
      <c r="C2147">
        <v>1</v>
      </c>
      <c r="D2147">
        <f t="shared" si="132"/>
        <v>1</v>
      </c>
      <c r="E2147">
        <v>4</v>
      </c>
      <c r="F2147">
        <f>IF(OR(E2147="",E2147="UNKNOWN",E2147="ERROR"),_xlfn.XLOOKUP(Table2[[#This Row],[Item]],Items_List!A:A,Items_List!B:B),E2147)</f>
        <v>4</v>
      </c>
      <c r="G2147">
        <v>4</v>
      </c>
      <c r="H2147">
        <f t="shared" si="133"/>
        <v>4</v>
      </c>
      <c r="I2147" t="s">
        <v>10059</v>
      </c>
      <c r="J2147" t="s">
        <v>15</v>
      </c>
      <c r="K2147" s="1">
        <v>45137</v>
      </c>
      <c r="L2147" s="1" t="str">
        <f>IF(ISNUMBER(Table2[[#This Row],[Transaction Date]]),TEXT(Table2[[#This Row],[Transaction Date]],"mmmm"),"Unknown")</f>
        <v>July</v>
      </c>
      <c r="M2147" s="1" t="str">
        <f>IF(ISNUMBER(Table2[[#This Row],[Transaction Date]]),TEXT(Table2[[#This Row],[Transaction Date]],"dddd"),"Unknown")</f>
        <v>Sunday</v>
      </c>
      <c r="N2147">
        <f t="shared" si="134"/>
        <v>0</v>
      </c>
      <c r="O2147" t="str">
        <f t="shared" si="135"/>
        <v>Actual</v>
      </c>
    </row>
    <row r="2148" spans="1:15" x14ac:dyDescent="0.25">
      <c r="A2148" t="s">
        <v>2436</v>
      </c>
      <c r="B2148" t="s">
        <v>65</v>
      </c>
      <c r="C2148">
        <v>5</v>
      </c>
      <c r="D2148">
        <f t="shared" si="132"/>
        <v>5</v>
      </c>
      <c r="E2148">
        <v>1.5</v>
      </c>
      <c r="F2148">
        <f>IF(OR(E2148="",E2148="UNKNOWN",E2148="ERROR"),_xlfn.XLOOKUP(Table2[[#This Row],[Item]],Items_List!A:A,Items_List!B:B),E2148)</f>
        <v>1.5</v>
      </c>
      <c r="G2148">
        <v>7.5</v>
      </c>
      <c r="H2148">
        <f t="shared" si="133"/>
        <v>7.5</v>
      </c>
      <c r="I2148" t="s">
        <v>10</v>
      </c>
      <c r="J2148" t="s">
        <v>10059</v>
      </c>
      <c r="K2148" s="1">
        <v>44952</v>
      </c>
      <c r="L2148" s="1" t="str">
        <f>IF(ISNUMBER(Table2[[#This Row],[Transaction Date]]),TEXT(Table2[[#This Row],[Transaction Date]],"mmmm"),"Unknown")</f>
        <v>January</v>
      </c>
      <c r="M2148" s="1" t="str">
        <f>IF(ISNUMBER(Table2[[#This Row],[Transaction Date]]),TEXT(Table2[[#This Row],[Transaction Date]],"dddd"),"Unknown")</f>
        <v>Thursday</v>
      </c>
      <c r="N2148">
        <f t="shared" si="134"/>
        <v>0</v>
      </c>
      <c r="O2148" t="str">
        <f t="shared" si="135"/>
        <v>Actual</v>
      </c>
    </row>
    <row r="2149" spans="1:15" x14ac:dyDescent="0.25">
      <c r="A2149" t="s">
        <v>2437</v>
      </c>
      <c r="B2149" t="s">
        <v>9</v>
      </c>
      <c r="C2149">
        <v>3</v>
      </c>
      <c r="D2149">
        <f t="shared" si="132"/>
        <v>3</v>
      </c>
      <c r="E2149">
        <v>2</v>
      </c>
      <c r="F2149">
        <f>IF(OR(E2149="",E2149="UNKNOWN",E2149="ERROR"),_xlfn.XLOOKUP(Table2[[#This Row],[Item]],Items_List!A:A,Items_List!B:B),E2149)</f>
        <v>2</v>
      </c>
      <c r="G2149">
        <v>6</v>
      </c>
      <c r="H2149">
        <f t="shared" si="133"/>
        <v>6</v>
      </c>
      <c r="I2149" t="s">
        <v>23</v>
      </c>
      <c r="J2149" t="s">
        <v>15</v>
      </c>
      <c r="K2149" s="1">
        <v>45148</v>
      </c>
      <c r="L2149" s="1" t="str">
        <f>IF(ISNUMBER(Table2[[#This Row],[Transaction Date]]),TEXT(Table2[[#This Row],[Transaction Date]],"mmmm"),"Unknown")</f>
        <v>August</v>
      </c>
      <c r="M2149" s="1" t="str">
        <f>IF(ISNUMBER(Table2[[#This Row],[Transaction Date]]),TEXT(Table2[[#This Row],[Transaction Date]],"dddd"),"Unknown")</f>
        <v>Thursday</v>
      </c>
      <c r="N2149">
        <f t="shared" si="134"/>
        <v>0</v>
      </c>
      <c r="O2149" t="str">
        <f t="shared" si="135"/>
        <v>Actual</v>
      </c>
    </row>
    <row r="2150" spans="1:15" x14ac:dyDescent="0.25">
      <c r="A2150" t="s">
        <v>2439</v>
      </c>
      <c r="B2150" t="s">
        <v>65</v>
      </c>
      <c r="C2150">
        <v>2</v>
      </c>
      <c r="D2150">
        <f t="shared" si="132"/>
        <v>2</v>
      </c>
      <c r="E2150">
        <v>1.5</v>
      </c>
      <c r="F2150">
        <f>IF(OR(E2150="",E2150="UNKNOWN",E2150="ERROR"),_xlfn.XLOOKUP(Table2[[#This Row],[Item]],Items_List!A:A,Items_List!B:B),E2150)</f>
        <v>1.5</v>
      </c>
      <c r="G2150">
        <v>3</v>
      </c>
      <c r="H2150">
        <f t="shared" si="133"/>
        <v>3</v>
      </c>
      <c r="I2150" t="s">
        <v>10</v>
      </c>
      <c r="J2150" t="s">
        <v>10059</v>
      </c>
      <c r="K2150" s="1">
        <v>45280</v>
      </c>
      <c r="L2150" s="1" t="str">
        <f>IF(ISNUMBER(Table2[[#This Row],[Transaction Date]]),TEXT(Table2[[#This Row],[Transaction Date]],"mmmm"),"Unknown")</f>
        <v>December</v>
      </c>
      <c r="M2150" s="1" t="str">
        <f>IF(ISNUMBER(Table2[[#This Row],[Transaction Date]]),TEXT(Table2[[#This Row],[Transaction Date]],"dddd"),"Unknown")</f>
        <v>Wednesday</v>
      </c>
      <c r="N2150">
        <f t="shared" si="134"/>
        <v>0</v>
      </c>
      <c r="O2150" t="str">
        <f t="shared" si="135"/>
        <v>Actual</v>
      </c>
    </row>
    <row r="2151" spans="1:15" x14ac:dyDescent="0.25">
      <c r="A2151" t="s">
        <v>2440</v>
      </c>
      <c r="B2151" t="s">
        <v>25</v>
      </c>
      <c r="C2151">
        <v>1</v>
      </c>
      <c r="D2151">
        <f t="shared" si="132"/>
        <v>1</v>
      </c>
      <c r="E2151">
        <v>4</v>
      </c>
      <c r="F2151">
        <f>IF(OR(E2151="",E2151="UNKNOWN",E2151="ERROR"),_xlfn.XLOOKUP(Table2[[#This Row],[Item]],Items_List!A:A,Items_List!B:B),E2151)</f>
        <v>4</v>
      </c>
      <c r="G2151">
        <v>4</v>
      </c>
      <c r="H2151">
        <f t="shared" si="133"/>
        <v>4</v>
      </c>
      <c r="I2151" t="s">
        <v>14</v>
      </c>
      <c r="J2151" t="s">
        <v>15</v>
      </c>
      <c r="K2151" s="1">
        <v>45076</v>
      </c>
      <c r="L2151" s="1" t="str">
        <f>IF(ISNUMBER(Table2[[#This Row],[Transaction Date]]),TEXT(Table2[[#This Row],[Transaction Date]],"mmmm"),"Unknown")</f>
        <v>May</v>
      </c>
      <c r="M2151" s="1" t="str">
        <f>IF(ISNUMBER(Table2[[#This Row],[Transaction Date]]),TEXT(Table2[[#This Row],[Transaction Date]],"dddd"),"Unknown")</f>
        <v>Tuesday</v>
      </c>
      <c r="N2151">
        <f t="shared" si="134"/>
        <v>0</v>
      </c>
      <c r="O2151" t="str">
        <f t="shared" si="135"/>
        <v>Actual</v>
      </c>
    </row>
    <row r="2152" spans="1:15" x14ac:dyDescent="0.25">
      <c r="A2152" t="s">
        <v>2441</v>
      </c>
      <c r="B2152" t="s">
        <v>28</v>
      </c>
      <c r="C2152">
        <v>4</v>
      </c>
      <c r="D2152">
        <f t="shared" si="132"/>
        <v>4</v>
      </c>
      <c r="E2152">
        <v>4</v>
      </c>
      <c r="F2152">
        <f>IF(OR(E2152="",E2152="UNKNOWN",E2152="ERROR"),_xlfn.XLOOKUP(Table2[[#This Row],[Item]],Items_List!A:A,Items_List!B:B),E2152)</f>
        <v>4</v>
      </c>
      <c r="G2152">
        <v>16</v>
      </c>
      <c r="H2152">
        <f t="shared" si="133"/>
        <v>16</v>
      </c>
      <c r="I2152" t="s">
        <v>10059</v>
      </c>
      <c r="J2152" t="s">
        <v>10059</v>
      </c>
      <c r="K2152" s="1">
        <v>45181</v>
      </c>
      <c r="L2152" s="1" t="str">
        <f>IF(ISNUMBER(Table2[[#This Row],[Transaction Date]]),TEXT(Table2[[#This Row],[Transaction Date]],"mmmm"),"Unknown")</f>
        <v>September</v>
      </c>
      <c r="M2152" s="1" t="str">
        <f>IF(ISNUMBER(Table2[[#This Row],[Transaction Date]]),TEXT(Table2[[#This Row],[Transaction Date]],"dddd"),"Unknown")</f>
        <v>Tuesday</v>
      </c>
      <c r="N2152">
        <f t="shared" si="134"/>
        <v>0</v>
      </c>
      <c r="O2152" t="str">
        <f t="shared" si="135"/>
        <v>Actual</v>
      </c>
    </row>
    <row r="2153" spans="1:15" x14ac:dyDescent="0.25">
      <c r="A2153" t="s">
        <v>2442</v>
      </c>
      <c r="B2153" t="s">
        <v>17</v>
      </c>
      <c r="C2153">
        <v>2</v>
      </c>
      <c r="D2153">
        <f t="shared" si="132"/>
        <v>2</v>
      </c>
      <c r="E2153" s="3">
        <f>_xlfn.XLOOKUP(Table2[[#This Row],[Item]],Items_List!$A$2:$A$9,Items_List!$B$2:$B$9)</f>
        <v>1</v>
      </c>
      <c r="F2153">
        <f>IF(OR(E2153="",E2153="UNKNOWN",E2153="ERROR"),_xlfn.XLOOKUP(Table2[[#This Row],[Item]],Items_List!A:A,Items_List!B:B),E2153)</f>
        <v>1</v>
      </c>
      <c r="G2153">
        <v>2</v>
      </c>
      <c r="H2153">
        <f t="shared" si="133"/>
        <v>2</v>
      </c>
      <c r="I2153" t="s">
        <v>14</v>
      </c>
      <c r="J2153" t="s">
        <v>10059</v>
      </c>
      <c r="K2153" s="1">
        <v>44943</v>
      </c>
      <c r="L2153" s="1" t="str">
        <f>IF(ISNUMBER(Table2[[#This Row],[Transaction Date]]),TEXT(Table2[[#This Row],[Transaction Date]],"mmmm"),"Unknown")</f>
        <v>January</v>
      </c>
      <c r="M2153" s="1" t="str">
        <f>IF(ISNUMBER(Table2[[#This Row],[Transaction Date]]),TEXT(Table2[[#This Row],[Transaction Date]],"dddd"),"Unknown")</f>
        <v>Tuesday</v>
      </c>
      <c r="N2153">
        <f t="shared" si="134"/>
        <v>0</v>
      </c>
      <c r="O2153" t="str">
        <f t="shared" si="135"/>
        <v>Actual</v>
      </c>
    </row>
    <row r="2154" spans="1:15" x14ac:dyDescent="0.25">
      <c r="A2154" t="s">
        <v>2443</v>
      </c>
      <c r="B2154" t="s">
        <v>25</v>
      </c>
      <c r="C2154">
        <v>5</v>
      </c>
      <c r="D2154">
        <f t="shared" si="132"/>
        <v>5</v>
      </c>
      <c r="E2154">
        <v>4</v>
      </c>
      <c r="F2154">
        <f>IF(OR(E2154="",E2154="UNKNOWN",E2154="ERROR"),_xlfn.XLOOKUP(Table2[[#This Row],[Item]],Items_List!A:A,Items_List!B:B),E2154)</f>
        <v>4</v>
      </c>
      <c r="G2154">
        <v>20</v>
      </c>
      <c r="H2154">
        <f t="shared" si="133"/>
        <v>20</v>
      </c>
      <c r="I2154" t="s">
        <v>14</v>
      </c>
      <c r="J2154" t="s">
        <v>10059</v>
      </c>
      <c r="K2154" s="1">
        <v>45239</v>
      </c>
      <c r="L2154" s="1" t="str">
        <f>IF(ISNUMBER(Table2[[#This Row],[Transaction Date]]),TEXT(Table2[[#This Row],[Transaction Date]],"mmmm"),"Unknown")</f>
        <v>November</v>
      </c>
      <c r="M2154" s="1" t="str">
        <f>IF(ISNUMBER(Table2[[#This Row],[Transaction Date]]),TEXT(Table2[[#This Row],[Transaction Date]],"dddd"),"Unknown")</f>
        <v>Thursday</v>
      </c>
      <c r="N2154">
        <f t="shared" si="134"/>
        <v>0</v>
      </c>
      <c r="O2154" t="str">
        <f t="shared" si="135"/>
        <v>Actual</v>
      </c>
    </row>
    <row r="2155" spans="1:15" x14ac:dyDescent="0.25">
      <c r="A2155" t="s">
        <v>2444</v>
      </c>
      <c r="B2155" t="s">
        <v>13</v>
      </c>
      <c r="C2155">
        <v>3</v>
      </c>
      <c r="D2155">
        <f t="shared" si="132"/>
        <v>3</v>
      </c>
      <c r="E2155">
        <v>3</v>
      </c>
      <c r="F2155">
        <f>IF(OR(E2155="",E2155="UNKNOWN",E2155="ERROR"),_xlfn.XLOOKUP(Table2[[#This Row],[Item]],Items_List!A:A,Items_List!B:B),E2155)</f>
        <v>3</v>
      </c>
      <c r="G2155">
        <v>9</v>
      </c>
      <c r="H2155">
        <f t="shared" si="133"/>
        <v>9</v>
      </c>
      <c r="I2155" t="s">
        <v>14</v>
      </c>
      <c r="J2155" t="s">
        <v>10059</v>
      </c>
      <c r="K2155" s="1">
        <v>44982</v>
      </c>
      <c r="L2155" s="1" t="str">
        <f>IF(ISNUMBER(Table2[[#This Row],[Transaction Date]]),TEXT(Table2[[#This Row],[Transaction Date]],"mmmm"),"Unknown")</f>
        <v>February</v>
      </c>
      <c r="M2155" s="1" t="str">
        <f>IF(ISNUMBER(Table2[[#This Row],[Transaction Date]]),TEXT(Table2[[#This Row],[Transaction Date]],"dddd"),"Unknown")</f>
        <v>Saturday</v>
      </c>
      <c r="N2155">
        <f t="shared" si="134"/>
        <v>0</v>
      </c>
      <c r="O2155" t="str">
        <f t="shared" si="135"/>
        <v>Actual</v>
      </c>
    </row>
    <row r="2156" spans="1:15" x14ac:dyDescent="0.25">
      <c r="A2156" t="s">
        <v>2445</v>
      </c>
      <c r="B2156" t="s">
        <v>13</v>
      </c>
      <c r="C2156">
        <v>1</v>
      </c>
      <c r="D2156">
        <f t="shared" si="132"/>
        <v>1</v>
      </c>
      <c r="E2156">
        <v>3</v>
      </c>
      <c r="F2156">
        <f>IF(OR(E2156="",E2156="UNKNOWN",E2156="ERROR"),_xlfn.XLOOKUP(Table2[[#This Row],[Item]],Items_List!A:A,Items_List!B:B),E2156)</f>
        <v>3</v>
      </c>
      <c r="G2156">
        <v>3</v>
      </c>
      <c r="H2156">
        <f t="shared" si="133"/>
        <v>3</v>
      </c>
      <c r="I2156" t="s">
        <v>23</v>
      </c>
      <c r="J2156" t="s">
        <v>10059</v>
      </c>
      <c r="K2156" s="1">
        <v>44937</v>
      </c>
      <c r="L2156" s="1" t="str">
        <f>IF(ISNUMBER(Table2[[#This Row],[Transaction Date]]),TEXT(Table2[[#This Row],[Transaction Date]],"mmmm"),"Unknown")</f>
        <v>January</v>
      </c>
      <c r="M2156" s="1" t="str">
        <f>IF(ISNUMBER(Table2[[#This Row],[Transaction Date]]),TEXT(Table2[[#This Row],[Transaction Date]],"dddd"),"Unknown")</f>
        <v>Wednesday</v>
      </c>
      <c r="N2156">
        <f t="shared" si="134"/>
        <v>0</v>
      </c>
      <c r="O2156" t="str">
        <f t="shared" si="135"/>
        <v>Actual</v>
      </c>
    </row>
    <row r="2157" spans="1:15" x14ac:dyDescent="0.25">
      <c r="A2157" t="s">
        <v>2446</v>
      </c>
      <c r="B2157" t="s">
        <v>13</v>
      </c>
      <c r="C2157">
        <v>5</v>
      </c>
      <c r="D2157">
        <f t="shared" si="132"/>
        <v>5</v>
      </c>
      <c r="E2157">
        <v>3</v>
      </c>
      <c r="F2157">
        <f>IF(OR(E2157="",E2157="UNKNOWN",E2157="ERROR"),_xlfn.XLOOKUP(Table2[[#This Row],[Item]],Items_List!A:A,Items_List!B:B),E2157)</f>
        <v>3</v>
      </c>
      <c r="G2157">
        <v>15</v>
      </c>
      <c r="H2157">
        <f t="shared" si="133"/>
        <v>15</v>
      </c>
      <c r="I2157" t="s">
        <v>10059</v>
      </c>
      <c r="J2157" t="s">
        <v>11</v>
      </c>
      <c r="K2157" s="1">
        <v>44972</v>
      </c>
      <c r="L2157" s="1" t="str">
        <f>IF(ISNUMBER(Table2[[#This Row],[Transaction Date]]),TEXT(Table2[[#This Row],[Transaction Date]],"mmmm"),"Unknown")</f>
        <v>February</v>
      </c>
      <c r="M2157" s="1" t="str">
        <f>IF(ISNUMBER(Table2[[#This Row],[Transaction Date]]),TEXT(Table2[[#This Row],[Transaction Date]],"dddd"),"Unknown")</f>
        <v>Wednesday</v>
      </c>
      <c r="N2157">
        <f t="shared" si="134"/>
        <v>0</v>
      </c>
      <c r="O2157" t="str">
        <f t="shared" si="135"/>
        <v>Actual</v>
      </c>
    </row>
    <row r="2158" spans="1:15" x14ac:dyDescent="0.25">
      <c r="A2158" t="s">
        <v>2447</v>
      </c>
      <c r="B2158" t="s">
        <v>65</v>
      </c>
      <c r="C2158">
        <v>4</v>
      </c>
      <c r="D2158">
        <f t="shared" si="132"/>
        <v>4</v>
      </c>
      <c r="E2158">
        <v>1.5</v>
      </c>
      <c r="F2158">
        <f>IF(OR(E2158="",E2158="UNKNOWN",E2158="ERROR"),_xlfn.XLOOKUP(Table2[[#This Row],[Item]],Items_List!A:A,Items_List!B:B),E2158)</f>
        <v>1.5</v>
      </c>
      <c r="G2158">
        <v>6</v>
      </c>
      <c r="H2158">
        <f t="shared" si="133"/>
        <v>6</v>
      </c>
      <c r="I2158" t="s">
        <v>14</v>
      </c>
      <c r="J2158" t="s">
        <v>10059</v>
      </c>
      <c r="L2158" s="1" t="str">
        <f>IF(ISNUMBER(Table2[[#This Row],[Transaction Date]]),TEXT(Table2[[#This Row],[Transaction Date]],"mmmm"),"Unknown")</f>
        <v>Unknown</v>
      </c>
      <c r="M2158" s="1" t="str">
        <f>IF(ISNUMBER(Table2[[#This Row],[Transaction Date]]),TEXT(Table2[[#This Row],[Transaction Date]],"dddd"),"Unknown")</f>
        <v>Unknown</v>
      </c>
      <c r="N2158">
        <f t="shared" si="134"/>
        <v>0</v>
      </c>
      <c r="O2158" t="str">
        <f t="shared" si="135"/>
        <v>Actual</v>
      </c>
    </row>
    <row r="2159" spans="1:15" x14ac:dyDescent="0.25">
      <c r="A2159" t="s">
        <v>2448</v>
      </c>
      <c r="B2159" t="s">
        <v>28</v>
      </c>
      <c r="C2159">
        <v>2</v>
      </c>
      <c r="D2159">
        <f t="shared" si="132"/>
        <v>2</v>
      </c>
      <c r="E2159">
        <v>4</v>
      </c>
      <c r="F2159">
        <f>IF(OR(E2159="",E2159="UNKNOWN",E2159="ERROR"),_xlfn.XLOOKUP(Table2[[#This Row],[Item]],Items_List!A:A,Items_List!B:B),E2159)</f>
        <v>4</v>
      </c>
      <c r="G2159">
        <v>8</v>
      </c>
      <c r="H2159">
        <f t="shared" si="133"/>
        <v>8</v>
      </c>
      <c r="I2159" t="s">
        <v>10</v>
      </c>
      <c r="J2159" t="s">
        <v>10059</v>
      </c>
      <c r="K2159" s="1">
        <v>45002</v>
      </c>
      <c r="L2159" s="1" t="str">
        <f>IF(ISNUMBER(Table2[[#This Row],[Transaction Date]]),TEXT(Table2[[#This Row],[Transaction Date]],"mmmm"),"Unknown")</f>
        <v>March</v>
      </c>
      <c r="M2159" s="1" t="str">
        <f>IF(ISNUMBER(Table2[[#This Row],[Transaction Date]]),TEXT(Table2[[#This Row],[Transaction Date]],"dddd"),"Unknown")</f>
        <v>Friday</v>
      </c>
      <c r="N2159">
        <f t="shared" si="134"/>
        <v>0</v>
      </c>
      <c r="O2159" t="str">
        <f t="shared" si="135"/>
        <v>Actual</v>
      </c>
    </row>
    <row r="2160" spans="1:15" x14ac:dyDescent="0.25">
      <c r="A2160" t="s">
        <v>2449</v>
      </c>
      <c r="B2160" t="s">
        <v>20</v>
      </c>
      <c r="C2160">
        <v>4</v>
      </c>
      <c r="D2160">
        <f t="shared" si="132"/>
        <v>4</v>
      </c>
      <c r="E2160">
        <v>5</v>
      </c>
      <c r="F2160">
        <f>IF(OR(E2160="",E2160="UNKNOWN",E2160="ERROR"),_xlfn.XLOOKUP(Table2[[#This Row],[Item]],Items_List!A:A,Items_List!B:B),E2160)</f>
        <v>5</v>
      </c>
      <c r="G2160">
        <v>20</v>
      </c>
      <c r="H2160">
        <f t="shared" si="133"/>
        <v>20</v>
      </c>
      <c r="I2160" t="s">
        <v>10059</v>
      </c>
      <c r="J2160" t="s">
        <v>15</v>
      </c>
      <c r="K2160" s="1">
        <v>45183</v>
      </c>
      <c r="L2160" s="1" t="str">
        <f>IF(ISNUMBER(Table2[[#This Row],[Transaction Date]]),TEXT(Table2[[#This Row],[Transaction Date]],"mmmm"),"Unknown")</f>
        <v>September</v>
      </c>
      <c r="M2160" s="1" t="str">
        <f>IF(ISNUMBER(Table2[[#This Row],[Transaction Date]]),TEXT(Table2[[#This Row],[Transaction Date]],"dddd"),"Unknown")</f>
        <v>Thursday</v>
      </c>
      <c r="N2160">
        <f t="shared" si="134"/>
        <v>0</v>
      </c>
      <c r="O2160" t="str">
        <f t="shared" si="135"/>
        <v>Actual</v>
      </c>
    </row>
    <row r="2161" spans="1:15" x14ac:dyDescent="0.25">
      <c r="A2161" t="s">
        <v>2450</v>
      </c>
      <c r="B2161" t="s">
        <v>9</v>
      </c>
      <c r="C2161">
        <v>3</v>
      </c>
      <c r="D2161">
        <f t="shared" si="132"/>
        <v>3</v>
      </c>
      <c r="E2161">
        <v>2</v>
      </c>
      <c r="F2161">
        <f>IF(OR(E2161="",E2161="UNKNOWN",E2161="ERROR"),_xlfn.XLOOKUP(Table2[[#This Row],[Item]],Items_List!A:A,Items_List!B:B),E2161)</f>
        <v>2</v>
      </c>
      <c r="G2161">
        <v>6</v>
      </c>
      <c r="H2161">
        <f t="shared" si="133"/>
        <v>6</v>
      </c>
      <c r="I2161" t="s">
        <v>10059</v>
      </c>
      <c r="J2161" t="s">
        <v>15</v>
      </c>
      <c r="K2161" s="1">
        <v>45067</v>
      </c>
      <c r="L2161" s="1" t="str">
        <f>IF(ISNUMBER(Table2[[#This Row],[Transaction Date]]),TEXT(Table2[[#This Row],[Transaction Date]],"mmmm"),"Unknown")</f>
        <v>May</v>
      </c>
      <c r="M2161" s="1" t="str">
        <f>IF(ISNUMBER(Table2[[#This Row],[Transaction Date]]),TEXT(Table2[[#This Row],[Transaction Date]],"dddd"),"Unknown")</f>
        <v>Sunday</v>
      </c>
      <c r="N2161">
        <f t="shared" si="134"/>
        <v>0</v>
      </c>
      <c r="O2161" t="str">
        <f t="shared" si="135"/>
        <v>Actual</v>
      </c>
    </row>
    <row r="2162" spans="1:15" x14ac:dyDescent="0.25">
      <c r="A2162" t="s">
        <v>2451</v>
      </c>
      <c r="B2162" t="s">
        <v>65</v>
      </c>
      <c r="C2162">
        <v>5</v>
      </c>
      <c r="D2162">
        <f t="shared" si="132"/>
        <v>5</v>
      </c>
      <c r="E2162">
        <v>1.5</v>
      </c>
      <c r="F2162">
        <f>IF(OR(E2162="",E2162="UNKNOWN",E2162="ERROR"),_xlfn.XLOOKUP(Table2[[#This Row],[Item]],Items_List!A:A,Items_List!B:B),E2162)</f>
        <v>1.5</v>
      </c>
      <c r="G2162">
        <v>7.5</v>
      </c>
      <c r="H2162">
        <f t="shared" si="133"/>
        <v>7.5</v>
      </c>
      <c r="I2162" t="s">
        <v>14</v>
      </c>
      <c r="J2162" t="s">
        <v>11</v>
      </c>
      <c r="K2162" s="1">
        <v>45215</v>
      </c>
      <c r="L2162" s="1" t="str">
        <f>IF(ISNUMBER(Table2[[#This Row],[Transaction Date]]),TEXT(Table2[[#This Row],[Transaction Date]],"mmmm"),"Unknown")</f>
        <v>October</v>
      </c>
      <c r="M2162" s="1" t="str">
        <f>IF(ISNUMBER(Table2[[#This Row],[Transaction Date]]),TEXT(Table2[[#This Row],[Transaction Date]],"dddd"),"Unknown")</f>
        <v>Monday</v>
      </c>
      <c r="N2162">
        <f t="shared" si="134"/>
        <v>0</v>
      </c>
      <c r="O2162" t="str">
        <f t="shared" si="135"/>
        <v>Actual</v>
      </c>
    </row>
    <row r="2163" spans="1:15" x14ac:dyDescent="0.25">
      <c r="A2163" t="s">
        <v>2452</v>
      </c>
      <c r="B2163" t="s">
        <v>17</v>
      </c>
      <c r="C2163">
        <v>2</v>
      </c>
      <c r="D2163">
        <f t="shared" si="132"/>
        <v>2</v>
      </c>
      <c r="E2163">
        <v>1</v>
      </c>
      <c r="F2163">
        <f>IF(OR(E2163="",E2163="UNKNOWN",E2163="ERROR"),_xlfn.XLOOKUP(Table2[[#This Row],[Item]],Items_List!A:A,Items_List!B:B),E2163)</f>
        <v>1</v>
      </c>
      <c r="G2163">
        <v>2</v>
      </c>
      <c r="H2163">
        <f t="shared" si="133"/>
        <v>2</v>
      </c>
      <c r="I2163" t="s">
        <v>10</v>
      </c>
      <c r="J2163" t="s">
        <v>10059</v>
      </c>
      <c r="K2163" s="1">
        <v>45006</v>
      </c>
      <c r="L2163" s="1" t="str">
        <f>IF(ISNUMBER(Table2[[#This Row],[Transaction Date]]),TEXT(Table2[[#This Row],[Transaction Date]],"mmmm"),"Unknown")</f>
        <v>March</v>
      </c>
      <c r="M2163" s="1" t="str">
        <f>IF(ISNUMBER(Table2[[#This Row],[Transaction Date]]),TEXT(Table2[[#This Row],[Transaction Date]],"dddd"),"Unknown")</f>
        <v>Tuesday</v>
      </c>
      <c r="N2163">
        <f t="shared" si="134"/>
        <v>0</v>
      </c>
      <c r="O2163" t="str">
        <f t="shared" si="135"/>
        <v>Actual</v>
      </c>
    </row>
    <row r="2164" spans="1:15" x14ac:dyDescent="0.25">
      <c r="A2164" t="s">
        <v>2453</v>
      </c>
      <c r="B2164" t="s">
        <v>20</v>
      </c>
      <c r="C2164">
        <v>5</v>
      </c>
      <c r="D2164">
        <f t="shared" si="132"/>
        <v>5</v>
      </c>
      <c r="E2164">
        <v>5</v>
      </c>
      <c r="F2164">
        <f>IF(OR(E2164="",E2164="UNKNOWN",E2164="ERROR"),_xlfn.XLOOKUP(Table2[[#This Row],[Item]],Items_List!A:A,Items_List!B:B),E2164)</f>
        <v>5</v>
      </c>
      <c r="G2164">
        <v>25</v>
      </c>
      <c r="H2164">
        <f t="shared" si="133"/>
        <v>25</v>
      </c>
      <c r="I2164" t="s">
        <v>10</v>
      </c>
      <c r="J2164" t="s">
        <v>10059</v>
      </c>
      <c r="K2164" s="1">
        <v>45064</v>
      </c>
      <c r="L2164" s="1" t="str">
        <f>IF(ISNUMBER(Table2[[#This Row],[Transaction Date]]),TEXT(Table2[[#This Row],[Transaction Date]],"mmmm"),"Unknown")</f>
        <v>May</v>
      </c>
      <c r="M2164" s="1" t="str">
        <f>IF(ISNUMBER(Table2[[#This Row],[Transaction Date]]),TEXT(Table2[[#This Row],[Transaction Date]],"dddd"),"Unknown")</f>
        <v>Thursday</v>
      </c>
      <c r="N2164">
        <f t="shared" si="134"/>
        <v>0</v>
      </c>
      <c r="O2164" t="str">
        <f t="shared" si="135"/>
        <v>Actual</v>
      </c>
    </row>
    <row r="2165" spans="1:15" x14ac:dyDescent="0.25">
      <c r="A2165" t="s">
        <v>2454</v>
      </c>
      <c r="B2165" t="s">
        <v>9</v>
      </c>
      <c r="C2165">
        <v>4</v>
      </c>
      <c r="D2165">
        <f t="shared" si="132"/>
        <v>4</v>
      </c>
      <c r="E2165">
        <v>2</v>
      </c>
      <c r="F2165">
        <f>IF(OR(E2165="",E2165="UNKNOWN",E2165="ERROR"),_xlfn.XLOOKUP(Table2[[#This Row],[Item]],Items_List!A:A,Items_List!B:B),E2165)</f>
        <v>2</v>
      </c>
      <c r="G2165">
        <v>8</v>
      </c>
      <c r="H2165">
        <f t="shared" si="133"/>
        <v>8</v>
      </c>
      <c r="I2165" t="s">
        <v>10059</v>
      </c>
      <c r="J2165" t="s">
        <v>15</v>
      </c>
      <c r="K2165" s="1">
        <v>44972</v>
      </c>
      <c r="L2165" s="1" t="str">
        <f>IF(ISNUMBER(Table2[[#This Row],[Transaction Date]]),TEXT(Table2[[#This Row],[Transaction Date]],"mmmm"),"Unknown")</f>
        <v>February</v>
      </c>
      <c r="M2165" s="1" t="str">
        <f>IF(ISNUMBER(Table2[[#This Row],[Transaction Date]]),TEXT(Table2[[#This Row],[Transaction Date]],"dddd"),"Unknown")</f>
        <v>Wednesday</v>
      </c>
      <c r="N2165">
        <f t="shared" si="134"/>
        <v>0</v>
      </c>
      <c r="O2165" t="str">
        <f t="shared" si="135"/>
        <v>Actual</v>
      </c>
    </row>
    <row r="2166" spans="1:15" x14ac:dyDescent="0.25">
      <c r="A2166" t="s">
        <v>2455</v>
      </c>
      <c r="B2166" t="s">
        <v>17</v>
      </c>
      <c r="C2166">
        <v>5</v>
      </c>
      <c r="D2166">
        <f t="shared" si="132"/>
        <v>5</v>
      </c>
      <c r="E2166">
        <v>1</v>
      </c>
      <c r="F2166">
        <f>IF(OR(E2166="",E2166="UNKNOWN",E2166="ERROR"),_xlfn.XLOOKUP(Table2[[#This Row],[Item]],Items_List!A:A,Items_List!B:B),E2166)</f>
        <v>1</v>
      </c>
      <c r="G2166">
        <v>5</v>
      </c>
      <c r="H2166">
        <f t="shared" si="133"/>
        <v>5</v>
      </c>
      <c r="I2166" t="s">
        <v>10059</v>
      </c>
      <c r="J2166" t="s">
        <v>10059</v>
      </c>
      <c r="K2166" s="1">
        <v>45224</v>
      </c>
      <c r="L2166" s="1" t="str">
        <f>IF(ISNUMBER(Table2[[#This Row],[Transaction Date]]),TEXT(Table2[[#This Row],[Transaction Date]],"mmmm"),"Unknown")</f>
        <v>October</v>
      </c>
      <c r="M2166" s="1" t="str">
        <f>IF(ISNUMBER(Table2[[#This Row],[Transaction Date]]),TEXT(Table2[[#This Row],[Transaction Date]],"dddd"),"Unknown")</f>
        <v>Wednesday</v>
      </c>
      <c r="N2166">
        <f t="shared" si="134"/>
        <v>0</v>
      </c>
      <c r="O2166" t="str">
        <f t="shared" si="135"/>
        <v>Actual</v>
      </c>
    </row>
    <row r="2167" spans="1:15" x14ac:dyDescent="0.25">
      <c r="A2167" t="s">
        <v>2457</v>
      </c>
      <c r="B2167" t="s">
        <v>13</v>
      </c>
      <c r="C2167">
        <v>5</v>
      </c>
      <c r="D2167">
        <f t="shared" si="132"/>
        <v>5</v>
      </c>
      <c r="E2167">
        <v>3</v>
      </c>
      <c r="F2167">
        <f>IF(OR(E2167="",E2167="UNKNOWN",E2167="ERROR"),_xlfn.XLOOKUP(Table2[[#This Row],[Item]],Items_List!A:A,Items_List!B:B),E2167)</f>
        <v>3</v>
      </c>
      <c r="G2167">
        <v>15</v>
      </c>
      <c r="H2167">
        <f t="shared" si="133"/>
        <v>15</v>
      </c>
      <c r="I2167" t="s">
        <v>10</v>
      </c>
      <c r="J2167" t="s">
        <v>10059</v>
      </c>
      <c r="K2167" s="1">
        <v>45040</v>
      </c>
      <c r="L2167" s="1" t="str">
        <f>IF(ISNUMBER(Table2[[#This Row],[Transaction Date]]),TEXT(Table2[[#This Row],[Transaction Date]],"mmmm"),"Unknown")</f>
        <v>April</v>
      </c>
      <c r="M2167" s="1" t="str">
        <f>IF(ISNUMBER(Table2[[#This Row],[Transaction Date]]),TEXT(Table2[[#This Row],[Transaction Date]],"dddd"),"Unknown")</f>
        <v>Monday</v>
      </c>
      <c r="N2167">
        <f t="shared" si="134"/>
        <v>0</v>
      </c>
      <c r="O2167" t="str">
        <f t="shared" si="135"/>
        <v>Actual</v>
      </c>
    </row>
    <row r="2168" spans="1:15" x14ac:dyDescent="0.25">
      <c r="A2168" t="s">
        <v>2458</v>
      </c>
      <c r="B2168" t="s">
        <v>17</v>
      </c>
      <c r="C2168">
        <v>2</v>
      </c>
      <c r="D2168">
        <f t="shared" si="132"/>
        <v>2</v>
      </c>
      <c r="E2168">
        <v>1</v>
      </c>
      <c r="F2168">
        <f>IF(OR(E2168="",E2168="UNKNOWN",E2168="ERROR"),_xlfn.XLOOKUP(Table2[[#This Row],[Item]],Items_List!A:A,Items_List!B:B),E2168)</f>
        <v>1</v>
      </c>
      <c r="G2168">
        <v>2</v>
      </c>
      <c r="H2168">
        <f t="shared" si="133"/>
        <v>2</v>
      </c>
      <c r="I2168" t="s">
        <v>10059</v>
      </c>
      <c r="J2168" t="s">
        <v>10059</v>
      </c>
      <c r="K2168" s="1">
        <v>45123</v>
      </c>
      <c r="L2168" s="1" t="str">
        <f>IF(ISNUMBER(Table2[[#This Row],[Transaction Date]]),TEXT(Table2[[#This Row],[Transaction Date]],"mmmm"),"Unknown")</f>
        <v>July</v>
      </c>
      <c r="M2168" s="1" t="str">
        <f>IF(ISNUMBER(Table2[[#This Row],[Transaction Date]]),TEXT(Table2[[#This Row],[Transaction Date]],"dddd"),"Unknown")</f>
        <v>Sunday</v>
      </c>
      <c r="N2168">
        <f t="shared" si="134"/>
        <v>0</v>
      </c>
      <c r="O2168" t="str">
        <f t="shared" si="135"/>
        <v>Actual</v>
      </c>
    </row>
    <row r="2169" spans="1:15" x14ac:dyDescent="0.25">
      <c r="A2169" t="s">
        <v>2459</v>
      </c>
      <c r="B2169" t="s">
        <v>25</v>
      </c>
      <c r="C2169" t="s">
        <v>18</v>
      </c>
      <c r="D2169">
        <f t="shared" si="132"/>
        <v>5</v>
      </c>
      <c r="E2169">
        <v>4</v>
      </c>
      <c r="F2169">
        <f>IF(OR(E2169="",E2169="UNKNOWN",E2169="ERROR"),_xlfn.XLOOKUP(Table2[[#This Row],[Item]],Items_List!A:A,Items_List!B:B),E2169)</f>
        <v>4</v>
      </c>
      <c r="G2169">
        <v>20</v>
      </c>
      <c r="H2169">
        <f t="shared" si="133"/>
        <v>20</v>
      </c>
      <c r="I2169" t="s">
        <v>14</v>
      </c>
      <c r="J2169" t="s">
        <v>10059</v>
      </c>
      <c r="K2169" s="1">
        <v>44928</v>
      </c>
      <c r="L2169" s="1" t="str">
        <f>IF(ISNUMBER(Table2[[#This Row],[Transaction Date]]),TEXT(Table2[[#This Row],[Transaction Date]],"mmmm"),"Unknown")</f>
        <v>January</v>
      </c>
      <c r="M2169" s="1" t="str">
        <f>IF(ISNUMBER(Table2[[#This Row],[Transaction Date]]),TEXT(Table2[[#This Row],[Transaction Date]],"dddd"),"Unknown")</f>
        <v>Monday</v>
      </c>
      <c r="N2169">
        <f t="shared" si="134"/>
        <v>1</v>
      </c>
      <c r="O2169" t="str">
        <f t="shared" si="135"/>
        <v>Estimated</v>
      </c>
    </row>
    <row r="2170" spans="1:15" x14ac:dyDescent="0.25">
      <c r="A2170" t="s">
        <v>2460</v>
      </c>
      <c r="B2170" t="s">
        <v>65</v>
      </c>
      <c r="C2170" t="s">
        <v>21</v>
      </c>
      <c r="D2170">
        <f t="shared" si="132"/>
        <v>1</v>
      </c>
      <c r="E2170">
        <v>1.5</v>
      </c>
      <c r="F2170">
        <f>IF(OR(E2170="",E2170="UNKNOWN",E2170="ERROR"),_xlfn.XLOOKUP(Table2[[#This Row],[Item]],Items_List!A:A,Items_List!B:B),E2170)</f>
        <v>1.5</v>
      </c>
      <c r="G2170">
        <v>1.5</v>
      </c>
      <c r="H2170">
        <f t="shared" si="133"/>
        <v>1.5</v>
      </c>
      <c r="I2170" t="s">
        <v>10059</v>
      </c>
      <c r="J2170" t="s">
        <v>11</v>
      </c>
      <c r="K2170" s="1">
        <v>45160</v>
      </c>
      <c r="L2170" s="1" t="str">
        <f>IF(ISNUMBER(Table2[[#This Row],[Transaction Date]]),TEXT(Table2[[#This Row],[Transaction Date]],"mmmm"),"Unknown")</f>
        <v>August</v>
      </c>
      <c r="M2170" s="1" t="str">
        <f>IF(ISNUMBER(Table2[[#This Row],[Transaction Date]]),TEXT(Table2[[#This Row],[Transaction Date]],"dddd"),"Unknown")</f>
        <v>Tuesday</v>
      </c>
      <c r="N2170">
        <f t="shared" si="134"/>
        <v>1</v>
      </c>
      <c r="O2170" t="str">
        <f t="shared" si="135"/>
        <v>Estimated</v>
      </c>
    </row>
    <row r="2171" spans="1:15" x14ac:dyDescent="0.25">
      <c r="A2171" t="s">
        <v>2461</v>
      </c>
      <c r="B2171" t="s">
        <v>39</v>
      </c>
      <c r="C2171">
        <v>1</v>
      </c>
      <c r="D2171">
        <f t="shared" si="132"/>
        <v>1</v>
      </c>
      <c r="E2171">
        <v>3</v>
      </c>
      <c r="F2171">
        <f>IF(OR(E2171="",E2171="UNKNOWN",E2171="ERROR"),_xlfn.XLOOKUP(Table2[[#This Row],[Item]],Items_List!A:A,Items_List!B:B),E2171)</f>
        <v>3</v>
      </c>
      <c r="G2171">
        <v>3</v>
      </c>
      <c r="H2171">
        <f t="shared" si="133"/>
        <v>3</v>
      </c>
      <c r="I2171" t="s">
        <v>10059</v>
      </c>
      <c r="J2171" t="s">
        <v>10059</v>
      </c>
      <c r="K2171" s="1">
        <v>45040</v>
      </c>
      <c r="L2171" s="1" t="str">
        <f>IF(ISNUMBER(Table2[[#This Row],[Transaction Date]]),TEXT(Table2[[#This Row],[Transaction Date]],"mmmm"),"Unknown")</f>
        <v>April</v>
      </c>
      <c r="M2171" s="1" t="str">
        <f>IF(ISNUMBER(Table2[[#This Row],[Transaction Date]]),TEXT(Table2[[#This Row],[Transaction Date]],"dddd"),"Unknown")</f>
        <v>Monday</v>
      </c>
      <c r="N2171">
        <f t="shared" si="134"/>
        <v>0</v>
      </c>
      <c r="O2171" t="str">
        <f t="shared" si="135"/>
        <v>Actual</v>
      </c>
    </row>
    <row r="2172" spans="1:15" x14ac:dyDescent="0.25">
      <c r="A2172" t="s">
        <v>2462</v>
      </c>
      <c r="B2172" t="s">
        <v>25</v>
      </c>
      <c r="C2172" t="s">
        <v>21</v>
      </c>
      <c r="D2172">
        <f t="shared" si="132"/>
        <v>2</v>
      </c>
      <c r="E2172">
        <v>4</v>
      </c>
      <c r="F2172">
        <f>IF(OR(E2172="",E2172="UNKNOWN",E2172="ERROR"),_xlfn.XLOOKUP(Table2[[#This Row],[Item]],Items_List!A:A,Items_List!B:B),E2172)</f>
        <v>4</v>
      </c>
      <c r="G2172">
        <v>8</v>
      </c>
      <c r="H2172">
        <f t="shared" si="133"/>
        <v>8</v>
      </c>
      <c r="I2172" t="s">
        <v>10059</v>
      </c>
      <c r="J2172" t="s">
        <v>10059</v>
      </c>
      <c r="K2172" s="1">
        <v>45257</v>
      </c>
      <c r="L2172" s="1" t="str">
        <f>IF(ISNUMBER(Table2[[#This Row],[Transaction Date]]),TEXT(Table2[[#This Row],[Transaction Date]],"mmmm"),"Unknown")</f>
        <v>November</v>
      </c>
      <c r="M2172" s="1" t="str">
        <f>IF(ISNUMBER(Table2[[#This Row],[Transaction Date]]),TEXT(Table2[[#This Row],[Transaction Date]],"dddd"),"Unknown")</f>
        <v>Monday</v>
      </c>
      <c r="N2172">
        <f t="shared" si="134"/>
        <v>1</v>
      </c>
      <c r="O2172" t="str">
        <f t="shared" si="135"/>
        <v>Estimated</v>
      </c>
    </row>
    <row r="2173" spans="1:15" x14ac:dyDescent="0.25">
      <c r="A2173" t="s">
        <v>2463</v>
      </c>
      <c r="B2173" t="s">
        <v>65</v>
      </c>
      <c r="C2173">
        <v>3</v>
      </c>
      <c r="D2173">
        <f t="shared" si="132"/>
        <v>3</v>
      </c>
      <c r="E2173">
        <v>1.5</v>
      </c>
      <c r="F2173">
        <f>IF(OR(E2173="",E2173="UNKNOWN",E2173="ERROR"),_xlfn.XLOOKUP(Table2[[#This Row],[Item]],Items_List!A:A,Items_List!B:B),E2173)</f>
        <v>1.5</v>
      </c>
      <c r="G2173">
        <v>4.5</v>
      </c>
      <c r="H2173">
        <f t="shared" si="133"/>
        <v>4.5</v>
      </c>
      <c r="I2173" t="s">
        <v>14</v>
      </c>
      <c r="J2173" t="s">
        <v>10059</v>
      </c>
      <c r="K2173" s="1">
        <v>45120</v>
      </c>
      <c r="L2173" s="1" t="str">
        <f>IF(ISNUMBER(Table2[[#This Row],[Transaction Date]]),TEXT(Table2[[#This Row],[Transaction Date]],"mmmm"),"Unknown")</f>
        <v>July</v>
      </c>
      <c r="M2173" s="1" t="str">
        <f>IF(ISNUMBER(Table2[[#This Row],[Transaction Date]]),TEXT(Table2[[#This Row],[Transaction Date]],"dddd"),"Unknown")</f>
        <v>Thursday</v>
      </c>
      <c r="N2173">
        <f t="shared" si="134"/>
        <v>0</v>
      </c>
      <c r="O2173" t="str">
        <f t="shared" si="135"/>
        <v>Actual</v>
      </c>
    </row>
    <row r="2174" spans="1:15" x14ac:dyDescent="0.25">
      <c r="A2174" t="s">
        <v>2464</v>
      </c>
      <c r="B2174" t="s">
        <v>17</v>
      </c>
      <c r="C2174">
        <v>4</v>
      </c>
      <c r="D2174">
        <f t="shared" si="132"/>
        <v>4</v>
      </c>
      <c r="E2174">
        <v>1</v>
      </c>
      <c r="F2174">
        <f>IF(OR(E2174="",E2174="UNKNOWN",E2174="ERROR"),_xlfn.XLOOKUP(Table2[[#This Row],[Item]],Items_List!A:A,Items_List!B:B),E2174)</f>
        <v>1</v>
      </c>
      <c r="G2174">
        <v>4</v>
      </c>
      <c r="H2174">
        <f t="shared" si="133"/>
        <v>4</v>
      </c>
      <c r="I2174" t="s">
        <v>14</v>
      </c>
      <c r="J2174" t="s">
        <v>11</v>
      </c>
      <c r="K2174" s="1">
        <v>45114</v>
      </c>
      <c r="L2174" s="1" t="str">
        <f>IF(ISNUMBER(Table2[[#This Row],[Transaction Date]]),TEXT(Table2[[#This Row],[Transaction Date]],"mmmm"),"Unknown")</f>
        <v>July</v>
      </c>
      <c r="M2174" s="1" t="str">
        <f>IF(ISNUMBER(Table2[[#This Row],[Transaction Date]]),TEXT(Table2[[#This Row],[Transaction Date]],"dddd"),"Unknown")</f>
        <v>Friday</v>
      </c>
      <c r="N2174">
        <f t="shared" si="134"/>
        <v>0</v>
      </c>
      <c r="O2174" t="str">
        <f t="shared" si="135"/>
        <v>Actual</v>
      </c>
    </row>
    <row r="2175" spans="1:15" x14ac:dyDescent="0.25">
      <c r="A2175" t="s">
        <v>2465</v>
      </c>
      <c r="B2175" t="s">
        <v>13</v>
      </c>
      <c r="C2175">
        <v>1</v>
      </c>
      <c r="D2175">
        <f t="shared" si="132"/>
        <v>1</v>
      </c>
      <c r="E2175">
        <v>3</v>
      </c>
      <c r="F2175">
        <f>IF(OR(E2175="",E2175="UNKNOWN",E2175="ERROR"),_xlfn.XLOOKUP(Table2[[#This Row],[Item]],Items_List!A:A,Items_List!B:B),E2175)</f>
        <v>3</v>
      </c>
      <c r="G2175">
        <v>3</v>
      </c>
      <c r="H2175">
        <f t="shared" si="133"/>
        <v>3</v>
      </c>
      <c r="I2175" t="s">
        <v>10059</v>
      </c>
      <c r="J2175" t="s">
        <v>11</v>
      </c>
      <c r="K2175" s="1">
        <v>44976</v>
      </c>
      <c r="L2175" s="1" t="str">
        <f>IF(ISNUMBER(Table2[[#This Row],[Transaction Date]]),TEXT(Table2[[#This Row],[Transaction Date]],"mmmm"),"Unknown")</f>
        <v>February</v>
      </c>
      <c r="M2175" s="1" t="str">
        <f>IF(ISNUMBER(Table2[[#This Row],[Transaction Date]]),TEXT(Table2[[#This Row],[Transaction Date]],"dddd"),"Unknown")</f>
        <v>Sunday</v>
      </c>
      <c r="N2175">
        <f t="shared" si="134"/>
        <v>0</v>
      </c>
      <c r="O2175" t="str">
        <f t="shared" si="135"/>
        <v>Actual</v>
      </c>
    </row>
    <row r="2176" spans="1:15" x14ac:dyDescent="0.25">
      <c r="A2176" t="s">
        <v>2466</v>
      </c>
      <c r="B2176" t="s">
        <v>20</v>
      </c>
      <c r="C2176">
        <v>2</v>
      </c>
      <c r="D2176">
        <f t="shared" si="132"/>
        <v>2</v>
      </c>
      <c r="E2176" s="3">
        <f>_xlfn.XLOOKUP(Table2[[#This Row],[Item]],Items_List!$A$2:$A$9,Items_List!$B$2:$B$9)</f>
        <v>5</v>
      </c>
      <c r="F2176">
        <f>IF(OR(E2176="",E2176="UNKNOWN",E2176="ERROR"),_xlfn.XLOOKUP(Table2[[#This Row],[Item]],Items_List!A:A,Items_List!B:B),E2176)</f>
        <v>5</v>
      </c>
      <c r="G2176">
        <v>10</v>
      </c>
      <c r="H2176">
        <f t="shared" si="133"/>
        <v>10</v>
      </c>
      <c r="I2176" t="s">
        <v>10059</v>
      </c>
      <c r="J2176" t="s">
        <v>11</v>
      </c>
      <c r="K2176" s="1">
        <v>45092</v>
      </c>
      <c r="L2176" s="1" t="str">
        <f>IF(ISNUMBER(Table2[[#This Row],[Transaction Date]]),TEXT(Table2[[#This Row],[Transaction Date]],"mmmm"),"Unknown")</f>
        <v>June</v>
      </c>
      <c r="M2176" s="1" t="str">
        <f>IF(ISNUMBER(Table2[[#This Row],[Transaction Date]]),TEXT(Table2[[#This Row],[Transaction Date]],"dddd"),"Unknown")</f>
        <v>Thursday</v>
      </c>
      <c r="N2176">
        <f t="shared" si="134"/>
        <v>0</v>
      </c>
      <c r="O2176" t="str">
        <f t="shared" si="135"/>
        <v>Actual</v>
      </c>
    </row>
    <row r="2177" spans="1:15" x14ac:dyDescent="0.25">
      <c r="A2177" t="s">
        <v>2467</v>
      </c>
      <c r="B2177" t="s">
        <v>28</v>
      </c>
      <c r="C2177">
        <v>5</v>
      </c>
      <c r="D2177">
        <f t="shared" si="132"/>
        <v>5</v>
      </c>
      <c r="E2177" s="3">
        <f>_xlfn.XLOOKUP(Table2[[#This Row],[Item]],Items_List!$A$2:$A$9,Items_List!$B$2:$B$9)</f>
        <v>4</v>
      </c>
      <c r="F2177">
        <f>IF(OR(E2177="",E2177="UNKNOWN",E2177="ERROR"),_xlfn.XLOOKUP(Table2[[#This Row],[Item]],Items_List!A:A,Items_List!B:B),E2177)</f>
        <v>4</v>
      </c>
      <c r="G2177">
        <v>20</v>
      </c>
      <c r="H2177">
        <f t="shared" si="133"/>
        <v>20</v>
      </c>
      <c r="I2177" t="s">
        <v>10</v>
      </c>
      <c r="J2177" t="s">
        <v>10059</v>
      </c>
      <c r="K2177" s="1">
        <v>45184</v>
      </c>
      <c r="L2177" s="1" t="str">
        <f>IF(ISNUMBER(Table2[[#This Row],[Transaction Date]]),TEXT(Table2[[#This Row],[Transaction Date]],"mmmm"),"Unknown")</f>
        <v>September</v>
      </c>
      <c r="M2177" s="1" t="str">
        <f>IF(ISNUMBER(Table2[[#This Row],[Transaction Date]]),TEXT(Table2[[#This Row],[Transaction Date]],"dddd"),"Unknown")</f>
        <v>Friday</v>
      </c>
      <c r="N2177">
        <f t="shared" si="134"/>
        <v>0</v>
      </c>
      <c r="O2177" t="str">
        <f t="shared" si="135"/>
        <v>Actual</v>
      </c>
    </row>
    <row r="2178" spans="1:15" x14ac:dyDescent="0.25">
      <c r="A2178" t="s">
        <v>2468</v>
      </c>
      <c r="B2178" t="s">
        <v>25</v>
      </c>
      <c r="C2178">
        <v>1</v>
      </c>
      <c r="D2178">
        <f t="shared" ref="D2178:D2241" si="136">IF(OR(C2178="",C2178="UNKNOWN",C2178="ERROR"),IFERROR(VALUE(G2178)/VALUE(E2178),""),VALUE(C2178))</f>
        <v>1</v>
      </c>
      <c r="E2178">
        <v>4</v>
      </c>
      <c r="F2178">
        <f>IF(OR(E2178="",E2178="UNKNOWN",E2178="ERROR"),_xlfn.XLOOKUP(Table2[[#This Row],[Item]],Items_List!A:A,Items_List!B:B),E2178)</f>
        <v>4</v>
      </c>
      <c r="G2178">
        <v>4</v>
      </c>
      <c r="H2178">
        <f t="shared" ref="H2178:H2241" si="137">D2178*F2178</f>
        <v>4</v>
      </c>
      <c r="I2178" t="s">
        <v>14</v>
      </c>
      <c r="J2178" t="s">
        <v>10059</v>
      </c>
      <c r="K2178" s="1">
        <v>45202</v>
      </c>
      <c r="L2178" s="1" t="str">
        <f>IF(ISNUMBER(Table2[[#This Row],[Transaction Date]]),TEXT(Table2[[#This Row],[Transaction Date]],"mmmm"),"Unknown")</f>
        <v>October</v>
      </c>
      <c r="M2178" s="1" t="str">
        <f>IF(ISNUMBER(Table2[[#This Row],[Transaction Date]]),TEXT(Table2[[#This Row],[Transaction Date]],"dddd"),"Unknown")</f>
        <v>Tuesday</v>
      </c>
      <c r="N2178">
        <f t="shared" ref="N2178:N2241" si="138">IF(OR(B2178="",B2178="unknown",B2178="error",C2178="",C2178="unknown",C2178="error",G2178="",G2178="error",G2178="unknown"),1,0)</f>
        <v>0</v>
      </c>
      <c r="O2178" t="str">
        <f t="shared" ref="O2178:O2241" si="139">IF(OR(C2178="",C2178="error",C2178="unknown"),"Estimated","Actual")</f>
        <v>Actual</v>
      </c>
    </row>
    <row r="2179" spans="1:15" x14ac:dyDescent="0.25">
      <c r="A2179" t="s">
        <v>2469</v>
      </c>
      <c r="B2179" t="s">
        <v>65</v>
      </c>
      <c r="C2179">
        <v>1</v>
      </c>
      <c r="D2179">
        <f t="shared" si="136"/>
        <v>1</v>
      </c>
      <c r="E2179">
        <v>1.5</v>
      </c>
      <c r="F2179">
        <f>IF(OR(E2179="",E2179="UNKNOWN",E2179="ERROR"),_xlfn.XLOOKUP(Table2[[#This Row],[Item]],Items_List!A:A,Items_List!B:B),E2179)</f>
        <v>1.5</v>
      </c>
      <c r="G2179">
        <v>1.5</v>
      </c>
      <c r="H2179">
        <f t="shared" si="137"/>
        <v>1.5</v>
      </c>
      <c r="I2179" t="s">
        <v>23</v>
      </c>
      <c r="J2179" t="s">
        <v>10059</v>
      </c>
      <c r="K2179" s="1">
        <v>44967</v>
      </c>
      <c r="L2179" s="1" t="str">
        <f>IF(ISNUMBER(Table2[[#This Row],[Transaction Date]]),TEXT(Table2[[#This Row],[Transaction Date]],"mmmm"),"Unknown")</f>
        <v>February</v>
      </c>
      <c r="M2179" s="1" t="str">
        <f>IF(ISNUMBER(Table2[[#This Row],[Transaction Date]]),TEXT(Table2[[#This Row],[Transaction Date]],"dddd"),"Unknown")</f>
        <v>Friday</v>
      </c>
      <c r="N2179">
        <f t="shared" si="138"/>
        <v>0</v>
      </c>
      <c r="O2179" t="str">
        <f t="shared" si="139"/>
        <v>Actual</v>
      </c>
    </row>
    <row r="2180" spans="1:15" x14ac:dyDescent="0.25">
      <c r="A2180" t="s">
        <v>2470</v>
      </c>
      <c r="B2180" t="s">
        <v>65</v>
      </c>
      <c r="C2180">
        <v>3</v>
      </c>
      <c r="D2180">
        <f t="shared" si="136"/>
        <v>3</v>
      </c>
      <c r="E2180">
        <v>1.5</v>
      </c>
      <c r="F2180">
        <f>IF(OR(E2180="",E2180="UNKNOWN",E2180="ERROR"),_xlfn.XLOOKUP(Table2[[#This Row],[Item]],Items_List!A:A,Items_List!B:B),E2180)</f>
        <v>1.5</v>
      </c>
      <c r="G2180">
        <v>4.5</v>
      </c>
      <c r="H2180">
        <f t="shared" si="137"/>
        <v>4.5</v>
      </c>
      <c r="I2180" t="s">
        <v>10059</v>
      </c>
      <c r="J2180" t="s">
        <v>10059</v>
      </c>
      <c r="K2180" s="1">
        <v>45184</v>
      </c>
      <c r="L2180" s="1" t="str">
        <f>IF(ISNUMBER(Table2[[#This Row],[Transaction Date]]),TEXT(Table2[[#This Row],[Transaction Date]],"mmmm"),"Unknown")</f>
        <v>September</v>
      </c>
      <c r="M2180" s="1" t="str">
        <f>IF(ISNUMBER(Table2[[#This Row],[Transaction Date]]),TEXT(Table2[[#This Row],[Transaction Date]],"dddd"),"Unknown")</f>
        <v>Friday</v>
      </c>
      <c r="N2180">
        <f t="shared" si="138"/>
        <v>0</v>
      </c>
      <c r="O2180" t="str">
        <f t="shared" si="139"/>
        <v>Actual</v>
      </c>
    </row>
    <row r="2181" spans="1:15" x14ac:dyDescent="0.25">
      <c r="A2181" t="s">
        <v>2471</v>
      </c>
      <c r="B2181" t="s">
        <v>25</v>
      </c>
      <c r="C2181">
        <v>1</v>
      </c>
      <c r="D2181">
        <f t="shared" si="136"/>
        <v>1</v>
      </c>
      <c r="E2181">
        <v>4</v>
      </c>
      <c r="F2181">
        <f>IF(OR(E2181="",E2181="UNKNOWN",E2181="ERROR"),_xlfn.XLOOKUP(Table2[[#This Row],[Item]],Items_List!A:A,Items_List!B:B),E2181)</f>
        <v>4</v>
      </c>
      <c r="G2181">
        <v>4</v>
      </c>
      <c r="H2181">
        <f t="shared" si="137"/>
        <v>4</v>
      </c>
      <c r="I2181" t="s">
        <v>10059</v>
      </c>
      <c r="J2181" t="s">
        <v>10059</v>
      </c>
      <c r="K2181" s="1">
        <v>45263</v>
      </c>
      <c r="L2181" s="1" t="str">
        <f>IF(ISNUMBER(Table2[[#This Row],[Transaction Date]]),TEXT(Table2[[#This Row],[Transaction Date]],"mmmm"),"Unknown")</f>
        <v>December</v>
      </c>
      <c r="M2181" s="1" t="str">
        <f>IF(ISNUMBER(Table2[[#This Row],[Transaction Date]]),TEXT(Table2[[#This Row],[Transaction Date]],"dddd"),"Unknown")</f>
        <v>Sunday</v>
      </c>
      <c r="N2181">
        <f t="shared" si="138"/>
        <v>0</v>
      </c>
      <c r="O2181" t="str">
        <f t="shared" si="139"/>
        <v>Actual</v>
      </c>
    </row>
    <row r="2182" spans="1:15" x14ac:dyDescent="0.25">
      <c r="A2182" t="s">
        <v>2472</v>
      </c>
      <c r="B2182" t="s">
        <v>25</v>
      </c>
      <c r="C2182">
        <v>1</v>
      </c>
      <c r="D2182">
        <f t="shared" si="136"/>
        <v>1</v>
      </c>
      <c r="E2182">
        <v>4</v>
      </c>
      <c r="F2182">
        <f>IF(OR(E2182="",E2182="UNKNOWN",E2182="ERROR"),_xlfn.XLOOKUP(Table2[[#This Row],[Item]],Items_List!A:A,Items_List!B:B),E2182)</f>
        <v>4</v>
      </c>
      <c r="G2182">
        <v>4</v>
      </c>
      <c r="H2182">
        <f t="shared" si="137"/>
        <v>4</v>
      </c>
      <c r="I2182" t="s">
        <v>14</v>
      </c>
      <c r="J2182" t="s">
        <v>15</v>
      </c>
      <c r="K2182" s="1">
        <v>45126</v>
      </c>
      <c r="L2182" s="1" t="str">
        <f>IF(ISNUMBER(Table2[[#This Row],[Transaction Date]]),TEXT(Table2[[#This Row],[Transaction Date]],"mmmm"),"Unknown")</f>
        <v>July</v>
      </c>
      <c r="M2182" s="1" t="str">
        <f>IF(ISNUMBER(Table2[[#This Row],[Transaction Date]]),TEXT(Table2[[#This Row],[Transaction Date]],"dddd"),"Unknown")</f>
        <v>Wednesday</v>
      </c>
      <c r="N2182">
        <f t="shared" si="138"/>
        <v>0</v>
      </c>
      <c r="O2182" t="str">
        <f t="shared" si="139"/>
        <v>Actual</v>
      </c>
    </row>
    <row r="2183" spans="1:15" x14ac:dyDescent="0.25">
      <c r="A2183" t="s">
        <v>2473</v>
      </c>
      <c r="B2183" t="s">
        <v>20</v>
      </c>
      <c r="C2183">
        <v>2</v>
      </c>
      <c r="D2183">
        <f t="shared" si="136"/>
        <v>2</v>
      </c>
      <c r="E2183">
        <v>5</v>
      </c>
      <c r="F2183">
        <f>IF(OR(E2183="",E2183="UNKNOWN",E2183="ERROR"),_xlfn.XLOOKUP(Table2[[#This Row],[Item]],Items_List!A:A,Items_List!B:B),E2183)</f>
        <v>5</v>
      </c>
      <c r="G2183">
        <v>10</v>
      </c>
      <c r="H2183">
        <f t="shared" si="137"/>
        <v>10</v>
      </c>
      <c r="I2183" t="s">
        <v>14</v>
      </c>
      <c r="J2183" t="s">
        <v>10059</v>
      </c>
      <c r="K2183" s="1">
        <v>45162</v>
      </c>
      <c r="L2183" s="1" t="str">
        <f>IF(ISNUMBER(Table2[[#This Row],[Transaction Date]]),TEXT(Table2[[#This Row],[Transaction Date]],"mmmm"),"Unknown")</f>
        <v>August</v>
      </c>
      <c r="M2183" s="1" t="str">
        <f>IF(ISNUMBER(Table2[[#This Row],[Transaction Date]]),TEXT(Table2[[#This Row],[Transaction Date]],"dddd"),"Unknown")</f>
        <v>Thursday</v>
      </c>
      <c r="N2183">
        <f t="shared" si="138"/>
        <v>0</v>
      </c>
      <c r="O2183" t="str">
        <f t="shared" si="139"/>
        <v>Actual</v>
      </c>
    </row>
    <row r="2184" spans="1:15" x14ac:dyDescent="0.25">
      <c r="A2184" t="s">
        <v>2474</v>
      </c>
      <c r="B2184" t="s">
        <v>9</v>
      </c>
      <c r="C2184">
        <v>5</v>
      </c>
      <c r="D2184">
        <f t="shared" si="136"/>
        <v>5</v>
      </c>
      <c r="E2184">
        <v>2</v>
      </c>
      <c r="F2184">
        <f>IF(OR(E2184="",E2184="UNKNOWN",E2184="ERROR"),_xlfn.XLOOKUP(Table2[[#This Row],[Item]],Items_List!A:A,Items_List!B:B),E2184)</f>
        <v>2</v>
      </c>
      <c r="G2184">
        <v>10</v>
      </c>
      <c r="H2184">
        <f t="shared" si="137"/>
        <v>10</v>
      </c>
      <c r="I2184" t="s">
        <v>23</v>
      </c>
      <c r="J2184" t="s">
        <v>11</v>
      </c>
      <c r="K2184" s="1">
        <v>44935</v>
      </c>
      <c r="L2184" s="1" t="str">
        <f>IF(ISNUMBER(Table2[[#This Row],[Transaction Date]]),TEXT(Table2[[#This Row],[Transaction Date]],"mmmm"),"Unknown")</f>
        <v>January</v>
      </c>
      <c r="M2184" s="1" t="str">
        <f>IF(ISNUMBER(Table2[[#This Row],[Transaction Date]]),TEXT(Table2[[#This Row],[Transaction Date]],"dddd"),"Unknown")</f>
        <v>Monday</v>
      </c>
      <c r="N2184">
        <f t="shared" si="138"/>
        <v>0</v>
      </c>
      <c r="O2184" t="str">
        <f t="shared" si="139"/>
        <v>Actual</v>
      </c>
    </row>
    <row r="2185" spans="1:15" x14ac:dyDescent="0.25">
      <c r="A2185" t="s">
        <v>2475</v>
      </c>
      <c r="B2185" t="s">
        <v>17</v>
      </c>
      <c r="C2185">
        <v>4</v>
      </c>
      <c r="D2185">
        <f t="shared" si="136"/>
        <v>4</v>
      </c>
      <c r="E2185">
        <v>1</v>
      </c>
      <c r="F2185">
        <f>IF(OR(E2185="",E2185="UNKNOWN",E2185="ERROR"),_xlfn.XLOOKUP(Table2[[#This Row],[Item]],Items_List!A:A,Items_List!B:B),E2185)</f>
        <v>1</v>
      </c>
      <c r="G2185">
        <v>4</v>
      </c>
      <c r="H2185">
        <f t="shared" si="137"/>
        <v>4</v>
      </c>
      <c r="I2185" t="s">
        <v>10</v>
      </c>
      <c r="J2185" t="s">
        <v>11</v>
      </c>
      <c r="K2185" s="1">
        <v>45097</v>
      </c>
      <c r="L2185" s="1" t="str">
        <f>IF(ISNUMBER(Table2[[#This Row],[Transaction Date]]),TEXT(Table2[[#This Row],[Transaction Date]],"mmmm"),"Unknown")</f>
        <v>June</v>
      </c>
      <c r="M2185" s="1" t="str">
        <f>IF(ISNUMBER(Table2[[#This Row],[Transaction Date]]),TEXT(Table2[[#This Row],[Transaction Date]],"dddd"),"Unknown")</f>
        <v>Tuesday</v>
      </c>
      <c r="N2185">
        <f t="shared" si="138"/>
        <v>0</v>
      </c>
      <c r="O2185" t="str">
        <f t="shared" si="139"/>
        <v>Actual</v>
      </c>
    </row>
    <row r="2186" spans="1:15" x14ac:dyDescent="0.25">
      <c r="A2186" t="s">
        <v>2476</v>
      </c>
      <c r="B2186" t="s">
        <v>28</v>
      </c>
      <c r="C2186" t="s">
        <v>21</v>
      </c>
      <c r="D2186">
        <f t="shared" si="136"/>
        <v>2</v>
      </c>
      <c r="E2186">
        <v>4</v>
      </c>
      <c r="F2186">
        <f>IF(OR(E2186="",E2186="UNKNOWN",E2186="ERROR"),_xlfn.XLOOKUP(Table2[[#This Row],[Item]],Items_List!A:A,Items_List!B:B),E2186)</f>
        <v>4</v>
      </c>
      <c r="G2186">
        <v>8</v>
      </c>
      <c r="H2186">
        <f t="shared" si="137"/>
        <v>8</v>
      </c>
      <c r="I2186" t="s">
        <v>14</v>
      </c>
      <c r="J2186" t="s">
        <v>10059</v>
      </c>
      <c r="K2186" s="1">
        <v>44969</v>
      </c>
      <c r="L2186" s="1" t="str">
        <f>IF(ISNUMBER(Table2[[#This Row],[Transaction Date]]),TEXT(Table2[[#This Row],[Transaction Date]],"mmmm"),"Unknown")</f>
        <v>February</v>
      </c>
      <c r="M2186" s="1" t="str">
        <f>IF(ISNUMBER(Table2[[#This Row],[Transaction Date]]),TEXT(Table2[[#This Row],[Transaction Date]],"dddd"),"Unknown")</f>
        <v>Sunday</v>
      </c>
      <c r="N2186">
        <f t="shared" si="138"/>
        <v>1</v>
      </c>
      <c r="O2186" t="str">
        <f t="shared" si="139"/>
        <v>Estimated</v>
      </c>
    </row>
    <row r="2187" spans="1:15" x14ac:dyDescent="0.25">
      <c r="A2187" t="s">
        <v>2477</v>
      </c>
      <c r="B2187" t="s">
        <v>20</v>
      </c>
      <c r="C2187">
        <v>4</v>
      </c>
      <c r="D2187">
        <f t="shared" si="136"/>
        <v>4</v>
      </c>
      <c r="E2187">
        <v>5</v>
      </c>
      <c r="F2187">
        <f>IF(OR(E2187="",E2187="UNKNOWN",E2187="ERROR"),_xlfn.XLOOKUP(Table2[[#This Row],[Item]],Items_List!A:A,Items_List!B:B),E2187)</f>
        <v>5</v>
      </c>
      <c r="G2187">
        <v>20</v>
      </c>
      <c r="H2187">
        <f t="shared" si="137"/>
        <v>20</v>
      </c>
      <c r="I2187" t="s">
        <v>10</v>
      </c>
      <c r="J2187" t="s">
        <v>15</v>
      </c>
      <c r="K2187" s="1">
        <v>45278</v>
      </c>
      <c r="L2187" s="1" t="str">
        <f>IF(ISNUMBER(Table2[[#This Row],[Transaction Date]]),TEXT(Table2[[#This Row],[Transaction Date]],"mmmm"),"Unknown")</f>
        <v>December</v>
      </c>
      <c r="M2187" s="1" t="str">
        <f>IF(ISNUMBER(Table2[[#This Row],[Transaction Date]]),TEXT(Table2[[#This Row],[Transaction Date]],"dddd"),"Unknown")</f>
        <v>Monday</v>
      </c>
      <c r="N2187">
        <f t="shared" si="138"/>
        <v>0</v>
      </c>
      <c r="O2187" t="str">
        <f t="shared" si="139"/>
        <v>Actual</v>
      </c>
    </row>
    <row r="2188" spans="1:15" x14ac:dyDescent="0.25">
      <c r="A2188" t="s">
        <v>2478</v>
      </c>
      <c r="B2188" t="s">
        <v>39</v>
      </c>
      <c r="C2188">
        <v>1</v>
      </c>
      <c r="D2188">
        <f t="shared" si="136"/>
        <v>1</v>
      </c>
      <c r="E2188">
        <v>3</v>
      </c>
      <c r="F2188">
        <f>IF(OR(E2188="",E2188="UNKNOWN",E2188="ERROR"),_xlfn.XLOOKUP(Table2[[#This Row],[Item]],Items_List!A:A,Items_List!B:B),E2188)</f>
        <v>3</v>
      </c>
      <c r="G2188">
        <v>3</v>
      </c>
      <c r="H2188">
        <f t="shared" si="137"/>
        <v>3</v>
      </c>
      <c r="I2188" t="s">
        <v>23</v>
      </c>
      <c r="J2188" t="s">
        <v>11</v>
      </c>
      <c r="K2188" s="1">
        <v>45196</v>
      </c>
      <c r="L2188" s="1" t="str">
        <f>IF(ISNUMBER(Table2[[#This Row],[Transaction Date]]),TEXT(Table2[[#This Row],[Transaction Date]],"mmmm"),"Unknown")</f>
        <v>September</v>
      </c>
      <c r="M2188" s="1" t="str">
        <f>IF(ISNUMBER(Table2[[#This Row],[Transaction Date]]),TEXT(Table2[[#This Row],[Transaction Date]],"dddd"),"Unknown")</f>
        <v>Wednesday</v>
      </c>
      <c r="N2188">
        <f t="shared" si="138"/>
        <v>0</v>
      </c>
      <c r="O2188" t="str">
        <f t="shared" si="139"/>
        <v>Actual</v>
      </c>
    </row>
    <row r="2189" spans="1:15" x14ac:dyDescent="0.25">
      <c r="A2189" t="s">
        <v>2479</v>
      </c>
      <c r="B2189" t="s">
        <v>13</v>
      </c>
      <c r="C2189">
        <v>4</v>
      </c>
      <c r="D2189">
        <f t="shared" si="136"/>
        <v>4</v>
      </c>
      <c r="E2189">
        <v>3</v>
      </c>
      <c r="F2189">
        <f>IF(OR(E2189="",E2189="UNKNOWN",E2189="ERROR"),_xlfn.XLOOKUP(Table2[[#This Row],[Item]],Items_List!A:A,Items_List!B:B),E2189)</f>
        <v>3</v>
      </c>
      <c r="G2189">
        <v>12</v>
      </c>
      <c r="H2189">
        <f t="shared" si="137"/>
        <v>12</v>
      </c>
      <c r="I2189" t="s">
        <v>10</v>
      </c>
      <c r="J2189" t="s">
        <v>11</v>
      </c>
      <c r="K2189" s="1">
        <v>45133</v>
      </c>
      <c r="L2189" s="1" t="str">
        <f>IF(ISNUMBER(Table2[[#This Row],[Transaction Date]]),TEXT(Table2[[#This Row],[Transaction Date]],"mmmm"),"Unknown")</f>
        <v>July</v>
      </c>
      <c r="M2189" s="1" t="str">
        <f>IF(ISNUMBER(Table2[[#This Row],[Transaction Date]]),TEXT(Table2[[#This Row],[Transaction Date]],"dddd"),"Unknown")</f>
        <v>Wednesday</v>
      </c>
      <c r="N2189">
        <f t="shared" si="138"/>
        <v>0</v>
      </c>
      <c r="O2189" t="str">
        <f t="shared" si="139"/>
        <v>Actual</v>
      </c>
    </row>
    <row r="2190" spans="1:15" x14ac:dyDescent="0.25">
      <c r="A2190" t="s">
        <v>2480</v>
      </c>
      <c r="B2190" t="s">
        <v>17</v>
      </c>
      <c r="C2190">
        <v>2</v>
      </c>
      <c r="D2190">
        <f t="shared" si="136"/>
        <v>2</v>
      </c>
      <c r="E2190">
        <v>1</v>
      </c>
      <c r="F2190">
        <f>IF(OR(E2190="",E2190="UNKNOWN",E2190="ERROR"),_xlfn.XLOOKUP(Table2[[#This Row],[Item]],Items_List!A:A,Items_List!B:B),E2190)</f>
        <v>1</v>
      </c>
      <c r="G2190">
        <v>2</v>
      </c>
      <c r="H2190">
        <f t="shared" si="137"/>
        <v>2</v>
      </c>
      <c r="I2190" t="s">
        <v>23</v>
      </c>
      <c r="J2190" t="s">
        <v>10059</v>
      </c>
      <c r="K2190" s="1">
        <v>45063</v>
      </c>
      <c r="L2190" s="1" t="str">
        <f>IF(ISNUMBER(Table2[[#This Row],[Transaction Date]]),TEXT(Table2[[#This Row],[Transaction Date]],"mmmm"),"Unknown")</f>
        <v>May</v>
      </c>
      <c r="M2190" s="1" t="str">
        <f>IF(ISNUMBER(Table2[[#This Row],[Transaction Date]]),TEXT(Table2[[#This Row],[Transaction Date]],"dddd"),"Unknown")</f>
        <v>Wednesday</v>
      </c>
      <c r="N2190">
        <f t="shared" si="138"/>
        <v>0</v>
      </c>
      <c r="O2190" t="str">
        <f t="shared" si="139"/>
        <v>Actual</v>
      </c>
    </row>
    <row r="2191" spans="1:15" x14ac:dyDescent="0.25">
      <c r="A2191" t="s">
        <v>2481</v>
      </c>
      <c r="B2191" t="s">
        <v>39</v>
      </c>
      <c r="C2191">
        <v>1</v>
      </c>
      <c r="D2191">
        <f t="shared" si="136"/>
        <v>1</v>
      </c>
      <c r="E2191">
        <v>3</v>
      </c>
      <c r="F2191">
        <f>IF(OR(E2191="",E2191="UNKNOWN",E2191="ERROR"),_xlfn.XLOOKUP(Table2[[#This Row],[Item]],Items_List!A:A,Items_List!B:B),E2191)</f>
        <v>3</v>
      </c>
      <c r="G2191">
        <v>3</v>
      </c>
      <c r="H2191">
        <f t="shared" si="137"/>
        <v>3</v>
      </c>
      <c r="I2191" t="s">
        <v>10</v>
      </c>
      <c r="J2191" t="s">
        <v>11</v>
      </c>
      <c r="K2191" s="1">
        <v>44979</v>
      </c>
      <c r="L2191" s="1" t="str">
        <f>IF(ISNUMBER(Table2[[#This Row],[Transaction Date]]),TEXT(Table2[[#This Row],[Transaction Date]],"mmmm"),"Unknown")</f>
        <v>February</v>
      </c>
      <c r="M2191" s="1" t="str">
        <f>IF(ISNUMBER(Table2[[#This Row],[Transaction Date]]),TEXT(Table2[[#This Row],[Transaction Date]],"dddd"),"Unknown")</f>
        <v>Wednesday</v>
      </c>
      <c r="N2191">
        <f t="shared" si="138"/>
        <v>0</v>
      </c>
      <c r="O2191" t="str">
        <f t="shared" si="139"/>
        <v>Actual</v>
      </c>
    </row>
    <row r="2192" spans="1:15" x14ac:dyDescent="0.25">
      <c r="A2192" t="s">
        <v>2482</v>
      </c>
      <c r="B2192" t="s">
        <v>17</v>
      </c>
      <c r="C2192">
        <v>4</v>
      </c>
      <c r="D2192">
        <f t="shared" si="136"/>
        <v>4</v>
      </c>
      <c r="E2192">
        <v>1</v>
      </c>
      <c r="F2192">
        <f>IF(OR(E2192="",E2192="UNKNOWN",E2192="ERROR"),_xlfn.XLOOKUP(Table2[[#This Row],[Item]],Items_List!A:A,Items_List!B:B),E2192)</f>
        <v>1</v>
      </c>
      <c r="G2192">
        <v>4</v>
      </c>
      <c r="H2192">
        <f t="shared" si="137"/>
        <v>4</v>
      </c>
      <c r="I2192" t="s">
        <v>23</v>
      </c>
      <c r="J2192" t="s">
        <v>11</v>
      </c>
      <c r="K2192" s="1">
        <v>44972</v>
      </c>
      <c r="L2192" s="1" t="str">
        <f>IF(ISNUMBER(Table2[[#This Row],[Transaction Date]]),TEXT(Table2[[#This Row],[Transaction Date]],"mmmm"),"Unknown")</f>
        <v>February</v>
      </c>
      <c r="M2192" s="1" t="str">
        <f>IF(ISNUMBER(Table2[[#This Row],[Transaction Date]]),TEXT(Table2[[#This Row],[Transaction Date]],"dddd"),"Unknown")</f>
        <v>Wednesday</v>
      </c>
      <c r="N2192">
        <f t="shared" si="138"/>
        <v>0</v>
      </c>
      <c r="O2192" t="str">
        <f t="shared" si="139"/>
        <v>Actual</v>
      </c>
    </row>
    <row r="2193" spans="1:15" x14ac:dyDescent="0.25">
      <c r="A2193" t="s">
        <v>2483</v>
      </c>
      <c r="B2193" t="s">
        <v>28</v>
      </c>
      <c r="C2193">
        <v>5</v>
      </c>
      <c r="D2193">
        <f t="shared" si="136"/>
        <v>5</v>
      </c>
      <c r="E2193">
        <v>4</v>
      </c>
      <c r="F2193">
        <f>IF(OR(E2193="",E2193="UNKNOWN",E2193="ERROR"),_xlfn.XLOOKUP(Table2[[#This Row],[Item]],Items_List!A:A,Items_List!B:B),E2193)</f>
        <v>4</v>
      </c>
      <c r="G2193">
        <v>20</v>
      </c>
      <c r="H2193">
        <f t="shared" si="137"/>
        <v>20</v>
      </c>
      <c r="I2193" t="s">
        <v>14</v>
      </c>
      <c r="J2193" t="s">
        <v>11</v>
      </c>
      <c r="K2193" s="1">
        <v>44931</v>
      </c>
      <c r="L2193" s="1" t="str">
        <f>IF(ISNUMBER(Table2[[#This Row],[Transaction Date]]),TEXT(Table2[[#This Row],[Transaction Date]],"mmmm"),"Unknown")</f>
        <v>January</v>
      </c>
      <c r="M2193" s="1" t="str">
        <f>IF(ISNUMBER(Table2[[#This Row],[Transaction Date]]),TEXT(Table2[[#This Row],[Transaction Date]],"dddd"),"Unknown")</f>
        <v>Thursday</v>
      </c>
      <c r="N2193">
        <f t="shared" si="138"/>
        <v>0</v>
      </c>
      <c r="O2193" t="str">
        <f t="shared" si="139"/>
        <v>Actual</v>
      </c>
    </row>
    <row r="2194" spans="1:15" x14ac:dyDescent="0.25">
      <c r="A2194" t="s">
        <v>2484</v>
      </c>
      <c r="B2194" t="s">
        <v>9</v>
      </c>
      <c r="C2194">
        <v>4</v>
      </c>
      <c r="D2194">
        <f t="shared" si="136"/>
        <v>4</v>
      </c>
      <c r="E2194">
        <v>2</v>
      </c>
      <c r="F2194">
        <f>IF(OR(E2194="",E2194="UNKNOWN",E2194="ERROR"),_xlfn.XLOOKUP(Table2[[#This Row],[Item]],Items_List!A:A,Items_List!B:B),E2194)</f>
        <v>2</v>
      </c>
      <c r="G2194">
        <v>8</v>
      </c>
      <c r="H2194">
        <f t="shared" si="137"/>
        <v>8</v>
      </c>
      <c r="I2194" t="s">
        <v>10</v>
      </c>
      <c r="J2194" t="s">
        <v>10059</v>
      </c>
      <c r="K2194" s="1">
        <v>45108</v>
      </c>
      <c r="L2194" s="1" t="str">
        <f>IF(ISNUMBER(Table2[[#This Row],[Transaction Date]]),TEXT(Table2[[#This Row],[Transaction Date]],"mmmm"),"Unknown")</f>
        <v>July</v>
      </c>
      <c r="M2194" s="1" t="str">
        <f>IF(ISNUMBER(Table2[[#This Row],[Transaction Date]]),TEXT(Table2[[#This Row],[Transaction Date]],"dddd"),"Unknown")</f>
        <v>Saturday</v>
      </c>
      <c r="N2194">
        <f t="shared" si="138"/>
        <v>0</v>
      </c>
      <c r="O2194" t="str">
        <f t="shared" si="139"/>
        <v>Actual</v>
      </c>
    </row>
    <row r="2195" spans="1:15" x14ac:dyDescent="0.25">
      <c r="A2195" t="s">
        <v>2486</v>
      </c>
      <c r="B2195" t="s">
        <v>25</v>
      </c>
      <c r="C2195">
        <v>2</v>
      </c>
      <c r="D2195">
        <f t="shared" si="136"/>
        <v>2</v>
      </c>
      <c r="E2195">
        <v>4</v>
      </c>
      <c r="F2195">
        <f>IF(OR(E2195="",E2195="UNKNOWN",E2195="ERROR"),_xlfn.XLOOKUP(Table2[[#This Row],[Item]],Items_List!A:A,Items_List!B:B),E2195)</f>
        <v>4</v>
      </c>
      <c r="G2195">
        <v>8</v>
      </c>
      <c r="H2195">
        <f t="shared" si="137"/>
        <v>8</v>
      </c>
      <c r="I2195" t="s">
        <v>23</v>
      </c>
      <c r="J2195" t="s">
        <v>10059</v>
      </c>
      <c r="K2195" s="1">
        <v>45244</v>
      </c>
      <c r="L2195" s="1" t="str">
        <f>IF(ISNUMBER(Table2[[#This Row],[Transaction Date]]),TEXT(Table2[[#This Row],[Transaction Date]],"mmmm"),"Unknown")</f>
        <v>November</v>
      </c>
      <c r="M2195" s="1" t="str">
        <f>IF(ISNUMBER(Table2[[#This Row],[Transaction Date]]),TEXT(Table2[[#This Row],[Transaction Date]],"dddd"),"Unknown")</f>
        <v>Tuesday</v>
      </c>
      <c r="N2195">
        <f t="shared" si="138"/>
        <v>0</v>
      </c>
      <c r="O2195" t="str">
        <f t="shared" si="139"/>
        <v>Actual</v>
      </c>
    </row>
    <row r="2196" spans="1:15" x14ac:dyDescent="0.25">
      <c r="A2196" t="s">
        <v>2487</v>
      </c>
      <c r="B2196" t="s">
        <v>65</v>
      </c>
      <c r="C2196">
        <v>3</v>
      </c>
      <c r="D2196">
        <f t="shared" si="136"/>
        <v>3</v>
      </c>
      <c r="E2196">
        <v>1.5</v>
      </c>
      <c r="F2196">
        <f>IF(OR(E2196="",E2196="UNKNOWN",E2196="ERROR"),_xlfn.XLOOKUP(Table2[[#This Row],[Item]],Items_List!A:A,Items_List!B:B),E2196)</f>
        <v>1.5</v>
      </c>
      <c r="G2196">
        <v>4.5</v>
      </c>
      <c r="H2196">
        <f t="shared" si="137"/>
        <v>4.5</v>
      </c>
      <c r="I2196" t="s">
        <v>10059</v>
      </c>
      <c r="J2196" t="s">
        <v>11</v>
      </c>
      <c r="K2196" s="1">
        <v>44986</v>
      </c>
      <c r="L2196" s="1" t="str">
        <f>IF(ISNUMBER(Table2[[#This Row],[Transaction Date]]),TEXT(Table2[[#This Row],[Transaction Date]],"mmmm"),"Unknown")</f>
        <v>March</v>
      </c>
      <c r="M2196" s="1" t="str">
        <f>IF(ISNUMBER(Table2[[#This Row],[Transaction Date]]),TEXT(Table2[[#This Row],[Transaction Date]],"dddd"),"Unknown")</f>
        <v>Wednesday</v>
      </c>
      <c r="N2196">
        <f t="shared" si="138"/>
        <v>0</v>
      </c>
      <c r="O2196" t="str">
        <f t="shared" si="139"/>
        <v>Actual</v>
      </c>
    </row>
    <row r="2197" spans="1:15" x14ac:dyDescent="0.25">
      <c r="A2197" t="s">
        <v>2488</v>
      </c>
      <c r="B2197" t="s">
        <v>28</v>
      </c>
      <c r="C2197">
        <v>4</v>
      </c>
      <c r="D2197">
        <f t="shared" si="136"/>
        <v>4</v>
      </c>
      <c r="E2197">
        <v>4</v>
      </c>
      <c r="F2197">
        <f>IF(OR(E2197="",E2197="UNKNOWN",E2197="ERROR"),_xlfn.XLOOKUP(Table2[[#This Row],[Item]],Items_List!A:A,Items_List!B:B),E2197)</f>
        <v>4</v>
      </c>
      <c r="G2197">
        <v>16</v>
      </c>
      <c r="H2197">
        <f t="shared" si="137"/>
        <v>16</v>
      </c>
      <c r="I2197" t="s">
        <v>23</v>
      </c>
      <c r="J2197" t="s">
        <v>10059</v>
      </c>
      <c r="K2197" s="1">
        <v>45140</v>
      </c>
      <c r="L2197" s="1" t="str">
        <f>IF(ISNUMBER(Table2[[#This Row],[Transaction Date]]),TEXT(Table2[[#This Row],[Transaction Date]],"mmmm"),"Unknown")</f>
        <v>August</v>
      </c>
      <c r="M2197" s="1" t="str">
        <f>IF(ISNUMBER(Table2[[#This Row],[Transaction Date]]),TEXT(Table2[[#This Row],[Transaction Date]],"dddd"),"Unknown")</f>
        <v>Wednesday</v>
      </c>
      <c r="N2197">
        <f t="shared" si="138"/>
        <v>0</v>
      </c>
      <c r="O2197" t="str">
        <f t="shared" si="139"/>
        <v>Actual</v>
      </c>
    </row>
    <row r="2198" spans="1:15" x14ac:dyDescent="0.25">
      <c r="A2198" t="s">
        <v>2489</v>
      </c>
      <c r="B2198" t="s">
        <v>28</v>
      </c>
      <c r="C2198">
        <v>4</v>
      </c>
      <c r="D2198">
        <f t="shared" si="136"/>
        <v>4</v>
      </c>
      <c r="E2198">
        <v>4</v>
      </c>
      <c r="F2198">
        <f>IF(OR(E2198="",E2198="UNKNOWN",E2198="ERROR"),_xlfn.XLOOKUP(Table2[[#This Row],[Item]],Items_List!A:A,Items_List!B:B),E2198)</f>
        <v>4</v>
      </c>
      <c r="G2198">
        <v>16</v>
      </c>
      <c r="H2198">
        <f t="shared" si="137"/>
        <v>16</v>
      </c>
      <c r="I2198" t="s">
        <v>10</v>
      </c>
      <c r="J2198" t="s">
        <v>15</v>
      </c>
      <c r="K2198" s="1">
        <v>45122</v>
      </c>
      <c r="L2198" s="1" t="str">
        <f>IF(ISNUMBER(Table2[[#This Row],[Transaction Date]]),TEXT(Table2[[#This Row],[Transaction Date]],"mmmm"),"Unknown")</f>
        <v>July</v>
      </c>
      <c r="M2198" s="1" t="str">
        <f>IF(ISNUMBER(Table2[[#This Row],[Transaction Date]]),TEXT(Table2[[#This Row],[Transaction Date]],"dddd"),"Unknown")</f>
        <v>Saturday</v>
      </c>
      <c r="N2198">
        <f t="shared" si="138"/>
        <v>0</v>
      </c>
      <c r="O2198" t="str">
        <f t="shared" si="139"/>
        <v>Actual</v>
      </c>
    </row>
    <row r="2199" spans="1:15" x14ac:dyDescent="0.25">
      <c r="A2199" t="s">
        <v>2490</v>
      </c>
      <c r="B2199" t="s">
        <v>25</v>
      </c>
      <c r="C2199">
        <v>2</v>
      </c>
      <c r="D2199">
        <f t="shared" si="136"/>
        <v>2</v>
      </c>
      <c r="E2199">
        <v>4</v>
      </c>
      <c r="F2199">
        <f>IF(OR(E2199="",E2199="UNKNOWN",E2199="ERROR"),_xlfn.XLOOKUP(Table2[[#This Row],[Item]],Items_List!A:A,Items_List!B:B),E2199)</f>
        <v>4</v>
      </c>
      <c r="G2199">
        <v>8</v>
      </c>
      <c r="H2199">
        <f t="shared" si="137"/>
        <v>8</v>
      </c>
      <c r="I2199" t="s">
        <v>10059</v>
      </c>
      <c r="J2199" t="s">
        <v>15</v>
      </c>
      <c r="K2199" s="1">
        <v>45230</v>
      </c>
      <c r="L2199" s="1" t="str">
        <f>IF(ISNUMBER(Table2[[#This Row],[Transaction Date]]),TEXT(Table2[[#This Row],[Transaction Date]],"mmmm"),"Unknown")</f>
        <v>October</v>
      </c>
      <c r="M2199" s="1" t="str">
        <f>IF(ISNUMBER(Table2[[#This Row],[Transaction Date]]),TEXT(Table2[[#This Row],[Transaction Date]],"dddd"),"Unknown")</f>
        <v>Tuesday</v>
      </c>
      <c r="N2199">
        <f t="shared" si="138"/>
        <v>0</v>
      </c>
      <c r="O2199" t="str">
        <f t="shared" si="139"/>
        <v>Actual</v>
      </c>
    </row>
    <row r="2200" spans="1:15" x14ac:dyDescent="0.25">
      <c r="A2200" t="s">
        <v>2491</v>
      </c>
      <c r="B2200" t="s">
        <v>13</v>
      </c>
      <c r="C2200">
        <v>5</v>
      </c>
      <c r="D2200">
        <f t="shared" si="136"/>
        <v>5</v>
      </c>
      <c r="E2200">
        <v>3</v>
      </c>
      <c r="F2200">
        <f>IF(OR(E2200="",E2200="UNKNOWN",E2200="ERROR"),_xlfn.XLOOKUP(Table2[[#This Row],[Item]],Items_List!A:A,Items_List!B:B),E2200)</f>
        <v>3</v>
      </c>
      <c r="H2200">
        <f t="shared" si="137"/>
        <v>15</v>
      </c>
      <c r="I2200" t="s">
        <v>14</v>
      </c>
      <c r="J2200" t="s">
        <v>11</v>
      </c>
      <c r="K2200" s="1">
        <v>45175</v>
      </c>
      <c r="L2200" s="1" t="str">
        <f>IF(ISNUMBER(Table2[[#This Row],[Transaction Date]]),TEXT(Table2[[#This Row],[Transaction Date]],"mmmm"),"Unknown")</f>
        <v>September</v>
      </c>
      <c r="M2200" s="1" t="str">
        <f>IF(ISNUMBER(Table2[[#This Row],[Transaction Date]]),TEXT(Table2[[#This Row],[Transaction Date]],"dddd"),"Unknown")</f>
        <v>Wednesday</v>
      </c>
      <c r="N2200">
        <f t="shared" si="138"/>
        <v>1</v>
      </c>
      <c r="O2200" t="str">
        <f t="shared" si="139"/>
        <v>Actual</v>
      </c>
    </row>
    <row r="2201" spans="1:15" x14ac:dyDescent="0.25">
      <c r="A2201" t="s">
        <v>2492</v>
      </c>
      <c r="B2201" t="s">
        <v>9</v>
      </c>
      <c r="C2201">
        <v>2</v>
      </c>
      <c r="D2201">
        <f t="shared" si="136"/>
        <v>2</v>
      </c>
      <c r="E2201">
        <v>2</v>
      </c>
      <c r="F2201">
        <f>IF(OR(E2201="",E2201="UNKNOWN",E2201="ERROR"),_xlfn.XLOOKUP(Table2[[#This Row],[Item]],Items_List!A:A,Items_List!B:B),E2201)</f>
        <v>2</v>
      </c>
      <c r="G2201">
        <v>4</v>
      </c>
      <c r="H2201">
        <f t="shared" si="137"/>
        <v>4</v>
      </c>
      <c r="I2201" t="s">
        <v>10</v>
      </c>
      <c r="J2201" t="s">
        <v>11</v>
      </c>
      <c r="K2201" s="1">
        <v>45128</v>
      </c>
      <c r="L2201" s="1" t="str">
        <f>IF(ISNUMBER(Table2[[#This Row],[Transaction Date]]),TEXT(Table2[[#This Row],[Transaction Date]],"mmmm"),"Unknown")</f>
        <v>July</v>
      </c>
      <c r="M2201" s="1" t="str">
        <f>IF(ISNUMBER(Table2[[#This Row],[Transaction Date]]),TEXT(Table2[[#This Row],[Transaction Date]],"dddd"),"Unknown")</f>
        <v>Friday</v>
      </c>
      <c r="N2201">
        <f t="shared" si="138"/>
        <v>0</v>
      </c>
      <c r="O2201" t="str">
        <f t="shared" si="139"/>
        <v>Actual</v>
      </c>
    </row>
    <row r="2202" spans="1:15" x14ac:dyDescent="0.25">
      <c r="A2202" t="s">
        <v>2493</v>
      </c>
      <c r="B2202" t="s">
        <v>25</v>
      </c>
      <c r="C2202">
        <v>3</v>
      </c>
      <c r="D2202">
        <f t="shared" si="136"/>
        <v>3</v>
      </c>
      <c r="E2202">
        <v>4</v>
      </c>
      <c r="F2202">
        <f>IF(OR(E2202="",E2202="UNKNOWN",E2202="ERROR"),_xlfn.XLOOKUP(Table2[[#This Row],[Item]],Items_List!A:A,Items_List!B:B),E2202)</f>
        <v>4</v>
      </c>
      <c r="G2202">
        <v>12</v>
      </c>
      <c r="H2202">
        <f t="shared" si="137"/>
        <v>12</v>
      </c>
      <c r="I2202" t="s">
        <v>10059</v>
      </c>
      <c r="J2202" t="s">
        <v>15</v>
      </c>
      <c r="K2202" s="1">
        <v>45155</v>
      </c>
      <c r="L2202" s="1" t="str">
        <f>IF(ISNUMBER(Table2[[#This Row],[Transaction Date]]),TEXT(Table2[[#This Row],[Transaction Date]],"mmmm"),"Unknown")</f>
        <v>August</v>
      </c>
      <c r="M2202" s="1" t="str">
        <f>IF(ISNUMBER(Table2[[#This Row],[Transaction Date]]),TEXT(Table2[[#This Row],[Transaction Date]],"dddd"),"Unknown")</f>
        <v>Thursday</v>
      </c>
      <c r="N2202">
        <f t="shared" si="138"/>
        <v>0</v>
      </c>
      <c r="O2202" t="str">
        <f t="shared" si="139"/>
        <v>Actual</v>
      </c>
    </row>
    <row r="2203" spans="1:15" x14ac:dyDescent="0.25">
      <c r="A2203" t="s">
        <v>2494</v>
      </c>
      <c r="B2203" t="s">
        <v>28</v>
      </c>
      <c r="C2203">
        <v>3</v>
      </c>
      <c r="D2203">
        <f t="shared" si="136"/>
        <v>3</v>
      </c>
      <c r="E2203">
        <v>4</v>
      </c>
      <c r="F2203">
        <f>IF(OR(E2203="",E2203="UNKNOWN",E2203="ERROR"),_xlfn.XLOOKUP(Table2[[#This Row],[Item]],Items_List!A:A,Items_List!B:B),E2203)</f>
        <v>4</v>
      </c>
      <c r="G2203">
        <v>12</v>
      </c>
      <c r="H2203">
        <f t="shared" si="137"/>
        <v>12</v>
      </c>
      <c r="I2203" t="s">
        <v>10059</v>
      </c>
      <c r="J2203" t="s">
        <v>15</v>
      </c>
      <c r="K2203" s="1">
        <v>45078</v>
      </c>
      <c r="L2203" s="1" t="str">
        <f>IF(ISNUMBER(Table2[[#This Row],[Transaction Date]]),TEXT(Table2[[#This Row],[Transaction Date]],"mmmm"),"Unknown")</f>
        <v>June</v>
      </c>
      <c r="M2203" s="1" t="str">
        <f>IF(ISNUMBER(Table2[[#This Row],[Transaction Date]]),TEXT(Table2[[#This Row],[Transaction Date]],"dddd"),"Unknown")</f>
        <v>Thursday</v>
      </c>
      <c r="N2203">
        <f t="shared" si="138"/>
        <v>0</v>
      </c>
      <c r="O2203" t="str">
        <f t="shared" si="139"/>
        <v>Actual</v>
      </c>
    </row>
    <row r="2204" spans="1:15" x14ac:dyDescent="0.25">
      <c r="A2204" t="s">
        <v>2495</v>
      </c>
      <c r="B2204" t="s">
        <v>9</v>
      </c>
      <c r="C2204">
        <v>1</v>
      </c>
      <c r="D2204">
        <f t="shared" si="136"/>
        <v>1</v>
      </c>
      <c r="E2204">
        <v>2</v>
      </c>
      <c r="F2204">
        <f>IF(OR(E2204="",E2204="UNKNOWN",E2204="ERROR"),_xlfn.XLOOKUP(Table2[[#This Row],[Item]],Items_List!A:A,Items_List!B:B),E2204)</f>
        <v>2</v>
      </c>
      <c r="G2204">
        <v>2</v>
      </c>
      <c r="H2204">
        <f t="shared" si="137"/>
        <v>2</v>
      </c>
      <c r="I2204" t="s">
        <v>14</v>
      </c>
      <c r="J2204" t="s">
        <v>15</v>
      </c>
      <c r="K2204" s="1">
        <v>44976</v>
      </c>
      <c r="L2204" s="1" t="str">
        <f>IF(ISNUMBER(Table2[[#This Row],[Transaction Date]]),TEXT(Table2[[#This Row],[Transaction Date]],"mmmm"),"Unknown")</f>
        <v>February</v>
      </c>
      <c r="M2204" s="1" t="str">
        <f>IF(ISNUMBER(Table2[[#This Row],[Transaction Date]]),TEXT(Table2[[#This Row],[Transaction Date]],"dddd"),"Unknown")</f>
        <v>Sunday</v>
      </c>
      <c r="N2204">
        <f t="shared" si="138"/>
        <v>0</v>
      </c>
      <c r="O2204" t="str">
        <f t="shared" si="139"/>
        <v>Actual</v>
      </c>
    </row>
    <row r="2205" spans="1:15" x14ac:dyDescent="0.25">
      <c r="A2205" t="s">
        <v>2496</v>
      </c>
      <c r="B2205" t="s">
        <v>65</v>
      </c>
      <c r="C2205">
        <v>3</v>
      </c>
      <c r="D2205">
        <f t="shared" si="136"/>
        <v>3</v>
      </c>
      <c r="E2205">
        <v>1.5</v>
      </c>
      <c r="F2205">
        <f>IF(OR(E2205="",E2205="UNKNOWN",E2205="ERROR"),_xlfn.XLOOKUP(Table2[[#This Row],[Item]],Items_List!A:A,Items_List!B:B),E2205)</f>
        <v>1.5</v>
      </c>
      <c r="G2205">
        <v>4.5</v>
      </c>
      <c r="H2205">
        <f t="shared" si="137"/>
        <v>4.5</v>
      </c>
      <c r="I2205" t="s">
        <v>14</v>
      </c>
      <c r="J2205" t="s">
        <v>15</v>
      </c>
      <c r="K2205" s="1">
        <v>45042</v>
      </c>
      <c r="L2205" s="1" t="str">
        <f>IF(ISNUMBER(Table2[[#This Row],[Transaction Date]]),TEXT(Table2[[#This Row],[Transaction Date]],"mmmm"),"Unknown")</f>
        <v>April</v>
      </c>
      <c r="M2205" s="1" t="str">
        <f>IF(ISNUMBER(Table2[[#This Row],[Transaction Date]]),TEXT(Table2[[#This Row],[Transaction Date]],"dddd"),"Unknown")</f>
        <v>Wednesday</v>
      </c>
      <c r="N2205">
        <f t="shared" si="138"/>
        <v>0</v>
      </c>
      <c r="O2205" t="str">
        <f t="shared" si="139"/>
        <v>Actual</v>
      </c>
    </row>
    <row r="2206" spans="1:15" x14ac:dyDescent="0.25">
      <c r="A2206" t="s">
        <v>2497</v>
      </c>
      <c r="B2206" t="s">
        <v>28</v>
      </c>
      <c r="C2206">
        <v>4</v>
      </c>
      <c r="D2206">
        <f t="shared" si="136"/>
        <v>4</v>
      </c>
      <c r="E2206">
        <v>4</v>
      </c>
      <c r="F2206">
        <f>IF(OR(E2206="",E2206="UNKNOWN",E2206="ERROR"),_xlfn.XLOOKUP(Table2[[#This Row],[Item]],Items_List!A:A,Items_List!B:B),E2206)</f>
        <v>4</v>
      </c>
      <c r="G2206">
        <v>16</v>
      </c>
      <c r="H2206">
        <f t="shared" si="137"/>
        <v>16</v>
      </c>
      <c r="I2206" t="s">
        <v>10</v>
      </c>
      <c r="J2206" t="s">
        <v>15</v>
      </c>
      <c r="K2206" s="1">
        <v>45285</v>
      </c>
      <c r="L2206" s="1" t="str">
        <f>IF(ISNUMBER(Table2[[#This Row],[Transaction Date]]),TEXT(Table2[[#This Row],[Transaction Date]],"mmmm"),"Unknown")</f>
        <v>December</v>
      </c>
      <c r="M2206" s="1" t="str">
        <f>IF(ISNUMBER(Table2[[#This Row],[Transaction Date]]),TEXT(Table2[[#This Row],[Transaction Date]],"dddd"),"Unknown")</f>
        <v>Monday</v>
      </c>
      <c r="N2206">
        <f t="shared" si="138"/>
        <v>0</v>
      </c>
      <c r="O2206" t="str">
        <f t="shared" si="139"/>
        <v>Actual</v>
      </c>
    </row>
    <row r="2207" spans="1:15" x14ac:dyDescent="0.25">
      <c r="A2207" t="s">
        <v>2498</v>
      </c>
      <c r="B2207" t="s">
        <v>65</v>
      </c>
      <c r="C2207">
        <v>5</v>
      </c>
      <c r="D2207">
        <f t="shared" si="136"/>
        <v>5</v>
      </c>
      <c r="E2207">
        <v>1.5</v>
      </c>
      <c r="F2207">
        <f>IF(OR(E2207="",E2207="UNKNOWN",E2207="ERROR"),_xlfn.XLOOKUP(Table2[[#This Row],[Item]],Items_List!A:A,Items_List!B:B),E2207)</f>
        <v>1.5</v>
      </c>
      <c r="G2207">
        <v>7.5</v>
      </c>
      <c r="H2207">
        <f t="shared" si="137"/>
        <v>7.5</v>
      </c>
      <c r="I2207" t="s">
        <v>23</v>
      </c>
      <c r="J2207" t="s">
        <v>10059</v>
      </c>
      <c r="K2207" s="1">
        <v>45119</v>
      </c>
      <c r="L2207" s="1" t="str">
        <f>IF(ISNUMBER(Table2[[#This Row],[Transaction Date]]),TEXT(Table2[[#This Row],[Transaction Date]],"mmmm"),"Unknown")</f>
        <v>July</v>
      </c>
      <c r="M2207" s="1" t="str">
        <f>IF(ISNUMBER(Table2[[#This Row],[Transaction Date]]),TEXT(Table2[[#This Row],[Transaction Date]],"dddd"),"Unknown")</f>
        <v>Wednesday</v>
      </c>
      <c r="N2207">
        <f t="shared" si="138"/>
        <v>0</v>
      </c>
      <c r="O2207" t="str">
        <f t="shared" si="139"/>
        <v>Actual</v>
      </c>
    </row>
    <row r="2208" spans="1:15" x14ac:dyDescent="0.25">
      <c r="A2208" t="s">
        <v>2499</v>
      </c>
      <c r="B2208" t="s">
        <v>20</v>
      </c>
      <c r="C2208">
        <v>1</v>
      </c>
      <c r="D2208">
        <f t="shared" si="136"/>
        <v>1</v>
      </c>
      <c r="E2208">
        <v>5</v>
      </c>
      <c r="F2208">
        <f>IF(OR(E2208="",E2208="UNKNOWN",E2208="ERROR"),_xlfn.XLOOKUP(Table2[[#This Row],[Item]],Items_List!A:A,Items_List!B:B),E2208)</f>
        <v>5</v>
      </c>
      <c r="G2208">
        <v>5</v>
      </c>
      <c r="H2208">
        <f t="shared" si="137"/>
        <v>5</v>
      </c>
      <c r="I2208" t="s">
        <v>10</v>
      </c>
      <c r="J2208" t="s">
        <v>15</v>
      </c>
      <c r="K2208" s="1">
        <v>45215</v>
      </c>
      <c r="L2208" s="1" t="str">
        <f>IF(ISNUMBER(Table2[[#This Row],[Transaction Date]]),TEXT(Table2[[#This Row],[Transaction Date]],"mmmm"),"Unknown")</f>
        <v>October</v>
      </c>
      <c r="M2208" s="1" t="str">
        <f>IF(ISNUMBER(Table2[[#This Row],[Transaction Date]]),TEXT(Table2[[#This Row],[Transaction Date]],"dddd"),"Unknown")</f>
        <v>Monday</v>
      </c>
      <c r="N2208">
        <f t="shared" si="138"/>
        <v>0</v>
      </c>
      <c r="O2208" t="str">
        <f t="shared" si="139"/>
        <v>Actual</v>
      </c>
    </row>
    <row r="2209" spans="1:15" x14ac:dyDescent="0.25">
      <c r="A2209" t="s">
        <v>2500</v>
      </c>
      <c r="B2209" t="s">
        <v>13</v>
      </c>
      <c r="C2209">
        <v>4</v>
      </c>
      <c r="D2209">
        <f t="shared" si="136"/>
        <v>4</v>
      </c>
      <c r="E2209">
        <v>3</v>
      </c>
      <c r="F2209">
        <f>IF(OR(E2209="",E2209="UNKNOWN",E2209="ERROR"),_xlfn.XLOOKUP(Table2[[#This Row],[Item]],Items_List!A:A,Items_List!B:B),E2209)</f>
        <v>3</v>
      </c>
      <c r="G2209">
        <v>12</v>
      </c>
      <c r="H2209">
        <f t="shared" si="137"/>
        <v>12</v>
      </c>
      <c r="I2209" t="s">
        <v>10059</v>
      </c>
      <c r="J2209" t="s">
        <v>10059</v>
      </c>
      <c r="K2209" s="1">
        <v>45236</v>
      </c>
      <c r="L2209" s="1" t="str">
        <f>IF(ISNUMBER(Table2[[#This Row],[Transaction Date]]),TEXT(Table2[[#This Row],[Transaction Date]],"mmmm"),"Unknown")</f>
        <v>November</v>
      </c>
      <c r="M2209" s="1" t="str">
        <f>IF(ISNUMBER(Table2[[#This Row],[Transaction Date]]),TEXT(Table2[[#This Row],[Transaction Date]],"dddd"),"Unknown")</f>
        <v>Monday</v>
      </c>
      <c r="N2209">
        <f t="shared" si="138"/>
        <v>0</v>
      </c>
      <c r="O2209" t="str">
        <f t="shared" si="139"/>
        <v>Actual</v>
      </c>
    </row>
    <row r="2210" spans="1:15" x14ac:dyDescent="0.25">
      <c r="A2210" t="s">
        <v>2501</v>
      </c>
      <c r="B2210" t="s">
        <v>20</v>
      </c>
      <c r="C2210">
        <v>4</v>
      </c>
      <c r="D2210">
        <f t="shared" si="136"/>
        <v>4</v>
      </c>
      <c r="E2210">
        <v>5</v>
      </c>
      <c r="F2210">
        <f>IF(OR(E2210="",E2210="UNKNOWN",E2210="ERROR"),_xlfn.XLOOKUP(Table2[[#This Row],[Item]],Items_List!A:A,Items_List!B:B),E2210)</f>
        <v>5</v>
      </c>
      <c r="G2210">
        <v>20</v>
      </c>
      <c r="H2210">
        <f t="shared" si="137"/>
        <v>20</v>
      </c>
      <c r="I2210" t="s">
        <v>10</v>
      </c>
      <c r="J2210" t="s">
        <v>15</v>
      </c>
      <c r="K2210" s="1">
        <v>44965</v>
      </c>
      <c r="L2210" s="1" t="str">
        <f>IF(ISNUMBER(Table2[[#This Row],[Transaction Date]]),TEXT(Table2[[#This Row],[Transaction Date]],"mmmm"),"Unknown")</f>
        <v>February</v>
      </c>
      <c r="M2210" s="1" t="str">
        <f>IF(ISNUMBER(Table2[[#This Row],[Transaction Date]]),TEXT(Table2[[#This Row],[Transaction Date]],"dddd"),"Unknown")</f>
        <v>Wednesday</v>
      </c>
      <c r="N2210">
        <f t="shared" si="138"/>
        <v>0</v>
      </c>
      <c r="O2210" t="str">
        <f t="shared" si="139"/>
        <v>Actual</v>
      </c>
    </row>
    <row r="2211" spans="1:15" x14ac:dyDescent="0.25">
      <c r="A2211" t="s">
        <v>2502</v>
      </c>
      <c r="B2211" t="s">
        <v>13</v>
      </c>
      <c r="C2211">
        <v>3</v>
      </c>
      <c r="D2211">
        <f t="shared" si="136"/>
        <v>3</v>
      </c>
      <c r="E2211">
        <v>3</v>
      </c>
      <c r="F2211">
        <f>IF(OR(E2211="",E2211="UNKNOWN",E2211="ERROR"),_xlfn.XLOOKUP(Table2[[#This Row],[Item]],Items_List!A:A,Items_List!B:B),E2211)</f>
        <v>3</v>
      </c>
      <c r="G2211">
        <v>9</v>
      </c>
      <c r="H2211">
        <f t="shared" si="137"/>
        <v>9</v>
      </c>
      <c r="I2211" t="s">
        <v>10059</v>
      </c>
      <c r="J2211" t="s">
        <v>10059</v>
      </c>
      <c r="K2211" s="1">
        <v>45223</v>
      </c>
      <c r="L2211" s="1" t="str">
        <f>IF(ISNUMBER(Table2[[#This Row],[Transaction Date]]),TEXT(Table2[[#This Row],[Transaction Date]],"mmmm"),"Unknown")</f>
        <v>October</v>
      </c>
      <c r="M2211" s="1" t="str">
        <f>IF(ISNUMBER(Table2[[#This Row],[Transaction Date]]),TEXT(Table2[[#This Row],[Transaction Date]],"dddd"),"Unknown")</f>
        <v>Tuesday</v>
      </c>
      <c r="N2211">
        <f t="shared" si="138"/>
        <v>0</v>
      </c>
      <c r="O2211" t="str">
        <f t="shared" si="139"/>
        <v>Actual</v>
      </c>
    </row>
    <row r="2212" spans="1:15" x14ac:dyDescent="0.25">
      <c r="A2212" t="s">
        <v>2503</v>
      </c>
      <c r="B2212" t="s">
        <v>20</v>
      </c>
      <c r="C2212">
        <v>5</v>
      </c>
      <c r="D2212">
        <f t="shared" si="136"/>
        <v>5</v>
      </c>
      <c r="E2212">
        <v>5</v>
      </c>
      <c r="F2212">
        <f>IF(OR(E2212="",E2212="UNKNOWN",E2212="ERROR"),_xlfn.XLOOKUP(Table2[[#This Row],[Item]],Items_List!A:A,Items_List!B:B),E2212)</f>
        <v>5</v>
      </c>
      <c r="G2212">
        <v>25</v>
      </c>
      <c r="H2212">
        <f t="shared" si="137"/>
        <v>25</v>
      </c>
      <c r="I2212" t="s">
        <v>14</v>
      </c>
      <c r="J2212" t="s">
        <v>10059</v>
      </c>
      <c r="K2212" s="1">
        <v>45217</v>
      </c>
      <c r="L2212" s="1" t="str">
        <f>IF(ISNUMBER(Table2[[#This Row],[Transaction Date]]),TEXT(Table2[[#This Row],[Transaction Date]],"mmmm"),"Unknown")</f>
        <v>October</v>
      </c>
      <c r="M2212" s="1" t="str">
        <f>IF(ISNUMBER(Table2[[#This Row],[Transaction Date]]),TEXT(Table2[[#This Row],[Transaction Date]],"dddd"),"Unknown")</f>
        <v>Wednesday</v>
      </c>
      <c r="N2212">
        <f t="shared" si="138"/>
        <v>0</v>
      </c>
      <c r="O2212" t="str">
        <f t="shared" si="139"/>
        <v>Actual</v>
      </c>
    </row>
    <row r="2213" spans="1:15" x14ac:dyDescent="0.25">
      <c r="A2213" t="s">
        <v>2504</v>
      </c>
      <c r="B2213" t="s">
        <v>9</v>
      </c>
      <c r="C2213">
        <v>1</v>
      </c>
      <c r="D2213">
        <f t="shared" si="136"/>
        <v>1</v>
      </c>
      <c r="E2213">
        <v>2</v>
      </c>
      <c r="F2213">
        <f>IF(OR(E2213="",E2213="UNKNOWN",E2213="ERROR"),_xlfn.XLOOKUP(Table2[[#This Row],[Item]],Items_List!A:A,Items_List!B:B),E2213)</f>
        <v>2</v>
      </c>
      <c r="G2213">
        <v>2</v>
      </c>
      <c r="H2213">
        <f t="shared" si="137"/>
        <v>2</v>
      </c>
      <c r="I2213" t="s">
        <v>14</v>
      </c>
      <c r="J2213" t="s">
        <v>15</v>
      </c>
      <c r="K2213" s="1">
        <v>45212</v>
      </c>
      <c r="L2213" s="1" t="str">
        <f>IF(ISNUMBER(Table2[[#This Row],[Transaction Date]]),TEXT(Table2[[#This Row],[Transaction Date]],"mmmm"),"Unknown")</f>
        <v>October</v>
      </c>
      <c r="M2213" s="1" t="str">
        <f>IF(ISNUMBER(Table2[[#This Row],[Transaction Date]]),TEXT(Table2[[#This Row],[Transaction Date]],"dddd"),"Unknown")</f>
        <v>Friday</v>
      </c>
      <c r="N2213">
        <f t="shared" si="138"/>
        <v>0</v>
      </c>
      <c r="O2213" t="str">
        <f t="shared" si="139"/>
        <v>Actual</v>
      </c>
    </row>
    <row r="2214" spans="1:15" x14ac:dyDescent="0.25">
      <c r="A2214" t="s">
        <v>2505</v>
      </c>
      <c r="B2214" t="s">
        <v>13</v>
      </c>
      <c r="C2214">
        <v>4</v>
      </c>
      <c r="D2214">
        <f t="shared" si="136"/>
        <v>4</v>
      </c>
      <c r="E2214">
        <v>3</v>
      </c>
      <c r="F2214">
        <f>IF(OR(E2214="",E2214="UNKNOWN",E2214="ERROR"),_xlfn.XLOOKUP(Table2[[#This Row],[Item]],Items_List!A:A,Items_List!B:B),E2214)</f>
        <v>3</v>
      </c>
      <c r="G2214">
        <v>12</v>
      </c>
      <c r="H2214">
        <f t="shared" si="137"/>
        <v>12</v>
      </c>
      <c r="I2214" t="s">
        <v>23</v>
      </c>
      <c r="J2214" t="s">
        <v>15</v>
      </c>
      <c r="K2214" s="1">
        <v>45191</v>
      </c>
      <c r="L2214" s="1" t="str">
        <f>IF(ISNUMBER(Table2[[#This Row],[Transaction Date]]),TEXT(Table2[[#This Row],[Transaction Date]],"mmmm"),"Unknown")</f>
        <v>September</v>
      </c>
      <c r="M2214" s="1" t="str">
        <f>IF(ISNUMBER(Table2[[#This Row],[Transaction Date]]),TEXT(Table2[[#This Row],[Transaction Date]],"dddd"),"Unknown")</f>
        <v>Friday</v>
      </c>
      <c r="N2214">
        <f t="shared" si="138"/>
        <v>0</v>
      </c>
      <c r="O2214" t="str">
        <f t="shared" si="139"/>
        <v>Actual</v>
      </c>
    </row>
    <row r="2215" spans="1:15" x14ac:dyDescent="0.25">
      <c r="A2215" t="s">
        <v>2507</v>
      </c>
      <c r="B2215" t="s">
        <v>28</v>
      </c>
      <c r="C2215">
        <v>5</v>
      </c>
      <c r="D2215">
        <f t="shared" si="136"/>
        <v>5</v>
      </c>
      <c r="E2215">
        <v>4</v>
      </c>
      <c r="F2215">
        <f>IF(OR(E2215="",E2215="UNKNOWN",E2215="ERROR"),_xlfn.XLOOKUP(Table2[[#This Row],[Item]],Items_List!A:A,Items_List!B:B),E2215)</f>
        <v>4</v>
      </c>
      <c r="G2215">
        <v>20</v>
      </c>
      <c r="H2215">
        <f t="shared" si="137"/>
        <v>20</v>
      </c>
      <c r="I2215" t="s">
        <v>23</v>
      </c>
      <c r="J2215" t="s">
        <v>15</v>
      </c>
      <c r="L2215" s="1" t="str">
        <f>IF(ISNUMBER(Table2[[#This Row],[Transaction Date]]),TEXT(Table2[[#This Row],[Transaction Date]],"mmmm"),"Unknown")</f>
        <v>Unknown</v>
      </c>
      <c r="M2215" s="1" t="str">
        <f>IF(ISNUMBER(Table2[[#This Row],[Transaction Date]]),TEXT(Table2[[#This Row],[Transaction Date]],"dddd"),"Unknown")</f>
        <v>Unknown</v>
      </c>
      <c r="N2215">
        <f t="shared" si="138"/>
        <v>0</v>
      </c>
      <c r="O2215" t="str">
        <f t="shared" si="139"/>
        <v>Actual</v>
      </c>
    </row>
    <row r="2216" spans="1:15" x14ac:dyDescent="0.25">
      <c r="A2216" t="s">
        <v>2508</v>
      </c>
      <c r="B2216" t="s">
        <v>25</v>
      </c>
      <c r="C2216">
        <v>3</v>
      </c>
      <c r="D2216">
        <f t="shared" si="136"/>
        <v>3</v>
      </c>
      <c r="E2216">
        <v>4</v>
      </c>
      <c r="F2216">
        <f>IF(OR(E2216="",E2216="UNKNOWN",E2216="ERROR"),_xlfn.XLOOKUP(Table2[[#This Row],[Item]],Items_List!A:A,Items_List!B:B),E2216)</f>
        <v>4</v>
      </c>
      <c r="G2216">
        <v>12</v>
      </c>
      <c r="H2216">
        <f t="shared" si="137"/>
        <v>12</v>
      </c>
      <c r="I2216" t="s">
        <v>14</v>
      </c>
      <c r="J2216" t="s">
        <v>15</v>
      </c>
      <c r="K2216" s="1">
        <v>45005</v>
      </c>
      <c r="L2216" s="1" t="str">
        <f>IF(ISNUMBER(Table2[[#This Row],[Transaction Date]]),TEXT(Table2[[#This Row],[Transaction Date]],"mmmm"),"Unknown")</f>
        <v>March</v>
      </c>
      <c r="M2216" s="1" t="str">
        <f>IF(ISNUMBER(Table2[[#This Row],[Transaction Date]]),TEXT(Table2[[#This Row],[Transaction Date]],"dddd"),"Unknown")</f>
        <v>Monday</v>
      </c>
      <c r="N2216">
        <f t="shared" si="138"/>
        <v>0</v>
      </c>
      <c r="O2216" t="str">
        <f t="shared" si="139"/>
        <v>Actual</v>
      </c>
    </row>
    <row r="2217" spans="1:15" x14ac:dyDescent="0.25">
      <c r="A2217" t="s">
        <v>2509</v>
      </c>
      <c r="B2217" t="s">
        <v>39</v>
      </c>
      <c r="C2217">
        <v>2</v>
      </c>
      <c r="D2217">
        <f t="shared" si="136"/>
        <v>2</v>
      </c>
      <c r="E2217">
        <v>3</v>
      </c>
      <c r="F2217">
        <f>IF(OR(E2217="",E2217="UNKNOWN",E2217="ERROR"),_xlfn.XLOOKUP(Table2[[#This Row],[Item]],Items_List!A:A,Items_List!B:B),E2217)</f>
        <v>3</v>
      </c>
      <c r="G2217">
        <v>6</v>
      </c>
      <c r="H2217">
        <f t="shared" si="137"/>
        <v>6</v>
      </c>
      <c r="I2217" t="s">
        <v>23</v>
      </c>
      <c r="J2217" t="s">
        <v>15</v>
      </c>
      <c r="K2217" s="1">
        <v>45107</v>
      </c>
      <c r="L2217" s="1" t="str">
        <f>IF(ISNUMBER(Table2[[#This Row],[Transaction Date]]),TEXT(Table2[[#This Row],[Transaction Date]],"mmmm"),"Unknown")</f>
        <v>June</v>
      </c>
      <c r="M2217" s="1" t="str">
        <f>IF(ISNUMBER(Table2[[#This Row],[Transaction Date]]),TEXT(Table2[[#This Row],[Transaction Date]],"dddd"),"Unknown")</f>
        <v>Friday</v>
      </c>
      <c r="N2217">
        <f t="shared" si="138"/>
        <v>0</v>
      </c>
      <c r="O2217" t="str">
        <f t="shared" si="139"/>
        <v>Actual</v>
      </c>
    </row>
    <row r="2218" spans="1:15" x14ac:dyDescent="0.25">
      <c r="A2218" t="s">
        <v>2511</v>
      </c>
      <c r="B2218" t="s">
        <v>65</v>
      </c>
      <c r="C2218">
        <v>5</v>
      </c>
      <c r="D2218">
        <f t="shared" si="136"/>
        <v>5</v>
      </c>
      <c r="E2218" s="3">
        <f>_xlfn.XLOOKUP(Table2[[#This Row],[Item]],Items_List!$A$2:$A$9,Items_List!$B$2:$B$9)</f>
        <v>1.5</v>
      </c>
      <c r="F2218">
        <f>IF(OR(E2218="",E2218="UNKNOWN",E2218="ERROR"),_xlfn.XLOOKUP(Table2[[#This Row],[Item]],Items_List!A:A,Items_List!B:B),E2218)</f>
        <v>1.5</v>
      </c>
      <c r="G2218">
        <v>7.5</v>
      </c>
      <c r="H2218">
        <f t="shared" si="137"/>
        <v>7.5</v>
      </c>
      <c r="I2218" t="s">
        <v>10059</v>
      </c>
      <c r="J2218" t="s">
        <v>11</v>
      </c>
      <c r="K2218" s="1">
        <v>45089</v>
      </c>
      <c r="L2218" s="1" t="str">
        <f>IF(ISNUMBER(Table2[[#This Row],[Transaction Date]]),TEXT(Table2[[#This Row],[Transaction Date]],"mmmm"),"Unknown")</f>
        <v>June</v>
      </c>
      <c r="M2218" s="1" t="str">
        <f>IF(ISNUMBER(Table2[[#This Row],[Transaction Date]]),TEXT(Table2[[#This Row],[Transaction Date]],"dddd"),"Unknown")</f>
        <v>Monday</v>
      </c>
      <c r="N2218">
        <f t="shared" si="138"/>
        <v>0</v>
      </c>
      <c r="O2218" t="str">
        <f t="shared" si="139"/>
        <v>Actual</v>
      </c>
    </row>
    <row r="2219" spans="1:15" x14ac:dyDescent="0.25">
      <c r="A2219" t="s">
        <v>2512</v>
      </c>
      <c r="B2219" t="s">
        <v>39</v>
      </c>
      <c r="C2219">
        <v>2</v>
      </c>
      <c r="D2219">
        <f t="shared" si="136"/>
        <v>2</v>
      </c>
      <c r="E2219">
        <v>3</v>
      </c>
      <c r="F2219">
        <f>IF(OR(E2219="",E2219="UNKNOWN",E2219="ERROR"),_xlfn.XLOOKUP(Table2[[#This Row],[Item]],Items_List!A:A,Items_List!B:B),E2219)</f>
        <v>3</v>
      </c>
      <c r="G2219">
        <v>6</v>
      </c>
      <c r="H2219">
        <f t="shared" si="137"/>
        <v>6</v>
      </c>
      <c r="I2219" t="s">
        <v>10</v>
      </c>
      <c r="J2219" t="s">
        <v>11</v>
      </c>
      <c r="K2219" s="1">
        <v>44948</v>
      </c>
      <c r="L2219" s="1" t="str">
        <f>IF(ISNUMBER(Table2[[#This Row],[Transaction Date]]),TEXT(Table2[[#This Row],[Transaction Date]],"mmmm"),"Unknown")</f>
        <v>January</v>
      </c>
      <c r="M2219" s="1" t="str">
        <f>IF(ISNUMBER(Table2[[#This Row],[Transaction Date]]),TEXT(Table2[[#This Row],[Transaction Date]],"dddd"),"Unknown")</f>
        <v>Sunday</v>
      </c>
      <c r="N2219">
        <f t="shared" si="138"/>
        <v>0</v>
      </c>
      <c r="O2219" t="str">
        <f t="shared" si="139"/>
        <v>Actual</v>
      </c>
    </row>
    <row r="2220" spans="1:15" x14ac:dyDescent="0.25">
      <c r="A2220" t="s">
        <v>2513</v>
      </c>
      <c r="B2220" t="s">
        <v>39</v>
      </c>
      <c r="C2220">
        <v>2</v>
      </c>
      <c r="D2220">
        <f t="shared" si="136"/>
        <v>2</v>
      </c>
      <c r="E2220">
        <v>3</v>
      </c>
      <c r="F2220">
        <f>IF(OR(E2220="",E2220="UNKNOWN",E2220="ERROR"),_xlfn.XLOOKUP(Table2[[#This Row],[Item]],Items_List!A:A,Items_List!B:B),E2220)</f>
        <v>3</v>
      </c>
      <c r="G2220">
        <v>6</v>
      </c>
      <c r="H2220">
        <f t="shared" si="137"/>
        <v>6</v>
      </c>
      <c r="I2220" t="s">
        <v>23</v>
      </c>
      <c r="J2220" t="s">
        <v>10059</v>
      </c>
      <c r="K2220" s="1">
        <v>45102</v>
      </c>
      <c r="L2220" s="1" t="str">
        <f>IF(ISNUMBER(Table2[[#This Row],[Transaction Date]]),TEXT(Table2[[#This Row],[Transaction Date]],"mmmm"),"Unknown")</f>
        <v>June</v>
      </c>
      <c r="M2220" s="1" t="str">
        <f>IF(ISNUMBER(Table2[[#This Row],[Transaction Date]]),TEXT(Table2[[#This Row],[Transaction Date]],"dddd"),"Unknown")</f>
        <v>Sunday</v>
      </c>
      <c r="N2220">
        <f t="shared" si="138"/>
        <v>0</v>
      </c>
      <c r="O2220" t="str">
        <f t="shared" si="139"/>
        <v>Actual</v>
      </c>
    </row>
    <row r="2221" spans="1:15" x14ac:dyDescent="0.25">
      <c r="A2221" t="s">
        <v>2514</v>
      </c>
      <c r="B2221" t="s">
        <v>17</v>
      </c>
      <c r="C2221">
        <v>1</v>
      </c>
      <c r="D2221">
        <f t="shared" si="136"/>
        <v>1</v>
      </c>
      <c r="E2221">
        <v>1</v>
      </c>
      <c r="F2221">
        <f>IF(OR(E2221="",E2221="UNKNOWN",E2221="ERROR"),_xlfn.XLOOKUP(Table2[[#This Row],[Item]],Items_List!A:A,Items_List!B:B),E2221)</f>
        <v>1</v>
      </c>
      <c r="G2221">
        <v>1</v>
      </c>
      <c r="H2221">
        <f t="shared" si="137"/>
        <v>1</v>
      </c>
      <c r="I2221" t="s">
        <v>10059</v>
      </c>
      <c r="J2221" t="s">
        <v>10059</v>
      </c>
      <c r="K2221" s="1">
        <v>45244</v>
      </c>
      <c r="L2221" s="1" t="str">
        <f>IF(ISNUMBER(Table2[[#This Row],[Transaction Date]]),TEXT(Table2[[#This Row],[Transaction Date]],"mmmm"),"Unknown")</f>
        <v>November</v>
      </c>
      <c r="M2221" s="1" t="str">
        <f>IF(ISNUMBER(Table2[[#This Row],[Transaction Date]]),TEXT(Table2[[#This Row],[Transaction Date]],"dddd"),"Unknown")</f>
        <v>Tuesday</v>
      </c>
      <c r="N2221">
        <f t="shared" si="138"/>
        <v>0</v>
      </c>
      <c r="O2221" t="str">
        <f t="shared" si="139"/>
        <v>Actual</v>
      </c>
    </row>
    <row r="2222" spans="1:15" x14ac:dyDescent="0.25">
      <c r="A2222" t="s">
        <v>2515</v>
      </c>
      <c r="B2222" t="s">
        <v>13</v>
      </c>
      <c r="C2222">
        <v>2</v>
      </c>
      <c r="D2222">
        <f t="shared" si="136"/>
        <v>2</v>
      </c>
      <c r="E2222">
        <v>3</v>
      </c>
      <c r="F2222">
        <f>IF(OR(E2222="",E2222="UNKNOWN",E2222="ERROR"),_xlfn.XLOOKUP(Table2[[#This Row],[Item]],Items_List!A:A,Items_List!B:B),E2222)</f>
        <v>3</v>
      </c>
      <c r="G2222">
        <v>6</v>
      </c>
      <c r="H2222">
        <f t="shared" si="137"/>
        <v>6</v>
      </c>
      <c r="I2222" t="s">
        <v>10</v>
      </c>
      <c r="J2222" t="s">
        <v>10059</v>
      </c>
      <c r="K2222" s="1">
        <v>45181</v>
      </c>
      <c r="L2222" s="1" t="str">
        <f>IF(ISNUMBER(Table2[[#This Row],[Transaction Date]]),TEXT(Table2[[#This Row],[Transaction Date]],"mmmm"),"Unknown")</f>
        <v>September</v>
      </c>
      <c r="M2222" s="1" t="str">
        <f>IF(ISNUMBER(Table2[[#This Row],[Transaction Date]]),TEXT(Table2[[#This Row],[Transaction Date]],"dddd"),"Unknown")</f>
        <v>Tuesday</v>
      </c>
      <c r="N2222">
        <f t="shared" si="138"/>
        <v>0</v>
      </c>
      <c r="O2222" t="str">
        <f t="shared" si="139"/>
        <v>Actual</v>
      </c>
    </row>
    <row r="2223" spans="1:15" x14ac:dyDescent="0.25">
      <c r="A2223" t="s">
        <v>2516</v>
      </c>
      <c r="B2223" t="s">
        <v>20</v>
      </c>
      <c r="C2223">
        <v>1</v>
      </c>
      <c r="D2223">
        <f t="shared" si="136"/>
        <v>1</v>
      </c>
      <c r="E2223">
        <v>5</v>
      </c>
      <c r="F2223">
        <f>IF(OR(E2223="",E2223="UNKNOWN",E2223="ERROR"),_xlfn.XLOOKUP(Table2[[#This Row],[Item]],Items_List!A:A,Items_List!B:B),E2223)</f>
        <v>5</v>
      </c>
      <c r="G2223">
        <v>5</v>
      </c>
      <c r="H2223">
        <f t="shared" si="137"/>
        <v>5</v>
      </c>
      <c r="I2223" t="s">
        <v>10</v>
      </c>
      <c r="J2223" t="s">
        <v>11</v>
      </c>
      <c r="K2223" s="1">
        <v>45033</v>
      </c>
      <c r="L2223" s="1" t="str">
        <f>IF(ISNUMBER(Table2[[#This Row],[Transaction Date]]),TEXT(Table2[[#This Row],[Transaction Date]],"mmmm"),"Unknown")</f>
        <v>April</v>
      </c>
      <c r="M2223" s="1" t="str">
        <f>IF(ISNUMBER(Table2[[#This Row],[Transaction Date]]),TEXT(Table2[[#This Row],[Transaction Date]],"dddd"),"Unknown")</f>
        <v>Monday</v>
      </c>
      <c r="N2223">
        <f t="shared" si="138"/>
        <v>0</v>
      </c>
      <c r="O2223" t="str">
        <f t="shared" si="139"/>
        <v>Actual</v>
      </c>
    </row>
    <row r="2224" spans="1:15" x14ac:dyDescent="0.25">
      <c r="A2224" t="s">
        <v>2517</v>
      </c>
      <c r="B2224" t="s">
        <v>20</v>
      </c>
      <c r="C2224">
        <v>3</v>
      </c>
      <c r="D2224">
        <f t="shared" si="136"/>
        <v>3</v>
      </c>
      <c r="E2224">
        <v>5</v>
      </c>
      <c r="F2224">
        <f>IF(OR(E2224="",E2224="UNKNOWN",E2224="ERROR"),_xlfn.XLOOKUP(Table2[[#This Row],[Item]],Items_List!A:A,Items_List!B:B),E2224)</f>
        <v>5</v>
      </c>
      <c r="G2224" t="s">
        <v>21</v>
      </c>
      <c r="H2224">
        <f t="shared" si="137"/>
        <v>15</v>
      </c>
      <c r="I2224" t="s">
        <v>23</v>
      </c>
      <c r="J2224" t="s">
        <v>11</v>
      </c>
      <c r="K2224" s="1">
        <v>45252</v>
      </c>
      <c r="L2224" s="1" t="str">
        <f>IF(ISNUMBER(Table2[[#This Row],[Transaction Date]]),TEXT(Table2[[#This Row],[Transaction Date]],"mmmm"),"Unknown")</f>
        <v>November</v>
      </c>
      <c r="M2224" s="1" t="str">
        <f>IF(ISNUMBER(Table2[[#This Row],[Transaction Date]]),TEXT(Table2[[#This Row],[Transaction Date]],"dddd"),"Unknown")</f>
        <v>Wednesday</v>
      </c>
      <c r="N2224">
        <f t="shared" si="138"/>
        <v>1</v>
      </c>
      <c r="O2224" t="str">
        <f t="shared" si="139"/>
        <v>Actual</v>
      </c>
    </row>
    <row r="2225" spans="1:15" x14ac:dyDescent="0.25">
      <c r="A2225" t="s">
        <v>2518</v>
      </c>
      <c r="B2225" t="s">
        <v>65</v>
      </c>
      <c r="C2225">
        <v>2</v>
      </c>
      <c r="D2225">
        <f t="shared" si="136"/>
        <v>2</v>
      </c>
      <c r="E2225">
        <v>1.5</v>
      </c>
      <c r="F2225">
        <f>IF(OR(E2225="",E2225="UNKNOWN",E2225="ERROR"),_xlfn.XLOOKUP(Table2[[#This Row],[Item]],Items_List!A:A,Items_List!B:B),E2225)</f>
        <v>1.5</v>
      </c>
      <c r="G2225">
        <v>3</v>
      </c>
      <c r="H2225">
        <f t="shared" si="137"/>
        <v>3</v>
      </c>
      <c r="I2225" t="s">
        <v>14</v>
      </c>
      <c r="J2225" t="s">
        <v>15</v>
      </c>
      <c r="K2225" s="1">
        <v>45179</v>
      </c>
      <c r="L2225" s="1" t="str">
        <f>IF(ISNUMBER(Table2[[#This Row],[Transaction Date]]),TEXT(Table2[[#This Row],[Transaction Date]],"mmmm"),"Unknown")</f>
        <v>September</v>
      </c>
      <c r="M2225" s="1" t="str">
        <f>IF(ISNUMBER(Table2[[#This Row],[Transaction Date]]),TEXT(Table2[[#This Row],[Transaction Date]],"dddd"),"Unknown")</f>
        <v>Sunday</v>
      </c>
      <c r="N2225">
        <f t="shared" si="138"/>
        <v>0</v>
      </c>
      <c r="O2225" t="str">
        <f t="shared" si="139"/>
        <v>Actual</v>
      </c>
    </row>
    <row r="2226" spans="1:15" x14ac:dyDescent="0.25">
      <c r="A2226" t="s">
        <v>2519</v>
      </c>
      <c r="B2226" t="s">
        <v>39</v>
      </c>
      <c r="C2226">
        <v>5</v>
      </c>
      <c r="D2226">
        <f t="shared" si="136"/>
        <v>5</v>
      </c>
      <c r="E2226">
        <v>3</v>
      </c>
      <c r="F2226">
        <f>IF(OR(E2226="",E2226="UNKNOWN",E2226="ERROR"),_xlfn.XLOOKUP(Table2[[#This Row],[Item]],Items_List!A:A,Items_List!B:B),E2226)</f>
        <v>3</v>
      </c>
      <c r="G2226">
        <v>15</v>
      </c>
      <c r="H2226">
        <f t="shared" si="137"/>
        <v>15</v>
      </c>
      <c r="I2226" t="s">
        <v>23</v>
      </c>
      <c r="J2226" t="s">
        <v>15</v>
      </c>
      <c r="K2226" s="1">
        <v>45001</v>
      </c>
      <c r="L2226" s="1" t="str">
        <f>IF(ISNUMBER(Table2[[#This Row],[Transaction Date]]),TEXT(Table2[[#This Row],[Transaction Date]],"mmmm"),"Unknown")</f>
        <v>March</v>
      </c>
      <c r="M2226" s="1" t="str">
        <f>IF(ISNUMBER(Table2[[#This Row],[Transaction Date]]),TEXT(Table2[[#This Row],[Transaction Date]],"dddd"),"Unknown")</f>
        <v>Thursday</v>
      </c>
      <c r="N2226">
        <f t="shared" si="138"/>
        <v>0</v>
      </c>
      <c r="O2226" t="str">
        <f t="shared" si="139"/>
        <v>Actual</v>
      </c>
    </row>
    <row r="2227" spans="1:15" x14ac:dyDescent="0.25">
      <c r="A2227" t="s">
        <v>2520</v>
      </c>
      <c r="B2227" t="s">
        <v>13</v>
      </c>
      <c r="C2227">
        <v>5</v>
      </c>
      <c r="D2227">
        <f t="shared" si="136"/>
        <v>5</v>
      </c>
      <c r="E2227">
        <v>3</v>
      </c>
      <c r="F2227">
        <f>IF(OR(E2227="",E2227="UNKNOWN",E2227="ERROR"),_xlfn.XLOOKUP(Table2[[#This Row],[Item]],Items_List!A:A,Items_List!B:B),E2227)</f>
        <v>3</v>
      </c>
      <c r="G2227">
        <v>15</v>
      </c>
      <c r="H2227">
        <f t="shared" si="137"/>
        <v>15</v>
      </c>
      <c r="I2227" t="s">
        <v>10059</v>
      </c>
      <c r="J2227" t="s">
        <v>10059</v>
      </c>
      <c r="K2227" s="1">
        <v>45198</v>
      </c>
      <c r="L2227" s="1" t="str">
        <f>IF(ISNUMBER(Table2[[#This Row],[Transaction Date]]),TEXT(Table2[[#This Row],[Transaction Date]],"mmmm"),"Unknown")</f>
        <v>September</v>
      </c>
      <c r="M2227" s="1" t="str">
        <f>IF(ISNUMBER(Table2[[#This Row],[Transaction Date]]),TEXT(Table2[[#This Row],[Transaction Date]],"dddd"),"Unknown")</f>
        <v>Friday</v>
      </c>
      <c r="N2227">
        <f t="shared" si="138"/>
        <v>0</v>
      </c>
      <c r="O2227" t="str">
        <f t="shared" si="139"/>
        <v>Actual</v>
      </c>
    </row>
    <row r="2228" spans="1:15" x14ac:dyDescent="0.25">
      <c r="A2228" t="s">
        <v>2521</v>
      </c>
      <c r="B2228" t="s">
        <v>13</v>
      </c>
      <c r="C2228">
        <v>4</v>
      </c>
      <c r="D2228">
        <f t="shared" si="136"/>
        <v>4</v>
      </c>
      <c r="E2228">
        <v>3</v>
      </c>
      <c r="F2228">
        <f>IF(OR(E2228="",E2228="UNKNOWN",E2228="ERROR"),_xlfn.XLOOKUP(Table2[[#This Row],[Item]],Items_List!A:A,Items_List!B:B),E2228)</f>
        <v>3</v>
      </c>
      <c r="G2228">
        <v>12</v>
      </c>
      <c r="H2228">
        <f t="shared" si="137"/>
        <v>12</v>
      </c>
      <c r="I2228" t="s">
        <v>10</v>
      </c>
      <c r="J2228" t="s">
        <v>15</v>
      </c>
      <c r="K2228" s="1">
        <v>45210</v>
      </c>
      <c r="L2228" s="1" t="str">
        <f>IF(ISNUMBER(Table2[[#This Row],[Transaction Date]]),TEXT(Table2[[#This Row],[Transaction Date]],"mmmm"),"Unknown")</f>
        <v>October</v>
      </c>
      <c r="M2228" s="1" t="str">
        <f>IF(ISNUMBER(Table2[[#This Row],[Transaction Date]]),TEXT(Table2[[#This Row],[Transaction Date]],"dddd"),"Unknown")</f>
        <v>Wednesday</v>
      </c>
      <c r="N2228">
        <f t="shared" si="138"/>
        <v>0</v>
      </c>
      <c r="O2228" t="str">
        <f t="shared" si="139"/>
        <v>Actual</v>
      </c>
    </row>
    <row r="2229" spans="1:15" x14ac:dyDescent="0.25">
      <c r="A2229" t="s">
        <v>2522</v>
      </c>
      <c r="B2229" t="s">
        <v>17</v>
      </c>
      <c r="C2229">
        <v>5</v>
      </c>
      <c r="D2229">
        <f t="shared" si="136"/>
        <v>5</v>
      </c>
      <c r="E2229">
        <v>1</v>
      </c>
      <c r="F2229">
        <f>IF(OR(E2229="",E2229="UNKNOWN",E2229="ERROR"),_xlfn.XLOOKUP(Table2[[#This Row],[Item]],Items_List!A:A,Items_List!B:B),E2229)</f>
        <v>1</v>
      </c>
      <c r="G2229">
        <v>5</v>
      </c>
      <c r="H2229">
        <f t="shared" si="137"/>
        <v>5</v>
      </c>
      <c r="I2229" t="s">
        <v>10</v>
      </c>
      <c r="J2229" t="s">
        <v>11</v>
      </c>
      <c r="K2229" s="1">
        <v>45110</v>
      </c>
      <c r="L2229" s="1" t="str">
        <f>IF(ISNUMBER(Table2[[#This Row],[Transaction Date]]),TEXT(Table2[[#This Row],[Transaction Date]],"mmmm"),"Unknown")</f>
        <v>July</v>
      </c>
      <c r="M2229" s="1" t="str">
        <f>IF(ISNUMBER(Table2[[#This Row],[Transaction Date]]),TEXT(Table2[[#This Row],[Transaction Date]],"dddd"),"Unknown")</f>
        <v>Monday</v>
      </c>
      <c r="N2229">
        <f t="shared" si="138"/>
        <v>0</v>
      </c>
      <c r="O2229" t="str">
        <f t="shared" si="139"/>
        <v>Actual</v>
      </c>
    </row>
    <row r="2230" spans="1:15" x14ac:dyDescent="0.25">
      <c r="A2230" t="s">
        <v>2523</v>
      </c>
      <c r="B2230" t="s">
        <v>17</v>
      </c>
      <c r="C2230">
        <v>5</v>
      </c>
      <c r="D2230">
        <f t="shared" si="136"/>
        <v>5</v>
      </c>
      <c r="E2230">
        <v>1</v>
      </c>
      <c r="F2230">
        <f>IF(OR(E2230="",E2230="UNKNOWN",E2230="ERROR"),_xlfn.XLOOKUP(Table2[[#This Row],[Item]],Items_List!A:A,Items_List!B:B),E2230)</f>
        <v>1</v>
      </c>
      <c r="G2230">
        <v>5</v>
      </c>
      <c r="H2230">
        <f t="shared" si="137"/>
        <v>5</v>
      </c>
      <c r="I2230" t="s">
        <v>23</v>
      </c>
      <c r="J2230" t="s">
        <v>11</v>
      </c>
      <c r="K2230" s="1">
        <v>44958</v>
      </c>
      <c r="L2230" s="1" t="str">
        <f>IF(ISNUMBER(Table2[[#This Row],[Transaction Date]]),TEXT(Table2[[#This Row],[Transaction Date]],"mmmm"),"Unknown")</f>
        <v>February</v>
      </c>
      <c r="M2230" s="1" t="str">
        <f>IF(ISNUMBER(Table2[[#This Row],[Transaction Date]]),TEXT(Table2[[#This Row],[Transaction Date]],"dddd"),"Unknown")</f>
        <v>Wednesday</v>
      </c>
      <c r="N2230">
        <f t="shared" si="138"/>
        <v>0</v>
      </c>
      <c r="O2230" t="str">
        <f t="shared" si="139"/>
        <v>Actual</v>
      </c>
    </row>
    <row r="2231" spans="1:15" x14ac:dyDescent="0.25">
      <c r="A2231" t="s">
        <v>2524</v>
      </c>
      <c r="B2231" t="s">
        <v>25</v>
      </c>
      <c r="C2231">
        <v>5</v>
      </c>
      <c r="D2231">
        <f t="shared" si="136"/>
        <v>5</v>
      </c>
      <c r="E2231">
        <v>4</v>
      </c>
      <c r="F2231">
        <f>IF(OR(E2231="",E2231="UNKNOWN",E2231="ERROR"),_xlfn.XLOOKUP(Table2[[#This Row],[Item]],Items_List!A:A,Items_List!B:B),E2231)</f>
        <v>4</v>
      </c>
      <c r="G2231">
        <v>20</v>
      </c>
      <c r="H2231">
        <f t="shared" si="137"/>
        <v>20</v>
      </c>
      <c r="I2231" t="s">
        <v>23</v>
      </c>
      <c r="J2231" t="s">
        <v>15</v>
      </c>
      <c r="K2231" s="1">
        <v>44958</v>
      </c>
      <c r="L2231" s="1" t="str">
        <f>IF(ISNUMBER(Table2[[#This Row],[Transaction Date]]),TEXT(Table2[[#This Row],[Transaction Date]],"mmmm"),"Unknown")</f>
        <v>February</v>
      </c>
      <c r="M2231" s="1" t="str">
        <f>IF(ISNUMBER(Table2[[#This Row],[Transaction Date]]),TEXT(Table2[[#This Row],[Transaction Date]],"dddd"),"Unknown")</f>
        <v>Wednesday</v>
      </c>
      <c r="N2231">
        <f t="shared" si="138"/>
        <v>0</v>
      </c>
      <c r="O2231" t="str">
        <f t="shared" si="139"/>
        <v>Actual</v>
      </c>
    </row>
    <row r="2232" spans="1:15" x14ac:dyDescent="0.25">
      <c r="A2232" t="s">
        <v>2525</v>
      </c>
      <c r="B2232" t="s">
        <v>20</v>
      </c>
      <c r="C2232">
        <v>5</v>
      </c>
      <c r="D2232">
        <f t="shared" si="136"/>
        <v>5</v>
      </c>
      <c r="E2232">
        <v>5</v>
      </c>
      <c r="F2232">
        <f>IF(OR(E2232="",E2232="UNKNOWN",E2232="ERROR"),_xlfn.XLOOKUP(Table2[[#This Row],[Item]],Items_List!A:A,Items_List!B:B),E2232)</f>
        <v>5</v>
      </c>
      <c r="G2232">
        <v>25</v>
      </c>
      <c r="H2232">
        <f t="shared" si="137"/>
        <v>25</v>
      </c>
      <c r="I2232" t="s">
        <v>10059</v>
      </c>
      <c r="J2232" t="s">
        <v>10059</v>
      </c>
      <c r="K2232" s="1">
        <v>45225</v>
      </c>
      <c r="L2232" s="1" t="str">
        <f>IF(ISNUMBER(Table2[[#This Row],[Transaction Date]]),TEXT(Table2[[#This Row],[Transaction Date]],"mmmm"),"Unknown")</f>
        <v>October</v>
      </c>
      <c r="M2232" s="1" t="str">
        <f>IF(ISNUMBER(Table2[[#This Row],[Transaction Date]]),TEXT(Table2[[#This Row],[Transaction Date]],"dddd"),"Unknown")</f>
        <v>Thursday</v>
      </c>
      <c r="N2232">
        <f t="shared" si="138"/>
        <v>0</v>
      </c>
      <c r="O2232" t="str">
        <f t="shared" si="139"/>
        <v>Actual</v>
      </c>
    </row>
    <row r="2233" spans="1:15" x14ac:dyDescent="0.25">
      <c r="A2233" t="s">
        <v>2526</v>
      </c>
      <c r="B2233" t="s">
        <v>65</v>
      </c>
      <c r="C2233">
        <v>2</v>
      </c>
      <c r="D2233">
        <f t="shared" si="136"/>
        <v>2</v>
      </c>
      <c r="E2233">
        <v>1.5</v>
      </c>
      <c r="F2233">
        <f>IF(OR(E2233="",E2233="UNKNOWN",E2233="ERROR"),_xlfn.XLOOKUP(Table2[[#This Row],[Item]],Items_List!A:A,Items_List!B:B),E2233)</f>
        <v>1.5</v>
      </c>
      <c r="G2233">
        <v>3</v>
      </c>
      <c r="H2233">
        <f t="shared" si="137"/>
        <v>3</v>
      </c>
      <c r="I2233" t="s">
        <v>23</v>
      </c>
      <c r="J2233" t="s">
        <v>10059</v>
      </c>
      <c r="L2233" s="1" t="str">
        <f>IF(ISNUMBER(Table2[[#This Row],[Transaction Date]]),TEXT(Table2[[#This Row],[Transaction Date]],"mmmm"),"Unknown")</f>
        <v>Unknown</v>
      </c>
      <c r="M2233" s="1" t="str">
        <f>IF(ISNUMBER(Table2[[#This Row],[Transaction Date]]),TEXT(Table2[[#This Row],[Transaction Date]],"dddd"),"Unknown")</f>
        <v>Unknown</v>
      </c>
      <c r="N2233">
        <f t="shared" si="138"/>
        <v>0</v>
      </c>
      <c r="O2233" t="str">
        <f t="shared" si="139"/>
        <v>Actual</v>
      </c>
    </row>
    <row r="2234" spans="1:15" x14ac:dyDescent="0.25">
      <c r="A2234" t="s">
        <v>2527</v>
      </c>
      <c r="B2234" t="s">
        <v>17</v>
      </c>
      <c r="C2234">
        <v>5</v>
      </c>
      <c r="D2234">
        <f t="shared" si="136"/>
        <v>5</v>
      </c>
      <c r="E2234">
        <v>1</v>
      </c>
      <c r="F2234">
        <f>IF(OR(E2234="",E2234="UNKNOWN",E2234="ERROR"),_xlfn.XLOOKUP(Table2[[#This Row],[Item]],Items_List!A:A,Items_List!B:B),E2234)</f>
        <v>1</v>
      </c>
      <c r="G2234">
        <v>5</v>
      </c>
      <c r="H2234">
        <f t="shared" si="137"/>
        <v>5</v>
      </c>
      <c r="I2234" t="s">
        <v>10059</v>
      </c>
      <c r="J2234" t="s">
        <v>15</v>
      </c>
      <c r="K2234" s="1">
        <v>45007</v>
      </c>
      <c r="L2234" s="1" t="str">
        <f>IF(ISNUMBER(Table2[[#This Row],[Transaction Date]]),TEXT(Table2[[#This Row],[Transaction Date]],"mmmm"),"Unknown")</f>
        <v>March</v>
      </c>
      <c r="M2234" s="1" t="str">
        <f>IF(ISNUMBER(Table2[[#This Row],[Transaction Date]]),TEXT(Table2[[#This Row],[Transaction Date]],"dddd"),"Unknown")</f>
        <v>Wednesday</v>
      </c>
      <c r="N2234">
        <f t="shared" si="138"/>
        <v>0</v>
      </c>
      <c r="O2234" t="str">
        <f t="shared" si="139"/>
        <v>Actual</v>
      </c>
    </row>
    <row r="2235" spans="1:15" x14ac:dyDescent="0.25">
      <c r="A2235" t="s">
        <v>2528</v>
      </c>
      <c r="B2235" t="s">
        <v>65</v>
      </c>
      <c r="C2235">
        <v>4</v>
      </c>
      <c r="D2235">
        <f t="shared" si="136"/>
        <v>4</v>
      </c>
      <c r="E2235">
        <v>1.5</v>
      </c>
      <c r="F2235">
        <f>IF(OR(E2235="",E2235="UNKNOWN",E2235="ERROR"),_xlfn.XLOOKUP(Table2[[#This Row],[Item]],Items_List!A:A,Items_List!B:B),E2235)</f>
        <v>1.5</v>
      </c>
      <c r="G2235">
        <v>6</v>
      </c>
      <c r="H2235">
        <f t="shared" si="137"/>
        <v>6</v>
      </c>
      <c r="I2235" t="s">
        <v>23</v>
      </c>
      <c r="J2235" t="s">
        <v>15</v>
      </c>
      <c r="K2235" s="1">
        <v>44983</v>
      </c>
      <c r="L2235" s="1" t="str">
        <f>IF(ISNUMBER(Table2[[#This Row],[Transaction Date]]),TEXT(Table2[[#This Row],[Transaction Date]],"mmmm"),"Unknown")</f>
        <v>February</v>
      </c>
      <c r="M2235" s="1" t="str">
        <f>IF(ISNUMBER(Table2[[#This Row],[Transaction Date]]),TEXT(Table2[[#This Row],[Transaction Date]],"dddd"),"Unknown")</f>
        <v>Sunday</v>
      </c>
      <c r="N2235">
        <f t="shared" si="138"/>
        <v>0</v>
      </c>
      <c r="O2235" t="str">
        <f t="shared" si="139"/>
        <v>Actual</v>
      </c>
    </row>
    <row r="2236" spans="1:15" x14ac:dyDescent="0.25">
      <c r="A2236" t="s">
        <v>2529</v>
      </c>
      <c r="B2236" t="s">
        <v>65</v>
      </c>
      <c r="C2236">
        <v>4</v>
      </c>
      <c r="D2236">
        <f t="shared" si="136"/>
        <v>4</v>
      </c>
      <c r="E2236" s="3">
        <f>_xlfn.XLOOKUP(Table2[[#This Row],[Item]],Items_List!$A$2:$A$9,Items_List!$B$2:$B$9)</f>
        <v>1.5</v>
      </c>
      <c r="F2236">
        <f>IF(OR(E2236="",E2236="UNKNOWN",E2236="ERROR"),_xlfn.XLOOKUP(Table2[[#This Row],[Item]],Items_List!A:A,Items_List!B:B),E2236)</f>
        <v>1.5</v>
      </c>
      <c r="G2236">
        <v>6</v>
      </c>
      <c r="H2236">
        <f t="shared" si="137"/>
        <v>6</v>
      </c>
      <c r="I2236" t="s">
        <v>14</v>
      </c>
      <c r="J2236" t="s">
        <v>10059</v>
      </c>
      <c r="K2236" s="1">
        <v>45063</v>
      </c>
      <c r="L2236" s="1" t="str">
        <f>IF(ISNUMBER(Table2[[#This Row],[Transaction Date]]),TEXT(Table2[[#This Row],[Transaction Date]],"mmmm"),"Unknown")</f>
        <v>May</v>
      </c>
      <c r="M2236" s="1" t="str">
        <f>IF(ISNUMBER(Table2[[#This Row],[Transaction Date]]),TEXT(Table2[[#This Row],[Transaction Date]],"dddd"),"Unknown")</f>
        <v>Wednesday</v>
      </c>
      <c r="N2236">
        <f t="shared" si="138"/>
        <v>0</v>
      </c>
      <c r="O2236" t="str">
        <f t="shared" si="139"/>
        <v>Actual</v>
      </c>
    </row>
    <row r="2237" spans="1:15" x14ac:dyDescent="0.25">
      <c r="A2237" t="s">
        <v>2530</v>
      </c>
      <c r="B2237" t="s">
        <v>9</v>
      </c>
      <c r="C2237">
        <v>4</v>
      </c>
      <c r="D2237">
        <f t="shared" si="136"/>
        <v>4</v>
      </c>
      <c r="E2237">
        <v>2</v>
      </c>
      <c r="F2237">
        <f>IF(OR(E2237="",E2237="UNKNOWN",E2237="ERROR"),_xlfn.XLOOKUP(Table2[[#This Row],[Item]],Items_List!A:A,Items_List!B:B),E2237)</f>
        <v>2</v>
      </c>
      <c r="G2237">
        <v>8</v>
      </c>
      <c r="H2237">
        <f t="shared" si="137"/>
        <v>8</v>
      </c>
      <c r="I2237" t="s">
        <v>14</v>
      </c>
      <c r="J2237" t="s">
        <v>11</v>
      </c>
      <c r="K2237" s="1">
        <v>44932</v>
      </c>
      <c r="L2237" s="1" t="str">
        <f>IF(ISNUMBER(Table2[[#This Row],[Transaction Date]]),TEXT(Table2[[#This Row],[Transaction Date]],"mmmm"),"Unknown")</f>
        <v>January</v>
      </c>
      <c r="M2237" s="1" t="str">
        <f>IF(ISNUMBER(Table2[[#This Row],[Transaction Date]]),TEXT(Table2[[#This Row],[Transaction Date]],"dddd"),"Unknown")</f>
        <v>Friday</v>
      </c>
      <c r="N2237">
        <f t="shared" si="138"/>
        <v>0</v>
      </c>
      <c r="O2237" t="str">
        <f t="shared" si="139"/>
        <v>Actual</v>
      </c>
    </row>
    <row r="2238" spans="1:15" x14ac:dyDescent="0.25">
      <c r="A2238" t="s">
        <v>2531</v>
      </c>
      <c r="B2238" t="s">
        <v>17</v>
      </c>
      <c r="C2238">
        <v>1</v>
      </c>
      <c r="D2238">
        <f t="shared" si="136"/>
        <v>1</v>
      </c>
      <c r="E2238">
        <v>1</v>
      </c>
      <c r="F2238">
        <f>IF(OR(E2238="",E2238="UNKNOWN",E2238="ERROR"),_xlfn.XLOOKUP(Table2[[#This Row],[Item]],Items_List!A:A,Items_List!B:B),E2238)</f>
        <v>1</v>
      </c>
      <c r="G2238">
        <v>1</v>
      </c>
      <c r="H2238">
        <f t="shared" si="137"/>
        <v>1</v>
      </c>
      <c r="I2238" t="s">
        <v>10059</v>
      </c>
      <c r="J2238" t="s">
        <v>10059</v>
      </c>
      <c r="K2238" s="1">
        <v>45016</v>
      </c>
      <c r="L2238" s="1" t="str">
        <f>IF(ISNUMBER(Table2[[#This Row],[Transaction Date]]),TEXT(Table2[[#This Row],[Transaction Date]],"mmmm"),"Unknown")</f>
        <v>March</v>
      </c>
      <c r="M2238" s="1" t="str">
        <f>IF(ISNUMBER(Table2[[#This Row],[Transaction Date]]),TEXT(Table2[[#This Row],[Transaction Date]],"dddd"),"Unknown")</f>
        <v>Friday</v>
      </c>
      <c r="N2238">
        <f t="shared" si="138"/>
        <v>0</v>
      </c>
      <c r="O2238" t="str">
        <f t="shared" si="139"/>
        <v>Actual</v>
      </c>
    </row>
    <row r="2239" spans="1:15" x14ac:dyDescent="0.25">
      <c r="A2239" t="s">
        <v>2532</v>
      </c>
      <c r="B2239" t="s">
        <v>17</v>
      </c>
      <c r="C2239">
        <v>4</v>
      </c>
      <c r="D2239">
        <f t="shared" si="136"/>
        <v>4</v>
      </c>
      <c r="E2239">
        <v>1</v>
      </c>
      <c r="F2239">
        <f>IF(OR(E2239="",E2239="UNKNOWN",E2239="ERROR"),_xlfn.XLOOKUP(Table2[[#This Row],[Item]],Items_List!A:A,Items_List!B:B),E2239)</f>
        <v>1</v>
      </c>
      <c r="G2239">
        <v>4</v>
      </c>
      <c r="H2239">
        <f t="shared" si="137"/>
        <v>4</v>
      </c>
      <c r="I2239" t="s">
        <v>14</v>
      </c>
      <c r="J2239" t="s">
        <v>11</v>
      </c>
      <c r="L2239" s="1" t="str">
        <f>IF(ISNUMBER(Table2[[#This Row],[Transaction Date]]),TEXT(Table2[[#This Row],[Transaction Date]],"mmmm"),"Unknown")</f>
        <v>Unknown</v>
      </c>
      <c r="M2239" s="1" t="str">
        <f>IF(ISNUMBER(Table2[[#This Row],[Transaction Date]]),TEXT(Table2[[#This Row],[Transaction Date]],"dddd"),"Unknown")</f>
        <v>Unknown</v>
      </c>
      <c r="N2239">
        <f t="shared" si="138"/>
        <v>0</v>
      </c>
      <c r="O2239" t="str">
        <f t="shared" si="139"/>
        <v>Actual</v>
      </c>
    </row>
    <row r="2240" spans="1:15" x14ac:dyDescent="0.25">
      <c r="A2240" t="s">
        <v>2533</v>
      </c>
      <c r="B2240" t="s">
        <v>17</v>
      </c>
      <c r="C2240">
        <v>5</v>
      </c>
      <c r="D2240">
        <f t="shared" si="136"/>
        <v>5</v>
      </c>
      <c r="E2240">
        <v>1</v>
      </c>
      <c r="F2240">
        <f>IF(OR(E2240="",E2240="UNKNOWN",E2240="ERROR"),_xlfn.XLOOKUP(Table2[[#This Row],[Item]],Items_List!A:A,Items_List!B:B),E2240)</f>
        <v>1</v>
      </c>
      <c r="G2240">
        <v>5</v>
      </c>
      <c r="H2240">
        <f t="shared" si="137"/>
        <v>5</v>
      </c>
      <c r="I2240" t="s">
        <v>23</v>
      </c>
      <c r="J2240" t="s">
        <v>11</v>
      </c>
      <c r="K2240" s="1">
        <v>45035</v>
      </c>
      <c r="L2240" s="1" t="str">
        <f>IF(ISNUMBER(Table2[[#This Row],[Transaction Date]]),TEXT(Table2[[#This Row],[Transaction Date]],"mmmm"),"Unknown")</f>
        <v>April</v>
      </c>
      <c r="M2240" s="1" t="str">
        <f>IF(ISNUMBER(Table2[[#This Row],[Transaction Date]]),TEXT(Table2[[#This Row],[Transaction Date]],"dddd"),"Unknown")</f>
        <v>Wednesday</v>
      </c>
      <c r="N2240">
        <f t="shared" si="138"/>
        <v>0</v>
      </c>
      <c r="O2240" t="str">
        <f t="shared" si="139"/>
        <v>Actual</v>
      </c>
    </row>
    <row r="2241" spans="1:15" x14ac:dyDescent="0.25">
      <c r="A2241" t="s">
        <v>2534</v>
      </c>
      <c r="B2241" t="s">
        <v>17</v>
      </c>
      <c r="C2241">
        <v>3</v>
      </c>
      <c r="D2241">
        <f t="shared" si="136"/>
        <v>3</v>
      </c>
      <c r="E2241">
        <v>1</v>
      </c>
      <c r="F2241">
        <f>IF(OR(E2241="",E2241="UNKNOWN",E2241="ERROR"),_xlfn.XLOOKUP(Table2[[#This Row],[Item]],Items_List!A:A,Items_List!B:B),E2241)</f>
        <v>1</v>
      </c>
      <c r="G2241">
        <v>3</v>
      </c>
      <c r="H2241">
        <f t="shared" si="137"/>
        <v>3</v>
      </c>
      <c r="I2241" t="s">
        <v>23</v>
      </c>
      <c r="J2241" t="s">
        <v>10059</v>
      </c>
      <c r="K2241" s="1">
        <v>45102</v>
      </c>
      <c r="L2241" s="1" t="str">
        <f>IF(ISNUMBER(Table2[[#This Row],[Transaction Date]]),TEXT(Table2[[#This Row],[Transaction Date]],"mmmm"),"Unknown")</f>
        <v>June</v>
      </c>
      <c r="M2241" s="1" t="str">
        <f>IF(ISNUMBER(Table2[[#This Row],[Transaction Date]]),TEXT(Table2[[#This Row],[Transaction Date]],"dddd"),"Unknown")</f>
        <v>Sunday</v>
      </c>
      <c r="N2241">
        <f t="shared" si="138"/>
        <v>0</v>
      </c>
      <c r="O2241" t="str">
        <f t="shared" si="139"/>
        <v>Actual</v>
      </c>
    </row>
    <row r="2242" spans="1:15" x14ac:dyDescent="0.25">
      <c r="A2242" t="s">
        <v>2535</v>
      </c>
      <c r="B2242" t="s">
        <v>20</v>
      </c>
      <c r="C2242">
        <v>5</v>
      </c>
      <c r="D2242">
        <f t="shared" ref="D2242:D2305" si="140">IF(OR(C2242="",C2242="UNKNOWN",C2242="ERROR"),IFERROR(VALUE(G2242)/VALUE(E2242),""),VALUE(C2242))</f>
        <v>5</v>
      </c>
      <c r="E2242">
        <v>5</v>
      </c>
      <c r="F2242">
        <f>IF(OR(E2242="",E2242="UNKNOWN",E2242="ERROR"),_xlfn.XLOOKUP(Table2[[#This Row],[Item]],Items_List!A:A,Items_List!B:B),E2242)</f>
        <v>5</v>
      </c>
      <c r="G2242">
        <v>25</v>
      </c>
      <c r="H2242">
        <f t="shared" ref="H2242:H2305" si="141">D2242*F2242</f>
        <v>25</v>
      </c>
      <c r="I2242" t="s">
        <v>14</v>
      </c>
      <c r="J2242" t="s">
        <v>10059</v>
      </c>
      <c r="K2242" s="1">
        <v>45247</v>
      </c>
      <c r="L2242" s="1" t="str">
        <f>IF(ISNUMBER(Table2[[#This Row],[Transaction Date]]),TEXT(Table2[[#This Row],[Transaction Date]],"mmmm"),"Unknown")</f>
        <v>November</v>
      </c>
      <c r="M2242" s="1" t="str">
        <f>IF(ISNUMBER(Table2[[#This Row],[Transaction Date]]),TEXT(Table2[[#This Row],[Transaction Date]],"dddd"),"Unknown")</f>
        <v>Friday</v>
      </c>
      <c r="N2242">
        <f t="shared" ref="N2242:N2305" si="142">IF(OR(B2242="",B2242="unknown",B2242="error",C2242="",C2242="unknown",C2242="error",G2242="",G2242="error",G2242="unknown"),1,0)</f>
        <v>0</v>
      </c>
      <c r="O2242" t="str">
        <f t="shared" ref="O2242:O2305" si="143">IF(OR(C2242="",C2242="error",C2242="unknown"),"Estimated","Actual")</f>
        <v>Actual</v>
      </c>
    </row>
    <row r="2243" spans="1:15" x14ac:dyDescent="0.25">
      <c r="A2243" t="s">
        <v>2536</v>
      </c>
      <c r="B2243" t="s">
        <v>13</v>
      </c>
      <c r="C2243">
        <v>2</v>
      </c>
      <c r="D2243">
        <f t="shared" si="140"/>
        <v>2</v>
      </c>
      <c r="E2243">
        <v>3</v>
      </c>
      <c r="F2243">
        <f>IF(OR(E2243="",E2243="UNKNOWN",E2243="ERROR"),_xlfn.XLOOKUP(Table2[[#This Row],[Item]],Items_List!A:A,Items_List!B:B),E2243)</f>
        <v>3</v>
      </c>
      <c r="G2243">
        <v>6</v>
      </c>
      <c r="H2243">
        <f t="shared" si="141"/>
        <v>6</v>
      </c>
      <c r="I2243" t="s">
        <v>14</v>
      </c>
      <c r="J2243" t="s">
        <v>15</v>
      </c>
      <c r="K2243" s="1">
        <v>44998</v>
      </c>
      <c r="L2243" s="1" t="str">
        <f>IF(ISNUMBER(Table2[[#This Row],[Transaction Date]]),TEXT(Table2[[#This Row],[Transaction Date]],"mmmm"),"Unknown")</f>
        <v>March</v>
      </c>
      <c r="M2243" s="1" t="str">
        <f>IF(ISNUMBER(Table2[[#This Row],[Transaction Date]]),TEXT(Table2[[#This Row],[Transaction Date]],"dddd"),"Unknown")</f>
        <v>Monday</v>
      </c>
      <c r="N2243">
        <f t="shared" si="142"/>
        <v>0</v>
      </c>
      <c r="O2243" t="str">
        <f t="shared" si="143"/>
        <v>Actual</v>
      </c>
    </row>
    <row r="2244" spans="1:15" x14ac:dyDescent="0.25">
      <c r="A2244" t="s">
        <v>2537</v>
      </c>
      <c r="B2244" t="s">
        <v>25</v>
      </c>
      <c r="C2244">
        <v>4</v>
      </c>
      <c r="D2244">
        <f t="shared" si="140"/>
        <v>4</v>
      </c>
      <c r="E2244">
        <v>4</v>
      </c>
      <c r="F2244">
        <f>IF(OR(E2244="",E2244="UNKNOWN",E2244="ERROR"),_xlfn.XLOOKUP(Table2[[#This Row],[Item]],Items_List!A:A,Items_List!B:B),E2244)</f>
        <v>4</v>
      </c>
      <c r="G2244">
        <v>16</v>
      </c>
      <c r="H2244">
        <f t="shared" si="141"/>
        <v>16</v>
      </c>
      <c r="I2244" t="s">
        <v>14</v>
      </c>
      <c r="J2244" t="s">
        <v>10059</v>
      </c>
      <c r="K2244" s="1">
        <v>45139</v>
      </c>
      <c r="L2244" s="1" t="str">
        <f>IF(ISNUMBER(Table2[[#This Row],[Transaction Date]]),TEXT(Table2[[#This Row],[Transaction Date]],"mmmm"),"Unknown")</f>
        <v>August</v>
      </c>
      <c r="M2244" s="1" t="str">
        <f>IF(ISNUMBER(Table2[[#This Row],[Transaction Date]]),TEXT(Table2[[#This Row],[Transaction Date]],"dddd"),"Unknown")</f>
        <v>Tuesday</v>
      </c>
      <c r="N2244">
        <f t="shared" si="142"/>
        <v>0</v>
      </c>
      <c r="O2244" t="str">
        <f t="shared" si="143"/>
        <v>Actual</v>
      </c>
    </row>
    <row r="2245" spans="1:15" x14ac:dyDescent="0.25">
      <c r="A2245" t="s">
        <v>2538</v>
      </c>
      <c r="B2245" t="s">
        <v>17</v>
      </c>
      <c r="C2245" t="s">
        <v>21</v>
      </c>
      <c r="D2245">
        <f t="shared" si="140"/>
        <v>1</v>
      </c>
      <c r="E2245">
        <v>1</v>
      </c>
      <c r="F2245">
        <f>IF(OR(E2245="",E2245="UNKNOWN",E2245="ERROR"),_xlfn.XLOOKUP(Table2[[#This Row],[Item]],Items_List!A:A,Items_List!B:B),E2245)</f>
        <v>1</v>
      </c>
      <c r="G2245">
        <v>1</v>
      </c>
      <c r="H2245">
        <f t="shared" si="141"/>
        <v>1</v>
      </c>
      <c r="I2245" t="s">
        <v>10059</v>
      </c>
      <c r="J2245" t="s">
        <v>10059</v>
      </c>
      <c r="K2245" s="1">
        <v>45124</v>
      </c>
      <c r="L2245" s="1" t="str">
        <f>IF(ISNUMBER(Table2[[#This Row],[Transaction Date]]),TEXT(Table2[[#This Row],[Transaction Date]],"mmmm"),"Unknown")</f>
        <v>July</v>
      </c>
      <c r="M2245" s="1" t="str">
        <f>IF(ISNUMBER(Table2[[#This Row],[Transaction Date]]),TEXT(Table2[[#This Row],[Transaction Date]],"dddd"),"Unknown")</f>
        <v>Monday</v>
      </c>
      <c r="N2245">
        <f t="shared" si="142"/>
        <v>1</v>
      </c>
      <c r="O2245" t="str">
        <f t="shared" si="143"/>
        <v>Estimated</v>
      </c>
    </row>
    <row r="2246" spans="1:15" x14ac:dyDescent="0.25">
      <c r="A2246" t="s">
        <v>2540</v>
      </c>
      <c r="B2246" t="s">
        <v>20</v>
      </c>
      <c r="C2246">
        <v>4</v>
      </c>
      <c r="D2246">
        <f t="shared" si="140"/>
        <v>4</v>
      </c>
      <c r="E2246">
        <v>5</v>
      </c>
      <c r="F2246">
        <f>IF(OR(E2246="",E2246="UNKNOWN",E2246="ERROR"),_xlfn.XLOOKUP(Table2[[#This Row],[Item]],Items_List!A:A,Items_List!B:B),E2246)</f>
        <v>5</v>
      </c>
      <c r="G2246">
        <v>20</v>
      </c>
      <c r="H2246">
        <f t="shared" si="141"/>
        <v>20</v>
      </c>
      <c r="I2246" t="s">
        <v>14</v>
      </c>
      <c r="J2246" t="s">
        <v>15</v>
      </c>
      <c r="K2246" s="1">
        <v>45089</v>
      </c>
      <c r="L2246" s="1" t="str">
        <f>IF(ISNUMBER(Table2[[#This Row],[Transaction Date]]),TEXT(Table2[[#This Row],[Transaction Date]],"mmmm"),"Unknown")</f>
        <v>June</v>
      </c>
      <c r="M2246" s="1" t="str">
        <f>IF(ISNUMBER(Table2[[#This Row],[Transaction Date]]),TEXT(Table2[[#This Row],[Transaction Date]],"dddd"),"Unknown")</f>
        <v>Monday</v>
      </c>
      <c r="N2246">
        <f t="shared" si="142"/>
        <v>0</v>
      </c>
      <c r="O2246" t="str">
        <f t="shared" si="143"/>
        <v>Actual</v>
      </c>
    </row>
    <row r="2247" spans="1:15" x14ac:dyDescent="0.25">
      <c r="A2247" t="s">
        <v>2541</v>
      </c>
      <c r="B2247" t="s">
        <v>39</v>
      </c>
      <c r="C2247">
        <v>3</v>
      </c>
      <c r="D2247">
        <f t="shared" si="140"/>
        <v>3</v>
      </c>
      <c r="E2247">
        <v>3</v>
      </c>
      <c r="F2247">
        <f>IF(OR(E2247="",E2247="UNKNOWN",E2247="ERROR"),_xlfn.XLOOKUP(Table2[[#This Row],[Item]],Items_List!A:A,Items_List!B:B),E2247)</f>
        <v>3</v>
      </c>
      <c r="G2247">
        <v>9</v>
      </c>
      <c r="H2247">
        <f t="shared" si="141"/>
        <v>9</v>
      </c>
      <c r="I2247" t="s">
        <v>10059</v>
      </c>
      <c r="J2247" t="s">
        <v>15</v>
      </c>
      <c r="K2247" s="1">
        <v>45111</v>
      </c>
      <c r="L2247" s="1" t="str">
        <f>IF(ISNUMBER(Table2[[#This Row],[Transaction Date]]),TEXT(Table2[[#This Row],[Transaction Date]],"mmmm"),"Unknown")</f>
        <v>July</v>
      </c>
      <c r="M2247" s="1" t="str">
        <f>IF(ISNUMBER(Table2[[#This Row],[Transaction Date]]),TEXT(Table2[[#This Row],[Transaction Date]],"dddd"),"Unknown")</f>
        <v>Tuesday</v>
      </c>
      <c r="N2247">
        <f t="shared" si="142"/>
        <v>0</v>
      </c>
      <c r="O2247" t="str">
        <f t="shared" si="143"/>
        <v>Actual</v>
      </c>
    </row>
    <row r="2248" spans="1:15" x14ac:dyDescent="0.25">
      <c r="A2248" t="s">
        <v>2543</v>
      </c>
      <c r="B2248" t="s">
        <v>20</v>
      </c>
      <c r="C2248">
        <v>1</v>
      </c>
      <c r="D2248">
        <f t="shared" si="140"/>
        <v>1</v>
      </c>
      <c r="E2248">
        <v>5</v>
      </c>
      <c r="F2248">
        <f>IF(OR(E2248="",E2248="UNKNOWN",E2248="ERROR"),_xlfn.XLOOKUP(Table2[[#This Row],[Item]],Items_List!A:A,Items_List!B:B),E2248)</f>
        <v>5</v>
      </c>
      <c r="G2248">
        <v>5</v>
      </c>
      <c r="H2248">
        <f t="shared" si="141"/>
        <v>5</v>
      </c>
      <c r="I2248" t="s">
        <v>10059</v>
      </c>
      <c r="J2248" t="s">
        <v>10059</v>
      </c>
      <c r="K2248" s="1">
        <v>45120</v>
      </c>
      <c r="L2248" s="1" t="str">
        <f>IF(ISNUMBER(Table2[[#This Row],[Transaction Date]]),TEXT(Table2[[#This Row],[Transaction Date]],"mmmm"),"Unknown")</f>
        <v>July</v>
      </c>
      <c r="M2248" s="1" t="str">
        <f>IF(ISNUMBER(Table2[[#This Row],[Transaction Date]]),TEXT(Table2[[#This Row],[Transaction Date]],"dddd"),"Unknown")</f>
        <v>Thursday</v>
      </c>
      <c r="N2248">
        <f t="shared" si="142"/>
        <v>0</v>
      </c>
      <c r="O2248" t="str">
        <f t="shared" si="143"/>
        <v>Actual</v>
      </c>
    </row>
    <row r="2249" spans="1:15" x14ac:dyDescent="0.25">
      <c r="A2249" t="s">
        <v>2544</v>
      </c>
      <c r="B2249" t="s">
        <v>13</v>
      </c>
      <c r="C2249">
        <v>4</v>
      </c>
      <c r="D2249">
        <f t="shared" si="140"/>
        <v>4</v>
      </c>
      <c r="E2249">
        <v>3</v>
      </c>
      <c r="F2249">
        <f>IF(OR(E2249="",E2249="UNKNOWN",E2249="ERROR"),_xlfn.XLOOKUP(Table2[[#This Row],[Item]],Items_List!A:A,Items_List!B:B),E2249)</f>
        <v>3</v>
      </c>
      <c r="G2249">
        <v>12</v>
      </c>
      <c r="H2249">
        <f t="shared" si="141"/>
        <v>12</v>
      </c>
      <c r="I2249" t="s">
        <v>14</v>
      </c>
      <c r="J2249" t="s">
        <v>10059</v>
      </c>
      <c r="K2249" s="1">
        <v>44998</v>
      </c>
      <c r="L2249" s="1" t="str">
        <f>IF(ISNUMBER(Table2[[#This Row],[Transaction Date]]),TEXT(Table2[[#This Row],[Transaction Date]],"mmmm"),"Unknown")</f>
        <v>March</v>
      </c>
      <c r="M2249" s="1" t="str">
        <f>IF(ISNUMBER(Table2[[#This Row],[Transaction Date]]),TEXT(Table2[[#This Row],[Transaction Date]],"dddd"),"Unknown")</f>
        <v>Monday</v>
      </c>
      <c r="N2249">
        <f t="shared" si="142"/>
        <v>0</v>
      </c>
      <c r="O2249" t="str">
        <f t="shared" si="143"/>
        <v>Actual</v>
      </c>
    </row>
    <row r="2250" spans="1:15" x14ac:dyDescent="0.25">
      <c r="A2250" t="s">
        <v>2545</v>
      </c>
      <c r="B2250" t="s">
        <v>17</v>
      </c>
      <c r="C2250">
        <v>3</v>
      </c>
      <c r="D2250">
        <f t="shared" si="140"/>
        <v>3</v>
      </c>
      <c r="E2250">
        <v>1</v>
      </c>
      <c r="F2250">
        <f>IF(OR(E2250="",E2250="UNKNOWN",E2250="ERROR"),_xlfn.XLOOKUP(Table2[[#This Row],[Item]],Items_List!A:A,Items_List!B:B),E2250)</f>
        <v>1</v>
      </c>
      <c r="G2250">
        <v>3</v>
      </c>
      <c r="H2250">
        <f t="shared" si="141"/>
        <v>3</v>
      </c>
      <c r="I2250" t="s">
        <v>23</v>
      </c>
      <c r="J2250" t="s">
        <v>10059</v>
      </c>
      <c r="K2250" s="1">
        <v>45100</v>
      </c>
      <c r="L2250" s="1" t="str">
        <f>IF(ISNUMBER(Table2[[#This Row],[Transaction Date]]),TEXT(Table2[[#This Row],[Transaction Date]],"mmmm"),"Unknown")</f>
        <v>June</v>
      </c>
      <c r="M2250" s="1" t="str">
        <f>IF(ISNUMBER(Table2[[#This Row],[Transaction Date]]),TEXT(Table2[[#This Row],[Transaction Date]],"dddd"),"Unknown")</f>
        <v>Friday</v>
      </c>
      <c r="N2250">
        <f t="shared" si="142"/>
        <v>0</v>
      </c>
      <c r="O2250" t="str">
        <f t="shared" si="143"/>
        <v>Actual</v>
      </c>
    </row>
    <row r="2251" spans="1:15" x14ac:dyDescent="0.25">
      <c r="A2251" t="s">
        <v>2546</v>
      </c>
      <c r="B2251" t="s">
        <v>28</v>
      </c>
      <c r="C2251">
        <v>2</v>
      </c>
      <c r="D2251">
        <f t="shared" si="140"/>
        <v>2</v>
      </c>
      <c r="E2251">
        <v>4</v>
      </c>
      <c r="F2251">
        <f>IF(OR(E2251="",E2251="UNKNOWN",E2251="ERROR"),_xlfn.XLOOKUP(Table2[[#This Row],[Item]],Items_List!A:A,Items_List!B:B),E2251)</f>
        <v>4</v>
      </c>
      <c r="G2251">
        <v>8</v>
      </c>
      <c r="H2251">
        <f t="shared" si="141"/>
        <v>8</v>
      </c>
      <c r="I2251" t="s">
        <v>10059</v>
      </c>
      <c r="J2251" t="s">
        <v>10059</v>
      </c>
      <c r="K2251" s="1">
        <v>45110</v>
      </c>
      <c r="L2251" s="1" t="str">
        <f>IF(ISNUMBER(Table2[[#This Row],[Transaction Date]]),TEXT(Table2[[#This Row],[Transaction Date]],"mmmm"),"Unknown")</f>
        <v>July</v>
      </c>
      <c r="M2251" s="1" t="str">
        <f>IF(ISNUMBER(Table2[[#This Row],[Transaction Date]]),TEXT(Table2[[#This Row],[Transaction Date]],"dddd"),"Unknown")</f>
        <v>Monday</v>
      </c>
      <c r="N2251">
        <f t="shared" si="142"/>
        <v>0</v>
      </c>
      <c r="O2251" t="str">
        <f t="shared" si="143"/>
        <v>Actual</v>
      </c>
    </row>
    <row r="2252" spans="1:15" x14ac:dyDescent="0.25">
      <c r="A2252" t="s">
        <v>2547</v>
      </c>
      <c r="B2252" t="s">
        <v>9</v>
      </c>
      <c r="C2252">
        <v>5</v>
      </c>
      <c r="D2252">
        <f t="shared" si="140"/>
        <v>5</v>
      </c>
      <c r="E2252">
        <v>2</v>
      </c>
      <c r="F2252">
        <f>IF(OR(E2252="",E2252="UNKNOWN",E2252="ERROR"),_xlfn.XLOOKUP(Table2[[#This Row],[Item]],Items_List!A:A,Items_List!B:B),E2252)</f>
        <v>2</v>
      </c>
      <c r="G2252">
        <v>10</v>
      </c>
      <c r="H2252">
        <f t="shared" si="141"/>
        <v>10</v>
      </c>
      <c r="I2252" t="s">
        <v>10059</v>
      </c>
      <c r="J2252" t="s">
        <v>11</v>
      </c>
      <c r="K2252" s="1">
        <v>44966</v>
      </c>
      <c r="L2252" s="1" t="str">
        <f>IF(ISNUMBER(Table2[[#This Row],[Transaction Date]]),TEXT(Table2[[#This Row],[Transaction Date]],"mmmm"),"Unknown")</f>
        <v>February</v>
      </c>
      <c r="M2252" s="1" t="str">
        <f>IF(ISNUMBER(Table2[[#This Row],[Transaction Date]]),TEXT(Table2[[#This Row],[Transaction Date]],"dddd"),"Unknown")</f>
        <v>Thursday</v>
      </c>
      <c r="N2252">
        <f t="shared" si="142"/>
        <v>0</v>
      </c>
      <c r="O2252" t="str">
        <f t="shared" si="143"/>
        <v>Actual</v>
      </c>
    </row>
    <row r="2253" spans="1:15" x14ac:dyDescent="0.25">
      <c r="A2253" t="s">
        <v>2548</v>
      </c>
      <c r="B2253" t="s">
        <v>20</v>
      </c>
      <c r="C2253">
        <v>3</v>
      </c>
      <c r="D2253">
        <f t="shared" si="140"/>
        <v>3</v>
      </c>
      <c r="E2253">
        <v>5</v>
      </c>
      <c r="F2253">
        <f>IF(OR(E2253="",E2253="UNKNOWN",E2253="ERROR"),_xlfn.XLOOKUP(Table2[[#This Row],[Item]],Items_List!A:A,Items_List!B:B),E2253)</f>
        <v>5</v>
      </c>
      <c r="G2253">
        <v>15</v>
      </c>
      <c r="H2253">
        <f t="shared" si="141"/>
        <v>15</v>
      </c>
      <c r="I2253" t="s">
        <v>10059</v>
      </c>
      <c r="J2253" t="s">
        <v>11</v>
      </c>
      <c r="K2253" s="1">
        <v>45081</v>
      </c>
      <c r="L2253" s="1" t="str">
        <f>IF(ISNUMBER(Table2[[#This Row],[Transaction Date]]),TEXT(Table2[[#This Row],[Transaction Date]],"mmmm"),"Unknown")</f>
        <v>June</v>
      </c>
      <c r="M2253" s="1" t="str">
        <f>IF(ISNUMBER(Table2[[#This Row],[Transaction Date]]),TEXT(Table2[[#This Row],[Transaction Date]],"dddd"),"Unknown")</f>
        <v>Sunday</v>
      </c>
      <c r="N2253">
        <f t="shared" si="142"/>
        <v>0</v>
      </c>
      <c r="O2253" t="str">
        <f t="shared" si="143"/>
        <v>Actual</v>
      </c>
    </row>
    <row r="2254" spans="1:15" x14ac:dyDescent="0.25">
      <c r="A2254" t="s">
        <v>2549</v>
      </c>
      <c r="B2254" t="s">
        <v>39</v>
      </c>
      <c r="C2254">
        <v>5</v>
      </c>
      <c r="D2254">
        <f t="shared" si="140"/>
        <v>5</v>
      </c>
      <c r="E2254">
        <v>3</v>
      </c>
      <c r="F2254">
        <f>IF(OR(E2254="",E2254="UNKNOWN",E2254="ERROR"),_xlfn.XLOOKUP(Table2[[#This Row],[Item]],Items_List!A:A,Items_List!B:B),E2254)</f>
        <v>3</v>
      </c>
      <c r="G2254">
        <v>15</v>
      </c>
      <c r="H2254">
        <f t="shared" si="141"/>
        <v>15</v>
      </c>
      <c r="I2254" t="s">
        <v>14</v>
      </c>
      <c r="J2254" t="s">
        <v>11</v>
      </c>
      <c r="K2254" s="1">
        <v>44963</v>
      </c>
      <c r="L2254" s="1" t="str">
        <f>IF(ISNUMBER(Table2[[#This Row],[Transaction Date]]),TEXT(Table2[[#This Row],[Transaction Date]],"mmmm"),"Unknown")</f>
        <v>February</v>
      </c>
      <c r="M2254" s="1" t="str">
        <f>IF(ISNUMBER(Table2[[#This Row],[Transaction Date]]),TEXT(Table2[[#This Row],[Transaction Date]],"dddd"),"Unknown")</f>
        <v>Monday</v>
      </c>
      <c r="N2254">
        <f t="shared" si="142"/>
        <v>0</v>
      </c>
      <c r="O2254" t="str">
        <f t="shared" si="143"/>
        <v>Actual</v>
      </c>
    </row>
    <row r="2255" spans="1:15" x14ac:dyDescent="0.25">
      <c r="A2255" t="s">
        <v>2550</v>
      </c>
      <c r="B2255" t="s">
        <v>65</v>
      </c>
      <c r="C2255">
        <v>3</v>
      </c>
      <c r="D2255">
        <f t="shared" si="140"/>
        <v>3</v>
      </c>
      <c r="E2255">
        <v>1.5</v>
      </c>
      <c r="F2255">
        <f>IF(OR(E2255="",E2255="UNKNOWN",E2255="ERROR"),_xlfn.XLOOKUP(Table2[[#This Row],[Item]],Items_List!A:A,Items_List!B:B),E2255)</f>
        <v>1.5</v>
      </c>
      <c r="G2255">
        <v>4.5</v>
      </c>
      <c r="H2255">
        <f t="shared" si="141"/>
        <v>4.5</v>
      </c>
      <c r="I2255" t="s">
        <v>10059</v>
      </c>
      <c r="J2255" t="s">
        <v>10059</v>
      </c>
      <c r="K2255" s="1">
        <v>44964</v>
      </c>
      <c r="L2255" s="1" t="str">
        <f>IF(ISNUMBER(Table2[[#This Row],[Transaction Date]]),TEXT(Table2[[#This Row],[Transaction Date]],"mmmm"),"Unknown")</f>
        <v>February</v>
      </c>
      <c r="M2255" s="1" t="str">
        <f>IF(ISNUMBER(Table2[[#This Row],[Transaction Date]]),TEXT(Table2[[#This Row],[Transaction Date]],"dddd"),"Unknown")</f>
        <v>Tuesday</v>
      </c>
      <c r="N2255">
        <f t="shared" si="142"/>
        <v>0</v>
      </c>
      <c r="O2255" t="str">
        <f t="shared" si="143"/>
        <v>Actual</v>
      </c>
    </row>
    <row r="2256" spans="1:15" x14ac:dyDescent="0.25">
      <c r="A2256" t="s">
        <v>2551</v>
      </c>
      <c r="B2256" t="s">
        <v>17</v>
      </c>
      <c r="C2256">
        <v>3</v>
      </c>
      <c r="D2256">
        <f t="shared" si="140"/>
        <v>3</v>
      </c>
      <c r="E2256">
        <v>1</v>
      </c>
      <c r="F2256">
        <f>IF(OR(E2256="",E2256="UNKNOWN",E2256="ERROR"),_xlfn.XLOOKUP(Table2[[#This Row],[Item]],Items_List!A:A,Items_List!B:B),E2256)</f>
        <v>1</v>
      </c>
      <c r="G2256">
        <v>3</v>
      </c>
      <c r="H2256">
        <f t="shared" si="141"/>
        <v>3</v>
      </c>
      <c r="I2256" t="s">
        <v>10</v>
      </c>
      <c r="J2256" t="s">
        <v>15</v>
      </c>
      <c r="K2256" s="1">
        <v>45290</v>
      </c>
      <c r="L2256" s="1" t="str">
        <f>IF(ISNUMBER(Table2[[#This Row],[Transaction Date]]),TEXT(Table2[[#This Row],[Transaction Date]],"mmmm"),"Unknown")</f>
        <v>December</v>
      </c>
      <c r="M2256" s="1" t="str">
        <f>IF(ISNUMBER(Table2[[#This Row],[Transaction Date]]),TEXT(Table2[[#This Row],[Transaction Date]],"dddd"),"Unknown")</f>
        <v>Saturday</v>
      </c>
      <c r="N2256">
        <f t="shared" si="142"/>
        <v>0</v>
      </c>
      <c r="O2256" t="str">
        <f t="shared" si="143"/>
        <v>Actual</v>
      </c>
    </row>
    <row r="2257" spans="1:15" x14ac:dyDescent="0.25">
      <c r="A2257" t="s">
        <v>2552</v>
      </c>
      <c r="B2257" t="s">
        <v>17</v>
      </c>
      <c r="C2257">
        <v>2</v>
      </c>
      <c r="D2257">
        <f t="shared" si="140"/>
        <v>2</v>
      </c>
      <c r="E2257">
        <v>1</v>
      </c>
      <c r="F2257">
        <f>IF(OR(E2257="",E2257="UNKNOWN",E2257="ERROR"),_xlfn.XLOOKUP(Table2[[#This Row],[Item]],Items_List!A:A,Items_List!B:B),E2257)</f>
        <v>1</v>
      </c>
      <c r="G2257">
        <v>2</v>
      </c>
      <c r="H2257">
        <f t="shared" si="141"/>
        <v>2</v>
      </c>
      <c r="I2257" t="s">
        <v>10</v>
      </c>
      <c r="J2257" t="s">
        <v>15</v>
      </c>
      <c r="K2257" s="1">
        <v>45062</v>
      </c>
      <c r="L2257" s="1" t="str">
        <f>IF(ISNUMBER(Table2[[#This Row],[Transaction Date]]),TEXT(Table2[[#This Row],[Transaction Date]],"mmmm"),"Unknown")</f>
        <v>May</v>
      </c>
      <c r="M2257" s="1" t="str">
        <f>IF(ISNUMBER(Table2[[#This Row],[Transaction Date]]),TEXT(Table2[[#This Row],[Transaction Date]],"dddd"),"Unknown")</f>
        <v>Tuesday</v>
      </c>
      <c r="N2257">
        <f t="shared" si="142"/>
        <v>0</v>
      </c>
      <c r="O2257" t="str">
        <f t="shared" si="143"/>
        <v>Actual</v>
      </c>
    </row>
    <row r="2258" spans="1:15" x14ac:dyDescent="0.25">
      <c r="A2258" t="s">
        <v>2553</v>
      </c>
      <c r="B2258" t="s">
        <v>65</v>
      </c>
      <c r="C2258">
        <v>2</v>
      </c>
      <c r="D2258">
        <f t="shared" si="140"/>
        <v>2</v>
      </c>
      <c r="E2258" s="3">
        <f>_xlfn.XLOOKUP(Table2[[#This Row],[Item]],Items_List!$A$2:$A$9,Items_List!$B$2:$B$9)</f>
        <v>1.5</v>
      </c>
      <c r="F2258">
        <f>IF(OR(E2258="",E2258="UNKNOWN",E2258="ERROR"),_xlfn.XLOOKUP(Table2[[#This Row],[Item]],Items_List!A:A,Items_List!B:B),E2258)</f>
        <v>1.5</v>
      </c>
      <c r="G2258">
        <v>3</v>
      </c>
      <c r="H2258">
        <f t="shared" si="141"/>
        <v>3</v>
      </c>
      <c r="I2258" t="s">
        <v>10</v>
      </c>
      <c r="J2258" t="s">
        <v>15</v>
      </c>
      <c r="K2258" s="1">
        <v>45019</v>
      </c>
      <c r="L2258" s="1" t="str">
        <f>IF(ISNUMBER(Table2[[#This Row],[Transaction Date]]),TEXT(Table2[[#This Row],[Transaction Date]],"mmmm"),"Unknown")</f>
        <v>April</v>
      </c>
      <c r="M2258" s="1" t="str">
        <f>IF(ISNUMBER(Table2[[#This Row],[Transaction Date]]),TEXT(Table2[[#This Row],[Transaction Date]],"dddd"),"Unknown")</f>
        <v>Monday</v>
      </c>
      <c r="N2258">
        <f t="shared" si="142"/>
        <v>0</v>
      </c>
      <c r="O2258" t="str">
        <f t="shared" si="143"/>
        <v>Actual</v>
      </c>
    </row>
    <row r="2259" spans="1:15" x14ac:dyDescent="0.25">
      <c r="A2259" t="s">
        <v>2554</v>
      </c>
      <c r="B2259" t="s">
        <v>13</v>
      </c>
      <c r="C2259">
        <v>2</v>
      </c>
      <c r="D2259">
        <f t="shared" si="140"/>
        <v>2</v>
      </c>
      <c r="E2259">
        <v>3</v>
      </c>
      <c r="F2259">
        <f>IF(OR(E2259="",E2259="UNKNOWN",E2259="ERROR"),_xlfn.XLOOKUP(Table2[[#This Row],[Item]],Items_List!A:A,Items_List!B:B),E2259)</f>
        <v>3</v>
      </c>
      <c r="G2259">
        <v>6</v>
      </c>
      <c r="H2259">
        <f t="shared" si="141"/>
        <v>6</v>
      </c>
      <c r="I2259" t="s">
        <v>10</v>
      </c>
      <c r="J2259" t="s">
        <v>15</v>
      </c>
      <c r="K2259" s="1">
        <v>45090</v>
      </c>
      <c r="L2259" s="1" t="str">
        <f>IF(ISNUMBER(Table2[[#This Row],[Transaction Date]]),TEXT(Table2[[#This Row],[Transaction Date]],"mmmm"),"Unknown")</f>
        <v>June</v>
      </c>
      <c r="M2259" s="1" t="str">
        <f>IF(ISNUMBER(Table2[[#This Row],[Transaction Date]]),TEXT(Table2[[#This Row],[Transaction Date]],"dddd"),"Unknown")</f>
        <v>Tuesday</v>
      </c>
      <c r="N2259">
        <f t="shared" si="142"/>
        <v>0</v>
      </c>
      <c r="O2259" t="str">
        <f t="shared" si="143"/>
        <v>Actual</v>
      </c>
    </row>
    <row r="2260" spans="1:15" x14ac:dyDescent="0.25">
      <c r="A2260" t="s">
        <v>2555</v>
      </c>
      <c r="B2260" t="s">
        <v>20</v>
      </c>
      <c r="C2260">
        <v>5</v>
      </c>
      <c r="D2260">
        <f t="shared" si="140"/>
        <v>5</v>
      </c>
      <c r="E2260" s="3">
        <f>_xlfn.XLOOKUP(Table2[[#This Row],[Item]],Items_List!$A$2:$A$9,Items_List!$B$2:$B$9)</f>
        <v>5</v>
      </c>
      <c r="F2260">
        <f>IF(OR(E2260="",E2260="UNKNOWN",E2260="ERROR"),_xlfn.XLOOKUP(Table2[[#This Row],[Item]],Items_List!A:A,Items_List!B:B),E2260)</f>
        <v>5</v>
      </c>
      <c r="G2260">
        <v>25</v>
      </c>
      <c r="H2260">
        <f t="shared" si="141"/>
        <v>25</v>
      </c>
      <c r="I2260" t="s">
        <v>10</v>
      </c>
      <c r="J2260" t="s">
        <v>15</v>
      </c>
      <c r="K2260" s="1">
        <v>45094</v>
      </c>
      <c r="L2260" s="1" t="str">
        <f>IF(ISNUMBER(Table2[[#This Row],[Transaction Date]]),TEXT(Table2[[#This Row],[Transaction Date]],"mmmm"),"Unknown")</f>
        <v>June</v>
      </c>
      <c r="M2260" s="1" t="str">
        <f>IF(ISNUMBER(Table2[[#This Row],[Transaction Date]]),TEXT(Table2[[#This Row],[Transaction Date]],"dddd"),"Unknown")</f>
        <v>Saturday</v>
      </c>
      <c r="N2260">
        <f t="shared" si="142"/>
        <v>0</v>
      </c>
      <c r="O2260" t="str">
        <f t="shared" si="143"/>
        <v>Actual</v>
      </c>
    </row>
    <row r="2261" spans="1:15" x14ac:dyDescent="0.25">
      <c r="A2261" t="s">
        <v>2556</v>
      </c>
      <c r="B2261" t="s">
        <v>13</v>
      </c>
      <c r="C2261">
        <v>2</v>
      </c>
      <c r="D2261">
        <f t="shared" si="140"/>
        <v>2</v>
      </c>
      <c r="E2261">
        <v>3</v>
      </c>
      <c r="F2261">
        <f>IF(OR(E2261="",E2261="UNKNOWN",E2261="ERROR"),_xlfn.XLOOKUP(Table2[[#This Row],[Item]],Items_List!A:A,Items_List!B:B),E2261)</f>
        <v>3</v>
      </c>
      <c r="G2261" t="s">
        <v>18</v>
      </c>
      <c r="H2261">
        <f t="shared" si="141"/>
        <v>6</v>
      </c>
      <c r="I2261" t="s">
        <v>23</v>
      </c>
      <c r="J2261" t="s">
        <v>10059</v>
      </c>
      <c r="K2261" s="1">
        <v>45197</v>
      </c>
      <c r="L2261" s="1" t="str">
        <f>IF(ISNUMBER(Table2[[#This Row],[Transaction Date]]),TEXT(Table2[[#This Row],[Transaction Date]],"mmmm"),"Unknown")</f>
        <v>September</v>
      </c>
      <c r="M2261" s="1" t="str">
        <f>IF(ISNUMBER(Table2[[#This Row],[Transaction Date]]),TEXT(Table2[[#This Row],[Transaction Date]],"dddd"),"Unknown")</f>
        <v>Thursday</v>
      </c>
      <c r="N2261">
        <f t="shared" si="142"/>
        <v>1</v>
      </c>
      <c r="O2261" t="str">
        <f t="shared" si="143"/>
        <v>Actual</v>
      </c>
    </row>
    <row r="2262" spans="1:15" x14ac:dyDescent="0.25">
      <c r="A2262" t="s">
        <v>2557</v>
      </c>
      <c r="B2262" t="s">
        <v>65</v>
      </c>
      <c r="C2262">
        <v>5</v>
      </c>
      <c r="D2262">
        <f t="shared" si="140"/>
        <v>5</v>
      </c>
      <c r="E2262">
        <v>1.5</v>
      </c>
      <c r="F2262">
        <f>IF(OR(E2262="",E2262="UNKNOWN",E2262="ERROR"),_xlfn.XLOOKUP(Table2[[#This Row],[Item]],Items_List!A:A,Items_List!B:B),E2262)</f>
        <v>1.5</v>
      </c>
      <c r="G2262">
        <v>7.5</v>
      </c>
      <c r="H2262">
        <f t="shared" si="141"/>
        <v>7.5</v>
      </c>
      <c r="I2262" t="s">
        <v>10059</v>
      </c>
      <c r="J2262" t="s">
        <v>11</v>
      </c>
      <c r="K2262" s="1">
        <v>45105</v>
      </c>
      <c r="L2262" s="1" t="str">
        <f>IF(ISNUMBER(Table2[[#This Row],[Transaction Date]]),TEXT(Table2[[#This Row],[Transaction Date]],"mmmm"),"Unknown")</f>
        <v>June</v>
      </c>
      <c r="M2262" s="1" t="str">
        <f>IF(ISNUMBER(Table2[[#This Row],[Transaction Date]]),TEXT(Table2[[#This Row],[Transaction Date]],"dddd"),"Unknown")</f>
        <v>Wednesday</v>
      </c>
      <c r="N2262">
        <f t="shared" si="142"/>
        <v>0</v>
      </c>
      <c r="O2262" t="str">
        <f t="shared" si="143"/>
        <v>Actual</v>
      </c>
    </row>
    <row r="2263" spans="1:15" x14ac:dyDescent="0.25">
      <c r="A2263" t="s">
        <v>2558</v>
      </c>
      <c r="B2263" t="s">
        <v>39</v>
      </c>
      <c r="C2263">
        <v>1</v>
      </c>
      <c r="D2263">
        <f t="shared" si="140"/>
        <v>1</v>
      </c>
      <c r="E2263">
        <v>3</v>
      </c>
      <c r="F2263">
        <f>IF(OR(E2263="",E2263="UNKNOWN",E2263="ERROR"),_xlfn.XLOOKUP(Table2[[#This Row],[Item]],Items_List!A:A,Items_List!B:B),E2263)</f>
        <v>3</v>
      </c>
      <c r="G2263">
        <v>3</v>
      </c>
      <c r="H2263">
        <f t="shared" si="141"/>
        <v>3</v>
      </c>
      <c r="I2263" t="s">
        <v>10</v>
      </c>
      <c r="J2263" t="s">
        <v>11</v>
      </c>
      <c r="K2263" s="1">
        <v>45180</v>
      </c>
      <c r="L2263" s="1" t="str">
        <f>IF(ISNUMBER(Table2[[#This Row],[Transaction Date]]),TEXT(Table2[[#This Row],[Transaction Date]],"mmmm"),"Unknown")</f>
        <v>September</v>
      </c>
      <c r="M2263" s="1" t="str">
        <f>IF(ISNUMBER(Table2[[#This Row],[Transaction Date]]),TEXT(Table2[[#This Row],[Transaction Date]],"dddd"),"Unknown")</f>
        <v>Monday</v>
      </c>
      <c r="N2263">
        <f t="shared" si="142"/>
        <v>0</v>
      </c>
      <c r="O2263" t="str">
        <f t="shared" si="143"/>
        <v>Actual</v>
      </c>
    </row>
    <row r="2264" spans="1:15" x14ac:dyDescent="0.25">
      <c r="A2264" t="s">
        <v>2559</v>
      </c>
      <c r="B2264" t="s">
        <v>9</v>
      </c>
      <c r="C2264">
        <v>3</v>
      </c>
      <c r="D2264">
        <f t="shared" si="140"/>
        <v>3</v>
      </c>
      <c r="E2264">
        <v>2</v>
      </c>
      <c r="F2264">
        <f>IF(OR(E2264="",E2264="UNKNOWN",E2264="ERROR"),_xlfn.XLOOKUP(Table2[[#This Row],[Item]],Items_List!A:A,Items_List!B:B),E2264)</f>
        <v>2</v>
      </c>
      <c r="G2264">
        <v>6</v>
      </c>
      <c r="H2264">
        <f t="shared" si="141"/>
        <v>6</v>
      </c>
      <c r="I2264" t="s">
        <v>23</v>
      </c>
      <c r="J2264" t="s">
        <v>10059</v>
      </c>
      <c r="K2264" s="1">
        <v>45219</v>
      </c>
      <c r="L2264" s="1" t="str">
        <f>IF(ISNUMBER(Table2[[#This Row],[Transaction Date]]),TEXT(Table2[[#This Row],[Transaction Date]],"mmmm"),"Unknown")</f>
        <v>October</v>
      </c>
      <c r="M2264" s="1" t="str">
        <f>IF(ISNUMBER(Table2[[#This Row],[Transaction Date]]),TEXT(Table2[[#This Row],[Transaction Date]],"dddd"),"Unknown")</f>
        <v>Friday</v>
      </c>
      <c r="N2264">
        <f t="shared" si="142"/>
        <v>0</v>
      </c>
      <c r="O2264" t="str">
        <f t="shared" si="143"/>
        <v>Actual</v>
      </c>
    </row>
    <row r="2265" spans="1:15" x14ac:dyDescent="0.25">
      <c r="A2265" t="s">
        <v>2560</v>
      </c>
      <c r="B2265" t="s">
        <v>17</v>
      </c>
      <c r="C2265">
        <v>2</v>
      </c>
      <c r="D2265">
        <f t="shared" si="140"/>
        <v>2</v>
      </c>
      <c r="E2265">
        <v>1</v>
      </c>
      <c r="F2265">
        <f>IF(OR(E2265="",E2265="UNKNOWN",E2265="ERROR"),_xlfn.XLOOKUP(Table2[[#This Row],[Item]],Items_List!A:A,Items_List!B:B),E2265)</f>
        <v>1</v>
      </c>
      <c r="G2265">
        <v>2</v>
      </c>
      <c r="H2265">
        <f t="shared" si="141"/>
        <v>2</v>
      </c>
      <c r="I2265" t="s">
        <v>14</v>
      </c>
      <c r="J2265" t="s">
        <v>11</v>
      </c>
      <c r="K2265" s="1">
        <v>45231</v>
      </c>
      <c r="L2265" s="1" t="str">
        <f>IF(ISNUMBER(Table2[[#This Row],[Transaction Date]]),TEXT(Table2[[#This Row],[Transaction Date]],"mmmm"),"Unknown")</f>
        <v>November</v>
      </c>
      <c r="M2265" s="1" t="str">
        <f>IF(ISNUMBER(Table2[[#This Row],[Transaction Date]]),TEXT(Table2[[#This Row],[Transaction Date]],"dddd"),"Unknown")</f>
        <v>Wednesday</v>
      </c>
      <c r="N2265">
        <f t="shared" si="142"/>
        <v>0</v>
      </c>
      <c r="O2265" t="str">
        <f t="shared" si="143"/>
        <v>Actual</v>
      </c>
    </row>
    <row r="2266" spans="1:15" x14ac:dyDescent="0.25">
      <c r="A2266" t="s">
        <v>2561</v>
      </c>
      <c r="B2266" t="s">
        <v>39</v>
      </c>
      <c r="C2266">
        <v>4</v>
      </c>
      <c r="D2266">
        <f t="shared" si="140"/>
        <v>4</v>
      </c>
      <c r="E2266">
        <v>3</v>
      </c>
      <c r="F2266">
        <f>IF(OR(E2266="",E2266="UNKNOWN",E2266="ERROR"),_xlfn.XLOOKUP(Table2[[#This Row],[Item]],Items_List!A:A,Items_List!B:B),E2266)</f>
        <v>3</v>
      </c>
      <c r="G2266">
        <v>12</v>
      </c>
      <c r="H2266">
        <f t="shared" si="141"/>
        <v>12</v>
      </c>
      <c r="I2266" t="s">
        <v>14</v>
      </c>
      <c r="J2266" t="s">
        <v>15</v>
      </c>
      <c r="K2266" s="1">
        <v>45208</v>
      </c>
      <c r="L2266" s="1" t="str">
        <f>IF(ISNUMBER(Table2[[#This Row],[Transaction Date]]),TEXT(Table2[[#This Row],[Transaction Date]],"mmmm"),"Unknown")</f>
        <v>October</v>
      </c>
      <c r="M2266" s="1" t="str">
        <f>IF(ISNUMBER(Table2[[#This Row],[Transaction Date]]),TEXT(Table2[[#This Row],[Transaction Date]],"dddd"),"Unknown")</f>
        <v>Monday</v>
      </c>
      <c r="N2266">
        <f t="shared" si="142"/>
        <v>0</v>
      </c>
      <c r="O2266" t="str">
        <f t="shared" si="143"/>
        <v>Actual</v>
      </c>
    </row>
    <row r="2267" spans="1:15" x14ac:dyDescent="0.25">
      <c r="A2267" t="s">
        <v>2562</v>
      </c>
      <c r="B2267" t="s">
        <v>65</v>
      </c>
      <c r="C2267">
        <v>2</v>
      </c>
      <c r="D2267">
        <f t="shared" si="140"/>
        <v>2</v>
      </c>
      <c r="E2267">
        <v>1.5</v>
      </c>
      <c r="F2267">
        <f>IF(OR(E2267="",E2267="UNKNOWN",E2267="ERROR"),_xlfn.XLOOKUP(Table2[[#This Row],[Item]],Items_List!A:A,Items_List!B:B),E2267)</f>
        <v>1.5</v>
      </c>
      <c r="G2267">
        <v>3</v>
      </c>
      <c r="H2267">
        <f t="shared" si="141"/>
        <v>3</v>
      </c>
      <c r="I2267" t="s">
        <v>23</v>
      </c>
      <c r="J2267" t="s">
        <v>15</v>
      </c>
      <c r="K2267" s="1">
        <v>44986</v>
      </c>
      <c r="L2267" s="1" t="str">
        <f>IF(ISNUMBER(Table2[[#This Row],[Transaction Date]]),TEXT(Table2[[#This Row],[Transaction Date]],"mmmm"),"Unknown")</f>
        <v>March</v>
      </c>
      <c r="M2267" s="1" t="str">
        <f>IF(ISNUMBER(Table2[[#This Row],[Transaction Date]]),TEXT(Table2[[#This Row],[Transaction Date]],"dddd"),"Unknown")</f>
        <v>Wednesday</v>
      </c>
      <c r="N2267">
        <f t="shared" si="142"/>
        <v>0</v>
      </c>
      <c r="O2267" t="str">
        <f t="shared" si="143"/>
        <v>Actual</v>
      </c>
    </row>
    <row r="2268" spans="1:15" x14ac:dyDescent="0.25">
      <c r="A2268" t="s">
        <v>2563</v>
      </c>
      <c r="B2268" t="s">
        <v>39</v>
      </c>
      <c r="C2268">
        <v>2</v>
      </c>
      <c r="D2268">
        <f t="shared" si="140"/>
        <v>2</v>
      </c>
      <c r="E2268">
        <v>3</v>
      </c>
      <c r="F2268">
        <f>IF(OR(E2268="",E2268="UNKNOWN",E2268="ERROR"),_xlfn.XLOOKUP(Table2[[#This Row],[Item]],Items_List!A:A,Items_List!B:B),E2268)</f>
        <v>3</v>
      </c>
      <c r="G2268">
        <v>6</v>
      </c>
      <c r="H2268">
        <f t="shared" si="141"/>
        <v>6</v>
      </c>
      <c r="I2268" t="s">
        <v>10059</v>
      </c>
      <c r="J2268" t="s">
        <v>11</v>
      </c>
      <c r="L2268" s="1" t="str">
        <f>IF(ISNUMBER(Table2[[#This Row],[Transaction Date]]),TEXT(Table2[[#This Row],[Transaction Date]],"mmmm"),"Unknown")</f>
        <v>Unknown</v>
      </c>
      <c r="M2268" s="1" t="str">
        <f>IF(ISNUMBER(Table2[[#This Row],[Transaction Date]]),TEXT(Table2[[#This Row],[Transaction Date]],"dddd"),"Unknown")</f>
        <v>Unknown</v>
      </c>
      <c r="N2268">
        <f t="shared" si="142"/>
        <v>0</v>
      </c>
      <c r="O2268" t="str">
        <f t="shared" si="143"/>
        <v>Actual</v>
      </c>
    </row>
    <row r="2269" spans="1:15" x14ac:dyDescent="0.25">
      <c r="A2269" t="s">
        <v>2564</v>
      </c>
      <c r="B2269" t="s">
        <v>9</v>
      </c>
      <c r="C2269">
        <v>5</v>
      </c>
      <c r="D2269">
        <f t="shared" si="140"/>
        <v>5</v>
      </c>
      <c r="E2269">
        <v>2</v>
      </c>
      <c r="F2269">
        <f>IF(OR(E2269="",E2269="UNKNOWN",E2269="ERROR"),_xlfn.XLOOKUP(Table2[[#This Row],[Item]],Items_List!A:A,Items_List!B:B),E2269)</f>
        <v>2</v>
      </c>
      <c r="G2269">
        <v>10</v>
      </c>
      <c r="H2269">
        <f t="shared" si="141"/>
        <v>10</v>
      </c>
      <c r="I2269" t="s">
        <v>14</v>
      </c>
      <c r="J2269" t="s">
        <v>15</v>
      </c>
      <c r="K2269" s="1">
        <v>45256</v>
      </c>
      <c r="L2269" s="1" t="str">
        <f>IF(ISNUMBER(Table2[[#This Row],[Transaction Date]]),TEXT(Table2[[#This Row],[Transaction Date]],"mmmm"),"Unknown")</f>
        <v>November</v>
      </c>
      <c r="M2269" s="1" t="str">
        <f>IF(ISNUMBER(Table2[[#This Row],[Transaction Date]]),TEXT(Table2[[#This Row],[Transaction Date]],"dddd"),"Unknown")</f>
        <v>Sunday</v>
      </c>
      <c r="N2269">
        <f t="shared" si="142"/>
        <v>0</v>
      </c>
      <c r="O2269" t="str">
        <f t="shared" si="143"/>
        <v>Actual</v>
      </c>
    </row>
    <row r="2270" spans="1:15" x14ac:dyDescent="0.25">
      <c r="A2270" t="s">
        <v>2565</v>
      </c>
      <c r="B2270" t="s">
        <v>17</v>
      </c>
      <c r="C2270">
        <v>1</v>
      </c>
      <c r="D2270">
        <f t="shared" si="140"/>
        <v>1</v>
      </c>
      <c r="E2270">
        <v>1</v>
      </c>
      <c r="F2270">
        <f>IF(OR(E2270="",E2270="UNKNOWN",E2270="ERROR"),_xlfn.XLOOKUP(Table2[[#This Row],[Item]],Items_List!A:A,Items_List!B:B),E2270)</f>
        <v>1</v>
      </c>
      <c r="G2270">
        <v>1</v>
      </c>
      <c r="H2270">
        <f t="shared" si="141"/>
        <v>1</v>
      </c>
      <c r="I2270" t="s">
        <v>23</v>
      </c>
      <c r="J2270" t="s">
        <v>10059</v>
      </c>
      <c r="K2270" s="1">
        <v>45231</v>
      </c>
      <c r="L2270" s="1" t="str">
        <f>IF(ISNUMBER(Table2[[#This Row],[Transaction Date]]),TEXT(Table2[[#This Row],[Transaction Date]],"mmmm"),"Unknown")</f>
        <v>November</v>
      </c>
      <c r="M2270" s="1" t="str">
        <f>IF(ISNUMBER(Table2[[#This Row],[Transaction Date]]),TEXT(Table2[[#This Row],[Transaction Date]],"dddd"),"Unknown")</f>
        <v>Wednesday</v>
      </c>
      <c r="N2270">
        <f t="shared" si="142"/>
        <v>0</v>
      </c>
      <c r="O2270" t="str">
        <f t="shared" si="143"/>
        <v>Actual</v>
      </c>
    </row>
    <row r="2271" spans="1:15" x14ac:dyDescent="0.25">
      <c r="A2271" t="s">
        <v>2566</v>
      </c>
      <c r="B2271" t="s">
        <v>39</v>
      </c>
      <c r="C2271">
        <v>2</v>
      </c>
      <c r="D2271">
        <f t="shared" si="140"/>
        <v>2</v>
      </c>
      <c r="E2271">
        <v>3</v>
      </c>
      <c r="F2271">
        <f>IF(OR(E2271="",E2271="UNKNOWN",E2271="ERROR"),_xlfn.XLOOKUP(Table2[[#This Row],[Item]],Items_List!A:A,Items_List!B:B),E2271)</f>
        <v>3</v>
      </c>
      <c r="G2271">
        <v>6</v>
      </c>
      <c r="H2271">
        <f t="shared" si="141"/>
        <v>6</v>
      </c>
      <c r="I2271" t="s">
        <v>10059</v>
      </c>
      <c r="J2271" t="s">
        <v>15</v>
      </c>
      <c r="K2271" s="1">
        <v>45024</v>
      </c>
      <c r="L2271" s="1" t="str">
        <f>IF(ISNUMBER(Table2[[#This Row],[Transaction Date]]),TEXT(Table2[[#This Row],[Transaction Date]],"mmmm"),"Unknown")</f>
        <v>April</v>
      </c>
      <c r="M2271" s="1" t="str">
        <f>IF(ISNUMBER(Table2[[#This Row],[Transaction Date]]),TEXT(Table2[[#This Row],[Transaction Date]],"dddd"),"Unknown")</f>
        <v>Saturday</v>
      </c>
      <c r="N2271">
        <f t="shared" si="142"/>
        <v>0</v>
      </c>
      <c r="O2271" t="str">
        <f t="shared" si="143"/>
        <v>Actual</v>
      </c>
    </row>
    <row r="2272" spans="1:15" x14ac:dyDescent="0.25">
      <c r="A2272" t="s">
        <v>2567</v>
      </c>
      <c r="B2272" t="s">
        <v>28</v>
      </c>
      <c r="C2272">
        <v>4</v>
      </c>
      <c r="D2272">
        <f t="shared" si="140"/>
        <v>4</v>
      </c>
      <c r="E2272">
        <v>4</v>
      </c>
      <c r="F2272">
        <f>IF(OR(E2272="",E2272="UNKNOWN",E2272="ERROR"),_xlfn.XLOOKUP(Table2[[#This Row],[Item]],Items_List!A:A,Items_List!B:B),E2272)</f>
        <v>4</v>
      </c>
      <c r="G2272">
        <v>16</v>
      </c>
      <c r="H2272">
        <f t="shared" si="141"/>
        <v>16</v>
      </c>
      <c r="I2272" t="s">
        <v>23</v>
      </c>
      <c r="J2272" t="s">
        <v>10059</v>
      </c>
      <c r="K2272" s="1">
        <v>44944</v>
      </c>
      <c r="L2272" s="1" t="str">
        <f>IF(ISNUMBER(Table2[[#This Row],[Transaction Date]]),TEXT(Table2[[#This Row],[Transaction Date]],"mmmm"),"Unknown")</f>
        <v>January</v>
      </c>
      <c r="M2272" s="1" t="str">
        <f>IF(ISNUMBER(Table2[[#This Row],[Transaction Date]]),TEXT(Table2[[#This Row],[Transaction Date]],"dddd"),"Unknown")</f>
        <v>Wednesday</v>
      </c>
      <c r="N2272">
        <f t="shared" si="142"/>
        <v>0</v>
      </c>
      <c r="O2272" t="str">
        <f t="shared" si="143"/>
        <v>Actual</v>
      </c>
    </row>
    <row r="2273" spans="1:15" x14ac:dyDescent="0.25">
      <c r="A2273" t="s">
        <v>2568</v>
      </c>
      <c r="B2273" t="s">
        <v>9</v>
      </c>
      <c r="C2273">
        <v>5</v>
      </c>
      <c r="D2273">
        <f t="shared" si="140"/>
        <v>5</v>
      </c>
      <c r="E2273">
        <v>2</v>
      </c>
      <c r="F2273">
        <f>IF(OR(E2273="",E2273="UNKNOWN",E2273="ERROR"),_xlfn.XLOOKUP(Table2[[#This Row],[Item]],Items_List!A:A,Items_List!B:B),E2273)</f>
        <v>2</v>
      </c>
      <c r="G2273">
        <v>10</v>
      </c>
      <c r="H2273">
        <f t="shared" si="141"/>
        <v>10</v>
      </c>
      <c r="I2273" t="s">
        <v>10</v>
      </c>
      <c r="J2273" t="s">
        <v>10059</v>
      </c>
      <c r="K2273" s="1">
        <v>44942</v>
      </c>
      <c r="L2273" s="1" t="str">
        <f>IF(ISNUMBER(Table2[[#This Row],[Transaction Date]]),TEXT(Table2[[#This Row],[Transaction Date]],"mmmm"),"Unknown")</f>
        <v>January</v>
      </c>
      <c r="M2273" s="1" t="str">
        <f>IF(ISNUMBER(Table2[[#This Row],[Transaction Date]]),TEXT(Table2[[#This Row],[Transaction Date]],"dddd"),"Unknown")</f>
        <v>Monday</v>
      </c>
      <c r="N2273">
        <f t="shared" si="142"/>
        <v>0</v>
      </c>
      <c r="O2273" t="str">
        <f t="shared" si="143"/>
        <v>Actual</v>
      </c>
    </row>
    <row r="2274" spans="1:15" x14ac:dyDescent="0.25">
      <c r="A2274" t="s">
        <v>2569</v>
      </c>
      <c r="B2274" t="s">
        <v>13</v>
      </c>
      <c r="C2274">
        <v>1</v>
      </c>
      <c r="D2274">
        <f t="shared" si="140"/>
        <v>1</v>
      </c>
      <c r="E2274">
        <v>3</v>
      </c>
      <c r="F2274">
        <f>IF(OR(E2274="",E2274="UNKNOWN",E2274="ERROR"),_xlfn.XLOOKUP(Table2[[#This Row],[Item]],Items_List!A:A,Items_List!B:B),E2274)</f>
        <v>3</v>
      </c>
      <c r="G2274">
        <v>3</v>
      </c>
      <c r="H2274">
        <f t="shared" si="141"/>
        <v>3</v>
      </c>
      <c r="I2274" t="s">
        <v>14</v>
      </c>
      <c r="J2274" t="s">
        <v>10059</v>
      </c>
      <c r="K2274" s="1">
        <v>45004</v>
      </c>
      <c r="L2274" s="1" t="str">
        <f>IF(ISNUMBER(Table2[[#This Row],[Transaction Date]]),TEXT(Table2[[#This Row],[Transaction Date]],"mmmm"),"Unknown")</f>
        <v>March</v>
      </c>
      <c r="M2274" s="1" t="str">
        <f>IF(ISNUMBER(Table2[[#This Row],[Transaction Date]]),TEXT(Table2[[#This Row],[Transaction Date]],"dddd"),"Unknown")</f>
        <v>Sunday</v>
      </c>
      <c r="N2274">
        <f t="shared" si="142"/>
        <v>0</v>
      </c>
      <c r="O2274" t="str">
        <f t="shared" si="143"/>
        <v>Actual</v>
      </c>
    </row>
    <row r="2275" spans="1:15" x14ac:dyDescent="0.25">
      <c r="A2275" t="s">
        <v>2570</v>
      </c>
      <c r="B2275" t="s">
        <v>9</v>
      </c>
      <c r="C2275">
        <v>4</v>
      </c>
      <c r="D2275">
        <f t="shared" si="140"/>
        <v>4</v>
      </c>
      <c r="E2275">
        <v>2</v>
      </c>
      <c r="F2275">
        <f>IF(OR(E2275="",E2275="UNKNOWN",E2275="ERROR"),_xlfn.XLOOKUP(Table2[[#This Row],[Item]],Items_List!A:A,Items_List!B:B),E2275)</f>
        <v>2</v>
      </c>
      <c r="H2275">
        <f t="shared" si="141"/>
        <v>8</v>
      </c>
      <c r="I2275" t="s">
        <v>10</v>
      </c>
      <c r="J2275" t="s">
        <v>10059</v>
      </c>
      <c r="K2275" s="1">
        <v>45086</v>
      </c>
      <c r="L2275" s="1" t="str">
        <f>IF(ISNUMBER(Table2[[#This Row],[Transaction Date]]),TEXT(Table2[[#This Row],[Transaction Date]],"mmmm"),"Unknown")</f>
        <v>June</v>
      </c>
      <c r="M2275" s="1" t="str">
        <f>IF(ISNUMBER(Table2[[#This Row],[Transaction Date]]),TEXT(Table2[[#This Row],[Transaction Date]],"dddd"),"Unknown")</f>
        <v>Friday</v>
      </c>
      <c r="N2275">
        <f t="shared" si="142"/>
        <v>1</v>
      </c>
      <c r="O2275" t="str">
        <f t="shared" si="143"/>
        <v>Actual</v>
      </c>
    </row>
    <row r="2276" spans="1:15" x14ac:dyDescent="0.25">
      <c r="A2276" t="s">
        <v>2571</v>
      </c>
      <c r="B2276" t="s">
        <v>9</v>
      </c>
      <c r="C2276">
        <v>4</v>
      </c>
      <c r="D2276">
        <f t="shared" si="140"/>
        <v>4</v>
      </c>
      <c r="E2276">
        <v>2</v>
      </c>
      <c r="F2276">
        <f>IF(OR(E2276="",E2276="UNKNOWN",E2276="ERROR"),_xlfn.XLOOKUP(Table2[[#This Row],[Item]],Items_List!A:A,Items_List!B:B),E2276)</f>
        <v>2</v>
      </c>
      <c r="G2276">
        <v>8</v>
      </c>
      <c r="H2276">
        <f t="shared" si="141"/>
        <v>8</v>
      </c>
      <c r="I2276" t="s">
        <v>14</v>
      </c>
      <c r="J2276" t="s">
        <v>15</v>
      </c>
      <c r="K2276" s="1">
        <v>45012</v>
      </c>
      <c r="L2276" s="1" t="str">
        <f>IF(ISNUMBER(Table2[[#This Row],[Transaction Date]]),TEXT(Table2[[#This Row],[Transaction Date]],"mmmm"),"Unknown")</f>
        <v>March</v>
      </c>
      <c r="M2276" s="1" t="str">
        <f>IF(ISNUMBER(Table2[[#This Row],[Transaction Date]]),TEXT(Table2[[#This Row],[Transaction Date]],"dddd"),"Unknown")</f>
        <v>Monday</v>
      </c>
      <c r="N2276">
        <f t="shared" si="142"/>
        <v>0</v>
      </c>
      <c r="O2276" t="str">
        <f t="shared" si="143"/>
        <v>Actual</v>
      </c>
    </row>
    <row r="2277" spans="1:15" x14ac:dyDescent="0.25">
      <c r="A2277" t="s">
        <v>2572</v>
      </c>
      <c r="B2277" t="s">
        <v>20</v>
      </c>
      <c r="C2277">
        <v>2</v>
      </c>
      <c r="D2277">
        <f t="shared" si="140"/>
        <v>2</v>
      </c>
      <c r="E2277">
        <v>5</v>
      </c>
      <c r="F2277">
        <f>IF(OR(E2277="",E2277="UNKNOWN",E2277="ERROR"),_xlfn.XLOOKUP(Table2[[#This Row],[Item]],Items_List!A:A,Items_List!B:B),E2277)</f>
        <v>5</v>
      </c>
      <c r="G2277">
        <v>10</v>
      </c>
      <c r="H2277">
        <f t="shared" si="141"/>
        <v>10</v>
      </c>
      <c r="I2277" t="s">
        <v>10</v>
      </c>
      <c r="J2277" t="s">
        <v>10059</v>
      </c>
      <c r="L2277" s="1" t="str">
        <f>IF(ISNUMBER(Table2[[#This Row],[Transaction Date]]),TEXT(Table2[[#This Row],[Transaction Date]],"mmmm"),"Unknown")</f>
        <v>Unknown</v>
      </c>
      <c r="M2277" s="1" t="str">
        <f>IF(ISNUMBER(Table2[[#This Row],[Transaction Date]]),TEXT(Table2[[#This Row],[Transaction Date]],"dddd"),"Unknown")</f>
        <v>Unknown</v>
      </c>
      <c r="N2277">
        <f t="shared" si="142"/>
        <v>0</v>
      </c>
      <c r="O2277" t="str">
        <f t="shared" si="143"/>
        <v>Actual</v>
      </c>
    </row>
    <row r="2278" spans="1:15" x14ac:dyDescent="0.25">
      <c r="A2278" t="s">
        <v>2573</v>
      </c>
      <c r="B2278" t="s">
        <v>28</v>
      </c>
      <c r="C2278">
        <v>5</v>
      </c>
      <c r="D2278">
        <f t="shared" si="140"/>
        <v>5</v>
      </c>
      <c r="E2278">
        <v>4</v>
      </c>
      <c r="F2278">
        <f>IF(OR(E2278="",E2278="UNKNOWN",E2278="ERROR"),_xlfn.XLOOKUP(Table2[[#This Row],[Item]],Items_List!A:A,Items_List!B:B),E2278)</f>
        <v>4</v>
      </c>
      <c r="G2278">
        <v>20</v>
      </c>
      <c r="H2278">
        <f t="shared" si="141"/>
        <v>20</v>
      </c>
      <c r="I2278" t="s">
        <v>23</v>
      </c>
      <c r="J2278" t="s">
        <v>10059</v>
      </c>
      <c r="K2278" s="1">
        <v>45111</v>
      </c>
      <c r="L2278" s="1" t="str">
        <f>IF(ISNUMBER(Table2[[#This Row],[Transaction Date]]),TEXT(Table2[[#This Row],[Transaction Date]],"mmmm"),"Unknown")</f>
        <v>July</v>
      </c>
      <c r="M2278" s="1" t="str">
        <f>IF(ISNUMBER(Table2[[#This Row],[Transaction Date]]),TEXT(Table2[[#This Row],[Transaction Date]],"dddd"),"Unknown")</f>
        <v>Tuesday</v>
      </c>
      <c r="N2278">
        <f t="shared" si="142"/>
        <v>0</v>
      </c>
      <c r="O2278" t="str">
        <f t="shared" si="143"/>
        <v>Actual</v>
      </c>
    </row>
    <row r="2279" spans="1:15" x14ac:dyDescent="0.25">
      <c r="A2279" t="s">
        <v>2574</v>
      </c>
      <c r="B2279" t="s">
        <v>20</v>
      </c>
      <c r="C2279">
        <v>3</v>
      </c>
      <c r="D2279">
        <f t="shared" si="140"/>
        <v>3</v>
      </c>
      <c r="E2279">
        <v>5</v>
      </c>
      <c r="F2279">
        <f>IF(OR(E2279="",E2279="UNKNOWN",E2279="ERROR"),_xlfn.XLOOKUP(Table2[[#This Row],[Item]],Items_List!A:A,Items_List!B:B),E2279)</f>
        <v>5</v>
      </c>
      <c r="G2279">
        <v>15</v>
      </c>
      <c r="H2279">
        <f t="shared" si="141"/>
        <v>15</v>
      </c>
      <c r="I2279" t="s">
        <v>10</v>
      </c>
      <c r="J2279" t="s">
        <v>10059</v>
      </c>
      <c r="K2279" s="1">
        <v>45172</v>
      </c>
      <c r="L2279" s="1" t="str">
        <f>IF(ISNUMBER(Table2[[#This Row],[Transaction Date]]),TEXT(Table2[[#This Row],[Transaction Date]],"mmmm"),"Unknown")</f>
        <v>September</v>
      </c>
      <c r="M2279" s="1" t="str">
        <f>IF(ISNUMBER(Table2[[#This Row],[Transaction Date]]),TEXT(Table2[[#This Row],[Transaction Date]],"dddd"),"Unknown")</f>
        <v>Sunday</v>
      </c>
      <c r="N2279">
        <f t="shared" si="142"/>
        <v>0</v>
      </c>
      <c r="O2279" t="str">
        <f t="shared" si="143"/>
        <v>Actual</v>
      </c>
    </row>
    <row r="2280" spans="1:15" x14ac:dyDescent="0.25">
      <c r="A2280" t="s">
        <v>2575</v>
      </c>
      <c r="B2280" t="s">
        <v>25</v>
      </c>
      <c r="C2280">
        <v>2</v>
      </c>
      <c r="D2280">
        <f t="shared" si="140"/>
        <v>2</v>
      </c>
      <c r="E2280">
        <v>4</v>
      </c>
      <c r="F2280">
        <f>IF(OR(E2280="",E2280="UNKNOWN",E2280="ERROR"),_xlfn.XLOOKUP(Table2[[#This Row],[Item]],Items_List!A:A,Items_List!B:B),E2280)</f>
        <v>4</v>
      </c>
      <c r="G2280">
        <v>8</v>
      </c>
      <c r="H2280">
        <f t="shared" si="141"/>
        <v>8</v>
      </c>
      <c r="I2280" t="s">
        <v>23</v>
      </c>
      <c r="J2280" t="s">
        <v>10059</v>
      </c>
      <c r="K2280" s="1">
        <v>45103</v>
      </c>
      <c r="L2280" s="1" t="str">
        <f>IF(ISNUMBER(Table2[[#This Row],[Transaction Date]]),TEXT(Table2[[#This Row],[Transaction Date]],"mmmm"),"Unknown")</f>
        <v>June</v>
      </c>
      <c r="M2280" s="1" t="str">
        <f>IF(ISNUMBER(Table2[[#This Row],[Transaction Date]]),TEXT(Table2[[#This Row],[Transaction Date]],"dddd"),"Unknown")</f>
        <v>Monday</v>
      </c>
      <c r="N2280">
        <f t="shared" si="142"/>
        <v>0</v>
      </c>
      <c r="O2280" t="str">
        <f t="shared" si="143"/>
        <v>Actual</v>
      </c>
    </row>
    <row r="2281" spans="1:15" x14ac:dyDescent="0.25">
      <c r="A2281" t="s">
        <v>2576</v>
      </c>
      <c r="B2281" t="s">
        <v>9</v>
      </c>
      <c r="C2281">
        <v>3</v>
      </c>
      <c r="D2281">
        <f t="shared" si="140"/>
        <v>3</v>
      </c>
      <c r="E2281">
        <v>2</v>
      </c>
      <c r="F2281">
        <f>IF(OR(E2281="",E2281="UNKNOWN",E2281="ERROR"),_xlfn.XLOOKUP(Table2[[#This Row],[Item]],Items_List!A:A,Items_List!B:B),E2281)</f>
        <v>2</v>
      </c>
      <c r="G2281">
        <v>6</v>
      </c>
      <c r="H2281">
        <f t="shared" si="141"/>
        <v>6</v>
      </c>
      <c r="I2281" t="s">
        <v>23</v>
      </c>
      <c r="J2281" t="s">
        <v>11</v>
      </c>
      <c r="K2281" s="1">
        <v>45034</v>
      </c>
      <c r="L2281" s="1" t="str">
        <f>IF(ISNUMBER(Table2[[#This Row],[Transaction Date]]),TEXT(Table2[[#This Row],[Transaction Date]],"mmmm"),"Unknown")</f>
        <v>April</v>
      </c>
      <c r="M2281" s="1" t="str">
        <f>IF(ISNUMBER(Table2[[#This Row],[Transaction Date]]),TEXT(Table2[[#This Row],[Transaction Date]],"dddd"),"Unknown")</f>
        <v>Tuesday</v>
      </c>
      <c r="N2281">
        <f t="shared" si="142"/>
        <v>0</v>
      </c>
      <c r="O2281" t="str">
        <f t="shared" si="143"/>
        <v>Actual</v>
      </c>
    </row>
    <row r="2282" spans="1:15" x14ac:dyDescent="0.25">
      <c r="A2282" t="s">
        <v>2577</v>
      </c>
      <c r="B2282" t="s">
        <v>39</v>
      </c>
      <c r="C2282">
        <v>4</v>
      </c>
      <c r="D2282">
        <f t="shared" si="140"/>
        <v>4</v>
      </c>
      <c r="E2282" s="3">
        <f>_xlfn.XLOOKUP(Table2[[#This Row],[Item]],Items_List!$A$2:$A$9,Items_List!$B$2:$B$9)</f>
        <v>3</v>
      </c>
      <c r="F2282">
        <f>IF(OR(E2282="",E2282="UNKNOWN",E2282="ERROR"),_xlfn.XLOOKUP(Table2[[#This Row],[Item]],Items_List!A:A,Items_List!B:B),E2282)</f>
        <v>3</v>
      </c>
      <c r="G2282">
        <v>12</v>
      </c>
      <c r="H2282">
        <f t="shared" si="141"/>
        <v>12</v>
      </c>
      <c r="I2282" t="s">
        <v>10</v>
      </c>
      <c r="J2282" t="s">
        <v>15</v>
      </c>
      <c r="K2282" s="1">
        <v>45252</v>
      </c>
      <c r="L2282" s="1" t="str">
        <f>IF(ISNUMBER(Table2[[#This Row],[Transaction Date]]),TEXT(Table2[[#This Row],[Transaction Date]],"mmmm"),"Unknown")</f>
        <v>November</v>
      </c>
      <c r="M2282" s="1" t="str">
        <f>IF(ISNUMBER(Table2[[#This Row],[Transaction Date]]),TEXT(Table2[[#This Row],[Transaction Date]],"dddd"),"Unknown")</f>
        <v>Wednesday</v>
      </c>
      <c r="N2282">
        <f t="shared" si="142"/>
        <v>0</v>
      </c>
      <c r="O2282" t="str">
        <f t="shared" si="143"/>
        <v>Actual</v>
      </c>
    </row>
    <row r="2283" spans="1:15" x14ac:dyDescent="0.25">
      <c r="A2283" t="s">
        <v>2578</v>
      </c>
      <c r="B2283" t="s">
        <v>28</v>
      </c>
      <c r="C2283">
        <v>4</v>
      </c>
      <c r="D2283">
        <f t="shared" si="140"/>
        <v>4</v>
      </c>
      <c r="E2283">
        <v>4</v>
      </c>
      <c r="F2283">
        <f>IF(OR(E2283="",E2283="UNKNOWN",E2283="ERROR"),_xlfn.XLOOKUP(Table2[[#This Row],[Item]],Items_List!A:A,Items_List!B:B),E2283)</f>
        <v>4</v>
      </c>
      <c r="G2283">
        <v>16</v>
      </c>
      <c r="H2283">
        <f t="shared" si="141"/>
        <v>16</v>
      </c>
      <c r="I2283" t="s">
        <v>10</v>
      </c>
      <c r="J2283" t="s">
        <v>15</v>
      </c>
      <c r="K2283" s="1">
        <v>45285</v>
      </c>
      <c r="L2283" s="1" t="str">
        <f>IF(ISNUMBER(Table2[[#This Row],[Transaction Date]]),TEXT(Table2[[#This Row],[Transaction Date]],"mmmm"),"Unknown")</f>
        <v>December</v>
      </c>
      <c r="M2283" s="1" t="str">
        <f>IF(ISNUMBER(Table2[[#This Row],[Transaction Date]]),TEXT(Table2[[#This Row],[Transaction Date]],"dddd"),"Unknown")</f>
        <v>Monday</v>
      </c>
      <c r="N2283">
        <f t="shared" si="142"/>
        <v>0</v>
      </c>
      <c r="O2283" t="str">
        <f t="shared" si="143"/>
        <v>Actual</v>
      </c>
    </row>
    <row r="2284" spans="1:15" x14ac:dyDescent="0.25">
      <c r="A2284" t="s">
        <v>2579</v>
      </c>
      <c r="B2284" t="s">
        <v>28</v>
      </c>
      <c r="C2284">
        <v>1</v>
      </c>
      <c r="D2284">
        <f t="shared" si="140"/>
        <v>1</v>
      </c>
      <c r="E2284">
        <v>4</v>
      </c>
      <c r="F2284">
        <f>IF(OR(E2284="",E2284="UNKNOWN",E2284="ERROR"),_xlfn.XLOOKUP(Table2[[#This Row],[Item]],Items_List!A:A,Items_List!B:B),E2284)</f>
        <v>4</v>
      </c>
      <c r="G2284">
        <v>4</v>
      </c>
      <c r="H2284">
        <f t="shared" si="141"/>
        <v>4</v>
      </c>
      <c r="I2284" t="s">
        <v>10</v>
      </c>
      <c r="J2284" t="s">
        <v>15</v>
      </c>
      <c r="K2284" s="1">
        <v>45094</v>
      </c>
      <c r="L2284" s="1" t="str">
        <f>IF(ISNUMBER(Table2[[#This Row],[Transaction Date]]),TEXT(Table2[[#This Row],[Transaction Date]],"mmmm"),"Unknown")</f>
        <v>June</v>
      </c>
      <c r="M2284" s="1" t="str">
        <f>IF(ISNUMBER(Table2[[#This Row],[Transaction Date]]),TEXT(Table2[[#This Row],[Transaction Date]],"dddd"),"Unknown")</f>
        <v>Saturday</v>
      </c>
      <c r="N2284">
        <f t="shared" si="142"/>
        <v>0</v>
      </c>
      <c r="O2284" t="str">
        <f t="shared" si="143"/>
        <v>Actual</v>
      </c>
    </row>
    <row r="2285" spans="1:15" x14ac:dyDescent="0.25">
      <c r="A2285" t="s">
        <v>2581</v>
      </c>
      <c r="B2285" t="s">
        <v>13</v>
      </c>
      <c r="C2285">
        <v>2</v>
      </c>
      <c r="D2285">
        <f t="shared" si="140"/>
        <v>2</v>
      </c>
      <c r="E2285">
        <v>3</v>
      </c>
      <c r="F2285">
        <f>IF(OR(E2285="",E2285="UNKNOWN",E2285="ERROR"),_xlfn.XLOOKUP(Table2[[#This Row],[Item]],Items_List!A:A,Items_List!B:B),E2285)</f>
        <v>3</v>
      </c>
      <c r="G2285">
        <v>6</v>
      </c>
      <c r="H2285">
        <f t="shared" si="141"/>
        <v>6</v>
      </c>
      <c r="I2285" t="s">
        <v>10059</v>
      </c>
      <c r="J2285" t="s">
        <v>10059</v>
      </c>
      <c r="K2285" s="1">
        <v>45004</v>
      </c>
      <c r="L2285" s="1" t="str">
        <f>IF(ISNUMBER(Table2[[#This Row],[Transaction Date]]),TEXT(Table2[[#This Row],[Transaction Date]],"mmmm"),"Unknown")</f>
        <v>March</v>
      </c>
      <c r="M2285" s="1" t="str">
        <f>IF(ISNUMBER(Table2[[#This Row],[Transaction Date]]),TEXT(Table2[[#This Row],[Transaction Date]],"dddd"),"Unknown")</f>
        <v>Sunday</v>
      </c>
      <c r="N2285">
        <f t="shared" si="142"/>
        <v>0</v>
      </c>
      <c r="O2285" t="str">
        <f t="shared" si="143"/>
        <v>Actual</v>
      </c>
    </row>
    <row r="2286" spans="1:15" x14ac:dyDescent="0.25">
      <c r="A2286" t="s">
        <v>2582</v>
      </c>
      <c r="B2286" t="s">
        <v>13</v>
      </c>
      <c r="C2286" t="s">
        <v>18</v>
      </c>
      <c r="D2286">
        <f t="shared" si="140"/>
        <v>5</v>
      </c>
      <c r="E2286">
        <v>3</v>
      </c>
      <c r="F2286">
        <f>IF(OR(E2286="",E2286="UNKNOWN",E2286="ERROR"),_xlfn.XLOOKUP(Table2[[#This Row],[Item]],Items_List!A:A,Items_List!B:B),E2286)</f>
        <v>3</v>
      </c>
      <c r="G2286">
        <v>15</v>
      </c>
      <c r="H2286">
        <f t="shared" si="141"/>
        <v>15</v>
      </c>
      <c r="I2286" t="s">
        <v>14</v>
      </c>
      <c r="J2286" t="s">
        <v>15</v>
      </c>
      <c r="K2286" s="1">
        <v>45177</v>
      </c>
      <c r="L2286" s="1" t="str">
        <f>IF(ISNUMBER(Table2[[#This Row],[Transaction Date]]),TEXT(Table2[[#This Row],[Transaction Date]],"mmmm"),"Unknown")</f>
        <v>September</v>
      </c>
      <c r="M2286" s="1" t="str">
        <f>IF(ISNUMBER(Table2[[#This Row],[Transaction Date]]),TEXT(Table2[[#This Row],[Transaction Date]],"dddd"),"Unknown")</f>
        <v>Friday</v>
      </c>
      <c r="N2286">
        <f t="shared" si="142"/>
        <v>1</v>
      </c>
      <c r="O2286" t="str">
        <f t="shared" si="143"/>
        <v>Estimated</v>
      </c>
    </row>
    <row r="2287" spans="1:15" x14ac:dyDescent="0.25">
      <c r="A2287" t="s">
        <v>2583</v>
      </c>
      <c r="B2287" t="s">
        <v>20</v>
      </c>
      <c r="C2287">
        <v>2</v>
      </c>
      <c r="D2287">
        <f t="shared" si="140"/>
        <v>2</v>
      </c>
      <c r="E2287">
        <v>5</v>
      </c>
      <c r="F2287">
        <f>IF(OR(E2287="",E2287="UNKNOWN",E2287="ERROR"),_xlfn.XLOOKUP(Table2[[#This Row],[Item]],Items_List!A:A,Items_List!B:B),E2287)</f>
        <v>5</v>
      </c>
      <c r="G2287">
        <v>10</v>
      </c>
      <c r="H2287">
        <f t="shared" si="141"/>
        <v>10</v>
      </c>
      <c r="I2287" t="s">
        <v>10</v>
      </c>
      <c r="J2287" t="s">
        <v>10059</v>
      </c>
      <c r="K2287" s="1">
        <v>45049</v>
      </c>
      <c r="L2287" s="1" t="str">
        <f>IF(ISNUMBER(Table2[[#This Row],[Transaction Date]]),TEXT(Table2[[#This Row],[Transaction Date]],"mmmm"),"Unknown")</f>
        <v>May</v>
      </c>
      <c r="M2287" s="1" t="str">
        <f>IF(ISNUMBER(Table2[[#This Row],[Transaction Date]]),TEXT(Table2[[#This Row],[Transaction Date]],"dddd"),"Unknown")</f>
        <v>Wednesday</v>
      </c>
      <c r="N2287">
        <f t="shared" si="142"/>
        <v>0</v>
      </c>
      <c r="O2287" t="str">
        <f t="shared" si="143"/>
        <v>Actual</v>
      </c>
    </row>
    <row r="2288" spans="1:15" x14ac:dyDescent="0.25">
      <c r="A2288" t="s">
        <v>2584</v>
      </c>
      <c r="B2288" t="s">
        <v>17</v>
      </c>
      <c r="C2288">
        <v>4</v>
      </c>
      <c r="D2288">
        <f t="shared" si="140"/>
        <v>4</v>
      </c>
      <c r="E2288">
        <v>1</v>
      </c>
      <c r="F2288">
        <f>IF(OR(E2288="",E2288="UNKNOWN",E2288="ERROR"),_xlfn.XLOOKUP(Table2[[#This Row],[Item]],Items_List!A:A,Items_List!B:B),E2288)</f>
        <v>1</v>
      </c>
      <c r="G2288">
        <v>4</v>
      </c>
      <c r="H2288">
        <f t="shared" si="141"/>
        <v>4</v>
      </c>
      <c r="I2288" t="s">
        <v>14</v>
      </c>
      <c r="J2288" t="s">
        <v>11</v>
      </c>
      <c r="K2288" s="1">
        <v>44978</v>
      </c>
      <c r="L2288" s="1" t="str">
        <f>IF(ISNUMBER(Table2[[#This Row],[Transaction Date]]),TEXT(Table2[[#This Row],[Transaction Date]],"mmmm"),"Unknown")</f>
        <v>February</v>
      </c>
      <c r="M2288" s="1" t="str">
        <f>IF(ISNUMBER(Table2[[#This Row],[Transaction Date]]),TEXT(Table2[[#This Row],[Transaction Date]],"dddd"),"Unknown")</f>
        <v>Tuesday</v>
      </c>
      <c r="N2288">
        <f t="shared" si="142"/>
        <v>0</v>
      </c>
      <c r="O2288" t="str">
        <f t="shared" si="143"/>
        <v>Actual</v>
      </c>
    </row>
    <row r="2289" spans="1:15" x14ac:dyDescent="0.25">
      <c r="A2289" t="s">
        <v>2585</v>
      </c>
      <c r="B2289" t="s">
        <v>25</v>
      </c>
      <c r="C2289">
        <v>4</v>
      </c>
      <c r="D2289">
        <f t="shared" si="140"/>
        <v>4</v>
      </c>
      <c r="E2289">
        <v>4</v>
      </c>
      <c r="F2289">
        <f>IF(OR(E2289="",E2289="UNKNOWN",E2289="ERROR"),_xlfn.XLOOKUP(Table2[[#This Row],[Item]],Items_List!A:A,Items_List!B:B),E2289)</f>
        <v>4</v>
      </c>
      <c r="G2289">
        <v>16</v>
      </c>
      <c r="H2289">
        <f t="shared" si="141"/>
        <v>16</v>
      </c>
      <c r="I2289" t="s">
        <v>14</v>
      </c>
      <c r="J2289" t="s">
        <v>11</v>
      </c>
      <c r="K2289" s="1">
        <v>45246</v>
      </c>
      <c r="L2289" s="1" t="str">
        <f>IF(ISNUMBER(Table2[[#This Row],[Transaction Date]]),TEXT(Table2[[#This Row],[Transaction Date]],"mmmm"),"Unknown")</f>
        <v>November</v>
      </c>
      <c r="M2289" s="1" t="str">
        <f>IF(ISNUMBER(Table2[[#This Row],[Transaction Date]]),TEXT(Table2[[#This Row],[Transaction Date]],"dddd"),"Unknown")</f>
        <v>Thursday</v>
      </c>
      <c r="N2289">
        <f t="shared" si="142"/>
        <v>0</v>
      </c>
      <c r="O2289" t="str">
        <f t="shared" si="143"/>
        <v>Actual</v>
      </c>
    </row>
    <row r="2290" spans="1:15" x14ac:dyDescent="0.25">
      <c r="A2290" t="s">
        <v>2587</v>
      </c>
      <c r="B2290" t="s">
        <v>28</v>
      </c>
      <c r="C2290" t="s">
        <v>21</v>
      </c>
      <c r="D2290">
        <f t="shared" si="140"/>
        <v>5</v>
      </c>
      <c r="E2290">
        <v>4</v>
      </c>
      <c r="F2290">
        <f>IF(OR(E2290="",E2290="UNKNOWN",E2290="ERROR"),_xlfn.XLOOKUP(Table2[[#This Row],[Item]],Items_List!A:A,Items_List!B:B),E2290)</f>
        <v>4</v>
      </c>
      <c r="G2290">
        <v>20</v>
      </c>
      <c r="H2290">
        <f t="shared" si="141"/>
        <v>20</v>
      </c>
      <c r="I2290" t="s">
        <v>14</v>
      </c>
      <c r="J2290" t="s">
        <v>11</v>
      </c>
      <c r="K2290" s="1">
        <v>45063</v>
      </c>
      <c r="L2290" s="1" t="str">
        <f>IF(ISNUMBER(Table2[[#This Row],[Transaction Date]]),TEXT(Table2[[#This Row],[Transaction Date]],"mmmm"),"Unknown")</f>
        <v>May</v>
      </c>
      <c r="M2290" s="1" t="str">
        <f>IF(ISNUMBER(Table2[[#This Row],[Transaction Date]]),TEXT(Table2[[#This Row],[Transaction Date]],"dddd"),"Unknown")</f>
        <v>Wednesday</v>
      </c>
      <c r="N2290">
        <f t="shared" si="142"/>
        <v>1</v>
      </c>
      <c r="O2290" t="str">
        <f t="shared" si="143"/>
        <v>Estimated</v>
      </c>
    </row>
    <row r="2291" spans="1:15" x14ac:dyDescent="0.25">
      <c r="A2291" t="s">
        <v>2588</v>
      </c>
      <c r="B2291" t="s">
        <v>65</v>
      </c>
      <c r="C2291" t="s">
        <v>18</v>
      </c>
      <c r="D2291">
        <f t="shared" si="140"/>
        <v>3</v>
      </c>
      <c r="E2291">
        <v>1.5</v>
      </c>
      <c r="F2291">
        <f>IF(OR(E2291="",E2291="UNKNOWN",E2291="ERROR"),_xlfn.XLOOKUP(Table2[[#This Row],[Item]],Items_List!A:A,Items_List!B:B),E2291)</f>
        <v>1.5</v>
      </c>
      <c r="G2291">
        <v>4.5</v>
      </c>
      <c r="H2291">
        <f t="shared" si="141"/>
        <v>4.5</v>
      </c>
      <c r="I2291" t="s">
        <v>14</v>
      </c>
      <c r="J2291" t="s">
        <v>10059</v>
      </c>
      <c r="K2291" s="1">
        <v>45249</v>
      </c>
      <c r="L2291" s="1" t="str">
        <f>IF(ISNUMBER(Table2[[#This Row],[Transaction Date]]),TEXT(Table2[[#This Row],[Transaction Date]],"mmmm"),"Unknown")</f>
        <v>November</v>
      </c>
      <c r="M2291" s="1" t="str">
        <f>IF(ISNUMBER(Table2[[#This Row],[Transaction Date]]),TEXT(Table2[[#This Row],[Transaction Date]],"dddd"),"Unknown")</f>
        <v>Sunday</v>
      </c>
      <c r="N2291">
        <f t="shared" si="142"/>
        <v>1</v>
      </c>
      <c r="O2291" t="str">
        <f t="shared" si="143"/>
        <v>Estimated</v>
      </c>
    </row>
    <row r="2292" spans="1:15" x14ac:dyDescent="0.25">
      <c r="A2292" t="s">
        <v>2590</v>
      </c>
      <c r="B2292" t="s">
        <v>28</v>
      </c>
      <c r="C2292">
        <v>5</v>
      </c>
      <c r="D2292">
        <f t="shared" si="140"/>
        <v>5</v>
      </c>
      <c r="E2292">
        <v>4</v>
      </c>
      <c r="F2292">
        <f>IF(OR(E2292="",E2292="UNKNOWN",E2292="ERROR"),_xlfn.XLOOKUP(Table2[[#This Row],[Item]],Items_List!A:A,Items_List!B:B),E2292)</f>
        <v>4</v>
      </c>
      <c r="G2292">
        <v>20</v>
      </c>
      <c r="H2292">
        <f t="shared" si="141"/>
        <v>20</v>
      </c>
      <c r="I2292" t="s">
        <v>10059</v>
      </c>
      <c r="J2292" t="s">
        <v>10059</v>
      </c>
      <c r="K2292" s="1">
        <v>45282</v>
      </c>
      <c r="L2292" s="1" t="str">
        <f>IF(ISNUMBER(Table2[[#This Row],[Transaction Date]]),TEXT(Table2[[#This Row],[Transaction Date]],"mmmm"),"Unknown")</f>
        <v>December</v>
      </c>
      <c r="M2292" s="1" t="str">
        <f>IF(ISNUMBER(Table2[[#This Row],[Transaction Date]]),TEXT(Table2[[#This Row],[Transaction Date]],"dddd"),"Unknown")</f>
        <v>Friday</v>
      </c>
      <c r="N2292">
        <f t="shared" si="142"/>
        <v>0</v>
      </c>
      <c r="O2292" t="str">
        <f t="shared" si="143"/>
        <v>Actual</v>
      </c>
    </row>
    <row r="2293" spans="1:15" x14ac:dyDescent="0.25">
      <c r="A2293" t="s">
        <v>2591</v>
      </c>
      <c r="B2293" t="s">
        <v>25</v>
      </c>
      <c r="C2293">
        <v>3</v>
      </c>
      <c r="D2293">
        <f t="shared" si="140"/>
        <v>3</v>
      </c>
      <c r="E2293">
        <v>4</v>
      </c>
      <c r="F2293">
        <f>IF(OR(E2293="",E2293="UNKNOWN",E2293="ERROR"),_xlfn.XLOOKUP(Table2[[#This Row],[Item]],Items_List!A:A,Items_List!B:B),E2293)</f>
        <v>4</v>
      </c>
      <c r="G2293">
        <v>12</v>
      </c>
      <c r="H2293">
        <f t="shared" si="141"/>
        <v>12</v>
      </c>
      <c r="I2293" t="s">
        <v>10059</v>
      </c>
      <c r="J2293" t="s">
        <v>11</v>
      </c>
      <c r="K2293" s="1">
        <v>45234</v>
      </c>
      <c r="L2293" s="1" t="str">
        <f>IF(ISNUMBER(Table2[[#This Row],[Transaction Date]]),TEXT(Table2[[#This Row],[Transaction Date]],"mmmm"),"Unknown")</f>
        <v>November</v>
      </c>
      <c r="M2293" s="1" t="str">
        <f>IF(ISNUMBER(Table2[[#This Row],[Transaction Date]]),TEXT(Table2[[#This Row],[Transaction Date]],"dddd"),"Unknown")</f>
        <v>Saturday</v>
      </c>
      <c r="N2293">
        <f t="shared" si="142"/>
        <v>0</v>
      </c>
      <c r="O2293" t="str">
        <f t="shared" si="143"/>
        <v>Actual</v>
      </c>
    </row>
    <row r="2294" spans="1:15" x14ac:dyDescent="0.25">
      <c r="A2294" t="s">
        <v>2592</v>
      </c>
      <c r="B2294" t="s">
        <v>9</v>
      </c>
      <c r="C2294">
        <v>1</v>
      </c>
      <c r="D2294">
        <f t="shared" si="140"/>
        <v>1</v>
      </c>
      <c r="E2294">
        <v>2</v>
      </c>
      <c r="F2294">
        <f>IF(OR(E2294="",E2294="UNKNOWN",E2294="ERROR"),_xlfn.XLOOKUP(Table2[[#This Row],[Item]],Items_List!A:A,Items_List!B:B),E2294)</f>
        <v>2</v>
      </c>
      <c r="G2294">
        <v>2</v>
      </c>
      <c r="H2294">
        <f t="shared" si="141"/>
        <v>2</v>
      </c>
      <c r="I2294" t="s">
        <v>23</v>
      </c>
      <c r="J2294" t="s">
        <v>10059</v>
      </c>
      <c r="K2294" s="1">
        <v>45031</v>
      </c>
      <c r="L2294" s="1" t="str">
        <f>IF(ISNUMBER(Table2[[#This Row],[Transaction Date]]),TEXT(Table2[[#This Row],[Transaction Date]],"mmmm"),"Unknown")</f>
        <v>April</v>
      </c>
      <c r="M2294" s="1" t="str">
        <f>IF(ISNUMBER(Table2[[#This Row],[Transaction Date]]),TEXT(Table2[[#This Row],[Transaction Date]],"dddd"),"Unknown")</f>
        <v>Saturday</v>
      </c>
      <c r="N2294">
        <f t="shared" si="142"/>
        <v>0</v>
      </c>
      <c r="O2294" t="str">
        <f t="shared" si="143"/>
        <v>Actual</v>
      </c>
    </row>
    <row r="2295" spans="1:15" x14ac:dyDescent="0.25">
      <c r="A2295" t="s">
        <v>2593</v>
      </c>
      <c r="B2295" t="s">
        <v>9</v>
      </c>
      <c r="C2295">
        <v>1</v>
      </c>
      <c r="D2295">
        <f t="shared" si="140"/>
        <v>1</v>
      </c>
      <c r="E2295" s="3">
        <f>_xlfn.XLOOKUP(Table2[[#This Row],[Item]],Items_List!$A$2:$A$9,Items_List!$B$2:$B$9)</f>
        <v>2</v>
      </c>
      <c r="F2295">
        <f>IF(OR(E2295="",E2295="UNKNOWN",E2295="ERROR"),_xlfn.XLOOKUP(Table2[[#This Row],[Item]],Items_List!A:A,Items_List!B:B),E2295)</f>
        <v>2</v>
      </c>
      <c r="G2295">
        <v>2</v>
      </c>
      <c r="H2295">
        <f t="shared" si="141"/>
        <v>2</v>
      </c>
      <c r="I2295" t="s">
        <v>14</v>
      </c>
      <c r="J2295" t="s">
        <v>10059</v>
      </c>
      <c r="K2295" s="1">
        <v>45147</v>
      </c>
      <c r="L2295" s="1" t="str">
        <f>IF(ISNUMBER(Table2[[#This Row],[Transaction Date]]),TEXT(Table2[[#This Row],[Transaction Date]],"mmmm"),"Unknown")</f>
        <v>August</v>
      </c>
      <c r="M2295" s="1" t="str">
        <f>IF(ISNUMBER(Table2[[#This Row],[Transaction Date]]),TEXT(Table2[[#This Row],[Transaction Date]],"dddd"),"Unknown")</f>
        <v>Wednesday</v>
      </c>
      <c r="N2295">
        <f t="shared" si="142"/>
        <v>0</v>
      </c>
      <c r="O2295" t="str">
        <f t="shared" si="143"/>
        <v>Actual</v>
      </c>
    </row>
    <row r="2296" spans="1:15" x14ac:dyDescent="0.25">
      <c r="A2296" t="s">
        <v>2594</v>
      </c>
      <c r="B2296" t="s">
        <v>28</v>
      </c>
      <c r="C2296">
        <v>4</v>
      </c>
      <c r="D2296">
        <f t="shared" si="140"/>
        <v>4</v>
      </c>
      <c r="E2296" s="3">
        <f>_xlfn.XLOOKUP(Table2[[#This Row],[Item]],Items_List!$A$2:$A$9,Items_List!$B$2:$B$9)</f>
        <v>4</v>
      </c>
      <c r="F2296">
        <f>IF(OR(E2296="",E2296="UNKNOWN",E2296="ERROR"),_xlfn.XLOOKUP(Table2[[#This Row],[Item]],Items_List!A:A,Items_List!B:B),E2296)</f>
        <v>4</v>
      </c>
      <c r="G2296">
        <v>16</v>
      </c>
      <c r="H2296">
        <f t="shared" si="141"/>
        <v>16</v>
      </c>
      <c r="I2296" t="s">
        <v>10059</v>
      </c>
      <c r="J2296" t="s">
        <v>15</v>
      </c>
      <c r="K2296" s="1">
        <v>45267</v>
      </c>
      <c r="L2296" s="1" t="str">
        <f>IF(ISNUMBER(Table2[[#This Row],[Transaction Date]]),TEXT(Table2[[#This Row],[Transaction Date]],"mmmm"),"Unknown")</f>
        <v>December</v>
      </c>
      <c r="M2296" s="1" t="str">
        <f>IF(ISNUMBER(Table2[[#This Row],[Transaction Date]]),TEXT(Table2[[#This Row],[Transaction Date]],"dddd"),"Unknown")</f>
        <v>Thursday</v>
      </c>
      <c r="N2296">
        <f t="shared" si="142"/>
        <v>0</v>
      </c>
      <c r="O2296" t="str">
        <f t="shared" si="143"/>
        <v>Actual</v>
      </c>
    </row>
    <row r="2297" spans="1:15" x14ac:dyDescent="0.25">
      <c r="A2297" t="s">
        <v>2595</v>
      </c>
      <c r="B2297" t="s">
        <v>9</v>
      </c>
      <c r="C2297">
        <v>3</v>
      </c>
      <c r="D2297">
        <f t="shared" si="140"/>
        <v>3</v>
      </c>
      <c r="E2297">
        <v>2</v>
      </c>
      <c r="F2297">
        <f>IF(OR(E2297="",E2297="UNKNOWN",E2297="ERROR"),_xlfn.XLOOKUP(Table2[[#This Row],[Item]],Items_List!A:A,Items_List!B:B),E2297)</f>
        <v>2</v>
      </c>
      <c r="G2297">
        <v>6</v>
      </c>
      <c r="H2297">
        <f t="shared" si="141"/>
        <v>6</v>
      </c>
      <c r="I2297" t="s">
        <v>10059</v>
      </c>
      <c r="J2297" t="s">
        <v>10059</v>
      </c>
      <c r="K2297" s="1">
        <v>45076</v>
      </c>
      <c r="L2297" s="1" t="str">
        <f>IF(ISNUMBER(Table2[[#This Row],[Transaction Date]]),TEXT(Table2[[#This Row],[Transaction Date]],"mmmm"),"Unknown")</f>
        <v>May</v>
      </c>
      <c r="M2297" s="1" t="str">
        <f>IF(ISNUMBER(Table2[[#This Row],[Transaction Date]]),TEXT(Table2[[#This Row],[Transaction Date]],"dddd"),"Unknown")</f>
        <v>Tuesday</v>
      </c>
      <c r="N2297">
        <f t="shared" si="142"/>
        <v>0</v>
      </c>
      <c r="O2297" t="str">
        <f t="shared" si="143"/>
        <v>Actual</v>
      </c>
    </row>
    <row r="2298" spans="1:15" x14ac:dyDescent="0.25">
      <c r="A2298" t="s">
        <v>2596</v>
      </c>
      <c r="B2298" t="s">
        <v>28</v>
      </c>
      <c r="C2298">
        <v>3</v>
      </c>
      <c r="D2298">
        <f t="shared" si="140"/>
        <v>3</v>
      </c>
      <c r="E2298">
        <v>4</v>
      </c>
      <c r="F2298">
        <f>IF(OR(E2298="",E2298="UNKNOWN",E2298="ERROR"),_xlfn.XLOOKUP(Table2[[#This Row],[Item]],Items_List!A:A,Items_List!B:B),E2298)</f>
        <v>4</v>
      </c>
      <c r="G2298">
        <v>12</v>
      </c>
      <c r="H2298">
        <f t="shared" si="141"/>
        <v>12</v>
      </c>
      <c r="I2298" t="s">
        <v>10059</v>
      </c>
      <c r="J2298" t="s">
        <v>10059</v>
      </c>
      <c r="K2298" s="1">
        <v>45278</v>
      </c>
      <c r="L2298" s="1" t="str">
        <f>IF(ISNUMBER(Table2[[#This Row],[Transaction Date]]),TEXT(Table2[[#This Row],[Transaction Date]],"mmmm"),"Unknown")</f>
        <v>December</v>
      </c>
      <c r="M2298" s="1" t="str">
        <f>IF(ISNUMBER(Table2[[#This Row],[Transaction Date]]),TEXT(Table2[[#This Row],[Transaction Date]],"dddd"),"Unknown")</f>
        <v>Monday</v>
      </c>
      <c r="N2298">
        <f t="shared" si="142"/>
        <v>0</v>
      </c>
      <c r="O2298" t="str">
        <f t="shared" si="143"/>
        <v>Actual</v>
      </c>
    </row>
    <row r="2299" spans="1:15" x14ac:dyDescent="0.25">
      <c r="A2299" t="s">
        <v>2597</v>
      </c>
      <c r="B2299" t="s">
        <v>13</v>
      </c>
      <c r="C2299">
        <v>3</v>
      </c>
      <c r="D2299">
        <f t="shared" si="140"/>
        <v>3</v>
      </c>
      <c r="E2299">
        <v>3</v>
      </c>
      <c r="F2299">
        <f>IF(OR(E2299="",E2299="UNKNOWN",E2299="ERROR"),_xlfn.XLOOKUP(Table2[[#This Row],[Item]],Items_List!A:A,Items_List!B:B),E2299)</f>
        <v>3</v>
      </c>
      <c r="G2299">
        <v>9</v>
      </c>
      <c r="H2299">
        <f t="shared" si="141"/>
        <v>9</v>
      </c>
      <c r="I2299" t="s">
        <v>10</v>
      </c>
      <c r="J2299" t="s">
        <v>15</v>
      </c>
      <c r="K2299" s="1">
        <v>45158</v>
      </c>
      <c r="L2299" s="1" t="str">
        <f>IF(ISNUMBER(Table2[[#This Row],[Transaction Date]]),TEXT(Table2[[#This Row],[Transaction Date]],"mmmm"),"Unknown")</f>
        <v>August</v>
      </c>
      <c r="M2299" s="1" t="str">
        <f>IF(ISNUMBER(Table2[[#This Row],[Transaction Date]]),TEXT(Table2[[#This Row],[Transaction Date]],"dddd"),"Unknown")</f>
        <v>Sunday</v>
      </c>
      <c r="N2299">
        <f t="shared" si="142"/>
        <v>0</v>
      </c>
      <c r="O2299" t="str">
        <f t="shared" si="143"/>
        <v>Actual</v>
      </c>
    </row>
    <row r="2300" spans="1:15" x14ac:dyDescent="0.25">
      <c r="A2300" t="s">
        <v>2598</v>
      </c>
      <c r="B2300" t="s">
        <v>9</v>
      </c>
      <c r="C2300">
        <v>5</v>
      </c>
      <c r="D2300">
        <f t="shared" si="140"/>
        <v>5</v>
      </c>
      <c r="E2300">
        <v>2</v>
      </c>
      <c r="F2300">
        <f>IF(OR(E2300="",E2300="UNKNOWN",E2300="ERROR"),_xlfn.XLOOKUP(Table2[[#This Row],[Item]],Items_List!A:A,Items_List!B:B),E2300)</f>
        <v>2</v>
      </c>
      <c r="G2300">
        <v>10</v>
      </c>
      <c r="H2300">
        <f t="shared" si="141"/>
        <v>10</v>
      </c>
      <c r="I2300" t="s">
        <v>14</v>
      </c>
      <c r="J2300" t="s">
        <v>11</v>
      </c>
      <c r="K2300" s="1">
        <v>45216</v>
      </c>
      <c r="L2300" s="1" t="str">
        <f>IF(ISNUMBER(Table2[[#This Row],[Transaction Date]]),TEXT(Table2[[#This Row],[Transaction Date]],"mmmm"),"Unknown")</f>
        <v>October</v>
      </c>
      <c r="M2300" s="1" t="str">
        <f>IF(ISNUMBER(Table2[[#This Row],[Transaction Date]]),TEXT(Table2[[#This Row],[Transaction Date]],"dddd"),"Unknown")</f>
        <v>Tuesday</v>
      </c>
      <c r="N2300">
        <f t="shared" si="142"/>
        <v>0</v>
      </c>
      <c r="O2300" t="str">
        <f t="shared" si="143"/>
        <v>Actual</v>
      </c>
    </row>
    <row r="2301" spans="1:15" x14ac:dyDescent="0.25">
      <c r="A2301" t="s">
        <v>2599</v>
      </c>
      <c r="B2301" t="s">
        <v>17</v>
      </c>
      <c r="C2301">
        <v>2</v>
      </c>
      <c r="D2301">
        <f t="shared" si="140"/>
        <v>2</v>
      </c>
      <c r="E2301">
        <v>1</v>
      </c>
      <c r="F2301">
        <f>IF(OR(E2301="",E2301="UNKNOWN",E2301="ERROR"),_xlfn.XLOOKUP(Table2[[#This Row],[Item]],Items_List!A:A,Items_List!B:B),E2301)</f>
        <v>1</v>
      </c>
      <c r="G2301">
        <v>2</v>
      </c>
      <c r="H2301">
        <f t="shared" si="141"/>
        <v>2</v>
      </c>
      <c r="I2301" t="s">
        <v>23</v>
      </c>
      <c r="J2301" t="s">
        <v>11</v>
      </c>
      <c r="K2301" s="1">
        <v>45145</v>
      </c>
      <c r="L2301" s="1" t="str">
        <f>IF(ISNUMBER(Table2[[#This Row],[Transaction Date]]),TEXT(Table2[[#This Row],[Transaction Date]],"mmmm"),"Unknown")</f>
        <v>August</v>
      </c>
      <c r="M2301" s="1" t="str">
        <f>IF(ISNUMBER(Table2[[#This Row],[Transaction Date]]),TEXT(Table2[[#This Row],[Transaction Date]],"dddd"),"Unknown")</f>
        <v>Monday</v>
      </c>
      <c r="N2301">
        <f t="shared" si="142"/>
        <v>0</v>
      </c>
      <c r="O2301" t="str">
        <f t="shared" si="143"/>
        <v>Actual</v>
      </c>
    </row>
    <row r="2302" spans="1:15" x14ac:dyDescent="0.25">
      <c r="A2302" t="s">
        <v>2600</v>
      </c>
      <c r="B2302" t="s">
        <v>39</v>
      </c>
      <c r="C2302">
        <v>5</v>
      </c>
      <c r="D2302">
        <f t="shared" si="140"/>
        <v>5</v>
      </c>
      <c r="E2302">
        <v>3</v>
      </c>
      <c r="F2302">
        <f>IF(OR(E2302="",E2302="UNKNOWN",E2302="ERROR"),_xlfn.XLOOKUP(Table2[[#This Row],[Item]],Items_List!A:A,Items_List!B:B),E2302)</f>
        <v>3</v>
      </c>
      <c r="G2302">
        <v>15</v>
      </c>
      <c r="H2302">
        <f t="shared" si="141"/>
        <v>15</v>
      </c>
      <c r="I2302" t="s">
        <v>23</v>
      </c>
      <c r="J2302" t="s">
        <v>15</v>
      </c>
      <c r="K2302" s="1">
        <v>45250</v>
      </c>
      <c r="L2302" s="1" t="str">
        <f>IF(ISNUMBER(Table2[[#This Row],[Transaction Date]]),TEXT(Table2[[#This Row],[Transaction Date]],"mmmm"),"Unknown")</f>
        <v>November</v>
      </c>
      <c r="M2302" s="1" t="str">
        <f>IF(ISNUMBER(Table2[[#This Row],[Transaction Date]]),TEXT(Table2[[#This Row],[Transaction Date]],"dddd"),"Unknown")</f>
        <v>Monday</v>
      </c>
      <c r="N2302">
        <f t="shared" si="142"/>
        <v>0</v>
      </c>
      <c r="O2302" t="str">
        <f t="shared" si="143"/>
        <v>Actual</v>
      </c>
    </row>
    <row r="2303" spans="1:15" x14ac:dyDescent="0.25">
      <c r="A2303" t="s">
        <v>2602</v>
      </c>
      <c r="B2303" t="s">
        <v>13</v>
      </c>
      <c r="C2303">
        <v>5</v>
      </c>
      <c r="D2303">
        <f t="shared" si="140"/>
        <v>5</v>
      </c>
      <c r="E2303">
        <v>3</v>
      </c>
      <c r="F2303">
        <f>IF(OR(E2303="",E2303="UNKNOWN",E2303="ERROR"),_xlfn.XLOOKUP(Table2[[#This Row],[Item]],Items_List!A:A,Items_List!B:B),E2303)</f>
        <v>3</v>
      </c>
      <c r="G2303">
        <v>15</v>
      </c>
      <c r="H2303">
        <f t="shared" si="141"/>
        <v>15</v>
      </c>
      <c r="I2303" t="s">
        <v>14</v>
      </c>
      <c r="J2303" t="s">
        <v>10059</v>
      </c>
      <c r="K2303" s="1">
        <v>45261</v>
      </c>
      <c r="L2303" s="1" t="str">
        <f>IF(ISNUMBER(Table2[[#This Row],[Transaction Date]]),TEXT(Table2[[#This Row],[Transaction Date]],"mmmm"),"Unknown")</f>
        <v>December</v>
      </c>
      <c r="M2303" s="1" t="str">
        <f>IF(ISNUMBER(Table2[[#This Row],[Transaction Date]]),TEXT(Table2[[#This Row],[Transaction Date]],"dddd"),"Unknown")</f>
        <v>Friday</v>
      </c>
      <c r="N2303">
        <f t="shared" si="142"/>
        <v>0</v>
      </c>
      <c r="O2303" t="str">
        <f t="shared" si="143"/>
        <v>Actual</v>
      </c>
    </row>
    <row r="2304" spans="1:15" x14ac:dyDescent="0.25">
      <c r="A2304" t="s">
        <v>2603</v>
      </c>
      <c r="B2304" t="s">
        <v>39</v>
      </c>
      <c r="C2304">
        <v>3</v>
      </c>
      <c r="D2304">
        <f t="shared" si="140"/>
        <v>3</v>
      </c>
      <c r="E2304">
        <v>3</v>
      </c>
      <c r="F2304">
        <f>IF(OR(E2304="",E2304="UNKNOWN",E2304="ERROR"),_xlfn.XLOOKUP(Table2[[#This Row],[Item]],Items_List!A:A,Items_List!B:B),E2304)</f>
        <v>3</v>
      </c>
      <c r="G2304">
        <v>9</v>
      </c>
      <c r="H2304">
        <f t="shared" si="141"/>
        <v>9</v>
      </c>
      <c r="I2304" t="s">
        <v>10</v>
      </c>
      <c r="J2304" t="s">
        <v>10059</v>
      </c>
      <c r="K2304" s="1">
        <v>44956</v>
      </c>
      <c r="L2304" s="1" t="str">
        <f>IF(ISNUMBER(Table2[[#This Row],[Transaction Date]]),TEXT(Table2[[#This Row],[Transaction Date]],"mmmm"),"Unknown")</f>
        <v>January</v>
      </c>
      <c r="M2304" s="1" t="str">
        <f>IF(ISNUMBER(Table2[[#This Row],[Transaction Date]]),TEXT(Table2[[#This Row],[Transaction Date]],"dddd"),"Unknown")</f>
        <v>Monday</v>
      </c>
      <c r="N2304">
        <f t="shared" si="142"/>
        <v>0</v>
      </c>
      <c r="O2304" t="str">
        <f t="shared" si="143"/>
        <v>Actual</v>
      </c>
    </row>
    <row r="2305" spans="1:15" x14ac:dyDescent="0.25">
      <c r="A2305" t="s">
        <v>2604</v>
      </c>
      <c r="B2305" t="s">
        <v>9</v>
      </c>
      <c r="C2305">
        <v>3</v>
      </c>
      <c r="D2305">
        <f t="shared" si="140"/>
        <v>3</v>
      </c>
      <c r="E2305">
        <v>2</v>
      </c>
      <c r="F2305">
        <f>IF(OR(E2305="",E2305="UNKNOWN",E2305="ERROR"),_xlfn.XLOOKUP(Table2[[#This Row],[Item]],Items_List!A:A,Items_List!B:B),E2305)</f>
        <v>2</v>
      </c>
      <c r="G2305">
        <v>6</v>
      </c>
      <c r="H2305">
        <f t="shared" si="141"/>
        <v>6</v>
      </c>
      <c r="I2305" t="s">
        <v>10059</v>
      </c>
      <c r="J2305" t="s">
        <v>10059</v>
      </c>
      <c r="K2305" s="1">
        <v>44951</v>
      </c>
      <c r="L2305" s="1" t="str">
        <f>IF(ISNUMBER(Table2[[#This Row],[Transaction Date]]),TEXT(Table2[[#This Row],[Transaction Date]],"mmmm"),"Unknown")</f>
        <v>January</v>
      </c>
      <c r="M2305" s="1" t="str">
        <f>IF(ISNUMBER(Table2[[#This Row],[Transaction Date]]),TEXT(Table2[[#This Row],[Transaction Date]],"dddd"),"Unknown")</f>
        <v>Wednesday</v>
      </c>
      <c r="N2305">
        <f t="shared" si="142"/>
        <v>0</v>
      </c>
      <c r="O2305" t="str">
        <f t="shared" si="143"/>
        <v>Actual</v>
      </c>
    </row>
    <row r="2306" spans="1:15" x14ac:dyDescent="0.25">
      <c r="A2306" t="s">
        <v>2605</v>
      </c>
      <c r="B2306" t="s">
        <v>25</v>
      </c>
      <c r="C2306">
        <v>1</v>
      </c>
      <c r="D2306">
        <f t="shared" ref="D2306:D2369" si="144">IF(OR(C2306="",C2306="UNKNOWN",C2306="ERROR"),IFERROR(VALUE(G2306)/VALUE(E2306),""),VALUE(C2306))</f>
        <v>1</v>
      </c>
      <c r="E2306">
        <v>4</v>
      </c>
      <c r="F2306">
        <f>IF(OR(E2306="",E2306="UNKNOWN",E2306="ERROR"),_xlfn.XLOOKUP(Table2[[#This Row],[Item]],Items_List!A:A,Items_List!B:B),E2306)</f>
        <v>4</v>
      </c>
      <c r="G2306">
        <v>4</v>
      </c>
      <c r="H2306">
        <f t="shared" ref="H2306:H2369" si="145">D2306*F2306</f>
        <v>4</v>
      </c>
      <c r="I2306" t="s">
        <v>10</v>
      </c>
      <c r="J2306" t="s">
        <v>10059</v>
      </c>
      <c r="K2306" s="1">
        <v>44952</v>
      </c>
      <c r="L2306" s="1" t="str">
        <f>IF(ISNUMBER(Table2[[#This Row],[Transaction Date]]),TEXT(Table2[[#This Row],[Transaction Date]],"mmmm"),"Unknown")</f>
        <v>January</v>
      </c>
      <c r="M2306" s="1" t="str">
        <f>IF(ISNUMBER(Table2[[#This Row],[Transaction Date]]),TEXT(Table2[[#This Row],[Transaction Date]],"dddd"),"Unknown")</f>
        <v>Thursday</v>
      </c>
      <c r="N2306">
        <f t="shared" ref="N2306:N2369" si="146">IF(OR(B2306="",B2306="unknown",B2306="error",C2306="",C2306="unknown",C2306="error",G2306="",G2306="error",G2306="unknown"),1,0)</f>
        <v>0</v>
      </c>
      <c r="O2306" t="str">
        <f t="shared" ref="O2306:O2369" si="147">IF(OR(C2306="",C2306="error",C2306="unknown"),"Estimated","Actual")</f>
        <v>Actual</v>
      </c>
    </row>
    <row r="2307" spans="1:15" x14ac:dyDescent="0.25">
      <c r="A2307" t="s">
        <v>2607</v>
      </c>
      <c r="B2307" t="s">
        <v>39</v>
      </c>
      <c r="C2307">
        <v>1</v>
      </c>
      <c r="D2307">
        <f t="shared" si="144"/>
        <v>1</v>
      </c>
      <c r="E2307">
        <v>3</v>
      </c>
      <c r="F2307">
        <f>IF(OR(E2307="",E2307="UNKNOWN",E2307="ERROR"),_xlfn.XLOOKUP(Table2[[#This Row],[Item]],Items_List!A:A,Items_List!B:B),E2307)</f>
        <v>3</v>
      </c>
      <c r="G2307">
        <v>3</v>
      </c>
      <c r="H2307">
        <f t="shared" si="145"/>
        <v>3</v>
      </c>
      <c r="I2307" t="s">
        <v>10</v>
      </c>
      <c r="J2307" t="s">
        <v>11</v>
      </c>
      <c r="K2307" s="1">
        <v>45177</v>
      </c>
      <c r="L2307" s="1" t="str">
        <f>IF(ISNUMBER(Table2[[#This Row],[Transaction Date]]),TEXT(Table2[[#This Row],[Transaction Date]],"mmmm"),"Unknown")</f>
        <v>September</v>
      </c>
      <c r="M2307" s="1" t="str">
        <f>IF(ISNUMBER(Table2[[#This Row],[Transaction Date]]),TEXT(Table2[[#This Row],[Transaction Date]],"dddd"),"Unknown")</f>
        <v>Friday</v>
      </c>
      <c r="N2307">
        <f t="shared" si="146"/>
        <v>0</v>
      </c>
      <c r="O2307" t="str">
        <f t="shared" si="147"/>
        <v>Actual</v>
      </c>
    </row>
    <row r="2308" spans="1:15" x14ac:dyDescent="0.25">
      <c r="A2308" t="s">
        <v>2608</v>
      </c>
      <c r="B2308" t="s">
        <v>65</v>
      </c>
      <c r="C2308">
        <v>3</v>
      </c>
      <c r="D2308">
        <f t="shared" si="144"/>
        <v>3</v>
      </c>
      <c r="E2308" s="3">
        <f>_xlfn.XLOOKUP(Table2[[#This Row],[Item]],Items_List!$A$2:$A$9,Items_List!$B$2:$B$9)</f>
        <v>1.5</v>
      </c>
      <c r="F2308">
        <f>IF(OR(E2308="",E2308="UNKNOWN",E2308="ERROR"),_xlfn.XLOOKUP(Table2[[#This Row],[Item]],Items_List!A:A,Items_List!B:B),E2308)</f>
        <v>1.5</v>
      </c>
      <c r="G2308" t="s">
        <v>21</v>
      </c>
      <c r="H2308">
        <f t="shared" si="145"/>
        <v>4.5</v>
      </c>
      <c r="I2308" t="s">
        <v>23</v>
      </c>
      <c r="J2308" t="s">
        <v>10059</v>
      </c>
      <c r="K2308" s="1">
        <v>44981</v>
      </c>
      <c r="L2308" s="1" t="str">
        <f>IF(ISNUMBER(Table2[[#This Row],[Transaction Date]]),TEXT(Table2[[#This Row],[Transaction Date]],"mmmm"),"Unknown")</f>
        <v>February</v>
      </c>
      <c r="M2308" s="1" t="str">
        <f>IF(ISNUMBER(Table2[[#This Row],[Transaction Date]]),TEXT(Table2[[#This Row],[Transaction Date]],"dddd"),"Unknown")</f>
        <v>Friday</v>
      </c>
      <c r="N2308">
        <f t="shared" si="146"/>
        <v>1</v>
      </c>
      <c r="O2308" t="str">
        <f t="shared" si="147"/>
        <v>Actual</v>
      </c>
    </row>
    <row r="2309" spans="1:15" x14ac:dyDescent="0.25">
      <c r="A2309" t="s">
        <v>2609</v>
      </c>
      <c r="B2309" t="s">
        <v>17</v>
      </c>
      <c r="C2309">
        <v>3</v>
      </c>
      <c r="D2309">
        <f t="shared" si="144"/>
        <v>3</v>
      </c>
      <c r="E2309">
        <v>1</v>
      </c>
      <c r="F2309">
        <f>IF(OR(E2309="",E2309="UNKNOWN",E2309="ERROR"),_xlfn.XLOOKUP(Table2[[#This Row],[Item]],Items_List!A:A,Items_List!B:B),E2309)</f>
        <v>1</v>
      </c>
      <c r="G2309">
        <v>3</v>
      </c>
      <c r="H2309">
        <f t="shared" si="145"/>
        <v>3</v>
      </c>
      <c r="I2309" t="s">
        <v>10059</v>
      </c>
      <c r="J2309" t="s">
        <v>10059</v>
      </c>
      <c r="K2309" s="1">
        <v>45284</v>
      </c>
      <c r="L2309" s="1" t="str">
        <f>IF(ISNUMBER(Table2[[#This Row],[Transaction Date]]),TEXT(Table2[[#This Row],[Transaction Date]],"mmmm"),"Unknown")</f>
        <v>December</v>
      </c>
      <c r="M2309" s="1" t="str">
        <f>IF(ISNUMBER(Table2[[#This Row],[Transaction Date]]),TEXT(Table2[[#This Row],[Transaction Date]],"dddd"),"Unknown")</f>
        <v>Sunday</v>
      </c>
      <c r="N2309">
        <f t="shared" si="146"/>
        <v>0</v>
      </c>
      <c r="O2309" t="str">
        <f t="shared" si="147"/>
        <v>Actual</v>
      </c>
    </row>
    <row r="2310" spans="1:15" x14ac:dyDescent="0.25">
      <c r="A2310" t="s">
        <v>2611</v>
      </c>
      <c r="B2310" t="s">
        <v>13</v>
      </c>
      <c r="C2310">
        <v>4</v>
      </c>
      <c r="D2310">
        <f t="shared" si="144"/>
        <v>4</v>
      </c>
      <c r="E2310">
        <v>3</v>
      </c>
      <c r="F2310">
        <f>IF(OR(E2310="",E2310="UNKNOWN",E2310="ERROR"),_xlfn.XLOOKUP(Table2[[#This Row],[Item]],Items_List!A:A,Items_List!B:B),E2310)</f>
        <v>3</v>
      </c>
      <c r="G2310">
        <v>12</v>
      </c>
      <c r="H2310">
        <f t="shared" si="145"/>
        <v>12</v>
      </c>
      <c r="I2310" t="s">
        <v>10059</v>
      </c>
      <c r="J2310" t="s">
        <v>11</v>
      </c>
      <c r="K2310" s="1">
        <v>45021</v>
      </c>
      <c r="L2310" s="1" t="str">
        <f>IF(ISNUMBER(Table2[[#This Row],[Transaction Date]]),TEXT(Table2[[#This Row],[Transaction Date]],"mmmm"),"Unknown")</f>
        <v>April</v>
      </c>
      <c r="M2310" s="1" t="str">
        <f>IF(ISNUMBER(Table2[[#This Row],[Transaction Date]]),TEXT(Table2[[#This Row],[Transaction Date]],"dddd"),"Unknown")</f>
        <v>Wednesday</v>
      </c>
      <c r="N2310">
        <f t="shared" si="146"/>
        <v>0</v>
      </c>
      <c r="O2310" t="str">
        <f t="shared" si="147"/>
        <v>Actual</v>
      </c>
    </row>
    <row r="2311" spans="1:15" x14ac:dyDescent="0.25">
      <c r="A2311" t="s">
        <v>2612</v>
      </c>
      <c r="B2311" t="s">
        <v>65</v>
      </c>
      <c r="C2311">
        <v>4</v>
      </c>
      <c r="D2311">
        <f t="shared" si="144"/>
        <v>4</v>
      </c>
      <c r="E2311">
        <v>1.5</v>
      </c>
      <c r="F2311">
        <f>IF(OR(E2311="",E2311="UNKNOWN",E2311="ERROR"),_xlfn.XLOOKUP(Table2[[#This Row],[Item]],Items_List!A:A,Items_List!B:B),E2311)</f>
        <v>1.5</v>
      </c>
      <c r="G2311">
        <v>6</v>
      </c>
      <c r="H2311">
        <f t="shared" si="145"/>
        <v>6</v>
      </c>
      <c r="I2311" t="s">
        <v>14</v>
      </c>
      <c r="J2311" t="s">
        <v>15</v>
      </c>
      <c r="K2311" s="1">
        <v>44944</v>
      </c>
      <c r="L2311" s="1" t="str">
        <f>IF(ISNUMBER(Table2[[#This Row],[Transaction Date]]),TEXT(Table2[[#This Row],[Transaction Date]],"mmmm"),"Unknown")</f>
        <v>January</v>
      </c>
      <c r="M2311" s="1" t="str">
        <f>IF(ISNUMBER(Table2[[#This Row],[Transaction Date]]),TEXT(Table2[[#This Row],[Transaction Date]],"dddd"),"Unknown")</f>
        <v>Wednesday</v>
      </c>
      <c r="N2311">
        <f t="shared" si="146"/>
        <v>0</v>
      </c>
      <c r="O2311" t="str">
        <f t="shared" si="147"/>
        <v>Actual</v>
      </c>
    </row>
    <row r="2312" spans="1:15" x14ac:dyDescent="0.25">
      <c r="A2312" t="s">
        <v>2613</v>
      </c>
      <c r="B2312" t="s">
        <v>20</v>
      </c>
      <c r="C2312">
        <v>1</v>
      </c>
      <c r="D2312">
        <f t="shared" si="144"/>
        <v>1</v>
      </c>
      <c r="E2312">
        <v>5</v>
      </c>
      <c r="F2312">
        <f>IF(OR(E2312="",E2312="UNKNOWN",E2312="ERROR"),_xlfn.XLOOKUP(Table2[[#This Row],[Item]],Items_List!A:A,Items_List!B:B),E2312)</f>
        <v>5</v>
      </c>
      <c r="G2312">
        <v>5</v>
      </c>
      <c r="H2312">
        <f t="shared" si="145"/>
        <v>5</v>
      </c>
      <c r="I2312" t="s">
        <v>14</v>
      </c>
      <c r="J2312" t="s">
        <v>11</v>
      </c>
      <c r="K2312" s="1">
        <v>45184</v>
      </c>
      <c r="L2312" s="1" t="str">
        <f>IF(ISNUMBER(Table2[[#This Row],[Transaction Date]]),TEXT(Table2[[#This Row],[Transaction Date]],"mmmm"),"Unknown")</f>
        <v>September</v>
      </c>
      <c r="M2312" s="1" t="str">
        <f>IF(ISNUMBER(Table2[[#This Row],[Transaction Date]]),TEXT(Table2[[#This Row],[Transaction Date]],"dddd"),"Unknown")</f>
        <v>Friday</v>
      </c>
      <c r="N2312">
        <f t="shared" si="146"/>
        <v>0</v>
      </c>
      <c r="O2312" t="str">
        <f t="shared" si="147"/>
        <v>Actual</v>
      </c>
    </row>
    <row r="2313" spans="1:15" x14ac:dyDescent="0.25">
      <c r="A2313" t="s">
        <v>2614</v>
      </c>
      <c r="B2313" t="s">
        <v>9</v>
      </c>
      <c r="C2313">
        <v>3</v>
      </c>
      <c r="D2313">
        <f t="shared" si="144"/>
        <v>3</v>
      </c>
      <c r="E2313">
        <v>2</v>
      </c>
      <c r="F2313">
        <f>IF(OR(E2313="",E2313="UNKNOWN",E2313="ERROR"),_xlfn.XLOOKUP(Table2[[#This Row],[Item]],Items_List!A:A,Items_List!B:B),E2313)</f>
        <v>2</v>
      </c>
      <c r="G2313">
        <v>6</v>
      </c>
      <c r="H2313">
        <f t="shared" si="145"/>
        <v>6</v>
      </c>
      <c r="I2313" t="s">
        <v>10059</v>
      </c>
      <c r="J2313" t="s">
        <v>10059</v>
      </c>
      <c r="K2313" s="1">
        <v>45232</v>
      </c>
      <c r="L2313" s="1" t="str">
        <f>IF(ISNUMBER(Table2[[#This Row],[Transaction Date]]),TEXT(Table2[[#This Row],[Transaction Date]],"mmmm"),"Unknown")</f>
        <v>November</v>
      </c>
      <c r="M2313" s="1" t="str">
        <f>IF(ISNUMBER(Table2[[#This Row],[Transaction Date]]),TEXT(Table2[[#This Row],[Transaction Date]],"dddd"),"Unknown")</f>
        <v>Thursday</v>
      </c>
      <c r="N2313">
        <f t="shared" si="146"/>
        <v>0</v>
      </c>
      <c r="O2313" t="str">
        <f t="shared" si="147"/>
        <v>Actual</v>
      </c>
    </row>
    <row r="2314" spans="1:15" x14ac:dyDescent="0.25">
      <c r="A2314" t="s">
        <v>2615</v>
      </c>
      <c r="B2314" t="s">
        <v>9</v>
      </c>
      <c r="C2314">
        <v>1</v>
      </c>
      <c r="D2314">
        <f t="shared" si="144"/>
        <v>1</v>
      </c>
      <c r="E2314" s="3">
        <f>_xlfn.XLOOKUP(Table2[[#This Row],[Item]],Items_List!$A$2:$A$9,Items_List!$B$2:$B$9)</f>
        <v>2</v>
      </c>
      <c r="F2314">
        <f>IF(OR(E2314="",E2314="UNKNOWN",E2314="ERROR"),_xlfn.XLOOKUP(Table2[[#This Row],[Item]],Items_List!A:A,Items_List!B:B),E2314)</f>
        <v>2</v>
      </c>
      <c r="G2314">
        <v>2</v>
      </c>
      <c r="H2314">
        <f t="shared" si="145"/>
        <v>2</v>
      </c>
      <c r="I2314" t="s">
        <v>10059</v>
      </c>
      <c r="J2314" t="s">
        <v>10059</v>
      </c>
      <c r="K2314" s="1">
        <v>45221</v>
      </c>
      <c r="L2314" s="1" t="str">
        <f>IF(ISNUMBER(Table2[[#This Row],[Transaction Date]]),TEXT(Table2[[#This Row],[Transaction Date]],"mmmm"),"Unknown")</f>
        <v>October</v>
      </c>
      <c r="M2314" s="1" t="str">
        <f>IF(ISNUMBER(Table2[[#This Row],[Transaction Date]]),TEXT(Table2[[#This Row],[Transaction Date]],"dddd"),"Unknown")</f>
        <v>Sunday</v>
      </c>
      <c r="N2314">
        <f t="shared" si="146"/>
        <v>0</v>
      </c>
      <c r="O2314" t="str">
        <f t="shared" si="147"/>
        <v>Actual</v>
      </c>
    </row>
    <row r="2315" spans="1:15" x14ac:dyDescent="0.25">
      <c r="A2315" t="s">
        <v>2616</v>
      </c>
      <c r="B2315" t="s">
        <v>20</v>
      </c>
      <c r="C2315">
        <v>5</v>
      </c>
      <c r="D2315">
        <f t="shared" si="144"/>
        <v>5</v>
      </c>
      <c r="E2315">
        <v>5</v>
      </c>
      <c r="F2315">
        <f>IF(OR(E2315="",E2315="UNKNOWN",E2315="ERROR"),_xlfn.XLOOKUP(Table2[[#This Row],[Item]],Items_List!A:A,Items_List!B:B),E2315)</f>
        <v>5</v>
      </c>
      <c r="G2315">
        <v>25</v>
      </c>
      <c r="H2315">
        <f t="shared" si="145"/>
        <v>25</v>
      </c>
      <c r="I2315" t="s">
        <v>10</v>
      </c>
      <c r="J2315" t="s">
        <v>15</v>
      </c>
      <c r="K2315" s="1">
        <v>45163</v>
      </c>
      <c r="L2315" s="1" t="str">
        <f>IF(ISNUMBER(Table2[[#This Row],[Transaction Date]]),TEXT(Table2[[#This Row],[Transaction Date]],"mmmm"),"Unknown")</f>
        <v>August</v>
      </c>
      <c r="M2315" s="1" t="str">
        <f>IF(ISNUMBER(Table2[[#This Row],[Transaction Date]]),TEXT(Table2[[#This Row],[Transaction Date]],"dddd"),"Unknown")</f>
        <v>Friday</v>
      </c>
      <c r="N2315">
        <f t="shared" si="146"/>
        <v>0</v>
      </c>
      <c r="O2315" t="str">
        <f t="shared" si="147"/>
        <v>Actual</v>
      </c>
    </row>
    <row r="2316" spans="1:15" x14ac:dyDescent="0.25">
      <c r="A2316" t="s">
        <v>2617</v>
      </c>
      <c r="B2316" t="s">
        <v>17</v>
      </c>
      <c r="C2316">
        <v>2</v>
      </c>
      <c r="D2316">
        <f t="shared" si="144"/>
        <v>2</v>
      </c>
      <c r="E2316">
        <v>1</v>
      </c>
      <c r="F2316">
        <f>IF(OR(E2316="",E2316="UNKNOWN",E2316="ERROR"),_xlfn.XLOOKUP(Table2[[#This Row],[Item]],Items_List!A:A,Items_List!B:B),E2316)</f>
        <v>1</v>
      </c>
      <c r="G2316">
        <v>2</v>
      </c>
      <c r="H2316">
        <f t="shared" si="145"/>
        <v>2</v>
      </c>
      <c r="I2316" t="s">
        <v>10059</v>
      </c>
      <c r="J2316" t="s">
        <v>15</v>
      </c>
      <c r="K2316" s="1">
        <v>45077</v>
      </c>
      <c r="L2316" s="1" t="str">
        <f>IF(ISNUMBER(Table2[[#This Row],[Transaction Date]]),TEXT(Table2[[#This Row],[Transaction Date]],"mmmm"),"Unknown")</f>
        <v>May</v>
      </c>
      <c r="M2316" s="1" t="str">
        <f>IF(ISNUMBER(Table2[[#This Row],[Transaction Date]]),TEXT(Table2[[#This Row],[Transaction Date]],"dddd"),"Unknown")</f>
        <v>Wednesday</v>
      </c>
      <c r="N2316">
        <f t="shared" si="146"/>
        <v>0</v>
      </c>
      <c r="O2316" t="str">
        <f t="shared" si="147"/>
        <v>Actual</v>
      </c>
    </row>
    <row r="2317" spans="1:15" x14ac:dyDescent="0.25">
      <c r="A2317" t="s">
        <v>2618</v>
      </c>
      <c r="B2317" t="s">
        <v>13</v>
      </c>
      <c r="C2317">
        <v>5</v>
      </c>
      <c r="D2317">
        <f t="shared" si="144"/>
        <v>5</v>
      </c>
      <c r="E2317">
        <v>3</v>
      </c>
      <c r="F2317">
        <f>IF(OR(E2317="",E2317="UNKNOWN",E2317="ERROR"),_xlfn.XLOOKUP(Table2[[#This Row],[Item]],Items_List!A:A,Items_List!B:B),E2317)</f>
        <v>3</v>
      </c>
      <c r="G2317">
        <v>15</v>
      </c>
      <c r="H2317">
        <f t="shared" si="145"/>
        <v>15</v>
      </c>
      <c r="I2317" t="s">
        <v>10</v>
      </c>
      <c r="J2317" t="s">
        <v>11</v>
      </c>
      <c r="K2317" s="1">
        <v>44931</v>
      </c>
      <c r="L2317" s="1" t="str">
        <f>IF(ISNUMBER(Table2[[#This Row],[Transaction Date]]),TEXT(Table2[[#This Row],[Transaction Date]],"mmmm"),"Unknown")</f>
        <v>January</v>
      </c>
      <c r="M2317" s="1" t="str">
        <f>IF(ISNUMBER(Table2[[#This Row],[Transaction Date]]),TEXT(Table2[[#This Row],[Transaction Date]],"dddd"),"Unknown")</f>
        <v>Thursday</v>
      </c>
      <c r="N2317">
        <f t="shared" si="146"/>
        <v>0</v>
      </c>
      <c r="O2317" t="str">
        <f t="shared" si="147"/>
        <v>Actual</v>
      </c>
    </row>
    <row r="2318" spans="1:15" x14ac:dyDescent="0.25">
      <c r="A2318" t="s">
        <v>2620</v>
      </c>
      <c r="B2318" t="s">
        <v>9</v>
      </c>
      <c r="C2318">
        <v>3</v>
      </c>
      <c r="D2318">
        <f t="shared" si="144"/>
        <v>3</v>
      </c>
      <c r="E2318">
        <v>2</v>
      </c>
      <c r="F2318">
        <f>IF(OR(E2318="",E2318="UNKNOWN",E2318="ERROR"),_xlfn.XLOOKUP(Table2[[#This Row],[Item]],Items_List!A:A,Items_List!B:B),E2318)</f>
        <v>2</v>
      </c>
      <c r="G2318">
        <v>6</v>
      </c>
      <c r="H2318">
        <f t="shared" si="145"/>
        <v>6</v>
      </c>
      <c r="I2318" t="s">
        <v>23</v>
      </c>
      <c r="J2318" t="s">
        <v>15</v>
      </c>
      <c r="K2318" s="1">
        <v>45088</v>
      </c>
      <c r="L2318" s="1" t="str">
        <f>IF(ISNUMBER(Table2[[#This Row],[Transaction Date]]),TEXT(Table2[[#This Row],[Transaction Date]],"mmmm"),"Unknown")</f>
        <v>June</v>
      </c>
      <c r="M2318" s="1" t="str">
        <f>IF(ISNUMBER(Table2[[#This Row],[Transaction Date]]),TEXT(Table2[[#This Row],[Transaction Date]],"dddd"),"Unknown")</f>
        <v>Sunday</v>
      </c>
      <c r="N2318">
        <f t="shared" si="146"/>
        <v>0</v>
      </c>
      <c r="O2318" t="str">
        <f t="shared" si="147"/>
        <v>Actual</v>
      </c>
    </row>
    <row r="2319" spans="1:15" x14ac:dyDescent="0.25">
      <c r="A2319" t="s">
        <v>2621</v>
      </c>
      <c r="B2319" t="s">
        <v>65</v>
      </c>
      <c r="C2319">
        <v>3</v>
      </c>
      <c r="D2319">
        <f t="shared" si="144"/>
        <v>3</v>
      </c>
      <c r="E2319">
        <v>1.5</v>
      </c>
      <c r="F2319">
        <f>IF(OR(E2319="",E2319="UNKNOWN",E2319="ERROR"),_xlfn.XLOOKUP(Table2[[#This Row],[Item]],Items_List!A:A,Items_List!B:B),E2319)</f>
        <v>1.5</v>
      </c>
      <c r="G2319">
        <v>4.5</v>
      </c>
      <c r="H2319">
        <f t="shared" si="145"/>
        <v>4.5</v>
      </c>
      <c r="I2319" t="s">
        <v>23</v>
      </c>
      <c r="J2319" t="s">
        <v>11</v>
      </c>
      <c r="K2319" s="1">
        <v>45131</v>
      </c>
      <c r="L2319" s="1" t="str">
        <f>IF(ISNUMBER(Table2[[#This Row],[Transaction Date]]),TEXT(Table2[[#This Row],[Transaction Date]],"mmmm"),"Unknown")</f>
        <v>July</v>
      </c>
      <c r="M2319" s="1" t="str">
        <f>IF(ISNUMBER(Table2[[#This Row],[Transaction Date]]),TEXT(Table2[[#This Row],[Transaction Date]],"dddd"),"Unknown")</f>
        <v>Monday</v>
      </c>
      <c r="N2319">
        <f t="shared" si="146"/>
        <v>0</v>
      </c>
      <c r="O2319" t="str">
        <f t="shared" si="147"/>
        <v>Actual</v>
      </c>
    </row>
    <row r="2320" spans="1:15" x14ac:dyDescent="0.25">
      <c r="A2320" t="s">
        <v>2623</v>
      </c>
      <c r="B2320" t="s">
        <v>39</v>
      </c>
      <c r="C2320">
        <v>5</v>
      </c>
      <c r="D2320">
        <f t="shared" si="144"/>
        <v>5</v>
      </c>
      <c r="E2320">
        <v>3</v>
      </c>
      <c r="F2320">
        <f>IF(OR(E2320="",E2320="UNKNOWN",E2320="ERROR"),_xlfn.XLOOKUP(Table2[[#This Row],[Item]],Items_List!A:A,Items_List!B:B),E2320)</f>
        <v>3</v>
      </c>
      <c r="G2320">
        <v>15</v>
      </c>
      <c r="H2320">
        <f t="shared" si="145"/>
        <v>15</v>
      </c>
      <c r="I2320" t="s">
        <v>23</v>
      </c>
      <c r="J2320" t="s">
        <v>15</v>
      </c>
      <c r="K2320" s="1">
        <v>44938</v>
      </c>
      <c r="L2320" s="1" t="str">
        <f>IF(ISNUMBER(Table2[[#This Row],[Transaction Date]]),TEXT(Table2[[#This Row],[Transaction Date]],"mmmm"),"Unknown")</f>
        <v>January</v>
      </c>
      <c r="M2320" s="1" t="str">
        <f>IF(ISNUMBER(Table2[[#This Row],[Transaction Date]]),TEXT(Table2[[#This Row],[Transaction Date]],"dddd"),"Unknown")</f>
        <v>Thursday</v>
      </c>
      <c r="N2320">
        <f t="shared" si="146"/>
        <v>0</v>
      </c>
      <c r="O2320" t="str">
        <f t="shared" si="147"/>
        <v>Actual</v>
      </c>
    </row>
    <row r="2321" spans="1:15" x14ac:dyDescent="0.25">
      <c r="A2321" t="s">
        <v>2624</v>
      </c>
      <c r="B2321" t="s">
        <v>39</v>
      </c>
      <c r="C2321">
        <v>5</v>
      </c>
      <c r="D2321">
        <f t="shared" si="144"/>
        <v>5</v>
      </c>
      <c r="E2321">
        <v>3</v>
      </c>
      <c r="F2321">
        <f>IF(OR(E2321="",E2321="UNKNOWN",E2321="ERROR"),_xlfn.XLOOKUP(Table2[[#This Row],[Item]],Items_List!A:A,Items_List!B:B),E2321)</f>
        <v>3</v>
      </c>
      <c r="G2321">
        <v>15</v>
      </c>
      <c r="H2321">
        <f t="shared" si="145"/>
        <v>15</v>
      </c>
      <c r="I2321" t="s">
        <v>14</v>
      </c>
      <c r="J2321" t="s">
        <v>11</v>
      </c>
      <c r="K2321" s="1">
        <v>45150</v>
      </c>
      <c r="L2321" s="1" t="str">
        <f>IF(ISNUMBER(Table2[[#This Row],[Transaction Date]]),TEXT(Table2[[#This Row],[Transaction Date]],"mmmm"),"Unknown")</f>
        <v>August</v>
      </c>
      <c r="M2321" s="1" t="str">
        <f>IF(ISNUMBER(Table2[[#This Row],[Transaction Date]]),TEXT(Table2[[#This Row],[Transaction Date]],"dddd"),"Unknown")</f>
        <v>Saturday</v>
      </c>
      <c r="N2321">
        <f t="shared" si="146"/>
        <v>0</v>
      </c>
      <c r="O2321" t="str">
        <f t="shared" si="147"/>
        <v>Actual</v>
      </c>
    </row>
    <row r="2322" spans="1:15" x14ac:dyDescent="0.25">
      <c r="A2322" t="s">
        <v>2625</v>
      </c>
      <c r="B2322" t="s">
        <v>17</v>
      </c>
      <c r="C2322">
        <v>4</v>
      </c>
      <c r="D2322">
        <f t="shared" si="144"/>
        <v>4</v>
      </c>
      <c r="E2322">
        <v>1</v>
      </c>
      <c r="F2322">
        <f>IF(OR(E2322="",E2322="UNKNOWN",E2322="ERROR"),_xlfn.XLOOKUP(Table2[[#This Row],[Item]],Items_List!A:A,Items_List!B:B),E2322)</f>
        <v>1</v>
      </c>
      <c r="G2322">
        <v>4</v>
      </c>
      <c r="H2322">
        <f t="shared" si="145"/>
        <v>4</v>
      </c>
      <c r="I2322" t="s">
        <v>23</v>
      </c>
      <c r="J2322" t="s">
        <v>10059</v>
      </c>
      <c r="K2322" s="1">
        <v>45044</v>
      </c>
      <c r="L2322" s="1" t="str">
        <f>IF(ISNUMBER(Table2[[#This Row],[Transaction Date]]),TEXT(Table2[[#This Row],[Transaction Date]],"mmmm"),"Unknown")</f>
        <v>April</v>
      </c>
      <c r="M2322" s="1" t="str">
        <f>IF(ISNUMBER(Table2[[#This Row],[Transaction Date]]),TEXT(Table2[[#This Row],[Transaction Date]],"dddd"),"Unknown")</f>
        <v>Friday</v>
      </c>
      <c r="N2322">
        <f t="shared" si="146"/>
        <v>0</v>
      </c>
      <c r="O2322" t="str">
        <f t="shared" si="147"/>
        <v>Actual</v>
      </c>
    </row>
    <row r="2323" spans="1:15" x14ac:dyDescent="0.25">
      <c r="A2323" t="s">
        <v>2626</v>
      </c>
      <c r="B2323" t="s">
        <v>17</v>
      </c>
      <c r="C2323">
        <v>5</v>
      </c>
      <c r="D2323">
        <f t="shared" si="144"/>
        <v>5</v>
      </c>
      <c r="E2323">
        <v>1</v>
      </c>
      <c r="F2323">
        <f>IF(OR(E2323="",E2323="UNKNOWN",E2323="ERROR"),_xlfn.XLOOKUP(Table2[[#This Row],[Item]],Items_List!A:A,Items_List!B:B),E2323)</f>
        <v>1</v>
      </c>
      <c r="G2323" t="s">
        <v>21</v>
      </c>
      <c r="H2323">
        <f t="shared" si="145"/>
        <v>5</v>
      </c>
      <c r="I2323" t="s">
        <v>23</v>
      </c>
      <c r="J2323" t="s">
        <v>10059</v>
      </c>
      <c r="K2323" s="1">
        <v>45237</v>
      </c>
      <c r="L2323" s="1" t="str">
        <f>IF(ISNUMBER(Table2[[#This Row],[Transaction Date]]),TEXT(Table2[[#This Row],[Transaction Date]],"mmmm"),"Unknown")</f>
        <v>November</v>
      </c>
      <c r="M2323" s="1" t="str">
        <f>IF(ISNUMBER(Table2[[#This Row],[Transaction Date]]),TEXT(Table2[[#This Row],[Transaction Date]],"dddd"),"Unknown")</f>
        <v>Tuesday</v>
      </c>
      <c r="N2323">
        <f t="shared" si="146"/>
        <v>1</v>
      </c>
      <c r="O2323" t="str">
        <f t="shared" si="147"/>
        <v>Actual</v>
      </c>
    </row>
    <row r="2324" spans="1:15" x14ac:dyDescent="0.25">
      <c r="A2324" t="s">
        <v>2627</v>
      </c>
      <c r="B2324" t="s">
        <v>20</v>
      </c>
      <c r="C2324">
        <v>4</v>
      </c>
      <c r="D2324">
        <f t="shared" si="144"/>
        <v>4</v>
      </c>
      <c r="E2324">
        <v>5</v>
      </c>
      <c r="F2324">
        <f>IF(OR(E2324="",E2324="UNKNOWN",E2324="ERROR"),_xlfn.XLOOKUP(Table2[[#This Row],[Item]],Items_List!A:A,Items_List!B:B),E2324)</f>
        <v>5</v>
      </c>
      <c r="G2324">
        <v>20</v>
      </c>
      <c r="H2324">
        <f t="shared" si="145"/>
        <v>20</v>
      </c>
      <c r="I2324" t="s">
        <v>14</v>
      </c>
      <c r="J2324" t="s">
        <v>15</v>
      </c>
      <c r="K2324" s="1">
        <v>45010</v>
      </c>
      <c r="L2324" s="1" t="str">
        <f>IF(ISNUMBER(Table2[[#This Row],[Transaction Date]]),TEXT(Table2[[#This Row],[Transaction Date]],"mmmm"),"Unknown")</f>
        <v>March</v>
      </c>
      <c r="M2324" s="1" t="str">
        <f>IF(ISNUMBER(Table2[[#This Row],[Transaction Date]]),TEXT(Table2[[#This Row],[Transaction Date]],"dddd"),"Unknown")</f>
        <v>Saturday</v>
      </c>
      <c r="N2324">
        <f t="shared" si="146"/>
        <v>0</v>
      </c>
      <c r="O2324" t="str">
        <f t="shared" si="147"/>
        <v>Actual</v>
      </c>
    </row>
    <row r="2325" spans="1:15" x14ac:dyDescent="0.25">
      <c r="A2325" t="s">
        <v>2628</v>
      </c>
      <c r="B2325" t="s">
        <v>28</v>
      </c>
      <c r="C2325">
        <v>3</v>
      </c>
      <c r="D2325">
        <f t="shared" si="144"/>
        <v>3</v>
      </c>
      <c r="E2325">
        <v>4</v>
      </c>
      <c r="F2325">
        <f>IF(OR(E2325="",E2325="UNKNOWN",E2325="ERROR"),_xlfn.XLOOKUP(Table2[[#This Row],[Item]],Items_List!A:A,Items_List!B:B),E2325)</f>
        <v>4</v>
      </c>
      <c r="G2325">
        <v>12</v>
      </c>
      <c r="H2325">
        <f t="shared" si="145"/>
        <v>12</v>
      </c>
      <c r="I2325" t="s">
        <v>23</v>
      </c>
      <c r="J2325" t="s">
        <v>10059</v>
      </c>
      <c r="K2325" s="1">
        <v>44997</v>
      </c>
      <c r="L2325" s="1" t="str">
        <f>IF(ISNUMBER(Table2[[#This Row],[Transaction Date]]),TEXT(Table2[[#This Row],[Transaction Date]],"mmmm"),"Unknown")</f>
        <v>March</v>
      </c>
      <c r="M2325" s="1" t="str">
        <f>IF(ISNUMBER(Table2[[#This Row],[Transaction Date]]),TEXT(Table2[[#This Row],[Transaction Date]],"dddd"),"Unknown")</f>
        <v>Sunday</v>
      </c>
      <c r="N2325">
        <f t="shared" si="146"/>
        <v>0</v>
      </c>
      <c r="O2325" t="str">
        <f t="shared" si="147"/>
        <v>Actual</v>
      </c>
    </row>
    <row r="2326" spans="1:15" x14ac:dyDescent="0.25">
      <c r="A2326" t="s">
        <v>2629</v>
      </c>
      <c r="B2326" t="s">
        <v>17</v>
      </c>
      <c r="C2326">
        <v>4</v>
      </c>
      <c r="D2326">
        <f t="shared" si="144"/>
        <v>4</v>
      </c>
      <c r="E2326">
        <v>1</v>
      </c>
      <c r="F2326">
        <f>IF(OR(E2326="",E2326="UNKNOWN",E2326="ERROR"),_xlfn.XLOOKUP(Table2[[#This Row],[Item]],Items_List!A:A,Items_List!B:B),E2326)</f>
        <v>1</v>
      </c>
      <c r="G2326">
        <v>4</v>
      </c>
      <c r="H2326">
        <f t="shared" si="145"/>
        <v>4</v>
      </c>
      <c r="I2326" t="s">
        <v>10059</v>
      </c>
      <c r="J2326" t="s">
        <v>10059</v>
      </c>
      <c r="K2326" s="1">
        <v>45284</v>
      </c>
      <c r="L2326" s="1" t="str">
        <f>IF(ISNUMBER(Table2[[#This Row],[Transaction Date]]),TEXT(Table2[[#This Row],[Transaction Date]],"mmmm"),"Unknown")</f>
        <v>December</v>
      </c>
      <c r="M2326" s="1" t="str">
        <f>IF(ISNUMBER(Table2[[#This Row],[Transaction Date]]),TEXT(Table2[[#This Row],[Transaction Date]],"dddd"),"Unknown")</f>
        <v>Sunday</v>
      </c>
      <c r="N2326">
        <f t="shared" si="146"/>
        <v>0</v>
      </c>
      <c r="O2326" t="str">
        <f t="shared" si="147"/>
        <v>Actual</v>
      </c>
    </row>
    <row r="2327" spans="1:15" x14ac:dyDescent="0.25">
      <c r="A2327" t="s">
        <v>2630</v>
      </c>
      <c r="B2327" t="s">
        <v>39</v>
      </c>
      <c r="C2327">
        <v>4</v>
      </c>
      <c r="D2327">
        <f t="shared" si="144"/>
        <v>4</v>
      </c>
      <c r="E2327" s="3">
        <f>_xlfn.XLOOKUP(Table2[[#This Row],[Item]],Items_List!$A$2:$A$9,Items_List!$B$2:$B$9)</f>
        <v>3</v>
      </c>
      <c r="F2327">
        <f>IF(OR(E2327="",E2327="UNKNOWN",E2327="ERROR"),_xlfn.XLOOKUP(Table2[[#This Row],[Item]],Items_List!A:A,Items_List!B:B),E2327)</f>
        <v>3</v>
      </c>
      <c r="G2327">
        <v>12</v>
      </c>
      <c r="H2327">
        <f t="shared" si="145"/>
        <v>12</v>
      </c>
      <c r="I2327" t="s">
        <v>14</v>
      </c>
      <c r="J2327" t="s">
        <v>15</v>
      </c>
      <c r="K2327" s="1">
        <v>45137</v>
      </c>
      <c r="L2327" s="1" t="str">
        <f>IF(ISNUMBER(Table2[[#This Row],[Transaction Date]]),TEXT(Table2[[#This Row],[Transaction Date]],"mmmm"),"Unknown")</f>
        <v>July</v>
      </c>
      <c r="M2327" s="1" t="str">
        <f>IF(ISNUMBER(Table2[[#This Row],[Transaction Date]]),TEXT(Table2[[#This Row],[Transaction Date]],"dddd"),"Unknown")</f>
        <v>Sunday</v>
      </c>
      <c r="N2327">
        <f t="shared" si="146"/>
        <v>0</v>
      </c>
      <c r="O2327" t="str">
        <f t="shared" si="147"/>
        <v>Actual</v>
      </c>
    </row>
    <row r="2328" spans="1:15" x14ac:dyDescent="0.25">
      <c r="A2328" t="s">
        <v>2631</v>
      </c>
      <c r="B2328" t="s">
        <v>25</v>
      </c>
      <c r="C2328">
        <v>4</v>
      </c>
      <c r="D2328">
        <f t="shared" si="144"/>
        <v>4</v>
      </c>
      <c r="E2328">
        <v>4</v>
      </c>
      <c r="F2328">
        <f>IF(OR(E2328="",E2328="UNKNOWN",E2328="ERROR"),_xlfn.XLOOKUP(Table2[[#This Row],[Item]],Items_List!A:A,Items_List!B:B),E2328)</f>
        <v>4</v>
      </c>
      <c r="G2328">
        <v>16</v>
      </c>
      <c r="H2328">
        <f t="shared" si="145"/>
        <v>16</v>
      </c>
      <c r="I2328" t="s">
        <v>14</v>
      </c>
      <c r="J2328" t="s">
        <v>15</v>
      </c>
      <c r="K2328" s="1">
        <v>44962</v>
      </c>
      <c r="L2328" s="1" t="str">
        <f>IF(ISNUMBER(Table2[[#This Row],[Transaction Date]]),TEXT(Table2[[#This Row],[Transaction Date]],"mmmm"),"Unknown")</f>
        <v>February</v>
      </c>
      <c r="M2328" s="1" t="str">
        <f>IF(ISNUMBER(Table2[[#This Row],[Transaction Date]]),TEXT(Table2[[#This Row],[Transaction Date]],"dddd"),"Unknown")</f>
        <v>Sunday</v>
      </c>
      <c r="N2328">
        <f t="shared" si="146"/>
        <v>0</v>
      </c>
      <c r="O2328" t="str">
        <f t="shared" si="147"/>
        <v>Actual</v>
      </c>
    </row>
    <row r="2329" spans="1:15" x14ac:dyDescent="0.25">
      <c r="A2329" t="s">
        <v>2632</v>
      </c>
      <c r="B2329" t="s">
        <v>25</v>
      </c>
      <c r="C2329">
        <v>3</v>
      </c>
      <c r="D2329">
        <f t="shared" si="144"/>
        <v>3</v>
      </c>
      <c r="E2329">
        <v>4</v>
      </c>
      <c r="F2329">
        <f>IF(OR(E2329="",E2329="UNKNOWN",E2329="ERROR"),_xlfn.XLOOKUP(Table2[[#This Row],[Item]],Items_List!A:A,Items_List!B:B),E2329)</f>
        <v>4</v>
      </c>
      <c r="G2329">
        <v>12</v>
      </c>
      <c r="H2329">
        <f t="shared" si="145"/>
        <v>12</v>
      </c>
      <c r="I2329" t="s">
        <v>14</v>
      </c>
      <c r="J2329" t="s">
        <v>10059</v>
      </c>
      <c r="K2329" s="1">
        <v>45034</v>
      </c>
      <c r="L2329" s="1" t="str">
        <f>IF(ISNUMBER(Table2[[#This Row],[Transaction Date]]),TEXT(Table2[[#This Row],[Transaction Date]],"mmmm"),"Unknown")</f>
        <v>April</v>
      </c>
      <c r="M2329" s="1" t="str">
        <f>IF(ISNUMBER(Table2[[#This Row],[Transaction Date]]),TEXT(Table2[[#This Row],[Transaction Date]],"dddd"),"Unknown")</f>
        <v>Tuesday</v>
      </c>
      <c r="N2329">
        <f t="shared" si="146"/>
        <v>0</v>
      </c>
      <c r="O2329" t="str">
        <f t="shared" si="147"/>
        <v>Actual</v>
      </c>
    </row>
    <row r="2330" spans="1:15" x14ac:dyDescent="0.25">
      <c r="A2330" t="s">
        <v>2634</v>
      </c>
      <c r="B2330" t="s">
        <v>65</v>
      </c>
      <c r="C2330">
        <v>1</v>
      </c>
      <c r="D2330">
        <f t="shared" si="144"/>
        <v>1</v>
      </c>
      <c r="E2330">
        <v>1.5</v>
      </c>
      <c r="F2330">
        <f>IF(OR(E2330="",E2330="UNKNOWN",E2330="ERROR"),_xlfn.XLOOKUP(Table2[[#This Row],[Item]],Items_List!A:A,Items_List!B:B),E2330)</f>
        <v>1.5</v>
      </c>
      <c r="G2330">
        <v>1.5</v>
      </c>
      <c r="H2330">
        <f t="shared" si="145"/>
        <v>1.5</v>
      </c>
      <c r="I2330" t="s">
        <v>10059</v>
      </c>
      <c r="J2330" t="s">
        <v>10059</v>
      </c>
      <c r="K2330" s="1">
        <v>44959</v>
      </c>
      <c r="L2330" s="1" t="str">
        <f>IF(ISNUMBER(Table2[[#This Row],[Transaction Date]]),TEXT(Table2[[#This Row],[Transaction Date]],"mmmm"),"Unknown")</f>
        <v>February</v>
      </c>
      <c r="M2330" s="1" t="str">
        <f>IF(ISNUMBER(Table2[[#This Row],[Transaction Date]]),TEXT(Table2[[#This Row],[Transaction Date]],"dddd"),"Unknown")</f>
        <v>Thursday</v>
      </c>
      <c r="N2330">
        <f t="shared" si="146"/>
        <v>0</v>
      </c>
      <c r="O2330" t="str">
        <f t="shared" si="147"/>
        <v>Actual</v>
      </c>
    </row>
    <row r="2331" spans="1:15" x14ac:dyDescent="0.25">
      <c r="A2331" t="s">
        <v>2635</v>
      </c>
      <c r="B2331" t="s">
        <v>28</v>
      </c>
      <c r="C2331">
        <v>4</v>
      </c>
      <c r="D2331">
        <f t="shared" si="144"/>
        <v>4</v>
      </c>
      <c r="E2331">
        <v>4</v>
      </c>
      <c r="F2331">
        <f>IF(OR(E2331="",E2331="UNKNOWN",E2331="ERROR"),_xlfn.XLOOKUP(Table2[[#This Row],[Item]],Items_List!A:A,Items_List!B:B),E2331)</f>
        <v>4</v>
      </c>
      <c r="G2331">
        <v>16</v>
      </c>
      <c r="H2331">
        <f t="shared" si="145"/>
        <v>16</v>
      </c>
      <c r="I2331" t="s">
        <v>10</v>
      </c>
      <c r="J2331" t="s">
        <v>10059</v>
      </c>
      <c r="K2331" s="1">
        <v>45220</v>
      </c>
      <c r="L2331" s="1" t="str">
        <f>IF(ISNUMBER(Table2[[#This Row],[Transaction Date]]),TEXT(Table2[[#This Row],[Transaction Date]],"mmmm"),"Unknown")</f>
        <v>October</v>
      </c>
      <c r="M2331" s="1" t="str">
        <f>IF(ISNUMBER(Table2[[#This Row],[Transaction Date]]),TEXT(Table2[[#This Row],[Transaction Date]],"dddd"),"Unknown")</f>
        <v>Saturday</v>
      </c>
      <c r="N2331">
        <f t="shared" si="146"/>
        <v>0</v>
      </c>
      <c r="O2331" t="str">
        <f t="shared" si="147"/>
        <v>Actual</v>
      </c>
    </row>
    <row r="2332" spans="1:15" x14ac:dyDescent="0.25">
      <c r="A2332" t="s">
        <v>2636</v>
      </c>
      <c r="B2332" t="s">
        <v>25</v>
      </c>
      <c r="C2332">
        <v>2</v>
      </c>
      <c r="D2332">
        <f t="shared" si="144"/>
        <v>2</v>
      </c>
      <c r="E2332">
        <v>4</v>
      </c>
      <c r="F2332">
        <f>IF(OR(E2332="",E2332="UNKNOWN",E2332="ERROR"),_xlfn.XLOOKUP(Table2[[#This Row],[Item]],Items_List!A:A,Items_List!B:B),E2332)</f>
        <v>4</v>
      </c>
      <c r="G2332">
        <v>8</v>
      </c>
      <c r="H2332">
        <f t="shared" si="145"/>
        <v>8</v>
      </c>
      <c r="I2332" t="s">
        <v>10059</v>
      </c>
      <c r="J2332" t="s">
        <v>15</v>
      </c>
      <c r="K2332" s="1">
        <v>45146</v>
      </c>
      <c r="L2332" s="1" t="str">
        <f>IF(ISNUMBER(Table2[[#This Row],[Transaction Date]]),TEXT(Table2[[#This Row],[Transaction Date]],"mmmm"),"Unknown")</f>
        <v>August</v>
      </c>
      <c r="M2332" s="1" t="str">
        <f>IF(ISNUMBER(Table2[[#This Row],[Transaction Date]]),TEXT(Table2[[#This Row],[Transaction Date]],"dddd"),"Unknown")</f>
        <v>Tuesday</v>
      </c>
      <c r="N2332">
        <f t="shared" si="146"/>
        <v>0</v>
      </c>
      <c r="O2332" t="str">
        <f t="shared" si="147"/>
        <v>Actual</v>
      </c>
    </row>
    <row r="2333" spans="1:15" x14ac:dyDescent="0.25">
      <c r="A2333" t="s">
        <v>2637</v>
      </c>
      <c r="B2333" t="s">
        <v>25</v>
      </c>
      <c r="C2333">
        <v>2</v>
      </c>
      <c r="D2333">
        <f t="shared" si="144"/>
        <v>2</v>
      </c>
      <c r="E2333">
        <v>4</v>
      </c>
      <c r="F2333">
        <f>IF(OR(E2333="",E2333="UNKNOWN",E2333="ERROR"),_xlfn.XLOOKUP(Table2[[#This Row],[Item]],Items_List!A:A,Items_List!B:B),E2333)</f>
        <v>4</v>
      </c>
      <c r="G2333">
        <v>8</v>
      </c>
      <c r="H2333">
        <f t="shared" si="145"/>
        <v>8</v>
      </c>
      <c r="I2333" t="s">
        <v>10059</v>
      </c>
      <c r="J2333" t="s">
        <v>11</v>
      </c>
      <c r="K2333" s="1">
        <v>45013</v>
      </c>
      <c r="L2333" s="1" t="str">
        <f>IF(ISNUMBER(Table2[[#This Row],[Transaction Date]]),TEXT(Table2[[#This Row],[Transaction Date]],"mmmm"),"Unknown")</f>
        <v>March</v>
      </c>
      <c r="M2333" s="1" t="str">
        <f>IF(ISNUMBER(Table2[[#This Row],[Transaction Date]]),TEXT(Table2[[#This Row],[Transaction Date]],"dddd"),"Unknown")</f>
        <v>Tuesday</v>
      </c>
      <c r="N2333">
        <f t="shared" si="146"/>
        <v>0</v>
      </c>
      <c r="O2333" t="str">
        <f t="shared" si="147"/>
        <v>Actual</v>
      </c>
    </row>
    <row r="2334" spans="1:15" x14ac:dyDescent="0.25">
      <c r="A2334" t="s">
        <v>2638</v>
      </c>
      <c r="B2334" t="s">
        <v>65</v>
      </c>
      <c r="C2334">
        <v>2</v>
      </c>
      <c r="D2334">
        <f t="shared" si="144"/>
        <v>2</v>
      </c>
      <c r="E2334">
        <v>1.5</v>
      </c>
      <c r="F2334">
        <f>IF(OR(E2334="",E2334="UNKNOWN",E2334="ERROR"),_xlfn.XLOOKUP(Table2[[#This Row],[Item]],Items_List!A:A,Items_List!B:B),E2334)</f>
        <v>1.5</v>
      </c>
      <c r="G2334">
        <v>3</v>
      </c>
      <c r="H2334">
        <f t="shared" si="145"/>
        <v>3</v>
      </c>
      <c r="I2334" t="s">
        <v>10059</v>
      </c>
      <c r="J2334" t="s">
        <v>11</v>
      </c>
      <c r="K2334" s="1">
        <v>45153</v>
      </c>
      <c r="L2334" s="1" t="str">
        <f>IF(ISNUMBER(Table2[[#This Row],[Transaction Date]]),TEXT(Table2[[#This Row],[Transaction Date]],"mmmm"),"Unknown")</f>
        <v>August</v>
      </c>
      <c r="M2334" s="1" t="str">
        <f>IF(ISNUMBER(Table2[[#This Row],[Transaction Date]]),TEXT(Table2[[#This Row],[Transaction Date]],"dddd"),"Unknown")</f>
        <v>Tuesday</v>
      </c>
      <c r="N2334">
        <f t="shared" si="146"/>
        <v>0</v>
      </c>
      <c r="O2334" t="str">
        <f t="shared" si="147"/>
        <v>Actual</v>
      </c>
    </row>
    <row r="2335" spans="1:15" x14ac:dyDescent="0.25">
      <c r="A2335" t="s">
        <v>2639</v>
      </c>
      <c r="B2335" t="s">
        <v>9</v>
      </c>
      <c r="C2335">
        <v>2</v>
      </c>
      <c r="D2335">
        <f t="shared" si="144"/>
        <v>2</v>
      </c>
      <c r="E2335">
        <v>2</v>
      </c>
      <c r="F2335">
        <f>IF(OR(E2335="",E2335="UNKNOWN",E2335="ERROR"),_xlfn.XLOOKUP(Table2[[#This Row],[Item]],Items_List!A:A,Items_List!B:B),E2335)</f>
        <v>2</v>
      </c>
      <c r="G2335">
        <v>4</v>
      </c>
      <c r="H2335">
        <f t="shared" si="145"/>
        <v>4</v>
      </c>
      <c r="I2335" t="s">
        <v>10</v>
      </c>
      <c r="J2335" t="s">
        <v>11</v>
      </c>
      <c r="K2335" s="1">
        <v>45204</v>
      </c>
      <c r="L2335" s="1" t="str">
        <f>IF(ISNUMBER(Table2[[#This Row],[Transaction Date]]),TEXT(Table2[[#This Row],[Transaction Date]],"mmmm"),"Unknown")</f>
        <v>October</v>
      </c>
      <c r="M2335" s="1" t="str">
        <f>IF(ISNUMBER(Table2[[#This Row],[Transaction Date]]),TEXT(Table2[[#This Row],[Transaction Date]],"dddd"),"Unknown")</f>
        <v>Thursday</v>
      </c>
      <c r="N2335">
        <f t="shared" si="146"/>
        <v>0</v>
      </c>
      <c r="O2335" t="str">
        <f t="shared" si="147"/>
        <v>Actual</v>
      </c>
    </row>
    <row r="2336" spans="1:15" x14ac:dyDescent="0.25">
      <c r="A2336" t="s">
        <v>2641</v>
      </c>
      <c r="B2336" t="s">
        <v>13</v>
      </c>
      <c r="C2336">
        <v>1</v>
      </c>
      <c r="D2336">
        <f t="shared" si="144"/>
        <v>1</v>
      </c>
      <c r="E2336">
        <v>3</v>
      </c>
      <c r="F2336">
        <f>IF(OR(E2336="",E2336="UNKNOWN",E2336="ERROR"),_xlfn.XLOOKUP(Table2[[#This Row],[Item]],Items_List!A:A,Items_List!B:B),E2336)</f>
        <v>3</v>
      </c>
      <c r="G2336">
        <v>3</v>
      </c>
      <c r="H2336">
        <f t="shared" si="145"/>
        <v>3</v>
      </c>
      <c r="I2336" t="s">
        <v>10059</v>
      </c>
      <c r="J2336" t="s">
        <v>15</v>
      </c>
      <c r="K2336" s="1">
        <v>45291</v>
      </c>
      <c r="L2336" s="1" t="str">
        <f>IF(ISNUMBER(Table2[[#This Row],[Transaction Date]]),TEXT(Table2[[#This Row],[Transaction Date]],"mmmm"),"Unknown")</f>
        <v>December</v>
      </c>
      <c r="M2336" s="1" t="str">
        <f>IF(ISNUMBER(Table2[[#This Row],[Transaction Date]]),TEXT(Table2[[#This Row],[Transaction Date]],"dddd"),"Unknown")</f>
        <v>Sunday</v>
      </c>
      <c r="N2336">
        <f t="shared" si="146"/>
        <v>0</v>
      </c>
      <c r="O2336" t="str">
        <f t="shared" si="147"/>
        <v>Actual</v>
      </c>
    </row>
    <row r="2337" spans="1:15" x14ac:dyDescent="0.25">
      <c r="A2337" t="s">
        <v>2642</v>
      </c>
      <c r="B2337" t="s">
        <v>17</v>
      </c>
      <c r="C2337">
        <v>2</v>
      </c>
      <c r="D2337">
        <f t="shared" si="144"/>
        <v>2</v>
      </c>
      <c r="E2337">
        <v>1</v>
      </c>
      <c r="F2337">
        <f>IF(OR(E2337="",E2337="UNKNOWN",E2337="ERROR"),_xlfn.XLOOKUP(Table2[[#This Row],[Item]],Items_List!A:A,Items_List!B:B),E2337)</f>
        <v>1</v>
      </c>
      <c r="G2337">
        <v>2</v>
      </c>
      <c r="H2337">
        <f t="shared" si="145"/>
        <v>2</v>
      </c>
      <c r="I2337" t="s">
        <v>23</v>
      </c>
      <c r="J2337" t="s">
        <v>11</v>
      </c>
      <c r="K2337" s="1">
        <v>45094</v>
      </c>
      <c r="L2337" s="1" t="str">
        <f>IF(ISNUMBER(Table2[[#This Row],[Transaction Date]]),TEXT(Table2[[#This Row],[Transaction Date]],"mmmm"),"Unknown")</f>
        <v>June</v>
      </c>
      <c r="M2337" s="1" t="str">
        <f>IF(ISNUMBER(Table2[[#This Row],[Transaction Date]]),TEXT(Table2[[#This Row],[Transaction Date]],"dddd"),"Unknown")</f>
        <v>Saturday</v>
      </c>
      <c r="N2337">
        <f t="shared" si="146"/>
        <v>0</v>
      </c>
      <c r="O2337" t="str">
        <f t="shared" si="147"/>
        <v>Actual</v>
      </c>
    </row>
    <row r="2338" spans="1:15" x14ac:dyDescent="0.25">
      <c r="A2338" t="s">
        <v>2643</v>
      </c>
      <c r="B2338" t="s">
        <v>39</v>
      </c>
      <c r="C2338">
        <v>5</v>
      </c>
      <c r="D2338">
        <f t="shared" si="144"/>
        <v>5</v>
      </c>
      <c r="E2338">
        <v>3</v>
      </c>
      <c r="F2338">
        <f>IF(OR(E2338="",E2338="UNKNOWN",E2338="ERROR"),_xlfn.XLOOKUP(Table2[[#This Row],[Item]],Items_List!A:A,Items_List!B:B),E2338)</f>
        <v>3</v>
      </c>
      <c r="G2338">
        <v>15</v>
      </c>
      <c r="H2338">
        <f t="shared" si="145"/>
        <v>15</v>
      </c>
      <c r="I2338" t="s">
        <v>14</v>
      </c>
      <c r="J2338" t="s">
        <v>15</v>
      </c>
      <c r="K2338" s="1">
        <v>44941</v>
      </c>
      <c r="L2338" s="1" t="str">
        <f>IF(ISNUMBER(Table2[[#This Row],[Transaction Date]]),TEXT(Table2[[#This Row],[Transaction Date]],"mmmm"),"Unknown")</f>
        <v>January</v>
      </c>
      <c r="M2338" s="1" t="str">
        <f>IF(ISNUMBER(Table2[[#This Row],[Transaction Date]]),TEXT(Table2[[#This Row],[Transaction Date]],"dddd"),"Unknown")</f>
        <v>Sunday</v>
      </c>
      <c r="N2338">
        <f t="shared" si="146"/>
        <v>0</v>
      </c>
      <c r="O2338" t="str">
        <f t="shared" si="147"/>
        <v>Actual</v>
      </c>
    </row>
    <row r="2339" spans="1:15" x14ac:dyDescent="0.25">
      <c r="A2339" t="s">
        <v>2644</v>
      </c>
      <c r="B2339" t="s">
        <v>65</v>
      </c>
      <c r="C2339">
        <v>1</v>
      </c>
      <c r="D2339">
        <f t="shared" si="144"/>
        <v>1</v>
      </c>
      <c r="E2339">
        <v>1.5</v>
      </c>
      <c r="F2339">
        <f>IF(OR(E2339="",E2339="UNKNOWN",E2339="ERROR"),_xlfn.XLOOKUP(Table2[[#This Row],[Item]],Items_List!A:A,Items_List!B:B),E2339)</f>
        <v>1.5</v>
      </c>
      <c r="G2339">
        <v>1.5</v>
      </c>
      <c r="H2339">
        <f t="shared" si="145"/>
        <v>1.5</v>
      </c>
      <c r="I2339" t="s">
        <v>14</v>
      </c>
      <c r="J2339" t="s">
        <v>10059</v>
      </c>
      <c r="K2339" s="1">
        <v>45164</v>
      </c>
      <c r="L2339" s="1" t="str">
        <f>IF(ISNUMBER(Table2[[#This Row],[Transaction Date]]),TEXT(Table2[[#This Row],[Transaction Date]],"mmmm"),"Unknown")</f>
        <v>August</v>
      </c>
      <c r="M2339" s="1" t="str">
        <f>IF(ISNUMBER(Table2[[#This Row],[Transaction Date]]),TEXT(Table2[[#This Row],[Transaction Date]],"dddd"),"Unknown")</f>
        <v>Saturday</v>
      </c>
      <c r="N2339">
        <f t="shared" si="146"/>
        <v>0</v>
      </c>
      <c r="O2339" t="str">
        <f t="shared" si="147"/>
        <v>Actual</v>
      </c>
    </row>
    <row r="2340" spans="1:15" x14ac:dyDescent="0.25">
      <c r="A2340" t="s">
        <v>2645</v>
      </c>
      <c r="B2340" t="s">
        <v>25</v>
      </c>
      <c r="C2340">
        <v>3</v>
      </c>
      <c r="D2340">
        <f t="shared" si="144"/>
        <v>3</v>
      </c>
      <c r="E2340">
        <v>4</v>
      </c>
      <c r="F2340">
        <f>IF(OR(E2340="",E2340="UNKNOWN",E2340="ERROR"),_xlfn.XLOOKUP(Table2[[#This Row],[Item]],Items_List!A:A,Items_List!B:B),E2340)</f>
        <v>4</v>
      </c>
      <c r="G2340">
        <v>12</v>
      </c>
      <c r="H2340">
        <f t="shared" si="145"/>
        <v>12</v>
      </c>
      <c r="I2340" t="s">
        <v>10059</v>
      </c>
      <c r="J2340" t="s">
        <v>11</v>
      </c>
      <c r="K2340" s="1">
        <v>44944</v>
      </c>
      <c r="L2340" s="1" t="str">
        <f>IF(ISNUMBER(Table2[[#This Row],[Transaction Date]]),TEXT(Table2[[#This Row],[Transaction Date]],"mmmm"),"Unknown")</f>
        <v>January</v>
      </c>
      <c r="M2340" s="1" t="str">
        <f>IF(ISNUMBER(Table2[[#This Row],[Transaction Date]]),TEXT(Table2[[#This Row],[Transaction Date]],"dddd"),"Unknown")</f>
        <v>Wednesday</v>
      </c>
      <c r="N2340">
        <f t="shared" si="146"/>
        <v>0</v>
      </c>
      <c r="O2340" t="str">
        <f t="shared" si="147"/>
        <v>Actual</v>
      </c>
    </row>
    <row r="2341" spans="1:15" x14ac:dyDescent="0.25">
      <c r="A2341" t="s">
        <v>2646</v>
      </c>
      <c r="B2341" t="s">
        <v>9</v>
      </c>
      <c r="C2341">
        <v>1</v>
      </c>
      <c r="D2341">
        <f t="shared" si="144"/>
        <v>1</v>
      </c>
      <c r="E2341">
        <v>2</v>
      </c>
      <c r="F2341">
        <f>IF(OR(E2341="",E2341="UNKNOWN",E2341="ERROR"),_xlfn.XLOOKUP(Table2[[#This Row],[Item]],Items_List!A:A,Items_List!B:B),E2341)</f>
        <v>2</v>
      </c>
      <c r="G2341">
        <v>2</v>
      </c>
      <c r="H2341">
        <f t="shared" si="145"/>
        <v>2</v>
      </c>
      <c r="I2341" t="s">
        <v>10</v>
      </c>
      <c r="J2341" t="s">
        <v>15</v>
      </c>
      <c r="K2341" s="1">
        <v>45223</v>
      </c>
      <c r="L2341" s="1" t="str">
        <f>IF(ISNUMBER(Table2[[#This Row],[Transaction Date]]),TEXT(Table2[[#This Row],[Transaction Date]],"mmmm"),"Unknown")</f>
        <v>October</v>
      </c>
      <c r="M2341" s="1" t="str">
        <f>IF(ISNUMBER(Table2[[#This Row],[Transaction Date]]),TEXT(Table2[[#This Row],[Transaction Date]],"dddd"),"Unknown")</f>
        <v>Tuesday</v>
      </c>
      <c r="N2341">
        <f t="shared" si="146"/>
        <v>0</v>
      </c>
      <c r="O2341" t="str">
        <f t="shared" si="147"/>
        <v>Actual</v>
      </c>
    </row>
    <row r="2342" spans="1:15" x14ac:dyDescent="0.25">
      <c r="A2342" t="s">
        <v>2648</v>
      </c>
      <c r="B2342" t="s">
        <v>25</v>
      </c>
      <c r="C2342" t="s">
        <v>21</v>
      </c>
      <c r="D2342">
        <f t="shared" si="144"/>
        <v>3</v>
      </c>
      <c r="E2342">
        <v>4</v>
      </c>
      <c r="F2342">
        <f>IF(OR(E2342="",E2342="UNKNOWN",E2342="ERROR"),_xlfn.XLOOKUP(Table2[[#This Row],[Item]],Items_List!A:A,Items_List!B:B),E2342)</f>
        <v>4</v>
      </c>
      <c r="G2342">
        <v>12</v>
      </c>
      <c r="H2342">
        <f t="shared" si="145"/>
        <v>12</v>
      </c>
      <c r="I2342" t="s">
        <v>23</v>
      </c>
      <c r="J2342" t="s">
        <v>15</v>
      </c>
      <c r="K2342" s="1">
        <v>45235</v>
      </c>
      <c r="L2342" s="1" t="str">
        <f>IF(ISNUMBER(Table2[[#This Row],[Transaction Date]]),TEXT(Table2[[#This Row],[Transaction Date]],"mmmm"),"Unknown")</f>
        <v>November</v>
      </c>
      <c r="M2342" s="1" t="str">
        <f>IF(ISNUMBER(Table2[[#This Row],[Transaction Date]]),TEXT(Table2[[#This Row],[Transaction Date]],"dddd"),"Unknown")</f>
        <v>Sunday</v>
      </c>
      <c r="N2342">
        <f t="shared" si="146"/>
        <v>1</v>
      </c>
      <c r="O2342" t="str">
        <f t="shared" si="147"/>
        <v>Estimated</v>
      </c>
    </row>
    <row r="2343" spans="1:15" x14ac:dyDescent="0.25">
      <c r="A2343" t="s">
        <v>2649</v>
      </c>
      <c r="B2343" t="s">
        <v>28</v>
      </c>
      <c r="C2343">
        <v>2</v>
      </c>
      <c r="D2343">
        <f t="shared" si="144"/>
        <v>2</v>
      </c>
      <c r="E2343">
        <v>4</v>
      </c>
      <c r="F2343">
        <f>IF(OR(E2343="",E2343="UNKNOWN",E2343="ERROR"),_xlfn.XLOOKUP(Table2[[#This Row],[Item]],Items_List!A:A,Items_List!B:B),E2343)</f>
        <v>4</v>
      </c>
      <c r="G2343">
        <v>8</v>
      </c>
      <c r="H2343">
        <f t="shared" si="145"/>
        <v>8</v>
      </c>
      <c r="I2343" t="s">
        <v>10</v>
      </c>
      <c r="J2343" t="s">
        <v>10059</v>
      </c>
      <c r="K2343" s="1">
        <v>45058</v>
      </c>
      <c r="L2343" s="1" t="str">
        <f>IF(ISNUMBER(Table2[[#This Row],[Transaction Date]]),TEXT(Table2[[#This Row],[Transaction Date]],"mmmm"),"Unknown")</f>
        <v>May</v>
      </c>
      <c r="M2343" s="1" t="str">
        <f>IF(ISNUMBER(Table2[[#This Row],[Transaction Date]]),TEXT(Table2[[#This Row],[Transaction Date]],"dddd"),"Unknown")</f>
        <v>Friday</v>
      </c>
      <c r="N2343">
        <f t="shared" si="146"/>
        <v>0</v>
      </c>
      <c r="O2343" t="str">
        <f t="shared" si="147"/>
        <v>Actual</v>
      </c>
    </row>
    <row r="2344" spans="1:15" x14ac:dyDescent="0.25">
      <c r="A2344" t="s">
        <v>2650</v>
      </c>
      <c r="B2344" t="s">
        <v>9</v>
      </c>
      <c r="C2344">
        <v>2</v>
      </c>
      <c r="D2344">
        <f t="shared" si="144"/>
        <v>2</v>
      </c>
      <c r="E2344">
        <v>2</v>
      </c>
      <c r="F2344">
        <f>IF(OR(E2344="",E2344="UNKNOWN",E2344="ERROR"),_xlfn.XLOOKUP(Table2[[#This Row],[Item]],Items_List!A:A,Items_List!B:B),E2344)</f>
        <v>2</v>
      </c>
      <c r="G2344">
        <v>4</v>
      </c>
      <c r="H2344">
        <f t="shared" si="145"/>
        <v>4</v>
      </c>
      <c r="I2344" t="s">
        <v>10059</v>
      </c>
      <c r="J2344" t="s">
        <v>10059</v>
      </c>
      <c r="K2344" s="1">
        <v>45071</v>
      </c>
      <c r="L2344" s="1" t="str">
        <f>IF(ISNUMBER(Table2[[#This Row],[Transaction Date]]),TEXT(Table2[[#This Row],[Transaction Date]],"mmmm"),"Unknown")</f>
        <v>May</v>
      </c>
      <c r="M2344" s="1" t="str">
        <f>IF(ISNUMBER(Table2[[#This Row],[Transaction Date]]),TEXT(Table2[[#This Row],[Transaction Date]],"dddd"),"Unknown")</f>
        <v>Thursday</v>
      </c>
      <c r="N2344">
        <f t="shared" si="146"/>
        <v>0</v>
      </c>
      <c r="O2344" t="str">
        <f t="shared" si="147"/>
        <v>Actual</v>
      </c>
    </row>
    <row r="2345" spans="1:15" x14ac:dyDescent="0.25">
      <c r="A2345" t="s">
        <v>2651</v>
      </c>
      <c r="B2345" t="s">
        <v>39</v>
      </c>
      <c r="C2345">
        <v>2</v>
      </c>
      <c r="D2345">
        <f t="shared" si="144"/>
        <v>2</v>
      </c>
      <c r="E2345">
        <v>3</v>
      </c>
      <c r="F2345">
        <f>IF(OR(E2345="",E2345="UNKNOWN",E2345="ERROR"),_xlfn.XLOOKUP(Table2[[#This Row],[Item]],Items_List!A:A,Items_List!B:B),E2345)</f>
        <v>3</v>
      </c>
      <c r="G2345">
        <v>6</v>
      </c>
      <c r="H2345">
        <f t="shared" si="145"/>
        <v>6</v>
      </c>
      <c r="I2345" t="s">
        <v>23</v>
      </c>
      <c r="J2345" t="s">
        <v>15</v>
      </c>
      <c r="K2345" s="1">
        <v>45119</v>
      </c>
      <c r="L2345" s="1" t="str">
        <f>IF(ISNUMBER(Table2[[#This Row],[Transaction Date]]),TEXT(Table2[[#This Row],[Transaction Date]],"mmmm"),"Unknown")</f>
        <v>July</v>
      </c>
      <c r="M2345" s="1" t="str">
        <f>IF(ISNUMBER(Table2[[#This Row],[Transaction Date]]),TEXT(Table2[[#This Row],[Transaction Date]],"dddd"),"Unknown")</f>
        <v>Wednesday</v>
      </c>
      <c r="N2345">
        <f t="shared" si="146"/>
        <v>0</v>
      </c>
      <c r="O2345" t="str">
        <f t="shared" si="147"/>
        <v>Actual</v>
      </c>
    </row>
    <row r="2346" spans="1:15" x14ac:dyDescent="0.25">
      <c r="A2346" t="s">
        <v>2653</v>
      </c>
      <c r="B2346" t="s">
        <v>9</v>
      </c>
      <c r="C2346">
        <v>4</v>
      </c>
      <c r="D2346">
        <f t="shared" si="144"/>
        <v>4</v>
      </c>
      <c r="E2346">
        <v>2</v>
      </c>
      <c r="F2346">
        <f>IF(OR(E2346="",E2346="UNKNOWN",E2346="ERROR"),_xlfn.XLOOKUP(Table2[[#This Row],[Item]],Items_List!A:A,Items_List!B:B),E2346)</f>
        <v>2</v>
      </c>
      <c r="G2346">
        <v>8</v>
      </c>
      <c r="H2346">
        <f t="shared" si="145"/>
        <v>8</v>
      </c>
      <c r="I2346" t="s">
        <v>10059</v>
      </c>
      <c r="J2346" t="s">
        <v>11</v>
      </c>
      <c r="K2346" s="1">
        <v>45046</v>
      </c>
      <c r="L2346" s="1" t="str">
        <f>IF(ISNUMBER(Table2[[#This Row],[Transaction Date]]),TEXT(Table2[[#This Row],[Transaction Date]],"mmmm"),"Unknown")</f>
        <v>April</v>
      </c>
      <c r="M2346" s="1" t="str">
        <f>IF(ISNUMBER(Table2[[#This Row],[Transaction Date]]),TEXT(Table2[[#This Row],[Transaction Date]],"dddd"),"Unknown")</f>
        <v>Sunday</v>
      </c>
      <c r="N2346">
        <f t="shared" si="146"/>
        <v>0</v>
      </c>
      <c r="O2346" t="str">
        <f t="shared" si="147"/>
        <v>Actual</v>
      </c>
    </row>
    <row r="2347" spans="1:15" x14ac:dyDescent="0.25">
      <c r="A2347" t="s">
        <v>2654</v>
      </c>
      <c r="B2347" t="s">
        <v>39</v>
      </c>
      <c r="C2347">
        <v>3</v>
      </c>
      <c r="D2347">
        <f t="shared" si="144"/>
        <v>3</v>
      </c>
      <c r="E2347">
        <v>3</v>
      </c>
      <c r="F2347">
        <f>IF(OR(E2347="",E2347="UNKNOWN",E2347="ERROR"),_xlfn.XLOOKUP(Table2[[#This Row],[Item]],Items_List!A:A,Items_List!B:B),E2347)</f>
        <v>3</v>
      </c>
      <c r="G2347">
        <v>9</v>
      </c>
      <c r="H2347">
        <f t="shared" si="145"/>
        <v>9</v>
      </c>
      <c r="I2347" t="s">
        <v>10059</v>
      </c>
      <c r="J2347" t="s">
        <v>15</v>
      </c>
      <c r="K2347" s="1">
        <v>45261</v>
      </c>
      <c r="L2347" s="1" t="str">
        <f>IF(ISNUMBER(Table2[[#This Row],[Transaction Date]]),TEXT(Table2[[#This Row],[Transaction Date]],"mmmm"),"Unknown")</f>
        <v>December</v>
      </c>
      <c r="M2347" s="1" t="str">
        <f>IF(ISNUMBER(Table2[[#This Row],[Transaction Date]]),TEXT(Table2[[#This Row],[Transaction Date]],"dddd"),"Unknown")</f>
        <v>Friday</v>
      </c>
      <c r="N2347">
        <f t="shared" si="146"/>
        <v>0</v>
      </c>
      <c r="O2347" t="str">
        <f t="shared" si="147"/>
        <v>Actual</v>
      </c>
    </row>
    <row r="2348" spans="1:15" x14ac:dyDescent="0.25">
      <c r="A2348" t="s">
        <v>2655</v>
      </c>
      <c r="B2348" t="s">
        <v>20</v>
      </c>
      <c r="C2348">
        <v>1</v>
      </c>
      <c r="D2348">
        <f t="shared" si="144"/>
        <v>1</v>
      </c>
      <c r="E2348">
        <v>5</v>
      </c>
      <c r="F2348">
        <f>IF(OR(E2348="",E2348="UNKNOWN",E2348="ERROR"),_xlfn.XLOOKUP(Table2[[#This Row],[Item]],Items_List!A:A,Items_List!B:B),E2348)</f>
        <v>5</v>
      </c>
      <c r="H2348">
        <f t="shared" si="145"/>
        <v>5</v>
      </c>
      <c r="I2348" t="s">
        <v>10</v>
      </c>
      <c r="J2348" t="s">
        <v>15</v>
      </c>
      <c r="K2348" s="1">
        <v>44951</v>
      </c>
      <c r="L2348" s="1" t="str">
        <f>IF(ISNUMBER(Table2[[#This Row],[Transaction Date]]),TEXT(Table2[[#This Row],[Transaction Date]],"mmmm"),"Unknown")</f>
        <v>January</v>
      </c>
      <c r="M2348" s="1" t="str">
        <f>IF(ISNUMBER(Table2[[#This Row],[Transaction Date]]),TEXT(Table2[[#This Row],[Transaction Date]],"dddd"),"Unknown")</f>
        <v>Wednesday</v>
      </c>
      <c r="N2348">
        <f t="shared" si="146"/>
        <v>1</v>
      </c>
      <c r="O2348" t="str">
        <f t="shared" si="147"/>
        <v>Actual</v>
      </c>
    </row>
    <row r="2349" spans="1:15" x14ac:dyDescent="0.25">
      <c r="A2349" t="s">
        <v>2656</v>
      </c>
      <c r="B2349" t="s">
        <v>65</v>
      </c>
      <c r="C2349">
        <v>1</v>
      </c>
      <c r="D2349">
        <f t="shared" si="144"/>
        <v>1</v>
      </c>
      <c r="E2349">
        <v>1.5</v>
      </c>
      <c r="F2349">
        <f>IF(OR(E2349="",E2349="UNKNOWN",E2349="ERROR"),_xlfn.XLOOKUP(Table2[[#This Row],[Item]],Items_List!A:A,Items_List!B:B),E2349)</f>
        <v>1.5</v>
      </c>
      <c r="G2349">
        <v>1.5</v>
      </c>
      <c r="H2349">
        <f t="shared" si="145"/>
        <v>1.5</v>
      </c>
      <c r="I2349" t="s">
        <v>14</v>
      </c>
      <c r="J2349" t="s">
        <v>10059</v>
      </c>
      <c r="K2349" s="1">
        <v>45282</v>
      </c>
      <c r="L2349" s="1" t="str">
        <f>IF(ISNUMBER(Table2[[#This Row],[Transaction Date]]),TEXT(Table2[[#This Row],[Transaction Date]],"mmmm"),"Unknown")</f>
        <v>December</v>
      </c>
      <c r="M2349" s="1" t="str">
        <f>IF(ISNUMBER(Table2[[#This Row],[Transaction Date]]),TEXT(Table2[[#This Row],[Transaction Date]],"dddd"),"Unknown")</f>
        <v>Friday</v>
      </c>
      <c r="N2349">
        <f t="shared" si="146"/>
        <v>0</v>
      </c>
      <c r="O2349" t="str">
        <f t="shared" si="147"/>
        <v>Actual</v>
      </c>
    </row>
    <row r="2350" spans="1:15" x14ac:dyDescent="0.25">
      <c r="A2350" t="s">
        <v>2657</v>
      </c>
      <c r="B2350" t="s">
        <v>13</v>
      </c>
      <c r="C2350">
        <v>5</v>
      </c>
      <c r="D2350">
        <f t="shared" si="144"/>
        <v>5</v>
      </c>
      <c r="E2350">
        <v>3</v>
      </c>
      <c r="F2350">
        <f>IF(OR(E2350="",E2350="UNKNOWN",E2350="ERROR"),_xlfn.XLOOKUP(Table2[[#This Row],[Item]],Items_List!A:A,Items_List!B:B),E2350)</f>
        <v>3</v>
      </c>
      <c r="G2350">
        <v>15</v>
      </c>
      <c r="H2350">
        <f t="shared" si="145"/>
        <v>15</v>
      </c>
      <c r="I2350" t="s">
        <v>23</v>
      </c>
      <c r="J2350" t="s">
        <v>11</v>
      </c>
      <c r="K2350" s="1">
        <v>45288</v>
      </c>
      <c r="L2350" s="1" t="str">
        <f>IF(ISNUMBER(Table2[[#This Row],[Transaction Date]]),TEXT(Table2[[#This Row],[Transaction Date]],"mmmm"),"Unknown")</f>
        <v>December</v>
      </c>
      <c r="M2350" s="1" t="str">
        <f>IF(ISNUMBER(Table2[[#This Row],[Transaction Date]]),TEXT(Table2[[#This Row],[Transaction Date]],"dddd"),"Unknown")</f>
        <v>Thursday</v>
      </c>
      <c r="N2350">
        <f t="shared" si="146"/>
        <v>0</v>
      </c>
      <c r="O2350" t="str">
        <f t="shared" si="147"/>
        <v>Actual</v>
      </c>
    </row>
    <row r="2351" spans="1:15" x14ac:dyDescent="0.25">
      <c r="A2351" t="s">
        <v>2658</v>
      </c>
      <c r="B2351" t="s">
        <v>25</v>
      </c>
      <c r="C2351">
        <v>2</v>
      </c>
      <c r="D2351">
        <f t="shared" si="144"/>
        <v>2</v>
      </c>
      <c r="E2351">
        <v>4</v>
      </c>
      <c r="F2351">
        <f>IF(OR(E2351="",E2351="UNKNOWN",E2351="ERROR"),_xlfn.XLOOKUP(Table2[[#This Row],[Item]],Items_List!A:A,Items_List!B:B),E2351)</f>
        <v>4</v>
      </c>
      <c r="G2351">
        <v>8</v>
      </c>
      <c r="H2351">
        <f t="shared" si="145"/>
        <v>8</v>
      </c>
      <c r="I2351" t="s">
        <v>23</v>
      </c>
      <c r="J2351" t="s">
        <v>11</v>
      </c>
      <c r="K2351" s="1">
        <v>45015</v>
      </c>
      <c r="L2351" s="1" t="str">
        <f>IF(ISNUMBER(Table2[[#This Row],[Transaction Date]]),TEXT(Table2[[#This Row],[Transaction Date]],"mmmm"),"Unknown")</f>
        <v>March</v>
      </c>
      <c r="M2351" s="1" t="str">
        <f>IF(ISNUMBER(Table2[[#This Row],[Transaction Date]]),TEXT(Table2[[#This Row],[Transaction Date]],"dddd"),"Unknown")</f>
        <v>Thursday</v>
      </c>
      <c r="N2351">
        <f t="shared" si="146"/>
        <v>0</v>
      </c>
      <c r="O2351" t="str">
        <f t="shared" si="147"/>
        <v>Actual</v>
      </c>
    </row>
    <row r="2352" spans="1:15" x14ac:dyDescent="0.25">
      <c r="A2352" t="s">
        <v>2659</v>
      </c>
      <c r="B2352" t="s">
        <v>39</v>
      </c>
      <c r="C2352">
        <v>1</v>
      </c>
      <c r="D2352">
        <f t="shared" si="144"/>
        <v>1</v>
      </c>
      <c r="E2352">
        <v>3</v>
      </c>
      <c r="F2352">
        <f>IF(OR(E2352="",E2352="UNKNOWN",E2352="ERROR"),_xlfn.XLOOKUP(Table2[[#This Row],[Item]],Items_List!A:A,Items_List!B:B),E2352)</f>
        <v>3</v>
      </c>
      <c r="G2352">
        <v>3</v>
      </c>
      <c r="H2352">
        <f t="shared" si="145"/>
        <v>3</v>
      </c>
      <c r="I2352" t="s">
        <v>14</v>
      </c>
      <c r="J2352" t="s">
        <v>10059</v>
      </c>
      <c r="K2352" s="1">
        <v>44997</v>
      </c>
      <c r="L2352" s="1" t="str">
        <f>IF(ISNUMBER(Table2[[#This Row],[Transaction Date]]),TEXT(Table2[[#This Row],[Transaction Date]],"mmmm"),"Unknown")</f>
        <v>March</v>
      </c>
      <c r="M2352" s="1" t="str">
        <f>IF(ISNUMBER(Table2[[#This Row],[Transaction Date]]),TEXT(Table2[[#This Row],[Transaction Date]],"dddd"),"Unknown")</f>
        <v>Sunday</v>
      </c>
      <c r="N2352">
        <f t="shared" si="146"/>
        <v>0</v>
      </c>
      <c r="O2352" t="str">
        <f t="shared" si="147"/>
        <v>Actual</v>
      </c>
    </row>
    <row r="2353" spans="1:15" x14ac:dyDescent="0.25">
      <c r="A2353" t="s">
        <v>2660</v>
      </c>
      <c r="B2353" t="s">
        <v>39</v>
      </c>
      <c r="C2353">
        <v>1</v>
      </c>
      <c r="D2353">
        <f t="shared" si="144"/>
        <v>1</v>
      </c>
      <c r="E2353">
        <v>3</v>
      </c>
      <c r="F2353">
        <f>IF(OR(E2353="",E2353="UNKNOWN",E2353="ERROR"),_xlfn.XLOOKUP(Table2[[#This Row],[Item]],Items_List!A:A,Items_List!B:B),E2353)</f>
        <v>3</v>
      </c>
      <c r="G2353">
        <v>3</v>
      </c>
      <c r="H2353">
        <f t="shared" si="145"/>
        <v>3</v>
      </c>
      <c r="I2353" t="s">
        <v>10059</v>
      </c>
      <c r="J2353" t="s">
        <v>10059</v>
      </c>
      <c r="K2353" s="1">
        <v>45029</v>
      </c>
      <c r="L2353" s="1" t="str">
        <f>IF(ISNUMBER(Table2[[#This Row],[Transaction Date]]),TEXT(Table2[[#This Row],[Transaction Date]],"mmmm"),"Unknown")</f>
        <v>April</v>
      </c>
      <c r="M2353" s="1" t="str">
        <f>IF(ISNUMBER(Table2[[#This Row],[Transaction Date]]),TEXT(Table2[[#This Row],[Transaction Date]],"dddd"),"Unknown")</f>
        <v>Thursday</v>
      </c>
      <c r="N2353">
        <f t="shared" si="146"/>
        <v>0</v>
      </c>
      <c r="O2353" t="str">
        <f t="shared" si="147"/>
        <v>Actual</v>
      </c>
    </row>
    <row r="2354" spans="1:15" x14ac:dyDescent="0.25">
      <c r="A2354" t="s">
        <v>2661</v>
      </c>
      <c r="B2354" t="s">
        <v>9</v>
      </c>
      <c r="C2354">
        <v>1</v>
      </c>
      <c r="D2354">
        <f t="shared" si="144"/>
        <v>1</v>
      </c>
      <c r="E2354">
        <v>2</v>
      </c>
      <c r="F2354">
        <f>IF(OR(E2354="",E2354="UNKNOWN",E2354="ERROR"),_xlfn.XLOOKUP(Table2[[#This Row],[Item]],Items_List!A:A,Items_List!B:B),E2354)</f>
        <v>2</v>
      </c>
      <c r="G2354">
        <v>2</v>
      </c>
      <c r="H2354">
        <f t="shared" si="145"/>
        <v>2</v>
      </c>
      <c r="I2354" t="s">
        <v>10</v>
      </c>
      <c r="J2354" t="s">
        <v>15</v>
      </c>
      <c r="K2354" s="1">
        <v>45261</v>
      </c>
      <c r="L2354" s="1" t="str">
        <f>IF(ISNUMBER(Table2[[#This Row],[Transaction Date]]),TEXT(Table2[[#This Row],[Transaction Date]],"mmmm"),"Unknown")</f>
        <v>December</v>
      </c>
      <c r="M2354" s="1" t="str">
        <f>IF(ISNUMBER(Table2[[#This Row],[Transaction Date]]),TEXT(Table2[[#This Row],[Transaction Date]],"dddd"),"Unknown")</f>
        <v>Friday</v>
      </c>
      <c r="N2354">
        <f t="shared" si="146"/>
        <v>0</v>
      </c>
      <c r="O2354" t="str">
        <f t="shared" si="147"/>
        <v>Actual</v>
      </c>
    </row>
    <row r="2355" spans="1:15" x14ac:dyDescent="0.25">
      <c r="A2355" t="s">
        <v>2662</v>
      </c>
      <c r="B2355" t="s">
        <v>17</v>
      </c>
      <c r="C2355">
        <v>2</v>
      </c>
      <c r="D2355">
        <f t="shared" si="144"/>
        <v>2</v>
      </c>
      <c r="E2355">
        <v>1</v>
      </c>
      <c r="F2355">
        <f>IF(OR(E2355="",E2355="UNKNOWN",E2355="ERROR"),_xlfn.XLOOKUP(Table2[[#This Row],[Item]],Items_List!A:A,Items_List!B:B),E2355)</f>
        <v>1</v>
      </c>
      <c r="G2355">
        <v>2</v>
      </c>
      <c r="H2355">
        <f t="shared" si="145"/>
        <v>2</v>
      </c>
      <c r="I2355" t="s">
        <v>23</v>
      </c>
      <c r="J2355" t="s">
        <v>11</v>
      </c>
      <c r="K2355" s="1">
        <v>45270</v>
      </c>
      <c r="L2355" s="1" t="str">
        <f>IF(ISNUMBER(Table2[[#This Row],[Transaction Date]]),TEXT(Table2[[#This Row],[Transaction Date]],"mmmm"),"Unknown")</f>
        <v>December</v>
      </c>
      <c r="M2355" s="1" t="str">
        <f>IF(ISNUMBER(Table2[[#This Row],[Transaction Date]]),TEXT(Table2[[#This Row],[Transaction Date]],"dddd"),"Unknown")</f>
        <v>Sunday</v>
      </c>
      <c r="N2355">
        <f t="shared" si="146"/>
        <v>0</v>
      </c>
      <c r="O2355" t="str">
        <f t="shared" si="147"/>
        <v>Actual</v>
      </c>
    </row>
    <row r="2356" spans="1:15" x14ac:dyDescent="0.25">
      <c r="A2356" t="s">
        <v>2663</v>
      </c>
      <c r="B2356" t="s">
        <v>20</v>
      </c>
      <c r="C2356">
        <v>4</v>
      </c>
      <c r="D2356">
        <f t="shared" si="144"/>
        <v>4</v>
      </c>
      <c r="E2356">
        <v>5</v>
      </c>
      <c r="F2356">
        <f>IF(OR(E2356="",E2356="UNKNOWN",E2356="ERROR"),_xlfn.XLOOKUP(Table2[[#This Row],[Item]],Items_List!A:A,Items_List!B:B),E2356)</f>
        <v>5</v>
      </c>
      <c r="G2356">
        <v>20</v>
      </c>
      <c r="H2356">
        <f t="shared" si="145"/>
        <v>20</v>
      </c>
      <c r="I2356" t="s">
        <v>14</v>
      </c>
      <c r="J2356" t="s">
        <v>10059</v>
      </c>
      <c r="K2356" s="1">
        <v>45202</v>
      </c>
      <c r="L2356" s="1" t="str">
        <f>IF(ISNUMBER(Table2[[#This Row],[Transaction Date]]),TEXT(Table2[[#This Row],[Transaction Date]],"mmmm"),"Unknown")</f>
        <v>October</v>
      </c>
      <c r="M2356" s="1" t="str">
        <f>IF(ISNUMBER(Table2[[#This Row],[Transaction Date]]),TEXT(Table2[[#This Row],[Transaction Date]],"dddd"),"Unknown")</f>
        <v>Tuesday</v>
      </c>
      <c r="N2356">
        <f t="shared" si="146"/>
        <v>0</v>
      </c>
      <c r="O2356" t="str">
        <f t="shared" si="147"/>
        <v>Actual</v>
      </c>
    </row>
    <row r="2357" spans="1:15" x14ac:dyDescent="0.25">
      <c r="A2357" t="s">
        <v>2664</v>
      </c>
      <c r="B2357" t="s">
        <v>28</v>
      </c>
      <c r="C2357" t="s">
        <v>18</v>
      </c>
      <c r="D2357">
        <f t="shared" si="144"/>
        <v>4</v>
      </c>
      <c r="E2357">
        <v>4</v>
      </c>
      <c r="F2357">
        <f>IF(OR(E2357="",E2357="UNKNOWN",E2357="ERROR"),_xlfn.XLOOKUP(Table2[[#This Row],[Item]],Items_List!A:A,Items_List!B:B),E2357)</f>
        <v>4</v>
      </c>
      <c r="G2357">
        <v>16</v>
      </c>
      <c r="H2357">
        <f t="shared" si="145"/>
        <v>16</v>
      </c>
      <c r="I2357" t="s">
        <v>10059</v>
      </c>
      <c r="J2357" t="s">
        <v>10059</v>
      </c>
      <c r="K2357" s="1">
        <v>44983</v>
      </c>
      <c r="L2357" s="1" t="str">
        <f>IF(ISNUMBER(Table2[[#This Row],[Transaction Date]]),TEXT(Table2[[#This Row],[Transaction Date]],"mmmm"),"Unknown")</f>
        <v>February</v>
      </c>
      <c r="M2357" s="1" t="str">
        <f>IF(ISNUMBER(Table2[[#This Row],[Transaction Date]]),TEXT(Table2[[#This Row],[Transaction Date]],"dddd"),"Unknown")</f>
        <v>Sunday</v>
      </c>
      <c r="N2357">
        <f t="shared" si="146"/>
        <v>1</v>
      </c>
      <c r="O2357" t="str">
        <f t="shared" si="147"/>
        <v>Estimated</v>
      </c>
    </row>
    <row r="2358" spans="1:15" x14ac:dyDescent="0.25">
      <c r="A2358" t="s">
        <v>2665</v>
      </c>
      <c r="B2358" t="s">
        <v>39</v>
      </c>
      <c r="C2358">
        <v>1</v>
      </c>
      <c r="D2358">
        <f t="shared" si="144"/>
        <v>1</v>
      </c>
      <c r="E2358">
        <v>3</v>
      </c>
      <c r="F2358">
        <f>IF(OR(E2358="",E2358="UNKNOWN",E2358="ERROR"),_xlfn.XLOOKUP(Table2[[#This Row],[Item]],Items_List!A:A,Items_List!B:B),E2358)</f>
        <v>3</v>
      </c>
      <c r="G2358">
        <v>3</v>
      </c>
      <c r="H2358">
        <f t="shared" si="145"/>
        <v>3</v>
      </c>
      <c r="I2358" t="s">
        <v>10059</v>
      </c>
      <c r="J2358" t="s">
        <v>11</v>
      </c>
      <c r="K2358" s="1">
        <v>45035</v>
      </c>
      <c r="L2358" s="1" t="str">
        <f>IF(ISNUMBER(Table2[[#This Row],[Transaction Date]]),TEXT(Table2[[#This Row],[Transaction Date]],"mmmm"),"Unknown")</f>
        <v>April</v>
      </c>
      <c r="M2358" s="1" t="str">
        <f>IF(ISNUMBER(Table2[[#This Row],[Transaction Date]]),TEXT(Table2[[#This Row],[Transaction Date]],"dddd"),"Unknown")</f>
        <v>Wednesday</v>
      </c>
      <c r="N2358">
        <f t="shared" si="146"/>
        <v>0</v>
      </c>
      <c r="O2358" t="str">
        <f t="shared" si="147"/>
        <v>Actual</v>
      </c>
    </row>
    <row r="2359" spans="1:15" x14ac:dyDescent="0.25">
      <c r="A2359" t="s">
        <v>2666</v>
      </c>
      <c r="B2359" t="s">
        <v>28</v>
      </c>
      <c r="C2359">
        <v>4</v>
      </c>
      <c r="D2359">
        <f t="shared" si="144"/>
        <v>4</v>
      </c>
      <c r="E2359">
        <v>4</v>
      </c>
      <c r="F2359">
        <f>IF(OR(E2359="",E2359="UNKNOWN",E2359="ERROR"),_xlfn.XLOOKUP(Table2[[#This Row],[Item]],Items_List!A:A,Items_List!B:B),E2359)</f>
        <v>4</v>
      </c>
      <c r="G2359">
        <v>16</v>
      </c>
      <c r="H2359">
        <f t="shared" si="145"/>
        <v>16</v>
      </c>
      <c r="I2359" t="s">
        <v>14</v>
      </c>
      <c r="J2359" t="s">
        <v>10059</v>
      </c>
      <c r="K2359" s="1">
        <v>44941</v>
      </c>
      <c r="L2359" s="1" t="str">
        <f>IF(ISNUMBER(Table2[[#This Row],[Transaction Date]]),TEXT(Table2[[#This Row],[Transaction Date]],"mmmm"),"Unknown")</f>
        <v>January</v>
      </c>
      <c r="M2359" s="1" t="str">
        <f>IF(ISNUMBER(Table2[[#This Row],[Transaction Date]]),TEXT(Table2[[#This Row],[Transaction Date]],"dddd"),"Unknown")</f>
        <v>Sunday</v>
      </c>
      <c r="N2359">
        <f t="shared" si="146"/>
        <v>0</v>
      </c>
      <c r="O2359" t="str">
        <f t="shared" si="147"/>
        <v>Actual</v>
      </c>
    </row>
    <row r="2360" spans="1:15" x14ac:dyDescent="0.25">
      <c r="A2360" t="s">
        <v>2667</v>
      </c>
      <c r="B2360" t="s">
        <v>20</v>
      </c>
      <c r="C2360">
        <v>1</v>
      </c>
      <c r="D2360">
        <f t="shared" si="144"/>
        <v>1</v>
      </c>
      <c r="E2360">
        <v>5</v>
      </c>
      <c r="F2360">
        <f>IF(OR(E2360="",E2360="UNKNOWN",E2360="ERROR"),_xlfn.XLOOKUP(Table2[[#This Row],[Item]],Items_List!A:A,Items_List!B:B),E2360)</f>
        <v>5</v>
      </c>
      <c r="G2360">
        <v>5</v>
      </c>
      <c r="H2360">
        <f t="shared" si="145"/>
        <v>5</v>
      </c>
      <c r="I2360" t="s">
        <v>10059</v>
      </c>
      <c r="J2360" t="s">
        <v>11</v>
      </c>
      <c r="K2360" s="1">
        <v>44973</v>
      </c>
      <c r="L2360" s="1" t="str">
        <f>IF(ISNUMBER(Table2[[#This Row],[Transaction Date]]),TEXT(Table2[[#This Row],[Transaction Date]],"mmmm"),"Unknown")</f>
        <v>February</v>
      </c>
      <c r="M2360" s="1" t="str">
        <f>IF(ISNUMBER(Table2[[#This Row],[Transaction Date]]),TEXT(Table2[[#This Row],[Transaction Date]],"dddd"),"Unknown")</f>
        <v>Thursday</v>
      </c>
      <c r="N2360">
        <f t="shared" si="146"/>
        <v>0</v>
      </c>
      <c r="O2360" t="str">
        <f t="shared" si="147"/>
        <v>Actual</v>
      </c>
    </row>
    <row r="2361" spans="1:15" x14ac:dyDescent="0.25">
      <c r="A2361" t="s">
        <v>2668</v>
      </c>
      <c r="B2361" t="s">
        <v>65</v>
      </c>
      <c r="C2361">
        <v>4</v>
      </c>
      <c r="D2361">
        <f t="shared" si="144"/>
        <v>4</v>
      </c>
      <c r="E2361">
        <v>1.5</v>
      </c>
      <c r="F2361">
        <f>IF(OR(E2361="",E2361="UNKNOWN",E2361="ERROR"),_xlfn.XLOOKUP(Table2[[#This Row],[Item]],Items_List!A:A,Items_List!B:B),E2361)</f>
        <v>1.5</v>
      </c>
      <c r="G2361">
        <v>6</v>
      </c>
      <c r="H2361">
        <f t="shared" si="145"/>
        <v>6</v>
      </c>
      <c r="I2361" t="s">
        <v>10059</v>
      </c>
      <c r="J2361" t="s">
        <v>10059</v>
      </c>
      <c r="K2361" s="1">
        <v>45162</v>
      </c>
      <c r="L2361" s="1" t="str">
        <f>IF(ISNUMBER(Table2[[#This Row],[Transaction Date]]),TEXT(Table2[[#This Row],[Transaction Date]],"mmmm"),"Unknown")</f>
        <v>August</v>
      </c>
      <c r="M2361" s="1" t="str">
        <f>IF(ISNUMBER(Table2[[#This Row],[Transaction Date]]),TEXT(Table2[[#This Row],[Transaction Date]],"dddd"),"Unknown")</f>
        <v>Thursday</v>
      </c>
      <c r="N2361">
        <f t="shared" si="146"/>
        <v>0</v>
      </c>
      <c r="O2361" t="str">
        <f t="shared" si="147"/>
        <v>Actual</v>
      </c>
    </row>
    <row r="2362" spans="1:15" x14ac:dyDescent="0.25">
      <c r="A2362" t="s">
        <v>2669</v>
      </c>
      <c r="B2362" t="s">
        <v>13</v>
      </c>
      <c r="C2362">
        <v>1</v>
      </c>
      <c r="D2362">
        <f t="shared" si="144"/>
        <v>1</v>
      </c>
      <c r="E2362">
        <v>3</v>
      </c>
      <c r="F2362">
        <f>IF(OR(E2362="",E2362="UNKNOWN",E2362="ERROR"),_xlfn.XLOOKUP(Table2[[#This Row],[Item]],Items_List!A:A,Items_List!B:B),E2362)</f>
        <v>3</v>
      </c>
      <c r="G2362">
        <v>3</v>
      </c>
      <c r="H2362">
        <f t="shared" si="145"/>
        <v>3</v>
      </c>
      <c r="I2362" t="s">
        <v>10</v>
      </c>
      <c r="J2362" t="s">
        <v>10059</v>
      </c>
      <c r="K2362" s="1">
        <v>44938</v>
      </c>
      <c r="L2362" s="1" t="str">
        <f>IF(ISNUMBER(Table2[[#This Row],[Transaction Date]]),TEXT(Table2[[#This Row],[Transaction Date]],"mmmm"),"Unknown")</f>
        <v>January</v>
      </c>
      <c r="M2362" s="1" t="str">
        <f>IF(ISNUMBER(Table2[[#This Row],[Transaction Date]]),TEXT(Table2[[#This Row],[Transaction Date]],"dddd"),"Unknown")</f>
        <v>Thursday</v>
      </c>
      <c r="N2362">
        <f t="shared" si="146"/>
        <v>0</v>
      </c>
      <c r="O2362" t="str">
        <f t="shared" si="147"/>
        <v>Actual</v>
      </c>
    </row>
    <row r="2363" spans="1:15" x14ac:dyDescent="0.25">
      <c r="A2363" t="s">
        <v>2670</v>
      </c>
      <c r="B2363" t="s">
        <v>9</v>
      </c>
      <c r="C2363" t="s">
        <v>18</v>
      </c>
      <c r="D2363">
        <f t="shared" si="144"/>
        <v>2</v>
      </c>
      <c r="E2363">
        <v>2</v>
      </c>
      <c r="F2363">
        <f>IF(OR(E2363="",E2363="UNKNOWN",E2363="ERROR"),_xlfn.XLOOKUP(Table2[[#This Row],[Item]],Items_List!A:A,Items_List!B:B),E2363)</f>
        <v>2</v>
      </c>
      <c r="G2363">
        <v>4</v>
      </c>
      <c r="H2363">
        <f t="shared" si="145"/>
        <v>4</v>
      </c>
      <c r="I2363" t="s">
        <v>23</v>
      </c>
      <c r="J2363" t="s">
        <v>10059</v>
      </c>
      <c r="K2363" s="1">
        <v>45184</v>
      </c>
      <c r="L2363" s="1" t="str">
        <f>IF(ISNUMBER(Table2[[#This Row],[Transaction Date]]),TEXT(Table2[[#This Row],[Transaction Date]],"mmmm"),"Unknown")</f>
        <v>September</v>
      </c>
      <c r="M2363" s="1" t="str">
        <f>IF(ISNUMBER(Table2[[#This Row],[Transaction Date]]),TEXT(Table2[[#This Row],[Transaction Date]],"dddd"),"Unknown")</f>
        <v>Friday</v>
      </c>
      <c r="N2363">
        <f t="shared" si="146"/>
        <v>1</v>
      </c>
      <c r="O2363" t="str">
        <f t="shared" si="147"/>
        <v>Estimated</v>
      </c>
    </row>
    <row r="2364" spans="1:15" x14ac:dyDescent="0.25">
      <c r="A2364" t="s">
        <v>2671</v>
      </c>
      <c r="B2364" t="s">
        <v>17</v>
      </c>
      <c r="C2364">
        <v>4</v>
      </c>
      <c r="D2364">
        <f t="shared" si="144"/>
        <v>4</v>
      </c>
      <c r="E2364">
        <v>1</v>
      </c>
      <c r="F2364">
        <f>IF(OR(E2364="",E2364="UNKNOWN",E2364="ERROR"),_xlfn.XLOOKUP(Table2[[#This Row],[Item]],Items_List!A:A,Items_List!B:B),E2364)</f>
        <v>1</v>
      </c>
      <c r="G2364">
        <v>4</v>
      </c>
      <c r="H2364">
        <f t="shared" si="145"/>
        <v>4</v>
      </c>
      <c r="I2364" t="s">
        <v>10</v>
      </c>
      <c r="J2364" t="s">
        <v>10059</v>
      </c>
      <c r="K2364" s="1">
        <v>45111</v>
      </c>
      <c r="L2364" s="1" t="str">
        <f>IF(ISNUMBER(Table2[[#This Row],[Transaction Date]]),TEXT(Table2[[#This Row],[Transaction Date]],"mmmm"),"Unknown")</f>
        <v>July</v>
      </c>
      <c r="M2364" s="1" t="str">
        <f>IF(ISNUMBER(Table2[[#This Row],[Transaction Date]]),TEXT(Table2[[#This Row],[Transaction Date]],"dddd"),"Unknown")</f>
        <v>Tuesday</v>
      </c>
      <c r="N2364">
        <f t="shared" si="146"/>
        <v>0</v>
      </c>
      <c r="O2364" t="str">
        <f t="shared" si="147"/>
        <v>Actual</v>
      </c>
    </row>
    <row r="2365" spans="1:15" x14ac:dyDescent="0.25">
      <c r="A2365" t="s">
        <v>2672</v>
      </c>
      <c r="B2365" t="s">
        <v>28</v>
      </c>
      <c r="C2365">
        <v>4</v>
      </c>
      <c r="D2365">
        <f t="shared" si="144"/>
        <v>4</v>
      </c>
      <c r="E2365">
        <v>4</v>
      </c>
      <c r="F2365">
        <f>IF(OR(E2365="",E2365="UNKNOWN",E2365="ERROR"),_xlfn.XLOOKUP(Table2[[#This Row],[Item]],Items_List!A:A,Items_List!B:B),E2365)</f>
        <v>4</v>
      </c>
      <c r="G2365">
        <v>16</v>
      </c>
      <c r="H2365">
        <f t="shared" si="145"/>
        <v>16</v>
      </c>
      <c r="I2365" t="s">
        <v>14</v>
      </c>
      <c r="J2365" t="s">
        <v>15</v>
      </c>
      <c r="K2365" s="1">
        <v>44976</v>
      </c>
      <c r="L2365" s="1" t="str">
        <f>IF(ISNUMBER(Table2[[#This Row],[Transaction Date]]),TEXT(Table2[[#This Row],[Transaction Date]],"mmmm"),"Unknown")</f>
        <v>February</v>
      </c>
      <c r="M2365" s="1" t="str">
        <f>IF(ISNUMBER(Table2[[#This Row],[Transaction Date]]),TEXT(Table2[[#This Row],[Transaction Date]],"dddd"),"Unknown")</f>
        <v>Sunday</v>
      </c>
      <c r="N2365">
        <f t="shared" si="146"/>
        <v>0</v>
      </c>
      <c r="O2365" t="str">
        <f t="shared" si="147"/>
        <v>Actual</v>
      </c>
    </row>
    <row r="2366" spans="1:15" x14ac:dyDescent="0.25">
      <c r="A2366" t="s">
        <v>2673</v>
      </c>
      <c r="B2366" t="s">
        <v>9</v>
      </c>
      <c r="C2366">
        <v>4</v>
      </c>
      <c r="D2366">
        <f t="shared" si="144"/>
        <v>4</v>
      </c>
      <c r="E2366">
        <v>2</v>
      </c>
      <c r="F2366">
        <f>IF(OR(E2366="",E2366="UNKNOWN",E2366="ERROR"),_xlfn.XLOOKUP(Table2[[#This Row],[Item]],Items_List!A:A,Items_List!B:B),E2366)</f>
        <v>2</v>
      </c>
      <c r="G2366">
        <v>8</v>
      </c>
      <c r="H2366">
        <f t="shared" si="145"/>
        <v>8</v>
      </c>
      <c r="I2366" t="s">
        <v>10059</v>
      </c>
      <c r="J2366" t="s">
        <v>10059</v>
      </c>
      <c r="K2366" s="1">
        <v>45012</v>
      </c>
      <c r="L2366" s="1" t="str">
        <f>IF(ISNUMBER(Table2[[#This Row],[Transaction Date]]),TEXT(Table2[[#This Row],[Transaction Date]],"mmmm"),"Unknown")</f>
        <v>March</v>
      </c>
      <c r="M2366" s="1" t="str">
        <f>IF(ISNUMBER(Table2[[#This Row],[Transaction Date]]),TEXT(Table2[[#This Row],[Transaction Date]],"dddd"),"Unknown")</f>
        <v>Monday</v>
      </c>
      <c r="N2366">
        <f t="shared" si="146"/>
        <v>0</v>
      </c>
      <c r="O2366" t="str">
        <f t="shared" si="147"/>
        <v>Actual</v>
      </c>
    </row>
    <row r="2367" spans="1:15" x14ac:dyDescent="0.25">
      <c r="A2367" t="s">
        <v>2674</v>
      </c>
      <c r="B2367" t="s">
        <v>9</v>
      </c>
      <c r="C2367">
        <v>1</v>
      </c>
      <c r="D2367">
        <f t="shared" si="144"/>
        <v>1</v>
      </c>
      <c r="E2367">
        <v>2</v>
      </c>
      <c r="F2367">
        <f>IF(OR(E2367="",E2367="UNKNOWN",E2367="ERROR"),_xlfn.XLOOKUP(Table2[[#This Row],[Item]],Items_List!A:A,Items_List!B:B),E2367)</f>
        <v>2</v>
      </c>
      <c r="G2367">
        <v>2</v>
      </c>
      <c r="H2367">
        <f t="shared" si="145"/>
        <v>2</v>
      </c>
      <c r="I2367" t="s">
        <v>23</v>
      </c>
      <c r="J2367" t="s">
        <v>10059</v>
      </c>
      <c r="K2367" s="1">
        <v>45122</v>
      </c>
      <c r="L2367" s="1" t="str">
        <f>IF(ISNUMBER(Table2[[#This Row],[Transaction Date]]),TEXT(Table2[[#This Row],[Transaction Date]],"mmmm"),"Unknown")</f>
        <v>July</v>
      </c>
      <c r="M2367" s="1" t="str">
        <f>IF(ISNUMBER(Table2[[#This Row],[Transaction Date]]),TEXT(Table2[[#This Row],[Transaction Date]],"dddd"),"Unknown")</f>
        <v>Saturday</v>
      </c>
      <c r="N2367">
        <f t="shared" si="146"/>
        <v>0</v>
      </c>
      <c r="O2367" t="str">
        <f t="shared" si="147"/>
        <v>Actual</v>
      </c>
    </row>
    <row r="2368" spans="1:15" x14ac:dyDescent="0.25">
      <c r="A2368" t="s">
        <v>2675</v>
      </c>
      <c r="B2368" t="s">
        <v>39</v>
      </c>
      <c r="C2368">
        <v>1</v>
      </c>
      <c r="D2368">
        <f t="shared" si="144"/>
        <v>1</v>
      </c>
      <c r="E2368">
        <v>3</v>
      </c>
      <c r="F2368">
        <f>IF(OR(E2368="",E2368="UNKNOWN",E2368="ERROR"),_xlfn.XLOOKUP(Table2[[#This Row],[Item]],Items_List!A:A,Items_List!B:B),E2368)</f>
        <v>3</v>
      </c>
      <c r="G2368">
        <v>3</v>
      </c>
      <c r="H2368">
        <f t="shared" si="145"/>
        <v>3</v>
      </c>
      <c r="I2368" t="s">
        <v>23</v>
      </c>
      <c r="J2368" t="s">
        <v>11</v>
      </c>
      <c r="K2368" s="1">
        <v>45116</v>
      </c>
      <c r="L2368" s="1" t="str">
        <f>IF(ISNUMBER(Table2[[#This Row],[Transaction Date]]),TEXT(Table2[[#This Row],[Transaction Date]],"mmmm"),"Unknown")</f>
        <v>July</v>
      </c>
      <c r="M2368" s="1" t="str">
        <f>IF(ISNUMBER(Table2[[#This Row],[Transaction Date]]),TEXT(Table2[[#This Row],[Transaction Date]],"dddd"),"Unknown")</f>
        <v>Sunday</v>
      </c>
      <c r="N2368">
        <f t="shared" si="146"/>
        <v>0</v>
      </c>
      <c r="O2368" t="str">
        <f t="shared" si="147"/>
        <v>Actual</v>
      </c>
    </row>
    <row r="2369" spans="1:15" x14ac:dyDescent="0.25">
      <c r="A2369" t="s">
        <v>2676</v>
      </c>
      <c r="B2369" t="s">
        <v>13</v>
      </c>
      <c r="C2369">
        <v>2</v>
      </c>
      <c r="D2369">
        <f t="shared" si="144"/>
        <v>2</v>
      </c>
      <c r="E2369" s="3">
        <f>_xlfn.XLOOKUP(Table2[[#This Row],[Item]],Items_List!$A$2:$A$9,Items_List!$B$2:$B$9)</f>
        <v>3</v>
      </c>
      <c r="F2369">
        <f>IF(OR(E2369="",E2369="UNKNOWN",E2369="ERROR"),_xlfn.XLOOKUP(Table2[[#This Row],[Item]],Items_List!A:A,Items_List!B:B),E2369)</f>
        <v>3</v>
      </c>
      <c r="G2369">
        <v>6</v>
      </c>
      <c r="H2369">
        <f t="shared" si="145"/>
        <v>6</v>
      </c>
      <c r="I2369" t="s">
        <v>10</v>
      </c>
      <c r="J2369" t="s">
        <v>10059</v>
      </c>
      <c r="K2369" s="1">
        <v>45216</v>
      </c>
      <c r="L2369" s="1" t="str">
        <f>IF(ISNUMBER(Table2[[#This Row],[Transaction Date]]),TEXT(Table2[[#This Row],[Transaction Date]],"mmmm"),"Unknown")</f>
        <v>October</v>
      </c>
      <c r="M2369" s="1" t="str">
        <f>IF(ISNUMBER(Table2[[#This Row],[Transaction Date]]),TEXT(Table2[[#This Row],[Transaction Date]],"dddd"),"Unknown")</f>
        <v>Tuesday</v>
      </c>
      <c r="N2369">
        <f t="shared" si="146"/>
        <v>0</v>
      </c>
      <c r="O2369" t="str">
        <f t="shared" si="147"/>
        <v>Actual</v>
      </c>
    </row>
    <row r="2370" spans="1:15" x14ac:dyDescent="0.25">
      <c r="A2370" t="s">
        <v>2677</v>
      </c>
      <c r="B2370" t="s">
        <v>39</v>
      </c>
      <c r="C2370">
        <v>1</v>
      </c>
      <c r="D2370">
        <f t="shared" ref="D2370:D2433" si="148">IF(OR(C2370="",C2370="UNKNOWN",C2370="ERROR"),IFERROR(VALUE(G2370)/VALUE(E2370),""),VALUE(C2370))</f>
        <v>1</v>
      </c>
      <c r="E2370">
        <v>3</v>
      </c>
      <c r="F2370">
        <f>IF(OR(E2370="",E2370="UNKNOWN",E2370="ERROR"),_xlfn.XLOOKUP(Table2[[#This Row],[Item]],Items_List!A:A,Items_List!B:B),E2370)</f>
        <v>3</v>
      </c>
      <c r="G2370">
        <v>3</v>
      </c>
      <c r="H2370">
        <f t="shared" ref="H2370:H2433" si="149">D2370*F2370</f>
        <v>3</v>
      </c>
      <c r="I2370" t="s">
        <v>10</v>
      </c>
      <c r="J2370" t="s">
        <v>15</v>
      </c>
      <c r="K2370" s="1">
        <v>45004</v>
      </c>
      <c r="L2370" s="1" t="str">
        <f>IF(ISNUMBER(Table2[[#This Row],[Transaction Date]]),TEXT(Table2[[#This Row],[Transaction Date]],"mmmm"),"Unknown")</f>
        <v>March</v>
      </c>
      <c r="M2370" s="1" t="str">
        <f>IF(ISNUMBER(Table2[[#This Row],[Transaction Date]]),TEXT(Table2[[#This Row],[Transaction Date]],"dddd"),"Unknown")</f>
        <v>Sunday</v>
      </c>
      <c r="N2370">
        <f t="shared" ref="N2370:N2433" si="150">IF(OR(B2370="",B2370="unknown",B2370="error",C2370="",C2370="unknown",C2370="error",G2370="",G2370="error",G2370="unknown"),1,0)</f>
        <v>0</v>
      </c>
      <c r="O2370" t="str">
        <f t="shared" ref="O2370:O2433" si="151">IF(OR(C2370="",C2370="error",C2370="unknown"),"Estimated","Actual")</f>
        <v>Actual</v>
      </c>
    </row>
    <row r="2371" spans="1:15" x14ac:dyDescent="0.25">
      <c r="A2371" t="s">
        <v>2678</v>
      </c>
      <c r="B2371" t="s">
        <v>28</v>
      </c>
      <c r="C2371">
        <v>5</v>
      </c>
      <c r="D2371">
        <f t="shared" si="148"/>
        <v>5</v>
      </c>
      <c r="E2371">
        <v>4</v>
      </c>
      <c r="F2371">
        <f>IF(OR(E2371="",E2371="UNKNOWN",E2371="ERROR"),_xlfn.XLOOKUP(Table2[[#This Row],[Item]],Items_List!A:A,Items_List!B:B),E2371)</f>
        <v>4</v>
      </c>
      <c r="G2371">
        <v>20</v>
      </c>
      <c r="H2371">
        <f t="shared" si="149"/>
        <v>20</v>
      </c>
      <c r="I2371" t="s">
        <v>23</v>
      </c>
      <c r="J2371" t="s">
        <v>15</v>
      </c>
      <c r="K2371" s="1">
        <v>44969</v>
      </c>
      <c r="L2371" s="1" t="str">
        <f>IF(ISNUMBER(Table2[[#This Row],[Transaction Date]]),TEXT(Table2[[#This Row],[Transaction Date]],"mmmm"),"Unknown")</f>
        <v>February</v>
      </c>
      <c r="M2371" s="1" t="str">
        <f>IF(ISNUMBER(Table2[[#This Row],[Transaction Date]]),TEXT(Table2[[#This Row],[Transaction Date]],"dddd"),"Unknown")</f>
        <v>Sunday</v>
      </c>
      <c r="N2371">
        <f t="shared" si="150"/>
        <v>0</v>
      </c>
      <c r="O2371" t="str">
        <f t="shared" si="151"/>
        <v>Actual</v>
      </c>
    </row>
    <row r="2372" spans="1:15" x14ac:dyDescent="0.25">
      <c r="A2372" t="s">
        <v>2680</v>
      </c>
      <c r="B2372" t="s">
        <v>13</v>
      </c>
      <c r="C2372">
        <v>2</v>
      </c>
      <c r="D2372">
        <f t="shared" si="148"/>
        <v>2</v>
      </c>
      <c r="E2372">
        <v>3</v>
      </c>
      <c r="F2372">
        <f>IF(OR(E2372="",E2372="UNKNOWN",E2372="ERROR"),_xlfn.XLOOKUP(Table2[[#This Row],[Item]],Items_List!A:A,Items_List!B:B),E2372)</f>
        <v>3</v>
      </c>
      <c r="G2372">
        <v>6</v>
      </c>
      <c r="H2372">
        <f t="shared" si="149"/>
        <v>6</v>
      </c>
      <c r="I2372" t="s">
        <v>10</v>
      </c>
      <c r="J2372" t="s">
        <v>10059</v>
      </c>
      <c r="K2372" s="1">
        <v>44989</v>
      </c>
      <c r="L2372" s="1" t="str">
        <f>IF(ISNUMBER(Table2[[#This Row],[Transaction Date]]),TEXT(Table2[[#This Row],[Transaction Date]],"mmmm"),"Unknown")</f>
        <v>March</v>
      </c>
      <c r="M2372" s="1" t="str">
        <f>IF(ISNUMBER(Table2[[#This Row],[Transaction Date]]),TEXT(Table2[[#This Row],[Transaction Date]],"dddd"),"Unknown")</f>
        <v>Saturday</v>
      </c>
      <c r="N2372">
        <f t="shared" si="150"/>
        <v>0</v>
      </c>
      <c r="O2372" t="str">
        <f t="shared" si="151"/>
        <v>Actual</v>
      </c>
    </row>
    <row r="2373" spans="1:15" x14ac:dyDescent="0.25">
      <c r="A2373" t="s">
        <v>2681</v>
      </c>
      <c r="B2373" t="s">
        <v>17</v>
      </c>
      <c r="C2373">
        <v>4</v>
      </c>
      <c r="D2373">
        <f t="shared" si="148"/>
        <v>4</v>
      </c>
      <c r="E2373">
        <v>1</v>
      </c>
      <c r="F2373">
        <f>IF(OR(E2373="",E2373="UNKNOWN",E2373="ERROR"),_xlfn.XLOOKUP(Table2[[#This Row],[Item]],Items_List!A:A,Items_List!B:B),E2373)</f>
        <v>1</v>
      </c>
      <c r="G2373">
        <v>4</v>
      </c>
      <c r="H2373">
        <f t="shared" si="149"/>
        <v>4</v>
      </c>
      <c r="I2373" t="s">
        <v>10059</v>
      </c>
      <c r="J2373" t="s">
        <v>11</v>
      </c>
      <c r="K2373" s="1">
        <v>45048</v>
      </c>
      <c r="L2373" s="1" t="str">
        <f>IF(ISNUMBER(Table2[[#This Row],[Transaction Date]]),TEXT(Table2[[#This Row],[Transaction Date]],"mmmm"),"Unknown")</f>
        <v>May</v>
      </c>
      <c r="M2373" s="1" t="str">
        <f>IF(ISNUMBER(Table2[[#This Row],[Transaction Date]]),TEXT(Table2[[#This Row],[Transaction Date]],"dddd"),"Unknown")</f>
        <v>Tuesday</v>
      </c>
      <c r="N2373">
        <f t="shared" si="150"/>
        <v>0</v>
      </c>
      <c r="O2373" t="str">
        <f t="shared" si="151"/>
        <v>Actual</v>
      </c>
    </row>
    <row r="2374" spans="1:15" x14ac:dyDescent="0.25">
      <c r="A2374" t="s">
        <v>2682</v>
      </c>
      <c r="B2374" t="s">
        <v>39</v>
      </c>
      <c r="C2374">
        <v>2</v>
      </c>
      <c r="D2374">
        <f t="shared" si="148"/>
        <v>2</v>
      </c>
      <c r="E2374">
        <v>3</v>
      </c>
      <c r="F2374">
        <f>IF(OR(E2374="",E2374="UNKNOWN",E2374="ERROR"),_xlfn.XLOOKUP(Table2[[#This Row],[Item]],Items_List!A:A,Items_List!B:B),E2374)</f>
        <v>3</v>
      </c>
      <c r="G2374">
        <v>6</v>
      </c>
      <c r="H2374">
        <f t="shared" si="149"/>
        <v>6</v>
      </c>
      <c r="I2374" t="s">
        <v>10</v>
      </c>
      <c r="J2374" t="s">
        <v>11</v>
      </c>
      <c r="K2374" s="1">
        <v>45091</v>
      </c>
      <c r="L2374" s="1" t="str">
        <f>IF(ISNUMBER(Table2[[#This Row],[Transaction Date]]),TEXT(Table2[[#This Row],[Transaction Date]],"mmmm"),"Unknown")</f>
        <v>June</v>
      </c>
      <c r="M2374" s="1" t="str">
        <f>IF(ISNUMBER(Table2[[#This Row],[Transaction Date]]),TEXT(Table2[[#This Row],[Transaction Date]],"dddd"),"Unknown")</f>
        <v>Wednesday</v>
      </c>
      <c r="N2374">
        <f t="shared" si="150"/>
        <v>0</v>
      </c>
      <c r="O2374" t="str">
        <f t="shared" si="151"/>
        <v>Actual</v>
      </c>
    </row>
    <row r="2375" spans="1:15" x14ac:dyDescent="0.25">
      <c r="A2375" t="s">
        <v>2683</v>
      </c>
      <c r="B2375" t="s">
        <v>25</v>
      </c>
      <c r="C2375">
        <v>1</v>
      </c>
      <c r="D2375">
        <f t="shared" si="148"/>
        <v>1</v>
      </c>
      <c r="E2375">
        <v>4</v>
      </c>
      <c r="F2375">
        <f>IF(OR(E2375="",E2375="UNKNOWN",E2375="ERROR"),_xlfn.XLOOKUP(Table2[[#This Row],[Item]],Items_List!A:A,Items_List!B:B),E2375)</f>
        <v>4</v>
      </c>
      <c r="G2375">
        <v>4</v>
      </c>
      <c r="H2375">
        <f t="shared" si="149"/>
        <v>4</v>
      </c>
      <c r="I2375" t="s">
        <v>10</v>
      </c>
      <c r="J2375" t="s">
        <v>11</v>
      </c>
      <c r="K2375" s="1">
        <v>44966</v>
      </c>
      <c r="L2375" s="1" t="str">
        <f>IF(ISNUMBER(Table2[[#This Row],[Transaction Date]]),TEXT(Table2[[#This Row],[Transaction Date]],"mmmm"),"Unknown")</f>
        <v>February</v>
      </c>
      <c r="M2375" s="1" t="str">
        <f>IF(ISNUMBER(Table2[[#This Row],[Transaction Date]]),TEXT(Table2[[#This Row],[Transaction Date]],"dddd"),"Unknown")</f>
        <v>Thursday</v>
      </c>
      <c r="N2375">
        <f t="shared" si="150"/>
        <v>0</v>
      </c>
      <c r="O2375" t="str">
        <f t="shared" si="151"/>
        <v>Actual</v>
      </c>
    </row>
    <row r="2376" spans="1:15" x14ac:dyDescent="0.25">
      <c r="A2376" t="s">
        <v>2684</v>
      </c>
      <c r="B2376" t="s">
        <v>28</v>
      </c>
      <c r="C2376">
        <v>1</v>
      </c>
      <c r="D2376">
        <f t="shared" si="148"/>
        <v>1</v>
      </c>
      <c r="E2376">
        <v>4</v>
      </c>
      <c r="F2376">
        <f>IF(OR(E2376="",E2376="UNKNOWN",E2376="ERROR"),_xlfn.XLOOKUP(Table2[[#This Row],[Item]],Items_List!A:A,Items_List!B:B),E2376)</f>
        <v>4</v>
      </c>
      <c r="G2376">
        <v>4</v>
      </c>
      <c r="H2376">
        <f t="shared" si="149"/>
        <v>4</v>
      </c>
      <c r="I2376" t="s">
        <v>23</v>
      </c>
      <c r="J2376" t="s">
        <v>11</v>
      </c>
      <c r="K2376" s="1">
        <v>45149</v>
      </c>
      <c r="L2376" s="1" t="str">
        <f>IF(ISNUMBER(Table2[[#This Row],[Transaction Date]]),TEXT(Table2[[#This Row],[Transaction Date]],"mmmm"),"Unknown")</f>
        <v>August</v>
      </c>
      <c r="M2376" s="1" t="str">
        <f>IF(ISNUMBER(Table2[[#This Row],[Transaction Date]]),TEXT(Table2[[#This Row],[Transaction Date]],"dddd"),"Unknown")</f>
        <v>Friday</v>
      </c>
      <c r="N2376">
        <f t="shared" si="150"/>
        <v>0</v>
      </c>
      <c r="O2376" t="str">
        <f t="shared" si="151"/>
        <v>Actual</v>
      </c>
    </row>
    <row r="2377" spans="1:15" x14ac:dyDescent="0.25">
      <c r="A2377" t="s">
        <v>2685</v>
      </c>
      <c r="B2377" t="s">
        <v>17</v>
      </c>
      <c r="C2377">
        <v>1</v>
      </c>
      <c r="D2377">
        <f t="shared" si="148"/>
        <v>1</v>
      </c>
      <c r="E2377">
        <v>1</v>
      </c>
      <c r="F2377">
        <f>IF(OR(E2377="",E2377="UNKNOWN",E2377="ERROR"),_xlfn.XLOOKUP(Table2[[#This Row],[Item]],Items_List!A:A,Items_List!B:B),E2377)</f>
        <v>1</v>
      </c>
      <c r="G2377">
        <v>1</v>
      </c>
      <c r="H2377">
        <f t="shared" si="149"/>
        <v>1</v>
      </c>
      <c r="I2377" t="s">
        <v>10</v>
      </c>
      <c r="J2377" t="s">
        <v>11</v>
      </c>
      <c r="K2377" s="1">
        <v>45022</v>
      </c>
      <c r="L2377" s="1" t="str">
        <f>IF(ISNUMBER(Table2[[#This Row],[Transaction Date]]),TEXT(Table2[[#This Row],[Transaction Date]],"mmmm"),"Unknown")</f>
        <v>April</v>
      </c>
      <c r="M2377" s="1" t="str">
        <f>IF(ISNUMBER(Table2[[#This Row],[Transaction Date]]),TEXT(Table2[[#This Row],[Transaction Date]],"dddd"),"Unknown")</f>
        <v>Thursday</v>
      </c>
      <c r="N2377">
        <f t="shared" si="150"/>
        <v>0</v>
      </c>
      <c r="O2377" t="str">
        <f t="shared" si="151"/>
        <v>Actual</v>
      </c>
    </row>
    <row r="2378" spans="1:15" x14ac:dyDescent="0.25">
      <c r="A2378" t="s">
        <v>2686</v>
      </c>
      <c r="B2378" t="s">
        <v>25</v>
      </c>
      <c r="C2378">
        <v>4</v>
      </c>
      <c r="D2378">
        <f t="shared" si="148"/>
        <v>4</v>
      </c>
      <c r="E2378">
        <v>4</v>
      </c>
      <c r="F2378">
        <f>IF(OR(E2378="",E2378="UNKNOWN",E2378="ERROR"),_xlfn.XLOOKUP(Table2[[#This Row],[Item]],Items_List!A:A,Items_List!B:B),E2378)</f>
        <v>4</v>
      </c>
      <c r="G2378">
        <v>16</v>
      </c>
      <c r="H2378">
        <f t="shared" si="149"/>
        <v>16</v>
      </c>
      <c r="I2378" t="s">
        <v>10059</v>
      </c>
      <c r="J2378" t="s">
        <v>10059</v>
      </c>
      <c r="K2378" s="1">
        <v>45004</v>
      </c>
      <c r="L2378" s="1" t="str">
        <f>IF(ISNUMBER(Table2[[#This Row],[Transaction Date]]),TEXT(Table2[[#This Row],[Transaction Date]],"mmmm"),"Unknown")</f>
        <v>March</v>
      </c>
      <c r="M2378" s="1" t="str">
        <f>IF(ISNUMBER(Table2[[#This Row],[Transaction Date]]),TEXT(Table2[[#This Row],[Transaction Date]],"dddd"),"Unknown")</f>
        <v>Sunday</v>
      </c>
      <c r="N2378">
        <f t="shared" si="150"/>
        <v>0</v>
      </c>
      <c r="O2378" t="str">
        <f t="shared" si="151"/>
        <v>Actual</v>
      </c>
    </row>
    <row r="2379" spans="1:15" x14ac:dyDescent="0.25">
      <c r="A2379" t="s">
        <v>2687</v>
      </c>
      <c r="B2379" t="s">
        <v>20</v>
      </c>
      <c r="C2379">
        <v>1</v>
      </c>
      <c r="D2379">
        <f t="shared" si="148"/>
        <v>1</v>
      </c>
      <c r="E2379">
        <v>5</v>
      </c>
      <c r="F2379">
        <f>IF(OR(E2379="",E2379="UNKNOWN",E2379="ERROR"),_xlfn.XLOOKUP(Table2[[#This Row],[Item]],Items_List!A:A,Items_List!B:B),E2379)</f>
        <v>5</v>
      </c>
      <c r="G2379">
        <v>5</v>
      </c>
      <c r="H2379">
        <f t="shared" si="149"/>
        <v>5</v>
      </c>
      <c r="I2379" t="s">
        <v>10059</v>
      </c>
      <c r="J2379" t="s">
        <v>15</v>
      </c>
      <c r="K2379" s="1">
        <v>45250</v>
      </c>
      <c r="L2379" s="1" t="str">
        <f>IF(ISNUMBER(Table2[[#This Row],[Transaction Date]]),TEXT(Table2[[#This Row],[Transaction Date]],"mmmm"),"Unknown")</f>
        <v>November</v>
      </c>
      <c r="M2379" s="1" t="str">
        <f>IF(ISNUMBER(Table2[[#This Row],[Transaction Date]]),TEXT(Table2[[#This Row],[Transaction Date]],"dddd"),"Unknown")</f>
        <v>Monday</v>
      </c>
      <c r="N2379">
        <f t="shared" si="150"/>
        <v>0</v>
      </c>
      <c r="O2379" t="str">
        <f t="shared" si="151"/>
        <v>Actual</v>
      </c>
    </row>
    <row r="2380" spans="1:15" x14ac:dyDescent="0.25">
      <c r="A2380" t="s">
        <v>2688</v>
      </c>
      <c r="B2380" t="s">
        <v>25</v>
      </c>
      <c r="C2380">
        <v>4</v>
      </c>
      <c r="D2380">
        <f t="shared" si="148"/>
        <v>4</v>
      </c>
      <c r="E2380">
        <v>4</v>
      </c>
      <c r="F2380">
        <f>IF(OR(E2380="",E2380="UNKNOWN",E2380="ERROR"),_xlfn.XLOOKUP(Table2[[#This Row],[Item]],Items_List!A:A,Items_List!B:B),E2380)</f>
        <v>4</v>
      </c>
      <c r="G2380">
        <v>16</v>
      </c>
      <c r="H2380">
        <f t="shared" si="149"/>
        <v>16</v>
      </c>
      <c r="I2380" t="s">
        <v>10059</v>
      </c>
      <c r="J2380" t="s">
        <v>15</v>
      </c>
      <c r="K2380" s="1">
        <v>45226</v>
      </c>
      <c r="L2380" s="1" t="str">
        <f>IF(ISNUMBER(Table2[[#This Row],[Transaction Date]]),TEXT(Table2[[#This Row],[Transaction Date]],"mmmm"),"Unknown")</f>
        <v>October</v>
      </c>
      <c r="M2380" s="1" t="str">
        <f>IF(ISNUMBER(Table2[[#This Row],[Transaction Date]]),TEXT(Table2[[#This Row],[Transaction Date]],"dddd"),"Unknown")</f>
        <v>Friday</v>
      </c>
      <c r="N2380">
        <f t="shared" si="150"/>
        <v>0</v>
      </c>
      <c r="O2380" t="str">
        <f t="shared" si="151"/>
        <v>Actual</v>
      </c>
    </row>
    <row r="2381" spans="1:15" x14ac:dyDescent="0.25">
      <c r="A2381" t="s">
        <v>2689</v>
      </c>
      <c r="B2381" t="s">
        <v>20</v>
      </c>
      <c r="C2381">
        <v>5</v>
      </c>
      <c r="D2381">
        <f t="shared" si="148"/>
        <v>5</v>
      </c>
      <c r="E2381">
        <v>5</v>
      </c>
      <c r="F2381">
        <f>IF(OR(E2381="",E2381="UNKNOWN",E2381="ERROR"),_xlfn.XLOOKUP(Table2[[#This Row],[Item]],Items_List!A:A,Items_List!B:B),E2381)</f>
        <v>5</v>
      </c>
      <c r="G2381">
        <v>25</v>
      </c>
      <c r="H2381">
        <f t="shared" si="149"/>
        <v>25</v>
      </c>
      <c r="I2381" t="s">
        <v>10059</v>
      </c>
      <c r="J2381" t="s">
        <v>15</v>
      </c>
      <c r="K2381" s="1">
        <v>45027</v>
      </c>
      <c r="L2381" s="1" t="str">
        <f>IF(ISNUMBER(Table2[[#This Row],[Transaction Date]]),TEXT(Table2[[#This Row],[Transaction Date]],"mmmm"),"Unknown")</f>
        <v>April</v>
      </c>
      <c r="M2381" s="1" t="str">
        <f>IF(ISNUMBER(Table2[[#This Row],[Transaction Date]]),TEXT(Table2[[#This Row],[Transaction Date]],"dddd"),"Unknown")</f>
        <v>Tuesday</v>
      </c>
      <c r="N2381">
        <f t="shared" si="150"/>
        <v>0</v>
      </c>
      <c r="O2381" t="str">
        <f t="shared" si="151"/>
        <v>Actual</v>
      </c>
    </row>
    <row r="2382" spans="1:15" x14ac:dyDescent="0.25">
      <c r="A2382" t="s">
        <v>2690</v>
      </c>
      <c r="B2382" t="s">
        <v>13</v>
      </c>
      <c r="C2382">
        <v>1</v>
      </c>
      <c r="D2382">
        <f t="shared" si="148"/>
        <v>1</v>
      </c>
      <c r="E2382">
        <v>3</v>
      </c>
      <c r="F2382">
        <f>IF(OR(E2382="",E2382="UNKNOWN",E2382="ERROR"),_xlfn.XLOOKUP(Table2[[#This Row],[Item]],Items_List!A:A,Items_List!B:B),E2382)</f>
        <v>3</v>
      </c>
      <c r="G2382">
        <v>3</v>
      </c>
      <c r="H2382">
        <f t="shared" si="149"/>
        <v>3</v>
      </c>
      <c r="I2382" t="s">
        <v>10</v>
      </c>
      <c r="J2382" t="s">
        <v>15</v>
      </c>
      <c r="K2382" s="1">
        <v>45176</v>
      </c>
      <c r="L2382" s="1" t="str">
        <f>IF(ISNUMBER(Table2[[#This Row],[Transaction Date]]),TEXT(Table2[[#This Row],[Transaction Date]],"mmmm"),"Unknown")</f>
        <v>September</v>
      </c>
      <c r="M2382" s="1" t="str">
        <f>IF(ISNUMBER(Table2[[#This Row],[Transaction Date]]),TEXT(Table2[[#This Row],[Transaction Date]],"dddd"),"Unknown")</f>
        <v>Thursday</v>
      </c>
      <c r="N2382">
        <f t="shared" si="150"/>
        <v>0</v>
      </c>
      <c r="O2382" t="str">
        <f t="shared" si="151"/>
        <v>Actual</v>
      </c>
    </row>
    <row r="2383" spans="1:15" x14ac:dyDescent="0.25">
      <c r="A2383" t="s">
        <v>2691</v>
      </c>
      <c r="B2383" t="s">
        <v>17</v>
      </c>
      <c r="C2383">
        <v>3</v>
      </c>
      <c r="D2383">
        <f t="shared" si="148"/>
        <v>3</v>
      </c>
      <c r="E2383">
        <v>1</v>
      </c>
      <c r="F2383">
        <f>IF(OR(E2383="",E2383="UNKNOWN",E2383="ERROR"),_xlfn.XLOOKUP(Table2[[#This Row],[Item]],Items_List!A:A,Items_List!B:B),E2383)</f>
        <v>1</v>
      </c>
      <c r="G2383">
        <v>3</v>
      </c>
      <c r="H2383">
        <f t="shared" si="149"/>
        <v>3</v>
      </c>
      <c r="I2383" t="s">
        <v>10</v>
      </c>
      <c r="J2383" t="s">
        <v>10059</v>
      </c>
      <c r="K2383" s="1">
        <v>45079</v>
      </c>
      <c r="L2383" s="1" t="str">
        <f>IF(ISNUMBER(Table2[[#This Row],[Transaction Date]]),TEXT(Table2[[#This Row],[Transaction Date]],"mmmm"),"Unknown")</f>
        <v>June</v>
      </c>
      <c r="M2383" s="1" t="str">
        <f>IF(ISNUMBER(Table2[[#This Row],[Transaction Date]]),TEXT(Table2[[#This Row],[Transaction Date]],"dddd"),"Unknown")</f>
        <v>Friday</v>
      </c>
      <c r="N2383">
        <f t="shared" si="150"/>
        <v>0</v>
      </c>
      <c r="O2383" t="str">
        <f t="shared" si="151"/>
        <v>Actual</v>
      </c>
    </row>
    <row r="2384" spans="1:15" x14ac:dyDescent="0.25">
      <c r="A2384" t="s">
        <v>2692</v>
      </c>
      <c r="B2384" t="s">
        <v>65</v>
      </c>
      <c r="C2384">
        <v>4</v>
      </c>
      <c r="D2384">
        <f t="shared" si="148"/>
        <v>4</v>
      </c>
      <c r="E2384">
        <v>1.5</v>
      </c>
      <c r="F2384">
        <f>IF(OR(E2384="",E2384="UNKNOWN",E2384="ERROR"),_xlfn.XLOOKUP(Table2[[#This Row],[Item]],Items_List!A:A,Items_List!B:B),E2384)</f>
        <v>1.5</v>
      </c>
      <c r="G2384">
        <v>6</v>
      </c>
      <c r="H2384">
        <f t="shared" si="149"/>
        <v>6</v>
      </c>
      <c r="I2384" t="s">
        <v>10</v>
      </c>
      <c r="J2384" t="s">
        <v>11</v>
      </c>
      <c r="L2384" s="1" t="str">
        <f>IF(ISNUMBER(Table2[[#This Row],[Transaction Date]]),TEXT(Table2[[#This Row],[Transaction Date]],"mmmm"),"Unknown")</f>
        <v>Unknown</v>
      </c>
      <c r="M2384" s="1" t="str">
        <f>IF(ISNUMBER(Table2[[#This Row],[Transaction Date]]),TEXT(Table2[[#This Row],[Transaction Date]],"dddd"),"Unknown")</f>
        <v>Unknown</v>
      </c>
      <c r="N2384">
        <f t="shared" si="150"/>
        <v>0</v>
      </c>
      <c r="O2384" t="str">
        <f t="shared" si="151"/>
        <v>Actual</v>
      </c>
    </row>
    <row r="2385" spans="1:15" x14ac:dyDescent="0.25">
      <c r="A2385" t="s">
        <v>2693</v>
      </c>
      <c r="B2385" t="s">
        <v>28</v>
      </c>
      <c r="C2385">
        <v>2</v>
      </c>
      <c r="D2385">
        <f t="shared" si="148"/>
        <v>2</v>
      </c>
      <c r="E2385">
        <v>4</v>
      </c>
      <c r="F2385">
        <f>IF(OR(E2385="",E2385="UNKNOWN",E2385="ERROR"),_xlfn.XLOOKUP(Table2[[#This Row],[Item]],Items_List!A:A,Items_List!B:B),E2385)</f>
        <v>4</v>
      </c>
      <c r="G2385">
        <v>8</v>
      </c>
      <c r="H2385">
        <f t="shared" si="149"/>
        <v>8</v>
      </c>
      <c r="I2385" t="s">
        <v>10</v>
      </c>
      <c r="J2385" t="s">
        <v>11</v>
      </c>
      <c r="K2385" s="1">
        <v>45192</v>
      </c>
      <c r="L2385" s="1" t="str">
        <f>IF(ISNUMBER(Table2[[#This Row],[Transaction Date]]),TEXT(Table2[[#This Row],[Transaction Date]],"mmmm"),"Unknown")</f>
        <v>September</v>
      </c>
      <c r="M2385" s="1" t="str">
        <f>IF(ISNUMBER(Table2[[#This Row],[Transaction Date]]),TEXT(Table2[[#This Row],[Transaction Date]],"dddd"),"Unknown")</f>
        <v>Saturday</v>
      </c>
      <c r="N2385">
        <f t="shared" si="150"/>
        <v>0</v>
      </c>
      <c r="O2385" t="str">
        <f t="shared" si="151"/>
        <v>Actual</v>
      </c>
    </row>
    <row r="2386" spans="1:15" x14ac:dyDescent="0.25">
      <c r="A2386" t="s">
        <v>2694</v>
      </c>
      <c r="B2386" t="s">
        <v>25</v>
      </c>
      <c r="C2386">
        <v>2</v>
      </c>
      <c r="D2386">
        <f t="shared" si="148"/>
        <v>2</v>
      </c>
      <c r="E2386">
        <v>4</v>
      </c>
      <c r="F2386">
        <f>IF(OR(E2386="",E2386="UNKNOWN",E2386="ERROR"),_xlfn.XLOOKUP(Table2[[#This Row],[Item]],Items_List!A:A,Items_List!B:B),E2386)</f>
        <v>4</v>
      </c>
      <c r="G2386">
        <v>8</v>
      </c>
      <c r="H2386">
        <f t="shared" si="149"/>
        <v>8</v>
      </c>
      <c r="I2386" t="s">
        <v>23</v>
      </c>
      <c r="J2386" t="s">
        <v>10059</v>
      </c>
      <c r="K2386" s="1">
        <v>45221</v>
      </c>
      <c r="L2386" s="1" t="str">
        <f>IF(ISNUMBER(Table2[[#This Row],[Transaction Date]]),TEXT(Table2[[#This Row],[Transaction Date]],"mmmm"),"Unknown")</f>
        <v>October</v>
      </c>
      <c r="M2386" s="1" t="str">
        <f>IF(ISNUMBER(Table2[[#This Row],[Transaction Date]]),TEXT(Table2[[#This Row],[Transaction Date]],"dddd"),"Unknown")</f>
        <v>Sunday</v>
      </c>
      <c r="N2386">
        <f t="shared" si="150"/>
        <v>0</v>
      </c>
      <c r="O2386" t="str">
        <f t="shared" si="151"/>
        <v>Actual</v>
      </c>
    </row>
    <row r="2387" spans="1:15" x14ac:dyDescent="0.25">
      <c r="A2387" t="s">
        <v>2695</v>
      </c>
      <c r="B2387" t="s">
        <v>17</v>
      </c>
      <c r="C2387">
        <v>4</v>
      </c>
      <c r="D2387">
        <f t="shared" si="148"/>
        <v>4</v>
      </c>
      <c r="E2387">
        <v>1</v>
      </c>
      <c r="F2387">
        <f>IF(OR(E2387="",E2387="UNKNOWN",E2387="ERROR"),_xlfn.XLOOKUP(Table2[[#This Row],[Item]],Items_List!A:A,Items_List!B:B),E2387)</f>
        <v>1</v>
      </c>
      <c r="G2387">
        <v>4</v>
      </c>
      <c r="H2387">
        <f t="shared" si="149"/>
        <v>4</v>
      </c>
      <c r="I2387" t="s">
        <v>10059</v>
      </c>
      <c r="J2387" t="s">
        <v>10059</v>
      </c>
      <c r="K2387" s="1">
        <v>45157</v>
      </c>
      <c r="L2387" s="1" t="str">
        <f>IF(ISNUMBER(Table2[[#This Row],[Transaction Date]]),TEXT(Table2[[#This Row],[Transaction Date]],"mmmm"),"Unknown")</f>
        <v>August</v>
      </c>
      <c r="M2387" s="1" t="str">
        <f>IF(ISNUMBER(Table2[[#This Row],[Transaction Date]]),TEXT(Table2[[#This Row],[Transaction Date]],"dddd"),"Unknown")</f>
        <v>Saturday</v>
      </c>
      <c r="N2387">
        <f t="shared" si="150"/>
        <v>0</v>
      </c>
      <c r="O2387" t="str">
        <f t="shared" si="151"/>
        <v>Actual</v>
      </c>
    </row>
    <row r="2388" spans="1:15" x14ac:dyDescent="0.25">
      <c r="A2388" t="s">
        <v>2696</v>
      </c>
      <c r="B2388" t="s">
        <v>25</v>
      </c>
      <c r="C2388">
        <v>3</v>
      </c>
      <c r="D2388">
        <f t="shared" si="148"/>
        <v>3</v>
      </c>
      <c r="E2388">
        <v>4</v>
      </c>
      <c r="F2388">
        <f>IF(OR(E2388="",E2388="UNKNOWN",E2388="ERROR"),_xlfn.XLOOKUP(Table2[[#This Row],[Item]],Items_List!A:A,Items_List!B:B),E2388)</f>
        <v>4</v>
      </c>
      <c r="G2388" t="s">
        <v>18</v>
      </c>
      <c r="H2388">
        <f t="shared" si="149"/>
        <v>12</v>
      </c>
      <c r="I2388" t="s">
        <v>23</v>
      </c>
      <c r="J2388" t="s">
        <v>15</v>
      </c>
      <c r="K2388" s="1">
        <v>45040</v>
      </c>
      <c r="L2388" s="1" t="str">
        <f>IF(ISNUMBER(Table2[[#This Row],[Transaction Date]]),TEXT(Table2[[#This Row],[Transaction Date]],"mmmm"),"Unknown")</f>
        <v>April</v>
      </c>
      <c r="M2388" s="1" t="str">
        <f>IF(ISNUMBER(Table2[[#This Row],[Transaction Date]]),TEXT(Table2[[#This Row],[Transaction Date]],"dddd"),"Unknown")</f>
        <v>Monday</v>
      </c>
      <c r="N2388">
        <f t="shared" si="150"/>
        <v>1</v>
      </c>
      <c r="O2388" t="str">
        <f t="shared" si="151"/>
        <v>Actual</v>
      </c>
    </row>
    <row r="2389" spans="1:15" x14ac:dyDescent="0.25">
      <c r="A2389" t="s">
        <v>2698</v>
      </c>
      <c r="B2389" t="s">
        <v>20</v>
      </c>
      <c r="C2389">
        <v>3</v>
      </c>
      <c r="D2389">
        <f t="shared" si="148"/>
        <v>3</v>
      </c>
      <c r="E2389">
        <v>5</v>
      </c>
      <c r="F2389">
        <f>IF(OR(E2389="",E2389="UNKNOWN",E2389="ERROR"),_xlfn.XLOOKUP(Table2[[#This Row],[Item]],Items_List!A:A,Items_List!B:B),E2389)</f>
        <v>5</v>
      </c>
      <c r="G2389">
        <v>15</v>
      </c>
      <c r="H2389">
        <f t="shared" si="149"/>
        <v>15</v>
      </c>
      <c r="I2389" t="s">
        <v>23</v>
      </c>
      <c r="J2389" t="s">
        <v>10059</v>
      </c>
      <c r="K2389" s="1">
        <v>45260</v>
      </c>
      <c r="L2389" s="1" t="str">
        <f>IF(ISNUMBER(Table2[[#This Row],[Transaction Date]]),TEXT(Table2[[#This Row],[Transaction Date]],"mmmm"),"Unknown")</f>
        <v>November</v>
      </c>
      <c r="M2389" s="1" t="str">
        <f>IF(ISNUMBER(Table2[[#This Row],[Transaction Date]]),TEXT(Table2[[#This Row],[Transaction Date]],"dddd"),"Unknown")</f>
        <v>Thursday</v>
      </c>
      <c r="N2389">
        <f t="shared" si="150"/>
        <v>0</v>
      </c>
      <c r="O2389" t="str">
        <f t="shared" si="151"/>
        <v>Actual</v>
      </c>
    </row>
    <row r="2390" spans="1:15" x14ac:dyDescent="0.25">
      <c r="A2390" t="s">
        <v>2699</v>
      </c>
      <c r="B2390" t="s">
        <v>39</v>
      </c>
      <c r="C2390">
        <v>5</v>
      </c>
      <c r="D2390">
        <f t="shared" si="148"/>
        <v>5</v>
      </c>
      <c r="E2390">
        <v>3</v>
      </c>
      <c r="F2390">
        <f>IF(OR(E2390="",E2390="UNKNOWN",E2390="ERROR"),_xlfn.XLOOKUP(Table2[[#This Row],[Item]],Items_List!A:A,Items_List!B:B),E2390)</f>
        <v>3</v>
      </c>
      <c r="G2390">
        <v>15</v>
      </c>
      <c r="H2390">
        <f t="shared" si="149"/>
        <v>15</v>
      </c>
      <c r="I2390" t="s">
        <v>23</v>
      </c>
      <c r="J2390" t="s">
        <v>10059</v>
      </c>
      <c r="K2390" s="1">
        <v>45023</v>
      </c>
      <c r="L2390" s="1" t="str">
        <f>IF(ISNUMBER(Table2[[#This Row],[Transaction Date]]),TEXT(Table2[[#This Row],[Transaction Date]],"mmmm"),"Unknown")</f>
        <v>April</v>
      </c>
      <c r="M2390" s="1" t="str">
        <f>IF(ISNUMBER(Table2[[#This Row],[Transaction Date]]),TEXT(Table2[[#This Row],[Transaction Date]],"dddd"),"Unknown")</f>
        <v>Friday</v>
      </c>
      <c r="N2390">
        <f t="shared" si="150"/>
        <v>0</v>
      </c>
      <c r="O2390" t="str">
        <f t="shared" si="151"/>
        <v>Actual</v>
      </c>
    </row>
    <row r="2391" spans="1:15" x14ac:dyDescent="0.25">
      <c r="A2391" t="s">
        <v>2700</v>
      </c>
      <c r="B2391" t="s">
        <v>13</v>
      </c>
      <c r="C2391">
        <v>5</v>
      </c>
      <c r="D2391">
        <f t="shared" si="148"/>
        <v>5</v>
      </c>
      <c r="E2391">
        <v>3</v>
      </c>
      <c r="F2391">
        <f>IF(OR(E2391="",E2391="UNKNOWN",E2391="ERROR"),_xlfn.XLOOKUP(Table2[[#This Row],[Item]],Items_List!A:A,Items_List!B:B),E2391)</f>
        <v>3</v>
      </c>
      <c r="G2391">
        <v>15</v>
      </c>
      <c r="H2391">
        <f t="shared" si="149"/>
        <v>15</v>
      </c>
      <c r="I2391" t="s">
        <v>14</v>
      </c>
      <c r="J2391" t="s">
        <v>10059</v>
      </c>
      <c r="K2391" s="1">
        <v>45187</v>
      </c>
      <c r="L2391" s="1" t="str">
        <f>IF(ISNUMBER(Table2[[#This Row],[Transaction Date]]),TEXT(Table2[[#This Row],[Transaction Date]],"mmmm"),"Unknown")</f>
        <v>September</v>
      </c>
      <c r="M2391" s="1" t="str">
        <f>IF(ISNUMBER(Table2[[#This Row],[Transaction Date]]),TEXT(Table2[[#This Row],[Transaction Date]],"dddd"),"Unknown")</f>
        <v>Monday</v>
      </c>
      <c r="N2391">
        <f t="shared" si="150"/>
        <v>0</v>
      </c>
      <c r="O2391" t="str">
        <f t="shared" si="151"/>
        <v>Actual</v>
      </c>
    </row>
    <row r="2392" spans="1:15" x14ac:dyDescent="0.25">
      <c r="A2392" t="s">
        <v>2701</v>
      </c>
      <c r="B2392" t="s">
        <v>13</v>
      </c>
      <c r="C2392">
        <v>5</v>
      </c>
      <c r="D2392">
        <f t="shared" si="148"/>
        <v>5</v>
      </c>
      <c r="E2392">
        <v>3</v>
      </c>
      <c r="F2392">
        <f>IF(OR(E2392="",E2392="UNKNOWN",E2392="ERROR"),_xlfn.XLOOKUP(Table2[[#This Row],[Item]],Items_List!A:A,Items_List!B:B),E2392)</f>
        <v>3</v>
      </c>
      <c r="G2392">
        <v>15</v>
      </c>
      <c r="H2392">
        <f t="shared" si="149"/>
        <v>15</v>
      </c>
      <c r="I2392" t="s">
        <v>10</v>
      </c>
      <c r="J2392" t="s">
        <v>15</v>
      </c>
      <c r="K2392" s="1">
        <v>45126</v>
      </c>
      <c r="L2392" s="1" t="str">
        <f>IF(ISNUMBER(Table2[[#This Row],[Transaction Date]]),TEXT(Table2[[#This Row],[Transaction Date]],"mmmm"),"Unknown")</f>
        <v>July</v>
      </c>
      <c r="M2392" s="1" t="str">
        <f>IF(ISNUMBER(Table2[[#This Row],[Transaction Date]]),TEXT(Table2[[#This Row],[Transaction Date]],"dddd"),"Unknown")</f>
        <v>Wednesday</v>
      </c>
      <c r="N2392">
        <f t="shared" si="150"/>
        <v>0</v>
      </c>
      <c r="O2392" t="str">
        <f t="shared" si="151"/>
        <v>Actual</v>
      </c>
    </row>
    <row r="2393" spans="1:15" x14ac:dyDescent="0.25">
      <c r="A2393" t="s">
        <v>2702</v>
      </c>
      <c r="B2393" t="s">
        <v>13</v>
      </c>
      <c r="C2393">
        <v>2</v>
      </c>
      <c r="D2393">
        <f t="shared" si="148"/>
        <v>2</v>
      </c>
      <c r="E2393">
        <v>3</v>
      </c>
      <c r="F2393">
        <f>IF(OR(E2393="",E2393="UNKNOWN",E2393="ERROR"),_xlfn.XLOOKUP(Table2[[#This Row],[Item]],Items_List!A:A,Items_List!B:B),E2393)</f>
        <v>3</v>
      </c>
      <c r="G2393">
        <v>6</v>
      </c>
      <c r="H2393">
        <f t="shared" si="149"/>
        <v>6</v>
      </c>
      <c r="I2393" t="s">
        <v>14</v>
      </c>
      <c r="J2393" t="s">
        <v>15</v>
      </c>
      <c r="K2393" s="1">
        <v>45132</v>
      </c>
      <c r="L2393" s="1" t="str">
        <f>IF(ISNUMBER(Table2[[#This Row],[Transaction Date]]),TEXT(Table2[[#This Row],[Transaction Date]],"mmmm"),"Unknown")</f>
        <v>July</v>
      </c>
      <c r="M2393" s="1" t="str">
        <f>IF(ISNUMBER(Table2[[#This Row],[Transaction Date]]),TEXT(Table2[[#This Row],[Transaction Date]],"dddd"),"Unknown")</f>
        <v>Tuesday</v>
      </c>
      <c r="N2393">
        <f t="shared" si="150"/>
        <v>0</v>
      </c>
      <c r="O2393" t="str">
        <f t="shared" si="151"/>
        <v>Actual</v>
      </c>
    </row>
    <row r="2394" spans="1:15" x14ac:dyDescent="0.25">
      <c r="A2394" t="s">
        <v>2703</v>
      </c>
      <c r="B2394" t="s">
        <v>13</v>
      </c>
      <c r="C2394">
        <v>3</v>
      </c>
      <c r="D2394">
        <f t="shared" si="148"/>
        <v>3</v>
      </c>
      <c r="E2394">
        <v>3</v>
      </c>
      <c r="F2394">
        <f>IF(OR(E2394="",E2394="UNKNOWN",E2394="ERROR"),_xlfn.XLOOKUP(Table2[[#This Row],[Item]],Items_List!A:A,Items_List!B:B),E2394)</f>
        <v>3</v>
      </c>
      <c r="G2394">
        <v>9</v>
      </c>
      <c r="H2394">
        <f t="shared" si="149"/>
        <v>9</v>
      </c>
      <c r="I2394" t="s">
        <v>10059</v>
      </c>
      <c r="J2394" t="s">
        <v>15</v>
      </c>
      <c r="K2394" s="1">
        <v>45149</v>
      </c>
      <c r="L2394" s="1" t="str">
        <f>IF(ISNUMBER(Table2[[#This Row],[Transaction Date]]),TEXT(Table2[[#This Row],[Transaction Date]],"mmmm"),"Unknown")</f>
        <v>August</v>
      </c>
      <c r="M2394" s="1" t="str">
        <f>IF(ISNUMBER(Table2[[#This Row],[Transaction Date]]),TEXT(Table2[[#This Row],[Transaction Date]],"dddd"),"Unknown")</f>
        <v>Friday</v>
      </c>
      <c r="N2394">
        <f t="shared" si="150"/>
        <v>0</v>
      </c>
      <c r="O2394" t="str">
        <f t="shared" si="151"/>
        <v>Actual</v>
      </c>
    </row>
    <row r="2395" spans="1:15" x14ac:dyDescent="0.25">
      <c r="A2395" t="s">
        <v>2704</v>
      </c>
      <c r="B2395" t="s">
        <v>13</v>
      </c>
      <c r="C2395">
        <v>4</v>
      </c>
      <c r="D2395">
        <f t="shared" si="148"/>
        <v>4</v>
      </c>
      <c r="E2395">
        <v>3</v>
      </c>
      <c r="F2395">
        <f>IF(OR(E2395="",E2395="UNKNOWN",E2395="ERROR"),_xlfn.XLOOKUP(Table2[[#This Row],[Item]],Items_List!A:A,Items_List!B:B),E2395)</f>
        <v>3</v>
      </c>
      <c r="G2395">
        <v>12</v>
      </c>
      <c r="H2395">
        <f t="shared" si="149"/>
        <v>12</v>
      </c>
      <c r="I2395" t="s">
        <v>23</v>
      </c>
      <c r="J2395" t="s">
        <v>11</v>
      </c>
      <c r="K2395" s="1">
        <v>45227</v>
      </c>
      <c r="L2395" s="1" t="str">
        <f>IF(ISNUMBER(Table2[[#This Row],[Transaction Date]]),TEXT(Table2[[#This Row],[Transaction Date]],"mmmm"),"Unknown")</f>
        <v>October</v>
      </c>
      <c r="M2395" s="1" t="str">
        <f>IF(ISNUMBER(Table2[[#This Row],[Transaction Date]]),TEXT(Table2[[#This Row],[Transaction Date]],"dddd"),"Unknown")</f>
        <v>Saturday</v>
      </c>
      <c r="N2395">
        <f t="shared" si="150"/>
        <v>0</v>
      </c>
      <c r="O2395" t="str">
        <f t="shared" si="151"/>
        <v>Actual</v>
      </c>
    </row>
    <row r="2396" spans="1:15" x14ac:dyDescent="0.25">
      <c r="A2396" t="s">
        <v>2705</v>
      </c>
      <c r="B2396" t="s">
        <v>39</v>
      </c>
      <c r="C2396">
        <v>1</v>
      </c>
      <c r="D2396">
        <f t="shared" si="148"/>
        <v>1</v>
      </c>
      <c r="E2396">
        <v>3</v>
      </c>
      <c r="F2396">
        <f>IF(OR(E2396="",E2396="UNKNOWN",E2396="ERROR"),_xlfn.XLOOKUP(Table2[[#This Row],[Item]],Items_List!A:A,Items_List!B:B),E2396)</f>
        <v>3</v>
      </c>
      <c r="G2396">
        <v>3</v>
      </c>
      <c r="H2396">
        <f t="shared" si="149"/>
        <v>3</v>
      </c>
      <c r="I2396" t="s">
        <v>10059</v>
      </c>
      <c r="J2396" t="s">
        <v>10059</v>
      </c>
      <c r="K2396" s="1">
        <v>45066</v>
      </c>
      <c r="L2396" s="1" t="str">
        <f>IF(ISNUMBER(Table2[[#This Row],[Transaction Date]]),TEXT(Table2[[#This Row],[Transaction Date]],"mmmm"),"Unknown")</f>
        <v>May</v>
      </c>
      <c r="M2396" s="1" t="str">
        <f>IF(ISNUMBER(Table2[[#This Row],[Transaction Date]]),TEXT(Table2[[#This Row],[Transaction Date]],"dddd"),"Unknown")</f>
        <v>Saturday</v>
      </c>
      <c r="N2396">
        <f t="shared" si="150"/>
        <v>0</v>
      </c>
      <c r="O2396" t="str">
        <f t="shared" si="151"/>
        <v>Actual</v>
      </c>
    </row>
    <row r="2397" spans="1:15" x14ac:dyDescent="0.25">
      <c r="A2397" t="s">
        <v>2706</v>
      </c>
      <c r="B2397" t="s">
        <v>17</v>
      </c>
      <c r="C2397">
        <v>5</v>
      </c>
      <c r="D2397">
        <f t="shared" si="148"/>
        <v>5</v>
      </c>
      <c r="E2397">
        <v>1</v>
      </c>
      <c r="F2397">
        <f>IF(OR(E2397="",E2397="UNKNOWN",E2397="ERROR"),_xlfn.XLOOKUP(Table2[[#This Row],[Item]],Items_List!A:A,Items_List!B:B),E2397)</f>
        <v>1</v>
      </c>
      <c r="H2397">
        <f t="shared" si="149"/>
        <v>5</v>
      </c>
      <c r="I2397" t="s">
        <v>23</v>
      </c>
      <c r="J2397" t="s">
        <v>15</v>
      </c>
      <c r="K2397" s="1">
        <v>45065</v>
      </c>
      <c r="L2397" s="1" t="str">
        <f>IF(ISNUMBER(Table2[[#This Row],[Transaction Date]]),TEXT(Table2[[#This Row],[Transaction Date]],"mmmm"),"Unknown")</f>
        <v>May</v>
      </c>
      <c r="M2397" s="1" t="str">
        <f>IF(ISNUMBER(Table2[[#This Row],[Transaction Date]]),TEXT(Table2[[#This Row],[Transaction Date]],"dddd"),"Unknown")</f>
        <v>Friday</v>
      </c>
      <c r="N2397">
        <f t="shared" si="150"/>
        <v>1</v>
      </c>
      <c r="O2397" t="str">
        <f t="shared" si="151"/>
        <v>Actual</v>
      </c>
    </row>
    <row r="2398" spans="1:15" x14ac:dyDescent="0.25">
      <c r="A2398" t="s">
        <v>2707</v>
      </c>
      <c r="B2398" t="s">
        <v>25</v>
      </c>
      <c r="C2398">
        <v>1</v>
      </c>
      <c r="D2398">
        <f t="shared" si="148"/>
        <v>1</v>
      </c>
      <c r="E2398">
        <v>4</v>
      </c>
      <c r="F2398">
        <f>IF(OR(E2398="",E2398="UNKNOWN",E2398="ERROR"),_xlfn.XLOOKUP(Table2[[#This Row],[Item]],Items_List!A:A,Items_List!B:B),E2398)</f>
        <v>4</v>
      </c>
      <c r="G2398" t="s">
        <v>21</v>
      </c>
      <c r="H2398">
        <f t="shared" si="149"/>
        <v>4</v>
      </c>
      <c r="I2398" t="s">
        <v>14</v>
      </c>
      <c r="J2398" t="s">
        <v>15</v>
      </c>
      <c r="K2398" s="1">
        <v>45174</v>
      </c>
      <c r="L2398" s="1" t="str">
        <f>IF(ISNUMBER(Table2[[#This Row],[Transaction Date]]),TEXT(Table2[[#This Row],[Transaction Date]],"mmmm"),"Unknown")</f>
        <v>September</v>
      </c>
      <c r="M2398" s="1" t="str">
        <f>IF(ISNUMBER(Table2[[#This Row],[Transaction Date]]),TEXT(Table2[[#This Row],[Transaction Date]],"dddd"),"Unknown")</f>
        <v>Tuesday</v>
      </c>
      <c r="N2398">
        <f t="shared" si="150"/>
        <v>1</v>
      </c>
      <c r="O2398" t="str">
        <f t="shared" si="151"/>
        <v>Actual</v>
      </c>
    </row>
    <row r="2399" spans="1:15" x14ac:dyDescent="0.25">
      <c r="A2399" t="s">
        <v>2708</v>
      </c>
      <c r="B2399" t="s">
        <v>17</v>
      </c>
      <c r="C2399">
        <v>4</v>
      </c>
      <c r="D2399">
        <f t="shared" si="148"/>
        <v>4</v>
      </c>
      <c r="E2399">
        <v>1</v>
      </c>
      <c r="F2399">
        <f>IF(OR(E2399="",E2399="UNKNOWN",E2399="ERROR"),_xlfn.XLOOKUP(Table2[[#This Row],[Item]],Items_List!A:A,Items_List!B:B),E2399)</f>
        <v>1</v>
      </c>
      <c r="G2399">
        <v>4</v>
      </c>
      <c r="H2399">
        <f t="shared" si="149"/>
        <v>4</v>
      </c>
      <c r="I2399" t="s">
        <v>10059</v>
      </c>
      <c r="J2399" t="s">
        <v>15</v>
      </c>
      <c r="K2399" s="1">
        <v>45028</v>
      </c>
      <c r="L2399" s="1" t="str">
        <f>IF(ISNUMBER(Table2[[#This Row],[Transaction Date]]),TEXT(Table2[[#This Row],[Transaction Date]],"mmmm"),"Unknown")</f>
        <v>April</v>
      </c>
      <c r="M2399" s="1" t="str">
        <f>IF(ISNUMBER(Table2[[#This Row],[Transaction Date]]),TEXT(Table2[[#This Row],[Transaction Date]],"dddd"),"Unknown")</f>
        <v>Wednesday</v>
      </c>
      <c r="N2399">
        <f t="shared" si="150"/>
        <v>0</v>
      </c>
      <c r="O2399" t="str">
        <f t="shared" si="151"/>
        <v>Actual</v>
      </c>
    </row>
    <row r="2400" spans="1:15" x14ac:dyDescent="0.25">
      <c r="A2400" t="s">
        <v>2709</v>
      </c>
      <c r="B2400" t="s">
        <v>9</v>
      </c>
      <c r="C2400">
        <v>5</v>
      </c>
      <c r="D2400">
        <f t="shared" si="148"/>
        <v>5</v>
      </c>
      <c r="E2400">
        <v>2</v>
      </c>
      <c r="F2400">
        <f>IF(OR(E2400="",E2400="UNKNOWN",E2400="ERROR"),_xlfn.XLOOKUP(Table2[[#This Row],[Item]],Items_List!A:A,Items_List!B:B),E2400)</f>
        <v>2</v>
      </c>
      <c r="G2400">
        <v>10</v>
      </c>
      <c r="H2400">
        <f t="shared" si="149"/>
        <v>10</v>
      </c>
      <c r="I2400" t="s">
        <v>23</v>
      </c>
      <c r="J2400" t="s">
        <v>11</v>
      </c>
      <c r="K2400" s="1">
        <v>45099</v>
      </c>
      <c r="L2400" s="1" t="str">
        <f>IF(ISNUMBER(Table2[[#This Row],[Transaction Date]]),TEXT(Table2[[#This Row],[Transaction Date]],"mmmm"),"Unknown")</f>
        <v>June</v>
      </c>
      <c r="M2400" s="1" t="str">
        <f>IF(ISNUMBER(Table2[[#This Row],[Transaction Date]]),TEXT(Table2[[#This Row],[Transaction Date]],"dddd"),"Unknown")</f>
        <v>Thursday</v>
      </c>
      <c r="N2400">
        <f t="shared" si="150"/>
        <v>0</v>
      </c>
      <c r="O2400" t="str">
        <f t="shared" si="151"/>
        <v>Actual</v>
      </c>
    </row>
    <row r="2401" spans="1:15" x14ac:dyDescent="0.25">
      <c r="A2401" t="s">
        <v>2710</v>
      </c>
      <c r="B2401" t="s">
        <v>17</v>
      </c>
      <c r="C2401">
        <v>3</v>
      </c>
      <c r="D2401">
        <f t="shared" si="148"/>
        <v>3</v>
      </c>
      <c r="E2401">
        <v>1</v>
      </c>
      <c r="F2401">
        <f>IF(OR(E2401="",E2401="UNKNOWN",E2401="ERROR"),_xlfn.XLOOKUP(Table2[[#This Row],[Item]],Items_List!A:A,Items_List!B:B),E2401)</f>
        <v>1</v>
      </c>
      <c r="G2401">
        <v>3</v>
      </c>
      <c r="H2401">
        <f t="shared" si="149"/>
        <v>3</v>
      </c>
      <c r="I2401" t="s">
        <v>10059</v>
      </c>
      <c r="J2401" t="s">
        <v>15</v>
      </c>
      <c r="K2401" s="1">
        <v>45041</v>
      </c>
      <c r="L2401" s="1" t="str">
        <f>IF(ISNUMBER(Table2[[#This Row],[Transaction Date]]),TEXT(Table2[[#This Row],[Transaction Date]],"mmmm"),"Unknown")</f>
        <v>April</v>
      </c>
      <c r="M2401" s="1" t="str">
        <f>IF(ISNUMBER(Table2[[#This Row],[Transaction Date]]),TEXT(Table2[[#This Row],[Transaction Date]],"dddd"),"Unknown")</f>
        <v>Tuesday</v>
      </c>
      <c r="N2401">
        <f t="shared" si="150"/>
        <v>0</v>
      </c>
      <c r="O2401" t="str">
        <f t="shared" si="151"/>
        <v>Actual</v>
      </c>
    </row>
    <row r="2402" spans="1:15" x14ac:dyDescent="0.25">
      <c r="A2402" t="s">
        <v>2711</v>
      </c>
      <c r="B2402" t="s">
        <v>65</v>
      </c>
      <c r="C2402">
        <v>2</v>
      </c>
      <c r="D2402">
        <f t="shared" si="148"/>
        <v>2</v>
      </c>
      <c r="E2402">
        <v>1.5</v>
      </c>
      <c r="F2402">
        <f>IF(OR(E2402="",E2402="UNKNOWN",E2402="ERROR"),_xlfn.XLOOKUP(Table2[[#This Row],[Item]],Items_List!A:A,Items_List!B:B),E2402)</f>
        <v>1.5</v>
      </c>
      <c r="G2402">
        <v>3</v>
      </c>
      <c r="H2402">
        <f t="shared" si="149"/>
        <v>3</v>
      </c>
      <c r="I2402" t="s">
        <v>23</v>
      </c>
      <c r="J2402" t="s">
        <v>10059</v>
      </c>
      <c r="K2402" s="1">
        <v>45091</v>
      </c>
      <c r="L2402" s="1" t="str">
        <f>IF(ISNUMBER(Table2[[#This Row],[Transaction Date]]),TEXT(Table2[[#This Row],[Transaction Date]],"mmmm"),"Unknown")</f>
        <v>June</v>
      </c>
      <c r="M2402" s="1" t="str">
        <f>IF(ISNUMBER(Table2[[#This Row],[Transaction Date]]),TEXT(Table2[[#This Row],[Transaction Date]],"dddd"),"Unknown")</f>
        <v>Wednesday</v>
      </c>
      <c r="N2402">
        <f t="shared" si="150"/>
        <v>0</v>
      </c>
      <c r="O2402" t="str">
        <f t="shared" si="151"/>
        <v>Actual</v>
      </c>
    </row>
    <row r="2403" spans="1:15" x14ac:dyDescent="0.25">
      <c r="A2403" t="s">
        <v>2712</v>
      </c>
      <c r="B2403" t="s">
        <v>17</v>
      </c>
      <c r="C2403">
        <v>3</v>
      </c>
      <c r="D2403">
        <f t="shared" si="148"/>
        <v>3</v>
      </c>
      <c r="E2403">
        <v>1</v>
      </c>
      <c r="F2403">
        <f>IF(OR(E2403="",E2403="UNKNOWN",E2403="ERROR"),_xlfn.XLOOKUP(Table2[[#This Row],[Item]],Items_List!A:A,Items_List!B:B),E2403)</f>
        <v>1</v>
      </c>
      <c r="G2403">
        <v>3</v>
      </c>
      <c r="H2403">
        <f t="shared" si="149"/>
        <v>3</v>
      </c>
      <c r="I2403" t="s">
        <v>10</v>
      </c>
      <c r="J2403" t="s">
        <v>15</v>
      </c>
      <c r="K2403" s="1">
        <v>44931</v>
      </c>
      <c r="L2403" s="1" t="str">
        <f>IF(ISNUMBER(Table2[[#This Row],[Transaction Date]]),TEXT(Table2[[#This Row],[Transaction Date]],"mmmm"),"Unknown")</f>
        <v>January</v>
      </c>
      <c r="M2403" s="1" t="str">
        <f>IF(ISNUMBER(Table2[[#This Row],[Transaction Date]]),TEXT(Table2[[#This Row],[Transaction Date]],"dddd"),"Unknown")</f>
        <v>Thursday</v>
      </c>
      <c r="N2403">
        <f t="shared" si="150"/>
        <v>0</v>
      </c>
      <c r="O2403" t="str">
        <f t="shared" si="151"/>
        <v>Actual</v>
      </c>
    </row>
    <row r="2404" spans="1:15" x14ac:dyDescent="0.25">
      <c r="A2404" t="s">
        <v>2713</v>
      </c>
      <c r="B2404" t="s">
        <v>25</v>
      </c>
      <c r="C2404">
        <v>2</v>
      </c>
      <c r="D2404">
        <f t="shared" si="148"/>
        <v>2</v>
      </c>
      <c r="E2404" s="3">
        <f>_xlfn.XLOOKUP(Table2[[#This Row],[Item]],Items_List!$A$2:$A$9,Items_List!$B$2:$B$9)</f>
        <v>4</v>
      </c>
      <c r="F2404">
        <f>IF(OR(E2404="",E2404="UNKNOWN",E2404="ERROR"),_xlfn.XLOOKUP(Table2[[#This Row],[Item]],Items_List!A:A,Items_List!B:B),E2404)</f>
        <v>4</v>
      </c>
      <c r="G2404">
        <v>8</v>
      </c>
      <c r="H2404">
        <f t="shared" si="149"/>
        <v>8</v>
      </c>
      <c r="I2404" t="s">
        <v>10059</v>
      </c>
      <c r="J2404" t="s">
        <v>11</v>
      </c>
      <c r="K2404" s="1">
        <v>45220</v>
      </c>
      <c r="L2404" s="1" t="str">
        <f>IF(ISNUMBER(Table2[[#This Row],[Transaction Date]]),TEXT(Table2[[#This Row],[Transaction Date]],"mmmm"),"Unknown")</f>
        <v>October</v>
      </c>
      <c r="M2404" s="1" t="str">
        <f>IF(ISNUMBER(Table2[[#This Row],[Transaction Date]]),TEXT(Table2[[#This Row],[Transaction Date]],"dddd"),"Unknown")</f>
        <v>Saturday</v>
      </c>
      <c r="N2404">
        <f t="shared" si="150"/>
        <v>0</v>
      </c>
      <c r="O2404" t="str">
        <f t="shared" si="151"/>
        <v>Actual</v>
      </c>
    </row>
    <row r="2405" spans="1:15" x14ac:dyDescent="0.25">
      <c r="A2405" t="s">
        <v>2714</v>
      </c>
      <c r="B2405" t="s">
        <v>20</v>
      </c>
      <c r="C2405">
        <v>5</v>
      </c>
      <c r="D2405">
        <f t="shared" si="148"/>
        <v>5</v>
      </c>
      <c r="E2405">
        <v>5</v>
      </c>
      <c r="F2405">
        <f>IF(OR(E2405="",E2405="UNKNOWN",E2405="ERROR"),_xlfn.XLOOKUP(Table2[[#This Row],[Item]],Items_List!A:A,Items_List!B:B),E2405)</f>
        <v>5</v>
      </c>
      <c r="G2405">
        <v>25</v>
      </c>
      <c r="H2405">
        <f t="shared" si="149"/>
        <v>25</v>
      </c>
      <c r="I2405" t="s">
        <v>23</v>
      </c>
      <c r="J2405" t="s">
        <v>15</v>
      </c>
      <c r="K2405" s="1">
        <v>45014</v>
      </c>
      <c r="L2405" s="1" t="str">
        <f>IF(ISNUMBER(Table2[[#This Row],[Transaction Date]]),TEXT(Table2[[#This Row],[Transaction Date]],"mmmm"),"Unknown")</f>
        <v>March</v>
      </c>
      <c r="M2405" s="1" t="str">
        <f>IF(ISNUMBER(Table2[[#This Row],[Transaction Date]]),TEXT(Table2[[#This Row],[Transaction Date]],"dddd"),"Unknown")</f>
        <v>Wednesday</v>
      </c>
      <c r="N2405">
        <f t="shared" si="150"/>
        <v>0</v>
      </c>
      <c r="O2405" t="str">
        <f t="shared" si="151"/>
        <v>Actual</v>
      </c>
    </row>
    <row r="2406" spans="1:15" x14ac:dyDescent="0.25">
      <c r="A2406" t="s">
        <v>2715</v>
      </c>
      <c r="B2406" t="s">
        <v>28</v>
      </c>
      <c r="C2406">
        <v>4</v>
      </c>
      <c r="D2406">
        <f t="shared" si="148"/>
        <v>4</v>
      </c>
      <c r="E2406">
        <v>4</v>
      </c>
      <c r="F2406">
        <f>IF(OR(E2406="",E2406="UNKNOWN",E2406="ERROR"),_xlfn.XLOOKUP(Table2[[#This Row],[Item]],Items_List!A:A,Items_List!B:B),E2406)</f>
        <v>4</v>
      </c>
      <c r="G2406">
        <v>16</v>
      </c>
      <c r="H2406">
        <f t="shared" si="149"/>
        <v>16</v>
      </c>
      <c r="I2406" t="s">
        <v>14</v>
      </c>
      <c r="J2406" t="s">
        <v>15</v>
      </c>
      <c r="K2406" s="1">
        <v>45080</v>
      </c>
      <c r="L2406" s="1" t="str">
        <f>IF(ISNUMBER(Table2[[#This Row],[Transaction Date]]),TEXT(Table2[[#This Row],[Transaction Date]],"mmmm"),"Unknown")</f>
        <v>June</v>
      </c>
      <c r="M2406" s="1" t="str">
        <f>IF(ISNUMBER(Table2[[#This Row],[Transaction Date]]),TEXT(Table2[[#This Row],[Transaction Date]],"dddd"),"Unknown")</f>
        <v>Saturday</v>
      </c>
      <c r="N2406">
        <f t="shared" si="150"/>
        <v>0</v>
      </c>
      <c r="O2406" t="str">
        <f t="shared" si="151"/>
        <v>Actual</v>
      </c>
    </row>
    <row r="2407" spans="1:15" x14ac:dyDescent="0.25">
      <c r="A2407" t="s">
        <v>2716</v>
      </c>
      <c r="B2407" t="s">
        <v>25</v>
      </c>
      <c r="C2407">
        <v>4</v>
      </c>
      <c r="D2407">
        <f t="shared" si="148"/>
        <v>4</v>
      </c>
      <c r="E2407">
        <v>4</v>
      </c>
      <c r="F2407">
        <f>IF(OR(E2407="",E2407="UNKNOWN",E2407="ERROR"),_xlfn.XLOOKUP(Table2[[#This Row],[Item]],Items_List!A:A,Items_List!B:B),E2407)</f>
        <v>4</v>
      </c>
      <c r="G2407">
        <v>16</v>
      </c>
      <c r="H2407">
        <f t="shared" si="149"/>
        <v>16</v>
      </c>
      <c r="I2407" t="s">
        <v>14</v>
      </c>
      <c r="J2407" t="s">
        <v>10059</v>
      </c>
      <c r="K2407" s="1">
        <v>45140</v>
      </c>
      <c r="L2407" s="1" t="str">
        <f>IF(ISNUMBER(Table2[[#This Row],[Transaction Date]]),TEXT(Table2[[#This Row],[Transaction Date]],"mmmm"),"Unknown")</f>
        <v>August</v>
      </c>
      <c r="M2407" s="1" t="str">
        <f>IF(ISNUMBER(Table2[[#This Row],[Transaction Date]]),TEXT(Table2[[#This Row],[Transaction Date]],"dddd"),"Unknown")</f>
        <v>Wednesday</v>
      </c>
      <c r="N2407">
        <f t="shared" si="150"/>
        <v>0</v>
      </c>
      <c r="O2407" t="str">
        <f t="shared" si="151"/>
        <v>Actual</v>
      </c>
    </row>
    <row r="2408" spans="1:15" x14ac:dyDescent="0.25">
      <c r="A2408" t="s">
        <v>2717</v>
      </c>
      <c r="B2408" t="s">
        <v>65</v>
      </c>
      <c r="C2408">
        <v>3</v>
      </c>
      <c r="D2408">
        <f t="shared" si="148"/>
        <v>3</v>
      </c>
      <c r="E2408">
        <v>1.5</v>
      </c>
      <c r="F2408">
        <f>IF(OR(E2408="",E2408="UNKNOWN",E2408="ERROR"),_xlfn.XLOOKUP(Table2[[#This Row],[Item]],Items_List!A:A,Items_List!B:B),E2408)</f>
        <v>1.5</v>
      </c>
      <c r="G2408">
        <v>4.5</v>
      </c>
      <c r="H2408">
        <f t="shared" si="149"/>
        <v>4.5</v>
      </c>
      <c r="I2408" t="s">
        <v>10059</v>
      </c>
      <c r="J2408" t="s">
        <v>10059</v>
      </c>
      <c r="K2408" s="1">
        <v>45133</v>
      </c>
      <c r="L2408" s="1" t="str">
        <f>IF(ISNUMBER(Table2[[#This Row],[Transaction Date]]),TEXT(Table2[[#This Row],[Transaction Date]],"mmmm"),"Unknown")</f>
        <v>July</v>
      </c>
      <c r="M2408" s="1" t="str">
        <f>IF(ISNUMBER(Table2[[#This Row],[Transaction Date]]),TEXT(Table2[[#This Row],[Transaction Date]],"dddd"),"Unknown")</f>
        <v>Wednesday</v>
      </c>
      <c r="N2408">
        <f t="shared" si="150"/>
        <v>0</v>
      </c>
      <c r="O2408" t="str">
        <f t="shared" si="151"/>
        <v>Actual</v>
      </c>
    </row>
    <row r="2409" spans="1:15" x14ac:dyDescent="0.25">
      <c r="A2409" t="s">
        <v>2718</v>
      </c>
      <c r="B2409" t="s">
        <v>28</v>
      </c>
      <c r="C2409">
        <v>4</v>
      </c>
      <c r="D2409">
        <f t="shared" si="148"/>
        <v>4</v>
      </c>
      <c r="E2409">
        <v>4</v>
      </c>
      <c r="F2409">
        <f>IF(OR(E2409="",E2409="UNKNOWN",E2409="ERROR"),_xlfn.XLOOKUP(Table2[[#This Row],[Item]],Items_List!A:A,Items_List!B:B),E2409)</f>
        <v>4</v>
      </c>
      <c r="G2409">
        <v>16</v>
      </c>
      <c r="H2409">
        <f t="shared" si="149"/>
        <v>16</v>
      </c>
      <c r="I2409" t="s">
        <v>23</v>
      </c>
      <c r="J2409" t="s">
        <v>15</v>
      </c>
      <c r="K2409" s="1">
        <v>45286</v>
      </c>
      <c r="L2409" s="1" t="str">
        <f>IF(ISNUMBER(Table2[[#This Row],[Transaction Date]]),TEXT(Table2[[#This Row],[Transaction Date]],"mmmm"),"Unknown")</f>
        <v>December</v>
      </c>
      <c r="M2409" s="1" t="str">
        <f>IF(ISNUMBER(Table2[[#This Row],[Transaction Date]]),TEXT(Table2[[#This Row],[Transaction Date]],"dddd"),"Unknown")</f>
        <v>Tuesday</v>
      </c>
      <c r="N2409">
        <f t="shared" si="150"/>
        <v>0</v>
      </c>
      <c r="O2409" t="str">
        <f t="shared" si="151"/>
        <v>Actual</v>
      </c>
    </row>
    <row r="2410" spans="1:15" x14ac:dyDescent="0.25">
      <c r="A2410" t="s">
        <v>2719</v>
      </c>
      <c r="B2410" t="s">
        <v>20</v>
      </c>
      <c r="C2410">
        <v>1</v>
      </c>
      <c r="D2410">
        <f t="shared" si="148"/>
        <v>1</v>
      </c>
      <c r="E2410">
        <v>5</v>
      </c>
      <c r="F2410">
        <f>IF(OR(E2410="",E2410="UNKNOWN",E2410="ERROR"),_xlfn.XLOOKUP(Table2[[#This Row],[Item]],Items_List!A:A,Items_List!B:B),E2410)</f>
        <v>5</v>
      </c>
      <c r="G2410">
        <v>5</v>
      </c>
      <c r="H2410">
        <f t="shared" si="149"/>
        <v>5</v>
      </c>
      <c r="I2410" t="s">
        <v>23</v>
      </c>
      <c r="J2410" t="s">
        <v>11</v>
      </c>
      <c r="K2410" s="1">
        <v>45215</v>
      </c>
      <c r="L2410" s="1" t="str">
        <f>IF(ISNUMBER(Table2[[#This Row],[Transaction Date]]),TEXT(Table2[[#This Row],[Transaction Date]],"mmmm"),"Unknown")</f>
        <v>October</v>
      </c>
      <c r="M2410" s="1" t="str">
        <f>IF(ISNUMBER(Table2[[#This Row],[Transaction Date]]),TEXT(Table2[[#This Row],[Transaction Date]],"dddd"),"Unknown")</f>
        <v>Monday</v>
      </c>
      <c r="N2410">
        <f t="shared" si="150"/>
        <v>0</v>
      </c>
      <c r="O2410" t="str">
        <f t="shared" si="151"/>
        <v>Actual</v>
      </c>
    </row>
    <row r="2411" spans="1:15" x14ac:dyDescent="0.25">
      <c r="A2411" t="s">
        <v>2720</v>
      </c>
      <c r="B2411" t="s">
        <v>9</v>
      </c>
      <c r="C2411">
        <v>4</v>
      </c>
      <c r="D2411">
        <f t="shared" si="148"/>
        <v>4</v>
      </c>
      <c r="E2411">
        <v>2</v>
      </c>
      <c r="F2411">
        <f>IF(OR(E2411="",E2411="UNKNOWN",E2411="ERROR"),_xlfn.XLOOKUP(Table2[[#This Row],[Item]],Items_List!A:A,Items_List!B:B),E2411)</f>
        <v>2</v>
      </c>
      <c r="G2411">
        <v>8</v>
      </c>
      <c r="H2411">
        <f t="shared" si="149"/>
        <v>8</v>
      </c>
      <c r="I2411" t="s">
        <v>10059</v>
      </c>
      <c r="J2411" t="s">
        <v>10059</v>
      </c>
      <c r="K2411" s="1">
        <v>44952</v>
      </c>
      <c r="L2411" s="1" t="str">
        <f>IF(ISNUMBER(Table2[[#This Row],[Transaction Date]]),TEXT(Table2[[#This Row],[Transaction Date]],"mmmm"),"Unknown")</f>
        <v>January</v>
      </c>
      <c r="M2411" s="1" t="str">
        <f>IF(ISNUMBER(Table2[[#This Row],[Transaction Date]]),TEXT(Table2[[#This Row],[Transaction Date]],"dddd"),"Unknown")</f>
        <v>Thursday</v>
      </c>
      <c r="N2411">
        <f t="shared" si="150"/>
        <v>0</v>
      </c>
      <c r="O2411" t="str">
        <f t="shared" si="151"/>
        <v>Actual</v>
      </c>
    </row>
    <row r="2412" spans="1:15" x14ac:dyDescent="0.25">
      <c r="A2412" t="s">
        <v>2721</v>
      </c>
      <c r="B2412" t="s">
        <v>65</v>
      </c>
      <c r="C2412">
        <v>4</v>
      </c>
      <c r="D2412">
        <f t="shared" si="148"/>
        <v>4</v>
      </c>
      <c r="E2412">
        <v>1.5</v>
      </c>
      <c r="F2412">
        <f>IF(OR(E2412="",E2412="UNKNOWN",E2412="ERROR"),_xlfn.XLOOKUP(Table2[[#This Row],[Item]],Items_List!A:A,Items_List!B:B),E2412)</f>
        <v>1.5</v>
      </c>
      <c r="G2412">
        <v>6</v>
      </c>
      <c r="H2412">
        <f t="shared" si="149"/>
        <v>6</v>
      </c>
      <c r="I2412" t="s">
        <v>10059</v>
      </c>
      <c r="J2412" t="s">
        <v>11</v>
      </c>
      <c r="K2412" s="1">
        <v>45255</v>
      </c>
      <c r="L2412" s="1" t="str">
        <f>IF(ISNUMBER(Table2[[#This Row],[Transaction Date]]),TEXT(Table2[[#This Row],[Transaction Date]],"mmmm"),"Unknown")</f>
        <v>November</v>
      </c>
      <c r="M2412" s="1" t="str">
        <f>IF(ISNUMBER(Table2[[#This Row],[Transaction Date]]),TEXT(Table2[[#This Row],[Transaction Date]],"dddd"),"Unknown")</f>
        <v>Saturday</v>
      </c>
      <c r="N2412">
        <f t="shared" si="150"/>
        <v>0</v>
      </c>
      <c r="O2412" t="str">
        <f t="shared" si="151"/>
        <v>Actual</v>
      </c>
    </row>
    <row r="2413" spans="1:15" x14ac:dyDescent="0.25">
      <c r="A2413" t="s">
        <v>2722</v>
      </c>
      <c r="B2413" t="s">
        <v>65</v>
      </c>
      <c r="C2413">
        <v>2</v>
      </c>
      <c r="D2413">
        <f t="shared" si="148"/>
        <v>2</v>
      </c>
      <c r="E2413">
        <v>1.5</v>
      </c>
      <c r="F2413">
        <f>IF(OR(E2413="",E2413="UNKNOWN",E2413="ERROR"),_xlfn.XLOOKUP(Table2[[#This Row],[Item]],Items_List!A:A,Items_List!B:B),E2413)</f>
        <v>1.5</v>
      </c>
      <c r="G2413">
        <v>3</v>
      </c>
      <c r="H2413">
        <f t="shared" si="149"/>
        <v>3</v>
      </c>
      <c r="I2413" t="s">
        <v>23</v>
      </c>
      <c r="J2413" t="s">
        <v>15</v>
      </c>
      <c r="K2413" s="1">
        <v>45233</v>
      </c>
      <c r="L2413" s="1" t="str">
        <f>IF(ISNUMBER(Table2[[#This Row],[Transaction Date]]),TEXT(Table2[[#This Row],[Transaction Date]],"mmmm"),"Unknown")</f>
        <v>November</v>
      </c>
      <c r="M2413" s="1" t="str">
        <f>IF(ISNUMBER(Table2[[#This Row],[Transaction Date]]),TEXT(Table2[[#This Row],[Transaction Date]],"dddd"),"Unknown")</f>
        <v>Friday</v>
      </c>
      <c r="N2413">
        <f t="shared" si="150"/>
        <v>0</v>
      </c>
      <c r="O2413" t="str">
        <f t="shared" si="151"/>
        <v>Actual</v>
      </c>
    </row>
    <row r="2414" spans="1:15" x14ac:dyDescent="0.25">
      <c r="A2414" t="s">
        <v>2723</v>
      </c>
      <c r="B2414" t="s">
        <v>17</v>
      </c>
      <c r="C2414">
        <v>1</v>
      </c>
      <c r="D2414">
        <f t="shared" si="148"/>
        <v>1</v>
      </c>
      <c r="E2414">
        <v>1</v>
      </c>
      <c r="F2414">
        <f>IF(OR(E2414="",E2414="UNKNOWN",E2414="ERROR"),_xlfn.XLOOKUP(Table2[[#This Row],[Item]],Items_List!A:A,Items_List!B:B),E2414)</f>
        <v>1</v>
      </c>
      <c r="G2414">
        <v>1</v>
      </c>
      <c r="H2414">
        <f t="shared" si="149"/>
        <v>1</v>
      </c>
      <c r="I2414" t="s">
        <v>10</v>
      </c>
      <c r="J2414" t="s">
        <v>11</v>
      </c>
      <c r="K2414" s="1">
        <v>45216</v>
      </c>
      <c r="L2414" s="1" t="str">
        <f>IF(ISNUMBER(Table2[[#This Row],[Transaction Date]]),TEXT(Table2[[#This Row],[Transaction Date]],"mmmm"),"Unknown")</f>
        <v>October</v>
      </c>
      <c r="M2414" s="1" t="str">
        <f>IF(ISNUMBER(Table2[[#This Row],[Transaction Date]]),TEXT(Table2[[#This Row],[Transaction Date]],"dddd"),"Unknown")</f>
        <v>Tuesday</v>
      </c>
      <c r="N2414">
        <f t="shared" si="150"/>
        <v>0</v>
      </c>
      <c r="O2414" t="str">
        <f t="shared" si="151"/>
        <v>Actual</v>
      </c>
    </row>
    <row r="2415" spans="1:15" x14ac:dyDescent="0.25">
      <c r="A2415" t="s">
        <v>2724</v>
      </c>
      <c r="B2415" t="s">
        <v>20</v>
      </c>
      <c r="C2415">
        <v>4</v>
      </c>
      <c r="D2415">
        <f t="shared" si="148"/>
        <v>4</v>
      </c>
      <c r="E2415">
        <v>5</v>
      </c>
      <c r="F2415">
        <f>IF(OR(E2415="",E2415="UNKNOWN",E2415="ERROR"),_xlfn.XLOOKUP(Table2[[#This Row],[Item]],Items_List!A:A,Items_List!B:B),E2415)</f>
        <v>5</v>
      </c>
      <c r="G2415">
        <v>20</v>
      </c>
      <c r="H2415">
        <f t="shared" si="149"/>
        <v>20</v>
      </c>
      <c r="I2415" t="s">
        <v>10059</v>
      </c>
      <c r="J2415" t="s">
        <v>10059</v>
      </c>
      <c r="K2415" s="1">
        <v>45020</v>
      </c>
      <c r="L2415" s="1" t="str">
        <f>IF(ISNUMBER(Table2[[#This Row],[Transaction Date]]),TEXT(Table2[[#This Row],[Transaction Date]],"mmmm"),"Unknown")</f>
        <v>April</v>
      </c>
      <c r="M2415" s="1" t="str">
        <f>IF(ISNUMBER(Table2[[#This Row],[Transaction Date]]),TEXT(Table2[[#This Row],[Transaction Date]],"dddd"),"Unknown")</f>
        <v>Tuesday</v>
      </c>
      <c r="N2415">
        <f t="shared" si="150"/>
        <v>0</v>
      </c>
      <c r="O2415" t="str">
        <f t="shared" si="151"/>
        <v>Actual</v>
      </c>
    </row>
    <row r="2416" spans="1:15" x14ac:dyDescent="0.25">
      <c r="A2416" t="s">
        <v>2725</v>
      </c>
      <c r="B2416" t="s">
        <v>65</v>
      </c>
      <c r="C2416">
        <v>3</v>
      </c>
      <c r="D2416">
        <f t="shared" si="148"/>
        <v>3</v>
      </c>
      <c r="E2416">
        <v>1.5</v>
      </c>
      <c r="F2416">
        <f>IF(OR(E2416="",E2416="UNKNOWN",E2416="ERROR"),_xlfn.XLOOKUP(Table2[[#This Row],[Item]],Items_List!A:A,Items_List!B:B),E2416)</f>
        <v>1.5</v>
      </c>
      <c r="G2416">
        <v>4.5</v>
      </c>
      <c r="H2416">
        <f t="shared" si="149"/>
        <v>4.5</v>
      </c>
      <c r="I2416" t="s">
        <v>14</v>
      </c>
      <c r="J2416" t="s">
        <v>15</v>
      </c>
      <c r="K2416" s="1">
        <v>45231</v>
      </c>
      <c r="L2416" s="1" t="str">
        <f>IF(ISNUMBER(Table2[[#This Row],[Transaction Date]]),TEXT(Table2[[#This Row],[Transaction Date]],"mmmm"),"Unknown")</f>
        <v>November</v>
      </c>
      <c r="M2416" s="1" t="str">
        <f>IF(ISNUMBER(Table2[[#This Row],[Transaction Date]]),TEXT(Table2[[#This Row],[Transaction Date]],"dddd"),"Unknown")</f>
        <v>Wednesday</v>
      </c>
      <c r="N2416">
        <f t="shared" si="150"/>
        <v>0</v>
      </c>
      <c r="O2416" t="str">
        <f t="shared" si="151"/>
        <v>Actual</v>
      </c>
    </row>
    <row r="2417" spans="1:15" x14ac:dyDescent="0.25">
      <c r="A2417" t="s">
        <v>2726</v>
      </c>
      <c r="B2417" t="s">
        <v>20</v>
      </c>
      <c r="C2417">
        <v>2</v>
      </c>
      <c r="D2417">
        <f t="shared" si="148"/>
        <v>2</v>
      </c>
      <c r="E2417">
        <v>5</v>
      </c>
      <c r="F2417">
        <f>IF(OR(E2417="",E2417="UNKNOWN",E2417="ERROR"),_xlfn.XLOOKUP(Table2[[#This Row],[Item]],Items_List!A:A,Items_List!B:B),E2417)</f>
        <v>5</v>
      </c>
      <c r="G2417">
        <v>10</v>
      </c>
      <c r="H2417">
        <f t="shared" si="149"/>
        <v>10</v>
      </c>
      <c r="I2417" t="s">
        <v>23</v>
      </c>
      <c r="J2417" t="s">
        <v>11</v>
      </c>
      <c r="K2417" s="1">
        <v>45182</v>
      </c>
      <c r="L2417" s="1" t="str">
        <f>IF(ISNUMBER(Table2[[#This Row],[Transaction Date]]),TEXT(Table2[[#This Row],[Transaction Date]],"mmmm"),"Unknown")</f>
        <v>September</v>
      </c>
      <c r="M2417" s="1" t="str">
        <f>IF(ISNUMBER(Table2[[#This Row],[Transaction Date]]),TEXT(Table2[[#This Row],[Transaction Date]],"dddd"),"Unknown")</f>
        <v>Wednesday</v>
      </c>
      <c r="N2417">
        <f t="shared" si="150"/>
        <v>0</v>
      </c>
      <c r="O2417" t="str">
        <f t="shared" si="151"/>
        <v>Actual</v>
      </c>
    </row>
    <row r="2418" spans="1:15" x14ac:dyDescent="0.25">
      <c r="A2418" t="s">
        <v>2727</v>
      </c>
      <c r="B2418" t="s">
        <v>39</v>
      </c>
      <c r="C2418">
        <v>2</v>
      </c>
      <c r="D2418">
        <f t="shared" si="148"/>
        <v>2</v>
      </c>
      <c r="E2418">
        <v>3</v>
      </c>
      <c r="F2418">
        <f>IF(OR(E2418="",E2418="UNKNOWN",E2418="ERROR"),_xlfn.XLOOKUP(Table2[[#This Row],[Item]],Items_List!A:A,Items_List!B:B),E2418)</f>
        <v>3</v>
      </c>
      <c r="G2418">
        <v>6</v>
      </c>
      <c r="H2418">
        <f t="shared" si="149"/>
        <v>6</v>
      </c>
      <c r="I2418" t="s">
        <v>10</v>
      </c>
      <c r="J2418" t="s">
        <v>11</v>
      </c>
      <c r="K2418" s="1">
        <v>45222</v>
      </c>
      <c r="L2418" s="1" t="str">
        <f>IF(ISNUMBER(Table2[[#This Row],[Transaction Date]]),TEXT(Table2[[#This Row],[Transaction Date]],"mmmm"),"Unknown")</f>
        <v>October</v>
      </c>
      <c r="M2418" s="1" t="str">
        <f>IF(ISNUMBER(Table2[[#This Row],[Transaction Date]]),TEXT(Table2[[#This Row],[Transaction Date]],"dddd"),"Unknown")</f>
        <v>Monday</v>
      </c>
      <c r="N2418">
        <f t="shared" si="150"/>
        <v>0</v>
      </c>
      <c r="O2418" t="str">
        <f t="shared" si="151"/>
        <v>Actual</v>
      </c>
    </row>
    <row r="2419" spans="1:15" x14ac:dyDescent="0.25">
      <c r="A2419" t="s">
        <v>2728</v>
      </c>
      <c r="B2419" t="s">
        <v>17</v>
      </c>
      <c r="C2419">
        <v>1</v>
      </c>
      <c r="D2419">
        <f t="shared" si="148"/>
        <v>1</v>
      </c>
      <c r="E2419" s="3">
        <f>_xlfn.XLOOKUP(Table2[[#This Row],[Item]],Items_List!$A$2:$A$9,Items_List!$B$2:$B$9)</f>
        <v>1</v>
      </c>
      <c r="F2419">
        <f>IF(OR(E2419="",E2419="UNKNOWN",E2419="ERROR"),_xlfn.XLOOKUP(Table2[[#This Row],[Item]],Items_List!A:A,Items_List!B:B),E2419)</f>
        <v>1</v>
      </c>
      <c r="G2419">
        <v>1</v>
      </c>
      <c r="H2419">
        <f t="shared" si="149"/>
        <v>1</v>
      </c>
      <c r="I2419" t="s">
        <v>14</v>
      </c>
      <c r="J2419" t="s">
        <v>10059</v>
      </c>
      <c r="K2419" s="1">
        <v>45089</v>
      </c>
      <c r="L2419" s="1" t="str">
        <f>IF(ISNUMBER(Table2[[#This Row],[Transaction Date]]),TEXT(Table2[[#This Row],[Transaction Date]],"mmmm"),"Unknown")</f>
        <v>June</v>
      </c>
      <c r="M2419" s="1" t="str">
        <f>IF(ISNUMBER(Table2[[#This Row],[Transaction Date]]),TEXT(Table2[[#This Row],[Transaction Date]],"dddd"),"Unknown")</f>
        <v>Monday</v>
      </c>
      <c r="N2419">
        <f t="shared" si="150"/>
        <v>0</v>
      </c>
      <c r="O2419" t="str">
        <f t="shared" si="151"/>
        <v>Actual</v>
      </c>
    </row>
    <row r="2420" spans="1:15" x14ac:dyDescent="0.25">
      <c r="A2420" t="s">
        <v>2729</v>
      </c>
      <c r="B2420" t="s">
        <v>9</v>
      </c>
      <c r="D2420">
        <f t="shared" si="148"/>
        <v>3</v>
      </c>
      <c r="E2420">
        <v>2</v>
      </c>
      <c r="F2420">
        <f>IF(OR(E2420="",E2420="UNKNOWN",E2420="ERROR"),_xlfn.XLOOKUP(Table2[[#This Row],[Item]],Items_List!A:A,Items_List!B:B),E2420)</f>
        <v>2</v>
      </c>
      <c r="G2420">
        <v>6</v>
      </c>
      <c r="H2420">
        <f t="shared" si="149"/>
        <v>6</v>
      </c>
      <c r="I2420" t="s">
        <v>23</v>
      </c>
      <c r="J2420" t="s">
        <v>11</v>
      </c>
      <c r="K2420" s="1">
        <v>45065</v>
      </c>
      <c r="L2420" s="1" t="str">
        <f>IF(ISNUMBER(Table2[[#This Row],[Transaction Date]]),TEXT(Table2[[#This Row],[Transaction Date]],"mmmm"),"Unknown")</f>
        <v>May</v>
      </c>
      <c r="M2420" s="1" t="str">
        <f>IF(ISNUMBER(Table2[[#This Row],[Transaction Date]]),TEXT(Table2[[#This Row],[Transaction Date]],"dddd"),"Unknown")</f>
        <v>Friday</v>
      </c>
      <c r="N2420">
        <f t="shared" si="150"/>
        <v>1</v>
      </c>
      <c r="O2420" t="str">
        <f t="shared" si="151"/>
        <v>Estimated</v>
      </c>
    </row>
    <row r="2421" spans="1:15" x14ac:dyDescent="0.25">
      <c r="A2421" t="s">
        <v>2730</v>
      </c>
      <c r="B2421" t="s">
        <v>9</v>
      </c>
      <c r="C2421">
        <v>3</v>
      </c>
      <c r="D2421">
        <f t="shared" si="148"/>
        <v>3</v>
      </c>
      <c r="E2421">
        <v>2</v>
      </c>
      <c r="F2421">
        <f>IF(OR(E2421="",E2421="UNKNOWN",E2421="ERROR"),_xlfn.XLOOKUP(Table2[[#This Row],[Item]],Items_List!A:A,Items_List!B:B),E2421)</f>
        <v>2</v>
      </c>
      <c r="G2421">
        <v>6</v>
      </c>
      <c r="H2421">
        <f t="shared" si="149"/>
        <v>6</v>
      </c>
      <c r="I2421" t="s">
        <v>10059</v>
      </c>
      <c r="J2421" t="s">
        <v>10059</v>
      </c>
      <c r="K2421" s="1">
        <v>45285</v>
      </c>
      <c r="L2421" s="1" t="str">
        <f>IF(ISNUMBER(Table2[[#This Row],[Transaction Date]]),TEXT(Table2[[#This Row],[Transaction Date]],"mmmm"),"Unknown")</f>
        <v>December</v>
      </c>
      <c r="M2421" s="1" t="str">
        <f>IF(ISNUMBER(Table2[[#This Row],[Transaction Date]]),TEXT(Table2[[#This Row],[Transaction Date]],"dddd"),"Unknown")</f>
        <v>Monday</v>
      </c>
      <c r="N2421">
        <f t="shared" si="150"/>
        <v>0</v>
      </c>
      <c r="O2421" t="str">
        <f t="shared" si="151"/>
        <v>Actual</v>
      </c>
    </row>
    <row r="2422" spans="1:15" x14ac:dyDescent="0.25">
      <c r="A2422" t="s">
        <v>2731</v>
      </c>
      <c r="B2422" t="s">
        <v>39</v>
      </c>
      <c r="C2422" t="s">
        <v>21</v>
      </c>
      <c r="D2422">
        <f t="shared" si="148"/>
        <v>3</v>
      </c>
      <c r="E2422">
        <v>3</v>
      </c>
      <c r="F2422">
        <f>IF(OR(E2422="",E2422="UNKNOWN",E2422="ERROR"),_xlfn.XLOOKUP(Table2[[#This Row],[Item]],Items_List!A:A,Items_List!B:B),E2422)</f>
        <v>3</v>
      </c>
      <c r="G2422">
        <v>9</v>
      </c>
      <c r="H2422">
        <f t="shared" si="149"/>
        <v>9</v>
      </c>
      <c r="I2422" t="s">
        <v>10059</v>
      </c>
      <c r="J2422" t="s">
        <v>11</v>
      </c>
      <c r="L2422" s="1" t="str">
        <f>IF(ISNUMBER(Table2[[#This Row],[Transaction Date]]),TEXT(Table2[[#This Row],[Transaction Date]],"mmmm"),"Unknown")</f>
        <v>Unknown</v>
      </c>
      <c r="M2422" s="1" t="str">
        <f>IF(ISNUMBER(Table2[[#This Row],[Transaction Date]]),TEXT(Table2[[#This Row],[Transaction Date]],"dddd"),"Unknown")</f>
        <v>Unknown</v>
      </c>
      <c r="N2422">
        <f t="shared" si="150"/>
        <v>1</v>
      </c>
      <c r="O2422" t="str">
        <f t="shared" si="151"/>
        <v>Estimated</v>
      </c>
    </row>
    <row r="2423" spans="1:15" x14ac:dyDescent="0.25">
      <c r="A2423" t="s">
        <v>2732</v>
      </c>
      <c r="B2423" t="s">
        <v>13</v>
      </c>
      <c r="C2423">
        <v>3</v>
      </c>
      <c r="D2423">
        <f t="shared" si="148"/>
        <v>3</v>
      </c>
      <c r="E2423">
        <v>3</v>
      </c>
      <c r="F2423">
        <f>IF(OR(E2423="",E2423="UNKNOWN",E2423="ERROR"),_xlfn.XLOOKUP(Table2[[#This Row],[Item]],Items_List!A:A,Items_List!B:B),E2423)</f>
        <v>3</v>
      </c>
      <c r="G2423">
        <v>9</v>
      </c>
      <c r="H2423">
        <f t="shared" si="149"/>
        <v>9</v>
      </c>
      <c r="I2423" t="s">
        <v>14</v>
      </c>
      <c r="J2423" t="s">
        <v>10059</v>
      </c>
      <c r="K2423" s="1">
        <v>45288</v>
      </c>
      <c r="L2423" s="1" t="str">
        <f>IF(ISNUMBER(Table2[[#This Row],[Transaction Date]]),TEXT(Table2[[#This Row],[Transaction Date]],"mmmm"),"Unknown")</f>
        <v>December</v>
      </c>
      <c r="M2423" s="1" t="str">
        <f>IF(ISNUMBER(Table2[[#This Row],[Transaction Date]]),TEXT(Table2[[#This Row],[Transaction Date]],"dddd"),"Unknown")</f>
        <v>Thursday</v>
      </c>
      <c r="N2423">
        <f t="shared" si="150"/>
        <v>0</v>
      </c>
      <c r="O2423" t="str">
        <f t="shared" si="151"/>
        <v>Actual</v>
      </c>
    </row>
    <row r="2424" spans="1:15" x14ac:dyDescent="0.25">
      <c r="A2424" t="s">
        <v>2733</v>
      </c>
      <c r="B2424" t="s">
        <v>65</v>
      </c>
      <c r="C2424">
        <v>3</v>
      </c>
      <c r="D2424">
        <f t="shared" si="148"/>
        <v>3</v>
      </c>
      <c r="E2424">
        <v>1.5</v>
      </c>
      <c r="F2424">
        <f>IF(OR(E2424="",E2424="UNKNOWN",E2424="ERROR"),_xlfn.XLOOKUP(Table2[[#This Row],[Item]],Items_List!A:A,Items_List!B:B),E2424)</f>
        <v>1.5</v>
      </c>
      <c r="G2424">
        <v>4.5</v>
      </c>
      <c r="H2424">
        <f t="shared" si="149"/>
        <v>4.5</v>
      </c>
      <c r="I2424" t="s">
        <v>10</v>
      </c>
      <c r="J2424" t="s">
        <v>10059</v>
      </c>
      <c r="K2424" s="1">
        <v>44993</v>
      </c>
      <c r="L2424" s="1" t="str">
        <f>IF(ISNUMBER(Table2[[#This Row],[Transaction Date]]),TEXT(Table2[[#This Row],[Transaction Date]],"mmmm"),"Unknown")</f>
        <v>March</v>
      </c>
      <c r="M2424" s="1" t="str">
        <f>IF(ISNUMBER(Table2[[#This Row],[Transaction Date]]),TEXT(Table2[[#This Row],[Transaction Date]],"dddd"),"Unknown")</f>
        <v>Wednesday</v>
      </c>
      <c r="N2424">
        <f t="shared" si="150"/>
        <v>0</v>
      </c>
      <c r="O2424" t="str">
        <f t="shared" si="151"/>
        <v>Actual</v>
      </c>
    </row>
    <row r="2425" spans="1:15" x14ac:dyDescent="0.25">
      <c r="A2425" t="s">
        <v>2736</v>
      </c>
      <c r="B2425" t="s">
        <v>39</v>
      </c>
      <c r="C2425">
        <v>3</v>
      </c>
      <c r="D2425">
        <f t="shared" si="148"/>
        <v>3</v>
      </c>
      <c r="E2425">
        <v>3</v>
      </c>
      <c r="F2425">
        <f>IF(OR(E2425="",E2425="UNKNOWN",E2425="ERROR"),_xlfn.XLOOKUP(Table2[[#This Row],[Item]],Items_List!A:A,Items_List!B:B),E2425)</f>
        <v>3</v>
      </c>
      <c r="G2425">
        <v>9</v>
      </c>
      <c r="H2425">
        <f t="shared" si="149"/>
        <v>9</v>
      </c>
      <c r="I2425" t="s">
        <v>14</v>
      </c>
      <c r="J2425" t="s">
        <v>11</v>
      </c>
      <c r="K2425" s="1">
        <v>45196</v>
      </c>
      <c r="L2425" s="1" t="str">
        <f>IF(ISNUMBER(Table2[[#This Row],[Transaction Date]]),TEXT(Table2[[#This Row],[Transaction Date]],"mmmm"),"Unknown")</f>
        <v>September</v>
      </c>
      <c r="M2425" s="1" t="str">
        <f>IF(ISNUMBER(Table2[[#This Row],[Transaction Date]]),TEXT(Table2[[#This Row],[Transaction Date]],"dddd"),"Unknown")</f>
        <v>Wednesday</v>
      </c>
      <c r="N2425">
        <f t="shared" si="150"/>
        <v>0</v>
      </c>
      <c r="O2425" t="str">
        <f t="shared" si="151"/>
        <v>Actual</v>
      </c>
    </row>
    <row r="2426" spans="1:15" x14ac:dyDescent="0.25">
      <c r="A2426" t="s">
        <v>2737</v>
      </c>
      <c r="B2426" t="s">
        <v>39</v>
      </c>
      <c r="C2426">
        <v>3</v>
      </c>
      <c r="D2426">
        <f t="shared" si="148"/>
        <v>3</v>
      </c>
      <c r="E2426">
        <v>3</v>
      </c>
      <c r="F2426">
        <f>IF(OR(E2426="",E2426="UNKNOWN",E2426="ERROR"),_xlfn.XLOOKUP(Table2[[#This Row],[Item]],Items_List!A:A,Items_List!B:B),E2426)</f>
        <v>3</v>
      </c>
      <c r="G2426">
        <v>9</v>
      </c>
      <c r="H2426">
        <f t="shared" si="149"/>
        <v>9</v>
      </c>
      <c r="I2426" t="s">
        <v>10059</v>
      </c>
      <c r="J2426" t="s">
        <v>15</v>
      </c>
      <c r="K2426" s="1">
        <v>45040</v>
      </c>
      <c r="L2426" s="1" t="str">
        <f>IF(ISNUMBER(Table2[[#This Row],[Transaction Date]]),TEXT(Table2[[#This Row],[Transaction Date]],"mmmm"),"Unknown")</f>
        <v>April</v>
      </c>
      <c r="M2426" s="1" t="str">
        <f>IF(ISNUMBER(Table2[[#This Row],[Transaction Date]]),TEXT(Table2[[#This Row],[Transaction Date]],"dddd"),"Unknown")</f>
        <v>Monday</v>
      </c>
      <c r="N2426">
        <f t="shared" si="150"/>
        <v>0</v>
      </c>
      <c r="O2426" t="str">
        <f t="shared" si="151"/>
        <v>Actual</v>
      </c>
    </row>
    <row r="2427" spans="1:15" x14ac:dyDescent="0.25">
      <c r="A2427" t="s">
        <v>2738</v>
      </c>
      <c r="B2427" t="s">
        <v>9</v>
      </c>
      <c r="C2427">
        <v>2</v>
      </c>
      <c r="D2427">
        <f t="shared" si="148"/>
        <v>2</v>
      </c>
      <c r="E2427">
        <v>2</v>
      </c>
      <c r="F2427">
        <f>IF(OR(E2427="",E2427="UNKNOWN",E2427="ERROR"),_xlfn.XLOOKUP(Table2[[#This Row],[Item]],Items_List!A:A,Items_List!B:B),E2427)</f>
        <v>2</v>
      </c>
      <c r="G2427">
        <v>4</v>
      </c>
      <c r="H2427">
        <f t="shared" si="149"/>
        <v>4</v>
      </c>
      <c r="I2427" t="s">
        <v>10059</v>
      </c>
      <c r="J2427" t="s">
        <v>10059</v>
      </c>
      <c r="K2427" s="1">
        <v>45064</v>
      </c>
      <c r="L2427" s="1" t="str">
        <f>IF(ISNUMBER(Table2[[#This Row],[Transaction Date]]),TEXT(Table2[[#This Row],[Transaction Date]],"mmmm"),"Unknown")</f>
        <v>May</v>
      </c>
      <c r="M2427" s="1" t="str">
        <f>IF(ISNUMBER(Table2[[#This Row],[Transaction Date]]),TEXT(Table2[[#This Row],[Transaction Date]],"dddd"),"Unknown")</f>
        <v>Thursday</v>
      </c>
      <c r="N2427">
        <f t="shared" si="150"/>
        <v>0</v>
      </c>
      <c r="O2427" t="str">
        <f t="shared" si="151"/>
        <v>Actual</v>
      </c>
    </row>
    <row r="2428" spans="1:15" x14ac:dyDescent="0.25">
      <c r="A2428" t="s">
        <v>2739</v>
      </c>
      <c r="B2428" t="s">
        <v>13</v>
      </c>
      <c r="C2428">
        <v>5</v>
      </c>
      <c r="D2428">
        <f t="shared" si="148"/>
        <v>5</v>
      </c>
      <c r="E2428">
        <v>3</v>
      </c>
      <c r="F2428">
        <f>IF(OR(E2428="",E2428="UNKNOWN",E2428="ERROR"),_xlfn.XLOOKUP(Table2[[#This Row],[Item]],Items_List!A:A,Items_List!B:B),E2428)</f>
        <v>3</v>
      </c>
      <c r="G2428">
        <v>15</v>
      </c>
      <c r="H2428">
        <f t="shared" si="149"/>
        <v>15</v>
      </c>
      <c r="I2428" t="s">
        <v>23</v>
      </c>
      <c r="J2428" t="s">
        <v>11</v>
      </c>
      <c r="K2428" s="1">
        <v>45091</v>
      </c>
      <c r="L2428" s="1" t="str">
        <f>IF(ISNUMBER(Table2[[#This Row],[Transaction Date]]),TEXT(Table2[[#This Row],[Transaction Date]],"mmmm"),"Unknown")</f>
        <v>June</v>
      </c>
      <c r="M2428" s="1" t="str">
        <f>IF(ISNUMBER(Table2[[#This Row],[Transaction Date]]),TEXT(Table2[[#This Row],[Transaction Date]],"dddd"),"Unknown")</f>
        <v>Wednesday</v>
      </c>
      <c r="N2428">
        <f t="shared" si="150"/>
        <v>0</v>
      </c>
      <c r="O2428" t="str">
        <f t="shared" si="151"/>
        <v>Actual</v>
      </c>
    </row>
    <row r="2429" spans="1:15" x14ac:dyDescent="0.25">
      <c r="A2429" t="s">
        <v>2740</v>
      </c>
      <c r="B2429" t="s">
        <v>9</v>
      </c>
      <c r="D2429">
        <f t="shared" si="148"/>
        <v>2</v>
      </c>
      <c r="E2429">
        <v>2</v>
      </c>
      <c r="F2429">
        <f>IF(OR(E2429="",E2429="UNKNOWN",E2429="ERROR"),_xlfn.XLOOKUP(Table2[[#This Row],[Item]],Items_List!A:A,Items_List!B:B),E2429)</f>
        <v>2</v>
      </c>
      <c r="G2429">
        <v>4</v>
      </c>
      <c r="H2429">
        <f t="shared" si="149"/>
        <v>4</v>
      </c>
      <c r="I2429" t="s">
        <v>10059</v>
      </c>
      <c r="J2429" t="s">
        <v>10059</v>
      </c>
      <c r="K2429" s="1">
        <v>45189</v>
      </c>
      <c r="L2429" s="1" t="str">
        <f>IF(ISNUMBER(Table2[[#This Row],[Transaction Date]]),TEXT(Table2[[#This Row],[Transaction Date]],"mmmm"),"Unknown")</f>
        <v>September</v>
      </c>
      <c r="M2429" s="1" t="str">
        <f>IF(ISNUMBER(Table2[[#This Row],[Transaction Date]]),TEXT(Table2[[#This Row],[Transaction Date]],"dddd"),"Unknown")</f>
        <v>Wednesday</v>
      </c>
      <c r="N2429">
        <f t="shared" si="150"/>
        <v>1</v>
      </c>
      <c r="O2429" t="str">
        <f t="shared" si="151"/>
        <v>Estimated</v>
      </c>
    </row>
    <row r="2430" spans="1:15" x14ac:dyDescent="0.25">
      <c r="A2430" t="s">
        <v>2741</v>
      </c>
      <c r="B2430" t="s">
        <v>39</v>
      </c>
      <c r="C2430">
        <v>2</v>
      </c>
      <c r="D2430">
        <f t="shared" si="148"/>
        <v>2</v>
      </c>
      <c r="E2430">
        <v>3</v>
      </c>
      <c r="F2430">
        <f>IF(OR(E2430="",E2430="UNKNOWN",E2430="ERROR"),_xlfn.XLOOKUP(Table2[[#This Row],[Item]],Items_List!A:A,Items_List!B:B),E2430)</f>
        <v>3</v>
      </c>
      <c r="G2430">
        <v>6</v>
      </c>
      <c r="H2430">
        <f t="shared" si="149"/>
        <v>6</v>
      </c>
      <c r="I2430" t="s">
        <v>10</v>
      </c>
      <c r="J2430" t="s">
        <v>10059</v>
      </c>
      <c r="K2430" s="1">
        <v>45107</v>
      </c>
      <c r="L2430" s="1" t="str">
        <f>IF(ISNUMBER(Table2[[#This Row],[Transaction Date]]),TEXT(Table2[[#This Row],[Transaction Date]],"mmmm"),"Unknown")</f>
        <v>June</v>
      </c>
      <c r="M2430" s="1" t="str">
        <f>IF(ISNUMBER(Table2[[#This Row],[Transaction Date]]),TEXT(Table2[[#This Row],[Transaction Date]],"dddd"),"Unknown")</f>
        <v>Friday</v>
      </c>
      <c r="N2430">
        <f t="shared" si="150"/>
        <v>0</v>
      </c>
      <c r="O2430" t="str">
        <f t="shared" si="151"/>
        <v>Actual</v>
      </c>
    </row>
    <row r="2431" spans="1:15" x14ac:dyDescent="0.25">
      <c r="A2431" t="s">
        <v>2742</v>
      </c>
      <c r="B2431" t="s">
        <v>39</v>
      </c>
      <c r="C2431">
        <v>3</v>
      </c>
      <c r="D2431">
        <f t="shared" si="148"/>
        <v>3</v>
      </c>
      <c r="E2431" s="3">
        <f>_xlfn.XLOOKUP(Table2[[#This Row],[Item]],Items_List!$A$2:$A$9,Items_List!$B$2:$B$9)</f>
        <v>3</v>
      </c>
      <c r="F2431">
        <f>IF(OR(E2431="",E2431="UNKNOWN",E2431="ERROR"),_xlfn.XLOOKUP(Table2[[#This Row],[Item]],Items_List!A:A,Items_List!B:B),E2431)</f>
        <v>3</v>
      </c>
      <c r="G2431">
        <v>9</v>
      </c>
      <c r="H2431">
        <f t="shared" si="149"/>
        <v>9</v>
      </c>
      <c r="I2431" t="s">
        <v>14</v>
      </c>
      <c r="J2431" t="s">
        <v>11</v>
      </c>
      <c r="K2431" s="1">
        <v>44980</v>
      </c>
      <c r="L2431" s="1" t="str">
        <f>IF(ISNUMBER(Table2[[#This Row],[Transaction Date]]),TEXT(Table2[[#This Row],[Transaction Date]],"mmmm"),"Unknown")</f>
        <v>February</v>
      </c>
      <c r="M2431" s="1" t="str">
        <f>IF(ISNUMBER(Table2[[#This Row],[Transaction Date]]),TEXT(Table2[[#This Row],[Transaction Date]],"dddd"),"Unknown")</f>
        <v>Thursday</v>
      </c>
      <c r="N2431">
        <f t="shared" si="150"/>
        <v>0</v>
      </c>
      <c r="O2431" t="str">
        <f t="shared" si="151"/>
        <v>Actual</v>
      </c>
    </row>
    <row r="2432" spans="1:15" x14ac:dyDescent="0.25">
      <c r="A2432" t="s">
        <v>2743</v>
      </c>
      <c r="B2432" t="s">
        <v>65</v>
      </c>
      <c r="C2432">
        <v>5</v>
      </c>
      <c r="D2432">
        <f t="shared" si="148"/>
        <v>5</v>
      </c>
      <c r="E2432" s="3">
        <f>_xlfn.XLOOKUP(Table2[[#This Row],[Item]],Items_List!$A$2:$A$9,Items_List!$B$2:$B$9)</f>
        <v>1.5</v>
      </c>
      <c r="F2432">
        <f>IF(OR(E2432="",E2432="UNKNOWN",E2432="ERROR"),_xlfn.XLOOKUP(Table2[[#This Row],[Item]],Items_List!A:A,Items_List!B:B),E2432)</f>
        <v>1.5</v>
      </c>
      <c r="G2432">
        <v>7.5</v>
      </c>
      <c r="H2432">
        <f t="shared" si="149"/>
        <v>7.5</v>
      </c>
      <c r="I2432" t="s">
        <v>10</v>
      </c>
      <c r="J2432" t="s">
        <v>10059</v>
      </c>
      <c r="K2432" s="1">
        <v>45153</v>
      </c>
      <c r="L2432" s="1" t="str">
        <f>IF(ISNUMBER(Table2[[#This Row],[Transaction Date]]),TEXT(Table2[[#This Row],[Transaction Date]],"mmmm"),"Unknown")</f>
        <v>August</v>
      </c>
      <c r="M2432" s="1" t="str">
        <f>IF(ISNUMBER(Table2[[#This Row],[Transaction Date]]),TEXT(Table2[[#This Row],[Transaction Date]],"dddd"),"Unknown")</f>
        <v>Tuesday</v>
      </c>
      <c r="N2432">
        <f t="shared" si="150"/>
        <v>0</v>
      </c>
      <c r="O2432" t="str">
        <f t="shared" si="151"/>
        <v>Actual</v>
      </c>
    </row>
    <row r="2433" spans="1:15" x14ac:dyDescent="0.25">
      <c r="A2433" t="s">
        <v>2744</v>
      </c>
      <c r="B2433" t="s">
        <v>28</v>
      </c>
      <c r="C2433">
        <v>2</v>
      </c>
      <c r="D2433">
        <f t="shared" si="148"/>
        <v>2</v>
      </c>
      <c r="E2433" s="3">
        <f>_xlfn.XLOOKUP(Table2[[#This Row],[Item]],Items_List!$A$2:$A$9,Items_List!$B$2:$B$9)</f>
        <v>4</v>
      </c>
      <c r="F2433">
        <f>IF(OR(E2433="",E2433="UNKNOWN",E2433="ERROR"),_xlfn.XLOOKUP(Table2[[#This Row],[Item]],Items_List!A:A,Items_List!B:B),E2433)</f>
        <v>4</v>
      </c>
      <c r="G2433">
        <v>8</v>
      </c>
      <c r="H2433">
        <f t="shared" si="149"/>
        <v>8</v>
      </c>
      <c r="I2433" t="s">
        <v>10</v>
      </c>
      <c r="J2433" t="s">
        <v>10059</v>
      </c>
      <c r="K2433" s="1">
        <v>45197</v>
      </c>
      <c r="L2433" s="1" t="str">
        <f>IF(ISNUMBER(Table2[[#This Row],[Transaction Date]]),TEXT(Table2[[#This Row],[Transaction Date]],"mmmm"),"Unknown")</f>
        <v>September</v>
      </c>
      <c r="M2433" s="1" t="str">
        <f>IF(ISNUMBER(Table2[[#This Row],[Transaction Date]]),TEXT(Table2[[#This Row],[Transaction Date]],"dddd"),"Unknown")</f>
        <v>Thursday</v>
      </c>
      <c r="N2433">
        <f t="shared" si="150"/>
        <v>0</v>
      </c>
      <c r="O2433" t="str">
        <f t="shared" si="151"/>
        <v>Actual</v>
      </c>
    </row>
    <row r="2434" spans="1:15" x14ac:dyDescent="0.25">
      <c r="A2434" t="s">
        <v>2745</v>
      </c>
      <c r="B2434" t="s">
        <v>17</v>
      </c>
      <c r="C2434">
        <v>5</v>
      </c>
      <c r="D2434">
        <f t="shared" ref="D2434:D2497" si="152">IF(OR(C2434="",C2434="UNKNOWN",C2434="ERROR"),IFERROR(VALUE(G2434)/VALUE(E2434),""),VALUE(C2434))</f>
        <v>5</v>
      </c>
      <c r="E2434">
        <v>1</v>
      </c>
      <c r="F2434">
        <f>IF(OR(E2434="",E2434="UNKNOWN",E2434="ERROR"),_xlfn.XLOOKUP(Table2[[#This Row],[Item]],Items_List!A:A,Items_List!B:B),E2434)</f>
        <v>1</v>
      </c>
      <c r="G2434">
        <v>5</v>
      </c>
      <c r="H2434">
        <f t="shared" ref="H2434:H2497" si="153">D2434*F2434</f>
        <v>5</v>
      </c>
      <c r="I2434" t="s">
        <v>23</v>
      </c>
      <c r="J2434" t="s">
        <v>15</v>
      </c>
      <c r="K2434" s="1">
        <v>45128</v>
      </c>
      <c r="L2434" s="1" t="str">
        <f>IF(ISNUMBER(Table2[[#This Row],[Transaction Date]]),TEXT(Table2[[#This Row],[Transaction Date]],"mmmm"),"Unknown")</f>
        <v>July</v>
      </c>
      <c r="M2434" s="1" t="str">
        <f>IF(ISNUMBER(Table2[[#This Row],[Transaction Date]]),TEXT(Table2[[#This Row],[Transaction Date]],"dddd"),"Unknown")</f>
        <v>Friday</v>
      </c>
      <c r="N2434">
        <f t="shared" ref="N2434:N2497" si="154">IF(OR(B2434="",B2434="unknown",B2434="error",C2434="",C2434="unknown",C2434="error",G2434="",G2434="error",G2434="unknown"),1,0)</f>
        <v>0</v>
      </c>
      <c r="O2434" t="str">
        <f t="shared" ref="O2434:O2497" si="155">IF(OR(C2434="",C2434="error",C2434="unknown"),"Estimated","Actual")</f>
        <v>Actual</v>
      </c>
    </row>
    <row r="2435" spans="1:15" x14ac:dyDescent="0.25">
      <c r="A2435" t="s">
        <v>2746</v>
      </c>
      <c r="B2435" t="s">
        <v>65</v>
      </c>
      <c r="C2435">
        <v>1</v>
      </c>
      <c r="D2435">
        <f t="shared" si="152"/>
        <v>1</v>
      </c>
      <c r="E2435">
        <v>1.5</v>
      </c>
      <c r="F2435">
        <f>IF(OR(E2435="",E2435="UNKNOWN",E2435="ERROR"),_xlfn.XLOOKUP(Table2[[#This Row],[Item]],Items_List!A:A,Items_List!B:B),E2435)</f>
        <v>1.5</v>
      </c>
      <c r="G2435">
        <v>1.5</v>
      </c>
      <c r="H2435">
        <f t="shared" si="153"/>
        <v>1.5</v>
      </c>
      <c r="I2435" t="s">
        <v>10059</v>
      </c>
      <c r="J2435" t="s">
        <v>11</v>
      </c>
      <c r="K2435" s="1">
        <v>44987</v>
      </c>
      <c r="L2435" s="1" t="str">
        <f>IF(ISNUMBER(Table2[[#This Row],[Transaction Date]]),TEXT(Table2[[#This Row],[Transaction Date]],"mmmm"),"Unknown")</f>
        <v>March</v>
      </c>
      <c r="M2435" s="1" t="str">
        <f>IF(ISNUMBER(Table2[[#This Row],[Transaction Date]]),TEXT(Table2[[#This Row],[Transaction Date]],"dddd"),"Unknown")</f>
        <v>Thursday</v>
      </c>
      <c r="N2435">
        <f t="shared" si="154"/>
        <v>0</v>
      </c>
      <c r="O2435" t="str">
        <f t="shared" si="155"/>
        <v>Actual</v>
      </c>
    </row>
    <row r="2436" spans="1:15" x14ac:dyDescent="0.25">
      <c r="A2436" t="s">
        <v>2747</v>
      </c>
      <c r="B2436" t="s">
        <v>65</v>
      </c>
      <c r="C2436">
        <v>5</v>
      </c>
      <c r="D2436">
        <f t="shared" si="152"/>
        <v>5</v>
      </c>
      <c r="E2436">
        <v>1.5</v>
      </c>
      <c r="F2436">
        <f>IF(OR(E2436="",E2436="UNKNOWN",E2436="ERROR"),_xlfn.XLOOKUP(Table2[[#This Row],[Item]],Items_List!A:A,Items_List!B:B),E2436)</f>
        <v>1.5</v>
      </c>
      <c r="G2436">
        <v>7.5</v>
      </c>
      <c r="H2436">
        <f t="shared" si="153"/>
        <v>7.5</v>
      </c>
      <c r="I2436" t="s">
        <v>10059</v>
      </c>
      <c r="J2436" t="s">
        <v>15</v>
      </c>
      <c r="K2436" s="1">
        <v>45176</v>
      </c>
      <c r="L2436" s="1" t="str">
        <f>IF(ISNUMBER(Table2[[#This Row],[Transaction Date]]),TEXT(Table2[[#This Row],[Transaction Date]],"mmmm"),"Unknown")</f>
        <v>September</v>
      </c>
      <c r="M2436" s="1" t="str">
        <f>IF(ISNUMBER(Table2[[#This Row],[Transaction Date]]),TEXT(Table2[[#This Row],[Transaction Date]],"dddd"),"Unknown")</f>
        <v>Thursday</v>
      </c>
      <c r="N2436">
        <f t="shared" si="154"/>
        <v>0</v>
      </c>
      <c r="O2436" t="str">
        <f t="shared" si="155"/>
        <v>Actual</v>
      </c>
    </row>
    <row r="2437" spans="1:15" x14ac:dyDescent="0.25">
      <c r="A2437" t="s">
        <v>2748</v>
      </c>
      <c r="B2437" t="s">
        <v>13</v>
      </c>
      <c r="C2437">
        <v>2</v>
      </c>
      <c r="D2437">
        <f t="shared" si="152"/>
        <v>2</v>
      </c>
      <c r="E2437">
        <v>3</v>
      </c>
      <c r="F2437">
        <f>IF(OR(E2437="",E2437="UNKNOWN",E2437="ERROR"),_xlfn.XLOOKUP(Table2[[#This Row],[Item]],Items_List!A:A,Items_List!B:B),E2437)</f>
        <v>3</v>
      </c>
      <c r="G2437">
        <v>6</v>
      </c>
      <c r="H2437">
        <f t="shared" si="153"/>
        <v>6</v>
      </c>
      <c r="I2437" t="s">
        <v>10</v>
      </c>
      <c r="J2437" t="s">
        <v>11</v>
      </c>
      <c r="K2437" s="1">
        <v>45084</v>
      </c>
      <c r="L2437" s="1" t="str">
        <f>IF(ISNUMBER(Table2[[#This Row],[Transaction Date]]),TEXT(Table2[[#This Row],[Transaction Date]],"mmmm"),"Unknown")</f>
        <v>June</v>
      </c>
      <c r="M2437" s="1" t="str">
        <f>IF(ISNUMBER(Table2[[#This Row],[Transaction Date]]),TEXT(Table2[[#This Row],[Transaction Date]],"dddd"),"Unknown")</f>
        <v>Wednesday</v>
      </c>
      <c r="N2437">
        <f t="shared" si="154"/>
        <v>0</v>
      </c>
      <c r="O2437" t="str">
        <f t="shared" si="155"/>
        <v>Actual</v>
      </c>
    </row>
    <row r="2438" spans="1:15" x14ac:dyDescent="0.25">
      <c r="A2438" t="s">
        <v>2749</v>
      </c>
      <c r="B2438" t="s">
        <v>28</v>
      </c>
      <c r="C2438">
        <v>1</v>
      </c>
      <c r="D2438">
        <f t="shared" si="152"/>
        <v>1</v>
      </c>
      <c r="E2438">
        <v>4</v>
      </c>
      <c r="F2438">
        <f>IF(OR(E2438="",E2438="UNKNOWN",E2438="ERROR"),_xlfn.XLOOKUP(Table2[[#This Row],[Item]],Items_List!A:A,Items_List!B:B),E2438)</f>
        <v>4</v>
      </c>
      <c r="G2438">
        <v>4</v>
      </c>
      <c r="H2438">
        <f t="shared" si="153"/>
        <v>4</v>
      </c>
      <c r="I2438" t="s">
        <v>23</v>
      </c>
      <c r="J2438" t="s">
        <v>15</v>
      </c>
      <c r="K2438" s="1">
        <v>44927</v>
      </c>
      <c r="L2438" s="1" t="str">
        <f>IF(ISNUMBER(Table2[[#This Row],[Transaction Date]]),TEXT(Table2[[#This Row],[Transaction Date]],"mmmm"),"Unknown")</f>
        <v>January</v>
      </c>
      <c r="M2438" s="1" t="str">
        <f>IF(ISNUMBER(Table2[[#This Row],[Transaction Date]]),TEXT(Table2[[#This Row],[Transaction Date]],"dddd"),"Unknown")</f>
        <v>Sunday</v>
      </c>
      <c r="N2438">
        <f t="shared" si="154"/>
        <v>0</v>
      </c>
      <c r="O2438" t="str">
        <f t="shared" si="155"/>
        <v>Actual</v>
      </c>
    </row>
    <row r="2439" spans="1:15" x14ac:dyDescent="0.25">
      <c r="A2439" t="s">
        <v>2750</v>
      </c>
      <c r="B2439" t="s">
        <v>20</v>
      </c>
      <c r="C2439">
        <v>5</v>
      </c>
      <c r="D2439">
        <f t="shared" si="152"/>
        <v>5</v>
      </c>
      <c r="E2439">
        <v>5</v>
      </c>
      <c r="F2439">
        <f>IF(OR(E2439="",E2439="UNKNOWN",E2439="ERROR"),_xlfn.XLOOKUP(Table2[[#This Row],[Item]],Items_List!A:A,Items_List!B:B),E2439)</f>
        <v>5</v>
      </c>
      <c r="G2439">
        <v>25</v>
      </c>
      <c r="H2439">
        <f t="shared" si="153"/>
        <v>25</v>
      </c>
      <c r="I2439" t="s">
        <v>23</v>
      </c>
      <c r="J2439" t="s">
        <v>11</v>
      </c>
      <c r="K2439" s="1">
        <v>45031</v>
      </c>
      <c r="L2439" s="1" t="str">
        <f>IF(ISNUMBER(Table2[[#This Row],[Transaction Date]]),TEXT(Table2[[#This Row],[Transaction Date]],"mmmm"),"Unknown")</f>
        <v>April</v>
      </c>
      <c r="M2439" s="1" t="str">
        <f>IF(ISNUMBER(Table2[[#This Row],[Transaction Date]]),TEXT(Table2[[#This Row],[Transaction Date]],"dddd"),"Unknown")</f>
        <v>Saturday</v>
      </c>
      <c r="N2439">
        <f t="shared" si="154"/>
        <v>0</v>
      </c>
      <c r="O2439" t="str">
        <f t="shared" si="155"/>
        <v>Actual</v>
      </c>
    </row>
    <row r="2440" spans="1:15" x14ac:dyDescent="0.25">
      <c r="A2440" t="s">
        <v>2751</v>
      </c>
      <c r="B2440" t="s">
        <v>13</v>
      </c>
      <c r="C2440">
        <v>5</v>
      </c>
      <c r="D2440">
        <f t="shared" si="152"/>
        <v>5</v>
      </c>
      <c r="E2440">
        <v>3</v>
      </c>
      <c r="F2440">
        <f>IF(OR(E2440="",E2440="UNKNOWN",E2440="ERROR"),_xlfn.XLOOKUP(Table2[[#This Row],[Item]],Items_List!A:A,Items_List!B:B),E2440)</f>
        <v>3</v>
      </c>
      <c r="G2440">
        <v>15</v>
      </c>
      <c r="H2440">
        <f t="shared" si="153"/>
        <v>15</v>
      </c>
      <c r="I2440" t="s">
        <v>10059</v>
      </c>
      <c r="J2440" t="s">
        <v>11</v>
      </c>
      <c r="K2440" s="1">
        <v>45106</v>
      </c>
      <c r="L2440" s="1" t="str">
        <f>IF(ISNUMBER(Table2[[#This Row],[Transaction Date]]),TEXT(Table2[[#This Row],[Transaction Date]],"mmmm"),"Unknown")</f>
        <v>June</v>
      </c>
      <c r="M2440" s="1" t="str">
        <f>IF(ISNUMBER(Table2[[#This Row],[Transaction Date]]),TEXT(Table2[[#This Row],[Transaction Date]],"dddd"),"Unknown")</f>
        <v>Thursday</v>
      </c>
      <c r="N2440">
        <f t="shared" si="154"/>
        <v>0</v>
      </c>
      <c r="O2440" t="str">
        <f t="shared" si="155"/>
        <v>Actual</v>
      </c>
    </row>
    <row r="2441" spans="1:15" x14ac:dyDescent="0.25">
      <c r="A2441" t="s">
        <v>2752</v>
      </c>
      <c r="B2441" t="s">
        <v>17</v>
      </c>
      <c r="C2441">
        <v>5</v>
      </c>
      <c r="D2441">
        <f t="shared" si="152"/>
        <v>5</v>
      </c>
      <c r="E2441">
        <v>1</v>
      </c>
      <c r="F2441">
        <f>IF(OR(E2441="",E2441="UNKNOWN",E2441="ERROR"),_xlfn.XLOOKUP(Table2[[#This Row],[Item]],Items_List!A:A,Items_List!B:B),E2441)</f>
        <v>1</v>
      </c>
      <c r="G2441">
        <v>5</v>
      </c>
      <c r="H2441">
        <f t="shared" si="153"/>
        <v>5</v>
      </c>
      <c r="I2441" t="s">
        <v>10059</v>
      </c>
      <c r="J2441" t="s">
        <v>10059</v>
      </c>
      <c r="K2441" s="1">
        <v>44994</v>
      </c>
      <c r="L2441" s="1" t="str">
        <f>IF(ISNUMBER(Table2[[#This Row],[Transaction Date]]),TEXT(Table2[[#This Row],[Transaction Date]],"mmmm"),"Unknown")</f>
        <v>March</v>
      </c>
      <c r="M2441" s="1" t="str">
        <f>IF(ISNUMBER(Table2[[#This Row],[Transaction Date]]),TEXT(Table2[[#This Row],[Transaction Date]],"dddd"),"Unknown")</f>
        <v>Thursday</v>
      </c>
      <c r="N2441">
        <f t="shared" si="154"/>
        <v>0</v>
      </c>
      <c r="O2441" t="str">
        <f t="shared" si="155"/>
        <v>Actual</v>
      </c>
    </row>
    <row r="2442" spans="1:15" x14ac:dyDescent="0.25">
      <c r="A2442" t="s">
        <v>2753</v>
      </c>
      <c r="B2442" t="s">
        <v>9</v>
      </c>
      <c r="C2442">
        <v>4</v>
      </c>
      <c r="D2442">
        <f t="shared" si="152"/>
        <v>4</v>
      </c>
      <c r="E2442">
        <v>2</v>
      </c>
      <c r="F2442">
        <f>IF(OR(E2442="",E2442="UNKNOWN",E2442="ERROR"),_xlfn.XLOOKUP(Table2[[#This Row],[Item]],Items_List!A:A,Items_List!B:B),E2442)</f>
        <v>2</v>
      </c>
      <c r="G2442">
        <v>8</v>
      </c>
      <c r="H2442">
        <f t="shared" si="153"/>
        <v>8</v>
      </c>
      <c r="I2442" t="s">
        <v>10</v>
      </c>
      <c r="J2442" t="s">
        <v>15</v>
      </c>
      <c r="K2442" s="1">
        <v>45072</v>
      </c>
      <c r="L2442" s="1" t="str">
        <f>IF(ISNUMBER(Table2[[#This Row],[Transaction Date]]),TEXT(Table2[[#This Row],[Transaction Date]],"mmmm"),"Unknown")</f>
        <v>May</v>
      </c>
      <c r="M2442" s="1" t="str">
        <f>IF(ISNUMBER(Table2[[#This Row],[Transaction Date]]),TEXT(Table2[[#This Row],[Transaction Date]],"dddd"),"Unknown")</f>
        <v>Friday</v>
      </c>
      <c r="N2442">
        <f t="shared" si="154"/>
        <v>0</v>
      </c>
      <c r="O2442" t="str">
        <f t="shared" si="155"/>
        <v>Actual</v>
      </c>
    </row>
    <row r="2443" spans="1:15" x14ac:dyDescent="0.25">
      <c r="A2443" t="s">
        <v>2755</v>
      </c>
      <c r="B2443" t="s">
        <v>20</v>
      </c>
      <c r="C2443">
        <v>4</v>
      </c>
      <c r="D2443">
        <f t="shared" si="152"/>
        <v>4</v>
      </c>
      <c r="E2443">
        <v>5</v>
      </c>
      <c r="F2443">
        <f>IF(OR(E2443="",E2443="UNKNOWN",E2443="ERROR"),_xlfn.XLOOKUP(Table2[[#This Row],[Item]],Items_List!A:A,Items_List!B:B),E2443)</f>
        <v>5</v>
      </c>
      <c r="G2443">
        <v>20</v>
      </c>
      <c r="H2443">
        <f t="shared" si="153"/>
        <v>20</v>
      </c>
      <c r="I2443" t="s">
        <v>10059</v>
      </c>
      <c r="J2443" t="s">
        <v>10059</v>
      </c>
      <c r="K2443" s="1">
        <v>45057</v>
      </c>
      <c r="L2443" s="1" t="str">
        <f>IF(ISNUMBER(Table2[[#This Row],[Transaction Date]]),TEXT(Table2[[#This Row],[Transaction Date]],"mmmm"),"Unknown")</f>
        <v>May</v>
      </c>
      <c r="M2443" s="1" t="str">
        <f>IF(ISNUMBER(Table2[[#This Row],[Transaction Date]]),TEXT(Table2[[#This Row],[Transaction Date]],"dddd"),"Unknown")</f>
        <v>Thursday</v>
      </c>
      <c r="N2443">
        <f t="shared" si="154"/>
        <v>0</v>
      </c>
      <c r="O2443" t="str">
        <f t="shared" si="155"/>
        <v>Actual</v>
      </c>
    </row>
    <row r="2444" spans="1:15" x14ac:dyDescent="0.25">
      <c r="A2444" t="s">
        <v>2756</v>
      </c>
      <c r="B2444" t="s">
        <v>13</v>
      </c>
      <c r="C2444">
        <v>2</v>
      </c>
      <c r="D2444">
        <f t="shared" si="152"/>
        <v>2</v>
      </c>
      <c r="E2444">
        <v>3</v>
      </c>
      <c r="F2444">
        <f>IF(OR(E2444="",E2444="UNKNOWN",E2444="ERROR"),_xlfn.XLOOKUP(Table2[[#This Row],[Item]],Items_List!A:A,Items_List!B:B),E2444)</f>
        <v>3</v>
      </c>
      <c r="G2444">
        <v>6</v>
      </c>
      <c r="H2444">
        <f t="shared" si="153"/>
        <v>6</v>
      </c>
      <c r="I2444" t="s">
        <v>23</v>
      </c>
      <c r="J2444" t="s">
        <v>11</v>
      </c>
      <c r="K2444" s="1">
        <v>45182</v>
      </c>
      <c r="L2444" s="1" t="str">
        <f>IF(ISNUMBER(Table2[[#This Row],[Transaction Date]]),TEXT(Table2[[#This Row],[Transaction Date]],"mmmm"),"Unknown")</f>
        <v>September</v>
      </c>
      <c r="M2444" s="1" t="str">
        <f>IF(ISNUMBER(Table2[[#This Row],[Transaction Date]]),TEXT(Table2[[#This Row],[Transaction Date]],"dddd"),"Unknown")</f>
        <v>Wednesday</v>
      </c>
      <c r="N2444">
        <f t="shared" si="154"/>
        <v>0</v>
      </c>
      <c r="O2444" t="str">
        <f t="shared" si="155"/>
        <v>Actual</v>
      </c>
    </row>
    <row r="2445" spans="1:15" x14ac:dyDescent="0.25">
      <c r="A2445" t="s">
        <v>2757</v>
      </c>
      <c r="B2445" t="s">
        <v>9</v>
      </c>
      <c r="C2445">
        <v>5</v>
      </c>
      <c r="D2445">
        <f t="shared" si="152"/>
        <v>5</v>
      </c>
      <c r="E2445">
        <v>2</v>
      </c>
      <c r="F2445">
        <f>IF(OR(E2445="",E2445="UNKNOWN",E2445="ERROR"),_xlfn.XLOOKUP(Table2[[#This Row],[Item]],Items_List!A:A,Items_List!B:B),E2445)</f>
        <v>2</v>
      </c>
      <c r="G2445">
        <v>10</v>
      </c>
      <c r="H2445">
        <f t="shared" si="153"/>
        <v>10</v>
      </c>
      <c r="I2445" t="s">
        <v>23</v>
      </c>
      <c r="J2445" t="s">
        <v>10059</v>
      </c>
      <c r="K2445" s="1">
        <v>45163</v>
      </c>
      <c r="L2445" s="1" t="str">
        <f>IF(ISNUMBER(Table2[[#This Row],[Transaction Date]]),TEXT(Table2[[#This Row],[Transaction Date]],"mmmm"),"Unknown")</f>
        <v>August</v>
      </c>
      <c r="M2445" s="1" t="str">
        <f>IF(ISNUMBER(Table2[[#This Row],[Transaction Date]]),TEXT(Table2[[#This Row],[Transaction Date]],"dddd"),"Unknown")</f>
        <v>Friday</v>
      </c>
      <c r="N2445">
        <f t="shared" si="154"/>
        <v>0</v>
      </c>
      <c r="O2445" t="str">
        <f t="shared" si="155"/>
        <v>Actual</v>
      </c>
    </row>
    <row r="2446" spans="1:15" x14ac:dyDescent="0.25">
      <c r="A2446" t="s">
        <v>2758</v>
      </c>
      <c r="B2446" t="s">
        <v>28</v>
      </c>
      <c r="C2446">
        <v>5</v>
      </c>
      <c r="D2446">
        <f t="shared" si="152"/>
        <v>5</v>
      </c>
      <c r="E2446">
        <v>4</v>
      </c>
      <c r="F2446">
        <f>IF(OR(E2446="",E2446="UNKNOWN",E2446="ERROR"),_xlfn.XLOOKUP(Table2[[#This Row],[Item]],Items_List!A:A,Items_List!B:B),E2446)</f>
        <v>4</v>
      </c>
      <c r="G2446">
        <v>20</v>
      </c>
      <c r="H2446">
        <f t="shared" si="153"/>
        <v>20</v>
      </c>
      <c r="I2446" t="s">
        <v>14</v>
      </c>
      <c r="J2446" t="s">
        <v>15</v>
      </c>
      <c r="K2446" s="1">
        <v>45196</v>
      </c>
      <c r="L2446" s="1" t="str">
        <f>IF(ISNUMBER(Table2[[#This Row],[Transaction Date]]),TEXT(Table2[[#This Row],[Transaction Date]],"mmmm"),"Unknown")</f>
        <v>September</v>
      </c>
      <c r="M2446" s="1" t="str">
        <f>IF(ISNUMBER(Table2[[#This Row],[Transaction Date]]),TEXT(Table2[[#This Row],[Transaction Date]],"dddd"),"Unknown")</f>
        <v>Wednesday</v>
      </c>
      <c r="N2446">
        <f t="shared" si="154"/>
        <v>0</v>
      </c>
      <c r="O2446" t="str">
        <f t="shared" si="155"/>
        <v>Actual</v>
      </c>
    </row>
    <row r="2447" spans="1:15" x14ac:dyDescent="0.25">
      <c r="A2447" t="s">
        <v>2759</v>
      </c>
      <c r="B2447" t="s">
        <v>9</v>
      </c>
      <c r="C2447">
        <v>1</v>
      </c>
      <c r="D2447">
        <f t="shared" si="152"/>
        <v>1</v>
      </c>
      <c r="E2447">
        <v>2</v>
      </c>
      <c r="F2447">
        <f>IF(OR(E2447="",E2447="UNKNOWN",E2447="ERROR"),_xlfn.XLOOKUP(Table2[[#This Row],[Item]],Items_List!A:A,Items_List!B:B),E2447)</f>
        <v>2</v>
      </c>
      <c r="G2447">
        <v>2</v>
      </c>
      <c r="H2447">
        <f t="shared" si="153"/>
        <v>2</v>
      </c>
      <c r="I2447" t="s">
        <v>10059</v>
      </c>
      <c r="J2447" t="s">
        <v>10059</v>
      </c>
      <c r="K2447" s="1">
        <v>45285</v>
      </c>
      <c r="L2447" s="1" t="str">
        <f>IF(ISNUMBER(Table2[[#This Row],[Transaction Date]]),TEXT(Table2[[#This Row],[Transaction Date]],"mmmm"),"Unknown")</f>
        <v>December</v>
      </c>
      <c r="M2447" s="1" t="str">
        <f>IF(ISNUMBER(Table2[[#This Row],[Transaction Date]]),TEXT(Table2[[#This Row],[Transaction Date]],"dddd"),"Unknown")</f>
        <v>Monday</v>
      </c>
      <c r="N2447">
        <f t="shared" si="154"/>
        <v>0</v>
      </c>
      <c r="O2447" t="str">
        <f t="shared" si="155"/>
        <v>Actual</v>
      </c>
    </row>
    <row r="2448" spans="1:15" x14ac:dyDescent="0.25">
      <c r="A2448" t="s">
        <v>2760</v>
      </c>
      <c r="B2448" t="s">
        <v>25</v>
      </c>
      <c r="C2448">
        <v>5</v>
      </c>
      <c r="D2448">
        <f t="shared" si="152"/>
        <v>5</v>
      </c>
      <c r="E2448">
        <v>4</v>
      </c>
      <c r="F2448">
        <f>IF(OR(E2448="",E2448="UNKNOWN",E2448="ERROR"),_xlfn.XLOOKUP(Table2[[#This Row],[Item]],Items_List!A:A,Items_List!B:B),E2448)</f>
        <v>4</v>
      </c>
      <c r="G2448">
        <v>20</v>
      </c>
      <c r="H2448">
        <f t="shared" si="153"/>
        <v>20</v>
      </c>
      <c r="I2448" t="s">
        <v>10</v>
      </c>
      <c r="J2448" t="s">
        <v>10059</v>
      </c>
      <c r="K2448" s="1">
        <v>45196</v>
      </c>
      <c r="L2448" s="1" t="str">
        <f>IF(ISNUMBER(Table2[[#This Row],[Transaction Date]]),TEXT(Table2[[#This Row],[Transaction Date]],"mmmm"),"Unknown")</f>
        <v>September</v>
      </c>
      <c r="M2448" s="1" t="str">
        <f>IF(ISNUMBER(Table2[[#This Row],[Transaction Date]]),TEXT(Table2[[#This Row],[Transaction Date]],"dddd"),"Unknown")</f>
        <v>Wednesday</v>
      </c>
      <c r="N2448">
        <f t="shared" si="154"/>
        <v>0</v>
      </c>
      <c r="O2448" t="str">
        <f t="shared" si="155"/>
        <v>Actual</v>
      </c>
    </row>
    <row r="2449" spans="1:15" x14ac:dyDescent="0.25">
      <c r="A2449" t="s">
        <v>2761</v>
      </c>
      <c r="B2449" t="s">
        <v>65</v>
      </c>
      <c r="C2449">
        <v>3</v>
      </c>
      <c r="D2449">
        <f t="shared" si="152"/>
        <v>3</v>
      </c>
      <c r="E2449">
        <v>1.5</v>
      </c>
      <c r="F2449">
        <f>IF(OR(E2449="",E2449="UNKNOWN",E2449="ERROR"),_xlfn.XLOOKUP(Table2[[#This Row],[Item]],Items_List!A:A,Items_List!B:B),E2449)</f>
        <v>1.5</v>
      </c>
      <c r="G2449">
        <v>4.5</v>
      </c>
      <c r="H2449">
        <f t="shared" si="153"/>
        <v>4.5</v>
      </c>
      <c r="I2449" t="s">
        <v>10059</v>
      </c>
      <c r="J2449" t="s">
        <v>11</v>
      </c>
      <c r="K2449" s="1">
        <v>45155</v>
      </c>
      <c r="L2449" s="1" t="str">
        <f>IF(ISNUMBER(Table2[[#This Row],[Transaction Date]]),TEXT(Table2[[#This Row],[Transaction Date]],"mmmm"),"Unknown")</f>
        <v>August</v>
      </c>
      <c r="M2449" s="1" t="str">
        <f>IF(ISNUMBER(Table2[[#This Row],[Transaction Date]]),TEXT(Table2[[#This Row],[Transaction Date]],"dddd"),"Unknown")</f>
        <v>Thursday</v>
      </c>
      <c r="N2449">
        <f t="shared" si="154"/>
        <v>0</v>
      </c>
      <c r="O2449" t="str">
        <f t="shared" si="155"/>
        <v>Actual</v>
      </c>
    </row>
    <row r="2450" spans="1:15" x14ac:dyDescent="0.25">
      <c r="A2450" t="s">
        <v>2762</v>
      </c>
      <c r="B2450" t="s">
        <v>20</v>
      </c>
      <c r="C2450">
        <v>5</v>
      </c>
      <c r="D2450">
        <f t="shared" si="152"/>
        <v>5</v>
      </c>
      <c r="E2450">
        <v>5</v>
      </c>
      <c r="F2450">
        <f>IF(OR(E2450="",E2450="UNKNOWN",E2450="ERROR"),_xlfn.XLOOKUP(Table2[[#This Row],[Item]],Items_List!A:A,Items_List!B:B),E2450)</f>
        <v>5</v>
      </c>
      <c r="G2450">
        <v>25</v>
      </c>
      <c r="H2450">
        <f t="shared" si="153"/>
        <v>25</v>
      </c>
      <c r="I2450" t="s">
        <v>10059</v>
      </c>
      <c r="J2450" t="s">
        <v>10059</v>
      </c>
      <c r="K2450" s="1">
        <v>45174</v>
      </c>
      <c r="L2450" s="1" t="str">
        <f>IF(ISNUMBER(Table2[[#This Row],[Transaction Date]]),TEXT(Table2[[#This Row],[Transaction Date]],"mmmm"),"Unknown")</f>
        <v>September</v>
      </c>
      <c r="M2450" s="1" t="str">
        <f>IF(ISNUMBER(Table2[[#This Row],[Transaction Date]]),TEXT(Table2[[#This Row],[Transaction Date]],"dddd"),"Unknown")</f>
        <v>Tuesday</v>
      </c>
      <c r="N2450">
        <f t="shared" si="154"/>
        <v>0</v>
      </c>
      <c r="O2450" t="str">
        <f t="shared" si="155"/>
        <v>Actual</v>
      </c>
    </row>
    <row r="2451" spans="1:15" x14ac:dyDescent="0.25">
      <c r="A2451" t="s">
        <v>2763</v>
      </c>
      <c r="B2451" t="s">
        <v>9</v>
      </c>
      <c r="C2451">
        <v>4</v>
      </c>
      <c r="D2451">
        <f t="shared" si="152"/>
        <v>4</v>
      </c>
      <c r="E2451">
        <v>2</v>
      </c>
      <c r="F2451">
        <f>IF(OR(E2451="",E2451="UNKNOWN",E2451="ERROR"),_xlfn.XLOOKUP(Table2[[#This Row],[Item]],Items_List!A:A,Items_List!B:B),E2451)</f>
        <v>2</v>
      </c>
      <c r="G2451">
        <v>8</v>
      </c>
      <c r="H2451">
        <f t="shared" si="153"/>
        <v>8</v>
      </c>
      <c r="I2451" t="s">
        <v>10059</v>
      </c>
      <c r="J2451" t="s">
        <v>11</v>
      </c>
      <c r="K2451" s="1">
        <v>44975</v>
      </c>
      <c r="L2451" s="1" t="str">
        <f>IF(ISNUMBER(Table2[[#This Row],[Transaction Date]]),TEXT(Table2[[#This Row],[Transaction Date]],"mmmm"),"Unknown")</f>
        <v>February</v>
      </c>
      <c r="M2451" s="1" t="str">
        <f>IF(ISNUMBER(Table2[[#This Row],[Transaction Date]]),TEXT(Table2[[#This Row],[Transaction Date]],"dddd"),"Unknown")</f>
        <v>Saturday</v>
      </c>
      <c r="N2451">
        <f t="shared" si="154"/>
        <v>0</v>
      </c>
      <c r="O2451" t="str">
        <f t="shared" si="155"/>
        <v>Actual</v>
      </c>
    </row>
    <row r="2452" spans="1:15" x14ac:dyDescent="0.25">
      <c r="A2452" t="s">
        <v>2764</v>
      </c>
      <c r="B2452" t="s">
        <v>65</v>
      </c>
      <c r="C2452">
        <v>3</v>
      </c>
      <c r="D2452">
        <f t="shared" si="152"/>
        <v>3</v>
      </c>
      <c r="E2452">
        <v>1.5</v>
      </c>
      <c r="F2452">
        <f>IF(OR(E2452="",E2452="UNKNOWN",E2452="ERROR"),_xlfn.XLOOKUP(Table2[[#This Row],[Item]],Items_List!A:A,Items_List!B:B),E2452)</f>
        <v>1.5</v>
      </c>
      <c r="G2452">
        <v>4.5</v>
      </c>
      <c r="H2452">
        <f t="shared" si="153"/>
        <v>4.5</v>
      </c>
      <c r="I2452" t="s">
        <v>10059</v>
      </c>
      <c r="J2452" t="s">
        <v>11</v>
      </c>
      <c r="K2452" s="1">
        <v>45257</v>
      </c>
      <c r="L2452" s="1" t="str">
        <f>IF(ISNUMBER(Table2[[#This Row],[Transaction Date]]),TEXT(Table2[[#This Row],[Transaction Date]],"mmmm"),"Unknown")</f>
        <v>November</v>
      </c>
      <c r="M2452" s="1" t="str">
        <f>IF(ISNUMBER(Table2[[#This Row],[Transaction Date]]),TEXT(Table2[[#This Row],[Transaction Date]],"dddd"),"Unknown")</f>
        <v>Monday</v>
      </c>
      <c r="N2452">
        <f t="shared" si="154"/>
        <v>0</v>
      </c>
      <c r="O2452" t="str">
        <f t="shared" si="155"/>
        <v>Actual</v>
      </c>
    </row>
    <row r="2453" spans="1:15" x14ac:dyDescent="0.25">
      <c r="A2453" t="s">
        <v>2765</v>
      </c>
      <c r="B2453" t="s">
        <v>13</v>
      </c>
      <c r="C2453">
        <v>3</v>
      </c>
      <c r="D2453">
        <f t="shared" si="152"/>
        <v>3</v>
      </c>
      <c r="E2453">
        <v>3</v>
      </c>
      <c r="F2453">
        <f>IF(OR(E2453="",E2453="UNKNOWN",E2453="ERROR"),_xlfn.XLOOKUP(Table2[[#This Row],[Item]],Items_List!A:A,Items_List!B:B),E2453)</f>
        <v>3</v>
      </c>
      <c r="G2453">
        <v>9</v>
      </c>
      <c r="H2453">
        <f t="shared" si="153"/>
        <v>9</v>
      </c>
      <c r="I2453" t="s">
        <v>23</v>
      </c>
      <c r="J2453" t="s">
        <v>10059</v>
      </c>
      <c r="K2453" s="1">
        <v>44997</v>
      </c>
      <c r="L2453" s="1" t="str">
        <f>IF(ISNUMBER(Table2[[#This Row],[Transaction Date]]),TEXT(Table2[[#This Row],[Transaction Date]],"mmmm"),"Unknown")</f>
        <v>March</v>
      </c>
      <c r="M2453" s="1" t="str">
        <f>IF(ISNUMBER(Table2[[#This Row],[Transaction Date]]),TEXT(Table2[[#This Row],[Transaction Date]],"dddd"),"Unknown")</f>
        <v>Sunday</v>
      </c>
      <c r="N2453">
        <f t="shared" si="154"/>
        <v>0</v>
      </c>
      <c r="O2453" t="str">
        <f t="shared" si="155"/>
        <v>Actual</v>
      </c>
    </row>
    <row r="2454" spans="1:15" x14ac:dyDescent="0.25">
      <c r="A2454" t="s">
        <v>2766</v>
      </c>
      <c r="B2454" t="s">
        <v>39</v>
      </c>
      <c r="C2454">
        <v>5</v>
      </c>
      <c r="D2454">
        <f t="shared" si="152"/>
        <v>5</v>
      </c>
      <c r="E2454">
        <v>3</v>
      </c>
      <c r="F2454">
        <f>IF(OR(E2454="",E2454="UNKNOWN",E2454="ERROR"),_xlfn.XLOOKUP(Table2[[#This Row],[Item]],Items_List!A:A,Items_List!B:B),E2454)</f>
        <v>3</v>
      </c>
      <c r="G2454" t="s">
        <v>21</v>
      </c>
      <c r="H2454">
        <f t="shared" si="153"/>
        <v>15</v>
      </c>
      <c r="I2454" t="s">
        <v>10059</v>
      </c>
      <c r="J2454" t="s">
        <v>11</v>
      </c>
      <c r="K2454" s="1">
        <v>44932</v>
      </c>
      <c r="L2454" s="1" t="str">
        <f>IF(ISNUMBER(Table2[[#This Row],[Transaction Date]]),TEXT(Table2[[#This Row],[Transaction Date]],"mmmm"),"Unknown")</f>
        <v>January</v>
      </c>
      <c r="M2454" s="1" t="str">
        <f>IF(ISNUMBER(Table2[[#This Row],[Transaction Date]]),TEXT(Table2[[#This Row],[Transaction Date]],"dddd"),"Unknown")</f>
        <v>Friday</v>
      </c>
      <c r="N2454">
        <f t="shared" si="154"/>
        <v>1</v>
      </c>
      <c r="O2454" t="str">
        <f t="shared" si="155"/>
        <v>Actual</v>
      </c>
    </row>
    <row r="2455" spans="1:15" x14ac:dyDescent="0.25">
      <c r="A2455" t="s">
        <v>2767</v>
      </c>
      <c r="B2455" t="s">
        <v>65</v>
      </c>
      <c r="C2455">
        <v>2</v>
      </c>
      <c r="D2455">
        <f t="shared" si="152"/>
        <v>2</v>
      </c>
      <c r="E2455">
        <v>1.5</v>
      </c>
      <c r="F2455">
        <f>IF(OR(E2455="",E2455="UNKNOWN",E2455="ERROR"),_xlfn.XLOOKUP(Table2[[#This Row],[Item]],Items_List!A:A,Items_List!B:B),E2455)</f>
        <v>1.5</v>
      </c>
      <c r="G2455">
        <v>3</v>
      </c>
      <c r="H2455">
        <f t="shared" si="153"/>
        <v>3</v>
      </c>
      <c r="I2455" t="s">
        <v>14</v>
      </c>
      <c r="J2455" t="s">
        <v>11</v>
      </c>
      <c r="K2455" s="1">
        <v>45264</v>
      </c>
      <c r="L2455" s="1" t="str">
        <f>IF(ISNUMBER(Table2[[#This Row],[Transaction Date]]),TEXT(Table2[[#This Row],[Transaction Date]],"mmmm"),"Unknown")</f>
        <v>December</v>
      </c>
      <c r="M2455" s="1" t="str">
        <f>IF(ISNUMBER(Table2[[#This Row],[Transaction Date]]),TEXT(Table2[[#This Row],[Transaction Date]],"dddd"),"Unknown")</f>
        <v>Monday</v>
      </c>
      <c r="N2455">
        <f t="shared" si="154"/>
        <v>0</v>
      </c>
      <c r="O2455" t="str">
        <f t="shared" si="155"/>
        <v>Actual</v>
      </c>
    </row>
    <row r="2456" spans="1:15" x14ac:dyDescent="0.25">
      <c r="A2456" t="s">
        <v>2768</v>
      </c>
      <c r="B2456" t="s">
        <v>25</v>
      </c>
      <c r="C2456">
        <v>1</v>
      </c>
      <c r="D2456">
        <f t="shared" si="152"/>
        <v>1</v>
      </c>
      <c r="E2456">
        <v>4</v>
      </c>
      <c r="F2456">
        <f>IF(OR(E2456="",E2456="UNKNOWN",E2456="ERROR"),_xlfn.XLOOKUP(Table2[[#This Row],[Item]],Items_List!A:A,Items_List!B:B),E2456)</f>
        <v>4</v>
      </c>
      <c r="G2456">
        <v>4</v>
      </c>
      <c r="H2456">
        <f t="shared" si="153"/>
        <v>4</v>
      </c>
      <c r="I2456" t="s">
        <v>14</v>
      </c>
      <c r="J2456" t="s">
        <v>11</v>
      </c>
      <c r="K2456" s="1">
        <v>45159</v>
      </c>
      <c r="L2456" s="1" t="str">
        <f>IF(ISNUMBER(Table2[[#This Row],[Transaction Date]]),TEXT(Table2[[#This Row],[Transaction Date]],"mmmm"),"Unknown")</f>
        <v>August</v>
      </c>
      <c r="M2456" s="1" t="str">
        <f>IF(ISNUMBER(Table2[[#This Row],[Transaction Date]]),TEXT(Table2[[#This Row],[Transaction Date]],"dddd"),"Unknown")</f>
        <v>Monday</v>
      </c>
      <c r="N2456">
        <f t="shared" si="154"/>
        <v>0</v>
      </c>
      <c r="O2456" t="str">
        <f t="shared" si="155"/>
        <v>Actual</v>
      </c>
    </row>
    <row r="2457" spans="1:15" x14ac:dyDescent="0.25">
      <c r="A2457" t="s">
        <v>2769</v>
      </c>
      <c r="B2457" t="s">
        <v>28</v>
      </c>
      <c r="C2457">
        <v>1</v>
      </c>
      <c r="D2457">
        <f t="shared" si="152"/>
        <v>1</v>
      </c>
      <c r="E2457">
        <v>4</v>
      </c>
      <c r="F2457">
        <f>IF(OR(E2457="",E2457="UNKNOWN",E2457="ERROR"),_xlfn.XLOOKUP(Table2[[#This Row],[Item]],Items_List!A:A,Items_List!B:B),E2457)</f>
        <v>4</v>
      </c>
      <c r="G2457">
        <v>4</v>
      </c>
      <c r="H2457">
        <f t="shared" si="153"/>
        <v>4</v>
      </c>
      <c r="I2457" t="s">
        <v>14</v>
      </c>
      <c r="J2457" t="s">
        <v>10059</v>
      </c>
      <c r="K2457" s="1">
        <v>45115</v>
      </c>
      <c r="L2457" s="1" t="str">
        <f>IF(ISNUMBER(Table2[[#This Row],[Transaction Date]]),TEXT(Table2[[#This Row],[Transaction Date]],"mmmm"),"Unknown")</f>
        <v>July</v>
      </c>
      <c r="M2457" s="1" t="str">
        <f>IF(ISNUMBER(Table2[[#This Row],[Transaction Date]]),TEXT(Table2[[#This Row],[Transaction Date]],"dddd"),"Unknown")</f>
        <v>Saturday</v>
      </c>
      <c r="N2457">
        <f t="shared" si="154"/>
        <v>0</v>
      </c>
      <c r="O2457" t="str">
        <f t="shared" si="155"/>
        <v>Actual</v>
      </c>
    </row>
    <row r="2458" spans="1:15" x14ac:dyDescent="0.25">
      <c r="A2458" t="s">
        <v>2770</v>
      </c>
      <c r="B2458" t="s">
        <v>39</v>
      </c>
      <c r="C2458">
        <v>4</v>
      </c>
      <c r="D2458">
        <f t="shared" si="152"/>
        <v>4</v>
      </c>
      <c r="E2458" s="3">
        <f>_xlfn.XLOOKUP(Table2[[#This Row],[Item]],Items_List!$A$2:$A$9,Items_List!$B$2:$B$9)</f>
        <v>3</v>
      </c>
      <c r="F2458">
        <f>IF(OR(E2458="",E2458="UNKNOWN",E2458="ERROR"),_xlfn.XLOOKUP(Table2[[#This Row],[Item]],Items_List!A:A,Items_List!B:B),E2458)</f>
        <v>3</v>
      </c>
      <c r="G2458">
        <v>12</v>
      </c>
      <c r="H2458">
        <f t="shared" si="153"/>
        <v>12</v>
      </c>
      <c r="I2458" t="s">
        <v>10059</v>
      </c>
      <c r="J2458" t="s">
        <v>10059</v>
      </c>
      <c r="K2458" s="1">
        <v>45028</v>
      </c>
      <c r="L2458" s="1" t="str">
        <f>IF(ISNUMBER(Table2[[#This Row],[Transaction Date]]),TEXT(Table2[[#This Row],[Transaction Date]],"mmmm"),"Unknown")</f>
        <v>April</v>
      </c>
      <c r="M2458" s="1" t="str">
        <f>IF(ISNUMBER(Table2[[#This Row],[Transaction Date]]),TEXT(Table2[[#This Row],[Transaction Date]],"dddd"),"Unknown")</f>
        <v>Wednesday</v>
      </c>
      <c r="N2458">
        <f t="shared" si="154"/>
        <v>0</v>
      </c>
      <c r="O2458" t="str">
        <f t="shared" si="155"/>
        <v>Actual</v>
      </c>
    </row>
    <row r="2459" spans="1:15" x14ac:dyDescent="0.25">
      <c r="A2459" t="s">
        <v>2771</v>
      </c>
      <c r="B2459" t="s">
        <v>25</v>
      </c>
      <c r="C2459">
        <v>5</v>
      </c>
      <c r="D2459">
        <f t="shared" si="152"/>
        <v>5</v>
      </c>
      <c r="E2459">
        <v>4</v>
      </c>
      <c r="F2459">
        <f>IF(OR(E2459="",E2459="UNKNOWN",E2459="ERROR"),_xlfn.XLOOKUP(Table2[[#This Row],[Item]],Items_List!A:A,Items_List!B:B),E2459)</f>
        <v>4</v>
      </c>
      <c r="G2459">
        <v>20</v>
      </c>
      <c r="H2459">
        <f t="shared" si="153"/>
        <v>20</v>
      </c>
      <c r="I2459" t="s">
        <v>23</v>
      </c>
      <c r="J2459" t="s">
        <v>10059</v>
      </c>
      <c r="K2459" s="1">
        <v>45106</v>
      </c>
      <c r="L2459" s="1" t="str">
        <f>IF(ISNUMBER(Table2[[#This Row],[Transaction Date]]),TEXT(Table2[[#This Row],[Transaction Date]],"mmmm"),"Unknown")</f>
        <v>June</v>
      </c>
      <c r="M2459" s="1" t="str">
        <f>IF(ISNUMBER(Table2[[#This Row],[Transaction Date]]),TEXT(Table2[[#This Row],[Transaction Date]],"dddd"),"Unknown")</f>
        <v>Thursday</v>
      </c>
      <c r="N2459">
        <f t="shared" si="154"/>
        <v>0</v>
      </c>
      <c r="O2459" t="str">
        <f t="shared" si="155"/>
        <v>Actual</v>
      </c>
    </row>
    <row r="2460" spans="1:15" x14ac:dyDescent="0.25">
      <c r="A2460" t="s">
        <v>2772</v>
      </c>
      <c r="B2460" t="s">
        <v>13</v>
      </c>
      <c r="C2460">
        <v>1</v>
      </c>
      <c r="D2460">
        <f t="shared" si="152"/>
        <v>1</v>
      </c>
      <c r="E2460">
        <v>3</v>
      </c>
      <c r="F2460">
        <f>IF(OR(E2460="",E2460="UNKNOWN",E2460="ERROR"),_xlfn.XLOOKUP(Table2[[#This Row],[Item]],Items_List!A:A,Items_List!B:B),E2460)</f>
        <v>3</v>
      </c>
      <c r="G2460">
        <v>3</v>
      </c>
      <c r="H2460">
        <f t="shared" si="153"/>
        <v>3</v>
      </c>
      <c r="I2460" t="s">
        <v>14</v>
      </c>
      <c r="J2460" t="s">
        <v>11</v>
      </c>
      <c r="K2460" s="1">
        <v>45115</v>
      </c>
      <c r="L2460" s="1" t="str">
        <f>IF(ISNUMBER(Table2[[#This Row],[Transaction Date]]),TEXT(Table2[[#This Row],[Transaction Date]],"mmmm"),"Unknown")</f>
        <v>July</v>
      </c>
      <c r="M2460" s="1" t="str">
        <f>IF(ISNUMBER(Table2[[#This Row],[Transaction Date]]),TEXT(Table2[[#This Row],[Transaction Date]],"dddd"),"Unknown")</f>
        <v>Saturday</v>
      </c>
      <c r="N2460">
        <f t="shared" si="154"/>
        <v>0</v>
      </c>
      <c r="O2460" t="str">
        <f t="shared" si="155"/>
        <v>Actual</v>
      </c>
    </row>
    <row r="2461" spans="1:15" x14ac:dyDescent="0.25">
      <c r="A2461" t="s">
        <v>2773</v>
      </c>
      <c r="B2461" t="s">
        <v>9</v>
      </c>
      <c r="C2461">
        <v>5</v>
      </c>
      <c r="D2461">
        <f t="shared" si="152"/>
        <v>5</v>
      </c>
      <c r="E2461">
        <v>2</v>
      </c>
      <c r="F2461">
        <f>IF(OR(E2461="",E2461="UNKNOWN",E2461="ERROR"),_xlfn.XLOOKUP(Table2[[#This Row],[Item]],Items_List!A:A,Items_List!B:B),E2461)</f>
        <v>2</v>
      </c>
      <c r="G2461">
        <v>10</v>
      </c>
      <c r="H2461">
        <f t="shared" si="153"/>
        <v>10</v>
      </c>
      <c r="I2461" t="s">
        <v>10</v>
      </c>
      <c r="J2461" t="s">
        <v>15</v>
      </c>
      <c r="K2461" s="1">
        <v>45008</v>
      </c>
      <c r="L2461" s="1" t="str">
        <f>IF(ISNUMBER(Table2[[#This Row],[Transaction Date]]),TEXT(Table2[[#This Row],[Transaction Date]],"mmmm"),"Unknown")</f>
        <v>March</v>
      </c>
      <c r="M2461" s="1" t="str">
        <f>IF(ISNUMBER(Table2[[#This Row],[Transaction Date]]),TEXT(Table2[[#This Row],[Transaction Date]],"dddd"),"Unknown")</f>
        <v>Thursday</v>
      </c>
      <c r="N2461">
        <f t="shared" si="154"/>
        <v>0</v>
      </c>
      <c r="O2461" t="str">
        <f t="shared" si="155"/>
        <v>Actual</v>
      </c>
    </row>
    <row r="2462" spans="1:15" x14ac:dyDescent="0.25">
      <c r="A2462" t="s">
        <v>2774</v>
      </c>
      <c r="B2462" t="s">
        <v>39</v>
      </c>
      <c r="C2462">
        <v>2</v>
      </c>
      <c r="D2462">
        <f t="shared" si="152"/>
        <v>2</v>
      </c>
      <c r="E2462">
        <v>3</v>
      </c>
      <c r="F2462">
        <f>IF(OR(E2462="",E2462="UNKNOWN",E2462="ERROR"),_xlfn.XLOOKUP(Table2[[#This Row],[Item]],Items_List!A:A,Items_List!B:B),E2462)</f>
        <v>3</v>
      </c>
      <c r="G2462">
        <v>6</v>
      </c>
      <c r="H2462">
        <f t="shared" si="153"/>
        <v>6</v>
      </c>
      <c r="I2462" t="s">
        <v>23</v>
      </c>
      <c r="J2462" t="s">
        <v>15</v>
      </c>
      <c r="K2462" s="1">
        <v>45162</v>
      </c>
      <c r="L2462" s="1" t="str">
        <f>IF(ISNUMBER(Table2[[#This Row],[Transaction Date]]),TEXT(Table2[[#This Row],[Transaction Date]],"mmmm"),"Unknown")</f>
        <v>August</v>
      </c>
      <c r="M2462" s="1" t="str">
        <f>IF(ISNUMBER(Table2[[#This Row],[Transaction Date]]),TEXT(Table2[[#This Row],[Transaction Date]],"dddd"),"Unknown")</f>
        <v>Thursday</v>
      </c>
      <c r="N2462">
        <f t="shared" si="154"/>
        <v>0</v>
      </c>
      <c r="O2462" t="str">
        <f t="shared" si="155"/>
        <v>Actual</v>
      </c>
    </row>
    <row r="2463" spans="1:15" x14ac:dyDescent="0.25">
      <c r="A2463" t="s">
        <v>2775</v>
      </c>
      <c r="B2463" t="s">
        <v>20</v>
      </c>
      <c r="C2463">
        <v>5</v>
      </c>
      <c r="D2463">
        <f t="shared" si="152"/>
        <v>5</v>
      </c>
      <c r="E2463">
        <v>5</v>
      </c>
      <c r="F2463">
        <f>IF(OR(E2463="",E2463="UNKNOWN",E2463="ERROR"),_xlfn.XLOOKUP(Table2[[#This Row],[Item]],Items_List!A:A,Items_List!B:B),E2463)</f>
        <v>5</v>
      </c>
      <c r="G2463">
        <v>25</v>
      </c>
      <c r="H2463">
        <f t="shared" si="153"/>
        <v>25</v>
      </c>
      <c r="I2463" t="s">
        <v>14</v>
      </c>
      <c r="J2463" t="s">
        <v>10059</v>
      </c>
      <c r="K2463" s="1">
        <v>45037</v>
      </c>
      <c r="L2463" s="1" t="str">
        <f>IF(ISNUMBER(Table2[[#This Row],[Transaction Date]]),TEXT(Table2[[#This Row],[Transaction Date]],"mmmm"),"Unknown")</f>
        <v>April</v>
      </c>
      <c r="M2463" s="1" t="str">
        <f>IF(ISNUMBER(Table2[[#This Row],[Transaction Date]]),TEXT(Table2[[#This Row],[Transaction Date]],"dddd"),"Unknown")</f>
        <v>Friday</v>
      </c>
      <c r="N2463">
        <f t="shared" si="154"/>
        <v>0</v>
      </c>
      <c r="O2463" t="str">
        <f t="shared" si="155"/>
        <v>Actual</v>
      </c>
    </row>
    <row r="2464" spans="1:15" x14ac:dyDescent="0.25">
      <c r="A2464" t="s">
        <v>2776</v>
      </c>
      <c r="B2464" t="s">
        <v>28</v>
      </c>
      <c r="C2464">
        <v>1</v>
      </c>
      <c r="D2464">
        <f t="shared" si="152"/>
        <v>1</v>
      </c>
      <c r="E2464">
        <v>4</v>
      </c>
      <c r="F2464">
        <f>IF(OR(E2464="",E2464="UNKNOWN",E2464="ERROR"),_xlfn.XLOOKUP(Table2[[#This Row],[Item]],Items_List!A:A,Items_List!B:B),E2464)</f>
        <v>4</v>
      </c>
      <c r="G2464">
        <v>4</v>
      </c>
      <c r="H2464">
        <f t="shared" si="153"/>
        <v>4</v>
      </c>
      <c r="I2464" t="s">
        <v>10059</v>
      </c>
      <c r="J2464" t="s">
        <v>10059</v>
      </c>
      <c r="K2464" s="1">
        <v>45068</v>
      </c>
      <c r="L2464" s="1" t="str">
        <f>IF(ISNUMBER(Table2[[#This Row],[Transaction Date]]),TEXT(Table2[[#This Row],[Transaction Date]],"mmmm"),"Unknown")</f>
        <v>May</v>
      </c>
      <c r="M2464" s="1" t="str">
        <f>IF(ISNUMBER(Table2[[#This Row],[Transaction Date]]),TEXT(Table2[[#This Row],[Transaction Date]],"dddd"),"Unknown")</f>
        <v>Monday</v>
      </c>
      <c r="N2464">
        <f t="shared" si="154"/>
        <v>0</v>
      </c>
      <c r="O2464" t="str">
        <f t="shared" si="155"/>
        <v>Actual</v>
      </c>
    </row>
    <row r="2465" spans="1:15" x14ac:dyDescent="0.25">
      <c r="A2465" t="s">
        <v>2777</v>
      </c>
      <c r="B2465" t="s">
        <v>17</v>
      </c>
      <c r="C2465">
        <v>1</v>
      </c>
      <c r="D2465">
        <f t="shared" si="152"/>
        <v>1</v>
      </c>
      <c r="E2465">
        <v>1</v>
      </c>
      <c r="F2465">
        <f>IF(OR(E2465="",E2465="UNKNOWN",E2465="ERROR"),_xlfn.XLOOKUP(Table2[[#This Row],[Item]],Items_List!A:A,Items_List!B:B),E2465)</f>
        <v>1</v>
      </c>
      <c r="G2465">
        <v>1</v>
      </c>
      <c r="H2465">
        <f t="shared" si="153"/>
        <v>1</v>
      </c>
      <c r="I2465" t="s">
        <v>23</v>
      </c>
      <c r="J2465" t="s">
        <v>10059</v>
      </c>
      <c r="K2465" s="1">
        <v>45257</v>
      </c>
      <c r="L2465" s="1" t="str">
        <f>IF(ISNUMBER(Table2[[#This Row],[Transaction Date]]),TEXT(Table2[[#This Row],[Transaction Date]],"mmmm"),"Unknown")</f>
        <v>November</v>
      </c>
      <c r="M2465" s="1" t="str">
        <f>IF(ISNUMBER(Table2[[#This Row],[Transaction Date]]),TEXT(Table2[[#This Row],[Transaction Date]],"dddd"),"Unknown")</f>
        <v>Monday</v>
      </c>
      <c r="N2465">
        <f t="shared" si="154"/>
        <v>0</v>
      </c>
      <c r="O2465" t="str">
        <f t="shared" si="155"/>
        <v>Actual</v>
      </c>
    </row>
    <row r="2466" spans="1:15" x14ac:dyDescent="0.25">
      <c r="A2466" t="s">
        <v>2778</v>
      </c>
      <c r="B2466" t="s">
        <v>17</v>
      </c>
      <c r="C2466">
        <v>2</v>
      </c>
      <c r="D2466">
        <f t="shared" si="152"/>
        <v>2</v>
      </c>
      <c r="E2466">
        <v>1</v>
      </c>
      <c r="F2466">
        <f>IF(OR(E2466="",E2466="UNKNOWN",E2466="ERROR"),_xlfn.XLOOKUP(Table2[[#This Row],[Item]],Items_List!A:A,Items_List!B:B),E2466)</f>
        <v>1</v>
      </c>
      <c r="G2466">
        <v>2</v>
      </c>
      <c r="H2466">
        <f t="shared" si="153"/>
        <v>2</v>
      </c>
      <c r="I2466" t="s">
        <v>10059</v>
      </c>
      <c r="J2466" t="s">
        <v>15</v>
      </c>
      <c r="K2466" s="1">
        <v>45196</v>
      </c>
      <c r="L2466" s="1" t="str">
        <f>IF(ISNUMBER(Table2[[#This Row],[Transaction Date]]),TEXT(Table2[[#This Row],[Transaction Date]],"mmmm"),"Unknown")</f>
        <v>September</v>
      </c>
      <c r="M2466" s="1" t="str">
        <f>IF(ISNUMBER(Table2[[#This Row],[Transaction Date]]),TEXT(Table2[[#This Row],[Transaction Date]],"dddd"),"Unknown")</f>
        <v>Wednesday</v>
      </c>
      <c r="N2466">
        <f t="shared" si="154"/>
        <v>0</v>
      </c>
      <c r="O2466" t="str">
        <f t="shared" si="155"/>
        <v>Actual</v>
      </c>
    </row>
    <row r="2467" spans="1:15" x14ac:dyDescent="0.25">
      <c r="A2467" t="s">
        <v>2779</v>
      </c>
      <c r="B2467" t="s">
        <v>25</v>
      </c>
      <c r="C2467">
        <v>3</v>
      </c>
      <c r="D2467">
        <f t="shared" si="152"/>
        <v>3</v>
      </c>
      <c r="E2467">
        <v>4</v>
      </c>
      <c r="F2467">
        <f>IF(OR(E2467="",E2467="UNKNOWN",E2467="ERROR"),_xlfn.XLOOKUP(Table2[[#This Row],[Item]],Items_List!A:A,Items_List!B:B),E2467)</f>
        <v>4</v>
      </c>
      <c r="G2467">
        <v>12</v>
      </c>
      <c r="H2467">
        <f t="shared" si="153"/>
        <v>12</v>
      </c>
      <c r="I2467" t="s">
        <v>14</v>
      </c>
      <c r="J2467" t="s">
        <v>11</v>
      </c>
      <c r="K2467" s="1">
        <v>45105</v>
      </c>
      <c r="L2467" s="1" t="str">
        <f>IF(ISNUMBER(Table2[[#This Row],[Transaction Date]]),TEXT(Table2[[#This Row],[Transaction Date]],"mmmm"),"Unknown")</f>
        <v>June</v>
      </c>
      <c r="M2467" s="1" t="str">
        <f>IF(ISNUMBER(Table2[[#This Row],[Transaction Date]]),TEXT(Table2[[#This Row],[Transaction Date]],"dddd"),"Unknown")</f>
        <v>Wednesday</v>
      </c>
      <c r="N2467">
        <f t="shared" si="154"/>
        <v>0</v>
      </c>
      <c r="O2467" t="str">
        <f t="shared" si="155"/>
        <v>Actual</v>
      </c>
    </row>
    <row r="2468" spans="1:15" x14ac:dyDescent="0.25">
      <c r="A2468" t="s">
        <v>2780</v>
      </c>
      <c r="B2468" t="s">
        <v>13</v>
      </c>
      <c r="C2468">
        <v>3</v>
      </c>
      <c r="D2468">
        <f t="shared" si="152"/>
        <v>3</v>
      </c>
      <c r="E2468">
        <v>3</v>
      </c>
      <c r="F2468">
        <f>IF(OR(E2468="",E2468="UNKNOWN",E2468="ERROR"),_xlfn.XLOOKUP(Table2[[#This Row],[Item]],Items_List!A:A,Items_List!B:B),E2468)</f>
        <v>3</v>
      </c>
      <c r="G2468">
        <v>9</v>
      </c>
      <c r="H2468">
        <f t="shared" si="153"/>
        <v>9</v>
      </c>
      <c r="I2468" t="s">
        <v>10059</v>
      </c>
      <c r="J2468" t="s">
        <v>10059</v>
      </c>
      <c r="K2468" s="1">
        <v>45290</v>
      </c>
      <c r="L2468" s="1" t="str">
        <f>IF(ISNUMBER(Table2[[#This Row],[Transaction Date]]),TEXT(Table2[[#This Row],[Transaction Date]],"mmmm"),"Unknown")</f>
        <v>December</v>
      </c>
      <c r="M2468" s="1" t="str">
        <f>IF(ISNUMBER(Table2[[#This Row],[Transaction Date]]),TEXT(Table2[[#This Row],[Transaction Date]],"dddd"),"Unknown")</f>
        <v>Saturday</v>
      </c>
      <c r="N2468">
        <f t="shared" si="154"/>
        <v>0</v>
      </c>
      <c r="O2468" t="str">
        <f t="shared" si="155"/>
        <v>Actual</v>
      </c>
    </row>
    <row r="2469" spans="1:15" x14ac:dyDescent="0.25">
      <c r="A2469" t="s">
        <v>2781</v>
      </c>
      <c r="B2469" t="s">
        <v>20</v>
      </c>
      <c r="C2469">
        <v>1</v>
      </c>
      <c r="D2469">
        <f t="shared" si="152"/>
        <v>1</v>
      </c>
      <c r="E2469">
        <v>5</v>
      </c>
      <c r="F2469">
        <f>IF(OR(E2469="",E2469="UNKNOWN",E2469="ERROR"),_xlfn.XLOOKUP(Table2[[#This Row],[Item]],Items_List!A:A,Items_List!B:B),E2469)</f>
        <v>5</v>
      </c>
      <c r="G2469">
        <v>5</v>
      </c>
      <c r="H2469">
        <f t="shared" si="153"/>
        <v>5</v>
      </c>
      <c r="I2469" t="s">
        <v>10059</v>
      </c>
      <c r="J2469" t="s">
        <v>11</v>
      </c>
      <c r="K2469" s="1">
        <v>45104</v>
      </c>
      <c r="L2469" s="1" t="str">
        <f>IF(ISNUMBER(Table2[[#This Row],[Transaction Date]]),TEXT(Table2[[#This Row],[Transaction Date]],"mmmm"),"Unknown")</f>
        <v>June</v>
      </c>
      <c r="M2469" s="1" t="str">
        <f>IF(ISNUMBER(Table2[[#This Row],[Transaction Date]]),TEXT(Table2[[#This Row],[Transaction Date]],"dddd"),"Unknown")</f>
        <v>Tuesday</v>
      </c>
      <c r="N2469">
        <f t="shared" si="154"/>
        <v>0</v>
      </c>
      <c r="O2469" t="str">
        <f t="shared" si="155"/>
        <v>Actual</v>
      </c>
    </row>
    <row r="2470" spans="1:15" x14ac:dyDescent="0.25">
      <c r="A2470" t="s">
        <v>2782</v>
      </c>
      <c r="B2470" t="s">
        <v>39</v>
      </c>
      <c r="C2470">
        <v>4</v>
      </c>
      <c r="D2470">
        <f t="shared" si="152"/>
        <v>4</v>
      </c>
      <c r="E2470">
        <v>3</v>
      </c>
      <c r="F2470">
        <f>IF(OR(E2470="",E2470="UNKNOWN",E2470="ERROR"),_xlfn.XLOOKUP(Table2[[#This Row],[Item]],Items_List!A:A,Items_List!B:B),E2470)</f>
        <v>3</v>
      </c>
      <c r="G2470">
        <v>12</v>
      </c>
      <c r="H2470">
        <f t="shared" si="153"/>
        <v>12</v>
      </c>
      <c r="I2470" t="s">
        <v>14</v>
      </c>
      <c r="J2470" t="s">
        <v>10059</v>
      </c>
      <c r="K2470" s="1">
        <v>45148</v>
      </c>
      <c r="L2470" s="1" t="str">
        <f>IF(ISNUMBER(Table2[[#This Row],[Transaction Date]]),TEXT(Table2[[#This Row],[Transaction Date]],"mmmm"),"Unknown")</f>
        <v>August</v>
      </c>
      <c r="M2470" s="1" t="str">
        <f>IF(ISNUMBER(Table2[[#This Row],[Transaction Date]]),TEXT(Table2[[#This Row],[Transaction Date]],"dddd"),"Unknown")</f>
        <v>Thursday</v>
      </c>
      <c r="N2470">
        <f t="shared" si="154"/>
        <v>0</v>
      </c>
      <c r="O2470" t="str">
        <f t="shared" si="155"/>
        <v>Actual</v>
      </c>
    </row>
    <row r="2471" spans="1:15" x14ac:dyDescent="0.25">
      <c r="A2471" t="s">
        <v>2783</v>
      </c>
      <c r="B2471" t="s">
        <v>9</v>
      </c>
      <c r="C2471">
        <v>5</v>
      </c>
      <c r="D2471">
        <f t="shared" si="152"/>
        <v>5</v>
      </c>
      <c r="E2471">
        <v>2</v>
      </c>
      <c r="F2471">
        <f>IF(OR(E2471="",E2471="UNKNOWN",E2471="ERROR"),_xlfn.XLOOKUP(Table2[[#This Row],[Item]],Items_List!A:A,Items_List!B:B),E2471)</f>
        <v>2</v>
      </c>
      <c r="G2471">
        <v>10</v>
      </c>
      <c r="H2471">
        <f t="shared" si="153"/>
        <v>10</v>
      </c>
      <c r="I2471" t="s">
        <v>10059</v>
      </c>
      <c r="J2471" t="s">
        <v>11</v>
      </c>
      <c r="K2471" s="1">
        <v>45169</v>
      </c>
      <c r="L2471" s="1" t="str">
        <f>IF(ISNUMBER(Table2[[#This Row],[Transaction Date]]),TEXT(Table2[[#This Row],[Transaction Date]],"mmmm"),"Unknown")</f>
        <v>August</v>
      </c>
      <c r="M2471" s="1" t="str">
        <f>IF(ISNUMBER(Table2[[#This Row],[Transaction Date]]),TEXT(Table2[[#This Row],[Transaction Date]],"dddd"),"Unknown")</f>
        <v>Thursday</v>
      </c>
      <c r="N2471">
        <f t="shared" si="154"/>
        <v>0</v>
      </c>
      <c r="O2471" t="str">
        <f t="shared" si="155"/>
        <v>Actual</v>
      </c>
    </row>
    <row r="2472" spans="1:15" x14ac:dyDescent="0.25">
      <c r="A2472" t="s">
        <v>2784</v>
      </c>
      <c r="B2472" t="s">
        <v>13</v>
      </c>
      <c r="D2472">
        <f t="shared" si="152"/>
        <v>4</v>
      </c>
      <c r="E2472">
        <v>3</v>
      </c>
      <c r="F2472">
        <f>IF(OR(E2472="",E2472="UNKNOWN",E2472="ERROR"),_xlfn.XLOOKUP(Table2[[#This Row],[Item]],Items_List!A:A,Items_List!B:B),E2472)</f>
        <v>3</v>
      </c>
      <c r="G2472">
        <v>12</v>
      </c>
      <c r="H2472">
        <f t="shared" si="153"/>
        <v>12</v>
      </c>
      <c r="I2472" t="s">
        <v>23</v>
      </c>
      <c r="J2472" t="s">
        <v>11</v>
      </c>
      <c r="K2472" s="1">
        <v>45128</v>
      </c>
      <c r="L2472" s="1" t="str">
        <f>IF(ISNUMBER(Table2[[#This Row],[Transaction Date]]),TEXT(Table2[[#This Row],[Transaction Date]],"mmmm"),"Unknown")</f>
        <v>July</v>
      </c>
      <c r="M2472" s="1" t="str">
        <f>IF(ISNUMBER(Table2[[#This Row],[Transaction Date]]),TEXT(Table2[[#This Row],[Transaction Date]],"dddd"),"Unknown")</f>
        <v>Friday</v>
      </c>
      <c r="N2472">
        <f t="shared" si="154"/>
        <v>1</v>
      </c>
      <c r="O2472" t="str">
        <f t="shared" si="155"/>
        <v>Estimated</v>
      </c>
    </row>
    <row r="2473" spans="1:15" x14ac:dyDescent="0.25">
      <c r="A2473" t="s">
        <v>2785</v>
      </c>
      <c r="B2473" t="s">
        <v>28</v>
      </c>
      <c r="C2473">
        <v>5</v>
      </c>
      <c r="D2473">
        <f t="shared" si="152"/>
        <v>5</v>
      </c>
      <c r="E2473">
        <v>4</v>
      </c>
      <c r="F2473">
        <f>IF(OR(E2473="",E2473="UNKNOWN",E2473="ERROR"),_xlfn.XLOOKUP(Table2[[#This Row],[Item]],Items_List!A:A,Items_List!B:B),E2473)</f>
        <v>4</v>
      </c>
      <c r="G2473">
        <v>20</v>
      </c>
      <c r="H2473">
        <f t="shared" si="153"/>
        <v>20</v>
      </c>
      <c r="I2473" t="s">
        <v>23</v>
      </c>
      <c r="J2473" t="s">
        <v>15</v>
      </c>
      <c r="K2473" s="1">
        <v>45168</v>
      </c>
      <c r="L2473" s="1" t="str">
        <f>IF(ISNUMBER(Table2[[#This Row],[Transaction Date]]),TEXT(Table2[[#This Row],[Transaction Date]],"mmmm"),"Unknown")</f>
        <v>August</v>
      </c>
      <c r="M2473" s="1" t="str">
        <f>IF(ISNUMBER(Table2[[#This Row],[Transaction Date]]),TEXT(Table2[[#This Row],[Transaction Date]],"dddd"),"Unknown")</f>
        <v>Wednesday</v>
      </c>
      <c r="N2473">
        <f t="shared" si="154"/>
        <v>0</v>
      </c>
      <c r="O2473" t="str">
        <f t="shared" si="155"/>
        <v>Actual</v>
      </c>
    </row>
    <row r="2474" spans="1:15" x14ac:dyDescent="0.25">
      <c r="A2474" t="s">
        <v>2786</v>
      </c>
      <c r="B2474" t="s">
        <v>17</v>
      </c>
      <c r="C2474">
        <v>3</v>
      </c>
      <c r="D2474">
        <f t="shared" si="152"/>
        <v>3</v>
      </c>
      <c r="E2474">
        <v>1</v>
      </c>
      <c r="F2474">
        <f>IF(OR(E2474="",E2474="UNKNOWN",E2474="ERROR"),_xlfn.XLOOKUP(Table2[[#This Row],[Item]],Items_List!A:A,Items_List!B:B),E2474)</f>
        <v>1</v>
      </c>
      <c r="G2474">
        <v>3</v>
      </c>
      <c r="H2474">
        <f t="shared" si="153"/>
        <v>3</v>
      </c>
      <c r="I2474" t="s">
        <v>23</v>
      </c>
      <c r="J2474" t="s">
        <v>15</v>
      </c>
      <c r="K2474" s="1">
        <v>45170</v>
      </c>
      <c r="L2474" s="1" t="str">
        <f>IF(ISNUMBER(Table2[[#This Row],[Transaction Date]]),TEXT(Table2[[#This Row],[Transaction Date]],"mmmm"),"Unknown")</f>
        <v>September</v>
      </c>
      <c r="M2474" s="1" t="str">
        <f>IF(ISNUMBER(Table2[[#This Row],[Transaction Date]]),TEXT(Table2[[#This Row],[Transaction Date]],"dddd"),"Unknown")</f>
        <v>Friday</v>
      </c>
      <c r="N2474">
        <f t="shared" si="154"/>
        <v>0</v>
      </c>
      <c r="O2474" t="str">
        <f t="shared" si="155"/>
        <v>Actual</v>
      </c>
    </row>
    <row r="2475" spans="1:15" x14ac:dyDescent="0.25">
      <c r="A2475" t="s">
        <v>2787</v>
      </c>
      <c r="B2475" t="s">
        <v>13</v>
      </c>
      <c r="C2475">
        <v>5</v>
      </c>
      <c r="D2475">
        <f t="shared" si="152"/>
        <v>5</v>
      </c>
      <c r="E2475">
        <v>3</v>
      </c>
      <c r="F2475">
        <f>IF(OR(E2475="",E2475="UNKNOWN",E2475="ERROR"),_xlfn.XLOOKUP(Table2[[#This Row],[Item]],Items_List!A:A,Items_List!B:B),E2475)</f>
        <v>3</v>
      </c>
      <c r="G2475" t="s">
        <v>21</v>
      </c>
      <c r="H2475">
        <f t="shared" si="153"/>
        <v>15</v>
      </c>
      <c r="I2475" t="s">
        <v>10059</v>
      </c>
      <c r="J2475" t="s">
        <v>10059</v>
      </c>
      <c r="K2475" s="1">
        <v>44995</v>
      </c>
      <c r="L2475" s="1" t="str">
        <f>IF(ISNUMBER(Table2[[#This Row],[Transaction Date]]),TEXT(Table2[[#This Row],[Transaction Date]],"mmmm"),"Unknown")</f>
        <v>March</v>
      </c>
      <c r="M2475" s="1" t="str">
        <f>IF(ISNUMBER(Table2[[#This Row],[Transaction Date]]),TEXT(Table2[[#This Row],[Transaction Date]],"dddd"),"Unknown")</f>
        <v>Friday</v>
      </c>
      <c r="N2475">
        <f t="shared" si="154"/>
        <v>1</v>
      </c>
      <c r="O2475" t="str">
        <f t="shared" si="155"/>
        <v>Actual</v>
      </c>
    </row>
    <row r="2476" spans="1:15" x14ac:dyDescent="0.25">
      <c r="A2476" t="s">
        <v>2788</v>
      </c>
      <c r="B2476" t="s">
        <v>9</v>
      </c>
      <c r="C2476">
        <v>3</v>
      </c>
      <c r="D2476">
        <f t="shared" si="152"/>
        <v>3</v>
      </c>
      <c r="E2476">
        <v>2</v>
      </c>
      <c r="F2476">
        <f>IF(OR(E2476="",E2476="UNKNOWN",E2476="ERROR"),_xlfn.XLOOKUP(Table2[[#This Row],[Item]],Items_List!A:A,Items_List!B:B),E2476)</f>
        <v>2</v>
      </c>
      <c r="G2476">
        <v>6</v>
      </c>
      <c r="H2476">
        <f t="shared" si="153"/>
        <v>6</v>
      </c>
      <c r="I2476" t="s">
        <v>10</v>
      </c>
      <c r="J2476" t="s">
        <v>10059</v>
      </c>
      <c r="K2476" s="1">
        <v>45098</v>
      </c>
      <c r="L2476" s="1" t="str">
        <f>IF(ISNUMBER(Table2[[#This Row],[Transaction Date]]),TEXT(Table2[[#This Row],[Transaction Date]],"mmmm"),"Unknown")</f>
        <v>June</v>
      </c>
      <c r="M2476" s="1" t="str">
        <f>IF(ISNUMBER(Table2[[#This Row],[Transaction Date]]),TEXT(Table2[[#This Row],[Transaction Date]],"dddd"),"Unknown")</f>
        <v>Wednesday</v>
      </c>
      <c r="N2476">
        <f t="shared" si="154"/>
        <v>0</v>
      </c>
      <c r="O2476" t="str">
        <f t="shared" si="155"/>
        <v>Actual</v>
      </c>
    </row>
    <row r="2477" spans="1:15" x14ac:dyDescent="0.25">
      <c r="A2477" t="s">
        <v>2789</v>
      </c>
      <c r="B2477" t="s">
        <v>39</v>
      </c>
      <c r="C2477">
        <v>4</v>
      </c>
      <c r="D2477">
        <f t="shared" si="152"/>
        <v>4</v>
      </c>
      <c r="E2477">
        <v>3</v>
      </c>
      <c r="F2477">
        <f>IF(OR(E2477="",E2477="UNKNOWN",E2477="ERROR"),_xlfn.XLOOKUP(Table2[[#This Row],[Item]],Items_List!A:A,Items_List!B:B),E2477)</f>
        <v>3</v>
      </c>
      <c r="G2477" t="s">
        <v>21</v>
      </c>
      <c r="H2477">
        <f t="shared" si="153"/>
        <v>12</v>
      </c>
      <c r="I2477" t="s">
        <v>10059</v>
      </c>
      <c r="J2477" t="s">
        <v>15</v>
      </c>
      <c r="K2477" s="1">
        <v>45109</v>
      </c>
      <c r="L2477" s="1" t="str">
        <f>IF(ISNUMBER(Table2[[#This Row],[Transaction Date]]),TEXT(Table2[[#This Row],[Transaction Date]],"mmmm"),"Unknown")</f>
        <v>July</v>
      </c>
      <c r="M2477" s="1" t="str">
        <f>IF(ISNUMBER(Table2[[#This Row],[Transaction Date]]),TEXT(Table2[[#This Row],[Transaction Date]],"dddd"),"Unknown")</f>
        <v>Sunday</v>
      </c>
      <c r="N2477">
        <f t="shared" si="154"/>
        <v>1</v>
      </c>
      <c r="O2477" t="str">
        <f t="shared" si="155"/>
        <v>Actual</v>
      </c>
    </row>
    <row r="2478" spans="1:15" x14ac:dyDescent="0.25">
      <c r="A2478" t="s">
        <v>2790</v>
      </c>
      <c r="B2478" t="s">
        <v>28</v>
      </c>
      <c r="C2478">
        <v>3</v>
      </c>
      <c r="D2478">
        <f t="shared" si="152"/>
        <v>3</v>
      </c>
      <c r="E2478">
        <v>4</v>
      </c>
      <c r="F2478">
        <f>IF(OR(E2478="",E2478="UNKNOWN",E2478="ERROR"),_xlfn.XLOOKUP(Table2[[#This Row],[Item]],Items_List!A:A,Items_List!B:B),E2478)</f>
        <v>4</v>
      </c>
      <c r="G2478">
        <v>12</v>
      </c>
      <c r="H2478">
        <f t="shared" si="153"/>
        <v>12</v>
      </c>
      <c r="I2478" t="s">
        <v>10059</v>
      </c>
      <c r="J2478" t="s">
        <v>11</v>
      </c>
      <c r="K2478" s="1">
        <v>44995</v>
      </c>
      <c r="L2478" s="1" t="str">
        <f>IF(ISNUMBER(Table2[[#This Row],[Transaction Date]]),TEXT(Table2[[#This Row],[Transaction Date]],"mmmm"),"Unknown")</f>
        <v>March</v>
      </c>
      <c r="M2478" s="1" t="str">
        <f>IF(ISNUMBER(Table2[[#This Row],[Transaction Date]]),TEXT(Table2[[#This Row],[Transaction Date]],"dddd"),"Unknown")</f>
        <v>Friday</v>
      </c>
      <c r="N2478">
        <f t="shared" si="154"/>
        <v>0</v>
      </c>
      <c r="O2478" t="str">
        <f t="shared" si="155"/>
        <v>Actual</v>
      </c>
    </row>
    <row r="2479" spans="1:15" x14ac:dyDescent="0.25">
      <c r="A2479" t="s">
        <v>2791</v>
      </c>
      <c r="B2479" t="s">
        <v>28</v>
      </c>
      <c r="C2479">
        <v>2</v>
      </c>
      <c r="D2479">
        <f t="shared" si="152"/>
        <v>2</v>
      </c>
      <c r="E2479">
        <v>4</v>
      </c>
      <c r="F2479">
        <f>IF(OR(E2479="",E2479="UNKNOWN",E2479="ERROR"),_xlfn.XLOOKUP(Table2[[#This Row],[Item]],Items_List!A:A,Items_List!B:B),E2479)</f>
        <v>4</v>
      </c>
      <c r="G2479">
        <v>8</v>
      </c>
      <c r="H2479">
        <f t="shared" si="153"/>
        <v>8</v>
      </c>
      <c r="I2479" t="s">
        <v>10059</v>
      </c>
      <c r="J2479" t="s">
        <v>10059</v>
      </c>
      <c r="K2479" s="1">
        <v>45057</v>
      </c>
      <c r="L2479" s="1" t="str">
        <f>IF(ISNUMBER(Table2[[#This Row],[Transaction Date]]),TEXT(Table2[[#This Row],[Transaction Date]],"mmmm"),"Unknown")</f>
        <v>May</v>
      </c>
      <c r="M2479" s="1" t="str">
        <f>IF(ISNUMBER(Table2[[#This Row],[Transaction Date]]),TEXT(Table2[[#This Row],[Transaction Date]],"dddd"),"Unknown")</f>
        <v>Thursday</v>
      </c>
      <c r="N2479">
        <f t="shared" si="154"/>
        <v>0</v>
      </c>
      <c r="O2479" t="str">
        <f t="shared" si="155"/>
        <v>Actual</v>
      </c>
    </row>
    <row r="2480" spans="1:15" x14ac:dyDescent="0.25">
      <c r="A2480" t="s">
        <v>2792</v>
      </c>
      <c r="B2480" t="s">
        <v>9</v>
      </c>
      <c r="C2480">
        <v>5</v>
      </c>
      <c r="D2480">
        <f t="shared" si="152"/>
        <v>5</v>
      </c>
      <c r="E2480">
        <v>2</v>
      </c>
      <c r="F2480">
        <f>IF(OR(E2480="",E2480="UNKNOWN",E2480="ERROR"),_xlfn.XLOOKUP(Table2[[#This Row],[Item]],Items_List!A:A,Items_List!B:B),E2480)</f>
        <v>2</v>
      </c>
      <c r="G2480">
        <v>10</v>
      </c>
      <c r="H2480">
        <f t="shared" si="153"/>
        <v>10</v>
      </c>
      <c r="I2480" t="s">
        <v>23</v>
      </c>
      <c r="J2480" t="s">
        <v>11</v>
      </c>
      <c r="K2480" s="1">
        <v>45100</v>
      </c>
      <c r="L2480" s="1" t="str">
        <f>IF(ISNUMBER(Table2[[#This Row],[Transaction Date]]),TEXT(Table2[[#This Row],[Transaction Date]],"mmmm"),"Unknown")</f>
        <v>June</v>
      </c>
      <c r="M2480" s="1" t="str">
        <f>IF(ISNUMBER(Table2[[#This Row],[Transaction Date]]),TEXT(Table2[[#This Row],[Transaction Date]],"dddd"),"Unknown")</f>
        <v>Friday</v>
      </c>
      <c r="N2480">
        <f t="shared" si="154"/>
        <v>0</v>
      </c>
      <c r="O2480" t="str">
        <f t="shared" si="155"/>
        <v>Actual</v>
      </c>
    </row>
    <row r="2481" spans="1:15" x14ac:dyDescent="0.25">
      <c r="A2481" t="s">
        <v>2793</v>
      </c>
      <c r="B2481" t="s">
        <v>28</v>
      </c>
      <c r="C2481">
        <v>3</v>
      </c>
      <c r="D2481">
        <f t="shared" si="152"/>
        <v>3</v>
      </c>
      <c r="E2481">
        <v>4</v>
      </c>
      <c r="F2481">
        <f>IF(OR(E2481="",E2481="UNKNOWN",E2481="ERROR"),_xlfn.XLOOKUP(Table2[[#This Row],[Item]],Items_List!A:A,Items_List!B:B),E2481)</f>
        <v>4</v>
      </c>
      <c r="G2481">
        <v>12</v>
      </c>
      <c r="H2481">
        <f t="shared" si="153"/>
        <v>12</v>
      </c>
      <c r="I2481" t="s">
        <v>23</v>
      </c>
      <c r="J2481" t="s">
        <v>15</v>
      </c>
      <c r="K2481" s="1">
        <v>44943</v>
      </c>
      <c r="L2481" s="1" t="str">
        <f>IF(ISNUMBER(Table2[[#This Row],[Transaction Date]]),TEXT(Table2[[#This Row],[Transaction Date]],"mmmm"),"Unknown")</f>
        <v>January</v>
      </c>
      <c r="M2481" s="1" t="str">
        <f>IF(ISNUMBER(Table2[[#This Row],[Transaction Date]]),TEXT(Table2[[#This Row],[Transaction Date]],"dddd"),"Unknown")</f>
        <v>Tuesday</v>
      </c>
      <c r="N2481">
        <f t="shared" si="154"/>
        <v>0</v>
      </c>
      <c r="O2481" t="str">
        <f t="shared" si="155"/>
        <v>Actual</v>
      </c>
    </row>
    <row r="2482" spans="1:15" x14ac:dyDescent="0.25">
      <c r="A2482" t="s">
        <v>2794</v>
      </c>
      <c r="B2482" t="s">
        <v>20</v>
      </c>
      <c r="C2482">
        <v>3</v>
      </c>
      <c r="D2482">
        <f t="shared" si="152"/>
        <v>3</v>
      </c>
      <c r="E2482">
        <v>5</v>
      </c>
      <c r="F2482">
        <f>IF(OR(E2482="",E2482="UNKNOWN",E2482="ERROR"),_xlfn.XLOOKUP(Table2[[#This Row],[Item]],Items_List!A:A,Items_List!B:B),E2482)</f>
        <v>5</v>
      </c>
      <c r="G2482">
        <v>15</v>
      </c>
      <c r="H2482">
        <f t="shared" si="153"/>
        <v>15</v>
      </c>
      <c r="I2482" t="s">
        <v>23</v>
      </c>
      <c r="J2482" t="s">
        <v>15</v>
      </c>
      <c r="K2482" s="1">
        <v>45130</v>
      </c>
      <c r="L2482" s="1" t="str">
        <f>IF(ISNUMBER(Table2[[#This Row],[Transaction Date]]),TEXT(Table2[[#This Row],[Transaction Date]],"mmmm"),"Unknown")</f>
        <v>July</v>
      </c>
      <c r="M2482" s="1" t="str">
        <f>IF(ISNUMBER(Table2[[#This Row],[Transaction Date]]),TEXT(Table2[[#This Row],[Transaction Date]],"dddd"),"Unknown")</f>
        <v>Sunday</v>
      </c>
      <c r="N2482">
        <f t="shared" si="154"/>
        <v>0</v>
      </c>
      <c r="O2482" t="str">
        <f t="shared" si="155"/>
        <v>Actual</v>
      </c>
    </row>
    <row r="2483" spans="1:15" x14ac:dyDescent="0.25">
      <c r="A2483" t="s">
        <v>2795</v>
      </c>
      <c r="B2483" t="s">
        <v>25</v>
      </c>
      <c r="C2483">
        <v>4</v>
      </c>
      <c r="D2483">
        <f t="shared" si="152"/>
        <v>4</v>
      </c>
      <c r="E2483">
        <v>4</v>
      </c>
      <c r="F2483">
        <f>IF(OR(E2483="",E2483="UNKNOWN",E2483="ERROR"),_xlfn.XLOOKUP(Table2[[#This Row],[Item]],Items_List!A:A,Items_List!B:B),E2483)</f>
        <v>4</v>
      </c>
      <c r="G2483">
        <v>16</v>
      </c>
      <c r="H2483">
        <f t="shared" si="153"/>
        <v>16</v>
      </c>
      <c r="I2483" t="s">
        <v>10</v>
      </c>
      <c r="J2483" t="s">
        <v>10059</v>
      </c>
      <c r="K2483" s="1">
        <v>45083</v>
      </c>
      <c r="L2483" s="1" t="str">
        <f>IF(ISNUMBER(Table2[[#This Row],[Transaction Date]]),TEXT(Table2[[#This Row],[Transaction Date]],"mmmm"),"Unknown")</f>
        <v>June</v>
      </c>
      <c r="M2483" s="1" t="str">
        <f>IF(ISNUMBER(Table2[[#This Row],[Transaction Date]]),TEXT(Table2[[#This Row],[Transaction Date]],"dddd"),"Unknown")</f>
        <v>Tuesday</v>
      </c>
      <c r="N2483">
        <f t="shared" si="154"/>
        <v>0</v>
      </c>
      <c r="O2483" t="str">
        <f t="shared" si="155"/>
        <v>Actual</v>
      </c>
    </row>
    <row r="2484" spans="1:15" x14ac:dyDescent="0.25">
      <c r="A2484" t="s">
        <v>2796</v>
      </c>
      <c r="B2484" t="s">
        <v>28</v>
      </c>
      <c r="C2484">
        <v>2</v>
      </c>
      <c r="D2484">
        <f t="shared" si="152"/>
        <v>2</v>
      </c>
      <c r="E2484">
        <v>4</v>
      </c>
      <c r="F2484">
        <f>IF(OR(E2484="",E2484="UNKNOWN",E2484="ERROR"),_xlfn.XLOOKUP(Table2[[#This Row],[Item]],Items_List!A:A,Items_List!B:B),E2484)</f>
        <v>4</v>
      </c>
      <c r="G2484">
        <v>8</v>
      </c>
      <c r="H2484">
        <f t="shared" si="153"/>
        <v>8</v>
      </c>
      <c r="I2484" t="s">
        <v>23</v>
      </c>
      <c r="J2484" t="s">
        <v>15</v>
      </c>
      <c r="K2484" s="1">
        <v>45057</v>
      </c>
      <c r="L2484" s="1" t="str">
        <f>IF(ISNUMBER(Table2[[#This Row],[Transaction Date]]),TEXT(Table2[[#This Row],[Transaction Date]],"mmmm"),"Unknown")</f>
        <v>May</v>
      </c>
      <c r="M2484" s="1" t="str">
        <f>IF(ISNUMBER(Table2[[#This Row],[Transaction Date]]),TEXT(Table2[[#This Row],[Transaction Date]],"dddd"),"Unknown")</f>
        <v>Thursday</v>
      </c>
      <c r="N2484">
        <f t="shared" si="154"/>
        <v>0</v>
      </c>
      <c r="O2484" t="str">
        <f t="shared" si="155"/>
        <v>Actual</v>
      </c>
    </row>
    <row r="2485" spans="1:15" x14ac:dyDescent="0.25">
      <c r="A2485" t="s">
        <v>2797</v>
      </c>
      <c r="B2485" t="s">
        <v>17</v>
      </c>
      <c r="C2485">
        <v>3</v>
      </c>
      <c r="D2485">
        <f t="shared" si="152"/>
        <v>3</v>
      </c>
      <c r="E2485">
        <v>1</v>
      </c>
      <c r="F2485">
        <f>IF(OR(E2485="",E2485="UNKNOWN",E2485="ERROR"),_xlfn.XLOOKUP(Table2[[#This Row],[Item]],Items_List!A:A,Items_List!B:B),E2485)</f>
        <v>1</v>
      </c>
      <c r="G2485">
        <v>3</v>
      </c>
      <c r="H2485">
        <f t="shared" si="153"/>
        <v>3</v>
      </c>
      <c r="I2485" t="s">
        <v>10059</v>
      </c>
      <c r="J2485" t="s">
        <v>11</v>
      </c>
      <c r="K2485" s="1">
        <v>45016</v>
      </c>
      <c r="L2485" s="1" t="str">
        <f>IF(ISNUMBER(Table2[[#This Row],[Transaction Date]]),TEXT(Table2[[#This Row],[Transaction Date]],"mmmm"),"Unknown")</f>
        <v>March</v>
      </c>
      <c r="M2485" s="1" t="str">
        <f>IF(ISNUMBER(Table2[[#This Row],[Transaction Date]]),TEXT(Table2[[#This Row],[Transaction Date]],"dddd"),"Unknown")</f>
        <v>Friday</v>
      </c>
      <c r="N2485">
        <f t="shared" si="154"/>
        <v>0</v>
      </c>
      <c r="O2485" t="str">
        <f t="shared" si="155"/>
        <v>Actual</v>
      </c>
    </row>
    <row r="2486" spans="1:15" x14ac:dyDescent="0.25">
      <c r="A2486" t="s">
        <v>2798</v>
      </c>
      <c r="B2486" t="s">
        <v>20</v>
      </c>
      <c r="C2486">
        <v>3</v>
      </c>
      <c r="D2486">
        <f t="shared" si="152"/>
        <v>3</v>
      </c>
      <c r="E2486">
        <v>5</v>
      </c>
      <c r="F2486">
        <f>IF(OR(E2486="",E2486="UNKNOWN",E2486="ERROR"),_xlfn.XLOOKUP(Table2[[#This Row],[Item]],Items_List!A:A,Items_List!B:B),E2486)</f>
        <v>5</v>
      </c>
      <c r="G2486">
        <v>15</v>
      </c>
      <c r="H2486">
        <f t="shared" si="153"/>
        <v>15</v>
      </c>
      <c r="I2486" t="s">
        <v>10</v>
      </c>
      <c r="J2486" t="s">
        <v>15</v>
      </c>
      <c r="K2486" s="1">
        <v>45219</v>
      </c>
      <c r="L2486" s="1" t="str">
        <f>IF(ISNUMBER(Table2[[#This Row],[Transaction Date]]),TEXT(Table2[[#This Row],[Transaction Date]],"mmmm"),"Unknown")</f>
        <v>October</v>
      </c>
      <c r="M2486" s="1" t="str">
        <f>IF(ISNUMBER(Table2[[#This Row],[Transaction Date]]),TEXT(Table2[[#This Row],[Transaction Date]],"dddd"),"Unknown")</f>
        <v>Friday</v>
      </c>
      <c r="N2486">
        <f t="shared" si="154"/>
        <v>0</v>
      </c>
      <c r="O2486" t="str">
        <f t="shared" si="155"/>
        <v>Actual</v>
      </c>
    </row>
    <row r="2487" spans="1:15" x14ac:dyDescent="0.25">
      <c r="A2487" t="s">
        <v>2799</v>
      </c>
      <c r="B2487" t="s">
        <v>20</v>
      </c>
      <c r="C2487">
        <v>1</v>
      </c>
      <c r="D2487">
        <f t="shared" si="152"/>
        <v>1</v>
      </c>
      <c r="E2487">
        <v>5</v>
      </c>
      <c r="F2487">
        <f>IF(OR(E2487="",E2487="UNKNOWN",E2487="ERROR"),_xlfn.XLOOKUP(Table2[[#This Row],[Item]],Items_List!A:A,Items_List!B:B),E2487)</f>
        <v>5</v>
      </c>
      <c r="G2487">
        <v>5</v>
      </c>
      <c r="H2487">
        <f t="shared" si="153"/>
        <v>5</v>
      </c>
      <c r="I2487" t="s">
        <v>23</v>
      </c>
      <c r="J2487" t="s">
        <v>10059</v>
      </c>
      <c r="K2487" s="1">
        <v>45156</v>
      </c>
      <c r="L2487" s="1" t="str">
        <f>IF(ISNUMBER(Table2[[#This Row],[Transaction Date]]),TEXT(Table2[[#This Row],[Transaction Date]],"mmmm"),"Unknown")</f>
        <v>August</v>
      </c>
      <c r="M2487" s="1" t="str">
        <f>IF(ISNUMBER(Table2[[#This Row],[Transaction Date]]),TEXT(Table2[[#This Row],[Transaction Date]],"dddd"),"Unknown")</f>
        <v>Friday</v>
      </c>
      <c r="N2487">
        <f t="shared" si="154"/>
        <v>0</v>
      </c>
      <c r="O2487" t="str">
        <f t="shared" si="155"/>
        <v>Actual</v>
      </c>
    </row>
    <row r="2488" spans="1:15" x14ac:dyDescent="0.25">
      <c r="A2488" t="s">
        <v>2800</v>
      </c>
      <c r="B2488" t="s">
        <v>25</v>
      </c>
      <c r="C2488">
        <v>2</v>
      </c>
      <c r="D2488">
        <f t="shared" si="152"/>
        <v>2</v>
      </c>
      <c r="E2488">
        <v>4</v>
      </c>
      <c r="F2488">
        <f>IF(OR(E2488="",E2488="UNKNOWN",E2488="ERROR"),_xlfn.XLOOKUP(Table2[[#This Row],[Item]],Items_List!A:A,Items_List!B:B),E2488)</f>
        <v>4</v>
      </c>
      <c r="G2488">
        <v>8</v>
      </c>
      <c r="H2488">
        <f t="shared" si="153"/>
        <v>8</v>
      </c>
      <c r="I2488" t="s">
        <v>14</v>
      </c>
      <c r="J2488" t="s">
        <v>15</v>
      </c>
      <c r="K2488" s="1">
        <v>44942</v>
      </c>
      <c r="L2488" s="1" t="str">
        <f>IF(ISNUMBER(Table2[[#This Row],[Transaction Date]]),TEXT(Table2[[#This Row],[Transaction Date]],"mmmm"),"Unknown")</f>
        <v>January</v>
      </c>
      <c r="M2488" s="1" t="str">
        <f>IF(ISNUMBER(Table2[[#This Row],[Transaction Date]]),TEXT(Table2[[#This Row],[Transaction Date]],"dddd"),"Unknown")</f>
        <v>Monday</v>
      </c>
      <c r="N2488">
        <f t="shared" si="154"/>
        <v>0</v>
      </c>
      <c r="O2488" t="str">
        <f t="shared" si="155"/>
        <v>Actual</v>
      </c>
    </row>
    <row r="2489" spans="1:15" x14ac:dyDescent="0.25">
      <c r="A2489" t="s">
        <v>2801</v>
      </c>
      <c r="B2489" t="s">
        <v>65</v>
      </c>
      <c r="C2489">
        <v>5</v>
      </c>
      <c r="D2489">
        <f t="shared" si="152"/>
        <v>5</v>
      </c>
      <c r="E2489">
        <v>1.5</v>
      </c>
      <c r="F2489">
        <f>IF(OR(E2489="",E2489="UNKNOWN",E2489="ERROR"),_xlfn.XLOOKUP(Table2[[#This Row],[Item]],Items_List!A:A,Items_List!B:B),E2489)</f>
        <v>1.5</v>
      </c>
      <c r="G2489">
        <v>7.5</v>
      </c>
      <c r="H2489">
        <f t="shared" si="153"/>
        <v>7.5</v>
      </c>
      <c r="I2489" t="s">
        <v>23</v>
      </c>
      <c r="J2489" t="s">
        <v>11</v>
      </c>
      <c r="K2489" s="1">
        <v>45248</v>
      </c>
      <c r="L2489" s="1" t="str">
        <f>IF(ISNUMBER(Table2[[#This Row],[Transaction Date]]),TEXT(Table2[[#This Row],[Transaction Date]],"mmmm"),"Unknown")</f>
        <v>November</v>
      </c>
      <c r="M2489" s="1" t="str">
        <f>IF(ISNUMBER(Table2[[#This Row],[Transaction Date]]),TEXT(Table2[[#This Row],[Transaction Date]],"dddd"),"Unknown")</f>
        <v>Saturday</v>
      </c>
      <c r="N2489">
        <f t="shared" si="154"/>
        <v>0</v>
      </c>
      <c r="O2489" t="str">
        <f t="shared" si="155"/>
        <v>Actual</v>
      </c>
    </row>
    <row r="2490" spans="1:15" x14ac:dyDescent="0.25">
      <c r="A2490" t="s">
        <v>2802</v>
      </c>
      <c r="B2490" t="s">
        <v>65</v>
      </c>
      <c r="C2490">
        <v>5</v>
      </c>
      <c r="D2490">
        <f t="shared" si="152"/>
        <v>5</v>
      </c>
      <c r="E2490">
        <v>1.5</v>
      </c>
      <c r="F2490">
        <f>IF(OR(E2490="",E2490="UNKNOWN",E2490="ERROR"),_xlfn.XLOOKUP(Table2[[#This Row],[Item]],Items_List!A:A,Items_List!B:B),E2490)</f>
        <v>1.5</v>
      </c>
      <c r="G2490">
        <v>7.5</v>
      </c>
      <c r="H2490">
        <f t="shared" si="153"/>
        <v>7.5</v>
      </c>
      <c r="I2490" t="s">
        <v>14</v>
      </c>
      <c r="J2490" t="s">
        <v>15</v>
      </c>
      <c r="K2490" s="1">
        <v>45241</v>
      </c>
      <c r="L2490" s="1" t="str">
        <f>IF(ISNUMBER(Table2[[#This Row],[Transaction Date]]),TEXT(Table2[[#This Row],[Transaction Date]],"mmmm"),"Unknown")</f>
        <v>November</v>
      </c>
      <c r="M2490" s="1" t="str">
        <f>IF(ISNUMBER(Table2[[#This Row],[Transaction Date]]),TEXT(Table2[[#This Row],[Transaction Date]],"dddd"),"Unknown")</f>
        <v>Saturday</v>
      </c>
      <c r="N2490">
        <f t="shared" si="154"/>
        <v>0</v>
      </c>
      <c r="O2490" t="str">
        <f t="shared" si="155"/>
        <v>Actual</v>
      </c>
    </row>
    <row r="2491" spans="1:15" x14ac:dyDescent="0.25">
      <c r="A2491" t="s">
        <v>2803</v>
      </c>
      <c r="B2491" t="s">
        <v>25</v>
      </c>
      <c r="C2491">
        <v>2</v>
      </c>
      <c r="D2491">
        <f t="shared" si="152"/>
        <v>2</v>
      </c>
      <c r="E2491">
        <v>4</v>
      </c>
      <c r="F2491">
        <f>IF(OR(E2491="",E2491="UNKNOWN",E2491="ERROR"),_xlfn.XLOOKUP(Table2[[#This Row],[Item]],Items_List!A:A,Items_List!B:B),E2491)</f>
        <v>4</v>
      </c>
      <c r="G2491">
        <v>8</v>
      </c>
      <c r="H2491">
        <f t="shared" si="153"/>
        <v>8</v>
      </c>
      <c r="I2491" t="s">
        <v>10059</v>
      </c>
      <c r="J2491" t="s">
        <v>15</v>
      </c>
      <c r="K2491" s="1">
        <v>45218</v>
      </c>
      <c r="L2491" s="1" t="str">
        <f>IF(ISNUMBER(Table2[[#This Row],[Transaction Date]]),TEXT(Table2[[#This Row],[Transaction Date]],"mmmm"),"Unknown")</f>
        <v>October</v>
      </c>
      <c r="M2491" s="1" t="str">
        <f>IF(ISNUMBER(Table2[[#This Row],[Transaction Date]]),TEXT(Table2[[#This Row],[Transaction Date]],"dddd"),"Unknown")</f>
        <v>Thursday</v>
      </c>
      <c r="N2491">
        <f t="shared" si="154"/>
        <v>0</v>
      </c>
      <c r="O2491" t="str">
        <f t="shared" si="155"/>
        <v>Actual</v>
      </c>
    </row>
    <row r="2492" spans="1:15" x14ac:dyDescent="0.25">
      <c r="A2492" t="s">
        <v>2804</v>
      </c>
      <c r="B2492" t="s">
        <v>9</v>
      </c>
      <c r="C2492">
        <v>2</v>
      </c>
      <c r="D2492">
        <f t="shared" si="152"/>
        <v>2</v>
      </c>
      <c r="E2492">
        <v>2</v>
      </c>
      <c r="F2492">
        <f>IF(OR(E2492="",E2492="UNKNOWN",E2492="ERROR"),_xlfn.XLOOKUP(Table2[[#This Row],[Item]],Items_List!A:A,Items_List!B:B),E2492)</f>
        <v>2</v>
      </c>
      <c r="G2492">
        <v>4</v>
      </c>
      <c r="H2492">
        <f t="shared" si="153"/>
        <v>4</v>
      </c>
      <c r="I2492" t="s">
        <v>10059</v>
      </c>
      <c r="J2492" t="s">
        <v>11</v>
      </c>
      <c r="K2492" s="1">
        <v>45067</v>
      </c>
      <c r="L2492" s="1" t="str">
        <f>IF(ISNUMBER(Table2[[#This Row],[Transaction Date]]),TEXT(Table2[[#This Row],[Transaction Date]],"mmmm"),"Unknown")</f>
        <v>May</v>
      </c>
      <c r="M2492" s="1" t="str">
        <f>IF(ISNUMBER(Table2[[#This Row],[Transaction Date]]),TEXT(Table2[[#This Row],[Transaction Date]],"dddd"),"Unknown")</f>
        <v>Sunday</v>
      </c>
      <c r="N2492">
        <f t="shared" si="154"/>
        <v>0</v>
      </c>
      <c r="O2492" t="str">
        <f t="shared" si="155"/>
        <v>Actual</v>
      </c>
    </row>
    <row r="2493" spans="1:15" x14ac:dyDescent="0.25">
      <c r="A2493" t="s">
        <v>2805</v>
      </c>
      <c r="B2493" t="s">
        <v>28</v>
      </c>
      <c r="C2493">
        <v>4</v>
      </c>
      <c r="D2493">
        <f t="shared" si="152"/>
        <v>4</v>
      </c>
      <c r="E2493">
        <v>4</v>
      </c>
      <c r="F2493">
        <f>IF(OR(E2493="",E2493="UNKNOWN",E2493="ERROR"),_xlfn.XLOOKUP(Table2[[#This Row],[Item]],Items_List!A:A,Items_List!B:B),E2493)</f>
        <v>4</v>
      </c>
      <c r="G2493">
        <v>16</v>
      </c>
      <c r="H2493">
        <f t="shared" si="153"/>
        <v>16</v>
      </c>
      <c r="I2493" t="s">
        <v>14</v>
      </c>
      <c r="J2493" t="s">
        <v>15</v>
      </c>
      <c r="K2493" s="1">
        <v>45189</v>
      </c>
      <c r="L2493" s="1" t="str">
        <f>IF(ISNUMBER(Table2[[#This Row],[Transaction Date]]),TEXT(Table2[[#This Row],[Transaction Date]],"mmmm"),"Unknown")</f>
        <v>September</v>
      </c>
      <c r="M2493" s="1" t="str">
        <f>IF(ISNUMBER(Table2[[#This Row],[Transaction Date]]),TEXT(Table2[[#This Row],[Transaction Date]],"dddd"),"Unknown")</f>
        <v>Wednesday</v>
      </c>
      <c r="N2493">
        <f t="shared" si="154"/>
        <v>0</v>
      </c>
      <c r="O2493" t="str">
        <f t="shared" si="155"/>
        <v>Actual</v>
      </c>
    </row>
    <row r="2494" spans="1:15" x14ac:dyDescent="0.25">
      <c r="A2494" t="s">
        <v>2806</v>
      </c>
      <c r="B2494" t="s">
        <v>20</v>
      </c>
      <c r="C2494">
        <v>3</v>
      </c>
      <c r="D2494">
        <f t="shared" si="152"/>
        <v>3</v>
      </c>
      <c r="E2494">
        <v>5</v>
      </c>
      <c r="F2494">
        <f>IF(OR(E2494="",E2494="UNKNOWN",E2494="ERROR"),_xlfn.XLOOKUP(Table2[[#This Row],[Item]],Items_List!A:A,Items_List!B:B),E2494)</f>
        <v>5</v>
      </c>
      <c r="G2494">
        <v>15</v>
      </c>
      <c r="H2494">
        <f t="shared" si="153"/>
        <v>15</v>
      </c>
      <c r="I2494" t="s">
        <v>10</v>
      </c>
      <c r="J2494" t="s">
        <v>15</v>
      </c>
      <c r="K2494" s="1">
        <v>45200</v>
      </c>
      <c r="L2494" s="1" t="str">
        <f>IF(ISNUMBER(Table2[[#This Row],[Transaction Date]]),TEXT(Table2[[#This Row],[Transaction Date]],"mmmm"),"Unknown")</f>
        <v>October</v>
      </c>
      <c r="M2494" s="1" t="str">
        <f>IF(ISNUMBER(Table2[[#This Row],[Transaction Date]]),TEXT(Table2[[#This Row],[Transaction Date]],"dddd"),"Unknown")</f>
        <v>Sunday</v>
      </c>
      <c r="N2494">
        <f t="shared" si="154"/>
        <v>0</v>
      </c>
      <c r="O2494" t="str">
        <f t="shared" si="155"/>
        <v>Actual</v>
      </c>
    </row>
    <row r="2495" spans="1:15" x14ac:dyDescent="0.25">
      <c r="A2495" t="s">
        <v>2807</v>
      </c>
      <c r="B2495" t="s">
        <v>28</v>
      </c>
      <c r="C2495">
        <v>2</v>
      </c>
      <c r="D2495">
        <f t="shared" si="152"/>
        <v>2</v>
      </c>
      <c r="E2495">
        <v>4</v>
      </c>
      <c r="F2495">
        <f>IF(OR(E2495="",E2495="UNKNOWN",E2495="ERROR"),_xlfn.XLOOKUP(Table2[[#This Row],[Item]],Items_List!A:A,Items_List!B:B),E2495)</f>
        <v>4</v>
      </c>
      <c r="G2495">
        <v>8</v>
      </c>
      <c r="H2495">
        <f t="shared" si="153"/>
        <v>8</v>
      </c>
      <c r="I2495" t="s">
        <v>10059</v>
      </c>
      <c r="J2495" t="s">
        <v>15</v>
      </c>
      <c r="K2495" s="1">
        <v>45041</v>
      </c>
      <c r="L2495" s="1" t="str">
        <f>IF(ISNUMBER(Table2[[#This Row],[Transaction Date]]),TEXT(Table2[[#This Row],[Transaction Date]],"mmmm"),"Unknown")</f>
        <v>April</v>
      </c>
      <c r="M2495" s="1" t="str">
        <f>IF(ISNUMBER(Table2[[#This Row],[Transaction Date]]),TEXT(Table2[[#This Row],[Transaction Date]],"dddd"),"Unknown")</f>
        <v>Tuesday</v>
      </c>
      <c r="N2495">
        <f t="shared" si="154"/>
        <v>0</v>
      </c>
      <c r="O2495" t="str">
        <f t="shared" si="155"/>
        <v>Actual</v>
      </c>
    </row>
    <row r="2496" spans="1:15" x14ac:dyDescent="0.25">
      <c r="A2496" t="s">
        <v>2808</v>
      </c>
      <c r="B2496" t="s">
        <v>25</v>
      </c>
      <c r="C2496">
        <v>2</v>
      </c>
      <c r="D2496">
        <f t="shared" si="152"/>
        <v>2</v>
      </c>
      <c r="E2496">
        <v>4</v>
      </c>
      <c r="F2496">
        <f>IF(OR(E2496="",E2496="UNKNOWN",E2496="ERROR"),_xlfn.XLOOKUP(Table2[[#This Row],[Item]],Items_List!A:A,Items_List!B:B),E2496)</f>
        <v>4</v>
      </c>
      <c r="G2496">
        <v>8</v>
      </c>
      <c r="H2496">
        <f t="shared" si="153"/>
        <v>8</v>
      </c>
      <c r="I2496" t="s">
        <v>23</v>
      </c>
      <c r="J2496" t="s">
        <v>11</v>
      </c>
      <c r="K2496" s="1">
        <v>45201</v>
      </c>
      <c r="L2496" s="1" t="str">
        <f>IF(ISNUMBER(Table2[[#This Row],[Transaction Date]]),TEXT(Table2[[#This Row],[Transaction Date]],"mmmm"),"Unknown")</f>
        <v>October</v>
      </c>
      <c r="M2496" s="1" t="str">
        <f>IF(ISNUMBER(Table2[[#This Row],[Transaction Date]]),TEXT(Table2[[#This Row],[Transaction Date]],"dddd"),"Unknown")</f>
        <v>Monday</v>
      </c>
      <c r="N2496">
        <f t="shared" si="154"/>
        <v>0</v>
      </c>
      <c r="O2496" t="str">
        <f t="shared" si="155"/>
        <v>Actual</v>
      </c>
    </row>
    <row r="2497" spans="1:15" x14ac:dyDescent="0.25">
      <c r="A2497" t="s">
        <v>2809</v>
      </c>
      <c r="B2497" t="s">
        <v>39</v>
      </c>
      <c r="C2497">
        <v>4</v>
      </c>
      <c r="D2497">
        <f t="shared" si="152"/>
        <v>4</v>
      </c>
      <c r="E2497">
        <v>3</v>
      </c>
      <c r="F2497">
        <f>IF(OR(E2497="",E2497="UNKNOWN",E2497="ERROR"),_xlfn.XLOOKUP(Table2[[#This Row],[Item]],Items_List!A:A,Items_List!B:B),E2497)</f>
        <v>3</v>
      </c>
      <c r="G2497">
        <v>12</v>
      </c>
      <c r="H2497">
        <f t="shared" si="153"/>
        <v>12</v>
      </c>
      <c r="I2497" t="s">
        <v>10</v>
      </c>
      <c r="J2497" t="s">
        <v>10059</v>
      </c>
      <c r="K2497" s="1">
        <v>44984</v>
      </c>
      <c r="L2497" s="1" t="str">
        <f>IF(ISNUMBER(Table2[[#This Row],[Transaction Date]]),TEXT(Table2[[#This Row],[Transaction Date]],"mmmm"),"Unknown")</f>
        <v>February</v>
      </c>
      <c r="M2497" s="1" t="str">
        <f>IF(ISNUMBER(Table2[[#This Row],[Transaction Date]]),TEXT(Table2[[#This Row],[Transaction Date]],"dddd"),"Unknown")</f>
        <v>Monday</v>
      </c>
      <c r="N2497">
        <f t="shared" si="154"/>
        <v>0</v>
      </c>
      <c r="O2497" t="str">
        <f t="shared" si="155"/>
        <v>Actual</v>
      </c>
    </row>
    <row r="2498" spans="1:15" x14ac:dyDescent="0.25">
      <c r="A2498" t="s">
        <v>2811</v>
      </c>
      <c r="B2498" t="s">
        <v>39</v>
      </c>
      <c r="C2498">
        <v>3</v>
      </c>
      <c r="D2498">
        <f t="shared" ref="D2498:D2561" si="156">IF(OR(C2498="",C2498="UNKNOWN",C2498="ERROR"),IFERROR(VALUE(G2498)/VALUE(E2498),""),VALUE(C2498))</f>
        <v>3</v>
      </c>
      <c r="E2498">
        <v>3</v>
      </c>
      <c r="F2498">
        <f>IF(OR(E2498="",E2498="UNKNOWN",E2498="ERROR"),_xlfn.XLOOKUP(Table2[[#This Row],[Item]],Items_List!A:A,Items_List!B:B),E2498)</f>
        <v>3</v>
      </c>
      <c r="G2498">
        <v>9</v>
      </c>
      <c r="H2498">
        <f t="shared" ref="H2498:H2561" si="157">D2498*F2498</f>
        <v>9</v>
      </c>
      <c r="I2498" t="s">
        <v>10059</v>
      </c>
      <c r="J2498" t="s">
        <v>11</v>
      </c>
      <c r="K2498" s="1">
        <v>45076</v>
      </c>
      <c r="L2498" s="1" t="str">
        <f>IF(ISNUMBER(Table2[[#This Row],[Transaction Date]]),TEXT(Table2[[#This Row],[Transaction Date]],"mmmm"),"Unknown")</f>
        <v>May</v>
      </c>
      <c r="M2498" s="1" t="str">
        <f>IF(ISNUMBER(Table2[[#This Row],[Transaction Date]]),TEXT(Table2[[#This Row],[Transaction Date]],"dddd"),"Unknown")</f>
        <v>Tuesday</v>
      </c>
      <c r="N2498">
        <f t="shared" ref="N2498:N2561" si="158">IF(OR(B2498="",B2498="unknown",B2498="error",C2498="",C2498="unknown",C2498="error",G2498="",G2498="error",G2498="unknown"),1,0)</f>
        <v>0</v>
      </c>
      <c r="O2498" t="str">
        <f t="shared" ref="O2498:O2561" si="159">IF(OR(C2498="",C2498="error",C2498="unknown"),"Estimated","Actual")</f>
        <v>Actual</v>
      </c>
    </row>
    <row r="2499" spans="1:15" x14ac:dyDescent="0.25">
      <c r="A2499" t="s">
        <v>2812</v>
      </c>
      <c r="B2499" t="s">
        <v>65</v>
      </c>
      <c r="C2499">
        <v>5</v>
      </c>
      <c r="D2499">
        <f t="shared" si="156"/>
        <v>5</v>
      </c>
      <c r="E2499">
        <v>1.5</v>
      </c>
      <c r="F2499">
        <f>IF(OR(E2499="",E2499="UNKNOWN",E2499="ERROR"),_xlfn.XLOOKUP(Table2[[#This Row],[Item]],Items_List!A:A,Items_List!B:B),E2499)</f>
        <v>1.5</v>
      </c>
      <c r="G2499">
        <v>7.5</v>
      </c>
      <c r="H2499">
        <f t="shared" si="157"/>
        <v>7.5</v>
      </c>
      <c r="I2499" t="s">
        <v>10059</v>
      </c>
      <c r="J2499" t="s">
        <v>11</v>
      </c>
      <c r="K2499" s="1">
        <v>44943</v>
      </c>
      <c r="L2499" s="1" t="str">
        <f>IF(ISNUMBER(Table2[[#This Row],[Transaction Date]]),TEXT(Table2[[#This Row],[Transaction Date]],"mmmm"),"Unknown")</f>
        <v>January</v>
      </c>
      <c r="M2499" s="1" t="str">
        <f>IF(ISNUMBER(Table2[[#This Row],[Transaction Date]]),TEXT(Table2[[#This Row],[Transaction Date]],"dddd"),"Unknown")</f>
        <v>Tuesday</v>
      </c>
      <c r="N2499">
        <f t="shared" si="158"/>
        <v>0</v>
      </c>
      <c r="O2499" t="str">
        <f t="shared" si="159"/>
        <v>Actual</v>
      </c>
    </row>
    <row r="2500" spans="1:15" x14ac:dyDescent="0.25">
      <c r="A2500" t="s">
        <v>2813</v>
      </c>
      <c r="B2500" t="s">
        <v>17</v>
      </c>
      <c r="C2500">
        <v>5</v>
      </c>
      <c r="D2500">
        <f t="shared" si="156"/>
        <v>5</v>
      </c>
      <c r="E2500">
        <v>1</v>
      </c>
      <c r="F2500">
        <f>IF(OR(E2500="",E2500="UNKNOWN",E2500="ERROR"),_xlfn.XLOOKUP(Table2[[#This Row],[Item]],Items_List!A:A,Items_List!B:B),E2500)</f>
        <v>1</v>
      </c>
      <c r="G2500">
        <v>5</v>
      </c>
      <c r="H2500">
        <f t="shared" si="157"/>
        <v>5</v>
      </c>
      <c r="I2500" t="s">
        <v>10059</v>
      </c>
      <c r="J2500" t="s">
        <v>11</v>
      </c>
      <c r="K2500" s="1">
        <v>45169</v>
      </c>
      <c r="L2500" s="1" t="str">
        <f>IF(ISNUMBER(Table2[[#This Row],[Transaction Date]]),TEXT(Table2[[#This Row],[Transaction Date]],"mmmm"),"Unknown")</f>
        <v>August</v>
      </c>
      <c r="M2500" s="1" t="str">
        <f>IF(ISNUMBER(Table2[[#This Row],[Transaction Date]]),TEXT(Table2[[#This Row],[Transaction Date]],"dddd"),"Unknown")</f>
        <v>Thursday</v>
      </c>
      <c r="N2500">
        <f t="shared" si="158"/>
        <v>0</v>
      </c>
      <c r="O2500" t="str">
        <f t="shared" si="159"/>
        <v>Actual</v>
      </c>
    </row>
    <row r="2501" spans="1:15" x14ac:dyDescent="0.25">
      <c r="A2501" t="s">
        <v>2814</v>
      </c>
      <c r="B2501" t="s">
        <v>25</v>
      </c>
      <c r="C2501">
        <v>4</v>
      </c>
      <c r="D2501">
        <f t="shared" si="156"/>
        <v>4</v>
      </c>
      <c r="E2501">
        <v>4</v>
      </c>
      <c r="F2501">
        <f>IF(OR(E2501="",E2501="UNKNOWN",E2501="ERROR"),_xlfn.XLOOKUP(Table2[[#This Row],[Item]],Items_List!A:A,Items_List!B:B),E2501)</f>
        <v>4</v>
      </c>
      <c r="G2501">
        <v>16</v>
      </c>
      <c r="H2501">
        <f t="shared" si="157"/>
        <v>16</v>
      </c>
      <c r="I2501" t="s">
        <v>10</v>
      </c>
      <c r="J2501" t="s">
        <v>10059</v>
      </c>
      <c r="L2501" s="1" t="str">
        <f>IF(ISNUMBER(Table2[[#This Row],[Transaction Date]]),TEXT(Table2[[#This Row],[Transaction Date]],"mmmm"),"Unknown")</f>
        <v>Unknown</v>
      </c>
      <c r="M2501" s="1" t="str">
        <f>IF(ISNUMBER(Table2[[#This Row],[Transaction Date]]),TEXT(Table2[[#This Row],[Transaction Date]],"dddd"),"Unknown")</f>
        <v>Unknown</v>
      </c>
      <c r="N2501">
        <f t="shared" si="158"/>
        <v>0</v>
      </c>
      <c r="O2501" t="str">
        <f t="shared" si="159"/>
        <v>Actual</v>
      </c>
    </row>
    <row r="2502" spans="1:15" x14ac:dyDescent="0.25">
      <c r="A2502" t="s">
        <v>2815</v>
      </c>
      <c r="B2502" t="s">
        <v>25</v>
      </c>
      <c r="C2502">
        <v>5</v>
      </c>
      <c r="D2502">
        <f t="shared" si="156"/>
        <v>5</v>
      </c>
      <c r="E2502">
        <v>4</v>
      </c>
      <c r="F2502">
        <f>IF(OR(E2502="",E2502="UNKNOWN",E2502="ERROR"),_xlfn.XLOOKUP(Table2[[#This Row],[Item]],Items_List!A:A,Items_List!B:B),E2502)</f>
        <v>4</v>
      </c>
      <c r="G2502">
        <v>20</v>
      </c>
      <c r="H2502">
        <f t="shared" si="157"/>
        <v>20</v>
      </c>
      <c r="I2502" t="s">
        <v>23</v>
      </c>
      <c r="J2502" t="s">
        <v>15</v>
      </c>
      <c r="K2502" s="1">
        <v>45066</v>
      </c>
      <c r="L2502" s="1" t="str">
        <f>IF(ISNUMBER(Table2[[#This Row],[Transaction Date]]),TEXT(Table2[[#This Row],[Transaction Date]],"mmmm"),"Unknown")</f>
        <v>May</v>
      </c>
      <c r="M2502" s="1" t="str">
        <f>IF(ISNUMBER(Table2[[#This Row],[Transaction Date]]),TEXT(Table2[[#This Row],[Transaction Date]],"dddd"),"Unknown")</f>
        <v>Saturday</v>
      </c>
      <c r="N2502">
        <f t="shared" si="158"/>
        <v>0</v>
      </c>
      <c r="O2502" t="str">
        <f t="shared" si="159"/>
        <v>Actual</v>
      </c>
    </row>
    <row r="2503" spans="1:15" x14ac:dyDescent="0.25">
      <c r="A2503" t="s">
        <v>2816</v>
      </c>
      <c r="B2503" t="s">
        <v>13</v>
      </c>
      <c r="C2503">
        <v>2</v>
      </c>
      <c r="D2503">
        <f t="shared" si="156"/>
        <v>2</v>
      </c>
      <c r="E2503">
        <v>3</v>
      </c>
      <c r="F2503">
        <f>IF(OR(E2503="",E2503="UNKNOWN",E2503="ERROR"),_xlfn.XLOOKUP(Table2[[#This Row],[Item]],Items_List!A:A,Items_List!B:B),E2503)</f>
        <v>3</v>
      </c>
      <c r="G2503">
        <v>6</v>
      </c>
      <c r="H2503">
        <f t="shared" si="157"/>
        <v>6</v>
      </c>
      <c r="I2503" t="s">
        <v>10059</v>
      </c>
      <c r="J2503" t="s">
        <v>15</v>
      </c>
      <c r="K2503" s="1">
        <v>45274</v>
      </c>
      <c r="L2503" s="1" t="str">
        <f>IF(ISNUMBER(Table2[[#This Row],[Transaction Date]]),TEXT(Table2[[#This Row],[Transaction Date]],"mmmm"),"Unknown")</f>
        <v>December</v>
      </c>
      <c r="M2503" s="1" t="str">
        <f>IF(ISNUMBER(Table2[[#This Row],[Transaction Date]]),TEXT(Table2[[#This Row],[Transaction Date]],"dddd"),"Unknown")</f>
        <v>Thursday</v>
      </c>
      <c r="N2503">
        <f t="shared" si="158"/>
        <v>0</v>
      </c>
      <c r="O2503" t="str">
        <f t="shared" si="159"/>
        <v>Actual</v>
      </c>
    </row>
    <row r="2504" spans="1:15" x14ac:dyDescent="0.25">
      <c r="A2504" t="s">
        <v>2817</v>
      </c>
      <c r="B2504" t="s">
        <v>9</v>
      </c>
      <c r="C2504">
        <v>3</v>
      </c>
      <c r="D2504">
        <f t="shared" si="156"/>
        <v>3</v>
      </c>
      <c r="E2504">
        <v>2</v>
      </c>
      <c r="F2504">
        <f>IF(OR(E2504="",E2504="UNKNOWN",E2504="ERROR"),_xlfn.XLOOKUP(Table2[[#This Row],[Item]],Items_List!A:A,Items_List!B:B),E2504)</f>
        <v>2</v>
      </c>
      <c r="G2504">
        <v>6</v>
      </c>
      <c r="H2504">
        <f t="shared" si="157"/>
        <v>6</v>
      </c>
      <c r="I2504" t="s">
        <v>14</v>
      </c>
      <c r="J2504" t="s">
        <v>15</v>
      </c>
      <c r="K2504" s="1">
        <v>45006</v>
      </c>
      <c r="L2504" s="1" t="str">
        <f>IF(ISNUMBER(Table2[[#This Row],[Transaction Date]]),TEXT(Table2[[#This Row],[Transaction Date]],"mmmm"),"Unknown")</f>
        <v>March</v>
      </c>
      <c r="M2504" s="1" t="str">
        <f>IF(ISNUMBER(Table2[[#This Row],[Transaction Date]]),TEXT(Table2[[#This Row],[Transaction Date]],"dddd"),"Unknown")</f>
        <v>Tuesday</v>
      </c>
      <c r="N2504">
        <f t="shared" si="158"/>
        <v>0</v>
      </c>
      <c r="O2504" t="str">
        <f t="shared" si="159"/>
        <v>Actual</v>
      </c>
    </row>
    <row r="2505" spans="1:15" x14ac:dyDescent="0.25">
      <c r="A2505" t="s">
        <v>2818</v>
      </c>
      <c r="B2505" t="s">
        <v>20</v>
      </c>
      <c r="C2505">
        <v>4</v>
      </c>
      <c r="D2505">
        <f t="shared" si="156"/>
        <v>4</v>
      </c>
      <c r="E2505">
        <v>5</v>
      </c>
      <c r="F2505">
        <f>IF(OR(E2505="",E2505="UNKNOWN",E2505="ERROR"),_xlfn.XLOOKUP(Table2[[#This Row],[Item]],Items_List!A:A,Items_List!B:B),E2505)</f>
        <v>5</v>
      </c>
      <c r="G2505">
        <v>20</v>
      </c>
      <c r="H2505">
        <f t="shared" si="157"/>
        <v>20</v>
      </c>
      <c r="I2505" t="s">
        <v>10</v>
      </c>
      <c r="J2505" t="s">
        <v>10059</v>
      </c>
      <c r="K2505" s="1">
        <v>45287</v>
      </c>
      <c r="L2505" s="1" t="str">
        <f>IF(ISNUMBER(Table2[[#This Row],[Transaction Date]]),TEXT(Table2[[#This Row],[Transaction Date]],"mmmm"),"Unknown")</f>
        <v>December</v>
      </c>
      <c r="M2505" s="1" t="str">
        <f>IF(ISNUMBER(Table2[[#This Row],[Transaction Date]]),TEXT(Table2[[#This Row],[Transaction Date]],"dddd"),"Unknown")</f>
        <v>Wednesday</v>
      </c>
      <c r="N2505">
        <f t="shared" si="158"/>
        <v>0</v>
      </c>
      <c r="O2505" t="str">
        <f t="shared" si="159"/>
        <v>Actual</v>
      </c>
    </row>
    <row r="2506" spans="1:15" x14ac:dyDescent="0.25">
      <c r="A2506" t="s">
        <v>2820</v>
      </c>
      <c r="B2506" t="s">
        <v>65</v>
      </c>
      <c r="C2506">
        <v>1</v>
      </c>
      <c r="D2506">
        <f t="shared" si="156"/>
        <v>1</v>
      </c>
      <c r="E2506">
        <v>1.5</v>
      </c>
      <c r="F2506">
        <f>IF(OR(E2506="",E2506="UNKNOWN",E2506="ERROR"),_xlfn.XLOOKUP(Table2[[#This Row],[Item]],Items_List!A:A,Items_List!B:B),E2506)</f>
        <v>1.5</v>
      </c>
      <c r="G2506">
        <v>1.5</v>
      </c>
      <c r="H2506">
        <f t="shared" si="157"/>
        <v>1.5</v>
      </c>
      <c r="I2506" t="s">
        <v>23</v>
      </c>
      <c r="J2506" t="s">
        <v>11</v>
      </c>
      <c r="K2506" s="1">
        <v>45204</v>
      </c>
      <c r="L2506" s="1" t="str">
        <f>IF(ISNUMBER(Table2[[#This Row],[Transaction Date]]),TEXT(Table2[[#This Row],[Transaction Date]],"mmmm"),"Unknown")</f>
        <v>October</v>
      </c>
      <c r="M2506" s="1" t="str">
        <f>IF(ISNUMBER(Table2[[#This Row],[Transaction Date]]),TEXT(Table2[[#This Row],[Transaction Date]],"dddd"),"Unknown")</f>
        <v>Thursday</v>
      </c>
      <c r="N2506">
        <f t="shared" si="158"/>
        <v>0</v>
      </c>
      <c r="O2506" t="str">
        <f t="shared" si="159"/>
        <v>Actual</v>
      </c>
    </row>
    <row r="2507" spans="1:15" x14ac:dyDescent="0.25">
      <c r="A2507" t="s">
        <v>2821</v>
      </c>
      <c r="B2507" t="s">
        <v>20</v>
      </c>
      <c r="C2507">
        <v>3</v>
      </c>
      <c r="D2507">
        <f t="shared" si="156"/>
        <v>3</v>
      </c>
      <c r="E2507">
        <v>5</v>
      </c>
      <c r="F2507">
        <f>IF(OR(E2507="",E2507="UNKNOWN",E2507="ERROR"),_xlfn.XLOOKUP(Table2[[#This Row],[Item]],Items_List!A:A,Items_List!B:B),E2507)</f>
        <v>5</v>
      </c>
      <c r="G2507">
        <v>15</v>
      </c>
      <c r="H2507">
        <f t="shared" si="157"/>
        <v>15</v>
      </c>
      <c r="I2507" t="s">
        <v>14</v>
      </c>
      <c r="J2507" t="s">
        <v>15</v>
      </c>
      <c r="K2507" s="1">
        <v>45113</v>
      </c>
      <c r="L2507" s="1" t="str">
        <f>IF(ISNUMBER(Table2[[#This Row],[Transaction Date]]),TEXT(Table2[[#This Row],[Transaction Date]],"mmmm"),"Unknown")</f>
        <v>July</v>
      </c>
      <c r="M2507" s="1" t="str">
        <f>IF(ISNUMBER(Table2[[#This Row],[Transaction Date]]),TEXT(Table2[[#This Row],[Transaction Date]],"dddd"),"Unknown")</f>
        <v>Thursday</v>
      </c>
      <c r="N2507">
        <f t="shared" si="158"/>
        <v>0</v>
      </c>
      <c r="O2507" t="str">
        <f t="shared" si="159"/>
        <v>Actual</v>
      </c>
    </row>
    <row r="2508" spans="1:15" x14ac:dyDescent="0.25">
      <c r="A2508" t="s">
        <v>2822</v>
      </c>
      <c r="B2508" t="s">
        <v>17</v>
      </c>
      <c r="C2508">
        <v>1</v>
      </c>
      <c r="D2508">
        <f t="shared" si="156"/>
        <v>1</v>
      </c>
      <c r="E2508">
        <v>1</v>
      </c>
      <c r="F2508">
        <f>IF(OR(E2508="",E2508="UNKNOWN",E2508="ERROR"),_xlfn.XLOOKUP(Table2[[#This Row],[Item]],Items_List!A:A,Items_List!B:B),E2508)</f>
        <v>1</v>
      </c>
      <c r="G2508">
        <v>1</v>
      </c>
      <c r="H2508">
        <f t="shared" si="157"/>
        <v>1</v>
      </c>
      <c r="I2508" t="s">
        <v>14</v>
      </c>
      <c r="J2508" t="s">
        <v>10059</v>
      </c>
      <c r="K2508" s="1">
        <v>45086</v>
      </c>
      <c r="L2508" s="1" t="str">
        <f>IF(ISNUMBER(Table2[[#This Row],[Transaction Date]]),TEXT(Table2[[#This Row],[Transaction Date]],"mmmm"),"Unknown")</f>
        <v>June</v>
      </c>
      <c r="M2508" s="1" t="str">
        <f>IF(ISNUMBER(Table2[[#This Row],[Transaction Date]]),TEXT(Table2[[#This Row],[Transaction Date]],"dddd"),"Unknown")</f>
        <v>Friday</v>
      </c>
      <c r="N2508">
        <f t="shared" si="158"/>
        <v>0</v>
      </c>
      <c r="O2508" t="str">
        <f t="shared" si="159"/>
        <v>Actual</v>
      </c>
    </row>
    <row r="2509" spans="1:15" x14ac:dyDescent="0.25">
      <c r="A2509" t="s">
        <v>2823</v>
      </c>
      <c r="B2509" t="s">
        <v>9</v>
      </c>
      <c r="C2509">
        <v>1</v>
      </c>
      <c r="D2509">
        <f t="shared" si="156"/>
        <v>1</v>
      </c>
      <c r="E2509">
        <v>2</v>
      </c>
      <c r="F2509">
        <f>IF(OR(E2509="",E2509="UNKNOWN",E2509="ERROR"),_xlfn.XLOOKUP(Table2[[#This Row],[Item]],Items_List!A:A,Items_List!B:B),E2509)</f>
        <v>2</v>
      </c>
      <c r="G2509">
        <v>2</v>
      </c>
      <c r="H2509">
        <f t="shared" si="157"/>
        <v>2</v>
      </c>
      <c r="I2509" t="s">
        <v>10</v>
      </c>
      <c r="J2509" t="s">
        <v>11</v>
      </c>
      <c r="K2509" s="1">
        <v>45015</v>
      </c>
      <c r="L2509" s="1" t="str">
        <f>IF(ISNUMBER(Table2[[#This Row],[Transaction Date]]),TEXT(Table2[[#This Row],[Transaction Date]],"mmmm"),"Unknown")</f>
        <v>March</v>
      </c>
      <c r="M2509" s="1" t="str">
        <f>IF(ISNUMBER(Table2[[#This Row],[Transaction Date]]),TEXT(Table2[[#This Row],[Transaction Date]],"dddd"),"Unknown")</f>
        <v>Thursday</v>
      </c>
      <c r="N2509">
        <f t="shared" si="158"/>
        <v>0</v>
      </c>
      <c r="O2509" t="str">
        <f t="shared" si="159"/>
        <v>Actual</v>
      </c>
    </row>
    <row r="2510" spans="1:15" x14ac:dyDescent="0.25">
      <c r="A2510" t="s">
        <v>2824</v>
      </c>
      <c r="B2510" t="s">
        <v>9</v>
      </c>
      <c r="C2510">
        <v>1</v>
      </c>
      <c r="D2510">
        <f t="shared" si="156"/>
        <v>1</v>
      </c>
      <c r="E2510">
        <v>2</v>
      </c>
      <c r="F2510">
        <f>IF(OR(E2510="",E2510="UNKNOWN",E2510="ERROR"),_xlfn.XLOOKUP(Table2[[#This Row],[Item]],Items_List!A:A,Items_List!B:B),E2510)</f>
        <v>2</v>
      </c>
      <c r="G2510">
        <v>2</v>
      </c>
      <c r="H2510">
        <f t="shared" si="157"/>
        <v>2</v>
      </c>
      <c r="I2510" t="s">
        <v>23</v>
      </c>
      <c r="J2510" t="s">
        <v>11</v>
      </c>
      <c r="K2510" s="1">
        <v>45177</v>
      </c>
      <c r="L2510" s="1" t="str">
        <f>IF(ISNUMBER(Table2[[#This Row],[Transaction Date]]),TEXT(Table2[[#This Row],[Transaction Date]],"mmmm"),"Unknown")</f>
        <v>September</v>
      </c>
      <c r="M2510" s="1" t="str">
        <f>IF(ISNUMBER(Table2[[#This Row],[Transaction Date]]),TEXT(Table2[[#This Row],[Transaction Date]],"dddd"),"Unknown")</f>
        <v>Friday</v>
      </c>
      <c r="N2510">
        <f t="shared" si="158"/>
        <v>0</v>
      </c>
      <c r="O2510" t="str">
        <f t="shared" si="159"/>
        <v>Actual</v>
      </c>
    </row>
    <row r="2511" spans="1:15" x14ac:dyDescent="0.25">
      <c r="A2511" t="s">
        <v>2826</v>
      </c>
      <c r="B2511" t="s">
        <v>13</v>
      </c>
      <c r="C2511">
        <v>2</v>
      </c>
      <c r="D2511">
        <f t="shared" si="156"/>
        <v>2</v>
      </c>
      <c r="E2511">
        <v>3</v>
      </c>
      <c r="F2511">
        <f>IF(OR(E2511="",E2511="UNKNOWN",E2511="ERROR"),_xlfn.XLOOKUP(Table2[[#This Row],[Item]],Items_List!A:A,Items_List!B:B),E2511)</f>
        <v>3</v>
      </c>
      <c r="G2511">
        <v>6</v>
      </c>
      <c r="H2511">
        <f t="shared" si="157"/>
        <v>6</v>
      </c>
      <c r="I2511" t="s">
        <v>10</v>
      </c>
      <c r="J2511" t="s">
        <v>15</v>
      </c>
      <c r="K2511" s="1">
        <v>44943</v>
      </c>
      <c r="L2511" s="1" t="str">
        <f>IF(ISNUMBER(Table2[[#This Row],[Transaction Date]]),TEXT(Table2[[#This Row],[Transaction Date]],"mmmm"),"Unknown")</f>
        <v>January</v>
      </c>
      <c r="M2511" s="1" t="str">
        <f>IF(ISNUMBER(Table2[[#This Row],[Transaction Date]]),TEXT(Table2[[#This Row],[Transaction Date]],"dddd"),"Unknown")</f>
        <v>Tuesday</v>
      </c>
      <c r="N2511">
        <f t="shared" si="158"/>
        <v>0</v>
      </c>
      <c r="O2511" t="str">
        <f t="shared" si="159"/>
        <v>Actual</v>
      </c>
    </row>
    <row r="2512" spans="1:15" x14ac:dyDescent="0.25">
      <c r="A2512" t="s">
        <v>2827</v>
      </c>
      <c r="B2512" t="s">
        <v>13</v>
      </c>
      <c r="C2512">
        <v>1</v>
      </c>
      <c r="D2512">
        <f t="shared" si="156"/>
        <v>1</v>
      </c>
      <c r="E2512">
        <v>3</v>
      </c>
      <c r="F2512">
        <f>IF(OR(E2512="",E2512="UNKNOWN",E2512="ERROR"),_xlfn.XLOOKUP(Table2[[#This Row],[Item]],Items_List!A:A,Items_List!B:B),E2512)</f>
        <v>3</v>
      </c>
      <c r="G2512">
        <v>3</v>
      </c>
      <c r="H2512">
        <f t="shared" si="157"/>
        <v>3</v>
      </c>
      <c r="I2512" t="s">
        <v>23</v>
      </c>
      <c r="J2512" t="s">
        <v>15</v>
      </c>
      <c r="L2512" s="1" t="str">
        <f>IF(ISNUMBER(Table2[[#This Row],[Transaction Date]]),TEXT(Table2[[#This Row],[Transaction Date]],"mmmm"),"Unknown")</f>
        <v>Unknown</v>
      </c>
      <c r="M2512" s="1" t="str">
        <f>IF(ISNUMBER(Table2[[#This Row],[Transaction Date]]),TEXT(Table2[[#This Row],[Transaction Date]],"dddd"),"Unknown")</f>
        <v>Unknown</v>
      </c>
      <c r="N2512">
        <f t="shared" si="158"/>
        <v>0</v>
      </c>
      <c r="O2512" t="str">
        <f t="shared" si="159"/>
        <v>Actual</v>
      </c>
    </row>
    <row r="2513" spans="1:15" x14ac:dyDescent="0.25">
      <c r="A2513" t="s">
        <v>2828</v>
      </c>
      <c r="B2513" t="s">
        <v>13</v>
      </c>
      <c r="C2513">
        <v>3</v>
      </c>
      <c r="D2513">
        <f t="shared" si="156"/>
        <v>3</v>
      </c>
      <c r="E2513">
        <v>3</v>
      </c>
      <c r="F2513">
        <f>IF(OR(E2513="",E2513="UNKNOWN",E2513="ERROR"),_xlfn.XLOOKUP(Table2[[#This Row],[Item]],Items_List!A:A,Items_List!B:B),E2513)</f>
        <v>3</v>
      </c>
      <c r="G2513">
        <v>9</v>
      </c>
      <c r="H2513">
        <f t="shared" si="157"/>
        <v>9</v>
      </c>
      <c r="I2513" t="s">
        <v>14</v>
      </c>
      <c r="J2513" t="s">
        <v>10059</v>
      </c>
      <c r="K2513" s="1">
        <v>44984</v>
      </c>
      <c r="L2513" s="1" t="str">
        <f>IF(ISNUMBER(Table2[[#This Row],[Transaction Date]]),TEXT(Table2[[#This Row],[Transaction Date]],"mmmm"),"Unknown")</f>
        <v>February</v>
      </c>
      <c r="M2513" s="1" t="str">
        <f>IF(ISNUMBER(Table2[[#This Row],[Transaction Date]]),TEXT(Table2[[#This Row],[Transaction Date]],"dddd"),"Unknown")</f>
        <v>Monday</v>
      </c>
      <c r="N2513">
        <f t="shared" si="158"/>
        <v>0</v>
      </c>
      <c r="O2513" t="str">
        <f t="shared" si="159"/>
        <v>Actual</v>
      </c>
    </row>
    <row r="2514" spans="1:15" x14ac:dyDescent="0.25">
      <c r="A2514" t="s">
        <v>2829</v>
      </c>
      <c r="B2514" t="s">
        <v>17</v>
      </c>
      <c r="C2514">
        <v>4</v>
      </c>
      <c r="D2514">
        <f t="shared" si="156"/>
        <v>4</v>
      </c>
      <c r="E2514">
        <v>1</v>
      </c>
      <c r="F2514">
        <f>IF(OR(E2514="",E2514="UNKNOWN",E2514="ERROR"),_xlfn.XLOOKUP(Table2[[#This Row],[Item]],Items_List!A:A,Items_List!B:B),E2514)</f>
        <v>1</v>
      </c>
      <c r="G2514">
        <v>4</v>
      </c>
      <c r="H2514">
        <f t="shared" si="157"/>
        <v>4</v>
      </c>
      <c r="I2514" t="s">
        <v>10059</v>
      </c>
      <c r="J2514" t="s">
        <v>11</v>
      </c>
      <c r="K2514" s="1">
        <v>44993</v>
      </c>
      <c r="L2514" s="1" t="str">
        <f>IF(ISNUMBER(Table2[[#This Row],[Transaction Date]]),TEXT(Table2[[#This Row],[Transaction Date]],"mmmm"),"Unknown")</f>
        <v>March</v>
      </c>
      <c r="M2514" s="1" t="str">
        <f>IF(ISNUMBER(Table2[[#This Row],[Transaction Date]]),TEXT(Table2[[#This Row],[Transaction Date]],"dddd"),"Unknown")</f>
        <v>Wednesday</v>
      </c>
      <c r="N2514">
        <f t="shared" si="158"/>
        <v>0</v>
      </c>
      <c r="O2514" t="str">
        <f t="shared" si="159"/>
        <v>Actual</v>
      </c>
    </row>
    <row r="2515" spans="1:15" x14ac:dyDescent="0.25">
      <c r="A2515" t="s">
        <v>2830</v>
      </c>
      <c r="B2515" t="s">
        <v>17</v>
      </c>
      <c r="C2515">
        <v>5</v>
      </c>
      <c r="D2515">
        <f t="shared" si="156"/>
        <v>5</v>
      </c>
      <c r="E2515">
        <v>1</v>
      </c>
      <c r="F2515">
        <f>IF(OR(E2515="",E2515="UNKNOWN",E2515="ERROR"),_xlfn.XLOOKUP(Table2[[#This Row],[Item]],Items_List!A:A,Items_List!B:B),E2515)</f>
        <v>1</v>
      </c>
      <c r="G2515">
        <v>5</v>
      </c>
      <c r="H2515">
        <f t="shared" si="157"/>
        <v>5</v>
      </c>
      <c r="I2515" t="s">
        <v>23</v>
      </c>
      <c r="J2515" t="s">
        <v>11</v>
      </c>
      <c r="K2515" s="1">
        <v>45120</v>
      </c>
      <c r="L2515" s="1" t="str">
        <f>IF(ISNUMBER(Table2[[#This Row],[Transaction Date]]),TEXT(Table2[[#This Row],[Transaction Date]],"mmmm"),"Unknown")</f>
        <v>July</v>
      </c>
      <c r="M2515" s="1" t="str">
        <f>IF(ISNUMBER(Table2[[#This Row],[Transaction Date]]),TEXT(Table2[[#This Row],[Transaction Date]],"dddd"),"Unknown")</f>
        <v>Thursday</v>
      </c>
      <c r="N2515">
        <f t="shared" si="158"/>
        <v>0</v>
      </c>
      <c r="O2515" t="str">
        <f t="shared" si="159"/>
        <v>Actual</v>
      </c>
    </row>
    <row r="2516" spans="1:15" x14ac:dyDescent="0.25">
      <c r="A2516" t="s">
        <v>2831</v>
      </c>
      <c r="B2516" t="s">
        <v>65</v>
      </c>
      <c r="C2516">
        <v>2</v>
      </c>
      <c r="D2516">
        <f t="shared" si="156"/>
        <v>2</v>
      </c>
      <c r="E2516">
        <v>1.5</v>
      </c>
      <c r="F2516">
        <f>IF(OR(E2516="",E2516="UNKNOWN",E2516="ERROR"),_xlfn.XLOOKUP(Table2[[#This Row],[Item]],Items_List!A:A,Items_List!B:B),E2516)</f>
        <v>1.5</v>
      </c>
      <c r="G2516">
        <v>3</v>
      </c>
      <c r="H2516">
        <f t="shared" si="157"/>
        <v>3</v>
      </c>
      <c r="I2516" t="s">
        <v>10</v>
      </c>
      <c r="J2516" t="s">
        <v>10059</v>
      </c>
      <c r="K2516" s="1">
        <v>45284</v>
      </c>
      <c r="L2516" s="1" t="str">
        <f>IF(ISNUMBER(Table2[[#This Row],[Transaction Date]]),TEXT(Table2[[#This Row],[Transaction Date]],"mmmm"),"Unknown")</f>
        <v>December</v>
      </c>
      <c r="M2516" s="1" t="str">
        <f>IF(ISNUMBER(Table2[[#This Row],[Transaction Date]]),TEXT(Table2[[#This Row],[Transaction Date]],"dddd"),"Unknown")</f>
        <v>Sunday</v>
      </c>
      <c r="N2516">
        <f t="shared" si="158"/>
        <v>0</v>
      </c>
      <c r="O2516" t="str">
        <f t="shared" si="159"/>
        <v>Actual</v>
      </c>
    </row>
    <row r="2517" spans="1:15" x14ac:dyDescent="0.25">
      <c r="A2517" t="s">
        <v>2832</v>
      </c>
      <c r="B2517" t="s">
        <v>28</v>
      </c>
      <c r="C2517">
        <v>4</v>
      </c>
      <c r="D2517">
        <f t="shared" si="156"/>
        <v>4</v>
      </c>
      <c r="E2517">
        <v>4</v>
      </c>
      <c r="F2517">
        <f>IF(OR(E2517="",E2517="UNKNOWN",E2517="ERROR"),_xlfn.XLOOKUP(Table2[[#This Row],[Item]],Items_List!A:A,Items_List!B:B),E2517)</f>
        <v>4</v>
      </c>
      <c r="G2517">
        <v>16</v>
      </c>
      <c r="H2517">
        <f t="shared" si="157"/>
        <v>16</v>
      </c>
      <c r="I2517" t="s">
        <v>10059</v>
      </c>
      <c r="J2517" t="s">
        <v>11</v>
      </c>
      <c r="K2517" s="1">
        <v>45009</v>
      </c>
      <c r="L2517" s="1" t="str">
        <f>IF(ISNUMBER(Table2[[#This Row],[Transaction Date]]),TEXT(Table2[[#This Row],[Transaction Date]],"mmmm"),"Unknown")</f>
        <v>March</v>
      </c>
      <c r="M2517" s="1" t="str">
        <f>IF(ISNUMBER(Table2[[#This Row],[Transaction Date]]),TEXT(Table2[[#This Row],[Transaction Date]],"dddd"),"Unknown")</f>
        <v>Friday</v>
      </c>
      <c r="N2517">
        <f t="shared" si="158"/>
        <v>0</v>
      </c>
      <c r="O2517" t="str">
        <f t="shared" si="159"/>
        <v>Actual</v>
      </c>
    </row>
    <row r="2518" spans="1:15" x14ac:dyDescent="0.25">
      <c r="A2518" t="s">
        <v>2833</v>
      </c>
      <c r="B2518" t="s">
        <v>28</v>
      </c>
      <c r="C2518">
        <v>1</v>
      </c>
      <c r="D2518">
        <f t="shared" si="156"/>
        <v>1</v>
      </c>
      <c r="E2518">
        <v>4</v>
      </c>
      <c r="F2518">
        <f>IF(OR(E2518="",E2518="UNKNOWN",E2518="ERROR"),_xlfn.XLOOKUP(Table2[[#This Row],[Item]],Items_List!A:A,Items_List!B:B),E2518)</f>
        <v>4</v>
      </c>
      <c r="G2518">
        <v>4</v>
      </c>
      <c r="H2518">
        <f t="shared" si="157"/>
        <v>4</v>
      </c>
      <c r="I2518" t="s">
        <v>10</v>
      </c>
      <c r="J2518" t="s">
        <v>10059</v>
      </c>
      <c r="K2518" s="1">
        <v>45093</v>
      </c>
      <c r="L2518" s="1" t="str">
        <f>IF(ISNUMBER(Table2[[#This Row],[Transaction Date]]),TEXT(Table2[[#This Row],[Transaction Date]],"mmmm"),"Unknown")</f>
        <v>June</v>
      </c>
      <c r="M2518" s="1" t="str">
        <f>IF(ISNUMBER(Table2[[#This Row],[Transaction Date]]),TEXT(Table2[[#This Row],[Transaction Date]],"dddd"),"Unknown")</f>
        <v>Friday</v>
      </c>
      <c r="N2518">
        <f t="shared" si="158"/>
        <v>0</v>
      </c>
      <c r="O2518" t="str">
        <f t="shared" si="159"/>
        <v>Actual</v>
      </c>
    </row>
    <row r="2519" spans="1:15" x14ac:dyDescent="0.25">
      <c r="A2519" t="s">
        <v>2834</v>
      </c>
      <c r="B2519" t="s">
        <v>13</v>
      </c>
      <c r="C2519">
        <v>5</v>
      </c>
      <c r="D2519">
        <f t="shared" si="156"/>
        <v>5</v>
      </c>
      <c r="E2519">
        <v>3</v>
      </c>
      <c r="F2519">
        <f>IF(OR(E2519="",E2519="UNKNOWN",E2519="ERROR"),_xlfn.XLOOKUP(Table2[[#This Row],[Item]],Items_List!A:A,Items_List!B:B),E2519)</f>
        <v>3</v>
      </c>
      <c r="G2519">
        <v>15</v>
      </c>
      <c r="H2519">
        <f t="shared" si="157"/>
        <v>15</v>
      </c>
      <c r="I2519" t="s">
        <v>10059</v>
      </c>
      <c r="J2519" t="s">
        <v>15</v>
      </c>
      <c r="K2519" s="1">
        <v>45144</v>
      </c>
      <c r="L2519" s="1" t="str">
        <f>IF(ISNUMBER(Table2[[#This Row],[Transaction Date]]),TEXT(Table2[[#This Row],[Transaction Date]],"mmmm"),"Unknown")</f>
        <v>August</v>
      </c>
      <c r="M2519" s="1" t="str">
        <f>IF(ISNUMBER(Table2[[#This Row],[Transaction Date]]),TEXT(Table2[[#This Row],[Transaction Date]],"dddd"),"Unknown")</f>
        <v>Sunday</v>
      </c>
      <c r="N2519">
        <f t="shared" si="158"/>
        <v>0</v>
      </c>
      <c r="O2519" t="str">
        <f t="shared" si="159"/>
        <v>Actual</v>
      </c>
    </row>
    <row r="2520" spans="1:15" x14ac:dyDescent="0.25">
      <c r="A2520" t="s">
        <v>2835</v>
      </c>
      <c r="B2520" t="s">
        <v>20</v>
      </c>
      <c r="C2520">
        <v>3</v>
      </c>
      <c r="D2520">
        <f t="shared" si="156"/>
        <v>3</v>
      </c>
      <c r="E2520">
        <v>5</v>
      </c>
      <c r="F2520">
        <f>IF(OR(E2520="",E2520="UNKNOWN",E2520="ERROR"),_xlfn.XLOOKUP(Table2[[#This Row],[Item]],Items_List!A:A,Items_List!B:B),E2520)</f>
        <v>5</v>
      </c>
      <c r="G2520">
        <v>15</v>
      </c>
      <c r="H2520">
        <f t="shared" si="157"/>
        <v>15</v>
      </c>
      <c r="I2520" t="s">
        <v>10</v>
      </c>
      <c r="J2520" t="s">
        <v>15</v>
      </c>
      <c r="K2520" s="1">
        <v>45031</v>
      </c>
      <c r="L2520" s="1" t="str">
        <f>IF(ISNUMBER(Table2[[#This Row],[Transaction Date]]),TEXT(Table2[[#This Row],[Transaction Date]],"mmmm"),"Unknown")</f>
        <v>April</v>
      </c>
      <c r="M2520" s="1" t="str">
        <f>IF(ISNUMBER(Table2[[#This Row],[Transaction Date]]),TEXT(Table2[[#This Row],[Transaction Date]],"dddd"),"Unknown")</f>
        <v>Saturday</v>
      </c>
      <c r="N2520">
        <f t="shared" si="158"/>
        <v>0</v>
      </c>
      <c r="O2520" t="str">
        <f t="shared" si="159"/>
        <v>Actual</v>
      </c>
    </row>
    <row r="2521" spans="1:15" x14ac:dyDescent="0.25">
      <c r="A2521" t="s">
        <v>2836</v>
      </c>
      <c r="B2521" t="s">
        <v>25</v>
      </c>
      <c r="C2521">
        <v>4</v>
      </c>
      <c r="D2521">
        <f t="shared" si="156"/>
        <v>4</v>
      </c>
      <c r="E2521">
        <v>4</v>
      </c>
      <c r="F2521">
        <f>IF(OR(E2521="",E2521="UNKNOWN",E2521="ERROR"),_xlfn.XLOOKUP(Table2[[#This Row],[Item]],Items_List!A:A,Items_List!B:B),E2521)</f>
        <v>4</v>
      </c>
      <c r="G2521">
        <v>16</v>
      </c>
      <c r="H2521">
        <f t="shared" si="157"/>
        <v>16</v>
      </c>
      <c r="I2521" t="s">
        <v>14</v>
      </c>
      <c r="J2521" t="s">
        <v>10059</v>
      </c>
      <c r="K2521" s="1">
        <v>44992</v>
      </c>
      <c r="L2521" s="1" t="str">
        <f>IF(ISNUMBER(Table2[[#This Row],[Transaction Date]]),TEXT(Table2[[#This Row],[Transaction Date]],"mmmm"),"Unknown")</f>
        <v>March</v>
      </c>
      <c r="M2521" s="1" t="str">
        <f>IF(ISNUMBER(Table2[[#This Row],[Transaction Date]]),TEXT(Table2[[#This Row],[Transaction Date]],"dddd"),"Unknown")</f>
        <v>Tuesday</v>
      </c>
      <c r="N2521">
        <f t="shared" si="158"/>
        <v>0</v>
      </c>
      <c r="O2521" t="str">
        <f t="shared" si="159"/>
        <v>Actual</v>
      </c>
    </row>
    <row r="2522" spans="1:15" x14ac:dyDescent="0.25">
      <c r="A2522" t="s">
        <v>2837</v>
      </c>
      <c r="B2522" t="s">
        <v>20</v>
      </c>
      <c r="C2522">
        <v>3</v>
      </c>
      <c r="D2522">
        <f t="shared" si="156"/>
        <v>3</v>
      </c>
      <c r="E2522">
        <v>5</v>
      </c>
      <c r="F2522">
        <f>IF(OR(E2522="",E2522="UNKNOWN",E2522="ERROR"),_xlfn.XLOOKUP(Table2[[#This Row],[Item]],Items_List!A:A,Items_List!B:B),E2522)</f>
        <v>5</v>
      </c>
      <c r="G2522">
        <v>15</v>
      </c>
      <c r="H2522">
        <f t="shared" si="157"/>
        <v>15</v>
      </c>
      <c r="I2522" t="s">
        <v>14</v>
      </c>
      <c r="J2522" t="s">
        <v>15</v>
      </c>
      <c r="K2522" s="1">
        <v>45279</v>
      </c>
      <c r="L2522" s="1" t="str">
        <f>IF(ISNUMBER(Table2[[#This Row],[Transaction Date]]),TEXT(Table2[[#This Row],[Transaction Date]],"mmmm"),"Unknown")</f>
        <v>December</v>
      </c>
      <c r="M2522" s="1" t="str">
        <f>IF(ISNUMBER(Table2[[#This Row],[Transaction Date]]),TEXT(Table2[[#This Row],[Transaction Date]],"dddd"),"Unknown")</f>
        <v>Tuesday</v>
      </c>
      <c r="N2522">
        <f t="shared" si="158"/>
        <v>0</v>
      </c>
      <c r="O2522" t="str">
        <f t="shared" si="159"/>
        <v>Actual</v>
      </c>
    </row>
    <row r="2523" spans="1:15" x14ac:dyDescent="0.25">
      <c r="A2523" t="s">
        <v>2838</v>
      </c>
      <c r="B2523" t="s">
        <v>65</v>
      </c>
      <c r="C2523" t="s">
        <v>18</v>
      </c>
      <c r="D2523">
        <f t="shared" si="156"/>
        <v>2</v>
      </c>
      <c r="E2523">
        <v>1.5</v>
      </c>
      <c r="F2523">
        <f>IF(OR(E2523="",E2523="UNKNOWN",E2523="ERROR"),_xlfn.XLOOKUP(Table2[[#This Row],[Item]],Items_List!A:A,Items_List!B:B),E2523)</f>
        <v>1.5</v>
      </c>
      <c r="G2523">
        <v>3</v>
      </c>
      <c r="H2523">
        <f t="shared" si="157"/>
        <v>3</v>
      </c>
      <c r="I2523" t="s">
        <v>10</v>
      </c>
      <c r="J2523" t="s">
        <v>11</v>
      </c>
      <c r="K2523" s="1">
        <v>45069</v>
      </c>
      <c r="L2523" s="1" t="str">
        <f>IF(ISNUMBER(Table2[[#This Row],[Transaction Date]]),TEXT(Table2[[#This Row],[Transaction Date]],"mmmm"),"Unknown")</f>
        <v>May</v>
      </c>
      <c r="M2523" s="1" t="str">
        <f>IF(ISNUMBER(Table2[[#This Row],[Transaction Date]]),TEXT(Table2[[#This Row],[Transaction Date]],"dddd"),"Unknown")</f>
        <v>Tuesday</v>
      </c>
      <c r="N2523">
        <f t="shared" si="158"/>
        <v>1</v>
      </c>
      <c r="O2523" t="str">
        <f t="shared" si="159"/>
        <v>Estimated</v>
      </c>
    </row>
    <row r="2524" spans="1:15" x14ac:dyDescent="0.25">
      <c r="A2524" t="s">
        <v>2839</v>
      </c>
      <c r="B2524" t="s">
        <v>28</v>
      </c>
      <c r="C2524">
        <v>5</v>
      </c>
      <c r="D2524">
        <f t="shared" si="156"/>
        <v>5</v>
      </c>
      <c r="E2524">
        <v>4</v>
      </c>
      <c r="F2524">
        <f>IF(OR(E2524="",E2524="UNKNOWN",E2524="ERROR"),_xlfn.XLOOKUP(Table2[[#This Row],[Item]],Items_List!A:A,Items_List!B:B),E2524)</f>
        <v>4</v>
      </c>
      <c r="G2524">
        <v>20</v>
      </c>
      <c r="H2524">
        <f t="shared" si="157"/>
        <v>20</v>
      </c>
      <c r="I2524" t="s">
        <v>10</v>
      </c>
      <c r="J2524" t="s">
        <v>15</v>
      </c>
      <c r="K2524" s="1">
        <v>45242</v>
      </c>
      <c r="L2524" s="1" t="str">
        <f>IF(ISNUMBER(Table2[[#This Row],[Transaction Date]]),TEXT(Table2[[#This Row],[Transaction Date]],"mmmm"),"Unknown")</f>
        <v>November</v>
      </c>
      <c r="M2524" s="1" t="str">
        <f>IF(ISNUMBER(Table2[[#This Row],[Transaction Date]]),TEXT(Table2[[#This Row],[Transaction Date]],"dddd"),"Unknown")</f>
        <v>Sunday</v>
      </c>
      <c r="N2524">
        <f t="shared" si="158"/>
        <v>0</v>
      </c>
      <c r="O2524" t="str">
        <f t="shared" si="159"/>
        <v>Actual</v>
      </c>
    </row>
    <row r="2525" spans="1:15" x14ac:dyDescent="0.25">
      <c r="A2525" t="s">
        <v>2841</v>
      </c>
      <c r="B2525" t="s">
        <v>9</v>
      </c>
      <c r="C2525">
        <v>2</v>
      </c>
      <c r="D2525">
        <f t="shared" si="156"/>
        <v>2</v>
      </c>
      <c r="E2525">
        <v>2</v>
      </c>
      <c r="F2525">
        <f>IF(OR(E2525="",E2525="UNKNOWN",E2525="ERROR"),_xlfn.XLOOKUP(Table2[[#This Row],[Item]],Items_List!A:A,Items_List!B:B),E2525)</f>
        <v>2</v>
      </c>
      <c r="G2525">
        <v>4</v>
      </c>
      <c r="H2525">
        <f t="shared" si="157"/>
        <v>4</v>
      </c>
      <c r="I2525" t="s">
        <v>23</v>
      </c>
      <c r="J2525" t="s">
        <v>10059</v>
      </c>
      <c r="K2525" s="1">
        <v>45009</v>
      </c>
      <c r="L2525" s="1" t="str">
        <f>IF(ISNUMBER(Table2[[#This Row],[Transaction Date]]),TEXT(Table2[[#This Row],[Transaction Date]],"mmmm"),"Unknown")</f>
        <v>March</v>
      </c>
      <c r="M2525" s="1" t="str">
        <f>IF(ISNUMBER(Table2[[#This Row],[Transaction Date]]),TEXT(Table2[[#This Row],[Transaction Date]],"dddd"),"Unknown")</f>
        <v>Friday</v>
      </c>
      <c r="N2525">
        <f t="shared" si="158"/>
        <v>0</v>
      </c>
      <c r="O2525" t="str">
        <f t="shared" si="159"/>
        <v>Actual</v>
      </c>
    </row>
    <row r="2526" spans="1:15" x14ac:dyDescent="0.25">
      <c r="A2526" t="s">
        <v>2842</v>
      </c>
      <c r="B2526" t="s">
        <v>65</v>
      </c>
      <c r="C2526">
        <v>4</v>
      </c>
      <c r="D2526">
        <f t="shared" si="156"/>
        <v>4</v>
      </c>
      <c r="E2526">
        <v>1.5</v>
      </c>
      <c r="F2526">
        <f>IF(OR(E2526="",E2526="UNKNOWN",E2526="ERROR"),_xlfn.XLOOKUP(Table2[[#This Row],[Item]],Items_List!A:A,Items_List!B:B),E2526)</f>
        <v>1.5</v>
      </c>
      <c r="G2526">
        <v>6</v>
      </c>
      <c r="H2526">
        <f t="shared" si="157"/>
        <v>6</v>
      </c>
      <c r="I2526" t="s">
        <v>23</v>
      </c>
      <c r="J2526" t="s">
        <v>11</v>
      </c>
      <c r="K2526" s="1">
        <v>45236</v>
      </c>
      <c r="L2526" s="1" t="str">
        <f>IF(ISNUMBER(Table2[[#This Row],[Transaction Date]]),TEXT(Table2[[#This Row],[Transaction Date]],"mmmm"),"Unknown")</f>
        <v>November</v>
      </c>
      <c r="M2526" s="1" t="str">
        <f>IF(ISNUMBER(Table2[[#This Row],[Transaction Date]]),TEXT(Table2[[#This Row],[Transaction Date]],"dddd"),"Unknown")</f>
        <v>Monday</v>
      </c>
      <c r="N2526">
        <f t="shared" si="158"/>
        <v>0</v>
      </c>
      <c r="O2526" t="str">
        <f t="shared" si="159"/>
        <v>Actual</v>
      </c>
    </row>
    <row r="2527" spans="1:15" x14ac:dyDescent="0.25">
      <c r="A2527" t="s">
        <v>2843</v>
      </c>
      <c r="B2527" t="s">
        <v>65</v>
      </c>
      <c r="C2527">
        <v>4</v>
      </c>
      <c r="D2527">
        <f t="shared" si="156"/>
        <v>4</v>
      </c>
      <c r="E2527">
        <v>1.5</v>
      </c>
      <c r="F2527">
        <f>IF(OR(E2527="",E2527="UNKNOWN",E2527="ERROR"),_xlfn.XLOOKUP(Table2[[#This Row],[Item]],Items_List!A:A,Items_List!B:B),E2527)</f>
        <v>1.5</v>
      </c>
      <c r="G2527">
        <v>6</v>
      </c>
      <c r="H2527">
        <f t="shared" si="157"/>
        <v>6</v>
      </c>
      <c r="I2527" t="s">
        <v>23</v>
      </c>
      <c r="J2527" t="s">
        <v>10059</v>
      </c>
      <c r="K2527" s="1">
        <v>45171</v>
      </c>
      <c r="L2527" s="1" t="str">
        <f>IF(ISNUMBER(Table2[[#This Row],[Transaction Date]]),TEXT(Table2[[#This Row],[Transaction Date]],"mmmm"),"Unknown")</f>
        <v>September</v>
      </c>
      <c r="M2527" s="1" t="str">
        <f>IF(ISNUMBER(Table2[[#This Row],[Transaction Date]]),TEXT(Table2[[#This Row],[Transaction Date]],"dddd"),"Unknown")</f>
        <v>Saturday</v>
      </c>
      <c r="N2527">
        <f t="shared" si="158"/>
        <v>0</v>
      </c>
      <c r="O2527" t="str">
        <f t="shared" si="159"/>
        <v>Actual</v>
      </c>
    </row>
    <row r="2528" spans="1:15" x14ac:dyDescent="0.25">
      <c r="A2528" t="s">
        <v>2845</v>
      </c>
      <c r="B2528" t="s">
        <v>20</v>
      </c>
      <c r="C2528">
        <v>4</v>
      </c>
      <c r="D2528">
        <f t="shared" si="156"/>
        <v>4</v>
      </c>
      <c r="E2528">
        <v>5</v>
      </c>
      <c r="F2528">
        <f>IF(OR(E2528="",E2528="UNKNOWN",E2528="ERROR"),_xlfn.XLOOKUP(Table2[[#This Row],[Item]],Items_List!A:A,Items_List!B:B),E2528)</f>
        <v>5</v>
      </c>
      <c r="G2528">
        <v>20</v>
      </c>
      <c r="H2528">
        <f t="shared" si="157"/>
        <v>20</v>
      </c>
      <c r="I2528" t="s">
        <v>14</v>
      </c>
      <c r="J2528" t="s">
        <v>10059</v>
      </c>
      <c r="K2528" s="1">
        <v>45069</v>
      </c>
      <c r="L2528" s="1" t="str">
        <f>IF(ISNUMBER(Table2[[#This Row],[Transaction Date]]),TEXT(Table2[[#This Row],[Transaction Date]],"mmmm"),"Unknown")</f>
        <v>May</v>
      </c>
      <c r="M2528" s="1" t="str">
        <f>IF(ISNUMBER(Table2[[#This Row],[Transaction Date]]),TEXT(Table2[[#This Row],[Transaction Date]],"dddd"),"Unknown")</f>
        <v>Tuesday</v>
      </c>
      <c r="N2528">
        <f t="shared" si="158"/>
        <v>0</v>
      </c>
      <c r="O2528" t="str">
        <f t="shared" si="159"/>
        <v>Actual</v>
      </c>
    </row>
    <row r="2529" spans="1:15" x14ac:dyDescent="0.25">
      <c r="A2529" t="s">
        <v>2846</v>
      </c>
      <c r="B2529" t="s">
        <v>13</v>
      </c>
      <c r="C2529">
        <v>3</v>
      </c>
      <c r="D2529">
        <f t="shared" si="156"/>
        <v>3</v>
      </c>
      <c r="E2529">
        <v>3</v>
      </c>
      <c r="F2529">
        <f>IF(OR(E2529="",E2529="UNKNOWN",E2529="ERROR"),_xlfn.XLOOKUP(Table2[[#This Row],[Item]],Items_List!A:A,Items_List!B:B),E2529)</f>
        <v>3</v>
      </c>
      <c r="G2529">
        <v>9</v>
      </c>
      <c r="H2529">
        <f t="shared" si="157"/>
        <v>9</v>
      </c>
      <c r="I2529" t="s">
        <v>14</v>
      </c>
      <c r="J2529" t="s">
        <v>15</v>
      </c>
      <c r="K2529" s="1">
        <v>44934</v>
      </c>
      <c r="L2529" s="1" t="str">
        <f>IF(ISNUMBER(Table2[[#This Row],[Transaction Date]]),TEXT(Table2[[#This Row],[Transaction Date]],"mmmm"),"Unknown")</f>
        <v>January</v>
      </c>
      <c r="M2529" s="1" t="str">
        <f>IF(ISNUMBER(Table2[[#This Row],[Transaction Date]]),TEXT(Table2[[#This Row],[Transaction Date]],"dddd"),"Unknown")</f>
        <v>Sunday</v>
      </c>
      <c r="N2529">
        <f t="shared" si="158"/>
        <v>0</v>
      </c>
      <c r="O2529" t="str">
        <f t="shared" si="159"/>
        <v>Actual</v>
      </c>
    </row>
    <row r="2530" spans="1:15" x14ac:dyDescent="0.25">
      <c r="A2530" t="s">
        <v>2847</v>
      </c>
      <c r="B2530" t="s">
        <v>13</v>
      </c>
      <c r="C2530">
        <v>5</v>
      </c>
      <c r="D2530">
        <f t="shared" si="156"/>
        <v>5</v>
      </c>
      <c r="E2530">
        <v>3</v>
      </c>
      <c r="F2530">
        <f>IF(OR(E2530="",E2530="UNKNOWN",E2530="ERROR"),_xlfn.XLOOKUP(Table2[[#This Row],[Item]],Items_List!A:A,Items_List!B:B),E2530)</f>
        <v>3</v>
      </c>
      <c r="G2530">
        <v>15</v>
      </c>
      <c r="H2530">
        <f t="shared" si="157"/>
        <v>15</v>
      </c>
      <c r="I2530" t="s">
        <v>23</v>
      </c>
      <c r="J2530" t="s">
        <v>10059</v>
      </c>
      <c r="K2530" s="1">
        <v>45202</v>
      </c>
      <c r="L2530" s="1" t="str">
        <f>IF(ISNUMBER(Table2[[#This Row],[Transaction Date]]),TEXT(Table2[[#This Row],[Transaction Date]],"mmmm"),"Unknown")</f>
        <v>October</v>
      </c>
      <c r="M2530" s="1" t="str">
        <f>IF(ISNUMBER(Table2[[#This Row],[Transaction Date]]),TEXT(Table2[[#This Row],[Transaction Date]],"dddd"),"Unknown")</f>
        <v>Tuesday</v>
      </c>
      <c r="N2530">
        <f t="shared" si="158"/>
        <v>0</v>
      </c>
      <c r="O2530" t="str">
        <f t="shared" si="159"/>
        <v>Actual</v>
      </c>
    </row>
    <row r="2531" spans="1:15" x14ac:dyDescent="0.25">
      <c r="A2531" t="s">
        <v>2848</v>
      </c>
      <c r="B2531" t="s">
        <v>39</v>
      </c>
      <c r="C2531">
        <v>2</v>
      </c>
      <c r="D2531">
        <f t="shared" si="156"/>
        <v>2</v>
      </c>
      <c r="E2531">
        <v>3</v>
      </c>
      <c r="F2531">
        <f>IF(OR(E2531="",E2531="UNKNOWN",E2531="ERROR"),_xlfn.XLOOKUP(Table2[[#This Row],[Item]],Items_List!A:A,Items_List!B:B),E2531)</f>
        <v>3</v>
      </c>
      <c r="G2531">
        <v>6</v>
      </c>
      <c r="H2531">
        <f t="shared" si="157"/>
        <v>6</v>
      </c>
      <c r="I2531" t="s">
        <v>10059</v>
      </c>
      <c r="J2531" t="s">
        <v>15</v>
      </c>
      <c r="K2531" s="1">
        <v>45255</v>
      </c>
      <c r="L2531" s="1" t="str">
        <f>IF(ISNUMBER(Table2[[#This Row],[Transaction Date]]),TEXT(Table2[[#This Row],[Transaction Date]],"mmmm"),"Unknown")</f>
        <v>November</v>
      </c>
      <c r="M2531" s="1" t="str">
        <f>IF(ISNUMBER(Table2[[#This Row],[Transaction Date]]),TEXT(Table2[[#This Row],[Transaction Date]],"dddd"),"Unknown")</f>
        <v>Saturday</v>
      </c>
      <c r="N2531">
        <f t="shared" si="158"/>
        <v>0</v>
      </c>
      <c r="O2531" t="str">
        <f t="shared" si="159"/>
        <v>Actual</v>
      </c>
    </row>
    <row r="2532" spans="1:15" x14ac:dyDescent="0.25">
      <c r="A2532" t="s">
        <v>2849</v>
      </c>
      <c r="B2532" t="s">
        <v>39</v>
      </c>
      <c r="C2532">
        <v>3</v>
      </c>
      <c r="D2532">
        <f t="shared" si="156"/>
        <v>3</v>
      </c>
      <c r="E2532">
        <v>3</v>
      </c>
      <c r="F2532">
        <f>IF(OR(E2532="",E2532="UNKNOWN",E2532="ERROR"),_xlfn.XLOOKUP(Table2[[#This Row],[Item]],Items_List!A:A,Items_List!B:B),E2532)</f>
        <v>3</v>
      </c>
      <c r="G2532">
        <v>9</v>
      </c>
      <c r="H2532">
        <f t="shared" si="157"/>
        <v>9</v>
      </c>
      <c r="I2532" t="s">
        <v>10</v>
      </c>
      <c r="J2532" t="s">
        <v>15</v>
      </c>
      <c r="K2532" s="1">
        <v>45035</v>
      </c>
      <c r="L2532" s="1" t="str">
        <f>IF(ISNUMBER(Table2[[#This Row],[Transaction Date]]),TEXT(Table2[[#This Row],[Transaction Date]],"mmmm"),"Unknown")</f>
        <v>April</v>
      </c>
      <c r="M2532" s="1" t="str">
        <f>IF(ISNUMBER(Table2[[#This Row],[Transaction Date]]),TEXT(Table2[[#This Row],[Transaction Date]],"dddd"),"Unknown")</f>
        <v>Wednesday</v>
      </c>
      <c r="N2532">
        <f t="shared" si="158"/>
        <v>0</v>
      </c>
      <c r="O2532" t="str">
        <f t="shared" si="159"/>
        <v>Actual</v>
      </c>
    </row>
    <row r="2533" spans="1:15" x14ac:dyDescent="0.25">
      <c r="A2533" t="s">
        <v>2850</v>
      </c>
      <c r="B2533" t="s">
        <v>17</v>
      </c>
      <c r="C2533">
        <v>2</v>
      </c>
      <c r="D2533">
        <f t="shared" si="156"/>
        <v>2</v>
      </c>
      <c r="E2533">
        <v>1</v>
      </c>
      <c r="F2533">
        <f>IF(OR(E2533="",E2533="UNKNOWN",E2533="ERROR"),_xlfn.XLOOKUP(Table2[[#This Row],[Item]],Items_List!A:A,Items_List!B:B),E2533)</f>
        <v>1</v>
      </c>
      <c r="G2533">
        <v>2</v>
      </c>
      <c r="H2533">
        <f t="shared" si="157"/>
        <v>2</v>
      </c>
      <c r="I2533" t="s">
        <v>23</v>
      </c>
      <c r="J2533" t="s">
        <v>11</v>
      </c>
      <c r="L2533" s="1" t="str">
        <f>IF(ISNUMBER(Table2[[#This Row],[Transaction Date]]),TEXT(Table2[[#This Row],[Transaction Date]],"mmmm"),"Unknown")</f>
        <v>Unknown</v>
      </c>
      <c r="M2533" s="1" t="str">
        <f>IF(ISNUMBER(Table2[[#This Row],[Transaction Date]]),TEXT(Table2[[#This Row],[Transaction Date]],"dddd"),"Unknown")</f>
        <v>Unknown</v>
      </c>
      <c r="N2533">
        <f t="shared" si="158"/>
        <v>0</v>
      </c>
      <c r="O2533" t="str">
        <f t="shared" si="159"/>
        <v>Actual</v>
      </c>
    </row>
    <row r="2534" spans="1:15" x14ac:dyDescent="0.25">
      <c r="A2534" t="s">
        <v>2851</v>
      </c>
      <c r="B2534" t="s">
        <v>13</v>
      </c>
      <c r="C2534">
        <v>1</v>
      </c>
      <c r="D2534">
        <f t="shared" si="156"/>
        <v>1</v>
      </c>
      <c r="E2534">
        <v>3</v>
      </c>
      <c r="F2534">
        <f>IF(OR(E2534="",E2534="UNKNOWN",E2534="ERROR"),_xlfn.XLOOKUP(Table2[[#This Row],[Item]],Items_List!A:A,Items_List!B:B),E2534)</f>
        <v>3</v>
      </c>
      <c r="G2534">
        <v>3</v>
      </c>
      <c r="H2534">
        <f t="shared" si="157"/>
        <v>3</v>
      </c>
      <c r="I2534" t="s">
        <v>10</v>
      </c>
      <c r="J2534" t="s">
        <v>10059</v>
      </c>
      <c r="K2534" s="1">
        <v>45115</v>
      </c>
      <c r="L2534" s="1" t="str">
        <f>IF(ISNUMBER(Table2[[#This Row],[Transaction Date]]),TEXT(Table2[[#This Row],[Transaction Date]],"mmmm"),"Unknown")</f>
        <v>July</v>
      </c>
      <c r="M2534" s="1" t="str">
        <f>IF(ISNUMBER(Table2[[#This Row],[Transaction Date]]),TEXT(Table2[[#This Row],[Transaction Date]],"dddd"),"Unknown")</f>
        <v>Saturday</v>
      </c>
      <c r="N2534">
        <f t="shared" si="158"/>
        <v>0</v>
      </c>
      <c r="O2534" t="str">
        <f t="shared" si="159"/>
        <v>Actual</v>
      </c>
    </row>
    <row r="2535" spans="1:15" x14ac:dyDescent="0.25">
      <c r="A2535" t="s">
        <v>2852</v>
      </c>
      <c r="B2535" t="s">
        <v>25</v>
      </c>
      <c r="C2535">
        <v>4</v>
      </c>
      <c r="D2535">
        <f t="shared" si="156"/>
        <v>4</v>
      </c>
      <c r="E2535">
        <v>4</v>
      </c>
      <c r="F2535">
        <f>IF(OR(E2535="",E2535="UNKNOWN",E2535="ERROR"),_xlfn.XLOOKUP(Table2[[#This Row],[Item]],Items_List!A:A,Items_List!B:B),E2535)</f>
        <v>4</v>
      </c>
      <c r="G2535">
        <v>16</v>
      </c>
      <c r="H2535">
        <f t="shared" si="157"/>
        <v>16</v>
      </c>
      <c r="I2535" t="s">
        <v>14</v>
      </c>
      <c r="J2535" t="s">
        <v>11</v>
      </c>
      <c r="K2535" s="1">
        <v>45135</v>
      </c>
      <c r="L2535" s="1" t="str">
        <f>IF(ISNUMBER(Table2[[#This Row],[Transaction Date]]),TEXT(Table2[[#This Row],[Transaction Date]],"mmmm"),"Unknown")</f>
        <v>July</v>
      </c>
      <c r="M2535" s="1" t="str">
        <f>IF(ISNUMBER(Table2[[#This Row],[Transaction Date]]),TEXT(Table2[[#This Row],[Transaction Date]],"dddd"),"Unknown")</f>
        <v>Friday</v>
      </c>
      <c r="N2535">
        <f t="shared" si="158"/>
        <v>0</v>
      </c>
      <c r="O2535" t="str">
        <f t="shared" si="159"/>
        <v>Actual</v>
      </c>
    </row>
    <row r="2536" spans="1:15" x14ac:dyDescent="0.25">
      <c r="A2536" t="s">
        <v>2853</v>
      </c>
      <c r="B2536" t="s">
        <v>17</v>
      </c>
      <c r="C2536">
        <v>1</v>
      </c>
      <c r="D2536">
        <f t="shared" si="156"/>
        <v>1</v>
      </c>
      <c r="E2536">
        <v>1</v>
      </c>
      <c r="F2536">
        <f>IF(OR(E2536="",E2536="UNKNOWN",E2536="ERROR"),_xlfn.XLOOKUP(Table2[[#This Row],[Item]],Items_List!A:A,Items_List!B:B),E2536)</f>
        <v>1</v>
      </c>
      <c r="G2536">
        <v>1</v>
      </c>
      <c r="H2536">
        <f t="shared" si="157"/>
        <v>1</v>
      </c>
      <c r="I2536" t="s">
        <v>10059</v>
      </c>
      <c r="J2536" t="s">
        <v>15</v>
      </c>
      <c r="L2536" s="1" t="str">
        <f>IF(ISNUMBER(Table2[[#This Row],[Transaction Date]]),TEXT(Table2[[#This Row],[Transaction Date]],"mmmm"),"Unknown")</f>
        <v>Unknown</v>
      </c>
      <c r="M2536" s="1" t="str">
        <f>IF(ISNUMBER(Table2[[#This Row],[Transaction Date]]),TEXT(Table2[[#This Row],[Transaction Date]],"dddd"),"Unknown")</f>
        <v>Unknown</v>
      </c>
      <c r="N2536">
        <f t="shared" si="158"/>
        <v>0</v>
      </c>
      <c r="O2536" t="str">
        <f t="shared" si="159"/>
        <v>Actual</v>
      </c>
    </row>
    <row r="2537" spans="1:15" x14ac:dyDescent="0.25">
      <c r="A2537" t="s">
        <v>2854</v>
      </c>
      <c r="B2537" t="s">
        <v>65</v>
      </c>
      <c r="C2537">
        <v>4</v>
      </c>
      <c r="D2537">
        <f t="shared" si="156"/>
        <v>4</v>
      </c>
      <c r="E2537">
        <v>1.5</v>
      </c>
      <c r="F2537">
        <f>IF(OR(E2537="",E2537="UNKNOWN",E2537="ERROR"),_xlfn.XLOOKUP(Table2[[#This Row],[Item]],Items_List!A:A,Items_List!B:B),E2537)</f>
        <v>1.5</v>
      </c>
      <c r="G2537">
        <v>6</v>
      </c>
      <c r="H2537">
        <f t="shared" si="157"/>
        <v>6</v>
      </c>
      <c r="I2537" t="s">
        <v>23</v>
      </c>
      <c r="J2537" t="s">
        <v>10059</v>
      </c>
      <c r="K2537" s="1">
        <v>44988</v>
      </c>
      <c r="L2537" s="1" t="str">
        <f>IF(ISNUMBER(Table2[[#This Row],[Transaction Date]]),TEXT(Table2[[#This Row],[Transaction Date]],"mmmm"),"Unknown")</f>
        <v>March</v>
      </c>
      <c r="M2537" s="1" t="str">
        <f>IF(ISNUMBER(Table2[[#This Row],[Transaction Date]]),TEXT(Table2[[#This Row],[Transaction Date]],"dddd"),"Unknown")</f>
        <v>Friday</v>
      </c>
      <c r="N2537">
        <f t="shared" si="158"/>
        <v>0</v>
      </c>
      <c r="O2537" t="str">
        <f t="shared" si="159"/>
        <v>Actual</v>
      </c>
    </row>
    <row r="2538" spans="1:15" x14ac:dyDescent="0.25">
      <c r="A2538" t="s">
        <v>2855</v>
      </c>
      <c r="B2538" t="s">
        <v>39</v>
      </c>
      <c r="D2538">
        <f t="shared" si="156"/>
        <v>3</v>
      </c>
      <c r="E2538">
        <v>3</v>
      </c>
      <c r="F2538">
        <f>IF(OR(E2538="",E2538="UNKNOWN",E2538="ERROR"),_xlfn.XLOOKUP(Table2[[#This Row],[Item]],Items_List!A:A,Items_List!B:B),E2538)</f>
        <v>3</v>
      </c>
      <c r="G2538">
        <v>9</v>
      </c>
      <c r="H2538">
        <f t="shared" si="157"/>
        <v>9</v>
      </c>
      <c r="I2538" t="s">
        <v>14</v>
      </c>
      <c r="J2538" t="s">
        <v>11</v>
      </c>
      <c r="K2538" s="1">
        <v>45270</v>
      </c>
      <c r="L2538" s="1" t="str">
        <f>IF(ISNUMBER(Table2[[#This Row],[Transaction Date]]),TEXT(Table2[[#This Row],[Transaction Date]],"mmmm"),"Unknown")</f>
        <v>December</v>
      </c>
      <c r="M2538" s="1" t="str">
        <f>IF(ISNUMBER(Table2[[#This Row],[Transaction Date]]),TEXT(Table2[[#This Row],[Transaction Date]],"dddd"),"Unknown")</f>
        <v>Sunday</v>
      </c>
      <c r="N2538">
        <f t="shared" si="158"/>
        <v>1</v>
      </c>
      <c r="O2538" t="str">
        <f t="shared" si="159"/>
        <v>Estimated</v>
      </c>
    </row>
    <row r="2539" spans="1:15" x14ac:dyDescent="0.25">
      <c r="A2539" t="s">
        <v>2856</v>
      </c>
      <c r="B2539" t="s">
        <v>20</v>
      </c>
      <c r="C2539">
        <v>2</v>
      </c>
      <c r="D2539">
        <f t="shared" si="156"/>
        <v>2</v>
      </c>
      <c r="E2539">
        <v>5</v>
      </c>
      <c r="F2539">
        <f>IF(OR(E2539="",E2539="UNKNOWN",E2539="ERROR"),_xlfn.XLOOKUP(Table2[[#This Row],[Item]],Items_List!A:A,Items_List!B:B),E2539)</f>
        <v>5</v>
      </c>
      <c r="G2539">
        <v>10</v>
      </c>
      <c r="H2539">
        <f t="shared" si="157"/>
        <v>10</v>
      </c>
      <c r="I2539" t="s">
        <v>10</v>
      </c>
      <c r="J2539" t="s">
        <v>15</v>
      </c>
      <c r="K2539" s="1">
        <v>44993</v>
      </c>
      <c r="L2539" s="1" t="str">
        <f>IF(ISNUMBER(Table2[[#This Row],[Transaction Date]]),TEXT(Table2[[#This Row],[Transaction Date]],"mmmm"),"Unknown")</f>
        <v>March</v>
      </c>
      <c r="M2539" s="1" t="str">
        <f>IF(ISNUMBER(Table2[[#This Row],[Transaction Date]]),TEXT(Table2[[#This Row],[Transaction Date]],"dddd"),"Unknown")</f>
        <v>Wednesday</v>
      </c>
      <c r="N2539">
        <f t="shared" si="158"/>
        <v>0</v>
      </c>
      <c r="O2539" t="str">
        <f t="shared" si="159"/>
        <v>Actual</v>
      </c>
    </row>
    <row r="2540" spans="1:15" x14ac:dyDescent="0.25">
      <c r="A2540" t="s">
        <v>2857</v>
      </c>
      <c r="B2540" t="s">
        <v>25</v>
      </c>
      <c r="C2540">
        <v>2</v>
      </c>
      <c r="D2540">
        <f t="shared" si="156"/>
        <v>2</v>
      </c>
      <c r="E2540">
        <v>4</v>
      </c>
      <c r="F2540">
        <f>IF(OR(E2540="",E2540="UNKNOWN",E2540="ERROR"),_xlfn.XLOOKUP(Table2[[#This Row],[Item]],Items_List!A:A,Items_List!B:B),E2540)</f>
        <v>4</v>
      </c>
      <c r="G2540">
        <v>8</v>
      </c>
      <c r="H2540">
        <f t="shared" si="157"/>
        <v>8</v>
      </c>
      <c r="I2540" t="s">
        <v>10059</v>
      </c>
      <c r="J2540" t="s">
        <v>10059</v>
      </c>
      <c r="K2540" s="1">
        <v>45157</v>
      </c>
      <c r="L2540" s="1" t="str">
        <f>IF(ISNUMBER(Table2[[#This Row],[Transaction Date]]),TEXT(Table2[[#This Row],[Transaction Date]],"mmmm"),"Unknown")</f>
        <v>August</v>
      </c>
      <c r="M2540" s="1" t="str">
        <f>IF(ISNUMBER(Table2[[#This Row],[Transaction Date]]),TEXT(Table2[[#This Row],[Transaction Date]],"dddd"),"Unknown")</f>
        <v>Saturday</v>
      </c>
      <c r="N2540">
        <f t="shared" si="158"/>
        <v>0</v>
      </c>
      <c r="O2540" t="str">
        <f t="shared" si="159"/>
        <v>Actual</v>
      </c>
    </row>
    <row r="2541" spans="1:15" x14ac:dyDescent="0.25">
      <c r="A2541" t="s">
        <v>2858</v>
      </c>
      <c r="B2541" t="s">
        <v>25</v>
      </c>
      <c r="C2541">
        <v>5</v>
      </c>
      <c r="D2541">
        <f t="shared" si="156"/>
        <v>5</v>
      </c>
      <c r="E2541">
        <v>4</v>
      </c>
      <c r="F2541">
        <f>IF(OR(E2541="",E2541="UNKNOWN",E2541="ERROR"),_xlfn.XLOOKUP(Table2[[#This Row],[Item]],Items_List!A:A,Items_List!B:B),E2541)</f>
        <v>4</v>
      </c>
      <c r="G2541">
        <v>20</v>
      </c>
      <c r="H2541">
        <f t="shared" si="157"/>
        <v>20</v>
      </c>
      <c r="I2541" t="s">
        <v>14</v>
      </c>
      <c r="J2541" t="s">
        <v>11</v>
      </c>
      <c r="L2541" s="1" t="str">
        <f>IF(ISNUMBER(Table2[[#This Row],[Transaction Date]]),TEXT(Table2[[#This Row],[Transaction Date]],"mmmm"),"Unknown")</f>
        <v>Unknown</v>
      </c>
      <c r="M2541" s="1" t="str">
        <f>IF(ISNUMBER(Table2[[#This Row],[Transaction Date]]),TEXT(Table2[[#This Row],[Transaction Date]],"dddd"),"Unknown")</f>
        <v>Unknown</v>
      </c>
      <c r="N2541">
        <f t="shared" si="158"/>
        <v>0</v>
      </c>
      <c r="O2541" t="str">
        <f t="shared" si="159"/>
        <v>Actual</v>
      </c>
    </row>
    <row r="2542" spans="1:15" x14ac:dyDescent="0.25">
      <c r="A2542" t="s">
        <v>2859</v>
      </c>
      <c r="B2542" t="s">
        <v>13</v>
      </c>
      <c r="C2542">
        <v>3</v>
      </c>
      <c r="D2542">
        <f t="shared" si="156"/>
        <v>3</v>
      </c>
      <c r="E2542">
        <v>3</v>
      </c>
      <c r="F2542">
        <f>IF(OR(E2542="",E2542="UNKNOWN",E2542="ERROR"),_xlfn.XLOOKUP(Table2[[#This Row],[Item]],Items_List!A:A,Items_List!B:B),E2542)</f>
        <v>3</v>
      </c>
      <c r="G2542">
        <v>9</v>
      </c>
      <c r="H2542">
        <f t="shared" si="157"/>
        <v>9</v>
      </c>
      <c r="I2542" t="s">
        <v>14</v>
      </c>
      <c r="J2542" t="s">
        <v>15</v>
      </c>
      <c r="K2542" s="1">
        <v>44960</v>
      </c>
      <c r="L2542" s="1" t="str">
        <f>IF(ISNUMBER(Table2[[#This Row],[Transaction Date]]),TEXT(Table2[[#This Row],[Transaction Date]],"mmmm"),"Unknown")</f>
        <v>February</v>
      </c>
      <c r="M2542" s="1" t="str">
        <f>IF(ISNUMBER(Table2[[#This Row],[Transaction Date]]),TEXT(Table2[[#This Row],[Transaction Date]],"dddd"),"Unknown")</f>
        <v>Friday</v>
      </c>
      <c r="N2542">
        <f t="shared" si="158"/>
        <v>0</v>
      </c>
      <c r="O2542" t="str">
        <f t="shared" si="159"/>
        <v>Actual</v>
      </c>
    </row>
    <row r="2543" spans="1:15" x14ac:dyDescent="0.25">
      <c r="A2543" t="s">
        <v>2860</v>
      </c>
      <c r="B2543" t="s">
        <v>28</v>
      </c>
      <c r="C2543" t="s">
        <v>21</v>
      </c>
      <c r="D2543">
        <f t="shared" si="156"/>
        <v>1</v>
      </c>
      <c r="E2543">
        <v>4</v>
      </c>
      <c r="F2543">
        <f>IF(OR(E2543="",E2543="UNKNOWN",E2543="ERROR"),_xlfn.XLOOKUP(Table2[[#This Row],[Item]],Items_List!A:A,Items_List!B:B),E2543)</f>
        <v>4</v>
      </c>
      <c r="G2543">
        <v>4</v>
      </c>
      <c r="H2543">
        <f t="shared" si="157"/>
        <v>4</v>
      </c>
      <c r="I2543" t="s">
        <v>10059</v>
      </c>
      <c r="J2543" t="s">
        <v>11</v>
      </c>
      <c r="K2543" s="1">
        <v>44939</v>
      </c>
      <c r="L2543" s="1" t="str">
        <f>IF(ISNUMBER(Table2[[#This Row],[Transaction Date]]),TEXT(Table2[[#This Row],[Transaction Date]],"mmmm"),"Unknown")</f>
        <v>January</v>
      </c>
      <c r="M2543" s="1" t="str">
        <f>IF(ISNUMBER(Table2[[#This Row],[Transaction Date]]),TEXT(Table2[[#This Row],[Transaction Date]],"dddd"),"Unknown")</f>
        <v>Friday</v>
      </c>
      <c r="N2543">
        <f t="shared" si="158"/>
        <v>1</v>
      </c>
      <c r="O2543" t="str">
        <f t="shared" si="159"/>
        <v>Estimated</v>
      </c>
    </row>
    <row r="2544" spans="1:15" x14ac:dyDescent="0.25">
      <c r="A2544" t="s">
        <v>2861</v>
      </c>
      <c r="B2544" t="s">
        <v>28</v>
      </c>
      <c r="C2544">
        <v>5</v>
      </c>
      <c r="D2544">
        <f t="shared" si="156"/>
        <v>5</v>
      </c>
      <c r="E2544">
        <v>4</v>
      </c>
      <c r="F2544">
        <f>IF(OR(E2544="",E2544="UNKNOWN",E2544="ERROR"),_xlfn.XLOOKUP(Table2[[#This Row],[Item]],Items_List!A:A,Items_List!B:B),E2544)</f>
        <v>4</v>
      </c>
      <c r="G2544">
        <v>20</v>
      </c>
      <c r="H2544">
        <f t="shared" si="157"/>
        <v>20</v>
      </c>
      <c r="I2544" t="s">
        <v>10059</v>
      </c>
      <c r="J2544" t="s">
        <v>10059</v>
      </c>
      <c r="K2544" s="1">
        <v>45031</v>
      </c>
      <c r="L2544" s="1" t="str">
        <f>IF(ISNUMBER(Table2[[#This Row],[Transaction Date]]),TEXT(Table2[[#This Row],[Transaction Date]],"mmmm"),"Unknown")</f>
        <v>April</v>
      </c>
      <c r="M2544" s="1" t="str">
        <f>IF(ISNUMBER(Table2[[#This Row],[Transaction Date]]),TEXT(Table2[[#This Row],[Transaction Date]],"dddd"),"Unknown")</f>
        <v>Saturday</v>
      </c>
      <c r="N2544">
        <f t="shared" si="158"/>
        <v>0</v>
      </c>
      <c r="O2544" t="str">
        <f t="shared" si="159"/>
        <v>Actual</v>
      </c>
    </row>
    <row r="2545" spans="1:15" x14ac:dyDescent="0.25">
      <c r="A2545" t="s">
        <v>2862</v>
      </c>
      <c r="B2545" t="s">
        <v>65</v>
      </c>
      <c r="C2545">
        <v>3</v>
      </c>
      <c r="D2545">
        <f t="shared" si="156"/>
        <v>3</v>
      </c>
      <c r="E2545">
        <v>1.5</v>
      </c>
      <c r="F2545">
        <f>IF(OR(E2545="",E2545="UNKNOWN",E2545="ERROR"),_xlfn.XLOOKUP(Table2[[#This Row],[Item]],Items_List!A:A,Items_List!B:B),E2545)</f>
        <v>1.5</v>
      </c>
      <c r="G2545">
        <v>4.5</v>
      </c>
      <c r="H2545">
        <f t="shared" si="157"/>
        <v>4.5</v>
      </c>
      <c r="I2545" t="s">
        <v>10059</v>
      </c>
      <c r="J2545" t="s">
        <v>15</v>
      </c>
      <c r="K2545" s="1">
        <v>45027</v>
      </c>
      <c r="L2545" s="1" t="str">
        <f>IF(ISNUMBER(Table2[[#This Row],[Transaction Date]]),TEXT(Table2[[#This Row],[Transaction Date]],"mmmm"),"Unknown")</f>
        <v>April</v>
      </c>
      <c r="M2545" s="1" t="str">
        <f>IF(ISNUMBER(Table2[[#This Row],[Transaction Date]]),TEXT(Table2[[#This Row],[Transaction Date]],"dddd"),"Unknown")</f>
        <v>Tuesday</v>
      </c>
      <c r="N2545">
        <f t="shared" si="158"/>
        <v>0</v>
      </c>
      <c r="O2545" t="str">
        <f t="shared" si="159"/>
        <v>Actual</v>
      </c>
    </row>
    <row r="2546" spans="1:15" x14ac:dyDescent="0.25">
      <c r="A2546" t="s">
        <v>2863</v>
      </c>
      <c r="B2546" t="s">
        <v>13</v>
      </c>
      <c r="C2546">
        <v>1</v>
      </c>
      <c r="D2546">
        <f t="shared" si="156"/>
        <v>1</v>
      </c>
      <c r="E2546">
        <v>3</v>
      </c>
      <c r="F2546">
        <f>IF(OR(E2546="",E2546="UNKNOWN",E2546="ERROR"),_xlfn.XLOOKUP(Table2[[#This Row],[Item]],Items_List!A:A,Items_List!B:B),E2546)</f>
        <v>3</v>
      </c>
      <c r="G2546">
        <v>3</v>
      </c>
      <c r="H2546">
        <f t="shared" si="157"/>
        <v>3</v>
      </c>
      <c r="I2546" t="s">
        <v>10</v>
      </c>
      <c r="J2546" t="s">
        <v>11</v>
      </c>
      <c r="K2546" s="1">
        <v>45013</v>
      </c>
      <c r="L2546" s="1" t="str">
        <f>IF(ISNUMBER(Table2[[#This Row],[Transaction Date]]),TEXT(Table2[[#This Row],[Transaction Date]],"mmmm"),"Unknown")</f>
        <v>March</v>
      </c>
      <c r="M2546" s="1" t="str">
        <f>IF(ISNUMBER(Table2[[#This Row],[Transaction Date]]),TEXT(Table2[[#This Row],[Transaction Date]],"dddd"),"Unknown")</f>
        <v>Tuesday</v>
      </c>
      <c r="N2546">
        <f t="shared" si="158"/>
        <v>0</v>
      </c>
      <c r="O2546" t="str">
        <f t="shared" si="159"/>
        <v>Actual</v>
      </c>
    </row>
    <row r="2547" spans="1:15" x14ac:dyDescent="0.25">
      <c r="A2547" t="s">
        <v>2864</v>
      </c>
      <c r="B2547" t="s">
        <v>9</v>
      </c>
      <c r="C2547">
        <v>2</v>
      </c>
      <c r="D2547">
        <f t="shared" si="156"/>
        <v>2</v>
      </c>
      <c r="E2547">
        <v>2</v>
      </c>
      <c r="F2547">
        <f>IF(OR(E2547="",E2547="UNKNOWN",E2547="ERROR"),_xlfn.XLOOKUP(Table2[[#This Row],[Item]],Items_List!A:A,Items_List!B:B),E2547)</f>
        <v>2</v>
      </c>
      <c r="G2547">
        <v>4</v>
      </c>
      <c r="H2547">
        <f t="shared" si="157"/>
        <v>4</v>
      </c>
      <c r="I2547" t="s">
        <v>10059</v>
      </c>
      <c r="J2547" t="s">
        <v>10059</v>
      </c>
      <c r="K2547" s="1">
        <v>45015</v>
      </c>
      <c r="L2547" s="1" t="str">
        <f>IF(ISNUMBER(Table2[[#This Row],[Transaction Date]]),TEXT(Table2[[#This Row],[Transaction Date]],"mmmm"),"Unknown")</f>
        <v>March</v>
      </c>
      <c r="M2547" s="1" t="str">
        <f>IF(ISNUMBER(Table2[[#This Row],[Transaction Date]]),TEXT(Table2[[#This Row],[Transaction Date]],"dddd"),"Unknown")</f>
        <v>Thursday</v>
      </c>
      <c r="N2547">
        <f t="shared" si="158"/>
        <v>0</v>
      </c>
      <c r="O2547" t="str">
        <f t="shared" si="159"/>
        <v>Actual</v>
      </c>
    </row>
    <row r="2548" spans="1:15" x14ac:dyDescent="0.25">
      <c r="A2548" t="s">
        <v>2866</v>
      </c>
      <c r="B2548" t="s">
        <v>20</v>
      </c>
      <c r="C2548">
        <v>4</v>
      </c>
      <c r="D2548">
        <f t="shared" si="156"/>
        <v>4</v>
      </c>
      <c r="E2548">
        <v>5</v>
      </c>
      <c r="F2548">
        <f>IF(OR(E2548="",E2548="UNKNOWN",E2548="ERROR"),_xlfn.XLOOKUP(Table2[[#This Row],[Item]],Items_List!A:A,Items_List!B:B),E2548)</f>
        <v>5</v>
      </c>
      <c r="G2548">
        <v>20</v>
      </c>
      <c r="H2548">
        <f t="shared" si="157"/>
        <v>20</v>
      </c>
      <c r="I2548" t="s">
        <v>23</v>
      </c>
      <c r="J2548" t="s">
        <v>15</v>
      </c>
      <c r="K2548" s="1">
        <v>45250</v>
      </c>
      <c r="L2548" s="1" t="str">
        <f>IF(ISNUMBER(Table2[[#This Row],[Transaction Date]]),TEXT(Table2[[#This Row],[Transaction Date]],"mmmm"),"Unknown")</f>
        <v>November</v>
      </c>
      <c r="M2548" s="1" t="str">
        <f>IF(ISNUMBER(Table2[[#This Row],[Transaction Date]]),TEXT(Table2[[#This Row],[Transaction Date]],"dddd"),"Unknown")</f>
        <v>Monday</v>
      </c>
      <c r="N2548">
        <f t="shared" si="158"/>
        <v>0</v>
      </c>
      <c r="O2548" t="str">
        <f t="shared" si="159"/>
        <v>Actual</v>
      </c>
    </row>
    <row r="2549" spans="1:15" x14ac:dyDescent="0.25">
      <c r="A2549" t="s">
        <v>2867</v>
      </c>
      <c r="B2549" t="s">
        <v>65</v>
      </c>
      <c r="C2549">
        <v>3</v>
      </c>
      <c r="D2549">
        <f t="shared" si="156"/>
        <v>3</v>
      </c>
      <c r="E2549">
        <v>1.5</v>
      </c>
      <c r="F2549">
        <f>IF(OR(E2549="",E2549="UNKNOWN",E2549="ERROR"),_xlfn.XLOOKUP(Table2[[#This Row],[Item]],Items_List!A:A,Items_List!B:B),E2549)</f>
        <v>1.5</v>
      </c>
      <c r="G2549">
        <v>4.5</v>
      </c>
      <c r="H2549">
        <f t="shared" si="157"/>
        <v>4.5</v>
      </c>
      <c r="I2549" t="s">
        <v>10059</v>
      </c>
      <c r="J2549" t="s">
        <v>10059</v>
      </c>
      <c r="K2549" s="1">
        <v>45276</v>
      </c>
      <c r="L2549" s="1" t="str">
        <f>IF(ISNUMBER(Table2[[#This Row],[Transaction Date]]),TEXT(Table2[[#This Row],[Transaction Date]],"mmmm"),"Unknown")</f>
        <v>December</v>
      </c>
      <c r="M2549" s="1" t="str">
        <f>IF(ISNUMBER(Table2[[#This Row],[Transaction Date]]),TEXT(Table2[[#This Row],[Transaction Date]],"dddd"),"Unknown")</f>
        <v>Saturday</v>
      </c>
      <c r="N2549">
        <f t="shared" si="158"/>
        <v>0</v>
      </c>
      <c r="O2549" t="str">
        <f t="shared" si="159"/>
        <v>Actual</v>
      </c>
    </row>
    <row r="2550" spans="1:15" x14ac:dyDescent="0.25">
      <c r="A2550" t="s">
        <v>2868</v>
      </c>
      <c r="B2550" t="s">
        <v>13</v>
      </c>
      <c r="C2550">
        <v>5</v>
      </c>
      <c r="D2550">
        <f t="shared" si="156"/>
        <v>5</v>
      </c>
      <c r="E2550">
        <v>3</v>
      </c>
      <c r="F2550">
        <f>IF(OR(E2550="",E2550="UNKNOWN",E2550="ERROR"),_xlfn.XLOOKUP(Table2[[#This Row],[Item]],Items_List!A:A,Items_List!B:B),E2550)</f>
        <v>3</v>
      </c>
      <c r="G2550">
        <v>15</v>
      </c>
      <c r="H2550">
        <f t="shared" si="157"/>
        <v>15</v>
      </c>
      <c r="I2550" t="s">
        <v>23</v>
      </c>
      <c r="J2550" t="s">
        <v>11</v>
      </c>
      <c r="K2550" s="1">
        <v>45150</v>
      </c>
      <c r="L2550" s="1" t="str">
        <f>IF(ISNUMBER(Table2[[#This Row],[Transaction Date]]),TEXT(Table2[[#This Row],[Transaction Date]],"mmmm"),"Unknown")</f>
        <v>August</v>
      </c>
      <c r="M2550" s="1" t="str">
        <f>IF(ISNUMBER(Table2[[#This Row],[Transaction Date]]),TEXT(Table2[[#This Row],[Transaction Date]],"dddd"),"Unknown")</f>
        <v>Saturday</v>
      </c>
      <c r="N2550">
        <f t="shared" si="158"/>
        <v>0</v>
      </c>
      <c r="O2550" t="str">
        <f t="shared" si="159"/>
        <v>Actual</v>
      </c>
    </row>
    <row r="2551" spans="1:15" x14ac:dyDescent="0.25">
      <c r="A2551" t="s">
        <v>2869</v>
      </c>
      <c r="B2551" t="s">
        <v>39</v>
      </c>
      <c r="C2551">
        <v>2</v>
      </c>
      <c r="D2551">
        <f t="shared" si="156"/>
        <v>2</v>
      </c>
      <c r="E2551">
        <v>3</v>
      </c>
      <c r="F2551">
        <f>IF(OR(E2551="",E2551="UNKNOWN",E2551="ERROR"),_xlfn.XLOOKUP(Table2[[#This Row],[Item]],Items_List!A:A,Items_List!B:B),E2551)</f>
        <v>3</v>
      </c>
      <c r="G2551" t="s">
        <v>21</v>
      </c>
      <c r="H2551">
        <f t="shared" si="157"/>
        <v>6</v>
      </c>
      <c r="I2551" t="s">
        <v>10059</v>
      </c>
      <c r="J2551" t="s">
        <v>10059</v>
      </c>
      <c r="K2551" s="1">
        <v>45086</v>
      </c>
      <c r="L2551" s="1" t="str">
        <f>IF(ISNUMBER(Table2[[#This Row],[Transaction Date]]),TEXT(Table2[[#This Row],[Transaction Date]],"mmmm"),"Unknown")</f>
        <v>June</v>
      </c>
      <c r="M2551" s="1" t="str">
        <f>IF(ISNUMBER(Table2[[#This Row],[Transaction Date]]),TEXT(Table2[[#This Row],[Transaction Date]],"dddd"),"Unknown")</f>
        <v>Friday</v>
      </c>
      <c r="N2551">
        <f t="shared" si="158"/>
        <v>1</v>
      </c>
      <c r="O2551" t="str">
        <f t="shared" si="159"/>
        <v>Actual</v>
      </c>
    </row>
    <row r="2552" spans="1:15" x14ac:dyDescent="0.25">
      <c r="A2552" t="s">
        <v>2870</v>
      </c>
      <c r="B2552" t="s">
        <v>65</v>
      </c>
      <c r="C2552">
        <v>4</v>
      </c>
      <c r="D2552">
        <f t="shared" si="156"/>
        <v>4</v>
      </c>
      <c r="E2552">
        <v>1.5</v>
      </c>
      <c r="F2552">
        <f>IF(OR(E2552="",E2552="UNKNOWN",E2552="ERROR"),_xlfn.XLOOKUP(Table2[[#This Row],[Item]],Items_List!A:A,Items_List!B:B),E2552)</f>
        <v>1.5</v>
      </c>
      <c r="G2552">
        <v>6</v>
      </c>
      <c r="H2552">
        <f t="shared" si="157"/>
        <v>6</v>
      </c>
      <c r="I2552" t="s">
        <v>23</v>
      </c>
      <c r="J2552" t="s">
        <v>15</v>
      </c>
      <c r="K2552" s="1">
        <v>45035</v>
      </c>
      <c r="L2552" s="1" t="str">
        <f>IF(ISNUMBER(Table2[[#This Row],[Transaction Date]]),TEXT(Table2[[#This Row],[Transaction Date]],"mmmm"),"Unknown")</f>
        <v>April</v>
      </c>
      <c r="M2552" s="1" t="str">
        <f>IF(ISNUMBER(Table2[[#This Row],[Transaction Date]]),TEXT(Table2[[#This Row],[Transaction Date]],"dddd"),"Unknown")</f>
        <v>Wednesday</v>
      </c>
      <c r="N2552">
        <f t="shared" si="158"/>
        <v>0</v>
      </c>
      <c r="O2552" t="str">
        <f t="shared" si="159"/>
        <v>Actual</v>
      </c>
    </row>
    <row r="2553" spans="1:15" x14ac:dyDescent="0.25">
      <c r="A2553" t="s">
        <v>2871</v>
      </c>
      <c r="B2553" t="s">
        <v>25</v>
      </c>
      <c r="C2553">
        <v>4</v>
      </c>
      <c r="D2553">
        <f t="shared" si="156"/>
        <v>4</v>
      </c>
      <c r="E2553">
        <v>4</v>
      </c>
      <c r="F2553">
        <f>IF(OR(E2553="",E2553="UNKNOWN",E2553="ERROR"),_xlfn.XLOOKUP(Table2[[#This Row],[Item]],Items_List!A:A,Items_List!B:B),E2553)</f>
        <v>4</v>
      </c>
      <c r="G2553">
        <v>16</v>
      </c>
      <c r="H2553">
        <f t="shared" si="157"/>
        <v>16</v>
      </c>
      <c r="I2553" t="s">
        <v>14</v>
      </c>
      <c r="J2553" t="s">
        <v>11</v>
      </c>
      <c r="K2553" s="1">
        <v>45143</v>
      </c>
      <c r="L2553" s="1" t="str">
        <f>IF(ISNUMBER(Table2[[#This Row],[Transaction Date]]),TEXT(Table2[[#This Row],[Transaction Date]],"mmmm"),"Unknown")</f>
        <v>August</v>
      </c>
      <c r="M2553" s="1" t="str">
        <f>IF(ISNUMBER(Table2[[#This Row],[Transaction Date]]),TEXT(Table2[[#This Row],[Transaction Date]],"dddd"),"Unknown")</f>
        <v>Saturday</v>
      </c>
      <c r="N2553">
        <f t="shared" si="158"/>
        <v>0</v>
      </c>
      <c r="O2553" t="str">
        <f t="shared" si="159"/>
        <v>Actual</v>
      </c>
    </row>
    <row r="2554" spans="1:15" x14ac:dyDescent="0.25">
      <c r="A2554" t="s">
        <v>2872</v>
      </c>
      <c r="B2554" t="s">
        <v>39</v>
      </c>
      <c r="C2554">
        <v>3</v>
      </c>
      <c r="D2554">
        <f t="shared" si="156"/>
        <v>3</v>
      </c>
      <c r="E2554">
        <v>3</v>
      </c>
      <c r="F2554">
        <f>IF(OR(E2554="",E2554="UNKNOWN",E2554="ERROR"),_xlfn.XLOOKUP(Table2[[#This Row],[Item]],Items_List!A:A,Items_List!B:B),E2554)</f>
        <v>3</v>
      </c>
      <c r="G2554">
        <v>9</v>
      </c>
      <c r="H2554">
        <f t="shared" si="157"/>
        <v>9</v>
      </c>
      <c r="I2554" t="s">
        <v>23</v>
      </c>
      <c r="J2554" t="s">
        <v>15</v>
      </c>
      <c r="K2554" s="1">
        <v>44994</v>
      </c>
      <c r="L2554" s="1" t="str">
        <f>IF(ISNUMBER(Table2[[#This Row],[Transaction Date]]),TEXT(Table2[[#This Row],[Transaction Date]],"mmmm"),"Unknown")</f>
        <v>March</v>
      </c>
      <c r="M2554" s="1" t="str">
        <f>IF(ISNUMBER(Table2[[#This Row],[Transaction Date]]),TEXT(Table2[[#This Row],[Transaction Date]],"dddd"),"Unknown")</f>
        <v>Thursday</v>
      </c>
      <c r="N2554">
        <f t="shared" si="158"/>
        <v>0</v>
      </c>
      <c r="O2554" t="str">
        <f t="shared" si="159"/>
        <v>Actual</v>
      </c>
    </row>
    <row r="2555" spans="1:15" x14ac:dyDescent="0.25">
      <c r="A2555" t="s">
        <v>2873</v>
      </c>
      <c r="B2555" t="s">
        <v>25</v>
      </c>
      <c r="C2555">
        <v>4</v>
      </c>
      <c r="D2555">
        <f t="shared" si="156"/>
        <v>4</v>
      </c>
      <c r="E2555">
        <v>4</v>
      </c>
      <c r="F2555">
        <f>IF(OR(E2555="",E2555="UNKNOWN",E2555="ERROR"),_xlfn.XLOOKUP(Table2[[#This Row],[Item]],Items_List!A:A,Items_List!B:B),E2555)</f>
        <v>4</v>
      </c>
      <c r="G2555">
        <v>16</v>
      </c>
      <c r="H2555">
        <f t="shared" si="157"/>
        <v>16</v>
      </c>
      <c r="I2555" t="s">
        <v>10059</v>
      </c>
      <c r="J2555" t="s">
        <v>11</v>
      </c>
      <c r="K2555" s="1">
        <v>44961</v>
      </c>
      <c r="L2555" s="1" t="str">
        <f>IF(ISNUMBER(Table2[[#This Row],[Transaction Date]]),TEXT(Table2[[#This Row],[Transaction Date]],"mmmm"),"Unknown")</f>
        <v>February</v>
      </c>
      <c r="M2555" s="1" t="str">
        <f>IF(ISNUMBER(Table2[[#This Row],[Transaction Date]]),TEXT(Table2[[#This Row],[Transaction Date]],"dddd"),"Unknown")</f>
        <v>Saturday</v>
      </c>
      <c r="N2555">
        <f t="shared" si="158"/>
        <v>0</v>
      </c>
      <c r="O2555" t="str">
        <f t="shared" si="159"/>
        <v>Actual</v>
      </c>
    </row>
    <row r="2556" spans="1:15" x14ac:dyDescent="0.25">
      <c r="A2556" t="s">
        <v>2874</v>
      </c>
      <c r="B2556" t="s">
        <v>28</v>
      </c>
      <c r="C2556">
        <v>5</v>
      </c>
      <c r="D2556">
        <f t="shared" si="156"/>
        <v>5</v>
      </c>
      <c r="E2556">
        <v>4</v>
      </c>
      <c r="F2556">
        <f>IF(OR(E2556="",E2556="UNKNOWN",E2556="ERROR"),_xlfn.XLOOKUP(Table2[[#This Row],[Item]],Items_List!A:A,Items_List!B:B),E2556)</f>
        <v>4</v>
      </c>
      <c r="G2556">
        <v>20</v>
      </c>
      <c r="H2556">
        <f t="shared" si="157"/>
        <v>20</v>
      </c>
      <c r="I2556" t="s">
        <v>14</v>
      </c>
      <c r="J2556" t="s">
        <v>10059</v>
      </c>
      <c r="K2556" s="1">
        <v>44992</v>
      </c>
      <c r="L2556" s="1" t="str">
        <f>IF(ISNUMBER(Table2[[#This Row],[Transaction Date]]),TEXT(Table2[[#This Row],[Transaction Date]],"mmmm"),"Unknown")</f>
        <v>March</v>
      </c>
      <c r="M2556" s="1" t="str">
        <f>IF(ISNUMBER(Table2[[#This Row],[Transaction Date]]),TEXT(Table2[[#This Row],[Transaction Date]],"dddd"),"Unknown")</f>
        <v>Tuesday</v>
      </c>
      <c r="N2556">
        <f t="shared" si="158"/>
        <v>0</v>
      </c>
      <c r="O2556" t="str">
        <f t="shared" si="159"/>
        <v>Actual</v>
      </c>
    </row>
    <row r="2557" spans="1:15" x14ac:dyDescent="0.25">
      <c r="A2557" t="s">
        <v>2875</v>
      </c>
      <c r="B2557" t="s">
        <v>9</v>
      </c>
      <c r="C2557">
        <v>2</v>
      </c>
      <c r="D2557">
        <f t="shared" si="156"/>
        <v>2</v>
      </c>
      <c r="E2557">
        <v>2</v>
      </c>
      <c r="F2557">
        <f>IF(OR(E2557="",E2557="UNKNOWN",E2557="ERROR"),_xlfn.XLOOKUP(Table2[[#This Row],[Item]],Items_List!A:A,Items_List!B:B),E2557)</f>
        <v>2</v>
      </c>
      <c r="G2557">
        <v>4</v>
      </c>
      <c r="H2557">
        <f t="shared" si="157"/>
        <v>4</v>
      </c>
      <c r="I2557" t="s">
        <v>14</v>
      </c>
      <c r="J2557" t="s">
        <v>10059</v>
      </c>
      <c r="K2557" s="1">
        <v>45106</v>
      </c>
      <c r="L2557" s="1" t="str">
        <f>IF(ISNUMBER(Table2[[#This Row],[Transaction Date]]),TEXT(Table2[[#This Row],[Transaction Date]],"mmmm"),"Unknown")</f>
        <v>June</v>
      </c>
      <c r="M2557" s="1" t="str">
        <f>IF(ISNUMBER(Table2[[#This Row],[Transaction Date]]),TEXT(Table2[[#This Row],[Transaction Date]],"dddd"),"Unknown")</f>
        <v>Thursday</v>
      </c>
      <c r="N2557">
        <f t="shared" si="158"/>
        <v>0</v>
      </c>
      <c r="O2557" t="str">
        <f t="shared" si="159"/>
        <v>Actual</v>
      </c>
    </row>
    <row r="2558" spans="1:15" x14ac:dyDescent="0.25">
      <c r="A2558" t="s">
        <v>2876</v>
      </c>
      <c r="B2558" t="s">
        <v>39</v>
      </c>
      <c r="C2558">
        <v>2</v>
      </c>
      <c r="D2558">
        <f t="shared" si="156"/>
        <v>2</v>
      </c>
      <c r="E2558">
        <v>3</v>
      </c>
      <c r="F2558">
        <f>IF(OR(E2558="",E2558="UNKNOWN",E2558="ERROR"),_xlfn.XLOOKUP(Table2[[#This Row],[Item]],Items_List!A:A,Items_List!B:B),E2558)</f>
        <v>3</v>
      </c>
      <c r="H2558">
        <f t="shared" si="157"/>
        <v>6</v>
      </c>
      <c r="I2558" t="s">
        <v>10059</v>
      </c>
      <c r="J2558" t="s">
        <v>10059</v>
      </c>
      <c r="L2558" s="1" t="str">
        <f>IF(ISNUMBER(Table2[[#This Row],[Transaction Date]]),TEXT(Table2[[#This Row],[Transaction Date]],"mmmm"),"Unknown")</f>
        <v>Unknown</v>
      </c>
      <c r="M2558" s="1" t="str">
        <f>IF(ISNUMBER(Table2[[#This Row],[Transaction Date]]),TEXT(Table2[[#This Row],[Transaction Date]],"dddd"),"Unknown")</f>
        <v>Unknown</v>
      </c>
      <c r="N2558">
        <f t="shared" si="158"/>
        <v>1</v>
      </c>
      <c r="O2558" t="str">
        <f t="shared" si="159"/>
        <v>Actual</v>
      </c>
    </row>
    <row r="2559" spans="1:15" x14ac:dyDescent="0.25">
      <c r="A2559" t="s">
        <v>2877</v>
      </c>
      <c r="B2559" t="s">
        <v>9</v>
      </c>
      <c r="C2559">
        <v>4</v>
      </c>
      <c r="D2559">
        <f t="shared" si="156"/>
        <v>4</v>
      </c>
      <c r="E2559">
        <v>2</v>
      </c>
      <c r="F2559">
        <f>IF(OR(E2559="",E2559="UNKNOWN",E2559="ERROR"),_xlfn.XLOOKUP(Table2[[#This Row],[Item]],Items_List!A:A,Items_List!B:B),E2559)</f>
        <v>2</v>
      </c>
      <c r="G2559">
        <v>8</v>
      </c>
      <c r="H2559">
        <f t="shared" si="157"/>
        <v>8</v>
      </c>
      <c r="I2559" t="s">
        <v>10059</v>
      </c>
      <c r="J2559" t="s">
        <v>10059</v>
      </c>
      <c r="K2559" s="1">
        <v>45138</v>
      </c>
      <c r="L2559" s="1" t="str">
        <f>IF(ISNUMBER(Table2[[#This Row],[Transaction Date]]),TEXT(Table2[[#This Row],[Transaction Date]],"mmmm"),"Unknown")</f>
        <v>July</v>
      </c>
      <c r="M2559" s="1" t="str">
        <f>IF(ISNUMBER(Table2[[#This Row],[Transaction Date]]),TEXT(Table2[[#This Row],[Transaction Date]],"dddd"),"Unknown")</f>
        <v>Monday</v>
      </c>
      <c r="N2559">
        <f t="shared" si="158"/>
        <v>0</v>
      </c>
      <c r="O2559" t="str">
        <f t="shared" si="159"/>
        <v>Actual</v>
      </c>
    </row>
    <row r="2560" spans="1:15" x14ac:dyDescent="0.25">
      <c r="A2560" t="s">
        <v>2878</v>
      </c>
      <c r="B2560" t="s">
        <v>39</v>
      </c>
      <c r="C2560">
        <v>5</v>
      </c>
      <c r="D2560">
        <f t="shared" si="156"/>
        <v>5</v>
      </c>
      <c r="E2560">
        <v>3</v>
      </c>
      <c r="F2560">
        <f>IF(OR(E2560="",E2560="UNKNOWN",E2560="ERROR"),_xlfn.XLOOKUP(Table2[[#This Row],[Item]],Items_List!A:A,Items_List!B:B),E2560)</f>
        <v>3</v>
      </c>
      <c r="G2560">
        <v>15</v>
      </c>
      <c r="H2560">
        <f t="shared" si="157"/>
        <v>15</v>
      </c>
      <c r="I2560" t="s">
        <v>14</v>
      </c>
      <c r="J2560" t="s">
        <v>10059</v>
      </c>
      <c r="K2560" s="1">
        <v>45236</v>
      </c>
      <c r="L2560" s="1" t="str">
        <f>IF(ISNUMBER(Table2[[#This Row],[Transaction Date]]),TEXT(Table2[[#This Row],[Transaction Date]],"mmmm"),"Unknown")</f>
        <v>November</v>
      </c>
      <c r="M2560" s="1" t="str">
        <f>IF(ISNUMBER(Table2[[#This Row],[Transaction Date]]),TEXT(Table2[[#This Row],[Transaction Date]],"dddd"),"Unknown")</f>
        <v>Monday</v>
      </c>
      <c r="N2560">
        <f t="shared" si="158"/>
        <v>0</v>
      </c>
      <c r="O2560" t="str">
        <f t="shared" si="159"/>
        <v>Actual</v>
      </c>
    </row>
    <row r="2561" spans="1:15" x14ac:dyDescent="0.25">
      <c r="A2561" t="s">
        <v>2879</v>
      </c>
      <c r="B2561" t="s">
        <v>17</v>
      </c>
      <c r="C2561">
        <v>3</v>
      </c>
      <c r="D2561">
        <f t="shared" si="156"/>
        <v>3</v>
      </c>
      <c r="E2561">
        <v>1</v>
      </c>
      <c r="F2561">
        <f>IF(OR(E2561="",E2561="UNKNOWN",E2561="ERROR"),_xlfn.XLOOKUP(Table2[[#This Row],[Item]],Items_List!A:A,Items_List!B:B),E2561)</f>
        <v>1</v>
      </c>
      <c r="G2561">
        <v>3</v>
      </c>
      <c r="H2561">
        <f t="shared" si="157"/>
        <v>3</v>
      </c>
      <c r="I2561" t="s">
        <v>10059</v>
      </c>
      <c r="J2561" t="s">
        <v>11</v>
      </c>
      <c r="K2561" s="1">
        <v>45072</v>
      </c>
      <c r="L2561" s="1" t="str">
        <f>IF(ISNUMBER(Table2[[#This Row],[Transaction Date]]),TEXT(Table2[[#This Row],[Transaction Date]],"mmmm"),"Unknown")</f>
        <v>May</v>
      </c>
      <c r="M2561" s="1" t="str">
        <f>IF(ISNUMBER(Table2[[#This Row],[Transaction Date]]),TEXT(Table2[[#This Row],[Transaction Date]],"dddd"),"Unknown")</f>
        <v>Friday</v>
      </c>
      <c r="N2561">
        <f t="shared" si="158"/>
        <v>0</v>
      </c>
      <c r="O2561" t="str">
        <f t="shared" si="159"/>
        <v>Actual</v>
      </c>
    </row>
    <row r="2562" spans="1:15" x14ac:dyDescent="0.25">
      <c r="A2562" t="s">
        <v>2880</v>
      </c>
      <c r="B2562" t="s">
        <v>28</v>
      </c>
      <c r="C2562">
        <v>5</v>
      </c>
      <c r="D2562">
        <f t="shared" ref="D2562:D2625" si="160">IF(OR(C2562="",C2562="UNKNOWN",C2562="ERROR"),IFERROR(VALUE(G2562)/VALUE(E2562),""),VALUE(C2562))</f>
        <v>5</v>
      </c>
      <c r="E2562">
        <v>4</v>
      </c>
      <c r="F2562">
        <f>IF(OR(E2562="",E2562="UNKNOWN",E2562="ERROR"),_xlfn.XLOOKUP(Table2[[#This Row],[Item]],Items_List!A:A,Items_List!B:B),E2562)</f>
        <v>4</v>
      </c>
      <c r="G2562">
        <v>20</v>
      </c>
      <c r="H2562">
        <f t="shared" ref="H2562:H2625" si="161">D2562*F2562</f>
        <v>20</v>
      </c>
      <c r="I2562" t="s">
        <v>23</v>
      </c>
      <c r="J2562" t="s">
        <v>10059</v>
      </c>
      <c r="K2562" s="1">
        <v>45278</v>
      </c>
      <c r="L2562" s="1" t="str">
        <f>IF(ISNUMBER(Table2[[#This Row],[Transaction Date]]),TEXT(Table2[[#This Row],[Transaction Date]],"mmmm"),"Unknown")</f>
        <v>December</v>
      </c>
      <c r="M2562" s="1" t="str">
        <f>IF(ISNUMBER(Table2[[#This Row],[Transaction Date]]),TEXT(Table2[[#This Row],[Transaction Date]],"dddd"),"Unknown")</f>
        <v>Monday</v>
      </c>
      <c r="N2562">
        <f t="shared" ref="N2562:N2625" si="162">IF(OR(B2562="",B2562="unknown",B2562="error",C2562="",C2562="unknown",C2562="error",G2562="",G2562="error",G2562="unknown"),1,0)</f>
        <v>0</v>
      </c>
      <c r="O2562" t="str">
        <f t="shared" ref="O2562:O2625" si="163">IF(OR(C2562="",C2562="error",C2562="unknown"),"Estimated","Actual")</f>
        <v>Actual</v>
      </c>
    </row>
    <row r="2563" spans="1:15" x14ac:dyDescent="0.25">
      <c r="A2563" t="s">
        <v>2881</v>
      </c>
      <c r="B2563" t="s">
        <v>20</v>
      </c>
      <c r="C2563">
        <v>3</v>
      </c>
      <c r="D2563">
        <f t="shared" si="160"/>
        <v>3</v>
      </c>
      <c r="E2563">
        <v>5</v>
      </c>
      <c r="F2563">
        <f>IF(OR(E2563="",E2563="UNKNOWN",E2563="ERROR"),_xlfn.XLOOKUP(Table2[[#This Row],[Item]],Items_List!A:A,Items_List!B:B),E2563)</f>
        <v>5</v>
      </c>
      <c r="G2563">
        <v>15</v>
      </c>
      <c r="H2563">
        <f t="shared" si="161"/>
        <v>15</v>
      </c>
      <c r="I2563" t="s">
        <v>23</v>
      </c>
      <c r="J2563" t="s">
        <v>10059</v>
      </c>
      <c r="K2563" s="1">
        <v>45234</v>
      </c>
      <c r="L2563" s="1" t="str">
        <f>IF(ISNUMBER(Table2[[#This Row],[Transaction Date]]),TEXT(Table2[[#This Row],[Transaction Date]],"mmmm"),"Unknown")</f>
        <v>November</v>
      </c>
      <c r="M2563" s="1" t="str">
        <f>IF(ISNUMBER(Table2[[#This Row],[Transaction Date]]),TEXT(Table2[[#This Row],[Transaction Date]],"dddd"),"Unknown")</f>
        <v>Saturday</v>
      </c>
      <c r="N2563">
        <f t="shared" si="162"/>
        <v>0</v>
      </c>
      <c r="O2563" t="str">
        <f t="shared" si="163"/>
        <v>Actual</v>
      </c>
    </row>
    <row r="2564" spans="1:15" x14ac:dyDescent="0.25">
      <c r="A2564" t="s">
        <v>2883</v>
      </c>
      <c r="B2564" t="s">
        <v>20</v>
      </c>
      <c r="C2564" t="s">
        <v>18</v>
      </c>
      <c r="D2564">
        <f t="shared" si="160"/>
        <v>4</v>
      </c>
      <c r="E2564">
        <v>5</v>
      </c>
      <c r="F2564">
        <f>IF(OR(E2564="",E2564="UNKNOWN",E2564="ERROR"),_xlfn.XLOOKUP(Table2[[#This Row],[Item]],Items_List!A:A,Items_List!B:B),E2564)</f>
        <v>5</v>
      </c>
      <c r="G2564">
        <v>20</v>
      </c>
      <c r="H2564">
        <f t="shared" si="161"/>
        <v>20</v>
      </c>
      <c r="I2564" t="s">
        <v>23</v>
      </c>
      <c r="J2564" t="s">
        <v>15</v>
      </c>
      <c r="K2564" s="1">
        <v>45122</v>
      </c>
      <c r="L2564" s="1" t="str">
        <f>IF(ISNUMBER(Table2[[#This Row],[Transaction Date]]),TEXT(Table2[[#This Row],[Transaction Date]],"mmmm"),"Unknown")</f>
        <v>July</v>
      </c>
      <c r="M2564" s="1" t="str">
        <f>IF(ISNUMBER(Table2[[#This Row],[Transaction Date]]),TEXT(Table2[[#This Row],[Transaction Date]],"dddd"),"Unknown")</f>
        <v>Saturday</v>
      </c>
      <c r="N2564">
        <f t="shared" si="162"/>
        <v>1</v>
      </c>
      <c r="O2564" t="str">
        <f t="shared" si="163"/>
        <v>Estimated</v>
      </c>
    </row>
    <row r="2565" spans="1:15" x14ac:dyDescent="0.25">
      <c r="A2565" t="s">
        <v>2884</v>
      </c>
      <c r="B2565" t="s">
        <v>39</v>
      </c>
      <c r="C2565">
        <v>2</v>
      </c>
      <c r="D2565">
        <f t="shared" si="160"/>
        <v>2</v>
      </c>
      <c r="E2565">
        <v>3</v>
      </c>
      <c r="F2565">
        <f>IF(OR(E2565="",E2565="UNKNOWN",E2565="ERROR"),_xlfn.XLOOKUP(Table2[[#This Row],[Item]],Items_List!A:A,Items_List!B:B),E2565)</f>
        <v>3</v>
      </c>
      <c r="G2565">
        <v>6</v>
      </c>
      <c r="H2565">
        <f t="shared" si="161"/>
        <v>6</v>
      </c>
      <c r="I2565" t="s">
        <v>10059</v>
      </c>
      <c r="J2565" t="s">
        <v>10059</v>
      </c>
      <c r="K2565" s="1">
        <v>45224</v>
      </c>
      <c r="L2565" s="1" t="str">
        <f>IF(ISNUMBER(Table2[[#This Row],[Transaction Date]]),TEXT(Table2[[#This Row],[Transaction Date]],"mmmm"),"Unknown")</f>
        <v>October</v>
      </c>
      <c r="M2565" s="1" t="str">
        <f>IF(ISNUMBER(Table2[[#This Row],[Transaction Date]]),TEXT(Table2[[#This Row],[Transaction Date]],"dddd"),"Unknown")</f>
        <v>Wednesday</v>
      </c>
      <c r="N2565">
        <f t="shared" si="162"/>
        <v>0</v>
      </c>
      <c r="O2565" t="str">
        <f t="shared" si="163"/>
        <v>Actual</v>
      </c>
    </row>
    <row r="2566" spans="1:15" x14ac:dyDescent="0.25">
      <c r="A2566" t="s">
        <v>2885</v>
      </c>
      <c r="B2566" t="s">
        <v>39</v>
      </c>
      <c r="C2566">
        <v>1</v>
      </c>
      <c r="D2566">
        <f t="shared" si="160"/>
        <v>1</v>
      </c>
      <c r="E2566" s="3">
        <f>_xlfn.XLOOKUP(Table2[[#This Row],[Item]],Items_List!$A$2:$A$9,Items_List!$B$2:$B$9)</f>
        <v>3</v>
      </c>
      <c r="F2566">
        <f>IF(OR(E2566="",E2566="UNKNOWN",E2566="ERROR"),_xlfn.XLOOKUP(Table2[[#This Row],[Item]],Items_List!A:A,Items_List!B:B),E2566)</f>
        <v>3</v>
      </c>
      <c r="G2566">
        <v>3</v>
      </c>
      <c r="H2566">
        <f t="shared" si="161"/>
        <v>3</v>
      </c>
      <c r="I2566" t="s">
        <v>14</v>
      </c>
      <c r="J2566" t="s">
        <v>10059</v>
      </c>
      <c r="K2566" s="1">
        <v>45125</v>
      </c>
      <c r="L2566" s="1" t="str">
        <f>IF(ISNUMBER(Table2[[#This Row],[Transaction Date]]),TEXT(Table2[[#This Row],[Transaction Date]],"mmmm"),"Unknown")</f>
        <v>July</v>
      </c>
      <c r="M2566" s="1" t="str">
        <f>IF(ISNUMBER(Table2[[#This Row],[Transaction Date]]),TEXT(Table2[[#This Row],[Transaction Date]],"dddd"),"Unknown")</f>
        <v>Tuesday</v>
      </c>
      <c r="N2566">
        <f t="shared" si="162"/>
        <v>0</v>
      </c>
      <c r="O2566" t="str">
        <f t="shared" si="163"/>
        <v>Actual</v>
      </c>
    </row>
    <row r="2567" spans="1:15" x14ac:dyDescent="0.25">
      <c r="A2567" t="s">
        <v>2886</v>
      </c>
      <c r="B2567" t="s">
        <v>20</v>
      </c>
      <c r="C2567">
        <v>2</v>
      </c>
      <c r="D2567">
        <f t="shared" si="160"/>
        <v>2</v>
      </c>
      <c r="E2567">
        <v>5</v>
      </c>
      <c r="F2567">
        <f>IF(OR(E2567="",E2567="UNKNOWN",E2567="ERROR"),_xlfn.XLOOKUP(Table2[[#This Row],[Item]],Items_List!A:A,Items_List!B:B),E2567)</f>
        <v>5</v>
      </c>
      <c r="G2567">
        <v>10</v>
      </c>
      <c r="H2567">
        <f t="shared" si="161"/>
        <v>10</v>
      </c>
      <c r="I2567" t="s">
        <v>10059</v>
      </c>
      <c r="J2567" t="s">
        <v>10059</v>
      </c>
      <c r="K2567" s="1">
        <v>44957</v>
      </c>
      <c r="L2567" s="1" t="str">
        <f>IF(ISNUMBER(Table2[[#This Row],[Transaction Date]]),TEXT(Table2[[#This Row],[Transaction Date]],"mmmm"),"Unknown")</f>
        <v>January</v>
      </c>
      <c r="M2567" s="1" t="str">
        <f>IF(ISNUMBER(Table2[[#This Row],[Transaction Date]]),TEXT(Table2[[#This Row],[Transaction Date]],"dddd"),"Unknown")</f>
        <v>Tuesday</v>
      </c>
      <c r="N2567">
        <f t="shared" si="162"/>
        <v>0</v>
      </c>
      <c r="O2567" t="str">
        <f t="shared" si="163"/>
        <v>Actual</v>
      </c>
    </row>
    <row r="2568" spans="1:15" x14ac:dyDescent="0.25">
      <c r="A2568" t="s">
        <v>2887</v>
      </c>
      <c r="B2568" t="s">
        <v>9</v>
      </c>
      <c r="C2568">
        <v>4</v>
      </c>
      <c r="D2568">
        <f t="shared" si="160"/>
        <v>4</v>
      </c>
      <c r="E2568">
        <v>2</v>
      </c>
      <c r="F2568">
        <f>IF(OR(E2568="",E2568="UNKNOWN",E2568="ERROR"),_xlfn.XLOOKUP(Table2[[#This Row],[Item]],Items_List!A:A,Items_List!B:B),E2568)</f>
        <v>2</v>
      </c>
      <c r="G2568">
        <v>8</v>
      </c>
      <c r="H2568">
        <f t="shared" si="161"/>
        <v>8</v>
      </c>
      <c r="I2568" t="s">
        <v>10</v>
      </c>
      <c r="J2568" t="s">
        <v>10059</v>
      </c>
      <c r="K2568" s="1">
        <v>45184</v>
      </c>
      <c r="L2568" s="1" t="str">
        <f>IF(ISNUMBER(Table2[[#This Row],[Transaction Date]]),TEXT(Table2[[#This Row],[Transaction Date]],"mmmm"),"Unknown")</f>
        <v>September</v>
      </c>
      <c r="M2568" s="1" t="str">
        <f>IF(ISNUMBER(Table2[[#This Row],[Transaction Date]]),TEXT(Table2[[#This Row],[Transaction Date]],"dddd"),"Unknown")</f>
        <v>Friday</v>
      </c>
      <c r="N2568">
        <f t="shared" si="162"/>
        <v>0</v>
      </c>
      <c r="O2568" t="str">
        <f t="shared" si="163"/>
        <v>Actual</v>
      </c>
    </row>
    <row r="2569" spans="1:15" x14ac:dyDescent="0.25">
      <c r="A2569" t="s">
        <v>2888</v>
      </c>
      <c r="B2569" t="s">
        <v>39</v>
      </c>
      <c r="C2569">
        <v>1</v>
      </c>
      <c r="D2569">
        <f t="shared" si="160"/>
        <v>1</v>
      </c>
      <c r="E2569">
        <v>3</v>
      </c>
      <c r="F2569">
        <f>IF(OR(E2569="",E2569="UNKNOWN",E2569="ERROR"),_xlfn.XLOOKUP(Table2[[#This Row],[Item]],Items_List!A:A,Items_List!B:B),E2569)</f>
        <v>3</v>
      </c>
      <c r="G2569">
        <v>3</v>
      </c>
      <c r="H2569">
        <f t="shared" si="161"/>
        <v>3</v>
      </c>
      <c r="I2569" t="s">
        <v>10059</v>
      </c>
      <c r="J2569" t="s">
        <v>11</v>
      </c>
      <c r="K2569" s="1">
        <v>45235</v>
      </c>
      <c r="L2569" s="1" t="str">
        <f>IF(ISNUMBER(Table2[[#This Row],[Transaction Date]]),TEXT(Table2[[#This Row],[Transaction Date]],"mmmm"),"Unknown")</f>
        <v>November</v>
      </c>
      <c r="M2569" s="1" t="str">
        <f>IF(ISNUMBER(Table2[[#This Row],[Transaction Date]]),TEXT(Table2[[#This Row],[Transaction Date]],"dddd"),"Unknown")</f>
        <v>Sunday</v>
      </c>
      <c r="N2569">
        <f t="shared" si="162"/>
        <v>0</v>
      </c>
      <c r="O2569" t="str">
        <f t="shared" si="163"/>
        <v>Actual</v>
      </c>
    </row>
    <row r="2570" spans="1:15" x14ac:dyDescent="0.25">
      <c r="A2570" t="s">
        <v>2889</v>
      </c>
      <c r="B2570" t="s">
        <v>20</v>
      </c>
      <c r="C2570">
        <v>2</v>
      </c>
      <c r="D2570">
        <f t="shared" si="160"/>
        <v>2</v>
      </c>
      <c r="E2570">
        <v>5</v>
      </c>
      <c r="F2570">
        <f>IF(OR(E2570="",E2570="UNKNOWN",E2570="ERROR"),_xlfn.XLOOKUP(Table2[[#This Row],[Item]],Items_List!A:A,Items_List!B:B),E2570)</f>
        <v>5</v>
      </c>
      <c r="H2570">
        <f t="shared" si="161"/>
        <v>10</v>
      </c>
      <c r="I2570" t="s">
        <v>10059</v>
      </c>
      <c r="J2570" t="s">
        <v>10059</v>
      </c>
      <c r="K2570" s="1">
        <v>45027</v>
      </c>
      <c r="L2570" s="1" t="str">
        <f>IF(ISNUMBER(Table2[[#This Row],[Transaction Date]]),TEXT(Table2[[#This Row],[Transaction Date]],"mmmm"),"Unknown")</f>
        <v>April</v>
      </c>
      <c r="M2570" s="1" t="str">
        <f>IF(ISNUMBER(Table2[[#This Row],[Transaction Date]]),TEXT(Table2[[#This Row],[Transaction Date]],"dddd"),"Unknown")</f>
        <v>Tuesday</v>
      </c>
      <c r="N2570">
        <f t="shared" si="162"/>
        <v>1</v>
      </c>
      <c r="O2570" t="str">
        <f t="shared" si="163"/>
        <v>Actual</v>
      </c>
    </row>
    <row r="2571" spans="1:15" x14ac:dyDescent="0.25">
      <c r="A2571" t="s">
        <v>2890</v>
      </c>
      <c r="B2571" t="s">
        <v>39</v>
      </c>
      <c r="C2571">
        <v>3</v>
      </c>
      <c r="D2571">
        <f t="shared" si="160"/>
        <v>3</v>
      </c>
      <c r="E2571">
        <v>3</v>
      </c>
      <c r="F2571">
        <f>IF(OR(E2571="",E2571="UNKNOWN",E2571="ERROR"),_xlfn.XLOOKUP(Table2[[#This Row],[Item]],Items_List!A:A,Items_List!B:B),E2571)</f>
        <v>3</v>
      </c>
      <c r="G2571">
        <v>9</v>
      </c>
      <c r="H2571">
        <f t="shared" si="161"/>
        <v>9</v>
      </c>
      <c r="I2571" t="s">
        <v>14</v>
      </c>
      <c r="J2571" t="s">
        <v>10059</v>
      </c>
      <c r="K2571" s="1">
        <v>44972</v>
      </c>
      <c r="L2571" s="1" t="str">
        <f>IF(ISNUMBER(Table2[[#This Row],[Transaction Date]]),TEXT(Table2[[#This Row],[Transaction Date]],"mmmm"),"Unknown")</f>
        <v>February</v>
      </c>
      <c r="M2571" s="1" t="str">
        <f>IF(ISNUMBER(Table2[[#This Row],[Transaction Date]]),TEXT(Table2[[#This Row],[Transaction Date]],"dddd"),"Unknown")</f>
        <v>Wednesday</v>
      </c>
      <c r="N2571">
        <f t="shared" si="162"/>
        <v>0</v>
      </c>
      <c r="O2571" t="str">
        <f t="shared" si="163"/>
        <v>Actual</v>
      </c>
    </row>
    <row r="2572" spans="1:15" x14ac:dyDescent="0.25">
      <c r="A2572" t="s">
        <v>2891</v>
      </c>
      <c r="B2572" t="s">
        <v>65</v>
      </c>
      <c r="C2572">
        <v>1</v>
      </c>
      <c r="D2572">
        <f t="shared" si="160"/>
        <v>1</v>
      </c>
      <c r="E2572">
        <v>1.5</v>
      </c>
      <c r="F2572">
        <f>IF(OR(E2572="",E2572="UNKNOWN",E2572="ERROR"),_xlfn.XLOOKUP(Table2[[#This Row],[Item]],Items_List!A:A,Items_List!B:B),E2572)</f>
        <v>1.5</v>
      </c>
      <c r="G2572">
        <v>1.5</v>
      </c>
      <c r="H2572">
        <f t="shared" si="161"/>
        <v>1.5</v>
      </c>
      <c r="I2572" t="s">
        <v>23</v>
      </c>
      <c r="J2572" t="s">
        <v>15</v>
      </c>
      <c r="K2572" s="1">
        <v>44994</v>
      </c>
      <c r="L2572" s="1" t="str">
        <f>IF(ISNUMBER(Table2[[#This Row],[Transaction Date]]),TEXT(Table2[[#This Row],[Transaction Date]],"mmmm"),"Unknown")</f>
        <v>March</v>
      </c>
      <c r="M2572" s="1" t="str">
        <f>IF(ISNUMBER(Table2[[#This Row],[Transaction Date]]),TEXT(Table2[[#This Row],[Transaction Date]],"dddd"),"Unknown")</f>
        <v>Thursday</v>
      </c>
      <c r="N2572">
        <f t="shared" si="162"/>
        <v>0</v>
      </c>
      <c r="O2572" t="str">
        <f t="shared" si="163"/>
        <v>Actual</v>
      </c>
    </row>
    <row r="2573" spans="1:15" x14ac:dyDescent="0.25">
      <c r="A2573" t="s">
        <v>2892</v>
      </c>
      <c r="B2573" t="s">
        <v>39</v>
      </c>
      <c r="C2573">
        <v>3</v>
      </c>
      <c r="D2573">
        <f t="shared" si="160"/>
        <v>3</v>
      </c>
      <c r="E2573">
        <v>3</v>
      </c>
      <c r="F2573">
        <f>IF(OR(E2573="",E2573="UNKNOWN",E2573="ERROR"),_xlfn.XLOOKUP(Table2[[#This Row],[Item]],Items_List!A:A,Items_List!B:B),E2573)</f>
        <v>3</v>
      </c>
      <c r="G2573">
        <v>9</v>
      </c>
      <c r="H2573">
        <f t="shared" si="161"/>
        <v>9</v>
      </c>
      <c r="I2573" t="s">
        <v>10059</v>
      </c>
      <c r="J2573" t="s">
        <v>11</v>
      </c>
      <c r="K2573" s="1">
        <v>45009</v>
      </c>
      <c r="L2573" s="1" t="str">
        <f>IF(ISNUMBER(Table2[[#This Row],[Transaction Date]]),TEXT(Table2[[#This Row],[Transaction Date]],"mmmm"),"Unknown")</f>
        <v>March</v>
      </c>
      <c r="M2573" s="1" t="str">
        <f>IF(ISNUMBER(Table2[[#This Row],[Transaction Date]]),TEXT(Table2[[#This Row],[Transaction Date]],"dddd"),"Unknown")</f>
        <v>Friday</v>
      </c>
      <c r="N2573">
        <f t="shared" si="162"/>
        <v>0</v>
      </c>
      <c r="O2573" t="str">
        <f t="shared" si="163"/>
        <v>Actual</v>
      </c>
    </row>
    <row r="2574" spans="1:15" x14ac:dyDescent="0.25">
      <c r="A2574" t="s">
        <v>2893</v>
      </c>
      <c r="B2574" t="s">
        <v>9</v>
      </c>
      <c r="C2574">
        <v>3</v>
      </c>
      <c r="D2574">
        <f t="shared" si="160"/>
        <v>3</v>
      </c>
      <c r="E2574">
        <v>2</v>
      </c>
      <c r="F2574">
        <f>IF(OR(E2574="",E2574="UNKNOWN",E2574="ERROR"),_xlfn.XLOOKUP(Table2[[#This Row],[Item]],Items_List!A:A,Items_List!B:B),E2574)</f>
        <v>2</v>
      </c>
      <c r="G2574">
        <v>6</v>
      </c>
      <c r="H2574">
        <f t="shared" si="161"/>
        <v>6</v>
      </c>
      <c r="I2574" t="s">
        <v>10059</v>
      </c>
      <c r="J2574" t="s">
        <v>11</v>
      </c>
      <c r="K2574" s="1">
        <v>45246</v>
      </c>
      <c r="L2574" s="1" t="str">
        <f>IF(ISNUMBER(Table2[[#This Row],[Transaction Date]]),TEXT(Table2[[#This Row],[Transaction Date]],"mmmm"),"Unknown")</f>
        <v>November</v>
      </c>
      <c r="M2574" s="1" t="str">
        <f>IF(ISNUMBER(Table2[[#This Row],[Transaction Date]]),TEXT(Table2[[#This Row],[Transaction Date]],"dddd"),"Unknown")</f>
        <v>Thursday</v>
      </c>
      <c r="N2574">
        <f t="shared" si="162"/>
        <v>0</v>
      </c>
      <c r="O2574" t="str">
        <f t="shared" si="163"/>
        <v>Actual</v>
      </c>
    </row>
    <row r="2575" spans="1:15" x14ac:dyDescent="0.25">
      <c r="A2575" t="s">
        <v>2894</v>
      </c>
      <c r="B2575" t="s">
        <v>39</v>
      </c>
      <c r="C2575">
        <v>2</v>
      </c>
      <c r="D2575">
        <f t="shared" si="160"/>
        <v>2</v>
      </c>
      <c r="E2575">
        <v>3</v>
      </c>
      <c r="F2575">
        <f>IF(OR(E2575="",E2575="UNKNOWN",E2575="ERROR"),_xlfn.XLOOKUP(Table2[[#This Row],[Item]],Items_List!A:A,Items_List!B:B),E2575)</f>
        <v>3</v>
      </c>
      <c r="G2575">
        <v>6</v>
      </c>
      <c r="H2575">
        <f t="shared" si="161"/>
        <v>6</v>
      </c>
      <c r="I2575" t="s">
        <v>23</v>
      </c>
      <c r="J2575" t="s">
        <v>11</v>
      </c>
      <c r="K2575" s="1">
        <v>45135</v>
      </c>
      <c r="L2575" s="1" t="str">
        <f>IF(ISNUMBER(Table2[[#This Row],[Transaction Date]]),TEXT(Table2[[#This Row],[Transaction Date]],"mmmm"),"Unknown")</f>
        <v>July</v>
      </c>
      <c r="M2575" s="1" t="str">
        <f>IF(ISNUMBER(Table2[[#This Row],[Transaction Date]]),TEXT(Table2[[#This Row],[Transaction Date]],"dddd"),"Unknown")</f>
        <v>Friday</v>
      </c>
      <c r="N2575">
        <f t="shared" si="162"/>
        <v>0</v>
      </c>
      <c r="O2575" t="str">
        <f t="shared" si="163"/>
        <v>Actual</v>
      </c>
    </row>
    <row r="2576" spans="1:15" x14ac:dyDescent="0.25">
      <c r="A2576" t="s">
        <v>2895</v>
      </c>
      <c r="B2576" t="s">
        <v>65</v>
      </c>
      <c r="C2576">
        <v>2</v>
      </c>
      <c r="D2576">
        <f t="shared" si="160"/>
        <v>2</v>
      </c>
      <c r="E2576">
        <v>1.5</v>
      </c>
      <c r="F2576">
        <f>IF(OR(E2576="",E2576="UNKNOWN",E2576="ERROR"),_xlfn.XLOOKUP(Table2[[#This Row],[Item]],Items_List!A:A,Items_List!B:B),E2576)</f>
        <v>1.5</v>
      </c>
      <c r="G2576">
        <v>3</v>
      </c>
      <c r="H2576">
        <f t="shared" si="161"/>
        <v>3</v>
      </c>
      <c r="I2576" t="s">
        <v>10059</v>
      </c>
      <c r="J2576" t="s">
        <v>10059</v>
      </c>
      <c r="K2576" s="1">
        <v>45216</v>
      </c>
      <c r="L2576" s="1" t="str">
        <f>IF(ISNUMBER(Table2[[#This Row],[Transaction Date]]),TEXT(Table2[[#This Row],[Transaction Date]],"mmmm"),"Unknown")</f>
        <v>October</v>
      </c>
      <c r="M2576" s="1" t="str">
        <f>IF(ISNUMBER(Table2[[#This Row],[Transaction Date]]),TEXT(Table2[[#This Row],[Transaction Date]],"dddd"),"Unknown")</f>
        <v>Tuesday</v>
      </c>
      <c r="N2576">
        <f t="shared" si="162"/>
        <v>0</v>
      </c>
      <c r="O2576" t="str">
        <f t="shared" si="163"/>
        <v>Actual</v>
      </c>
    </row>
    <row r="2577" spans="1:15" x14ac:dyDescent="0.25">
      <c r="A2577" t="s">
        <v>2896</v>
      </c>
      <c r="B2577" t="s">
        <v>39</v>
      </c>
      <c r="C2577">
        <v>3</v>
      </c>
      <c r="D2577">
        <f t="shared" si="160"/>
        <v>3</v>
      </c>
      <c r="E2577">
        <v>3</v>
      </c>
      <c r="F2577">
        <f>IF(OR(E2577="",E2577="UNKNOWN",E2577="ERROR"),_xlfn.XLOOKUP(Table2[[#This Row],[Item]],Items_List!A:A,Items_List!B:B),E2577)</f>
        <v>3</v>
      </c>
      <c r="G2577">
        <v>9</v>
      </c>
      <c r="H2577">
        <f t="shared" si="161"/>
        <v>9</v>
      </c>
      <c r="I2577" t="s">
        <v>10</v>
      </c>
      <c r="J2577" t="s">
        <v>10059</v>
      </c>
      <c r="K2577" s="1">
        <v>45206</v>
      </c>
      <c r="L2577" s="1" t="str">
        <f>IF(ISNUMBER(Table2[[#This Row],[Transaction Date]]),TEXT(Table2[[#This Row],[Transaction Date]],"mmmm"),"Unknown")</f>
        <v>October</v>
      </c>
      <c r="M2577" s="1" t="str">
        <f>IF(ISNUMBER(Table2[[#This Row],[Transaction Date]]),TEXT(Table2[[#This Row],[Transaction Date]],"dddd"),"Unknown")</f>
        <v>Saturday</v>
      </c>
      <c r="N2577">
        <f t="shared" si="162"/>
        <v>0</v>
      </c>
      <c r="O2577" t="str">
        <f t="shared" si="163"/>
        <v>Actual</v>
      </c>
    </row>
    <row r="2578" spans="1:15" x14ac:dyDescent="0.25">
      <c r="A2578" t="s">
        <v>2897</v>
      </c>
      <c r="B2578" t="s">
        <v>65</v>
      </c>
      <c r="C2578">
        <v>5</v>
      </c>
      <c r="D2578">
        <f t="shared" si="160"/>
        <v>5</v>
      </c>
      <c r="E2578">
        <v>1.5</v>
      </c>
      <c r="F2578">
        <f>IF(OR(E2578="",E2578="UNKNOWN",E2578="ERROR"),_xlfn.XLOOKUP(Table2[[#This Row],[Item]],Items_List!A:A,Items_List!B:B),E2578)</f>
        <v>1.5</v>
      </c>
      <c r="G2578">
        <v>7.5</v>
      </c>
      <c r="H2578">
        <f t="shared" si="161"/>
        <v>7.5</v>
      </c>
      <c r="I2578" t="s">
        <v>14</v>
      </c>
      <c r="J2578" t="s">
        <v>11</v>
      </c>
      <c r="K2578" s="1">
        <v>44962</v>
      </c>
      <c r="L2578" s="1" t="str">
        <f>IF(ISNUMBER(Table2[[#This Row],[Transaction Date]]),TEXT(Table2[[#This Row],[Transaction Date]],"mmmm"),"Unknown")</f>
        <v>February</v>
      </c>
      <c r="M2578" s="1" t="str">
        <f>IF(ISNUMBER(Table2[[#This Row],[Transaction Date]]),TEXT(Table2[[#This Row],[Transaction Date]],"dddd"),"Unknown")</f>
        <v>Sunday</v>
      </c>
      <c r="N2578">
        <f t="shared" si="162"/>
        <v>0</v>
      </c>
      <c r="O2578" t="str">
        <f t="shared" si="163"/>
        <v>Actual</v>
      </c>
    </row>
    <row r="2579" spans="1:15" x14ac:dyDescent="0.25">
      <c r="A2579" t="s">
        <v>2898</v>
      </c>
      <c r="B2579" t="s">
        <v>39</v>
      </c>
      <c r="C2579">
        <v>3</v>
      </c>
      <c r="D2579">
        <f t="shared" si="160"/>
        <v>3</v>
      </c>
      <c r="E2579">
        <v>3</v>
      </c>
      <c r="F2579">
        <f>IF(OR(E2579="",E2579="UNKNOWN",E2579="ERROR"),_xlfn.XLOOKUP(Table2[[#This Row],[Item]],Items_List!A:A,Items_List!B:B),E2579)</f>
        <v>3</v>
      </c>
      <c r="G2579">
        <v>9</v>
      </c>
      <c r="H2579">
        <f t="shared" si="161"/>
        <v>9</v>
      </c>
      <c r="I2579" t="s">
        <v>10059</v>
      </c>
      <c r="J2579" t="s">
        <v>15</v>
      </c>
      <c r="K2579" s="1">
        <v>45147</v>
      </c>
      <c r="L2579" s="1" t="str">
        <f>IF(ISNUMBER(Table2[[#This Row],[Transaction Date]]),TEXT(Table2[[#This Row],[Transaction Date]],"mmmm"),"Unknown")</f>
        <v>August</v>
      </c>
      <c r="M2579" s="1" t="str">
        <f>IF(ISNUMBER(Table2[[#This Row],[Transaction Date]]),TEXT(Table2[[#This Row],[Transaction Date]],"dddd"),"Unknown")</f>
        <v>Wednesday</v>
      </c>
      <c r="N2579">
        <f t="shared" si="162"/>
        <v>0</v>
      </c>
      <c r="O2579" t="str">
        <f t="shared" si="163"/>
        <v>Actual</v>
      </c>
    </row>
    <row r="2580" spans="1:15" x14ac:dyDescent="0.25">
      <c r="A2580" t="s">
        <v>2899</v>
      </c>
      <c r="B2580" t="s">
        <v>17</v>
      </c>
      <c r="C2580">
        <v>5</v>
      </c>
      <c r="D2580">
        <f t="shared" si="160"/>
        <v>5</v>
      </c>
      <c r="E2580">
        <v>1</v>
      </c>
      <c r="F2580">
        <f>IF(OR(E2580="",E2580="UNKNOWN",E2580="ERROR"),_xlfn.XLOOKUP(Table2[[#This Row],[Item]],Items_List!A:A,Items_List!B:B),E2580)</f>
        <v>1</v>
      </c>
      <c r="G2580">
        <v>5</v>
      </c>
      <c r="H2580">
        <f t="shared" si="161"/>
        <v>5</v>
      </c>
      <c r="I2580" t="s">
        <v>10</v>
      </c>
      <c r="J2580" t="s">
        <v>10059</v>
      </c>
      <c r="K2580" s="1">
        <v>44965</v>
      </c>
      <c r="L2580" s="1" t="str">
        <f>IF(ISNUMBER(Table2[[#This Row],[Transaction Date]]),TEXT(Table2[[#This Row],[Transaction Date]],"mmmm"),"Unknown")</f>
        <v>February</v>
      </c>
      <c r="M2580" s="1" t="str">
        <f>IF(ISNUMBER(Table2[[#This Row],[Transaction Date]]),TEXT(Table2[[#This Row],[Transaction Date]],"dddd"),"Unknown")</f>
        <v>Wednesday</v>
      </c>
      <c r="N2580">
        <f t="shared" si="162"/>
        <v>0</v>
      </c>
      <c r="O2580" t="str">
        <f t="shared" si="163"/>
        <v>Actual</v>
      </c>
    </row>
    <row r="2581" spans="1:15" x14ac:dyDescent="0.25">
      <c r="A2581" t="s">
        <v>2900</v>
      </c>
      <c r="B2581" t="s">
        <v>65</v>
      </c>
      <c r="C2581">
        <v>5</v>
      </c>
      <c r="D2581">
        <f t="shared" si="160"/>
        <v>5</v>
      </c>
      <c r="E2581">
        <v>1.5</v>
      </c>
      <c r="F2581">
        <f>IF(OR(E2581="",E2581="UNKNOWN",E2581="ERROR"),_xlfn.XLOOKUP(Table2[[#This Row],[Item]],Items_List!A:A,Items_List!B:B),E2581)</f>
        <v>1.5</v>
      </c>
      <c r="G2581">
        <v>7.5</v>
      </c>
      <c r="H2581">
        <f t="shared" si="161"/>
        <v>7.5</v>
      </c>
      <c r="I2581" t="s">
        <v>14</v>
      </c>
      <c r="J2581" t="s">
        <v>10059</v>
      </c>
      <c r="K2581" s="1">
        <v>45203</v>
      </c>
      <c r="L2581" s="1" t="str">
        <f>IF(ISNUMBER(Table2[[#This Row],[Transaction Date]]),TEXT(Table2[[#This Row],[Transaction Date]],"mmmm"),"Unknown")</f>
        <v>October</v>
      </c>
      <c r="M2581" s="1" t="str">
        <f>IF(ISNUMBER(Table2[[#This Row],[Transaction Date]]),TEXT(Table2[[#This Row],[Transaction Date]],"dddd"),"Unknown")</f>
        <v>Wednesday</v>
      </c>
      <c r="N2581">
        <f t="shared" si="162"/>
        <v>0</v>
      </c>
      <c r="O2581" t="str">
        <f t="shared" si="163"/>
        <v>Actual</v>
      </c>
    </row>
    <row r="2582" spans="1:15" x14ac:dyDescent="0.25">
      <c r="A2582" t="s">
        <v>2901</v>
      </c>
      <c r="B2582" t="s">
        <v>17</v>
      </c>
      <c r="C2582">
        <v>5</v>
      </c>
      <c r="D2582">
        <f t="shared" si="160"/>
        <v>5</v>
      </c>
      <c r="E2582" s="3">
        <f>_xlfn.XLOOKUP(Table2[[#This Row],[Item]],Items_List!$A$2:$A$9,Items_List!$B$2:$B$9)</f>
        <v>1</v>
      </c>
      <c r="F2582">
        <f>IF(OR(E2582="",E2582="UNKNOWN",E2582="ERROR"),_xlfn.XLOOKUP(Table2[[#This Row],[Item]],Items_List!A:A,Items_List!B:B),E2582)</f>
        <v>1</v>
      </c>
      <c r="G2582">
        <v>5</v>
      </c>
      <c r="H2582">
        <f t="shared" si="161"/>
        <v>5</v>
      </c>
      <c r="I2582" t="s">
        <v>14</v>
      </c>
      <c r="J2582" t="s">
        <v>11</v>
      </c>
      <c r="K2582" s="1">
        <v>44984</v>
      </c>
      <c r="L2582" s="1" t="str">
        <f>IF(ISNUMBER(Table2[[#This Row],[Transaction Date]]),TEXT(Table2[[#This Row],[Transaction Date]],"mmmm"),"Unknown")</f>
        <v>February</v>
      </c>
      <c r="M2582" s="1" t="str">
        <f>IF(ISNUMBER(Table2[[#This Row],[Transaction Date]]),TEXT(Table2[[#This Row],[Transaction Date]],"dddd"),"Unknown")</f>
        <v>Monday</v>
      </c>
      <c r="N2582">
        <f t="shared" si="162"/>
        <v>0</v>
      </c>
      <c r="O2582" t="str">
        <f t="shared" si="163"/>
        <v>Actual</v>
      </c>
    </row>
    <row r="2583" spans="1:15" x14ac:dyDescent="0.25">
      <c r="A2583" t="s">
        <v>2902</v>
      </c>
      <c r="B2583" t="s">
        <v>17</v>
      </c>
      <c r="C2583">
        <v>4</v>
      </c>
      <c r="D2583">
        <f t="shared" si="160"/>
        <v>4</v>
      </c>
      <c r="E2583">
        <v>1</v>
      </c>
      <c r="F2583">
        <f>IF(OR(E2583="",E2583="UNKNOWN",E2583="ERROR"),_xlfn.XLOOKUP(Table2[[#This Row],[Item]],Items_List!A:A,Items_List!B:B),E2583)</f>
        <v>1</v>
      </c>
      <c r="G2583">
        <v>4</v>
      </c>
      <c r="H2583">
        <f t="shared" si="161"/>
        <v>4</v>
      </c>
      <c r="I2583" t="s">
        <v>10</v>
      </c>
      <c r="J2583" t="s">
        <v>15</v>
      </c>
      <c r="K2583" s="1">
        <v>44953</v>
      </c>
      <c r="L2583" s="1" t="str">
        <f>IF(ISNUMBER(Table2[[#This Row],[Transaction Date]]),TEXT(Table2[[#This Row],[Transaction Date]],"mmmm"),"Unknown")</f>
        <v>January</v>
      </c>
      <c r="M2583" s="1" t="str">
        <f>IF(ISNUMBER(Table2[[#This Row],[Transaction Date]]),TEXT(Table2[[#This Row],[Transaction Date]],"dddd"),"Unknown")</f>
        <v>Friday</v>
      </c>
      <c r="N2583">
        <f t="shared" si="162"/>
        <v>0</v>
      </c>
      <c r="O2583" t="str">
        <f t="shared" si="163"/>
        <v>Actual</v>
      </c>
    </row>
    <row r="2584" spans="1:15" x14ac:dyDescent="0.25">
      <c r="A2584" t="s">
        <v>2903</v>
      </c>
      <c r="B2584" t="s">
        <v>28</v>
      </c>
      <c r="C2584">
        <v>3</v>
      </c>
      <c r="D2584">
        <f t="shared" si="160"/>
        <v>3</v>
      </c>
      <c r="E2584">
        <v>4</v>
      </c>
      <c r="F2584">
        <f>IF(OR(E2584="",E2584="UNKNOWN",E2584="ERROR"),_xlfn.XLOOKUP(Table2[[#This Row],[Item]],Items_List!A:A,Items_List!B:B),E2584)</f>
        <v>4</v>
      </c>
      <c r="G2584">
        <v>12</v>
      </c>
      <c r="H2584">
        <f t="shared" si="161"/>
        <v>12</v>
      </c>
      <c r="I2584" t="s">
        <v>10059</v>
      </c>
      <c r="J2584" t="s">
        <v>10059</v>
      </c>
      <c r="K2584" s="1">
        <v>45071</v>
      </c>
      <c r="L2584" s="1" t="str">
        <f>IF(ISNUMBER(Table2[[#This Row],[Transaction Date]]),TEXT(Table2[[#This Row],[Transaction Date]],"mmmm"),"Unknown")</f>
        <v>May</v>
      </c>
      <c r="M2584" s="1" t="str">
        <f>IF(ISNUMBER(Table2[[#This Row],[Transaction Date]]),TEXT(Table2[[#This Row],[Transaction Date]],"dddd"),"Unknown")</f>
        <v>Thursday</v>
      </c>
      <c r="N2584">
        <f t="shared" si="162"/>
        <v>0</v>
      </c>
      <c r="O2584" t="str">
        <f t="shared" si="163"/>
        <v>Actual</v>
      </c>
    </row>
    <row r="2585" spans="1:15" x14ac:dyDescent="0.25">
      <c r="A2585" t="s">
        <v>2904</v>
      </c>
      <c r="B2585" t="s">
        <v>28</v>
      </c>
      <c r="C2585">
        <v>5</v>
      </c>
      <c r="D2585">
        <f t="shared" si="160"/>
        <v>5</v>
      </c>
      <c r="E2585">
        <v>4</v>
      </c>
      <c r="F2585">
        <f>IF(OR(E2585="",E2585="UNKNOWN",E2585="ERROR"),_xlfn.XLOOKUP(Table2[[#This Row],[Item]],Items_List!A:A,Items_List!B:B),E2585)</f>
        <v>4</v>
      </c>
      <c r="G2585">
        <v>20</v>
      </c>
      <c r="H2585">
        <f t="shared" si="161"/>
        <v>20</v>
      </c>
      <c r="I2585" t="s">
        <v>10059</v>
      </c>
      <c r="J2585" t="s">
        <v>15</v>
      </c>
      <c r="K2585" s="1">
        <v>45054</v>
      </c>
      <c r="L2585" s="1" t="str">
        <f>IF(ISNUMBER(Table2[[#This Row],[Transaction Date]]),TEXT(Table2[[#This Row],[Transaction Date]],"mmmm"),"Unknown")</f>
        <v>May</v>
      </c>
      <c r="M2585" s="1" t="str">
        <f>IF(ISNUMBER(Table2[[#This Row],[Transaction Date]]),TEXT(Table2[[#This Row],[Transaction Date]],"dddd"),"Unknown")</f>
        <v>Monday</v>
      </c>
      <c r="N2585">
        <f t="shared" si="162"/>
        <v>0</v>
      </c>
      <c r="O2585" t="str">
        <f t="shared" si="163"/>
        <v>Actual</v>
      </c>
    </row>
    <row r="2586" spans="1:15" x14ac:dyDescent="0.25">
      <c r="A2586" t="s">
        <v>2905</v>
      </c>
      <c r="B2586" t="s">
        <v>39</v>
      </c>
      <c r="C2586">
        <v>2</v>
      </c>
      <c r="D2586">
        <f t="shared" si="160"/>
        <v>2</v>
      </c>
      <c r="E2586">
        <v>3</v>
      </c>
      <c r="F2586">
        <f>IF(OR(E2586="",E2586="UNKNOWN",E2586="ERROR"),_xlfn.XLOOKUP(Table2[[#This Row],[Item]],Items_List!A:A,Items_List!B:B),E2586)</f>
        <v>3</v>
      </c>
      <c r="G2586">
        <v>6</v>
      </c>
      <c r="H2586">
        <f t="shared" si="161"/>
        <v>6</v>
      </c>
      <c r="I2586" t="s">
        <v>14</v>
      </c>
      <c r="J2586" t="s">
        <v>15</v>
      </c>
      <c r="K2586" s="1">
        <v>45123</v>
      </c>
      <c r="L2586" s="1" t="str">
        <f>IF(ISNUMBER(Table2[[#This Row],[Transaction Date]]),TEXT(Table2[[#This Row],[Transaction Date]],"mmmm"),"Unknown")</f>
        <v>July</v>
      </c>
      <c r="M2586" s="1" t="str">
        <f>IF(ISNUMBER(Table2[[#This Row],[Transaction Date]]),TEXT(Table2[[#This Row],[Transaction Date]],"dddd"),"Unknown")</f>
        <v>Sunday</v>
      </c>
      <c r="N2586">
        <f t="shared" si="162"/>
        <v>0</v>
      </c>
      <c r="O2586" t="str">
        <f t="shared" si="163"/>
        <v>Actual</v>
      </c>
    </row>
    <row r="2587" spans="1:15" x14ac:dyDescent="0.25">
      <c r="A2587" t="s">
        <v>2906</v>
      </c>
      <c r="B2587" t="s">
        <v>13</v>
      </c>
      <c r="C2587">
        <v>5</v>
      </c>
      <c r="D2587">
        <f t="shared" si="160"/>
        <v>5</v>
      </c>
      <c r="E2587">
        <v>3</v>
      </c>
      <c r="F2587">
        <f>IF(OR(E2587="",E2587="UNKNOWN",E2587="ERROR"),_xlfn.XLOOKUP(Table2[[#This Row],[Item]],Items_List!A:A,Items_List!B:B),E2587)</f>
        <v>3</v>
      </c>
      <c r="G2587">
        <v>15</v>
      </c>
      <c r="H2587">
        <f t="shared" si="161"/>
        <v>15</v>
      </c>
      <c r="I2587" t="s">
        <v>14</v>
      </c>
      <c r="J2587" t="s">
        <v>10059</v>
      </c>
      <c r="K2587" s="1">
        <v>44929</v>
      </c>
      <c r="L2587" s="1" t="str">
        <f>IF(ISNUMBER(Table2[[#This Row],[Transaction Date]]),TEXT(Table2[[#This Row],[Transaction Date]],"mmmm"),"Unknown")</f>
        <v>January</v>
      </c>
      <c r="M2587" s="1" t="str">
        <f>IF(ISNUMBER(Table2[[#This Row],[Transaction Date]]),TEXT(Table2[[#This Row],[Transaction Date]],"dddd"),"Unknown")</f>
        <v>Tuesday</v>
      </c>
      <c r="N2587">
        <f t="shared" si="162"/>
        <v>0</v>
      </c>
      <c r="O2587" t="str">
        <f t="shared" si="163"/>
        <v>Actual</v>
      </c>
    </row>
    <row r="2588" spans="1:15" x14ac:dyDescent="0.25">
      <c r="A2588" t="s">
        <v>2907</v>
      </c>
      <c r="B2588" t="s">
        <v>28</v>
      </c>
      <c r="C2588">
        <v>2</v>
      </c>
      <c r="D2588">
        <f t="shared" si="160"/>
        <v>2</v>
      </c>
      <c r="E2588">
        <v>4</v>
      </c>
      <c r="F2588">
        <f>IF(OR(E2588="",E2588="UNKNOWN",E2588="ERROR"),_xlfn.XLOOKUP(Table2[[#This Row],[Item]],Items_List!A:A,Items_List!B:B),E2588)</f>
        <v>4</v>
      </c>
      <c r="G2588">
        <v>8</v>
      </c>
      <c r="H2588">
        <f t="shared" si="161"/>
        <v>8</v>
      </c>
      <c r="I2588" t="s">
        <v>14</v>
      </c>
      <c r="J2588" t="s">
        <v>11</v>
      </c>
      <c r="K2588" s="1">
        <v>45264</v>
      </c>
      <c r="L2588" s="1" t="str">
        <f>IF(ISNUMBER(Table2[[#This Row],[Transaction Date]]),TEXT(Table2[[#This Row],[Transaction Date]],"mmmm"),"Unknown")</f>
        <v>December</v>
      </c>
      <c r="M2588" s="1" t="str">
        <f>IF(ISNUMBER(Table2[[#This Row],[Transaction Date]]),TEXT(Table2[[#This Row],[Transaction Date]],"dddd"),"Unknown")</f>
        <v>Monday</v>
      </c>
      <c r="N2588">
        <f t="shared" si="162"/>
        <v>0</v>
      </c>
      <c r="O2588" t="str">
        <f t="shared" si="163"/>
        <v>Actual</v>
      </c>
    </row>
    <row r="2589" spans="1:15" x14ac:dyDescent="0.25">
      <c r="A2589" t="s">
        <v>2909</v>
      </c>
      <c r="B2589" t="s">
        <v>17</v>
      </c>
      <c r="C2589">
        <v>3</v>
      </c>
      <c r="D2589">
        <f t="shared" si="160"/>
        <v>3</v>
      </c>
      <c r="E2589">
        <v>1</v>
      </c>
      <c r="F2589">
        <f>IF(OR(E2589="",E2589="UNKNOWN",E2589="ERROR"),_xlfn.XLOOKUP(Table2[[#This Row],[Item]],Items_List!A:A,Items_List!B:B),E2589)</f>
        <v>1</v>
      </c>
      <c r="G2589">
        <v>3</v>
      </c>
      <c r="H2589">
        <f t="shared" si="161"/>
        <v>3</v>
      </c>
      <c r="I2589" t="s">
        <v>14</v>
      </c>
      <c r="J2589" t="s">
        <v>10059</v>
      </c>
      <c r="K2589" s="1">
        <v>45266</v>
      </c>
      <c r="L2589" s="1" t="str">
        <f>IF(ISNUMBER(Table2[[#This Row],[Transaction Date]]),TEXT(Table2[[#This Row],[Transaction Date]],"mmmm"),"Unknown")</f>
        <v>December</v>
      </c>
      <c r="M2589" s="1" t="str">
        <f>IF(ISNUMBER(Table2[[#This Row],[Transaction Date]]),TEXT(Table2[[#This Row],[Transaction Date]],"dddd"),"Unknown")</f>
        <v>Wednesday</v>
      </c>
      <c r="N2589">
        <f t="shared" si="162"/>
        <v>0</v>
      </c>
      <c r="O2589" t="str">
        <f t="shared" si="163"/>
        <v>Actual</v>
      </c>
    </row>
    <row r="2590" spans="1:15" x14ac:dyDescent="0.25">
      <c r="A2590" t="s">
        <v>2910</v>
      </c>
      <c r="B2590" t="s">
        <v>9</v>
      </c>
      <c r="C2590">
        <v>5</v>
      </c>
      <c r="D2590">
        <f t="shared" si="160"/>
        <v>5</v>
      </c>
      <c r="E2590">
        <v>2</v>
      </c>
      <c r="F2590">
        <f>IF(OR(E2590="",E2590="UNKNOWN",E2590="ERROR"),_xlfn.XLOOKUP(Table2[[#This Row],[Item]],Items_List!A:A,Items_List!B:B),E2590)</f>
        <v>2</v>
      </c>
      <c r="G2590">
        <v>10</v>
      </c>
      <c r="H2590">
        <f t="shared" si="161"/>
        <v>10</v>
      </c>
      <c r="I2590" t="s">
        <v>10059</v>
      </c>
      <c r="J2590" t="s">
        <v>10059</v>
      </c>
      <c r="K2590" s="1">
        <v>45133</v>
      </c>
      <c r="L2590" s="1" t="str">
        <f>IF(ISNUMBER(Table2[[#This Row],[Transaction Date]]),TEXT(Table2[[#This Row],[Transaction Date]],"mmmm"),"Unknown")</f>
        <v>July</v>
      </c>
      <c r="M2590" s="1" t="str">
        <f>IF(ISNUMBER(Table2[[#This Row],[Transaction Date]]),TEXT(Table2[[#This Row],[Transaction Date]],"dddd"),"Unknown")</f>
        <v>Wednesday</v>
      </c>
      <c r="N2590">
        <f t="shared" si="162"/>
        <v>0</v>
      </c>
      <c r="O2590" t="str">
        <f t="shared" si="163"/>
        <v>Actual</v>
      </c>
    </row>
    <row r="2591" spans="1:15" x14ac:dyDescent="0.25">
      <c r="A2591" t="s">
        <v>2911</v>
      </c>
      <c r="B2591" t="s">
        <v>9</v>
      </c>
      <c r="C2591">
        <v>5</v>
      </c>
      <c r="D2591">
        <f t="shared" si="160"/>
        <v>5</v>
      </c>
      <c r="E2591">
        <v>2</v>
      </c>
      <c r="F2591">
        <f>IF(OR(E2591="",E2591="UNKNOWN",E2591="ERROR"),_xlfn.XLOOKUP(Table2[[#This Row],[Item]],Items_List!A:A,Items_List!B:B),E2591)</f>
        <v>2</v>
      </c>
      <c r="G2591">
        <v>10</v>
      </c>
      <c r="H2591">
        <f t="shared" si="161"/>
        <v>10</v>
      </c>
      <c r="I2591" t="s">
        <v>10</v>
      </c>
      <c r="J2591" t="s">
        <v>15</v>
      </c>
      <c r="K2591" s="1">
        <v>44934</v>
      </c>
      <c r="L2591" s="1" t="str">
        <f>IF(ISNUMBER(Table2[[#This Row],[Transaction Date]]),TEXT(Table2[[#This Row],[Transaction Date]],"mmmm"),"Unknown")</f>
        <v>January</v>
      </c>
      <c r="M2591" s="1" t="str">
        <f>IF(ISNUMBER(Table2[[#This Row],[Transaction Date]]),TEXT(Table2[[#This Row],[Transaction Date]],"dddd"),"Unknown")</f>
        <v>Sunday</v>
      </c>
      <c r="N2591">
        <f t="shared" si="162"/>
        <v>0</v>
      </c>
      <c r="O2591" t="str">
        <f t="shared" si="163"/>
        <v>Actual</v>
      </c>
    </row>
    <row r="2592" spans="1:15" x14ac:dyDescent="0.25">
      <c r="A2592" t="s">
        <v>2912</v>
      </c>
      <c r="B2592" t="s">
        <v>17</v>
      </c>
      <c r="C2592">
        <v>3</v>
      </c>
      <c r="D2592">
        <f t="shared" si="160"/>
        <v>3</v>
      </c>
      <c r="E2592">
        <v>1</v>
      </c>
      <c r="F2592">
        <f>IF(OR(E2592="",E2592="UNKNOWN",E2592="ERROR"),_xlfn.XLOOKUP(Table2[[#This Row],[Item]],Items_List!A:A,Items_List!B:B),E2592)</f>
        <v>1</v>
      </c>
      <c r="G2592">
        <v>3</v>
      </c>
      <c r="H2592">
        <f t="shared" si="161"/>
        <v>3</v>
      </c>
      <c r="I2592" t="s">
        <v>14</v>
      </c>
      <c r="J2592" t="s">
        <v>15</v>
      </c>
      <c r="K2592" s="1">
        <v>45199</v>
      </c>
      <c r="L2592" s="1" t="str">
        <f>IF(ISNUMBER(Table2[[#This Row],[Transaction Date]]),TEXT(Table2[[#This Row],[Transaction Date]],"mmmm"),"Unknown")</f>
        <v>September</v>
      </c>
      <c r="M2592" s="1" t="str">
        <f>IF(ISNUMBER(Table2[[#This Row],[Transaction Date]]),TEXT(Table2[[#This Row],[Transaction Date]],"dddd"),"Unknown")</f>
        <v>Saturday</v>
      </c>
      <c r="N2592">
        <f t="shared" si="162"/>
        <v>0</v>
      </c>
      <c r="O2592" t="str">
        <f t="shared" si="163"/>
        <v>Actual</v>
      </c>
    </row>
    <row r="2593" spans="1:15" x14ac:dyDescent="0.25">
      <c r="A2593" t="s">
        <v>2913</v>
      </c>
      <c r="B2593" t="s">
        <v>28</v>
      </c>
      <c r="C2593">
        <v>2</v>
      </c>
      <c r="D2593">
        <f t="shared" si="160"/>
        <v>2</v>
      </c>
      <c r="E2593">
        <v>4</v>
      </c>
      <c r="F2593">
        <f>IF(OR(E2593="",E2593="UNKNOWN",E2593="ERROR"),_xlfn.XLOOKUP(Table2[[#This Row],[Item]],Items_List!A:A,Items_List!B:B),E2593)</f>
        <v>4</v>
      </c>
      <c r="G2593">
        <v>8</v>
      </c>
      <c r="H2593">
        <f t="shared" si="161"/>
        <v>8</v>
      </c>
      <c r="I2593" t="s">
        <v>23</v>
      </c>
      <c r="J2593" t="s">
        <v>11</v>
      </c>
      <c r="K2593" s="1">
        <v>45082</v>
      </c>
      <c r="L2593" s="1" t="str">
        <f>IF(ISNUMBER(Table2[[#This Row],[Transaction Date]]),TEXT(Table2[[#This Row],[Transaction Date]],"mmmm"),"Unknown")</f>
        <v>June</v>
      </c>
      <c r="M2593" s="1" t="str">
        <f>IF(ISNUMBER(Table2[[#This Row],[Transaction Date]]),TEXT(Table2[[#This Row],[Transaction Date]],"dddd"),"Unknown")</f>
        <v>Monday</v>
      </c>
      <c r="N2593">
        <f t="shared" si="162"/>
        <v>0</v>
      </c>
      <c r="O2593" t="str">
        <f t="shared" si="163"/>
        <v>Actual</v>
      </c>
    </row>
    <row r="2594" spans="1:15" x14ac:dyDescent="0.25">
      <c r="A2594" t="s">
        <v>2914</v>
      </c>
      <c r="B2594" t="s">
        <v>17</v>
      </c>
      <c r="C2594">
        <v>2</v>
      </c>
      <c r="D2594">
        <f t="shared" si="160"/>
        <v>2</v>
      </c>
      <c r="E2594">
        <v>1</v>
      </c>
      <c r="F2594">
        <f>IF(OR(E2594="",E2594="UNKNOWN",E2594="ERROR"),_xlfn.XLOOKUP(Table2[[#This Row],[Item]],Items_List!A:A,Items_List!B:B),E2594)</f>
        <v>1</v>
      </c>
      <c r="G2594">
        <v>2</v>
      </c>
      <c r="H2594">
        <f t="shared" si="161"/>
        <v>2</v>
      </c>
      <c r="I2594" t="s">
        <v>14</v>
      </c>
      <c r="J2594" t="s">
        <v>11</v>
      </c>
      <c r="K2594" s="1">
        <v>45140</v>
      </c>
      <c r="L2594" s="1" t="str">
        <f>IF(ISNUMBER(Table2[[#This Row],[Transaction Date]]),TEXT(Table2[[#This Row],[Transaction Date]],"mmmm"),"Unknown")</f>
        <v>August</v>
      </c>
      <c r="M2594" s="1" t="str">
        <f>IF(ISNUMBER(Table2[[#This Row],[Transaction Date]]),TEXT(Table2[[#This Row],[Transaction Date]],"dddd"),"Unknown")</f>
        <v>Wednesday</v>
      </c>
      <c r="N2594">
        <f t="shared" si="162"/>
        <v>0</v>
      </c>
      <c r="O2594" t="str">
        <f t="shared" si="163"/>
        <v>Actual</v>
      </c>
    </row>
    <row r="2595" spans="1:15" x14ac:dyDescent="0.25">
      <c r="A2595" t="s">
        <v>2915</v>
      </c>
      <c r="B2595" t="s">
        <v>20</v>
      </c>
      <c r="C2595" t="s">
        <v>21</v>
      </c>
      <c r="D2595">
        <f t="shared" si="160"/>
        <v>1</v>
      </c>
      <c r="E2595">
        <v>5</v>
      </c>
      <c r="F2595">
        <f>IF(OR(E2595="",E2595="UNKNOWN",E2595="ERROR"),_xlfn.XLOOKUP(Table2[[#This Row],[Item]],Items_List!A:A,Items_List!B:B),E2595)</f>
        <v>5</v>
      </c>
      <c r="G2595">
        <v>5</v>
      </c>
      <c r="H2595">
        <f t="shared" si="161"/>
        <v>5</v>
      </c>
      <c r="I2595" t="s">
        <v>14</v>
      </c>
      <c r="J2595" t="s">
        <v>11</v>
      </c>
      <c r="K2595" s="1">
        <v>45100</v>
      </c>
      <c r="L2595" s="1" t="str">
        <f>IF(ISNUMBER(Table2[[#This Row],[Transaction Date]]),TEXT(Table2[[#This Row],[Transaction Date]],"mmmm"),"Unknown")</f>
        <v>June</v>
      </c>
      <c r="M2595" s="1" t="str">
        <f>IF(ISNUMBER(Table2[[#This Row],[Transaction Date]]),TEXT(Table2[[#This Row],[Transaction Date]],"dddd"),"Unknown")</f>
        <v>Friday</v>
      </c>
      <c r="N2595">
        <f t="shared" si="162"/>
        <v>1</v>
      </c>
      <c r="O2595" t="str">
        <f t="shared" si="163"/>
        <v>Estimated</v>
      </c>
    </row>
    <row r="2596" spans="1:15" x14ac:dyDescent="0.25">
      <c r="A2596" t="s">
        <v>2916</v>
      </c>
      <c r="B2596" t="s">
        <v>13</v>
      </c>
      <c r="C2596">
        <v>4</v>
      </c>
      <c r="D2596">
        <f t="shared" si="160"/>
        <v>4</v>
      </c>
      <c r="E2596">
        <v>3</v>
      </c>
      <c r="F2596">
        <f>IF(OR(E2596="",E2596="UNKNOWN",E2596="ERROR"),_xlfn.XLOOKUP(Table2[[#This Row],[Item]],Items_List!A:A,Items_List!B:B),E2596)</f>
        <v>3</v>
      </c>
      <c r="G2596">
        <v>12</v>
      </c>
      <c r="H2596">
        <f t="shared" si="161"/>
        <v>12</v>
      </c>
      <c r="I2596" t="s">
        <v>10059</v>
      </c>
      <c r="J2596" t="s">
        <v>11</v>
      </c>
      <c r="K2596" s="1">
        <v>45143</v>
      </c>
      <c r="L2596" s="1" t="str">
        <f>IF(ISNUMBER(Table2[[#This Row],[Transaction Date]]),TEXT(Table2[[#This Row],[Transaction Date]],"mmmm"),"Unknown")</f>
        <v>August</v>
      </c>
      <c r="M2596" s="1" t="str">
        <f>IF(ISNUMBER(Table2[[#This Row],[Transaction Date]]),TEXT(Table2[[#This Row],[Transaction Date]],"dddd"),"Unknown")</f>
        <v>Saturday</v>
      </c>
      <c r="N2596">
        <f t="shared" si="162"/>
        <v>0</v>
      </c>
      <c r="O2596" t="str">
        <f t="shared" si="163"/>
        <v>Actual</v>
      </c>
    </row>
    <row r="2597" spans="1:15" x14ac:dyDescent="0.25">
      <c r="A2597" t="s">
        <v>2917</v>
      </c>
      <c r="B2597" t="s">
        <v>20</v>
      </c>
      <c r="C2597">
        <v>4</v>
      </c>
      <c r="D2597">
        <f t="shared" si="160"/>
        <v>4</v>
      </c>
      <c r="E2597">
        <v>5</v>
      </c>
      <c r="F2597">
        <f>IF(OR(E2597="",E2597="UNKNOWN",E2597="ERROR"),_xlfn.XLOOKUP(Table2[[#This Row],[Item]],Items_List!A:A,Items_List!B:B),E2597)</f>
        <v>5</v>
      </c>
      <c r="G2597">
        <v>20</v>
      </c>
      <c r="H2597">
        <f t="shared" si="161"/>
        <v>20</v>
      </c>
      <c r="I2597" t="s">
        <v>10059</v>
      </c>
      <c r="J2597" t="s">
        <v>10059</v>
      </c>
      <c r="K2597" s="1">
        <v>45087</v>
      </c>
      <c r="L2597" s="1" t="str">
        <f>IF(ISNUMBER(Table2[[#This Row],[Transaction Date]]),TEXT(Table2[[#This Row],[Transaction Date]],"mmmm"),"Unknown")</f>
        <v>June</v>
      </c>
      <c r="M2597" s="1" t="str">
        <f>IF(ISNUMBER(Table2[[#This Row],[Transaction Date]]),TEXT(Table2[[#This Row],[Transaction Date]],"dddd"),"Unknown")</f>
        <v>Saturday</v>
      </c>
      <c r="N2597">
        <f t="shared" si="162"/>
        <v>0</v>
      </c>
      <c r="O2597" t="str">
        <f t="shared" si="163"/>
        <v>Actual</v>
      </c>
    </row>
    <row r="2598" spans="1:15" x14ac:dyDescent="0.25">
      <c r="A2598" t="s">
        <v>2918</v>
      </c>
      <c r="B2598" t="s">
        <v>28</v>
      </c>
      <c r="C2598">
        <v>5</v>
      </c>
      <c r="D2598">
        <f t="shared" si="160"/>
        <v>5</v>
      </c>
      <c r="E2598">
        <v>4</v>
      </c>
      <c r="F2598">
        <f>IF(OR(E2598="",E2598="UNKNOWN",E2598="ERROR"),_xlfn.XLOOKUP(Table2[[#This Row],[Item]],Items_List!A:A,Items_List!B:B),E2598)</f>
        <v>4</v>
      </c>
      <c r="G2598">
        <v>20</v>
      </c>
      <c r="H2598">
        <f t="shared" si="161"/>
        <v>20</v>
      </c>
      <c r="I2598" t="s">
        <v>10059</v>
      </c>
      <c r="J2598" t="s">
        <v>11</v>
      </c>
      <c r="K2598" s="1">
        <v>45114</v>
      </c>
      <c r="L2598" s="1" t="str">
        <f>IF(ISNUMBER(Table2[[#This Row],[Transaction Date]]),TEXT(Table2[[#This Row],[Transaction Date]],"mmmm"),"Unknown")</f>
        <v>July</v>
      </c>
      <c r="M2598" s="1" t="str">
        <f>IF(ISNUMBER(Table2[[#This Row],[Transaction Date]]),TEXT(Table2[[#This Row],[Transaction Date]],"dddd"),"Unknown")</f>
        <v>Friday</v>
      </c>
      <c r="N2598">
        <f t="shared" si="162"/>
        <v>0</v>
      </c>
      <c r="O2598" t="str">
        <f t="shared" si="163"/>
        <v>Actual</v>
      </c>
    </row>
    <row r="2599" spans="1:15" x14ac:dyDescent="0.25">
      <c r="A2599" t="s">
        <v>2919</v>
      </c>
      <c r="B2599" t="s">
        <v>9</v>
      </c>
      <c r="C2599">
        <v>4</v>
      </c>
      <c r="D2599">
        <f t="shared" si="160"/>
        <v>4</v>
      </c>
      <c r="E2599">
        <v>2</v>
      </c>
      <c r="F2599">
        <f>IF(OR(E2599="",E2599="UNKNOWN",E2599="ERROR"),_xlfn.XLOOKUP(Table2[[#This Row],[Item]],Items_List!A:A,Items_List!B:B),E2599)</f>
        <v>2</v>
      </c>
      <c r="G2599">
        <v>8</v>
      </c>
      <c r="H2599">
        <f t="shared" si="161"/>
        <v>8</v>
      </c>
      <c r="I2599" t="s">
        <v>14</v>
      </c>
      <c r="J2599" t="s">
        <v>15</v>
      </c>
      <c r="K2599" s="1">
        <v>45272</v>
      </c>
      <c r="L2599" s="1" t="str">
        <f>IF(ISNUMBER(Table2[[#This Row],[Transaction Date]]),TEXT(Table2[[#This Row],[Transaction Date]],"mmmm"),"Unknown")</f>
        <v>December</v>
      </c>
      <c r="M2599" s="1" t="str">
        <f>IF(ISNUMBER(Table2[[#This Row],[Transaction Date]]),TEXT(Table2[[#This Row],[Transaction Date]],"dddd"),"Unknown")</f>
        <v>Tuesday</v>
      </c>
      <c r="N2599">
        <f t="shared" si="162"/>
        <v>0</v>
      </c>
      <c r="O2599" t="str">
        <f t="shared" si="163"/>
        <v>Actual</v>
      </c>
    </row>
    <row r="2600" spans="1:15" x14ac:dyDescent="0.25">
      <c r="A2600" t="s">
        <v>2920</v>
      </c>
      <c r="B2600" t="s">
        <v>9</v>
      </c>
      <c r="C2600">
        <v>5</v>
      </c>
      <c r="D2600">
        <f t="shared" si="160"/>
        <v>5</v>
      </c>
      <c r="E2600">
        <v>2</v>
      </c>
      <c r="F2600">
        <f>IF(OR(E2600="",E2600="UNKNOWN",E2600="ERROR"),_xlfn.XLOOKUP(Table2[[#This Row],[Item]],Items_List!A:A,Items_List!B:B),E2600)</f>
        <v>2</v>
      </c>
      <c r="G2600">
        <v>10</v>
      </c>
      <c r="H2600">
        <f t="shared" si="161"/>
        <v>10</v>
      </c>
      <c r="I2600" t="s">
        <v>10059</v>
      </c>
      <c r="J2600" t="s">
        <v>11</v>
      </c>
      <c r="K2600" s="1">
        <v>45049</v>
      </c>
      <c r="L2600" s="1" t="str">
        <f>IF(ISNUMBER(Table2[[#This Row],[Transaction Date]]),TEXT(Table2[[#This Row],[Transaction Date]],"mmmm"),"Unknown")</f>
        <v>May</v>
      </c>
      <c r="M2600" s="1" t="str">
        <f>IF(ISNUMBER(Table2[[#This Row],[Transaction Date]]),TEXT(Table2[[#This Row],[Transaction Date]],"dddd"),"Unknown")</f>
        <v>Wednesday</v>
      </c>
      <c r="N2600">
        <f t="shared" si="162"/>
        <v>0</v>
      </c>
      <c r="O2600" t="str">
        <f t="shared" si="163"/>
        <v>Actual</v>
      </c>
    </row>
    <row r="2601" spans="1:15" x14ac:dyDescent="0.25">
      <c r="A2601" t="s">
        <v>2921</v>
      </c>
      <c r="B2601" t="s">
        <v>28</v>
      </c>
      <c r="C2601">
        <v>4</v>
      </c>
      <c r="D2601">
        <f t="shared" si="160"/>
        <v>4</v>
      </c>
      <c r="E2601">
        <v>4</v>
      </c>
      <c r="F2601">
        <f>IF(OR(E2601="",E2601="UNKNOWN",E2601="ERROR"),_xlfn.XLOOKUP(Table2[[#This Row],[Item]],Items_List!A:A,Items_List!B:B),E2601)</f>
        <v>4</v>
      </c>
      <c r="G2601">
        <v>16</v>
      </c>
      <c r="H2601">
        <f t="shared" si="161"/>
        <v>16</v>
      </c>
      <c r="I2601" t="s">
        <v>14</v>
      </c>
      <c r="J2601" t="s">
        <v>11</v>
      </c>
      <c r="K2601" s="1">
        <v>45277</v>
      </c>
      <c r="L2601" s="1" t="str">
        <f>IF(ISNUMBER(Table2[[#This Row],[Transaction Date]]),TEXT(Table2[[#This Row],[Transaction Date]],"mmmm"),"Unknown")</f>
        <v>December</v>
      </c>
      <c r="M2601" s="1" t="str">
        <f>IF(ISNUMBER(Table2[[#This Row],[Transaction Date]]),TEXT(Table2[[#This Row],[Transaction Date]],"dddd"),"Unknown")</f>
        <v>Sunday</v>
      </c>
      <c r="N2601">
        <f t="shared" si="162"/>
        <v>0</v>
      </c>
      <c r="O2601" t="str">
        <f t="shared" si="163"/>
        <v>Actual</v>
      </c>
    </row>
    <row r="2602" spans="1:15" x14ac:dyDescent="0.25">
      <c r="A2602" t="s">
        <v>2922</v>
      </c>
      <c r="B2602" t="s">
        <v>28</v>
      </c>
      <c r="C2602">
        <v>5</v>
      </c>
      <c r="D2602">
        <f t="shared" si="160"/>
        <v>5</v>
      </c>
      <c r="E2602">
        <v>4</v>
      </c>
      <c r="F2602">
        <f>IF(OR(E2602="",E2602="UNKNOWN",E2602="ERROR"),_xlfn.XLOOKUP(Table2[[#This Row],[Item]],Items_List!A:A,Items_List!B:B),E2602)</f>
        <v>4</v>
      </c>
      <c r="G2602">
        <v>20</v>
      </c>
      <c r="H2602">
        <f t="shared" si="161"/>
        <v>20</v>
      </c>
      <c r="I2602" t="s">
        <v>23</v>
      </c>
      <c r="J2602" t="s">
        <v>11</v>
      </c>
      <c r="L2602" s="1" t="str">
        <f>IF(ISNUMBER(Table2[[#This Row],[Transaction Date]]),TEXT(Table2[[#This Row],[Transaction Date]],"mmmm"),"Unknown")</f>
        <v>Unknown</v>
      </c>
      <c r="M2602" s="1" t="str">
        <f>IF(ISNUMBER(Table2[[#This Row],[Transaction Date]]),TEXT(Table2[[#This Row],[Transaction Date]],"dddd"),"Unknown")</f>
        <v>Unknown</v>
      </c>
      <c r="N2602">
        <f t="shared" si="162"/>
        <v>0</v>
      </c>
      <c r="O2602" t="str">
        <f t="shared" si="163"/>
        <v>Actual</v>
      </c>
    </row>
    <row r="2603" spans="1:15" x14ac:dyDescent="0.25">
      <c r="A2603" t="s">
        <v>2923</v>
      </c>
      <c r="B2603" t="s">
        <v>65</v>
      </c>
      <c r="C2603">
        <v>2</v>
      </c>
      <c r="D2603">
        <f t="shared" si="160"/>
        <v>2</v>
      </c>
      <c r="E2603">
        <v>1.5</v>
      </c>
      <c r="F2603">
        <f>IF(OR(E2603="",E2603="UNKNOWN",E2603="ERROR"),_xlfn.XLOOKUP(Table2[[#This Row],[Item]],Items_List!A:A,Items_List!B:B),E2603)</f>
        <v>1.5</v>
      </c>
      <c r="G2603">
        <v>3</v>
      </c>
      <c r="H2603">
        <f t="shared" si="161"/>
        <v>3</v>
      </c>
      <c r="I2603" t="s">
        <v>10059</v>
      </c>
      <c r="J2603" t="s">
        <v>10059</v>
      </c>
      <c r="K2603" s="1">
        <v>45080</v>
      </c>
      <c r="L2603" s="1" t="str">
        <f>IF(ISNUMBER(Table2[[#This Row],[Transaction Date]]),TEXT(Table2[[#This Row],[Transaction Date]],"mmmm"),"Unknown")</f>
        <v>June</v>
      </c>
      <c r="M2603" s="1" t="str">
        <f>IF(ISNUMBER(Table2[[#This Row],[Transaction Date]]),TEXT(Table2[[#This Row],[Transaction Date]],"dddd"),"Unknown")</f>
        <v>Saturday</v>
      </c>
      <c r="N2603">
        <f t="shared" si="162"/>
        <v>0</v>
      </c>
      <c r="O2603" t="str">
        <f t="shared" si="163"/>
        <v>Actual</v>
      </c>
    </row>
    <row r="2604" spans="1:15" x14ac:dyDescent="0.25">
      <c r="A2604" t="s">
        <v>2924</v>
      </c>
      <c r="B2604" t="s">
        <v>20</v>
      </c>
      <c r="C2604">
        <v>3</v>
      </c>
      <c r="D2604">
        <f t="shared" si="160"/>
        <v>3</v>
      </c>
      <c r="E2604">
        <v>5</v>
      </c>
      <c r="F2604">
        <f>IF(OR(E2604="",E2604="UNKNOWN",E2604="ERROR"),_xlfn.XLOOKUP(Table2[[#This Row],[Item]],Items_List!A:A,Items_List!B:B),E2604)</f>
        <v>5</v>
      </c>
      <c r="G2604">
        <v>15</v>
      </c>
      <c r="H2604">
        <f t="shared" si="161"/>
        <v>15</v>
      </c>
      <c r="I2604" t="s">
        <v>23</v>
      </c>
      <c r="J2604" t="s">
        <v>10059</v>
      </c>
      <c r="K2604" s="1">
        <v>44976</v>
      </c>
      <c r="L2604" s="1" t="str">
        <f>IF(ISNUMBER(Table2[[#This Row],[Transaction Date]]),TEXT(Table2[[#This Row],[Transaction Date]],"mmmm"),"Unknown")</f>
        <v>February</v>
      </c>
      <c r="M2604" s="1" t="str">
        <f>IF(ISNUMBER(Table2[[#This Row],[Transaction Date]]),TEXT(Table2[[#This Row],[Transaction Date]],"dddd"),"Unknown")</f>
        <v>Sunday</v>
      </c>
      <c r="N2604">
        <f t="shared" si="162"/>
        <v>0</v>
      </c>
      <c r="O2604" t="str">
        <f t="shared" si="163"/>
        <v>Actual</v>
      </c>
    </row>
    <row r="2605" spans="1:15" x14ac:dyDescent="0.25">
      <c r="A2605" t="s">
        <v>2925</v>
      </c>
      <c r="B2605" t="s">
        <v>20</v>
      </c>
      <c r="C2605">
        <v>1</v>
      </c>
      <c r="D2605">
        <f t="shared" si="160"/>
        <v>1</v>
      </c>
      <c r="E2605">
        <v>5</v>
      </c>
      <c r="F2605">
        <f>IF(OR(E2605="",E2605="UNKNOWN",E2605="ERROR"),_xlfn.XLOOKUP(Table2[[#This Row],[Item]],Items_List!A:A,Items_List!B:B),E2605)</f>
        <v>5</v>
      </c>
      <c r="G2605">
        <v>5</v>
      </c>
      <c r="H2605">
        <f t="shared" si="161"/>
        <v>5</v>
      </c>
      <c r="I2605" t="s">
        <v>10059</v>
      </c>
      <c r="J2605" t="s">
        <v>11</v>
      </c>
      <c r="K2605" s="1">
        <v>45276</v>
      </c>
      <c r="L2605" s="1" t="str">
        <f>IF(ISNUMBER(Table2[[#This Row],[Transaction Date]]),TEXT(Table2[[#This Row],[Transaction Date]],"mmmm"),"Unknown")</f>
        <v>December</v>
      </c>
      <c r="M2605" s="1" t="str">
        <f>IF(ISNUMBER(Table2[[#This Row],[Transaction Date]]),TEXT(Table2[[#This Row],[Transaction Date]],"dddd"),"Unknown")</f>
        <v>Saturday</v>
      </c>
      <c r="N2605">
        <f t="shared" si="162"/>
        <v>0</v>
      </c>
      <c r="O2605" t="str">
        <f t="shared" si="163"/>
        <v>Actual</v>
      </c>
    </row>
    <row r="2606" spans="1:15" x14ac:dyDescent="0.25">
      <c r="A2606" t="s">
        <v>2926</v>
      </c>
      <c r="B2606" t="s">
        <v>13</v>
      </c>
      <c r="C2606">
        <v>1</v>
      </c>
      <c r="D2606">
        <f t="shared" si="160"/>
        <v>1</v>
      </c>
      <c r="E2606">
        <v>3</v>
      </c>
      <c r="F2606">
        <f>IF(OR(E2606="",E2606="UNKNOWN",E2606="ERROR"),_xlfn.XLOOKUP(Table2[[#This Row],[Item]],Items_List!A:A,Items_List!B:B),E2606)</f>
        <v>3</v>
      </c>
      <c r="G2606">
        <v>3</v>
      </c>
      <c r="H2606">
        <f t="shared" si="161"/>
        <v>3</v>
      </c>
      <c r="I2606" t="s">
        <v>10059</v>
      </c>
      <c r="J2606" t="s">
        <v>10059</v>
      </c>
      <c r="K2606" s="1">
        <v>45221</v>
      </c>
      <c r="L2606" s="1" t="str">
        <f>IF(ISNUMBER(Table2[[#This Row],[Transaction Date]]),TEXT(Table2[[#This Row],[Transaction Date]],"mmmm"),"Unknown")</f>
        <v>October</v>
      </c>
      <c r="M2606" s="1" t="str">
        <f>IF(ISNUMBER(Table2[[#This Row],[Transaction Date]]),TEXT(Table2[[#This Row],[Transaction Date]],"dddd"),"Unknown")</f>
        <v>Sunday</v>
      </c>
      <c r="N2606">
        <f t="shared" si="162"/>
        <v>0</v>
      </c>
      <c r="O2606" t="str">
        <f t="shared" si="163"/>
        <v>Actual</v>
      </c>
    </row>
    <row r="2607" spans="1:15" x14ac:dyDescent="0.25">
      <c r="A2607" t="s">
        <v>2928</v>
      </c>
      <c r="B2607" t="s">
        <v>39</v>
      </c>
      <c r="C2607">
        <v>4</v>
      </c>
      <c r="D2607">
        <f t="shared" si="160"/>
        <v>4</v>
      </c>
      <c r="E2607">
        <v>3</v>
      </c>
      <c r="F2607">
        <f>IF(OR(E2607="",E2607="UNKNOWN",E2607="ERROR"),_xlfn.XLOOKUP(Table2[[#This Row],[Item]],Items_List!A:A,Items_List!B:B),E2607)</f>
        <v>3</v>
      </c>
      <c r="G2607">
        <v>12</v>
      </c>
      <c r="H2607">
        <f t="shared" si="161"/>
        <v>12</v>
      </c>
      <c r="I2607" t="s">
        <v>23</v>
      </c>
      <c r="J2607" t="s">
        <v>11</v>
      </c>
      <c r="K2607" s="1">
        <v>45077</v>
      </c>
      <c r="L2607" s="1" t="str">
        <f>IF(ISNUMBER(Table2[[#This Row],[Transaction Date]]),TEXT(Table2[[#This Row],[Transaction Date]],"mmmm"),"Unknown")</f>
        <v>May</v>
      </c>
      <c r="M2607" s="1" t="str">
        <f>IF(ISNUMBER(Table2[[#This Row],[Transaction Date]]),TEXT(Table2[[#This Row],[Transaction Date]],"dddd"),"Unknown")</f>
        <v>Wednesday</v>
      </c>
      <c r="N2607">
        <f t="shared" si="162"/>
        <v>0</v>
      </c>
      <c r="O2607" t="str">
        <f t="shared" si="163"/>
        <v>Actual</v>
      </c>
    </row>
    <row r="2608" spans="1:15" x14ac:dyDescent="0.25">
      <c r="A2608" t="s">
        <v>2929</v>
      </c>
      <c r="B2608" t="s">
        <v>28</v>
      </c>
      <c r="C2608">
        <v>1</v>
      </c>
      <c r="D2608">
        <f t="shared" si="160"/>
        <v>1</v>
      </c>
      <c r="E2608">
        <v>4</v>
      </c>
      <c r="F2608">
        <f>IF(OR(E2608="",E2608="UNKNOWN",E2608="ERROR"),_xlfn.XLOOKUP(Table2[[#This Row],[Item]],Items_List!A:A,Items_List!B:B),E2608)</f>
        <v>4</v>
      </c>
      <c r="G2608">
        <v>4</v>
      </c>
      <c r="H2608">
        <f t="shared" si="161"/>
        <v>4</v>
      </c>
      <c r="I2608" t="s">
        <v>10059</v>
      </c>
      <c r="J2608" t="s">
        <v>10059</v>
      </c>
      <c r="K2608" s="1">
        <v>45138</v>
      </c>
      <c r="L2608" s="1" t="str">
        <f>IF(ISNUMBER(Table2[[#This Row],[Transaction Date]]),TEXT(Table2[[#This Row],[Transaction Date]],"mmmm"),"Unknown")</f>
        <v>July</v>
      </c>
      <c r="M2608" s="1" t="str">
        <f>IF(ISNUMBER(Table2[[#This Row],[Transaction Date]]),TEXT(Table2[[#This Row],[Transaction Date]],"dddd"),"Unknown")</f>
        <v>Monday</v>
      </c>
      <c r="N2608">
        <f t="shared" si="162"/>
        <v>0</v>
      </c>
      <c r="O2608" t="str">
        <f t="shared" si="163"/>
        <v>Actual</v>
      </c>
    </row>
    <row r="2609" spans="1:15" x14ac:dyDescent="0.25">
      <c r="A2609" t="s">
        <v>2931</v>
      </c>
      <c r="B2609" t="s">
        <v>28</v>
      </c>
      <c r="C2609">
        <v>2</v>
      </c>
      <c r="D2609">
        <f t="shared" si="160"/>
        <v>2</v>
      </c>
      <c r="E2609">
        <v>4</v>
      </c>
      <c r="F2609">
        <f>IF(OR(E2609="",E2609="UNKNOWN",E2609="ERROR"),_xlfn.XLOOKUP(Table2[[#This Row],[Item]],Items_List!A:A,Items_List!B:B),E2609)</f>
        <v>4</v>
      </c>
      <c r="G2609">
        <v>8</v>
      </c>
      <c r="H2609">
        <f t="shared" si="161"/>
        <v>8</v>
      </c>
      <c r="I2609" t="s">
        <v>10059</v>
      </c>
      <c r="J2609" t="s">
        <v>10059</v>
      </c>
      <c r="K2609" s="1">
        <v>45077</v>
      </c>
      <c r="L2609" s="1" t="str">
        <f>IF(ISNUMBER(Table2[[#This Row],[Transaction Date]]),TEXT(Table2[[#This Row],[Transaction Date]],"mmmm"),"Unknown")</f>
        <v>May</v>
      </c>
      <c r="M2609" s="1" t="str">
        <f>IF(ISNUMBER(Table2[[#This Row],[Transaction Date]]),TEXT(Table2[[#This Row],[Transaction Date]],"dddd"),"Unknown")</f>
        <v>Wednesday</v>
      </c>
      <c r="N2609">
        <f t="shared" si="162"/>
        <v>0</v>
      </c>
      <c r="O2609" t="str">
        <f t="shared" si="163"/>
        <v>Actual</v>
      </c>
    </row>
    <row r="2610" spans="1:15" x14ac:dyDescent="0.25">
      <c r="A2610" t="s">
        <v>2932</v>
      </c>
      <c r="B2610" t="s">
        <v>13</v>
      </c>
      <c r="C2610">
        <v>2</v>
      </c>
      <c r="D2610">
        <f t="shared" si="160"/>
        <v>2</v>
      </c>
      <c r="E2610">
        <v>3</v>
      </c>
      <c r="F2610">
        <f>IF(OR(E2610="",E2610="UNKNOWN",E2610="ERROR"),_xlfn.XLOOKUP(Table2[[#This Row],[Item]],Items_List!A:A,Items_List!B:B),E2610)</f>
        <v>3</v>
      </c>
      <c r="G2610">
        <v>6</v>
      </c>
      <c r="H2610">
        <f t="shared" si="161"/>
        <v>6</v>
      </c>
      <c r="I2610" t="s">
        <v>10059</v>
      </c>
      <c r="J2610" t="s">
        <v>10059</v>
      </c>
      <c r="K2610" s="1">
        <v>45198</v>
      </c>
      <c r="L2610" s="1" t="str">
        <f>IF(ISNUMBER(Table2[[#This Row],[Transaction Date]]),TEXT(Table2[[#This Row],[Transaction Date]],"mmmm"),"Unknown")</f>
        <v>September</v>
      </c>
      <c r="M2610" s="1" t="str">
        <f>IF(ISNUMBER(Table2[[#This Row],[Transaction Date]]),TEXT(Table2[[#This Row],[Transaction Date]],"dddd"),"Unknown")</f>
        <v>Friday</v>
      </c>
      <c r="N2610">
        <f t="shared" si="162"/>
        <v>0</v>
      </c>
      <c r="O2610" t="str">
        <f t="shared" si="163"/>
        <v>Actual</v>
      </c>
    </row>
    <row r="2611" spans="1:15" x14ac:dyDescent="0.25">
      <c r="A2611" t="s">
        <v>2933</v>
      </c>
      <c r="B2611" t="s">
        <v>28</v>
      </c>
      <c r="C2611">
        <v>5</v>
      </c>
      <c r="D2611">
        <f t="shared" si="160"/>
        <v>5</v>
      </c>
      <c r="E2611">
        <v>4</v>
      </c>
      <c r="F2611">
        <f>IF(OR(E2611="",E2611="UNKNOWN",E2611="ERROR"),_xlfn.XLOOKUP(Table2[[#This Row],[Item]],Items_List!A:A,Items_List!B:B),E2611)</f>
        <v>4</v>
      </c>
      <c r="G2611">
        <v>20</v>
      </c>
      <c r="H2611">
        <f t="shared" si="161"/>
        <v>20</v>
      </c>
      <c r="I2611" t="s">
        <v>10</v>
      </c>
      <c r="J2611" t="s">
        <v>11</v>
      </c>
      <c r="K2611" s="1">
        <v>45124</v>
      </c>
      <c r="L2611" s="1" t="str">
        <f>IF(ISNUMBER(Table2[[#This Row],[Transaction Date]]),TEXT(Table2[[#This Row],[Transaction Date]],"mmmm"),"Unknown")</f>
        <v>July</v>
      </c>
      <c r="M2611" s="1" t="str">
        <f>IF(ISNUMBER(Table2[[#This Row],[Transaction Date]]),TEXT(Table2[[#This Row],[Transaction Date]],"dddd"),"Unknown")</f>
        <v>Monday</v>
      </c>
      <c r="N2611">
        <f t="shared" si="162"/>
        <v>0</v>
      </c>
      <c r="O2611" t="str">
        <f t="shared" si="163"/>
        <v>Actual</v>
      </c>
    </row>
    <row r="2612" spans="1:15" x14ac:dyDescent="0.25">
      <c r="A2612" t="s">
        <v>2934</v>
      </c>
      <c r="B2612" t="s">
        <v>28</v>
      </c>
      <c r="C2612">
        <v>2</v>
      </c>
      <c r="D2612">
        <f t="shared" si="160"/>
        <v>2</v>
      </c>
      <c r="E2612">
        <v>4</v>
      </c>
      <c r="F2612">
        <f>IF(OR(E2612="",E2612="UNKNOWN",E2612="ERROR"),_xlfn.XLOOKUP(Table2[[#This Row],[Item]],Items_List!A:A,Items_List!B:B),E2612)</f>
        <v>4</v>
      </c>
      <c r="G2612" t="s">
        <v>18</v>
      </c>
      <c r="H2612">
        <f t="shared" si="161"/>
        <v>8</v>
      </c>
      <c r="I2612" t="s">
        <v>10</v>
      </c>
      <c r="J2612" t="s">
        <v>15</v>
      </c>
      <c r="K2612" s="1">
        <v>44928</v>
      </c>
      <c r="L2612" s="1" t="str">
        <f>IF(ISNUMBER(Table2[[#This Row],[Transaction Date]]),TEXT(Table2[[#This Row],[Transaction Date]],"mmmm"),"Unknown")</f>
        <v>January</v>
      </c>
      <c r="M2612" s="1" t="str">
        <f>IF(ISNUMBER(Table2[[#This Row],[Transaction Date]]),TEXT(Table2[[#This Row],[Transaction Date]],"dddd"),"Unknown")</f>
        <v>Monday</v>
      </c>
      <c r="N2612">
        <f t="shared" si="162"/>
        <v>1</v>
      </c>
      <c r="O2612" t="str">
        <f t="shared" si="163"/>
        <v>Actual</v>
      </c>
    </row>
    <row r="2613" spans="1:15" x14ac:dyDescent="0.25">
      <c r="A2613" t="s">
        <v>2935</v>
      </c>
      <c r="B2613" t="s">
        <v>65</v>
      </c>
      <c r="C2613">
        <v>3</v>
      </c>
      <c r="D2613">
        <f t="shared" si="160"/>
        <v>3</v>
      </c>
      <c r="E2613">
        <v>1.5</v>
      </c>
      <c r="F2613">
        <f>IF(OR(E2613="",E2613="UNKNOWN",E2613="ERROR"),_xlfn.XLOOKUP(Table2[[#This Row],[Item]],Items_List!A:A,Items_List!B:B),E2613)</f>
        <v>1.5</v>
      </c>
      <c r="G2613">
        <v>4.5</v>
      </c>
      <c r="H2613">
        <f t="shared" si="161"/>
        <v>4.5</v>
      </c>
      <c r="I2613" t="s">
        <v>23</v>
      </c>
      <c r="J2613" t="s">
        <v>15</v>
      </c>
      <c r="L2613" s="1" t="str">
        <f>IF(ISNUMBER(Table2[[#This Row],[Transaction Date]]),TEXT(Table2[[#This Row],[Transaction Date]],"mmmm"),"Unknown")</f>
        <v>Unknown</v>
      </c>
      <c r="M2613" s="1" t="str">
        <f>IF(ISNUMBER(Table2[[#This Row],[Transaction Date]]),TEXT(Table2[[#This Row],[Transaction Date]],"dddd"),"Unknown")</f>
        <v>Unknown</v>
      </c>
      <c r="N2613">
        <f t="shared" si="162"/>
        <v>0</v>
      </c>
      <c r="O2613" t="str">
        <f t="shared" si="163"/>
        <v>Actual</v>
      </c>
    </row>
    <row r="2614" spans="1:15" x14ac:dyDescent="0.25">
      <c r="A2614" t="s">
        <v>2936</v>
      </c>
      <c r="B2614" t="s">
        <v>13</v>
      </c>
      <c r="C2614">
        <v>3</v>
      </c>
      <c r="D2614">
        <f t="shared" si="160"/>
        <v>3</v>
      </c>
      <c r="E2614">
        <v>3</v>
      </c>
      <c r="F2614">
        <f>IF(OR(E2614="",E2614="UNKNOWN",E2614="ERROR"),_xlfn.XLOOKUP(Table2[[#This Row],[Item]],Items_List!A:A,Items_List!B:B),E2614)</f>
        <v>3</v>
      </c>
      <c r="G2614">
        <v>9</v>
      </c>
      <c r="H2614">
        <f t="shared" si="161"/>
        <v>9</v>
      </c>
      <c r="I2614" t="s">
        <v>10</v>
      </c>
      <c r="J2614" t="s">
        <v>11</v>
      </c>
      <c r="K2614" s="1">
        <v>45027</v>
      </c>
      <c r="L2614" s="1" t="str">
        <f>IF(ISNUMBER(Table2[[#This Row],[Transaction Date]]),TEXT(Table2[[#This Row],[Transaction Date]],"mmmm"),"Unknown")</f>
        <v>April</v>
      </c>
      <c r="M2614" s="1" t="str">
        <f>IF(ISNUMBER(Table2[[#This Row],[Transaction Date]]),TEXT(Table2[[#This Row],[Transaction Date]],"dddd"),"Unknown")</f>
        <v>Tuesday</v>
      </c>
      <c r="N2614">
        <f t="shared" si="162"/>
        <v>0</v>
      </c>
      <c r="O2614" t="str">
        <f t="shared" si="163"/>
        <v>Actual</v>
      </c>
    </row>
    <row r="2615" spans="1:15" x14ac:dyDescent="0.25">
      <c r="A2615" t="s">
        <v>2938</v>
      </c>
      <c r="B2615" t="s">
        <v>25</v>
      </c>
      <c r="C2615">
        <v>3</v>
      </c>
      <c r="D2615">
        <f t="shared" si="160"/>
        <v>3</v>
      </c>
      <c r="E2615">
        <v>4</v>
      </c>
      <c r="F2615">
        <f>IF(OR(E2615="",E2615="UNKNOWN",E2615="ERROR"),_xlfn.XLOOKUP(Table2[[#This Row],[Item]],Items_List!A:A,Items_List!B:B),E2615)</f>
        <v>4</v>
      </c>
      <c r="G2615">
        <v>12</v>
      </c>
      <c r="H2615">
        <f t="shared" si="161"/>
        <v>12</v>
      </c>
      <c r="I2615" t="s">
        <v>10</v>
      </c>
      <c r="J2615" t="s">
        <v>10059</v>
      </c>
      <c r="K2615" s="1">
        <v>45266</v>
      </c>
      <c r="L2615" s="1" t="str">
        <f>IF(ISNUMBER(Table2[[#This Row],[Transaction Date]]),TEXT(Table2[[#This Row],[Transaction Date]],"mmmm"),"Unknown")</f>
        <v>December</v>
      </c>
      <c r="M2615" s="1" t="str">
        <f>IF(ISNUMBER(Table2[[#This Row],[Transaction Date]]),TEXT(Table2[[#This Row],[Transaction Date]],"dddd"),"Unknown")</f>
        <v>Wednesday</v>
      </c>
      <c r="N2615">
        <f t="shared" si="162"/>
        <v>0</v>
      </c>
      <c r="O2615" t="str">
        <f t="shared" si="163"/>
        <v>Actual</v>
      </c>
    </row>
    <row r="2616" spans="1:15" x14ac:dyDescent="0.25">
      <c r="A2616" t="s">
        <v>2940</v>
      </c>
      <c r="B2616" t="s">
        <v>39</v>
      </c>
      <c r="C2616">
        <v>4</v>
      </c>
      <c r="D2616">
        <f t="shared" si="160"/>
        <v>4</v>
      </c>
      <c r="E2616">
        <v>3</v>
      </c>
      <c r="F2616">
        <f>IF(OR(E2616="",E2616="UNKNOWN",E2616="ERROR"),_xlfn.XLOOKUP(Table2[[#This Row],[Item]],Items_List!A:A,Items_List!B:B),E2616)</f>
        <v>3</v>
      </c>
      <c r="G2616">
        <v>12</v>
      </c>
      <c r="H2616">
        <f t="shared" si="161"/>
        <v>12</v>
      </c>
      <c r="I2616" t="s">
        <v>10</v>
      </c>
      <c r="J2616" t="s">
        <v>11</v>
      </c>
      <c r="K2616" s="1">
        <v>45167</v>
      </c>
      <c r="L2616" s="1" t="str">
        <f>IF(ISNUMBER(Table2[[#This Row],[Transaction Date]]),TEXT(Table2[[#This Row],[Transaction Date]],"mmmm"),"Unknown")</f>
        <v>August</v>
      </c>
      <c r="M2616" s="1" t="str">
        <f>IF(ISNUMBER(Table2[[#This Row],[Transaction Date]]),TEXT(Table2[[#This Row],[Transaction Date]],"dddd"),"Unknown")</f>
        <v>Tuesday</v>
      </c>
      <c r="N2616">
        <f t="shared" si="162"/>
        <v>0</v>
      </c>
      <c r="O2616" t="str">
        <f t="shared" si="163"/>
        <v>Actual</v>
      </c>
    </row>
    <row r="2617" spans="1:15" x14ac:dyDescent="0.25">
      <c r="A2617" t="s">
        <v>2941</v>
      </c>
      <c r="B2617" t="s">
        <v>20</v>
      </c>
      <c r="C2617">
        <v>4</v>
      </c>
      <c r="D2617">
        <f t="shared" si="160"/>
        <v>4</v>
      </c>
      <c r="E2617">
        <v>5</v>
      </c>
      <c r="F2617">
        <f>IF(OR(E2617="",E2617="UNKNOWN",E2617="ERROR"),_xlfn.XLOOKUP(Table2[[#This Row],[Item]],Items_List!A:A,Items_List!B:B),E2617)</f>
        <v>5</v>
      </c>
      <c r="G2617">
        <v>20</v>
      </c>
      <c r="H2617">
        <f t="shared" si="161"/>
        <v>20</v>
      </c>
      <c r="I2617" t="s">
        <v>10</v>
      </c>
      <c r="J2617" t="s">
        <v>11</v>
      </c>
      <c r="K2617" s="1">
        <v>44969</v>
      </c>
      <c r="L2617" s="1" t="str">
        <f>IF(ISNUMBER(Table2[[#This Row],[Transaction Date]]),TEXT(Table2[[#This Row],[Transaction Date]],"mmmm"),"Unknown")</f>
        <v>February</v>
      </c>
      <c r="M2617" s="1" t="str">
        <f>IF(ISNUMBER(Table2[[#This Row],[Transaction Date]]),TEXT(Table2[[#This Row],[Transaction Date]],"dddd"),"Unknown")</f>
        <v>Sunday</v>
      </c>
      <c r="N2617">
        <f t="shared" si="162"/>
        <v>0</v>
      </c>
      <c r="O2617" t="str">
        <f t="shared" si="163"/>
        <v>Actual</v>
      </c>
    </row>
    <row r="2618" spans="1:15" x14ac:dyDescent="0.25">
      <c r="A2618" t="s">
        <v>2942</v>
      </c>
      <c r="B2618" t="s">
        <v>20</v>
      </c>
      <c r="C2618">
        <v>1</v>
      </c>
      <c r="D2618">
        <f t="shared" si="160"/>
        <v>1</v>
      </c>
      <c r="E2618">
        <v>5</v>
      </c>
      <c r="F2618">
        <f>IF(OR(E2618="",E2618="UNKNOWN",E2618="ERROR"),_xlfn.XLOOKUP(Table2[[#This Row],[Item]],Items_List!A:A,Items_List!B:B),E2618)</f>
        <v>5</v>
      </c>
      <c r="G2618">
        <v>5</v>
      </c>
      <c r="H2618">
        <f t="shared" si="161"/>
        <v>5</v>
      </c>
      <c r="I2618" t="s">
        <v>23</v>
      </c>
      <c r="J2618" t="s">
        <v>11</v>
      </c>
      <c r="K2618" s="1">
        <v>44962</v>
      </c>
      <c r="L2618" s="1" t="str">
        <f>IF(ISNUMBER(Table2[[#This Row],[Transaction Date]]),TEXT(Table2[[#This Row],[Transaction Date]],"mmmm"),"Unknown")</f>
        <v>February</v>
      </c>
      <c r="M2618" s="1" t="str">
        <f>IF(ISNUMBER(Table2[[#This Row],[Transaction Date]]),TEXT(Table2[[#This Row],[Transaction Date]],"dddd"),"Unknown")</f>
        <v>Sunday</v>
      </c>
      <c r="N2618">
        <f t="shared" si="162"/>
        <v>0</v>
      </c>
      <c r="O2618" t="str">
        <f t="shared" si="163"/>
        <v>Actual</v>
      </c>
    </row>
    <row r="2619" spans="1:15" x14ac:dyDescent="0.25">
      <c r="A2619" t="s">
        <v>2943</v>
      </c>
      <c r="B2619" t="s">
        <v>20</v>
      </c>
      <c r="C2619">
        <v>2</v>
      </c>
      <c r="D2619">
        <f t="shared" si="160"/>
        <v>2</v>
      </c>
      <c r="E2619">
        <v>5</v>
      </c>
      <c r="F2619">
        <f>IF(OR(E2619="",E2619="UNKNOWN",E2619="ERROR"),_xlfn.XLOOKUP(Table2[[#This Row],[Item]],Items_List!A:A,Items_List!B:B),E2619)</f>
        <v>5</v>
      </c>
      <c r="G2619">
        <v>10</v>
      </c>
      <c r="H2619">
        <f t="shared" si="161"/>
        <v>10</v>
      </c>
      <c r="I2619" t="s">
        <v>14</v>
      </c>
      <c r="J2619" t="s">
        <v>15</v>
      </c>
      <c r="K2619" s="1">
        <v>45057</v>
      </c>
      <c r="L2619" s="1" t="str">
        <f>IF(ISNUMBER(Table2[[#This Row],[Transaction Date]]),TEXT(Table2[[#This Row],[Transaction Date]],"mmmm"),"Unknown")</f>
        <v>May</v>
      </c>
      <c r="M2619" s="1" t="str">
        <f>IF(ISNUMBER(Table2[[#This Row],[Transaction Date]]),TEXT(Table2[[#This Row],[Transaction Date]],"dddd"),"Unknown")</f>
        <v>Thursday</v>
      </c>
      <c r="N2619">
        <f t="shared" si="162"/>
        <v>0</v>
      </c>
      <c r="O2619" t="str">
        <f t="shared" si="163"/>
        <v>Actual</v>
      </c>
    </row>
    <row r="2620" spans="1:15" x14ac:dyDescent="0.25">
      <c r="A2620" t="s">
        <v>2944</v>
      </c>
      <c r="B2620" t="s">
        <v>17</v>
      </c>
      <c r="C2620">
        <v>5</v>
      </c>
      <c r="D2620">
        <f t="shared" si="160"/>
        <v>5</v>
      </c>
      <c r="E2620">
        <v>1</v>
      </c>
      <c r="F2620">
        <f>IF(OR(E2620="",E2620="UNKNOWN",E2620="ERROR"),_xlfn.XLOOKUP(Table2[[#This Row],[Item]],Items_List!A:A,Items_List!B:B),E2620)</f>
        <v>1</v>
      </c>
      <c r="G2620" t="s">
        <v>21</v>
      </c>
      <c r="H2620">
        <f t="shared" si="161"/>
        <v>5</v>
      </c>
      <c r="I2620" t="s">
        <v>23</v>
      </c>
      <c r="J2620" t="s">
        <v>11</v>
      </c>
      <c r="K2620" s="1">
        <v>45110</v>
      </c>
      <c r="L2620" s="1" t="str">
        <f>IF(ISNUMBER(Table2[[#This Row],[Transaction Date]]),TEXT(Table2[[#This Row],[Transaction Date]],"mmmm"),"Unknown")</f>
        <v>July</v>
      </c>
      <c r="M2620" s="1" t="str">
        <f>IF(ISNUMBER(Table2[[#This Row],[Transaction Date]]),TEXT(Table2[[#This Row],[Transaction Date]],"dddd"),"Unknown")</f>
        <v>Monday</v>
      </c>
      <c r="N2620">
        <f t="shared" si="162"/>
        <v>1</v>
      </c>
      <c r="O2620" t="str">
        <f t="shared" si="163"/>
        <v>Actual</v>
      </c>
    </row>
    <row r="2621" spans="1:15" x14ac:dyDescent="0.25">
      <c r="A2621" t="s">
        <v>2945</v>
      </c>
      <c r="B2621" t="s">
        <v>17</v>
      </c>
      <c r="C2621">
        <v>5</v>
      </c>
      <c r="D2621">
        <f t="shared" si="160"/>
        <v>5</v>
      </c>
      <c r="E2621">
        <v>1</v>
      </c>
      <c r="F2621">
        <f>IF(OR(E2621="",E2621="UNKNOWN",E2621="ERROR"),_xlfn.XLOOKUP(Table2[[#This Row],[Item]],Items_List!A:A,Items_List!B:B),E2621)</f>
        <v>1</v>
      </c>
      <c r="G2621">
        <v>5</v>
      </c>
      <c r="H2621">
        <f t="shared" si="161"/>
        <v>5</v>
      </c>
      <c r="I2621" t="s">
        <v>10</v>
      </c>
      <c r="J2621" t="s">
        <v>10059</v>
      </c>
      <c r="K2621" s="1">
        <v>45046</v>
      </c>
      <c r="L2621" s="1" t="str">
        <f>IF(ISNUMBER(Table2[[#This Row],[Transaction Date]]),TEXT(Table2[[#This Row],[Transaction Date]],"mmmm"),"Unknown")</f>
        <v>April</v>
      </c>
      <c r="M2621" s="1" t="str">
        <f>IF(ISNUMBER(Table2[[#This Row],[Transaction Date]]),TEXT(Table2[[#This Row],[Transaction Date]],"dddd"),"Unknown")</f>
        <v>Sunday</v>
      </c>
      <c r="N2621">
        <f t="shared" si="162"/>
        <v>0</v>
      </c>
      <c r="O2621" t="str">
        <f t="shared" si="163"/>
        <v>Actual</v>
      </c>
    </row>
    <row r="2622" spans="1:15" x14ac:dyDescent="0.25">
      <c r="A2622" t="s">
        <v>2946</v>
      </c>
      <c r="B2622" t="s">
        <v>20</v>
      </c>
      <c r="C2622">
        <v>2</v>
      </c>
      <c r="D2622">
        <f t="shared" si="160"/>
        <v>2</v>
      </c>
      <c r="E2622">
        <v>5</v>
      </c>
      <c r="F2622">
        <f>IF(OR(E2622="",E2622="UNKNOWN",E2622="ERROR"),_xlfn.XLOOKUP(Table2[[#This Row],[Item]],Items_List!A:A,Items_List!B:B),E2622)</f>
        <v>5</v>
      </c>
      <c r="G2622">
        <v>10</v>
      </c>
      <c r="H2622">
        <f t="shared" si="161"/>
        <v>10</v>
      </c>
      <c r="I2622" t="s">
        <v>10059</v>
      </c>
      <c r="J2622" t="s">
        <v>11</v>
      </c>
      <c r="K2622" s="1">
        <v>45093</v>
      </c>
      <c r="L2622" s="1" t="str">
        <f>IF(ISNUMBER(Table2[[#This Row],[Transaction Date]]),TEXT(Table2[[#This Row],[Transaction Date]],"mmmm"),"Unknown")</f>
        <v>June</v>
      </c>
      <c r="M2622" s="1" t="str">
        <f>IF(ISNUMBER(Table2[[#This Row],[Transaction Date]]),TEXT(Table2[[#This Row],[Transaction Date]],"dddd"),"Unknown")</f>
        <v>Friday</v>
      </c>
      <c r="N2622">
        <f t="shared" si="162"/>
        <v>0</v>
      </c>
      <c r="O2622" t="str">
        <f t="shared" si="163"/>
        <v>Actual</v>
      </c>
    </row>
    <row r="2623" spans="1:15" x14ac:dyDescent="0.25">
      <c r="A2623" t="s">
        <v>2947</v>
      </c>
      <c r="B2623" t="s">
        <v>39</v>
      </c>
      <c r="C2623">
        <v>5</v>
      </c>
      <c r="D2623">
        <f t="shared" si="160"/>
        <v>5</v>
      </c>
      <c r="E2623">
        <v>3</v>
      </c>
      <c r="F2623">
        <f>IF(OR(E2623="",E2623="UNKNOWN",E2623="ERROR"),_xlfn.XLOOKUP(Table2[[#This Row],[Item]],Items_List!A:A,Items_List!B:B),E2623)</f>
        <v>3</v>
      </c>
      <c r="G2623">
        <v>15</v>
      </c>
      <c r="H2623">
        <f t="shared" si="161"/>
        <v>15</v>
      </c>
      <c r="I2623" t="s">
        <v>10</v>
      </c>
      <c r="J2623" t="s">
        <v>10059</v>
      </c>
      <c r="K2623" s="1">
        <v>45099</v>
      </c>
      <c r="L2623" s="1" t="str">
        <f>IF(ISNUMBER(Table2[[#This Row],[Transaction Date]]),TEXT(Table2[[#This Row],[Transaction Date]],"mmmm"),"Unknown")</f>
        <v>June</v>
      </c>
      <c r="M2623" s="1" t="str">
        <f>IF(ISNUMBER(Table2[[#This Row],[Transaction Date]]),TEXT(Table2[[#This Row],[Transaction Date]],"dddd"),"Unknown")</f>
        <v>Thursday</v>
      </c>
      <c r="N2623">
        <f t="shared" si="162"/>
        <v>0</v>
      </c>
      <c r="O2623" t="str">
        <f t="shared" si="163"/>
        <v>Actual</v>
      </c>
    </row>
    <row r="2624" spans="1:15" x14ac:dyDescent="0.25">
      <c r="A2624" t="s">
        <v>2948</v>
      </c>
      <c r="B2624" t="s">
        <v>17</v>
      </c>
      <c r="C2624">
        <v>4</v>
      </c>
      <c r="D2624">
        <f t="shared" si="160"/>
        <v>4</v>
      </c>
      <c r="E2624">
        <v>1</v>
      </c>
      <c r="F2624">
        <f>IF(OR(E2624="",E2624="UNKNOWN",E2624="ERROR"),_xlfn.XLOOKUP(Table2[[#This Row],[Item]],Items_List!A:A,Items_List!B:B),E2624)</f>
        <v>1</v>
      </c>
      <c r="G2624">
        <v>4</v>
      </c>
      <c r="H2624">
        <f t="shared" si="161"/>
        <v>4</v>
      </c>
      <c r="I2624" t="s">
        <v>14</v>
      </c>
      <c r="J2624" t="s">
        <v>11</v>
      </c>
      <c r="K2624" s="1">
        <v>45115</v>
      </c>
      <c r="L2624" s="1" t="str">
        <f>IF(ISNUMBER(Table2[[#This Row],[Transaction Date]]),TEXT(Table2[[#This Row],[Transaction Date]],"mmmm"),"Unknown")</f>
        <v>July</v>
      </c>
      <c r="M2624" s="1" t="str">
        <f>IF(ISNUMBER(Table2[[#This Row],[Transaction Date]]),TEXT(Table2[[#This Row],[Transaction Date]],"dddd"),"Unknown")</f>
        <v>Saturday</v>
      </c>
      <c r="N2624">
        <f t="shared" si="162"/>
        <v>0</v>
      </c>
      <c r="O2624" t="str">
        <f t="shared" si="163"/>
        <v>Actual</v>
      </c>
    </row>
    <row r="2625" spans="1:15" x14ac:dyDescent="0.25">
      <c r="A2625" t="s">
        <v>2949</v>
      </c>
      <c r="B2625" t="s">
        <v>65</v>
      </c>
      <c r="C2625">
        <v>1</v>
      </c>
      <c r="D2625">
        <f t="shared" si="160"/>
        <v>1</v>
      </c>
      <c r="E2625">
        <v>1.5</v>
      </c>
      <c r="F2625">
        <f>IF(OR(E2625="",E2625="UNKNOWN",E2625="ERROR"),_xlfn.XLOOKUP(Table2[[#This Row],[Item]],Items_List!A:A,Items_List!B:B),E2625)</f>
        <v>1.5</v>
      </c>
      <c r="G2625">
        <v>1.5</v>
      </c>
      <c r="H2625">
        <f t="shared" si="161"/>
        <v>1.5</v>
      </c>
      <c r="I2625" t="s">
        <v>10059</v>
      </c>
      <c r="J2625" t="s">
        <v>11</v>
      </c>
      <c r="K2625" s="1">
        <v>45154</v>
      </c>
      <c r="L2625" s="1" t="str">
        <f>IF(ISNUMBER(Table2[[#This Row],[Transaction Date]]),TEXT(Table2[[#This Row],[Transaction Date]],"mmmm"),"Unknown")</f>
        <v>August</v>
      </c>
      <c r="M2625" s="1" t="str">
        <f>IF(ISNUMBER(Table2[[#This Row],[Transaction Date]]),TEXT(Table2[[#This Row],[Transaction Date]],"dddd"),"Unknown")</f>
        <v>Wednesday</v>
      </c>
      <c r="N2625">
        <f t="shared" si="162"/>
        <v>0</v>
      </c>
      <c r="O2625" t="str">
        <f t="shared" si="163"/>
        <v>Actual</v>
      </c>
    </row>
    <row r="2626" spans="1:15" x14ac:dyDescent="0.25">
      <c r="A2626" t="s">
        <v>2950</v>
      </c>
      <c r="B2626" t="s">
        <v>13</v>
      </c>
      <c r="C2626">
        <v>1</v>
      </c>
      <c r="D2626">
        <f t="shared" ref="D2626:D2689" si="164">IF(OR(C2626="",C2626="UNKNOWN",C2626="ERROR"),IFERROR(VALUE(G2626)/VALUE(E2626),""),VALUE(C2626))</f>
        <v>1</v>
      </c>
      <c r="E2626">
        <v>3</v>
      </c>
      <c r="F2626">
        <f>IF(OR(E2626="",E2626="UNKNOWN",E2626="ERROR"),_xlfn.XLOOKUP(Table2[[#This Row],[Item]],Items_List!A:A,Items_List!B:B),E2626)</f>
        <v>3</v>
      </c>
      <c r="G2626">
        <v>3</v>
      </c>
      <c r="H2626">
        <f t="shared" ref="H2626:H2689" si="165">D2626*F2626</f>
        <v>3</v>
      </c>
      <c r="I2626" t="s">
        <v>23</v>
      </c>
      <c r="J2626" t="s">
        <v>15</v>
      </c>
      <c r="K2626" s="1">
        <v>44943</v>
      </c>
      <c r="L2626" s="1" t="str">
        <f>IF(ISNUMBER(Table2[[#This Row],[Transaction Date]]),TEXT(Table2[[#This Row],[Transaction Date]],"mmmm"),"Unknown")</f>
        <v>January</v>
      </c>
      <c r="M2626" s="1" t="str">
        <f>IF(ISNUMBER(Table2[[#This Row],[Transaction Date]]),TEXT(Table2[[#This Row],[Transaction Date]],"dddd"),"Unknown")</f>
        <v>Tuesday</v>
      </c>
      <c r="N2626">
        <f t="shared" ref="N2626:N2689" si="166">IF(OR(B2626="",B2626="unknown",B2626="error",C2626="",C2626="unknown",C2626="error",G2626="",G2626="error",G2626="unknown"),1,0)</f>
        <v>0</v>
      </c>
      <c r="O2626" t="str">
        <f t="shared" ref="O2626:O2689" si="167">IF(OR(C2626="",C2626="error",C2626="unknown"),"Estimated","Actual")</f>
        <v>Actual</v>
      </c>
    </row>
    <row r="2627" spans="1:15" x14ac:dyDescent="0.25">
      <c r="A2627" t="s">
        <v>2951</v>
      </c>
      <c r="B2627" t="s">
        <v>28</v>
      </c>
      <c r="C2627">
        <v>5</v>
      </c>
      <c r="D2627">
        <f t="shared" si="164"/>
        <v>5</v>
      </c>
      <c r="E2627">
        <v>4</v>
      </c>
      <c r="F2627">
        <f>IF(OR(E2627="",E2627="UNKNOWN",E2627="ERROR"),_xlfn.XLOOKUP(Table2[[#This Row],[Item]],Items_List!A:A,Items_List!B:B),E2627)</f>
        <v>4</v>
      </c>
      <c r="G2627">
        <v>20</v>
      </c>
      <c r="H2627">
        <f t="shared" si="165"/>
        <v>20</v>
      </c>
      <c r="I2627" t="s">
        <v>14</v>
      </c>
      <c r="J2627" t="s">
        <v>10059</v>
      </c>
      <c r="K2627" s="1">
        <v>45107</v>
      </c>
      <c r="L2627" s="1" t="str">
        <f>IF(ISNUMBER(Table2[[#This Row],[Transaction Date]]),TEXT(Table2[[#This Row],[Transaction Date]],"mmmm"),"Unknown")</f>
        <v>June</v>
      </c>
      <c r="M2627" s="1" t="str">
        <f>IF(ISNUMBER(Table2[[#This Row],[Transaction Date]]),TEXT(Table2[[#This Row],[Transaction Date]],"dddd"),"Unknown")</f>
        <v>Friday</v>
      </c>
      <c r="N2627">
        <f t="shared" si="166"/>
        <v>0</v>
      </c>
      <c r="O2627" t="str">
        <f t="shared" si="167"/>
        <v>Actual</v>
      </c>
    </row>
    <row r="2628" spans="1:15" x14ac:dyDescent="0.25">
      <c r="A2628" t="s">
        <v>2952</v>
      </c>
      <c r="B2628" t="s">
        <v>39</v>
      </c>
      <c r="C2628">
        <v>5</v>
      </c>
      <c r="D2628">
        <f t="shared" si="164"/>
        <v>5</v>
      </c>
      <c r="E2628">
        <v>3</v>
      </c>
      <c r="F2628">
        <f>IF(OR(E2628="",E2628="UNKNOWN",E2628="ERROR"),_xlfn.XLOOKUP(Table2[[#This Row],[Item]],Items_List!A:A,Items_List!B:B),E2628)</f>
        <v>3</v>
      </c>
      <c r="G2628">
        <v>15</v>
      </c>
      <c r="H2628">
        <f t="shared" si="165"/>
        <v>15</v>
      </c>
      <c r="I2628" t="s">
        <v>14</v>
      </c>
      <c r="J2628" t="s">
        <v>10059</v>
      </c>
      <c r="K2628" s="1">
        <v>45249</v>
      </c>
      <c r="L2628" s="1" t="str">
        <f>IF(ISNUMBER(Table2[[#This Row],[Transaction Date]]),TEXT(Table2[[#This Row],[Transaction Date]],"mmmm"),"Unknown")</f>
        <v>November</v>
      </c>
      <c r="M2628" s="1" t="str">
        <f>IF(ISNUMBER(Table2[[#This Row],[Transaction Date]]),TEXT(Table2[[#This Row],[Transaction Date]],"dddd"),"Unknown")</f>
        <v>Sunday</v>
      </c>
      <c r="N2628">
        <f t="shared" si="166"/>
        <v>0</v>
      </c>
      <c r="O2628" t="str">
        <f t="shared" si="167"/>
        <v>Actual</v>
      </c>
    </row>
    <row r="2629" spans="1:15" x14ac:dyDescent="0.25">
      <c r="A2629" t="s">
        <v>2953</v>
      </c>
      <c r="B2629" t="s">
        <v>20</v>
      </c>
      <c r="C2629">
        <v>1</v>
      </c>
      <c r="D2629">
        <f t="shared" si="164"/>
        <v>1</v>
      </c>
      <c r="E2629">
        <v>5</v>
      </c>
      <c r="F2629">
        <f>IF(OR(E2629="",E2629="UNKNOWN",E2629="ERROR"),_xlfn.XLOOKUP(Table2[[#This Row],[Item]],Items_List!A:A,Items_List!B:B),E2629)</f>
        <v>5</v>
      </c>
      <c r="G2629">
        <v>5</v>
      </c>
      <c r="H2629">
        <f t="shared" si="165"/>
        <v>5</v>
      </c>
      <c r="I2629" t="s">
        <v>10</v>
      </c>
      <c r="J2629" t="s">
        <v>11</v>
      </c>
      <c r="K2629" s="1">
        <v>45027</v>
      </c>
      <c r="L2629" s="1" t="str">
        <f>IF(ISNUMBER(Table2[[#This Row],[Transaction Date]]),TEXT(Table2[[#This Row],[Transaction Date]],"mmmm"),"Unknown")</f>
        <v>April</v>
      </c>
      <c r="M2629" s="1" t="str">
        <f>IF(ISNUMBER(Table2[[#This Row],[Transaction Date]]),TEXT(Table2[[#This Row],[Transaction Date]],"dddd"),"Unknown")</f>
        <v>Tuesday</v>
      </c>
      <c r="N2629">
        <f t="shared" si="166"/>
        <v>0</v>
      </c>
      <c r="O2629" t="str">
        <f t="shared" si="167"/>
        <v>Actual</v>
      </c>
    </row>
    <row r="2630" spans="1:15" x14ac:dyDescent="0.25">
      <c r="A2630" t="s">
        <v>2954</v>
      </c>
      <c r="B2630" t="s">
        <v>9</v>
      </c>
      <c r="C2630">
        <v>3</v>
      </c>
      <c r="D2630">
        <f t="shared" si="164"/>
        <v>3</v>
      </c>
      <c r="E2630">
        <v>2</v>
      </c>
      <c r="F2630">
        <f>IF(OR(E2630="",E2630="UNKNOWN",E2630="ERROR"),_xlfn.XLOOKUP(Table2[[#This Row],[Item]],Items_List!A:A,Items_List!B:B),E2630)</f>
        <v>2</v>
      </c>
      <c r="G2630">
        <v>6</v>
      </c>
      <c r="H2630">
        <f t="shared" si="165"/>
        <v>6</v>
      </c>
      <c r="I2630" t="s">
        <v>23</v>
      </c>
      <c r="J2630" t="s">
        <v>15</v>
      </c>
      <c r="K2630" s="1">
        <v>45144</v>
      </c>
      <c r="L2630" s="1" t="str">
        <f>IF(ISNUMBER(Table2[[#This Row],[Transaction Date]]),TEXT(Table2[[#This Row],[Transaction Date]],"mmmm"),"Unknown")</f>
        <v>August</v>
      </c>
      <c r="M2630" s="1" t="str">
        <f>IF(ISNUMBER(Table2[[#This Row],[Transaction Date]]),TEXT(Table2[[#This Row],[Transaction Date]],"dddd"),"Unknown")</f>
        <v>Sunday</v>
      </c>
      <c r="N2630">
        <f t="shared" si="166"/>
        <v>0</v>
      </c>
      <c r="O2630" t="str">
        <f t="shared" si="167"/>
        <v>Actual</v>
      </c>
    </row>
    <row r="2631" spans="1:15" x14ac:dyDescent="0.25">
      <c r="A2631" t="s">
        <v>2955</v>
      </c>
      <c r="B2631" t="s">
        <v>20</v>
      </c>
      <c r="C2631">
        <v>3</v>
      </c>
      <c r="D2631">
        <f t="shared" si="164"/>
        <v>3</v>
      </c>
      <c r="E2631">
        <v>5</v>
      </c>
      <c r="F2631">
        <f>IF(OR(E2631="",E2631="UNKNOWN",E2631="ERROR"),_xlfn.XLOOKUP(Table2[[#This Row],[Item]],Items_List!A:A,Items_List!B:B),E2631)</f>
        <v>5</v>
      </c>
      <c r="G2631">
        <v>15</v>
      </c>
      <c r="H2631">
        <f t="shared" si="165"/>
        <v>15</v>
      </c>
      <c r="I2631" t="s">
        <v>10</v>
      </c>
      <c r="J2631" t="s">
        <v>11</v>
      </c>
      <c r="K2631" s="1">
        <v>45160</v>
      </c>
      <c r="L2631" s="1" t="str">
        <f>IF(ISNUMBER(Table2[[#This Row],[Transaction Date]]),TEXT(Table2[[#This Row],[Transaction Date]],"mmmm"),"Unknown")</f>
        <v>August</v>
      </c>
      <c r="M2631" s="1" t="str">
        <f>IF(ISNUMBER(Table2[[#This Row],[Transaction Date]]),TEXT(Table2[[#This Row],[Transaction Date]],"dddd"),"Unknown")</f>
        <v>Tuesday</v>
      </c>
      <c r="N2631">
        <f t="shared" si="166"/>
        <v>0</v>
      </c>
      <c r="O2631" t="str">
        <f t="shared" si="167"/>
        <v>Actual</v>
      </c>
    </row>
    <row r="2632" spans="1:15" x14ac:dyDescent="0.25">
      <c r="A2632" t="s">
        <v>2956</v>
      </c>
      <c r="B2632" t="s">
        <v>13</v>
      </c>
      <c r="C2632">
        <v>5</v>
      </c>
      <c r="D2632">
        <f t="shared" si="164"/>
        <v>5</v>
      </c>
      <c r="E2632">
        <v>3</v>
      </c>
      <c r="F2632">
        <f>IF(OR(E2632="",E2632="UNKNOWN",E2632="ERROR"),_xlfn.XLOOKUP(Table2[[#This Row],[Item]],Items_List!A:A,Items_List!B:B),E2632)</f>
        <v>3</v>
      </c>
      <c r="G2632">
        <v>15</v>
      </c>
      <c r="H2632">
        <f t="shared" si="165"/>
        <v>15</v>
      </c>
      <c r="I2632" t="s">
        <v>14</v>
      </c>
      <c r="J2632" t="s">
        <v>11</v>
      </c>
      <c r="K2632" s="1">
        <v>45113</v>
      </c>
      <c r="L2632" s="1" t="str">
        <f>IF(ISNUMBER(Table2[[#This Row],[Transaction Date]]),TEXT(Table2[[#This Row],[Transaction Date]],"mmmm"),"Unknown")</f>
        <v>July</v>
      </c>
      <c r="M2632" s="1" t="str">
        <f>IF(ISNUMBER(Table2[[#This Row],[Transaction Date]]),TEXT(Table2[[#This Row],[Transaction Date]],"dddd"),"Unknown")</f>
        <v>Thursday</v>
      </c>
      <c r="N2632">
        <f t="shared" si="166"/>
        <v>0</v>
      </c>
      <c r="O2632" t="str">
        <f t="shared" si="167"/>
        <v>Actual</v>
      </c>
    </row>
    <row r="2633" spans="1:15" x14ac:dyDescent="0.25">
      <c r="A2633" t="s">
        <v>2958</v>
      </c>
      <c r="B2633" t="s">
        <v>13</v>
      </c>
      <c r="C2633">
        <v>5</v>
      </c>
      <c r="D2633">
        <f t="shared" si="164"/>
        <v>5</v>
      </c>
      <c r="E2633">
        <v>3</v>
      </c>
      <c r="F2633">
        <f>IF(OR(E2633="",E2633="UNKNOWN",E2633="ERROR"),_xlfn.XLOOKUP(Table2[[#This Row],[Item]],Items_List!A:A,Items_List!B:B),E2633)</f>
        <v>3</v>
      </c>
      <c r="G2633">
        <v>15</v>
      </c>
      <c r="H2633">
        <f t="shared" si="165"/>
        <v>15</v>
      </c>
      <c r="I2633" t="s">
        <v>10</v>
      </c>
      <c r="J2633" t="s">
        <v>11</v>
      </c>
      <c r="L2633" s="1" t="str">
        <f>IF(ISNUMBER(Table2[[#This Row],[Transaction Date]]),TEXT(Table2[[#This Row],[Transaction Date]],"mmmm"),"Unknown")</f>
        <v>Unknown</v>
      </c>
      <c r="M2633" s="1" t="str">
        <f>IF(ISNUMBER(Table2[[#This Row],[Transaction Date]]),TEXT(Table2[[#This Row],[Transaction Date]],"dddd"),"Unknown")</f>
        <v>Unknown</v>
      </c>
      <c r="N2633">
        <f t="shared" si="166"/>
        <v>0</v>
      </c>
      <c r="O2633" t="str">
        <f t="shared" si="167"/>
        <v>Actual</v>
      </c>
    </row>
    <row r="2634" spans="1:15" x14ac:dyDescent="0.25">
      <c r="A2634" t="s">
        <v>2959</v>
      </c>
      <c r="B2634" t="s">
        <v>17</v>
      </c>
      <c r="D2634">
        <f t="shared" si="164"/>
        <v>3</v>
      </c>
      <c r="E2634">
        <v>1</v>
      </c>
      <c r="F2634">
        <f>IF(OR(E2634="",E2634="UNKNOWN",E2634="ERROR"),_xlfn.XLOOKUP(Table2[[#This Row],[Item]],Items_List!A:A,Items_List!B:B),E2634)</f>
        <v>1</v>
      </c>
      <c r="G2634">
        <v>3</v>
      </c>
      <c r="H2634">
        <f t="shared" si="165"/>
        <v>3</v>
      </c>
      <c r="I2634" t="s">
        <v>10059</v>
      </c>
      <c r="J2634" t="s">
        <v>10059</v>
      </c>
      <c r="K2634" s="1">
        <v>45227</v>
      </c>
      <c r="L2634" s="1" t="str">
        <f>IF(ISNUMBER(Table2[[#This Row],[Transaction Date]]),TEXT(Table2[[#This Row],[Transaction Date]],"mmmm"),"Unknown")</f>
        <v>October</v>
      </c>
      <c r="M2634" s="1" t="str">
        <f>IF(ISNUMBER(Table2[[#This Row],[Transaction Date]]),TEXT(Table2[[#This Row],[Transaction Date]],"dddd"),"Unknown")</f>
        <v>Saturday</v>
      </c>
      <c r="N2634">
        <f t="shared" si="166"/>
        <v>1</v>
      </c>
      <c r="O2634" t="str">
        <f t="shared" si="167"/>
        <v>Estimated</v>
      </c>
    </row>
    <row r="2635" spans="1:15" x14ac:dyDescent="0.25">
      <c r="A2635" t="s">
        <v>2960</v>
      </c>
      <c r="B2635" t="s">
        <v>39</v>
      </c>
      <c r="C2635">
        <v>4</v>
      </c>
      <c r="D2635">
        <f t="shared" si="164"/>
        <v>4</v>
      </c>
      <c r="E2635">
        <v>3</v>
      </c>
      <c r="F2635">
        <f>IF(OR(E2635="",E2635="UNKNOWN",E2635="ERROR"),_xlfn.XLOOKUP(Table2[[#This Row],[Item]],Items_List!A:A,Items_List!B:B),E2635)</f>
        <v>3</v>
      </c>
      <c r="G2635">
        <v>12</v>
      </c>
      <c r="H2635">
        <f t="shared" si="165"/>
        <v>12</v>
      </c>
      <c r="I2635" t="s">
        <v>23</v>
      </c>
      <c r="J2635" t="s">
        <v>15</v>
      </c>
      <c r="K2635" s="1">
        <v>45207</v>
      </c>
      <c r="L2635" s="1" t="str">
        <f>IF(ISNUMBER(Table2[[#This Row],[Transaction Date]]),TEXT(Table2[[#This Row],[Transaction Date]],"mmmm"),"Unknown")</f>
        <v>October</v>
      </c>
      <c r="M2635" s="1" t="str">
        <f>IF(ISNUMBER(Table2[[#This Row],[Transaction Date]]),TEXT(Table2[[#This Row],[Transaction Date]],"dddd"),"Unknown")</f>
        <v>Sunday</v>
      </c>
      <c r="N2635">
        <f t="shared" si="166"/>
        <v>0</v>
      </c>
      <c r="O2635" t="str">
        <f t="shared" si="167"/>
        <v>Actual</v>
      </c>
    </row>
    <row r="2636" spans="1:15" x14ac:dyDescent="0.25">
      <c r="A2636" t="s">
        <v>2961</v>
      </c>
      <c r="B2636" t="s">
        <v>17</v>
      </c>
      <c r="C2636">
        <v>2</v>
      </c>
      <c r="D2636">
        <f t="shared" si="164"/>
        <v>2</v>
      </c>
      <c r="E2636">
        <v>1</v>
      </c>
      <c r="F2636">
        <f>IF(OR(E2636="",E2636="UNKNOWN",E2636="ERROR"),_xlfn.XLOOKUP(Table2[[#This Row],[Item]],Items_List!A:A,Items_List!B:B),E2636)</f>
        <v>1</v>
      </c>
      <c r="G2636">
        <v>2</v>
      </c>
      <c r="H2636">
        <f t="shared" si="165"/>
        <v>2</v>
      </c>
      <c r="I2636" t="s">
        <v>23</v>
      </c>
      <c r="J2636" t="s">
        <v>10059</v>
      </c>
      <c r="K2636" s="1">
        <v>45258</v>
      </c>
      <c r="L2636" s="1" t="str">
        <f>IF(ISNUMBER(Table2[[#This Row],[Transaction Date]]),TEXT(Table2[[#This Row],[Transaction Date]],"mmmm"),"Unknown")</f>
        <v>November</v>
      </c>
      <c r="M2636" s="1" t="str">
        <f>IF(ISNUMBER(Table2[[#This Row],[Transaction Date]]),TEXT(Table2[[#This Row],[Transaction Date]],"dddd"),"Unknown")</f>
        <v>Tuesday</v>
      </c>
      <c r="N2636">
        <f t="shared" si="166"/>
        <v>0</v>
      </c>
      <c r="O2636" t="str">
        <f t="shared" si="167"/>
        <v>Actual</v>
      </c>
    </row>
    <row r="2637" spans="1:15" x14ac:dyDescent="0.25">
      <c r="A2637" t="s">
        <v>2962</v>
      </c>
      <c r="B2637" t="s">
        <v>9</v>
      </c>
      <c r="C2637">
        <v>2</v>
      </c>
      <c r="D2637">
        <f t="shared" si="164"/>
        <v>2</v>
      </c>
      <c r="E2637">
        <v>2</v>
      </c>
      <c r="F2637">
        <f>IF(OR(E2637="",E2637="UNKNOWN",E2637="ERROR"),_xlfn.XLOOKUP(Table2[[#This Row],[Item]],Items_List!A:A,Items_List!B:B),E2637)</f>
        <v>2</v>
      </c>
      <c r="G2637">
        <v>4</v>
      </c>
      <c r="H2637">
        <f t="shared" si="165"/>
        <v>4</v>
      </c>
      <c r="I2637" t="s">
        <v>10059</v>
      </c>
      <c r="J2637" t="s">
        <v>11</v>
      </c>
      <c r="K2637" s="1">
        <v>45070</v>
      </c>
      <c r="L2637" s="1" t="str">
        <f>IF(ISNUMBER(Table2[[#This Row],[Transaction Date]]),TEXT(Table2[[#This Row],[Transaction Date]],"mmmm"),"Unknown")</f>
        <v>May</v>
      </c>
      <c r="M2637" s="1" t="str">
        <f>IF(ISNUMBER(Table2[[#This Row],[Transaction Date]]),TEXT(Table2[[#This Row],[Transaction Date]],"dddd"),"Unknown")</f>
        <v>Wednesday</v>
      </c>
      <c r="N2637">
        <f t="shared" si="166"/>
        <v>0</v>
      </c>
      <c r="O2637" t="str">
        <f t="shared" si="167"/>
        <v>Actual</v>
      </c>
    </row>
    <row r="2638" spans="1:15" x14ac:dyDescent="0.25">
      <c r="A2638" t="s">
        <v>2963</v>
      </c>
      <c r="B2638" t="s">
        <v>28</v>
      </c>
      <c r="C2638">
        <v>5</v>
      </c>
      <c r="D2638">
        <f t="shared" si="164"/>
        <v>5</v>
      </c>
      <c r="E2638">
        <v>4</v>
      </c>
      <c r="F2638">
        <f>IF(OR(E2638="",E2638="UNKNOWN",E2638="ERROR"),_xlfn.XLOOKUP(Table2[[#This Row],[Item]],Items_List!A:A,Items_List!B:B),E2638)</f>
        <v>4</v>
      </c>
      <c r="G2638">
        <v>20</v>
      </c>
      <c r="H2638">
        <f t="shared" si="165"/>
        <v>20</v>
      </c>
      <c r="I2638" t="s">
        <v>10059</v>
      </c>
      <c r="J2638" t="s">
        <v>11</v>
      </c>
      <c r="L2638" s="1" t="str">
        <f>IF(ISNUMBER(Table2[[#This Row],[Transaction Date]]),TEXT(Table2[[#This Row],[Transaction Date]],"mmmm"),"Unknown")</f>
        <v>Unknown</v>
      </c>
      <c r="M2638" s="1" t="str">
        <f>IF(ISNUMBER(Table2[[#This Row],[Transaction Date]]),TEXT(Table2[[#This Row],[Transaction Date]],"dddd"),"Unknown")</f>
        <v>Unknown</v>
      </c>
      <c r="N2638">
        <f t="shared" si="166"/>
        <v>0</v>
      </c>
      <c r="O2638" t="str">
        <f t="shared" si="167"/>
        <v>Actual</v>
      </c>
    </row>
    <row r="2639" spans="1:15" x14ac:dyDescent="0.25">
      <c r="A2639" t="s">
        <v>2964</v>
      </c>
      <c r="B2639" t="s">
        <v>20</v>
      </c>
      <c r="C2639">
        <v>3</v>
      </c>
      <c r="D2639">
        <f t="shared" si="164"/>
        <v>3</v>
      </c>
      <c r="E2639">
        <v>5</v>
      </c>
      <c r="F2639">
        <f>IF(OR(E2639="",E2639="UNKNOWN",E2639="ERROR"),_xlfn.XLOOKUP(Table2[[#This Row],[Item]],Items_List!A:A,Items_List!B:B),E2639)</f>
        <v>5</v>
      </c>
      <c r="G2639">
        <v>15</v>
      </c>
      <c r="H2639">
        <f t="shared" si="165"/>
        <v>15</v>
      </c>
      <c r="I2639" t="s">
        <v>14</v>
      </c>
      <c r="J2639" t="s">
        <v>15</v>
      </c>
      <c r="K2639" s="1">
        <v>45045</v>
      </c>
      <c r="L2639" s="1" t="str">
        <f>IF(ISNUMBER(Table2[[#This Row],[Transaction Date]]),TEXT(Table2[[#This Row],[Transaction Date]],"mmmm"),"Unknown")</f>
        <v>April</v>
      </c>
      <c r="M2639" s="1" t="str">
        <f>IF(ISNUMBER(Table2[[#This Row],[Transaction Date]]),TEXT(Table2[[#This Row],[Transaction Date]],"dddd"),"Unknown")</f>
        <v>Saturday</v>
      </c>
      <c r="N2639">
        <f t="shared" si="166"/>
        <v>0</v>
      </c>
      <c r="O2639" t="str">
        <f t="shared" si="167"/>
        <v>Actual</v>
      </c>
    </row>
    <row r="2640" spans="1:15" x14ac:dyDescent="0.25">
      <c r="A2640" t="s">
        <v>2965</v>
      </c>
      <c r="B2640" t="s">
        <v>17</v>
      </c>
      <c r="C2640">
        <v>1</v>
      </c>
      <c r="D2640">
        <f t="shared" si="164"/>
        <v>1</v>
      </c>
      <c r="E2640">
        <v>1</v>
      </c>
      <c r="F2640">
        <f>IF(OR(E2640="",E2640="UNKNOWN",E2640="ERROR"),_xlfn.XLOOKUP(Table2[[#This Row],[Item]],Items_List!A:A,Items_List!B:B),E2640)</f>
        <v>1</v>
      </c>
      <c r="G2640">
        <v>1</v>
      </c>
      <c r="H2640">
        <f t="shared" si="165"/>
        <v>1</v>
      </c>
      <c r="I2640" t="s">
        <v>14</v>
      </c>
      <c r="J2640" t="s">
        <v>15</v>
      </c>
      <c r="K2640" s="1">
        <v>45211</v>
      </c>
      <c r="L2640" s="1" t="str">
        <f>IF(ISNUMBER(Table2[[#This Row],[Transaction Date]]),TEXT(Table2[[#This Row],[Transaction Date]],"mmmm"),"Unknown")</f>
        <v>October</v>
      </c>
      <c r="M2640" s="1" t="str">
        <f>IF(ISNUMBER(Table2[[#This Row],[Transaction Date]]),TEXT(Table2[[#This Row],[Transaction Date]],"dddd"),"Unknown")</f>
        <v>Thursday</v>
      </c>
      <c r="N2640">
        <f t="shared" si="166"/>
        <v>0</v>
      </c>
      <c r="O2640" t="str">
        <f t="shared" si="167"/>
        <v>Actual</v>
      </c>
    </row>
    <row r="2641" spans="1:15" x14ac:dyDescent="0.25">
      <c r="A2641" t="s">
        <v>2966</v>
      </c>
      <c r="B2641" t="s">
        <v>13</v>
      </c>
      <c r="C2641">
        <v>5</v>
      </c>
      <c r="D2641">
        <f t="shared" si="164"/>
        <v>5</v>
      </c>
      <c r="E2641">
        <v>3</v>
      </c>
      <c r="F2641">
        <f>IF(OR(E2641="",E2641="UNKNOWN",E2641="ERROR"),_xlfn.XLOOKUP(Table2[[#This Row],[Item]],Items_List!A:A,Items_List!B:B),E2641)</f>
        <v>3</v>
      </c>
      <c r="G2641">
        <v>15</v>
      </c>
      <c r="H2641">
        <f t="shared" si="165"/>
        <v>15</v>
      </c>
      <c r="I2641" t="s">
        <v>10</v>
      </c>
      <c r="J2641" t="s">
        <v>10059</v>
      </c>
      <c r="K2641" s="1">
        <v>45072</v>
      </c>
      <c r="L2641" s="1" t="str">
        <f>IF(ISNUMBER(Table2[[#This Row],[Transaction Date]]),TEXT(Table2[[#This Row],[Transaction Date]],"mmmm"),"Unknown")</f>
        <v>May</v>
      </c>
      <c r="M2641" s="1" t="str">
        <f>IF(ISNUMBER(Table2[[#This Row],[Transaction Date]]),TEXT(Table2[[#This Row],[Transaction Date]],"dddd"),"Unknown")</f>
        <v>Friday</v>
      </c>
      <c r="N2641">
        <f t="shared" si="166"/>
        <v>0</v>
      </c>
      <c r="O2641" t="str">
        <f t="shared" si="167"/>
        <v>Actual</v>
      </c>
    </row>
    <row r="2642" spans="1:15" x14ac:dyDescent="0.25">
      <c r="A2642" t="s">
        <v>2967</v>
      </c>
      <c r="B2642" t="s">
        <v>25</v>
      </c>
      <c r="C2642">
        <v>4</v>
      </c>
      <c r="D2642">
        <f t="shared" si="164"/>
        <v>4</v>
      </c>
      <c r="E2642">
        <v>4</v>
      </c>
      <c r="F2642">
        <f>IF(OR(E2642="",E2642="UNKNOWN",E2642="ERROR"),_xlfn.XLOOKUP(Table2[[#This Row],[Item]],Items_List!A:A,Items_List!B:B),E2642)</f>
        <v>4</v>
      </c>
      <c r="G2642">
        <v>16</v>
      </c>
      <c r="H2642">
        <f t="shared" si="165"/>
        <v>16</v>
      </c>
      <c r="I2642" t="s">
        <v>23</v>
      </c>
      <c r="J2642" t="s">
        <v>10059</v>
      </c>
      <c r="K2642" s="1">
        <v>45045</v>
      </c>
      <c r="L2642" s="1" t="str">
        <f>IF(ISNUMBER(Table2[[#This Row],[Transaction Date]]),TEXT(Table2[[#This Row],[Transaction Date]],"mmmm"),"Unknown")</f>
        <v>April</v>
      </c>
      <c r="M2642" s="1" t="str">
        <f>IF(ISNUMBER(Table2[[#This Row],[Transaction Date]]),TEXT(Table2[[#This Row],[Transaction Date]],"dddd"),"Unknown")</f>
        <v>Saturday</v>
      </c>
      <c r="N2642">
        <f t="shared" si="166"/>
        <v>0</v>
      </c>
      <c r="O2642" t="str">
        <f t="shared" si="167"/>
        <v>Actual</v>
      </c>
    </row>
    <row r="2643" spans="1:15" x14ac:dyDescent="0.25">
      <c r="A2643" t="s">
        <v>2968</v>
      </c>
      <c r="B2643" t="s">
        <v>39</v>
      </c>
      <c r="C2643">
        <v>1</v>
      </c>
      <c r="D2643">
        <f t="shared" si="164"/>
        <v>1</v>
      </c>
      <c r="E2643">
        <v>3</v>
      </c>
      <c r="F2643">
        <f>IF(OR(E2643="",E2643="UNKNOWN",E2643="ERROR"),_xlfn.XLOOKUP(Table2[[#This Row],[Item]],Items_List!A:A,Items_List!B:B),E2643)</f>
        <v>3</v>
      </c>
      <c r="G2643">
        <v>3</v>
      </c>
      <c r="H2643">
        <f t="shared" si="165"/>
        <v>3</v>
      </c>
      <c r="I2643" t="s">
        <v>23</v>
      </c>
      <c r="J2643" t="s">
        <v>10059</v>
      </c>
      <c r="K2643" s="1">
        <v>44940</v>
      </c>
      <c r="L2643" s="1" t="str">
        <f>IF(ISNUMBER(Table2[[#This Row],[Transaction Date]]),TEXT(Table2[[#This Row],[Transaction Date]],"mmmm"),"Unknown")</f>
        <v>January</v>
      </c>
      <c r="M2643" s="1" t="str">
        <f>IF(ISNUMBER(Table2[[#This Row],[Transaction Date]]),TEXT(Table2[[#This Row],[Transaction Date]],"dddd"),"Unknown")</f>
        <v>Saturday</v>
      </c>
      <c r="N2643">
        <f t="shared" si="166"/>
        <v>0</v>
      </c>
      <c r="O2643" t="str">
        <f t="shared" si="167"/>
        <v>Actual</v>
      </c>
    </row>
    <row r="2644" spans="1:15" x14ac:dyDescent="0.25">
      <c r="A2644" t="s">
        <v>2969</v>
      </c>
      <c r="B2644" t="s">
        <v>17</v>
      </c>
      <c r="C2644">
        <v>4</v>
      </c>
      <c r="D2644">
        <f t="shared" si="164"/>
        <v>4</v>
      </c>
      <c r="E2644">
        <v>1</v>
      </c>
      <c r="F2644">
        <f>IF(OR(E2644="",E2644="UNKNOWN",E2644="ERROR"),_xlfn.XLOOKUP(Table2[[#This Row],[Item]],Items_List!A:A,Items_List!B:B),E2644)</f>
        <v>1</v>
      </c>
      <c r="G2644">
        <v>4</v>
      </c>
      <c r="H2644">
        <f t="shared" si="165"/>
        <v>4</v>
      </c>
      <c r="I2644" t="s">
        <v>10059</v>
      </c>
      <c r="J2644" t="s">
        <v>11</v>
      </c>
      <c r="K2644" s="1">
        <v>45083</v>
      </c>
      <c r="L2644" s="1" t="str">
        <f>IF(ISNUMBER(Table2[[#This Row],[Transaction Date]]),TEXT(Table2[[#This Row],[Transaction Date]],"mmmm"),"Unknown")</f>
        <v>June</v>
      </c>
      <c r="M2644" s="1" t="str">
        <f>IF(ISNUMBER(Table2[[#This Row],[Transaction Date]]),TEXT(Table2[[#This Row],[Transaction Date]],"dddd"),"Unknown")</f>
        <v>Tuesday</v>
      </c>
      <c r="N2644">
        <f t="shared" si="166"/>
        <v>0</v>
      </c>
      <c r="O2644" t="str">
        <f t="shared" si="167"/>
        <v>Actual</v>
      </c>
    </row>
    <row r="2645" spans="1:15" x14ac:dyDescent="0.25">
      <c r="A2645" t="s">
        <v>2971</v>
      </c>
      <c r="B2645" t="s">
        <v>9</v>
      </c>
      <c r="C2645">
        <v>3</v>
      </c>
      <c r="D2645">
        <f t="shared" si="164"/>
        <v>3</v>
      </c>
      <c r="E2645">
        <v>2</v>
      </c>
      <c r="F2645">
        <f>IF(OR(E2645="",E2645="UNKNOWN",E2645="ERROR"),_xlfn.XLOOKUP(Table2[[#This Row],[Item]],Items_List!A:A,Items_List!B:B),E2645)</f>
        <v>2</v>
      </c>
      <c r="G2645">
        <v>6</v>
      </c>
      <c r="H2645">
        <f t="shared" si="165"/>
        <v>6</v>
      </c>
      <c r="I2645" t="s">
        <v>23</v>
      </c>
      <c r="J2645" t="s">
        <v>10059</v>
      </c>
      <c r="K2645" s="1">
        <v>45087</v>
      </c>
      <c r="L2645" s="1" t="str">
        <f>IF(ISNUMBER(Table2[[#This Row],[Transaction Date]]),TEXT(Table2[[#This Row],[Transaction Date]],"mmmm"),"Unknown")</f>
        <v>June</v>
      </c>
      <c r="M2645" s="1" t="str">
        <f>IF(ISNUMBER(Table2[[#This Row],[Transaction Date]]),TEXT(Table2[[#This Row],[Transaction Date]],"dddd"),"Unknown")</f>
        <v>Saturday</v>
      </c>
      <c r="N2645">
        <f t="shared" si="166"/>
        <v>0</v>
      </c>
      <c r="O2645" t="str">
        <f t="shared" si="167"/>
        <v>Actual</v>
      </c>
    </row>
    <row r="2646" spans="1:15" x14ac:dyDescent="0.25">
      <c r="A2646" t="s">
        <v>2972</v>
      </c>
      <c r="B2646" t="s">
        <v>20</v>
      </c>
      <c r="C2646">
        <v>5</v>
      </c>
      <c r="D2646">
        <f t="shared" si="164"/>
        <v>5</v>
      </c>
      <c r="E2646">
        <v>5</v>
      </c>
      <c r="F2646">
        <f>IF(OR(E2646="",E2646="UNKNOWN",E2646="ERROR"),_xlfn.XLOOKUP(Table2[[#This Row],[Item]],Items_List!A:A,Items_List!B:B),E2646)</f>
        <v>5</v>
      </c>
      <c r="G2646">
        <v>25</v>
      </c>
      <c r="H2646">
        <f t="shared" si="165"/>
        <v>25</v>
      </c>
      <c r="I2646" t="s">
        <v>10059</v>
      </c>
      <c r="J2646" t="s">
        <v>10059</v>
      </c>
      <c r="K2646" s="1">
        <v>45035</v>
      </c>
      <c r="L2646" s="1" t="str">
        <f>IF(ISNUMBER(Table2[[#This Row],[Transaction Date]]),TEXT(Table2[[#This Row],[Transaction Date]],"mmmm"),"Unknown")</f>
        <v>April</v>
      </c>
      <c r="M2646" s="1" t="str">
        <f>IF(ISNUMBER(Table2[[#This Row],[Transaction Date]]),TEXT(Table2[[#This Row],[Transaction Date]],"dddd"),"Unknown")</f>
        <v>Wednesday</v>
      </c>
      <c r="N2646">
        <f t="shared" si="166"/>
        <v>0</v>
      </c>
      <c r="O2646" t="str">
        <f t="shared" si="167"/>
        <v>Actual</v>
      </c>
    </row>
    <row r="2647" spans="1:15" x14ac:dyDescent="0.25">
      <c r="A2647" t="s">
        <v>2973</v>
      </c>
      <c r="B2647" t="s">
        <v>20</v>
      </c>
      <c r="C2647">
        <v>4</v>
      </c>
      <c r="D2647">
        <f t="shared" si="164"/>
        <v>4</v>
      </c>
      <c r="E2647">
        <v>5</v>
      </c>
      <c r="F2647">
        <f>IF(OR(E2647="",E2647="UNKNOWN",E2647="ERROR"),_xlfn.XLOOKUP(Table2[[#This Row],[Item]],Items_List!A:A,Items_List!B:B),E2647)</f>
        <v>5</v>
      </c>
      <c r="G2647">
        <v>20</v>
      </c>
      <c r="H2647">
        <f t="shared" si="165"/>
        <v>20</v>
      </c>
      <c r="I2647" t="s">
        <v>10059</v>
      </c>
      <c r="J2647" t="s">
        <v>15</v>
      </c>
      <c r="K2647" s="1">
        <v>45230</v>
      </c>
      <c r="L2647" s="1" t="str">
        <f>IF(ISNUMBER(Table2[[#This Row],[Transaction Date]]),TEXT(Table2[[#This Row],[Transaction Date]],"mmmm"),"Unknown")</f>
        <v>October</v>
      </c>
      <c r="M2647" s="1" t="str">
        <f>IF(ISNUMBER(Table2[[#This Row],[Transaction Date]]),TEXT(Table2[[#This Row],[Transaction Date]],"dddd"),"Unknown")</f>
        <v>Tuesday</v>
      </c>
      <c r="N2647">
        <f t="shared" si="166"/>
        <v>0</v>
      </c>
      <c r="O2647" t="str">
        <f t="shared" si="167"/>
        <v>Actual</v>
      </c>
    </row>
    <row r="2648" spans="1:15" x14ac:dyDescent="0.25">
      <c r="A2648" t="s">
        <v>2974</v>
      </c>
      <c r="B2648" t="s">
        <v>9</v>
      </c>
      <c r="C2648">
        <v>3</v>
      </c>
      <c r="D2648">
        <f t="shared" si="164"/>
        <v>3</v>
      </c>
      <c r="E2648">
        <v>2</v>
      </c>
      <c r="F2648">
        <f>IF(OR(E2648="",E2648="UNKNOWN",E2648="ERROR"),_xlfn.XLOOKUP(Table2[[#This Row],[Item]],Items_List!A:A,Items_List!B:B),E2648)</f>
        <v>2</v>
      </c>
      <c r="G2648">
        <v>6</v>
      </c>
      <c r="H2648">
        <f t="shared" si="165"/>
        <v>6</v>
      </c>
      <c r="I2648" t="s">
        <v>23</v>
      </c>
      <c r="J2648" t="s">
        <v>10059</v>
      </c>
      <c r="K2648" s="1">
        <v>45185</v>
      </c>
      <c r="L2648" s="1" t="str">
        <f>IF(ISNUMBER(Table2[[#This Row],[Transaction Date]]),TEXT(Table2[[#This Row],[Transaction Date]],"mmmm"),"Unknown")</f>
        <v>September</v>
      </c>
      <c r="M2648" s="1" t="str">
        <f>IF(ISNUMBER(Table2[[#This Row],[Transaction Date]]),TEXT(Table2[[#This Row],[Transaction Date]],"dddd"),"Unknown")</f>
        <v>Saturday</v>
      </c>
      <c r="N2648">
        <f t="shared" si="166"/>
        <v>0</v>
      </c>
      <c r="O2648" t="str">
        <f t="shared" si="167"/>
        <v>Actual</v>
      </c>
    </row>
    <row r="2649" spans="1:15" x14ac:dyDescent="0.25">
      <c r="A2649" t="s">
        <v>2975</v>
      </c>
      <c r="B2649" t="s">
        <v>39</v>
      </c>
      <c r="C2649">
        <v>2</v>
      </c>
      <c r="D2649">
        <f t="shared" si="164"/>
        <v>2</v>
      </c>
      <c r="E2649">
        <v>3</v>
      </c>
      <c r="F2649">
        <f>IF(OR(E2649="",E2649="UNKNOWN",E2649="ERROR"),_xlfn.XLOOKUP(Table2[[#This Row],[Item]],Items_List!A:A,Items_List!B:B),E2649)</f>
        <v>3</v>
      </c>
      <c r="G2649">
        <v>6</v>
      </c>
      <c r="H2649">
        <f t="shared" si="165"/>
        <v>6</v>
      </c>
      <c r="I2649" t="s">
        <v>10</v>
      </c>
      <c r="J2649" t="s">
        <v>11</v>
      </c>
      <c r="K2649" s="1">
        <v>45154</v>
      </c>
      <c r="L2649" s="1" t="str">
        <f>IF(ISNUMBER(Table2[[#This Row],[Transaction Date]]),TEXT(Table2[[#This Row],[Transaction Date]],"mmmm"),"Unknown")</f>
        <v>August</v>
      </c>
      <c r="M2649" s="1" t="str">
        <f>IF(ISNUMBER(Table2[[#This Row],[Transaction Date]]),TEXT(Table2[[#This Row],[Transaction Date]],"dddd"),"Unknown")</f>
        <v>Wednesday</v>
      </c>
      <c r="N2649">
        <f t="shared" si="166"/>
        <v>0</v>
      </c>
      <c r="O2649" t="str">
        <f t="shared" si="167"/>
        <v>Actual</v>
      </c>
    </row>
    <row r="2650" spans="1:15" x14ac:dyDescent="0.25">
      <c r="A2650" t="s">
        <v>2976</v>
      </c>
      <c r="B2650" t="s">
        <v>39</v>
      </c>
      <c r="C2650">
        <v>2</v>
      </c>
      <c r="D2650">
        <f t="shared" si="164"/>
        <v>2</v>
      </c>
      <c r="E2650">
        <v>3</v>
      </c>
      <c r="F2650">
        <f>IF(OR(E2650="",E2650="UNKNOWN",E2650="ERROR"),_xlfn.XLOOKUP(Table2[[#This Row],[Item]],Items_List!A:A,Items_List!B:B),E2650)</f>
        <v>3</v>
      </c>
      <c r="G2650">
        <v>6</v>
      </c>
      <c r="H2650">
        <f t="shared" si="165"/>
        <v>6</v>
      </c>
      <c r="I2650" t="s">
        <v>14</v>
      </c>
      <c r="J2650" t="s">
        <v>10059</v>
      </c>
      <c r="K2650" s="1">
        <v>44952</v>
      </c>
      <c r="L2650" s="1" t="str">
        <f>IF(ISNUMBER(Table2[[#This Row],[Transaction Date]]),TEXT(Table2[[#This Row],[Transaction Date]],"mmmm"),"Unknown")</f>
        <v>January</v>
      </c>
      <c r="M2650" s="1" t="str">
        <f>IF(ISNUMBER(Table2[[#This Row],[Transaction Date]]),TEXT(Table2[[#This Row],[Transaction Date]],"dddd"),"Unknown")</f>
        <v>Thursday</v>
      </c>
      <c r="N2650">
        <f t="shared" si="166"/>
        <v>0</v>
      </c>
      <c r="O2650" t="str">
        <f t="shared" si="167"/>
        <v>Actual</v>
      </c>
    </row>
    <row r="2651" spans="1:15" x14ac:dyDescent="0.25">
      <c r="A2651" t="s">
        <v>2977</v>
      </c>
      <c r="B2651" t="s">
        <v>65</v>
      </c>
      <c r="C2651">
        <v>4</v>
      </c>
      <c r="D2651">
        <f t="shared" si="164"/>
        <v>4</v>
      </c>
      <c r="E2651">
        <v>1.5</v>
      </c>
      <c r="F2651">
        <f>IF(OR(E2651="",E2651="UNKNOWN",E2651="ERROR"),_xlfn.XLOOKUP(Table2[[#This Row],[Item]],Items_List!A:A,Items_List!B:B),E2651)</f>
        <v>1.5</v>
      </c>
      <c r="G2651">
        <v>6</v>
      </c>
      <c r="H2651">
        <f t="shared" si="165"/>
        <v>6</v>
      </c>
      <c r="I2651" t="s">
        <v>10059</v>
      </c>
      <c r="J2651" t="s">
        <v>15</v>
      </c>
      <c r="L2651" s="1" t="str">
        <f>IF(ISNUMBER(Table2[[#This Row],[Transaction Date]]),TEXT(Table2[[#This Row],[Transaction Date]],"mmmm"),"Unknown")</f>
        <v>Unknown</v>
      </c>
      <c r="M2651" s="1" t="str">
        <f>IF(ISNUMBER(Table2[[#This Row],[Transaction Date]]),TEXT(Table2[[#This Row],[Transaction Date]],"dddd"),"Unknown")</f>
        <v>Unknown</v>
      </c>
      <c r="N2651">
        <f t="shared" si="166"/>
        <v>0</v>
      </c>
      <c r="O2651" t="str">
        <f t="shared" si="167"/>
        <v>Actual</v>
      </c>
    </row>
    <row r="2652" spans="1:15" x14ac:dyDescent="0.25">
      <c r="A2652" t="s">
        <v>2978</v>
      </c>
      <c r="B2652" t="s">
        <v>13</v>
      </c>
      <c r="C2652">
        <v>2</v>
      </c>
      <c r="D2652">
        <f t="shared" si="164"/>
        <v>2</v>
      </c>
      <c r="E2652">
        <v>3</v>
      </c>
      <c r="F2652">
        <f>IF(OR(E2652="",E2652="UNKNOWN",E2652="ERROR"),_xlfn.XLOOKUP(Table2[[#This Row],[Item]],Items_List!A:A,Items_List!B:B),E2652)</f>
        <v>3</v>
      </c>
      <c r="G2652">
        <v>6</v>
      </c>
      <c r="H2652">
        <f t="shared" si="165"/>
        <v>6</v>
      </c>
      <c r="I2652" t="s">
        <v>14</v>
      </c>
      <c r="J2652" t="s">
        <v>15</v>
      </c>
      <c r="K2652" s="1">
        <v>45045</v>
      </c>
      <c r="L2652" s="1" t="str">
        <f>IF(ISNUMBER(Table2[[#This Row],[Transaction Date]]),TEXT(Table2[[#This Row],[Transaction Date]],"mmmm"),"Unknown")</f>
        <v>April</v>
      </c>
      <c r="M2652" s="1" t="str">
        <f>IF(ISNUMBER(Table2[[#This Row],[Transaction Date]]),TEXT(Table2[[#This Row],[Transaction Date]],"dddd"),"Unknown")</f>
        <v>Saturday</v>
      </c>
      <c r="N2652">
        <f t="shared" si="166"/>
        <v>0</v>
      </c>
      <c r="O2652" t="str">
        <f t="shared" si="167"/>
        <v>Actual</v>
      </c>
    </row>
    <row r="2653" spans="1:15" x14ac:dyDescent="0.25">
      <c r="A2653" t="s">
        <v>2981</v>
      </c>
      <c r="B2653" t="s">
        <v>9</v>
      </c>
      <c r="C2653">
        <v>1</v>
      </c>
      <c r="D2653">
        <f t="shared" si="164"/>
        <v>1</v>
      </c>
      <c r="E2653">
        <v>2</v>
      </c>
      <c r="F2653">
        <f>IF(OR(E2653="",E2653="UNKNOWN",E2653="ERROR"),_xlfn.XLOOKUP(Table2[[#This Row],[Item]],Items_List!A:A,Items_List!B:B),E2653)</f>
        <v>2</v>
      </c>
      <c r="G2653">
        <v>2</v>
      </c>
      <c r="H2653">
        <f t="shared" si="165"/>
        <v>2</v>
      </c>
      <c r="I2653" t="s">
        <v>23</v>
      </c>
      <c r="J2653" t="s">
        <v>10059</v>
      </c>
      <c r="K2653" s="1">
        <v>45101</v>
      </c>
      <c r="L2653" s="1" t="str">
        <f>IF(ISNUMBER(Table2[[#This Row],[Transaction Date]]),TEXT(Table2[[#This Row],[Transaction Date]],"mmmm"),"Unknown")</f>
        <v>June</v>
      </c>
      <c r="M2653" s="1" t="str">
        <f>IF(ISNUMBER(Table2[[#This Row],[Transaction Date]]),TEXT(Table2[[#This Row],[Transaction Date]],"dddd"),"Unknown")</f>
        <v>Saturday</v>
      </c>
      <c r="N2653">
        <f t="shared" si="166"/>
        <v>0</v>
      </c>
      <c r="O2653" t="str">
        <f t="shared" si="167"/>
        <v>Actual</v>
      </c>
    </row>
    <row r="2654" spans="1:15" x14ac:dyDescent="0.25">
      <c r="A2654" t="s">
        <v>2982</v>
      </c>
      <c r="B2654" t="s">
        <v>20</v>
      </c>
      <c r="C2654">
        <v>5</v>
      </c>
      <c r="D2654">
        <f t="shared" si="164"/>
        <v>5</v>
      </c>
      <c r="E2654">
        <v>5</v>
      </c>
      <c r="F2654">
        <f>IF(OR(E2654="",E2654="UNKNOWN",E2654="ERROR"),_xlfn.XLOOKUP(Table2[[#This Row],[Item]],Items_List!A:A,Items_List!B:B),E2654)</f>
        <v>5</v>
      </c>
      <c r="G2654">
        <v>25</v>
      </c>
      <c r="H2654">
        <f t="shared" si="165"/>
        <v>25</v>
      </c>
      <c r="I2654" t="s">
        <v>10059</v>
      </c>
      <c r="J2654" t="s">
        <v>10059</v>
      </c>
      <c r="K2654" s="1">
        <v>45207</v>
      </c>
      <c r="L2654" s="1" t="str">
        <f>IF(ISNUMBER(Table2[[#This Row],[Transaction Date]]),TEXT(Table2[[#This Row],[Transaction Date]],"mmmm"),"Unknown")</f>
        <v>October</v>
      </c>
      <c r="M2654" s="1" t="str">
        <f>IF(ISNUMBER(Table2[[#This Row],[Transaction Date]]),TEXT(Table2[[#This Row],[Transaction Date]],"dddd"),"Unknown")</f>
        <v>Sunday</v>
      </c>
      <c r="N2654">
        <f t="shared" si="166"/>
        <v>0</v>
      </c>
      <c r="O2654" t="str">
        <f t="shared" si="167"/>
        <v>Actual</v>
      </c>
    </row>
    <row r="2655" spans="1:15" x14ac:dyDescent="0.25">
      <c r="A2655" t="s">
        <v>2983</v>
      </c>
      <c r="B2655" t="s">
        <v>17</v>
      </c>
      <c r="C2655">
        <v>3</v>
      </c>
      <c r="D2655">
        <f t="shared" si="164"/>
        <v>3</v>
      </c>
      <c r="E2655">
        <v>1</v>
      </c>
      <c r="F2655">
        <f>IF(OR(E2655="",E2655="UNKNOWN",E2655="ERROR"),_xlfn.XLOOKUP(Table2[[#This Row],[Item]],Items_List!A:A,Items_List!B:B),E2655)</f>
        <v>1</v>
      </c>
      <c r="G2655">
        <v>3</v>
      </c>
      <c r="H2655">
        <f t="shared" si="165"/>
        <v>3</v>
      </c>
      <c r="I2655" t="s">
        <v>10059</v>
      </c>
      <c r="J2655" t="s">
        <v>11</v>
      </c>
      <c r="K2655" s="1">
        <v>45239</v>
      </c>
      <c r="L2655" s="1" t="str">
        <f>IF(ISNUMBER(Table2[[#This Row],[Transaction Date]]),TEXT(Table2[[#This Row],[Transaction Date]],"mmmm"),"Unknown")</f>
        <v>November</v>
      </c>
      <c r="M2655" s="1" t="str">
        <f>IF(ISNUMBER(Table2[[#This Row],[Transaction Date]]),TEXT(Table2[[#This Row],[Transaction Date]],"dddd"),"Unknown")</f>
        <v>Thursday</v>
      </c>
      <c r="N2655">
        <f t="shared" si="166"/>
        <v>0</v>
      </c>
      <c r="O2655" t="str">
        <f t="shared" si="167"/>
        <v>Actual</v>
      </c>
    </row>
    <row r="2656" spans="1:15" x14ac:dyDescent="0.25">
      <c r="A2656" t="s">
        <v>2984</v>
      </c>
      <c r="B2656" t="s">
        <v>25</v>
      </c>
      <c r="C2656">
        <v>1</v>
      </c>
      <c r="D2656">
        <f t="shared" si="164"/>
        <v>1</v>
      </c>
      <c r="E2656">
        <v>4</v>
      </c>
      <c r="F2656">
        <f>IF(OR(E2656="",E2656="UNKNOWN",E2656="ERROR"),_xlfn.XLOOKUP(Table2[[#This Row],[Item]],Items_List!A:A,Items_List!B:B),E2656)</f>
        <v>4</v>
      </c>
      <c r="G2656">
        <v>4</v>
      </c>
      <c r="H2656">
        <f t="shared" si="165"/>
        <v>4</v>
      </c>
      <c r="I2656" t="s">
        <v>23</v>
      </c>
      <c r="J2656" t="s">
        <v>11</v>
      </c>
      <c r="K2656" s="1">
        <v>44987</v>
      </c>
      <c r="L2656" s="1" t="str">
        <f>IF(ISNUMBER(Table2[[#This Row],[Transaction Date]]),TEXT(Table2[[#This Row],[Transaction Date]],"mmmm"),"Unknown")</f>
        <v>March</v>
      </c>
      <c r="M2656" s="1" t="str">
        <f>IF(ISNUMBER(Table2[[#This Row],[Transaction Date]]),TEXT(Table2[[#This Row],[Transaction Date]],"dddd"),"Unknown")</f>
        <v>Thursday</v>
      </c>
      <c r="N2656">
        <f t="shared" si="166"/>
        <v>0</v>
      </c>
      <c r="O2656" t="str">
        <f t="shared" si="167"/>
        <v>Actual</v>
      </c>
    </row>
    <row r="2657" spans="1:15" x14ac:dyDescent="0.25">
      <c r="A2657" t="s">
        <v>2986</v>
      </c>
      <c r="B2657" t="s">
        <v>25</v>
      </c>
      <c r="C2657">
        <v>4</v>
      </c>
      <c r="D2657">
        <f t="shared" si="164"/>
        <v>4</v>
      </c>
      <c r="E2657">
        <v>4</v>
      </c>
      <c r="F2657">
        <f>IF(OR(E2657="",E2657="UNKNOWN",E2657="ERROR"),_xlfn.XLOOKUP(Table2[[#This Row],[Item]],Items_List!A:A,Items_List!B:B),E2657)</f>
        <v>4</v>
      </c>
      <c r="G2657">
        <v>16</v>
      </c>
      <c r="H2657">
        <f t="shared" si="165"/>
        <v>16</v>
      </c>
      <c r="I2657" t="s">
        <v>10</v>
      </c>
      <c r="J2657" t="s">
        <v>10059</v>
      </c>
      <c r="K2657" s="1">
        <v>45028</v>
      </c>
      <c r="L2657" s="1" t="str">
        <f>IF(ISNUMBER(Table2[[#This Row],[Transaction Date]]),TEXT(Table2[[#This Row],[Transaction Date]],"mmmm"),"Unknown")</f>
        <v>April</v>
      </c>
      <c r="M2657" s="1" t="str">
        <f>IF(ISNUMBER(Table2[[#This Row],[Transaction Date]]),TEXT(Table2[[#This Row],[Transaction Date]],"dddd"),"Unknown")</f>
        <v>Wednesday</v>
      </c>
      <c r="N2657">
        <f t="shared" si="166"/>
        <v>0</v>
      </c>
      <c r="O2657" t="str">
        <f t="shared" si="167"/>
        <v>Actual</v>
      </c>
    </row>
    <row r="2658" spans="1:15" x14ac:dyDescent="0.25">
      <c r="A2658" t="s">
        <v>2987</v>
      </c>
      <c r="B2658" t="s">
        <v>39</v>
      </c>
      <c r="C2658">
        <v>3</v>
      </c>
      <c r="D2658">
        <f t="shared" si="164"/>
        <v>3</v>
      </c>
      <c r="E2658">
        <v>3</v>
      </c>
      <c r="F2658">
        <f>IF(OR(E2658="",E2658="UNKNOWN",E2658="ERROR"),_xlfn.XLOOKUP(Table2[[#This Row],[Item]],Items_List!A:A,Items_List!B:B),E2658)</f>
        <v>3</v>
      </c>
      <c r="G2658">
        <v>9</v>
      </c>
      <c r="H2658">
        <f t="shared" si="165"/>
        <v>9</v>
      </c>
      <c r="I2658" t="s">
        <v>23</v>
      </c>
      <c r="J2658" t="s">
        <v>11</v>
      </c>
      <c r="K2658" s="1">
        <v>45056</v>
      </c>
      <c r="L2658" s="1" t="str">
        <f>IF(ISNUMBER(Table2[[#This Row],[Transaction Date]]),TEXT(Table2[[#This Row],[Transaction Date]],"mmmm"),"Unknown")</f>
        <v>May</v>
      </c>
      <c r="M2658" s="1" t="str">
        <f>IF(ISNUMBER(Table2[[#This Row],[Transaction Date]]),TEXT(Table2[[#This Row],[Transaction Date]],"dddd"),"Unknown")</f>
        <v>Wednesday</v>
      </c>
      <c r="N2658">
        <f t="shared" si="166"/>
        <v>0</v>
      </c>
      <c r="O2658" t="str">
        <f t="shared" si="167"/>
        <v>Actual</v>
      </c>
    </row>
    <row r="2659" spans="1:15" x14ac:dyDescent="0.25">
      <c r="A2659" t="s">
        <v>2988</v>
      </c>
      <c r="B2659" t="s">
        <v>17</v>
      </c>
      <c r="C2659">
        <v>1</v>
      </c>
      <c r="D2659">
        <f t="shared" si="164"/>
        <v>1</v>
      </c>
      <c r="E2659">
        <v>1</v>
      </c>
      <c r="F2659">
        <f>IF(OR(E2659="",E2659="UNKNOWN",E2659="ERROR"),_xlfn.XLOOKUP(Table2[[#This Row],[Item]],Items_List!A:A,Items_List!B:B),E2659)</f>
        <v>1</v>
      </c>
      <c r="G2659">
        <v>1</v>
      </c>
      <c r="H2659">
        <f t="shared" si="165"/>
        <v>1</v>
      </c>
      <c r="I2659" t="s">
        <v>14</v>
      </c>
      <c r="J2659" t="s">
        <v>10059</v>
      </c>
      <c r="K2659" s="1">
        <v>45122</v>
      </c>
      <c r="L2659" s="1" t="str">
        <f>IF(ISNUMBER(Table2[[#This Row],[Transaction Date]]),TEXT(Table2[[#This Row],[Transaction Date]],"mmmm"),"Unknown")</f>
        <v>July</v>
      </c>
      <c r="M2659" s="1" t="str">
        <f>IF(ISNUMBER(Table2[[#This Row],[Transaction Date]]),TEXT(Table2[[#This Row],[Transaction Date]],"dddd"),"Unknown")</f>
        <v>Saturday</v>
      </c>
      <c r="N2659">
        <f t="shared" si="166"/>
        <v>0</v>
      </c>
      <c r="O2659" t="str">
        <f t="shared" si="167"/>
        <v>Actual</v>
      </c>
    </row>
    <row r="2660" spans="1:15" x14ac:dyDescent="0.25">
      <c r="A2660" t="s">
        <v>2989</v>
      </c>
      <c r="B2660" t="s">
        <v>9</v>
      </c>
      <c r="C2660">
        <v>4</v>
      </c>
      <c r="D2660">
        <f t="shared" si="164"/>
        <v>4</v>
      </c>
      <c r="E2660">
        <v>2</v>
      </c>
      <c r="F2660">
        <f>IF(OR(E2660="",E2660="UNKNOWN",E2660="ERROR"),_xlfn.XLOOKUP(Table2[[#This Row],[Item]],Items_List!A:A,Items_List!B:B),E2660)</f>
        <v>2</v>
      </c>
      <c r="G2660">
        <v>8</v>
      </c>
      <c r="H2660">
        <f t="shared" si="165"/>
        <v>8</v>
      </c>
      <c r="I2660" t="s">
        <v>10059</v>
      </c>
      <c r="J2660" t="s">
        <v>10059</v>
      </c>
      <c r="K2660" s="1">
        <v>45206</v>
      </c>
      <c r="L2660" s="1" t="str">
        <f>IF(ISNUMBER(Table2[[#This Row],[Transaction Date]]),TEXT(Table2[[#This Row],[Transaction Date]],"mmmm"),"Unknown")</f>
        <v>October</v>
      </c>
      <c r="M2660" s="1" t="str">
        <f>IF(ISNUMBER(Table2[[#This Row],[Transaction Date]]),TEXT(Table2[[#This Row],[Transaction Date]],"dddd"),"Unknown")</f>
        <v>Saturday</v>
      </c>
      <c r="N2660">
        <f t="shared" si="166"/>
        <v>0</v>
      </c>
      <c r="O2660" t="str">
        <f t="shared" si="167"/>
        <v>Actual</v>
      </c>
    </row>
    <row r="2661" spans="1:15" x14ac:dyDescent="0.25">
      <c r="A2661" t="s">
        <v>2990</v>
      </c>
      <c r="B2661" t="s">
        <v>13</v>
      </c>
      <c r="C2661">
        <v>5</v>
      </c>
      <c r="D2661">
        <f t="shared" si="164"/>
        <v>5</v>
      </c>
      <c r="E2661">
        <v>3</v>
      </c>
      <c r="F2661">
        <f>IF(OR(E2661="",E2661="UNKNOWN",E2661="ERROR"),_xlfn.XLOOKUP(Table2[[#This Row],[Item]],Items_List!A:A,Items_List!B:B),E2661)</f>
        <v>3</v>
      </c>
      <c r="G2661">
        <v>15</v>
      </c>
      <c r="H2661">
        <f t="shared" si="165"/>
        <v>15</v>
      </c>
      <c r="I2661" t="s">
        <v>23</v>
      </c>
      <c r="J2661" t="s">
        <v>10059</v>
      </c>
      <c r="K2661" s="1">
        <v>44954</v>
      </c>
      <c r="L2661" s="1" t="str">
        <f>IF(ISNUMBER(Table2[[#This Row],[Transaction Date]]),TEXT(Table2[[#This Row],[Transaction Date]],"mmmm"),"Unknown")</f>
        <v>January</v>
      </c>
      <c r="M2661" s="1" t="str">
        <f>IF(ISNUMBER(Table2[[#This Row],[Transaction Date]]),TEXT(Table2[[#This Row],[Transaction Date]],"dddd"),"Unknown")</f>
        <v>Saturday</v>
      </c>
      <c r="N2661">
        <f t="shared" si="166"/>
        <v>0</v>
      </c>
      <c r="O2661" t="str">
        <f t="shared" si="167"/>
        <v>Actual</v>
      </c>
    </row>
    <row r="2662" spans="1:15" x14ac:dyDescent="0.25">
      <c r="A2662" t="s">
        <v>2993</v>
      </c>
      <c r="B2662" t="s">
        <v>65</v>
      </c>
      <c r="C2662">
        <v>3</v>
      </c>
      <c r="D2662">
        <f t="shared" si="164"/>
        <v>3</v>
      </c>
      <c r="E2662">
        <v>1.5</v>
      </c>
      <c r="F2662">
        <f>IF(OR(E2662="",E2662="UNKNOWN",E2662="ERROR"),_xlfn.XLOOKUP(Table2[[#This Row],[Item]],Items_List!A:A,Items_List!B:B),E2662)</f>
        <v>1.5</v>
      </c>
      <c r="G2662">
        <v>4.5</v>
      </c>
      <c r="H2662">
        <f t="shared" si="165"/>
        <v>4.5</v>
      </c>
      <c r="I2662" t="s">
        <v>10</v>
      </c>
      <c r="J2662" t="s">
        <v>15</v>
      </c>
      <c r="K2662" s="1">
        <v>45284</v>
      </c>
      <c r="L2662" s="1" t="str">
        <f>IF(ISNUMBER(Table2[[#This Row],[Transaction Date]]),TEXT(Table2[[#This Row],[Transaction Date]],"mmmm"),"Unknown")</f>
        <v>December</v>
      </c>
      <c r="M2662" s="1" t="str">
        <f>IF(ISNUMBER(Table2[[#This Row],[Transaction Date]]),TEXT(Table2[[#This Row],[Transaction Date]],"dddd"),"Unknown")</f>
        <v>Sunday</v>
      </c>
      <c r="N2662">
        <f t="shared" si="166"/>
        <v>0</v>
      </c>
      <c r="O2662" t="str">
        <f t="shared" si="167"/>
        <v>Actual</v>
      </c>
    </row>
    <row r="2663" spans="1:15" x14ac:dyDescent="0.25">
      <c r="A2663" t="s">
        <v>2994</v>
      </c>
      <c r="B2663" t="s">
        <v>28</v>
      </c>
      <c r="C2663">
        <v>2</v>
      </c>
      <c r="D2663">
        <f t="shared" si="164"/>
        <v>2</v>
      </c>
      <c r="E2663">
        <v>4</v>
      </c>
      <c r="F2663">
        <f>IF(OR(E2663="",E2663="UNKNOWN",E2663="ERROR"),_xlfn.XLOOKUP(Table2[[#This Row],[Item]],Items_List!A:A,Items_List!B:B),E2663)</f>
        <v>4</v>
      </c>
      <c r="G2663">
        <v>8</v>
      </c>
      <c r="H2663">
        <f t="shared" si="165"/>
        <v>8</v>
      </c>
      <c r="I2663" t="s">
        <v>10059</v>
      </c>
      <c r="J2663" t="s">
        <v>10059</v>
      </c>
      <c r="K2663" s="1">
        <v>45125</v>
      </c>
      <c r="L2663" s="1" t="str">
        <f>IF(ISNUMBER(Table2[[#This Row],[Transaction Date]]),TEXT(Table2[[#This Row],[Transaction Date]],"mmmm"),"Unknown")</f>
        <v>July</v>
      </c>
      <c r="M2663" s="1" t="str">
        <f>IF(ISNUMBER(Table2[[#This Row],[Transaction Date]]),TEXT(Table2[[#This Row],[Transaction Date]],"dddd"),"Unknown")</f>
        <v>Tuesday</v>
      </c>
      <c r="N2663">
        <f t="shared" si="166"/>
        <v>0</v>
      </c>
      <c r="O2663" t="str">
        <f t="shared" si="167"/>
        <v>Actual</v>
      </c>
    </row>
    <row r="2664" spans="1:15" x14ac:dyDescent="0.25">
      <c r="A2664" t="s">
        <v>2996</v>
      </c>
      <c r="B2664" t="s">
        <v>9</v>
      </c>
      <c r="C2664">
        <v>5</v>
      </c>
      <c r="D2664">
        <f t="shared" si="164"/>
        <v>5</v>
      </c>
      <c r="E2664">
        <v>2</v>
      </c>
      <c r="F2664">
        <f>IF(OR(E2664="",E2664="UNKNOWN",E2664="ERROR"),_xlfn.XLOOKUP(Table2[[#This Row],[Item]],Items_List!A:A,Items_List!B:B),E2664)</f>
        <v>2</v>
      </c>
      <c r="G2664">
        <v>10</v>
      </c>
      <c r="H2664">
        <f t="shared" si="165"/>
        <v>10</v>
      </c>
      <c r="I2664" t="s">
        <v>23</v>
      </c>
      <c r="J2664" t="s">
        <v>10059</v>
      </c>
      <c r="K2664" s="1">
        <v>45205</v>
      </c>
      <c r="L2664" s="1" t="str">
        <f>IF(ISNUMBER(Table2[[#This Row],[Transaction Date]]),TEXT(Table2[[#This Row],[Transaction Date]],"mmmm"),"Unknown")</f>
        <v>October</v>
      </c>
      <c r="M2664" s="1" t="str">
        <f>IF(ISNUMBER(Table2[[#This Row],[Transaction Date]]),TEXT(Table2[[#This Row],[Transaction Date]],"dddd"),"Unknown")</f>
        <v>Friday</v>
      </c>
      <c r="N2664">
        <f t="shared" si="166"/>
        <v>0</v>
      </c>
      <c r="O2664" t="str">
        <f t="shared" si="167"/>
        <v>Actual</v>
      </c>
    </row>
    <row r="2665" spans="1:15" x14ac:dyDescent="0.25">
      <c r="A2665" t="s">
        <v>2997</v>
      </c>
      <c r="B2665" t="s">
        <v>39</v>
      </c>
      <c r="C2665">
        <v>3</v>
      </c>
      <c r="D2665">
        <f t="shared" si="164"/>
        <v>3</v>
      </c>
      <c r="E2665" s="3">
        <f>_xlfn.XLOOKUP(Table2[[#This Row],[Item]],Items_List!$A$2:$A$9,Items_List!$B$2:$B$9)</f>
        <v>3</v>
      </c>
      <c r="F2665">
        <f>IF(OR(E2665="",E2665="UNKNOWN",E2665="ERROR"),_xlfn.XLOOKUP(Table2[[#This Row],[Item]],Items_List!A:A,Items_List!B:B),E2665)</f>
        <v>3</v>
      </c>
      <c r="G2665">
        <v>9</v>
      </c>
      <c r="H2665">
        <f t="shared" si="165"/>
        <v>9</v>
      </c>
      <c r="I2665" t="s">
        <v>14</v>
      </c>
      <c r="J2665" t="s">
        <v>10059</v>
      </c>
      <c r="K2665" s="1">
        <v>45287</v>
      </c>
      <c r="L2665" s="1" t="str">
        <f>IF(ISNUMBER(Table2[[#This Row],[Transaction Date]]),TEXT(Table2[[#This Row],[Transaction Date]],"mmmm"),"Unknown")</f>
        <v>December</v>
      </c>
      <c r="M2665" s="1" t="str">
        <f>IF(ISNUMBER(Table2[[#This Row],[Transaction Date]]),TEXT(Table2[[#This Row],[Transaction Date]],"dddd"),"Unknown")</f>
        <v>Wednesday</v>
      </c>
      <c r="N2665">
        <f t="shared" si="166"/>
        <v>0</v>
      </c>
      <c r="O2665" t="str">
        <f t="shared" si="167"/>
        <v>Actual</v>
      </c>
    </row>
    <row r="2666" spans="1:15" x14ac:dyDescent="0.25">
      <c r="A2666" t="s">
        <v>2998</v>
      </c>
      <c r="B2666" t="s">
        <v>65</v>
      </c>
      <c r="C2666">
        <v>3</v>
      </c>
      <c r="D2666">
        <f t="shared" si="164"/>
        <v>3</v>
      </c>
      <c r="E2666">
        <v>1.5</v>
      </c>
      <c r="F2666">
        <f>IF(OR(E2666="",E2666="UNKNOWN",E2666="ERROR"),_xlfn.XLOOKUP(Table2[[#This Row],[Item]],Items_List!A:A,Items_List!B:B),E2666)</f>
        <v>1.5</v>
      </c>
      <c r="G2666">
        <v>4.5</v>
      </c>
      <c r="H2666">
        <f t="shared" si="165"/>
        <v>4.5</v>
      </c>
      <c r="I2666" t="s">
        <v>10059</v>
      </c>
      <c r="J2666" t="s">
        <v>11</v>
      </c>
      <c r="K2666" s="1">
        <v>45279</v>
      </c>
      <c r="L2666" s="1" t="str">
        <f>IF(ISNUMBER(Table2[[#This Row],[Transaction Date]]),TEXT(Table2[[#This Row],[Transaction Date]],"mmmm"),"Unknown")</f>
        <v>December</v>
      </c>
      <c r="M2666" s="1" t="str">
        <f>IF(ISNUMBER(Table2[[#This Row],[Transaction Date]]),TEXT(Table2[[#This Row],[Transaction Date]],"dddd"),"Unknown")</f>
        <v>Tuesday</v>
      </c>
      <c r="N2666">
        <f t="shared" si="166"/>
        <v>0</v>
      </c>
      <c r="O2666" t="str">
        <f t="shared" si="167"/>
        <v>Actual</v>
      </c>
    </row>
    <row r="2667" spans="1:15" x14ac:dyDescent="0.25">
      <c r="A2667" t="s">
        <v>3000</v>
      </c>
      <c r="B2667" t="s">
        <v>65</v>
      </c>
      <c r="C2667">
        <v>5</v>
      </c>
      <c r="D2667">
        <f t="shared" si="164"/>
        <v>5</v>
      </c>
      <c r="E2667">
        <v>1.5</v>
      </c>
      <c r="F2667">
        <f>IF(OR(E2667="",E2667="UNKNOWN",E2667="ERROR"),_xlfn.XLOOKUP(Table2[[#This Row],[Item]],Items_List!A:A,Items_List!B:B),E2667)</f>
        <v>1.5</v>
      </c>
      <c r="G2667">
        <v>7.5</v>
      </c>
      <c r="H2667">
        <f t="shared" si="165"/>
        <v>7.5</v>
      </c>
      <c r="I2667" t="s">
        <v>10059</v>
      </c>
      <c r="J2667" t="s">
        <v>15</v>
      </c>
      <c r="K2667" s="1">
        <v>44963</v>
      </c>
      <c r="L2667" s="1" t="str">
        <f>IF(ISNUMBER(Table2[[#This Row],[Transaction Date]]),TEXT(Table2[[#This Row],[Transaction Date]],"mmmm"),"Unknown")</f>
        <v>February</v>
      </c>
      <c r="M2667" s="1" t="str">
        <f>IF(ISNUMBER(Table2[[#This Row],[Transaction Date]]),TEXT(Table2[[#This Row],[Transaction Date]],"dddd"),"Unknown")</f>
        <v>Monday</v>
      </c>
      <c r="N2667">
        <f t="shared" si="166"/>
        <v>0</v>
      </c>
      <c r="O2667" t="str">
        <f t="shared" si="167"/>
        <v>Actual</v>
      </c>
    </row>
    <row r="2668" spans="1:15" x14ac:dyDescent="0.25">
      <c r="A2668" t="s">
        <v>3002</v>
      </c>
      <c r="B2668" t="s">
        <v>9</v>
      </c>
      <c r="D2668">
        <f t="shared" si="164"/>
        <v>5</v>
      </c>
      <c r="E2668">
        <v>2</v>
      </c>
      <c r="F2668">
        <f>IF(OR(E2668="",E2668="UNKNOWN",E2668="ERROR"),_xlfn.XLOOKUP(Table2[[#This Row],[Item]],Items_List!A:A,Items_List!B:B),E2668)</f>
        <v>2</v>
      </c>
      <c r="G2668">
        <v>10</v>
      </c>
      <c r="H2668">
        <f t="shared" si="165"/>
        <v>10</v>
      </c>
      <c r="I2668" t="s">
        <v>23</v>
      </c>
      <c r="J2668" t="s">
        <v>10059</v>
      </c>
      <c r="K2668" s="1">
        <v>45128</v>
      </c>
      <c r="L2668" s="1" t="str">
        <f>IF(ISNUMBER(Table2[[#This Row],[Transaction Date]]),TEXT(Table2[[#This Row],[Transaction Date]],"mmmm"),"Unknown")</f>
        <v>July</v>
      </c>
      <c r="M2668" s="1" t="str">
        <f>IF(ISNUMBER(Table2[[#This Row],[Transaction Date]]),TEXT(Table2[[#This Row],[Transaction Date]],"dddd"),"Unknown")</f>
        <v>Friday</v>
      </c>
      <c r="N2668">
        <f t="shared" si="166"/>
        <v>1</v>
      </c>
      <c r="O2668" t="str">
        <f t="shared" si="167"/>
        <v>Estimated</v>
      </c>
    </row>
    <row r="2669" spans="1:15" x14ac:dyDescent="0.25">
      <c r="A2669" t="s">
        <v>3003</v>
      </c>
      <c r="B2669" t="s">
        <v>25</v>
      </c>
      <c r="C2669">
        <v>3</v>
      </c>
      <c r="D2669">
        <f t="shared" si="164"/>
        <v>3</v>
      </c>
      <c r="E2669">
        <v>4</v>
      </c>
      <c r="F2669">
        <f>IF(OR(E2669="",E2669="UNKNOWN",E2669="ERROR"),_xlfn.XLOOKUP(Table2[[#This Row],[Item]],Items_List!A:A,Items_List!B:B),E2669)</f>
        <v>4</v>
      </c>
      <c r="G2669">
        <v>12</v>
      </c>
      <c r="H2669">
        <f t="shared" si="165"/>
        <v>12</v>
      </c>
      <c r="I2669" t="s">
        <v>10</v>
      </c>
      <c r="J2669" t="s">
        <v>15</v>
      </c>
      <c r="K2669" s="1">
        <v>45234</v>
      </c>
      <c r="L2669" s="1" t="str">
        <f>IF(ISNUMBER(Table2[[#This Row],[Transaction Date]]),TEXT(Table2[[#This Row],[Transaction Date]],"mmmm"),"Unknown")</f>
        <v>November</v>
      </c>
      <c r="M2669" s="1" t="str">
        <f>IF(ISNUMBER(Table2[[#This Row],[Transaction Date]]),TEXT(Table2[[#This Row],[Transaction Date]],"dddd"),"Unknown")</f>
        <v>Saturday</v>
      </c>
      <c r="N2669">
        <f t="shared" si="166"/>
        <v>0</v>
      </c>
      <c r="O2669" t="str">
        <f t="shared" si="167"/>
        <v>Actual</v>
      </c>
    </row>
    <row r="2670" spans="1:15" x14ac:dyDescent="0.25">
      <c r="A2670" t="s">
        <v>3004</v>
      </c>
      <c r="B2670" t="s">
        <v>17</v>
      </c>
      <c r="C2670">
        <v>2</v>
      </c>
      <c r="D2670">
        <f t="shared" si="164"/>
        <v>2</v>
      </c>
      <c r="E2670">
        <v>1</v>
      </c>
      <c r="F2670">
        <f>IF(OR(E2670="",E2670="UNKNOWN",E2670="ERROR"),_xlfn.XLOOKUP(Table2[[#This Row],[Item]],Items_List!A:A,Items_List!B:B),E2670)</f>
        <v>1</v>
      </c>
      <c r="G2670">
        <v>2</v>
      </c>
      <c r="H2670">
        <f t="shared" si="165"/>
        <v>2</v>
      </c>
      <c r="I2670" t="s">
        <v>10059</v>
      </c>
      <c r="J2670" t="s">
        <v>11</v>
      </c>
      <c r="K2670" s="1">
        <v>45018</v>
      </c>
      <c r="L2670" s="1" t="str">
        <f>IF(ISNUMBER(Table2[[#This Row],[Transaction Date]]),TEXT(Table2[[#This Row],[Transaction Date]],"mmmm"),"Unknown")</f>
        <v>April</v>
      </c>
      <c r="M2670" s="1" t="str">
        <f>IF(ISNUMBER(Table2[[#This Row],[Transaction Date]]),TEXT(Table2[[#This Row],[Transaction Date]],"dddd"),"Unknown")</f>
        <v>Sunday</v>
      </c>
      <c r="N2670">
        <f t="shared" si="166"/>
        <v>0</v>
      </c>
      <c r="O2670" t="str">
        <f t="shared" si="167"/>
        <v>Actual</v>
      </c>
    </row>
    <row r="2671" spans="1:15" x14ac:dyDescent="0.25">
      <c r="A2671" t="s">
        <v>3005</v>
      </c>
      <c r="B2671" t="s">
        <v>17</v>
      </c>
      <c r="C2671">
        <v>1</v>
      </c>
      <c r="D2671">
        <f t="shared" si="164"/>
        <v>1</v>
      </c>
      <c r="E2671">
        <v>1</v>
      </c>
      <c r="F2671">
        <f>IF(OR(E2671="",E2671="UNKNOWN",E2671="ERROR"),_xlfn.XLOOKUP(Table2[[#This Row],[Item]],Items_List!A:A,Items_List!B:B),E2671)</f>
        <v>1</v>
      </c>
      <c r="G2671">
        <v>1</v>
      </c>
      <c r="H2671">
        <f t="shared" si="165"/>
        <v>1</v>
      </c>
      <c r="I2671" t="s">
        <v>10</v>
      </c>
      <c r="J2671" t="s">
        <v>11</v>
      </c>
      <c r="K2671" s="1">
        <v>45251</v>
      </c>
      <c r="L2671" s="1" t="str">
        <f>IF(ISNUMBER(Table2[[#This Row],[Transaction Date]]),TEXT(Table2[[#This Row],[Transaction Date]],"mmmm"),"Unknown")</f>
        <v>November</v>
      </c>
      <c r="M2671" s="1" t="str">
        <f>IF(ISNUMBER(Table2[[#This Row],[Transaction Date]]),TEXT(Table2[[#This Row],[Transaction Date]],"dddd"),"Unknown")</f>
        <v>Tuesday</v>
      </c>
      <c r="N2671">
        <f t="shared" si="166"/>
        <v>0</v>
      </c>
      <c r="O2671" t="str">
        <f t="shared" si="167"/>
        <v>Actual</v>
      </c>
    </row>
    <row r="2672" spans="1:15" x14ac:dyDescent="0.25">
      <c r="A2672" t="s">
        <v>3006</v>
      </c>
      <c r="B2672" t="s">
        <v>13</v>
      </c>
      <c r="C2672">
        <v>2</v>
      </c>
      <c r="D2672">
        <f t="shared" si="164"/>
        <v>2</v>
      </c>
      <c r="E2672">
        <v>3</v>
      </c>
      <c r="F2672">
        <f>IF(OR(E2672="",E2672="UNKNOWN",E2672="ERROR"),_xlfn.XLOOKUP(Table2[[#This Row],[Item]],Items_List!A:A,Items_List!B:B),E2672)</f>
        <v>3</v>
      </c>
      <c r="G2672">
        <v>6</v>
      </c>
      <c r="H2672">
        <f t="shared" si="165"/>
        <v>6</v>
      </c>
      <c r="I2672" t="s">
        <v>23</v>
      </c>
      <c r="J2672" t="s">
        <v>15</v>
      </c>
      <c r="K2672" s="1">
        <v>44967</v>
      </c>
      <c r="L2672" s="1" t="str">
        <f>IF(ISNUMBER(Table2[[#This Row],[Transaction Date]]),TEXT(Table2[[#This Row],[Transaction Date]],"mmmm"),"Unknown")</f>
        <v>February</v>
      </c>
      <c r="M2672" s="1" t="str">
        <f>IF(ISNUMBER(Table2[[#This Row],[Transaction Date]]),TEXT(Table2[[#This Row],[Transaction Date]],"dddd"),"Unknown")</f>
        <v>Friday</v>
      </c>
      <c r="N2672">
        <f t="shared" si="166"/>
        <v>0</v>
      </c>
      <c r="O2672" t="str">
        <f t="shared" si="167"/>
        <v>Actual</v>
      </c>
    </row>
    <row r="2673" spans="1:15" x14ac:dyDescent="0.25">
      <c r="A2673" t="s">
        <v>3007</v>
      </c>
      <c r="B2673" t="s">
        <v>65</v>
      </c>
      <c r="C2673">
        <v>2</v>
      </c>
      <c r="D2673">
        <f t="shared" si="164"/>
        <v>2</v>
      </c>
      <c r="E2673">
        <v>1.5</v>
      </c>
      <c r="F2673">
        <f>IF(OR(E2673="",E2673="UNKNOWN",E2673="ERROR"),_xlfn.XLOOKUP(Table2[[#This Row],[Item]],Items_List!A:A,Items_List!B:B),E2673)</f>
        <v>1.5</v>
      </c>
      <c r="G2673">
        <v>3</v>
      </c>
      <c r="H2673">
        <f t="shared" si="165"/>
        <v>3</v>
      </c>
      <c r="I2673" t="s">
        <v>10</v>
      </c>
      <c r="J2673" t="s">
        <v>10059</v>
      </c>
      <c r="K2673" s="1">
        <v>45103</v>
      </c>
      <c r="L2673" s="1" t="str">
        <f>IF(ISNUMBER(Table2[[#This Row],[Transaction Date]]),TEXT(Table2[[#This Row],[Transaction Date]],"mmmm"),"Unknown")</f>
        <v>June</v>
      </c>
      <c r="M2673" s="1" t="str">
        <f>IF(ISNUMBER(Table2[[#This Row],[Transaction Date]]),TEXT(Table2[[#This Row],[Transaction Date]],"dddd"),"Unknown")</f>
        <v>Monday</v>
      </c>
      <c r="N2673">
        <f t="shared" si="166"/>
        <v>0</v>
      </c>
      <c r="O2673" t="str">
        <f t="shared" si="167"/>
        <v>Actual</v>
      </c>
    </row>
    <row r="2674" spans="1:15" x14ac:dyDescent="0.25">
      <c r="A2674" t="s">
        <v>3008</v>
      </c>
      <c r="B2674" t="s">
        <v>25</v>
      </c>
      <c r="C2674">
        <v>3</v>
      </c>
      <c r="D2674">
        <f t="shared" si="164"/>
        <v>3</v>
      </c>
      <c r="E2674">
        <v>4</v>
      </c>
      <c r="F2674">
        <f>IF(OR(E2674="",E2674="UNKNOWN",E2674="ERROR"),_xlfn.XLOOKUP(Table2[[#This Row],[Item]],Items_List!A:A,Items_List!B:B),E2674)</f>
        <v>4</v>
      </c>
      <c r="G2674">
        <v>12</v>
      </c>
      <c r="H2674">
        <f t="shared" si="165"/>
        <v>12</v>
      </c>
      <c r="I2674" t="s">
        <v>10</v>
      </c>
      <c r="J2674" t="s">
        <v>15</v>
      </c>
      <c r="K2674" s="1">
        <v>45255</v>
      </c>
      <c r="L2674" s="1" t="str">
        <f>IF(ISNUMBER(Table2[[#This Row],[Transaction Date]]),TEXT(Table2[[#This Row],[Transaction Date]],"mmmm"),"Unknown")</f>
        <v>November</v>
      </c>
      <c r="M2674" s="1" t="str">
        <f>IF(ISNUMBER(Table2[[#This Row],[Transaction Date]]),TEXT(Table2[[#This Row],[Transaction Date]],"dddd"),"Unknown")</f>
        <v>Saturday</v>
      </c>
      <c r="N2674">
        <f t="shared" si="166"/>
        <v>0</v>
      </c>
      <c r="O2674" t="str">
        <f t="shared" si="167"/>
        <v>Actual</v>
      </c>
    </row>
    <row r="2675" spans="1:15" x14ac:dyDescent="0.25">
      <c r="A2675" t="s">
        <v>3009</v>
      </c>
      <c r="B2675" t="s">
        <v>20</v>
      </c>
      <c r="C2675">
        <v>5</v>
      </c>
      <c r="D2675">
        <f t="shared" si="164"/>
        <v>5</v>
      </c>
      <c r="E2675">
        <v>5</v>
      </c>
      <c r="F2675">
        <f>IF(OR(E2675="",E2675="UNKNOWN",E2675="ERROR"),_xlfn.XLOOKUP(Table2[[#This Row],[Item]],Items_List!A:A,Items_List!B:B),E2675)</f>
        <v>5</v>
      </c>
      <c r="G2675">
        <v>25</v>
      </c>
      <c r="H2675">
        <f t="shared" si="165"/>
        <v>25</v>
      </c>
      <c r="I2675" t="s">
        <v>10059</v>
      </c>
      <c r="J2675" t="s">
        <v>11</v>
      </c>
      <c r="K2675" s="1">
        <v>45291</v>
      </c>
      <c r="L2675" s="1" t="str">
        <f>IF(ISNUMBER(Table2[[#This Row],[Transaction Date]]),TEXT(Table2[[#This Row],[Transaction Date]],"mmmm"),"Unknown")</f>
        <v>December</v>
      </c>
      <c r="M2675" s="1" t="str">
        <f>IF(ISNUMBER(Table2[[#This Row],[Transaction Date]]),TEXT(Table2[[#This Row],[Transaction Date]],"dddd"),"Unknown")</f>
        <v>Sunday</v>
      </c>
      <c r="N2675">
        <f t="shared" si="166"/>
        <v>0</v>
      </c>
      <c r="O2675" t="str">
        <f t="shared" si="167"/>
        <v>Actual</v>
      </c>
    </row>
    <row r="2676" spans="1:15" x14ac:dyDescent="0.25">
      <c r="A2676" t="s">
        <v>3010</v>
      </c>
      <c r="B2676" t="s">
        <v>65</v>
      </c>
      <c r="C2676">
        <v>1</v>
      </c>
      <c r="D2676">
        <f t="shared" si="164"/>
        <v>1</v>
      </c>
      <c r="E2676">
        <v>1.5</v>
      </c>
      <c r="F2676">
        <f>IF(OR(E2676="",E2676="UNKNOWN",E2676="ERROR"),_xlfn.XLOOKUP(Table2[[#This Row],[Item]],Items_List!A:A,Items_List!B:B),E2676)</f>
        <v>1.5</v>
      </c>
      <c r="G2676">
        <v>1.5</v>
      </c>
      <c r="H2676">
        <f t="shared" si="165"/>
        <v>1.5</v>
      </c>
      <c r="I2676" t="s">
        <v>10</v>
      </c>
      <c r="J2676" t="s">
        <v>15</v>
      </c>
      <c r="K2676" s="1">
        <v>45218</v>
      </c>
      <c r="L2676" s="1" t="str">
        <f>IF(ISNUMBER(Table2[[#This Row],[Transaction Date]]),TEXT(Table2[[#This Row],[Transaction Date]],"mmmm"),"Unknown")</f>
        <v>October</v>
      </c>
      <c r="M2676" s="1" t="str">
        <f>IF(ISNUMBER(Table2[[#This Row],[Transaction Date]]),TEXT(Table2[[#This Row],[Transaction Date]],"dddd"),"Unknown")</f>
        <v>Thursday</v>
      </c>
      <c r="N2676">
        <f t="shared" si="166"/>
        <v>0</v>
      </c>
      <c r="O2676" t="str">
        <f t="shared" si="167"/>
        <v>Actual</v>
      </c>
    </row>
    <row r="2677" spans="1:15" x14ac:dyDescent="0.25">
      <c r="A2677" t="s">
        <v>3011</v>
      </c>
      <c r="B2677" t="s">
        <v>20</v>
      </c>
      <c r="C2677">
        <v>2</v>
      </c>
      <c r="D2677">
        <f t="shared" si="164"/>
        <v>2</v>
      </c>
      <c r="E2677">
        <v>5</v>
      </c>
      <c r="F2677">
        <f>IF(OR(E2677="",E2677="UNKNOWN",E2677="ERROR"),_xlfn.XLOOKUP(Table2[[#This Row],[Item]],Items_List!A:A,Items_List!B:B),E2677)</f>
        <v>5</v>
      </c>
      <c r="G2677">
        <v>10</v>
      </c>
      <c r="H2677">
        <f t="shared" si="165"/>
        <v>10</v>
      </c>
      <c r="I2677" t="s">
        <v>10059</v>
      </c>
      <c r="J2677" t="s">
        <v>11</v>
      </c>
      <c r="K2677" s="1">
        <v>45130</v>
      </c>
      <c r="L2677" s="1" t="str">
        <f>IF(ISNUMBER(Table2[[#This Row],[Transaction Date]]),TEXT(Table2[[#This Row],[Transaction Date]],"mmmm"),"Unknown")</f>
        <v>July</v>
      </c>
      <c r="M2677" s="1" t="str">
        <f>IF(ISNUMBER(Table2[[#This Row],[Transaction Date]]),TEXT(Table2[[#This Row],[Transaction Date]],"dddd"),"Unknown")</f>
        <v>Sunday</v>
      </c>
      <c r="N2677">
        <f t="shared" si="166"/>
        <v>0</v>
      </c>
      <c r="O2677" t="str">
        <f t="shared" si="167"/>
        <v>Actual</v>
      </c>
    </row>
    <row r="2678" spans="1:15" x14ac:dyDescent="0.25">
      <c r="A2678" t="s">
        <v>3012</v>
      </c>
      <c r="B2678" t="s">
        <v>9</v>
      </c>
      <c r="D2678">
        <f t="shared" si="164"/>
        <v>4</v>
      </c>
      <c r="E2678">
        <v>2</v>
      </c>
      <c r="F2678">
        <f>IF(OR(E2678="",E2678="UNKNOWN",E2678="ERROR"),_xlfn.XLOOKUP(Table2[[#This Row],[Item]],Items_List!A:A,Items_List!B:B),E2678)</f>
        <v>2</v>
      </c>
      <c r="G2678">
        <v>8</v>
      </c>
      <c r="H2678">
        <f t="shared" si="165"/>
        <v>8</v>
      </c>
      <c r="I2678" t="s">
        <v>10</v>
      </c>
      <c r="J2678" t="s">
        <v>15</v>
      </c>
      <c r="K2678" s="1">
        <v>45279</v>
      </c>
      <c r="L2678" s="1" t="str">
        <f>IF(ISNUMBER(Table2[[#This Row],[Transaction Date]]),TEXT(Table2[[#This Row],[Transaction Date]],"mmmm"),"Unknown")</f>
        <v>December</v>
      </c>
      <c r="M2678" s="1" t="str">
        <f>IF(ISNUMBER(Table2[[#This Row],[Transaction Date]]),TEXT(Table2[[#This Row],[Transaction Date]],"dddd"),"Unknown")</f>
        <v>Tuesday</v>
      </c>
      <c r="N2678">
        <f t="shared" si="166"/>
        <v>1</v>
      </c>
      <c r="O2678" t="str">
        <f t="shared" si="167"/>
        <v>Estimated</v>
      </c>
    </row>
    <row r="2679" spans="1:15" x14ac:dyDescent="0.25">
      <c r="A2679" t="s">
        <v>3013</v>
      </c>
      <c r="B2679" t="s">
        <v>17</v>
      </c>
      <c r="C2679" t="s">
        <v>21</v>
      </c>
      <c r="D2679">
        <f t="shared" si="164"/>
        <v>5</v>
      </c>
      <c r="E2679">
        <v>1</v>
      </c>
      <c r="F2679">
        <f>IF(OR(E2679="",E2679="UNKNOWN",E2679="ERROR"),_xlfn.XLOOKUP(Table2[[#This Row],[Item]],Items_List!A:A,Items_List!B:B),E2679)</f>
        <v>1</v>
      </c>
      <c r="G2679">
        <v>5</v>
      </c>
      <c r="H2679">
        <f t="shared" si="165"/>
        <v>5</v>
      </c>
      <c r="I2679" t="s">
        <v>10059</v>
      </c>
      <c r="J2679" t="s">
        <v>10059</v>
      </c>
      <c r="K2679" s="1">
        <v>44963</v>
      </c>
      <c r="L2679" s="1" t="str">
        <f>IF(ISNUMBER(Table2[[#This Row],[Transaction Date]]),TEXT(Table2[[#This Row],[Transaction Date]],"mmmm"),"Unknown")</f>
        <v>February</v>
      </c>
      <c r="M2679" s="1" t="str">
        <f>IF(ISNUMBER(Table2[[#This Row],[Transaction Date]]),TEXT(Table2[[#This Row],[Transaction Date]],"dddd"),"Unknown")</f>
        <v>Monday</v>
      </c>
      <c r="N2679">
        <f t="shared" si="166"/>
        <v>1</v>
      </c>
      <c r="O2679" t="str">
        <f t="shared" si="167"/>
        <v>Estimated</v>
      </c>
    </row>
    <row r="2680" spans="1:15" x14ac:dyDescent="0.25">
      <c r="A2680" t="s">
        <v>3014</v>
      </c>
      <c r="B2680" t="s">
        <v>39</v>
      </c>
      <c r="C2680">
        <v>5</v>
      </c>
      <c r="D2680">
        <f t="shared" si="164"/>
        <v>5</v>
      </c>
      <c r="E2680">
        <v>3</v>
      </c>
      <c r="F2680">
        <f>IF(OR(E2680="",E2680="UNKNOWN",E2680="ERROR"),_xlfn.XLOOKUP(Table2[[#This Row],[Item]],Items_List!A:A,Items_List!B:B),E2680)</f>
        <v>3</v>
      </c>
      <c r="G2680">
        <v>15</v>
      </c>
      <c r="H2680">
        <f t="shared" si="165"/>
        <v>15</v>
      </c>
      <c r="I2680" t="s">
        <v>10059</v>
      </c>
      <c r="J2680" t="s">
        <v>10059</v>
      </c>
      <c r="K2680" s="1">
        <v>45018</v>
      </c>
      <c r="L2680" s="1" t="str">
        <f>IF(ISNUMBER(Table2[[#This Row],[Transaction Date]]),TEXT(Table2[[#This Row],[Transaction Date]],"mmmm"),"Unknown")</f>
        <v>April</v>
      </c>
      <c r="M2680" s="1" t="str">
        <f>IF(ISNUMBER(Table2[[#This Row],[Transaction Date]]),TEXT(Table2[[#This Row],[Transaction Date]],"dddd"),"Unknown")</f>
        <v>Sunday</v>
      </c>
      <c r="N2680">
        <f t="shared" si="166"/>
        <v>0</v>
      </c>
      <c r="O2680" t="str">
        <f t="shared" si="167"/>
        <v>Actual</v>
      </c>
    </row>
    <row r="2681" spans="1:15" x14ac:dyDescent="0.25">
      <c r="A2681" t="s">
        <v>3015</v>
      </c>
      <c r="B2681" t="s">
        <v>39</v>
      </c>
      <c r="C2681">
        <v>5</v>
      </c>
      <c r="D2681">
        <f t="shared" si="164"/>
        <v>5</v>
      </c>
      <c r="E2681">
        <v>3</v>
      </c>
      <c r="F2681">
        <f>IF(OR(E2681="",E2681="UNKNOWN",E2681="ERROR"),_xlfn.XLOOKUP(Table2[[#This Row],[Item]],Items_List!A:A,Items_List!B:B),E2681)</f>
        <v>3</v>
      </c>
      <c r="G2681">
        <v>15</v>
      </c>
      <c r="H2681">
        <f t="shared" si="165"/>
        <v>15</v>
      </c>
      <c r="I2681" t="s">
        <v>10</v>
      </c>
      <c r="J2681" t="s">
        <v>10059</v>
      </c>
      <c r="K2681" s="1">
        <v>45088</v>
      </c>
      <c r="L2681" s="1" t="str">
        <f>IF(ISNUMBER(Table2[[#This Row],[Transaction Date]]),TEXT(Table2[[#This Row],[Transaction Date]],"mmmm"),"Unknown")</f>
        <v>June</v>
      </c>
      <c r="M2681" s="1" t="str">
        <f>IF(ISNUMBER(Table2[[#This Row],[Transaction Date]]),TEXT(Table2[[#This Row],[Transaction Date]],"dddd"),"Unknown")</f>
        <v>Sunday</v>
      </c>
      <c r="N2681">
        <f t="shared" si="166"/>
        <v>0</v>
      </c>
      <c r="O2681" t="str">
        <f t="shared" si="167"/>
        <v>Actual</v>
      </c>
    </row>
    <row r="2682" spans="1:15" x14ac:dyDescent="0.25">
      <c r="A2682" t="s">
        <v>3016</v>
      </c>
      <c r="B2682" t="s">
        <v>25</v>
      </c>
      <c r="D2682">
        <f t="shared" si="164"/>
        <v>1</v>
      </c>
      <c r="E2682">
        <v>4</v>
      </c>
      <c r="F2682">
        <f>IF(OR(E2682="",E2682="UNKNOWN",E2682="ERROR"),_xlfn.XLOOKUP(Table2[[#This Row],[Item]],Items_List!A:A,Items_List!B:B),E2682)</f>
        <v>4</v>
      </c>
      <c r="G2682">
        <v>4</v>
      </c>
      <c r="H2682">
        <f t="shared" si="165"/>
        <v>4</v>
      </c>
      <c r="I2682" t="s">
        <v>10059</v>
      </c>
      <c r="J2682" t="s">
        <v>10059</v>
      </c>
      <c r="K2682" s="1">
        <v>44937</v>
      </c>
      <c r="L2682" s="1" t="str">
        <f>IF(ISNUMBER(Table2[[#This Row],[Transaction Date]]),TEXT(Table2[[#This Row],[Transaction Date]],"mmmm"),"Unknown")</f>
        <v>January</v>
      </c>
      <c r="M2682" s="1" t="str">
        <f>IF(ISNUMBER(Table2[[#This Row],[Transaction Date]]),TEXT(Table2[[#This Row],[Transaction Date]],"dddd"),"Unknown")</f>
        <v>Wednesday</v>
      </c>
      <c r="N2682">
        <f t="shared" si="166"/>
        <v>1</v>
      </c>
      <c r="O2682" t="str">
        <f t="shared" si="167"/>
        <v>Estimated</v>
      </c>
    </row>
    <row r="2683" spans="1:15" x14ac:dyDescent="0.25">
      <c r="A2683" t="s">
        <v>3017</v>
      </c>
      <c r="B2683" t="s">
        <v>17</v>
      </c>
      <c r="D2683">
        <f t="shared" si="164"/>
        <v>1</v>
      </c>
      <c r="E2683">
        <v>1</v>
      </c>
      <c r="F2683">
        <f>IF(OR(E2683="",E2683="UNKNOWN",E2683="ERROR"),_xlfn.XLOOKUP(Table2[[#This Row],[Item]],Items_List!A:A,Items_List!B:B),E2683)</f>
        <v>1</v>
      </c>
      <c r="G2683">
        <v>1</v>
      </c>
      <c r="H2683">
        <f t="shared" si="165"/>
        <v>1</v>
      </c>
      <c r="I2683" t="s">
        <v>23</v>
      </c>
      <c r="J2683" t="s">
        <v>11</v>
      </c>
      <c r="K2683" s="1">
        <v>45067</v>
      </c>
      <c r="L2683" s="1" t="str">
        <f>IF(ISNUMBER(Table2[[#This Row],[Transaction Date]]),TEXT(Table2[[#This Row],[Transaction Date]],"mmmm"),"Unknown")</f>
        <v>May</v>
      </c>
      <c r="M2683" s="1" t="str">
        <f>IF(ISNUMBER(Table2[[#This Row],[Transaction Date]]),TEXT(Table2[[#This Row],[Transaction Date]],"dddd"),"Unknown")</f>
        <v>Sunday</v>
      </c>
      <c r="N2683">
        <f t="shared" si="166"/>
        <v>1</v>
      </c>
      <c r="O2683" t="str">
        <f t="shared" si="167"/>
        <v>Estimated</v>
      </c>
    </row>
    <row r="2684" spans="1:15" x14ac:dyDescent="0.25">
      <c r="A2684" t="s">
        <v>3018</v>
      </c>
      <c r="B2684" t="s">
        <v>13</v>
      </c>
      <c r="C2684">
        <v>5</v>
      </c>
      <c r="D2684">
        <f t="shared" si="164"/>
        <v>5</v>
      </c>
      <c r="E2684">
        <v>3</v>
      </c>
      <c r="F2684">
        <f>IF(OR(E2684="",E2684="UNKNOWN",E2684="ERROR"),_xlfn.XLOOKUP(Table2[[#This Row],[Item]],Items_List!A:A,Items_List!B:B),E2684)</f>
        <v>3</v>
      </c>
      <c r="G2684">
        <v>15</v>
      </c>
      <c r="H2684">
        <f t="shared" si="165"/>
        <v>15</v>
      </c>
      <c r="I2684" t="s">
        <v>14</v>
      </c>
      <c r="J2684" t="s">
        <v>11</v>
      </c>
      <c r="K2684" s="1">
        <v>45195</v>
      </c>
      <c r="L2684" s="1" t="str">
        <f>IF(ISNUMBER(Table2[[#This Row],[Transaction Date]]),TEXT(Table2[[#This Row],[Transaction Date]],"mmmm"),"Unknown")</f>
        <v>September</v>
      </c>
      <c r="M2684" s="1" t="str">
        <f>IF(ISNUMBER(Table2[[#This Row],[Transaction Date]]),TEXT(Table2[[#This Row],[Transaction Date]],"dddd"),"Unknown")</f>
        <v>Tuesday</v>
      </c>
      <c r="N2684">
        <f t="shared" si="166"/>
        <v>0</v>
      </c>
      <c r="O2684" t="str">
        <f t="shared" si="167"/>
        <v>Actual</v>
      </c>
    </row>
    <row r="2685" spans="1:15" x14ac:dyDescent="0.25">
      <c r="A2685" t="s">
        <v>3019</v>
      </c>
      <c r="B2685" t="s">
        <v>17</v>
      </c>
      <c r="C2685">
        <v>4</v>
      </c>
      <c r="D2685">
        <f t="shared" si="164"/>
        <v>4</v>
      </c>
      <c r="E2685">
        <v>1</v>
      </c>
      <c r="F2685">
        <f>IF(OR(E2685="",E2685="UNKNOWN",E2685="ERROR"),_xlfn.XLOOKUP(Table2[[#This Row],[Item]],Items_List!A:A,Items_List!B:B),E2685)</f>
        <v>1</v>
      </c>
      <c r="G2685">
        <v>4</v>
      </c>
      <c r="H2685">
        <f t="shared" si="165"/>
        <v>4</v>
      </c>
      <c r="I2685" t="s">
        <v>23</v>
      </c>
      <c r="J2685" t="s">
        <v>10059</v>
      </c>
      <c r="K2685" s="1">
        <v>45130</v>
      </c>
      <c r="L2685" s="1" t="str">
        <f>IF(ISNUMBER(Table2[[#This Row],[Transaction Date]]),TEXT(Table2[[#This Row],[Transaction Date]],"mmmm"),"Unknown")</f>
        <v>July</v>
      </c>
      <c r="M2685" s="1" t="str">
        <f>IF(ISNUMBER(Table2[[#This Row],[Transaction Date]]),TEXT(Table2[[#This Row],[Transaction Date]],"dddd"),"Unknown")</f>
        <v>Sunday</v>
      </c>
      <c r="N2685">
        <f t="shared" si="166"/>
        <v>0</v>
      </c>
      <c r="O2685" t="str">
        <f t="shared" si="167"/>
        <v>Actual</v>
      </c>
    </row>
    <row r="2686" spans="1:15" x14ac:dyDescent="0.25">
      <c r="A2686" t="s">
        <v>3020</v>
      </c>
      <c r="B2686" t="s">
        <v>9</v>
      </c>
      <c r="C2686">
        <v>1</v>
      </c>
      <c r="D2686">
        <f t="shared" si="164"/>
        <v>1</v>
      </c>
      <c r="E2686">
        <v>2</v>
      </c>
      <c r="F2686">
        <f>IF(OR(E2686="",E2686="UNKNOWN",E2686="ERROR"),_xlfn.XLOOKUP(Table2[[#This Row],[Item]],Items_List!A:A,Items_List!B:B),E2686)</f>
        <v>2</v>
      </c>
      <c r="G2686" t="s">
        <v>21</v>
      </c>
      <c r="H2686">
        <f t="shared" si="165"/>
        <v>2</v>
      </c>
      <c r="I2686" t="s">
        <v>10</v>
      </c>
      <c r="J2686" t="s">
        <v>10059</v>
      </c>
      <c r="K2686" s="1">
        <v>45220</v>
      </c>
      <c r="L2686" s="1" t="str">
        <f>IF(ISNUMBER(Table2[[#This Row],[Transaction Date]]),TEXT(Table2[[#This Row],[Transaction Date]],"mmmm"),"Unknown")</f>
        <v>October</v>
      </c>
      <c r="M2686" s="1" t="str">
        <f>IF(ISNUMBER(Table2[[#This Row],[Transaction Date]]),TEXT(Table2[[#This Row],[Transaction Date]],"dddd"),"Unknown")</f>
        <v>Saturday</v>
      </c>
      <c r="N2686">
        <f t="shared" si="166"/>
        <v>1</v>
      </c>
      <c r="O2686" t="str">
        <f t="shared" si="167"/>
        <v>Actual</v>
      </c>
    </row>
    <row r="2687" spans="1:15" x14ac:dyDescent="0.25">
      <c r="A2687" t="s">
        <v>3021</v>
      </c>
      <c r="B2687" t="s">
        <v>25</v>
      </c>
      <c r="C2687">
        <v>5</v>
      </c>
      <c r="D2687">
        <f t="shared" si="164"/>
        <v>5</v>
      </c>
      <c r="E2687">
        <v>4</v>
      </c>
      <c r="F2687">
        <f>IF(OR(E2687="",E2687="UNKNOWN",E2687="ERROR"),_xlfn.XLOOKUP(Table2[[#This Row],[Item]],Items_List!A:A,Items_List!B:B),E2687)</f>
        <v>4</v>
      </c>
      <c r="G2687">
        <v>20</v>
      </c>
      <c r="H2687">
        <f t="shared" si="165"/>
        <v>20</v>
      </c>
      <c r="I2687" t="s">
        <v>23</v>
      </c>
      <c r="J2687" t="s">
        <v>15</v>
      </c>
      <c r="K2687" s="1">
        <v>45217</v>
      </c>
      <c r="L2687" s="1" t="str">
        <f>IF(ISNUMBER(Table2[[#This Row],[Transaction Date]]),TEXT(Table2[[#This Row],[Transaction Date]],"mmmm"),"Unknown")</f>
        <v>October</v>
      </c>
      <c r="M2687" s="1" t="str">
        <f>IF(ISNUMBER(Table2[[#This Row],[Transaction Date]]),TEXT(Table2[[#This Row],[Transaction Date]],"dddd"),"Unknown")</f>
        <v>Wednesday</v>
      </c>
      <c r="N2687">
        <f t="shared" si="166"/>
        <v>0</v>
      </c>
      <c r="O2687" t="str">
        <f t="shared" si="167"/>
        <v>Actual</v>
      </c>
    </row>
    <row r="2688" spans="1:15" x14ac:dyDescent="0.25">
      <c r="A2688" t="s">
        <v>3022</v>
      </c>
      <c r="B2688" t="s">
        <v>65</v>
      </c>
      <c r="C2688">
        <v>5</v>
      </c>
      <c r="D2688">
        <f t="shared" si="164"/>
        <v>5</v>
      </c>
      <c r="E2688">
        <v>1.5</v>
      </c>
      <c r="F2688">
        <f>IF(OR(E2688="",E2688="UNKNOWN",E2688="ERROR"),_xlfn.XLOOKUP(Table2[[#This Row],[Item]],Items_List!A:A,Items_List!B:B),E2688)</f>
        <v>1.5</v>
      </c>
      <c r="G2688">
        <v>7.5</v>
      </c>
      <c r="H2688">
        <f t="shared" si="165"/>
        <v>7.5</v>
      </c>
      <c r="I2688" t="s">
        <v>10</v>
      </c>
      <c r="J2688" t="s">
        <v>15</v>
      </c>
      <c r="L2688" s="1" t="str">
        <f>IF(ISNUMBER(Table2[[#This Row],[Transaction Date]]),TEXT(Table2[[#This Row],[Transaction Date]],"mmmm"),"Unknown")</f>
        <v>Unknown</v>
      </c>
      <c r="M2688" s="1" t="str">
        <f>IF(ISNUMBER(Table2[[#This Row],[Transaction Date]]),TEXT(Table2[[#This Row],[Transaction Date]],"dddd"),"Unknown")</f>
        <v>Unknown</v>
      </c>
      <c r="N2688">
        <f t="shared" si="166"/>
        <v>0</v>
      </c>
      <c r="O2688" t="str">
        <f t="shared" si="167"/>
        <v>Actual</v>
      </c>
    </row>
    <row r="2689" spans="1:15" x14ac:dyDescent="0.25">
      <c r="A2689" t="s">
        <v>3023</v>
      </c>
      <c r="B2689" t="s">
        <v>20</v>
      </c>
      <c r="C2689">
        <v>1</v>
      </c>
      <c r="D2689">
        <f t="shared" si="164"/>
        <v>1</v>
      </c>
      <c r="E2689">
        <v>5</v>
      </c>
      <c r="F2689">
        <f>IF(OR(E2689="",E2689="UNKNOWN",E2689="ERROR"),_xlfn.XLOOKUP(Table2[[#This Row],[Item]],Items_List!A:A,Items_List!B:B),E2689)</f>
        <v>5</v>
      </c>
      <c r="G2689">
        <v>5</v>
      </c>
      <c r="H2689">
        <f t="shared" si="165"/>
        <v>5</v>
      </c>
      <c r="I2689" t="s">
        <v>14</v>
      </c>
      <c r="J2689" t="s">
        <v>15</v>
      </c>
      <c r="K2689" s="1">
        <v>45100</v>
      </c>
      <c r="L2689" s="1" t="str">
        <f>IF(ISNUMBER(Table2[[#This Row],[Transaction Date]]),TEXT(Table2[[#This Row],[Transaction Date]],"mmmm"),"Unknown")</f>
        <v>June</v>
      </c>
      <c r="M2689" s="1" t="str">
        <f>IF(ISNUMBER(Table2[[#This Row],[Transaction Date]]),TEXT(Table2[[#This Row],[Transaction Date]],"dddd"),"Unknown")</f>
        <v>Friday</v>
      </c>
      <c r="N2689">
        <f t="shared" si="166"/>
        <v>0</v>
      </c>
      <c r="O2689" t="str">
        <f t="shared" si="167"/>
        <v>Actual</v>
      </c>
    </row>
    <row r="2690" spans="1:15" x14ac:dyDescent="0.25">
      <c r="A2690" t="s">
        <v>3024</v>
      </c>
      <c r="B2690" t="s">
        <v>39</v>
      </c>
      <c r="C2690">
        <v>5</v>
      </c>
      <c r="D2690">
        <f t="shared" ref="D2690:D2753" si="168">IF(OR(C2690="",C2690="UNKNOWN",C2690="ERROR"),IFERROR(VALUE(G2690)/VALUE(E2690),""),VALUE(C2690))</f>
        <v>5</v>
      </c>
      <c r="E2690">
        <v>3</v>
      </c>
      <c r="F2690">
        <f>IF(OR(E2690="",E2690="UNKNOWN",E2690="ERROR"),_xlfn.XLOOKUP(Table2[[#This Row],[Item]],Items_List!A:A,Items_List!B:B),E2690)</f>
        <v>3</v>
      </c>
      <c r="G2690">
        <v>15</v>
      </c>
      <c r="H2690">
        <f t="shared" ref="H2690:H2753" si="169">D2690*F2690</f>
        <v>15</v>
      </c>
      <c r="I2690" t="s">
        <v>10</v>
      </c>
      <c r="J2690" t="s">
        <v>15</v>
      </c>
      <c r="K2690" s="1">
        <v>45086</v>
      </c>
      <c r="L2690" s="1" t="str">
        <f>IF(ISNUMBER(Table2[[#This Row],[Transaction Date]]),TEXT(Table2[[#This Row],[Transaction Date]],"mmmm"),"Unknown")</f>
        <v>June</v>
      </c>
      <c r="M2690" s="1" t="str">
        <f>IF(ISNUMBER(Table2[[#This Row],[Transaction Date]]),TEXT(Table2[[#This Row],[Transaction Date]],"dddd"),"Unknown")</f>
        <v>Friday</v>
      </c>
      <c r="N2690">
        <f t="shared" ref="N2690:N2753" si="170">IF(OR(B2690="",B2690="unknown",B2690="error",C2690="",C2690="unknown",C2690="error",G2690="",G2690="error",G2690="unknown"),1,0)</f>
        <v>0</v>
      </c>
      <c r="O2690" t="str">
        <f t="shared" ref="O2690:O2753" si="171">IF(OR(C2690="",C2690="error",C2690="unknown"),"Estimated","Actual")</f>
        <v>Actual</v>
      </c>
    </row>
    <row r="2691" spans="1:15" x14ac:dyDescent="0.25">
      <c r="A2691" t="s">
        <v>3025</v>
      </c>
      <c r="B2691" t="s">
        <v>13</v>
      </c>
      <c r="C2691">
        <v>2</v>
      </c>
      <c r="D2691">
        <f t="shared" si="168"/>
        <v>2</v>
      </c>
      <c r="E2691">
        <v>3</v>
      </c>
      <c r="F2691">
        <f>IF(OR(E2691="",E2691="UNKNOWN",E2691="ERROR"),_xlfn.XLOOKUP(Table2[[#This Row],[Item]],Items_List!A:A,Items_List!B:B),E2691)</f>
        <v>3</v>
      </c>
      <c r="G2691">
        <v>6</v>
      </c>
      <c r="H2691">
        <f t="shared" si="169"/>
        <v>6</v>
      </c>
      <c r="I2691" t="s">
        <v>23</v>
      </c>
      <c r="J2691" t="s">
        <v>15</v>
      </c>
      <c r="K2691" s="1">
        <v>44939</v>
      </c>
      <c r="L2691" s="1" t="str">
        <f>IF(ISNUMBER(Table2[[#This Row],[Transaction Date]]),TEXT(Table2[[#This Row],[Transaction Date]],"mmmm"),"Unknown")</f>
        <v>January</v>
      </c>
      <c r="M2691" s="1" t="str">
        <f>IF(ISNUMBER(Table2[[#This Row],[Transaction Date]]),TEXT(Table2[[#This Row],[Transaction Date]],"dddd"),"Unknown")</f>
        <v>Friday</v>
      </c>
      <c r="N2691">
        <f t="shared" si="170"/>
        <v>0</v>
      </c>
      <c r="O2691" t="str">
        <f t="shared" si="171"/>
        <v>Actual</v>
      </c>
    </row>
    <row r="2692" spans="1:15" x14ac:dyDescent="0.25">
      <c r="A2692" t="s">
        <v>3026</v>
      </c>
      <c r="B2692" t="s">
        <v>9</v>
      </c>
      <c r="C2692">
        <v>3</v>
      </c>
      <c r="D2692">
        <f t="shared" si="168"/>
        <v>3</v>
      </c>
      <c r="E2692">
        <v>2</v>
      </c>
      <c r="F2692">
        <f>IF(OR(E2692="",E2692="UNKNOWN",E2692="ERROR"),_xlfn.XLOOKUP(Table2[[#This Row],[Item]],Items_List!A:A,Items_List!B:B),E2692)</f>
        <v>2</v>
      </c>
      <c r="G2692">
        <v>6</v>
      </c>
      <c r="H2692">
        <f t="shared" si="169"/>
        <v>6</v>
      </c>
      <c r="I2692" t="s">
        <v>10059</v>
      </c>
      <c r="J2692" t="s">
        <v>15</v>
      </c>
      <c r="K2692" s="1">
        <v>45131</v>
      </c>
      <c r="L2692" s="1" t="str">
        <f>IF(ISNUMBER(Table2[[#This Row],[Transaction Date]]),TEXT(Table2[[#This Row],[Transaction Date]],"mmmm"),"Unknown")</f>
        <v>July</v>
      </c>
      <c r="M2692" s="1" t="str">
        <f>IF(ISNUMBER(Table2[[#This Row],[Transaction Date]]),TEXT(Table2[[#This Row],[Transaction Date]],"dddd"),"Unknown")</f>
        <v>Monday</v>
      </c>
      <c r="N2692">
        <f t="shared" si="170"/>
        <v>0</v>
      </c>
      <c r="O2692" t="str">
        <f t="shared" si="171"/>
        <v>Actual</v>
      </c>
    </row>
    <row r="2693" spans="1:15" x14ac:dyDescent="0.25">
      <c r="A2693" t="s">
        <v>3027</v>
      </c>
      <c r="B2693" t="s">
        <v>28</v>
      </c>
      <c r="C2693">
        <v>2</v>
      </c>
      <c r="D2693">
        <f t="shared" si="168"/>
        <v>2</v>
      </c>
      <c r="E2693">
        <v>4</v>
      </c>
      <c r="F2693">
        <f>IF(OR(E2693="",E2693="UNKNOWN",E2693="ERROR"),_xlfn.XLOOKUP(Table2[[#This Row],[Item]],Items_List!A:A,Items_List!B:B),E2693)</f>
        <v>4</v>
      </c>
      <c r="G2693">
        <v>8</v>
      </c>
      <c r="H2693">
        <f t="shared" si="169"/>
        <v>8</v>
      </c>
      <c r="I2693" t="s">
        <v>10059</v>
      </c>
      <c r="J2693" t="s">
        <v>11</v>
      </c>
      <c r="K2693" s="1">
        <v>45177</v>
      </c>
      <c r="L2693" s="1" t="str">
        <f>IF(ISNUMBER(Table2[[#This Row],[Transaction Date]]),TEXT(Table2[[#This Row],[Transaction Date]],"mmmm"),"Unknown")</f>
        <v>September</v>
      </c>
      <c r="M2693" s="1" t="str">
        <f>IF(ISNUMBER(Table2[[#This Row],[Transaction Date]]),TEXT(Table2[[#This Row],[Transaction Date]],"dddd"),"Unknown")</f>
        <v>Friday</v>
      </c>
      <c r="N2693">
        <f t="shared" si="170"/>
        <v>0</v>
      </c>
      <c r="O2693" t="str">
        <f t="shared" si="171"/>
        <v>Actual</v>
      </c>
    </row>
    <row r="2694" spans="1:15" x14ac:dyDescent="0.25">
      <c r="A2694" t="s">
        <v>3028</v>
      </c>
      <c r="B2694" t="s">
        <v>13</v>
      </c>
      <c r="C2694">
        <v>4</v>
      </c>
      <c r="D2694">
        <f t="shared" si="168"/>
        <v>4</v>
      </c>
      <c r="E2694">
        <v>3</v>
      </c>
      <c r="F2694">
        <f>IF(OR(E2694="",E2694="UNKNOWN",E2694="ERROR"),_xlfn.XLOOKUP(Table2[[#This Row],[Item]],Items_List!A:A,Items_List!B:B),E2694)</f>
        <v>3</v>
      </c>
      <c r="G2694">
        <v>12</v>
      </c>
      <c r="H2694">
        <f t="shared" si="169"/>
        <v>12</v>
      </c>
      <c r="I2694" t="s">
        <v>10059</v>
      </c>
      <c r="J2694" t="s">
        <v>10059</v>
      </c>
      <c r="K2694" s="1">
        <v>45238</v>
      </c>
      <c r="L2694" s="1" t="str">
        <f>IF(ISNUMBER(Table2[[#This Row],[Transaction Date]]),TEXT(Table2[[#This Row],[Transaction Date]],"mmmm"),"Unknown")</f>
        <v>November</v>
      </c>
      <c r="M2694" s="1" t="str">
        <f>IF(ISNUMBER(Table2[[#This Row],[Transaction Date]]),TEXT(Table2[[#This Row],[Transaction Date]],"dddd"),"Unknown")</f>
        <v>Wednesday</v>
      </c>
      <c r="N2694">
        <f t="shared" si="170"/>
        <v>0</v>
      </c>
      <c r="O2694" t="str">
        <f t="shared" si="171"/>
        <v>Actual</v>
      </c>
    </row>
    <row r="2695" spans="1:15" x14ac:dyDescent="0.25">
      <c r="A2695" t="s">
        <v>3029</v>
      </c>
      <c r="B2695" t="s">
        <v>20</v>
      </c>
      <c r="C2695" t="s">
        <v>21</v>
      </c>
      <c r="D2695">
        <f t="shared" si="168"/>
        <v>3</v>
      </c>
      <c r="E2695">
        <v>5</v>
      </c>
      <c r="F2695">
        <f>IF(OR(E2695="",E2695="UNKNOWN",E2695="ERROR"),_xlfn.XLOOKUP(Table2[[#This Row],[Item]],Items_List!A:A,Items_List!B:B),E2695)</f>
        <v>5</v>
      </c>
      <c r="G2695">
        <v>15</v>
      </c>
      <c r="H2695">
        <f t="shared" si="169"/>
        <v>15</v>
      </c>
      <c r="I2695" t="s">
        <v>23</v>
      </c>
      <c r="J2695" t="s">
        <v>15</v>
      </c>
      <c r="K2695" s="1">
        <v>45093</v>
      </c>
      <c r="L2695" s="1" t="str">
        <f>IF(ISNUMBER(Table2[[#This Row],[Transaction Date]]),TEXT(Table2[[#This Row],[Transaction Date]],"mmmm"),"Unknown")</f>
        <v>June</v>
      </c>
      <c r="M2695" s="1" t="str">
        <f>IF(ISNUMBER(Table2[[#This Row],[Transaction Date]]),TEXT(Table2[[#This Row],[Transaction Date]],"dddd"),"Unknown")</f>
        <v>Friday</v>
      </c>
      <c r="N2695">
        <f t="shared" si="170"/>
        <v>1</v>
      </c>
      <c r="O2695" t="str">
        <f t="shared" si="171"/>
        <v>Estimated</v>
      </c>
    </row>
    <row r="2696" spans="1:15" x14ac:dyDescent="0.25">
      <c r="A2696" t="s">
        <v>3030</v>
      </c>
      <c r="B2696" t="s">
        <v>65</v>
      </c>
      <c r="C2696">
        <v>5</v>
      </c>
      <c r="D2696">
        <f t="shared" si="168"/>
        <v>5</v>
      </c>
      <c r="E2696">
        <v>1.5</v>
      </c>
      <c r="F2696">
        <f>IF(OR(E2696="",E2696="UNKNOWN",E2696="ERROR"),_xlfn.XLOOKUP(Table2[[#This Row],[Item]],Items_List!A:A,Items_List!B:B),E2696)</f>
        <v>1.5</v>
      </c>
      <c r="G2696">
        <v>7.5</v>
      </c>
      <c r="H2696">
        <f t="shared" si="169"/>
        <v>7.5</v>
      </c>
      <c r="I2696" t="s">
        <v>10</v>
      </c>
      <c r="J2696" t="s">
        <v>11</v>
      </c>
      <c r="K2696" s="1">
        <v>45029</v>
      </c>
      <c r="L2696" s="1" t="str">
        <f>IF(ISNUMBER(Table2[[#This Row],[Transaction Date]]),TEXT(Table2[[#This Row],[Transaction Date]],"mmmm"),"Unknown")</f>
        <v>April</v>
      </c>
      <c r="M2696" s="1" t="str">
        <f>IF(ISNUMBER(Table2[[#This Row],[Transaction Date]]),TEXT(Table2[[#This Row],[Transaction Date]],"dddd"),"Unknown")</f>
        <v>Thursday</v>
      </c>
      <c r="N2696">
        <f t="shared" si="170"/>
        <v>0</v>
      </c>
      <c r="O2696" t="str">
        <f t="shared" si="171"/>
        <v>Actual</v>
      </c>
    </row>
    <row r="2697" spans="1:15" x14ac:dyDescent="0.25">
      <c r="A2697" t="s">
        <v>3031</v>
      </c>
      <c r="B2697" t="s">
        <v>9</v>
      </c>
      <c r="C2697">
        <v>2</v>
      </c>
      <c r="D2697">
        <f t="shared" si="168"/>
        <v>2</v>
      </c>
      <c r="E2697">
        <v>2</v>
      </c>
      <c r="F2697">
        <f>IF(OR(E2697="",E2697="UNKNOWN",E2697="ERROR"),_xlfn.XLOOKUP(Table2[[#This Row],[Item]],Items_List!A:A,Items_List!B:B),E2697)</f>
        <v>2</v>
      </c>
      <c r="G2697">
        <v>4</v>
      </c>
      <c r="H2697">
        <f t="shared" si="169"/>
        <v>4</v>
      </c>
      <c r="I2697" t="s">
        <v>23</v>
      </c>
      <c r="J2697" t="s">
        <v>11</v>
      </c>
      <c r="K2697" s="1">
        <v>45222</v>
      </c>
      <c r="L2697" s="1" t="str">
        <f>IF(ISNUMBER(Table2[[#This Row],[Transaction Date]]),TEXT(Table2[[#This Row],[Transaction Date]],"mmmm"),"Unknown")</f>
        <v>October</v>
      </c>
      <c r="M2697" s="1" t="str">
        <f>IF(ISNUMBER(Table2[[#This Row],[Transaction Date]]),TEXT(Table2[[#This Row],[Transaction Date]],"dddd"),"Unknown")</f>
        <v>Monday</v>
      </c>
      <c r="N2697">
        <f t="shared" si="170"/>
        <v>0</v>
      </c>
      <c r="O2697" t="str">
        <f t="shared" si="171"/>
        <v>Actual</v>
      </c>
    </row>
    <row r="2698" spans="1:15" x14ac:dyDescent="0.25">
      <c r="A2698" t="s">
        <v>3032</v>
      </c>
      <c r="B2698" t="s">
        <v>39</v>
      </c>
      <c r="C2698">
        <v>3</v>
      </c>
      <c r="D2698">
        <f t="shared" si="168"/>
        <v>3</v>
      </c>
      <c r="E2698">
        <v>3</v>
      </c>
      <c r="F2698">
        <f>IF(OR(E2698="",E2698="UNKNOWN",E2698="ERROR"),_xlfn.XLOOKUP(Table2[[#This Row],[Item]],Items_List!A:A,Items_List!B:B),E2698)</f>
        <v>3</v>
      </c>
      <c r="G2698">
        <v>9</v>
      </c>
      <c r="H2698">
        <f t="shared" si="169"/>
        <v>9</v>
      </c>
      <c r="I2698" t="s">
        <v>23</v>
      </c>
      <c r="J2698" t="s">
        <v>15</v>
      </c>
      <c r="K2698" s="1">
        <v>44980</v>
      </c>
      <c r="L2698" s="1" t="str">
        <f>IF(ISNUMBER(Table2[[#This Row],[Transaction Date]]),TEXT(Table2[[#This Row],[Transaction Date]],"mmmm"),"Unknown")</f>
        <v>February</v>
      </c>
      <c r="M2698" s="1" t="str">
        <f>IF(ISNUMBER(Table2[[#This Row],[Transaction Date]]),TEXT(Table2[[#This Row],[Transaction Date]],"dddd"),"Unknown")</f>
        <v>Thursday</v>
      </c>
      <c r="N2698">
        <f t="shared" si="170"/>
        <v>0</v>
      </c>
      <c r="O2698" t="str">
        <f t="shared" si="171"/>
        <v>Actual</v>
      </c>
    </row>
    <row r="2699" spans="1:15" x14ac:dyDescent="0.25">
      <c r="A2699" t="s">
        <v>3034</v>
      </c>
      <c r="B2699" t="s">
        <v>17</v>
      </c>
      <c r="C2699" t="s">
        <v>21</v>
      </c>
      <c r="D2699">
        <f t="shared" si="168"/>
        <v>5</v>
      </c>
      <c r="E2699">
        <v>1</v>
      </c>
      <c r="F2699">
        <f>IF(OR(E2699="",E2699="UNKNOWN",E2699="ERROR"),_xlfn.XLOOKUP(Table2[[#This Row],[Item]],Items_List!A:A,Items_List!B:B),E2699)</f>
        <v>1</v>
      </c>
      <c r="G2699">
        <v>5</v>
      </c>
      <c r="H2699">
        <f t="shared" si="169"/>
        <v>5</v>
      </c>
      <c r="I2699" t="s">
        <v>10</v>
      </c>
      <c r="J2699" t="s">
        <v>10059</v>
      </c>
      <c r="K2699" s="1">
        <v>45188</v>
      </c>
      <c r="L2699" s="1" t="str">
        <f>IF(ISNUMBER(Table2[[#This Row],[Transaction Date]]),TEXT(Table2[[#This Row],[Transaction Date]],"mmmm"),"Unknown")</f>
        <v>September</v>
      </c>
      <c r="M2699" s="1" t="str">
        <f>IF(ISNUMBER(Table2[[#This Row],[Transaction Date]]),TEXT(Table2[[#This Row],[Transaction Date]],"dddd"),"Unknown")</f>
        <v>Tuesday</v>
      </c>
      <c r="N2699">
        <f t="shared" si="170"/>
        <v>1</v>
      </c>
      <c r="O2699" t="str">
        <f t="shared" si="171"/>
        <v>Estimated</v>
      </c>
    </row>
    <row r="2700" spans="1:15" x14ac:dyDescent="0.25">
      <c r="A2700" t="s">
        <v>3037</v>
      </c>
      <c r="B2700" t="s">
        <v>65</v>
      </c>
      <c r="C2700">
        <v>4</v>
      </c>
      <c r="D2700">
        <f t="shared" si="168"/>
        <v>4</v>
      </c>
      <c r="E2700">
        <v>1.5</v>
      </c>
      <c r="F2700">
        <f>IF(OR(E2700="",E2700="UNKNOWN",E2700="ERROR"),_xlfn.XLOOKUP(Table2[[#This Row],[Item]],Items_List!A:A,Items_List!B:B),E2700)</f>
        <v>1.5</v>
      </c>
      <c r="G2700">
        <v>6</v>
      </c>
      <c r="H2700">
        <f t="shared" si="169"/>
        <v>6</v>
      </c>
      <c r="I2700" t="s">
        <v>23</v>
      </c>
      <c r="J2700" t="s">
        <v>11</v>
      </c>
      <c r="K2700" s="1">
        <v>45275</v>
      </c>
      <c r="L2700" s="1" t="str">
        <f>IF(ISNUMBER(Table2[[#This Row],[Transaction Date]]),TEXT(Table2[[#This Row],[Transaction Date]],"mmmm"),"Unknown")</f>
        <v>December</v>
      </c>
      <c r="M2700" s="1" t="str">
        <f>IF(ISNUMBER(Table2[[#This Row],[Transaction Date]]),TEXT(Table2[[#This Row],[Transaction Date]],"dddd"),"Unknown")</f>
        <v>Friday</v>
      </c>
      <c r="N2700">
        <f t="shared" si="170"/>
        <v>0</v>
      </c>
      <c r="O2700" t="str">
        <f t="shared" si="171"/>
        <v>Actual</v>
      </c>
    </row>
    <row r="2701" spans="1:15" x14ac:dyDescent="0.25">
      <c r="A2701" t="s">
        <v>3038</v>
      </c>
      <c r="B2701" t="s">
        <v>39</v>
      </c>
      <c r="C2701">
        <v>3</v>
      </c>
      <c r="D2701">
        <f t="shared" si="168"/>
        <v>3</v>
      </c>
      <c r="E2701">
        <v>3</v>
      </c>
      <c r="F2701">
        <f>IF(OR(E2701="",E2701="UNKNOWN",E2701="ERROR"),_xlfn.XLOOKUP(Table2[[#This Row],[Item]],Items_List!A:A,Items_List!B:B),E2701)</f>
        <v>3</v>
      </c>
      <c r="G2701">
        <v>9</v>
      </c>
      <c r="H2701">
        <f t="shared" si="169"/>
        <v>9</v>
      </c>
      <c r="I2701" t="s">
        <v>14</v>
      </c>
      <c r="J2701" t="s">
        <v>10059</v>
      </c>
      <c r="K2701" s="1">
        <v>45168</v>
      </c>
      <c r="L2701" s="1" t="str">
        <f>IF(ISNUMBER(Table2[[#This Row],[Transaction Date]]),TEXT(Table2[[#This Row],[Transaction Date]],"mmmm"),"Unknown")</f>
        <v>August</v>
      </c>
      <c r="M2701" s="1" t="str">
        <f>IF(ISNUMBER(Table2[[#This Row],[Transaction Date]]),TEXT(Table2[[#This Row],[Transaction Date]],"dddd"),"Unknown")</f>
        <v>Wednesday</v>
      </c>
      <c r="N2701">
        <f t="shared" si="170"/>
        <v>0</v>
      </c>
      <c r="O2701" t="str">
        <f t="shared" si="171"/>
        <v>Actual</v>
      </c>
    </row>
    <row r="2702" spans="1:15" x14ac:dyDescent="0.25">
      <c r="A2702" t="s">
        <v>3039</v>
      </c>
      <c r="B2702" t="s">
        <v>65</v>
      </c>
      <c r="C2702">
        <v>3</v>
      </c>
      <c r="D2702">
        <f t="shared" si="168"/>
        <v>3</v>
      </c>
      <c r="E2702">
        <v>1.5</v>
      </c>
      <c r="F2702">
        <f>IF(OR(E2702="",E2702="UNKNOWN",E2702="ERROR"),_xlfn.XLOOKUP(Table2[[#This Row],[Item]],Items_List!A:A,Items_List!B:B),E2702)</f>
        <v>1.5</v>
      </c>
      <c r="G2702">
        <v>4.5</v>
      </c>
      <c r="H2702">
        <f t="shared" si="169"/>
        <v>4.5</v>
      </c>
      <c r="I2702" t="s">
        <v>10059</v>
      </c>
      <c r="J2702" t="s">
        <v>11</v>
      </c>
      <c r="K2702" s="1">
        <v>45005</v>
      </c>
      <c r="L2702" s="1" t="str">
        <f>IF(ISNUMBER(Table2[[#This Row],[Transaction Date]]),TEXT(Table2[[#This Row],[Transaction Date]],"mmmm"),"Unknown")</f>
        <v>March</v>
      </c>
      <c r="M2702" s="1" t="str">
        <f>IF(ISNUMBER(Table2[[#This Row],[Transaction Date]]),TEXT(Table2[[#This Row],[Transaction Date]],"dddd"),"Unknown")</f>
        <v>Monday</v>
      </c>
      <c r="N2702">
        <f t="shared" si="170"/>
        <v>0</v>
      </c>
      <c r="O2702" t="str">
        <f t="shared" si="171"/>
        <v>Actual</v>
      </c>
    </row>
    <row r="2703" spans="1:15" x14ac:dyDescent="0.25">
      <c r="A2703" t="s">
        <v>3041</v>
      </c>
      <c r="B2703" t="s">
        <v>28</v>
      </c>
      <c r="C2703">
        <v>2</v>
      </c>
      <c r="D2703">
        <f t="shared" si="168"/>
        <v>2</v>
      </c>
      <c r="E2703">
        <v>4</v>
      </c>
      <c r="F2703">
        <f>IF(OR(E2703="",E2703="UNKNOWN",E2703="ERROR"),_xlfn.XLOOKUP(Table2[[#This Row],[Item]],Items_List!A:A,Items_List!B:B),E2703)</f>
        <v>4</v>
      </c>
      <c r="G2703">
        <v>8</v>
      </c>
      <c r="H2703">
        <f t="shared" si="169"/>
        <v>8</v>
      </c>
      <c r="I2703" t="s">
        <v>14</v>
      </c>
      <c r="J2703" t="s">
        <v>10059</v>
      </c>
      <c r="K2703" s="1">
        <v>45087</v>
      </c>
      <c r="L2703" s="1" t="str">
        <f>IF(ISNUMBER(Table2[[#This Row],[Transaction Date]]),TEXT(Table2[[#This Row],[Transaction Date]],"mmmm"),"Unknown")</f>
        <v>June</v>
      </c>
      <c r="M2703" s="1" t="str">
        <f>IF(ISNUMBER(Table2[[#This Row],[Transaction Date]]),TEXT(Table2[[#This Row],[Transaction Date]],"dddd"),"Unknown")</f>
        <v>Saturday</v>
      </c>
      <c r="N2703">
        <f t="shared" si="170"/>
        <v>0</v>
      </c>
      <c r="O2703" t="str">
        <f t="shared" si="171"/>
        <v>Actual</v>
      </c>
    </row>
    <row r="2704" spans="1:15" x14ac:dyDescent="0.25">
      <c r="A2704" t="s">
        <v>3042</v>
      </c>
      <c r="B2704" t="s">
        <v>65</v>
      </c>
      <c r="C2704">
        <v>4</v>
      </c>
      <c r="D2704">
        <f t="shared" si="168"/>
        <v>4</v>
      </c>
      <c r="E2704">
        <v>1.5</v>
      </c>
      <c r="F2704">
        <f>IF(OR(E2704="",E2704="UNKNOWN",E2704="ERROR"),_xlfn.XLOOKUP(Table2[[#This Row],[Item]],Items_List!A:A,Items_List!B:B),E2704)</f>
        <v>1.5</v>
      </c>
      <c r="G2704">
        <v>6</v>
      </c>
      <c r="H2704">
        <f t="shared" si="169"/>
        <v>6</v>
      </c>
      <c r="I2704" t="s">
        <v>10059</v>
      </c>
      <c r="J2704" t="s">
        <v>10059</v>
      </c>
      <c r="K2704" s="1">
        <v>45160</v>
      </c>
      <c r="L2704" s="1" t="str">
        <f>IF(ISNUMBER(Table2[[#This Row],[Transaction Date]]),TEXT(Table2[[#This Row],[Transaction Date]],"mmmm"),"Unknown")</f>
        <v>August</v>
      </c>
      <c r="M2704" s="1" t="str">
        <f>IF(ISNUMBER(Table2[[#This Row],[Transaction Date]]),TEXT(Table2[[#This Row],[Transaction Date]],"dddd"),"Unknown")</f>
        <v>Tuesday</v>
      </c>
      <c r="N2704">
        <f t="shared" si="170"/>
        <v>0</v>
      </c>
      <c r="O2704" t="str">
        <f t="shared" si="171"/>
        <v>Actual</v>
      </c>
    </row>
    <row r="2705" spans="1:15" x14ac:dyDescent="0.25">
      <c r="A2705" t="s">
        <v>3043</v>
      </c>
      <c r="B2705" t="s">
        <v>65</v>
      </c>
      <c r="C2705">
        <v>4</v>
      </c>
      <c r="D2705">
        <f t="shared" si="168"/>
        <v>4</v>
      </c>
      <c r="E2705">
        <v>1.5</v>
      </c>
      <c r="F2705">
        <f>IF(OR(E2705="",E2705="UNKNOWN",E2705="ERROR"),_xlfn.XLOOKUP(Table2[[#This Row],[Item]],Items_List!A:A,Items_List!B:B),E2705)</f>
        <v>1.5</v>
      </c>
      <c r="G2705">
        <v>6</v>
      </c>
      <c r="H2705">
        <f t="shared" si="169"/>
        <v>6</v>
      </c>
      <c r="I2705" t="s">
        <v>10059</v>
      </c>
      <c r="J2705" t="s">
        <v>15</v>
      </c>
      <c r="K2705" s="1">
        <v>45147</v>
      </c>
      <c r="L2705" s="1" t="str">
        <f>IF(ISNUMBER(Table2[[#This Row],[Transaction Date]]),TEXT(Table2[[#This Row],[Transaction Date]],"mmmm"),"Unknown")</f>
        <v>August</v>
      </c>
      <c r="M2705" s="1" t="str">
        <f>IF(ISNUMBER(Table2[[#This Row],[Transaction Date]]),TEXT(Table2[[#This Row],[Transaction Date]],"dddd"),"Unknown")</f>
        <v>Wednesday</v>
      </c>
      <c r="N2705">
        <f t="shared" si="170"/>
        <v>0</v>
      </c>
      <c r="O2705" t="str">
        <f t="shared" si="171"/>
        <v>Actual</v>
      </c>
    </row>
    <row r="2706" spans="1:15" x14ac:dyDescent="0.25">
      <c r="A2706" t="s">
        <v>3044</v>
      </c>
      <c r="B2706" t="s">
        <v>13</v>
      </c>
      <c r="C2706">
        <v>1</v>
      </c>
      <c r="D2706">
        <f t="shared" si="168"/>
        <v>1</v>
      </c>
      <c r="E2706">
        <v>3</v>
      </c>
      <c r="F2706">
        <f>IF(OR(E2706="",E2706="UNKNOWN",E2706="ERROR"),_xlfn.XLOOKUP(Table2[[#This Row],[Item]],Items_List!A:A,Items_List!B:B),E2706)</f>
        <v>3</v>
      </c>
      <c r="G2706">
        <v>3</v>
      </c>
      <c r="H2706">
        <f t="shared" si="169"/>
        <v>3</v>
      </c>
      <c r="I2706" t="s">
        <v>14</v>
      </c>
      <c r="J2706" t="s">
        <v>15</v>
      </c>
      <c r="K2706" s="1">
        <v>44965</v>
      </c>
      <c r="L2706" s="1" t="str">
        <f>IF(ISNUMBER(Table2[[#This Row],[Transaction Date]]),TEXT(Table2[[#This Row],[Transaction Date]],"mmmm"),"Unknown")</f>
        <v>February</v>
      </c>
      <c r="M2706" s="1" t="str">
        <f>IF(ISNUMBER(Table2[[#This Row],[Transaction Date]]),TEXT(Table2[[#This Row],[Transaction Date]],"dddd"),"Unknown")</f>
        <v>Wednesday</v>
      </c>
      <c r="N2706">
        <f t="shared" si="170"/>
        <v>0</v>
      </c>
      <c r="O2706" t="str">
        <f t="shared" si="171"/>
        <v>Actual</v>
      </c>
    </row>
    <row r="2707" spans="1:15" x14ac:dyDescent="0.25">
      <c r="A2707" t="s">
        <v>3045</v>
      </c>
      <c r="B2707" t="s">
        <v>9</v>
      </c>
      <c r="C2707">
        <v>4</v>
      </c>
      <c r="D2707">
        <f t="shared" si="168"/>
        <v>4</v>
      </c>
      <c r="E2707">
        <v>2</v>
      </c>
      <c r="F2707">
        <f>IF(OR(E2707="",E2707="UNKNOWN",E2707="ERROR"),_xlfn.XLOOKUP(Table2[[#This Row],[Item]],Items_List!A:A,Items_List!B:B),E2707)</f>
        <v>2</v>
      </c>
      <c r="G2707">
        <v>8</v>
      </c>
      <c r="H2707">
        <f t="shared" si="169"/>
        <v>8</v>
      </c>
      <c r="I2707" t="s">
        <v>10059</v>
      </c>
      <c r="J2707" t="s">
        <v>10059</v>
      </c>
      <c r="K2707" s="1">
        <v>45107</v>
      </c>
      <c r="L2707" s="1" t="str">
        <f>IF(ISNUMBER(Table2[[#This Row],[Transaction Date]]),TEXT(Table2[[#This Row],[Transaction Date]],"mmmm"),"Unknown")</f>
        <v>June</v>
      </c>
      <c r="M2707" s="1" t="str">
        <f>IF(ISNUMBER(Table2[[#This Row],[Transaction Date]]),TEXT(Table2[[#This Row],[Transaction Date]],"dddd"),"Unknown")</f>
        <v>Friday</v>
      </c>
      <c r="N2707">
        <f t="shared" si="170"/>
        <v>0</v>
      </c>
      <c r="O2707" t="str">
        <f t="shared" si="171"/>
        <v>Actual</v>
      </c>
    </row>
    <row r="2708" spans="1:15" x14ac:dyDescent="0.25">
      <c r="A2708" t="s">
        <v>3046</v>
      </c>
      <c r="B2708" t="s">
        <v>28</v>
      </c>
      <c r="C2708">
        <v>2</v>
      </c>
      <c r="D2708">
        <f t="shared" si="168"/>
        <v>2</v>
      </c>
      <c r="E2708">
        <v>4</v>
      </c>
      <c r="F2708">
        <f>IF(OR(E2708="",E2708="UNKNOWN",E2708="ERROR"),_xlfn.XLOOKUP(Table2[[#This Row],[Item]],Items_List!A:A,Items_List!B:B),E2708)</f>
        <v>4</v>
      </c>
      <c r="G2708">
        <v>8</v>
      </c>
      <c r="H2708">
        <f t="shared" si="169"/>
        <v>8</v>
      </c>
      <c r="I2708" t="s">
        <v>10059</v>
      </c>
      <c r="J2708" t="s">
        <v>15</v>
      </c>
      <c r="K2708" s="1">
        <v>44948</v>
      </c>
      <c r="L2708" s="1" t="str">
        <f>IF(ISNUMBER(Table2[[#This Row],[Transaction Date]]),TEXT(Table2[[#This Row],[Transaction Date]],"mmmm"),"Unknown")</f>
        <v>January</v>
      </c>
      <c r="M2708" s="1" t="str">
        <f>IF(ISNUMBER(Table2[[#This Row],[Transaction Date]]),TEXT(Table2[[#This Row],[Transaction Date]],"dddd"),"Unknown")</f>
        <v>Sunday</v>
      </c>
      <c r="N2708">
        <f t="shared" si="170"/>
        <v>0</v>
      </c>
      <c r="O2708" t="str">
        <f t="shared" si="171"/>
        <v>Actual</v>
      </c>
    </row>
    <row r="2709" spans="1:15" x14ac:dyDescent="0.25">
      <c r="A2709" t="s">
        <v>3047</v>
      </c>
      <c r="B2709" t="s">
        <v>39</v>
      </c>
      <c r="C2709">
        <v>2</v>
      </c>
      <c r="D2709">
        <f t="shared" si="168"/>
        <v>2</v>
      </c>
      <c r="E2709">
        <v>3</v>
      </c>
      <c r="F2709">
        <f>IF(OR(E2709="",E2709="UNKNOWN",E2709="ERROR"),_xlfn.XLOOKUP(Table2[[#This Row],[Item]],Items_List!A:A,Items_List!B:B),E2709)</f>
        <v>3</v>
      </c>
      <c r="G2709">
        <v>6</v>
      </c>
      <c r="H2709">
        <f t="shared" si="169"/>
        <v>6</v>
      </c>
      <c r="I2709" t="s">
        <v>23</v>
      </c>
      <c r="J2709" t="s">
        <v>15</v>
      </c>
      <c r="K2709" s="1">
        <v>44933</v>
      </c>
      <c r="L2709" s="1" t="str">
        <f>IF(ISNUMBER(Table2[[#This Row],[Transaction Date]]),TEXT(Table2[[#This Row],[Transaction Date]],"mmmm"),"Unknown")</f>
        <v>January</v>
      </c>
      <c r="M2709" s="1" t="str">
        <f>IF(ISNUMBER(Table2[[#This Row],[Transaction Date]]),TEXT(Table2[[#This Row],[Transaction Date]],"dddd"),"Unknown")</f>
        <v>Saturday</v>
      </c>
      <c r="N2709">
        <f t="shared" si="170"/>
        <v>0</v>
      </c>
      <c r="O2709" t="str">
        <f t="shared" si="171"/>
        <v>Actual</v>
      </c>
    </row>
    <row r="2710" spans="1:15" x14ac:dyDescent="0.25">
      <c r="A2710" t="s">
        <v>3048</v>
      </c>
      <c r="B2710" t="s">
        <v>9</v>
      </c>
      <c r="C2710">
        <v>1</v>
      </c>
      <c r="D2710">
        <f t="shared" si="168"/>
        <v>1</v>
      </c>
      <c r="E2710">
        <v>2</v>
      </c>
      <c r="F2710">
        <f>IF(OR(E2710="",E2710="UNKNOWN",E2710="ERROR"),_xlfn.XLOOKUP(Table2[[#This Row],[Item]],Items_List!A:A,Items_List!B:B),E2710)</f>
        <v>2</v>
      </c>
      <c r="G2710" t="s">
        <v>18</v>
      </c>
      <c r="H2710">
        <f t="shared" si="169"/>
        <v>2</v>
      </c>
      <c r="I2710" t="s">
        <v>10</v>
      </c>
      <c r="J2710" t="s">
        <v>11</v>
      </c>
      <c r="K2710" s="1">
        <v>45182</v>
      </c>
      <c r="L2710" s="1" t="str">
        <f>IF(ISNUMBER(Table2[[#This Row],[Transaction Date]]),TEXT(Table2[[#This Row],[Transaction Date]],"mmmm"),"Unknown")</f>
        <v>September</v>
      </c>
      <c r="M2710" s="1" t="str">
        <f>IF(ISNUMBER(Table2[[#This Row],[Transaction Date]]),TEXT(Table2[[#This Row],[Transaction Date]],"dddd"),"Unknown")</f>
        <v>Wednesday</v>
      </c>
      <c r="N2710">
        <f t="shared" si="170"/>
        <v>1</v>
      </c>
      <c r="O2710" t="str">
        <f t="shared" si="171"/>
        <v>Actual</v>
      </c>
    </row>
    <row r="2711" spans="1:15" x14ac:dyDescent="0.25">
      <c r="A2711" t="s">
        <v>3049</v>
      </c>
      <c r="B2711" t="s">
        <v>9</v>
      </c>
      <c r="C2711">
        <v>2</v>
      </c>
      <c r="D2711">
        <f t="shared" si="168"/>
        <v>2</v>
      </c>
      <c r="E2711">
        <v>2</v>
      </c>
      <c r="F2711">
        <f>IF(OR(E2711="",E2711="UNKNOWN",E2711="ERROR"),_xlfn.XLOOKUP(Table2[[#This Row],[Item]],Items_List!A:A,Items_List!B:B),E2711)</f>
        <v>2</v>
      </c>
      <c r="G2711" t="s">
        <v>21</v>
      </c>
      <c r="H2711">
        <f t="shared" si="169"/>
        <v>4</v>
      </c>
      <c r="I2711" t="s">
        <v>14</v>
      </c>
      <c r="J2711" t="s">
        <v>11</v>
      </c>
      <c r="K2711" s="1">
        <v>45214</v>
      </c>
      <c r="L2711" s="1" t="str">
        <f>IF(ISNUMBER(Table2[[#This Row],[Transaction Date]]),TEXT(Table2[[#This Row],[Transaction Date]],"mmmm"),"Unknown")</f>
        <v>October</v>
      </c>
      <c r="M2711" s="1" t="str">
        <f>IF(ISNUMBER(Table2[[#This Row],[Transaction Date]]),TEXT(Table2[[#This Row],[Transaction Date]],"dddd"),"Unknown")</f>
        <v>Sunday</v>
      </c>
      <c r="N2711">
        <f t="shared" si="170"/>
        <v>1</v>
      </c>
      <c r="O2711" t="str">
        <f t="shared" si="171"/>
        <v>Actual</v>
      </c>
    </row>
    <row r="2712" spans="1:15" x14ac:dyDescent="0.25">
      <c r="A2712" t="s">
        <v>3050</v>
      </c>
      <c r="B2712" t="s">
        <v>17</v>
      </c>
      <c r="C2712">
        <v>2</v>
      </c>
      <c r="D2712">
        <f t="shared" si="168"/>
        <v>2</v>
      </c>
      <c r="E2712">
        <v>1</v>
      </c>
      <c r="F2712">
        <f>IF(OR(E2712="",E2712="UNKNOWN",E2712="ERROR"),_xlfn.XLOOKUP(Table2[[#This Row],[Item]],Items_List!A:A,Items_List!B:B),E2712)</f>
        <v>1</v>
      </c>
      <c r="G2712">
        <v>2</v>
      </c>
      <c r="H2712">
        <f t="shared" si="169"/>
        <v>2</v>
      </c>
      <c r="I2712" t="s">
        <v>10</v>
      </c>
      <c r="J2712" t="s">
        <v>15</v>
      </c>
      <c r="L2712" s="1" t="str">
        <f>IF(ISNUMBER(Table2[[#This Row],[Transaction Date]]),TEXT(Table2[[#This Row],[Transaction Date]],"mmmm"),"Unknown")</f>
        <v>Unknown</v>
      </c>
      <c r="M2712" s="1" t="str">
        <f>IF(ISNUMBER(Table2[[#This Row],[Transaction Date]]),TEXT(Table2[[#This Row],[Transaction Date]],"dddd"),"Unknown")</f>
        <v>Unknown</v>
      </c>
      <c r="N2712">
        <f t="shared" si="170"/>
        <v>0</v>
      </c>
      <c r="O2712" t="str">
        <f t="shared" si="171"/>
        <v>Actual</v>
      </c>
    </row>
    <row r="2713" spans="1:15" x14ac:dyDescent="0.25">
      <c r="A2713" t="s">
        <v>3051</v>
      </c>
      <c r="B2713" t="s">
        <v>28</v>
      </c>
      <c r="C2713">
        <v>2</v>
      </c>
      <c r="D2713">
        <f t="shared" si="168"/>
        <v>2</v>
      </c>
      <c r="E2713">
        <v>4</v>
      </c>
      <c r="F2713">
        <f>IF(OR(E2713="",E2713="UNKNOWN",E2713="ERROR"),_xlfn.XLOOKUP(Table2[[#This Row],[Item]],Items_List!A:A,Items_List!B:B),E2713)</f>
        <v>4</v>
      </c>
      <c r="G2713">
        <v>8</v>
      </c>
      <c r="H2713">
        <f t="shared" si="169"/>
        <v>8</v>
      </c>
      <c r="I2713" t="s">
        <v>14</v>
      </c>
      <c r="J2713" t="s">
        <v>11</v>
      </c>
      <c r="K2713" s="1">
        <v>45190</v>
      </c>
      <c r="L2713" s="1" t="str">
        <f>IF(ISNUMBER(Table2[[#This Row],[Transaction Date]]),TEXT(Table2[[#This Row],[Transaction Date]],"mmmm"),"Unknown")</f>
        <v>September</v>
      </c>
      <c r="M2713" s="1" t="str">
        <f>IF(ISNUMBER(Table2[[#This Row],[Transaction Date]]),TEXT(Table2[[#This Row],[Transaction Date]],"dddd"),"Unknown")</f>
        <v>Thursday</v>
      </c>
      <c r="N2713">
        <f t="shared" si="170"/>
        <v>0</v>
      </c>
      <c r="O2713" t="str">
        <f t="shared" si="171"/>
        <v>Actual</v>
      </c>
    </row>
    <row r="2714" spans="1:15" x14ac:dyDescent="0.25">
      <c r="A2714" t="s">
        <v>3052</v>
      </c>
      <c r="B2714" t="s">
        <v>65</v>
      </c>
      <c r="C2714">
        <v>5</v>
      </c>
      <c r="D2714">
        <f t="shared" si="168"/>
        <v>5</v>
      </c>
      <c r="E2714">
        <v>1.5</v>
      </c>
      <c r="F2714">
        <f>IF(OR(E2714="",E2714="UNKNOWN",E2714="ERROR"),_xlfn.XLOOKUP(Table2[[#This Row],[Item]],Items_List!A:A,Items_List!B:B),E2714)</f>
        <v>1.5</v>
      </c>
      <c r="G2714">
        <v>7.5</v>
      </c>
      <c r="H2714">
        <f t="shared" si="169"/>
        <v>7.5</v>
      </c>
      <c r="I2714" t="s">
        <v>10059</v>
      </c>
      <c r="J2714" t="s">
        <v>11</v>
      </c>
      <c r="K2714" s="1">
        <v>45174</v>
      </c>
      <c r="L2714" s="1" t="str">
        <f>IF(ISNUMBER(Table2[[#This Row],[Transaction Date]]),TEXT(Table2[[#This Row],[Transaction Date]],"mmmm"),"Unknown")</f>
        <v>September</v>
      </c>
      <c r="M2714" s="1" t="str">
        <f>IF(ISNUMBER(Table2[[#This Row],[Transaction Date]]),TEXT(Table2[[#This Row],[Transaction Date]],"dddd"),"Unknown")</f>
        <v>Tuesday</v>
      </c>
      <c r="N2714">
        <f t="shared" si="170"/>
        <v>0</v>
      </c>
      <c r="O2714" t="str">
        <f t="shared" si="171"/>
        <v>Actual</v>
      </c>
    </row>
    <row r="2715" spans="1:15" x14ac:dyDescent="0.25">
      <c r="A2715" t="s">
        <v>3053</v>
      </c>
      <c r="B2715" t="s">
        <v>20</v>
      </c>
      <c r="C2715">
        <v>2</v>
      </c>
      <c r="D2715">
        <f t="shared" si="168"/>
        <v>2</v>
      </c>
      <c r="E2715">
        <v>5</v>
      </c>
      <c r="F2715">
        <f>IF(OR(E2715="",E2715="UNKNOWN",E2715="ERROR"),_xlfn.XLOOKUP(Table2[[#This Row],[Item]],Items_List!A:A,Items_List!B:B),E2715)</f>
        <v>5</v>
      </c>
      <c r="G2715">
        <v>10</v>
      </c>
      <c r="H2715">
        <f t="shared" si="169"/>
        <v>10</v>
      </c>
      <c r="I2715" t="s">
        <v>10059</v>
      </c>
      <c r="J2715" t="s">
        <v>11</v>
      </c>
      <c r="K2715" s="1">
        <v>45237</v>
      </c>
      <c r="L2715" s="1" t="str">
        <f>IF(ISNUMBER(Table2[[#This Row],[Transaction Date]]),TEXT(Table2[[#This Row],[Transaction Date]],"mmmm"),"Unknown")</f>
        <v>November</v>
      </c>
      <c r="M2715" s="1" t="str">
        <f>IF(ISNUMBER(Table2[[#This Row],[Transaction Date]]),TEXT(Table2[[#This Row],[Transaction Date]],"dddd"),"Unknown")</f>
        <v>Tuesday</v>
      </c>
      <c r="N2715">
        <f t="shared" si="170"/>
        <v>0</v>
      </c>
      <c r="O2715" t="str">
        <f t="shared" si="171"/>
        <v>Actual</v>
      </c>
    </row>
    <row r="2716" spans="1:15" x14ac:dyDescent="0.25">
      <c r="A2716" t="s">
        <v>3054</v>
      </c>
      <c r="B2716" t="s">
        <v>28</v>
      </c>
      <c r="C2716">
        <v>2</v>
      </c>
      <c r="D2716">
        <f t="shared" si="168"/>
        <v>2</v>
      </c>
      <c r="E2716">
        <v>4</v>
      </c>
      <c r="F2716">
        <f>IF(OR(E2716="",E2716="UNKNOWN",E2716="ERROR"),_xlfn.XLOOKUP(Table2[[#This Row],[Item]],Items_List!A:A,Items_List!B:B),E2716)</f>
        <v>4</v>
      </c>
      <c r="G2716">
        <v>8</v>
      </c>
      <c r="H2716">
        <f t="shared" si="169"/>
        <v>8</v>
      </c>
      <c r="I2716" t="s">
        <v>10059</v>
      </c>
      <c r="J2716" t="s">
        <v>15</v>
      </c>
      <c r="K2716" s="1">
        <v>45122</v>
      </c>
      <c r="L2716" s="1" t="str">
        <f>IF(ISNUMBER(Table2[[#This Row],[Transaction Date]]),TEXT(Table2[[#This Row],[Transaction Date]],"mmmm"),"Unknown")</f>
        <v>July</v>
      </c>
      <c r="M2716" s="1" t="str">
        <f>IF(ISNUMBER(Table2[[#This Row],[Transaction Date]]),TEXT(Table2[[#This Row],[Transaction Date]],"dddd"),"Unknown")</f>
        <v>Saturday</v>
      </c>
      <c r="N2716">
        <f t="shared" si="170"/>
        <v>0</v>
      </c>
      <c r="O2716" t="str">
        <f t="shared" si="171"/>
        <v>Actual</v>
      </c>
    </row>
    <row r="2717" spans="1:15" x14ac:dyDescent="0.25">
      <c r="A2717" t="s">
        <v>3055</v>
      </c>
      <c r="B2717" t="s">
        <v>28</v>
      </c>
      <c r="C2717">
        <v>3</v>
      </c>
      <c r="D2717">
        <f t="shared" si="168"/>
        <v>3</v>
      </c>
      <c r="E2717" s="3">
        <f>_xlfn.XLOOKUP(Table2[[#This Row],[Item]],Items_List!$A$2:$A$9,Items_List!$B$2:$B$9)</f>
        <v>4</v>
      </c>
      <c r="F2717">
        <f>IF(OR(E2717="",E2717="UNKNOWN",E2717="ERROR"),_xlfn.XLOOKUP(Table2[[#This Row],[Item]],Items_List!A:A,Items_List!B:B),E2717)</f>
        <v>4</v>
      </c>
      <c r="G2717">
        <v>12</v>
      </c>
      <c r="H2717">
        <f t="shared" si="169"/>
        <v>12</v>
      </c>
      <c r="I2717" t="s">
        <v>10059</v>
      </c>
      <c r="J2717" t="s">
        <v>10059</v>
      </c>
      <c r="K2717" s="1">
        <v>44938</v>
      </c>
      <c r="L2717" s="1" t="str">
        <f>IF(ISNUMBER(Table2[[#This Row],[Transaction Date]]),TEXT(Table2[[#This Row],[Transaction Date]],"mmmm"),"Unknown")</f>
        <v>January</v>
      </c>
      <c r="M2717" s="1" t="str">
        <f>IF(ISNUMBER(Table2[[#This Row],[Transaction Date]]),TEXT(Table2[[#This Row],[Transaction Date]],"dddd"),"Unknown")</f>
        <v>Thursday</v>
      </c>
      <c r="N2717">
        <f t="shared" si="170"/>
        <v>0</v>
      </c>
      <c r="O2717" t="str">
        <f t="shared" si="171"/>
        <v>Actual</v>
      </c>
    </row>
    <row r="2718" spans="1:15" x14ac:dyDescent="0.25">
      <c r="A2718" t="s">
        <v>3056</v>
      </c>
      <c r="B2718" t="s">
        <v>13</v>
      </c>
      <c r="C2718">
        <v>1</v>
      </c>
      <c r="D2718">
        <f t="shared" si="168"/>
        <v>1</v>
      </c>
      <c r="E2718">
        <v>3</v>
      </c>
      <c r="F2718">
        <f>IF(OR(E2718="",E2718="UNKNOWN",E2718="ERROR"),_xlfn.XLOOKUP(Table2[[#This Row],[Item]],Items_List!A:A,Items_List!B:B),E2718)</f>
        <v>3</v>
      </c>
      <c r="G2718">
        <v>3</v>
      </c>
      <c r="H2718">
        <f t="shared" si="169"/>
        <v>3</v>
      </c>
      <c r="I2718" t="s">
        <v>10059</v>
      </c>
      <c r="J2718" t="s">
        <v>11</v>
      </c>
      <c r="K2718" s="1">
        <v>45077</v>
      </c>
      <c r="L2718" s="1" t="str">
        <f>IF(ISNUMBER(Table2[[#This Row],[Transaction Date]]),TEXT(Table2[[#This Row],[Transaction Date]],"mmmm"),"Unknown")</f>
        <v>May</v>
      </c>
      <c r="M2718" s="1" t="str">
        <f>IF(ISNUMBER(Table2[[#This Row],[Transaction Date]]),TEXT(Table2[[#This Row],[Transaction Date]],"dddd"),"Unknown")</f>
        <v>Wednesday</v>
      </c>
      <c r="N2718">
        <f t="shared" si="170"/>
        <v>0</v>
      </c>
      <c r="O2718" t="str">
        <f t="shared" si="171"/>
        <v>Actual</v>
      </c>
    </row>
    <row r="2719" spans="1:15" x14ac:dyDescent="0.25">
      <c r="A2719" t="s">
        <v>3057</v>
      </c>
      <c r="B2719" t="s">
        <v>9</v>
      </c>
      <c r="C2719" t="s">
        <v>21</v>
      </c>
      <c r="D2719">
        <f t="shared" si="168"/>
        <v>1</v>
      </c>
      <c r="E2719">
        <v>2</v>
      </c>
      <c r="F2719">
        <f>IF(OR(E2719="",E2719="UNKNOWN",E2719="ERROR"),_xlfn.XLOOKUP(Table2[[#This Row],[Item]],Items_List!A:A,Items_List!B:B),E2719)</f>
        <v>2</v>
      </c>
      <c r="G2719">
        <v>2</v>
      </c>
      <c r="H2719">
        <f t="shared" si="169"/>
        <v>2</v>
      </c>
      <c r="I2719" t="s">
        <v>14</v>
      </c>
      <c r="J2719" t="s">
        <v>15</v>
      </c>
      <c r="K2719" s="1">
        <v>45095</v>
      </c>
      <c r="L2719" s="1" t="str">
        <f>IF(ISNUMBER(Table2[[#This Row],[Transaction Date]]),TEXT(Table2[[#This Row],[Transaction Date]],"mmmm"),"Unknown")</f>
        <v>June</v>
      </c>
      <c r="M2719" s="1" t="str">
        <f>IF(ISNUMBER(Table2[[#This Row],[Transaction Date]]),TEXT(Table2[[#This Row],[Transaction Date]],"dddd"),"Unknown")</f>
        <v>Sunday</v>
      </c>
      <c r="N2719">
        <f t="shared" si="170"/>
        <v>1</v>
      </c>
      <c r="O2719" t="str">
        <f t="shared" si="171"/>
        <v>Estimated</v>
      </c>
    </row>
    <row r="2720" spans="1:15" x14ac:dyDescent="0.25">
      <c r="A2720" t="s">
        <v>3058</v>
      </c>
      <c r="B2720" t="s">
        <v>13</v>
      </c>
      <c r="C2720">
        <v>4</v>
      </c>
      <c r="D2720">
        <f t="shared" si="168"/>
        <v>4</v>
      </c>
      <c r="E2720">
        <v>3</v>
      </c>
      <c r="F2720">
        <f>IF(OR(E2720="",E2720="UNKNOWN",E2720="ERROR"),_xlfn.XLOOKUP(Table2[[#This Row],[Item]],Items_List!A:A,Items_List!B:B),E2720)</f>
        <v>3</v>
      </c>
      <c r="G2720">
        <v>12</v>
      </c>
      <c r="H2720">
        <f t="shared" si="169"/>
        <v>12</v>
      </c>
      <c r="I2720" t="s">
        <v>10059</v>
      </c>
      <c r="J2720" t="s">
        <v>11</v>
      </c>
      <c r="K2720" s="1">
        <v>45105</v>
      </c>
      <c r="L2720" s="1" t="str">
        <f>IF(ISNUMBER(Table2[[#This Row],[Transaction Date]]),TEXT(Table2[[#This Row],[Transaction Date]],"mmmm"),"Unknown")</f>
        <v>June</v>
      </c>
      <c r="M2720" s="1" t="str">
        <f>IF(ISNUMBER(Table2[[#This Row],[Transaction Date]]),TEXT(Table2[[#This Row],[Transaction Date]],"dddd"),"Unknown")</f>
        <v>Wednesday</v>
      </c>
      <c r="N2720">
        <f t="shared" si="170"/>
        <v>0</v>
      </c>
      <c r="O2720" t="str">
        <f t="shared" si="171"/>
        <v>Actual</v>
      </c>
    </row>
    <row r="2721" spans="1:15" x14ac:dyDescent="0.25">
      <c r="A2721" t="s">
        <v>3059</v>
      </c>
      <c r="B2721" t="s">
        <v>13</v>
      </c>
      <c r="C2721">
        <v>2</v>
      </c>
      <c r="D2721">
        <f t="shared" si="168"/>
        <v>2</v>
      </c>
      <c r="E2721">
        <v>3</v>
      </c>
      <c r="F2721">
        <f>IF(OR(E2721="",E2721="UNKNOWN",E2721="ERROR"),_xlfn.XLOOKUP(Table2[[#This Row],[Item]],Items_List!A:A,Items_List!B:B),E2721)</f>
        <v>3</v>
      </c>
      <c r="G2721">
        <v>6</v>
      </c>
      <c r="H2721">
        <f t="shared" si="169"/>
        <v>6</v>
      </c>
      <c r="I2721" t="s">
        <v>14</v>
      </c>
      <c r="J2721" t="s">
        <v>15</v>
      </c>
      <c r="K2721" s="1">
        <v>45008</v>
      </c>
      <c r="L2721" s="1" t="str">
        <f>IF(ISNUMBER(Table2[[#This Row],[Transaction Date]]),TEXT(Table2[[#This Row],[Transaction Date]],"mmmm"),"Unknown")</f>
        <v>March</v>
      </c>
      <c r="M2721" s="1" t="str">
        <f>IF(ISNUMBER(Table2[[#This Row],[Transaction Date]]),TEXT(Table2[[#This Row],[Transaction Date]],"dddd"),"Unknown")</f>
        <v>Thursday</v>
      </c>
      <c r="N2721">
        <f t="shared" si="170"/>
        <v>0</v>
      </c>
      <c r="O2721" t="str">
        <f t="shared" si="171"/>
        <v>Actual</v>
      </c>
    </row>
    <row r="2722" spans="1:15" x14ac:dyDescent="0.25">
      <c r="A2722" t="s">
        <v>3060</v>
      </c>
      <c r="B2722" t="s">
        <v>28</v>
      </c>
      <c r="C2722">
        <v>4</v>
      </c>
      <c r="D2722">
        <f t="shared" si="168"/>
        <v>4</v>
      </c>
      <c r="E2722">
        <v>4</v>
      </c>
      <c r="F2722">
        <f>IF(OR(E2722="",E2722="UNKNOWN",E2722="ERROR"),_xlfn.XLOOKUP(Table2[[#This Row],[Item]],Items_List!A:A,Items_List!B:B),E2722)</f>
        <v>4</v>
      </c>
      <c r="G2722">
        <v>16</v>
      </c>
      <c r="H2722">
        <f t="shared" si="169"/>
        <v>16</v>
      </c>
      <c r="I2722" t="s">
        <v>10059</v>
      </c>
      <c r="J2722" t="s">
        <v>15</v>
      </c>
      <c r="K2722" s="1">
        <v>45109</v>
      </c>
      <c r="L2722" s="1" t="str">
        <f>IF(ISNUMBER(Table2[[#This Row],[Transaction Date]]),TEXT(Table2[[#This Row],[Transaction Date]],"mmmm"),"Unknown")</f>
        <v>July</v>
      </c>
      <c r="M2722" s="1" t="str">
        <f>IF(ISNUMBER(Table2[[#This Row],[Transaction Date]]),TEXT(Table2[[#This Row],[Transaction Date]],"dddd"),"Unknown")</f>
        <v>Sunday</v>
      </c>
      <c r="N2722">
        <f t="shared" si="170"/>
        <v>0</v>
      </c>
      <c r="O2722" t="str">
        <f t="shared" si="171"/>
        <v>Actual</v>
      </c>
    </row>
    <row r="2723" spans="1:15" x14ac:dyDescent="0.25">
      <c r="A2723" t="s">
        <v>3061</v>
      </c>
      <c r="B2723" t="s">
        <v>39</v>
      </c>
      <c r="C2723">
        <v>4</v>
      </c>
      <c r="D2723">
        <f t="shared" si="168"/>
        <v>4</v>
      </c>
      <c r="E2723">
        <v>3</v>
      </c>
      <c r="F2723">
        <f>IF(OR(E2723="",E2723="UNKNOWN",E2723="ERROR"),_xlfn.XLOOKUP(Table2[[#This Row],[Item]],Items_List!A:A,Items_List!B:B),E2723)</f>
        <v>3</v>
      </c>
      <c r="G2723">
        <v>12</v>
      </c>
      <c r="H2723">
        <f t="shared" si="169"/>
        <v>12</v>
      </c>
      <c r="I2723" t="s">
        <v>23</v>
      </c>
      <c r="J2723" t="s">
        <v>11</v>
      </c>
      <c r="K2723" s="1">
        <v>45117</v>
      </c>
      <c r="L2723" s="1" t="str">
        <f>IF(ISNUMBER(Table2[[#This Row],[Transaction Date]]),TEXT(Table2[[#This Row],[Transaction Date]],"mmmm"),"Unknown")</f>
        <v>July</v>
      </c>
      <c r="M2723" s="1" t="str">
        <f>IF(ISNUMBER(Table2[[#This Row],[Transaction Date]]),TEXT(Table2[[#This Row],[Transaction Date]],"dddd"),"Unknown")</f>
        <v>Monday</v>
      </c>
      <c r="N2723">
        <f t="shared" si="170"/>
        <v>0</v>
      </c>
      <c r="O2723" t="str">
        <f t="shared" si="171"/>
        <v>Actual</v>
      </c>
    </row>
    <row r="2724" spans="1:15" x14ac:dyDescent="0.25">
      <c r="A2724" t="s">
        <v>3062</v>
      </c>
      <c r="B2724" t="s">
        <v>9</v>
      </c>
      <c r="C2724">
        <v>1</v>
      </c>
      <c r="D2724">
        <f t="shared" si="168"/>
        <v>1</v>
      </c>
      <c r="E2724">
        <v>2</v>
      </c>
      <c r="F2724">
        <f>IF(OR(E2724="",E2724="UNKNOWN",E2724="ERROR"),_xlfn.XLOOKUP(Table2[[#This Row],[Item]],Items_List!A:A,Items_List!B:B),E2724)</f>
        <v>2</v>
      </c>
      <c r="G2724">
        <v>2</v>
      </c>
      <c r="H2724">
        <f t="shared" si="169"/>
        <v>2</v>
      </c>
      <c r="I2724" t="s">
        <v>10</v>
      </c>
      <c r="J2724" t="s">
        <v>15</v>
      </c>
      <c r="K2724" s="1">
        <v>45082</v>
      </c>
      <c r="L2724" s="1" t="str">
        <f>IF(ISNUMBER(Table2[[#This Row],[Transaction Date]]),TEXT(Table2[[#This Row],[Transaction Date]],"mmmm"),"Unknown")</f>
        <v>June</v>
      </c>
      <c r="M2724" s="1" t="str">
        <f>IF(ISNUMBER(Table2[[#This Row],[Transaction Date]]),TEXT(Table2[[#This Row],[Transaction Date]],"dddd"),"Unknown")</f>
        <v>Monday</v>
      </c>
      <c r="N2724">
        <f t="shared" si="170"/>
        <v>0</v>
      </c>
      <c r="O2724" t="str">
        <f t="shared" si="171"/>
        <v>Actual</v>
      </c>
    </row>
    <row r="2725" spans="1:15" x14ac:dyDescent="0.25">
      <c r="A2725" t="s">
        <v>3063</v>
      </c>
      <c r="B2725" t="s">
        <v>20</v>
      </c>
      <c r="C2725">
        <v>5</v>
      </c>
      <c r="D2725">
        <f t="shared" si="168"/>
        <v>5</v>
      </c>
      <c r="E2725">
        <v>5</v>
      </c>
      <c r="F2725">
        <f>IF(OR(E2725="",E2725="UNKNOWN",E2725="ERROR"),_xlfn.XLOOKUP(Table2[[#This Row],[Item]],Items_List!A:A,Items_List!B:B),E2725)</f>
        <v>5</v>
      </c>
      <c r="G2725">
        <v>25</v>
      </c>
      <c r="H2725">
        <f t="shared" si="169"/>
        <v>25</v>
      </c>
      <c r="I2725" t="s">
        <v>10059</v>
      </c>
      <c r="J2725" t="s">
        <v>10059</v>
      </c>
      <c r="K2725" s="1">
        <v>45250</v>
      </c>
      <c r="L2725" s="1" t="str">
        <f>IF(ISNUMBER(Table2[[#This Row],[Transaction Date]]),TEXT(Table2[[#This Row],[Transaction Date]],"mmmm"),"Unknown")</f>
        <v>November</v>
      </c>
      <c r="M2725" s="1" t="str">
        <f>IF(ISNUMBER(Table2[[#This Row],[Transaction Date]]),TEXT(Table2[[#This Row],[Transaction Date]],"dddd"),"Unknown")</f>
        <v>Monday</v>
      </c>
      <c r="N2725">
        <f t="shared" si="170"/>
        <v>0</v>
      </c>
      <c r="O2725" t="str">
        <f t="shared" si="171"/>
        <v>Actual</v>
      </c>
    </row>
    <row r="2726" spans="1:15" x14ac:dyDescent="0.25">
      <c r="A2726" t="s">
        <v>3064</v>
      </c>
      <c r="B2726" t="s">
        <v>65</v>
      </c>
      <c r="C2726">
        <v>1</v>
      </c>
      <c r="D2726">
        <f t="shared" si="168"/>
        <v>1</v>
      </c>
      <c r="E2726">
        <v>1.5</v>
      </c>
      <c r="F2726">
        <f>IF(OR(E2726="",E2726="UNKNOWN",E2726="ERROR"),_xlfn.XLOOKUP(Table2[[#This Row],[Item]],Items_List!A:A,Items_List!B:B),E2726)</f>
        <v>1.5</v>
      </c>
      <c r="G2726">
        <v>1.5</v>
      </c>
      <c r="H2726">
        <f t="shared" si="169"/>
        <v>1.5</v>
      </c>
      <c r="I2726" t="s">
        <v>10059</v>
      </c>
      <c r="J2726" t="s">
        <v>11</v>
      </c>
      <c r="K2726" s="1">
        <v>45065</v>
      </c>
      <c r="L2726" s="1" t="str">
        <f>IF(ISNUMBER(Table2[[#This Row],[Transaction Date]]),TEXT(Table2[[#This Row],[Transaction Date]],"mmmm"),"Unknown")</f>
        <v>May</v>
      </c>
      <c r="M2726" s="1" t="str">
        <f>IF(ISNUMBER(Table2[[#This Row],[Transaction Date]]),TEXT(Table2[[#This Row],[Transaction Date]],"dddd"),"Unknown")</f>
        <v>Friday</v>
      </c>
      <c r="N2726">
        <f t="shared" si="170"/>
        <v>0</v>
      </c>
      <c r="O2726" t="str">
        <f t="shared" si="171"/>
        <v>Actual</v>
      </c>
    </row>
    <row r="2727" spans="1:15" x14ac:dyDescent="0.25">
      <c r="A2727" t="s">
        <v>3065</v>
      </c>
      <c r="B2727" t="s">
        <v>65</v>
      </c>
      <c r="C2727">
        <v>5</v>
      </c>
      <c r="D2727">
        <f t="shared" si="168"/>
        <v>5</v>
      </c>
      <c r="E2727">
        <v>1.5</v>
      </c>
      <c r="F2727">
        <f>IF(OR(E2727="",E2727="UNKNOWN",E2727="ERROR"),_xlfn.XLOOKUP(Table2[[#This Row],[Item]],Items_List!A:A,Items_List!B:B),E2727)</f>
        <v>1.5</v>
      </c>
      <c r="G2727">
        <v>7.5</v>
      </c>
      <c r="H2727">
        <f t="shared" si="169"/>
        <v>7.5</v>
      </c>
      <c r="I2727" t="s">
        <v>10</v>
      </c>
      <c r="J2727" t="s">
        <v>11</v>
      </c>
      <c r="K2727" s="1">
        <v>45051</v>
      </c>
      <c r="L2727" s="1" t="str">
        <f>IF(ISNUMBER(Table2[[#This Row],[Transaction Date]]),TEXT(Table2[[#This Row],[Transaction Date]],"mmmm"),"Unknown")</f>
        <v>May</v>
      </c>
      <c r="M2727" s="1" t="str">
        <f>IF(ISNUMBER(Table2[[#This Row],[Transaction Date]]),TEXT(Table2[[#This Row],[Transaction Date]],"dddd"),"Unknown")</f>
        <v>Friday</v>
      </c>
      <c r="N2727">
        <f t="shared" si="170"/>
        <v>0</v>
      </c>
      <c r="O2727" t="str">
        <f t="shared" si="171"/>
        <v>Actual</v>
      </c>
    </row>
    <row r="2728" spans="1:15" x14ac:dyDescent="0.25">
      <c r="A2728" t="s">
        <v>3067</v>
      </c>
      <c r="B2728" t="s">
        <v>28</v>
      </c>
      <c r="C2728">
        <v>3</v>
      </c>
      <c r="D2728">
        <f t="shared" si="168"/>
        <v>3</v>
      </c>
      <c r="E2728">
        <v>4</v>
      </c>
      <c r="F2728">
        <f>IF(OR(E2728="",E2728="UNKNOWN",E2728="ERROR"),_xlfn.XLOOKUP(Table2[[#This Row],[Item]],Items_List!A:A,Items_List!B:B),E2728)</f>
        <v>4</v>
      </c>
      <c r="G2728">
        <v>12</v>
      </c>
      <c r="H2728">
        <f t="shared" si="169"/>
        <v>12</v>
      </c>
      <c r="I2728" t="s">
        <v>23</v>
      </c>
      <c r="J2728" t="s">
        <v>10059</v>
      </c>
      <c r="K2728" s="1">
        <v>45207</v>
      </c>
      <c r="L2728" s="1" t="str">
        <f>IF(ISNUMBER(Table2[[#This Row],[Transaction Date]]),TEXT(Table2[[#This Row],[Transaction Date]],"mmmm"),"Unknown")</f>
        <v>October</v>
      </c>
      <c r="M2728" s="1" t="str">
        <f>IF(ISNUMBER(Table2[[#This Row],[Transaction Date]]),TEXT(Table2[[#This Row],[Transaction Date]],"dddd"),"Unknown")</f>
        <v>Sunday</v>
      </c>
      <c r="N2728">
        <f t="shared" si="170"/>
        <v>0</v>
      </c>
      <c r="O2728" t="str">
        <f t="shared" si="171"/>
        <v>Actual</v>
      </c>
    </row>
    <row r="2729" spans="1:15" x14ac:dyDescent="0.25">
      <c r="A2729" t="s">
        <v>3068</v>
      </c>
      <c r="B2729" t="s">
        <v>39</v>
      </c>
      <c r="C2729">
        <v>1</v>
      </c>
      <c r="D2729">
        <f t="shared" si="168"/>
        <v>1</v>
      </c>
      <c r="E2729">
        <v>3</v>
      </c>
      <c r="F2729">
        <f>IF(OR(E2729="",E2729="UNKNOWN",E2729="ERROR"),_xlfn.XLOOKUP(Table2[[#This Row],[Item]],Items_List!A:A,Items_List!B:B),E2729)</f>
        <v>3</v>
      </c>
      <c r="G2729">
        <v>3</v>
      </c>
      <c r="H2729">
        <f t="shared" si="169"/>
        <v>3</v>
      </c>
      <c r="I2729" t="s">
        <v>23</v>
      </c>
      <c r="J2729" t="s">
        <v>10059</v>
      </c>
      <c r="K2729" s="1">
        <v>45005</v>
      </c>
      <c r="L2729" s="1" t="str">
        <f>IF(ISNUMBER(Table2[[#This Row],[Transaction Date]]),TEXT(Table2[[#This Row],[Transaction Date]],"mmmm"),"Unknown")</f>
        <v>March</v>
      </c>
      <c r="M2729" s="1" t="str">
        <f>IF(ISNUMBER(Table2[[#This Row],[Transaction Date]]),TEXT(Table2[[#This Row],[Transaction Date]],"dddd"),"Unknown")</f>
        <v>Monday</v>
      </c>
      <c r="N2729">
        <f t="shared" si="170"/>
        <v>0</v>
      </c>
      <c r="O2729" t="str">
        <f t="shared" si="171"/>
        <v>Actual</v>
      </c>
    </row>
    <row r="2730" spans="1:15" x14ac:dyDescent="0.25">
      <c r="A2730" t="s">
        <v>3069</v>
      </c>
      <c r="B2730" t="s">
        <v>28</v>
      </c>
      <c r="C2730">
        <v>3</v>
      </c>
      <c r="D2730">
        <f t="shared" si="168"/>
        <v>3</v>
      </c>
      <c r="E2730">
        <v>4</v>
      </c>
      <c r="F2730">
        <f>IF(OR(E2730="",E2730="UNKNOWN",E2730="ERROR"),_xlfn.XLOOKUP(Table2[[#This Row],[Item]],Items_List!A:A,Items_List!B:B),E2730)</f>
        <v>4</v>
      </c>
      <c r="G2730">
        <v>12</v>
      </c>
      <c r="H2730">
        <f t="shared" si="169"/>
        <v>12</v>
      </c>
      <c r="I2730" t="s">
        <v>23</v>
      </c>
      <c r="J2730" t="s">
        <v>11</v>
      </c>
      <c r="K2730" s="1">
        <v>44953</v>
      </c>
      <c r="L2730" s="1" t="str">
        <f>IF(ISNUMBER(Table2[[#This Row],[Transaction Date]]),TEXT(Table2[[#This Row],[Transaction Date]],"mmmm"),"Unknown")</f>
        <v>January</v>
      </c>
      <c r="M2730" s="1" t="str">
        <f>IF(ISNUMBER(Table2[[#This Row],[Transaction Date]]),TEXT(Table2[[#This Row],[Transaction Date]],"dddd"),"Unknown")</f>
        <v>Friday</v>
      </c>
      <c r="N2730">
        <f t="shared" si="170"/>
        <v>0</v>
      </c>
      <c r="O2730" t="str">
        <f t="shared" si="171"/>
        <v>Actual</v>
      </c>
    </row>
    <row r="2731" spans="1:15" x14ac:dyDescent="0.25">
      <c r="A2731" t="s">
        <v>3070</v>
      </c>
      <c r="B2731" t="s">
        <v>17</v>
      </c>
      <c r="C2731">
        <v>5</v>
      </c>
      <c r="D2731">
        <f t="shared" si="168"/>
        <v>5</v>
      </c>
      <c r="E2731">
        <v>1</v>
      </c>
      <c r="F2731">
        <f>IF(OR(E2731="",E2731="UNKNOWN",E2731="ERROR"),_xlfn.XLOOKUP(Table2[[#This Row],[Item]],Items_List!A:A,Items_List!B:B),E2731)</f>
        <v>1</v>
      </c>
      <c r="G2731">
        <v>5</v>
      </c>
      <c r="H2731">
        <f t="shared" si="169"/>
        <v>5</v>
      </c>
      <c r="I2731" t="s">
        <v>10</v>
      </c>
      <c r="J2731" t="s">
        <v>10059</v>
      </c>
      <c r="K2731" s="1">
        <v>44928</v>
      </c>
      <c r="L2731" s="1" t="str">
        <f>IF(ISNUMBER(Table2[[#This Row],[Transaction Date]]),TEXT(Table2[[#This Row],[Transaction Date]],"mmmm"),"Unknown")</f>
        <v>January</v>
      </c>
      <c r="M2731" s="1" t="str">
        <f>IF(ISNUMBER(Table2[[#This Row],[Transaction Date]]),TEXT(Table2[[#This Row],[Transaction Date]],"dddd"),"Unknown")</f>
        <v>Monday</v>
      </c>
      <c r="N2731">
        <f t="shared" si="170"/>
        <v>0</v>
      </c>
      <c r="O2731" t="str">
        <f t="shared" si="171"/>
        <v>Actual</v>
      </c>
    </row>
    <row r="2732" spans="1:15" x14ac:dyDescent="0.25">
      <c r="A2732" t="s">
        <v>3071</v>
      </c>
      <c r="B2732" t="s">
        <v>28</v>
      </c>
      <c r="C2732">
        <v>3</v>
      </c>
      <c r="D2732">
        <f t="shared" si="168"/>
        <v>3</v>
      </c>
      <c r="E2732">
        <v>4</v>
      </c>
      <c r="F2732">
        <f>IF(OR(E2732="",E2732="UNKNOWN",E2732="ERROR"),_xlfn.XLOOKUP(Table2[[#This Row],[Item]],Items_List!A:A,Items_List!B:B),E2732)</f>
        <v>4</v>
      </c>
      <c r="G2732">
        <v>12</v>
      </c>
      <c r="H2732">
        <f t="shared" si="169"/>
        <v>12</v>
      </c>
      <c r="I2732" t="s">
        <v>14</v>
      </c>
      <c r="J2732" t="s">
        <v>10059</v>
      </c>
      <c r="K2732" s="1">
        <v>45012</v>
      </c>
      <c r="L2732" s="1" t="str">
        <f>IF(ISNUMBER(Table2[[#This Row],[Transaction Date]]),TEXT(Table2[[#This Row],[Transaction Date]],"mmmm"),"Unknown")</f>
        <v>March</v>
      </c>
      <c r="M2732" s="1" t="str">
        <f>IF(ISNUMBER(Table2[[#This Row],[Transaction Date]]),TEXT(Table2[[#This Row],[Transaction Date]],"dddd"),"Unknown")</f>
        <v>Monday</v>
      </c>
      <c r="N2732">
        <f t="shared" si="170"/>
        <v>0</v>
      </c>
      <c r="O2732" t="str">
        <f t="shared" si="171"/>
        <v>Actual</v>
      </c>
    </row>
    <row r="2733" spans="1:15" x14ac:dyDescent="0.25">
      <c r="A2733" t="s">
        <v>3072</v>
      </c>
      <c r="B2733" t="s">
        <v>25</v>
      </c>
      <c r="C2733">
        <v>5</v>
      </c>
      <c r="D2733">
        <f t="shared" si="168"/>
        <v>5</v>
      </c>
      <c r="E2733" s="3">
        <f>_xlfn.XLOOKUP(Table2[[#This Row],[Item]],Items_List!$A$2:$A$9,Items_List!$B$2:$B$9)</f>
        <v>4</v>
      </c>
      <c r="F2733">
        <f>IF(OR(E2733="",E2733="UNKNOWN",E2733="ERROR"),_xlfn.XLOOKUP(Table2[[#This Row],[Item]],Items_List!A:A,Items_List!B:B),E2733)</f>
        <v>4</v>
      </c>
      <c r="G2733">
        <v>20</v>
      </c>
      <c r="H2733">
        <f t="shared" si="169"/>
        <v>20</v>
      </c>
      <c r="I2733" t="s">
        <v>10059</v>
      </c>
      <c r="J2733" t="s">
        <v>11</v>
      </c>
      <c r="K2733" s="1">
        <v>45289</v>
      </c>
      <c r="L2733" s="1" t="str">
        <f>IF(ISNUMBER(Table2[[#This Row],[Transaction Date]]),TEXT(Table2[[#This Row],[Transaction Date]],"mmmm"),"Unknown")</f>
        <v>December</v>
      </c>
      <c r="M2733" s="1" t="str">
        <f>IF(ISNUMBER(Table2[[#This Row],[Transaction Date]]),TEXT(Table2[[#This Row],[Transaction Date]],"dddd"),"Unknown")</f>
        <v>Friday</v>
      </c>
      <c r="N2733">
        <f t="shared" si="170"/>
        <v>0</v>
      </c>
      <c r="O2733" t="str">
        <f t="shared" si="171"/>
        <v>Actual</v>
      </c>
    </row>
    <row r="2734" spans="1:15" x14ac:dyDescent="0.25">
      <c r="A2734" t="s">
        <v>3073</v>
      </c>
      <c r="B2734" t="s">
        <v>20</v>
      </c>
      <c r="C2734">
        <v>1</v>
      </c>
      <c r="D2734">
        <f t="shared" si="168"/>
        <v>1</v>
      </c>
      <c r="E2734">
        <v>5</v>
      </c>
      <c r="F2734">
        <f>IF(OR(E2734="",E2734="UNKNOWN",E2734="ERROR"),_xlfn.XLOOKUP(Table2[[#This Row],[Item]],Items_List!A:A,Items_List!B:B),E2734)</f>
        <v>5</v>
      </c>
      <c r="G2734">
        <v>5</v>
      </c>
      <c r="H2734">
        <f t="shared" si="169"/>
        <v>5</v>
      </c>
      <c r="I2734" t="s">
        <v>10059</v>
      </c>
      <c r="J2734" t="s">
        <v>15</v>
      </c>
      <c r="K2734" s="1">
        <v>45143</v>
      </c>
      <c r="L2734" s="1" t="str">
        <f>IF(ISNUMBER(Table2[[#This Row],[Transaction Date]]),TEXT(Table2[[#This Row],[Transaction Date]],"mmmm"),"Unknown")</f>
        <v>August</v>
      </c>
      <c r="M2734" s="1" t="str">
        <f>IF(ISNUMBER(Table2[[#This Row],[Transaction Date]]),TEXT(Table2[[#This Row],[Transaction Date]],"dddd"),"Unknown")</f>
        <v>Saturday</v>
      </c>
      <c r="N2734">
        <f t="shared" si="170"/>
        <v>0</v>
      </c>
      <c r="O2734" t="str">
        <f t="shared" si="171"/>
        <v>Actual</v>
      </c>
    </row>
    <row r="2735" spans="1:15" x14ac:dyDescent="0.25">
      <c r="A2735" t="s">
        <v>3074</v>
      </c>
      <c r="B2735" t="s">
        <v>39</v>
      </c>
      <c r="C2735">
        <v>4</v>
      </c>
      <c r="D2735">
        <f t="shared" si="168"/>
        <v>4</v>
      </c>
      <c r="E2735">
        <v>3</v>
      </c>
      <c r="F2735">
        <f>IF(OR(E2735="",E2735="UNKNOWN",E2735="ERROR"),_xlfn.XLOOKUP(Table2[[#This Row],[Item]],Items_List!A:A,Items_List!B:B),E2735)</f>
        <v>3</v>
      </c>
      <c r="G2735">
        <v>12</v>
      </c>
      <c r="H2735">
        <f t="shared" si="169"/>
        <v>12</v>
      </c>
      <c r="I2735" t="s">
        <v>10</v>
      </c>
      <c r="J2735" t="s">
        <v>11</v>
      </c>
      <c r="K2735" s="1">
        <v>45036</v>
      </c>
      <c r="L2735" s="1" t="str">
        <f>IF(ISNUMBER(Table2[[#This Row],[Transaction Date]]),TEXT(Table2[[#This Row],[Transaction Date]],"mmmm"),"Unknown")</f>
        <v>April</v>
      </c>
      <c r="M2735" s="1" t="str">
        <f>IF(ISNUMBER(Table2[[#This Row],[Transaction Date]]),TEXT(Table2[[#This Row],[Transaction Date]],"dddd"),"Unknown")</f>
        <v>Thursday</v>
      </c>
      <c r="N2735">
        <f t="shared" si="170"/>
        <v>0</v>
      </c>
      <c r="O2735" t="str">
        <f t="shared" si="171"/>
        <v>Actual</v>
      </c>
    </row>
    <row r="2736" spans="1:15" x14ac:dyDescent="0.25">
      <c r="A2736" t="s">
        <v>3075</v>
      </c>
      <c r="B2736" t="s">
        <v>39</v>
      </c>
      <c r="C2736">
        <v>5</v>
      </c>
      <c r="D2736">
        <f t="shared" si="168"/>
        <v>5</v>
      </c>
      <c r="E2736">
        <v>3</v>
      </c>
      <c r="F2736">
        <f>IF(OR(E2736="",E2736="UNKNOWN",E2736="ERROR"),_xlfn.XLOOKUP(Table2[[#This Row],[Item]],Items_List!A:A,Items_List!B:B),E2736)</f>
        <v>3</v>
      </c>
      <c r="G2736">
        <v>15</v>
      </c>
      <c r="H2736">
        <f t="shared" si="169"/>
        <v>15</v>
      </c>
      <c r="I2736" t="s">
        <v>10059</v>
      </c>
      <c r="J2736" t="s">
        <v>11</v>
      </c>
      <c r="K2736" s="1">
        <v>45286</v>
      </c>
      <c r="L2736" s="1" t="str">
        <f>IF(ISNUMBER(Table2[[#This Row],[Transaction Date]]),TEXT(Table2[[#This Row],[Transaction Date]],"mmmm"),"Unknown")</f>
        <v>December</v>
      </c>
      <c r="M2736" s="1" t="str">
        <f>IF(ISNUMBER(Table2[[#This Row],[Transaction Date]]),TEXT(Table2[[#This Row],[Transaction Date]],"dddd"),"Unknown")</f>
        <v>Tuesday</v>
      </c>
      <c r="N2736">
        <f t="shared" si="170"/>
        <v>0</v>
      </c>
      <c r="O2736" t="str">
        <f t="shared" si="171"/>
        <v>Actual</v>
      </c>
    </row>
    <row r="2737" spans="1:15" x14ac:dyDescent="0.25">
      <c r="A2737" t="s">
        <v>3076</v>
      </c>
      <c r="B2737" t="s">
        <v>20</v>
      </c>
      <c r="C2737">
        <v>2</v>
      </c>
      <c r="D2737">
        <f t="shared" si="168"/>
        <v>2</v>
      </c>
      <c r="E2737" s="3">
        <f>_xlfn.XLOOKUP(Table2[[#This Row],[Item]],Items_List!$A$2:$A$9,Items_List!$B$2:$B$9)</f>
        <v>5</v>
      </c>
      <c r="F2737">
        <f>IF(OR(E2737="",E2737="UNKNOWN",E2737="ERROR"),_xlfn.XLOOKUP(Table2[[#This Row],[Item]],Items_List!A:A,Items_List!B:B),E2737)</f>
        <v>5</v>
      </c>
      <c r="G2737">
        <v>10</v>
      </c>
      <c r="H2737">
        <f t="shared" si="169"/>
        <v>10</v>
      </c>
      <c r="I2737" t="s">
        <v>10</v>
      </c>
      <c r="J2737" t="s">
        <v>15</v>
      </c>
      <c r="K2737" s="1">
        <v>45197</v>
      </c>
      <c r="L2737" s="1" t="str">
        <f>IF(ISNUMBER(Table2[[#This Row],[Transaction Date]]),TEXT(Table2[[#This Row],[Transaction Date]],"mmmm"),"Unknown")</f>
        <v>September</v>
      </c>
      <c r="M2737" s="1" t="str">
        <f>IF(ISNUMBER(Table2[[#This Row],[Transaction Date]]),TEXT(Table2[[#This Row],[Transaction Date]],"dddd"),"Unknown")</f>
        <v>Thursday</v>
      </c>
      <c r="N2737">
        <f t="shared" si="170"/>
        <v>0</v>
      </c>
      <c r="O2737" t="str">
        <f t="shared" si="171"/>
        <v>Actual</v>
      </c>
    </row>
    <row r="2738" spans="1:15" x14ac:dyDescent="0.25">
      <c r="A2738" t="s">
        <v>3077</v>
      </c>
      <c r="B2738" t="s">
        <v>28</v>
      </c>
      <c r="C2738">
        <v>1</v>
      </c>
      <c r="D2738">
        <f t="shared" si="168"/>
        <v>1</v>
      </c>
      <c r="E2738">
        <v>4</v>
      </c>
      <c r="F2738">
        <f>IF(OR(E2738="",E2738="UNKNOWN",E2738="ERROR"),_xlfn.XLOOKUP(Table2[[#This Row],[Item]],Items_List!A:A,Items_List!B:B),E2738)</f>
        <v>4</v>
      </c>
      <c r="G2738">
        <v>4</v>
      </c>
      <c r="H2738">
        <f t="shared" si="169"/>
        <v>4</v>
      </c>
      <c r="I2738" t="s">
        <v>23</v>
      </c>
      <c r="J2738" t="s">
        <v>10059</v>
      </c>
      <c r="K2738" s="1">
        <v>45104</v>
      </c>
      <c r="L2738" s="1" t="str">
        <f>IF(ISNUMBER(Table2[[#This Row],[Transaction Date]]),TEXT(Table2[[#This Row],[Transaction Date]],"mmmm"),"Unknown")</f>
        <v>June</v>
      </c>
      <c r="M2738" s="1" t="str">
        <f>IF(ISNUMBER(Table2[[#This Row],[Transaction Date]]),TEXT(Table2[[#This Row],[Transaction Date]],"dddd"),"Unknown")</f>
        <v>Tuesday</v>
      </c>
      <c r="N2738">
        <f t="shared" si="170"/>
        <v>0</v>
      </c>
      <c r="O2738" t="str">
        <f t="shared" si="171"/>
        <v>Actual</v>
      </c>
    </row>
    <row r="2739" spans="1:15" x14ac:dyDescent="0.25">
      <c r="A2739" t="s">
        <v>3078</v>
      </c>
      <c r="B2739" t="s">
        <v>13</v>
      </c>
      <c r="C2739">
        <v>3</v>
      </c>
      <c r="D2739">
        <f t="shared" si="168"/>
        <v>3</v>
      </c>
      <c r="E2739">
        <v>3</v>
      </c>
      <c r="F2739">
        <f>IF(OR(E2739="",E2739="UNKNOWN",E2739="ERROR"),_xlfn.XLOOKUP(Table2[[#This Row],[Item]],Items_List!A:A,Items_List!B:B),E2739)</f>
        <v>3</v>
      </c>
      <c r="G2739">
        <v>9</v>
      </c>
      <c r="H2739">
        <f t="shared" si="169"/>
        <v>9</v>
      </c>
      <c r="I2739" t="s">
        <v>10059</v>
      </c>
      <c r="J2739" t="s">
        <v>11</v>
      </c>
      <c r="K2739" s="1">
        <v>45142</v>
      </c>
      <c r="L2739" s="1" t="str">
        <f>IF(ISNUMBER(Table2[[#This Row],[Transaction Date]]),TEXT(Table2[[#This Row],[Transaction Date]],"mmmm"),"Unknown")</f>
        <v>August</v>
      </c>
      <c r="M2739" s="1" t="str">
        <f>IF(ISNUMBER(Table2[[#This Row],[Transaction Date]]),TEXT(Table2[[#This Row],[Transaction Date]],"dddd"),"Unknown")</f>
        <v>Friday</v>
      </c>
      <c r="N2739">
        <f t="shared" si="170"/>
        <v>0</v>
      </c>
      <c r="O2739" t="str">
        <f t="shared" si="171"/>
        <v>Actual</v>
      </c>
    </row>
    <row r="2740" spans="1:15" x14ac:dyDescent="0.25">
      <c r="A2740" t="s">
        <v>3079</v>
      </c>
      <c r="B2740" t="s">
        <v>39</v>
      </c>
      <c r="C2740">
        <v>2</v>
      </c>
      <c r="D2740">
        <f t="shared" si="168"/>
        <v>2</v>
      </c>
      <c r="E2740">
        <v>3</v>
      </c>
      <c r="F2740">
        <f>IF(OR(E2740="",E2740="UNKNOWN",E2740="ERROR"),_xlfn.XLOOKUP(Table2[[#This Row],[Item]],Items_List!A:A,Items_List!B:B),E2740)</f>
        <v>3</v>
      </c>
      <c r="G2740">
        <v>6</v>
      </c>
      <c r="H2740">
        <f t="shared" si="169"/>
        <v>6</v>
      </c>
      <c r="I2740" t="s">
        <v>14</v>
      </c>
      <c r="J2740" t="s">
        <v>11</v>
      </c>
      <c r="K2740" s="1">
        <v>45237</v>
      </c>
      <c r="L2740" s="1" t="str">
        <f>IF(ISNUMBER(Table2[[#This Row],[Transaction Date]]),TEXT(Table2[[#This Row],[Transaction Date]],"mmmm"),"Unknown")</f>
        <v>November</v>
      </c>
      <c r="M2740" s="1" t="str">
        <f>IF(ISNUMBER(Table2[[#This Row],[Transaction Date]]),TEXT(Table2[[#This Row],[Transaction Date]],"dddd"),"Unknown")</f>
        <v>Tuesday</v>
      </c>
      <c r="N2740">
        <f t="shared" si="170"/>
        <v>0</v>
      </c>
      <c r="O2740" t="str">
        <f t="shared" si="171"/>
        <v>Actual</v>
      </c>
    </row>
    <row r="2741" spans="1:15" x14ac:dyDescent="0.25">
      <c r="A2741" t="s">
        <v>3080</v>
      </c>
      <c r="B2741" t="s">
        <v>39</v>
      </c>
      <c r="C2741">
        <v>3</v>
      </c>
      <c r="D2741">
        <f t="shared" si="168"/>
        <v>3</v>
      </c>
      <c r="E2741">
        <v>3</v>
      </c>
      <c r="F2741">
        <f>IF(OR(E2741="",E2741="UNKNOWN",E2741="ERROR"),_xlfn.XLOOKUP(Table2[[#This Row],[Item]],Items_List!A:A,Items_List!B:B),E2741)</f>
        <v>3</v>
      </c>
      <c r="G2741">
        <v>9</v>
      </c>
      <c r="H2741">
        <f t="shared" si="169"/>
        <v>9</v>
      </c>
      <c r="I2741" t="s">
        <v>23</v>
      </c>
      <c r="J2741" t="s">
        <v>15</v>
      </c>
      <c r="K2741" s="1">
        <v>45050</v>
      </c>
      <c r="L2741" s="1" t="str">
        <f>IF(ISNUMBER(Table2[[#This Row],[Transaction Date]]),TEXT(Table2[[#This Row],[Transaction Date]],"mmmm"),"Unknown")</f>
        <v>May</v>
      </c>
      <c r="M2741" s="1" t="str">
        <f>IF(ISNUMBER(Table2[[#This Row],[Transaction Date]]),TEXT(Table2[[#This Row],[Transaction Date]],"dddd"),"Unknown")</f>
        <v>Thursday</v>
      </c>
      <c r="N2741">
        <f t="shared" si="170"/>
        <v>0</v>
      </c>
      <c r="O2741" t="str">
        <f t="shared" si="171"/>
        <v>Actual</v>
      </c>
    </row>
    <row r="2742" spans="1:15" x14ac:dyDescent="0.25">
      <c r="A2742" t="s">
        <v>3081</v>
      </c>
      <c r="B2742" t="s">
        <v>17</v>
      </c>
      <c r="C2742">
        <v>5</v>
      </c>
      <c r="D2742">
        <f t="shared" si="168"/>
        <v>5</v>
      </c>
      <c r="E2742">
        <v>1</v>
      </c>
      <c r="F2742">
        <f>IF(OR(E2742="",E2742="UNKNOWN",E2742="ERROR"),_xlfn.XLOOKUP(Table2[[#This Row],[Item]],Items_List!A:A,Items_List!B:B),E2742)</f>
        <v>1</v>
      </c>
      <c r="G2742">
        <v>5</v>
      </c>
      <c r="H2742">
        <f t="shared" si="169"/>
        <v>5</v>
      </c>
      <c r="I2742" t="s">
        <v>23</v>
      </c>
      <c r="J2742" t="s">
        <v>11</v>
      </c>
      <c r="K2742" s="1">
        <v>45135</v>
      </c>
      <c r="L2742" s="1" t="str">
        <f>IF(ISNUMBER(Table2[[#This Row],[Transaction Date]]),TEXT(Table2[[#This Row],[Transaction Date]],"mmmm"),"Unknown")</f>
        <v>July</v>
      </c>
      <c r="M2742" s="1" t="str">
        <f>IF(ISNUMBER(Table2[[#This Row],[Transaction Date]]),TEXT(Table2[[#This Row],[Transaction Date]],"dddd"),"Unknown")</f>
        <v>Friday</v>
      </c>
      <c r="N2742">
        <f t="shared" si="170"/>
        <v>0</v>
      </c>
      <c r="O2742" t="str">
        <f t="shared" si="171"/>
        <v>Actual</v>
      </c>
    </row>
    <row r="2743" spans="1:15" x14ac:dyDescent="0.25">
      <c r="A2743" t="s">
        <v>3083</v>
      </c>
      <c r="B2743" t="s">
        <v>13</v>
      </c>
      <c r="C2743">
        <v>4</v>
      </c>
      <c r="D2743">
        <f t="shared" si="168"/>
        <v>4</v>
      </c>
      <c r="E2743" s="3">
        <f>_xlfn.XLOOKUP(Table2[[#This Row],[Item]],Items_List!$A$2:$A$9,Items_List!$B$2:$B$9)</f>
        <v>3</v>
      </c>
      <c r="F2743">
        <f>IF(OR(E2743="",E2743="UNKNOWN",E2743="ERROR"),_xlfn.XLOOKUP(Table2[[#This Row],[Item]],Items_List!A:A,Items_List!B:B),E2743)</f>
        <v>3</v>
      </c>
      <c r="G2743">
        <v>12</v>
      </c>
      <c r="H2743">
        <f t="shared" si="169"/>
        <v>12</v>
      </c>
      <c r="I2743" t="s">
        <v>23</v>
      </c>
      <c r="J2743" t="s">
        <v>11</v>
      </c>
      <c r="K2743" s="1">
        <v>45176</v>
      </c>
      <c r="L2743" s="1" t="str">
        <f>IF(ISNUMBER(Table2[[#This Row],[Transaction Date]]),TEXT(Table2[[#This Row],[Transaction Date]],"mmmm"),"Unknown")</f>
        <v>September</v>
      </c>
      <c r="M2743" s="1" t="str">
        <f>IF(ISNUMBER(Table2[[#This Row],[Transaction Date]]),TEXT(Table2[[#This Row],[Transaction Date]],"dddd"),"Unknown")</f>
        <v>Thursday</v>
      </c>
      <c r="N2743">
        <f t="shared" si="170"/>
        <v>0</v>
      </c>
      <c r="O2743" t="str">
        <f t="shared" si="171"/>
        <v>Actual</v>
      </c>
    </row>
    <row r="2744" spans="1:15" x14ac:dyDescent="0.25">
      <c r="A2744" t="s">
        <v>3084</v>
      </c>
      <c r="B2744" t="s">
        <v>13</v>
      </c>
      <c r="C2744">
        <v>4</v>
      </c>
      <c r="D2744">
        <f t="shared" si="168"/>
        <v>4</v>
      </c>
      <c r="E2744">
        <v>3</v>
      </c>
      <c r="F2744">
        <f>IF(OR(E2744="",E2744="UNKNOWN",E2744="ERROR"),_xlfn.XLOOKUP(Table2[[#This Row],[Item]],Items_List!A:A,Items_List!B:B),E2744)</f>
        <v>3</v>
      </c>
      <c r="G2744">
        <v>12</v>
      </c>
      <c r="H2744">
        <f t="shared" si="169"/>
        <v>12</v>
      </c>
      <c r="I2744" t="s">
        <v>23</v>
      </c>
      <c r="J2744" t="s">
        <v>15</v>
      </c>
      <c r="K2744" s="1">
        <v>45207</v>
      </c>
      <c r="L2744" s="1" t="str">
        <f>IF(ISNUMBER(Table2[[#This Row],[Transaction Date]]),TEXT(Table2[[#This Row],[Transaction Date]],"mmmm"),"Unknown")</f>
        <v>October</v>
      </c>
      <c r="M2744" s="1" t="str">
        <f>IF(ISNUMBER(Table2[[#This Row],[Transaction Date]]),TEXT(Table2[[#This Row],[Transaction Date]],"dddd"),"Unknown")</f>
        <v>Sunday</v>
      </c>
      <c r="N2744">
        <f t="shared" si="170"/>
        <v>0</v>
      </c>
      <c r="O2744" t="str">
        <f t="shared" si="171"/>
        <v>Actual</v>
      </c>
    </row>
    <row r="2745" spans="1:15" x14ac:dyDescent="0.25">
      <c r="A2745" t="s">
        <v>3085</v>
      </c>
      <c r="B2745" t="s">
        <v>28</v>
      </c>
      <c r="C2745">
        <v>4</v>
      </c>
      <c r="D2745">
        <f t="shared" si="168"/>
        <v>4</v>
      </c>
      <c r="E2745">
        <v>4</v>
      </c>
      <c r="F2745">
        <f>IF(OR(E2745="",E2745="UNKNOWN",E2745="ERROR"),_xlfn.XLOOKUP(Table2[[#This Row],[Item]],Items_List!A:A,Items_List!B:B),E2745)</f>
        <v>4</v>
      </c>
      <c r="G2745" t="s">
        <v>21</v>
      </c>
      <c r="H2745">
        <f t="shared" si="169"/>
        <v>16</v>
      </c>
      <c r="I2745" t="s">
        <v>10</v>
      </c>
      <c r="J2745" t="s">
        <v>10059</v>
      </c>
      <c r="K2745" s="1">
        <v>45142</v>
      </c>
      <c r="L2745" s="1" t="str">
        <f>IF(ISNUMBER(Table2[[#This Row],[Transaction Date]]),TEXT(Table2[[#This Row],[Transaction Date]],"mmmm"),"Unknown")</f>
        <v>August</v>
      </c>
      <c r="M2745" s="1" t="str">
        <f>IF(ISNUMBER(Table2[[#This Row],[Transaction Date]]),TEXT(Table2[[#This Row],[Transaction Date]],"dddd"),"Unknown")</f>
        <v>Friday</v>
      </c>
      <c r="N2745">
        <f t="shared" si="170"/>
        <v>1</v>
      </c>
      <c r="O2745" t="str">
        <f t="shared" si="171"/>
        <v>Actual</v>
      </c>
    </row>
    <row r="2746" spans="1:15" x14ac:dyDescent="0.25">
      <c r="A2746" t="s">
        <v>3086</v>
      </c>
      <c r="B2746" t="s">
        <v>13</v>
      </c>
      <c r="C2746">
        <v>5</v>
      </c>
      <c r="D2746">
        <f t="shared" si="168"/>
        <v>5</v>
      </c>
      <c r="E2746">
        <v>3</v>
      </c>
      <c r="F2746">
        <f>IF(OR(E2746="",E2746="UNKNOWN",E2746="ERROR"),_xlfn.XLOOKUP(Table2[[#This Row],[Item]],Items_List!A:A,Items_List!B:B),E2746)</f>
        <v>3</v>
      </c>
      <c r="G2746">
        <v>15</v>
      </c>
      <c r="H2746">
        <f t="shared" si="169"/>
        <v>15</v>
      </c>
      <c r="I2746" t="s">
        <v>14</v>
      </c>
      <c r="J2746" t="s">
        <v>15</v>
      </c>
      <c r="K2746" s="1">
        <v>45028</v>
      </c>
      <c r="L2746" s="1" t="str">
        <f>IF(ISNUMBER(Table2[[#This Row],[Transaction Date]]),TEXT(Table2[[#This Row],[Transaction Date]],"mmmm"),"Unknown")</f>
        <v>April</v>
      </c>
      <c r="M2746" s="1" t="str">
        <f>IF(ISNUMBER(Table2[[#This Row],[Transaction Date]]),TEXT(Table2[[#This Row],[Transaction Date]],"dddd"),"Unknown")</f>
        <v>Wednesday</v>
      </c>
      <c r="N2746">
        <f t="shared" si="170"/>
        <v>0</v>
      </c>
      <c r="O2746" t="str">
        <f t="shared" si="171"/>
        <v>Actual</v>
      </c>
    </row>
    <row r="2747" spans="1:15" x14ac:dyDescent="0.25">
      <c r="A2747" t="s">
        <v>3087</v>
      </c>
      <c r="B2747" t="s">
        <v>17</v>
      </c>
      <c r="C2747">
        <v>1</v>
      </c>
      <c r="D2747">
        <f t="shared" si="168"/>
        <v>1</v>
      </c>
      <c r="E2747">
        <v>1</v>
      </c>
      <c r="F2747">
        <f>IF(OR(E2747="",E2747="UNKNOWN",E2747="ERROR"),_xlfn.XLOOKUP(Table2[[#This Row],[Item]],Items_List!A:A,Items_List!B:B),E2747)</f>
        <v>1</v>
      </c>
      <c r="G2747">
        <v>1</v>
      </c>
      <c r="H2747">
        <f t="shared" si="169"/>
        <v>1</v>
      </c>
      <c r="I2747" t="s">
        <v>10059</v>
      </c>
      <c r="J2747" t="s">
        <v>10059</v>
      </c>
      <c r="K2747" s="1">
        <v>44954</v>
      </c>
      <c r="L2747" s="1" t="str">
        <f>IF(ISNUMBER(Table2[[#This Row],[Transaction Date]]),TEXT(Table2[[#This Row],[Transaction Date]],"mmmm"),"Unknown")</f>
        <v>January</v>
      </c>
      <c r="M2747" s="1" t="str">
        <f>IF(ISNUMBER(Table2[[#This Row],[Transaction Date]]),TEXT(Table2[[#This Row],[Transaction Date]],"dddd"),"Unknown")</f>
        <v>Saturday</v>
      </c>
      <c r="N2747">
        <f t="shared" si="170"/>
        <v>0</v>
      </c>
      <c r="O2747" t="str">
        <f t="shared" si="171"/>
        <v>Actual</v>
      </c>
    </row>
    <row r="2748" spans="1:15" x14ac:dyDescent="0.25">
      <c r="A2748" t="s">
        <v>3088</v>
      </c>
      <c r="B2748" t="s">
        <v>39</v>
      </c>
      <c r="C2748">
        <v>2</v>
      </c>
      <c r="D2748">
        <f t="shared" si="168"/>
        <v>2</v>
      </c>
      <c r="E2748">
        <v>3</v>
      </c>
      <c r="F2748">
        <f>IF(OR(E2748="",E2748="UNKNOWN",E2748="ERROR"),_xlfn.XLOOKUP(Table2[[#This Row],[Item]],Items_List!A:A,Items_List!B:B),E2748)</f>
        <v>3</v>
      </c>
      <c r="G2748">
        <v>6</v>
      </c>
      <c r="H2748">
        <f t="shared" si="169"/>
        <v>6</v>
      </c>
      <c r="I2748" t="s">
        <v>10059</v>
      </c>
      <c r="J2748" t="s">
        <v>10059</v>
      </c>
      <c r="K2748" s="1">
        <v>45181</v>
      </c>
      <c r="L2748" s="1" t="str">
        <f>IF(ISNUMBER(Table2[[#This Row],[Transaction Date]]),TEXT(Table2[[#This Row],[Transaction Date]],"mmmm"),"Unknown")</f>
        <v>September</v>
      </c>
      <c r="M2748" s="1" t="str">
        <f>IF(ISNUMBER(Table2[[#This Row],[Transaction Date]]),TEXT(Table2[[#This Row],[Transaction Date]],"dddd"),"Unknown")</f>
        <v>Tuesday</v>
      </c>
      <c r="N2748">
        <f t="shared" si="170"/>
        <v>0</v>
      </c>
      <c r="O2748" t="str">
        <f t="shared" si="171"/>
        <v>Actual</v>
      </c>
    </row>
    <row r="2749" spans="1:15" x14ac:dyDescent="0.25">
      <c r="A2749" t="s">
        <v>3089</v>
      </c>
      <c r="B2749" t="s">
        <v>39</v>
      </c>
      <c r="C2749">
        <v>1</v>
      </c>
      <c r="D2749">
        <f t="shared" si="168"/>
        <v>1</v>
      </c>
      <c r="E2749">
        <v>3</v>
      </c>
      <c r="F2749">
        <f>IF(OR(E2749="",E2749="UNKNOWN",E2749="ERROR"),_xlfn.XLOOKUP(Table2[[#This Row],[Item]],Items_List!A:A,Items_List!B:B),E2749)</f>
        <v>3</v>
      </c>
      <c r="G2749">
        <v>3</v>
      </c>
      <c r="H2749">
        <f t="shared" si="169"/>
        <v>3</v>
      </c>
      <c r="I2749" t="s">
        <v>23</v>
      </c>
      <c r="J2749" t="s">
        <v>15</v>
      </c>
      <c r="K2749" s="1">
        <v>45159</v>
      </c>
      <c r="L2749" s="1" t="str">
        <f>IF(ISNUMBER(Table2[[#This Row],[Transaction Date]]),TEXT(Table2[[#This Row],[Transaction Date]],"mmmm"),"Unknown")</f>
        <v>August</v>
      </c>
      <c r="M2749" s="1" t="str">
        <f>IF(ISNUMBER(Table2[[#This Row],[Transaction Date]]),TEXT(Table2[[#This Row],[Transaction Date]],"dddd"),"Unknown")</f>
        <v>Monday</v>
      </c>
      <c r="N2749">
        <f t="shared" si="170"/>
        <v>0</v>
      </c>
      <c r="O2749" t="str">
        <f t="shared" si="171"/>
        <v>Actual</v>
      </c>
    </row>
    <row r="2750" spans="1:15" x14ac:dyDescent="0.25">
      <c r="A2750" t="s">
        <v>3091</v>
      </c>
      <c r="B2750" t="s">
        <v>13</v>
      </c>
      <c r="C2750">
        <v>2</v>
      </c>
      <c r="D2750">
        <f t="shared" si="168"/>
        <v>2</v>
      </c>
      <c r="E2750">
        <v>3</v>
      </c>
      <c r="F2750">
        <f>IF(OR(E2750="",E2750="UNKNOWN",E2750="ERROR"),_xlfn.XLOOKUP(Table2[[#This Row],[Item]],Items_List!A:A,Items_List!B:B),E2750)</f>
        <v>3</v>
      </c>
      <c r="G2750">
        <v>6</v>
      </c>
      <c r="H2750">
        <f t="shared" si="169"/>
        <v>6</v>
      </c>
      <c r="I2750" t="s">
        <v>10</v>
      </c>
      <c r="J2750" t="s">
        <v>10059</v>
      </c>
      <c r="K2750" s="1">
        <v>45183</v>
      </c>
      <c r="L2750" s="1" t="str">
        <f>IF(ISNUMBER(Table2[[#This Row],[Transaction Date]]),TEXT(Table2[[#This Row],[Transaction Date]],"mmmm"),"Unknown")</f>
        <v>September</v>
      </c>
      <c r="M2750" s="1" t="str">
        <f>IF(ISNUMBER(Table2[[#This Row],[Transaction Date]]),TEXT(Table2[[#This Row],[Transaction Date]],"dddd"),"Unknown")</f>
        <v>Thursday</v>
      </c>
      <c r="N2750">
        <f t="shared" si="170"/>
        <v>0</v>
      </c>
      <c r="O2750" t="str">
        <f t="shared" si="171"/>
        <v>Actual</v>
      </c>
    </row>
    <row r="2751" spans="1:15" x14ac:dyDescent="0.25">
      <c r="A2751" t="s">
        <v>3092</v>
      </c>
      <c r="B2751" t="s">
        <v>17</v>
      </c>
      <c r="C2751">
        <v>1</v>
      </c>
      <c r="D2751">
        <f t="shared" si="168"/>
        <v>1</v>
      </c>
      <c r="E2751">
        <v>1</v>
      </c>
      <c r="F2751">
        <f>IF(OR(E2751="",E2751="UNKNOWN",E2751="ERROR"),_xlfn.XLOOKUP(Table2[[#This Row],[Item]],Items_List!A:A,Items_List!B:B),E2751)</f>
        <v>1</v>
      </c>
      <c r="G2751">
        <v>1</v>
      </c>
      <c r="H2751">
        <f t="shared" si="169"/>
        <v>1</v>
      </c>
      <c r="I2751" t="s">
        <v>23</v>
      </c>
      <c r="J2751" t="s">
        <v>11</v>
      </c>
      <c r="K2751" s="1">
        <v>45016</v>
      </c>
      <c r="L2751" s="1" t="str">
        <f>IF(ISNUMBER(Table2[[#This Row],[Transaction Date]]),TEXT(Table2[[#This Row],[Transaction Date]],"mmmm"),"Unknown")</f>
        <v>March</v>
      </c>
      <c r="M2751" s="1" t="str">
        <f>IF(ISNUMBER(Table2[[#This Row],[Transaction Date]]),TEXT(Table2[[#This Row],[Transaction Date]],"dddd"),"Unknown")</f>
        <v>Friday</v>
      </c>
      <c r="N2751">
        <f t="shared" si="170"/>
        <v>0</v>
      </c>
      <c r="O2751" t="str">
        <f t="shared" si="171"/>
        <v>Actual</v>
      </c>
    </row>
    <row r="2752" spans="1:15" x14ac:dyDescent="0.25">
      <c r="A2752" t="s">
        <v>3093</v>
      </c>
      <c r="B2752" t="s">
        <v>9</v>
      </c>
      <c r="C2752">
        <v>5</v>
      </c>
      <c r="D2752">
        <f t="shared" si="168"/>
        <v>5</v>
      </c>
      <c r="E2752">
        <v>2</v>
      </c>
      <c r="F2752">
        <f>IF(OR(E2752="",E2752="UNKNOWN",E2752="ERROR"),_xlfn.XLOOKUP(Table2[[#This Row],[Item]],Items_List!A:A,Items_List!B:B),E2752)</f>
        <v>2</v>
      </c>
      <c r="G2752">
        <v>10</v>
      </c>
      <c r="H2752">
        <f t="shared" si="169"/>
        <v>10</v>
      </c>
      <c r="I2752" t="s">
        <v>23</v>
      </c>
      <c r="J2752" t="s">
        <v>11</v>
      </c>
      <c r="K2752" s="1">
        <v>45208</v>
      </c>
      <c r="L2752" s="1" t="str">
        <f>IF(ISNUMBER(Table2[[#This Row],[Transaction Date]]),TEXT(Table2[[#This Row],[Transaction Date]],"mmmm"),"Unknown")</f>
        <v>October</v>
      </c>
      <c r="M2752" s="1" t="str">
        <f>IF(ISNUMBER(Table2[[#This Row],[Transaction Date]]),TEXT(Table2[[#This Row],[Transaction Date]],"dddd"),"Unknown")</f>
        <v>Monday</v>
      </c>
      <c r="N2752">
        <f t="shared" si="170"/>
        <v>0</v>
      </c>
      <c r="O2752" t="str">
        <f t="shared" si="171"/>
        <v>Actual</v>
      </c>
    </row>
    <row r="2753" spans="1:15" x14ac:dyDescent="0.25">
      <c r="A2753" t="s">
        <v>3094</v>
      </c>
      <c r="B2753" t="s">
        <v>65</v>
      </c>
      <c r="C2753">
        <v>5</v>
      </c>
      <c r="D2753">
        <f t="shared" si="168"/>
        <v>5</v>
      </c>
      <c r="E2753">
        <v>1.5</v>
      </c>
      <c r="F2753">
        <f>IF(OR(E2753="",E2753="UNKNOWN",E2753="ERROR"),_xlfn.XLOOKUP(Table2[[#This Row],[Item]],Items_List!A:A,Items_List!B:B),E2753)</f>
        <v>1.5</v>
      </c>
      <c r="G2753">
        <v>7.5</v>
      </c>
      <c r="H2753">
        <f t="shared" si="169"/>
        <v>7.5</v>
      </c>
      <c r="I2753" t="s">
        <v>10059</v>
      </c>
      <c r="J2753" t="s">
        <v>11</v>
      </c>
      <c r="K2753" s="1">
        <v>45079</v>
      </c>
      <c r="L2753" s="1" t="str">
        <f>IF(ISNUMBER(Table2[[#This Row],[Transaction Date]]),TEXT(Table2[[#This Row],[Transaction Date]],"mmmm"),"Unknown")</f>
        <v>June</v>
      </c>
      <c r="M2753" s="1" t="str">
        <f>IF(ISNUMBER(Table2[[#This Row],[Transaction Date]]),TEXT(Table2[[#This Row],[Transaction Date]],"dddd"),"Unknown")</f>
        <v>Friday</v>
      </c>
      <c r="N2753">
        <f t="shared" si="170"/>
        <v>0</v>
      </c>
      <c r="O2753" t="str">
        <f t="shared" si="171"/>
        <v>Actual</v>
      </c>
    </row>
    <row r="2754" spans="1:15" x14ac:dyDescent="0.25">
      <c r="A2754" t="s">
        <v>3095</v>
      </c>
      <c r="B2754" t="s">
        <v>13</v>
      </c>
      <c r="C2754">
        <v>3</v>
      </c>
      <c r="D2754">
        <f t="shared" ref="D2754:D2817" si="172">IF(OR(C2754="",C2754="UNKNOWN",C2754="ERROR"),IFERROR(VALUE(G2754)/VALUE(E2754),""),VALUE(C2754))</f>
        <v>3</v>
      </c>
      <c r="E2754">
        <v>3</v>
      </c>
      <c r="F2754">
        <f>IF(OR(E2754="",E2754="UNKNOWN",E2754="ERROR"),_xlfn.XLOOKUP(Table2[[#This Row],[Item]],Items_List!A:A,Items_List!B:B),E2754)</f>
        <v>3</v>
      </c>
      <c r="G2754">
        <v>9</v>
      </c>
      <c r="H2754">
        <f t="shared" ref="H2754:H2817" si="173">D2754*F2754</f>
        <v>9</v>
      </c>
      <c r="I2754" t="s">
        <v>23</v>
      </c>
      <c r="J2754" t="s">
        <v>15</v>
      </c>
      <c r="K2754" s="1">
        <v>45152</v>
      </c>
      <c r="L2754" s="1" t="str">
        <f>IF(ISNUMBER(Table2[[#This Row],[Transaction Date]]),TEXT(Table2[[#This Row],[Transaction Date]],"mmmm"),"Unknown")</f>
        <v>August</v>
      </c>
      <c r="M2754" s="1" t="str">
        <f>IF(ISNUMBER(Table2[[#This Row],[Transaction Date]]),TEXT(Table2[[#This Row],[Transaction Date]],"dddd"),"Unknown")</f>
        <v>Monday</v>
      </c>
      <c r="N2754">
        <f t="shared" ref="N2754:N2817" si="174">IF(OR(B2754="",B2754="unknown",B2754="error",C2754="",C2754="unknown",C2754="error",G2754="",G2754="error",G2754="unknown"),1,0)</f>
        <v>0</v>
      </c>
      <c r="O2754" t="str">
        <f t="shared" ref="O2754:O2817" si="175">IF(OR(C2754="",C2754="error",C2754="unknown"),"Estimated","Actual")</f>
        <v>Actual</v>
      </c>
    </row>
    <row r="2755" spans="1:15" x14ac:dyDescent="0.25">
      <c r="A2755" t="s">
        <v>3096</v>
      </c>
      <c r="B2755" t="s">
        <v>9</v>
      </c>
      <c r="C2755">
        <v>3</v>
      </c>
      <c r="D2755">
        <f t="shared" si="172"/>
        <v>3</v>
      </c>
      <c r="E2755">
        <v>2</v>
      </c>
      <c r="F2755">
        <f>IF(OR(E2755="",E2755="UNKNOWN",E2755="ERROR"),_xlfn.XLOOKUP(Table2[[#This Row],[Item]],Items_List!A:A,Items_List!B:B),E2755)</f>
        <v>2</v>
      </c>
      <c r="G2755">
        <v>6</v>
      </c>
      <c r="H2755">
        <f t="shared" si="173"/>
        <v>6</v>
      </c>
      <c r="I2755" t="s">
        <v>23</v>
      </c>
      <c r="J2755" t="s">
        <v>11</v>
      </c>
      <c r="K2755" s="1">
        <v>45168</v>
      </c>
      <c r="L2755" s="1" t="str">
        <f>IF(ISNUMBER(Table2[[#This Row],[Transaction Date]]),TEXT(Table2[[#This Row],[Transaction Date]],"mmmm"),"Unknown")</f>
        <v>August</v>
      </c>
      <c r="M2755" s="1" t="str">
        <f>IF(ISNUMBER(Table2[[#This Row],[Transaction Date]]),TEXT(Table2[[#This Row],[Transaction Date]],"dddd"),"Unknown")</f>
        <v>Wednesday</v>
      </c>
      <c r="N2755">
        <f t="shared" si="174"/>
        <v>0</v>
      </c>
      <c r="O2755" t="str">
        <f t="shared" si="175"/>
        <v>Actual</v>
      </c>
    </row>
    <row r="2756" spans="1:15" x14ac:dyDescent="0.25">
      <c r="A2756" t="s">
        <v>3097</v>
      </c>
      <c r="B2756" t="s">
        <v>25</v>
      </c>
      <c r="C2756">
        <v>3</v>
      </c>
      <c r="D2756">
        <f t="shared" si="172"/>
        <v>3</v>
      </c>
      <c r="E2756">
        <v>4</v>
      </c>
      <c r="F2756">
        <f>IF(OR(E2756="",E2756="UNKNOWN",E2756="ERROR"),_xlfn.XLOOKUP(Table2[[#This Row],[Item]],Items_List!A:A,Items_List!B:B),E2756)</f>
        <v>4</v>
      </c>
      <c r="G2756">
        <v>12</v>
      </c>
      <c r="H2756">
        <f t="shared" si="173"/>
        <v>12</v>
      </c>
      <c r="I2756" t="s">
        <v>10</v>
      </c>
      <c r="J2756" t="s">
        <v>10059</v>
      </c>
      <c r="K2756" s="1">
        <v>44948</v>
      </c>
      <c r="L2756" s="1" t="str">
        <f>IF(ISNUMBER(Table2[[#This Row],[Transaction Date]]),TEXT(Table2[[#This Row],[Transaction Date]],"mmmm"),"Unknown")</f>
        <v>January</v>
      </c>
      <c r="M2756" s="1" t="str">
        <f>IF(ISNUMBER(Table2[[#This Row],[Transaction Date]]),TEXT(Table2[[#This Row],[Transaction Date]],"dddd"),"Unknown")</f>
        <v>Sunday</v>
      </c>
      <c r="N2756">
        <f t="shared" si="174"/>
        <v>0</v>
      </c>
      <c r="O2756" t="str">
        <f t="shared" si="175"/>
        <v>Actual</v>
      </c>
    </row>
    <row r="2757" spans="1:15" x14ac:dyDescent="0.25">
      <c r="A2757" t="s">
        <v>3098</v>
      </c>
      <c r="B2757" t="s">
        <v>13</v>
      </c>
      <c r="C2757">
        <v>1</v>
      </c>
      <c r="D2757">
        <f t="shared" si="172"/>
        <v>1</v>
      </c>
      <c r="E2757">
        <v>3</v>
      </c>
      <c r="F2757">
        <f>IF(OR(E2757="",E2757="UNKNOWN",E2757="ERROR"),_xlfn.XLOOKUP(Table2[[#This Row],[Item]],Items_List!A:A,Items_List!B:B),E2757)</f>
        <v>3</v>
      </c>
      <c r="G2757">
        <v>3</v>
      </c>
      <c r="H2757">
        <f t="shared" si="173"/>
        <v>3</v>
      </c>
      <c r="I2757" t="s">
        <v>10059</v>
      </c>
      <c r="J2757" t="s">
        <v>10059</v>
      </c>
      <c r="K2757" s="1">
        <v>45281</v>
      </c>
      <c r="L2757" s="1" t="str">
        <f>IF(ISNUMBER(Table2[[#This Row],[Transaction Date]]),TEXT(Table2[[#This Row],[Transaction Date]],"mmmm"),"Unknown")</f>
        <v>December</v>
      </c>
      <c r="M2757" s="1" t="str">
        <f>IF(ISNUMBER(Table2[[#This Row],[Transaction Date]]),TEXT(Table2[[#This Row],[Transaction Date]],"dddd"),"Unknown")</f>
        <v>Thursday</v>
      </c>
      <c r="N2757">
        <f t="shared" si="174"/>
        <v>0</v>
      </c>
      <c r="O2757" t="str">
        <f t="shared" si="175"/>
        <v>Actual</v>
      </c>
    </row>
    <row r="2758" spans="1:15" x14ac:dyDescent="0.25">
      <c r="A2758" t="s">
        <v>3099</v>
      </c>
      <c r="B2758" t="s">
        <v>28</v>
      </c>
      <c r="C2758">
        <v>1</v>
      </c>
      <c r="D2758">
        <f t="shared" si="172"/>
        <v>1</v>
      </c>
      <c r="E2758">
        <v>4</v>
      </c>
      <c r="F2758">
        <f>IF(OR(E2758="",E2758="UNKNOWN",E2758="ERROR"),_xlfn.XLOOKUP(Table2[[#This Row],[Item]],Items_List!A:A,Items_List!B:B),E2758)</f>
        <v>4</v>
      </c>
      <c r="G2758">
        <v>4</v>
      </c>
      <c r="H2758">
        <f t="shared" si="173"/>
        <v>4</v>
      </c>
      <c r="I2758" t="s">
        <v>23</v>
      </c>
      <c r="J2758" t="s">
        <v>11</v>
      </c>
      <c r="K2758" s="1">
        <v>45121</v>
      </c>
      <c r="L2758" s="1" t="str">
        <f>IF(ISNUMBER(Table2[[#This Row],[Transaction Date]]),TEXT(Table2[[#This Row],[Transaction Date]],"mmmm"),"Unknown")</f>
        <v>July</v>
      </c>
      <c r="M2758" s="1" t="str">
        <f>IF(ISNUMBER(Table2[[#This Row],[Transaction Date]]),TEXT(Table2[[#This Row],[Transaction Date]],"dddd"),"Unknown")</f>
        <v>Friday</v>
      </c>
      <c r="N2758">
        <f t="shared" si="174"/>
        <v>0</v>
      </c>
      <c r="O2758" t="str">
        <f t="shared" si="175"/>
        <v>Actual</v>
      </c>
    </row>
    <row r="2759" spans="1:15" x14ac:dyDescent="0.25">
      <c r="A2759" t="s">
        <v>3100</v>
      </c>
      <c r="B2759" t="s">
        <v>39</v>
      </c>
      <c r="C2759">
        <v>3</v>
      </c>
      <c r="D2759">
        <f t="shared" si="172"/>
        <v>3</v>
      </c>
      <c r="E2759">
        <v>3</v>
      </c>
      <c r="F2759">
        <f>IF(OR(E2759="",E2759="UNKNOWN",E2759="ERROR"),_xlfn.XLOOKUP(Table2[[#This Row],[Item]],Items_List!A:A,Items_List!B:B),E2759)</f>
        <v>3</v>
      </c>
      <c r="G2759">
        <v>9</v>
      </c>
      <c r="H2759">
        <f t="shared" si="173"/>
        <v>9</v>
      </c>
      <c r="I2759" t="s">
        <v>10059</v>
      </c>
      <c r="J2759" t="s">
        <v>15</v>
      </c>
      <c r="K2759" s="1">
        <v>45273</v>
      </c>
      <c r="L2759" s="1" t="str">
        <f>IF(ISNUMBER(Table2[[#This Row],[Transaction Date]]),TEXT(Table2[[#This Row],[Transaction Date]],"mmmm"),"Unknown")</f>
        <v>December</v>
      </c>
      <c r="M2759" s="1" t="str">
        <f>IF(ISNUMBER(Table2[[#This Row],[Transaction Date]]),TEXT(Table2[[#This Row],[Transaction Date]],"dddd"),"Unknown")</f>
        <v>Wednesday</v>
      </c>
      <c r="N2759">
        <f t="shared" si="174"/>
        <v>0</v>
      </c>
      <c r="O2759" t="str">
        <f t="shared" si="175"/>
        <v>Actual</v>
      </c>
    </row>
    <row r="2760" spans="1:15" x14ac:dyDescent="0.25">
      <c r="A2760" t="s">
        <v>3101</v>
      </c>
      <c r="B2760" t="s">
        <v>65</v>
      </c>
      <c r="C2760" t="s">
        <v>18</v>
      </c>
      <c r="D2760">
        <f t="shared" si="172"/>
        <v>4</v>
      </c>
      <c r="E2760">
        <v>1.5</v>
      </c>
      <c r="F2760">
        <f>IF(OR(E2760="",E2760="UNKNOWN",E2760="ERROR"),_xlfn.XLOOKUP(Table2[[#This Row],[Item]],Items_List!A:A,Items_List!B:B),E2760)</f>
        <v>1.5</v>
      </c>
      <c r="G2760">
        <v>6</v>
      </c>
      <c r="H2760">
        <f t="shared" si="173"/>
        <v>6</v>
      </c>
      <c r="I2760" t="s">
        <v>10</v>
      </c>
      <c r="J2760" t="s">
        <v>10059</v>
      </c>
      <c r="K2760" s="1">
        <v>45176</v>
      </c>
      <c r="L2760" s="1" t="str">
        <f>IF(ISNUMBER(Table2[[#This Row],[Transaction Date]]),TEXT(Table2[[#This Row],[Transaction Date]],"mmmm"),"Unknown")</f>
        <v>September</v>
      </c>
      <c r="M2760" s="1" t="str">
        <f>IF(ISNUMBER(Table2[[#This Row],[Transaction Date]]),TEXT(Table2[[#This Row],[Transaction Date]],"dddd"),"Unknown")</f>
        <v>Thursday</v>
      </c>
      <c r="N2760">
        <f t="shared" si="174"/>
        <v>1</v>
      </c>
      <c r="O2760" t="str">
        <f t="shared" si="175"/>
        <v>Estimated</v>
      </c>
    </row>
    <row r="2761" spans="1:15" x14ac:dyDescent="0.25">
      <c r="A2761" t="s">
        <v>3103</v>
      </c>
      <c r="B2761" t="s">
        <v>13</v>
      </c>
      <c r="C2761">
        <v>2</v>
      </c>
      <c r="D2761">
        <f t="shared" si="172"/>
        <v>2</v>
      </c>
      <c r="E2761">
        <v>3</v>
      </c>
      <c r="F2761">
        <f>IF(OR(E2761="",E2761="UNKNOWN",E2761="ERROR"),_xlfn.XLOOKUP(Table2[[#This Row],[Item]],Items_List!A:A,Items_List!B:B),E2761)</f>
        <v>3</v>
      </c>
      <c r="G2761">
        <v>6</v>
      </c>
      <c r="H2761">
        <f t="shared" si="173"/>
        <v>6</v>
      </c>
      <c r="I2761" t="s">
        <v>10</v>
      </c>
      <c r="J2761" t="s">
        <v>11</v>
      </c>
      <c r="K2761" s="1">
        <v>45250</v>
      </c>
      <c r="L2761" s="1" t="str">
        <f>IF(ISNUMBER(Table2[[#This Row],[Transaction Date]]),TEXT(Table2[[#This Row],[Transaction Date]],"mmmm"),"Unknown")</f>
        <v>November</v>
      </c>
      <c r="M2761" s="1" t="str">
        <f>IF(ISNUMBER(Table2[[#This Row],[Transaction Date]]),TEXT(Table2[[#This Row],[Transaction Date]],"dddd"),"Unknown")</f>
        <v>Monday</v>
      </c>
      <c r="N2761">
        <f t="shared" si="174"/>
        <v>0</v>
      </c>
      <c r="O2761" t="str">
        <f t="shared" si="175"/>
        <v>Actual</v>
      </c>
    </row>
    <row r="2762" spans="1:15" x14ac:dyDescent="0.25">
      <c r="A2762" t="s">
        <v>3104</v>
      </c>
      <c r="B2762" t="s">
        <v>13</v>
      </c>
      <c r="C2762" t="s">
        <v>21</v>
      </c>
      <c r="D2762">
        <f t="shared" si="172"/>
        <v>1</v>
      </c>
      <c r="E2762">
        <v>3</v>
      </c>
      <c r="F2762">
        <f>IF(OR(E2762="",E2762="UNKNOWN",E2762="ERROR"),_xlfn.XLOOKUP(Table2[[#This Row],[Item]],Items_List!A:A,Items_List!B:B),E2762)</f>
        <v>3</v>
      </c>
      <c r="G2762">
        <v>3</v>
      </c>
      <c r="H2762">
        <f t="shared" si="173"/>
        <v>3</v>
      </c>
      <c r="I2762" t="s">
        <v>10059</v>
      </c>
      <c r="J2762" t="s">
        <v>10059</v>
      </c>
      <c r="K2762" s="1">
        <v>45174</v>
      </c>
      <c r="L2762" s="1" t="str">
        <f>IF(ISNUMBER(Table2[[#This Row],[Transaction Date]]),TEXT(Table2[[#This Row],[Transaction Date]],"mmmm"),"Unknown")</f>
        <v>September</v>
      </c>
      <c r="M2762" s="1" t="str">
        <f>IF(ISNUMBER(Table2[[#This Row],[Transaction Date]]),TEXT(Table2[[#This Row],[Transaction Date]],"dddd"),"Unknown")</f>
        <v>Tuesday</v>
      </c>
      <c r="N2762">
        <f t="shared" si="174"/>
        <v>1</v>
      </c>
      <c r="O2762" t="str">
        <f t="shared" si="175"/>
        <v>Estimated</v>
      </c>
    </row>
    <row r="2763" spans="1:15" x14ac:dyDescent="0.25">
      <c r="A2763" t="s">
        <v>3105</v>
      </c>
      <c r="B2763" t="s">
        <v>13</v>
      </c>
      <c r="C2763">
        <v>3</v>
      </c>
      <c r="D2763">
        <f t="shared" si="172"/>
        <v>3</v>
      </c>
      <c r="E2763">
        <v>3</v>
      </c>
      <c r="F2763">
        <f>IF(OR(E2763="",E2763="UNKNOWN",E2763="ERROR"),_xlfn.XLOOKUP(Table2[[#This Row],[Item]],Items_List!A:A,Items_List!B:B),E2763)</f>
        <v>3</v>
      </c>
      <c r="G2763">
        <v>9</v>
      </c>
      <c r="H2763">
        <f t="shared" si="173"/>
        <v>9</v>
      </c>
      <c r="I2763" t="s">
        <v>14</v>
      </c>
      <c r="J2763" t="s">
        <v>10059</v>
      </c>
      <c r="K2763" s="1">
        <v>44978</v>
      </c>
      <c r="L2763" s="1" t="str">
        <f>IF(ISNUMBER(Table2[[#This Row],[Transaction Date]]),TEXT(Table2[[#This Row],[Transaction Date]],"mmmm"),"Unknown")</f>
        <v>February</v>
      </c>
      <c r="M2763" s="1" t="str">
        <f>IF(ISNUMBER(Table2[[#This Row],[Transaction Date]]),TEXT(Table2[[#This Row],[Transaction Date]],"dddd"),"Unknown")</f>
        <v>Tuesday</v>
      </c>
      <c r="N2763">
        <f t="shared" si="174"/>
        <v>0</v>
      </c>
      <c r="O2763" t="str">
        <f t="shared" si="175"/>
        <v>Actual</v>
      </c>
    </row>
    <row r="2764" spans="1:15" x14ac:dyDescent="0.25">
      <c r="A2764" t="s">
        <v>3106</v>
      </c>
      <c r="B2764" t="s">
        <v>39</v>
      </c>
      <c r="C2764">
        <v>1</v>
      </c>
      <c r="D2764">
        <f t="shared" si="172"/>
        <v>1</v>
      </c>
      <c r="E2764">
        <v>3</v>
      </c>
      <c r="F2764">
        <f>IF(OR(E2764="",E2764="UNKNOWN",E2764="ERROR"),_xlfn.XLOOKUP(Table2[[#This Row],[Item]],Items_List!A:A,Items_List!B:B),E2764)</f>
        <v>3</v>
      </c>
      <c r="G2764">
        <v>3</v>
      </c>
      <c r="H2764">
        <f t="shared" si="173"/>
        <v>3</v>
      </c>
      <c r="I2764" t="s">
        <v>10</v>
      </c>
      <c r="J2764" t="s">
        <v>11</v>
      </c>
      <c r="K2764" s="1">
        <v>45101</v>
      </c>
      <c r="L2764" s="1" t="str">
        <f>IF(ISNUMBER(Table2[[#This Row],[Transaction Date]]),TEXT(Table2[[#This Row],[Transaction Date]],"mmmm"),"Unknown")</f>
        <v>June</v>
      </c>
      <c r="M2764" s="1" t="str">
        <f>IF(ISNUMBER(Table2[[#This Row],[Transaction Date]]),TEXT(Table2[[#This Row],[Transaction Date]],"dddd"),"Unknown")</f>
        <v>Saturday</v>
      </c>
      <c r="N2764">
        <f t="shared" si="174"/>
        <v>0</v>
      </c>
      <c r="O2764" t="str">
        <f t="shared" si="175"/>
        <v>Actual</v>
      </c>
    </row>
    <row r="2765" spans="1:15" x14ac:dyDescent="0.25">
      <c r="A2765" t="s">
        <v>3107</v>
      </c>
      <c r="B2765" t="s">
        <v>13</v>
      </c>
      <c r="C2765">
        <v>4</v>
      </c>
      <c r="D2765">
        <f t="shared" si="172"/>
        <v>4</v>
      </c>
      <c r="E2765">
        <v>3</v>
      </c>
      <c r="F2765">
        <f>IF(OR(E2765="",E2765="UNKNOWN",E2765="ERROR"),_xlfn.XLOOKUP(Table2[[#This Row],[Item]],Items_List!A:A,Items_List!B:B),E2765)</f>
        <v>3</v>
      </c>
      <c r="G2765">
        <v>12</v>
      </c>
      <c r="H2765">
        <f t="shared" si="173"/>
        <v>12</v>
      </c>
      <c r="I2765" t="s">
        <v>23</v>
      </c>
      <c r="J2765" t="s">
        <v>15</v>
      </c>
      <c r="K2765" s="1">
        <v>45092</v>
      </c>
      <c r="L2765" s="1" t="str">
        <f>IF(ISNUMBER(Table2[[#This Row],[Transaction Date]]),TEXT(Table2[[#This Row],[Transaction Date]],"mmmm"),"Unknown")</f>
        <v>June</v>
      </c>
      <c r="M2765" s="1" t="str">
        <f>IF(ISNUMBER(Table2[[#This Row],[Transaction Date]]),TEXT(Table2[[#This Row],[Transaction Date]],"dddd"),"Unknown")</f>
        <v>Thursday</v>
      </c>
      <c r="N2765">
        <f t="shared" si="174"/>
        <v>0</v>
      </c>
      <c r="O2765" t="str">
        <f t="shared" si="175"/>
        <v>Actual</v>
      </c>
    </row>
    <row r="2766" spans="1:15" x14ac:dyDescent="0.25">
      <c r="A2766" t="s">
        <v>3108</v>
      </c>
      <c r="B2766" t="s">
        <v>9</v>
      </c>
      <c r="C2766">
        <v>4</v>
      </c>
      <c r="D2766">
        <f t="shared" si="172"/>
        <v>4</v>
      </c>
      <c r="E2766">
        <v>2</v>
      </c>
      <c r="F2766">
        <f>IF(OR(E2766="",E2766="UNKNOWN",E2766="ERROR"),_xlfn.XLOOKUP(Table2[[#This Row],[Item]],Items_List!A:A,Items_List!B:B),E2766)</f>
        <v>2</v>
      </c>
      <c r="G2766">
        <v>8</v>
      </c>
      <c r="H2766">
        <f t="shared" si="173"/>
        <v>8</v>
      </c>
      <c r="I2766" t="s">
        <v>23</v>
      </c>
      <c r="J2766" t="s">
        <v>10059</v>
      </c>
      <c r="K2766" s="1">
        <v>45015</v>
      </c>
      <c r="L2766" s="1" t="str">
        <f>IF(ISNUMBER(Table2[[#This Row],[Transaction Date]]),TEXT(Table2[[#This Row],[Transaction Date]],"mmmm"),"Unknown")</f>
        <v>March</v>
      </c>
      <c r="M2766" s="1" t="str">
        <f>IF(ISNUMBER(Table2[[#This Row],[Transaction Date]]),TEXT(Table2[[#This Row],[Transaction Date]],"dddd"),"Unknown")</f>
        <v>Thursday</v>
      </c>
      <c r="N2766">
        <f t="shared" si="174"/>
        <v>0</v>
      </c>
      <c r="O2766" t="str">
        <f t="shared" si="175"/>
        <v>Actual</v>
      </c>
    </row>
    <row r="2767" spans="1:15" x14ac:dyDescent="0.25">
      <c r="A2767" t="s">
        <v>3109</v>
      </c>
      <c r="B2767" t="s">
        <v>65</v>
      </c>
      <c r="C2767">
        <v>3</v>
      </c>
      <c r="D2767">
        <f t="shared" si="172"/>
        <v>3</v>
      </c>
      <c r="E2767">
        <v>1.5</v>
      </c>
      <c r="F2767">
        <f>IF(OR(E2767="",E2767="UNKNOWN",E2767="ERROR"),_xlfn.XLOOKUP(Table2[[#This Row],[Item]],Items_List!A:A,Items_List!B:B),E2767)</f>
        <v>1.5</v>
      </c>
      <c r="G2767">
        <v>4.5</v>
      </c>
      <c r="H2767">
        <f t="shared" si="173"/>
        <v>4.5</v>
      </c>
      <c r="I2767" t="s">
        <v>10059</v>
      </c>
      <c r="J2767" t="s">
        <v>15</v>
      </c>
      <c r="K2767" s="1">
        <v>44945</v>
      </c>
      <c r="L2767" s="1" t="str">
        <f>IF(ISNUMBER(Table2[[#This Row],[Transaction Date]]),TEXT(Table2[[#This Row],[Transaction Date]],"mmmm"),"Unknown")</f>
        <v>January</v>
      </c>
      <c r="M2767" s="1" t="str">
        <f>IF(ISNUMBER(Table2[[#This Row],[Transaction Date]]),TEXT(Table2[[#This Row],[Transaction Date]],"dddd"),"Unknown")</f>
        <v>Thursday</v>
      </c>
      <c r="N2767">
        <f t="shared" si="174"/>
        <v>0</v>
      </c>
      <c r="O2767" t="str">
        <f t="shared" si="175"/>
        <v>Actual</v>
      </c>
    </row>
    <row r="2768" spans="1:15" x14ac:dyDescent="0.25">
      <c r="A2768" t="s">
        <v>3110</v>
      </c>
      <c r="B2768" t="s">
        <v>13</v>
      </c>
      <c r="C2768">
        <v>3</v>
      </c>
      <c r="D2768">
        <f t="shared" si="172"/>
        <v>3</v>
      </c>
      <c r="E2768">
        <v>3</v>
      </c>
      <c r="F2768">
        <f>IF(OR(E2768="",E2768="UNKNOWN",E2768="ERROR"),_xlfn.XLOOKUP(Table2[[#This Row],[Item]],Items_List!A:A,Items_List!B:B),E2768)</f>
        <v>3</v>
      </c>
      <c r="H2768">
        <f t="shared" si="173"/>
        <v>9</v>
      </c>
      <c r="I2768" t="s">
        <v>14</v>
      </c>
      <c r="J2768" t="s">
        <v>15</v>
      </c>
      <c r="K2768" s="1">
        <v>45184</v>
      </c>
      <c r="L2768" s="1" t="str">
        <f>IF(ISNUMBER(Table2[[#This Row],[Transaction Date]]),TEXT(Table2[[#This Row],[Transaction Date]],"mmmm"),"Unknown")</f>
        <v>September</v>
      </c>
      <c r="M2768" s="1" t="str">
        <f>IF(ISNUMBER(Table2[[#This Row],[Transaction Date]]),TEXT(Table2[[#This Row],[Transaction Date]],"dddd"),"Unknown")</f>
        <v>Friday</v>
      </c>
      <c r="N2768">
        <f t="shared" si="174"/>
        <v>1</v>
      </c>
      <c r="O2768" t="str">
        <f t="shared" si="175"/>
        <v>Actual</v>
      </c>
    </row>
    <row r="2769" spans="1:15" x14ac:dyDescent="0.25">
      <c r="A2769" t="s">
        <v>3111</v>
      </c>
      <c r="B2769" t="s">
        <v>20</v>
      </c>
      <c r="C2769">
        <v>4</v>
      </c>
      <c r="D2769">
        <f t="shared" si="172"/>
        <v>4</v>
      </c>
      <c r="E2769">
        <v>5</v>
      </c>
      <c r="F2769">
        <f>IF(OR(E2769="",E2769="UNKNOWN",E2769="ERROR"),_xlfn.XLOOKUP(Table2[[#This Row],[Item]],Items_List!A:A,Items_List!B:B),E2769)</f>
        <v>5</v>
      </c>
      <c r="G2769">
        <v>20</v>
      </c>
      <c r="H2769">
        <f t="shared" si="173"/>
        <v>20</v>
      </c>
      <c r="I2769" t="s">
        <v>23</v>
      </c>
      <c r="J2769" t="s">
        <v>10059</v>
      </c>
      <c r="K2769" s="1">
        <v>45098</v>
      </c>
      <c r="L2769" s="1" t="str">
        <f>IF(ISNUMBER(Table2[[#This Row],[Transaction Date]]),TEXT(Table2[[#This Row],[Transaction Date]],"mmmm"),"Unknown")</f>
        <v>June</v>
      </c>
      <c r="M2769" s="1" t="str">
        <f>IF(ISNUMBER(Table2[[#This Row],[Transaction Date]]),TEXT(Table2[[#This Row],[Transaction Date]],"dddd"),"Unknown")</f>
        <v>Wednesday</v>
      </c>
      <c r="N2769">
        <f t="shared" si="174"/>
        <v>0</v>
      </c>
      <c r="O2769" t="str">
        <f t="shared" si="175"/>
        <v>Actual</v>
      </c>
    </row>
    <row r="2770" spans="1:15" x14ac:dyDescent="0.25">
      <c r="A2770" t="s">
        <v>3112</v>
      </c>
      <c r="B2770" t="s">
        <v>20</v>
      </c>
      <c r="C2770">
        <v>3</v>
      </c>
      <c r="D2770">
        <f t="shared" si="172"/>
        <v>3</v>
      </c>
      <c r="E2770">
        <v>5</v>
      </c>
      <c r="F2770">
        <f>IF(OR(E2770="",E2770="UNKNOWN",E2770="ERROR"),_xlfn.XLOOKUP(Table2[[#This Row],[Item]],Items_List!A:A,Items_List!B:B),E2770)</f>
        <v>5</v>
      </c>
      <c r="H2770">
        <f t="shared" si="173"/>
        <v>15</v>
      </c>
      <c r="I2770" t="s">
        <v>10059</v>
      </c>
      <c r="J2770" t="s">
        <v>11</v>
      </c>
      <c r="K2770" s="1">
        <v>45107</v>
      </c>
      <c r="L2770" s="1" t="str">
        <f>IF(ISNUMBER(Table2[[#This Row],[Transaction Date]]),TEXT(Table2[[#This Row],[Transaction Date]],"mmmm"),"Unknown")</f>
        <v>June</v>
      </c>
      <c r="M2770" s="1" t="str">
        <f>IF(ISNUMBER(Table2[[#This Row],[Transaction Date]]),TEXT(Table2[[#This Row],[Transaction Date]],"dddd"),"Unknown")</f>
        <v>Friday</v>
      </c>
      <c r="N2770">
        <f t="shared" si="174"/>
        <v>1</v>
      </c>
      <c r="O2770" t="str">
        <f t="shared" si="175"/>
        <v>Actual</v>
      </c>
    </row>
    <row r="2771" spans="1:15" x14ac:dyDescent="0.25">
      <c r="A2771" t="s">
        <v>3113</v>
      </c>
      <c r="B2771" t="s">
        <v>17</v>
      </c>
      <c r="C2771">
        <v>5</v>
      </c>
      <c r="D2771">
        <f t="shared" si="172"/>
        <v>5</v>
      </c>
      <c r="E2771">
        <v>1</v>
      </c>
      <c r="F2771">
        <f>IF(OR(E2771="",E2771="UNKNOWN",E2771="ERROR"),_xlfn.XLOOKUP(Table2[[#This Row],[Item]],Items_List!A:A,Items_List!B:B),E2771)</f>
        <v>1</v>
      </c>
      <c r="G2771">
        <v>5</v>
      </c>
      <c r="H2771">
        <f t="shared" si="173"/>
        <v>5</v>
      </c>
      <c r="I2771" t="s">
        <v>14</v>
      </c>
      <c r="J2771" t="s">
        <v>11</v>
      </c>
      <c r="K2771" s="1">
        <v>45078</v>
      </c>
      <c r="L2771" s="1" t="str">
        <f>IF(ISNUMBER(Table2[[#This Row],[Transaction Date]]),TEXT(Table2[[#This Row],[Transaction Date]],"mmmm"),"Unknown")</f>
        <v>June</v>
      </c>
      <c r="M2771" s="1" t="str">
        <f>IF(ISNUMBER(Table2[[#This Row],[Transaction Date]]),TEXT(Table2[[#This Row],[Transaction Date]],"dddd"),"Unknown")</f>
        <v>Thursday</v>
      </c>
      <c r="N2771">
        <f t="shared" si="174"/>
        <v>0</v>
      </c>
      <c r="O2771" t="str">
        <f t="shared" si="175"/>
        <v>Actual</v>
      </c>
    </row>
    <row r="2772" spans="1:15" x14ac:dyDescent="0.25">
      <c r="A2772" t="s">
        <v>3114</v>
      </c>
      <c r="B2772" t="s">
        <v>17</v>
      </c>
      <c r="C2772">
        <v>2</v>
      </c>
      <c r="D2772">
        <f t="shared" si="172"/>
        <v>2</v>
      </c>
      <c r="E2772">
        <v>1</v>
      </c>
      <c r="F2772">
        <f>IF(OR(E2772="",E2772="UNKNOWN",E2772="ERROR"),_xlfn.XLOOKUP(Table2[[#This Row],[Item]],Items_List!A:A,Items_List!B:B),E2772)</f>
        <v>1</v>
      </c>
      <c r="G2772">
        <v>2</v>
      </c>
      <c r="H2772">
        <f t="shared" si="173"/>
        <v>2</v>
      </c>
      <c r="I2772" t="s">
        <v>10</v>
      </c>
      <c r="J2772" t="s">
        <v>15</v>
      </c>
      <c r="K2772" s="1">
        <v>45265</v>
      </c>
      <c r="L2772" s="1" t="str">
        <f>IF(ISNUMBER(Table2[[#This Row],[Transaction Date]]),TEXT(Table2[[#This Row],[Transaction Date]],"mmmm"),"Unknown")</f>
        <v>December</v>
      </c>
      <c r="M2772" s="1" t="str">
        <f>IF(ISNUMBER(Table2[[#This Row],[Transaction Date]]),TEXT(Table2[[#This Row],[Transaction Date]],"dddd"),"Unknown")</f>
        <v>Tuesday</v>
      </c>
      <c r="N2772">
        <f t="shared" si="174"/>
        <v>0</v>
      </c>
      <c r="O2772" t="str">
        <f t="shared" si="175"/>
        <v>Actual</v>
      </c>
    </row>
    <row r="2773" spans="1:15" x14ac:dyDescent="0.25">
      <c r="A2773" t="s">
        <v>3115</v>
      </c>
      <c r="B2773" t="s">
        <v>28</v>
      </c>
      <c r="C2773">
        <v>1</v>
      </c>
      <c r="D2773">
        <f t="shared" si="172"/>
        <v>1</v>
      </c>
      <c r="E2773">
        <v>4</v>
      </c>
      <c r="F2773">
        <f>IF(OR(E2773="",E2773="UNKNOWN",E2773="ERROR"),_xlfn.XLOOKUP(Table2[[#This Row],[Item]],Items_List!A:A,Items_List!B:B),E2773)</f>
        <v>4</v>
      </c>
      <c r="G2773">
        <v>4</v>
      </c>
      <c r="H2773">
        <f t="shared" si="173"/>
        <v>4</v>
      </c>
      <c r="I2773" t="s">
        <v>23</v>
      </c>
      <c r="J2773" t="s">
        <v>10059</v>
      </c>
      <c r="L2773" s="1" t="str">
        <f>IF(ISNUMBER(Table2[[#This Row],[Transaction Date]]),TEXT(Table2[[#This Row],[Transaction Date]],"mmmm"),"Unknown")</f>
        <v>Unknown</v>
      </c>
      <c r="M2773" s="1" t="str">
        <f>IF(ISNUMBER(Table2[[#This Row],[Transaction Date]]),TEXT(Table2[[#This Row],[Transaction Date]],"dddd"),"Unknown")</f>
        <v>Unknown</v>
      </c>
      <c r="N2773">
        <f t="shared" si="174"/>
        <v>0</v>
      </c>
      <c r="O2773" t="str">
        <f t="shared" si="175"/>
        <v>Actual</v>
      </c>
    </row>
    <row r="2774" spans="1:15" x14ac:dyDescent="0.25">
      <c r="A2774" t="s">
        <v>3116</v>
      </c>
      <c r="B2774" t="s">
        <v>25</v>
      </c>
      <c r="C2774">
        <v>5</v>
      </c>
      <c r="D2774">
        <f t="shared" si="172"/>
        <v>5</v>
      </c>
      <c r="E2774">
        <v>4</v>
      </c>
      <c r="F2774">
        <f>IF(OR(E2774="",E2774="UNKNOWN",E2774="ERROR"),_xlfn.XLOOKUP(Table2[[#This Row],[Item]],Items_List!A:A,Items_List!B:B),E2774)</f>
        <v>4</v>
      </c>
      <c r="G2774">
        <v>20</v>
      </c>
      <c r="H2774">
        <f t="shared" si="173"/>
        <v>20</v>
      </c>
      <c r="I2774" t="s">
        <v>10059</v>
      </c>
      <c r="J2774" t="s">
        <v>10059</v>
      </c>
      <c r="K2774" s="1">
        <v>45147</v>
      </c>
      <c r="L2774" s="1" t="str">
        <f>IF(ISNUMBER(Table2[[#This Row],[Transaction Date]]),TEXT(Table2[[#This Row],[Transaction Date]],"mmmm"),"Unknown")</f>
        <v>August</v>
      </c>
      <c r="M2774" s="1" t="str">
        <f>IF(ISNUMBER(Table2[[#This Row],[Transaction Date]]),TEXT(Table2[[#This Row],[Transaction Date]],"dddd"),"Unknown")</f>
        <v>Wednesday</v>
      </c>
      <c r="N2774">
        <f t="shared" si="174"/>
        <v>0</v>
      </c>
      <c r="O2774" t="str">
        <f t="shared" si="175"/>
        <v>Actual</v>
      </c>
    </row>
    <row r="2775" spans="1:15" x14ac:dyDescent="0.25">
      <c r="A2775" t="s">
        <v>3117</v>
      </c>
      <c r="B2775" t="s">
        <v>25</v>
      </c>
      <c r="C2775">
        <v>3</v>
      </c>
      <c r="D2775">
        <f t="shared" si="172"/>
        <v>3</v>
      </c>
      <c r="E2775">
        <v>4</v>
      </c>
      <c r="F2775">
        <f>IF(OR(E2775="",E2775="UNKNOWN",E2775="ERROR"),_xlfn.XLOOKUP(Table2[[#This Row],[Item]],Items_List!A:A,Items_List!B:B),E2775)</f>
        <v>4</v>
      </c>
      <c r="G2775">
        <v>12</v>
      </c>
      <c r="H2775">
        <f t="shared" si="173"/>
        <v>12</v>
      </c>
      <c r="I2775" t="s">
        <v>10</v>
      </c>
      <c r="J2775" t="s">
        <v>11</v>
      </c>
      <c r="K2775" s="1">
        <v>45170</v>
      </c>
      <c r="L2775" s="1" t="str">
        <f>IF(ISNUMBER(Table2[[#This Row],[Transaction Date]]),TEXT(Table2[[#This Row],[Transaction Date]],"mmmm"),"Unknown")</f>
        <v>September</v>
      </c>
      <c r="M2775" s="1" t="str">
        <f>IF(ISNUMBER(Table2[[#This Row],[Transaction Date]]),TEXT(Table2[[#This Row],[Transaction Date]],"dddd"),"Unknown")</f>
        <v>Friday</v>
      </c>
      <c r="N2775">
        <f t="shared" si="174"/>
        <v>0</v>
      </c>
      <c r="O2775" t="str">
        <f t="shared" si="175"/>
        <v>Actual</v>
      </c>
    </row>
    <row r="2776" spans="1:15" x14ac:dyDescent="0.25">
      <c r="A2776" t="s">
        <v>3118</v>
      </c>
      <c r="B2776" t="s">
        <v>9</v>
      </c>
      <c r="C2776">
        <v>1</v>
      </c>
      <c r="D2776">
        <f t="shared" si="172"/>
        <v>1</v>
      </c>
      <c r="E2776">
        <v>2</v>
      </c>
      <c r="F2776">
        <f>IF(OR(E2776="",E2776="UNKNOWN",E2776="ERROR"),_xlfn.XLOOKUP(Table2[[#This Row],[Item]],Items_List!A:A,Items_List!B:B),E2776)</f>
        <v>2</v>
      </c>
      <c r="G2776">
        <v>2</v>
      </c>
      <c r="H2776">
        <f t="shared" si="173"/>
        <v>2</v>
      </c>
      <c r="I2776" t="s">
        <v>23</v>
      </c>
      <c r="J2776" t="s">
        <v>10059</v>
      </c>
      <c r="K2776" s="1">
        <v>44993</v>
      </c>
      <c r="L2776" s="1" t="str">
        <f>IF(ISNUMBER(Table2[[#This Row],[Transaction Date]]),TEXT(Table2[[#This Row],[Transaction Date]],"mmmm"),"Unknown")</f>
        <v>March</v>
      </c>
      <c r="M2776" s="1" t="str">
        <f>IF(ISNUMBER(Table2[[#This Row],[Transaction Date]]),TEXT(Table2[[#This Row],[Transaction Date]],"dddd"),"Unknown")</f>
        <v>Wednesday</v>
      </c>
      <c r="N2776">
        <f t="shared" si="174"/>
        <v>0</v>
      </c>
      <c r="O2776" t="str">
        <f t="shared" si="175"/>
        <v>Actual</v>
      </c>
    </row>
    <row r="2777" spans="1:15" x14ac:dyDescent="0.25">
      <c r="A2777" t="s">
        <v>3119</v>
      </c>
      <c r="B2777" t="s">
        <v>28</v>
      </c>
      <c r="C2777">
        <v>3</v>
      </c>
      <c r="D2777">
        <f t="shared" si="172"/>
        <v>3</v>
      </c>
      <c r="E2777">
        <v>4</v>
      </c>
      <c r="F2777">
        <f>IF(OR(E2777="",E2777="UNKNOWN",E2777="ERROR"),_xlfn.XLOOKUP(Table2[[#This Row],[Item]],Items_List!A:A,Items_List!B:B),E2777)</f>
        <v>4</v>
      </c>
      <c r="G2777">
        <v>12</v>
      </c>
      <c r="H2777">
        <f t="shared" si="173"/>
        <v>12</v>
      </c>
      <c r="I2777" t="s">
        <v>10</v>
      </c>
      <c r="J2777" t="s">
        <v>15</v>
      </c>
      <c r="K2777" s="1">
        <v>44985</v>
      </c>
      <c r="L2777" s="1" t="str">
        <f>IF(ISNUMBER(Table2[[#This Row],[Transaction Date]]),TEXT(Table2[[#This Row],[Transaction Date]],"mmmm"),"Unknown")</f>
        <v>February</v>
      </c>
      <c r="M2777" s="1" t="str">
        <f>IF(ISNUMBER(Table2[[#This Row],[Transaction Date]]),TEXT(Table2[[#This Row],[Transaction Date]],"dddd"),"Unknown")</f>
        <v>Tuesday</v>
      </c>
      <c r="N2777">
        <f t="shared" si="174"/>
        <v>0</v>
      </c>
      <c r="O2777" t="str">
        <f t="shared" si="175"/>
        <v>Actual</v>
      </c>
    </row>
    <row r="2778" spans="1:15" x14ac:dyDescent="0.25">
      <c r="A2778" t="s">
        <v>3120</v>
      </c>
      <c r="B2778" t="s">
        <v>20</v>
      </c>
      <c r="C2778">
        <v>3</v>
      </c>
      <c r="D2778">
        <f t="shared" si="172"/>
        <v>3</v>
      </c>
      <c r="E2778">
        <v>5</v>
      </c>
      <c r="F2778">
        <f>IF(OR(E2778="",E2778="UNKNOWN",E2778="ERROR"),_xlfn.XLOOKUP(Table2[[#This Row],[Item]],Items_List!A:A,Items_List!B:B),E2778)</f>
        <v>5</v>
      </c>
      <c r="G2778">
        <v>15</v>
      </c>
      <c r="H2778">
        <f t="shared" si="173"/>
        <v>15</v>
      </c>
      <c r="I2778" t="s">
        <v>23</v>
      </c>
      <c r="J2778" t="s">
        <v>11</v>
      </c>
      <c r="K2778" s="1">
        <v>45237</v>
      </c>
      <c r="L2778" s="1" t="str">
        <f>IF(ISNUMBER(Table2[[#This Row],[Transaction Date]]),TEXT(Table2[[#This Row],[Transaction Date]],"mmmm"),"Unknown")</f>
        <v>November</v>
      </c>
      <c r="M2778" s="1" t="str">
        <f>IF(ISNUMBER(Table2[[#This Row],[Transaction Date]]),TEXT(Table2[[#This Row],[Transaction Date]],"dddd"),"Unknown")</f>
        <v>Tuesday</v>
      </c>
      <c r="N2778">
        <f t="shared" si="174"/>
        <v>0</v>
      </c>
      <c r="O2778" t="str">
        <f t="shared" si="175"/>
        <v>Actual</v>
      </c>
    </row>
    <row r="2779" spans="1:15" x14ac:dyDescent="0.25">
      <c r="A2779" t="s">
        <v>3121</v>
      </c>
      <c r="B2779" t="s">
        <v>13</v>
      </c>
      <c r="C2779">
        <v>5</v>
      </c>
      <c r="D2779">
        <f t="shared" si="172"/>
        <v>5</v>
      </c>
      <c r="E2779">
        <v>3</v>
      </c>
      <c r="F2779">
        <f>IF(OR(E2779="",E2779="UNKNOWN",E2779="ERROR"),_xlfn.XLOOKUP(Table2[[#This Row],[Item]],Items_List!A:A,Items_List!B:B),E2779)</f>
        <v>3</v>
      </c>
      <c r="G2779">
        <v>15</v>
      </c>
      <c r="H2779">
        <f t="shared" si="173"/>
        <v>15</v>
      </c>
      <c r="I2779" t="s">
        <v>10</v>
      </c>
      <c r="J2779" t="s">
        <v>10059</v>
      </c>
      <c r="L2779" s="1" t="str">
        <f>IF(ISNUMBER(Table2[[#This Row],[Transaction Date]]),TEXT(Table2[[#This Row],[Transaction Date]],"mmmm"),"Unknown")</f>
        <v>Unknown</v>
      </c>
      <c r="M2779" s="1" t="str">
        <f>IF(ISNUMBER(Table2[[#This Row],[Transaction Date]]),TEXT(Table2[[#This Row],[Transaction Date]],"dddd"),"Unknown")</f>
        <v>Unknown</v>
      </c>
      <c r="N2779">
        <f t="shared" si="174"/>
        <v>0</v>
      </c>
      <c r="O2779" t="str">
        <f t="shared" si="175"/>
        <v>Actual</v>
      </c>
    </row>
    <row r="2780" spans="1:15" x14ac:dyDescent="0.25">
      <c r="A2780" t="s">
        <v>3122</v>
      </c>
      <c r="B2780" t="s">
        <v>25</v>
      </c>
      <c r="C2780">
        <v>5</v>
      </c>
      <c r="D2780">
        <f t="shared" si="172"/>
        <v>5</v>
      </c>
      <c r="E2780">
        <v>4</v>
      </c>
      <c r="F2780">
        <f>IF(OR(E2780="",E2780="UNKNOWN",E2780="ERROR"),_xlfn.XLOOKUP(Table2[[#This Row],[Item]],Items_List!A:A,Items_List!B:B),E2780)</f>
        <v>4</v>
      </c>
      <c r="G2780">
        <v>20</v>
      </c>
      <c r="H2780">
        <f t="shared" si="173"/>
        <v>20</v>
      </c>
      <c r="I2780" t="s">
        <v>10059</v>
      </c>
      <c r="J2780" t="s">
        <v>10059</v>
      </c>
      <c r="K2780" s="1">
        <v>45054</v>
      </c>
      <c r="L2780" s="1" t="str">
        <f>IF(ISNUMBER(Table2[[#This Row],[Transaction Date]]),TEXT(Table2[[#This Row],[Transaction Date]],"mmmm"),"Unknown")</f>
        <v>May</v>
      </c>
      <c r="M2780" s="1" t="str">
        <f>IF(ISNUMBER(Table2[[#This Row],[Transaction Date]]),TEXT(Table2[[#This Row],[Transaction Date]],"dddd"),"Unknown")</f>
        <v>Monday</v>
      </c>
      <c r="N2780">
        <f t="shared" si="174"/>
        <v>0</v>
      </c>
      <c r="O2780" t="str">
        <f t="shared" si="175"/>
        <v>Actual</v>
      </c>
    </row>
    <row r="2781" spans="1:15" x14ac:dyDescent="0.25">
      <c r="A2781" t="s">
        <v>3123</v>
      </c>
      <c r="B2781" t="s">
        <v>39</v>
      </c>
      <c r="C2781">
        <v>1</v>
      </c>
      <c r="D2781">
        <f t="shared" si="172"/>
        <v>1</v>
      </c>
      <c r="E2781">
        <v>3</v>
      </c>
      <c r="F2781">
        <f>IF(OR(E2781="",E2781="UNKNOWN",E2781="ERROR"),_xlfn.XLOOKUP(Table2[[#This Row],[Item]],Items_List!A:A,Items_List!B:B),E2781)</f>
        <v>3</v>
      </c>
      <c r="G2781">
        <v>3</v>
      </c>
      <c r="H2781">
        <f t="shared" si="173"/>
        <v>3</v>
      </c>
      <c r="I2781" t="s">
        <v>14</v>
      </c>
      <c r="J2781" t="s">
        <v>10059</v>
      </c>
      <c r="K2781" s="1">
        <v>45223</v>
      </c>
      <c r="L2781" s="1" t="str">
        <f>IF(ISNUMBER(Table2[[#This Row],[Transaction Date]]),TEXT(Table2[[#This Row],[Transaction Date]],"mmmm"),"Unknown")</f>
        <v>October</v>
      </c>
      <c r="M2781" s="1" t="str">
        <f>IF(ISNUMBER(Table2[[#This Row],[Transaction Date]]),TEXT(Table2[[#This Row],[Transaction Date]],"dddd"),"Unknown")</f>
        <v>Tuesday</v>
      </c>
      <c r="N2781">
        <f t="shared" si="174"/>
        <v>0</v>
      </c>
      <c r="O2781" t="str">
        <f t="shared" si="175"/>
        <v>Actual</v>
      </c>
    </row>
    <row r="2782" spans="1:15" x14ac:dyDescent="0.25">
      <c r="A2782" t="s">
        <v>3124</v>
      </c>
      <c r="B2782" t="s">
        <v>17</v>
      </c>
      <c r="C2782">
        <v>4</v>
      </c>
      <c r="D2782">
        <f t="shared" si="172"/>
        <v>4</v>
      </c>
      <c r="E2782">
        <v>1</v>
      </c>
      <c r="F2782">
        <f>IF(OR(E2782="",E2782="UNKNOWN",E2782="ERROR"),_xlfn.XLOOKUP(Table2[[#This Row],[Item]],Items_List!A:A,Items_List!B:B),E2782)</f>
        <v>1</v>
      </c>
      <c r="G2782">
        <v>4</v>
      </c>
      <c r="H2782">
        <f t="shared" si="173"/>
        <v>4</v>
      </c>
      <c r="I2782" t="s">
        <v>14</v>
      </c>
      <c r="J2782" t="s">
        <v>11</v>
      </c>
      <c r="K2782" s="1">
        <v>45226</v>
      </c>
      <c r="L2782" s="1" t="str">
        <f>IF(ISNUMBER(Table2[[#This Row],[Transaction Date]]),TEXT(Table2[[#This Row],[Transaction Date]],"mmmm"),"Unknown")</f>
        <v>October</v>
      </c>
      <c r="M2782" s="1" t="str">
        <f>IF(ISNUMBER(Table2[[#This Row],[Transaction Date]]),TEXT(Table2[[#This Row],[Transaction Date]],"dddd"),"Unknown")</f>
        <v>Friday</v>
      </c>
      <c r="N2782">
        <f t="shared" si="174"/>
        <v>0</v>
      </c>
      <c r="O2782" t="str">
        <f t="shared" si="175"/>
        <v>Actual</v>
      </c>
    </row>
    <row r="2783" spans="1:15" x14ac:dyDescent="0.25">
      <c r="A2783" t="s">
        <v>3125</v>
      </c>
      <c r="B2783" t="s">
        <v>20</v>
      </c>
      <c r="C2783">
        <v>5</v>
      </c>
      <c r="D2783">
        <f t="shared" si="172"/>
        <v>5</v>
      </c>
      <c r="E2783" s="3">
        <f>_xlfn.XLOOKUP(Table2[[#This Row],[Item]],Items_List!$A$2:$A$9,Items_List!$B$2:$B$9)</f>
        <v>5</v>
      </c>
      <c r="F2783">
        <f>IF(OR(E2783="",E2783="UNKNOWN",E2783="ERROR"),_xlfn.XLOOKUP(Table2[[#This Row],[Item]],Items_List!A:A,Items_List!B:B),E2783)</f>
        <v>5</v>
      </c>
      <c r="G2783">
        <v>25</v>
      </c>
      <c r="H2783">
        <f t="shared" si="173"/>
        <v>25</v>
      </c>
      <c r="I2783" t="s">
        <v>23</v>
      </c>
      <c r="J2783" t="s">
        <v>15</v>
      </c>
      <c r="K2783" s="1">
        <v>44986</v>
      </c>
      <c r="L2783" s="1" t="str">
        <f>IF(ISNUMBER(Table2[[#This Row],[Transaction Date]]),TEXT(Table2[[#This Row],[Transaction Date]],"mmmm"),"Unknown")</f>
        <v>March</v>
      </c>
      <c r="M2783" s="1" t="str">
        <f>IF(ISNUMBER(Table2[[#This Row],[Transaction Date]]),TEXT(Table2[[#This Row],[Transaction Date]],"dddd"),"Unknown")</f>
        <v>Wednesday</v>
      </c>
      <c r="N2783">
        <f t="shared" si="174"/>
        <v>0</v>
      </c>
      <c r="O2783" t="str">
        <f t="shared" si="175"/>
        <v>Actual</v>
      </c>
    </row>
    <row r="2784" spans="1:15" x14ac:dyDescent="0.25">
      <c r="A2784" t="s">
        <v>3126</v>
      </c>
      <c r="B2784" t="s">
        <v>20</v>
      </c>
      <c r="C2784">
        <v>4</v>
      </c>
      <c r="D2784">
        <f t="shared" si="172"/>
        <v>4</v>
      </c>
      <c r="E2784">
        <v>5</v>
      </c>
      <c r="F2784">
        <f>IF(OR(E2784="",E2784="UNKNOWN",E2784="ERROR"),_xlfn.XLOOKUP(Table2[[#This Row],[Item]],Items_List!A:A,Items_List!B:B),E2784)</f>
        <v>5</v>
      </c>
      <c r="G2784">
        <v>20</v>
      </c>
      <c r="H2784">
        <f t="shared" si="173"/>
        <v>20</v>
      </c>
      <c r="I2784" t="s">
        <v>14</v>
      </c>
      <c r="J2784" t="s">
        <v>10059</v>
      </c>
      <c r="K2784" s="1">
        <v>45210</v>
      </c>
      <c r="L2784" s="1" t="str">
        <f>IF(ISNUMBER(Table2[[#This Row],[Transaction Date]]),TEXT(Table2[[#This Row],[Transaction Date]],"mmmm"),"Unknown")</f>
        <v>October</v>
      </c>
      <c r="M2784" s="1" t="str">
        <f>IF(ISNUMBER(Table2[[#This Row],[Transaction Date]]),TEXT(Table2[[#This Row],[Transaction Date]],"dddd"),"Unknown")</f>
        <v>Wednesday</v>
      </c>
      <c r="N2784">
        <f t="shared" si="174"/>
        <v>0</v>
      </c>
      <c r="O2784" t="str">
        <f t="shared" si="175"/>
        <v>Actual</v>
      </c>
    </row>
    <row r="2785" spans="1:15" x14ac:dyDescent="0.25">
      <c r="A2785" t="s">
        <v>3127</v>
      </c>
      <c r="B2785" t="s">
        <v>9</v>
      </c>
      <c r="C2785">
        <v>2</v>
      </c>
      <c r="D2785">
        <f t="shared" si="172"/>
        <v>2</v>
      </c>
      <c r="E2785">
        <v>2</v>
      </c>
      <c r="F2785">
        <f>IF(OR(E2785="",E2785="UNKNOWN",E2785="ERROR"),_xlfn.XLOOKUP(Table2[[#This Row],[Item]],Items_List!A:A,Items_List!B:B),E2785)</f>
        <v>2</v>
      </c>
      <c r="G2785">
        <v>4</v>
      </c>
      <c r="H2785">
        <f t="shared" si="173"/>
        <v>4</v>
      </c>
      <c r="I2785" t="s">
        <v>10059</v>
      </c>
      <c r="J2785" t="s">
        <v>10059</v>
      </c>
      <c r="K2785" s="1">
        <v>45107</v>
      </c>
      <c r="L2785" s="1" t="str">
        <f>IF(ISNUMBER(Table2[[#This Row],[Transaction Date]]),TEXT(Table2[[#This Row],[Transaction Date]],"mmmm"),"Unknown")</f>
        <v>June</v>
      </c>
      <c r="M2785" s="1" t="str">
        <f>IF(ISNUMBER(Table2[[#This Row],[Transaction Date]]),TEXT(Table2[[#This Row],[Transaction Date]],"dddd"),"Unknown")</f>
        <v>Friday</v>
      </c>
      <c r="N2785">
        <f t="shared" si="174"/>
        <v>0</v>
      </c>
      <c r="O2785" t="str">
        <f t="shared" si="175"/>
        <v>Actual</v>
      </c>
    </row>
    <row r="2786" spans="1:15" x14ac:dyDescent="0.25">
      <c r="A2786" t="s">
        <v>3128</v>
      </c>
      <c r="B2786" t="s">
        <v>25</v>
      </c>
      <c r="C2786">
        <v>5</v>
      </c>
      <c r="D2786">
        <f t="shared" si="172"/>
        <v>5</v>
      </c>
      <c r="E2786">
        <v>4</v>
      </c>
      <c r="F2786">
        <f>IF(OR(E2786="",E2786="UNKNOWN",E2786="ERROR"),_xlfn.XLOOKUP(Table2[[#This Row],[Item]],Items_List!A:A,Items_List!B:B),E2786)</f>
        <v>4</v>
      </c>
      <c r="G2786">
        <v>20</v>
      </c>
      <c r="H2786">
        <f t="shared" si="173"/>
        <v>20</v>
      </c>
      <c r="I2786" t="s">
        <v>10059</v>
      </c>
      <c r="J2786" t="s">
        <v>11</v>
      </c>
      <c r="K2786" s="1">
        <v>45052</v>
      </c>
      <c r="L2786" s="1" t="str">
        <f>IF(ISNUMBER(Table2[[#This Row],[Transaction Date]]),TEXT(Table2[[#This Row],[Transaction Date]],"mmmm"),"Unknown")</f>
        <v>May</v>
      </c>
      <c r="M2786" s="1" t="str">
        <f>IF(ISNUMBER(Table2[[#This Row],[Transaction Date]]),TEXT(Table2[[#This Row],[Transaction Date]],"dddd"),"Unknown")</f>
        <v>Saturday</v>
      </c>
      <c r="N2786">
        <f t="shared" si="174"/>
        <v>0</v>
      </c>
      <c r="O2786" t="str">
        <f t="shared" si="175"/>
        <v>Actual</v>
      </c>
    </row>
    <row r="2787" spans="1:15" x14ac:dyDescent="0.25">
      <c r="A2787" t="s">
        <v>3129</v>
      </c>
      <c r="B2787" t="s">
        <v>17</v>
      </c>
      <c r="C2787">
        <v>2</v>
      </c>
      <c r="D2787">
        <f t="shared" si="172"/>
        <v>2</v>
      </c>
      <c r="E2787" s="3">
        <f>_xlfn.XLOOKUP(Table2[[#This Row],[Item]],Items_List!$A$2:$A$9,Items_List!$B$2:$B$9)</f>
        <v>1</v>
      </c>
      <c r="F2787">
        <f>IF(OR(E2787="",E2787="UNKNOWN",E2787="ERROR"),_xlfn.XLOOKUP(Table2[[#This Row],[Item]],Items_List!A:A,Items_List!B:B),E2787)</f>
        <v>1</v>
      </c>
      <c r="G2787">
        <v>2</v>
      </c>
      <c r="H2787">
        <f t="shared" si="173"/>
        <v>2</v>
      </c>
      <c r="I2787" t="s">
        <v>10</v>
      </c>
      <c r="J2787" t="s">
        <v>15</v>
      </c>
      <c r="K2787" s="1">
        <v>45044</v>
      </c>
      <c r="L2787" s="1" t="str">
        <f>IF(ISNUMBER(Table2[[#This Row],[Transaction Date]]),TEXT(Table2[[#This Row],[Transaction Date]],"mmmm"),"Unknown")</f>
        <v>April</v>
      </c>
      <c r="M2787" s="1" t="str">
        <f>IF(ISNUMBER(Table2[[#This Row],[Transaction Date]]),TEXT(Table2[[#This Row],[Transaction Date]],"dddd"),"Unknown")</f>
        <v>Friday</v>
      </c>
      <c r="N2787">
        <f t="shared" si="174"/>
        <v>0</v>
      </c>
      <c r="O2787" t="str">
        <f t="shared" si="175"/>
        <v>Actual</v>
      </c>
    </row>
    <row r="2788" spans="1:15" x14ac:dyDescent="0.25">
      <c r="A2788" t="s">
        <v>3130</v>
      </c>
      <c r="B2788" t="s">
        <v>28</v>
      </c>
      <c r="C2788">
        <v>5</v>
      </c>
      <c r="D2788">
        <f t="shared" si="172"/>
        <v>5</v>
      </c>
      <c r="E2788">
        <v>4</v>
      </c>
      <c r="F2788">
        <f>IF(OR(E2788="",E2788="UNKNOWN",E2788="ERROR"),_xlfn.XLOOKUP(Table2[[#This Row],[Item]],Items_List!A:A,Items_List!B:B),E2788)</f>
        <v>4</v>
      </c>
      <c r="G2788">
        <v>20</v>
      </c>
      <c r="H2788">
        <f t="shared" si="173"/>
        <v>20</v>
      </c>
      <c r="I2788" t="s">
        <v>10</v>
      </c>
      <c r="J2788" t="s">
        <v>10059</v>
      </c>
      <c r="K2788" s="1">
        <v>45131</v>
      </c>
      <c r="L2788" s="1" t="str">
        <f>IF(ISNUMBER(Table2[[#This Row],[Transaction Date]]),TEXT(Table2[[#This Row],[Transaction Date]],"mmmm"),"Unknown")</f>
        <v>July</v>
      </c>
      <c r="M2788" s="1" t="str">
        <f>IF(ISNUMBER(Table2[[#This Row],[Transaction Date]]),TEXT(Table2[[#This Row],[Transaction Date]],"dddd"),"Unknown")</f>
        <v>Monday</v>
      </c>
      <c r="N2788">
        <f t="shared" si="174"/>
        <v>0</v>
      </c>
      <c r="O2788" t="str">
        <f t="shared" si="175"/>
        <v>Actual</v>
      </c>
    </row>
    <row r="2789" spans="1:15" x14ac:dyDescent="0.25">
      <c r="A2789" t="s">
        <v>3131</v>
      </c>
      <c r="B2789" t="s">
        <v>25</v>
      </c>
      <c r="C2789">
        <v>5</v>
      </c>
      <c r="D2789">
        <f t="shared" si="172"/>
        <v>5</v>
      </c>
      <c r="E2789">
        <v>4</v>
      </c>
      <c r="F2789">
        <f>IF(OR(E2789="",E2789="UNKNOWN",E2789="ERROR"),_xlfn.XLOOKUP(Table2[[#This Row],[Item]],Items_List!A:A,Items_List!B:B),E2789)</f>
        <v>4</v>
      </c>
      <c r="G2789">
        <v>20</v>
      </c>
      <c r="H2789">
        <f t="shared" si="173"/>
        <v>20</v>
      </c>
      <c r="I2789" t="s">
        <v>23</v>
      </c>
      <c r="J2789" t="s">
        <v>15</v>
      </c>
      <c r="K2789" s="1">
        <v>45271</v>
      </c>
      <c r="L2789" s="1" t="str">
        <f>IF(ISNUMBER(Table2[[#This Row],[Transaction Date]]),TEXT(Table2[[#This Row],[Transaction Date]],"mmmm"),"Unknown")</f>
        <v>December</v>
      </c>
      <c r="M2789" s="1" t="str">
        <f>IF(ISNUMBER(Table2[[#This Row],[Transaction Date]]),TEXT(Table2[[#This Row],[Transaction Date]],"dddd"),"Unknown")</f>
        <v>Monday</v>
      </c>
      <c r="N2789">
        <f t="shared" si="174"/>
        <v>0</v>
      </c>
      <c r="O2789" t="str">
        <f t="shared" si="175"/>
        <v>Actual</v>
      </c>
    </row>
    <row r="2790" spans="1:15" x14ac:dyDescent="0.25">
      <c r="A2790" t="s">
        <v>3132</v>
      </c>
      <c r="B2790" t="s">
        <v>20</v>
      </c>
      <c r="C2790">
        <v>1</v>
      </c>
      <c r="D2790">
        <f t="shared" si="172"/>
        <v>1</v>
      </c>
      <c r="E2790">
        <v>5</v>
      </c>
      <c r="F2790">
        <f>IF(OR(E2790="",E2790="UNKNOWN",E2790="ERROR"),_xlfn.XLOOKUP(Table2[[#This Row],[Item]],Items_List!A:A,Items_List!B:B),E2790)</f>
        <v>5</v>
      </c>
      <c r="G2790">
        <v>5</v>
      </c>
      <c r="H2790">
        <f t="shared" si="173"/>
        <v>5</v>
      </c>
      <c r="I2790" t="s">
        <v>14</v>
      </c>
      <c r="J2790" t="s">
        <v>15</v>
      </c>
      <c r="K2790" s="1">
        <v>45045</v>
      </c>
      <c r="L2790" s="1" t="str">
        <f>IF(ISNUMBER(Table2[[#This Row],[Transaction Date]]),TEXT(Table2[[#This Row],[Transaction Date]],"mmmm"),"Unknown")</f>
        <v>April</v>
      </c>
      <c r="M2790" s="1" t="str">
        <f>IF(ISNUMBER(Table2[[#This Row],[Transaction Date]]),TEXT(Table2[[#This Row],[Transaction Date]],"dddd"),"Unknown")</f>
        <v>Saturday</v>
      </c>
      <c r="N2790">
        <f t="shared" si="174"/>
        <v>0</v>
      </c>
      <c r="O2790" t="str">
        <f t="shared" si="175"/>
        <v>Actual</v>
      </c>
    </row>
    <row r="2791" spans="1:15" x14ac:dyDescent="0.25">
      <c r="A2791" t="s">
        <v>3133</v>
      </c>
      <c r="B2791" t="s">
        <v>20</v>
      </c>
      <c r="C2791">
        <v>2</v>
      </c>
      <c r="D2791">
        <f t="shared" si="172"/>
        <v>2</v>
      </c>
      <c r="E2791">
        <v>5</v>
      </c>
      <c r="F2791">
        <f>IF(OR(E2791="",E2791="UNKNOWN",E2791="ERROR"),_xlfn.XLOOKUP(Table2[[#This Row],[Item]],Items_List!A:A,Items_List!B:B),E2791)</f>
        <v>5</v>
      </c>
      <c r="G2791">
        <v>10</v>
      </c>
      <c r="H2791">
        <f t="shared" si="173"/>
        <v>10</v>
      </c>
      <c r="I2791" t="s">
        <v>14</v>
      </c>
      <c r="J2791" t="s">
        <v>15</v>
      </c>
      <c r="K2791" s="1">
        <v>45276</v>
      </c>
      <c r="L2791" s="1" t="str">
        <f>IF(ISNUMBER(Table2[[#This Row],[Transaction Date]]),TEXT(Table2[[#This Row],[Transaction Date]],"mmmm"),"Unknown")</f>
        <v>December</v>
      </c>
      <c r="M2791" s="1" t="str">
        <f>IF(ISNUMBER(Table2[[#This Row],[Transaction Date]]),TEXT(Table2[[#This Row],[Transaction Date]],"dddd"),"Unknown")</f>
        <v>Saturday</v>
      </c>
      <c r="N2791">
        <f t="shared" si="174"/>
        <v>0</v>
      </c>
      <c r="O2791" t="str">
        <f t="shared" si="175"/>
        <v>Actual</v>
      </c>
    </row>
    <row r="2792" spans="1:15" x14ac:dyDescent="0.25">
      <c r="A2792" t="s">
        <v>3134</v>
      </c>
      <c r="B2792" t="s">
        <v>17</v>
      </c>
      <c r="C2792">
        <v>4</v>
      </c>
      <c r="D2792">
        <f t="shared" si="172"/>
        <v>4</v>
      </c>
      <c r="E2792">
        <v>1</v>
      </c>
      <c r="F2792">
        <f>IF(OR(E2792="",E2792="UNKNOWN",E2792="ERROR"),_xlfn.XLOOKUP(Table2[[#This Row],[Item]],Items_List!A:A,Items_List!B:B),E2792)</f>
        <v>1</v>
      </c>
      <c r="G2792">
        <v>4</v>
      </c>
      <c r="H2792">
        <f t="shared" si="173"/>
        <v>4</v>
      </c>
      <c r="I2792" t="s">
        <v>10059</v>
      </c>
      <c r="J2792" t="s">
        <v>11</v>
      </c>
      <c r="K2792" s="1">
        <v>45052</v>
      </c>
      <c r="L2792" s="1" t="str">
        <f>IF(ISNUMBER(Table2[[#This Row],[Transaction Date]]),TEXT(Table2[[#This Row],[Transaction Date]],"mmmm"),"Unknown")</f>
        <v>May</v>
      </c>
      <c r="M2792" s="1" t="str">
        <f>IF(ISNUMBER(Table2[[#This Row],[Transaction Date]]),TEXT(Table2[[#This Row],[Transaction Date]],"dddd"),"Unknown")</f>
        <v>Saturday</v>
      </c>
      <c r="N2792">
        <f t="shared" si="174"/>
        <v>0</v>
      </c>
      <c r="O2792" t="str">
        <f t="shared" si="175"/>
        <v>Actual</v>
      </c>
    </row>
    <row r="2793" spans="1:15" x14ac:dyDescent="0.25">
      <c r="A2793" t="s">
        <v>3135</v>
      </c>
      <c r="B2793" t="s">
        <v>20</v>
      </c>
      <c r="C2793">
        <v>3</v>
      </c>
      <c r="D2793">
        <f t="shared" si="172"/>
        <v>3</v>
      </c>
      <c r="E2793">
        <v>5</v>
      </c>
      <c r="F2793">
        <f>IF(OR(E2793="",E2793="UNKNOWN",E2793="ERROR"),_xlfn.XLOOKUP(Table2[[#This Row],[Item]],Items_List!A:A,Items_List!B:B),E2793)</f>
        <v>5</v>
      </c>
      <c r="G2793">
        <v>15</v>
      </c>
      <c r="H2793">
        <f t="shared" si="173"/>
        <v>15</v>
      </c>
      <c r="I2793" t="s">
        <v>23</v>
      </c>
      <c r="J2793" t="s">
        <v>11</v>
      </c>
      <c r="L2793" s="1" t="str">
        <f>IF(ISNUMBER(Table2[[#This Row],[Transaction Date]]),TEXT(Table2[[#This Row],[Transaction Date]],"mmmm"),"Unknown")</f>
        <v>Unknown</v>
      </c>
      <c r="M2793" s="1" t="str">
        <f>IF(ISNUMBER(Table2[[#This Row],[Transaction Date]]),TEXT(Table2[[#This Row],[Transaction Date]],"dddd"),"Unknown")</f>
        <v>Unknown</v>
      </c>
      <c r="N2793">
        <f t="shared" si="174"/>
        <v>0</v>
      </c>
      <c r="O2793" t="str">
        <f t="shared" si="175"/>
        <v>Actual</v>
      </c>
    </row>
    <row r="2794" spans="1:15" x14ac:dyDescent="0.25">
      <c r="A2794" t="s">
        <v>3136</v>
      </c>
      <c r="B2794" t="s">
        <v>65</v>
      </c>
      <c r="C2794">
        <v>3</v>
      </c>
      <c r="D2794">
        <f t="shared" si="172"/>
        <v>3</v>
      </c>
      <c r="E2794">
        <v>1.5</v>
      </c>
      <c r="F2794">
        <f>IF(OR(E2794="",E2794="UNKNOWN",E2794="ERROR"),_xlfn.XLOOKUP(Table2[[#This Row],[Item]],Items_List!A:A,Items_List!B:B),E2794)</f>
        <v>1.5</v>
      </c>
      <c r="G2794">
        <v>4.5</v>
      </c>
      <c r="H2794">
        <f t="shared" si="173"/>
        <v>4.5</v>
      </c>
      <c r="I2794" t="s">
        <v>10059</v>
      </c>
      <c r="J2794" t="s">
        <v>15</v>
      </c>
      <c r="K2794" s="1">
        <v>45252</v>
      </c>
      <c r="L2794" s="1" t="str">
        <f>IF(ISNUMBER(Table2[[#This Row],[Transaction Date]]),TEXT(Table2[[#This Row],[Transaction Date]],"mmmm"),"Unknown")</f>
        <v>November</v>
      </c>
      <c r="M2794" s="1" t="str">
        <f>IF(ISNUMBER(Table2[[#This Row],[Transaction Date]]),TEXT(Table2[[#This Row],[Transaction Date]],"dddd"),"Unknown")</f>
        <v>Wednesday</v>
      </c>
      <c r="N2794">
        <f t="shared" si="174"/>
        <v>0</v>
      </c>
      <c r="O2794" t="str">
        <f t="shared" si="175"/>
        <v>Actual</v>
      </c>
    </row>
    <row r="2795" spans="1:15" x14ac:dyDescent="0.25">
      <c r="A2795" t="s">
        <v>3137</v>
      </c>
      <c r="B2795" t="s">
        <v>28</v>
      </c>
      <c r="C2795">
        <v>2</v>
      </c>
      <c r="D2795">
        <f t="shared" si="172"/>
        <v>2</v>
      </c>
      <c r="E2795">
        <v>4</v>
      </c>
      <c r="F2795">
        <f>IF(OR(E2795="",E2795="UNKNOWN",E2795="ERROR"),_xlfn.XLOOKUP(Table2[[#This Row],[Item]],Items_List!A:A,Items_List!B:B),E2795)</f>
        <v>4</v>
      </c>
      <c r="G2795" t="s">
        <v>21</v>
      </c>
      <c r="H2795">
        <f t="shared" si="173"/>
        <v>8</v>
      </c>
      <c r="I2795" t="s">
        <v>14</v>
      </c>
      <c r="J2795" t="s">
        <v>10059</v>
      </c>
      <c r="K2795" s="1">
        <v>45036</v>
      </c>
      <c r="L2795" s="1" t="str">
        <f>IF(ISNUMBER(Table2[[#This Row],[Transaction Date]]),TEXT(Table2[[#This Row],[Transaction Date]],"mmmm"),"Unknown")</f>
        <v>April</v>
      </c>
      <c r="M2795" s="1" t="str">
        <f>IF(ISNUMBER(Table2[[#This Row],[Transaction Date]]),TEXT(Table2[[#This Row],[Transaction Date]],"dddd"),"Unknown")</f>
        <v>Thursday</v>
      </c>
      <c r="N2795">
        <f t="shared" si="174"/>
        <v>1</v>
      </c>
      <c r="O2795" t="str">
        <f t="shared" si="175"/>
        <v>Actual</v>
      </c>
    </row>
    <row r="2796" spans="1:15" x14ac:dyDescent="0.25">
      <c r="A2796" t="s">
        <v>3139</v>
      </c>
      <c r="B2796" t="s">
        <v>13</v>
      </c>
      <c r="C2796">
        <v>2</v>
      </c>
      <c r="D2796">
        <f t="shared" si="172"/>
        <v>2</v>
      </c>
      <c r="E2796">
        <v>3</v>
      </c>
      <c r="F2796">
        <f>IF(OR(E2796="",E2796="UNKNOWN",E2796="ERROR"),_xlfn.XLOOKUP(Table2[[#This Row],[Item]],Items_List!A:A,Items_List!B:B),E2796)</f>
        <v>3</v>
      </c>
      <c r="G2796">
        <v>6</v>
      </c>
      <c r="H2796">
        <f t="shared" si="173"/>
        <v>6</v>
      </c>
      <c r="I2796" t="s">
        <v>14</v>
      </c>
      <c r="J2796" t="s">
        <v>10059</v>
      </c>
      <c r="K2796" s="1">
        <v>45178</v>
      </c>
      <c r="L2796" s="1" t="str">
        <f>IF(ISNUMBER(Table2[[#This Row],[Transaction Date]]),TEXT(Table2[[#This Row],[Transaction Date]],"mmmm"),"Unknown")</f>
        <v>September</v>
      </c>
      <c r="M2796" s="1" t="str">
        <f>IF(ISNUMBER(Table2[[#This Row],[Transaction Date]]),TEXT(Table2[[#This Row],[Transaction Date]],"dddd"),"Unknown")</f>
        <v>Saturday</v>
      </c>
      <c r="N2796">
        <f t="shared" si="174"/>
        <v>0</v>
      </c>
      <c r="O2796" t="str">
        <f t="shared" si="175"/>
        <v>Actual</v>
      </c>
    </row>
    <row r="2797" spans="1:15" x14ac:dyDescent="0.25">
      <c r="A2797" t="s">
        <v>3140</v>
      </c>
      <c r="B2797" t="s">
        <v>13</v>
      </c>
      <c r="C2797">
        <v>1</v>
      </c>
      <c r="D2797">
        <f t="shared" si="172"/>
        <v>1</v>
      </c>
      <c r="E2797">
        <v>3</v>
      </c>
      <c r="F2797">
        <f>IF(OR(E2797="",E2797="UNKNOWN",E2797="ERROR"),_xlfn.XLOOKUP(Table2[[#This Row],[Item]],Items_List!A:A,Items_List!B:B),E2797)</f>
        <v>3</v>
      </c>
      <c r="G2797">
        <v>3</v>
      </c>
      <c r="H2797">
        <f t="shared" si="173"/>
        <v>3</v>
      </c>
      <c r="I2797" t="s">
        <v>10</v>
      </c>
      <c r="J2797" t="s">
        <v>15</v>
      </c>
      <c r="K2797" s="1">
        <v>45253</v>
      </c>
      <c r="L2797" s="1" t="str">
        <f>IF(ISNUMBER(Table2[[#This Row],[Transaction Date]]),TEXT(Table2[[#This Row],[Transaction Date]],"mmmm"),"Unknown")</f>
        <v>November</v>
      </c>
      <c r="M2797" s="1" t="str">
        <f>IF(ISNUMBER(Table2[[#This Row],[Transaction Date]]),TEXT(Table2[[#This Row],[Transaction Date]],"dddd"),"Unknown")</f>
        <v>Thursday</v>
      </c>
      <c r="N2797">
        <f t="shared" si="174"/>
        <v>0</v>
      </c>
      <c r="O2797" t="str">
        <f t="shared" si="175"/>
        <v>Actual</v>
      </c>
    </row>
    <row r="2798" spans="1:15" x14ac:dyDescent="0.25">
      <c r="A2798" t="s">
        <v>3141</v>
      </c>
      <c r="B2798" t="s">
        <v>39</v>
      </c>
      <c r="C2798">
        <v>2</v>
      </c>
      <c r="D2798">
        <f t="shared" si="172"/>
        <v>2</v>
      </c>
      <c r="E2798">
        <v>3</v>
      </c>
      <c r="F2798">
        <f>IF(OR(E2798="",E2798="UNKNOWN",E2798="ERROR"),_xlfn.XLOOKUP(Table2[[#This Row],[Item]],Items_List!A:A,Items_List!B:B),E2798)</f>
        <v>3</v>
      </c>
      <c r="G2798">
        <v>6</v>
      </c>
      <c r="H2798">
        <f t="shared" si="173"/>
        <v>6</v>
      </c>
      <c r="I2798" t="s">
        <v>23</v>
      </c>
      <c r="J2798" t="s">
        <v>10059</v>
      </c>
      <c r="K2798" s="1">
        <v>45163</v>
      </c>
      <c r="L2798" s="1" t="str">
        <f>IF(ISNUMBER(Table2[[#This Row],[Transaction Date]]),TEXT(Table2[[#This Row],[Transaction Date]],"mmmm"),"Unknown")</f>
        <v>August</v>
      </c>
      <c r="M2798" s="1" t="str">
        <f>IF(ISNUMBER(Table2[[#This Row],[Transaction Date]]),TEXT(Table2[[#This Row],[Transaction Date]],"dddd"),"Unknown")</f>
        <v>Friday</v>
      </c>
      <c r="N2798">
        <f t="shared" si="174"/>
        <v>0</v>
      </c>
      <c r="O2798" t="str">
        <f t="shared" si="175"/>
        <v>Actual</v>
      </c>
    </row>
    <row r="2799" spans="1:15" x14ac:dyDescent="0.25">
      <c r="A2799" t="s">
        <v>3142</v>
      </c>
      <c r="B2799" t="s">
        <v>25</v>
      </c>
      <c r="C2799">
        <v>2</v>
      </c>
      <c r="D2799">
        <f t="shared" si="172"/>
        <v>2</v>
      </c>
      <c r="E2799">
        <v>4</v>
      </c>
      <c r="F2799">
        <f>IF(OR(E2799="",E2799="UNKNOWN",E2799="ERROR"),_xlfn.XLOOKUP(Table2[[#This Row],[Item]],Items_List!A:A,Items_List!B:B),E2799)</f>
        <v>4</v>
      </c>
      <c r="G2799">
        <v>8</v>
      </c>
      <c r="H2799">
        <f t="shared" si="173"/>
        <v>8</v>
      </c>
      <c r="I2799" t="s">
        <v>10</v>
      </c>
      <c r="J2799" t="s">
        <v>15</v>
      </c>
      <c r="K2799" s="1">
        <v>45229</v>
      </c>
      <c r="L2799" s="1" t="str">
        <f>IF(ISNUMBER(Table2[[#This Row],[Transaction Date]]),TEXT(Table2[[#This Row],[Transaction Date]],"mmmm"),"Unknown")</f>
        <v>October</v>
      </c>
      <c r="M2799" s="1" t="str">
        <f>IF(ISNUMBER(Table2[[#This Row],[Transaction Date]]),TEXT(Table2[[#This Row],[Transaction Date]],"dddd"),"Unknown")</f>
        <v>Monday</v>
      </c>
      <c r="N2799">
        <f t="shared" si="174"/>
        <v>0</v>
      </c>
      <c r="O2799" t="str">
        <f t="shared" si="175"/>
        <v>Actual</v>
      </c>
    </row>
    <row r="2800" spans="1:15" x14ac:dyDescent="0.25">
      <c r="A2800" t="s">
        <v>3143</v>
      </c>
      <c r="B2800" t="s">
        <v>13</v>
      </c>
      <c r="C2800">
        <v>4</v>
      </c>
      <c r="D2800">
        <f t="shared" si="172"/>
        <v>4</v>
      </c>
      <c r="E2800" s="3">
        <f>_xlfn.XLOOKUP(Table2[[#This Row],[Item]],Items_List!$A$2:$A$9,Items_List!$B$2:$B$9)</f>
        <v>3</v>
      </c>
      <c r="F2800">
        <f>IF(OR(E2800="",E2800="UNKNOWN",E2800="ERROR"),_xlfn.XLOOKUP(Table2[[#This Row],[Item]],Items_List!A:A,Items_List!B:B),E2800)</f>
        <v>3</v>
      </c>
      <c r="G2800">
        <v>12</v>
      </c>
      <c r="H2800">
        <f t="shared" si="173"/>
        <v>12</v>
      </c>
      <c r="I2800" t="s">
        <v>10</v>
      </c>
      <c r="J2800" t="s">
        <v>11</v>
      </c>
      <c r="K2800" s="1">
        <v>45100</v>
      </c>
      <c r="L2800" s="1" t="str">
        <f>IF(ISNUMBER(Table2[[#This Row],[Transaction Date]]),TEXT(Table2[[#This Row],[Transaction Date]],"mmmm"),"Unknown")</f>
        <v>June</v>
      </c>
      <c r="M2800" s="1" t="str">
        <f>IF(ISNUMBER(Table2[[#This Row],[Transaction Date]]),TEXT(Table2[[#This Row],[Transaction Date]],"dddd"),"Unknown")</f>
        <v>Friday</v>
      </c>
      <c r="N2800">
        <f t="shared" si="174"/>
        <v>0</v>
      </c>
      <c r="O2800" t="str">
        <f t="shared" si="175"/>
        <v>Actual</v>
      </c>
    </row>
    <row r="2801" spans="1:15" x14ac:dyDescent="0.25">
      <c r="A2801" t="s">
        <v>3144</v>
      </c>
      <c r="B2801" t="s">
        <v>65</v>
      </c>
      <c r="C2801" t="s">
        <v>21</v>
      </c>
      <c r="D2801">
        <f t="shared" si="172"/>
        <v>3</v>
      </c>
      <c r="E2801">
        <v>1.5</v>
      </c>
      <c r="F2801">
        <f>IF(OR(E2801="",E2801="UNKNOWN",E2801="ERROR"),_xlfn.XLOOKUP(Table2[[#This Row],[Item]],Items_List!A:A,Items_List!B:B),E2801)</f>
        <v>1.5</v>
      </c>
      <c r="G2801">
        <v>4.5</v>
      </c>
      <c r="H2801">
        <f t="shared" si="173"/>
        <v>4.5</v>
      </c>
      <c r="I2801" t="s">
        <v>10059</v>
      </c>
      <c r="J2801" t="s">
        <v>10059</v>
      </c>
      <c r="K2801" s="1">
        <v>45053</v>
      </c>
      <c r="L2801" s="1" t="str">
        <f>IF(ISNUMBER(Table2[[#This Row],[Transaction Date]]),TEXT(Table2[[#This Row],[Transaction Date]],"mmmm"),"Unknown")</f>
        <v>May</v>
      </c>
      <c r="M2801" s="1" t="str">
        <f>IF(ISNUMBER(Table2[[#This Row],[Transaction Date]]),TEXT(Table2[[#This Row],[Transaction Date]],"dddd"),"Unknown")</f>
        <v>Sunday</v>
      </c>
      <c r="N2801">
        <f t="shared" si="174"/>
        <v>1</v>
      </c>
      <c r="O2801" t="str">
        <f t="shared" si="175"/>
        <v>Estimated</v>
      </c>
    </row>
    <row r="2802" spans="1:15" x14ac:dyDescent="0.25">
      <c r="A2802" t="s">
        <v>3145</v>
      </c>
      <c r="B2802" t="s">
        <v>17</v>
      </c>
      <c r="C2802">
        <v>5</v>
      </c>
      <c r="D2802">
        <f t="shared" si="172"/>
        <v>5</v>
      </c>
      <c r="E2802">
        <v>1</v>
      </c>
      <c r="F2802">
        <f>IF(OR(E2802="",E2802="UNKNOWN",E2802="ERROR"),_xlfn.XLOOKUP(Table2[[#This Row],[Item]],Items_List!A:A,Items_List!B:B),E2802)</f>
        <v>1</v>
      </c>
      <c r="G2802">
        <v>5</v>
      </c>
      <c r="H2802">
        <f t="shared" si="173"/>
        <v>5</v>
      </c>
      <c r="I2802" t="s">
        <v>10059</v>
      </c>
      <c r="J2802" t="s">
        <v>10059</v>
      </c>
      <c r="K2802" s="1">
        <v>44964</v>
      </c>
      <c r="L2802" s="1" t="str">
        <f>IF(ISNUMBER(Table2[[#This Row],[Transaction Date]]),TEXT(Table2[[#This Row],[Transaction Date]],"mmmm"),"Unknown")</f>
        <v>February</v>
      </c>
      <c r="M2802" s="1" t="str">
        <f>IF(ISNUMBER(Table2[[#This Row],[Transaction Date]]),TEXT(Table2[[#This Row],[Transaction Date]],"dddd"),"Unknown")</f>
        <v>Tuesday</v>
      </c>
      <c r="N2802">
        <f t="shared" si="174"/>
        <v>0</v>
      </c>
      <c r="O2802" t="str">
        <f t="shared" si="175"/>
        <v>Actual</v>
      </c>
    </row>
    <row r="2803" spans="1:15" x14ac:dyDescent="0.25">
      <c r="A2803" t="s">
        <v>3146</v>
      </c>
      <c r="B2803" t="s">
        <v>17</v>
      </c>
      <c r="C2803">
        <v>1</v>
      </c>
      <c r="D2803">
        <f t="shared" si="172"/>
        <v>1</v>
      </c>
      <c r="E2803">
        <v>1</v>
      </c>
      <c r="F2803">
        <f>IF(OR(E2803="",E2803="UNKNOWN",E2803="ERROR"),_xlfn.XLOOKUP(Table2[[#This Row],[Item]],Items_List!A:A,Items_List!B:B),E2803)</f>
        <v>1</v>
      </c>
      <c r="G2803">
        <v>1</v>
      </c>
      <c r="H2803">
        <f t="shared" si="173"/>
        <v>1</v>
      </c>
      <c r="I2803" t="s">
        <v>10059</v>
      </c>
      <c r="J2803" t="s">
        <v>10059</v>
      </c>
      <c r="K2803" s="1">
        <v>45045</v>
      </c>
      <c r="L2803" s="1" t="str">
        <f>IF(ISNUMBER(Table2[[#This Row],[Transaction Date]]),TEXT(Table2[[#This Row],[Transaction Date]],"mmmm"),"Unknown")</f>
        <v>April</v>
      </c>
      <c r="M2803" s="1" t="str">
        <f>IF(ISNUMBER(Table2[[#This Row],[Transaction Date]]),TEXT(Table2[[#This Row],[Transaction Date]],"dddd"),"Unknown")</f>
        <v>Saturday</v>
      </c>
      <c r="N2803">
        <f t="shared" si="174"/>
        <v>0</v>
      </c>
      <c r="O2803" t="str">
        <f t="shared" si="175"/>
        <v>Actual</v>
      </c>
    </row>
    <row r="2804" spans="1:15" x14ac:dyDescent="0.25">
      <c r="A2804" t="s">
        <v>3147</v>
      </c>
      <c r="B2804" t="s">
        <v>39</v>
      </c>
      <c r="C2804">
        <v>3</v>
      </c>
      <c r="D2804">
        <f t="shared" si="172"/>
        <v>3</v>
      </c>
      <c r="E2804">
        <v>3</v>
      </c>
      <c r="F2804">
        <f>IF(OR(E2804="",E2804="UNKNOWN",E2804="ERROR"),_xlfn.XLOOKUP(Table2[[#This Row],[Item]],Items_List!A:A,Items_List!B:B),E2804)</f>
        <v>3</v>
      </c>
      <c r="G2804">
        <v>9</v>
      </c>
      <c r="H2804">
        <f t="shared" si="173"/>
        <v>9</v>
      </c>
      <c r="I2804" t="s">
        <v>23</v>
      </c>
      <c r="J2804" t="s">
        <v>15</v>
      </c>
      <c r="L2804" s="1" t="str">
        <f>IF(ISNUMBER(Table2[[#This Row],[Transaction Date]]),TEXT(Table2[[#This Row],[Transaction Date]],"mmmm"),"Unknown")</f>
        <v>Unknown</v>
      </c>
      <c r="M2804" s="1" t="str">
        <f>IF(ISNUMBER(Table2[[#This Row],[Transaction Date]]),TEXT(Table2[[#This Row],[Transaction Date]],"dddd"),"Unknown")</f>
        <v>Unknown</v>
      </c>
      <c r="N2804">
        <f t="shared" si="174"/>
        <v>0</v>
      </c>
      <c r="O2804" t="str">
        <f t="shared" si="175"/>
        <v>Actual</v>
      </c>
    </row>
    <row r="2805" spans="1:15" x14ac:dyDescent="0.25">
      <c r="A2805" t="s">
        <v>3148</v>
      </c>
      <c r="B2805" t="s">
        <v>39</v>
      </c>
      <c r="C2805">
        <v>1</v>
      </c>
      <c r="D2805">
        <f t="shared" si="172"/>
        <v>1</v>
      </c>
      <c r="E2805">
        <v>3</v>
      </c>
      <c r="F2805">
        <f>IF(OR(E2805="",E2805="UNKNOWN",E2805="ERROR"),_xlfn.XLOOKUP(Table2[[#This Row],[Item]],Items_List!A:A,Items_List!B:B),E2805)</f>
        <v>3</v>
      </c>
      <c r="G2805">
        <v>3</v>
      </c>
      <c r="H2805">
        <f t="shared" si="173"/>
        <v>3</v>
      </c>
      <c r="I2805" t="s">
        <v>14</v>
      </c>
      <c r="J2805" t="s">
        <v>11</v>
      </c>
      <c r="K2805" s="1">
        <v>45016</v>
      </c>
      <c r="L2805" s="1" t="str">
        <f>IF(ISNUMBER(Table2[[#This Row],[Transaction Date]]),TEXT(Table2[[#This Row],[Transaction Date]],"mmmm"),"Unknown")</f>
        <v>March</v>
      </c>
      <c r="M2805" s="1" t="str">
        <f>IF(ISNUMBER(Table2[[#This Row],[Transaction Date]]),TEXT(Table2[[#This Row],[Transaction Date]],"dddd"),"Unknown")</f>
        <v>Friday</v>
      </c>
      <c r="N2805">
        <f t="shared" si="174"/>
        <v>0</v>
      </c>
      <c r="O2805" t="str">
        <f t="shared" si="175"/>
        <v>Actual</v>
      </c>
    </row>
    <row r="2806" spans="1:15" x14ac:dyDescent="0.25">
      <c r="A2806" t="s">
        <v>3149</v>
      </c>
      <c r="B2806" t="s">
        <v>28</v>
      </c>
      <c r="C2806">
        <v>2</v>
      </c>
      <c r="D2806">
        <f t="shared" si="172"/>
        <v>2</v>
      </c>
      <c r="E2806">
        <v>4</v>
      </c>
      <c r="F2806">
        <f>IF(OR(E2806="",E2806="UNKNOWN",E2806="ERROR"),_xlfn.XLOOKUP(Table2[[#This Row],[Item]],Items_List!A:A,Items_List!B:B),E2806)</f>
        <v>4</v>
      </c>
      <c r="G2806">
        <v>8</v>
      </c>
      <c r="H2806">
        <f t="shared" si="173"/>
        <v>8</v>
      </c>
      <c r="I2806" t="s">
        <v>10059</v>
      </c>
      <c r="J2806" t="s">
        <v>11</v>
      </c>
      <c r="K2806" s="1">
        <v>45154</v>
      </c>
      <c r="L2806" s="1" t="str">
        <f>IF(ISNUMBER(Table2[[#This Row],[Transaction Date]]),TEXT(Table2[[#This Row],[Transaction Date]],"mmmm"),"Unknown")</f>
        <v>August</v>
      </c>
      <c r="M2806" s="1" t="str">
        <f>IF(ISNUMBER(Table2[[#This Row],[Transaction Date]]),TEXT(Table2[[#This Row],[Transaction Date]],"dddd"),"Unknown")</f>
        <v>Wednesday</v>
      </c>
      <c r="N2806">
        <f t="shared" si="174"/>
        <v>0</v>
      </c>
      <c r="O2806" t="str">
        <f t="shared" si="175"/>
        <v>Actual</v>
      </c>
    </row>
    <row r="2807" spans="1:15" x14ac:dyDescent="0.25">
      <c r="A2807" t="s">
        <v>3150</v>
      </c>
      <c r="B2807" t="s">
        <v>17</v>
      </c>
      <c r="C2807">
        <v>4</v>
      </c>
      <c r="D2807">
        <f t="shared" si="172"/>
        <v>4</v>
      </c>
      <c r="E2807">
        <v>1</v>
      </c>
      <c r="F2807">
        <f>IF(OR(E2807="",E2807="UNKNOWN",E2807="ERROR"),_xlfn.XLOOKUP(Table2[[#This Row],[Item]],Items_List!A:A,Items_List!B:B),E2807)</f>
        <v>1</v>
      </c>
      <c r="G2807">
        <v>4</v>
      </c>
      <c r="H2807">
        <f t="shared" si="173"/>
        <v>4</v>
      </c>
      <c r="I2807" t="s">
        <v>14</v>
      </c>
      <c r="J2807" t="s">
        <v>11</v>
      </c>
      <c r="K2807" s="1">
        <v>45242</v>
      </c>
      <c r="L2807" s="1" t="str">
        <f>IF(ISNUMBER(Table2[[#This Row],[Transaction Date]]),TEXT(Table2[[#This Row],[Transaction Date]],"mmmm"),"Unknown")</f>
        <v>November</v>
      </c>
      <c r="M2807" s="1" t="str">
        <f>IF(ISNUMBER(Table2[[#This Row],[Transaction Date]]),TEXT(Table2[[#This Row],[Transaction Date]],"dddd"),"Unknown")</f>
        <v>Sunday</v>
      </c>
      <c r="N2807">
        <f t="shared" si="174"/>
        <v>0</v>
      </c>
      <c r="O2807" t="str">
        <f t="shared" si="175"/>
        <v>Actual</v>
      </c>
    </row>
    <row r="2808" spans="1:15" x14ac:dyDescent="0.25">
      <c r="A2808" t="s">
        <v>3151</v>
      </c>
      <c r="B2808" t="s">
        <v>25</v>
      </c>
      <c r="C2808">
        <v>5</v>
      </c>
      <c r="D2808">
        <f t="shared" si="172"/>
        <v>5</v>
      </c>
      <c r="E2808">
        <v>4</v>
      </c>
      <c r="F2808">
        <f>IF(OR(E2808="",E2808="UNKNOWN",E2808="ERROR"),_xlfn.XLOOKUP(Table2[[#This Row],[Item]],Items_List!A:A,Items_List!B:B),E2808)</f>
        <v>4</v>
      </c>
      <c r="G2808">
        <v>20</v>
      </c>
      <c r="H2808">
        <f t="shared" si="173"/>
        <v>20</v>
      </c>
      <c r="I2808" t="s">
        <v>10059</v>
      </c>
      <c r="J2808" t="s">
        <v>11</v>
      </c>
      <c r="K2808" s="1">
        <v>45253</v>
      </c>
      <c r="L2808" s="1" t="str">
        <f>IF(ISNUMBER(Table2[[#This Row],[Transaction Date]]),TEXT(Table2[[#This Row],[Transaction Date]],"mmmm"),"Unknown")</f>
        <v>November</v>
      </c>
      <c r="M2808" s="1" t="str">
        <f>IF(ISNUMBER(Table2[[#This Row],[Transaction Date]]),TEXT(Table2[[#This Row],[Transaction Date]],"dddd"),"Unknown")</f>
        <v>Thursday</v>
      </c>
      <c r="N2808">
        <f t="shared" si="174"/>
        <v>0</v>
      </c>
      <c r="O2808" t="str">
        <f t="shared" si="175"/>
        <v>Actual</v>
      </c>
    </row>
    <row r="2809" spans="1:15" x14ac:dyDescent="0.25">
      <c r="A2809" t="s">
        <v>3152</v>
      </c>
      <c r="B2809" t="s">
        <v>20</v>
      </c>
      <c r="C2809" t="s">
        <v>21</v>
      </c>
      <c r="D2809">
        <f t="shared" si="172"/>
        <v>5</v>
      </c>
      <c r="E2809">
        <v>5</v>
      </c>
      <c r="F2809">
        <f>IF(OR(E2809="",E2809="UNKNOWN",E2809="ERROR"),_xlfn.XLOOKUP(Table2[[#This Row],[Item]],Items_List!A:A,Items_List!B:B),E2809)</f>
        <v>5</v>
      </c>
      <c r="G2809">
        <v>25</v>
      </c>
      <c r="H2809">
        <f t="shared" si="173"/>
        <v>25</v>
      </c>
      <c r="I2809" t="s">
        <v>10</v>
      </c>
      <c r="J2809" t="s">
        <v>15</v>
      </c>
      <c r="K2809" s="1">
        <v>44931</v>
      </c>
      <c r="L2809" s="1" t="str">
        <f>IF(ISNUMBER(Table2[[#This Row],[Transaction Date]]),TEXT(Table2[[#This Row],[Transaction Date]],"mmmm"),"Unknown")</f>
        <v>January</v>
      </c>
      <c r="M2809" s="1" t="str">
        <f>IF(ISNUMBER(Table2[[#This Row],[Transaction Date]]),TEXT(Table2[[#This Row],[Transaction Date]],"dddd"),"Unknown")</f>
        <v>Thursday</v>
      </c>
      <c r="N2809">
        <f t="shared" si="174"/>
        <v>1</v>
      </c>
      <c r="O2809" t="str">
        <f t="shared" si="175"/>
        <v>Estimated</v>
      </c>
    </row>
    <row r="2810" spans="1:15" x14ac:dyDescent="0.25">
      <c r="A2810" t="s">
        <v>3153</v>
      </c>
      <c r="B2810" t="s">
        <v>39</v>
      </c>
      <c r="C2810">
        <v>3</v>
      </c>
      <c r="D2810">
        <f t="shared" si="172"/>
        <v>3</v>
      </c>
      <c r="E2810">
        <v>3</v>
      </c>
      <c r="F2810">
        <f>IF(OR(E2810="",E2810="UNKNOWN",E2810="ERROR"),_xlfn.XLOOKUP(Table2[[#This Row],[Item]],Items_List!A:A,Items_List!B:B),E2810)</f>
        <v>3</v>
      </c>
      <c r="G2810">
        <v>9</v>
      </c>
      <c r="H2810">
        <f t="shared" si="173"/>
        <v>9</v>
      </c>
      <c r="I2810" t="s">
        <v>10059</v>
      </c>
      <c r="J2810" t="s">
        <v>11</v>
      </c>
      <c r="K2810" s="1">
        <v>45154</v>
      </c>
      <c r="L2810" s="1" t="str">
        <f>IF(ISNUMBER(Table2[[#This Row],[Transaction Date]]),TEXT(Table2[[#This Row],[Transaction Date]],"mmmm"),"Unknown")</f>
        <v>August</v>
      </c>
      <c r="M2810" s="1" t="str">
        <f>IF(ISNUMBER(Table2[[#This Row],[Transaction Date]]),TEXT(Table2[[#This Row],[Transaction Date]],"dddd"),"Unknown")</f>
        <v>Wednesday</v>
      </c>
      <c r="N2810">
        <f t="shared" si="174"/>
        <v>0</v>
      </c>
      <c r="O2810" t="str">
        <f t="shared" si="175"/>
        <v>Actual</v>
      </c>
    </row>
    <row r="2811" spans="1:15" x14ac:dyDescent="0.25">
      <c r="A2811" t="s">
        <v>3154</v>
      </c>
      <c r="B2811" t="s">
        <v>17</v>
      </c>
      <c r="C2811">
        <v>1</v>
      </c>
      <c r="D2811">
        <f t="shared" si="172"/>
        <v>1</v>
      </c>
      <c r="E2811">
        <v>1</v>
      </c>
      <c r="F2811">
        <f>IF(OR(E2811="",E2811="UNKNOWN",E2811="ERROR"),_xlfn.XLOOKUP(Table2[[#This Row],[Item]],Items_List!A:A,Items_List!B:B),E2811)</f>
        <v>1</v>
      </c>
      <c r="G2811">
        <v>1</v>
      </c>
      <c r="H2811">
        <f t="shared" si="173"/>
        <v>1</v>
      </c>
      <c r="I2811" t="s">
        <v>23</v>
      </c>
      <c r="J2811" t="s">
        <v>10059</v>
      </c>
      <c r="K2811" s="1">
        <v>45240</v>
      </c>
      <c r="L2811" s="1" t="str">
        <f>IF(ISNUMBER(Table2[[#This Row],[Transaction Date]]),TEXT(Table2[[#This Row],[Transaction Date]],"mmmm"),"Unknown")</f>
        <v>November</v>
      </c>
      <c r="M2811" s="1" t="str">
        <f>IF(ISNUMBER(Table2[[#This Row],[Transaction Date]]),TEXT(Table2[[#This Row],[Transaction Date]],"dddd"),"Unknown")</f>
        <v>Friday</v>
      </c>
      <c r="N2811">
        <f t="shared" si="174"/>
        <v>0</v>
      </c>
      <c r="O2811" t="str">
        <f t="shared" si="175"/>
        <v>Actual</v>
      </c>
    </row>
    <row r="2812" spans="1:15" x14ac:dyDescent="0.25">
      <c r="A2812" t="s">
        <v>3155</v>
      </c>
      <c r="B2812" t="s">
        <v>20</v>
      </c>
      <c r="C2812">
        <v>4</v>
      </c>
      <c r="D2812">
        <f t="shared" si="172"/>
        <v>4</v>
      </c>
      <c r="E2812">
        <v>5</v>
      </c>
      <c r="F2812">
        <f>IF(OR(E2812="",E2812="UNKNOWN",E2812="ERROR"),_xlfn.XLOOKUP(Table2[[#This Row],[Item]],Items_List!A:A,Items_List!B:B),E2812)</f>
        <v>5</v>
      </c>
      <c r="G2812">
        <v>20</v>
      </c>
      <c r="H2812">
        <f t="shared" si="173"/>
        <v>20</v>
      </c>
      <c r="I2812" t="s">
        <v>10059</v>
      </c>
      <c r="J2812" t="s">
        <v>11</v>
      </c>
      <c r="K2812" s="1">
        <v>45228</v>
      </c>
      <c r="L2812" s="1" t="str">
        <f>IF(ISNUMBER(Table2[[#This Row],[Transaction Date]]),TEXT(Table2[[#This Row],[Transaction Date]],"mmmm"),"Unknown")</f>
        <v>October</v>
      </c>
      <c r="M2812" s="1" t="str">
        <f>IF(ISNUMBER(Table2[[#This Row],[Transaction Date]]),TEXT(Table2[[#This Row],[Transaction Date]],"dddd"),"Unknown")</f>
        <v>Sunday</v>
      </c>
      <c r="N2812">
        <f t="shared" si="174"/>
        <v>0</v>
      </c>
      <c r="O2812" t="str">
        <f t="shared" si="175"/>
        <v>Actual</v>
      </c>
    </row>
    <row r="2813" spans="1:15" x14ac:dyDescent="0.25">
      <c r="A2813" t="s">
        <v>3156</v>
      </c>
      <c r="B2813" t="s">
        <v>9</v>
      </c>
      <c r="C2813">
        <v>5</v>
      </c>
      <c r="D2813">
        <f t="shared" si="172"/>
        <v>5</v>
      </c>
      <c r="E2813">
        <v>2</v>
      </c>
      <c r="F2813">
        <f>IF(OR(E2813="",E2813="UNKNOWN",E2813="ERROR"),_xlfn.XLOOKUP(Table2[[#This Row],[Item]],Items_List!A:A,Items_List!B:B),E2813)</f>
        <v>2</v>
      </c>
      <c r="G2813">
        <v>10</v>
      </c>
      <c r="H2813">
        <f t="shared" si="173"/>
        <v>10</v>
      </c>
      <c r="I2813" t="s">
        <v>23</v>
      </c>
      <c r="J2813" t="s">
        <v>15</v>
      </c>
      <c r="K2813" s="1">
        <v>44934</v>
      </c>
      <c r="L2813" s="1" t="str">
        <f>IF(ISNUMBER(Table2[[#This Row],[Transaction Date]]),TEXT(Table2[[#This Row],[Transaction Date]],"mmmm"),"Unknown")</f>
        <v>January</v>
      </c>
      <c r="M2813" s="1" t="str">
        <f>IF(ISNUMBER(Table2[[#This Row],[Transaction Date]]),TEXT(Table2[[#This Row],[Transaction Date]],"dddd"),"Unknown")</f>
        <v>Sunday</v>
      </c>
      <c r="N2813">
        <f t="shared" si="174"/>
        <v>0</v>
      </c>
      <c r="O2813" t="str">
        <f t="shared" si="175"/>
        <v>Actual</v>
      </c>
    </row>
    <row r="2814" spans="1:15" x14ac:dyDescent="0.25">
      <c r="A2814" t="s">
        <v>3157</v>
      </c>
      <c r="B2814" t="s">
        <v>28</v>
      </c>
      <c r="C2814">
        <v>2</v>
      </c>
      <c r="D2814">
        <f t="shared" si="172"/>
        <v>2</v>
      </c>
      <c r="E2814">
        <v>4</v>
      </c>
      <c r="F2814">
        <f>IF(OR(E2814="",E2814="UNKNOWN",E2814="ERROR"),_xlfn.XLOOKUP(Table2[[#This Row],[Item]],Items_List!A:A,Items_List!B:B),E2814)</f>
        <v>4</v>
      </c>
      <c r="G2814" t="s">
        <v>21</v>
      </c>
      <c r="H2814">
        <f t="shared" si="173"/>
        <v>8</v>
      </c>
      <c r="I2814" t="s">
        <v>14</v>
      </c>
      <c r="J2814" t="s">
        <v>11</v>
      </c>
      <c r="K2814" s="1">
        <v>44967</v>
      </c>
      <c r="L2814" s="1" t="str">
        <f>IF(ISNUMBER(Table2[[#This Row],[Transaction Date]]),TEXT(Table2[[#This Row],[Transaction Date]],"mmmm"),"Unknown")</f>
        <v>February</v>
      </c>
      <c r="M2814" s="1" t="str">
        <f>IF(ISNUMBER(Table2[[#This Row],[Transaction Date]]),TEXT(Table2[[#This Row],[Transaction Date]],"dddd"),"Unknown")</f>
        <v>Friday</v>
      </c>
      <c r="N2814">
        <f t="shared" si="174"/>
        <v>1</v>
      </c>
      <c r="O2814" t="str">
        <f t="shared" si="175"/>
        <v>Actual</v>
      </c>
    </row>
    <row r="2815" spans="1:15" x14ac:dyDescent="0.25">
      <c r="A2815" t="s">
        <v>3158</v>
      </c>
      <c r="B2815" t="s">
        <v>25</v>
      </c>
      <c r="C2815">
        <v>4</v>
      </c>
      <c r="D2815">
        <f t="shared" si="172"/>
        <v>4</v>
      </c>
      <c r="E2815">
        <v>4</v>
      </c>
      <c r="F2815">
        <f>IF(OR(E2815="",E2815="UNKNOWN",E2815="ERROR"),_xlfn.XLOOKUP(Table2[[#This Row],[Item]],Items_List!A:A,Items_List!B:B),E2815)</f>
        <v>4</v>
      </c>
      <c r="G2815">
        <v>16</v>
      </c>
      <c r="H2815">
        <f t="shared" si="173"/>
        <v>16</v>
      </c>
      <c r="I2815" t="s">
        <v>14</v>
      </c>
      <c r="J2815" t="s">
        <v>15</v>
      </c>
      <c r="K2815" s="1">
        <v>45054</v>
      </c>
      <c r="L2815" s="1" t="str">
        <f>IF(ISNUMBER(Table2[[#This Row],[Transaction Date]]),TEXT(Table2[[#This Row],[Transaction Date]],"mmmm"),"Unknown")</f>
        <v>May</v>
      </c>
      <c r="M2815" s="1" t="str">
        <f>IF(ISNUMBER(Table2[[#This Row],[Transaction Date]]),TEXT(Table2[[#This Row],[Transaction Date]],"dddd"),"Unknown")</f>
        <v>Monday</v>
      </c>
      <c r="N2815">
        <f t="shared" si="174"/>
        <v>0</v>
      </c>
      <c r="O2815" t="str">
        <f t="shared" si="175"/>
        <v>Actual</v>
      </c>
    </row>
    <row r="2816" spans="1:15" x14ac:dyDescent="0.25">
      <c r="A2816" t="s">
        <v>3159</v>
      </c>
      <c r="B2816" t="s">
        <v>39</v>
      </c>
      <c r="C2816">
        <v>3</v>
      </c>
      <c r="D2816">
        <f t="shared" si="172"/>
        <v>3</v>
      </c>
      <c r="E2816">
        <v>3</v>
      </c>
      <c r="F2816">
        <f>IF(OR(E2816="",E2816="UNKNOWN",E2816="ERROR"),_xlfn.XLOOKUP(Table2[[#This Row],[Item]],Items_List!A:A,Items_List!B:B),E2816)</f>
        <v>3</v>
      </c>
      <c r="G2816">
        <v>9</v>
      </c>
      <c r="H2816">
        <f t="shared" si="173"/>
        <v>9</v>
      </c>
      <c r="I2816" t="s">
        <v>10</v>
      </c>
      <c r="J2816" t="s">
        <v>15</v>
      </c>
      <c r="K2816" s="1">
        <v>45031</v>
      </c>
      <c r="L2816" s="1" t="str">
        <f>IF(ISNUMBER(Table2[[#This Row],[Transaction Date]]),TEXT(Table2[[#This Row],[Transaction Date]],"mmmm"),"Unknown")</f>
        <v>April</v>
      </c>
      <c r="M2816" s="1" t="str">
        <f>IF(ISNUMBER(Table2[[#This Row],[Transaction Date]]),TEXT(Table2[[#This Row],[Transaction Date]],"dddd"),"Unknown")</f>
        <v>Saturday</v>
      </c>
      <c r="N2816">
        <f t="shared" si="174"/>
        <v>0</v>
      </c>
      <c r="O2816" t="str">
        <f t="shared" si="175"/>
        <v>Actual</v>
      </c>
    </row>
    <row r="2817" spans="1:15" x14ac:dyDescent="0.25">
      <c r="A2817" t="s">
        <v>3160</v>
      </c>
      <c r="B2817" t="s">
        <v>17</v>
      </c>
      <c r="C2817">
        <v>1</v>
      </c>
      <c r="D2817">
        <f t="shared" si="172"/>
        <v>1</v>
      </c>
      <c r="E2817">
        <v>1</v>
      </c>
      <c r="F2817">
        <f>IF(OR(E2817="",E2817="UNKNOWN",E2817="ERROR"),_xlfn.XLOOKUP(Table2[[#This Row],[Item]],Items_List!A:A,Items_List!B:B),E2817)</f>
        <v>1</v>
      </c>
      <c r="G2817">
        <v>1</v>
      </c>
      <c r="H2817">
        <f t="shared" si="173"/>
        <v>1</v>
      </c>
      <c r="I2817" t="s">
        <v>10</v>
      </c>
      <c r="J2817" t="s">
        <v>10059</v>
      </c>
      <c r="K2817" s="1">
        <v>45234</v>
      </c>
      <c r="L2817" s="1" t="str">
        <f>IF(ISNUMBER(Table2[[#This Row],[Transaction Date]]),TEXT(Table2[[#This Row],[Transaction Date]],"mmmm"),"Unknown")</f>
        <v>November</v>
      </c>
      <c r="M2817" s="1" t="str">
        <f>IF(ISNUMBER(Table2[[#This Row],[Transaction Date]]),TEXT(Table2[[#This Row],[Transaction Date]],"dddd"),"Unknown")</f>
        <v>Saturday</v>
      </c>
      <c r="N2817">
        <f t="shared" si="174"/>
        <v>0</v>
      </c>
      <c r="O2817" t="str">
        <f t="shared" si="175"/>
        <v>Actual</v>
      </c>
    </row>
    <row r="2818" spans="1:15" x14ac:dyDescent="0.25">
      <c r="A2818" t="s">
        <v>3162</v>
      </c>
      <c r="B2818" t="s">
        <v>13</v>
      </c>
      <c r="C2818">
        <v>3</v>
      </c>
      <c r="D2818">
        <f t="shared" ref="D2818:D2881" si="176">IF(OR(C2818="",C2818="UNKNOWN",C2818="ERROR"),IFERROR(VALUE(G2818)/VALUE(E2818),""),VALUE(C2818))</f>
        <v>3</v>
      </c>
      <c r="E2818" s="3">
        <f>_xlfn.XLOOKUP(Table2[[#This Row],[Item]],Items_List!$A$2:$A$9,Items_List!$B$2:$B$9)</f>
        <v>3</v>
      </c>
      <c r="F2818">
        <f>IF(OR(E2818="",E2818="UNKNOWN",E2818="ERROR"),_xlfn.XLOOKUP(Table2[[#This Row],[Item]],Items_List!A:A,Items_List!B:B),E2818)</f>
        <v>3</v>
      </c>
      <c r="G2818">
        <v>9</v>
      </c>
      <c r="H2818">
        <f t="shared" ref="H2818:H2881" si="177">D2818*F2818</f>
        <v>9</v>
      </c>
      <c r="I2818" t="s">
        <v>14</v>
      </c>
      <c r="J2818" t="s">
        <v>11</v>
      </c>
      <c r="L2818" s="1" t="str">
        <f>IF(ISNUMBER(Table2[[#This Row],[Transaction Date]]),TEXT(Table2[[#This Row],[Transaction Date]],"mmmm"),"Unknown")</f>
        <v>Unknown</v>
      </c>
      <c r="M2818" s="1" t="str">
        <f>IF(ISNUMBER(Table2[[#This Row],[Transaction Date]]),TEXT(Table2[[#This Row],[Transaction Date]],"dddd"),"Unknown")</f>
        <v>Unknown</v>
      </c>
      <c r="N2818">
        <f t="shared" ref="N2818:N2881" si="178">IF(OR(B2818="",B2818="unknown",B2818="error",C2818="",C2818="unknown",C2818="error",G2818="",G2818="error",G2818="unknown"),1,0)</f>
        <v>0</v>
      </c>
      <c r="O2818" t="str">
        <f t="shared" ref="O2818:O2881" si="179">IF(OR(C2818="",C2818="error",C2818="unknown"),"Estimated","Actual")</f>
        <v>Actual</v>
      </c>
    </row>
    <row r="2819" spans="1:15" x14ac:dyDescent="0.25">
      <c r="A2819" t="s">
        <v>3163</v>
      </c>
      <c r="B2819" t="s">
        <v>20</v>
      </c>
      <c r="C2819">
        <v>3</v>
      </c>
      <c r="D2819">
        <f t="shared" si="176"/>
        <v>3</v>
      </c>
      <c r="E2819">
        <v>5</v>
      </c>
      <c r="F2819">
        <f>IF(OR(E2819="",E2819="UNKNOWN",E2819="ERROR"),_xlfn.XLOOKUP(Table2[[#This Row],[Item]],Items_List!A:A,Items_List!B:B),E2819)</f>
        <v>5</v>
      </c>
      <c r="G2819">
        <v>15</v>
      </c>
      <c r="H2819">
        <f t="shared" si="177"/>
        <v>15</v>
      </c>
      <c r="I2819" t="s">
        <v>10059</v>
      </c>
      <c r="J2819" t="s">
        <v>15</v>
      </c>
      <c r="L2819" s="1" t="str">
        <f>IF(ISNUMBER(Table2[[#This Row],[Transaction Date]]),TEXT(Table2[[#This Row],[Transaction Date]],"mmmm"),"Unknown")</f>
        <v>Unknown</v>
      </c>
      <c r="M2819" s="1" t="str">
        <f>IF(ISNUMBER(Table2[[#This Row],[Transaction Date]]),TEXT(Table2[[#This Row],[Transaction Date]],"dddd"),"Unknown")</f>
        <v>Unknown</v>
      </c>
      <c r="N2819">
        <f t="shared" si="178"/>
        <v>0</v>
      </c>
      <c r="O2819" t="str">
        <f t="shared" si="179"/>
        <v>Actual</v>
      </c>
    </row>
    <row r="2820" spans="1:15" x14ac:dyDescent="0.25">
      <c r="A2820" t="s">
        <v>3164</v>
      </c>
      <c r="B2820" t="s">
        <v>9</v>
      </c>
      <c r="C2820">
        <v>3</v>
      </c>
      <c r="D2820">
        <f t="shared" si="176"/>
        <v>3</v>
      </c>
      <c r="E2820">
        <v>2</v>
      </c>
      <c r="F2820">
        <f>IF(OR(E2820="",E2820="UNKNOWN",E2820="ERROR"),_xlfn.XLOOKUP(Table2[[#This Row],[Item]],Items_List!A:A,Items_List!B:B),E2820)</f>
        <v>2</v>
      </c>
      <c r="G2820">
        <v>6</v>
      </c>
      <c r="H2820">
        <f t="shared" si="177"/>
        <v>6</v>
      </c>
      <c r="I2820" t="s">
        <v>14</v>
      </c>
      <c r="J2820" t="s">
        <v>10059</v>
      </c>
      <c r="K2820" s="1">
        <v>45091</v>
      </c>
      <c r="L2820" s="1" t="str">
        <f>IF(ISNUMBER(Table2[[#This Row],[Transaction Date]]),TEXT(Table2[[#This Row],[Transaction Date]],"mmmm"),"Unknown")</f>
        <v>June</v>
      </c>
      <c r="M2820" s="1" t="str">
        <f>IF(ISNUMBER(Table2[[#This Row],[Transaction Date]]),TEXT(Table2[[#This Row],[Transaction Date]],"dddd"),"Unknown")</f>
        <v>Wednesday</v>
      </c>
      <c r="N2820">
        <f t="shared" si="178"/>
        <v>0</v>
      </c>
      <c r="O2820" t="str">
        <f t="shared" si="179"/>
        <v>Actual</v>
      </c>
    </row>
    <row r="2821" spans="1:15" x14ac:dyDescent="0.25">
      <c r="A2821" t="s">
        <v>3165</v>
      </c>
      <c r="B2821" t="s">
        <v>17</v>
      </c>
      <c r="C2821">
        <v>5</v>
      </c>
      <c r="D2821">
        <f t="shared" si="176"/>
        <v>5</v>
      </c>
      <c r="E2821" s="3">
        <f>_xlfn.XLOOKUP(Table2[[#This Row],[Item]],Items_List!$A$2:$A$9,Items_List!$B$2:$B$9)</f>
        <v>1</v>
      </c>
      <c r="F2821">
        <f>IF(OR(E2821="",E2821="UNKNOWN",E2821="ERROR"),_xlfn.XLOOKUP(Table2[[#This Row],[Item]],Items_List!A:A,Items_List!B:B),E2821)</f>
        <v>1</v>
      </c>
      <c r="G2821">
        <v>5</v>
      </c>
      <c r="H2821">
        <f t="shared" si="177"/>
        <v>5</v>
      </c>
      <c r="I2821" t="s">
        <v>10059</v>
      </c>
      <c r="J2821" t="s">
        <v>10059</v>
      </c>
      <c r="L2821" s="1" t="str">
        <f>IF(ISNUMBER(Table2[[#This Row],[Transaction Date]]),TEXT(Table2[[#This Row],[Transaction Date]],"mmmm"),"Unknown")</f>
        <v>Unknown</v>
      </c>
      <c r="M2821" s="1" t="str">
        <f>IF(ISNUMBER(Table2[[#This Row],[Transaction Date]]),TEXT(Table2[[#This Row],[Transaction Date]],"dddd"),"Unknown")</f>
        <v>Unknown</v>
      </c>
      <c r="N2821">
        <f t="shared" si="178"/>
        <v>0</v>
      </c>
      <c r="O2821" t="str">
        <f t="shared" si="179"/>
        <v>Actual</v>
      </c>
    </row>
    <row r="2822" spans="1:15" x14ac:dyDescent="0.25">
      <c r="A2822" t="s">
        <v>3166</v>
      </c>
      <c r="B2822" t="s">
        <v>13</v>
      </c>
      <c r="C2822">
        <v>2</v>
      </c>
      <c r="D2822">
        <f t="shared" si="176"/>
        <v>2</v>
      </c>
      <c r="E2822">
        <v>3</v>
      </c>
      <c r="F2822">
        <f>IF(OR(E2822="",E2822="UNKNOWN",E2822="ERROR"),_xlfn.XLOOKUP(Table2[[#This Row],[Item]],Items_List!A:A,Items_List!B:B),E2822)</f>
        <v>3</v>
      </c>
      <c r="G2822">
        <v>6</v>
      </c>
      <c r="H2822">
        <f t="shared" si="177"/>
        <v>6</v>
      </c>
      <c r="I2822" t="s">
        <v>14</v>
      </c>
      <c r="J2822" t="s">
        <v>11</v>
      </c>
      <c r="K2822" s="1">
        <v>45198</v>
      </c>
      <c r="L2822" s="1" t="str">
        <f>IF(ISNUMBER(Table2[[#This Row],[Transaction Date]]),TEXT(Table2[[#This Row],[Transaction Date]],"mmmm"),"Unknown")</f>
        <v>September</v>
      </c>
      <c r="M2822" s="1" t="str">
        <f>IF(ISNUMBER(Table2[[#This Row],[Transaction Date]]),TEXT(Table2[[#This Row],[Transaction Date]],"dddd"),"Unknown")</f>
        <v>Friday</v>
      </c>
      <c r="N2822">
        <f t="shared" si="178"/>
        <v>0</v>
      </c>
      <c r="O2822" t="str">
        <f t="shared" si="179"/>
        <v>Actual</v>
      </c>
    </row>
    <row r="2823" spans="1:15" x14ac:dyDescent="0.25">
      <c r="A2823" t="s">
        <v>3167</v>
      </c>
      <c r="B2823" t="s">
        <v>20</v>
      </c>
      <c r="C2823">
        <v>5</v>
      </c>
      <c r="D2823">
        <f t="shared" si="176"/>
        <v>5</v>
      </c>
      <c r="E2823">
        <v>5</v>
      </c>
      <c r="F2823">
        <f>IF(OR(E2823="",E2823="UNKNOWN",E2823="ERROR"),_xlfn.XLOOKUP(Table2[[#This Row],[Item]],Items_List!A:A,Items_List!B:B),E2823)</f>
        <v>5</v>
      </c>
      <c r="G2823">
        <v>25</v>
      </c>
      <c r="H2823">
        <f t="shared" si="177"/>
        <v>25</v>
      </c>
      <c r="I2823" t="s">
        <v>10059</v>
      </c>
      <c r="J2823" t="s">
        <v>10059</v>
      </c>
      <c r="K2823" s="1">
        <v>45234</v>
      </c>
      <c r="L2823" s="1" t="str">
        <f>IF(ISNUMBER(Table2[[#This Row],[Transaction Date]]),TEXT(Table2[[#This Row],[Transaction Date]],"mmmm"),"Unknown")</f>
        <v>November</v>
      </c>
      <c r="M2823" s="1" t="str">
        <f>IF(ISNUMBER(Table2[[#This Row],[Transaction Date]]),TEXT(Table2[[#This Row],[Transaction Date]],"dddd"),"Unknown")</f>
        <v>Saturday</v>
      </c>
      <c r="N2823">
        <f t="shared" si="178"/>
        <v>0</v>
      </c>
      <c r="O2823" t="str">
        <f t="shared" si="179"/>
        <v>Actual</v>
      </c>
    </row>
    <row r="2824" spans="1:15" x14ac:dyDescent="0.25">
      <c r="A2824" t="s">
        <v>3168</v>
      </c>
      <c r="B2824" t="s">
        <v>13</v>
      </c>
      <c r="C2824">
        <v>5</v>
      </c>
      <c r="D2824">
        <f t="shared" si="176"/>
        <v>5</v>
      </c>
      <c r="E2824">
        <v>3</v>
      </c>
      <c r="F2824">
        <f>IF(OR(E2824="",E2824="UNKNOWN",E2824="ERROR"),_xlfn.XLOOKUP(Table2[[#This Row],[Item]],Items_List!A:A,Items_List!B:B),E2824)</f>
        <v>3</v>
      </c>
      <c r="G2824">
        <v>15</v>
      </c>
      <c r="H2824">
        <f t="shared" si="177"/>
        <v>15</v>
      </c>
      <c r="I2824" t="s">
        <v>14</v>
      </c>
      <c r="J2824" t="s">
        <v>11</v>
      </c>
      <c r="K2824" s="1">
        <v>45163</v>
      </c>
      <c r="L2824" s="1" t="str">
        <f>IF(ISNUMBER(Table2[[#This Row],[Transaction Date]]),TEXT(Table2[[#This Row],[Transaction Date]],"mmmm"),"Unknown")</f>
        <v>August</v>
      </c>
      <c r="M2824" s="1" t="str">
        <f>IF(ISNUMBER(Table2[[#This Row],[Transaction Date]]),TEXT(Table2[[#This Row],[Transaction Date]],"dddd"),"Unknown")</f>
        <v>Friday</v>
      </c>
      <c r="N2824">
        <f t="shared" si="178"/>
        <v>0</v>
      </c>
      <c r="O2824" t="str">
        <f t="shared" si="179"/>
        <v>Actual</v>
      </c>
    </row>
    <row r="2825" spans="1:15" x14ac:dyDescent="0.25">
      <c r="A2825" t="s">
        <v>3170</v>
      </c>
      <c r="B2825" t="s">
        <v>65</v>
      </c>
      <c r="C2825">
        <v>1</v>
      </c>
      <c r="D2825">
        <f t="shared" si="176"/>
        <v>1</v>
      </c>
      <c r="E2825" s="3">
        <f>_xlfn.XLOOKUP(Table2[[#This Row],[Item]],Items_List!$A$2:$A$9,Items_List!$B$2:$B$9)</f>
        <v>1.5</v>
      </c>
      <c r="F2825">
        <f>IF(OR(E2825="",E2825="UNKNOWN",E2825="ERROR"),_xlfn.XLOOKUP(Table2[[#This Row],[Item]],Items_List!A:A,Items_List!B:B),E2825)</f>
        <v>1.5</v>
      </c>
      <c r="G2825">
        <v>1.5</v>
      </c>
      <c r="H2825">
        <f t="shared" si="177"/>
        <v>1.5</v>
      </c>
      <c r="I2825" t="s">
        <v>10</v>
      </c>
      <c r="J2825" t="s">
        <v>10059</v>
      </c>
      <c r="K2825" s="1">
        <v>44977</v>
      </c>
      <c r="L2825" s="1" t="str">
        <f>IF(ISNUMBER(Table2[[#This Row],[Transaction Date]]),TEXT(Table2[[#This Row],[Transaction Date]],"mmmm"),"Unknown")</f>
        <v>February</v>
      </c>
      <c r="M2825" s="1" t="str">
        <f>IF(ISNUMBER(Table2[[#This Row],[Transaction Date]]),TEXT(Table2[[#This Row],[Transaction Date]],"dddd"),"Unknown")</f>
        <v>Monday</v>
      </c>
      <c r="N2825">
        <f t="shared" si="178"/>
        <v>0</v>
      </c>
      <c r="O2825" t="str">
        <f t="shared" si="179"/>
        <v>Actual</v>
      </c>
    </row>
    <row r="2826" spans="1:15" x14ac:dyDescent="0.25">
      <c r="A2826" t="s">
        <v>3171</v>
      </c>
      <c r="B2826" t="s">
        <v>39</v>
      </c>
      <c r="C2826">
        <v>3</v>
      </c>
      <c r="D2826">
        <f t="shared" si="176"/>
        <v>3</v>
      </c>
      <c r="E2826">
        <v>3</v>
      </c>
      <c r="F2826">
        <f>IF(OR(E2826="",E2826="UNKNOWN",E2826="ERROR"),_xlfn.XLOOKUP(Table2[[#This Row],[Item]],Items_List!A:A,Items_List!B:B),E2826)</f>
        <v>3</v>
      </c>
      <c r="G2826">
        <v>9</v>
      </c>
      <c r="H2826">
        <f t="shared" si="177"/>
        <v>9</v>
      </c>
      <c r="I2826" t="s">
        <v>10059</v>
      </c>
      <c r="J2826" t="s">
        <v>10059</v>
      </c>
      <c r="K2826" s="1">
        <v>44976</v>
      </c>
      <c r="L2826" s="1" t="str">
        <f>IF(ISNUMBER(Table2[[#This Row],[Transaction Date]]),TEXT(Table2[[#This Row],[Transaction Date]],"mmmm"),"Unknown")</f>
        <v>February</v>
      </c>
      <c r="M2826" s="1" t="str">
        <f>IF(ISNUMBER(Table2[[#This Row],[Transaction Date]]),TEXT(Table2[[#This Row],[Transaction Date]],"dddd"),"Unknown")</f>
        <v>Sunday</v>
      </c>
      <c r="N2826">
        <f t="shared" si="178"/>
        <v>0</v>
      </c>
      <c r="O2826" t="str">
        <f t="shared" si="179"/>
        <v>Actual</v>
      </c>
    </row>
    <row r="2827" spans="1:15" x14ac:dyDescent="0.25">
      <c r="A2827" t="s">
        <v>3173</v>
      </c>
      <c r="B2827" t="s">
        <v>65</v>
      </c>
      <c r="C2827">
        <v>2</v>
      </c>
      <c r="D2827">
        <f t="shared" si="176"/>
        <v>2</v>
      </c>
      <c r="E2827">
        <v>1.5</v>
      </c>
      <c r="F2827">
        <f>IF(OR(E2827="",E2827="UNKNOWN",E2827="ERROR"),_xlfn.XLOOKUP(Table2[[#This Row],[Item]],Items_List!A:A,Items_List!B:B),E2827)</f>
        <v>1.5</v>
      </c>
      <c r="G2827">
        <v>3</v>
      </c>
      <c r="H2827">
        <f t="shared" si="177"/>
        <v>3</v>
      </c>
      <c r="I2827" t="s">
        <v>10059</v>
      </c>
      <c r="J2827" t="s">
        <v>15</v>
      </c>
      <c r="K2827" s="1">
        <v>45170</v>
      </c>
      <c r="L2827" s="1" t="str">
        <f>IF(ISNUMBER(Table2[[#This Row],[Transaction Date]]),TEXT(Table2[[#This Row],[Transaction Date]],"mmmm"),"Unknown")</f>
        <v>September</v>
      </c>
      <c r="M2827" s="1" t="str">
        <f>IF(ISNUMBER(Table2[[#This Row],[Transaction Date]]),TEXT(Table2[[#This Row],[Transaction Date]],"dddd"),"Unknown")</f>
        <v>Friday</v>
      </c>
      <c r="N2827">
        <f t="shared" si="178"/>
        <v>0</v>
      </c>
      <c r="O2827" t="str">
        <f t="shared" si="179"/>
        <v>Actual</v>
      </c>
    </row>
    <row r="2828" spans="1:15" x14ac:dyDescent="0.25">
      <c r="A2828" t="s">
        <v>3174</v>
      </c>
      <c r="B2828" t="s">
        <v>65</v>
      </c>
      <c r="C2828">
        <v>1</v>
      </c>
      <c r="D2828">
        <f t="shared" si="176"/>
        <v>1</v>
      </c>
      <c r="E2828">
        <v>1.5</v>
      </c>
      <c r="F2828">
        <f>IF(OR(E2828="",E2828="UNKNOWN",E2828="ERROR"),_xlfn.XLOOKUP(Table2[[#This Row],[Item]],Items_List!A:A,Items_List!B:B),E2828)</f>
        <v>1.5</v>
      </c>
      <c r="G2828">
        <v>1.5</v>
      </c>
      <c r="H2828">
        <f t="shared" si="177"/>
        <v>1.5</v>
      </c>
      <c r="I2828" t="s">
        <v>10059</v>
      </c>
      <c r="J2828" t="s">
        <v>10059</v>
      </c>
      <c r="K2828" s="1">
        <v>45008</v>
      </c>
      <c r="L2828" s="1" t="str">
        <f>IF(ISNUMBER(Table2[[#This Row],[Transaction Date]]),TEXT(Table2[[#This Row],[Transaction Date]],"mmmm"),"Unknown")</f>
        <v>March</v>
      </c>
      <c r="M2828" s="1" t="str">
        <f>IF(ISNUMBER(Table2[[#This Row],[Transaction Date]]),TEXT(Table2[[#This Row],[Transaction Date]],"dddd"),"Unknown")</f>
        <v>Thursday</v>
      </c>
      <c r="N2828">
        <f t="shared" si="178"/>
        <v>0</v>
      </c>
      <c r="O2828" t="str">
        <f t="shared" si="179"/>
        <v>Actual</v>
      </c>
    </row>
    <row r="2829" spans="1:15" x14ac:dyDescent="0.25">
      <c r="A2829" t="s">
        <v>3175</v>
      </c>
      <c r="B2829" t="s">
        <v>13</v>
      </c>
      <c r="C2829">
        <v>2</v>
      </c>
      <c r="D2829">
        <f t="shared" si="176"/>
        <v>2</v>
      </c>
      <c r="E2829">
        <v>3</v>
      </c>
      <c r="F2829">
        <f>IF(OR(E2829="",E2829="UNKNOWN",E2829="ERROR"),_xlfn.XLOOKUP(Table2[[#This Row],[Item]],Items_List!A:A,Items_List!B:B),E2829)</f>
        <v>3</v>
      </c>
      <c r="G2829">
        <v>6</v>
      </c>
      <c r="H2829">
        <f t="shared" si="177"/>
        <v>6</v>
      </c>
      <c r="I2829" t="s">
        <v>10</v>
      </c>
      <c r="J2829" t="s">
        <v>10059</v>
      </c>
      <c r="K2829" s="1">
        <v>45026</v>
      </c>
      <c r="L2829" s="1" t="str">
        <f>IF(ISNUMBER(Table2[[#This Row],[Transaction Date]]),TEXT(Table2[[#This Row],[Transaction Date]],"mmmm"),"Unknown")</f>
        <v>April</v>
      </c>
      <c r="M2829" s="1" t="str">
        <f>IF(ISNUMBER(Table2[[#This Row],[Transaction Date]]),TEXT(Table2[[#This Row],[Transaction Date]],"dddd"),"Unknown")</f>
        <v>Monday</v>
      </c>
      <c r="N2829">
        <f t="shared" si="178"/>
        <v>0</v>
      </c>
      <c r="O2829" t="str">
        <f t="shared" si="179"/>
        <v>Actual</v>
      </c>
    </row>
    <row r="2830" spans="1:15" x14ac:dyDescent="0.25">
      <c r="A2830" t="s">
        <v>3176</v>
      </c>
      <c r="B2830" t="s">
        <v>65</v>
      </c>
      <c r="C2830">
        <v>2</v>
      </c>
      <c r="D2830">
        <f t="shared" si="176"/>
        <v>2</v>
      </c>
      <c r="E2830">
        <v>1.5</v>
      </c>
      <c r="F2830">
        <f>IF(OR(E2830="",E2830="UNKNOWN",E2830="ERROR"),_xlfn.XLOOKUP(Table2[[#This Row],[Item]],Items_List!A:A,Items_List!B:B),E2830)</f>
        <v>1.5</v>
      </c>
      <c r="G2830">
        <v>3</v>
      </c>
      <c r="H2830">
        <f t="shared" si="177"/>
        <v>3</v>
      </c>
      <c r="I2830" t="s">
        <v>10</v>
      </c>
      <c r="J2830" t="s">
        <v>11</v>
      </c>
      <c r="K2830" s="1">
        <v>45168</v>
      </c>
      <c r="L2830" s="1" t="str">
        <f>IF(ISNUMBER(Table2[[#This Row],[Transaction Date]]),TEXT(Table2[[#This Row],[Transaction Date]],"mmmm"),"Unknown")</f>
        <v>August</v>
      </c>
      <c r="M2830" s="1" t="str">
        <f>IF(ISNUMBER(Table2[[#This Row],[Transaction Date]]),TEXT(Table2[[#This Row],[Transaction Date]],"dddd"),"Unknown")</f>
        <v>Wednesday</v>
      </c>
      <c r="N2830">
        <f t="shared" si="178"/>
        <v>0</v>
      </c>
      <c r="O2830" t="str">
        <f t="shared" si="179"/>
        <v>Actual</v>
      </c>
    </row>
    <row r="2831" spans="1:15" x14ac:dyDescent="0.25">
      <c r="A2831" t="s">
        <v>3177</v>
      </c>
      <c r="B2831" t="s">
        <v>65</v>
      </c>
      <c r="C2831">
        <v>3</v>
      </c>
      <c r="D2831">
        <f t="shared" si="176"/>
        <v>3</v>
      </c>
      <c r="E2831">
        <v>1.5</v>
      </c>
      <c r="F2831">
        <f>IF(OR(E2831="",E2831="UNKNOWN",E2831="ERROR"),_xlfn.XLOOKUP(Table2[[#This Row],[Item]],Items_List!A:A,Items_List!B:B),E2831)</f>
        <v>1.5</v>
      </c>
      <c r="G2831">
        <v>4.5</v>
      </c>
      <c r="H2831">
        <f t="shared" si="177"/>
        <v>4.5</v>
      </c>
      <c r="I2831" t="s">
        <v>10059</v>
      </c>
      <c r="J2831" t="s">
        <v>15</v>
      </c>
      <c r="K2831" s="1">
        <v>45115</v>
      </c>
      <c r="L2831" s="1" t="str">
        <f>IF(ISNUMBER(Table2[[#This Row],[Transaction Date]]),TEXT(Table2[[#This Row],[Transaction Date]],"mmmm"),"Unknown")</f>
        <v>July</v>
      </c>
      <c r="M2831" s="1" t="str">
        <f>IF(ISNUMBER(Table2[[#This Row],[Transaction Date]]),TEXT(Table2[[#This Row],[Transaction Date]],"dddd"),"Unknown")</f>
        <v>Saturday</v>
      </c>
      <c r="N2831">
        <f t="shared" si="178"/>
        <v>0</v>
      </c>
      <c r="O2831" t="str">
        <f t="shared" si="179"/>
        <v>Actual</v>
      </c>
    </row>
    <row r="2832" spans="1:15" x14ac:dyDescent="0.25">
      <c r="A2832" t="s">
        <v>3178</v>
      </c>
      <c r="B2832" t="s">
        <v>28</v>
      </c>
      <c r="C2832">
        <v>2</v>
      </c>
      <c r="D2832">
        <f t="shared" si="176"/>
        <v>2</v>
      </c>
      <c r="E2832">
        <v>4</v>
      </c>
      <c r="F2832">
        <f>IF(OR(E2832="",E2832="UNKNOWN",E2832="ERROR"),_xlfn.XLOOKUP(Table2[[#This Row],[Item]],Items_List!A:A,Items_List!B:B),E2832)</f>
        <v>4</v>
      </c>
      <c r="G2832">
        <v>8</v>
      </c>
      <c r="H2832">
        <f t="shared" si="177"/>
        <v>8</v>
      </c>
      <c r="I2832" t="s">
        <v>14</v>
      </c>
      <c r="J2832" t="s">
        <v>15</v>
      </c>
      <c r="K2832" s="1">
        <v>45146</v>
      </c>
      <c r="L2832" s="1" t="str">
        <f>IF(ISNUMBER(Table2[[#This Row],[Transaction Date]]),TEXT(Table2[[#This Row],[Transaction Date]],"mmmm"),"Unknown")</f>
        <v>August</v>
      </c>
      <c r="M2832" s="1" t="str">
        <f>IF(ISNUMBER(Table2[[#This Row],[Transaction Date]]),TEXT(Table2[[#This Row],[Transaction Date]],"dddd"),"Unknown")</f>
        <v>Tuesday</v>
      </c>
      <c r="N2832">
        <f t="shared" si="178"/>
        <v>0</v>
      </c>
      <c r="O2832" t="str">
        <f t="shared" si="179"/>
        <v>Actual</v>
      </c>
    </row>
    <row r="2833" spans="1:15" x14ac:dyDescent="0.25">
      <c r="A2833" t="s">
        <v>3179</v>
      </c>
      <c r="B2833" t="s">
        <v>39</v>
      </c>
      <c r="C2833">
        <v>5</v>
      </c>
      <c r="D2833">
        <f t="shared" si="176"/>
        <v>5</v>
      </c>
      <c r="E2833">
        <v>3</v>
      </c>
      <c r="F2833">
        <f>IF(OR(E2833="",E2833="UNKNOWN",E2833="ERROR"),_xlfn.XLOOKUP(Table2[[#This Row],[Item]],Items_List!A:A,Items_List!B:B),E2833)</f>
        <v>3</v>
      </c>
      <c r="G2833">
        <v>15</v>
      </c>
      <c r="H2833">
        <f t="shared" si="177"/>
        <v>15</v>
      </c>
      <c r="I2833" t="s">
        <v>10</v>
      </c>
      <c r="J2833" t="s">
        <v>11</v>
      </c>
      <c r="K2833" s="1">
        <v>45105</v>
      </c>
      <c r="L2833" s="1" t="str">
        <f>IF(ISNUMBER(Table2[[#This Row],[Transaction Date]]),TEXT(Table2[[#This Row],[Transaction Date]],"mmmm"),"Unknown")</f>
        <v>June</v>
      </c>
      <c r="M2833" s="1" t="str">
        <f>IF(ISNUMBER(Table2[[#This Row],[Transaction Date]]),TEXT(Table2[[#This Row],[Transaction Date]],"dddd"),"Unknown")</f>
        <v>Wednesday</v>
      </c>
      <c r="N2833">
        <f t="shared" si="178"/>
        <v>0</v>
      </c>
      <c r="O2833" t="str">
        <f t="shared" si="179"/>
        <v>Actual</v>
      </c>
    </row>
    <row r="2834" spans="1:15" x14ac:dyDescent="0.25">
      <c r="A2834" t="s">
        <v>3180</v>
      </c>
      <c r="B2834" t="s">
        <v>13</v>
      </c>
      <c r="C2834">
        <v>1</v>
      </c>
      <c r="D2834">
        <f t="shared" si="176"/>
        <v>1</v>
      </c>
      <c r="E2834">
        <v>3</v>
      </c>
      <c r="F2834">
        <f>IF(OR(E2834="",E2834="UNKNOWN",E2834="ERROR"),_xlfn.XLOOKUP(Table2[[#This Row],[Item]],Items_List!A:A,Items_List!B:B),E2834)</f>
        <v>3</v>
      </c>
      <c r="G2834">
        <v>3</v>
      </c>
      <c r="H2834">
        <f t="shared" si="177"/>
        <v>3</v>
      </c>
      <c r="I2834" t="s">
        <v>14</v>
      </c>
      <c r="J2834" t="s">
        <v>10059</v>
      </c>
      <c r="K2834" s="1">
        <v>45253</v>
      </c>
      <c r="L2834" s="1" t="str">
        <f>IF(ISNUMBER(Table2[[#This Row],[Transaction Date]]),TEXT(Table2[[#This Row],[Transaction Date]],"mmmm"),"Unknown")</f>
        <v>November</v>
      </c>
      <c r="M2834" s="1" t="str">
        <f>IF(ISNUMBER(Table2[[#This Row],[Transaction Date]]),TEXT(Table2[[#This Row],[Transaction Date]],"dddd"),"Unknown")</f>
        <v>Thursday</v>
      </c>
      <c r="N2834">
        <f t="shared" si="178"/>
        <v>0</v>
      </c>
      <c r="O2834" t="str">
        <f t="shared" si="179"/>
        <v>Actual</v>
      </c>
    </row>
    <row r="2835" spans="1:15" x14ac:dyDescent="0.25">
      <c r="A2835" t="s">
        <v>3181</v>
      </c>
      <c r="B2835" t="s">
        <v>39</v>
      </c>
      <c r="C2835">
        <v>1</v>
      </c>
      <c r="D2835">
        <f t="shared" si="176"/>
        <v>1</v>
      </c>
      <c r="E2835">
        <v>3</v>
      </c>
      <c r="F2835">
        <f>IF(OR(E2835="",E2835="UNKNOWN",E2835="ERROR"),_xlfn.XLOOKUP(Table2[[#This Row],[Item]],Items_List!A:A,Items_List!B:B),E2835)</f>
        <v>3</v>
      </c>
      <c r="G2835">
        <v>3</v>
      </c>
      <c r="H2835">
        <f t="shared" si="177"/>
        <v>3</v>
      </c>
      <c r="I2835" t="s">
        <v>14</v>
      </c>
      <c r="J2835" t="s">
        <v>11</v>
      </c>
      <c r="K2835" s="1">
        <v>45082</v>
      </c>
      <c r="L2835" s="1" t="str">
        <f>IF(ISNUMBER(Table2[[#This Row],[Transaction Date]]),TEXT(Table2[[#This Row],[Transaction Date]],"mmmm"),"Unknown")</f>
        <v>June</v>
      </c>
      <c r="M2835" s="1" t="str">
        <f>IF(ISNUMBER(Table2[[#This Row],[Transaction Date]]),TEXT(Table2[[#This Row],[Transaction Date]],"dddd"),"Unknown")</f>
        <v>Monday</v>
      </c>
      <c r="N2835">
        <f t="shared" si="178"/>
        <v>0</v>
      </c>
      <c r="O2835" t="str">
        <f t="shared" si="179"/>
        <v>Actual</v>
      </c>
    </row>
    <row r="2836" spans="1:15" x14ac:dyDescent="0.25">
      <c r="A2836" t="s">
        <v>3182</v>
      </c>
      <c r="B2836" t="s">
        <v>25</v>
      </c>
      <c r="C2836">
        <v>3</v>
      </c>
      <c r="D2836">
        <f t="shared" si="176"/>
        <v>3</v>
      </c>
      <c r="E2836">
        <v>4</v>
      </c>
      <c r="F2836">
        <f>IF(OR(E2836="",E2836="UNKNOWN",E2836="ERROR"),_xlfn.XLOOKUP(Table2[[#This Row],[Item]],Items_List!A:A,Items_List!B:B),E2836)</f>
        <v>4</v>
      </c>
      <c r="G2836">
        <v>12</v>
      </c>
      <c r="H2836">
        <f t="shared" si="177"/>
        <v>12</v>
      </c>
      <c r="I2836" t="s">
        <v>10</v>
      </c>
      <c r="J2836" t="s">
        <v>15</v>
      </c>
      <c r="K2836" s="1">
        <v>45187</v>
      </c>
      <c r="L2836" s="1" t="str">
        <f>IF(ISNUMBER(Table2[[#This Row],[Transaction Date]]),TEXT(Table2[[#This Row],[Transaction Date]],"mmmm"),"Unknown")</f>
        <v>September</v>
      </c>
      <c r="M2836" s="1" t="str">
        <f>IF(ISNUMBER(Table2[[#This Row],[Transaction Date]]),TEXT(Table2[[#This Row],[Transaction Date]],"dddd"),"Unknown")</f>
        <v>Monday</v>
      </c>
      <c r="N2836">
        <f t="shared" si="178"/>
        <v>0</v>
      </c>
      <c r="O2836" t="str">
        <f t="shared" si="179"/>
        <v>Actual</v>
      </c>
    </row>
    <row r="2837" spans="1:15" x14ac:dyDescent="0.25">
      <c r="A2837" t="s">
        <v>3183</v>
      </c>
      <c r="B2837" t="s">
        <v>17</v>
      </c>
      <c r="C2837">
        <v>1</v>
      </c>
      <c r="D2837">
        <f t="shared" si="176"/>
        <v>1</v>
      </c>
      <c r="E2837">
        <v>1</v>
      </c>
      <c r="F2837">
        <f>IF(OR(E2837="",E2837="UNKNOWN",E2837="ERROR"),_xlfn.XLOOKUP(Table2[[#This Row],[Item]],Items_List!A:A,Items_List!B:B),E2837)</f>
        <v>1</v>
      </c>
      <c r="G2837">
        <v>1</v>
      </c>
      <c r="H2837">
        <f t="shared" si="177"/>
        <v>1</v>
      </c>
      <c r="I2837" t="s">
        <v>10</v>
      </c>
      <c r="J2837" t="s">
        <v>15</v>
      </c>
      <c r="K2837" s="1">
        <v>45178</v>
      </c>
      <c r="L2837" s="1" t="str">
        <f>IF(ISNUMBER(Table2[[#This Row],[Transaction Date]]),TEXT(Table2[[#This Row],[Transaction Date]],"mmmm"),"Unknown")</f>
        <v>September</v>
      </c>
      <c r="M2837" s="1" t="str">
        <f>IF(ISNUMBER(Table2[[#This Row],[Transaction Date]]),TEXT(Table2[[#This Row],[Transaction Date]],"dddd"),"Unknown")</f>
        <v>Saturday</v>
      </c>
      <c r="N2837">
        <f t="shared" si="178"/>
        <v>0</v>
      </c>
      <c r="O2837" t="str">
        <f t="shared" si="179"/>
        <v>Actual</v>
      </c>
    </row>
    <row r="2838" spans="1:15" x14ac:dyDescent="0.25">
      <c r="A2838" t="s">
        <v>3184</v>
      </c>
      <c r="B2838" t="s">
        <v>17</v>
      </c>
      <c r="C2838">
        <v>2</v>
      </c>
      <c r="D2838">
        <f t="shared" si="176"/>
        <v>2</v>
      </c>
      <c r="E2838">
        <v>1</v>
      </c>
      <c r="F2838">
        <f>IF(OR(E2838="",E2838="UNKNOWN",E2838="ERROR"),_xlfn.XLOOKUP(Table2[[#This Row],[Item]],Items_List!A:A,Items_List!B:B),E2838)</f>
        <v>1</v>
      </c>
      <c r="G2838">
        <v>2</v>
      </c>
      <c r="H2838">
        <f t="shared" si="177"/>
        <v>2</v>
      </c>
      <c r="I2838" t="s">
        <v>23</v>
      </c>
      <c r="J2838" t="s">
        <v>11</v>
      </c>
      <c r="K2838" s="1">
        <v>45047</v>
      </c>
      <c r="L2838" s="1" t="str">
        <f>IF(ISNUMBER(Table2[[#This Row],[Transaction Date]]),TEXT(Table2[[#This Row],[Transaction Date]],"mmmm"),"Unknown")</f>
        <v>May</v>
      </c>
      <c r="M2838" s="1" t="str">
        <f>IF(ISNUMBER(Table2[[#This Row],[Transaction Date]]),TEXT(Table2[[#This Row],[Transaction Date]],"dddd"),"Unknown")</f>
        <v>Monday</v>
      </c>
      <c r="N2838">
        <f t="shared" si="178"/>
        <v>0</v>
      </c>
      <c r="O2838" t="str">
        <f t="shared" si="179"/>
        <v>Actual</v>
      </c>
    </row>
    <row r="2839" spans="1:15" x14ac:dyDescent="0.25">
      <c r="A2839" t="s">
        <v>3185</v>
      </c>
      <c r="B2839" t="s">
        <v>13</v>
      </c>
      <c r="C2839">
        <v>3</v>
      </c>
      <c r="D2839">
        <f t="shared" si="176"/>
        <v>3</v>
      </c>
      <c r="E2839" s="3">
        <f>_xlfn.XLOOKUP(Table2[[#This Row],[Item]],Items_List!$A$2:$A$9,Items_List!$B$2:$B$9)</f>
        <v>3</v>
      </c>
      <c r="F2839">
        <f>IF(OR(E2839="",E2839="UNKNOWN",E2839="ERROR"),_xlfn.XLOOKUP(Table2[[#This Row],[Item]],Items_List!A:A,Items_List!B:B),E2839)</f>
        <v>3</v>
      </c>
      <c r="G2839" t="s">
        <v>21</v>
      </c>
      <c r="H2839">
        <f t="shared" si="177"/>
        <v>9</v>
      </c>
      <c r="I2839" t="s">
        <v>10059</v>
      </c>
      <c r="J2839" t="s">
        <v>11</v>
      </c>
      <c r="K2839" s="1">
        <v>45041</v>
      </c>
      <c r="L2839" s="1" t="str">
        <f>IF(ISNUMBER(Table2[[#This Row],[Transaction Date]]),TEXT(Table2[[#This Row],[Transaction Date]],"mmmm"),"Unknown")</f>
        <v>April</v>
      </c>
      <c r="M2839" s="1" t="str">
        <f>IF(ISNUMBER(Table2[[#This Row],[Transaction Date]]),TEXT(Table2[[#This Row],[Transaction Date]],"dddd"),"Unknown")</f>
        <v>Tuesday</v>
      </c>
      <c r="N2839">
        <f t="shared" si="178"/>
        <v>1</v>
      </c>
      <c r="O2839" t="str">
        <f t="shared" si="179"/>
        <v>Actual</v>
      </c>
    </row>
    <row r="2840" spans="1:15" x14ac:dyDescent="0.25">
      <c r="A2840" t="s">
        <v>3186</v>
      </c>
      <c r="B2840" t="s">
        <v>13</v>
      </c>
      <c r="C2840">
        <v>5</v>
      </c>
      <c r="D2840">
        <f t="shared" si="176"/>
        <v>5</v>
      </c>
      <c r="E2840">
        <v>3</v>
      </c>
      <c r="F2840">
        <f>IF(OR(E2840="",E2840="UNKNOWN",E2840="ERROR"),_xlfn.XLOOKUP(Table2[[#This Row],[Item]],Items_List!A:A,Items_List!B:B),E2840)</f>
        <v>3</v>
      </c>
      <c r="G2840">
        <v>15</v>
      </c>
      <c r="H2840">
        <f t="shared" si="177"/>
        <v>15</v>
      </c>
      <c r="I2840" t="s">
        <v>23</v>
      </c>
      <c r="J2840" t="s">
        <v>10059</v>
      </c>
      <c r="K2840" s="1">
        <v>44978</v>
      </c>
      <c r="L2840" s="1" t="str">
        <f>IF(ISNUMBER(Table2[[#This Row],[Transaction Date]]),TEXT(Table2[[#This Row],[Transaction Date]],"mmmm"),"Unknown")</f>
        <v>February</v>
      </c>
      <c r="M2840" s="1" t="str">
        <f>IF(ISNUMBER(Table2[[#This Row],[Transaction Date]]),TEXT(Table2[[#This Row],[Transaction Date]],"dddd"),"Unknown")</f>
        <v>Tuesday</v>
      </c>
      <c r="N2840">
        <f t="shared" si="178"/>
        <v>0</v>
      </c>
      <c r="O2840" t="str">
        <f t="shared" si="179"/>
        <v>Actual</v>
      </c>
    </row>
    <row r="2841" spans="1:15" x14ac:dyDescent="0.25">
      <c r="A2841" t="s">
        <v>3187</v>
      </c>
      <c r="B2841" t="s">
        <v>17</v>
      </c>
      <c r="C2841">
        <v>2</v>
      </c>
      <c r="D2841">
        <f t="shared" si="176"/>
        <v>2</v>
      </c>
      <c r="E2841">
        <v>1</v>
      </c>
      <c r="F2841">
        <f>IF(OR(E2841="",E2841="UNKNOWN",E2841="ERROR"),_xlfn.XLOOKUP(Table2[[#This Row],[Item]],Items_List!A:A,Items_List!B:B),E2841)</f>
        <v>1</v>
      </c>
      <c r="G2841">
        <v>2</v>
      </c>
      <c r="H2841">
        <f t="shared" si="177"/>
        <v>2</v>
      </c>
      <c r="I2841" t="s">
        <v>14</v>
      </c>
      <c r="J2841" t="s">
        <v>11</v>
      </c>
      <c r="K2841" s="1">
        <v>45024</v>
      </c>
      <c r="L2841" s="1" t="str">
        <f>IF(ISNUMBER(Table2[[#This Row],[Transaction Date]]),TEXT(Table2[[#This Row],[Transaction Date]],"mmmm"),"Unknown")</f>
        <v>April</v>
      </c>
      <c r="M2841" s="1" t="str">
        <f>IF(ISNUMBER(Table2[[#This Row],[Transaction Date]]),TEXT(Table2[[#This Row],[Transaction Date]],"dddd"),"Unknown")</f>
        <v>Saturday</v>
      </c>
      <c r="N2841">
        <f t="shared" si="178"/>
        <v>0</v>
      </c>
      <c r="O2841" t="str">
        <f t="shared" si="179"/>
        <v>Actual</v>
      </c>
    </row>
    <row r="2842" spans="1:15" x14ac:dyDescent="0.25">
      <c r="A2842" t="s">
        <v>3188</v>
      </c>
      <c r="B2842" t="s">
        <v>17</v>
      </c>
      <c r="C2842">
        <v>5</v>
      </c>
      <c r="D2842">
        <f t="shared" si="176"/>
        <v>5</v>
      </c>
      <c r="E2842">
        <v>1</v>
      </c>
      <c r="F2842">
        <f>IF(OR(E2842="",E2842="UNKNOWN",E2842="ERROR"),_xlfn.XLOOKUP(Table2[[#This Row],[Item]],Items_List!A:A,Items_List!B:B),E2842)</f>
        <v>1</v>
      </c>
      <c r="G2842">
        <v>5</v>
      </c>
      <c r="H2842">
        <f t="shared" si="177"/>
        <v>5</v>
      </c>
      <c r="I2842" t="s">
        <v>23</v>
      </c>
      <c r="J2842" t="s">
        <v>10059</v>
      </c>
      <c r="K2842" s="1">
        <v>45224</v>
      </c>
      <c r="L2842" s="1" t="str">
        <f>IF(ISNUMBER(Table2[[#This Row],[Transaction Date]]),TEXT(Table2[[#This Row],[Transaction Date]],"mmmm"),"Unknown")</f>
        <v>October</v>
      </c>
      <c r="M2842" s="1" t="str">
        <f>IF(ISNUMBER(Table2[[#This Row],[Transaction Date]]),TEXT(Table2[[#This Row],[Transaction Date]],"dddd"),"Unknown")</f>
        <v>Wednesday</v>
      </c>
      <c r="N2842">
        <f t="shared" si="178"/>
        <v>0</v>
      </c>
      <c r="O2842" t="str">
        <f t="shared" si="179"/>
        <v>Actual</v>
      </c>
    </row>
    <row r="2843" spans="1:15" x14ac:dyDescent="0.25">
      <c r="A2843" t="s">
        <v>3189</v>
      </c>
      <c r="B2843" t="s">
        <v>13</v>
      </c>
      <c r="C2843">
        <v>4</v>
      </c>
      <c r="D2843">
        <f t="shared" si="176"/>
        <v>4</v>
      </c>
      <c r="E2843">
        <v>3</v>
      </c>
      <c r="F2843">
        <f>IF(OR(E2843="",E2843="UNKNOWN",E2843="ERROR"),_xlfn.XLOOKUP(Table2[[#This Row],[Item]],Items_List!A:A,Items_List!B:B),E2843)</f>
        <v>3</v>
      </c>
      <c r="G2843">
        <v>12</v>
      </c>
      <c r="H2843">
        <f t="shared" si="177"/>
        <v>12</v>
      </c>
      <c r="I2843" t="s">
        <v>14</v>
      </c>
      <c r="J2843" t="s">
        <v>11</v>
      </c>
      <c r="K2843" s="1">
        <v>45001</v>
      </c>
      <c r="L2843" s="1" t="str">
        <f>IF(ISNUMBER(Table2[[#This Row],[Transaction Date]]),TEXT(Table2[[#This Row],[Transaction Date]],"mmmm"),"Unknown")</f>
        <v>March</v>
      </c>
      <c r="M2843" s="1" t="str">
        <f>IF(ISNUMBER(Table2[[#This Row],[Transaction Date]]),TEXT(Table2[[#This Row],[Transaction Date]],"dddd"),"Unknown")</f>
        <v>Thursday</v>
      </c>
      <c r="N2843">
        <f t="shared" si="178"/>
        <v>0</v>
      </c>
      <c r="O2843" t="str">
        <f t="shared" si="179"/>
        <v>Actual</v>
      </c>
    </row>
    <row r="2844" spans="1:15" x14ac:dyDescent="0.25">
      <c r="A2844" t="s">
        <v>3191</v>
      </c>
      <c r="B2844" t="s">
        <v>25</v>
      </c>
      <c r="C2844">
        <v>5</v>
      </c>
      <c r="D2844">
        <f t="shared" si="176"/>
        <v>5</v>
      </c>
      <c r="E2844">
        <v>4</v>
      </c>
      <c r="F2844">
        <f>IF(OR(E2844="",E2844="UNKNOWN",E2844="ERROR"),_xlfn.XLOOKUP(Table2[[#This Row],[Item]],Items_List!A:A,Items_List!B:B),E2844)</f>
        <v>4</v>
      </c>
      <c r="G2844">
        <v>20</v>
      </c>
      <c r="H2844">
        <f t="shared" si="177"/>
        <v>20</v>
      </c>
      <c r="I2844" t="s">
        <v>23</v>
      </c>
      <c r="J2844" t="s">
        <v>11</v>
      </c>
      <c r="K2844" s="1">
        <v>44964</v>
      </c>
      <c r="L2844" s="1" t="str">
        <f>IF(ISNUMBER(Table2[[#This Row],[Transaction Date]]),TEXT(Table2[[#This Row],[Transaction Date]],"mmmm"),"Unknown")</f>
        <v>February</v>
      </c>
      <c r="M2844" s="1" t="str">
        <f>IF(ISNUMBER(Table2[[#This Row],[Transaction Date]]),TEXT(Table2[[#This Row],[Transaction Date]],"dddd"),"Unknown")</f>
        <v>Tuesday</v>
      </c>
      <c r="N2844">
        <f t="shared" si="178"/>
        <v>0</v>
      </c>
      <c r="O2844" t="str">
        <f t="shared" si="179"/>
        <v>Actual</v>
      </c>
    </row>
    <row r="2845" spans="1:15" x14ac:dyDescent="0.25">
      <c r="A2845" t="s">
        <v>3192</v>
      </c>
      <c r="B2845" t="s">
        <v>20</v>
      </c>
      <c r="C2845">
        <v>3</v>
      </c>
      <c r="D2845">
        <f t="shared" si="176"/>
        <v>3</v>
      </c>
      <c r="E2845">
        <v>5</v>
      </c>
      <c r="F2845">
        <f>IF(OR(E2845="",E2845="UNKNOWN",E2845="ERROR"),_xlfn.XLOOKUP(Table2[[#This Row],[Item]],Items_List!A:A,Items_List!B:B),E2845)</f>
        <v>5</v>
      </c>
      <c r="G2845">
        <v>15</v>
      </c>
      <c r="H2845">
        <f t="shared" si="177"/>
        <v>15</v>
      </c>
      <c r="I2845" t="s">
        <v>10059</v>
      </c>
      <c r="J2845" t="s">
        <v>11</v>
      </c>
      <c r="K2845" s="1">
        <v>45215</v>
      </c>
      <c r="L2845" s="1" t="str">
        <f>IF(ISNUMBER(Table2[[#This Row],[Transaction Date]]),TEXT(Table2[[#This Row],[Transaction Date]],"mmmm"),"Unknown")</f>
        <v>October</v>
      </c>
      <c r="M2845" s="1" t="str">
        <f>IF(ISNUMBER(Table2[[#This Row],[Transaction Date]]),TEXT(Table2[[#This Row],[Transaction Date]],"dddd"),"Unknown")</f>
        <v>Monday</v>
      </c>
      <c r="N2845">
        <f t="shared" si="178"/>
        <v>0</v>
      </c>
      <c r="O2845" t="str">
        <f t="shared" si="179"/>
        <v>Actual</v>
      </c>
    </row>
    <row r="2846" spans="1:15" x14ac:dyDescent="0.25">
      <c r="A2846" t="s">
        <v>3193</v>
      </c>
      <c r="B2846" t="s">
        <v>65</v>
      </c>
      <c r="C2846">
        <v>2</v>
      </c>
      <c r="D2846">
        <f t="shared" si="176"/>
        <v>2</v>
      </c>
      <c r="E2846" s="3">
        <f>_xlfn.XLOOKUP(Table2[[#This Row],[Item]],Items_List!$A$2:$A$9,Items_List!$B$2:$B$9)</f>
        <v>1.5</v>
      </c>
      <c r="F2846">
        <f>IF(OR(E2846="",E2846="UNKNOWN",E2846="ERROR"),_xlfn.XLOOKUP(Table2[[#This Row],[Item]],Items_List!A:A,Items_List!B:B),E2846)</f>
        <v>1.5</v>
      </c>
      <c r="G2846">
        <v>3</v>
      </c>
      <c r="H2846">
        <f t="shared" si="177"/>
        <v>3</v>
      </c>
      <c r="I2846" t="s">
        <v>10</v>
      </c>
      <c r="J2846" t="s">
        <v>11</v>
      </c>
      <c r="K2846" s="1">
        <v>45232</v>
      </c>
      <c r="L2846" s="1" t="str">
        <f>IF(ISNUMBER(Table2[[#This Row],[Transaction Date]]),TEXT(Table2[[#This Row],[Transaction Date]],"mmmm"),"Unknown")</f>
        <v>November</v>
      </c>
      <c r="M2846" s="1" t="str">
        <f>IF(ISNUMBER(Table2[[#This Row],[Transaction Date]]),TEXT(Table2[[#This Row],[Transaction Date]],"dddd"),"Unknown")</f>
        <v>Thursday</v>
      </c>
      <c r="N2846">
        <f t="shared" si="178"/>
        <v>0</v>
      </c>
      <c r="O2846" t="str">
        <f t="shared" si="179"/>
        <v>Actual</v>
      </c>
    </row>
    <row r="2847" spans="1:15" x14ac:dyDescent="0.25">
      <c r="A2847" t="s">
        <v>3194</v>
      </c>
      <c r="B2847" t="s">
        <v>25</v>
      </c>
      <c r="C2847">
        <v>3</v>
      </c>
      <c r="D2847">
        <f t="shared" si="176"/>
        <v>3</v>
      </c>
      <c r="E2847">
        <v>4</v>
      </c>
      <c r="F2847">
        <f>IF(OR(E2847="",E2847="UNKNOWN",E2847="ERROR"),_xlfn.XLOOKUP(Table2[[#This Row],[Item]],Items_List!A:A,Items_List!B:B),E2847)</f>
        <v>4</v>
      </c>
      <c r="G2847">
        <v>12</v>
      </c>
      <c r="H2847">
        <f t="shared" si="177"/>
        <v>12</v>
      </c>
      <c r="I2847" t="s">
        <v>14</v>
      </c>
      <c r="J2847" t="s">
        <v>15</v>
      </c>
      <c r="K2847" s="1">
        <v>44932</v>
      </c>
      <c r="L2847" s="1" t="str">
        <f>IF(ISNUMBER(Table2[[#This Row],[Transaction Date]]),TEXT(Table2[[#This Row],[Transaction Date]],"mmmm"),"Unknown")</f>
        <v>January</v>
      </c>
      <c r="M2847" s="1" t="str">
        <f>IF(ISNUMBER(Table2[[#This Row],[Transaction Date]]),TEXT(Table2[[#This Row],[Transaction Date]],"dddd"),"Unknown")</f>
        <v>Friday</v>
      </c>
      <c r="N2847">
        <f t="shared" si="178"/>
        <v>0</v>
      </c>
      <c r="O2847" t="str">
        <f t="shared" si="179"/>
        <v>Actual</v>
      </c>
    </row>
    <row r="2848" spans="1:15" x14ac:dyDescent="0.25">
      <c r="A2848" t="s">
        <v>3196</v>
      </c>
      <c r="B2848" t="s">
        <v>28</v>
      </c>
      <c r="C2848">
        <v>3</v>
      </c>
      <c r="D2848">
        <f t="shared" si="176"/>
        <v>3</v>
      </c>
      <c r="E2848">
        <v>4</v>
      </c>
      <c r="F2848">
        <f>IF(OR(E2848="",E2848="UNKNOWN",E2848="ERROR"),_xlfn.XLOOKUP(Table2[[#This Row],[Item]],Items_List!A:A,Items_List!B:B),E2848)</f>
        <v>4</v>
      </c>
      <c r="G2848">
        <v>12</v>
      </c>
      <c r="H2848">
        <f t="shared" si="177"/>
        <v>12</v>
      </c>
      <c r="I2848" t="s">
        <v>10</v>
      </c>
      <c r="J2848" t="s">
        <v>15</v>
      </c>
      <c r="K2848" s="1">
        <v>44982</v>
      </c>
      <c r="L2848" s="1" t="str">
        <f>IF(ISNUMBER(Table2[[#This Row],[Transaction Date]]),TEXT(Table2[[#This Row],[Transaction Date]],"mmmm"),"Unknown")</f>
        <v>February</v>
      </c>
      <c r="M2848" s="1" t="str">
        <f>IF(ISNUMBER(Table2[[#This Row],[Transaction Date]]),TEXT(Table2[[#This Row],[Transaction Date]],"dddd"),"Unknown")</f>
        <v>Saturday</v>
      </c>
      <c r="N2848">
        <f t="shared" si="178"/>
        <v>0</v>
      </c>
      <c r="O2848" t="str">
        <f t="shared" si="179"/>
        <v>Actual</v>
      </c>
    </row>
    <row r="2849" spans="1:15" x14ac:dyDescent="0.25">
      <c r="A2849" t="s">
        <v>3197</v>
      </c>
      <c r="B2849" t="s">
        <v>17</v>
      </c>
      <c r="C2849">
        <v>3</v>
      </c>
      <c r="D2849">
        <f t="shared" si="176"/>
        <v>3</v>
      </c>
      <c r="E2849">
        <v>1</v>
      </c>
      <c r="F2849">
        <f>IF(OR(E2849="",E2849="UNKNOWN",E2849="ERROR"),_xlfn.XLOOKUP(Table2[[#This Row],[Item]],Items_List!A:A,Items_List!B:B),E2849)</f>
        <v>1</v>
      </c>
      <c r="G2849" t="s">
        <v>21</v>
      </c>
      <c r="H2849">
        <f t="shared" si="177"/>
        <v>3</v>
      </c>
      <c r="I2849" t="s">
        <v>14</v>
      </c>
      <c r="J2849" t="s">
        <v>10059</v>
      </c>
      <c r="K2849" s="1">
        <v>45197</v>
      </c>
      <c r="L2849" s="1" t="str">
        <f>IF(ISNUMBER(Table2[[#This Row],[Transaction Date]]),TEXT(Table2[[#This Row],[Transaction Date]],"mmmm"),"Unknown")</f>
        <v>September</v>
      </c>
      <c r="M2849" s="1" t="str">
        <f>IF(ISNUMBER(Table2[[#This Row],[Transaction Date]]),TEXT(Table2[[#This Row],[Transaction Date]],"dddd"),"Unknown")</f>
        <v>Thursday</v>
      </c>
      <c r="N2849">
        <f t="shared" si="178"/>
        <v>1</v>
      </c>
      <c r="O2849" t="str">
        <f t="shared" si="179"/>
        <v>Actual</v>
      </c>
    </row>
    <row r="2850" spans="1:15" x14ac:dyDescent="0.25">
      <c r="A2850" t="s">
        <v>3199</v>
      </c>
      <c r="B2850" t="s">
        <v>13</v>
      </c>
      <c r="C2850">
        <v>4</v>
      </c>
      <c r="D2850">
        <f t="shared" si="176"/>
        <v>4</v>
      </c>
      <c r="E2850">
        <v>3</v>
      </c>
      <c r="F2850">
        <f>IF(OR(E2850="",E2850="UNKNOWN",E2850="ERROR"),_xlfn.XLOOKUP(Table2[[#This Row],[Item]],Items_List!A:A,Items_List!B:B),E2850)</f>
        <v>3</v>
      </c>
      <c r="G2850">
        <v>12</v>
      </c>
      <c r="H2850">
        <f t="shared" si="177"/>
        <v>12</v>
      </c>
      <c r="I2850" t="s">
        <v>23</v>
      </c>
      <c r="J2850" t="s">
        <v>11</v>
      </c>
      <c r="K2850" s="1">
        <v>45238</v>
      </c>
      <c r="L2850" s="1" t="str">
        <f>IF(ISNUMBER(Table2[[#This Row],[Transaction Date]]),TEXT(Table2[[#This Row],[Transaction Date]],"mmmm"),"Unknown")</f>
        <v>November</v>
      </c>
      <c r="M2850" s="1" t="str">
        <f>IF(ISNUMBER(Table2[[#This Row],[Transaction Date]]),TEXT(Table2[[#This Row],[Transaction Date]],"dddd"),"Unknown")</f>
        <v>Wednesday</v>
      </c>
      <c r="N2850">
        <f t="shared" si="178"/>
        <v>0</v>
      </c>
      <c r="O2850" t="str">
        <f t="shared" si="179"/>
        <v>Actual</v>
      </c>
    </row>
    <row r="2851" spans="1:15" x14ac:dyDescent="0.25">
      <c r="A2851" t="s">
        <v>3200</v>
      </c>
      <c r="B2851" t="s">
        <v>65</v>
      </c>
      <c r="C2851">
        <v>2</v>
      </c>
      <c r="D2851">
        <f t="shared" si="176"/>
        <v>2</v>
      </c>
      <c r="E2851">
        <v>1.5</v>
      </c>
      <c r="F2851">
        <f>IF(OR(E2851="",E2851="UNKNOWN",E2851="ERROR"),_xlfn.XLOOKUP(Table2[[#This Row],[Item]],Items_List!A:A,Items_List!B:B),E2851)</f>
        <v>1.5</v>
      </c>
      <c r="G2851">
        <v>3</v>
      </c>
      <c r="H2851">
        <f t="shared" si="177"/>
        <v>3</v>
      </c>
      <c r="I2851" t="s">
        <v>23</v>
      </c>
      <c r="J2851" t="s">
        <v>10059</v>
      </c>
      <c r="K2851" s="1">
        <v>44977</v>
      </c>
      <c r="L2851" s="1" t="str">
        <f>IF(ISNUMBER(Table2[[#This Row],[Transaction Date]]),TEXT(Table2[[#This Row],[Transaction Date]],"mmmm"),"Unknown")</f>
        <v>February</v>
      </c>
      <c r="M2851" s="1" t="str">
        <f>IF(ISNUMBER(Table2[[#This Row],[Transaction Date]]),TEXT(Table2[[#This Row],[Transaction Date]],"dddd"),"Unknown")</f>
        <v>Monday</v>
      </c>
      <c r="N2851">
        <f t="shared" si="178"/>
        <v>0</v>
      </c>
      <c r="O2851" t="str">
        <f t="shared" si="179"/>
        <v>Actual</v>
      </c>
    </row>
    <row r="2852" spans="1:15" x14ac:dyDescent="0.25">
      <c r="A2852" t="s">
        <v>3201</v>
      </c>
      <c r="B2852" t="s">
        <v>13</v>
      </c>
      <c r="C2852">
        <v>1</v>
      </c>
      <c r="D2852">
        <f t="shared" si="176"/>
        <v>1</v>
      </c>
      <c r="E2852">
        <v>3</v>
      </c>
      <c r="F2852">
        <f>IF(OR(E2852="",E2852="UNKNOWN",E2852="ERROR"),_xlfn.XLOOKUP(Table2[[#This Row],[Item]],Items_List!A:A,Items_List!B:B),E2852)</f>
        <v>3</v>
      </c>
      <c r="G2852">
        <v>3</v>
      </c>
      <c r="H2852">
        <f t="shared" si="177"/>
        <v>3</v>
      </c>
      <c r="I2852" t="s">
        <v>10</v>
      </c>
      <c r="J2852" t="s">
        <v>11</v>
      </c>
      <c r="K2852" s="1">
        <v>45174</v>
      </c>
      <c r="L2852" s="1" t="str">
        <f>IF(ISNUMBER(Table2[[#This Row],[Transaction Date]]),TEXT(Table2[[#This Row],[Transaction Date]],"mmmm"),"Unknown")</f>
        <v>September</v>
      </c>
      <c r="M2852" s="1" t="str">
        <f>IF(ISNUMBER(Table2[[#This Row],[Transaction Date]]),TEXT(Table2[[#This Row],[Transaction Date]],"dddd"),"Unknown")</f>
        <v>Tuesday</v>
      </c>
      <c r="N2852">
        <f t="shared" si="178"/>
        <v>0</v>
      </c>
      <c r="O2852" t="str">
        <f t="shared" si="179"/>
        <v>Actual</v>
      </c>
    </row>
    <row r="2853" spans="1:15" x14ac:dyDescent="0.25">
      <c r="A2853" t="s">
        <v>3202</v>
      </c>
      <c r="B2853" t="s">
        <v>65</v>
      </c>
      <c r="C2853">
        <v>5</v>
      </c>
      <c r="D2853">
        <f t="shared" si="176"/>
        <v>5</v>
      </c>
      <c r="E2853">
        <v>1.5</v>
      </c>
      <c r="F2853">
        <f>IF(OR(E2853="",E2853="UNKNOWN",E2853="ERROR"),_xlfn.XLOOKUP(Table2[[#This Row],[Item]],Items_List!A:A,Items_List!B:B),E2853)</f>
        <v>1.5</v>
      </c>
      <c r="G2853">
        <v>7.5</v>
      </c>
      <c r="H2853">
        <f t="shared" si="177"/>
        <v>7.5</v>
      </c>
      <c r="I2853" t="s">
        <v>10</v>
      </c>
      <c r="J2853" t="s">
        <v>10059</v>
      </c>
      <c r="K2853" s="1">
        <v>45265</v>
      </c>
      <c r="L2853" s="1" t="str">
        <f>IF(ISNUMBER(Table2[[#This Row],[Transaction Date]]),TEXT(Table2[[#This Row],[Transaction Date]],"mmmm"),"Unknown")</f>
        <v>December</v>
      </c>
      <c r="M2853" s="1" t="str">
        <f>IF(ISNUMBER(Table2[[#This Row],[Transaction Date]]),TEXT(Table2[[#This Row],[Transaction Date]],"dddd"),"Unknown")</f>
        <v>Tuesday</v>
      </c>
      <c r="N2853">
        <f t="shared" si="178"/>
        <v>0</v>
      </c>
      <c r="O2853" t="str">
        <f t="shared" si="179"/>
        <v>Actual</v>
      </c>
    </row>
    <row r="2854" spans="1:15" x14ac:dyDescent="0.25">
      <c r="A2854" t="s">
        <v>3203</v>
      </c>
      <c r="B2854" t="s">
        <v>20</v>
      </c>
      <c r="C2854">
        <v>5</v>
      </c>
      <c r="D2854">
        <f t="shared" si="176"/>
        <v>5</v>
      </c>
      <c r="E2854">
        <v>5</v>
      </c>
      <c r="F2854">
        <f>IF(OR(E2854="",E2854="UNKNOWN",E2854="ERROR"),_xlfn.XLOOKUP(Table2[[#This Row],[Item]],Items_List!A:A,Items_List!B:B),E2854)</f>
        <v>5</v>
      </c>
      <c r="G2854">
        <v>25</v>
      </c>
      <c r="H2854">
        <f t="shared" si="177"/>
        <v>25</v>
      </c>
      <c r="I2854" t="s">
        <v>23</v>
      </c>
      <c r="J2854" t="s">
        <v>15</v>
      </c>
      <c r="K2854" s="1">
        <v>45158</v>
      </c>
      <c r="L2854" s="1" t="str">
        <f>IF(ISNUMBER(Table2[[#This Row],[Transaction Date]]),TEXT(Table2[[#This Row],[Transaction Date]],"mmmm"),"Unknown")</f>
        <v>August</v>
      </c>
      <c r="M2854" s="1" t="str">
        <f>IF(ISNUMBER(Table2[[#This Row],[Transaction Date]]),TEXT(Table2[[#This Row],[Transaction Date]],"dddd"),"Unknown")</f>
        <v>Sunday</v>
      </c>
      <c r="N2854">
        <f t="shared" si="178"/>
        <v>0</v>
      </c>
      <c r="O2854" t="str">
        <f t="shared" si="179"/>
        <v>Actual</v>
      </c>
    </row>
    <row r="2855" spans="1:15" x14ac:dyDescent="0.25">
      <c r="A2855" t="s">
        <v>3204</v>
      </c>
      <c r="B2855" t="s">
        <v>25</v>
      </c>
      <c r="C2855">
        <v>3</v>
      </c>
      <c r="D2855">
        <f t="shared" si="176"/>
        <v>3</v>
      </c>
      <c r="E2855">
        <v>4</v>
      </c>
      <c r="F2855">
        <f>IF(OR(E2855="",E2855="UNKNOWN",E2855="ERROR"),_xlfn.XLOOKUP(Table2[[#This Row],[Item]],Items_List!A:A,Items_List!B:B),E2855)</f>
        <v>4</v>
      </c>
      <c r="G2855">
        <v>12</v>
      </c>
      <c r="H2855">
        <f t="shared" si="177"/>
        <v>12</v>
      </c>
      <c r="I2855" t="s">
        <v>10059</v>
      </c>
      <c r="J2855" t="s">
        <v>11</v>
      </c>
      <c r="K2855" s="1">
        <v>45209</v>
      </c>
      <c r="L2855" s="1" t="str">
        <f>IF(ISNUMBER(Table2[[#This Row],[Transaction Date]]),TEXT(Table2[[#This Row],[Transaction Date]],"mmmm"),"Unknown")</f>
        <v>October</v>
      </c>
      <c r="M2855" s="1" t="str">
        <f>IF(ISNUMBER(Table2[[#This Row],[Transaction Date]]),TEXT(Table2[[#This Row],[Transaction Date]],"dddd"),"Unknown")</f>
        <v>Tuesday</v>
      </c>
      <c r="N2855">
        <f t="shared" si="178"/>
        <v>0</v>
      </c>
      <c r="O2855" t="str">
        <f t="shared" si="179"/>
        <v>Actual</v>
      </c>
    </row>
    <row r="2856" spans="1:15" x14ac:dyDescent="0.25">
      <c r="A2856" t="s">
        <v>3205</v>
      </c>
      <c r="B2856" t="s">
        <v>65</v>
      </c>
      <c r="C2856" t="s">
        <v>21</v>
      </c>
      <c r="D2856">
        <f t="shared" si="176"/>
        <v>3</v>
      </c>
      <c r="E2856">
        <v>1.5</v>
      </c>
      <c r="F2856">
        <f>IF(OR(E2856="",E2856="UNKNOWN",E2856="ERROR"),_xlfn.XLOOKUP(Table2[[#This Row],[Item]],Items_List!A:A,Items_List!B:B),E2856)</f>
        <v>1.5</v>
      </c>
      <c r="G2856">
        <v>4.5</v>
      </c>
      <c r="H2856">
        <f t="shared" si="177"/>
        <v>4.5</v>
      </c>
      <c r="I2856" t="s">
        <v>10059</v>
      </c>
      <c r="J2856" t="s">
        <v>10059</v>
      </c>
      <c r="K2856" s="1">
        <v>45117</v>
      </c>
      <c r="L2856" s="1" t="str">
        <f>IF(ISNUMBER(Table2[[#This Row],[Transaction Date]]),TEXT(Table2[[#This Row],[Transaction Date]],"mmmm"),"Unknown")</f>
        <v>July</v>
      </c>
      <c r="M2856" s="1" t="str">
        <f>IF(ISNUMBER(Table2[[#This Row],[Transaction Date]]),TEXT(Table2[[#This Row],[Transaction Date]],"dddd"),"Unknown")</f>
        <v>Monday</v>
      </c>
      <c r="N2856">
        <f t="shared" si="178"/>
        <v>1</v>
      </c>
      <c r="O2856" t="str">
        <f t="shared" si="179"/>
        <v>Estimated</v>
      </c>
    </row>
    <row r="2857" spans="1:15" x14ac:dyDescent="0.25">
      <c r="A2857" t="s">
        <v>3206</v>
      </c>
      <c r="B2857" t="s">
        <v>20</v>
      </c>
      <c r="C2857">
        <v>5</v>
      </c>
      <c r="D2857">
        <f t="shared" si="176"/>
        <v>5</v>
      </c>
      <c r="E2857">
        <v>5</v>
      </c>
      <c r="F2857">
        <f>IF(OR(E2857="",E2857="UNKNOWN",E2857="ERROR"),_xlfn.XLOOKUP(Table2[[#This Row],[Item]],Items_List!A:A,Items_List!B:B),E2857)</f>
        <v>5</v>
      </c>
      <c r="G2857">
        <v>25</v>
      </c>
      <c r="H2857">
        <f t="shared" si="177"/>
        <v>25</v>
      </c>
      <c r="I2857" t="s">
        <v>14</v>
      </c>
      <c r="J2857" t="s">
        <v>15</v>
      </c>
      <c r="K2857" s="1">
        <v>45034</v>
      </c>
      <c r="L2857" s="1" t="str">
        <f>IF(ISNUMBER(Table2[[#This Row],[Transaction Date]]),TEXT(Table2[[#This Row],[Transaction Date]],"mmmm"),"Unknown")</f>
        <v>April</v>
      </c>
      <c r="M2857" s="1" t="str">
        <f>IF(ISNUMBER(Table2[[#This Row],[Transaction Date]]),TEXT(Table2[[#This Row],[Transaction Date]],"dddd"),"Unknown")</f>
        <v>Tuesday</v>
      </c>
      <c r="N2857">
        <f t="shared" si="178"/>
        <v>0</v>
      </c>
      <c r="O2857" t="str">
        <f t="shared" si="179"/>
        <v>Actual</v>
      </c>
    </row>
    <row r="2858" spans="1:15" x14ac:dyDescent="0.25">
      <c r="A2858" t="s">
        <v>3207</v>
      </c>
      <c r="B2858" t="s">
        <v>28</v>
      </c>
      <c r="C2858">
        <v>5</v>
      </c>
      <c r="D2858">
        <f t="shared" si="176"/>
        <v>5</v>
      </c>
      <c r="E2858">
        <v>4</v>
      </c>
      <c r="F2858">
        <f>IF(OR(E2858="",E2858="UNKNOWN",E2858="ERROR"),_xlfn.XLOOKUP(Table2[[#This Row],[Item]],Items_List!A:A,Items_List!B:B),E2858)</f>
        <v>4</v>
      </c>
      <c r="G2858">
        <v>20</v>
      </c>
      <c r="H2858">
        <f t="shared" si="177"/>
        <v>20</v>
      </c>
      <c r="I2858" t="s">
        <v>23</v>
      </c>
      <c r="J2858" t="s">
        <v>10059</v>
      </c>
      <c r="K2858" s="1">
        <v>45056</v>
      </c>
      <c r="L2858" s="1" t="str">
        <f>IF(ISNUMBER(Table2[[#This Row],[Transaction Date]]),TEXT(Table2[[#This Row],[Transaction Date]],"mmmm"),"Unknown")</f>
        <v>May</v>
      </c>
      <c r="M2858" s="1" t="str">
        <f>IF(ISNUMBER(Table2[[#This Row],[Transaction Date]]),TEXT(Table2[[#This Row],[Transaction Date]],"dddd"),"Unknown")</f>
        <v>Wednesday</v>
      </c>
      <c r="N2858">
        <f t="shared" si="178"/>
        <v>0</v>
      </c>
      <c r="O2858" t="str">
        <f t="shared" si="179"/>
        <v>Actual</v>
      </c>
    </row>
    <row r="2859" spans="1:15" x14ac:dyDescent="0.25">
      <c r="A2859" t="s">
        <v>3208</v>
      </c>
      <c r="B2859" t="s">
        <v>39</v>
      </c>
      <c r="C2859">
        <v>3</v>
      </c>
      <c r="D2859">
        <f t="shared" si="176"/>
        <v>3</v>
      </c>
      <c r="E2859">
        <v>3</v>
      </c>
      <c r="F2859">
        <f>IF(OR(E2859="",E2859="UNKNOWN",E2859="ERROR"),_xlfn.XLOOKUP(Table2[[#This Row],[Item]],Items_List!A:A,Items_List!B:B),E2859)</f>
        <v>3</v>
      </c>
      <c r="G2859" t="s">
        <v>18</v>
      </c>
      <c r="H2859">
        <f t="shared" si="177"/>
        <v>9</v>
      </c>
      <c r="I2859" t="s">
        <v>23</v>
      </c>
      <c r="J2859" t="s">
        <v>10059</v>
      </c>
      <c r="K2859" s="1">
        <v>44949</v>
      </c>
      <c r="L2859" s="1" t="str">
        <f>IF(ISNUMBER(Table2[[#This Row],[Transaction Date]]),TEXT(Table2[[#This Row],[Transaction Date]],"mmmm"),"Unknown")</f>
        <v>January</v>
      </c>
      <c r="M2859" s="1" t="str">
        <f>IF(ISNUMBER(Table2[[#This Row],[Transaction Date]]),TEXT(Table2[[#This Row],[Transaction Date]],"dddd"),"Unknown")</f>
        <v>Monday</v>
      </c>
      <c r="N2859">
        <f t="shared" si="178"/>
        <v>1</v>
      </c>
      <c r="O2859" t="str">
        <f t="shared" si="179"/>
        <v>Actual</v>
      </c>
    </row>
    <row r="2860" spans="1:15" x14ac:dyDescent="0.25">
      <c r="A2860" t="s">
        <v>3209</v>
      </c>
      <c r="B2860" t="s">
        <v>39</v>
      </c>
      <c r="D2860">
        <f t="shared" si="176"/>
        <v>2</v>
      </c>
      <c r="E2860">
        <v>3</v>
      </c>
      <c r="F2860">
        <f>IF(OR(E2860="",E2860="UNKNOWN",E2860="ERROR"),_xlfn.XLOOKUP(Table2[[#This Row],[Item]],Items_List!A:A,Items_List!B:B),E2860)</f>
        <v>3</v>
      </c>
      <c r="G2860">
        <v>6</v>
      </c>
      <c r="H2860">
        <f t="shared" si="177"/>
        <v>6</v>
      </c>
      <c r="I2860" t="s">
        <v>10059</v>
      </c>
      <c r="J2860" t="s">
        <v>15</v>
      </c>
      <c r="K2860" s="1">
        <v>45086</v>
      </c>
      <c r="L2860" s="1" t="str">
        <f>IF(ISNUMBER(Table2[[#This Row],[Transaction Date]]),TEXT(Table2[[#This Row],[Transaction Date]],"mmmm"),"Unknown")</f>
        <v>June</v>
      </c>
      <c r="M2860" s="1" t="str">
        <f>IF(ISNUMBER(Table2[[#This Row],[Transaction Date]]),TEXT(Table2[[#This Row],[Transaction Date]],"dddd"),"Unknown")</f>
        <v>Friday</v>
      </c>
      <c r="N2860">
        <f t="shared" si="178"/>
        <v>1</v>
      </c>
      <c r="O2860" t="str">
        <f t="shared" si="179"/>
        <v>Estimated</v>
      </c>
    </row>
    <row r="2861" spans="1:15" x14ac:dyDescent="0.25">
      <c r="A2861" t="s">
        <v>3211</v>
      </c>
      <c r="B2861" t="s">
        <v>25</v>
      </c>
      <c r="C2861">
        <v>3</v>
      </c>
      <c r="D2861">
        <f t="shared" si="176"/>
        <v>3</v>
      </c>
      <c r="E2861">
        <v>4</v>
      </c>
      <c r="F2861">
        <f>IF(OR(E2861="",E2861="UNKNOWN",E2861="ERROR"),_xlfn.XLOOKUP(Table2[[#This Row],[Item]],Items_List!A:A,Items_List!B:B),E2861)</f>
        <v>4</v>
      </c>
      <c r="G2861">
        <v>12</v>
      </c>
      <c r="H2861">
        <f t="shared" si="177"/>
        <v>12</v>
      </c>
      <c r="I2861" t="s">
        <v>23</v>
      </c>
      <c r="J2861" t="s">
        <v>15</v>
      </c>
      <c r="K2861" s="1">
        <v>44956</v>
      </c>
      <c r="L2861" s="1" t="str">
        <f>IF(ISNUMBER(Table2[[#This Row],[Transaction Date]]),TEXT(Table2[[#This Row],[Transaction Date]],"mmmm"),"Unknown")</f>
        <v>January</v>
      </c>
      <c r="M2861" s="1" t="str">
        <f>IF(ISNUMBER(Table2[[#This Row],[Transaction Date]]),TEXT(Table2[[#This Row],[Transaction Date]],"dddd"),"Unknown")</f>
        <v>Monday</v>
      </c>
      <c r="N2861">
        <f t="shared" si="178"/>
        <v>0</v>
      </c>
      <c r="O2861" t="str">
        <f t="shared" si="179"/>
        <v>Actual</v>
      </c>
    </row>
    <row r="2862" spans="1:15" x14ac:dyDescent="0.25">
      <c r="A2862" t="s">
        <v>3212</v>
      </c>
      <c r="B2862" t="s">
        <v>9</v>
      </c>
      <c r="C2862">
        <v>3</v>
      </c>
      <c r="D2862">
        <f t="shared" si="176"/>
        <v>3</v>
      </c>
      <c r="E2862">
        <v>2</v>
      </c>
      <c r="F2862">
        <f>IF(OR(E2862="",E2862="UNKNOWN",E2862="ERROR"),_xlfn.XLOOKUP(Table2[[#This Row],[Item]],Items_List!A:A,Items_List!B:B),E2862)</f>
        <v>2</v>
      </c>
      <c r="G2862">
        <v>6</v>
      </c>
      <c r="H2862">
        <f t="shared" si="177"/>
        <v>6</v>
      </c>
      <c r="I2862" t="s">
        <v>10</v>
      </c>
      <c r="J2862" t="s">
        <v>10059</v>
      </c>
      <c r="K2862" s="1">
        <v>45122</v>
      </c>
      <c r="L2862" s="1" t="str">
        <f>IF(ISNUMBER(Table2[[#This Row],[Transaction Date]]),TEXT(Table2[[#This Row],[Transaction Date]],"mmmm"),"Unknown")</f>
        <v>July</v>
      </c>
      <c r="M2862" s="1" t="str">
        <f>IF(ISNUMBER(Table2[[#This Row],[Transaction Date]]),TEXT(Table2[[#This Row],[Transaction Date]],"dddd"),"Unknown")</f>
        <v>Saturday</v>
      </c>
      <c r="N2862">
        <f t="shared" si="178"/>
        <v>0</v>
      </c>
      <c r="O2862" t="str">
        <f t="shared" si="179"/>
        <v>Actual</v>
      </c>
    </row>
    <row r="2863" spans="1:15" x14ac:dyDescent="0.25">
      <c r="A2863" t="s">
        <v>3213</v>
      </c>
      <c r="B2863" t="s">
        <v>20</v>
      </c>
      <c r="C2863">
        <v>3</v>
      </c>
      <c r="D2863">
        <f t="shared" si="176"/>
        <v>3</v>
      </c>
      <c r="E2863">
        <v>5</v>
      </c>
      <c r="F2863">
        <f>IF(OR(E2863="",E2863="UNKNOWN",E2863="ERROR"),_xlfn.XLOOKUP(Table2[[#This Row],[Item]],Items_List!A:A,Items_List!B:B),E2863)</f>
        <v>5</v>
      </c>
      <c r="G2863">
        <v>15</v>
      </c>
      <c r="H2863">
        <f t="shared" si="177"/>
        <v>15</v>
      </c>
      <c r="I2863" t="s">
        <v>10</v>
      </c>
      <c r="J2863" t="s">
        <v>10059</v>
      </c>
      <c r="K2863" s="1">
        <v>45113</v>
      </c>
      <c r="L2863" s="1" t="str">
        <f>IF(ISNUMBER(Table2[[#This Row],[Transaction Date]]),TEXT(Table2[[#This Row],[Transaction Date]],"mmmm"),"Unknown")</f>
        <v>July</v>
      </c>
      <c r="M2863" s="1" t="str">
        <f>IF(ISNUMBER(Table2[[#This Row],[Transaction Date]]),TEXT(Table2[[#This Row],[Transaction Date]],"dddd"),"Unknown")</f>
        <v>Thursday</v>
      </c>
      <c r="N2863">
        <f t="shared" si="178"/>
        <v>0</v>
      </c>
      <c r="O2863" t="str">
        <f t="shared" si="179"/>
        <v>Actual</v>
      </c>
    </row>
    <row r="2864" spans="1:15" x14ac:dyDescent="0.25">
      <c r="A2864" t="s">
        <v>3215</v>
      </c>
      <c r="B2864" t="s">
        <v>65</v>
      </c>
      <c r="C2864">
        <v>5</v>
      </c>
      <c r="D2864">
        <f t="shared" si="176"/>
        <v>5</v>
      </c>
      <c r="E2864">
        <v>1.5</v>
      </c>
      <c r="F2864">
        <f>IF(OR(E2864="",E2864="UNKNOWN",E2864="ERROR"),_xlfn.XLOOKUP(Table2[[#This Row],[Item]],Items_List!A:A,Items_List!B:B),E2864)</f>
        <v>1.5</v>
      </c>
      <c r="G2864">
        <v>7.5</v>
      </c>
      <c r="H2864">
        <f t="shared" si="177"/>
        <v>7.5</v>
      </c>
      <c r="I2864" t="s">
        <v>23</v>
      </c>
      <c r="J2864" t="s">
        <v>15</v>
      </c>
      <c r="K2864" s="1">
        <v>45268</v>
      </c>
      <c r="L2864" s="1" t="str">
        <f>IF(ISNUMBER(Table2[[#This Row],[Transaction Date]]),TEXT(Table2[[#This Row],[Transaction Date]],"mmmm"),"Unknown")</f>
        <v>December</v>
      </c>
      <c r="M2864" s="1" t="str">
        <f>IF(ISNUMBER(Table2[[#This Row],[Transaction Date]]),TEXT(Table2[[#This Row],[Transaction Date]],"dddd"),"Unknown")</f>
        <v>Friday</v>
      </c>
      <c r="N2864">
        <f t="shared" si="178"/>
        <v>0</v>
      </c>
      <c r="O2864" t="str">
        <f t="shared" si="179"/>
        <v>Actual</v>
      </c>
    </row>
    <row r="2865" spans="1:15" x14ac:dyDescent="0.25">
      <c r="A2865" t="s">
        <v>3216</v>
      </c>
      <c r="B2865" t="s">
        <v>25</v>
      </c>
      <c r="C2865">
        <v>1</v>
      </c>
      <c r="D2865">
        <f t="shared" si="176"/>
        <v>1</v>
      </c>
      <c r="E2865">
        <v>4</v>
      </c>
      <c r="F2865">
        <f>IF(OR(E2865="",E2865="UNKNOWN",E2865="ERROR"),_xlfn.XLOOKUP(Table2[[#This Row],[Item]],Items_List!A:A,Items_List!B:B),E2865)</f>
        <v>4</v>
      </c>
      <c r="G2865" t="s">
        <v>21</v>
      </c>
      <c r="H2865">
        <f t="shared" si="177"/>
        <v>4</v>
      </c>
      <c r="I2865" t="s">
        <v>23</v>
      </c>
      <c r="J2865" t="s">
        <v>10059</v>
      </c>
      <c r="K2865" s="1">
        <v>45070</v>
      </c>
      <c r="L2865" s="1" t="str">
        <f>IF(ISNUMBER(Table2[[#This Row],[Transaction Date]]),TEXT(Table2[[#This Row],[Transaction Date]],"mmmm"),"Unknown")</f>
        <v>May</v>
      </c>
      <c r="M2865" s="1" t="str">
        <f>IF(ISNUMBER(Table2[[#This Row],[Transaction Date]]),TEXT(Table2[[#This Row],[Transaction Date]],"dddd"),"Unknown")</f>
        <v>Wednesday</v>
      </c>
      <c r="N2865">
        <f t="shared" si="178"/>
        <v>1</v>
      </c>
      <c r="O2865" t="str">
        <f t="shared" si="179"/>
        <v>Actual</v>
      </c>
    </row>
    <row r="2866" spans="1:15" x14ac:dyDescent="0.25">
      <c r="A2866" t="s">
        <v>3217</v>
      </c>
      <c r="B2866" t="s">
        <v>65</v>
      </c>
      <c r="C2866">
        <v>2</v>
      </c>
      <c r="D2866">
        <f t="shared" si="176"/>
        <v>2</v>
      </c>
      <c r="E2866">
        <v>1.5</v>
      </c>
      <c r="F2866">
        <f>IF(OR(E2866="",E2866="UNKNOWN",E2866="ERROR"),_xlfn.XLOOKUP(Table2[[#This Row],[Item]],Items_List!A:A,Items_List!B:B),E2866)</f>
        <v>1.5</v>
      </c>
      <c r="G2866">
        <v>3</v>
      </c>
      <c r="H2866">
        <f t="shared" si="177"/>
        <v>3</v>
      </c>
      <c r="I2866" t="s">
        <v>10059</v>
      </c>
      <c r="J2866" t="s">
        <v>11</v>
      </c>
      <c r="K2866" s="1">
        <v>45175</v>
      </c>
      <c r="L2866" s="1" t="str">
        <f>IF(ISNUMBER(Table2[[#This Row],[Transaction Date]]),TEXT(Table2[[#This Row],[Transaction Date]],"mmmm"),"Unknown")</f>
        <v>September</v>
      </c>
      <c r="M2866" s="1" t="str">
        <f>IF(ISNUMBER(Table2[[#This Row],[Transaction Date]]),TEXT(Table2[[#This Row],[Transaction Date]],"dddd"),"Unknown")</f>
        <v>Wednesday</v>
      </c>
      <c r="N2866">
        <f t="shared" si="178"/>
        <v>0</v>
      </c>
      <c r="O2866" t="str">
        <f t="shared" si="179"/>
        <v>Actual</v>
      </c>
    </row>
    <row r="2867" spans="1:15" x14ac:dyDescent="0.25">
      <c r="A2867" t="s">
        <v>3218</v>
      </c>
      <c r="B2867" t="s">
        <v>9</v>
      </c>
      <c r="C2867">
        <v>3</v>
      </c>
      <c r="D2867">
        <f t="shared" si="176"/>
        <v>3</v>
      </c>
      <c r="E2867">
        <v>2</v>
      </c>
      <c r="F2867">
        <f>IF(OR(E2867="",E2867="UNKNOWN",E2867="ERROR"),_xlfn.XLOOKUP(Table2[[#This Row],[Item]],Items_List!A:A,Items_List!B:B),E2867)</f>
        <v>2</v>
      </c>
      <c r="G2867">
        <v>6</v>
      </c>
      <c r="H2867">
        <f t="shared" si="177"/>
        <v>6</v>
      </c>
      <c r="I2867" t="s">
        <v>10</v>
      </c>
      <c r="J2867" t="s">
        <v>10059</v>
      </c>
      <c r="K2867" s="1">
        <v>45048</v>
      </c>
      <c r="L2867" s="1" t="str">
        <f>IF(ISNUMBER(Table2[[#This Row],[Transaction Date]]),TEXT(Table2[[#This Row],[Transaction Date]],"mmmm"),"Unknown")</f>
        <v>May</v>
      </c>
      <c r="M2867" s="1" t="str">
        <f>IF(ISNUMBER(Table2[[#This Row],[Transaction Date]]),TEXT(Table2[[#This Row],[Transaction Date]],"dddd"),"Unknown")</f>
        <v>Tuesday</v>
      </c>
      <c r="N2867">
        <f t="shared" si="178"/>
        <v>0</v>
      </c>
      <c r="O2867" t="str">
        <f t="shared" si="179"/>
        <v>Actual</v>
      </c>
    </row>
    <row r="2868" spans="1:15" x14ac:dyDescent="0.25">
      <c r="A2868" t="s">
        <v>3219</v>
      </c>
      <c r="B2868" t="s">
        <v>20</v>
      </c>
      <c r="C2868">
        <v>2</v>
      </c>
      <c r="D2868">
        <f t="shared" si="176"/>
        <v>2</v>
      </c>
      <c r="E2868">
        <v>5</v>
      </c>
      <c r="F2868">
        <f>IF(OR(E2868="",E2868="UNKNOWN",E2868="ERROR"),_xlfn.XLOOKUP(Table2[[#This Row],[Item]],Items_List!A:A,Items_List!B:B),E2868)</f>
        <v>5</v>
      </c>
      <c r="G2868">
        <v>10</v>
      </c>
      <c r="H2868">
        <f t="shared" si="177"/>
        <v>10</v>
      </c>
      <c r="I2868" t="s">
        <v>14</v>
      </c>
      <c r="J2868" t="s">
        <v>11</v>
      </c>
      <c r="K2868" s="1">
        <v>45228</v>
      </c>
      <c r="L2868" s="1" t="str">
        <f>IF(ISNUMBER(Table2[[#This Row],[Transaction Date]]),TEXT(Table2[[#This Row],[Transaction Date]],"mmmm"),"Unknown")</f>
        <v>October</v>
      </c>
      <c r="M2868" s="1" t="str">
        <f>IF(ISNUMBER(Table2[[#This Row],[Transaction Date]]),TEXT(Table2[[#This Row],[Transaction Date]],"dddd"),"Unknown")</f>
        <v>Sunday</v>
      </c>
      <c r="N2868">
        <f t="shared" si="178"/>
        <v>0</v>
      </c>
      <c r="O2868" t="str">
        <f t="shared" si="179"/>
        <v>Actual</v>
      </c>
    </row>
    <row r="2869" spans="1:15" x14ac:dyDescent="0.25">
      <c r="A2869" t="s">
        <v>3220</v>
      </c>
      <c r="B2869" t="s">
        <v>65</v>
      </c>
      <c r="C2869">
        <v>1</v>
      </c>
      <c r="D2869">
        <f t="shared" si="176"/>
        <v>1</v>
      </c>
      <c r="E2869">
        <v>1.5</v>
      </c>
      <c r="F2869">
        <f>IF(OR(E2869="",E2869="UNKNOWN",E2869="ERROR"),_xlfn.XLOOKUP(Table2[[#This Row],[Item]],Items_List!A:A,Items_List!B:B),E2869)</f>
        <v>1.5</v>
      </c>
      <c r="G2869">
        <v>1.5</v>
      </c>
      <c r="H2869">
        <f t="shared" si="177"/>
        <v>1.5</v>
      </c>
      <c r="I2869" t="s">
        <v>10</v>
      </c>
      <c r="J2869" t="s">
        <v>11</v>
      </c>
      <c r="K2869" s="1">
        <v>44955</v>
      </c>
      <c r="L2869" s="1" t="str">
        <f>IF(ISNUMBER(Table2[[#This Row],[Transaction Date]]),TEXT(Table2[[#This Row],[Transaction Date]],"mmmm"),"Unknown")</f>
        <v>January</v>
      </c>
      <c r="M2869" s="1" t="str">
        <f>IF(ISNUMBER(Table2[[#This Row],[Transaction Date]]),TEXT(Table2[[#This Row],[Transaction Date]],"dddd"),"Unknown")</f>
        <v>Sunday</v>
      </c>
      <c r="N2869">
        <f t="shared" si="178"/>
        <v>0</v>
      </c>
      <c r="O2869" t="str">
        <f t="shared" si="179"/>
        <v>Actual</v>
      </c>
    </row>
    <row r="2870" spans="1:15" x14ac:dyDescent="0.25">
      <c r="A2870" t="s">
        <v>3221</v>
      </c>
      <c r="B2870" t="s">
        <v>65</v>
      </c>
      <c r="C2870">
        <v>4</v>
      </c>
      <c r="D2870">
        <f t="shared" si="176"/>
        <v>4</v>
      </c>
      <c r="E2870">
        <v>1.5</v>
      </c>
      <c r="F2870">
        <f>IF(OR(E2870="",E2870="UNKNOWN",E2870="ERROR"),_xlfn.XLOOKUP(Table2[[#This Row],[Item]],Items_List!A:A,Items_List!B:B),E2870)</f>
        <v>1.5</v>
      </c>
      <c r="G2870">
        <v>6</v>
      </c>
      <c r="H2870">
        <f t="shared" si="177"/>
        <v>6</v>
      </c>
      <c r="I2870" t="s">
        <v>23</v>
      </c>
      <c r="J2870" t="s">
        <v>11</v>
      </c>
      <c r="L2870" s="1" t="str">
        <f>IF(ISNUMBER(Table2[[#This Row],[Transaction Date]]),TEXT(Table2[[#This Row],[Transaction Date]],"mmmm"),"Unknown")</f>
        <v>Unknown</v>
      </c>
      <c r="M2870" s="1" t="str">
        <f>IF(ISNUMBER(Table2[[#This Row],[Transaction Date]]),TEXT(Table2[[#This Row],[Transaction Date]],"dddd"),"Unknown")</f>
        <v>Unknown</v>
      </c>
      <c r="N2870">
        <f t="shared" si="178"/>
        <v>0</v>
      </c>
      <c r="O2870" t="str">
        <f t="shared" si="179"/>
        <v>Actual</v>
      </c>
    </row>
    <row r="2871" spans="1:15" x14ac:dyDescent="0.25">
      <c r="A2871" t="s">
        <v>3222</v>
      </c>
      <c r="B2871" t="s">
        <v>39</v>
      </c>
      <c r="C2871">
        <v>1</v>
      </c>
      <c r="D2871">
        <f t="shared" si="176"/>
        <v>1</v>
      </c>
      <c r="E2871">
        <v>3</v>
      </c>
      <c r="F2871">
        <f>IF(OR(E2871="",E2871="UNKNOWN",E2871="ERROR"),_xlfn.XLOOKUP(Table2[[#This Row],[Item]],Items_List!A:A,Items_List!B:B),E2871)</f>
        <v>3</v>
      </c>
      <c r="G2871">
        <v>3</v>
      </c>
      <c r="H2871">
        <f t="shared" si="177"/>
        <v>3</v>
      </c>
      <c r="I2871" t="s">
        <v>23</v>
      </c>
      <c r="J2871" t="s">
        <v>15</v>
      </c>
      <c r="K2871" s="1">
        <v>45063</v>
      </c>
      <c r="L2871" s="1" t="str">
        <f>IF(ISNUMBER(Table2[[#This Row],[Transaction Date]]),TEXT(Table2[[#This Row],[Transaction Date]],"mmmm"),"Unknown")</f>
        <v>May</v>
      </c>
      <c r="M2871" s="1" t="str">
        <f>IF(ISNUMBER(Table2[[#This Row],[Transaction Date]]),TEXT(Table2[[#This Row],[Transaction Date]],"dddd"),"Unknown")</f>
        <v>Wednesday</v>
      </c>
      <c r="N2871">
        <f t="shared" si="178"/>
        <v>0</v>
      </c>
      <c r="O2871" t="str">
        <f t="shared" si="179"/>
        <v>Actual</v>
      </c>
    </row>
    <row r="2872" spans="1:15" x14ac:dyDescent="0.25">
      <c r="A2872" t="s">
        <v>3224</v>
      </c>
      <c r="B2872" t="s">
        <v>65</v>
      </c>
      <c r="C2872">
        <v>4</v>
      </c>
      <c r="D2872">
        <f t="shared" si="176"/>
        <v>4</v>
      </c>
      <c r="E2872">
        <v>1.5</v>
      </c>
      <c r="F2872">
        <f>IF(OR(E2872="",E2872="UNKNOWN",E2872="ERROR"),_xlfn.XLOOKUP(Table2[[#This Row],[Item]],Items_List!A:A,Items_List!B:B),E2872)</f>
        <v>1.5</v>
      </c>
      <c r="G2872">
        <v>6</v>
      </c>
      <c r="H2872">
        <f t="shared" si="177"/>
        <v>6</v>
      </c>
      <c r="I2872" t="s">
        <v>10</v>
      </c>
      <c r="J2872" t="s">
        <v>15</v>
      </c>
      <c r="K2872" s="1">
        <v>45049</v>
      </c>
      <c r="L2872" s="1" t="str">
        <f>IF(ISNUMBER(Table2[[#This Row],[Transaction Date]]),TEXT(Table2[[#This Row],[Transaction Date]],"mmmm"),"Unknown")</f>
        <v>May</v>
      </c>
      <c r="M2872" s="1" t="str">
        <f>IF(ISNUMBER(Table2[[#This Row],[Transaction Date]]),TEXT(Table2[[#This Row],[Transaction Date]],"dddd"),"Unknown")</f>
        <v>Wednesday</v>
      </c>
      <c r="N2872">
        <f t="shared" si="178"/>
        <v>0</v>
      </c>
      <c r="O2872" t="str">
        <f t="shared" si="179"/>
        <v>Actual</v>
      </c>
    </row>
    <row r="2873" spans="1:15" x14ac:dyDescent="0.25">
      <c r="A2873" t="s">
        <v>3225</v>
      </c>
      <c r="B2873" t="s">
        <v>13</v>
      </c>
      <c r="C2873">
        <v>5</v>
      </c>
      <c r="D2873">
        <f t="shared" si="176"/>
        <v>5</v>
      </c>
      <c r="E2873">
        <v>3</v>
      </c>
      <c r="F2873">
        <f>IF(OR(E2873="",E2873="UNKNOWN",E2873="ERROR"),_xlfn.XLOOKUP(Table2[[#This Row],[Item]],Items_List!A:A,Items_List!B:B),E2873)</f>
        <v>3</v>
      </c>
      <c r="G2873">
        <v>15</v>
      </c>
      <c r="H2873">
        <f t="shared" si="177"/>
        <v>15</v>
      </c>
      <c r="I2873" t="s">
        <v>10</v>
      </c>
      <c r="J2873" t="s">
        <v>11</v>
      </c>
      <c r="K2873" s="1">
        <v>45016</v>
      </c>
      <c r="L2873" s="1" t="str">
        <f>IF(ISNUMBER(Table2[[#This Row],[Transaction Date]]),TEXT(Table2[[#This Row],[Transaction Date]],"mmmm"),"Unknown")</f>
        <v>March</v>
      </c>
      <c r="M2873" s="1" t="str">
        <f>IF(ISNUMBER(Table2[[#This Row],[Transaction Date]]),TEXT(Table2[[#This Row],[Transaction Date]],"dddd"),"Unknown")</f>
        <v>Friday</v>
      </c>
      <c r="N2873">
        <f t="shared" si="178"/>
        <v>0</v>
      </c>
      <c r="O2873" t="str">
        <f t="shared" si="179"/>
        <v>Actual</v>
      </c>
    </row>
    <row r="2874" spans="1:15" x14ac:dyDescent="0.25">
      <c r="A2874" t="s">
        <v>3227</v>
      </c>
      <c r="B2874" t="s">
        <v>28</v>
      </c>
      <c r="C2874">
        <v>5</v>
      </c>
      <c r="D2874">
        <f t="shared" si="176"/>
        <v>5</v>
      </c>
      <c r="E2874">
        <v>4</v>
      </c>
      <c r="F2874">
        <f>IF(OR(E2874="",E2874="UNKNOWN",E2874="ERROR"),_xlfn.XLOOKUP(Table2[[#This Row],[Item]],Items_List!A:A,Items_List!B:B),E2874)</f>
        <v>4</v>
      </c>
      <c r="G2874">
        <v>20</v>
      </c>
      <c r="H2874">
        <f t="shared" si="177"/>
        <v>20</v>
      </c>
      <c r="I2874" t="s">
        <v>23</v>
      </c>
      <c r="J2874" t="s">
        <v>15</v>
      </c>
      <c r="K2874" s="1">
        <v>45003</v>
      </c>
      <c r="L2874" s="1" t="str">
        <f>IF(ISNUMBER(Table2[[#This Row],[Transaction Date]]),TEXT(Table2[[#This Row],[Transaction Date]],"mmmm"),"Unknown")</f>
        <v>March</v>
      </c>
      <c r="M2874" s="1" t="str">
        <f>IF(ISNUMBER(Table2[[#This Row],[Transaction Date]]),TEXT(Table2[[#This Row],[Transaction Date]],"dddd"),"Unknown")</f>
        <v>Saturday</v>
      </c>
      <c r="N2874">
        <f t="shared" si="178"/>
        <v>0</v>
      </c>
      <c r="O2874" t="str">
        <f t="shared" si="179"/>
        <v>Actual</v>
      </c>
    </row>
    <row r="2875" spans="1:15" x14ac:dyDescent="0.25">
      <c r="A2875" t="s">
        <v>3228</v>
      </c>
      <c r="B2875" t="s">
        <v>39</v>
      </c>
      <c r="C2875">
        <v>4</v>
      </c>
      <c r="D2875">
        <f t="shared" si="176"/>
        <v>4</v>
      </c>
      <c r="E2875">
        <v>3</v>
      </c>
      <c r="F2875">
        <f>IF(OR(E2875="",E2875="UNKNOWN",E2875="ERROR"),_xlfn.XLOOKUP(Table2[[#This Row],[Item]],Items_List!A:A,Items_List!B:B),E2875)</f>
        <v>3</v>
      </c>
      <c r="G2875">
        <v>12</v>
      </c>
      <c r="H2875">
        <f t="shared" si="177"/>
        <v>12</v>
      </c>
      <c r="I2875" t="s">
        <v>10</v>
      </c>
      <c r="J2875" t="s">
        <v>11</v>
      </c>
      <c r="K2875" s="1">
        <v>45279</v>
      </c>
      <c r="L2875" s="1" t="str">
        <f>IF(ISNUMBER(Table2[[#This Row],[Transaction Date]]),TEXT(Table2[[#This Row],[Transaction Date]],"mmmm"),"Unknown")</f>
        <v>December</v>
      </c>
      <c r="M2875" s="1" t="str">
        <f>IF(ISNUMBER(Table2[[#This Row],[Transaction Date]]),TEXT(Table2[[#This Row],[Transaction Date]],"dddd"),"Unknown")</f>
        <v>Tuesday</v>
      </c>
      <c r="N2875">
        <f t="shared" si="178"/>
        <v>0</v>
      </c>
      <c r="O2875" t="str">
        <f t="shared" si="179"/>
        <v>Actual</v>
      </c>
    </row>
    <row r="2876" spans="1:15" x14ac:dyDescent="0.25">
      <c r="A2876" t="s">
        <v>3229</v>
      </c>
      <c r="B2876" t="s">
        <v>65</v>
      </c>
      <c r="C2876">
        <v>3</v>
      </c>
      <c r="D2876">
        <f t="shared" si="176"/>
        <v>3</v>
      </c>
      <c r="E2876">
        <v>1.5</v>
      </c>
      <c r="F2876">
        <f>IF(OR(E2876="",E2876="UNKNOWN",E2876="ERROR"),_xlfn.XLOOKUP(Table2[[#This Row],[Item]],Items_List!A:A,Items_List!B:B),E2876)</f>
        <v>1.5</v>
      </c>
      <c r="G2876">
        <v>4.5</v>
      </c>
      <c r="H2876">
        <f t="shared" si="177"/>
        <v>4.5</v>
      </c>
      <c r="I2876" t="s">
        <v>14</v>
      </c>
      <c r="J2876" t="s">
        <v>10059</v>
      </c>
      <c r="K2876" s="1">
        <v>45287</v>
      </c>
      <c r="L2876" s="1" t="str">
        <f>IF(ISNUMBER(Table2[[#This Row],[Transaction Date]]),TEXT(Table2[[#This Row],[Transaction Date]],"mmmm"),"Unknown")</f>
        <v>December</v>
      </c>
      <c r="M2876" s="1" t="str">
        <f>IF(ISNUMBER(Table2[[#This Row],[Transaction Date]]),TEXT(Table2[[#This Row],[Transaction Date]],"dddd"),"Unknown")</f>
        <v>Wednesday</v>
      </c>
      <c r="N2876">
        <f t="shared" si="178"/>
        <v>0</v>
      </c>
      <c r="O2876" t="str">
        <f t="shared" si="179"/>
        <v>Actual</v>
      </c>
    </row>
    <row r="2877" spans="1:15" x14ac:dyDescent="0.25">
      <c r="A2877" t="s">
        <v>3230</v>
      </c>
      <c r="B2877" t="s">
        <v>9</v>
      </c>
      <c r="C2877">
        <v>4</v>
      </c>
      <c r="D2877">
        <f t="shared" si="176"/>
        <v>4</v>
      </c>
      <c r="E2877">
        <v>2</v>
      </c>
      <c r="F2877">
        <f>IF(OR(E2877="",E2877="UNKNOWN",E2877="ERROR"),_xlfn.XLOOKUP(Table2[[#This Row],[Item]],Items_List!A:A,Items_List!B:B),E2877)</f>
        <v>2</v>
      </c>
      <c r="G2877">
        <v>8</v>
      </c>
      <c r="H2877">
        <f t="shared" si="177"/>
        <v>8</v>
      </c>
      <c r="I2877" t="s">
        <v>10059</v>
      </c>
      <c r="J2877" t="s">
        <v>15</v>
      </c>
      <c r="K2877" s="1">
        <v>44959</v>
      </c>
      <c r="L2877" s="1" t="str">
        <f>IF(ISNUMBER(Table2[[#This Row],[Transaction Date]]),TEXT(Table2[[#This Row],[Transaction Date]],"mmmm"),"Unknown")</f>
        <v>February</v>
      </c>
      <c r="M2877" s="1" t="str">
        <f>IF(ISNUMBER(Table2[[#This Row],[Transaction Date]]),TEXT(Table2[[#This Row],[Transaction Date]],"dddd"),"Unknown")</f>
        <v>Thursday</v>
      </c>
      <c r="N2877">
        <f t="shared" si="178"/>
        <v>0</v>
      </c>
      <c r="O2877" t="str">
        <f t="shared" si="179"/>
        <v>Actual</v>
      </c>
    </row>
    <row r="2878" spans="1:15" x14ac:dyDescent="0.25">
      <c r="A2878" t="s">
        <v>3231</v>
      </c>
      <c r="B2878" t="s">
        <v>17</v>
      </c>
      <c r="C2878">
        <v>5</v>
      </c>
      <c r="D2878">
        <f t="shared" si="176"/>
        <v>5</v>
      </c>
      <c r="E2878">
        <v>1</v>
      </c>
      <c r="F2878">
        <f>IF(OR(E2878="",E2878="UNKNOWN",E2878="ERROR"),_xlfn.XLOOKUP(Table2[[#This Row],[Item]],Items_List!A:A,Items_List!B:B),E2878)</f>
        <v>1</v>
      </c>
      <c r="G2878">
        <v>5</v>
      </c>
      <c r="H2878">
        <f t="shared" si="177"/>
        <v>5</v>
      </c>
      <c r="I2878" t="s">
        <v>23</v>
      </c>
      <c r="J2878" t="s">
        <v>10059</v>
      </c>
      <c r="K2878" s="1">
        <v>45059</v>
      </c>
      <c r="L2878" s="1" t="str">
        <f>IF(ISNUMBER(Table2[[#This Row],[Transaction Date]]),TEXT(Table2[[#This Row],[Transaction Date]],"mmmm"),"Unknown")</f>
        <v>May</v>
      </c>
      <c r="M2878" s="1" t="str">
        <f>IF(ISNUMBER(Table2[[#This Row],[Transaction Date]]),TEXT(Table2[[#This Row],[Transaction Date]],"dddd"),"Unknown")</f>
        <v>Saturday</v>
      </c>
      <c r="N2878">
        <f t="shared" si="178"/>
        <v>0</v>
      </c>
      <c r="O2878" t="str">
        <f t="shared" si="179"/>
        <v>Actual</v>
      </c>
    </row>
    <row r="2879" spans="1:15" x14ac:dyDescent="0.25">
      <c r="A2879" t="s">
        <v>3232</v>
      </c>
      <c r="B2879" t="s">
        <v>13</v>
      </c>
      <c r="D2879">
        <f t="shared" si="176"/>
        <v>5</v>
      </c>
      <c r="E2879">
        <v>3</v>
      </c>
      <c r="F2879">
        <f>IF(OR(E2879="",E2879="UNKNOWN",E2879="ERROR"),_xlfn.XLOOKUP(Table2[[#This Row],[Item]],Items_List!A:A,Items_List!B:B),E2879)</f>
        <v>3</v>
      </c>
      <c r="G2879">
        <v>15</v>
      </c>
      <c r="H2879">
        <f t="shared" si="177"/>
        <v>15</v>
      </c>
      <c r="I2879" t="s">
        <v>10059</v>
      </c>
      <c r="J2879" t="s">
        <v>11</v>
      </c>
      <c r="K2879" s="1">
        <v>45218</v>
      </c>
      <c r="L2879" s="1" t="str">
        <f>IF(ISNUMBER(Table2[[#This Row],[Transaction Date]]),TEXT(Table2[[#This Row],[Transaction Date]],"mmmm"),"Unknown")</f>
        <v>October</v>
      </c>
      <c r="M2879" s="1" t="str">
        <f>IF(ISNUMBER(Table2[[#This Row],[Transaction Date]]),TEXT(Table2[[#This Row],[Transaction Date]],"dddd"),"Unknown")</f>
        <v>Thursday</v>
      </c>
      <c r="N2879">
        <f t="shared" si="178"/>
        <v>1</v>
      </c>
      <c r="O2879" t="str">
        <f t="shared" si="179"/>
        <v>Estimated</v>
      </c>
    </row>
    <row r="2880" spans="1:15" x14ac:dyDescent="0.25">
      <c r="A2880" t="s">
        <v>3234</v>
      </c>
      <c r="B2880" t="s">
        <v>25</v>
      </c>
      <c r="C2880">
        <v>1</v>
      </c>
      <c r="D2880">
        <f t="shared" si="176"/>
        <v>1</v>
      </c>
      <c r="E2880">
        <v>4</v>
      </c>
      <c r="F2880">
        <f>IF(OR(E2880="",E2880="UNKNOWN",E2880="ERROR"),_xlfn.XLOOKUP(Table2[[#This Row],[Item]],Items_List!A:A,Items_List!B:B),E2880)</f>
        <v>4</v>
      </c>
      <c r="G2880">
        <v>4</v>
      </c>
      <c r="H2880">
        <f t="shared" si="177"/>
        <v>4</v>
      </c>
      <c r="I2880" t="s">
        <v>23</v>
      </c>
      <c r="J2880" t="s">
        <v>15</v>
      </c>
      <c r="K2880" s="1">
        <v>45278</v>
      </c>
      <c r="L2880" s="1" t="str">
        <f>IF(ISNUMBER(Table2[[#This Row],[Transaction Date]]),TEXT(Table2[[#This Row],[Transaction Date]],"mmmm"),"Unknown")</f>
        <v>December</v>
      </c>
      <c r="M2880" s="1" t="str">
        <f>IF(ISNUMBER(Table2[[#This Row],[Transaction Date]]),TEXT(Table2[[#This Row],[Transaction Date]],"dddd"),"Unknown")</f>
        <v>Monday</v>
      </c>
      <c r="N2880">
        <f t="shared" si="178"/>
        <v>0</v>
      </c>
      <c r="O2880" t="str">
        <f t="shared" si="179"/>
        <v>Actual</v>
      </c>
    </row>
    <row r="2881" spans="1:15" x14ac:dyDescent="0.25">
      <c r="A2881" t="s">
        <v>3235</v>
      </c>
      <c r="B2881" t="s">
        <v>28</v>
      </c>
      <c r="C2881">
        <v>5</v>
      </c>
      <c r="D2881">
        <f t="shared" si="176"/>
        <v>5</v>
      </c>
      <c r="E2881">
        <v>4</v>
      </c>
      <c r="F2881">
        <f>IF(OR(E2881="",E2881="UNKNOWN",E2881="ERROR"),_xlfn.XLOOKUP(Table2[[#This Row],[Item]],Items_List!A:A,Items_List!B:B),E2881)</f>
        <v>4</v>
      </c>
      <c r="G2881">
        <v>20</v>
      </c>
      <c r="H2881">
        <f t="shared" si="177"/>
        <v>20</v>
      </c>
      <c r="I2881" t="s">
        <v>23</v>
      </c>
      <c r="J2881" t="s">
        <v>15</v>
      </c>
      <c r="K2881" s="1">
        <v>44983</v>
      </c>
      <c r="L2881" s="1" t="str">
        <f>IF(ISNUMBER(Table2[[#This Row],[Transaction Date]]),TEXT(Table2[[#This Row],[Transaction Date]],"mmmm"),"Unknown")</f>
        <v>February</v>
      </c>
      <c r="M2881" s="1" t="str">
        <f>IF(ISNUMBER(Table2[[#This Row],[Transaction Date]]),TEXT(Table2[[#This Row],[Transaction Date]],"dddd"),"Unknown")</f>
        <v>Sunday</v>
      </c>
      <c r="N2881">
        <f t="shared" si="178"/>
        <v>0</v>
      </c>
      <c r="O2881" t="str">
        <f t="shared" si="179"/>
        <v>Actual</v>
      </c>
    </row>
    <row r="2882" spans="1:15" x14ac:dyDescent="0.25">
      <c r="A2882" t="s">
        <v>3236</v>
      </c>
      <c r="B2882" t="s">
        <v>13</v>
      </c>
      <c r="C2882">
        <v>5</v>
      </c>
      <c r="D2882">
        <f t="shared" ref="D2882:D2945" si="180">IF(OR(C2882="",C2882="UNKNOWN",C2882="ERROR"),IFERROR(VALUE(G2882)/VALUE(E2882),""),VALUE(C2882))</f>
        <v>5</v>
      </c>
      <c r="E2882">
        <v>3</v>
      </c>
      <c r="F2882">
        <f>IF(OR(E2882="",E2882="UNKNOWN",E2882="ERROR"),_xlfn.XLOOKUP(Table2[[#This Row],[Item]],Items_List!A:A,Items_List!B:B),E2882)</f>
        <v>3</v>
      </c>
      <c r="G2882">
        <v>15</v>
      </c>
      <c r="H2882">
        <f t="shared" ref="H2882:H2945" si="181">D2882*F2882</f>
        <v>15</v>
      </c>
      <c r="I2882" t="s">
        <v>14</v>
      </c>
      <c r="J2882" t="s">
        <v>15</v>
      </c>
      <c r="K2882" s="1">
        <v>45024</v>
      </c>
      <c r="L2882" s="1" t="str">
        <f>IF(ISNUMBER(Table2[[#This Row],[Transaction Date]]),TEXT(Table2[[#This Row],[Transaction Date]],"mmmm"),"Unknown")</f>
        <v>April</v>
      </c>
      <c r="M2882" s="1" t="str">
        <f>IF(ISNUMBER(Table2[[#This Row],[Transaction Date]]),TEXT(Table2[[#This Row],[Transaction Date]],"dddd"),"Unknown")</f>
        <v>Saturday</v>
      </c>
      <c r="N2882">
        <f t="shared" ref="N2882:N2945" si="182">IF(OR(B2882="",B2882="unknown",B2882="error",C2882="",C2882="unknown",C2882="error",G2882="",G2882="error",G2882="unknown"),1,0)</f>
        <v>0</v>
      </c>
      <c r="O2882" t="str">
        <f t="shared" ref="O2882:O2945" si="183">IF(OR(C2882="",C2882="error",C2882="unknown"),"Estimated","Actual")</f>
        <v>Actual</v>
      </c>
    </row>
    <row r="2883" spans="1:15" x14ac:dyDescent="0.25">
      <c r="A2883" t="s">
        <v>3237</v>
      </c>
      <c r="B2883" t="s">
        <v>17</v>
      </c>
      <c r="C2883">
        <v>2</v>
      </c>
      <c r="D2883">
        <f t="shared" si="180"/>
        <v>2</v>
      </c>
      <c r="E2883">
        <v>1</v>
      </c>
      <c r="F2883">
        <f>IF(OR(E2883="",E2883="UNKNOWN",E2883="ERROR"),_xlfn.XLOOKUP(Table2[[#This Row],[Item]],Items_List!A:A,Items_List!B:B),E2883)</f>
        <v>1</v>
      </c>
      <c r="G2883">
        <v>2</v>
      </c>
      <c r="H2883">
        <f t="shared" si="181"/>
        <v>2</v>
      </c>
      <c r="I2883" t="s">
        <v>10</v>
      </c>
      <c r="J2883" t="s">
        <v>15</v>
      </c>
      <c r="K2883" s="1">
        <v>45037</v>
      </c>
      <c r="L2883" s="1" t="str">
        <f>IF(ISNUMBER(Table2[[#This Row],[Transaction Date]]),TEXT(Table2[[#This Row],[Transaction Date]],"mmmm"),"Unknown")</f>
        <v>April</v>
      </c>
      <c r="M2883" s="1" t="str">
        <f>IF(ISNUMBER(Table2[[#This Row],[Transaction Date]]),TEXT(Table2[[#This Row],[Transaction Date]],"dddd"),"Unknown")</f>
        <v>Friday</v>
      </c>
      <c r="N2883">
        <f t="shared" si="182"/>
        <v>0</v>
      </c>
      <c r="O2883" t="str">
        <f t="shared" si="183"/>
        <v>Actual</v>
      </c>
    </row>
    <row r="2884" spans="1:15" x14ac:dyDescent="0.25">
      <c r="A2884" t="s">
        <v>3238</v>
      </c>
      <c r="B2884" t="s">
        <v>39</v>
      </c>
      <c r="C2884">
        <v>4</v>
      </c>
      <c r="D2884">
        <f t="shared" si="180"/>
        <v>4</v>
      </c>
      <c r="E2884">
        <v>3</v>
      </c>
      <c r="F2884">
        <f>IF(OR(E2884="",E2884="UNKNOWN",E2884="ERROR"),_xlfn.XLOOKUP(Table2[[#This Row],[Item]],Items_List!A:A,Items_List!B:B),E2884)</f>
        <v>3</v>
      </c>
      <c r="G2884">
        <v>12</v>
      </c>
      <c r="H2884">
        <f t="shared" si="181"/>
        <v>12</v>
      </c>
      <c r="I2884" t="s">
        <v>10059</v>
      </c>
      <c r="J2884" t="s">
        <v>15</v>
      </c>
      <c r="K2884" s="1">
        <v>45088</v>
      </c>
      <c r="L2884" s="1" t="str">
        <f>IF(ISNUMBER(Table2[[#This Row],[Transaction Date]]),TEXT(Table2[[#This Row],[Transaction Date]],"mmmm"),"Unknown")</f>
        <v>June</v>
      </c>
      <c r="M2884" s="1" t="str">
        <f>IF(ISNUMBER(Table2[[#This Row],[Transaction Date]]),TEXT(Table2[[#This Row],[Transaction Date]],"dddd"),"Unknown")</f>
        <v>Sunday</v>
      </c>
      <c r="N2884">
        <f t="shared" si="182"/>
        <v>0</v>
      </c>
      <c r="O2884" t="str">
        <f t="shared" si="183"/>
        <v>Actual</v>
      </c>
    </row>
    <row r="2885" spans="1:15" x14ac:dyDescent="0.25">
      <c r="A2885" t="s">
        <v>3239</v>
      </c>
      <c r="B2885" t="s">
        <v>17</v>
      </c>
      <c r="C2885">
        <v>3</v>
      </c>
      <c r="D2885">
        <f t="shared" si="180"/>
        <v>3</v>
      </c>
      <c r="E2885">
        <v>1</v>
      </c>
      <c r="F2885">
        <f>IF(OR(E2885="",E2885="UNKNOWN",E2885="ERROR"),_xlfn.XLOOKUP(Table2[[#This Row],[Item]],Items_List!A:A,Items_List!B:B),E2885)</f>
        <v>1</v>
      </c>
      <c r="G2885">
        <v>3</v>
      </c>
      <c r="H2885">
        <f t="shared" si="181"/>
        <v>3</v>
      </c>
      <c r="I2885" t="s">
        <v>14</v>
      </c>
      <c r="J2885" t="s">
        <v>15</v>
      </c>
      <c r="K2885" s="1">
        <v>45139</v>
      </c>
      <c r="L2885" s="1" t="str">
        <f>IF(ISNUMBER(Table2[[#This Row],[Transaction Date]]),TEXT(Table2[[#This Row],[Transaction Date]],"mmmm"),"Unknown")</f>
        <v>August</v>
      </c>
      <c r="M2885" s="1" t="str">
        <f>IF(ISNUMBER(Table2[[#This Row],[Transaction Date]]),TEXT(Table2[[#This Row],[Transaction Date]],"dddd"),"Unknown")</f>
        <v>Tuesday</v>
      </c>
      <c r="N2885">
        <f t="shared" si="182"/>
        <v>0</v>
      </c>
      <c r="O2885" t="str">
        <f t="shared" si="183"/>
        <v>Actual</v>
      </c>
    </row>
    <row r="2886" spans="1:15" x14ac:dyDescent="0.25">
      <c r="A2886" t="s">
        <v>3240</v>
      </c>
      <c r="B2886" t="s">
        <v>28</v>
      </c>
      <c r="C2886">
        <v>5</v>
      </c>
      <c r="D2886">
        <f t="shared" si="180"/>
        <v>5</v>
      </c>
      <c r="E2886">
        <v>4</v>
      </c>
      <c r="F2886">
        <f>IF(OR(E2886="",E2886="UNKNOWN",E2886="ERROR"),_xlfn.XLOOKUP(Table2[[#This Row],[Item]],Items_List!A:A,Items_List!B:B),E2886)</f>
        <v>4</v>
      </c>
      <c r="G2886">
        <v>20</v>
      </c>
      <c r="H2886">
        <f t="shared" si="181"/>
        <v>20</v>
      </c>
      <c r="I2886" t="s">
        <v>10</v>
      </c>
      <c r="J2886" t="s">
        <v>10059</v>
      </c>
      <c r="K2886" s="1">
        <v>45039</v>
      </c>
      <c r="L2886" s="1" t="str">
        <f>IF(ISNUMBER(Table2[[#This Row],[Transaction Date]]),TEXT(Table2[[#This Row],[Transaction Date]],"mmmm"),"Unknown")</f>
        <v>April</v>
      </c>
      <c r="M2886" s="1" t="str">
        <f>IF(ISNUMBER(Table2[[#This Row],[Transaction Date]]),TEXT(Table2[[#This Row],[Transaction Date]],"dddd"),"Unknown")</f>
        <v>Sunday</v>
      </c>
      <c r="N2886">
        <f t="shared" si="182"/>
        <v>0</v>
      </c>
      <c r="O2886" t="str">
        <f t="shared" si="183"/>
        <v>Actual</v>
      </c>
    </row>
    <row r="2887" spans="1:15" x14ac:dyDescent="0.25">
      <c r="A2887" t="s">
        <v>3241</v>
      </c>
      <c r="B2887" t="s">
        <v>39</v>
      </c>
      <c r="C2887">
        <v>4</v>
      </c>
      <c r="D2887">
        <f t="shared" si="180"/>
        <v>4</v>
      </c>
      <c r="E2887">
        <v>3</v>
      </c>
      <c r="F2887">
        <f>IF(OR(E2887="",E2887="UNKNOWN",E2887="ERROR"),_xlfn.XLOOKUP(Table2[[#This Row],[Item]],Items_List!A:A,Items_List!B:B),E2887)</f>
        <v>3</v>
      </c>
      <c r="G2887">
        <v>12</v>
      </c>
      <c r="H2887">
        <f t="shared" si="181"/>
        <v>12</v>
      </c>
      <c r="I2887" t="s">
        <v>10</v>
      </c>
      <c r="J2887" t="s">
        <v>15</v>
      </c>
      <c r="K2887" s="1">
        <v>45169</v>
      </c>
      <c r="L2887" s="1" t="str">
        <f>IF(ISNUMBER(Table2[[#This Row],[Transaction Date]]),TEXT(Table2[[#This Row],[Transaction Date]],"mmmm"),"Unknown")</f>
        <v>August</v>
      </c>
      <c r="M2887" s="1" t="str">
        <f>IF(ISNUMBER(Table2[[#This Row],[Transaction Date]]),TEXT(Table2[[#This Row],[Transaction Date]],"dddd"),"Unknown")</f>
        <v>Thursday</v>
      </c>
      <c r="N2887">
        <f t="shared" si="182"/>
        <v>0</v>
      </c>
      <c r="O2887" t="str">
        <f t="shared" si="183"/>
        <v>Actual</v>
      </c>
    </row>
    <row r="2888" spans="1:15" x14ac:dyDescent="0.25">
      <c r="A2888" t="s">
        <v>3242</v>
      </c>
      <c r="B2888" t="s">
        <v>20</v>
      </c>
      <c r="C2888">
        <v>4</v>
      </c>
      <c r="D2888">
        <f t="shared" si="180"/>
        <v>4</v>
      </c>
      <c r="E2888">
        <v>5</v>
      </c>
      <c r="F2888">
        <f>IF(OR(E2888="",E2888="UNKNOWN",E2888="ERROR"),_xlfn.XLOOKUP(Table2[[#This Row],[Item]],Items_List!A:A,Items_List!B:B),E2888)</f>
        <v>5</v>
      </c>
      <c r="G2888" t="s">
        <v>18</v>
      </c>
      <c r="H2888">
        <f t="shared" si="181"/>
        <v>20</v>
      </c>
      <c r="I2888" t="s">
        <v>10059</v>
      </c>
      <c r="J2888" t="s">
        <v>11</v>
      </c>
      <c r="K2888" s="1">
        <v>45111</v>
      </c>
      <c r="L2888" s="1" t="str">
        <f>IF(ISNUMBER(Table2[[#This Row],[Transaction Date]]),TEXT(Table2[[#This Row],[Transaction Date]],"mmmm"),"Unknown")</f>
        <v>July</v>
      </c>
      <c r="M2888" s="1" t="str">
        <f>IF(ISNUMBER(Table2[[#This Row],[Transaction Date]]),TEXT(Table2[[#This Row],[Transaction Date]],"dddd"),"Unknown")</f>
        <v>Tuesday</v>
      </c>
      <c r="N2888">
        <f t="shared" si="182"/>
        <v>1</v>
      </c>
      <c r="O2888" t="str">
        <f t="shared" si="183"/>
        <v>Actual</v>
      </c>
    </row>
    <row r="2889" spans="1:15" x14ac:dyDescent="0.25">
      <c r="A2889" t="s">
        <v>3243</v>
      </c>
      <c r="B2889" t="s">
        <v>9</v>
      </c>
      <c r="C2889">
        <v>1</v>
      </c>
      <c r="D2889">
        <f t="shared" si="180"/>
        <v>1</v>
      </c>
      <c r="E2889">
        <v>2</v>
      </c>
      <c r="F2889">
        <f>IF(OR(E2889="",E2889="UNKNOWN",E2889="ERROR"),_xlfn.XLOOKUP(Table2[[#This Row],[Item]],Items_List!A:A,Items_List!B:B),E2889)</f>
        <v>2</v>
      </c>
      <c r="G2889">
        <v>2</v>
      </c>
      <c r="H2889">
        <f t="shared" si="181"/>
        <v>2</v>
      </c>
      <c r="I2889" t="s">
        <v>10059</v>
      </c>
      <c r="J2889" t="s">
        <v>10059</v>
      </c>
      <c r="L2889" s="1" t="str">
        <f>IF(ISNUMBER(Table2[[#This Row],[Transaction Date]]),TEXT(Table2[[#This Row],[Transaction Date]],"mmmm"),"Unknown")</f>
        <v>Unknown</v>
      </c>
      <c r="M2889" s="1" t="str">
        <f>IF(ISNUMBER(Table2[[#This Row],[Transaction Date]]),TEXT(Table2[[#This Row],[Transaction Date]],"dddd"),"Unknown")</f>
        <v>Unknown</v>
      </c>
      <c r="N2889">
        <f t="shared" si="182"/>
        <v>0</v>
      </c>
      <c r="O2889" t="str">
        <f t="shared" si="183"/>
        <v>Actual</v>
      </c>
    </row>
    <row r="2890" spans="1:15" x14ac:dyDescent="0.25">
      <c r="A2890" t="s">
        <v>3244</v>
      </c>
      <c r="B2890" t="s">
        <v>39</v>
      </c>
      <c r="C2890">
        <v>4</v>
      </c>
      <c r="D2890">
        <f t="shared" si="180"/>
        <v>4</v>
      </c>
      <c r="E2890">
        <v>3</v>
      </c>
      <c r="F2890">
        <f>IF(OR(E2890="",E2890="UNKNOWN",E2890="ERROR"),_xlfn.XLOOKUP(Table2[[#This Row],[Item]],Items_List!A:A,Items_List!B:B),E2890)</f>
        <v>3</v>
      </c>
      <c r="G2890">
        <v>12</v>
      </c>
      <c r="H2890">
        <f t="shared" si="181"/>
        <v>12</v>
      </c>
      <c r="I2890" t="s">
        <v>23</v>
      </c>
      <c r="J2890" t="s">
        <v>10059</v>
      </c>
      <c r="K2890" s="1">
        <v>45026</v>
      </c>
      <c r="L2890" s="1" t="str">
        <f>IF(ISNUMBER(Table2[[#This Row],[Transaction Date]]),TEXT(Table2[[#This Row],[Transaction Date]],"mmmm"),"Unknown")</f>
        <v>April</v>
      </c>
      <c r="M2890" s="1" t="str">
        <f>IF(ISNUMBER(Table2[[#This Row],[Transaction Date]]),TEXT(Table2[[#This Row],[Transaction Date]],"dddd"),"Unknown")</f>
        <v>Monday</v>
      </c>
      <c r="N2890">
        <f t="shared" si="182"/>
        <v>0</v>
      </c>
      <c r="O2890" t="str">
        <f t="shared" si="183"/>
        <v>Actual</v>
      </c>
    </row>
    <row r="2891" spans="1:15" x14ac:dyDescent="0.25">
      <c r="A2891" t="s">
        <v>3245</v>
      </c>
      <c r="B2891" t="s">
        <v>9</v>
      </c>
      <c r="C2891">
        <v>2</v>
      </c>
      <c r="D2891">
        <f t="shared" si="180"/>
        <v>2</v>
      </c>
      <c r="E2891">
        <v>2</v>
      </c>
      <c r="F2891">
        <f>IF(OR(E2891="",E2891="UNKNOWN",E2891="ERROR"),_xlfn.XLOOKUP(Table2[[#This Row],[Item]],Items_List!A:A,Items_List!B:B),E2891)</f>
        <v>2</v>
      </c>
      <c r="G2891">
        <v>4</v>
      </c>
      <c r="H2891">
        <f t="shared" si="181"/>
        <v>4</v>
      </c>
      <c r="I2891" t="s">
        <v>10</v>
      </c>
      <c r="J2891" t="s">
        <v>10059</v>
      </c>
      <c r="K2891" s="1">
        <v>45127</v>
      </c>
      <c r="L2891" s="1" t="str">
        <f>IF(ISNUMBER(Table2[[#This Row],[Transaction Date]]),TEXT(Table2[[#This Row],[Transaction Date]],"mmmm"),"Unknown")</f>
        <v>July</v>
      </c>
      <c r="M2891" s="1" t="str">
        <f>IF(ISNUMBER(Table2[[#This Row],[Transaction Date]]),TEXT(Table2[[#This Row],[Transaction Date]],"dddd"),"Unknown")</f>
        <v>Thursday</v>
      </c>
      <c r="N2891">
        <f t="shared" si="182"/>
        <v>0</v>
      </c>
      <c r="O2891" t="str">
        <f t="shared" si="183"/>
        <v>Actual</v>
      </c>
    </row>
    <row r="2892" spans="1:15" x14ac:dyDescent="0.25">
      <c r="A2892" t="s">
        <v>3246</v>
      </c>
      <c r="B2892" t="s">
        <v>39</v>
      </c>
      <c r="C2892">
        <v>3</v>
      </c>
      <c r="D2892">
        <f t="shared" si="180"/>
        <v>3</v>
      </c>
      <c r="E2892" s="3">
        <f>_xlfn.XLOOKUP(Table2[[#This Row],[Item]],Items_List!$A$2:$A$9,Items_List!$B$2:$B$9)</f>
        <v>3</v>
      </c>
      <c r="F2892">
        <f>IF(OR(E2892="",E2892="UNKNOWN",E2892="ERROR"),_xlfn.XLOOKUP(Table2[[#This Row],[Item]],Items_List!A:A,Items_List!B:B),E2892)</f>
        <v>3</v>
      </c>
      <c r="G2892">
        <v>9</v>
      </c>
      <c r="H2892">
        <f t="shared" si="181"/>
        <v>9</v>
      </c>
      <c r="I2892" t="s">
        <v>14</v>
      </c>
      <c r="J2892" t="s">
        <v>11</v>
      </c>
      <c r="K2892" s="1">
        <v>44970</v>
      </c>
      <c r="L2892" s="1" t="str">
        <f>IF(ISNUMBER(Table2[[#This Row],[Transaction Date]]),TEXT(Table2[[#This Row],[Transaction Date]],"mmmm"),"Unknown")</f>
        <v>February</v>
      </c>
      <c r="M2892" s="1" t="str">
        <f>IF(ISNUMBER(Table2[[#This Row],[Transaction Date]]),TEXT(Table2[[#This Row],[Transaction Date]],"dddd"),"Unknown")</f>
        <v>Monday</v>
      </c>
      <c r="N2892">
        <f t="shared" si="182"/>
        <v>0</v>
      </c>
      <c r="O2892" t="str">
        <f t="shared" si="183"/>
        <v>Actual</v>
      </c>
    </row>
    <row r="2893" spans="1:15" x14ac:dyDescent="0.25">
      <c r="A2893" t="s">
        <v>3248</v>
      </c>
      <c r="B2893" t="s">
        <v>65</v>
      </c>
      <c r="C2893">
        <v>5</v>
      </c>
      <c r="D2893">
        <f t="shared" si="180"/>
        <v>5</v>
      </c>
      <c r="E2893">
        <v>1.5</v>
      </c>
      <c r="F2893">
        <f>IF(OR(E2893="",E2893="UNKNOWN",E2893="ERROR"),_xlfn.XLOOKUP(Table2[[#This Row],[Item]],Items_List!A:A,Items_List!B:B),E2893)</f>
        <v>1.5</v>
      </c>
      <c r="G2893" t="s">
        <v>18</v>
      </c>
      <c r="H2893">
        <f t="shared" si="181"/>
        <v>7.5</v>
      </c>
      <c r="I2893" t="s">
        <v>10059</v>
      </c>
      <c r="J2893" t="s">
        <v>10059</v>
      </c>
      <c r="K2893" s="1">
        <v>44973</v>
      </c>
      <c r="L2893" s="1" t="str">
        <f>IF(ISNUMBER(Table2[[#This Row],[Transaction Date]]),TEXT(Table2[[#This Row],[Transaction Date]],"mmmm"),"Unknown")</f>
        <v>February</v>
      </c>
      <c r="M2893" s="1" t="str">
        <f>IF(ISNUMBER(Table2[[#This Row],[Transaction Date]]),TEXT(Table2[[#This Row],[Transaction Date]],"dddd"),"Unknown")</f>
        <v>Thursday</v>
      </c>
      <c r="N2893">
        <f t="shared" si="182"/>
        <v>1</v>
      </c>
      <c r="O2893" t="str">
        <f t="shared" si="183"/>
        <v>Actual</v>
      </c>
    </row>
    <row r="2894" spans="1:15" x14ac:dyDescent="0.25">
      <c r="A2894" t="s">
        <v>3249</v>
      </c>
      <c r="B2894" t="s">
        <v>25</v>
      </c>
      <c r="C2894">
        <v>1</v>
      </c>
      <c r="D2894">
        <f t="shared" si="180"/>
        <v>1</v>
      </c>
      <c r="E2894">
        <v>4</v>
      </c>
      <c r="F2894">
        <f>IF(OR(E2894="",E2894="UNKNOWN",E2894="ERROR"),_xlfn.XLOOKUP(Table2[[#This Row],[Item]],Items_List!A:A,Items_List!B:B),E2894)</f>
        <v>4</v>
      </c>
      <c r="G2894">
        <v>4</v>
      </c>
      <c r="H2894">
        <f t="shared" si="181"/>
        <v>4</v>
      </c>
      <c r="I2894" t="s">
        <v>14</v>
      </c>
      <c r="J2894" t="s">
        <v>10059</v>
      </c>
      <c r="K2894" s="1">
        <v>44967</v>
      </c>
      <c r="L2894" s="1" t="str">
        <f>IF(ISNUMBER(Table2[[#This Row],[Transaction Date]]),TEXT(Table2[[#This Row],[Transaction Date]],"mmmm"),"Unknown")</f>
        <v>February</v>
      </c>
      <c r="M2894" s="1" t="str">
        <f>IF(ISNUMBER(Table2[[#This Row],[Transaction Date]]),TEXT(Table2[[#This Row],[Transaction Date]],"dddd"),"Unknown")</f>
        <v>Friday</v>
      </c>
      <c r="N2894">
        <f t="shared" si="182"/>
        <v>0</v>
      </c>
      <c r="O2894" t="str">
        <f t="shared" si="183"/>
        <v>Actual</v>
      </c>
    </row>
    <row r="2895" spans="1:15" x14ac:dyDescent="0.25">
      <c r="A2895" t="s">
        <v>3251</v>
      </c>
      <c r="B2895" t="s">
        <v>20</v>
      </c>
      <c r="C2895">
        <v>1</v>
      </c>
      <c r="D2895">
        <f t="shared" si="180"/>
        <v>1</v>
      </c>
      <c r="E2895">
        <v>5</v>
      </c>
      <c r="F2895">
        <f>IF(OR(E2895="",E2895="UNKNOWN",E2895="ERROR"),_xlfn.XLOOKUP(Table2[[#This Row],[Item]],Items_List!A:A,Items_List!B:B),E2895)</f>
        <v>5</v>
      </c>
      <c r="G2895">
        <v>5</v>
      </c>
      <c r="H2895">
        <f t="shared" si="181"/>
        <v>5</v>
      </c>
      <c r="I2895" t="s">
        <v>14</v>
      </c>
      <c r="J2895" t="s">
        <v>11</v>
      </c>
      <c r="K2895" s="1">
        <v>44949</v>
      </c>
      <c r="L2895" s="1" t="str">
        <f>IF(ISNUMBER(Table2[[#This Row],[Transaction Date]]),TEXT(Table2[[#This Row],[Transaction Date]],"mmmm"),"Unknown")</f>
        <v>January</v>
      </c>
      <c r="M2895" s="1" t="str">
        <f>IF(ISNUMBER(Table2[[#This Row],[Transaction Date]]),TEXT(Table2[[#This Row],[Transaction Date]],"dddd"),"Unknown")</f>
        <v>Monday</v>
      </c>
      <c r="N2895">
        <f t="shared" si="182"/>
        <v>0</v>
      </c>
      <c r="O2895" t="str">
        <f t="shared" si="183"/>
        <v>Actual</v>
      </c>
    </row>
    <row r="2896" spans="1:15" x14ac:dyDescent="0.25">
      <c r="A2896" t="s">
        <v>3252</v>
      </c>
      <c r="B2896" t="s">
        <v>28</v>
      </c>
      <c r="C2896">
        <v>5</v>
      </c>
      <c r="D2896">
        <f t="shared" si="180"/>
        <v>5</v>
      </c>
      <c r="E2896">
        <v>4</v>
      </c>
      <c r="F2896">
        <f>IF(OR(E2896="",E2896="UNKNOWN",E2896="ERROR"),_xlfn.XLOOKUP(Table2[[#This Row],[Item]],Items_List!A:A,Items_List!B:B),E2896)</f>
        <v>4</v>
      </c>
      <c r="G2896">
        <v>20</v>
      </c>
      <c r="H2896">
        <f t="shared" si="181"/>
        <v>20</v>
      </c>
      <c r="I2896" t="s">
        <v>23</v>
      </c>
      <c r="J2896" t="s">
        <v>11</v>
      </c>
      <c r="K2896" s="1">
        <v>45070</v>
      </c>
      <c r="L2896" s="1" t="str">
        <f>IF(ISNUMBER(Table2[[#This Row],[Transaction Date]]),TEXT(Table2[[#This Row],[Transaction Date]],"mmmm"),"Unknown")</f>
        <v>May</v>
      </c>
      <c r="M2896" s="1" t="str">
        <f>IF(ISNUMBER(Table2[[#This Row],[Transaction Date]]),TEXT(Table2[[#This Row],[Transaction Date]],"dddd"),"Unknown")</f>
        <v>Wednesday</v>
      </c>
      <c r="N2896">
        <f t="shared" si="182"/>
        <v>0</v>
      </c>
      <c r="O2896" t="str">
        <f t="shared" si="183"/>
        <v>Actual</v>
      </c>
    </row>
    <row r="2897" spans="1:15" x14ac:dyDescent="0.25">
      <c r="A2897" t="s">
        <v>3253</v>
      </c>
      <c r="B2897" t="s">
        <v>13</v>
      </c>
      <c r="C2897">
        <v>5</v>
      </c>
      <c r="D2897">
        <f t="shared" si="180"/>
        <v>5</v>
      </c>
      <c r="E2897">
        <v>3</v>
      </c>
      <c r="F2897">
        <f>IF(OR(E2897="",E2897="UNKNOWN",E2897="ERROR"),_xlfn.XLOOKUP(Table2[[#This Row],[Item]],Items_List!A:A,Items_List!B:B),E2897)</f>
        <v>3</v>
      </c>
      <c r="G2897">
        <v>15</v>
      </c>
      <c r="H2897">
        <f t="shared" si="181"/>
        <v>15</v>
      </c>
      <c r="I2897" t="s">
        <v>14</v>
      </c>
      <c r="J2897" t="s">
        <v>10059</v>
      </c>
      <c r="K2897" s="1">
        <v>45284</v>
      </c>
      <c r="L2897" s="1" t="str">
        <f>IF(ISNUMBER(Table2[[#This Row],[Transaction Date]]),TEXT(Table2[[#This Row],[Transaction Date]],"mmmm"),"Unknown")</f>
        <v>December</v>
      </c>
      <c r="M2897" s="1" t="str">
        <f>IF(ISNUMBER(Table2[[#This Row],[Transaction Date]]),TEXT(Table2[[#This Row],[Transaction Date]],"dddd"),"Unknown")</f>
        <v>Sunday</v>
      </c>
      <c r="N2897">
        <f t="shared" si="182"/>
        <v>0</v>
      </c>
      <c r="O2897" t="str">
        <f t="shared" si="183"/>
        <v>Actual</v>
      </c>
    </row>
    <row r="2898" spans="1:15" x14ac:dyDescent="0.25">
      <c r="A2898" t="s">
        <v>3254</v>
      </c>
      <c r="B2898" t="s">
        <v>39</v>
      </c>
      <c r="C2898">
        <v>3</v>
      </c>
      <c r="D2898">
        <f t="shared" si="180"/>
        <v>3</v>
      </c>
      <c r="E2898">
        <v>3</v>
      </c>
      <c r="F2898">
        <f>IF(OR(E2898="",E2898="UNKNOWN",E2898="ERROR"),_xlfn.XLOOKUP(Table2[[#This Row],[Item]],Items_List!A:A,Items_List!B:B),E2898)</f>
        <v>3</v>
      </c>
      <c r="G2898">
        <v>9</v>
      </c>
      <c r="H2898">
        <f t="shared" si="181"/>
        <v>9</v>
      </c>
      <c r="I2898" t="s">
        <v>23</v>
      </c>
      <c r="J2898" t="s">
        <v>11</v>
      </c>
      <c r="K2898" s="1">
        <v>45197</v>
      </c>
      <c r="L2898" s="1" t="str">
        <f>IF(ISNUMBER(Table2[[#This Row],[Transaction Date]]),TEXT(Table2[[#This Row],[Transaction Date]],"mmmm"),"Unknown")</f>
        <v>September</v>
      </c>
      <c r="M2898" s="1" t="str">
        <f>IF(ISNUMBER(Table2[[#This Row],[Transaction Date]]),TEXT(Table2[[#This Row],[Transaction Date]],"dddd"),"Unknown")</f>
        <v>Thursday</v>
      </c>
      <c r="N2898">
        <f t="shared" si="182"/>
        <v>0</v>
      </c>
      <c r="O2898" t="str">
        <f t="shared" si="183"/>
        <v>Actual</v>
      </c>
    </row>
    <row r="2899" spans="1:15" x14ac:dyDescent="0.25">
      <c r="A2899" t="s">
        <v>3255</v>
      </c>
      <c r="B2899" t="s">
        <v>25</v>
      </c>
      <c r="C2899">
        <v>3</v>
      </c>
      <c r="D2899">
        <f t="shared" si="180"/>
        <v>3</v>
      </c>
      <c r="E2899">
        <v>4</v>
      </c>
      <c r="F2899">
        <f>IF(OR(E2899="",E2899="UNKNOWN",E2899="ERROR"),_xlfn.XLOOKUP(Table2[[#This Row],[Item]],Items_List!A:A,Items_List!B:B),E2899)</f>
        <v>4</v>
      </c>
      <c r="G2899">
        <v>12</v>
      </c>
      <c r="H2899">
        <f t="shared" si="181"/>
        <v>12</v>
      </c>
      <c r="I2899" t="s">
        <v>14</v>
      </c>
      <c r="J2899" t="s">
        <v>10059</v>
      </c>
      <c r="K2899" s="1">
        <v>45181</v>
      </c>
      <c r="L2899" s="1" t="str">
        <f>IF(ISNUMBER(Table2[[#This Row],[Transaction Date]]),TEXT(Table2[[#This Row],[Transaction Date]],"mmmm"),"Unknown")</f>
        <v>September</v>
      </c>
      <c r="M2899" s="1" t="str">
        <f>IF(ISNUMBER(Table2[[#This Row],[Transaction Date]]),TEXT(Table2[[#This Row],[Transaction Date]],"dddd"),"Unknown")</f>
        <v>Tuesday</v>
      </c>
      <c r="N2899">
        <f t="shared" si="182"/>
        <v>0</v>
      </c>
      <c r="O2899" t="str">
        <f t="shared" si="183"/>
        <v>Actual</v>
      </c>
    </row>
    <row r="2900" spans="1:15" x14ac:dyDescent="0.25">
      <c r="A2900" t="s">
        <v>3256</v>
      </c>
      <c r="B2900" t="s">
        <v>13</v>
      </c>
      <c r="C2900">
        <v>3</v>
      </c>
      <c r="D2900">
        <f t="shared" si="180"/>
        <v>3</v>
      </c>
      <c r="E2900">
        <v>3</v>
      </c>
      <c r="F2900">
        <f>IF(OR(E2900="",E2900="UNKNOWN",E2900="ERROR"),_xlfn.XLOOKUP(Table2[[#This Row],[Item]],Items_List!A:A,Items_List!B:B),E2900)</f>
        <v>3</v>
      </c>
      <c r="G2900">
        <v>9</v>
      </c>
      <c r="H2900">
        <f t="shared" si="181"/>
        <v>9</v>
      </c>
      <c r="I2900" t="s">
        <v>10059</v>
      </c>
      <c r="J2900" t="s">
        <v>15</v>
      </c>
      <c r="K2900" s="1">
        <v>44999</v>
      </c>
      <c r="L2900" s="1" t="str">
        <f>IF(ISNUMBER(Table2[[#This Row],[Transaction Date]]),TEXT(Table2[[#This Row],[Transaction Date]],"mmmm"),"Unknown")</f>
        <v>March</v>
      </c>
      <c r="M2900" s="1" t="str">
        <f>IF(ISNUMBER(Table2[[#This Row],[Transaction Date]]),TEXT(Table2[[#This Row],[Transaction Date]],"dddd"),"Unknown")</f>
        <v>Tuesday</v>
      </c>
      <c r="N2900">
        <f t="shared" si="182"/>
        <v>0</v>
      </c>
      <c r="O2900" t="str">
        <f t="shared" si="183"/>
        <v>Actual</v>
      </c>
    </row>
    <row r="2901" spans="1:15" x14ac:dyDescent="0.25">
      <c r="A2901" t="s">
        <v>3257</v>
      </c>
      <c r="B2901" t="s">
        <v>9</v>
      </c>
      <c r="C2901">
        <v>5</v>
      </c>
      <c r="D2901">
        <f t="shared" si="180"/>
        <v>5</v>
      </c>
      <c r="E2901">
        <v>2</v>
      </c>
      <c r="F2901">
        <f>IF(OR(E2901="",E2901="UNKNOWN",E2901="ERROR"),_xlfn.XLOOKUP(Table2[[#This Row],[Item]],Items_List!A:A,Items_List!B:B),E2901)</f>
        <v>2</v>
      </c>
      <c r="G2901">
        <v>10</v>
      </c>
      <c r="H2901">
        <f t="shared" si="181"/>
        <v>10</v>
      </c>
      <c r="I2901" t="s">
        <v>10059</v>
      </c>
      <c r="J2901" t="s">
        <v>11</v>
      </c>
      <c r="K2901" s="1">
        <v>45262</v>
      </c>
      <c r="L2901" s="1" t="str">
        <f>IF(ISNUMBER(Table2[[#This Row],[Transaction Date]]),TEXT(Table2[[#This Row],[Transaction Date]],"mmmm"),"Unknown")</f>
        <v>December</v>
      </c>
      <c r="M2901" s="1" t="str">
        <f>IF(ISNUMBER(Table2[[#This Row],[Transaction Date]]),TEXT(Table2[[#This Row],[Transaction Date]],"dddd"),"Unknown")</f>
        <v>Saturday</v>
      </c>
      <c r="N2901">
        <f t="shared" si="182"/>
        <v>0</v>
      </c>
      <c r="O2901" t="str">
        <f t="shared" si="183"/>
        <v>Actual</v>
      </c>
    </row>
    <row r="2902" spans="1:15" x14ac:dyDescent="0.25">
      <c r="A2902" t="s">
        <v>3258</v>
      </c>
      <c r="B2902" t="s">
        <v>28</v>
      </c>
      <c r="C2902">
        <v>1</v>
      </c>
      <c r="D2902">
        <f t="shared" si="180"/>
        <v>1</v>
      </c>
      <c r="E2902">
        <v>4</v>
      </c>
      <c r="F2902">
        <f>IF(OR(E2902="",E2902="UNKNOWN",E2902="ERROR"),_xlfn.XLOOKUP(Table2[[#This Row],[Item]],Items_List!A:A,Items_List!B:B),E2902)</f>
        <v>4</v>
      </c>
      <c r="G2902">
        <v>4</v>
      </c>
      <c r="H2902">
        <f t="shared" si="181"/>
        <v>4</v>
      </c>
      <c r="I2902" t="s">
        <v>14</v>
      </c>
      <c r="J2902" t="s">
        <v>10059</v>
      </c>
      <c r="K2902" s="1">
        <v>44933</v>
      </c>
      <c r="L2902" s="1" t="str">
        <f>IF(ISNUMBER(Table2[[#This Row],[Transaction Date]]),TEXT(Table2[[#This Row],[Transaction Date]],"mmmm"),"Unknown")</f>
        <v>January</v>
      </c>
      <c r="M2902" s="1" t="str">
        <f>IF(ISNUMBER(Table2[[#This Row],[Transaction Date]]),TEXT(Table2[[#This Row],[Transaction Date]],"dddd"),"Unknown")</f>
        <v>Saturday</v>
      </c>
      <c r="N2902">
        <f t="shared" si="182"/>
        <v>0</v>
      </c>
      <c r="O2902" t="str">
        <f t="shared" si="183"/>
        <v>Actual</v>
      </c>
    </row>
    <row r="2903" spans="1:15" x14ac:dyDescent="0.25">
      <c r="A2903" t="s">
        <v>3260</v>
      </c>
      <c r="B2903" t="s">
        <v>17</v>
      </c>
      <c r="C2903">
        <v>2</v>
      </c>
      <c r="D2903">
        <f t="shared" si="180"/>
        <v>2</v>
      </c>
      <c r="E2903">
        <v>1</v>
      </c>
      <c r="F2903">
        <f>IF(OR(E2903="",E2903="UNKNOWN",E2903="ERROR"),_xlfn.XLOOKUP(Table2[[#This Row],[Item]],Items_List!A:A,Items_List!B:B),E2903)</f>
        <v>1</v>
      </c>
      <c r="G2903">
        <v>2</v>
      </c>
      <c r="H2903">
        <f t="shared" si="181"/>
        <v>2</v>
      </c>
      <c r="I2903" t="s">
        <v>10059</v>
      </c>
      <c r="J2903" t="s">
        <v>15</v>
      </c>
      <c r="K2903" s="1">
        <v>45121</v>
      </c>
      <c r="L2903" s="1" t="str">
        <f>IF(ISNUMBER(Table2[[#This Row],[Transaction Date]]),TEXT(Table2[[#This Row],[Transaction Date]],"mmmm"),"Unknown")</f>
        <v>July</v>
      </c>
      <c r="M2903" s="1" t="str">
        <f>IF(ISNUMBER(Table2[[#This Row],[Transaction Date]]),TEXT(Table2[[#This Row],[Transaction Date]],"dddd"),"Unknown")</f>
        <v>Friday</v>
      </c>
      <c r="N2903">
        <f t="shared" si="182"/>
        <v>0</v>
      </c>
      <c r="O2903" t="str">
        <f t="shared" si="183"/>
        <v>Actual</v>
      </c>
    </row>
    <row r="2904" spans="1:15" x14ac:dyDescent="0.25">
      <c r="A2904" t="s">
        <v>3261</v>
      </c>
      <c r="B2904" t="s">
        <v>20</v>
      </c>
      <c r="C2904">
        <v>4</v>
      </c>
      <c r="D2904">
        <f t="shared" si="180"/>
        <v>4</v>
      </c>
      <c r="E2904">
        <v>5</v>
      </c>
      <c r="F2904">
        <f>IF(OR(E2904="",E2904="UNKNOWN",E2904="ERROR"),_xlfn.XLOOKUP(Table2[[#This Row],[Item]],Items_List!A:A,Items_List!B:B),E2904)</f>
        <v>5</v>
      </c>
      <c r="G2904">
        <v>20</v>
      </c>
      <c r="H2904">
        <f t="shared" si="181"/>
        <v>20</v>
      </c>
      <c r="I2904" t="s">
        <v>10059</v>
      </c>
      <c r="J2904" t="s">
        <v>11</v>
      </c>
      <c r="K2904" s="1">
        <v>45159</v>
      </c>
      <c r="L2904" s="1" t="str">
        <f>IF(ISNUMBER(Table2[[#This Row],[Transaction Date]]),TEXT(Table2[[#This Row],[Transaction Date]],"mmmm"),"Unknown")</f>
        <v>August</v>
      </c>
      <c r="M2904" s="1" t="str">
        <f>IF(ISNUMBER(Table2[[#This Row],[Transaction Date]]),TEXT(Table2[[#This Row],[Transaction Date]],"dddd"),"Unknown")</f>
        <v>Monday</v>
      </c>
      <c r="N2904">
        <f t="shared" si="182"/>
        <v>0</v>
      </c>
      <c r="O2904" t="str">
        <f t="shared" si="183"/>
        <v>Actual</v>
      </c>
    </row>
    <row r="2905" spans="1:15" x14ac:dyDescent="0.25">
      <c r="A2905" t="s">
        <v>3264</v>
      </c>
      <c r="B2905" t="s">
        <v>17</v>
      </c>
      <c r="C2905">
        <v>1</v>
      </c>
      <c r="D2905">
        <f t="shared" si="180"/>
        <v>1</v>
      </c>
      <c r="E2905">
        <v>1</v>
      </c>
      <c r="F2905">
        <f>IF(OR(E2905="",E2905="UNKNOWN",E2905="ERROR"),_xlfn.XLOOKUP(Table2[[#This Row],[Item]],Items_List!A:A,Items_List!B:B),E2905)</f>
        <v>1</v>
      </c>
      <c r="G2905">
        <v>1</v>
      </c>
      <c r="H2905">
        <f t="shared" si="181"/>
        <v>1</v>
      </c>
      <c r="I2905" t="s">
        <v>14</v>
      </c>
      <c r="J2905" t="s">
        <v>15</v>
      </c>
      <c r="L2905" s="1" t="str">
        <f>IF(ISNUMBER(Table2[[#This Row],[Transaction Date]]),TEXT(Table2[[#This Row],[Transaction Date]],"mmmm"),"Unknown")</f>
        <v>Unknown</v>
      </c>
      <c r="M2905" s="1" t="str">
        <f>IF(ISNUMBER(Table2[[#This Row],[Transaction Date]]),TEXT(Table2[[#This Row],[Transaction Date]],"dddd"),"Unknown")</f>
        <v>Unknown</v>
      </c>
      <c r="N2905">
        <f t="shared" si="182"/>
        <v>0</v>
      </c>
      <c r="O2905" t="str">
        <f t="shared" si="183"/>
        <v>Actual</v>
      </c>
    </row>
    <row r="2906" spans="1:15" x14ac:dyDescent="0.25">
      <c r="A2906" t="s">
        <v>3265</v>
      </c>
      <c r="B2906" t="s">
        <v>28</v>
      </c>
      <c r="C2906">
        <v>3</v>
      </c>
      <c r="D2906">
        <f t="shared" si="180"/>
        <v>3</v>
      </c>
      <c r="E2906">
        <v>4</v>
      </c>
      <c r="F2906">
        <f>IF(OR(E2906="",E2906="UNKNOWN",E2906="ERROR"),_xlfn.XLOOKUP(Table2[[#This Row],[Item]],Items_List!A:A,Items_List!B:B),E2906)</f>
        <v>4</v>
      </c>
      <c r="G2906">
        <v>12</v>
      </c>
      <c r="H2906">
        <f t="shared" si="181"/>
        <v>12</v>
      </c>
      <c r="I2906" t="s">
        <v>10</v>
      </c>
      <c r="J2906" t="s">
        <v>15</v>
      </c>
      <c r="K2906" s="1">
        <v>44964</v>
      </c>
      <c r="L2906" s="1" t="str">
        <f>IF(ISNUMBER(Table2[[#This Row],[Transaction Date]]),TEXT(Table2[[#This Row],[Transaction Date]],"mmmm"),"Unknown")</f>
        <v>February</v>
      </c>
      <c r="M2906" s="1" t="str">
        <f>IF(ISNUMBER(Table2[[#This Row],[Transaction Date]]),TEXT(Table2[[#This Row],[Transaction Date]],"dddd"),"Unknown")</f>
        <v>Tuesday</v>
      </c>
      <c r="N2906">
        <f t="shared" si="182"/>
        <v>0</v>
      </c>
      <c r="O2906" t="str">
        <f t="shared" si="183"/>
        <v>Actual</v>
      </c>
    </row>
    <row r="2907" spans="1:15" x14ac:dyDescent="0.25">
      <c r="A2907" t="s">
        <v>3267</v>
      </c>
      <c r="B2907" t="s">
        <v>28</v>
      </c>
      <c r="C2907">
        <v>3</v>
      </c>
      <c r="D2907">
        <f t="shared" si="180"/>
        <v>3</v>
      </c>
      <c r="E2907">
        <v>4</v>
      </c>
      <c r="F2907">
        <f>IF(OR(E2907="",E2907="UNKNOWN",E2907="ERROR"),_xlfn.XLOOKUP(Table2[[#This Row],[Item]],Items_List!A:A,Items_List!B:B),E2907)</f>
        <v>4</v>
      </c>
      <c r="G2907">
        <v>12</v>
      </c>
      <c r="H2907">
        <f t="shared" si="181"/>
        <v>12</v>
      </c>
      <c r="I2907" t="s">
        <v>10059</v>
      </c>
      <c r="J2907" t="s">
        <v>10059</v>
      </c>
      <c r="K2907" s="1">
        <v>45259</v>
      </c>
      <c r="L2907" s="1" t="str">
        <f>IF(ISNUMBER(Table2[[#This Row],[Transaction Date]]),TEXT(Table2[[#This Row],[Transaction Date]],"mmmm"),"Unknown")</f>
        <v>November</v>
      </c>
      <c r="M2907" s="1" t="str">
        <f>IF(ISNUMBER(Table2[[#This Row],[Transaction Date]]),TEXT(Table2[[#This Row],[Transaction Date]],"dddd"),"Unknown")</f>
        <v>Wednesday</v>
      </c>
      <c r="N2907">
        <f t="shared" si="182"/>
        <v>0</v>
      </c>
      <c r="O2907" t="str">
        <f t="shared" si="183"/>
        <v>Actual</v>
      </c>
    </row>
    <row r="2908" spans="1:15" x14ac:dyDescent="0.25">
      <c r="A2908" t="s">
        <v>3268</v>
      </c>
      <c r="B2908" t="s">
        <v>17</v>
      </c>
      <c r="C2908">
        <v>5</v>
      </c>
      <c r="D2908">
        <f t="shared" si="180"/>
        <v>5</v>
      </c>
      <c r="E2908">
        <v>1</v>
      </c>
      <c r="F2908">
        <f>IF(OR(E2908="",E2908="UNKNOWN",E2908="ERROR"),_xlfn.XLOOKUP(Table2[[#This Row],[Item]],Items_List!A:A,Items_List!B:B),E2908)</f>
        <v>1</v>
      </c>
      <c r="G2908">
        <v>5</v>
      </c>
      <c r="H2908">
        <f t="shared" si="181"/>
        <v>5</v>
      </c>
      <c r="I2908" t="s">
        <v>10059</v>
      </c>
      <c r="J2908" t="s">
        <v>15</v>
      </c>
      <c r="K2908" s="1">
        <v>45179</v>
      </c>
      <c r="L2908" s="1" t="str">
        <f>IF(ISNUMBER(Table2[[#This Row],[Transaction Date]]),TEXT(Table2[[#This Row],[Transaction Date]],"mmmm"),"Unknown")</f>
        <v>September</v>
      </c>
      <c r="M2908" s="1" t="str">
        <f>IF(ISNUMBER(Table2[[#This Row],[Transaction Date]]),TEXT(Table2[[#This Row],[Transaction Date]],"dddd"),"Unknown")</f>
        <v>Sunday</v>
      </c>
      <c r="N2908">
        <f t="shared" si="182"/>
        <v>0</v>
      </c>
      <c r="O2908" t="str">
        <f t="shared" si="183"/>
        <v>Actual</v>
      </c>
    </row>
    <row r="2909" spans="1:15" x14ac:dyDescent="0.25">
      <c r="A2909" t="s">
        <v>3269</v>
      </c>
      <c r="B2909" t="s">
        <v>13</v>
      </c>
      <c r="C2909">
        <v>5</v>
      </c>
      <c r="D2909">
        <f t="shared" si="180"/>
        <v>5</v>
      </c>
      <c r="E2909">
        <v>3</v>
      </c>
      <c r="F2909">
        <f>IF(OR(E2909="",E2909="UNKNOWN",E2909="ERROR"),_xlfn.XLOOKUP(Table2[[#This Row],[Item]],Items_List!A:A,Items_List!B:B),E2909)</f>
        <v>3</v>
      </c>
      <c r="G2909">
        <v>15</v>
      </c>
      <c r="H2909">
        <f t="shared" si="181"/>
        <v>15</v>
      </c>
      <c r="I2909" t="s">
        <v>14</v>
      </c>
      <c r="J2909" t="s">
        <v>15</v>
      </c>
      <c r="K2909" s="1">
        <v>45153</v>
      </c>
      <c r="L2909" s="1" t="str">
        <f>IF(ISNUMBER(Table2[[#This Row],[Transaction Date]]),TEXT(Table2[[#This Row],[Transaction Date]],"mmmm"),"Unknown")</f>
        <v>August</v>
      </c>
      <c r="M2909" s="1" t="str">
        <f>IF(ISNUMBER(Table2[[#This Row],[Transaction Date]]),TEXT(Table2[[#This Row],[Transaction Date]],"dddd"),"Unknown")</f>
        <v>Tuesday</v>
      </c>
      <c r="N2909">
        <f t="shared" si="182"/>
        <v>0</v>
      </c>
      <c r="O2909" t="str">
        <f t="shared" si="183"/>
        <v>Actual</v>
      </c>
    </row>
    <row r="2910" spans="1:15" x14ac:dyDescent="0.25">
      <c r="A2910" t="s">
        <v>3270</v>
      </c>
      <c r="B2910" t="s">
        <v>65</v>
      </c>
      <c r="C2910">
        <v>3</v>
      </c>
      <c r="D2910">
        <f t="shared" si="180"/>
        <v>3</v>
      </c>
      <c r="E2910">
        <v>1.5</v>
      </c>
      <c r="F2910">
        <f>IF(OR(E2910="",E2910="UNKNOWN",E2910="ERROR"),_xlfn.XLOOKUP(Table2[[#This Row],[Item]],Items_List!A:A,Items_List!B:B),E2910)</f>
        <v>1.5</v>
      </c>
      <c r="G2910">
        <v>4.5</v>
      </c>
      <c r="H2910">
        <f t="shared" si="181"/>
        <v>4.5</v>
      </c>
      <c r="I2910" t="s">
        <v>10059</v>
      </c>
      <c r="J2910" t="s">
        <v>10059</v>
      </c>
      <c r="K2910" s="1">
        <v>45185</v>
      </c>
      <c r="L2910" s="1" t="str">
        <f>IF(ISNUMBER(Table2[[#This Row],[Transaction Date]]),TEXT(Table2[[#This Row],[Transaction Date]],"mmmm"),"Unknown")</f>
        <v>September</v>
      </c>
      <c r="M2910" s="1" t="str">
        <f>IF(ISNUMBER(Table2[[#This Row],[Transaction Date]]),TEXT(Table2[[#This Row],[Transaction Date]],"dddd"),"Unknown")</f>
        <v>Saturday</v>
      </c>
      <c r="N2910">
        <f t="shared" si="182"/>
        <v>0</v>
      </c>
      <c r="O2910" t="str">
        <f t="shared" si="183"/>
        <v>Actual</v>
      </c>
    </row>
    <row r="2911" spans="1:15" x14ac:dyDescent="0.25">
      <c r="A2911" t="s">
        <v>3271</v>
      </c>
      <c r="B2911" t="s">
        <v>25</v>
      </c>
      <c r="C2911">
        <v>4</v>
      </c>
      <c r="D2911">
        <f t="shared" si="180"/>
        <v>4</v>
      </c>
      <c r="E2911" s="3">
        <f>_xlfn.XLOOKUP(Table2[[#This Row],[Item]],Items_List!$A$2:$A$9,Items_List!$B$2:$B$9)</f>
        <v>4</v>
      </c>
      <c r="F2911">
        <f>IF(OR(E2911="",E2911="UNKNOWN",E2911="ERROR"),_xlfn.XLOOKUP(Table2[[#This Row],[Item]],Items_List!A:A,Items_List!B:B),E2911)</f>
        <v>4</v>
      </c>
      <c r="G2911">
        <v>16</v>
      </c>
      <c r="H2911">
        <f t="shared" si="181"/>
        <v>16</v>
      </c>
      <c r="I2911" t="s">
        <v>10</v>
      </c>
      <c r="J2911" t="s">
        <v>15</v>
      </c>
      <c r="K2911" s="1">
        <v>45124</v>
      </c>
      <c r="L2911" s="1" t="str">
        <f>IF(ISNUMBER(Table2[[#This Row],[Transaction Date]]),TEXT(Table2[[#This Row],[Transaction Date]],"mmmm"),"Unknown")</f>
        <v>July</v>
      </c>
      <c r="M2911" s="1" t="str">
        <f>IF(ISNUMBER(Table2[[#This Row],[Transaction Date]]),TEXT(Table2[[#This Row],[Transaction Date]],"dddd"),"Unknown")</f>
        <v>Monday</v>
      </c>
      <c r="N2911">
        <f t="shared" si="182"/>
        <v>0</v>
      </c>
      <c r="O2911" t="str">
        <f t="shared" si="183"/>
        <v>Actual</v>
      </c>
    </row>
    <row r="2912" spans="1:15" x14ac:dyDescent="0.25">
      <c r="A2912" t="s">
        <v>3272</v>
      </c>
      <c r="B2912" t="s">
        <v>13</v>
      </c>
      <c r="C2912" t="s">
        <v>21</v>
      </c>
      <c r="D2912">
        <f t="shared" si="180"/>
        <v>4</v>
      </c>
      <c r="E2912">
        <v>3</v>
      </c>
      <c r="F2912">
        <f>IF(OR(E2912="",E2912="UNKNOWN",E2912="ERROR"),_xlfn.XLOOKUP(Table2[[#This Row],[Item]],Items_List!A:A,Items_List!B:B),E2912)</f>
        <v>3</v>
      </c>
      <c r="G2912">
        <v>12</v>
      </c>
      <c r="H2912">
        <f t="shared" si="181"/>
        <v>12</v>
      </c>
      <c r="I2912" t="s">
        <v>14</v>
      </c>
      <c r="J2912" t="s">
        <v>11</v>
      </c>
      <c r="K2912" s="1">
        <v>45018</v>
      </c>
      <c r="L2912" s="1" t="str">
        <f>IF(ISNUMBER(Table2[[#This Row],[Transaction Date]]),TEXT(Table2[[#This Row],[Transaction Date]],"mmmm"),"Unknown")</f>
        <v>April</v>
      </c>
      <c r="M2912" s="1" t="str">
        <f>IF(ISNUMBER(Table2[[#This Row],[Transaction Date]]),TEXT(Table2[[#This Row],[Transaction Date]],"dddd"),"Unknown")</f>
        <v>Sunday</v>
      </c>
      <c r="N2912">
        <f t="shared" si="182"/>
        <v>1</v>
      </c>
      <c r="O2912" t="str">
        <f t="shared" si="183"/>
        <v>Estimated</v>
      </c>
    </row>
    <row r="2913" spans="1:15" x14ac:dyDescent="0.25">
      <c r="A2913" t="s">
        <v>3273</v>
      </c>
      <c r="B2913" t="s">
        <v>17</v>
      </c>
      <c r="C2913">
        <v>5</v>
      </c>
      <c r="D2913">
        <f t="shared" si="180"/>
        <v>5</v>
      </c>
      <c r="E2913">
        <v>1</v>
      </c>
      <c r="F2913">
        <f>IF(OR(E2913="",E2913="UNKNOWN",E2913="ERROR"),_xlfn.XLOOKUP(Table2[[#This Row],[Item]],Items_List!A:A,Items_List!B:B),E2913)</f>
        <v>1</v>
      </c>
      <c r="G2913">
        <v>5</v>
      </c>
      <c r="H2913">
        <f t="shared" si="181"/>
        <v>5</v>
      </c>
      <c r="I2913" t="s">
        <v>23</v>
      </c>
      <c r="J2913" t="s">
        <v>11</v>
      </c>
      <c r="K2913" s="1">
        <v>45155</v>
      </c>
      <c r="L2913" s="1" t="str">
        <f>IF(ISNUMBER(Table2[[#This Row],[Transaction Date]]),TEXT(Table2[[#This Row],[Transaction Date]],"mmmm"),"Unknown")</f>
        <v>August</v>
      </c>
      <c r="M2913" s="1" t="str">
        <f>IF(ISNUMBER(Table2[[#This Row],[Transaction Date]]),TEXT(Table2[[#This Row],[Transaction Date]],"dddd"),"Unknown")</f>
        <v>Thursday</v>
      </c>
      <c r="N2913">
        <f t="shared" si="182"/>
        <v>0</v>
      </c>
      <c r="O2913" t="str">
        <f t="shared" si="183"/>
        <v>Actual</v>
      </c>
    </row>
    <row r="2914" spans="1:15" x14ac:dyDescent="0.25">
      <c r="A2914" t="s">
        <v>3274</v>
      </c>
      <c r="B2914" t="s">
        <v>25</v>
      </c>
      <c r="C2914">
        <v>4</v>
      </c>
      <c r="D2914">
        <f t="shared" si="180"/>
        <v>4</v>
      </c>
      <c r="E2914">
        <v>4</v>
      </c>
      <c r="F2914">
        <f>IF(OR(E2914="",E2914="UNKNOWN",E2914="ERROR"),_xlfn.XLOOKUP(Table2[[#This Row],[Item]],Items_List!A:A,Items_List!B:B),E2914)</f>
        <v>4</v>
      </c>
      <c r="G2914">
        <v>16</v>
      </c>
      <c r="H2914">
        <f t="shared" si="181"/>
        <v>16</v>
      </c>
      <c r="I2914" t="s">
        <v>10059</v>
      </c>
      <c r="J2914" t="s">
        <v>15</v>
      </c>
      <c r="K2914" s="1">
        <v>45019</v>
      </c>
      <c r="L2914" s="1" t="str">
        <f>IF(ISNUMBER(Table2[[#This Row],[Transaction Date]]),TEXT(Table2[[#This Row],[Transaction Date]],"mmmm"),"Unknown")</f>
        <v>April</v>
      </c>
      <c r="M2914" s="1" t="str">
        <f>IF(ISNUMBER(Table2[[#This Row],[Transaction Date]]),TEXT(Table2[[#This Row],[Transaction Date]],"dddd"),"Unknown")</f>
        <v>Monday</v>
      </c>
      <c r="N2914">
        <f t="shared" si="182"/>
        <v>0</v>
      </c>
      <c r="O2914" t="str">
        <f t="shared" si="183"/>
        <v>Actual</v>
      </c>
    </row>
    <row r="2915" spans="1:15" x14ac:dyDescent="0.25">
      <c r="A2915" t="s">
        <v>3275</v>
      </c>
      <c r="B2915" t="s">
        <v>13</v>
      </c>
      <c r="C2915">
        <v>5</v>
      </c>
      <c r="D2915">
        <f t="shared" si="180"/>
        <v>5</v>
      </c>
      <c r="E2915">
        <v>3</v>
      </c>
      <c r="F2915">
        <f>IF(OR(E2915="",E2915="UNKNOWN",E2915="ERROR"),_xlfn.XLOOKUP(Table2[[#This Row],[Item]],Items_List!A:A,Items_List!B:B),E2915)</f>
        <v>3</v>
      </c>
      <c r="G2915">
        <v>15</v>
      </c>
      <c r="H2915">
        <f t="shared" si="181"/>
        <v>15</v>
      </c>
      <c r="I2915" t="s">
        <v>14</v>
      </c>
      <c r="J2915" t="s">
        <v>10059</v>
      </c>
      <c r="K2915" s="1">
        <v>45149</v>
      </c>
      <c r="L2915" s="1" t="str">
        <f>IF(ISNUMBER(Table2[[#This Row],[Transaction Date]]),TEXT(Table2[[#This Row],[Transaction Date]],"mmmm"),"Unknown")</f>
        <v>August</v>
      </c>
      <c r="M2915" s="1" t="str">
        <f>IF(ISNUMBER(Table2[[#This Row],[Transaction Date]]),TEXT(Table2[[#This Row],[Transaction Date]],"dddd"),"Unknown")</f>
        <v>Friday</v>
      </c>
      <c r="N2915">
        <f t="shared" si="182"/>
        <v>0</v>
      </c>
      <c r="O2915" t="str">
        <f t="shared" si="183"/>
        <v>Actual</v>
      </c>
    </row>
    <row r="2916" spans="1:15" x14ac:dyDescent="0.25">
      <c r="A2916" t="s">
        <v>3276</v>
      </c>
      <c r="B2916" t="s">
        <v>9</v>
      </c>
      <c r="C2916">
        <v>3</v>
      </c>
      <c r="D2916">
        <f t="shared" si="180"/>
        <v>3</v>
      </c>
      <c r="E2916" s="3">
        <f>_xlfn.XLOOKUP(Table2[[#This Row],[Item]],Items_List!$A$2:$A$9,Items_List!$B$2:$B$9)</f>
        <v>2</v>
      </c>
      <c r="F2916">
        <f>IF(OR(E2916="",E2916="UNKNOWN",E2916="ERROR"),_xlfn.XLOOKUP(Table2[[#This Row],[Item]],Items_List!A:A,Items_List!B:B),E2916)</f>
        <v>2</v>
      </c>
      <c r="G2916">
        <v>6</v>
      </c>
      <c r="H2916">
        <f t="shared" si="181"/>
        <v>6</v>
      </c>
      <c r="I2916" t="s">
        <v>10</v>
      </c>
      <c r="J2916" t="s">
        <v>10059</v>
      </c>
      <c r="K2916" s="1">
        <v>45247</v>
      </c>
      <c r="L2916" s="1" t="str">
        <f>IF(ISNUMBER(Table2[[#This Row],[Transaction Date]]),TEXT(Table2[[#This Row],[Transaction Date]],"mmmm"),"Unknown")</f>
        <v>November</v>
      </c>
      <c r="M2916" s="1" t="str">
        <f>IF(ISNUMBER(Table2[[#This Row],[Transaction Date]]),TEXT(Table2[[#This Row],[Transaction Date]],"dddd"),"Unknown")</f>
        <v>Friday</v>
      </c>
      <c r="N2916">
        <f t="shared" si="182"/>
        <v>0</v>
      </c>
      <c r="O2916" t="str">
        <f t="shared" si="183"/>
        <v>Actual</v>
      </c>
    </row>
    <row r="2917" spans="1:15" x14ac:dyDescent="0.25">
      <c r="A2917" t="s">
        <v>3277</v>
      </c>
      <c r="B2917" t="s">
        <v>28</v>
      </c>
      <c r="C2917">
        <v>5</v>
      </c>
      <c r="D2917">
        <f t="shared" si="180"/>
        <v>5</v>
      </c>
      <c r="E2917">
        <v>4</v>
      </c>
      <c r="F2917">
        <f>IF(OR(E2917="",E2917="UNKNOWN",E2917="ERROR"),_xlfn.XLOOKUP(Table2[[#This Row],[Item]],Items_List!A:A,Items_List!B:B),E2917)</f>
        <v>4</v>
      </c>
      <c r="G2917">
        <v>20</v>
      </c>
      <c r="H2917">
        <f t="shared" si="181"/>
        <v>20</v>
      </c>
      <c r="I2917" t="s">
        <v>10059</v>
      </c>
      <c r="J2917" t="s">
        <v>10059</v>
      </c>
      <c r="K2917" s="1">
        <v>45223</v>
      </c>
      <c r="L2917" s="1" t="str">
        <f>IF(ISNUMBER(Table2[[#This Row],[Transaction Date]]),TEXT(Table2[[#This Row],[Transaction Date]],"mmmm"),"Unknown")</f>
        <v>October</v>
      </c>
      <c r="M2917" s="1" t="str">
        <f>IF(ISNUMBER(Table2[[#This Row],[Transaction Date]]),TEXT(Table2[[#This Row],[Transaction Date]],"dddd"),"Unknown")</f>
        <v>Tuesday</v>
      </c>
      <c r="N2917">
        <f t="shared" si="182"/>
        <v>0</v>
      </c>
      <c r="O2917" t="str">
        <f t="shared" si="183"/>
        <v>Actual</v>
      </c>
    </row>
    <row r="2918" spans="1:15" x14ac:dyDescent="0.25">
      <c r="A2918" t="s">
        <v>3278</v>
      </c>
      <c r="B2918" t="s">
        <v>13</v>
      </c>
      <c r="C2918">
        <v>1</v>
      </c>
      <c r="D2918">
        <f t="shared" si="180"/>
        <v>1</v>
      </c>
      <c r="E2918">
        <v>3</v>
      </c>
      <c r="F2918">
        <f>IF(OR(E2918="",E2918="UNKNOWN",E2918="ERROR"),_xlfn.XLOOKUP(Table2[[#This Row],[Item]],Items_List!A:A,Items_List!B:B),E2918)</f>
        <v>3</v>
      </c>
      <c r="G2918">
        <v>3</v>
      </c>
      <c r="H2918">
        <f t="shared" si="181"/>
        <v>3</v>
      </c>
      <c r="I2918" t="s">
        <v>10059</v>
      </c>
      <c r="J2918" t="s">
        <v>10059</v>
      </c>
      <c r="K2918" s="1">
        <v>45117</v>
      </c>
      <c r="L2918" s="1" t="str">
        <f>IF(ISNUMBER(Table2[[#This Row],[Transaction Date]]),TEXT(Table2[[#This Row],[Transaction Date]],"mmmm"),"Unknown")</f>
        <v>July</v>
      </c>
      <c r="M2918" s="1" t="str">
        <f>IF(ISNUMBER(Table2[[#This Row],[Transaction Date]]),TEXT(Table2[[#This Row],[Transaction Date]],"dddd"),"Unknown")</f>
        <v>Monday</v>
      </c>
      <c r="N2918">
        <f t="shared" si="182"/>
        <v>0</v>
      </c>
      <c r="O2918" t="str">
        <f t="shared" si="183"/>
        <v>Actual</v>
      </c>
    </row>
    <row r="2919" spans="1:15" x14ac:dyDescent="0.25">
      <c r="A2919" t="s">
        <v>3279</v>
      </c>
      <c r="B2919" t="s">
        <v>25</v>
      </c>
      <c r="C2919">
        <v>1</v>
      </c>
      <c r="D2919">
        <f t="shared" si="180"/>
        <v>1</v>
      </c>
      <c r="E2919">
        <v>4</v>
      </c>
      <c r="F2919">
        <f>IF(OR(E2919="",E2919="UNKNOWN",E2919="ERROR"),_xlfn.XLOOKUP(Table2[[#This Row],[Item]],Items_List!A:A,Items_List!B:B),E2919)</f>
        <v>4</v>
      </c>
      <c r="G2919">
        <v>4</v>
      </c>
      <c r="H2919">
        <f t="shared" si="181"/>
        <v>4</v>
      </c>
      <c r="I2919" t="s">
        <v>14</v>
      </c>
      <c r="J2919" t="s">
        <v>11</v>
      </c>
      <c r="K2919" s="1">
        <v>45073</v>
      </c>
      <c r="L2919" s="1" t="str">
        <f>IF(ISNUMBER(Table2[[#This Row],[Transaction Date]]),TEXT(Table2[[#This Row],[Transaction Date]],"mmmm"),"Unknown")</f>
        <v>May</v>
      </c>
      <c r="M2919" s="1" t="str">
        <f>IF(ISNUMBER(Table2[[#This Row],[Transaction Date]]),TEXT(Table2[[#This Row],[Transaction Date]],"dddd"),"Unknown")</f>
        <v>Saturday</v>
      </c>
      <c r="N2919">
        <f t="shared" si="182"/>
        <v>0</v>
      </c>
      <c r="O2919" t="str">
        <f t="shared" si="183"/>
        <v>Actual</v>
      </c>
    </row>
    <row r="2920" spans="1:15" x14ac:dyDescent="0.25">
      <c r="A2920" t="s">
        <v>3280</v>
      </c>
      <c r="B2920" t="s">
        <v>13</v>
      </c>
      <c r="C2920">
        <v>1</v>
      </c>
      <c r="D2920">
        <f t="shared" si="180"/>
        <v>1</v>
      </c>
      <c r="E2920">
        <v>3</v>
      </c>
      <c r="F2920">
        <f>IF(OR(E2920="",E2920="UNKNOWN",E2920="ERROR"),_xlfn.XLOOKUP(Table2[[#This Row],[Item]],Items_List!A:A,Items_List!B:B),E2920)</f>
        <v>3</v>
      </c>
      <c r="G2920">
        <v>3</v>
      </c>
      <c r="H2920">
        <f t="shared" si="181"/>
        <v>3</v>
      </c>
      <c r="I2920" t="s">
        <v>10059</v>
      </c>
      <c r="J2920" t="s">
        <v>11</v>
      </c>
      <c r="K2920" s="1">
        <v>45020</v>
      </c>
      <c r="L2920" s="1" t="str">
        <f>IF(ISNUMBER(Table2[[#This Row],[Transaction Date]]),TEXT(Table2[[#This Row],[Transaction Date]],"mmmm"),"Unknown")</f>
        <v>April</v>
      </c>
      <c r="M2920" s="1" t="str">
        <f>IF(ISNUMBER(Table2[[#This Row],[Transaction Date]]),TEXT(Table2[[#This Row],[Transaction Date]],"dddd"),"Unknown")</f>
        <v>Tuesday</v>
      </c>
      <c r="N2920">
        <f t="shared" si="182"/>
        <v>0</v>
      </c>
      <c r="O2920" t="str">
        <f t="shared" si="183"/>
        <v>Actual</v>
      </c>
    </row>
    <row r="2921" spans="1:15" x14ac:dyDescent="0.25">
      <c r="A2921" t="s">
        <v>3281</v>
      </c>
      <c r="B2921" t="s">
        <v>28</v>
      </c>
      <c r="C2921">
        <v>5</v>
      </c>
      <c r="D2921">
        <f t="shared" si="180"/>
        <v>5</v>
      </c>
      <c r="E2921">
        <v>4</v>
      </c>
      <c r="F2921">
        <f>IF(OR(E2921="",E2921="UNKNOWN",E2921="ERROR"),_xlfn.XLOOKUP(Table2[[#This Row],[Item]],Items_List!A:A,Items_List!B:B),E2921)</f>
        <v>4</v>
      </c>
      <c r="G2921">
        <v>20</v>
      </c>
      <c r="H2921">
        <f t="shared" si="181"/>
        <v>20</v>
      </c>
      <c r="I2921" t="s">
        <v>10</v>
      </c>
      <c r="J2921" t="s">
        <v>10059</v>
      </c>
      <c r="L2921" s="1" t="str">
        <f>IF(ISNUMBER(Table2[[#This Row],[Transaction Date]]),TEXT(Table2[[#This Row],[Transaction Date]],"mmmm"),"Unknown")</f>
        <v>Unknown</v>
      </c>
      <c r="M2921" s="1" t="str">
        <f>IF(ISNUMBER(Table2[[#This Row],[Transaction Date]]),TEXT(Table2[[#This Row],[Transaction Date]],"dddd"),"Unknown")</f>
        <v>Unknown</v>
      </c>
      <c r="N2921">
        <f t="shared" si="182"/>
        <v>0</v>
      </c>
      <c r="O2921" t="str">
        <f t="shared" si="183"/>
        <v>Actual</v>
      </c>
    </row>
    <row r="2922" spans="1:15" x14ac:dyDescent="0.25">
      <c r="A2922" t="s">
        <v>3282</v>
      </c>
      <c r="B2922" t="s">
        <v>17</v>
      </c>
      <c r="C2922">
        <v>3</v>
      </c>
      <c r="D2922">
        <f t="shared" si="180"/>
        <v>3</v>
      </c>
      <c r="E2922">
        <v>1</v>
      </c>
      <c r="F2922">
        <f>IF(OR(E2922="",E2922="UNKNOWN",E2922="ERROR"),_xlfn.XLOOKUP(Table2[[#This Row],[Item]],Items_List!A:A,Items_List!B:B),E2922)</f>
        <v>1</v>
      </c>
      <c r="G2922">
        <v>3</v>
      </c>
      <c r="H2922">
        <f t="shared" si="181"/>
        <v>3</v>
      </c>
      <c r="I2922" t="s">
        <v>10059</v>
      </c>
      <c r="J2922" t="s">
        <v>15</v>
      </c>
      <c r="K2922" s="1">
        <v>44989</v>
      </c>
      <c r="L2922" s="1" t="str">
        <f>IF(ISNUMBER(Table2[[#This Row],[Transaction Date]]),TEXT(Table2[[#This Row],[Transaction Date]],"mmmm"),"Unknown")</f>
        <v>March</v>
      </c>
      <c r="M2922" s="1" t="str">
        <f>IF(ISNUMBER(Table2[[#This Row],[Transaction Date]]),TEXT(Table2[[#This Row],[Transaction Date]],"dddd"),"Unknown")</f>
        <v>Saturday</v>
      </c>
      <c r="N2922">
        <f t="shared" si="182"/>
        <v>0</v>
      </c>
      <c r="O2922" t="str">
        <f t="shared" si="183"/>
        <v>Actual</v>
      </c>
    </row>
    <row r="2923" spans="1:15" x14ac:dyDescent="0.25">
      <c r="A2923" t="s">
        <v>3283</v>
      </c>
      <c r="B2923" t="s">
        <v>17</v>
      </c>
      <c r="D2923">
        <f t="shared" si="180"/>
        <v>2</v>
      </c>
      <c r="E2923">
        <v>1</v>
      </c>
      <c r="F2923">
        <f>IF(OR(E2923="",E2923="UNKNOWN",E2923="ERROR"),_xlfn.XLOOKUP(Table2[[#This Row],[Item]],Items_List!A:A,Items_List!B:B),E2923)</f>
        <v>1</v>
      </c>
      <c r="G2923">
        <v>2</v>
      </c>
      <c r="H2923">
        <f t="shared" si="181"/>
        <v>2</v>
      </c>
      <c r="I2923" t="s">
        <v>10</v>
      </c>
      <c r="J2923" t="s">
        <v>11</v>
      </c>
      <c r="K2923" s="1">
        <v>45288</v>
      </c>
      <c r="L2923" s="1" t="str">
        <f>IF(ISNUMBER(Table2[[#This Row],[Transaction Date]]),TEXT(Table2[[#This Row],[Transaction Date]],"mmmm"),"Unknown")</f>
        <v>December</v>
      </c>
      <c r="M2923" s="1" t="str">
        <f>IF(ISNUMBER(Table2[[#This Row],[Transaction Date]]),TEXT(Table2[[#This Row],[Transaction Date]],"dddd"),"Unknown")</f>
        <v>Thursday</v>
      </c>
      <c r="N2923">
        <f t="shared" si="182"/>
        <v>1</v>
      </c>
      <c r="O2923" t="str">
        <f t="shared" si="183"/>
        <v>Estimated</v>
      </c>
    </row>
    <row r="2924" spans="1:15" x14ac:dyDescent="0.25">
      <c r="A2924" t="s">
        <v>3284</v>
      </c>
      <c r="B2924" t="s">
        <v>17</v>
      </c>
      <c r="C2924">
        <v>1</v>
      </c>
      <c r="D2924">
        <f t="shared" si="180"/>
        <v>1</v>
      </c>
      <c r="E2924">
        <v>1</v>
      </c>
      <c r="F2924">
        <f>IF(OR(E2924="",E2924="UNKNOWN",E2924="ERROR"),_xlfn.XLOOKUP(Table2[[#This Row],[Item]],Items_List!A:A,Items_List!B:B),E2924)</f>
        <v>1</v>
      </c>
      <c r="G2924">
        <v>1</v>
      </c>
      <c r="H2924">
        <f t="shared" si="181"/>
        <v>1</v>
      </c>
      <c r="I2924" t="s">
        <v>10</v>
      </c>
      <c r="J2924" t="s">
        <v>15</v>
      </c>
      <c r="K2924" s="1">
        <v>45137</v>
      </c>
      <c r="L2924" s="1" t="str">
        <f>IF(ISNUMBER(Table2[[#This Row],[Transaction Date]]),TEXT(Table2[[#This Row],[Transaction Date]],"mmmm"),"Unknown")</f>
        <v>July</v>
      </c>
      <c r="M2924" s="1" t="str">
        <f>IF(ISNUMBER(Table2[[#This Row],[Transaction Date]]),TEXT(Table2[[#This Row],[Transaction Date]],"dddd"),"Unknown")</f>
        <v>Sunday</v>
      </c>
      <c r="N2924">
        <f t="shared" si="182"/>
        <v>0</v>
      </c>
      <c r="O2924" t="str">
        <f t="shared" si="183"/>
        <v>Actual</v>
      </c>
    </row>
    <row r="2925" spans="1:15" x14ac:dyDescent="0.25">
      <c r="A2925" t="s">
        <v>3286</v>
      </c>
      <c r="B2925" t="s">
        <v>25</v>
      </c>
      <c r="C2925">
        <v>1</v>
      </c>
      <c r="D2925">
        <f t="shared" si="180"/>
        <v>1</v>
      </c>
      <c r="E2925">
        <v>4</v>
      </c>
      <c r="F2925">
        <f>IF(OR(E2925="",E2925="UNKNOWN",E2925="ERROR"),_xlfn.XLOOKUP(Table2[[#This Row],[Item]],Items_List!A:A,Items_List!B:B),E2925)</f>
        <v>4</v>
      </c>
      <c r="G2925" t="s">
        <v>18</v>
      </c>
      <c r="H2925">
        <f t="shared" si="181"/>
        <v>4</v>
      </c>
      <c r="I2925" t="s">
        <v>23</v>
      </c>
      <c r="J2925" t="s">
        <v>10059</v>
      </c>
      <c r="K2925" s="1">
        <v>45111</v>
      </c>
      <c r="L2925" s="1" t="str">
        <f>IF(ISNUMBER(Table2[[#This Row],[Transaction Date]]),TEXT(Table2[[#This Row],[Transaction Date]],"mmmm"),"Unknown")</f>
        <v>July</v>
      </c>
      <c r="M2925" s="1" t="str">
        <f>IF(ISNUMBER(Table2[[#This Row],[Transaction Date]]),TEXT(Table2[[#This Row],[Transaction Date]],"dddd"),"Unknown")</f>
        <v>Tuesday</v>
      </c>
      <c r="N2925">
        <f t="shared" si="182"/>
        <v>1</v>
      </c>
      <c r="O2925" t="str">
        <f t="shared" si="183"/>
        <v>Actual</v>
      </c>
    </row>
    <row r="2926" spans="1:15" x14ac:dyDescent="0.25">
      <c r="A2926" t="s">
        <v>3287</v>
      </c>
      <c r="B2926" t="s">
        <v>28</v>
      </c>
      <c r="C2926">
        <v>5</v>
      </c>
      <c r="D2926">
        <f t="shared" si="180"/>
        <v>5</v>
      </c>
      <c r="E2926">
        <v>4</v>
      </c>
      <c r="F2926">
        <f>IF(OR(E2926="",E2926="UNKNOWN",E2926="ERROR"),_xlfn.XLOOKUP(Table2[[#This Row],[Item]],Items_List!A:A,Items_List!B:B),E2926)</f>
        <v>4</v>
      </c>
      <c r="G2926">
        <v>20</v>
      </c>
      <c r="H2926">
        <f t="shared" si="181"/>
        <v>20</v>
      </c>
      <c r="I2926" t="s">
        <v>23</v>
      </c>
      <c r="J2926" t="s">
        <v>15</v>
      </c>
      <c r="K2926" s="1">
        <v>45122</v>
      </c>
      <c r="L2926" s="1" t="str">
        <f>IF(ISNUMBER(Table2[[#This Row],[Transaction Date]]),TEXT(Table2[[#This Row],[Transaction Date]],"mmmm"),"Unknown")</f>
        <v>July</v>
      </c>
      <c r="M2926" s="1" t="str">
        <f>IF(ISNUMBER(Table2[[#This Row],[Transaction Date]]),TEXT(Table2[[#This Row],[Transaction Date]],"dddd"),"Unknown")</f>
        <v>Saturday</v>
      </c>
      <c r="N2926">
        <f t="shared" si="182"/>
        <v>0</v>
      </c>
      <c r="O2926" t="str">
        <f t="shared" si="183"/>
        <v>Actual</v>
      </c>
    </row>
    <row r="2927" spans="1:15" x14ac:dyDescent="0.25">
      <c r="A2927" t="s">
        <v>3288</v>
      </c>
      <c r="B2927" t="s">
        <v>13</v>
      </c>
      <c r="C2927">
        <v>5</v>
      </c>
      <c r="D2927">
        <f t="shared" si="180"/>
        <v>5</v>
      </c>
      <c r="E2927">
        <v>3</v>
      </c>
      <c r="F2927">
        <f>IF(OR(E2927="",E2927="UNKNOWN",E2927="ERROR"),_xlfn.XLOOKUP(Table2[[#This Row],[Item]],Items_List!A:A,Items_List!B:B),E2927)</f>
        <v>3</v>
      </c>
      <c r="G2927">
        <v>15</v>
      </c>
      <c r="H2927">
        <f t="shared" si="181"/>
        <v>15</v>
      </c>
      <c r="I2927" t="s">
        <v>10059</v>
      </c>
      <c r="J2927" t="s">
        <v>15</v>
      </c>
      <c r="L2927" s="1" t="str">
        <f>IF(ISNUMBER(Table2[[#This Row],[Transaction Date]]),TEXT(Table2[[#This Row],[Transaction Date]],"mmmm"),"Unknown")</f>
        <v>Unknown</v>
      </c>
      <c r="M2927" s="1" t="str">
        <f>IF(ISNUMBER(Table2[[#This Row],[Transaction Date]]),TEXT(Table2[[#This Row],[Transaction Date]],"dddd"),"Unknown")</f>
        <v>Unknown</v>
      </c>
      <c r="N2927">
        <f t="shared" si="182"/>
        <v>0</v>
      </c>
      <c r="O2927" t="str">
        <f t="shared" si="183"/>
        <v>Actual</v>
      </c>
    </row>
    <row r="2928" spans="1:15" x14ac:dyDescent="0.25">
      <c r="A2928" t="s">
        <v>3289</v>
      </c>
      <c r="B2928" t="s">
        <v>13</v>
      </c>
      <c r="C2928">
        <v>2</v>
      </c>
      <c r="D2928">
        <f t="shared" si="180"/>
        <v>2</v>
      </c>
      <c r="E2928">
        <v>3</v>
      </c>
      <c r="F2928">
        <f>IF(OR(E2928="",E2928="UNKNOWN",E2928="ERROR"),_xlfn.XLOOKUP(Table2[[#This Row],[Item]],Items_List!A:A,Items_List!B:B),E2928)</f>
        <v>3</v>
      </c>
      <c r="G2928">
        <v>6</v>
      </c>
      <c r="H2928">
        <f t="shared" si="181"/>
        <v>6</v>
      </c>
      <c r="I2928" t="s">
        <v>10</v>
      </c>
      <c r="J2928" t="s">
        <v>11</v>
      </c>
      <c r="K2928" s="1">
        <v>45169</v>
      </c>
      <c r="L2928" s="1" t="str">
        <f>IF(ISNUMBER(Table2[[#This Row],[Transaction Date]]),TEXT(Table2[[#This Row],[Transaction Date]],"mmmm"),"Unknown")</f>
        <v>August</v>
      </c>
      <c r="M2928" s="1" t="str">
        <f>IF(ISNUMBER(Table2[[#This Row],[Transaction Date]]),TEXT(Table2[[#This Row],[Transaction Date]],"dddd"),"Unknown")</f>
        <v>Thursday</v>
      </c>
      <c r="N2928">
        <f t="shared" si="182"/>
        <v>0</v>
      </c>
      <c r="O2928" t="str">
        <f t="shared" si="183"/>
        <v>Actual</v>
      </c>
    </row>
    <row r="2929" spans="1:15" x14ac:dyDescent="0.25">
      <c r="A2929" t="s">
        <v>3290</v>
      </c>
      <c r="B2929" t="s">
        <v>20</v>
      </c>
      <c r="C2929">
        <v>1</v>
      </c>
      <c r="D2929">
        <f t="shared" si="180"/>
        <v>1</v>
      </c>
      <c r="E2929">
        <v>5</v>
      </c>
      <c r="F2929">
        <f>IF(OR(E2929="",E2929="UNKNOWN",E2929="ERROR"),_xlfn.XLOOKUP(Table2[[#This Row],[Item]],Items_List!A:A,Items_List!B:B),E2929)</f>
        <v>5</v>
      </c>
      <c r="G2929" t="s">
        <v>21</v>
      </c>
      <c r="H2929">
        <f t="shared" si="181"/>
        <v>5</v>
      </c>
      <c r="I2929" t="s">
        <v>14</v>
      </c>
      <c r="J2929" t="s">
        <v>10059</v>
      </c>
      <c r="K2929" s="1">
        <v>45137</v>
      </c>
      <c r="L2929" s="1" t="str">
        <f>IF(ISNUMBER(Table2[[#This Row],[Transaction Date]]),TEXT(Table2[[#This Row],[Transaction Date]],"mmmm"),"Unknown")</f>
        <v>July</v>
      </c>
      <c r="M2929" s="1" t="str">
        <f>IF(ISNUMBER(Table2[[#This Row],[Transaction Date]]),TEXT(Table2[[#This Row],[Transaction Date]],"dddd"),"Unknown")</f>
        <v>Sunday</v>
      </c>
      <c r="N2929">
        <f t="shared" si="182"/>
        <v>1</v>
      </c>
      <c r="O2929" t="str">
        <f t="shared" si="183"/>
        <v>Actual</v>
      </c>
    </row>
    <row r="2930" spans="1:15" x14ac:dyDescent="0.25">
      <c r="A2930" t="s">
        <v>3291</v>
      </c>
      <c r="B2930" t="s">
        <v>39</v>
      </c>
      <c r="C2930">
        <v>1</v>
      </c>
      <c r="D2930">
        <f t="shared" si="180"/>
        <v>1</v>
      </c>
      <c r="E2930">
        <v>3</v>
      </c>
      <c r="F2930">
        <f>IF(OR(E2930="",E2930="UNKNOWN",E2930="ERROR"),_xlfn.XLOOKUP(Table2[[#This Row],[Item]],Items_List!A:A,Items_List!B:B),E2930)</f>
        <v>3</v>
      </c>
      <c r="G2930">
        <v>3</v>
      </c>
      <c r="H2930">
        <f t="shared" si="181"/>
        <v>3</v>
      </c>
      <c r="I2930" t="s">
        <v>10</v>
      </c>
      <c r="J2930" t="s">
        <v>10059</v>
      </c>
      <c r="K2930" s="1">
        <v>45089</v>
      </c>
      <c r="L2930" s="1" t="str">
        <f>IF(ISNUMBER(Table2[[#This Row],[Transaction Date]]),TEXT(Table2[[#This Row],[Transaction Date]],"mmmm"),"Unknown")</f>
        <v>June</v>
      </c>
      <c r="M2930" s="1" t="str">
        <f>IF(ISNUMBER(Table2[[#This Row],[Transaction Date]]),TEXT(Table2[[#This Row],[Transaction Date]],"dddd"),"Unknown")</f>
        <v>Monday</v>
      </c>
      <c r="N2930">
        <f t="shared" si="182"/>
        <v>0</v>
      </c>
      <c r="O2930" t="str">
        <f t="shared" si="183"/>
        <v>Actual</v>
      </c>
    </row>
    <row r="2931" spans="1:15" x14ac:dyDescent="0.25">
      <c r="A2931" t="s">
        <v>3292</v>
      </c>
      <c r="B2931" t="s">
        <v>13</v>
      </c>
      <c r="C2931">
        <v>5</v>
      </c>
      <c r="D2931">
        <f t="shared" si="180"/>
        <v>5</v>
      </c>
      <c r="E2931">
        <v>3</v>
      </c>
      <c r="F2931">
        <f>IF(OR(E2931="",E2931="UNKNOWN",E2931="ERROR"),_xlfn.XLOOKUP(Table2[[#This Row],[Item]],Items_List!A:A,Items_List!B:B),E2931)</f>
        <v>3</v>
      </c>
      <c r="G2931">
        <v>15</v>
      </c>
      <c r="H2931">
        <f t="shared" si="181"/>
        <v>15</v>
      </c>
      <c r="I2931" t="s">
        <v>23</v>
      </c>
      <c r="J2931" t="s">
        <v>10059</v>
      </c>
      <c r="K2931" s="1">
        <v>45072</v>
      </c>
      <c r="L2931" s="1" t="str">
        <f>IF(ISNUMBER(Table2[[#This Row],[Transaction Date]]),TEXT(Table2[[#This Row],[Transaction Date]],"mmmm"),"Unknown")</f>
        <v>May</v>
      </c>
      <c r="M2931" s="1" t="str">
        <f>IF(ISNUMBER(Table2[[#This Row],[Transaction Date]]),TEXT(Table2[[#This Row],[Transaction Date]],"dddd"),"Unknown")</f>
        <v>Friday</v>
      </c>
      <c r="N2931">
        <f t="shared" si="182"/>
        <v>0</v>
      </c>
      <c r="O2931" t="str">
        <f t="shared" si="183"/>
        <v>Actual</v>
      </c>
    </row>
    <row r="2932" spans="1:15" x14ac:dyDescent="0.25">
      <c r="A2932" t="s">
        <v>3293</v>
      </c>
      <c r="B2932" t="s">
        <v>28</v>
      </c>
      <c r="C2932">
        <v>4</v>
      </c>
      <c r="D2932">
        <f t="shared" si="180"/>
        <v>4</v>
      </c>
      <c r="E2932">
        <v>4</v>
      </c>
      <c r="F2932">
        <f>IF(OR(E2932="",E2932="UNKNOWN",E2932="ERROR"),_xlfn.XLOOKUP(Table2[[#This Row],[Item]],Items_List!A:A,Items_List!B:B),E2932)</f>
        <v>4</v>
      </c>
      <c r="G2932">
        <v>16</v>
      </c>
      <c r="H2932">
        <f t="shared" si="181"/>
        <v>16</v>
      </c>
      <c r="I2932" t="s">
        <v>10059</v>
      </c>
      <c r="J2932" t="s">
        <v>15</v>
      </c>
      <c r="K2932" s="1">
        <v>45235</v>
      </c>
      <c r="L2932" s="1" t="str">
        <f>IF(ISNUMBER(Table2[[#This Row],[Transaction Date]]),TEXT(Table2[[#This Row],[Transaction Date]],"mmmm"),"Unknown")</f>
        <v>November</v>
      </c>
      <c r="M2932" s="1" t="str">
        <f>IF(ISNUMBER(Table2[[#This Row],[Transaction Date]]),TEXT(Table2[[#This Row],[Transaction Date]],"dddd"),"Unknown")</f>
        <v>Sunday</v>
      </c>
      <c r="N2932">
        <f t="shared" si="182"/>
        <v>0</v>
      </c>
      <c r="O2932" t="str">
        <f t="shared" si="183"/>
        <v>Actual</v>
      </c>
    </row>
    <row r="2933" spans="1:15" x14ac:dyDescent="0.25">
      <c r="A2933" t="s">
        <v>3294</v>
      </c>
      <c r="B2933" t="s">
        <v>17</v>
      </c>
      <c r="C2933">
        <v>5</v>
      </c>
      <c r="D2933">
        <f t="shared" si="180"/>
        <v>5</v>
      </c>
      <c r="E2933">
        <v>1</v>
      </c>
      <c r="F2933">
        <f>IF(OR(E2933="",E2933="UNKNOWN",E2933="ERROR"),_xlfn.XLOOKUP(Table2[[#This Row],[Item]],Items_List!A:A,Items_List!B:B),E2933)</f>
        <v>1</v>
      </c>
      <c r="G2933" t="s">
        <v>18</v>
      </c>
      <c r="H2933">
        <f t="shared" si="181"/>
        <v>5</v>
      </c>
      <c r="I2933" t="s">
        <v>10</v>
      </c>
      <c r="J2933" t="s">
        <v>11</v>
      </c>
      <c r="K2933" s="1">
        <v>45242</v>
      </c>
      <c r="L2933" s="1" t="str">
        <f>IF(ISNUMBER(Table2[[#This Row],[Transaction Date]]),TEXT(Table2[[#This Row],[Transaction Date]],"mmmm"),"Unknown")</f>
        <v>November</v>
      </c>
      <c r="M2933" s="1" t="str">
        <f>IF(ISNUMBER(Table2[[#This Row],[Transaction Date]]),TEXT(Table2[[#This Row],[Transaction Date]],"dddd"),"Unknown")</f>
        <v>Sunday</v>
      </c>
      <c r="N2933">
        <f t="shared" si="182"/>
        <v>1</v>
      </c>
      <c r="O2933" t="str">
        <f t="shared" si="183"/>
        <v>Actual</v>
      </c>
    </row>
    <row r="2934" spans="1:15" x14ac:dyDescent="0.25">
      <c r="A2934" t="s">
        <v>3295</v>
      </c>
      <c r="B2934" t="s">
        <v>20</v>
      </c>
      <c r="C2934" t="s">
        <v>21</v>
      </c>
      <c r="D2934">
        <f t="shared" si="180"/>
        <v>5</v>
      </c>
      <c r="E2934">
        <v>5</v>
      </c>
      <c r="F2934">
        <f>IF(OR(E2934="",E2934="UNKNOWN",E2934="ERROR"),_xlfn.XLOOKUP(Table2[[#This Row],[Item]],Items_List!A:A,Items_List!B:B),E2934)</f>
        <v>5</v>
      </c>
      <c r="G2934">
        <v>25</v>
      </c>
      <c r="H2934">
        <f t="shared" si="181"/>
        <v>25</v>
      </c>
      <c r="I2934" t="s">
        <v>14</v>
      </c>
      <c r="J2934" t="s">
        <v>11</v>
      </c>
      <c r="K2934" s="1">
        <v>45222</v>
      </c>
      <c r="L2934" s="1" t="str">
        <f>IF(ISNUMBER(Table2[[#This Row],[Transaction Date]]),TEXT(Table2[[#This Row],[Transaction Date]],"mmmm"),"Unknown")</f>
        <v>October</v>
      </c>
      <c r="M2934" s="1" t="str">
        <f>IF(ISNUMBER(Table2[[#This Row],[Transaction Date]]),TEXT(Table2[[#This Row],[Transaction Date]],"dddd"),"Unknown")</f>
        <v>Monday</v>
      </c>
      <c r="N2934">
        <f t="shared" si="182"/>
        <v>1</v>
      </c>
      <c r="O2934" t="str">
        <f t="shared" si="183"/>
        <v>Estimated</v>
      </c>
    </row>
    <row r="2935" spans="1:15" x14ac:dyDescent="0.25">
      <c r="A2935" t="s">
        <v>3296</v>
      </c>
      <c r="B2935" t="s">
        <v>13</v>
      </c>
      <c r="C2935">
        <v>1</v>
      </c>
      <c r="D2935">
        <f t="shared" si="180"/>
        <v>1</v>
      </c>
      <c r="E2935">
        <v>3</v>
      </c>
      <c r="F2935">
        <f>IF(OR(E2935="",E2935="UNKNOWN",E2935="ERROR"),_xlfn.XLOOKUP(Table2[[#This Row],[Item]],Items_List!A:A,Items_List!B:B),E2935)</f>
        <v>3</v>
      </c>
      <c r="G2935">
        <v>3</v>
      </c>
      <c r="H2935">
        <f t="shared" si="181"/>
        <v>3</v>
      </c>
      <c r="I2935" t="s">
        <v>23</v>
      </c>
      <c r="J2935" t="s">
        <v>15</v>
      </c>
      <c r="K2935" s="1">
        <v>45096</v>
      </c>
      <c r="L2935" s="1" t="str">
        <f>IF(ISNUMBER(Table2[[#This Row],[Transaction Date]]),TEXT(Table2[[#This Row],[Transaction Date]],"mmmm"),"Unknown")</f>
        <v>June</v>
      </c>
      <c r="M2935" s="1" t="str">
        <f>IF(ISNUMBER(Table2[[#This Row],[Transaction Date]]),TEXT(Table2[[#This Row],[Transaction Date]],"dddd"),"Unknown")</f>
        <v>Monday</v>
      </c>
      <c r="N2935">
        <f t="shared" si="182"/>
        <v>0</v>
      </c>
      <c r="O2935" t="str">
        <f t="shared" si="183"/>
        <v>Actual</v>
      </c>
    </row>
    <row r="2936" spans="1:15" x14ac:dyDescent="0.25">
      <c r="A2936" t="s">
        <v>3297</v>
      </c>
      <c r="B2936" t="s">
        <v>9</v>
      </c>
      <c r="C2936">
        <v>2</v>
      </c>
      <c r="D2936">
        <f t="shared" si="180"/>
        <v>2</v>
      </c>
      <c r="E2936">
        <v>2</v>
      </c>
      <c r="F2936">
        <f>IF(OR(E2936="",E2936="UNKNOWN",E2936="ERROR"),_xlfn.XLOOKUP(Table2[[#This Row],[Item]],Items_List!A:A,Items_List!B:B),E2936)</f>
        <v>2</v>
      </c>
      <c r="G2936">
        <v>4</v>
      </c>
      <c r="H2936">
        <f t="shared" si="181"/>
        <v>4</v>
      </c>
      <c r="I2936" t="s">
        <v>10059</v>
      </c>
      <c r="J2936" t="s">
        <v>11</v>
      </c>
      <c r="K2936" s="1">
        <v>45209</v>
      </c>
      <c r="L2936" s="1" t="str">
        <f>IF(ISNUMBER(Table2[[#This Row],[Transaction Date]]),TEXT(Table2[[#This Row],[Transaction Date]],"mmmm"),"Unknown")</f>
        <v>October</v>
      </c>
      <c r="M2936" s="1" t="str">
        <f>IF(ISNUMBER(Table2[[#This Row],[Transaction Date]]),TEXT(Table2[[#This Row],[Transaction Date]],"dddd"),"Unknown")</f>
        <v>Tuesday</v>
      </c>
      <c r="N2936">
        <f t="shared" si="182"/>
        <v>0</v>
      </c>
      <c r="O2936" t="str">
        <f t="shared" si="183"/>
        <v>Actual</v>
      </c>
    </row>
    <row r="2937" spans="1:15" x14ac:dyDescent="0.25">
      <c r="A2937" t="s">
        <v>3298</v>
      </c>
      <c r="B2937" t="s">
        <v>9</v>
      </c>
      <c r="C2937">
        <v>5</v>
      </c>
      <c r="D2937">
        <f t="shared" si="180"/>
        <v>5</v>
      </c>
      <c r="E2937">
        <v>2</v>
      </c>
      <c r="F2937">
        <f>IF(OR(E2937="",E2937="UNKNOWN",E2937="ERROR"),_xlfn.XLOOKUP(Table2[[#This Row],[Item]],Items_List!A:A,Items_List!B:B),E2937)</f>
        <v>2</v>
      </c>
      <c r="G2937">
        <v>10</v>
      </c>
      <c r="H2937">
        <f t="shared" si="181"/>
        <v>10</v>
      </c>
      <c r="I2937" t="s">
        <v>14</v>
      </c>
      <c r="J2937" t="s">
        <v>11</v>
      </c>
      <c r="K2937" s="1">
        <v>44971</v>
      </c>
      <c r="L2937" s="1" t="str">
        <f>IF(ISNUMBER(Table2[[#This Row],[Transaction Date]]),TEXT(Table2[[#This Row],[Transaction Date]],"mmmm"),"Unknown")</f>
        <v>February</v>
      </c>
      <c r="M2937" s="1" t="str">
        <f>IF(ISNUMBER(Table2[[#This Row],[Transaction Date]]),TEXT(Table2[[#This Row],[Transaction Date]],"dddd"),"Unknown")</f>
        <v>Tuesday</v>
      </c>
      <c r="N2937">
        <f t="shared" si="182"/>
        <v>0</v>
      </c>
      <c r="O2937" t="str">
        <f t="shared" si="183"/>
        <v>Actual</v>
      </c>
    </row>
    <row r="2938" spans="1:15" x14ac:dyDescent="0.25">
      <c r="A2938" t="s">
        <v>3299</v>
      </c>
      <c r="B2938" t="s">
        <v>17</v>
      </c>
      <c r="C2938" t="s">
        <v>18</v>
      </c>
      <c r="D2938">
        <f t="shared" si="180"/>
        <v>3</v>
      </c>
      <c r="E2938">
        <v>1</v>
      </c>
      <c r="F2938">
        <f>IF(OR(E2938="",E2938="UNKNOWN",E2938="ERROR"),_xlfn.XLOOKUP(Table2[[#This Row],[Item]],Items_List!A:A,Items_List!B:B),E2938)</f>
        <v>1</v>
      </c>
      <c r="G2938">
        <v>3</v>
      </c>
      <c r="H2938">
        <f t="shared" si="181"/>
        <v>3</v>
      </c>
      <c r="I2938" t="s">
        <v>23</v>
      </c>
      <c r="J2938" t="s">
        <v>11</v>
      </c>
      <c r="K2938" s="1">
        <v>45000</v>
      </c>
      <c r="L2938" s="1" t="str">
        <f>IF(ISNUMBER(Table2[[#This Row],[Transaction Date]]),TEXT(Table2[[#This Row],[Transaction Date]],"mmmm"),"Unknown")</f>
        <v>March</v>
      </c>
      <c r="M2938" s="1" t="str">
        <f>IF(ISNUMBER(Table2[[#This Row],[Transaction Date]]),TEXT(Table2[[#This Row],[Transaction Date]],"dddd"),"Unknown")</f>
        <v>Wednesday</v>
      </c>
      <c r="N2938">
        <f t="shared" si="182"/>
        <v>1</v>
      </c>
      <c r="O2938" t="str">
        <f t="shared" si="183"/>
        <v>Estimated</v>
      </c>
    </row>
    <row r="2939" spans="1:15" x14ac:dyDescent="0.25">
      <c r="A2939" t="s">
        <v>3300</v>
      </c>
      <c r="B2939" t="s">
        <v>39</v>
      </c>
      <c r="C2939">
        <v>1</v>
      </c>
      <c r="D2939">
        <f t="shared" si="180"/>
        <v>1</v>
      </c>
      <c r="E2939">
        <v>3</v>
      </c>
      <c r="F2939">
        <f>IF(OR(E2939="",E2939="UNKNOWN",E2939="ERROR"),_xlfn.XLOOKUP(Table2[[#This Row],[Item]],Items_List!A:A,Items_List!B:B),E2939)</f>
        <v>3</v>
      </c>
      <c r="G2939">
        <v>3</v>
      </c>
      <c r="H2939">
        <f t="shared" si="181"/>
        <v>3</v>
      </c>
      <c r="I2939" t="s">
        <v>10059</v>
      </c>
      <c r="J2939" t="s">
        <v>10059</v>
      </c>
      <c r="K2939" s="1">
        <v>45158</v>
      </c>
      <c r="L2939" s="1" t="str">
        <f>IF(ISNUMBER(Table2[[#This Row],[Transaction Date]]),TEXT(Table2[[#This Row],[Transaction Date]],"mmmm"),"Unknown")</f>
        <v>August</v>
      </c>
      <c r="M2939" s="1" t="str">
        <f>IF(ISNUMBER(Table2[[#This Row],[Transaction Date]]),TEXT(Table2[[#This Row],[Transaction Date]],"dddd"),"Unknown")</f>
        <v>Sunday</v>
      </c>
      <c r="N2939">
        <f t="shared" si="182"/>
        <v>0</v>
      </c>
      <c r="O2939" t="str">
        <f t="shared" si="183"/>
        <v>Actual</v>
      </c>
    </row>
    <row r="2940" spans="1:15" x14ac:dyDescent="0.25">
      <c r="A2940" t="s">
        <v>3301</v>
      </c>
      <c r="B2940" t="s">
        <v>28</v>
      </c>
      <c r="C2940">
        <v>3</v>
      </c>
      <c r="D2940">
        <f t="shared" si="180"/>
        <v>3</v>
      </c>
      <c r="E2940">
        <v>4</v>
      </c>
      <c r="F2940">
        <f>IF(OR(E2940="",E2940="UNKNOWN",E2940="ERROR"),_xlfn.XLOOKUP(Table2[[#This Row],[Item]],Items_List!A:A,Items_List!B:B),E2940)</f>
        <v>4</v>
      </c>
      <c r="G2940">
        <v>12</v>
      </c>
      <c r="H2940">
        <f t="shared" si="181"/>
        <v>12</v>
      </c>
      <c r="I2940" t="s">
        <v>10059</v>
      </c>
      <c r="J2940" t="s">
        <v>10059</v>
      </c>
      <c r="K2940" s="1">
        <v>45238</v>
      </c>
      <c r="L2940" s="1" t="str">
        <f>IF(ISNUMBER(Table2[[#This Row],[Transaction Date]]),TEXT(Table2[[#This Row],[Transaction Date]],"mmmm"),"Unknown")</f>
        <v>November</v>
      </c>
      <c r="M2940" s="1" t="str">
        <f>IF(ISNUMBER(Table2[[#This Row],[Transaction Date]]),TEXT(Table2[[#This Row],[Transaction Date]],"dddd"),"Unknown")</f>
        <v>Wednesday</v>
      </c>
      <c r="N2940">
        <f t="shared" si="182"/>
        <v>0</v>
      </c>
      <c r="O2940" t="str">
        <f t="shared" si="183"/>
        <v>Actual</v>
      </c>
    </row>
    <row r="2941" spans="1:15" x14ac:dyDescent="0.25">
      <c r="A2941" t="s">
        <v>3302</v>
      </c>
      <c r="B2941" t="s">
        <v>28</v>
      </c>
      <c r="D2941">
        <f t="shared" si="180"/>
        <v>2</v>
      </c>
      <c r="E2941">
        <v>4</v>
      </c>
      <c r="F2941">
        <f>IF(OR(E2941="",E2941="UNKNOWN",E2941="ERROR"),_xlfn.XLOOKUP(Table2[[#This Row],[Item]],Items_List!A:A,Items_List!B:B),E2941)</f>
        <v>4</v>
      </c>
      <c r="G2941">
        <v>8</v>
      </c>
      <c r="H2941">
        <f t="shared" si="181"/>
        <v>8</v>
      </c>
      <c r="I2941" t="s">
        <v>10059</v>
      </c>
      <c r="J2941" t="s">
        <v>11</v>
      </c>
      <c r="K2941" s="1">
        <v>45217</v>
      </c>
      <c r="L2941" s="1" t="str">
        <f>IF(ISNUMBER(Table2[[#This Row],[Transaction Date]]),TEXT(Table2[[#This Row],[Transaction Date]],"mmmm"),"Unknown")</f>
        <v>October</v>
      </c>
      <c r="M2941" s="1" t="str">
        <f>IF(ISNUMBER(Table2[[#This Row],[Transaction Date]]),TEXT(Table2[[#This Row],[Transaction Date]],"dddd"),"Unknown")</f>
        <v>Wednesday</v>
      </c>
      <c r="N2941">
        <f t="shared" si="182"/>
        <v>1</v>
      </c>
      <c r="O2941" t="str">
        <f t="shared" si="183"/>
        <v>Estimated</v>
      </c>
    </row>
    <row r="2942" spans="1:15" x14ac:dyDescent="0.25">
      <c r="A2942" t="s">
        <v>3303</v>
      </c>
      <c r="B2942" t="s">
        <v>20</v>
      </c>
      <c r="C2942">
        <v>3</v>
      </c>
      <c r="D2942">
        <f t="shared" si="180"/>
        <v>3</v>
      </c>
      <c r="E2942">
        <v>5</v>
      </c>
      <c r="F2942">
        <f>IF(OR(E2942="",E2942="UNKNOWN",E2942="ERROR"),_xlfn.XLOOKUP(Table2[[#This Row],[Item]],Items_List!A:A,Items_List!B:B),E2942)</f>
        <v>5</v>
      </c>
      <c r="H2942">
        <f t="shared" si="181"/>
        <v>15</v>
      </c>
      <c r="I2942" t="s">
        <v>14</v>
      </c>
      <c r="J2942" t="s">
        <v>15</v>
      </c>
      <c r="K2942" s="1">
        <v>45291</v>
      </c>
      <c r="L2942" s="1" t="str">
        <f>IF(ISNUMBER(Table2[[#This Row],[Transaction Date]]),TEXT(Table2[[#This Row],[Transaction Date]],"mmmm"),"Unknown")</f>
        <v>December</v>
      </c>
      <c r="M2942" s="1" t="str">
        <f>IF(ISNUMBER(Table2[[#This Row],[Transaction Date]]),TEXT(Table2[[#This Row],[Transaction Date]],"dddd"),"Unknown")</f>
        <v>Sunday</v>
      </c>
      <c r="N2942">
        <f t="shared" si="182"/>
        <v>1</v>
      </c>
      <c r="O2942" t="str">
        <f t="shared" si="183"/>
        <v>Actual</v>
      </c>
    </row>
    <row r="2943" spans="1:15" x14ac:dyDescent="0.25">
      <c r="A2943" t="s">
        <v>3304</v>
      </c>
      <c r="B2943" t="s">
        <v>39</v>
      </c>
      <c r="C2943">
        <v>4</v>
      </c>
      <c r="D2943">
        <f t="shared" si="180"/>
        <v>4</v>
      </c>
      <c r="E2943">
        <v>3</v>
      </c>
      <c r="F2943">
        <f>IF(OR(E2943="",E2943="UNKNOWN",E2943="ERROR"),_xlfn.XLOOKUP(Table2[[#This Row],[Item]],Items_List!A:A,Items_List!B:B),E2943)</f>
        <v>3</v>
      </c>
      <c r="G2943">
        <v>12</v>
      </c>
      <c r="H2943">
        <f t="shared" si="181"/>
        <v>12</v>
      </c>
      <c r="I2943" t="s">
        <v>10</v>
      </c>
      <c r="J2943" t="s">
        <v>11</v>
      </c>
      <c r="K2943" s="1">
        <v>44979</v>
      </c>
      <c r="L2943" s="1" t="str">
        <f>IF(ISNUMBER(Table2[[#This Row],[Transaction Date]]),TEXT(Table2[[#This Row],[Transaction Date]],"mmmm"),"Unknown")</f>
        <v>February</v>
      </c>
      <c r="M2943" s="1" t="str">
        <f>IF(ISNUMBER(Table2[[#This Row],[Transaction Date]]),TEXT(Table2[[#This Row],[Transaction Date]],"dddd"),"Unknown")</f>
        <v>Wednesday</v>
      </c>
      <c r="N2943">
        <f t="shared" si="182"/>
        <v>0</v>
      </c>
      <c r="O2943" t="str">
        <f t="shared" si="183"/>
        <v>Actual</v>
      </c>
    </row>
    <row r="2944" spans="1:15" x14ac:dyDescent="0.25">
      <c r="A2944" t="s">
        <v>3305</v>
      </c>
      <c r="B2944" t="s">
        <v>17</v>
      </c>
      <c r="C2944">
        <v>5</v>
      </c>
      <c r="D2944">
        <f t="shared" si="180"/>
        <v>5</v>
      </c>
      <c r="E2944">
        <v>1</v>
      </c>
      <c r="F2944">
        <f>IF(OR(E2944="",E2944="UNKNOWN",E2944="ERROR"),_xlfn.XLOOKUP(Table2[[#This Row],[Item]],Items_List!A:A,Items_List!B:B),E2944)</f>
        <v>1</v>
      </c>
      <c r="G2944">
        <v>5</v>
      </c>
      <c r="H2944">
        <f t="shared" si="181"/>
        <v>5</v>
      </c>
      <c r="I2944" t="s">
        <v>10059</v>
      </c>
      <c r="J2944" t="s">
        <v>15</v>
      </c>
      <c r="K2944" s="1">
        <v>45240</v>
      </c>
      <c r="L2944" s="1" t="str">
        <f>IF(ISNUMBER(Table2[[#This Row],[Transaction Date]]),TEXT(Table2[[#This Row],[Transaction Date]],"mmmm"),"Unknown")</f>
        <v>November</v>
      </c>
      <c r="M2944" s="1" t="str">
        <f>IF(ISNUMBER(Table2[[#This Row],[Transaction Date]]),TEXT(Table2[[#This Row],[Transaction Date]],"dddd"),"Unknown")</f>
        <v>Friday</v>
      </c>
      <c r="N2944">
        <f t="shared" si="182"/>
        <v>0</v>
      </c>
      <c r="O2944" t="str">
        <f t="shared" si="183"/>
        <v>Actual</v>
      </c>
    </row>
    <row r="2945" spans="1:15" x14ac:dyDescent="0.25">
      <c r="A2945" t="s">
        <v>3306</v>
      </c>
      <c r="B2945" t="s">
        <v>25</v>
      </c>
      <c r="C2945">
        <v>2</v>
      </c>
      <c r="D2945">
        <f t="shared" si="180"/>
        <v>2</v>
      </c>
      <c r="E2945">
        <v>4</v>
      </c>
      <c r="F2945">
        <f>IF(OR(E2945="",E2945="UNKNOWN",E2945="ERROR"),_xlfn.XLOOKUP(Table2[[#This Row],[Item]],Items_List!A:A,Items_List!B:B),E2945)</f>
        <v>4</v>
      </c>
      <c r="G2945">
        <v>8</v>
      </c>
      <c r="H2945">
        <f t="shared" si="181"/>
        <v>8</v>
      </c>
      <c r="I2945" t="s">
        <v>23</v>
      </c>
      <c r="J2945" t="s">
        <v>15</v>
      </c>
      <c r="L2945" s="1" t="str">
        <f>IF(ISNUMBER(Table2[[#This Row],[Transaction Date]]),TEXT(Table2[[#This Row],[Transaction Date]],"mmmm"),"Unknown")</f>
        <v>Unknown</v>
      </c>
      <c r="M2945" s="1" t="str">
        <f>IF(ISNUMBER(Table2[[#This Row],[Transaction Date]]),TEXT(Table2[[#This Row],[Transaction Date]],"dddd"),"Unknown")</f>
        <v>Unknown</v>
      </c>
      <c r="N2945">
        <f t="shared" si="182"/>
        <v>0</v>
      </c>
      <c r="O2945" t="str">
        <f t="shared" si="183"/>
        <v>Actual</v>
      </c>
    </row>
    <row r="2946" spans="1:15" x14ac:dyDescent="0.25">
      <c r="A2946" t="s">
        <v>3307</v>
      </c>
      <c r="B2946" t="s">
        <v>9</v>
      </c>
      <c r="C2946">
        <v>3</v>
      </c>
      <c r="D2946">
        <f t="shared" ref="D2946:D3009" si="184">IF(OR(C2946="",C2946="UNKNOWN",C2946="ERROR"),IFERROR(VALUE(G2946)/VALUE(E2946),""),VALUE(C2946))</f>
        <v>3</v>
      </c>
      <c r="E2946">
        <v>2</v>
      </c>
      <c r="F2946">
        <f>IF(OR(E2946="",E2946="UNKNOWN",E2946="ERROR"),_xlfn.XLOOKUP(Table2[[#This Row],[Item]],Items_List!A:A,Items_List!B:B),E2946)</f>
        <v>2</v>
      </c>
      <c r="G2946">
        <v>6</v>
      </c>
      <c r="H2946">
        <f t="shared" ref="H2946:H3009" si="185">D2946*F2946</f>
        <v>6</v>
      </c>
      <c r="I2946" t="s">
        <v>10</v>
      </c>
      <c r="J2946" t="s">
        <v>15</v>
      </c>
      <c r="K2946" s="1">
        <v>44930</v>
      </c>
      <c r="L2946" s="1" t="str">
        <f>IF(ISNUMBER(Table2[[#This Row],[Transaction Date]]),TEXT(Table2[[#This Row],[Transaction Date]],"mmmm"),"Unknown")</f>
        <v>January</v>
      </c>
      <c r="M2946" s="1" t="str">
        <f>IF(ISNUMBER(Table2[[#This Row],[Transaction Date]]),TEXT(Table2[[#This Row],[Transaction Date]],"dddd"),"Unknown")</f>
        <v>Wednesday</v>
      </c>
      <c r="N2946">
        <f t="shared" ref="N2946:N3009" si="186">IF(OR(B2946="",B2946="unknown",B2946="error",C2946="",C2946="unknown",C2946="error",G2946="",G2946="error",G2946="unknown"),1,0)</f>
        <v>0</v>
      </c>
      <c r="O2946" t="str">
        <f t="shared" ref="O2946:O3009" si="187">IF(OR(C2946="",C2946="error",C2946="unknown"),"Estimated","Actual")</f>
        <v>Actual</v>
      </c>
    </row>
    <row r="2947" spans="1:15" x14ac:dyDescent="0.25">
      <c r="A2947" t="s">
        <v>3308</v>
      </c>
      <c r="B2947" t="s">
        <v>9</v>
      </c>
      <c r="C2947">
        <v>2</v>
      </c>
      <c r="D2947">
        <f t="shared" si="184"/>
        <v>2</v>
      </c>
      <c r="E2947">
        <v>2</v>
      </c>
      <c r="F2947">
        <f>IF(OR(E2947="",E2947="UNKNOWN",E2947="ERROR"),_xlfn.XLOOKUP(Table2[[#This Row],[Item]],Items_List!A:A,Items_List!B:B),E2947)</f>
        <v>2</v>
      </c>
      <c r="G2947">
        <v>4</v>
      </c>
      <c r="H2947">
        <f t="shared" si="185"/>
        <v>4</v>
      </c>
      <c r="I2947" t="s">
        <v>10059</v>
      </c>
      <c r="J2947" t="s">
        <v>10059</v>
      </c>
      <c r="K2947" s="1">
        <v>45227</v>
      </c>
      <c r="L2947" s="1" t="str">
        <f>IF(ISNUMBER(Table2[[#This Row],[Transaction Date]]),TEXT(Table2[[#This Row],[Transaction Date]],"mmmm"),"Unknown")</f>
        <v>October</v>
      </c>
      <c r="M2947" s="1" t="str">
        <f>IF(ISNUMBER(Table2[[#This Row],[Transaction Date]]),TEXT(Table2[[#This Row],[Transaction Date]],"dddd"),"Unknown")</f>
        <v>Saturday</v>
      </c>
      <c r="N2947">
        <f t="shared" si="186"/>
        <v>0</v>
      </c>
      <c r="O2947" t="str">
        <f t="shared" si="187"/>
        <v>Actual</v>
      </c>
    </row>
    <row r="2948" spans="1:15" x14ac:dyDescent="0.25">
      <c r="A2948" t="s">
        <v>3309</v>
      </c>
      <c r="B2948" t="s">
        <v>20</v>
      </c>
      <c r="C2948">
        <v>2</v>
      </c>
      <c r="D2948">
        <f t="shared" si="184"/>
        <v>2</v>
      </c>
      <c r="E2948">
        <v>5</v>
      </c>
      <c r="F2948">
        <f>IF(OR(E2948="",E2948="UNKNOWN",E2948="ERROR"),_xlfn.XLOOKUP(Table2[[#This Row],[Item]],Items_List!A:A,Items_List!B:B),E2948)</f>
        <v>5</v>
      </c>
      <c r="G2948">
        <v>10</v>
      </c>
      <c r="H2948">
        <f t="shared" si="185"/>
        <v>10</v>
      </c>
      <c r="I2948" t="s">
        <v>10059</v>
      </c>
      <c r="J2948" t="s">
        <v>11</v>
      </c>
      <c r="L2948" s="1" t="str">
        <f>IF(ISNUMBER(Table2[[#This Row],[Transaction Date]]),TEXT(Table2[[#This Row],[Transaction Date]],"mmmm"),"Unknown")</f>
        <v>Unknown</v>
      </c>
      <c r="M2948" s="1" t="str">
        <f>IF(ISNUMBER(Table2[[#This Row],[Transaction Date]]),TEXT(Table2[[#This Row],[Transaction Date]],"dddd"),"Unknown")</f>
        <v>Unknown</v>
      </c>
      <c r="N2948">
        <f t="shared" si="186"/>
        <v>0</v>
      </c>
      <c r="O2948" t="str">
        <f t="shared" si="187"/>
        <v>Actual</v>
      </c>
    </row>
    <row r="2949" spans="1:15" x14ac:dyDescent="0.25">
      <c r="A2949" t="s">
        <v>3310</v>
      </c>
      <c r="B2949" t="s">
        <v>65</v>
      </c>
      <c r="C2949">
        <v>2</v>
      </c>
      <c r="D2949">
        <f t="shared" si="184"/>
        <v>2</v>
      </c>
      <c r="E2949">
        <v>1.5</v>
      </c>
      <c r="F2949">
        <f>IF(OR(E2949="",E2949="UNKNOWN",E2949="ERROR"),_xlfn.XLOOKUP(Table2[[#This Row],[Item]],Items_List!A:A,Items_List!B:B),E2949)</f>
        <v>1.5</v>
      </c>
      <c r="G2949">
        <v>3</v>
      </c>
      <c r="H2949">
        <f t="shared" si="185"/>
        <v>3</v>
      </c>
      <c r="I2949" t="s">
        <v>10</v>
      </c>
      <c r="J2949" t="s">
        <v>10059</v>
      </c>
      <c r="K2949" s="1">
        <v>45058</v>
      </c>
      <c r="L2949" s="1" t="str">
        <f>IF(ISNUMBER(Table2[[#This Row],[Transaction Date]]),TEXT(Table2[[#This Row],[Transaction Date]],"mmmm"),"Unknown")</f>
        <v>May</v>
      </c>
      <c r="M2949" s="1" t="str">
        <f>IF(ISNUMBER(Table2[[#This Row],[Transaction Date]]),TEXT(Table2[[#This Row],[Transaction Date]],"dddd"),"Unknown")</f>
        <v>Friday</v>
      </c>
      <c r="N2949">
        <f t="shared" si="186"/>
        <v>0</v>
      </c>
      <c r="O2949" t="str">
        <f t="shared" si="187"/>
        <v>Actual</v>
      </c>
    </row>
    <row r="2950" spans="1:15" x14ac:dyDescent="0.25">
      <c r="A2950" t="s">
        <v>3311</v>
      </c>
      <c r="B2950" t="s">
        <v>13</v>
      </c>
      <c r="C2950">
        <v>3</v>
      </c>
      <c r="D2950">
        <f t="shared" si="184"/>
        <v>3</v>
      </c>
      <c r="E2950">
        <v>3</v>
      </c>
      <c r="F2950">
        <f>IF(OR(E2950="",E2950="UNKNOWN",E2950="ERROR"),_xlfn.XLOOKUP(Table2[[#This Row],[Item]],Items_List!A:A,Items_List!B:B),E2950)</f>
        <v>3</v>
      </c>
      <c r="G2950">
        <v>9</v>
      </c>
      <c r="H2950">
        <f t="shared" si="185"/>
        <v>9</v>
      </c>
      <c r="I2950" t="s">
        <v>23</v>
      </c>
      <c r="J2950" t="s">
        <v>10059</v>
      </c>
      <c r="K2950" s="1">
        <v>44959</v>
      </c>
      <c r="L2950" s="1" t="str">
        <f>IF(ISNUMBER(Table2[[#This Row],[Transaction Date]]),TEXT(Table2[[#This Row],[Transaction Date]],"mmmm"),"Unknown")</f>
        <v>February</v>
      </c>
      <c r="M2950" s="1" t="str">
        <f>IF(ISNUMBER(Table2[[#This Row],[Transaction Date]]),TEXT(Table2[[#This Row],[Transaction Date]],"dddd"),"Unknown")</f>
        <v>Thursday</v>
      </c>
      <c r="N2950">
        <f t="shared" si="186"/>
        <v>0</v>
      </c>
      <c r="O2950" t="str">
        <f t="shared" si="187"/>
        <v>Actual</v>
      </c>
    </row>
    <row r="2951" spans="1:15" x14ac:dyDescent="0.25">
      <c r="A2951" t="s">
        <v>3313</v>
      </c>
      <c r="B2951" t="s">
        <v>39</v>
      </c>
      <c r="C2951">
        <v>1</v>
      </c>
      <c r="D2951">
        <f t="shared" si="184"/>
        <v>1</v>
      </c>
      <c r="E2951">
        <v>3</v>
      </c>
      <c r="F2951">
        <f>IF(OR(E2951="",E2951="UNKNOWN",E2951="ERROR"),_xlfn.XLOOKUP(Table2[[#This Row],[Item]],Items_List!A:A,Items_List!B:B),E2951)</f>
        <v>3</v>
      </c>
      <c r="G2951">
        <v>3</v>
      </c>
      <c r="H2951">
        <f t="shared" si="185"/>
        <v>3</v>
      </c>
      <c r="I2951" t="s">
        <v>14</v>
      </c>
      <c r="J2951" t="s">
        <v>10059</v>
      </c>
      <c r="K2951" s="1">
        <v>45285</v>
      </c>
      <c r="L2951" s="1" t="str">
        <f>IF(ISNUMBER(Table2[[#This Row],[Transaction Date]]),TEXT(Table2[[#This Row],[Transaction Date]],"mmmm"),"Unknown")</f>
        <v>December</v>
      </c>
      <c r="M2951" s="1" t="str">
        <f>IF(ISNUMBER(Table2[[#This Row],[Transaction Date]]),TEXT(Table2[[#This Row],[Transaction Date]],"dddd"),"Unknown")</f>
        <v>Monday</v>
      </c>
      <c r="N2951">
        <f t="shared" si="186"/>
        <v>0</v>
      </c>
      <c r="O2951" t="str">
        <f t="shared" si="187"/>
        <v>Actual</v>
      </c>
    </row>
    <row r="2952" spans="1:15" x14ac:dyDescent="0.25">
      <c r="A2952" t="s">
        <v>3314</v>
      </c>
      <c r="B2952" t="s">
        <v>25</v>
      </c>
      <c r="C2952">
        <v>5</v>
      </c>
      <c r="D2952">
        <f t="shared" si="184"/>
        <v>5</v>
      </c>
      <c r="E2952">
        <v>4</v>
      </c>
      <c r="F2952">
        <f>IF(OR(E2952="",E2952="UNKNOWN",E2952="ERROR"),_xlfn.XLOOKUP(Table2[[#This Row],[Item]],Items_List!A:A,Items_List!B:B),E2952)</f>
        <v>4</v>
      </c>
      <c r="G2952">
        <v>20</v>
      </c>
      <c r="H2952">
        <f t="shared" si="185"/>
        <v>20</v>
      </c>
      <c r="I2952" t="s">
        <v>23</v>
      </c>
      <c r="J2952" t="s">
        <v>15</v>
      </c>
      <c r="K2952" s="1">
        <v>45139</v>
      </c>
      <c r="L2952" s="1" t="str">
        <f>IF(ISNUMBER(Table2[[#This Row],[Transaction Date]]),TEXT(Table2[[#This Row],[Transaction Date]],"mmmm"),"Unknown")</f>
        <v>August</v>
      </c>
      <c r="M2952" s="1" t="str">
        <f>IF(ISNUMBER(Table2[[#This Row],[Transaction Date]]),TEXT(Table2[[#This Row],[Transaction Date]],"dddd"),"Unknown")</f>
        <v>Tuesday</v>
      </c>
      <c r="N2952">
        <f t="shared" si="186"/>
        <v>0</v>
      </c>
      <c r="O2952" t="str">
        <f t="shared" si="187"/>
        <v>Actual</v>
      </c>
    </row>
    <row r="2953" spans="1:15" x14ac:dyDescent="0.25">
      <c r="A2953" t="s">
        <v>3315</v>
      </c>
      <c r="B2953" t="s">
        <v>39</v>
      </c>
      <c r="C2953">
        <v>1</v>
      </c>
      <c r="D2953">
        <f t="shared" si="184"/>
        <v>1</v>
      </c>
      <c r="E2953">
        <v>3</v>
      </c>
      <c r="F2953">
        <f>IF(OR(E2953="",E2953="UNKNOWN",E2953="ERROR"),_xlfn.XLOOKUP(Table2[[#This Row],[Item]],Items_List!A:A,Items_List!B:B),E2953)</f>
        <v>3</v>
      </c>
      <c r="G2953">
        <v>3</v>
      </c>
      <c r="H2953">
        <f t="shared" si="185"/>
        <v>3</v>
      </c>
      <c r="I2953" t="s">
        <v>23</v>
      </c>
      <c r="J2953" t="s">
        <v>11</v>
      </c>
      <c r="K2953" s="1">
        <v>45019</v>
      </c>
      <c r="L2953" s="1" t="str">
        <f>IF(ISNUMBER(Table2[[#This Row],[Transaction Date]]),TEXT(Table2[[#This Row],[Transaction Date]],"mmmm"),"Unknown")</f>
        <v>April</v>
      </c>
      <c r="M2953" s="1" t="str">
        <f>IF(ISNUMBER(Table2[[#This Row],[Transaction Date]]),TEXT(Table2[[#This Row],[Transaction Date]],"dddd"),"Unknown")</f>
        <v>Monday</v>
      </c>
      <c r="N2953">
        <f t="shared" si="186"/>
        <v>0</v>
      </c>
      <c r="O2953" t="str">
        <f t="shared" si="187"/>
        <v>Actual</v>
      </c>
    </row>
    <row r="2954" spans="1:15" x14ac:dyDescent="0.25">
      <c r="A2954" t="s">
        <v>3316</v>
      </c>
      <c r="B2954" t="s">
        <v>28</v>
      </c>
      <c r="C2954">
        <v>4</v>
      </c>
      <c r="D2954">
        <f t="shared" si="184"/>
        <v>4</v>
      </c>
      <c r="E2954">
        <v>4</v>
      </c>
      <c r="F2954">
        <f>IF(OR(E2954="",E2954="UNKNOWN",E2954="ERROR"),_xlfn.XLOOKUP(Table2[[#This Row],[Item]],Items_List!A:A,Items_List!B:B),E2954)</f>
        <v>4</v>
      </c>
      <c r="G2954">
        <v>16</v>
      </c>
      <c r="H2954">
        <f t="shared" si="185"/>
        <v>16</v>
      </c>
      <c r="I2954" t="s">
        <v>10059</v>
      </c>
      <c r="J2954" t="s">
        <v>10059</v>
      </c>
      <c r="K2954" s="1">
        <v>45263</v>
      </c>
      <c r="L2954" s="1" t="str">
        <f>IF(ISNUMBER(Table2[[#This Row],[Transaction Date]]),TEXT(Table2[[#This Row],[Transaction Date]],"mmmm"),"Unknown")</f>
        <v>December</v>
      </c>
      <c r="M2954" s="1" t="str">
        <f>IF(ISNUMBER(Table2[[#This Row],[Transaction Date]]),TEXT(Table2[[#This Row],[Transaction Date]],"dddd"),"Unknown")</f>
        <v>Sunday</v>
      </c>
      <c r="N2954">
        <f t="shared" si="186"/>
        <v>0</v>
      </c>
      <c r="O2954" t="str">
        <f t="shared" si="187"/>
        <v>Actual</v>
      </c>
    </row>
    <row r="2955" spans="1:15" x14ac:dyDescent="0.25">
      <c r="A2955" t="s">
        <v>3317</v>
      </c>
      <c r="B2955" t="s">
        <v>9</v>
      </c>
      <c r="C2955">
        <v>2</v>
      </c>
      <c r="D2955">
        <f t="shared" si="184"/>
        <v>2</v>
      </c>
      <c r="E2955">
        <v>2</v>
      </c>
      <c r="F2955">
        <f>IF(OR(E2955="",E2955="UNKNOWN",E2955="ERROR"),_xlfn.XLOOKUP(Table2[[#This Row],[Item]],Items_List!A:A,Items_List!B:B),E2955)</f>
        <v>2</v>
      </c>
      <c r="G2955">
        <v>4</v>
      </c>
      <c r="H2955">
        <f t="shared" si="185"/>
        <v>4</v>
      </c>
      <c r="I2955" t="s">
        <v>10059</v>
      </c>
      <c r="J2955" t="s">
        <v>10059</v>
      </c>
      <c r="K2955" s="1">
        <v>44956</v>
      </c>
      <c r="L2955" s="1" t="str">
        <f>IF(ISNUMBER(Table2[[#This Row],[Transaction Date]]),TEXT(Table2[[#This Row],[Transaction Date]],"mmmm"),"Unknown")</f>
        <v>January</v>
      </c>
      <c r="M2955" s="1" t="str">
        <f>IF(ISNUMBER(Table2[[#This Row],[Transaction Date]]),TEXT(Table2[[#This Row],[Transaction Date]],"dddd"),"Unknown")</f>
        <v>Monday</v>
      </c>
      <c r="N2955">
        <f t="shared" si="186"/>
        <v>0</v>
      </c>
      <c r="O2955" t="str">
        <f t="shared" si="187"/>
        <v>Actual</v>
      </c>
    </row>
    <row r="2956" spans="1:15" x14ac:dyDescent="0.25">
      <c r="A2956" t="s">
        <v>3318</v>
      </c>
      <c r="B2956" t="s">
        <v>9</v>
      </c>
      <c r="C2956">
        <v>1</v>
      </c>
      <c r="D2956">
        <f t="shared" si="184"/>
        <v>1</v>
      </c>
      <c r="E2956">
        <v>2</v>
      </c>
      <c r="F2956">
        <f>IF(OR(E2956="",E2956="UNKNOWN",E2956="ERROR"),_xlfn.XLOOKUP(Table2[[#This Row],[Item]],Items_List!A:A,Items_List!B:B),E2956)</f>
        <v>2</v>
      </c>
      <c r="G2956">
        <v>2</v>
      </c>
      <c r="H2956">
        <f t="shared" si="185"/>
        <v>2</v>
      </c>
      <c r="I2956" t="s">
        <v>10</v>
      </c>
      <c r="J2956" t="s">
        <v>10059</v>
      </c>
      <c r="K2956" s="1">
        <v>45243</v>
      </c>
      <c r="L2956" s="1" t="str">
        <f>IF(ISNUMBER(Table2[[#This Row],[Transaction Date]]),TEXT(Table2[[#This Row],[Transaction Date]],"mmmm"),"Unknown")</f>
        <v>November</v>
      </c>
      <c r="M2956" s="1" t="str">
        <f>IF(ISNUMBER(Table2[[#This Row],[Transaction Date]]),TEXT(Table2[[#This Row],[Transaction Date]],"dddd"),"Unknown")</f>
        <v>Monday</v>
      </c>
      <c r="N2956">
        <f t="shared" si="186"/>
        <v>0</v>
      </c>
      <c r="O2956" t="str">
        <f t="shared" si="187"/>
        <v>Actual</v>
      </c>
    </row>
    <row r="2957" spans="1:15" x14ac:dyDescent="0.25">
      <c r="A2957" t="s">
        <v>3319</v>
      </c>
      <c r="B2957" t="s">
        <v>28</v>
      </c>
      <c r="C2957">
        <v>4</v>
      </c>
      <c r="D2957">
        <f t="shared" si="184"/>
        <v>4</v>
      </c>
      <c r="E2957">
        <v>4</v>
      </c>
      <c r="F2957">
        <f>IF(OR(E2957="",E2957="UNKNOWN",E2957="ERROR"),_xlfn.XLOOKUP(Table2[[#This Row],[Item]],Items_List!A:A,Items_List!B:B),E2957)</f>
        <v>4</v>
      </c>
      <c r="G2957">
        <v>16</v>
      </c>
      <c r="H2957">
        <f t="shared" si="185"/>
        <v>16</v>
      </c>
      <c r="I2957" t="s">
        <v>23</v>
      </c>
      <c r="J2957" t="s">
        <v>15</v>
      </c>
      <c r="K2957" s="1">
        <v>45175</v>
      </c>
      <c r="L2957" s="1" t="str">
        <f>IF(ISNUMBER(Table2[[#This Row],[Transaction Date]]),TEXT(Table2[[#This Row],[Transaction Date]],"mmmm"),"Unknown")</f>
        <v>September</v>
      </c>
      <c r="M2957" s="1" t="str">
        <f>IF(ISNUMBER(Table2[[#This Row],[Transaction Date]]),TEXT(Table2[[#This Row],[Transaction Date]],"dddd"),"Unknown")</f>
        <v>Wednesday</v>
      </c>
      <c r="N2957">
        <f t="shared" si="186"/>
        <v>0</v>
      </c>
      <c r="O2957" t="str">
        <f t="shared" si="187"/>
        <v>Actual</v>
      </c>
    </row>
    <row r="2958" spans="1:15" x14ac:dyDescent="0.25">
      <c r="A2958" t="s">
        <v>3320</v>
      </c>
      <c r="B2958" t="s">
        <v>20</v>
      </c>
      <c r="C2958">
        <v>2</v>
      </c>
      <c r="D2958">
        <f t="shared" si="184"/>
        <v>2</v>
      </c>
      <c r="E2958">
        <v>5</v>
      </c>
      <c r="F2958">
        <f>IF(OR(E2958="",E2958="UNKNOWN",E2958="ERROR"),_xlfn.XLOOKUP(Table2[[#This Row],[Item]],Items_List!A:A,Items_List!B:B),E2958)</f>
        <v>5</v>
      </c>
      <c r="G2958">
        <v>10</v>
      </c>
      <c r="H2958">
        <f t="shared" si="185"/>
        <v>10</v>
      </c>
      <c r="I2958" t="s">
        <v>10059</v>
      </c>
      <c r="J2958" t="s">
        <v>15</v>
      </c>
      <c r="K2958" s="1">
        <v>44941</v>
      </c>
      <c r="L2958" s="1" t="str">
        <f>IF(ISNUMBER(Table2[[#This Row],[Transaction Date]]),TEXT(Table2[[#This Row],[Transaction Date]],"mmmm"),"Unknown")</f>
        <v>January</v>
      </c>
      <c r="M2958" s="1" t="str">
        <f>IF(ISNUMBER(Table2[[#This Row],[Transaction Date]]),TEXT(Table2[[#This Row],[Transaction Date]],"dddd"),"Unknown")</f>
        <v>Sunday</v>
      </c>
      <c r="N2958">
        <f t="shared" si="186"/>
        <v>0</v>
      </c>
      <c r="O2958" t="str">
        <f t="shared" si="187"/>
        <v>Actual</v>
      </c>
    </row>
    <row r="2959" spans="1:15" x14ac:dyDescent="0.25">
      <c r="A2959" t="s">
        <v>3321</v>
      </c>
      <c r="B2959" t="s">
        <v>25</v>
      </c>
      <c r="C2959">
        <v>3</v>
      </c>
      <c r="D2959">
        <f t="shared" si="184"/>
        <v>3</v>
      </c>
      <c r="E2959">
        <v>4</v>
      </c>
      <c r="F2959">
        <f>IF(OR(E2959="",E2959="UNKNOWN",E2959="ERROR"),_xlfn.XLOOKUP(Table2[[#This Row],[Item]],Items_List!A:A,Items_List!B:B),E2959)</f>
        <v>4</v>
      </c>
      <c r="G2959">
        <v>12</v>
      </c>
      <c r="H2959">
        <f t="shared" si="185"/>
        <v>12</v>
      </c>
      <c r="I2959" t="s">
        <v>10</v>
      </c>
      <c r="J2959" t="s">
        <v>15</v>
      </c>
      <c r="K2959" s="1">
        <v>44978</v>
      </c>
      <c r="L2959" s="1" t="str">
        <f>IF(ISNUMBER(Table2[[#This Row],[Transaction Date]]),TEXT(Table2[[#This Row],[Transaction Date]],"mmmm"),"Unknown")</f>
        <v>February</v>
      </c>
      <c r="M2959" s="1" t="str">
        <f>IF(ISNUMBER(Table2[[#This Row],[Transaction Date]]),TEXT(Table2[[#This Row],[Transaction Date]],"dddd"),"Unknown")</f>
        <v>Tuesday</v>
      </c>
      <c r="N2959">
        <f t="shared" si="186"/>
        <v>0</v>
      </c>
      <c r="O2959" t="str">
        <f t="shared" si="187"/>
        <v>Actual</v>
      </c>
    </row>
    <row r="2960" spans="1:15" x14ac:dyDescent="0.25">
      <c r="A2960" t="s">
        <v>3322</v>
      </c>
      <c r="B2960" t="s">
        <v>9</v>
      </c>
      <c r="C2960">
        <v>5</v>
      </c>
      <c r="D2960">
        <f t="shared" si="184"/>
        <v>5</v>
      </c>
      <c r="E2960">
        <v>2</v>
      </c>
      <c r="F2960">
        <f>IF(OR(E2960="",E2960="UNKNOWN",E2960="ERROR"),_xlfn.XLOOKUP(Table2[[#This Row],[Item]],Items_List!A:A,Items_List!B:B),E2960)</f>
        <v>2</v>
      </c>
      <c r="G2960">
        <v>10</v>
      </c>
      <c r="H2960">
        <f t="shared" si="185"/>
        <v>10</v>
      </c>
      <c r="I2960" t="s">
        <v>10059</v>
      </c>
      <c r="J2960" t="s">
        <v>10059</v>
      </c>
      <c r="K2960" s="1">
        <v>45044</v>
      </c>
      <c r="L2960" s="1" t="str">
        <f>IF(ISNUMBER(Table2[[#This Row],[Transaction Date]]),TEXT(Table2[[#This Row],[Transaction Date]],"mmmm"),"Unknown")</f>
        <v>April</v>
      </c>
      <c r="M2960" s="1" t="str">
        <f>IF(ISNUMBER(Table2[[#This Row],[Transaction Date]]),TEXT(Table2[[#This Row],[Transaction Date]],"dddd"),"Unknown")</f>
        <v>Friday</v>
      </c>
      <c r="N2960">
        <f t="shared" si="186"/>
        <v>0</v>
      </c>
      <c r="O2960" t="str">
        <f t="shared" si="187"/>
        <v>Actual</v>
      </c>
    </row>
    <row r="2961" spans="1:15" x14ac:dyDescent="0.25">
      <c r="A2961" t="s">
        <v>3323</v>
      </c>
      <c r="B2961" t="s">
        <v>25</v>
      </c>
      <c r="C2961">
        <v>3</v>
      </c>
      <c r="D2961">
        <f t="shared" si="184"/>
        <v>3</v>
      </c>
      <c r="E2961" s="3">
        <f>_xlfn.XLOOKUP(Table2[[#This Row],[Item]],Items_List!$A$2:$A$9,Items_List!$B$2:$B$9)</f>
        <v>4</v>
      </c>
      <c r="F2961">
        <f>IF(OR(E2961="",E2961="UNKNOWN",E2961="ERROR"),_xlfn.XLOOKUP(Table2[[#This Row],[Item]],Items_List!A:A,Items_List!B:B),E2961)</f>
        <v>4</v>
      </c>
      <c r="G2961">
        <v>12</v>
      </c>
      <c r="H2961">
        <f t="shared" si="185"/>
        <v>12</v>
      </c>
      <c r="I2961" t="s">
        <v>10059</v>
      </c>
      <c r="J2961" t="s">
        <v>11</v>
      </c>
      <c r="K2961" s="1">
        <v>45085</v>
      </c>
      <c r="L2961" s="1" t="str">
        <f>IF(ISNUMBER(Table2[[#This Row],[Transaction Date]]),TEXT(Table2[[#This Row],[Transaction Date]],"mmmm"),"Unknown")</f>
        <v>June</v>
      </c>
      <c r="M2961" s="1" t="str">
        <f>IF(ISNUMBER(Table2[[#This Row],[Transaction Date]]),TEXT(Table2[[#This Row],[Transaction Date]],"dddd"),"Unknown")</f>
        <v>Thursday</v>
      </c>
      <c r="N2961">
        <f t="shared" si="186"/>
        <v>0</v>
      </c>
      <c r="O2961" t="str">
        <f t="shared" si="187"/>
        <v>Actual</v>
      </c>
    </row>
    <row r="2962" spans="1:15" x14ac:dyDescent="0.25">
      <c r="A2962" t="s">
        <v>3324</v>
      </c>
      <c r="B2962" t="s">
        <v>25</v>
      </c>
      <c r="C2962">
        <v>4</v>
      </c>
      <c r="D2962">
        <f t="shared" si="184"/>
        <v>4</v>
      </c>
      <c r="E2962">
        <v>4</v>
      </c>
      <c r="F2962">
        <f>IF(OR(E2962="",E2962="UNKNOWN",E2962="ERROR"),_xlfn.XLOOKUP(Table2[[#This Row],[Item]],Items_List!A:A,Items_List!B:B),E2962)</f>
        <v>4</v>
      </c>
      <c r="G2962">
        <v>16</v>
      </c>
      <c r="H2962">
        <f t="shared" si="185"/>
        <v>16</v>
      </c>
      <c r="I2962" t="s">
        <v>23</v>
      </c>
      <c r="J2962" t="s">
        <v>11</v>
      </c>
      <c r="K2962" s="1">
        <v>45219</v>
      </c>
      <c r="L2962" s="1" t="str">
        <f>IF(ISNUMBER(Table2[[#This Row],[Transaction Date]]),TEXT(Table2[[#This Row],[Transaction Date]],"mmmm"),"Unknown")</f>
        <v>October</v>
      </c>
      <c r="M2962" s="1" t="str">
        <f>IF(ISNUMBER(Table2[[#This Row],[Transaction Date]]),TEXT(Table2[[#This Row],[Transaction Date]],"dddd"),"Unknown")</f>
        <v>Friday</v>
      </c>
      <c r="N2962">
        <f t="shared" si="186"/>
        <v>0</v>
      </c>
      <c r="O2962" t="str">
        <f t="shared" si="187"/>
        <v>Actual</v>
      </c>
    </row>
    <row r="2963" spans="1:15" x14ac:dyDescent="0.25">
      <c r="A2963" t="s">
        <v>3325</v>
      </c>
      <c r="B2963" t="s">
        <v>13</v>
      </c>
      <c r="C2963">
        <v>1</v>
      </c>
      <c r="D2963">
        <f t="shared" si="184"/>
        <v>1</v>
      </c>
      <c r="E2963">
        <v>3</v>
      </c>
      <c r="F2963">
        <f>IF(OR(E2963="",E2963="UNKNOWN",E2963="ERROR"),_xlfn.XLOOKUP(Table2[[#This Row],[Item]],Items_List!A:A,Items_List!B:B),E2963)</f>
        <v>3</v>
      </c>
      <c r="G2963">
        <v>3</v>
      </c>
      <c r="H2963">
        <f t="shared" si="185"/>
        <v>3</v>
      </c>
      <c r="I2963" t="s">
        <v>14</v>
      </c>
      <c r="J2963" t="s">
        <v>15</v>
      </c>
      <c r="L2963" s="1" t="str">
        <f>IF(ISNUMBER(Table2[[#This Row],[Transaction Date]]),TEXT(Table2[[#This Row],[Transaction Date]],"mmmm"),"Unknown")</f>
        <v>Unknown</v>
      </c>
      <c r="M2963" s="1" t="str">
        <f>IF(ISNUMBER(Table2[[#This Row],[Transaction Date]]),TEXT(Table2[[#This Row],[Transaction Date]],"dddd"),"Unknown")</f>
        <v>Unknown</v>
      </c>
      <c r="N2963">
        <f t="shared" si="186"/>
        <v>0</v>
      </c>
      <c r="O2963" t="str">
        <f t="shared" si="187"/>
        <v>Actual</v>
      </c>
    </row>
    <row r="2964" spans="1:15" x14ac:dyDescent="0.25">
      <c r="A2964" t="s">
        <v>3326</v>
      </c>
      <c r="B2964" t="s">
        <v>65</v>
      </c>
      <c r="C2964">
        <v>4</v>
      </c>
      <c r="D2964">
        <f t="shared" si="184"/>
        <v>4</v>
      </c>
      <c r="E2964">
        <v>1.5</v>
      </c>
      <c r="F2964">
        <f>IF(OR(E2964="",E2964="UNKNOWN",E2964="ERROR"),_xlfn.XLOOKUP(Table2[[#This Row],[Item]],Items_List!A:A,Items_List!B:B),E2964)</f>
        <v>1.5</v>
      </c>
      <c r="G2964">
        <v>6</v>
      </c>
      <c r="H2964">
        <f t="shared" si="185"/>
        <v>6</v>
      </c>
      <c r="I2964" t="s">
        <v>23</v>
      </c>
      <c r="J2964" t="s">
        <v>15</v>
      </c>
      <c r="K2964" s="1">
        <v>45043</v>
      </c>
      <c r="L2964" s="1" t="str">
        <f>IF(ISNUMBER(Table2[[#This Row],[Transaction Date]]),TEXT(Table2[[#This Row],[Transaction Date]],"mmmm"),"Unknown")</f>
        <v>April</v>
      </c>
      <c r="M2964" s="1" t="str">
        <f>IF(ISNUMBER(Table2[[#This Row],[Transaction Date]]),TEXT(Table2[[#This Row],[Transaction Date]],"dddd"),"Unknown")</f>
        <v>Thursday</v>
      </c>
      <c r="N2964">
        <f t="shared" si="186"/>
        <v>0</v>
      </c>
      <c r="O2964" t="str">
        <f t="shared" si="187"/>
        <v>Actual</v>
      </c>
    </row>
    <row r="2965" spans="1:15" x14ac:dyDescent="0.25">
      <c r="A2965" t="s">
        <v>3327</v>
      </c>
      <c r="B2965" t="s">
        <v>13</v>
      </c>
      <c r="C2965">
        <v>5</v>
      </c>
      <c r="D2965">
        <f t="shared" si="184"/>
        <v>5</v>
      </c>
      <c r="E2965">
        <v>3</v>
      </c>
      <c r="F2965">
        <f>IF(OR(E2965="",E2965="UNKNOWN",E2965="ERROR"),_xlfn.XLOOKUP(Table2[[#This Row],[Item]],Items_List!A:A,Items_List!B:B),E2965)</f>
        <v>3</v>
      </c>
      <c r="G2965">
        <v>15</v>
      </c>
      <c r="H2965">
        <f t="shared" si="185"/>
        <v>15</v>
      </c>
      <c r="I2965" t="s">
        <v>10059</v>
      </c>
      <c r="J2965" t="s">
        <v>10059</v>
      </c>
      <c r="K2965" s="1">
        <v>45220</v>
      </c>
      <c r="L2965" s="1" t="str">
        <f>IF(ISNUMBER(Table2[[#This Row],[Transaction Date]]),TEXT(Table2[[#This Row],[Transaction Date]],"mmmm"),"Unknown")</f>
        <v>October</v>
      </c>
      <c r="M2965" s="1" t="str">
        <f>IF(ISNUMBER(Table2[[#This Row],[Transaction Date]]),TEXT(Table2[[#This Row],[Transaction Date]],"dddd"),"Unknown")</f>
        <v>Saturday</v>
      </c>
      <c r="N2965">
        <f t="shared" si="186"/>
        <v>0</v>
      </c>
      <c r="O2965" t="str">
        <f t="shared" si="187"/>
        <v>Actual</v>
      </c>
    </row>
    <row r="2966" spans="1:15" x14ac:dyDescent="0.25">
      <c r="A2966" t="s">
        <v>3329</v>
      </c>
      <c r="B2966" t="s">
        <v>9</v>
      </c>
      <c r="C2966">
        <v>4</v>
      </c>
      <c r="D2966">
        <f t="shared" si="184"/>
        <v>4</v>
      </c>
      <c r="E2966">
        <v>2</v>
      </c>
      <c r="F2966">
        <f>IF(OR(E2966="",E2966="UNKNOWN",E2966="ERROR"),_xlfn.XLOOKUP(Table2[[#This Row],[Item]],Items_List!A:A,Items_List!B:B),E2966)</f>
        <v>2</v>
      </c>
      <c r="G2966">
        <v>8</v>
      </c>
      <c r="H2966">
        <f t="shared" si="185"/>
        <v>8</v>
      </c>
      <c r="I2966" t="s">
        <v>23</v>
      </c>
      <c r="J2966" t="s">
        <v>10059</v>
      </c>
      <c r="K2966" s="1">
        <v>45019</v>
      </c>
      <c r="L2966" s="1" t="str">
        <f>IF(ISNUMBER(Table2[[#This Row],[Transaction Date]]),TEXT(Table2[[#This Row],[Transaction Date]],"mmmm"),"Unknown")</f>
        <v>April</v>
      </c>
      <c r="M2966" s="1" t="str">
        <f>IF(ISNUMBER(Table2[[#This Row],[Transaction Date]]),TEXT(Table2[[#This Row],[Transaction Date]],"dddd"),"Unknown")</f>
        <v>Monday</v>
      </c>
      <c r="N2966">
        <f t="shared" si="186"/>
        <v>0</v>
      </c>
      <c r="O2966" t="str">
        <f t="shared" si="187"/>
        <v>Actual</v>
      </c>
    </row>
    <row r="2967" spans="1:15" x14ac:dyDescent="0.25">
      <c r="A2967" t="s">
        <v>3330</v>
      </c>
      <c r="B2967" t="s">
        <v>25</v>
      </c>
      <c r="C2967">
        <v>3</v>
      </c>
      <c r="D2967">
        <f t="shared" si="184"/>
        <v>3</v>
      </c>
      <c r="E2967">
        <v>4</v>
      </c>
      <c r="F2967">
        <f>IF(OR(E2967="",E2967="UNKNOWN",E2967="ERROR"),_xlfn.XLOOKUP(Table2[[#This Row],[Item]],Items_List!A:A,Items_List!B:B),E2967)</f>
        <v>4</v>
      </c>
      <c r="G2967">
        <v>12</v>
      </c>
      <c r="H2967">
        <f t="shared" si="185"/>
        <v>12</v>
      </c>
      <c r="I2967" t="s">
        <v>10</v>
      </c>
      <c r="J2967" t="s">
        <v>15</v>
      </c>
      <c r="K2967" s="1">
        <v>44954</v>
      </c>
      <c r="L2967" s="1" t="str">
        <f>IF(ISNUMBER(Table2[[#This Row],[Transaction Date]]),TEXT(Table2[[#This Row],[Transaction Date]],"mmmm"),"Unknown")</f>
        <v>January</v>
      </c>
      <c r="M2967" s="1" t="str">
        <f>IF(ISNUMBER(Table2[[#This Row],[Transaction Date]]),TEXT(Table2[[#This Row],[Transaction Date]],"dddd"),"Unknown")</f>
        <v>Saturday</v>
      </c>
      <c r="N2967">
        <f t="shared" si="186"/>
        <v>0</v>
      </c>
      <c r="O2967" t="str">
        <f t="shared" si="187"/>
        <v>Actual</v>
      </c>
    </row>
    <row r="2968" spans="1:15" x14ac:dyDescent="0.25">
      <c r="A2968" t="s">
        <v>3331</v>
      </c>
      <c r="B2968" t="s">
        <v>13</v>
      </c>
      <c r="C2968">
        <v>5</v>
      </c>
      <c r="D2968">
        <f t="shared" si="184"/>
        <v>5</v>
      </c>
      <c r="E2968">
        <v>3</v>
      </c>
      <c r="F2968">
        <f>IF(OR(E2968="",E2968="UNKNOWN",E2968="ERROR"),_xlfn.XLOOKUP(Table2[[#This Row],[Item]],Items_List!A:A,Items_List!B:B),E2968)</f>
        <v>3</v>
      </c>
      <c r="G2968">
        <v>15</v>
      </c>
      <c r="H2968">
        <f t="shared" si="185"/>
        <v>15</v>
      </c>
      <c r="I2968" t="s">
        <v>10</v>
      </c>
      <c r="J2968" t="s">
        <v>10059</v>
      </c>
      <c r="K2968" s="1">
        <v>44992</v>
      </c>
      <c r="L2968" s="1" t="str">
        <f>IF(ISNUMBER(Table2[[#This Row],[Transaction Date]]),TEXT(Table2[[#This Row],[Transaction Date]],"mmmm"),"Unknown")</f>
        <v>March</v>
      </c>
      <c r="M2968" s="1" t="str">
        <f>IF(ISNUMBER(Table2[[#This Row],[Transaction Date]]),TEXT(Table2[[#This Row],[Transaction Date]],"dddd"),"Unknown")</f>
        <v>Tuesday</v>
      </c>
      <c r="N2968">
        <f t="shared" si="186"/>
        <v>0</v>
      </c>
      <c r="O2968" t="str">
        <f t="shared" si="187"/>
        <v>Actual</v>
      </c>
    </row>
    <row r="2969" spans="1:15" x14ac:dyDescent="0.25">
      <c r="A2969" t="s">
        <v>3332</v>
      </c>
      <c r="B2969" t="s">
        <v>13</v>
      </c>
      <c r="C2969">
        <v>1</v>
      </c>
      <c r="D2969">
        <f t="shared" si="184"/>
        <v>1</v>
      </c>
      <c r="E2969">
        <v>3</v>
      </c>
      <c r="F2969">
        <f>IF(OR(E2969="",E2969="UNKNOWN",E2969="ERROR"),_xlfn.XLOOKUP(Table2[[#This Row],[Item]],Items_List!A:A,Items_List!B:B),E2969)</f>
        <v>3</v>
      </c>
      <c r="G2969">
        <v>3</v>
      </c>
      <c r="H2969">
        <f t="shared" si="185"/>
        <v>3</v>
      </c>
      <c r="I2969" t="s">
        <v>14</v>
      </c>
      <c r="J2969" t="s">
        <v>11</v>
      </c>
      <c r="K2969" s="1">
        <v>44986</v>
      </c>
      <c r="L2969" s="1" t="str">
        <f>IF(ISNUMBER(Table2[[#This Row],[Transaction Date]]),TEXT(Table2[[#This Row],[Transaction Date]],"mmmm"),"Unknown")</f>
        <v>March</v>
      </c>
      <c r="M2969" s="1" t="str">
        <f>IF(ISNUMBER(Table2[[#This Row],[Transaction Date]]),TEXT(Table2[[#This Row],[Transaction Date]],"dddd"),"Unknown")</f>
        <v>Wednesday</v>
      </c>
      <c r="N2969">
        <f t="shared" si="186"/>
        <v>0</v>
      </c>
      <c r="O2969" t="str">
        <f t="shared" si="187"/>
        <v>Actual</v>
      </c>
    </row>
    <row r="2970" spans="1:15" x14ac:dyDescent="0.25">
      <c r="A2970" t="s">
        <v>3333</v>
      </c>
      <c r="B2970" t="s">
        <v>13</v>
      </c>
      <c r="C2970">
        <v>1</v>
      </c>
      <c r="D2970">
        <f t="shared" si="184"/>
        <v>1</v>
      </c>
      <c r="E2970">
        <v>3</v>
      </c>
      <c r="F2970">
        <f>IF(OR(E2970="",E2970="UNKNOWN",E2970="ERROR"),_xlfn.XLOOKUP(Table2[[#This Row],[Item]],Items_List!A:A,Items_List!B:B),E2970)</f>
        <v>3</v>
      </c>
      <c r="G2970">
        <v>3</v>
      </c>
      <c r="H2970">
        <f t="shared" si="185"/>
        <v>3</v>
      </c>
      <c r="I2970" t="s">
        <v>10059</v>
      </c>
      <c r="J2970" t="s">
        <v>11</v>
      </c>
      <c r="K2970" s="1">
        <v>44939</v>
      </c>
      <c r="L2970" s="1" t="str">
        <f>IF(ISNUMBER(Table2[[#This Row],[Transaction Date]]),TEXT(Table2[[#This Row],[Transaction Date]],"mmmm"),"Unknown")</f>
        <v>January</v>
      </c>
      <c r="M2970" s="1" t="str">
        <f>IF(ISNUMBER(Table2[[#This Row],[Transaction Date]]),TEXT(Table2[[#This Row],[Transaction Date]],"dddd"),"Unknown")</f>
        <v>Friday</v>
      </c>
      <c r="N2970">
        <f t="shared" si="186"/>
        <v>0</v>
      </c>
      <c r="O2970" t="str">
        <f t="shared" si="187"/>
        <v>Actual</v>
      </c>
    </row>
    <row r="2971" spans="1:15" x14ac:dyDescent="0.25">
      <c r="A2971" t="s">
        <v>3334</v>
      </c>
      <c r="B2971" t="s">
        <v>13</v>
      </c>
      <c r="C2971">
        <v>3</v>
      </c>
      <c r="D2971">
        <f t="shared" si="184"/>
        <v>3</v>
      </c>
      <c r="E2971">
        <v>3</v>
      </c>
      <c r="F2971">
        <f>IF(OR(E2971="",E2971="UNKNOWN",E2971="ERROR"),_xlfn.XLOOKUP(Table2[[#This Row],[Item]],Items_List!A:A,Items_List!B:B),E2971)</f>
        <v>3</v>
      </c>
      <c r="G2971">
        <v>9</v>
      </c>
      <c r="H2971">
        <f t="shared" si="185"/>
        <v>9</v>
      </c>
      <c r="I2971" t="s">
        <v>23</v>
      </c>
      <c r="J2971" t="s">
        <v>15</v>
      </c>
      <c r="K2971" s="1">
        <v>45027</v>
      </c>
      <c r="L2971" s="1" t="str">
        <f>IF(ISNUMBER(Table2[[#This Row],[Transaction Date]]),TEXT(Table2[[#This Row],[Transaction Date]],"mmmm"),"Unknown")</f>
        <v>April</v>
      </c>
      <c r="M2971" s="1" t="str">
        <f>IF(ISNUMBER(Table2[[#This Row],[Transaction Date]]),TEXT(Table2[[#This Row],[Transaction Date]],"dddd"),"Unknown")</f>
        <v>Tuesday</v>
      </c>
      <c r="N2971">
        <f t="shared" si="186"/>
        <v>0</v>
      </c>
      <c r="O2971" t="str">
        <f t="shared" si="187"/>
        <v>Actual</v>
      </c>
    </row>
    <row r="2972" spans="1:15" x14ac:dyDescent="0.25">
      <c r="A2972" t="s">
        <v>3335</v>
      </c>
      <c r="B2972" t="s">
        <v>39</v>
      </c>
      <c r="C2972">
        <v>3</v>
      </c>
      <c r="D2972">
        <f t="shared" si="184"/>
        <v>3</v>
      </c>
      <c r="E2972">
        <v>3</v>
      </c>
      <c r="F2972">
        <f>IF(OR(E2972="",E2972="UNKNOWN",E2972="ERROR"),_xlfn.XLOOKUP(Table2[[#This Row],[Item]],Items_List!A:A,Items_List!B:B),E2972)</f>
        <v>3</v>
      </c>
      <c r="G2972">
        <v>9</v>
      </c>
      <c r="H2972">
        <f t="shared" si="185"/>
        <v>9</v>
      </c>
      <c r="I2972" t="s">
        <v>23</v>
      </c>
      <c r="J2972" t="s">
        <v>11</v>
      </c>
      <c r="K2972" s="1">
        <v>45096</v>
      </c>
      <c r="L2972" s="1" t="str">
        <f>IF(ISNUMBER(Table2[[#This Row],[Transaction Date]]),TEXT(Table2[[#This Row],[Transaction Date]],"mmmm"),"Unknown")</f>
        <v>June</v>
      </c>
      <c r="M2972" s="1" t="str">
        <f>IF(ISNUMBER(Table2[[#This Row],[Transaction Date]]),TEXT(Table2[[#This Row],[Transaction Date]],"dddd"),"Unknown")</f>
        <v>Monday</v>
      </c>
      <c r="N2972">
        <f t="shared" si="186"/>
        <v>0</v>
      </c>
      <c r="O2972" t="str">
        <f t="shared" si="187"/>
        <v>Actual</v>
      </c>
    </row>
    <row r="2973" spans="1:15" x14ac:dyDescent="0.25">
      <c r="A2973" t="s">
        <v>3336</v>
      </c>
      <c r="B2973" t="s">
        <v>65</v>
      </c>
      <c r="C2973">
        <v>3</v>
      </c>
      <c r="D2973">
        <f t="shared" si="184"/>
        <v>3</v>
      </c>
      <c r="E2973">
        <v>1.5</v>
      </c>
      <c r="F2973">
        <f>IF(OR(E2973="",E2973="UNKNOWN",E2973="ERROR"),_xlfn.XLOOKUP(Table2[[#This Row],[Item]],Items_List!A:A,Items_List!B:B),E2973)</f>
        <v>1.5</v>
      </c>
      <c r="G2973">
        <v>4.5</v>
      </c>
      <c r="H2973">
        <f t="shared" si="185"/>
        <v>4.5</v>
      </c>
      <c r="I2973" t="s">
        <v>10059</v>
      </c>
      <c r="J2973" t="s">
        <v>11</v>
      </c>
      <c r="K2973" s="1">
        <v>44951</v>
      </c>
      <c r="L2973" s="1" t="str">
        <f>IF(ISNUMBER(Table2[[#This Row],[Transaction Date]]),TEXT(Table2[[#This Row],[Transaction Date]],"mmmm"),"Unknown")</f>
        <v>January</v>
      </c>
      <c r="M2973" s="1" t="str">
        <f>IF(ISNUMBER(Table2[[#This Row],[Transaction Date]]),TEXT(Table2[[#This Row],[Transaction Date]],"dddd"),"Unknown")</f>
        <v>Wednesday</v>
      </c>
      <c r="N2973">
        <f t="shared" si="186"/>
        <v>0</v>
      </c>
      <c r="O2973" t="str">
        <f t="shared" si="187"/>
        <v>Actual</v>
      </c>
    </row>
    <row r="2974" spans="1:15" x14ac:dyDescent="0.25">
      <c r="A2974" t="s">
        <v>3337</v>
      </c>
      <c r="B2974" t="s">
        <v>28</v>
      </c>
      <c r="C2974" t="s">
        <v>21</v>
      </c>
      <c r="D2974">
        <f t="shared" si="184"/>
        <v>4</v>
      </c>
      <c r="E2974">
        <v>4</v>
      </c>
      <c r="F2974">
        <f>IF(OR(E2974="",E2974="UNKNOWN",E2974="ERROR"),_xlfn.XLOOKUP(Table2[[#This Row],[Item]],Items_List!A:A,Items_List!B:B),E2974)</f>
        <v>4</v>
      </c>
      <c r="G2974">
        <v>16</v>
      </c>
      <c r="H2974">
        <f t="shared" si="185"/>
        <v>16</v>
      </c>
      <c r="I2974" t="s">
        <v>14</v>
      </c>
      <c r="J2974" t="s">
        <v>11</v>
      </c>
      <c r="L2974" s="1" t="str">
        <f>IF(ISNUMBER(Table2[[#This Row],[Transaction Date]]),TEXT(Table2[[#This Row],[Transaction Date]],"mmmm"),"Unknown")</f>
        <v>Unknown</v>
      </c>
      <c r="M2974" s="1" t="str">
        <f>IF(ISNUMBER(Table2[[#This Row],[Transaction Date]]),TEXT(Table2[[#This Row],[Transaction Date]],"dddd"),"Unknown")</f>
        <v>Unknown</v>
      </c>
      <c r="N2974">
        <f t="shared" si="186"/>
        <v>1</v>
      </c>
      <c r="O2974" t="str">
        <f t="shared" si="187"/>
        <v>Estimated</v>
      </c>
    </row>
    <row r="2975" spans="1:15" x14ac:dyDescent="0.25">
      <c r="A2975" t="s">
        <v>3338</v>
      </c>
      <c r="B2975" t="s">
        <v>9</v>
      </c>
      <c r="C2975" t="s">
        <v>21</v>
      </c>
      <c r="D2975">
        <f t="shared" si="184"/>
        <v>2</v>
      </c>
      <c r="E2975">
        <v>2</v>
      </c>
      <c r="F2975">
        <f>IF(OR(E2975="",E2975="UNKNOWN",E2975="ERROR"),_xlfn.XLOOKUP(Table2[[#This Row],[Item]],Items_List!A:A,Items_List!B:B),E2975)</f>
        <v>2</v>
      </c>
      <c r="G2975">
        <v>4</v>
      </c>
      <c r="H2975">
        <f t="shared" si="185"/>
        <v>4</v>
      </c>
      <c r="I2975" t="s">
        <v>10059</v>
      </c>
      <c r="J2975" t="s">
        <v>11</v>
      </c>
      <c r="K2975" s="1">
        <v>45061</v>
      </c>
      <c r="L2975" s="1" t="str">
        <f>IF(ISNUMBER(Table2[[#This Row],[Transaction Date]]),TEXT(Table2[[#This Row],[Transaction Date]],"mmmm"),"Unknown")</f>
        <v>May</v>
      </c>
      <c r="M2975" s="1" t="str">
        <f>IF(ISNUMBER(Table2[[#This Row],[Transaction Date]]),TEXT(Table2[[#This Row],[Transaction Date]],"dddd"),"Unknown")</f>
        <v>Monday</v>
      </c>
      <c r="N2975">
        <f t="shared" si="186"/>
        <v>1</v>
      </c>
      <c r="O2975" t="str">
        <f t="shared" si="187"/>
        <v>Estimated</v>
      </c>
    </row>
    <row r="2976" spans="1:15" x14ac:dyDescent="0.25">
      <c r="A2976" t="s">
        <v>3339</v>
      </c>
      <c r="B2976" t="s">
        <v>65</v>
      </c>
      <c r="C2976">
        <v>3</v>
      </c>
      <c r="D2976">
        <f t="shared" si="184"/>
        <v>3</v>
      </c>
      <c r="E2976">
        <v>1.5</v>
      </c>
      <c r="F2976">
        <f>IF(OR(E2976="",E2976="UNKNOWN",E2976="ERROR"),_xlfn.XLOOKUP(Table2[[#This Row],[Item]],Items_List!A:A,Items_List!B:B),E2976)</f>
        <v>1.5</v>
      </c>
      <c r="G2976">
        <v>4.5</v>
      </c>
      <c r="H2976">
        <f t="shared" si="185"/>
        <v>4.5</v>
      </c>
      <c r="I2976" t="s">
        <v>14</v>
      </c>
      <c r="J2976" t="s">
        <v>15</v>
      </c>
      <c r="K2976" s="1">
        <v>45104</v>
      </c>
      <c r="L2976" s="1" t="str">
        <f>IF(ISNUMBER(Table2[[#This Row],[Transaction Date]]),TEXT(Table2[[#This Row],[Transaction Date]],"mmmm"),"Unknown")</f>
        <v>June</v>
      </c>
      <c r="M2976" s="1" t="str">
        <f>IF(ISNUMBER(Table2[[#This Row],[Transaction Date]]),TEXT(Table2[[#This Row],[Transaction Date]],"dddd"),"Unknown")</f>
        <v>Tuesday</v>
      </c>
      <c r="N2976">
        <f t="shared" si="186"/>
        <v>0</v>
      </c>
      <c r="O2976" t="str">
        <f t="shared" si="187"/>
        <v>Actual</v>
      </c>
    </row>
    <row r="2977" spans="1:15" x14ac:dyDescent="0.25">
      <c r="A2977" t="s">
        <v>3340</v>
      </c>
      <c r="B2977" t="s">
        <v>20</v>
      </c>
      <c r="C2977">
        <v>4</v>
      </c>
      <c r="D2977">
        <f t="shared" si="184"/>
        <v>4</v>
      </c>
      <c r="E2977">
        <v>5</v>
      </c>
      <c r="F2977">
        <f>IF(OR(E2977="",E2977="UNKNOWN",E2977="ERROR"),_xlfn.XLOOKUP(Table2[[#This Row],[Item]],Items_List!A:A,Items_List!B:B),E2977)</f>
        <v>5</v>
      </c>
      <c r="G2977" t="s">
        <v>21</v>
      </c>
      <c r="H2977">
        <f t="shared" si="185"/>
        <v>20</v>
      </c>
      <c r="I2977" t="s">
        <v>10</v>
      </c>
      <c r="J2977" t="s">
        <v>10059</v>
      </c>
      <c r="K2977" s="1">
        <v>44939</v>
      </c>
      <c r="L2977" s="1" t="str">
        <f>IF(ISNUMBER(Table2[[#This Row],[Transaction Date]]),TEXT(Table2[[#This Row],[Transaction Date]],"mmmm"),"Unknown")</f>
        <v>January</v>
      </c>
      <c r="M2977" s="1" t="str">
        <f>IF(ISNUMBER(Table2[[#This Row],[Transaction Date]]),TEXT(Table2[[#This Row],[Transaction Date]],"dddd"),"Unknown")</f>
        <v>Friday</v>
      </c>
      <c r="N2977">
        <f t="shared" si="186"/>
        <v>1</v>
      </c>
      <c r="O2977" t="str">
        <f t="shared" si="187"/>
        <v>Actual</v>
      </c>
    </row>
    <row r="2978" spans="1:15" x14ac:dyDescent="0.25">
      <c r="A2978" t="s">
        <v>3341</v>
      </c>
      <c r="B2978" t="s">
        <v>28</v>
      </c>
      <c r="C2978">
        <v>1</v>
      </c>
      <c r="D2978">
        <f t="shared" si="184"/>
        <v>1</v>
      </c>
      <c r="E2978">
        <v>4</v>
      </c>
      <c r="F2978">
        <f>IF(OR(E2978="",E2978="UNKNOWN",E2978="ERROR"),_xlfn.XLOOKUP(Table2[[#This Row],[Item]],Items_List!A:A,Items_List!B:B),E2978)</f>
        <v>4</v>
      </c>
      <c r="G2978">
        <v>4</v>
      </c>
      <c r="H2978">
        <f t="shared" si="185"/>
        <v>4</v>
      </c>
      <c r="I2978" t="s">
        <v>14</v>
      </c>
      <c r="J2978" t="s">
        <v>11</v>
      </c>
      <c r="K2978" s="1">
        <v>45157</v>
      </c>
      <c r="L2978" s="1" t="str">
        <f>IF(ISNUMBER(Table2[[#This Row],[Transaction Date]]),TEXT(Table2[[#This Row],[Transaction Date]],"mmmm"),"Unknown")</f>
        <v>August</v>
      </c>
      <c r="M2978" s="1" t="str">
        <f>IF(ISNUMBER(Table2[[#This Row],[Transaction Date]]),TEXT(Table2[[#This Row],[Transaction Date]],"dddd"),"Unknown")</f>
        <v>Saturday</v>
      </c>
      <c r="N2978">
        <f t="shared" si="186"/>
        <v>0</v>
      </c>
      <c r="O2978" t="str">
        <f t="shared" si="187"/>
        <v>Actual</v>
      </c>
    </row>
    <row r="2979" spans="1:15" x14ac:dyDescent="0.25">
      <c r="A2979" t="s">
        <v>3342</v>
      </c>
      <c r="B2979" t="s">
        <v>65</v>
      </c>
      <c r="C2979">
        <v>2</v>
      </c>
      <c r="D2979">
        <f t="shared" si="184"/>
        <v>2</v>
      </c>
      <c r="E2979">
        <v>1.5</v>
      </c>
      <c r="F2979">
        <f>IF(OR(E2979="",E2979="UNKNOWN",E2979="ERROR"),_xlfn.XLOOKUP(Table2[[#This Row],[Item]],Items_List!A:A,Items_List!B:B),E2979)</f>
        <v>1.5</v>
      </c>
      <c r="G2979">
        <v>3</v>
      </c>
      <c r="H2979">
        <f t="shared" si="185"/>
        <v>3</v>
      </c>
      <c r="I2979" t="s">
        <v>10059</v>
      </c>
      <c r="J2979" t="s">
        <v>10059</v>
      </c>
      <c r="K2979" s="1">
        <v>45204</v>
      </c>
      <c r="L2979" s="1" t="str">
        <f>IF(ISNUMBER(Table2[[#This Row],[Transaction Date]]),TEXT(Table2[[#This Row],[Transaction Date]],"mmmm"),"Unknown")</f>
        <v>October</v>
      </c>
      <c r="M2979" s="1" t="str">
        <f>IF(ISNUMBER(Table2[[#This Row],[Transaction Date]]),TEXT(Table2[[#This Row],[Transaction Date]],"dddd"),"Unknown")</f>
        <v>Thursday</v>
      </c>
      <c r="N2979">
        <f t="shared" si="186"/>
        <v>0</v>
      </c>
      <c r="O2979" t="str">
        <f t="shared" si="187"/>
        <v>Actual</v>
      </c>
    </row>
    <row r="2980" spans="1:15" x14ac:dyDescent="0.25">
      <c r="A2980" t="s">
        <v>3343</v>
      </c>
      <c r="B2980" t="s">
        <v>9</v>
      </c>
      <c r="C2980">
        <v>3</v>
      </c>
      <c r="D2980">
        <f t="shared" si="184"/>
        <v>3</v>
      </c>
      <c r="E2980">
        <v>2</v>
      </c>
      <c r="F2980">
        <f>IF(OR(E2980="",E2980="UNKNOWN",E2980="ERROR"),_xlfn.XLOOKUP(Table2[[#This Row],[Item]],Items_List!A:A,Items_List!B:B),E2980)</f>
        <v>2</v>
      </c>
      <c r="G2980">
        <v>6</v>
      </c>
      <c r="H2980">
        <f t="shared" si="185"/>
        <v>6</v>
      </c>
      <c r="I2980" t="s">
        <v>23</v>
      </c>
      <c r="J2980" t="s">
        <v>11</v>
      </c>
      <c r="K2980" s="1">
        <v>45049</v>
      </c>
      <c r="L2980" s="1" t="str">
        <f>IF(ISNUMBER(Table2[[#This Row],[Transaction Date]]),TEXT(Table2[[#This Row],[Transaction Date]],"mmmm"),"Unknown")</f>
        <v>May</v>
      </c>
      <c r="M2980" s="1" t="str">
        <f>IF(ISNUMBER(Table2[[#This Row],[Transaction Date]]),TEXT(Table2[[#This Row],[Transaction Date]],"dddd"),"Unknown")</f>
        <v>Wednesday</v>
      </c>
      <c r="N2980">
        <f t="shared" si="186"/>
        <v>0</v>
      </c>
      <c r="O2980" t="str">
        <f t="shared" si="187"/>
        <v>Actual</v>
      </c>
    </row>
    <row r="2981" spans="1:15" x14ac:dyDescent="0.25">
      <c r="A2981" t="s">
        <v>3344</v>
      </c>
      <c r="B2981" t="s">
        <v>17</v>
      </c>
      <c r="C2981">
        <v>4</v>
      </c>
      <c r="D2981">
        <f t="shared" si="184"/>
        <v>4</v>
      </c>
      <c r="E2981">
        <v>1</v>
      </c>
      <c r="F2981">
        <f>IF(OR(E2981="",E2981="UNKNOWN",E2981="ERROR"),_xlfn.XLOOKUP(Table2[[#This Row],[Item]],Items_List!A:A,Items_List!B:B),E2981)</f>
        <v>1</v>
      </c>
      <c r="G2981">
        <v>4</v>
      </c>
      <c r="H2981">
        <f t="shared" si="185"/>
        <v>4</v>
      </c>
      <c r="I2981" t="s">
        <v>10059</v>
      </c>
      <c r="J2981" t="s">
        <v>11</v>
      </c>
      <c r="K2981" s="1">
        <v>44963</v>
      </c>
      <c r="L2981" s="1" t="str">
        <f>IF(ISNUMBER(Table2[[#This Row],[Transaction Date]]),TEXT(Table2[[#This Row],[Transaction Date]],"mmmm"),"Unknown")</f>
        <v>February</v>
      </c>
      <c r="M2981" s="1" t="str">
        <f>IF(ISNUMBER(Table2[[#This Row],[Transaction Date]]),TEXT(Table2[[#This Row],[Transaction Date]],"dddd"),"Unknown")</f>
        <v>Monday</v>
      </c>
      <c r="N2981">
        <f t="shared" si="186"/>
        <v>0</v>
      </c>
      <c r="O2981" t="str">
        <f t="shared" si="187"/>
        <v>Actual</v>
      </c>
    </row>
    <row r="2982" spans="1:15" x14ac:dyDescent="0.25">
      <c r="A2982" t="s">
        <v>3346</v>
      </c>
      <c r="B2982" t="s">
        <v>65</v>
      </c>
      <c r="C2982">
        <v>5</v>
      </c>
      <c r="D2982">
        <f t="shared" si="184"/>
        <v>5</v>
      </c>
      <c r="E2982">
        <v>1.5</v>
      </c>
      <c r="F2982">
        <f>IF(OR(E2982="",E2982="UNKNOWN",E2982="ERROR"),_xlfn.XLOOKUP(Table2[[#This Row],[Item]],Items_List!A:A,Items_List!B:B),E2982)</f>
        <v>1.5</v>
      </c>
      <c r="G2982">
        <v>7.5</v>
      </c>
      <c r="H2982">
        <f t="shared" si="185"/>
        <v>7.5</v>
      </c>
      <c r="I2982" t="s">
        <v>10</v>
      </c>
      <c r="J2982" t="s">
        <v>15</v>
      </c>
      <c r="K2982" s="1">
        <v>45017</v>
      </c>
      <c r="L2982" s="1" t="str">
        <f>IF(ISNUMBER(Table2[[#This Row],[Transaction Date]]),TEXT(Table2[[#This Row],[Transaction Date]],"mmmm"),"Unknown")</f>
        <v>April</v>
      </c>
      <c r="M2982" s="1" t="str">
        <f>IF(ISNUMBER(Table2[[#This Row],[Transaction Date]]),TEXT(Table2[[#This Row],[Transaction Date]],"dddd"),"Unknown")</f>
        <v>Saturday</v>
      </c>
      <c r="N2982">
        <f t="shared" si="186"/>
        <v>0</v>
      </c>
      <c r="O2982" t="str">
        <f t="shared" si="187"/>
        <v>Actual</v>
      </c>
    </row>
    <row r="2983" spans="1:15" x14ac:dyDescent="0.25">
      <c r="A2983" t="s">
        <v>3347</v>
      </c>
      <c r="B2983" t="s">
        <v>20</v>
      </c>
      <c r="C2983">
        <v>5</v>
      </c>
      <c r="D2983">
        <f t="shared" si="184"/>
        <v>5</v>
      </c>
      <c r="E2983">
        <v>5</v>
      </c>
      <c r="F2983">
        <f>IF(OR(E2983="",E2983="UNKNOWN",E2983="ERROR"),_xlfn.XLOOKUP(Table2[[#This Row],[Item]],Items_List!A:A,Items_List!B:B),E2983)</f>
        <v>5</v>
      </c>
      <c r="G2983">
        <v>25</v>
      </c>
      <c r="H2983">
        <f t="shared" si="185"/>
        <v>25</v>
      </c>
      <c r="I2983" t="s">
        <v>10059</v>
      </c>
      <c r="J2983" t="s">
        <v>15</v>
      </c>
      <c r="K2983" s="1">
        <v>45032</v>
      </c>
      <c r="L2983" s="1" t="str">
        <f>IF(ISNUMBER(Table2[[#This Row],[Transaction Date]]),TEXT(Table2[[#This Row],[Transaction Date]],"mmmm"),"Unknown")</f>
        <v>April</v>
      </c>
      <c r="M2983" s="1" t="str">
        <f>IF(ISNUMBER(Table2[[#This Row],[Transaction Date]]),TEXT(Table2[[#This Row],[Transaction Date]],"dddd"),"Unknown")</f>
        <v>Sunday</v>
      </c>
      <c r="N2983">
        <f t="shared" si="186"/>
        <v>0</v>
      </c>
      <c r="O2983" t="str">
        <f t="shared" si="187"/>
        <v>Actual</v>
      </c>
    </row>
    <row r="2984" spans="1:15" x14ac:dyDescent="0.25">
      <c r="A2984" t="s">
        <v>3348</v>
      </c>
      <c r="B2984" t="s">
        <v>20</v>
      </c>
      <c r="C2984">
        <v>1</v>
      </c>
      <c r="D2984">
        <f t="shared" si="184"/>
        <v>1</v>
      </c>
      <c r="E2984" s="3">
        <f>_xlfn.XLOOKUP(Table2[[#This Row],[Item]],Items_List!$A$2:$A$9,Items_List!$B$2:$B$9)</f>
        <v>5</v>
      </c>
      <c r="F2984">
        <f>IF(OR(E2984="",E2984="UNKNOWN",E2984="ERROR"),_xlfn.XLOOKUP(Table2[[#This Row],[Item]],Items_List!A:A,Items_List!B:B),E2984)</f>
        <v>5</v>
      </c>
      <c r="G2984">
        <v>5</v>
      </c>
      <c r="H2984">
        <f t="shared" si="185"/>
        <v>5</v>
      </c>
      <c r="I2984" t="s">
        <v>14</v>
      </c>
      <c r="J2984" t="s">
        <v>15</v>
      </c>
      <c r="K2984" s="1">
        <v>45131</v>
      </c>
      <c r="L2984" s="1" t="str">
        <f>IF(ISNUMBER(Table2[[#This Row],[Transaction Date]]),TEXT(Table2[[#This Row],[Transaction Date]],"mmmm"),"Unknown")</f>
        <v>July</v>
      </c>
      <c r="M2984" s="1" t="str">
        <f>IF(ISNUMBER(Table2[[#This Row],[Transaction Date]]),TEXT(Table2[[#This Row],[Transaction Date]],"dddd"),"Unknown")</f>
        <v>Monday</v>
      </c>
      <c r="N2984">
        <f t="shared" si="186"/>
        <v>0</v>
      </c>
      <c r="O2984" t="str">
        <f t="shared" si="187"/>
        <v>Actual</v>
      </c>
    </row>
    <row r="2985" spans="1:15" x14ac:dyDescent="0.25">
      <c r="A2985" t="s">
        <v>3349</v>
      </c>
      <c r="B2985" t="s">
        <v>39</v>
      </c>
      <c r="C2985">
        <v>4</v>
      </c>
      <c r="D2985">
        <f t="shared" si="184"/>
        <v>4</v>
      </c>
      <c r="E2985">
        <v>3</v>
      </c>
      <c r="F2985">
        <f>IF(OR(E2985="",E2985="UNKNOWN",E2985="ERROR"),_xlfn.XLOOKUP(Table2[[#This Row],[Item]],Items_List!A:A,Items_List!B:B),E2985)</f>
        <v>3</v>
      </c>
      <c r="G2985">
        <v>12</v>
      </c>
      <c r="H2985">
        <f t="shared" si="185"/>
        <v>12</v>
      </c>
      <c r="I2985" t="s">
        <v>10</v>
      </c>
      <c r="J2985" t="s">
        <v>15</v>
      </c>
      <c r="K2985" s="1">
        <v>44972</v>
      </c>
      <c r="L2985" s="1" t="str">
        <f>IF(ISNUMBER(Table2[[#This Row],[Transaction Date]]),TEXT(Table2[[#This Row],[Transaction Date]],"mmmm"),"Unknown")</f>
        <v>February</v>
      </c>
      <c r="M2985" s="1" t="str">
        <f>IF(ISNUMBER(Table2[[#This Row],[Transaction Date]]),TEXT(Table2[[#This Row],[Transaction Date]],"dddd"),"Unknown")</f>
        <v>Wednesday</v>
      </c>
      <c r="N2985">
        <f t="shared" si="186"/>
        <v>0</v>
      </c>
      <c r="O2985" t="str">
        <f t="shared" si="187"/>
        <v>Actual</v>
      </c>
    </row>
    <row r="2986" spans="1:15" x14ac:dyDescent="0.25">
      <c r="A2986" t="s">
        <v>3350</v>
      </c>
      <c r="B2986" t="s">
        <v>9</v>
      </c>
      <c r="C2986">
        <v>5</v>
      </c>
      <c r="D2986">
        <f t="shared" si="184"/>
        <v>5</v>
      </c>
      <c r="E2986">
        <v>2</v>
      </c>
      <c r="F2986">
        <f>IF(OR(E2986="",E2986="UNKNOWN",E2986="ERROR"),_xlfn.XLOOKUP(Table2[[#This Row],[Item]],Items_List!A:A,Items_List!B:B),E2986)</f>
        <v>2</v>
      </c>
      <c r="G2986">
        <v>10</v>
      </c>
      <c r="H2986">
        <f t="shared" si="185"/>
        <v>10</v>
      </c>
      <c r="I2986" t="s">
        <v>10059</v>
      </c>
      <c r="J2986" t="s">
        <v>15</v>
      </c>
      <c r="L2986" s="1" t="str">
        <f>IF(ISNUMBER(Table2[[#This Row],[Transaction Date]]),TEXT(Table2[[#This Row],[Transaction Date]],"mmmm"),"Unknown")</f>
        <v>Unknown</v>
      </c>
      <c r="M2986" s="1" t="str">
        <f>IF(ISNUMBER(Table2[[#This Row],[Transaction Date]]),TEXT(Table2[[#This Row],[Transaction Date]],"dddd"),"Unknown")</f>
        <v>Unknown</v>
      </c>
      <c r="N2986">
        <f t="shared" si="186"/>
        <v>0</v>
      </c>
      <c r="O2986" t="str">
        <f t="shared" si="187"/>
        <v>Actual</v>
      </c>
    </row>
    <row r="2987" spans="1:15" x14ac:dyDescent="0.25">
      <c r="A2987" t="s">
        <v>3351</v>
      </c>
      <c r="B2987" t="s">
        <v>20</v>
      </c>
      <c r="C2987">
        <v>4</v>
      </c>
      <c r="D2987">
        <f t="shared" si="184"/>
        <v>4</v>
      </c>
      <c r="E2987">
        <v>5</v>
      </c>
      <c r="F2987">
        <f>IF(OR(E2987="",E2987="UNKNOWN",E2987="ERROR"),_xlfn.XLOOKUP(Table2[[#This Row],[Item]],Items_List!A:A,Items_List!B:B),E2987)</f>
        <v>5</v>
      </c>
      <c r="G2987">
        <v>20</v>
      </c>
      <c r="H2987">
        <f t="shared" si="185"/>
        <v>20</v>
      </c>
      <c r="I2987" t="s">
        <v>10</v>
      </c>
      <c r="J2987" t="s">
        <v>15</v>
      </c>
      <c r="K2987" s="1">
        <v>45158</v>
      </c>
      <c r="L2987" s="1" t="str">
        <f>IF(ISNUMBER(Table2[[#This Row],[Transaction Date]]),TEXT(Table2[[#This Row],[Transaction Date]],"mmmm"),"Unknown")</f>
        <v>August</v>
      </c>
      <c r="M2987" s="1" t="str">
        <f>IF(ISNUMBER(Table2[[#This Row],[Transaction Date]]),TEXT(Table2[[#This Row],[Transaction Date]],"dddd"),"Unknown")</f>
        <v>Sunday</v>
      </c>
      <c r="N2987">
        <f t="shared" si="186"/>
        <v>0</v>
      </c>
      <c r="O2987" t="str">
        <f t="shared" si="187"/>
        <v>Actual</v>
      </c>
    </row>
    <row r="2988" spans="1:15" x14ac:dyDescent="0.25">
      <c r="A2988" t="s">
        <v>3352</v>
      </c>
      <c r="B2988" t="s">
        <v>25</v>
      </c>
      <c r="C2988">
        <v>2</v>
      </c>
      <c r="D2988">
        <f t="shared" si="184"/>
        <v>2</v>
      </c>
      <c r="E2988">
        <v>4</v>
      </c>
      <c r="F2988">
        <f>IF(OR(E2988="",E2988="UNKNOWN",E2988="ERROR"),_xlfn.XLOOKUP(Table2[[#This Row],[Item]],Items_List!A:A,Items_List!B:B),E2988)</f>
        <v>4</v>
      </c>
      <c r="G2988">
        <v>8</v>
      </c>
      <c r="H2988">
        <f t="shared" si="185"/>
        <v>8</v>
      </c>
      <c r="I2988" t="s">
        <v>10</v>
      </c>
      <c r="J2988" t="s">
        <v>15</v>
      </c>
      <c r="K2988" s="1">
        <v>45234</v>
      </c>
      <c r="L2988" s="1" t="str">
        <f>IF(ISNUMBER(Table2[[#This Row],[Transaction Date]]),TEXT(Table2[[#This Row],[Transaction Date]],"mmmm"),"Unknown")</f>
        <v>November</v>
      </c>
      <c r="M2988" s="1" t="str">
        <f>IF(ISNUMBER(Table2[[#This Row],[Transaction Date]]),TEXT(Table2[[#This Row],[Transaction Date]],"dddd"),"Unknown")</f>
        <v>Saturday</v>
      </c>
      <c r="N2988">
        <f t="shared" si="186"/>
        <v>0</v>
      </c>
      <c r="O2988" t="str">
        <f t="shared" si="187"/>
        <v>Actual</v>
      </c>
    </row>
    <row r="2989" spans="1:15" x14ac:dyDescent="0.25">
      <c r="A2989" t="s">
        <v>3353</v>
      </c>
      <c r="B2989" t="s">
        <v>65</v>
      </c>
      <c r="C2989">
        <v>1</v>
      </c>
      <c r="D2989">
        <f t="shared" si="184"/>
        <v>1</v>
      </c>
      <c r="E2989">
        <v>1.5</v>
      </c>
      <c r="F2989">
        <f>IF(OR(E2989="",E2989="UNKNOWN",E2989="ERROR"),_xlfn.XLOOKUP(Table2[[#This Row],[Item]],Items_List!A:A,Items_List!B:B),E2989)</f>
        <v>1.5</v>
      </c>
      <c r="G2989">
        <v>1.5</v>
      </c>
      <c r="H2989">
        <f t="shared" si="185"/>
        <v>1.5</v>
      </c>
      <c r="I2989" t="s">
        <v>14</v>
      </c>
      <c r="J2989" t="s">
        <v>15</v>
      </c>
      <c r="K2989" s="1">
        <v>45156</v>
      </c>
      <c r="L2989" s="1" t="str">
        <f>IF(ISNUMBER(Table2[[#This Row],[Transaction Date]]),TEXT(Table2[[#This Row],[Transaction Date]],"mmmm"),"Unknown")</f>
        <v>August</v>
      </c>
      <c r="M2989" s="1" t="str">
        <f>IF(ISNUMBER(Table2[[#This Row],[Transaction Date]]),TEXT(Table2[[#This Row],[Transaction Date]],"dddd"),"Unknown")</f>
        <v>Friday</v>
      </c>
      <c r="N2989">
        <f t="shared" si="186"/>
        <v>0</v>
      </c>
      <c r="O2989" t="str">
        <f t="shared" si="187"/>
        <v>Actual</v>
      </c>
    </row>
    <row r="2990" spans="1:15" x14ac:dyDescent="0.25">
      <c r="A2990" t="s">
        <v>3354</v>
      </c>
      <c r="B2990" t="s">
        <v>13</v>
      </c>
      <c r="C2990">
        <v>5</v>
      </c>
      <c r="D2990">
        <f t="shared" si="184"/>
        <v>5</v>
      </c>
      <c r="E2990">
        <v>3</v>
      </c>
      <c r="F2990">
        <f>IF(OR(E2990="",E2990="UNKNOWN",E2990="ERROR"),_xlfn.XLOOKUP(Table2[[#This Row],[Item]],Items_List!A:A,Items_List!B:B),E2990)</f>
        <v>3</v>
      </c>
      <c r="G2990">
        <v>15</v>
      </c>
      <c r="H2990">
        <f t="shared" si="185"/>
        <v>15</v>
      </c>
      <c r="I2990" t="s">
        <v>10059</v>
      </c>
      <c r="J2990" t="s">
        <v>10059</v>
      </c>
      <c r="K2990" s="1">
        <v>45198</v>
      </c>
      <c r="L2990" s="1" t="str">
        <f>IF(ISNUMBER(Table2[[#This Row],[Transaction Date]]),TEXT(Table2[[#This Row],[Transaction Date]],"mmmm"),"Unknown")</f>
        <v>September</v>
      </c>
      <c r="M2990" s="1" t="str">
        <f>IF(ISNUMBER(Table2[[#This Row],[Transaction Date]]),TEXT(Table2[[#This Row],[Transaction Date]],"dddd"),"Unknown")</f>
        <v>Friday</v>
      </c>
      <c r="N2990">
        <f t="shared" si="186"/>
        <v>0</v>
      </c>
      <c r="O2990" t="str">
        <f t="shared" si="187"/>
        <v>Actual</v>
      </c>
    </row>
    <row r="2991" spans="1:15" x14ac:dyDescent="0.25">
      <c r="A2991" t="s">
        <v>3355</v>
      </c>
      <c r="B2991" t="s">
        <v>9</v>
      </c>
      <c r="C2991">
        <v>4</v>
      </c>
      <c r="D2991">
        <f t="shared" si="184"/>
        <v>4</v>
      </c>
      <c r="E2991">
        <v>2</v>
      </c>
      <c r="F2991">
        <f>IF(OR(E2991="",E2991="UNKNOWN",E2991="ERROR"),_xlfn.XLOOKUP(Table2[[#This Row],[Item]],Items_List!A:A,Items_List!B:B),E2991)</f>
        <v>2</v>
      </c>
      <c r="G2991">
        <v>8</v>
      </c>
      <c r="H2991">
        <f t="shared" si="185"/>
        <v>8</v>
      </c>
      <c r="I2991" t="s">
        <v>23</v>
      </c>
      <c r="J2991" t="s">
        <v>15</v>
      </c>
      <c r="K2991" s="1">
        <v>45051</v>
      </c>
      <c r="L2991" s="1" t="str">
        <f>IF(ISNUMBER(Table2[[#This Row],[Transaction Date]]),TEXT(Table2[[#This Row],[Transaction Date]],"mmmm"),"Unknown")</f>
        <v>May</v>
      </c>
      <c r="M2991" s="1" t="str">
        <f>IF(ISNUMBER(Table2[[#This Row],[Transaction Date]]),TEXT(Table2[[#This Row],[Transaction Date]],"dddd"),"Unknown")</f>
        <v>Friday</v>
      </c>
      <c r="N2991">
        <f t="shared" si="186"/>
        <v>0</v>
      </c>
      <c r="O2991" t="str">
        <f t="shared" si="187"/>
        <v>Actual</v>
      </c>
    </row>
    <row r="2992" spans="1:15" x14ac:dyDescent="0.25">
      <c r="A2992" t="s">
        <v>3356</v>
      </c>
      <c r="B2992" t="s">
        <v>39</v>
      </c>
      <c r="C2992">
        <v>5</v>
      </c>
      <c r="D2992">
        <f t="shared" si="184"/>
        <v>5</v>
      </c>
      <c r="E2992">
        <v>3</v>
      </c>
      <c r="F2992">
        <f>IF(OR(E2992="",E2992="UNKNOWN",E2992="ERROR"),_xlfn.XLOOKUP(Table2[[#This Row],[Item]],Items_List!A:A,Items_List!B:B),E2992)</f>
        <v>3</v>
      </c>
      <c r="G2992">
        <v>15</v>
      </c>
      <c r="H2992">
        <f t="shared" si="185"/>
        <v>15</v>
      </c>
      <c r="I2992" t="s">
        <v>10059</v>
      </c>
      <c r="J2992" t="s">
        <v>10059</v>
      </c>
      <c r="K2992" s="1">
        <v>45277</v>
      </c>
      <c r="L2992" s="1" t="str">
        <f>IF(ISNUMBER(Table2[[#This Row],[Transaction Date]]),TEXT(Table2[[#This Row],[Transaction Date]],"mmmm"),"Unknown")</f>
        <v>December</v>
      </c>
      <c r="M2992" s="1" t="str">
        <f>IF(ISNUMBER(Table2[[#This Row],[Transaction Date]]),TEXT(Table2[[#This Row],[Transaction Date]],"dddd"),"Unknown")</f>
        <v>Sunday</v>
      </c>
      <c r="N2992">
        <f t="shared" si="186"/>
        <v>0</v>
      </c>
      <c r="O2992" t="str">
        <f t="shared" si="187"/>
        <v>Actual</v>
      </c>
    </row>
    <row r="2993" spans="1:15" x14ac:dyDescent="0.25">
      <c r="A2993" t="s">
        <v>3357</v>
      </c>
      <c r="B2993" t="s">
        <v>65</v>
      </c>
      <c r="C2993">
        <v>1</v>
      </c>
      <c r="D2993">
        <f t="shared" si="184"/>
        <v>1</v>
      </c>
      <c r="E2993">
        <v>1.5</v>
      </c>
      <c r="F2993">
        <f>IF(OR(E2993="",E2993="UNKNOWN",E2993="ERROR"),_xlfn.XLOOKUP(Table2[[#This Row],[Item]],Items_List!A:A,Items_List!B:B),E2993)</f>
        <v>1.5</v>
      </c>
      <c r="G2993">
        <v>1.5</v>
      </c>
      <c r="H2993">
        <f t="shared" si="185"/>
        <v>1.5</v>
      </c>
      <c r="I2993" t="s">
        <v>10</v>
      </c>
      <c r="J2993" t="s">
        <v>11</v>
      </c>
      <c r="K2993" s="1">
        <v>44931</v>
      </c>
      <c r="L2993" s="1" t="str">
        <f>IF(ISNUMBER(Table2[[#This Row],[Transaction Date]]),TEXT(Table2[[#This Row],[Transaction Date]],"mmmm"),"Unknown")</f>
        <v>January</v>
      </c>
      <c r="M2993" s="1" t="str">
        <f>IF(ISNUMBER(Table2[[#This Row],[Transaction Date]]),TEXT(Table2[[#This Row],[Transaction Date]],"dddd"),"Unknown")</f>
        <v>Thursday</v>
      </c>
      <c r="N2993">
        <f t="shared" si="186"/>
        <v>0</v>
      </c>
      <c r="O2993" t="str">
        <f t="shared" si="187"/>
        <v>Actual</v>
      </c>
    </row>
    <row r="2994" spans="1:15" x14ac:dyDescent="0.25">
      <c r="A2994" t="s">
        <v>3358</v>
      </c>
      <c r="B2994" t="s">
        <v>17</v>
      </c>
      <c r="C2994">
        <v>1</v>
      </c>
      <c r="D2994">
        <f t="shared" si="184"/>
        <v>1</v>
      </c>
      <c r="E2994">
        <v>1</v>
      </c>
      <c r="F2994">
        <f>IF(OR(E2994="",E2994="UNKNOWN",E2994="ERROR"),_xlfn.XLOOKUP(Table2[[#This Row],[Item]],Items_List!A:A,Items_List!B:B),E2994)</f>
        <v>1</v>
      </c>
      <c r="G2994">
        <v>1</v>
      </c>
      <c r="H2994">
        <f t="shared" si="185"/>
        <v>1</v>
      </c>
      <c r="I2994" t="s">
        <v>14</v>
      </c>
      <c r="J2994" t="s">
        <v>11</v>
      </c>
      <c r="K2994" s="1">
        <v>45158</v>
      </c>
      <c r="L2994" s="1" t="str">
        <f>IF(ISNUMBER(Table2[[#This Row],[Transaction Date]]),TEXT(Table2[[#This Row],[Transaction Date]],"mmmm"),"Unknown")</f>
        <v>August</v>
      </c>
      <c r="M2994" s="1" t="str">
        <f>IF(ISNUMBER(Table2[[#This Row],[Transaction Date]]),TEXT(Table2[[#This Row],[Transaction Date]],"dddd"),"Unknown")</f>
        <v>Sunday</v>
      </c>
      <c r="N2994">
        <f t="shared" si="186"/>
        <v>0</v>
      </c>
      <c r="O2994" t="str">
        <f t="shared" si="187"/>
        <v>Actual</v>
      </c>
    </row>
    <row r="2995" spans="1:15" x14ac:dyDescent="0.25">
      <c r="A2995" t="s">
        <v>3359</v>
      </c>
      <c r="B2995" t="s">
        <v>13</v>
      </c>
      <c r="C2995">
        <v>3</v>
      </c>
      <c r="D2995">
        <f t="shared" si="184"/>
        <v>3</v>
      </c>
      <c r="E2995">
        <v>3</v>
      </c>
      <c r="F2995">
        <f>IF(OR(E2995="",E2995="UNKNOWN",E2995="ERROR"),_xlfn.XLOOKUP(Table2[[#This Row],[Item]],Items_List!A:A,Items_List!B:B),E2995)</f>
        <v>3</v>
      </c>
      <c r="G2995">
        <v>9</v>
      </c>
      <c r="H2995">
        <f t="shared" si="185"/>
        <v>9</v>
      </c>
      <c r="I2995" t="s">
        <v>10059</v>
      </c>
      <c r="J2995" t="s">
        <v>15</v>
      </c>
      <c r="K2995" s="1">
        <v>44947</v>
      </c>
      <c r="L2995" s="1" t="str">
        <f>IF(ISNUMBER(Table2[[#This Row],[Transaction Date]]),TEXT(Table2[[#This Row],[Transaction Date]],"mmmm"),"Unknown")</f>
        <v>January</v>
      </c>
      <c r="M2995" s="1" t="str">
        <f>IF(ISNUMBER(Table2[[#This Row],[Transaction Date]]),TEXT(Table2[[#This Row],[Transaction Date]],"dddd"),"Unknown")</f>
        <v>Saturday</v>
      </c>
      <c r="N2995">
        <f t="shared" si="186"/>
        <v>0</v>
      </c>
      <c r="O2995" t="str">
        <f t="shared" si="187"/>
        <v>Actual</v>
      </c>
    </row>
    <row r="2996" spans="1:15" x14ac:dyDescent="0.25">
      <c r="A2996" t="s">
        <v>3360</v>
      </c>
      <c r="B2996" t="s">
        <v>25</v>
      </c>
      <c r="C2996">
        <v>4</v>
      </c>
      <c r="D2996">
        <f t="shared" si="184"/>
        <v>4</v>
      </c>
      <c r="E2996">
        <v>4</v>
      </c>
      <c r="F2996">
        <f>IF(OR(E2996="",E2996="UNKNOWN",E2996="ERROR"),_xlfn.XLOOKUP(Table2[[#This Row],[Item]],Items_List!A:A,Items_List!B:B),E2996)</f>
        <v>4</v>
      </c>
      <c r="G2996">
        <v>16</v>
      </c>
      <c r="H2996">
        <f t="shared" si="185"/>
        <v>16</v>
      </c>
      <c r="I2996" t="s">
        <v>10059</v>
      </c>
      <c r="J2996" t="s">
        <v>10059</v>
      </c>
      <c r="K2996" s="1">
        <v>45113</v>
      </c>
      <c r="L2996" s="1" t="str">
        <f>IF(ISNUMBER(Table2[[#This Row],[Transaction Date]]),TEXT(Table2[[#This Row],[Transaction Date]],"mmmm"),"Unknown")</f>
        <v>July</v>
      </c>
      <c r="M2996" s="1" t="str">
        <f>IF(ISNUMBER(Table2[[#This Row],[Transaction Date]]),TEXT(Table2[[#This Row],[Transaction Date]],"dddd"),"Unknown")</f>
        <v>Thursday</v>
      </c>
      <c r="N2996">
        <f t="shared" si="186"/>
        <v>0</v>
      </c>
      <c r="O2996" t="str">
        <f t="shared" si="187"/>
        <v>Actual</v>
      </c>
    </row>
    <row r="2997" spans="1:15" x14ac:dyDescent="0.25">
      <c r="A2997" t="s">
        <v>3361</v>
      </c>
      <c r="B2997" t="s">
        <v>65</v>
      </c>
      <c r="C2997">
        <v>5</v>
      </c>
      <c r="D2997">
        <f t="shared" si="184"/>
        <v>5</v>
      </c>
      <c r="E2997">
        <v>1.5</v>
      </c>
      <c r="F2997">
        <f>IF(OR(E2997="",E2997="UNKNOWN",E2997="ERROR"),_xlfn.XLOOKUP(Table2[[#This Row],[Item]],Items_List!A:A,Items_List!B:B),E2997)</f>
        <v>1.5</v>
      </c>
      <c r="G2997">
        <v>7.5</v>
      </c>
      <c r="H2997">
        <f t="shared" si="185"/>
        <v>7.5</v>
      </c>
      <c r="I2997" t="s">
        <v>10</v>
      </c>
      <c r="J2997" t="s">
        <v>10059</v>
      </c>
      <c r="K2997" s="1">
        <v>45093</v>
      </c>
      <c r="L2997" s="1" t="str">
        <f>IF(ISNUMBER(Table2[[#This Row],[Transaction Date]]),TEXT(Table2[[#This Row],[Transaction Date]],"mmmm"),"Unknown")</f>
        <v>June</v>
      </c>
      <c r="M2997" s="1" t="str">
        <f>IF(ISNUMBER(Table2[[#This Row],[Transaction Date]]),TEXT(Table2[[#This Row],[Transaction Date]],"dddd"),"Unknown")</f>
        <v>Friday</v>
      </c>
      <c r="N2997">
        <f t="shared" si="186"/>
        <v>0</v>
      </c>
      <c r="O2997" t="str">
        <f t="shared" si="187"/>
        <v>Actual</v>
      </c>
    </row>
    <row r="2998" spans="1:15" x14ac:dyDescent="0.25">
      <c r="A2998" t="s">
        <v>3362</v>
      </c>
      <c r="B2998" t="s">
        <v>25</v>
      </c>
      <c r="C2998">
        <v>4</v>
      </c>
      <c r="D2998">
        <f t="shared" si="184"/>
        <v>4</v>
      </c>
      <c r="E2998">
        <v>4</v>
      </c>
      <c r="F2998">
        <f>IF(OR(E2998="",E2998="UNKNOWN",E2998="ERROR"),_xlfn.XLOOKUP(Table2[[#This Row],[Item]],Items_List!A:A,Items_List!B:B),E2998)</f>
        <v>4</v>
      </c>
      <c r="G2998">
        <v>16</v>
      </c>
      <c r="H2998">
        <f t="shared" si="185"/>
        <v>16</v>
      </c>
      <c r="I2998" t="s">
        <v>10059</v>
      </c>
      <c r="J2998" t="s">
        <v>11</v>
      </c>
      <c r="K2998" s="1">
        <v>45045</v>
      </c>
      <c r="L2998" s="1" t="str">
        <f>IF(ISNUMBER(Table2[[#This Row],[Transaction Date]]),TEXT(Table2[[#This Row],[Transaction Date]],"mmmm"),"Unknown")</f>
        <v>April</v>
      </c>
      <c r="M2998" s="1" t="str">
        <f>IF(ISNUMBER(Table2[[#This Row],[Transaction Date]]),TEXT(Table2[[#This Row],[Transaction Date]],"dddd"),"Unknown")</f>
        <v>Saturday</v>
      </c>
      <c r="N2998">
        <f t="shared" si="186"/>
        <v>0</v>
      </c>
      <c r="O2998" t="str">
        <f t="shared" si="187"/>
        <v>Actual</v>
      </c>
    </row>
    <row r="2999" spans="1:15" x14ac:dyDescent="0.25">
      <c r="A2999" t="s">
        <v>3363</v>
      </c>
      <c r="B2999" t="s">
        <v>28</v>
      </c>
      <c r="C2999">
        <v>2</v>
      </c>
      <c r="D2999">
        <f t="shared" si="184"/>
        <v>2</v>
      </c>
      <c r="E2999">
        <v>4</v>
      </c>
      <c r="F2999">
        <f>IF(OR(E2999="",E2999="UNKNOWN",E2999="ERROR"),_xlfn.XLOOKUP(Table2[[#This Row],[Item]],Items_List!A:A,Items_List!B:B),E2999)</f>
        <v>4</v>
      </c>
      <c r="G2999">
        <v>8</v>
      </c>
      <c r="H2999">
        <f t="shared" si="185"/>
        <v>8</v>
      </c>
      <c r="I2999" t="s">
        <v>14</v>
      </c>
      <c r="J2999" t="s">
        <v>15</v>
      </c>
      <c r="K2999" s="1">
        <v>45220</v>
      </c>
      <c r="L2999" s="1" t="str">
        <f>IF(ISNUMBER(Table2[[#This Row],[Transaction Date]]),TEXT(Table2[[#This Row],[Transaction Date]],"mmmm"),"Unknown")</f>
        <v>October</v>
      </c>
      <c r="M2999" s="1" t="str">
        <f>IF(ISNUMBER(Table2[[#This Row],[Transaction Date]]),TEXT(Table2[[#This Row],[Transaction Date]],"dddd"),"Unknown")</f>
        <v>Saturday</v>
      </c>
      <c r="N2999">
        <f t="shared" si="186"/>
        <v>0</v>
      </c>
      <c r="O2999" t="str">
        <f t="shared" si="187"/>
        <v>Actual</v>
      </c>
    </row>
    <row r="3000" spans="1:15" x14ac:dyDescent="0.25">
      <c r="A3000" t="s">
        <v>3364</v>
      </c>
      <c r="B3000" t="s">
        <v>25</v>
      </c>
      <c r="C3000">
        <v>2</v>
      </c>
      <c r="D3000">
        <f t="shared" si="184"/>
        <v>2</v>
      </c>
      <c r="E3000">
        <v>4</v>
      </c>
      <c r="F3000">
        <f>IF(OR(E3000="",E3000="UNKNOWN",E3000="ERROR"),_xlfn.XLOOKUP(Table2[[#This Row],[Item]],Items_List!A:A,Items_List!B:B),E3000)</f>
        <v>4</v>
      </c>
      <c r="G3000">
        <v>8</v>
      </c>
      <c r="H3000">
        <f t="shared" si="185"/>
        <v>8</v>
      </c>
      <c r="I3000" t="s">
        <v>10059</v>
      </c>
      <c r="J3000" t="s">
        <v>15</v>
      </c>
      <c r="K3000" s="1">
        <v>45020</v>
      </c>
      <c r="L3000" s="1" t="str">
        <f>IF(ISNUMBER(Table2[[#This Row],[Transaction Date]]),TEXT(Table2[[#This Row],[Transaction Date]],"mmmm"),"Unknown")</f>
        <v>April</v>
      </c>
      <c r="M3000" s="1" t="str">
        <f>IF(ISNUMBER(Table2[[#This Row],[Transaction Date]]),TEXT(Table2[[#This Row],[Transaction Date]],"dddd"),"Unknown")</f>
        <v>Tuesday</v>
      </c>
      <c r="N3000">
        <f t="shared" si="186"/>
        <v>0</v>
      </c>
      <c r="O3000" t="str">
        <f t="shared" si="187"/>
        <v>Actual</v>
      </c>
    </row>
    <row r="3001" spans="1:15" x14ac:dyDescent="0.25">
      <c r="A3001" t="s">
        <v>3365</v>
      </c>
      <c r="B3001" t="s">
        <v>9</v>
      </c>
      <c r="C3001">
        <v>2</v>
      </c>
      <c r="D3001">
        <f t="shared" si="184"/>
        <v>2</v>
      </c>
      <c r="E3001">
        <v>2</v>
      </c>
      <c r="F3001">
        <f>IF(OR(E3001="",E3001="UNKNOWN",E3001="ERROR"),_xlfn.XLOOKUP(Table2[[#This Row],[Item]],Items_List!A:A,Items_List!B:B),E3001)</f>
        <v>2</v>
      </c>
      <c r="G3001">
        <v>4</v>
      </c>
      <c r="H3001">
        <f t="shared" si="185"/>
        <v>4</v>
      </c>
      <c r="I3001" t="s">
        <v>23</v>
      </c>
      <c r="J3001" t="s">
        <v>11</v>
      </c>
      <c r="K3001" s="1">
        <v>45028</v>
      </c>
      <c r="L3001" s="1" t="str">
        <f>IF(ISNUMBER(Table2[[#This Row],[Transaction Date]]),TEXT(Table2[[#This Row],[Transaction Date]],"mmmm"),"Unknown")</f>
        <v>April</v>
      </c>
      <c r="M3001" s="1" t="str">
        <f>IF(ISNUMBER(Table2[[#This Row],[Transaction Date]]),TEXT(Table2[[#This Row],[Transaction Date]],"dddd"),"Unknown")</f>
        <v>Wednesday</v>
      </c>
      <c r="N3001">
        <f t="shared" si="186"/>
        <v>0</v>
      </c>
      <c r="O3001" t="str">
        <f t="shared" si="187"/>
        <v>Actual</v>
      </c>
    </row>
    <row r="3002" spans="1:15" x14ac:dyDescent="0.25">
      <c r="A3002" t="s">
        <v>3366</v>
      </c>
      <c r="B3002" t="s">
        <v>9</v>
      </c>
      <c r="C3002">
        <v>2</v>
      </c>
      <c r="D3002">
        <f t="shared" si="184"/>
        <v>2</v>
      </c>
      <c r="E3002">
        <v>2</v>
      </c>
      <c r="F3002">
        <f>IF(OR(E3002="",E3002="UNKNOWN",E3002="ERROR"),_xlfn.XLOOKUP(Table2[[#This Row],[Item]],Items_List!A:A,Items_List!B:B),E3002)</f>
        <v>2</v>
      </c>
      <c r="G3002">
        <v>4</v>
      </c>
      <c r="H3002">
        <f t="shared" si="185"/>
        <v>4</v>
      </c>
      <c r="I3002" t="s">
        <v>10</v>
      </c>
      <c r="J3002" t="s">
        <v>11</v>
      </c>
      <c r="K3002" s="1">
        <v>45006</v>
      </c>
      <c r="L3002" s="1" t="str">
        <f>IF(ISNUMBER(Table2[[#This Row],[Transaction Date]]),TEXT(Table2[[#This Row],[Transaction Date]],"mmmm"),"Unknown")</f>
        <v>March</v>
      </c>
      <c r="M3002" s="1" t="str">
        <f>IF(ISNUMBER(Table2[[#This Row],[Transaction Date]]),TEXT(Table2[[#This Row],[Transaction Date]],"dddd"),"Unknown")</f>
        <v>Tuesday</v>
      </c>
      <c r="N3002">
        <f t="shared" si="186"/>
        <v>0</v>
      </c>
      <c r="O3002" t="str">
        <f t="shared" si="187"/>
        <v>Actual</v>
      </c>
    </row>
    <row r="3003" spans="1:15" x14ac:dyDescent="0.25">
      <c r="A3003" t="s">
        <v>3368</v>
      </c>
      <c r="B3003" t="s">
        <v>39</v>
      </c>
      <c r="C3003">
        <v>4</v>
      </c>
      <c r="D3003">
        <f t="shared" si="184"/>
        <v>4</v>
      </c>
      <c r="E3003">
        <v>3</v>
      </c>
      <c r="F3003">
        <f>IF(OR(E3003="",E3003="UNKNOWN",E3003="ERROR"),_xlfn.XLOOKUP(Table2[[#This Row],[Item]],Items_List!A:A,Items_List!B:B),E3003)</f>
        <v>3</v>
      </c>
      <c r="G3003" t="s">
        <v>21</v>
      </c>
      <c r="H3003">
        <f t="shared" si="185"/>
        <v>12</v>
      </c>
      <c r="I3003" t="s">
        <v>10</v>
      </c>
      <c r="J3003" t="s">
        <v>15</v>
      </c>
      <c r="K3003" s="1">
        <v>45286</v>
      </c>
      <c r="L3003" s="1" t="str">
        <f>IF(ISNUMBER(Table2[[#This Row],[Transaction Date]]),TEXT(Table2[[#This Row],[Transaction Date]],"mmmm"),"Unknown")</f>
        <v>December</v>
      </c>
      <c r="M3003" s="1" t="str">
        <f>IF(ISNUMBER(Table2[[#This Row],[Transaction Date]]),TEXT(Table2[[#This Row],[Transaction Date]],"dddd"),"Unknown")</f>
        <v>Tuesday</v>
      </c>
      <c r="N3003">
        <f t="shared" si="186"/>
        <v>1</v>
      </c>
      <c r="O3003" t="str">
        <f t="shared" si="187"/>
        <v>Actual</v>
      </c>
    </row>
    <row r="3004" spans="1:15" x14ac:dyDescent="0.25">
      <c r="A3004" t="s">
        <v>3369</v>
      </c>
      <c r="B3004" t="s">
        <v>20</v>
      </c>
      <c r="C3004">
        <v>1</v>
      </c>
      <c r="D3004">
        <f t="shared" si="184"/>
        <v>1</v>
      </c>
      <c r="E3004">
        <v>5</v>
      </c>
      <c r="F3004">
        <f>IF(OR(E3004="",E3004="UNKNOWN",E3004="ERROR"),_xlfn.XLOOKUP(Table2[[#This Row],[Item]],Items_List!A:A,Items_List!B:B),E3004)</f>
        <v>5</v>
      </c>
      <c r="G3004">
        <v>5</v>
      </c>
      <c r="H3004">
        <f t="shared" si="185"/>
        <v>5</v>
      </c>
      <c r="I3004" t="s">
        <v>10059</v>
      </c>
      <c r="J3004" t="s">
        <v>11</v>
      </c>
      <c r="K3004" s="1">
        <v>45130</v>
      </c>
      <c r="L3004" s="1" t="str">
        <f>IF(ISNUMBER(Table2[[#This Row],[Transaction Date]]),TEXT(Table2[[#This Row],[Transaction Date]],"mmmm"),"Unknown")</f>
        <v>July</v>
      </c>
      <c r="M3004" s="1" t="str">
        <f>IF(ISNUMBER(Table2[[#This Row],[Transaction Date]]),TEXT(Table2[[#This Row],[Transaction Date]],"dddd"),"Unknown")</f>
        <v>Sunday</v>
      </c>
      <c r="N3004">
        <f t="shared" si="186"/>
        <v>0</v>
      </c>
      <c r="O3004" t="str">
        <f t="shared" si="187"/>
        <v>Actual</v>
      </c>
    </row>
    <row r="3005" spans="1:15" x14ac:dyDescent="0.25">
      <c r="A3005" t="s">
        <v>3370</v>
      </c>
      <c r="B3005" t="s">
        <v>9</v>
      </c>
      <c r="C3005">
        <v>4</v>
      </c>
      <c r="D3005">
        <f t="shared" si="184"/>
        <v>4</v>
      </c>
      <c r="E3005">
        <v>2</v>
      </c>
      <c r="F3005">
        <f>IF(OR(E3005="",E3005="UNKNOWN",E3005="ERROR"),_xlfn.XLOOKUP(Table2[[#This Row],[Item]],Items_List!A:A,Items_List!B:B),E3005)</f>
        <v>2</v>
      </c>
      <c r="G3005">
        <v>8</v>
      </c>
      <c r="H3005">
        <f t="shared" si="185"/>
        <v>8</v>
      </c>
      <c r="I3005" t="s">
        <v>10059</v>
      </c>
      <c r="J3005" t="s">
        <v>15</v>
      </c>
      <c r="K3005" s="1">
        <v>45079</v>
      </c>
      <c r="L3005" s="1" t="str">
        <f>IF(ISNUMBER(Table2[[#This Row],[Transaction Date]]),TEXT(Table2[[#This Row],[Transaction Date]],"mmmm"),"Unknown")</f>
        <v>June</v>
      </c>
      <c r="M3005" s="1" t="str">
        <f>IF(ISNUMBER(Table2[[#This Row],[Transaction Date]]),TEXT(Table2[[#This Row],[Transaction Date]],"dddd"),"Unknown")</f>
        <v>Friday</v>
      </c>
      <c r="N3005">
        <f t="shared" si="186"/>
        <v>0</v>
      </c>
      <c r="O3005" t="str">
        <f t="shared" si="187"/>
        <v>Actual</v>
      </c>
    </row>
    <row r="3006" spans="1:15" x14ac:dyDescent="0.25">
      <c r="A3006" t="s">
        <v>3371</v>
      </c>
      <c r="B3006" t="s">
        <v>25</v>
      </c>
      <c r="C3006">
        <v>5</v>
      </c>
      <c r="D3006">
        <f t="shared" si="184"/>
        <v>5</v>
      </c>
      <c r="E3006">
        <v>4</v>
      </c>
      <c r="F3006">
        <f>IF(OR(E3006="",E3006="UNKNOWN",E3006="ERROR"),_xlfn.XLOOKUP(Table2[[#This Row],[Item]],Items_List!A:A,Items_List!B:B),E3006)</f>
        <v>4</v>
      </c>
      <c r="G3006">
        <v>20</v>
      </c>
      <c r="H3006">
        <f t="shared" si="185"/>
        <v>20</v>
      </c>
      <c r="I3006" t="s">
        <v>10059</v>
      </c>
      <c r="J3006" t="s">
        <v>10059</v>
      </c>
      <c r="K3006" s="1">
        <v>45069</v>
      </c>
      <c r="L3006" s="1" t="str">
        <f>IF(ISNUMBER(Table2[[#This Row],[Transaction Date]]),TEXT(Table2[[#This Row],[Transaction Date]],"mmmm"),"Unknown")</f>
        <v>May</v>
      </c>
      <c r="M3006" s="1" t="str">
        <f>IF(ISNUMBER(Table2[[#This Row],[Transaction Date]]),TEXT(Table2[[#This Row],[Transaction Date]],"dddd"),"Unknown")</f>
        <v>Tuesday</v>
      </c>
      <c r="N3006">
        <f t="shared" si="186"/>
        <v>0</v>
      </c>
      <c r="O3006" t="str">
        <f t="shared" si="187"/>
        <v>Actual</v>
      </c>
    </row>
    <row r="3007" spans="1:15" x14ac:dyDescent="0.25">
      <c r="A3007" t="s">
        <v>3372</v>
      </c>
      <c r="B3007" t="s">
        <v>13</v>
      </c>
      <c r="C3007">
        <v>3</v>
      </c>
      <c r="D3007">
        <f t="shared" si="184"/>
        <v>3</v>
      </c>
      <c r="E3007">
        <v>3</v>
      </c>
      <c r="F3007">
        <f>IF(OR(E3007="",E3007="UNKNOWN",E3007="ERROR"),_xlfn.XLOOKUP(Table2[[#This Row],[Item]],Items_List!A:A,Items_List!B:B),E3007)</f>
        <v>3</v>
      </c>
      <c r="G3007">
        <v>9</v>
      </c>
      <c r="H3007">
        <f t="shared" si="185"/>
        <v>9</v>
      </c>
      <c r="I3007" t="s">
        <v>14</v>
      </c>
      <c r="J3007" t="s">
        <v>15</v>
      </c>
      <c r="K3007" s="1">
        <v>45184</v>
      </c>
      <c r="L3007" s="1" t="str">
        <f>IF(ISNUMBER(Table2[[#This Row],[Transaction Date]]),TEXT(Table2[[#This Row],[Transaction Date]],"mmmm"),"Unknown")</f>
        <v>September</v>
      </c>
      <c r="M3007" s="1" t="str">
        <f>IF(ISNUMBER(Table2[[#This Row],[Transaction Date]]),TEXT(Table2[[#This Row],[Transaction Date]],"dddd"),"Unknown")</f>
        <v>Friday</v>
      </c>
      <c r="N3007">
        <f t="shared" si="186"/>
        <v>0</v>
      </c>
      <c r="O3007" t="str">
        <f t="shared" si="187"/>
        <v>Actual</v>
      </c>
    </row>
    <row r="3008" spans="1:15" x14ac:dyDescent="0.25">
      <c r="A3008" t="s">
        <v>3373</v>
      </c>
      <c r="B3008" t="s">
        <v>20</v>
      </c>
      <c r="C3008">
        <v>1</v>
      </c>
      <c r="D3008">
        <f t="shared" si="184"/>
        <v>1</v>
      </c>
      <c r="E3008">
        <v>5</v>
      </c>
      <c r="F3008">
        <f>IF(OR(E3008="",E3008="UNKNOWN",E3008="ERROR"),_xlfn.XLOOKUP(Table2[[#This Row],[Item]],Items_List!A:A,Items_List!B:B),E3008)</f>
        <v>5</v>
      </c>
      <c r="G3008">
        <v>5</v>
      </c>
      <c r="H3008">
        <f t="shared" si="185"/>
        <v>5</v>
      </c>
      <c r="I3008" t="s">
        <v>10</v>
      </c>
      <c r="J3008" t="s">
        <v>11</v>
      </c>
      <c r="K3008" s="1">
        <v>45144</v>
      </c>
      <c r="L3008" s="1" t="str">
        <f>IF(ISNUMBER(Table2[[#This Row],[Transaction Date]]),TEXT(Table2[[#This Row],[Transaction Date]],"mmmm"),"Unknown")</f>
        <v>August</v>
      </c>
      <c r="M3008" s="1" t="str">
        <f>IF(ISNUMBER(Table2[[#This Row],[Transaction Date]]),TEXT(Table2[[#This Row],[Transaction Date]],"dddd"),"Unknown")</f>
        <v>Sunday</v>
      </c>
      <c r="N3008">
        <f t="shared" si="186"/>
        <v>0</v>
      </c>
      <c r="O3008" t="str">
        <f t="shared" si="187"/>
        <v>Actual</v>
      </c>
    </row>
    <row r="3009" spans="1:15" x14ac:dyDescent="0.25">
      <c r="A3009" t="s">
        <v>3374</v>
      </c>
      <c r="B3009" t="s">
        <v>17</v>
      </c>
      <c r="C3009">
        <v>1</v>
      </c>
      <c r="D3009">
        <f t="shared" si="184"/>
        <v>1</v>
      </c>
      <c r="E3009">
        <v>1</v>
      </c>
      <c r="F3009">
        <f>IF(OR(E3009="",E3009="UNKNOWN",E3009="ERROR"),_xlfn.XLOOKUP(Table2[[#This Row],[Item]],Items_List!A:A,Items_List!B:B),E3009)</f>
        <v>1</v>
      </c>
      <c r="G3009">
        <v>1</v>
      </c>
      <c r="H3009">
        <f t="shared" si="185"/>
        <v>1</v>
      </c>
      <c r="I3009" t="s">
        <v>14</v>
      </c>
      <c r="J3009" t="s">
        <v>15</v>
      </c>
      <c r="K3009" s="1">
        <v>45083</v>
      </c>
      <c r="L3009" s="1" t="str">
        <f>IF(ISNUMBER(Table2[[#This Row],[Transaction Date]]),TEXT(Table2[[#This Row],[Transaction Date]],"mmmm"),"Unknown")</f>
        <v>June</v>
      </c>
      <c r="M3009" s="1" t="str">
        <f>IF(ISNUMBER(Table2[[#This Row],[Transaction Date]]),TEXT(Table2[[#This Row],[Transaction Date]],"dddd"),"Unknown")</f>
        <v>Tuesday</v>
      </c>
      <c r="N3009">
        <f t="shared" si="186"/>
        <v>0</v>
      </c>
      <c r="O3009" t="str">
        <f t="shared" si="187"/>
        <v>Actual</v>
      </c>
    </row>
    <row r="3010" spans="1:15" x14ac:dyDescent="0.25">
      <c r="A3010" t="s">
        <v>3375</v>
      </c>
      <c r="B3010" t="s">
        <v>13</v>
      </c>
      <c r="C3010">
        <v>5</v>
      </c>
      <c r="D3010">
        <f t="shared" ref="D3010:D3073" si="188">IF(OR(C3010="",C3010="UNKNOWN",C3010="ERROR"),IFERROR(VALUE(G3010)/VALUE(E3010),""),VALUE(C3010))</f>
        <v>5</v>
      </c>
      <c r="E3010">
        <v>3</v>
      </c>
      <c r="F3010">
        <f>IF(OR(E3010="",E3010="UNKNOWN",E3010="ERROR"),_xlfn.XLOOKUP(Table2[[#This Row],[Item]],Items_List!A:A,Items_List!B:B),E3010)</f>
        <v>3</v>
      </c>
      <c r="G3010">
        <v>15</v>
      </c>
      <c r="H3010">
        <f t="shared" ref="H3010:H3073" si="189">D3010*F3010</f>
        <v>15</v>
      </c>
      <c r="I3010" t="s">
        <v>10059</v>
      </c>
      <c r="J3010" t="s">
        <v>15</v>
      </c>
      <c r="K3010" s="1">
        <v>45246</v>
      </c>
      <c r="L3010" s="1" t="str">
        <f>IF(ISNUMBER(Table2[[#This Row],[Transaction Date]]),TEXT(Table2[[#This Row],[Transaction Date]],"mmmm"),"Unknown")</f>
        <v>November</v>
      </c>
      <c r="M3010" s="1" t="str">
        <f>IF(ISNUMBER(Table2[[#This Row],[Transaction Date]]),TEXT(Table2[[#This Row],[Transaction Date]],"dddd"),"Unknown")</f>
        <v>Thursday</v>
      </c>
      <c r="N3010">
        <f t="shared" ref="N3010:N3073" si="190">IF(OR(B3010="",B3010="unknown",B3010="error",C3010="",C3010="unknown",C3010="error",G3010="",G3010="error",G3010="unknown"),1,0)</f>
        <v>0</v>
      </c>
      <c r="O3010" t="str">
        <f t="shared" ref="O3010:O3073" si="191">IF(OR(C3010="",C3010="error",C3010="unknown"),"Estimated","Actual")</f>
        <v>Actual</v>
      </c>
    </row>
    <row r="3011" spans="1:15" x14ac:dyDescent="0.25">
      <c r="A3011" t="s">
        <v>3376</v>
      </c>
      <c r="B3011" t="s">
        <v>17</v>
      </c>
      <c r="C3011">
        <v>1</v>
      </c>
      <c r="D3011">
        <f t="shared" si="188"/>
        <v>1</v>
      </c>
      <c r="E3011">
        <v>1</v>
      </c>
      <c r="F3011">
        <f>IF(OR(E3011="",E3011="UNKNOWN",E3011="ERROR"),_xlfn.XLOOKUP(Table2[[#This Row],[Item]],Items_List!A:A,Items_List!B:B),E3011)</f>
        <v>1</v>
      </c>
      <c r="G3011">
        <v>1</v>
      </c>
      <c r="H3011">
        <f t="shared" si="189"/>
        <v>1</v>
      </c>
      <c r="I3011" t="s">
        <v>10</v>
      </c>
      <c r="J3011" t="s">
        <v>11</v>
      </c>
      <c r="K3011" s="1">
        <v>45183</v>
      </c>
      <c r="L3011" s="1" t="str">
        <f>IF(ISNUMBER(Table2[[#This Row],[Transaction Date]]),TEXT(Table2[[#This Row],[Transaction Date]],"mmmm"),"Unknown")</f>
        <v>September</v>
      </c>
      <c r="M3011" s="1" t="str">
        <f>IF(ISNUMBER(Table2[[#This Row],[Transaction Date]]),TEXT(Table2[[#This Row],[Transaction Date]],"dddd"),"Unknown")</f>
        <v>Thursday</v>
      </c>
      <c r="N3011">
        <f t="shared" si="190"/>
        <v>0</v>
      </c>
      <c r="O3011" t="str">
        <f t="shared" si="191"/>
        <v>Actual</v>
      </c>
    </row>
    <row r="3012" spans="1:15" x14ac:dyDescent="0.25">
      <c r="A3012" t="s">
        <v>3378</v>
      </c>
      <c r="B3012" t="s">
        <v>17</v>
      </c>
      <c r="C3012">
        <v>4</v>
      </c>
      <c r="D3012">
        <f t="shared" si="188"/>
        <v>4</v>
      </c>
      <c r="E3012">
        <v>1</v>
      </c>
      <c r="F3012">
        <f>IF(OR(E3012="",E3012="UNKNOWN",E3012="ERROR"),_xlfn.XLOOKUP(Table2[[#This Row],[Item]],Items_List!A:A,Items_List!B:B),E3012)</f>
        <v>1</v>
      </c>
      <c r="G3012">
        <v>4</v>
      </c>
      <c r="H3012">
        <f t="shared" si="189"/>
        <v>4</v>
      </c>
      <c r="I3012" t="s">
        <v>10059</v>
      </c>
      <c r="J3012" t="s">
        <v>10059</v>
      </c>
      <c r="K3012" s="1">
        <v>44964</v>
      </c>
      <c r="L3012" s="1" t="str">
        <f>IF(ISNUMBER(Table2[[#This Row],[Transaction Date]]),TEXT(Table2[[#This Row],[Transaction Date]],"mmmm"),"Unknown")</f>
        <v>February</v>
      </c>
      <c r="M3012" s="1" t="str">
        <f>IF(ISNUMBER(Table2[[#This Row],[Transaction Date]]),TEXT(Table2[[#This Row],[Transaction Date]],"dddd"),"Unknown")</f>
        <v>Tuesday</v>
      </c>
      <c r="N3012">
        <f t="shared" si="190"/>
        <v>0</v>
      </c>
      <c r="O3012" t="str">
        <f t="shared" si="191"/>
        <v>Actual</v>
      </c>
    </row>
    <row r="3013" spans="1:15" x14ac:dyDescent="0.25">
      <c r="A3013" t="s">
        <v>3379</v>
      </c>
      <c r="B3013" t="s">
        <v>9</v>
      </c>
      <c r="C3013">
        <v>4</v>
      </c>
      <c r="D3013">
        <f t="shared" si="188"/>
        <v>4</v>
      </c>
      <c r="E3013">
        <v>2</v>
      </c>
      <c r="F3013">
        <f>IF(OR(E3013="",E3013="UNKNOWN",E3013="ERROR"),_xlfn.XLOOKUP(Table2[[#This Row],[Item]],Items_List!A:A,Items_List!B:B),E3013)</f>
        <v>2</v>
      </c>
      <c r="G3013">
        <v>8</v>
      </c>
      <c r="H3013">
        <f t="shared" si="189"/>
        <v>8</v>
      </c>
      <c r="I3013" t="s">
        <v>10</v>
      </c>
      <c r="J3013" t="s">
        <v>10059</v>
      </c>
      <c r="K3013" s="1">
        <v>45061</v>
      </c>
      <c r="L3013" s="1" t="str">
        <f>IF(ISNUMBER(Table2[[#This Row],[Transaction Date]]),TEXT(Table2[[#This Row],[Transaction Date]],"mmmm"),"Unknown")</f>
        <v>May</v>
      </c>
      <c r="M3013" s="1" t="str">
        <f>IF(ISNUMBER(Table2[[#This Row],[Transaction Date]]),TEXT(Table2[[#This Row],[Transaction Date]],"dddd"),"Unknown")</f>
        <v>Monday</v>
      </c>
      <c r="N3013">
        <f t="shared" si="190"/>
        <v>0</v>
      </c>
      <c r="O3013" t="str">
        <f t="shared" si="191"/>
        <v>Actual</v>
      </c>
    </row>
    <row r="3014" spans="1:15" x14ac:dyDescent="0.25">
      <c r="A3014" t="s">
        <v>3380</v>
      </c>
      <c r="B3014" t="s">
        <v>65</v>
      </c>
      <c r="C3014">
        <v>4</v>
      </c>
      <c r="D3014">
        <f t="shared" si="188"/>
        <v>4</v>
      </c>
      <c r="E3014">
        <v>1.5</v>
      </c>
      <c r="F3014">
        <f>IF(OR(E3014="",E3014="UNKNOWN",E3014="ERROR"),_xlfn.XLOOKUP(Table2[[#This Row],[Item]],Items_List!A:A,Items_List!B:B),E3014)</f>
        <v>1.5</v>
      </c>
      <c r="G3014">
        <v>6</v>
      </c>
      <c r="H3014">
        <f t="shared" si="189"/>
        <v>6</v>
      </c>
      <c r="I3014" t="s">
        <v>14</v>
      </c>
      <c r="J3014" t="s">
        <v>11</v>
      </c>
      <c r="K3014" s="1">
        <v>45009</v>
      </c>
      <c r="L3014" s="1" t="str">
        <f>IF(ISNUMBER(Table2[[#This Row],[Transaction Date]]),TEXT(Table2[[#This Row],[Transaction Date]],"mmmm"),"Unknown")</f>
        <v>March</v>
      </c>
      <c r="M3014" s="1" t="str">
        <f>IF(ISNUMBER(Table2[[#This Row],[Transaction Date]]),TEXT(Table2[[#This Row],[Transaction Date]],"dddd"),"Unknown")</f>
        <v>Friday</v>
      </c>
      <c r="N3014">
        <f t="shared" si="190"/>
        <v>0</v>
      </c>
      <c r="O3014" t="str">
        <f t="shared" si="191"/>
        <v>Actual</v>
      </c>
    </row>
    <row r="3015" spans="1:15" x14ac:dyDescent="0.25">
      <c r="A3015" t="s">
        <v>3381</v>
      </c>
      <c r="B3015" t="s">
        <v>28</v>
      </c>
      <c r="C3015">
        <v>3</v>
      </c>
      <c r="D3015">
        <f t="shared" si="188"/>
        <v>3</v>
      </c>
      <c r="E3015">
        <v>4</v>
      </c>
      <c r="F3015">
        <f>IF(OR(E3015="",E3015="UNKNOWN",E3015="ERROR"),_xlfn.XLOOKUP(Table2[[#This Row],[Item]],Items_List!A:A,Items_List!B:B),E3015)</f>
        <v>4</v>
      </c>
      <c r="G3015">
        <v>12</v>
      </c>
      <c r="H3015">
        <f t="shared" si="189"/>
        <v>12</v>
      </c>
      <c r="I3015" t="s">
        <v>10059</v>
      </c>
      <c r="J3015" t="s">
        <v>10059</v>
      </c>
      <c r="K3015" s="1">
        <v>44955</v>
      </c>
      <c r="L3015" s="1" t="str">
        <f>IF(ISNUMBER(Table2[[#This Row],[Transaction Date]]),TEXT(Table2[[#This Row],[Transaction Date]],"mmmm"),"Unknown")</f>
        <v>January</v>
      </c>
      <c r="M3015" s="1" t="str">
        <f>IF(ISNUMBER(Table2[[#This Row],[Transaction Date]]),TEXT(Table2[[#This Row],[Transaction Date]],"dddd"),"Unknown")</f>
        <v>Sunday</v>
      </c>
      <c r="N3015">
        <f t="shared" si="190"/>
        <v>0</v>
      </c>
      <c r="O3015" t="str">
        <f t="shared" si="191"/>
        <v>Actual</v>
      </c>
    </row>
    <row r="3016" spans="1:15" x14ac:dyDescent="0.25">
      <c r="A3016" t="s">
        <v>3382</v>
      </c>
      <c r="B3016" t="s">
        <v>39</v>
      </c>
      <c r="C3016">
        <v>5</v>
      </c>
      <c r="D3016">
        <f t="shared" si="188"/>
        <v>5</v>
      </c>
      <c r="E3016">
        <v>3</v>
      </c>
      <c r="F3016">
        <f>IF(OR(E3016="",E3016="UNKNOWN",E3016="ERROR"),_xlfn.XLOOKUP(Table2[[#This Row],[Item]],Items_List!A:A,Items_List!B:B),E3016)</f>
        <v>3</v>
      </c>
      <c r="G3016">
        <v>15</v>
      </c>
      <c r="H3016">
        <f t="shared" si="189"/>
        <v>15</v>
      </c>
      <c r="I3016" t="s">
        <v>10059</v>
      </c>
      <c r="J3016" t="s">
        <v>15</v>
      </c>
      <c r="K3016" s="1">
        <v>45040</v>
      </c>
      <c r="L3016" s="1" t="str">
        <f>IF(ISNUMBER(Table2[[#This Row],[Transaction Date]]),TEXT(Table2[[#This Row],[Transaction Date]],"mmmm"),"Unknown")</f>
        <v>April</v>
      </c>
      <c r="M3016" s="1" t="str">
        <f>IF(ISNUMBER(Table2[[#This Row],[Transaction Date]]),TEXT(Table2[[#This Row],[Transaction Date]],"dddd"),"Unknown")</f>
        <v>Monday</v>
      </c>
      <c r="N3016">
        <f t="shared" si="190"/>
        <v>0</v>
      </c>
      <c r="O3016" t="str">
        <f t="shared" si="191"/>
        <v>Actual</v>
      </c>
    </row>
    <row r="3017" spans="1:15" x14ac:dyDescent="0.25">
      <c r="A3017" t="s">
        <v>3383</v>
      </c>
      <c r="B3017" t="s">
        <v>39</v>
      </c>
      <c r="C3017">
        <v>2</v>
      </c>
      <c r="D3017">
        <f t="shared" si="188"/>
        <v>2</v>
      </c>
      <c r="E3017">
        <v>3</v>
      </c>
      <c r="F3017">
        <f>IF(OR(E3017="",E3017="UNKNOWN",E3017="ERROR"),_xlfn.XLOOKUP(Table2[[#This Row],[Item]],Items_List!A:A,Items_List!B:B),E3017)</f>
        <v>3</v>
      </c>
      <c r="G3017">
        <v>6</v>
      </c>
      <c r="H3017">
        <f t="shared" si="189"/>
        <v>6</v>
      </c>
      <c r="I3017" t="s">
        <v>10</v>
      </c>
      <c r="J3017" t="s">
        <v>10059</v>
      </c>
      <c r="K3017" s="1">
        <v>45196</v>
      </c>
      <c r="L3017" s="1" t="str">
        <f>IF(ISNUMBER(Table2[[#This Row],[Transaction Date]]),TEXT(Table2[[#This Row],[Transaction Date]],"mmmm"),"Unknown")</f>
        <v>September</v>
      </c>
      <c r="M3017" s="1" t="str">
        <f>IF(ISNUMBER(Table2[[#This Row],[Transaction Date]]),TEXT(Table2[[#This Row],[Transaction Date]],"dddd"),"Unknown")</f>
        <v>Wednesday</v>
      </c>
      <c r="N3017">
        <f t="shared" si="190"/>
        <v>0</v>
      </c>
      <c r="O3017" t="str">
        <f t="shared" si="191"/>
        <v>Actual</v>
      </c>
    </row>
    <row r="3018" spans="1:15" x14ac:dyDescent="0.25">
      <c r="A3018" t="s">
        <v>3384</v>
      </c>
      <c r="B3018" t="s">
        <v>65</v>
      </c>
      <c r="D3018">
        <f t="shared" si="188"/>
        <v>2</v>
      </c>
      <c r="E3018">
        <v>1.5</v>
      </c>
      <c r="F3018">
        <f>IF(OR(E3018="",E3018="UNKNOWN",E3018="ERROR"),_xlfn.XLOOKUP(Table2[[#This Row],[Item]],Items_List!A:A,Items_List!B:B),E3018)</f>
        <v>1.5</v>
      </c>
      <c r="G3018">
        <v>3</v>
      </c>
      <c r="H3018">
        <f t="shared" si="189"/>
        <v>3</v>
      </c>
      <c r="I3018" t="s">
        <v>14</v>
      </c>
      <c r="J3018" t="s">
        <v>11</v>
      </c>
      <c r="K3018" s="1">
        <v>45166</v>
      </c>
      <c r="L3018" s="1" t="str">
        <f>IF(ISNUMBER(Table2[[#This Row],[Transaction Date]]),TEXT(Table2[[#This Row],[Transaction Date]],"mmmm"),"Unknown")</f>
        <v>August</v>
      </c>
      <c r="M3018" s="1" t="str">
        <f>IF(ISNUMBER(Table2[[#This Row],[Transaction Date]]),TEXT(Table2[[#This Row],[Transaction Date]],"dddd"),"Unknown")</f>
        <v>Monday</v>
      </c>
      <c r="N3018">
        <f t="shared" si="190"/>
        <v>1</v>
      </c>
      <c r="O3018" t="str">
        <f t="shared" si="191"/>
        <v>Estimated</v>
      </c>
    </row>
    <row r="3019" spans="1:15" x14ac:dyDescent="0.25">
      <c r="A3019" t="s">
        <v>3385</v>
      </c>
      <c r="B3019" t="s">
        <v>28</v>
      </c>
      <c r="C3019">
        <v>2</v>
      </c>
      <c r="D3019">
        <f t="shared" si="188"/>
        <v>2</v>
      </c>
      <c r="E3019">
        <v>4</v>
      </c>
      <c r="F3019">
        <f>IF(OR(E3019="",E3019="UNKNOWN",E3019="ERROR"),_xlfn.XLOOKUP(Table2[[#This Row],[Item]],Items_List!A:A,Items_List!B:B),E3019)</f>
        <v>4</v>
      </c>
      <c r="G3019">
        <v>8</v>
      </c>
      <c r="H3019">
        <f t="shared" si="189"/>
        <v>8</v>
      </c>
      <c r="I3019" t="s">
        <v>14</v>
      </c>
      <c r="J3019" t="s">
        <v>11</v>
      </c>
      <c r="K3019" s="1">
        <v>45125</v>
      </c>
      <c r="L3019" s="1" t="str">
        <f>IF(ISNUMBER(Table2[[#This Row],[Transaction Date]]),TEXT(Table2[[#This Row],[Transaction Date]],"mmmm"),"Unknown")</f>
        <v>July</v>
      </c>
      <c r="M3019" s="1" t="str">
        <f>IF(ISNUMBER(Table2[[#This Row],[Transaction Date]]),TEXT(Table2[[#This Row],[Transaction Date]],"dddd"),"Unknown")</f>
        <v>Tuesday</v>
      </c>
      <c r="N3019">
        <f t="shared" si="190"/>
        <v>0</v>
      </c>
      <c r="O3019" t="str">
        <f t="shared" si="191"/>
        <v>Actual</v>
      </c>
    </row>
    <row r="3020" spans="1:15" x14ac:dyDescent="0.25">
      <c r="A3020" t="s">
        <v>3386</v>
      </c>
      <c r="B3020" t="s">
        <v>9</v>
      </c>
      <c r="C3020">
        <v>4</v>
      </c>
      <c r="D3020">
        <f t="shared" si="188"/>
        <v>4</v>
      </c>
      <c r="E3020">
        <v>2</v>
      </c>
      <c r="F3020">
        <f>IF(OR(E3020="",E3020="UNKNOWN",E3020="ERROR"),_xlfn.XLOOKUP(Table2[[#This Row],[Item]],Items_List!A:A,Items_List!B:B),E3020)</f>
        <v>2</v>
      </c>
      <c r="G3020">
        <v>8</v>
      </c>
      <c r="H3020">
        <f t="shared" si="189"/>
        <v>8</v>
      </c>
      <c r="I3020" t="s">
        <v>23</v>
      </c>
      <c r="J3020" t="s">
        <v>10059</v>
      </c>
      <c r="K3020" s="1">
        <v>45260</v>
      </c>
      <c r="L3020" s="1" t="str">
        <f>IF(ISNUMBER(Table2[[#This Row],[Transaction Date]]),TEXT(Table2[[#This Row],[Transaction Date]],"mmmm"),"Unknown")</f>
        <v>November</v>
      </c>
      <c r="M3020" s="1" t="str">
        <f>IF(ISNUMBER(Table2[[#This Row],[Transaction Date]]),TEXT(Table2[[#This Row],[Transaction Date]],"dddd"),"Unknown")</f>
        <v>Thursday</v>
      </c>
      <c r="N3020">
        <f t="shared" si="190"/>
        <v>0</v>
      </c>
      <c r="O3020" t="str">
        <f t="shared" si="191"/>
        <v>Actual</v>
      </c>
    </row>
    <row r="3021" spans="1:15" x14ac:dyDescent="0.25">
      <c r="A3021" t="s">
        <v>3387</v>
      </c>
      <c r="B3021" t="s">
        <v>20</v>
      </c>
      <c r="C3021">
        <v>4</v>
      </c>
      <c r="D3021">
        <f t="shared" si="188"/>
        <v>4</v>
      </c>
      <c r="E3021">
        <v>5</v>
      </c>
      <c r="F3021">
        <f>IF(OR(E3021="",E3021="UNKNOWN",E3021="ERROR"),_xlfn.XLOOKUP(Table2[[#This Row],[Item]],Items_List!A:A,Items_List!B:B),E3021)</f>
        <v>5</v>
      </c>
      <c r="G3021">
        <v>20</v>
      </c>
      <c r="H3021">
        <f t="shared" si="189"/>
        <v>20</v>
      </c>
      <c r="I3021" t="s">
        <v>23</v>
      </c>
      <c r="J3021" t="s">
        <v>15</v>
      </c>
      <c r="K3021" s="1">
        <v>45093</v>
      </c>
      <c r="L3021" s="1" t="str">
        <f>IF(ISNUMBER(Table2[[#This Row],[Transaction Date]]),TEXT(Table2[[#This Row],[Transaction Date]],"mmmm"),"Unknown")</f>
        <v>June</v>
      </c>
      <c r="M3021" s="1" t="str">
        <f>IF(ISNUMBER(Table2[[#This Row],[Transaction Date]]),TEXT(Table2[[#This Row],[Transaction Date]],"dddd"),"Unknown")</f>
        <v>Friday</v>
      </c>
      <c r="N3021">
        <f t="shared" si="190"/>
        <v>0</v>
      </c>
      <c r="O3021" t="str">
        <f t="shared" si="191"/>
        <v>Actual</v>
      </c>
    </row>
    <row r="3022" spans="1:15" x14ac:dyDescent="0.25">
      <c r="A3022" t="s">
        <v>3388</v>
      </c>
      <c r="B3022" t="s">
        <v>39</v>
      </c>
      <c r="C3022">
        <v>2</v>
      </c>
      <c r="D3022">
        <f t="shared" si="188"/>
        <v>2</v>
      </c>
      <c r="E3022">
        <v>3</v>
      </c>
      <c r="F3022">
        <f>IF(OR(E3022="",E3022="UNKNOWN",E3022="ERROR"),_xlfn.XLOOKUP(Table2[[#This Row],[Item]],Items_List!A:A,Items_List!B:B),E3022)</f>
        <v>3</v>
      </c>
      <c r="G3022">
        <v>6</v>
      </c>
      <c r="H3022">
        <f t="shared" si="189"/>
        <v>6</v>
      </c>
      <c r="I3022" t="s">
        <v>14</v>
      </c>
      <c r="J3022" t="s">
        <v>11</v>
      </c>
      <c r="K3022" s="1">
        <v>44998</v>
      </c>
      <c r="L3022" s="1" t="str">
        <f>IF(ISNUMBER(Table2[[#This Row],[Transaction Date]]),TEXT(Table2[[#This Row],[Transaction Date]],"mmmm"),"Unknown")</f>
        <v>March</v>
      </c>
      <c r="M3022" s="1" t="str">
        <f>IF(ISNUMBER(Table2[[#This Row],[Transaction Date]]),TEXT(Table2[[#This Row],[Transaction Date]],"dddd"),"Unknown")</f>
        <v>Monday</v>
      </c>
      <c r="N3022">
        <f t="shared" si="190"/>
        <v>0</v>
      </c>
      <c r="O3022" t="str">
        <f t="shared" si="191"/>
        <v>Actual</v>
      </c>
    </row>
    <row r="3023" spans="1:15" x14ac:dyDescent="0.25">
      <c r="A3023" t="s">
        <v>3389</v>
      </c>
      <c r="B3023" t="s">
        <v>65</v>
      </c>
      <c r="C3023">
        <v>3</v>
      </c>
      <c r="D3023">
        <f t="shared" si="188"/>
        <v>3</v>
      </c>
      <c r="E3023">
        <v>1.5</v>
      </c>
      <c r="F3023">
        <f>IF(OR(E3023="",E3023="UNKNOWN",E3023="ERROR"),_xlfn.XLOOKUP(Table2[[#This Row],[Item]],Items_List!A:A,Items_List!B:B),E3023)</f>
        <v>1.5</v>
      </c>
      <c r="G3023">
        <v>4.5</v>
      </c>
      <c r="H3023">
        <f t="shared" si="189"/>
        <v>4.5</v>
      </c>
      <c r="I3023" t="s">
        <v>14</v>
      </c>
      <c r="J3023" t="s">
        <v>10059</v>
      </c>
      <c r="K3023" s="1">
        <v>45066</v>
      </c>
      <c r="L3023" s="1" t="str">
        <f>IF(ISNUMBER(Table2[[#This Row],[Transaction Date]]),TEXT(Table2[[#This Row],[Transaction Date]],"mmmm"),"Unknown")</f>
        <v>May</v>
      </c>
      <c r="M3023" s="1" t="str">
        <f>IF(ISNUMBER(Table2[[#This Row],[Transaction Date]]),TEXT(Table2[[#This Row],[Transaction Date]],"dddd"),"Unknown")</f>
        <v>Saturday</v>
      </c>
      <c r="N3023">
        <f t="shared" si="190"/>
        <v>0</v>
      </c>
      <c r="O3023" t="str">
        <f t="shared" si="191"/>
        <v>Actual</v>
      </c>
    </row>
    <row r="3024" spans="1:15" x14ac:dyDescent="0.25">
      <c r="A3024" t="s">
        <v>3391</v>
      </c>
      <c r="B3024" t="s">
        <v>9</v>
      </c>
      <c r="C3024">
        <v>4</v>
      </c>
      <c r="D3024">
        <f t="shared" si="188"/>
        <v>4</v>
      </c>
      <c r="E3024">
        <v>2</v>
      </c>
      <c r="F3024">
        <f>IF(OR(E3024="",E3024="UNKNOWN",E3024="ERROR"),_xlfn.XLOOKUP(Table2[[#This Row],[Item]],Items_List!A:A,Items_List!B:B),E3024)</f>
        <v>2</v>
      </c>
      <c r="G3024">
        <v>8</v>
      </c>
      <c r="H3024">
        <f t="shared" si="189"/>
        <v>8</v>
      </c>
      <c r="I3024" t="s">
        <v>23</v>
      </c>
      <c r="J3024" t="s">
        <v>10059</v>
      </c>
      <c r="K3024" s="1">
        <v>44948</v>
      </c>
      <c r="L3024" s="1" t="str">
        <f>IF(ISNUMBER(Table2[[#This Row],[Transaction Date]]),TEXT(Table2[[#This Row],[Transaction Date]],"mmmm"),"Unknown")</f>
        <v>January</v>
      </c>
      <c r="M3024" s="1" t="str">
        <f>IF(ISNUMBER(Table2[[#This Row],[Transaction Date]]),TEXT(Table2[[#This Row],[Transaction Date]],"dddd"),"Unknown")</f>
        <v>Sunday</v>
      </c>
      <c r="N3024">
        <f t="shared" si="190"/>
        <v>0</v>
      </c>
      <c r="O3024" t="str">
        <f t="shared" si="191"/>
        <v>Actual</v>
      </c>
    </row>
    <row r="3025" spans="1:15" x14ac:dyDescent="0.25">
      <c r="A3025" t="s">
        <v>3392</v>
      </c>
      <c r="B3025" t="s">
        <v>28</v>
      </c>
      <c r="C3025">
        <v>1</v>
      </c>
      <c r="D3025">
        <f t="shared" si="188"/>
        <v>1</v>
      </c>
      <c r="E3025">
        <v>4</v>
      </c>
      <c r="F3025">
        <f>IF(OR(E3025="",E3025="UNKNOWN",E3025="ERROR"),_xlfn.XLOOKUP(Table2[[#This Row],[Item]],Items_List!A:A,Items_List!B:B),E3025)</f>
        <v>4</v>
      </c>
      <c r="H3025">
        <f t="shared" si="189"/>
        <v>4</v>
      </c>
      <c r="I3025" t="s">
        <v>10</v>
      </c>
      <c r="J3025" t="s">
        <v>11</v>
      </c>
      <c r="K3025" s="1">
        <v>45163</v>
      </c>
      <c r="L3025" s="1" t="str">
        <f>IF(ISNUMBER(Table2[[#This Row],[Transaction Date]]),TEXT(Table2[[#This Row],[Transaction Date]],"mmmm"),"Unknown")</f>
        <v>August</v>
      </c>
      <c r="M3025" s="1" t="str">
        <f>IF(ISNUMBER(Table2[[#This Row],[Transaction Date]]),TEXT(Table2[[#This Row],[Transaction Date]],"dddd"),"Unknown")</f>
        <v>Friday</v>
      </c>
      <c r="N3025">
        <f t="shared" si="190"/>
        <v>1</v>
      </c>
      <c r="O3025" t="str">
        <f t="shared" si="191"/>
        <v>Actual</v>
      </c>
    </row>
    <row r="3026" spans="1:15" x14ac:dyDescent="0.25">
      <c r="A3026" t="s">
        <v>3393</v>
      </c>
      <c r="B3026" t="s">
        <v>25</v>
      </c>
      <c r="C3026">
        <v>5</v>
      </c>
      <c r="D3026">
        <f t="shared" si="188"/>
        <v>5</v>
      </c>
      <c r="E3026">
        <v>4</v>
      </c>
      <c r="F3026">
        <f>IF(OR(E3026="",E3026="UNKNOWN",E3026="ERROR"),_xlfn.XLOOKUP(Table2[[#This Row],[Item]],Items_List!A:A,Items_List!B:B),E3026)</f>
        <v>4</v>
      </c>
      <c r="G3026">
        <v>20</v>
      </c>
      <c r="H3026">
        <f t="shared" si="189"/>
        <v>20</v>
      </c>
      <c r="I3026" t="s">
        <v>10</v>
      </c>
      <c r="J3026" t="s">
        <v>10059</v>
      </c>
      <c r="K3026" s="1">
        <v>45239</v>
      </c>
      <c r="L3026" s="1" t="str">
        <f>IF(ISNUMBER(Table2[[#This Row],[Transaction Date]]),TEXT(Table2[[#This Row],[Transaction Date]],"mmmm"),"Unknown")</f>
        <v>November</v>
      </c>
      <c r="M3026" s="1" t="str">
        <f>IF(ISNUMBER(Table2[[#This Row],[Transaction Date]]),TEXT(Table2[[#This Row],[Transaction Date]],"dddd"),"Unknown")</f>
        <v>Thursday</v>
      </c>
      <c r="N3026">
        <f t="shared" si="190"/>
        <v>0</v>
      </c>
      <c r="O3026" t="str">
        <f t="shared" si="191"/>
        <v>Actual</v>
      </c>
    </row>
    <row r="3027" spans="1:15" x14ac:dyDescent="0.25">
      <c r="A3027" t="s">
        <v>3394</v>
      </c>
      <c r="B3027" t="s">
        <v>28</v>
      </c>
      <c r="C3027">
        <v>5</v>
      </c>
      <c r="D3027">
        <f t="shared" si="188"/>
        <v>5</v>
      </c>
      <c r="E3027">
        <v>4</v>
      </c>
      <c r="F3027">
        <f>IF(OR(E3027="",E3027="UNKNOWN",E3027="ERROR"),_xlfn.XLOOKUP(Table2[[#This Row],[Item]],Items_List!A:A,Items_List!B:B),E3027)</f>
        <v>4</v>
      </c>
      <c r="G3027">
        <v>20</v>
      </c>
      <c r="H3027">
        <f t="shared" si="189"/>
        <v>20</v>
      </c>
      <c r="I3027" t="s">
        <v>10</v>
      </c>
      <c r="J3027" t="s">
        <v>15</v>
      </c>
      <c r="K3027" s="1">
        <v>44939</v>
      </c>
      <c r="L3027" s="1" t="str">
        <f>IF(ISNUMBER(Table2[[#This Row],[Transaction Date]]),TEXT(Table2[[#This Row],[Transaction Date]],"mmmm"),"Unknown")</f>
        <v>January</v>
      </c>
      <c r="M3027" s="1" t="str">
        <f>IF(ISNUMBER(Table2[[#This Row],[Transaction Date]]),TEXT(Table2[[#This Row],[Transaction Date]],"dddd"),"Unknown")</f>
        <v>Friday</v>
      </c>
      <c r="N3027">
        <f t="shared" si="190"/>
        <v>0</v>
      </c>
      <c r="O3027" t="str">
        <f t="shared" si="191"/>
        <v>Actual</v>
      </c>
    </row>
    <row r="3028" spans="1:15" x14ac:dyDescent="0.25">
      <c r="A3028" t="s">
        <v>3395</v>
      </c>
      <c r="B3028" t="s">
        <v>28</v>
      </c>
      <c r="C3028">
        <v>5</v>
      </c>
      <c r="D3028">
        <f t="shared" si="188"/>
        <v>5</v>
      </c>
      <c r="E3028" s="3">
        <f>_xlfn.XLOOKUP(Table2[[#This Row],[Item]],Items_List!$A$2:$A$9,Items_List!$B$2:$B$9)</f>
        <v>4</v>
      </c>
      <c r="F3028">
        <f>IF(OR(E3028="",E3028="UNKNOWN",E3028="ERROR"),_xlfn.XLOOKUP(Table2[[#This Row],[Item]],Items_List!A:A,Items_List!B:B),E3028)</f>
        <v>4</v>
      </c>
      <c r="G3028">
        <v>20</v>
      </c>
      <c r="H3028">
        <f t="shared" si="189"/>
        <v>20</v>
      </c>
      <c r="I3028" t="s">
        <v>10</v>
      </c>
      <c r="J3028" t="s">
        <v>15</v>
      </c>
      <c r="K3028" s="1">
        <v>45043</v>
      </c>
      <c r="L3028" s="1" t="str">
        <f>IF(ISNUMBER(Table2[[#This Row],[Transaction Date]]),TEXT(Table2[[#This Row],[Transaction Date]],"mmmm"),"Unknown")</f>
        <v>April</v>
      </c>
      <c r="M3028" s="1" t="str">
        <f>IF(ISNUMBER(Table2[[#This Row],[Transaction Date]]),TEXT(Table2[[#This Row],[Transaction Date]],"dddd"),"Unknown")</f>
        <v>Thursday</v>
      </c>
      <c r="N3028">
        <f t="shared" si="190"/>
        <v>0</v>
      </c>
      <c r="O3028" t="str">
        <f t="shared" si="191"/>
        <v>Actual</v>
      </c>
    </row>
    <row r="3029" spans="1:15" x14ac:dyDescent="0.25">
      <c r="A3029" t="s">
        <v>3399</v>
      </c>
      <c r="B3029" t="s">
        <v>9</v>
      </c>
      <c r="C3029">
        <v>2</v>
      </c>
      <c r="D3029">
        <f t="shared" si="188"/>
        <v>2</v>
      </c>
      <c r="E3029">
        <v>2</v>
      </c>
      <c r="F3029">
        <f>IF(OR(E3029="",E3029="UNKNOWN",E3029="ERROR"),_xlfn.XLOOKUP(Table2[[#This Row],[Item]],Items_List!A:A,Items_List!B:B),E3029)</f>
        <v>2</v>
      </c>
      <c r="G3029">
        <v>4</v>
      </c>
      <c r="H3029">
        <f t="shared" si="189"/>
        <v>4</v>
      </c>
      <c r="I3029" t="s">
        <v>14</v>
      </c>
      <c r="J3029" t="s">
        <v>10059</v>
      </c>
      <c r="K3029" s="1">
        <v>45087</v>
      </c>
      <c r="L3029" s="1" t="str">
        <f>IF(ISNUMBER(Table2[[#This Row],[Transaction Date]]),TEXT(Table2[[#This Row],[Transaction Date]],"mmmm"),"Unknown")</f>
        <v>June</v>
      </c>
      <c r="M3029" s="1" t="str">
        <f>IF(ISNUMBER(Table2[[#This Row],[Transaction Date]]),TEXT(Table2[[#This Row],[Transaction Date]],"dddd"),"Unknown")</f>
        <v>Saturday</v>
      </c>
      <c r="N3029">
        <f t="shared" si="190"/>
        <v>0</v>
      </c>
      <c r="O3029" t="str">
        <f t="shared" si="191"/>
        <v>Actual</v>
      </c>
    </row>
    <row r="3030" spans="1:15" x14ac:dyDescent="0.25">
      <c r="A3030" t="s">
        <v>3400</v>
      </c>
      <c r="B3030" t="s">
        <v>9</v>
      </c>
      <c r="C3030">
        <v>5</v>
      </c>
      <c r="D3030">
        <f t="shared" si="188"/>
        <v>5</v>
      </c>
      <c r="E3030">
        <v>2</v>
      </c>
      <c r="F3030">
        <f>IF(OR(E3030="",E3030="UNKNOWN",E3030="ERROR"),_xlfn.XLOOKUP(Table2[[#This Row],[Item]],Items_List!A:A,Items_List!B:B),E3030)</f>
        <v>2</v>
      </c>
      <c r="G3030">
        <v>10</v>
      </c>
      <c r="H3030">
        <f t="shared" si="189"/>
        <v>10</v>
      </c>
      <c r="I3030" t="s">
        <v>23</v>
      </c>
      <c r="J3030" t="s">
        <v>10059</v>
      </c>
      <c r="K3030" s="1">
        <v>44960</v>
      </c>
      <c r="L3030" s="1" t="str">
        <f>IF(ISNUMBER(Table2[[#This Row],[Transaction Date]]),TEXT(Table2[[#This Row],[Transaction Date]],"mmmm"),"Unknown")</f>
        <v>February</v>
      </c>
      <c r="M3030" s="1" t="str">
        <f>IF(ISNUMBER(Table2[[#This Row],[Transaction Date]]),TEXT(Table2[[#This Row],[Transaction Date]],"dddd"),"Unknown")</f>
        <v>Friday</v>
      </c>
      <c r="N3030">
        <f t="shared" si="190"/>
        <v>0</v>
      </c>
      <c r="O3030" t="str">
        <f t="shared" si="191"/>
        <v>Actual</v>
      </c>
    </row>
    <row r="3031" spans="1:15" x14ac:dyDescent="0.25">
      <c r="A3031" t="s">
        <v>3402</v>
      </c>
      <c r="B3031" t="s">
        <v>20</v>
      </c>
      <c r="C3031">
        <v>1</v>
      </c>
      <c r="D3031">
        <f t="shared" si="188"/>
        <v>1</v>
      </c>
      <c r="E3031">
        <v>5</v>
      </c>
      <c r="F3031">
        <f>IF(OR(E3031="",E3031="UNKNOWN",E3031="ERROR"),_xlfn.XLOOKUP(Table2[[#This Row],[Item]],Items_List!A:A,Items_List!B:B),E3031)</f>
        <v>5</v>
      </c>
      <c r="G3031">
        <v>5</v>
      </c>
      <c r="H3031">
        <f t="shared" si="189"/>
        <v>5</v>
      </c>
      <c r="I3031" t="s">
        <v>10059</v>
      </c>
      <c r="J3031" t="s">
        <v>15</v>
      </c>
      <c r="K3031" s="1">
        <v>45234</v>
      </c>
      <c r="L3031" s="1" t="str">
        <f>IF(ISNUMBER(Table2[[#This Row],[Transaction Date]]),TEXT(Table2[[#This Row],[Transaction Date]],"mmmm"),"Unknown")</f>
        <v>November</v>
      </c>
      <c r="M3031" s="1" t="str">
        <f>IF(ISNUMBER(Table2[[#This Row],[Transaction Date]]),TEXT(Table2[[#This Row],[Transaction Date]],"dddd"),"Unknown")</f>
        <v>Saturday</v>
      </c>
      <c r="N3031">
        <f t="shared" si="190"/>
        <v>0</v>
      </c>
      <c r="O3031" t="str">
        <f t="shared" si="191"/>
        <v>Actual</v>
      </c>
    </row>
    <row r="3032" spans="1:15" x14ac:dyDescent="0.25">
      <c r="A3032" t="s">
        <v>3403</v>
      </c>
      <c r="B3032" t="s">
        <v>65</v>
      </c>
      <c r="C3032">
        <v>3</v>
      </c>
      <c r="D3032">
        <f t="shared" si="188"/>
        <v>3</v>
      </c>
      <c r="E3032">
        <v>1.5</v>
      </c>
      <c r="F3032">
        <f>IF(OR(E3032="",E3032="UNKNOWN",E3032="ERROR"),_xlfn.XLOOKUP(Table2[[#This Row],[Item]],Items_List!A:A,Items_List!B:B),E3032)</f>
        <v>1.5</v>
      </c>
      <c r="G3032" t="s">
        <v>18</v>
      </c>
      <c r="H3032">
        <f t="shared" si="189"/>
        <v>4.5</v>
      </c>
      <c r="I3032" t="s">
        <v>23</v>
      </c>
      <c r="J3032" t="s">
        <v>10059</v>
      </c>
      <c r="K3032" s="1">
        <v>45038</v>
      </c>
      <c r="L3032" s="1" t="str">
        <f>IF(ISNUMBER(Table2[[#This Row],[Transaction Date]]),TEXT(Table2[[#This Row],[Transaction Date]],"mmmm"),"Unknown")</f>
        <v>April</v>
      </c>
      <c r="M3032" s="1" t="str">
        <f>IF(ISNUMBER(Table2[[#This Row],[Transaction Date]]),TEXT(Table2[[#This Row],[Transaction Date]],"dddd"),"Unknown")</f>
        <v>Saturday</v>
      </c>
      <c r="N3032">
        <f t="shared" si="190"/>
        <v>1</v>
      </c>
      <c r="O3032" t="str">
        <f t="shared" si="191"/>
        <v>Actual</v>
      </c>
    </row>
    <row r="3033" spans="1:15" x14ac:dyDescent="0.25">
      <c r="A3033" t="s">
        <v>3404</v>
      </c>
      <c r="B3033" t="s">
        <v>17</v>
      </c>
      <c r="D3033">
        <f t="shared" si="188"/>
        <v>5</v>
      </c>
      <c r="E3033">
        <v>1</v>
      </c>
      <c r="F3033">
        <f>IF(OR(E3033="",E3033="UNKNOWN",E3033="ERROR"),_xlfn.XLOOKUP(Table2[[#This Row],[Item]],Items_List!A:A,Items_List!B:B),E3033)</f>
        <v>1</v>
      </c>
      <c r="G3033">
        <v>5</v>
      </c>
      <c r="H3033">
        <f t="shared" si="189"/>
        <v>5</v>
      </c>
      <c r="I3033" t="s">
        <v>14</v>
      </c>
      <c r="J3033" t="s">
        <v>15</v>
      </c>
      <c r="K3033" s="1">
        <v>45057</v>
      </c>
      <c r="L3033" s="1" t="str">
        <f>IF(ISNUMBER(Table2[[#This Row],[Transaction Date]]),TEXT(Table2[[#This Row],[Transaction Date]],"mmmm"),"Unknown")</f>
        <v>May</v>
      </c>
      <c r="M3033" s="1" t="str">
        <f>IF(ISNUMBER(Table2[[#This Row],[Transaction Date]]),TEXT(Table2[[#This Row],[Transaction Date]],"dddd"),"Unknown")</f>
        <v>Thursday</v>
      </c>
      <c r="N3033">
        <f t="shared" si="190"/>
        <v>1</v>
      </c>
      <c r="O3033" t="str">
        <f t="shared" si="191"/>
        <v>Estimated</v>
      </c>
    </row>
    <row r="3034" spans="1:15" x14ac:dyDescent="0.25">
      <c r="A3034" t="s">
        <v>3405</v>
      </c>
      <c r="B3034" t="s">
        <v>13</v>
      </c>
      <c r="C3034">
        <v>3</v>
      </c>
      <c r="D3034">
        <f t="shared" si="188"/>
        <v>3</v>
      </c>
      <c r="E3034">
        <v>3</v>
      </c>
      <c r="F3034">
        <f>IF(OR(E3034="",E3034="UNKNOWN",E3034="ERROR"),_xlfn.XLOOKUP(Table2[[#This Row],[Item]],Items_List!A:A,Items_List!B:B),E3034)</f>
        <v>3</v>
      </c>
      <c r="G3034">
        <v>9</v>
      </c>
      <c r="H3034">
        <f t="shared" si="189"/>
        <v>9</v>
      </c>
      <c r="I3034" t="s">
        <v>14</v>
      </c>
      <c r="J3034" t="s">
        <v>10059</v>
      </c>
      <c r="L3034" s="1" t="str">
        <f>IF(ISNUMBER(Table2[[#This Row],[Transaction Date]]),TEXT(Table2[[#This Row],[Transaction Date]],"mmmm"),"Unknown")</f>
        <v>Unknown</v>
      </c>
      <c r="M3034" s="1" t="str">
        <f>IF(ISNUMBER(Table2[[#This Row],[Transaction Date]]),TEXT(Table2[[#This Row],[Transaction Date]],"dddd"),"Unknown")</f>
        <v>Unknown</v>
      </c>
      <c r="N3034">
        <f t="shared" si="190"/>
        <v>0</v>
      </c>
      <c r="O3034" t="str">
        <f t="shared" si="191"/>
        <v>Actual</v>
      </c>
    </row>
    <row r="3035" spans="1:15" x14ac:dyDescent="0.25">
      <c r="A3035" t="s">
        <v>3406</v>
      </c>
      <c r="B3035" t="s">
        <v>13</v>
      </c>
      <c r="C3035">
        <v>4</v>
      </c>
      <c r="D3035">
        <f t="shared" si="188"/>
        <v>4</v>
      </c>
      <c r="E3035">
        <v>3</v>
      </c>
      <c r="F3035">
        <f>IF(OR(E3035="",E3035="UNKNOWN",E3035="ERROR"),_xlfn.XLOOKUP(Table2[[#This Row],[Item]],Items_List!A:A,Items_List!B:B),E3035)</f>
        <v>3</v>
      </c>
      <c r="G3035">
        <v>12</v>
      </c>
      <c r="H3035">
        <f t="shared" si="189"/>
        <v>12</v>
      </c>
      <c r="I3035" t="s">
        <v>14</v>
      </c>
      <c r="J3035" t="s">
        <v>10059</v>
      </c>
      <c r="K3035" s="1">
        <v>45260</v>
      </c>
      <c r="L3035" s="1" t="str">
        <f>IF(ISNUMBER(Table2[[#This Row],[Transaction Date]]),TEXT(Table2[[#This Row],[Transaction Date]],"mmmm"),"Unknown")</f>
        <v>November</v>
      </c>
      <c r="M3035" s="1" t="str">
        <f>IF(ISNUMBER(Table2[[#This Row],[Transaction Date]]),TEXT(Table2[[#This Row],[Transaction Date]],"dddd"),"Unknown")</f>
        <v>Thursday</v>
      </c>
      <c r="N3035">
        <f t="shared" si="190"/>
        <v>0</v>
      </c>
      <c r="O3035" t="str">
        <f t="shared" si="191"/>
        <v>Actual</v>
      </c>
    </row>
    <row r="3036" spans="1:15" x14ac:dyDescent="0.25">
      <c r="A3036" t="s">
        <v>3407</v>
      </c>
      <c r="B3036" t="s">
        <v>39</v>
      </c>
      <c r="C3036">
        <v>2</v>
      </c>
      <c r="D3036">
        <f t="shared" si="188"/>
        <v>2</v>
      </c>
      <c r="E3036">
        <v>3</v>
      </c>
      <c r="F3036">
        <f>IF(OR(E3036="",E3036="UNKNOWN",E3036="ERROR"),_xlfn.XLOOKUP(Table2[[#This Row],[Item]],Items_List!A:A,Items_List!B:B),E3036)</f>
        <v>3</v>
      </c>
      <c r="G3036">
        <v>6</v>
      </c>
      <c r="H3036">
        <f t="shared" si="189"/>
        <v>6</v>
      </c>
      <c r="I3036" t="s">
        <v>23</v>
      </c>
      <c r="J3036" t="s">
        <v>11</v>
      </c>
      <c r="K3036" s="1">
        <v>44952</v>
      </c>
      <c r="L3036" s="1" t="str">
        <f>IF(ISNUMBER(Table2[[#This Row],[Transaction Date]]),TEXT(Table2[[#This Row],[Transaction Date]],"mmmm"),"Unknown")</f>
        <v>January</v>
      </c>
      <c r="M3036" s="1" t="str">
        <f>IF(ISNUMBER(Table2[[#This Row],[Transaction Date]]),TEXT(Table2[[#This Row],[Transaction Date]],"dddd"),"Unknown")</f>
        <v>Thursday</v>
      </c>
      <c r="N3036">
        <f t="shared" si="190"/>
        <v>0</v>
      </c>
      <c r="O3036" t="str">
        <f t="shared" si="191"/>
        <v>Actual</v>
      </c>
    </row>
    <row r="3037" spans="1:15" x14ac:dyDescent="0.25">
      <c r="A3037" t="s">
        <v>3408</v>
      </c>
      <c r="B3037" t="s">
        <v>9</v>
      </c>
      <c r="C3037">
        <v>4</v>
      </c>
      <c r="D3037">
        <f t="shared" si="188"/>
        <v>4</v>
      </c>
      <c r="E3037">
        <v>2</v>
      </c>
      <c r="F3037">
        <f>IF(OR(E3037="",E3037="UNKNOWN",E3037="ERROR"),_xlfn.XLOOKUP(Table2[[#This Row],[Item]],Items_List!A:A,Items_List!B:B),E3037)</f>
        <v>2</v>
      </c>
      <c r="G3037">
        <v>8</v>
      </c>
      <c r="H3037">
        <f t="shared" si="189"/>
        <v>8</v>
      </c>
      <c r="I3037" t="s">
        <v>10</v>
      </c>
      <c r="J3037" t="s">
        <v>15</v>
      </c>
      <c r="K3037" s="1">
        <v>45217</v>
      </c>
      <c r="L3037" s="1" t="str">
        <f>IF(ISNUMBER(Table2[[#This Row],[Transaction Date]]),TEXT(Table2[[#This Row],[Transaction Date]],"mmmm"),"Unknown")</f>
        <v>October</v>
      </c>
      <c r="M3037" s="1" t="str">
        <f>IF(ISNUMBER(Table2[[#This Row],[Transaction Date]]),TEXT(Table2[[#This Row],[Transaction Date]],"dddd"),"Unknown")</f>
        <v>Wednesday</v>
      </c>
      <c r="N3037">
        <f t="shared" si="190"/>
        <v>0</v>
      </c>
      <c r="O3037" t="str">
        <f t="shared" si="191"/>
        <v>Actual</v>
      </c>
    </row>
    <row r="3038" spans="1:15" x14ac:dyDescent="0.25">
      <c r="A3038" t="s">
        <v>3409</v>
      </c>
      <c r="B3038" t="s">
        <v>65</v>
      </c>
      <c r="C3038">
        <v>4</v>
      </c>
      <c r="D3038">
        <f t="shared" si="188"/>
        <v>4</v>
      </c>
      <c r="E3038">
        <v>1.5</v>
      </c>
      <c r="F3038">
        <f>IF(OR(E3038="",E3038="UNKNOWN",E3038="ERROR"),_xlfn.XLOOKUP(Table2[[#This Row],[Item]],Items_List!A:A,Items_List!B:B),E3038)</f>
        <v>1.5</v>
      </c>
      <c r="G3038">
        <v>6</v>
      </c>
      <c r="H3038">
        <f t="shared" si="189"/>
        <v>6</v>
      </c>
      <c r="I3038" t="s">
        <v>10059</v>
      </c>
      <c r="J3038" t="s">
        <v>15</v>
      </c>
      <c r="K3038" s="1">
        <v>44966</v>
      </c>
      <c r="L3038" s="1" t="str">
        <f>IF(ISNUMBER(Table2[[#This Row],[Transaction Date]]),TEXT(Table2[[#This Row],[Transaction Date]],"mmmm"),"Unknown")</f>
        <v>February</v>
      </c>
      <c r="M3038" s="1" t="str">
        <f>IF(ISNUMBER(Table2[[#This Row],[Transaction Date]]),TEXT(Table2[[#This Row],[Transaction Date]],"dddd"),"Unknown")</f>
        <v>Thursday</v>
      </c>
      <c r="N3038">
        <f t="shared" si="190"/>
        <v>0</v>
      </c>
      <c r="O3038" t="str">
        <f t="shared" si="191"/>
        <v>Actual</v>
      </c>
    </row>
    <row r="3039" spans="1:15" x14ac:dyDescent="0.25">
      <c r="A3039" t="s">
        <v>3410</v>
      </c>
      <c r="B3039" t="s">
        <v>65</v>
      </c>
      <c r="C3039">
        <v>1</v>
      </c>
      <c r="D3039">
        <f t="shared" si="188"/>
        <v>1</v>
      </c>
      <c r="E3039">
        <v>1.5</v>
      </c>
      <c r="F3039">
        <f>IF(OR(E3039="",E3039="UNKNOWN",E3039="ERROR"),_xlfn.XLOOKUP(Table2[[#This Row],[Item]],Items_List!A:A,Items_List!B:B),E3039)</f>
        <v>1.5</v>
      </c>
      <c r="G3039">
        <v>1.5</v>
      </c>
      <c r="H3039">
        <f t="shared" si="189"/>
        <v>1.5</v>
      </c>
      <c r="I3039" t="s">
        <v>14</v>
      </c>
      <c r="J3039" t="s">
        <v>15</v>
      </c>
      <c r="K3039" s="1">
        <v>45061</v>
      </c>
      <c r="L3039" s="1" t="str">
        <f>IF(ISNUMBER(Table2[[#This Row],[Transaction Date]]),TEXT(Table2[[#This Row],[Transaction Date]],"mmmm"),"Unknown")</f>
        <v>May</v>
      </c>
      <c r="M3039" s="1" t="str">
        <f>IF(ISNUMBER(Table2[[#This Row],[Transaction Date]]),TEXT(Table2[[#This Row],[Transaction Date]],"dddd"),"Unknown")</f>
        <v>Monday</v>
      </c>
      <c r="N3039">
        <f t="shared" si="190"/>
        <v>0</v>
      </c>
      <c r="O3039" t="str">
        <f t="shared" si="191"/>
        <v>Actual</v>
      </c>
    </row>
    <row r="3040" spans="1:15" x14ac:dyDescent="0.25">
      <c r="A3040" t="s">
        <v>3411</v>
      </c>
      <c r="B3040" t="s">
        <v>25</v>
      </c>
      <c r="C3040">
        <v>5</v>
      </c>
      <c r="D3040">
        <f t="shared" si="188"/>
        <v>5</v>
      </c>
      <c r="E3040">
        <v>4</v>
      </c>
      <c r="F3040">
        <f>IF(OR(E3040="",E3040="UNKNOWN",E3040="ERROR"),_xlfn.XLOOKUP(Table2[[#This Row],[Item]],Items_List!A:A,Items_List!B:B),E3040)</f>
        <v>4</v>
      </c>
      <c r="G3040">
        <v>20</v>
      </c>
      <c r="H3040">
        <f t="shared" si="189"/>
        <v>20</v>
      </c>
      <c r="I3040" t="s">
        <v>14</v>
      </c>
      <c r="J3040" t="s">
        <v>10059</v>
      </c>
      <c r="K3040" s="1">
        <v>45282</v>
      </c>
      <c r="L3040" s="1" t="str">
        <f>IF(ISNUMBER(Table2[[#This Row],[Transaction Date]]),TEXT(Table2[[#This Row],[Transaction Date]],"mmmm"),"Unknown")</f>
        <v>December</v>
      </c>
      <c r="M3040" s="1" t="str">
        <f>IF(ISNUMBER(Table2[[#This Row],[Transaction Date]]),TEXT(Table2[[#This Row],[Transaction Date]],"dddd"),"Unknown")</f>
        <v>Friday</v>
      </c>
      <c r="N3040">
        <f t="shared" si="190"/>
        <v>0</v>
      </c>
      <c r="O3040" t="str">
        <f t="shared" si="191"/>
        <v>Actual</v>
      </c>
    </row>
    <row r="3041" spans="1:15" x14ac:dyDescent="0.25">
      <c r="A3041" t="s">
        <v>3412</v>
      </c>
      <c r="B3041" t="s">
        <v>20</v>
      </c>
      <c r="C3041">
        <v>2</v>
      </c>
      <c r="D3041">
        <f t="shared" si="188"/>
        <v>2</v>
      </c>
      <c r="E3041">
        <v>5</v>
      </c>
      <c r="F3041">
        <f>IF(OR(E3041="",E3041="UNKNOWN",E3041="ERROR"),_xlfn.XLOOKUP(Table2[[#This Row],[Item]],Items_List!A:A,Items_List!B:B),E3041)</f>
        <v>5</v>
      </c>
      <c r="G3041">
        <v>10</v>
      </c>
      <c r="H3041">
        <f t="shared" si="189"/>
        <v>10</v>
      </c>
      <c r="I3041" t="s">
        <v>10059</v>
      </c>
      <c r="J3041" t="s">
        <v>15</v>
      </c>
      <c r="K3041" s="1">
        <v>45226</v>
      </c>
      <c r="L3041" s="1" t="str">
        <f>IF(ISNUMBER(Table2[[#This Row],[Transaction Date]]),TEXT(Table2[[#This Row],[Transaction Date]],"mmmm"),"Unknown")</f>
        <v>October</v>
      </c>
      <c r="M3041" s="1" t="str">
        <f>IF(ISNUMBER(Table2[[#This Row],[Transaction Date]]),TEXT(Table2[[#This Row],[Transaction Date]],"dddd"),"Unknown")</f>
        <v>Friday</v>
      </c>
      <c r="N3041">
        <f t="shared" si="190"/>
        <v>0</v>
      </c>
      <c r="O3041" t="str">
        <f t="shared" si="191"/>
        <v>Actual</v>
      </c>
    </row>
    <row r="3042" spans="1:15" x14ac:dyDescent="0.25">
      <c r="A3042" t="s">
        <v>3413</v>
      </c>
      <c r="B3042" t="s">
        <v>17</v>
      </c>
      <c r="C3042">
        <v>3</v>
      </c>
      <c r="D3042">
        <f t="shared" si="188"/>
        <v>3</v>
      </c>
      <c r="E3042">
        <v>1</v>
      </c>
      <c r="F3042">
        <f>IF(OR(E3042="",E3042="UNKNOWN",E3042="ERROR"),_xlfn.XLOOKUP(Table2[[#This Row],[Item]],Items_List!A:A,Items_List!B:B),E3042)</f>
        <v>1</v>
      </c>
      <c r="G3042">
        <v>3</v>
      </c>
      <c r="H3042">
        <f t="shared" si="189"/>
        <v>3</v>
      </c>
      <c r="I3042" t="s">
        <v>10</v>
      </c>
      <c r="J3042" t="s">
        <v>10059</v>
      </c>
      <c r="K3042" s="1">
        <v>45061</v>
      </c>
      <c r="L3042" s="1" t="str">
        <f>IF(ISNUMBER(Table2[[#This Row],[Transaction Date]]),TEXT(Table2[[#This Row],[Transaction Date]],"mmmm"),"Unknown")</f>
        <v>May</v>
      </c>
      <c r="M3042" s="1" t="str">
        <f>IF(ISNUMBER(Table2[[#This Row],[Transaction Date]]),TEXT(Table2[[#This Row],[Transaction Date]],"dddd"),"Unknown")</f>
        <v>Monday</v>
      </c>
      <c r="N3042">
        <f t="shared" si="190"/>
        <v>0</v>
      </c>
      <c r="O3042" t="str">
        <f t="shared" si="191"/>
        <v>Actual</v>
      </c>
    </row>
    <row r="3043" spans="1:15" x14ac:dyDescent="0.25">
      <c r="A3043" t="s">
        <v>3414</v>
      </c>
      <c r="B3043" t="s">
        <v>65</v>
      </c>
      <c r="C3043">
        <v>4</v>
      </c>
      <c r="D3043">
        <f t="shared" si="188"/>
        <v>4</v>
      </c>
      <c r="E3043">
        <v>1.5</v>
      </c>
      <c r="F3043">
        <f>IF(OR(E3043="",E3043="UNKNOWN",E3043="ERROR"),_xlfn.XLOOKUP(Table2[[#This Row],[Item]],Items_List!A:A,Items_List!B:B),E3043)</f>
        <v>1.5</v>
      </c>
      <c r="G3043">
        <v>6</v>
      </c>
      <c r="H3043">
        <f t="shared" si="189"/>
        <v>6</v>
      </c>
      <c r="I3043" t="s">
        <v>10059</v>
      </c>
      <c r="J3043" t="s">
        <v>15</v>
      </c>
      <c r="K3043" s="1">
        <v>45231</v>
      </c>
      <c r="L3043" s="1" t="str">
        <f>IF(ISNUMBER(Table2[[#This Row],[Transaction Date]]),TEXT(Table2[[#This Row],[Transaction Date]],"mmmm"),"Unknown")</f>
        <v>November</v>
      </c>
      <c r="M3043" s="1" t="str">
        <f>IF(ISNUMBER(Table2[[#This Row],[Transaction Date]]),TEXT(Table2[[#This Row],[Transaction Date]],"dddd"),"Unknown")</f>
        <v>Wednesday</v>
      </c>
      <c r="N3043">
        <f t="shared" si="190"/>
        <v>0</v>
      </c>
      <c r="O3043" t="str">
        <f t="shared" si="191"/>
        <v>Actual</v>
      </c>
    </row>
    <row r="3044" spans="1:15" x14ac:dyDescent="0.25">
      <c r="A3044" t="s">
        <v>3415</v>
      </c>
      <c r="B3044" t="s">
        <v>39</v>
      </c>
      <c r="C3044">
        <v>3</v>
      </c>
      <c r="D3044">
        <f t="shared" si="188"/>
        <v>3</v>
      </c>
      <c r="E3044">
        <v>3</v>
      </c>
      <c r="F3044">
        <f>IF(OR(E3044="",E3044="UNKNOWN",E3044="ERROR"),_xlfn.XLOOKUP(Table2[[#This Row],[Item]],Items_List!A:A,Items_List!B:B),E3044)</f>
        <v>3</v>
      </c>
      <c r="G3044" t="s">
        <v>21</v>
      </c>
      <c r="H3044">
        <f t="shared" si="189"/>
        <v>9</v>
      </c>
      <c r="I3044" t="s">
        <v>23</v>
      </c>
      <c r="J3044" t="s">
        <v>10059</v>
      </c>
      <c r="K3044" s="1">
        <v>45003</v>
      </c>
      <c r="L3044" s="1" t="str">
        <f>IF(ISNUMBER(Table2[[#This Row],[Transaction Date]]),TEXT(Table2[[#This Row],[Transaction Date]],"mmmm"),"Unknown")</f>
        <v>March</v>
      </c>
      <c r="M3044" s="1" t="str">
        <f>IF(ISNUMBER(Table2[[#This Row],[Transaction Date]]),TEXT(Table2[[#This Row],[Transaction Date]],"dddd"),"Unknown")</f>
        <v>Saturday</v>
      </c>
      <c r="N3044">
        <f t="shared" si="190"/>
        <v>1</v>
      </c>
      <c r="O3044" t="str">
        <f t="shared" si="191"/>
        <v>Actual</v>
      </c>
    </row>
    <row r="3045" spans="1:15" x14ac:dyDescent="0.25">
      <c r="A3045" t="s">
        <v>3416</v>
      </c>
      <c r="B3045" t="s">
        <v>39</v>
      </c>
      <c r="C3045">
        <v>2</v>
      </c>
      <c r="D3045">
        <f t="shared" si="188"/>
        <v>2</v>
      </c>
      <c r="E3045">
        <v>3</v>
      </c>
      <c r="F3045">
        <f>IF(OR(E3045="",E3045="UNKNOWN",E3045="ERROR"),_xlfn.XLOOKUP(Table2[[#This Row],[Item]],Items_List!A:A,Items_List!B:B),E3045)</f>
        <v>3</v>
      </c>
      <c r="G3045">
        <v>6</v>
      </c>
      <c r="H3045">
        <f t="shared" si="189"/>
        <v>6</v>
      </c>
      <c r="I3045" t="s">
        <v>10059</v>
      </c>
      <c r="J3045" t="s">
        <v>10059</v>
      </c>
      <c r="K3045" s="1">
        <v>45191</v>
      </c>
      <c r="L3045" s="1" t="str">
        <f>IF(ISNUMBER(Table2[[#This Row],[Transaction Date]]),TEXT(Table2[[#This Row],[Transaction Date]],"mmmm"),"Unknown")</f>
        <v>September</v>
      </c>
      <c r="M3045" s="1" t="str">
        <f>IF(ISNUMBER(Table2[[#This Row],[Transaction Date]]),TEXT(Table2[[#This Row],[Transaction Date]],"dddd"),"Unknown")</f>
        <v>Friday</v>
      </c>
      <c r="N3045">
        <f t="shared" si="190"/>
        <v>0</v>
      </c>
      <c r="O3045" t="str">
        <f t="shared" si="191"/>
        <v>Actual</v>
      </c>
    </row>
    <row r="3046" spans="1:15" x14ac:dyDescent="0.25">
      <c r="A3046" t="s">
        <v>3417</v>
      </c>
      <c r="B3046" t="s">
        <v>65</v>
      </c>
      <c r="C3046">
        <v>4</v>
      </c>
      <c r="D3046">
        <f t="shared" si="188"/>
        <v>4</v>
      </c>
      <c r="E3046">
        <v>1.5</v>
      </c>
      <c r="F3046">
        <f>IF(OR(E3046="",E3046="UNKNOWN",E3046="ERROR"),_xlfn.XLOOKUP(Table2[[#This Row],[Item]],Items_List!A:A,Items_List!B:B),E3046)</f>
        <v>1.5</v>
      </c>
      <c r="G3046">
        <v>6</v>
      </c>
      <c r="H3046">
        <f t="shared" si="189"/>
        <v>6</v>
      </c>
      <c r="I3046" t="s">
        <v>23</v>
      </c>
      <c r="J3046" t="s">
        <v>10059</v>
      </c>
      <c r="K3046" s="1">
        <v>45113</v>
      </c>
      <c r="L3046" s="1" t="str">
        <f>IF(ISNUMBER(Table2[[#This Row],[Transaction Date]]),TEXT(Table2[[#This Row],[Transaction Date]],"mmmm"),"Unknown")</f>
        <v>July</v>
      </c>
      <c r="M3046" s="1" t="str">
        <f>IF(ISNUMBER(Table2[[#This Row],[Transaction Date]]),TEXT(Table2[[#This Row],[Transaction Date]],"dddd"),"Unknown")</f>
        <v>Thursday</v>
      </c>
      <c r="N3046">
        <f t="shared" si="190"/>
        <v>0</v>
      </c>
      <c r="O3046" t="str">
        <f t="shared" si="191"/>
        <v>Actual</v>
      </c>
    </row>
    <row r="3047" spans="1:15" x14ac:dyDescent="0.25">
      <c r="A3047" t="s">
        <v>3418</v>
      </c>
      <c r="B3047" t="s">
        <v>17</v>
      </c>
      <c r="C3047">
        <v>1</v>
      </c>
      <c r="D3047">
        <f t="shared" si="188"/>
        <v>1</v>
      </c>
      <c r="E3047">
        <v>1</v>
      </c>
      <c r="F3047">
        <f>IF(OR(E3047="",E3047="UNKNOWN",E3047="ERROR"),_xlfn.XLOOKUP(Table2[[#This Row],[Item]],Items_List!A:A,Items_List!B:B),E3047)</f>
        <v>1</v>
      </c>
      <c r="G3047">
        <v>1</v>
      </c>
      <c r="H3047">
        <f t="shared" si="189"/>
        <v>1</v>
      </c>
      <c r="I3047" t="s">
        <v>23</v>
      </c>
      <c r="J3047" t="s">
        <v>10059</v>
      </c>
      <c r="K3047" s="1">
        <v>45184</v>
      </c>
      <c r="L3047" s="1" t="str">
        <f>IF(ISNUMBER(Table2[[#This Row],[Transaction Date]]),TEXT(Table2[[#This Row],[Transaction Date]],"mmmm"),"Unknown")</f>
        <v>September</v>
      </c>
      <c r="M3047" s="1" t="str">
        <f>IF(ISNUMBER(Table2[[#This Row],[Transaction Date]]),TEXT(Table2[[#This Row],[Transaction Date]],"dddd"),"Unknown")</f>
        <v>Friday</v>
      </c>
      <c r="N3047">
        <f t="shared" si="190"/>
        <v>0</v>
      </c>
      <c r="O3047" t="str">
        <f t="shared" si="191"/>
        <v>Actual</v>
      </c>
    </row>
    <row r="3048" spans="1:15" x14ac:dyDescent="0.25">
      <c r="A3048" t="s">
        <v>3420</v>
      </c>
      <c r="B3048" t="s">
        <v>65</v>
      </c>
      <c r="C3048" t="s">
        <v>21</v>
      </c>
      <c r="D3048">
        <f t="shared" si="188"/>
        <v>4</v>
      </c>
      <c r="E3048">
        <v>1.5</v>
      </c>
      <c r="F3048">
        <f>IF(OR(E3048="",E3048="UNKNOWN",E3048="ERROR"),_xlfn.XLOOKUP(Table2[[#This Row],[Item]],Items_List!A:A,Items_List!B:B),E3048)</f>
        <v>1.5</v>
      </c>
      <c r="G3048">
        <v>6</v>
      </c>
      <c r="H3048">
        <f t="shared" si="189"/>
        <v>6</v>
      </c>
      <c r="I3048" t="s">
        <v>23</v>
      </c>
      <c r="J3048" t="s">
        <v>10059</v>
      </c>
      <c r="K3048" s="1">
        <v>45175</v>
      </c>
      <c r="L3048" s="1" t="str">
        <f>IF(ISNUMBER(Table2[[#This Row],[Transaction Date]]),TEXT(Table2[[#This Row],[Transaction Date]],"mmmm"),"Unknown")</f>
        <v>September</v>
      </c>
      <c r="M3048" s="1" t="str">
        <f>IF(ISNUMBER(Table2[[#This Row],[Transaction Date]]),TEXT(Table2[[#This Row],[Transaction Date]],"dddd"),"Unknown")</f>
        <v>Wednesday</v>
      </c>
      <c r="N3048">
        <f t="shared" si="190"/>
        <v>1</v>
      </c>
      <c r="O3048" t="str">
        <f t="shared" si="191"/>
        <v>Estimated</v>
      </c>
    </row>
    <row r="3049" spans="1:15" x14ac:dyDescent="0.25">
      <c r="A3049" t="s">
        <v>3421</v>
      </c>
      <c r="B3049" t="s">
        <v>17</v>
      </c>
      <c r="C3049">
        <v>5</v>
      </c>
      <c r="D3049">
        <f t="shared" si="188"/>
        <v>5</v>
      </c>
      <c r="E3049">
        <v>1</v>
      </c>
      <c r="F3049">
        <f>IF(OR(E3049="",E3049="UNKNOWN",E3049="ERROR"),_xlfn.XLOOKUP(Table2[[#This Row],[Item]],Items_List!A:A,Items_List!B:B),E3049)</f>
        <v>1</v>
      </c>
      <c r="G3049">
        <v>5</v>
      </c>
      <c r="H3049">
        <f t="shared" si="189"/>
        <v>5</v>
      </c>
      <c r="I3049" t="s">
        <v>10</v>
      </c>
      <c r="J3049" t="s">
        <v>10059</v>
      </c>
      <c r="K3049" s="1">
        <v>45102</v>
      </c>
      <c r="L3049" s="1" t="str">
        <f>IF(ISNUMBER(Table2[[#This Row],[Transaction Date]]),TEXT(Table2[[#This Row],[Transaction Date]],"mmmm"),"Unknown")</f>
        <v>June</v>
      </c>
      <c r="M3049" s="1" t="str">
        <f>IF(ISNUMBER(Table2[[#This Row],[Transaction Date]]),TEXT(Table2[[#This Row],[Transaction Date]],"dddd"),"Unknown")</f>
        <v>Sunday</v>
      </c>
      <c r="N3049">
        <f t="shared" si="190"/>
        <v>0</v>
      </c>
      <c r="O3049" t="str">
        <f t="shared" si="191"/>
        <v>Actual</v>
      </c>
    </row>
    <row r="3050" spans="1:15" x14ac:dyDescent="0.25">
      <c r="A3050" t="s">
        <v>3422</v>
      </c>
      <c r="B3050" t="s">
        <v>25</v>
      </c>
      <c r="C3050">
        <v>5</v>
      </c>
      <c r="D3050">
        <f t="shared" si="188"/>
        <v>5</v>
      </c>
      <c r="E3050">
        <v>4</v>
      </c>
      <c r="F3050">
        <f>IF(OR(E3050="",E3050="UNKNOWN",E3050="ERROR"),_xlfn.XLOOKUP(Table2[[#This Row],[Item]],Items_List!A:A,Items_List!B:B),E3050)</f>
        <v>4</v>
      </c>
      <c r="G3050">
        <v>20</v>
      </c>
      <c r="H3050">
        <f t="shared" si="189"/>
        <v>20</v>
      </c>
      <c r="I3050" t="s">
        <v>23</v>
      </c>
      <c r="J3050" t="s">
        <v>10059</v>
      </c>
      <c r="K3050" s="1">
        <v>45106</v>
      </c>
      <c r="L3050" s="1" t="str">
        <f>IF(ISNUMBER(Table2[[#This Row],[Transaction Date]]),TEXT(Table2[[#This Row],[Transaction Date]],"mmmm"),"Unknown")</f>
        <v>June</v>
      </c>
      <c r="M3050" s="1" t="str">
        <f>IF(ISNUMBER(Table2[[#This Row],[Transaction Date]]),TEXT(Table2[[#This Row],[Transaction Date]],"dddd"),"Unknown")</f>
        <v>Thursday</v>
      </c>
      <c r="N3050">
        <f t="shared" si="190"/>
        <v>0</v>
      </c>
      <c r="O3050" t="str">
        <f t="shared" si="191"/>
        <v>Actual</v>
      </c>
    </row>
    <row r="3051" spans="1:15" x14ac:dyDescent="0.25">
      <c r="A3051" t="s">
        <v>3423</v>
      </c>
      <c r="B3051" t="s">
        <v>20</v>
      </c>
      <c r="C3051">
        <v>1</v>
      </c>
      <c r="D3051">
        <f t="shared" si="188"/>
        <v>1</v>
      </c>
      <c r="E3051">
        <v>5</v>
      </c>
      <c r="F3051">
        <f>IF(OR(E3051="",E3051="UNKNOWN",E3051="ERROR"),_xlfn.XLOOKUP(Table2[[#This Row],[Item]],Items_List!A:A,Items_List!B:B),E3051)</f>
        <v>5</v>
      </c>
      <c r="G3051">
        <v>5</v>
      </c>
      <c r="H3051">
        <f t="shared" si="189"/>
        <v>5</v>
      </c>
      <c r="I3051" t="s">
        <v>10059</v>
      </c>
      <c r="J3051" t="s">
        <v>10059</v>
      </c>
      <c r="K3051" s="1">
        <v>45223</v>
      </c>
      <c r="L3051" s="1" t="str">
        <f>IF(ISNUMBER(Table2[[#This Row],[Transaction Date]]),TEXT(Table2[[#This Row],[Transaction Date]],"mmmm"),"Unknown")</f>
        <v>October</v>
      </c>
      <c r="M3051" s="1" t="str">
        <f>IF(ISNUMBER(Table2[[#This Row],[Transaction Date]]),TEXT(Table2[[#This Row],[Transaction Date]],"dddd"),"Unknown")</f>
        <v>Tuesday</v>
      </c>
      <c r="N3051">
        <f t="shared" si="190"/>
        <v>0</v>
      </c>
      <c r="O3051" t="str">
        <f t="shared" si="191"/>
        <v>Actual</v>
      </c>
    </row>
    <row r="3052" spans="1:15" x14ac:dyDescent="0.25">
      <c r="A3052" t="s">
        <v>3425</v>
      </c>
      <c r="B3052" t="s">
        <v>13</v>
      </c>
      <c r="C3052">
        <v>5</v>
      </c>
      <c r="D3052">
        <f t="shared" si="188"/>
        <v>5</v>
      </c>
      <c r="E3052">
        <v>3</v>
      </c>
      <c r="F3052">
        <f>IF(OR(E3052="",E3052="UNKNOWN",E3052="ERROR"),_xlfn.XLOOKUP(Table2[[#This Row],[Item]],Items_List!A:A,Items_List!B:B),E3052)</f>
        <v>3</v>
      </c>
      <c r="G3052">
        <v>15</v>
      </c>
      <c r="H3052">
        <f t="shared" si="189"/>
        <v>15</v>
      </c>
      <c r="I3052" t="s">
        <v>14</v>
      </c>
      <c r="J3052" t="s">
        <v>11</v>
      </c>
      <c r="K3052" s="1">
        <v>44946</v>
      </c>
      <c r="L3052" s="1" t="str">
        <f>IF(ISNUMBER(Table2[[#This Row],[Transaction Date]]),TEXT(Table2[[#This Row],[Transaction Date]],"mmmm"),"Unknown")</f>
        <v>January</v>
      </c>
      <c r="M3052" s="1" t="str">
        <f>IF(ISNUMBER(Table2[[#This Row],[Transaction Date]]),TEXT(Table2[[#This Row],[Transaction Date]],"dddd"),"Unknown")</f>
        <v>Friday</v>
      </c>
      <c r="N3052">
        <f t="shared" si="190"/>
        <v>0</v>
      </c>
      <c r="O3052" t="str">
        <f t="shared" si="191"/>
        <v>Actual</v>
      </c>
    </row>
    <row r="3053" spans="1:15" x14ac:dyDescent="0.25">
      <c r="A3053" t="s">
        <v>3426</v>
      </c>
      <c r="B3053" t="s">
        <v>28</v>
      </c>
      <c r="C3053">
        <v>1</v>
      </c>
      <c r="D3053">
        <f t="shared" si="188"/>
        <v>1</v>
      </c>
      <c r="E3053">
        <v>4</v>
      </c>
      <c r="F3053">
        <f>IF(OR(E3053="",E3053="UNKNOWN",E3053="ERROR"),_xlfn.XLOOKUP(Table2[[#This Row],[Item]],Items_List!A:A,Items_List!B:B),E3053)</f>
        <v>4</v>
      </c>
      <c r="G3053">
        <v>4</v>
      </c>
      <c r="H3053">
        <f t="shared" si="189"/>
        <v>4</v>
      </c>
      <c r="I3053" t="s">
        <v>10059</v>
      </c>
      <c r="J3053" t="s">
        <v>15</v>
      </c>
      <c r="K3053" s="1">
        <v>45037</v>
      </c>
      <c r="L3053" s="1" t="str">
        <f>IF(ISNUMBER(Table2[[#This Row],[Transaction Date]]),TEXT(Table2[[#This Row],[Transaction Date]],"mmmm"),"Unknown")</f>
        <v>April</v>
      </c>
      <c r="M3053" s="1" t="str">
        <f>IF(ISNUMBER(Table2[[#This Row],[Transaction Date]]),TEXT(Table2[[#This Row],[Transaction Date]],"dddd"),"Unknown")</f>
        <v>Friday</v>
      </c>
      <c r="N3053">
        <f t="shared" si="190"/>
        <v>0</v>
      </c>
      <c r="O3053" t="str">
        <f t="shared" si="191"/>
        <v>Actual</v>
      </c>
    </row>
    <row r="3054" spans="1:15" x14ac:dyDescent="0.25">
      <c r="A3054" t="s">
        <v>3428</v>
      </c>
      <c r="B3054" t="s">
        <v>25</v>
      </c>
      <c r="C3054">
        <v>4</v>
      </c>
      <c r="D3054">
        <f t="shared" si="188"/>
        <v>4</v>
      </c>
      <c r="E3054">
        <v>4</v>
      </c>
      <c r="F3054">
        <f>IF(OR(E3054="",E3054="UNKNOWN",E3054="ERROR"),_xlfn.XLOOKUP(Table2[[#This Row],[Item]],Items_List!A:A,Items_List!B:B),E3054)</f>
        <v>4</v>
      </c>
      <c r="G3054">
        <v>16</v>
      </c>
      <c r="H3054">
        <f t="shared" si="189"/>
        <v>16</v>
      </c>
      <c r="I3054" t="s">
        <v>14</v>
      </c>
      <c r="J3054" t="s">
        <v>15</v>
      </c>
      <c r="K3054" s="1">
        <v>45224</v>
      </c>
      <c r="L3054" s="1" t="str">
        <f>IF(ISNUMBER(Table2[[#This Row],[Transaction Date]]),TEXT(Table2[[#This Row],[Transaction Date]],"mmmm"),"Unknown")</f>
        <v>October</v>
      </c>
      <c r="M3054" s="1" t="str">
        <f>IF(ISNUMBER(Table2[[#This Row],[Transaction Date]]),TEXT(Table2[[#This Row],[Transaction Date]],"dddd"),"Unknown")</f>
        <v>Wednesday</v>
      </c>
      <c r="N3054">
        <f t="shared" si="190"/>
        <v>0</v>
      </c>
      <c r="O3054" t="str">
        <f t="shared" si="191"/>
        <v>Actual</v>
      </c>
    </row>
    <row r="3055" spans="1:15" x14ac:dyDescent="0.25">
      <c r="A3055" t="s">
        <v>3429</v>
      </c>
      <c r="B3055" t="s">
        <v>13</v>
      </c>
      <c r="C3055">
        <v>1</v>
      </c>
      <c r="D3055">
        <f t="shared" si="188"/>
        <v>1</v>
      </c>
      <c r="E3055">
        <v>3</v>
      </c>
      <c r="F3055">
        <f>IF(OR(E3055="",E3055="UNKNOWN",E3055="ERROR"),_xlfn.XLOOKUP(Table2[[#This Row],[Item]],Items_List!A:A,Items_List!B:B),E3055)</f>
        <v>3</v>
      </c>
      <c r="G3055">
        <v>3</v>
      </c>
      <c r="H3055">
        <f t="shared" si="189"/>
        <v>3</v>
      </c>
      <c r="I3055" t="s">
        <v>23</v>
      </c>
      <c r="J3055" t="s">
        <v>11</v>
      </c>
      <c r="K3055" s="1">
        <v>45249</v>
      </c>
      <c r="L3055" s="1" t="str">
        <f>IF(ISNUMBER(Table2[[#This Row],[Transaction Date]]),TEXT(Table2[[#This Row],[Transaction Date]],"mmmm"),"Unknown")</f>
        <v>November</v>
      </c>
      <c r="M3055" s="1" t="str">
        <f>IF(ISNUMBER(Table2[[#This Row],[Transaction Date]]),TEXT(Table2[[#This Row],[Transaction Date]],"dddd"),"Unknown")</f>
        <v>Sunday</v>
      </c>
      <c r="N3055">
        <f t="shared" si="190"/>
        <v>0</v>
      </c>
      <c r="O3055" t="str">
        <f t="shared" si="191"/>
        <v>Actual</v>
      </c>
    </row>
    <row r="3056" spans="1:15" x14ac:dyDescent="0.25">
      <c r="A3056" t="s">
        <v>3430</v>
      </c>
      <c r="B3056" t="s">
        <v>13</v>
      </c>
      <c r="C3056">
        <v>1</v>
      </c>
      <c r="D3056">
        <f t="shared" si="188"/>
        <v>1</v>
      </c>
      <c r="E3056">
        <v>3</v>
      </c>
      <c r="F3056">
        <f>IF(OR(E3056="",E3056="UNKNOWN",E3056="ERROR"),_xlfn.XLOOKUP(Table2[[#This Row],[Item]],Items_List!A:A,Items_List!B:B),E3056)</f>
        <v>3</v>
      </c>
      <c r="G3056">
        <v>3</v>
      </c>
      <c r="H3056">
        <f t="shared" si="189"/>
        <v>3</v>
      </c>
      <c r="I3056" t="s">
        <v>14</v>
      </c>
      <c r="J3056" t="s">
        <v>10059</v>
      </c>
      <c r="K3056" s="1">
        <v>45206</v>
      </c>
      <c r="L3056" s="1" t="str">
        <f>IF(ISNUMBER(Table2[[#This Row],[Transaction Date]]),TEXT(Table2[[#This Row],[Transaction Date]],"mmmm"),"Unknown")</f>
        <v>October</v>
      </c>
      <c r="M3056" s="1" t="str">
        <f>IF(ISNUMBER(Table2[[#This Row],[Transaction Date]]),TEXT(Table2[[#This Row],[Transaction Date]],"dddd"),"Unknown")</f>
        <v>Saturday</v>
      </c>
      <c r="N3056">
        <f t="shared" si="190"/>
        <v>0</v>
      </c>
      <c r="O3056" t="str">
        <f t="shared" si="191"/>
        <v>Actual</v>
      </c>
    </row>
    <row r="3057" spans="1:15" x14ac:dyDescent="0.25">
      <c r="A3057" t="s">
        <v>3431</v>
      </c>
      <c r="B3057" t="s">
        <v>17</v>
      </c>
      <c r="C3057">
        <v>2</v>
      </c>
      <c r="D3057">
        <f t="shared" si="188"/>
        <v>2</v>
      </c>
      <c r="E3057">
        <v>1</v>
      </c>
      <c r="F3057">
        <f>IF(OR(E3057="",E3057="UNKNOWN",E3057="ERROR"),_xlfn.XLOOKUP(Table2[[#This Row],[Item]],Items_List!A:A,Items_List!B:B),E3057)</f>
        <v>1</v>
      </c>
      <c r="G3057">
        <v>2</v>
      </c>
      <c r="H3057">
        <f t="shared" si="189"/>
        <v>2</v>
      </c>
      <c r="I3057" t="s">
        <v>10</v>
      </c>
      <c r="J3057" t="s">
        <v>10059</v>
      </c>
      <c r="K3057" s="1">
        <v>45016</v>
      </c>
      <c r="L3057" s="1" t="str">
        <f>IF(ISNUMBER(Table2[[#This Row],[Transaction Date]]),TEXT(Table2[[#This Row],[Transaction Date]],"mmmm"),"Unknown")</f>
        <v>March</v>
      </c>
      <c r="M3057" s="1" t="str">
        <f>IF(ISNUMBER(Table2[[#This Row],[Transaction Date]]),TEXT(Table2[[#This Row],[Transaction Date]],"dddd"),"Unknown")</f>
        <v>Friday</v>
      </c>
      <c r="N3057">
        <f t="shared" si="190"/>
        <v>0</v>
      </c>
      <c r="O3057" t="str">
        <f t="shared" si="191"/>
        <v>Actual</v>
      </c>
    </row>
    <row r="3058" spans="1:15" x14ac:dyDescent="0.25">
      <c r="A3058" t="s">
        <v>3432</v>
      </c>
      <c r="B3058" t="s">
        <v>25</v>
      </c>
      <c r="C3058">
        <v>2</v>
      </c>
      <c r="D3058">
        <f t="shared" si="188"/>
        <v>2</v>
      </c>
      <c r="E3058">
        <v>4</v>
      </c>
      <c r="F3058">
        <f>IF(OR(E3058="",E3058="UNKNOWN",E3058="ERROR"),_xlfn.XLOOKUP(Table2[[#This Row],[Item]],Items_List!A:A,Items_List!B:B),E3058)</f>
        <v>4</v>
      </c>
      <c r="G3058">
        <v>8</v>
      </c>
      <c r="H3058">
        <f t="shared" si="189"/>
        <v>8</v>
      </c>
      <c r="I3058" t="s">
        <v>14</v>
      </c>
      <c r="J3058" t="s">
        <v>10059</v>
      </c>
      <c r="L3058" s="1" t="str">
        <f>IF(ISNUMBER(Table2[[#This Row],[Transaction Date]]),TEXT(Table2[[#This Row],[Transaction Date]],"mmmm"),"Unknown")</f>
        <v>Unknown</v>
      </c>
      <c r="M3058" s="1" t="str">
        <f>IF(ISNUMBER(Table2[[#This Row],[Transaction Date]]),TEXT(Table2[[#This Row],[Transaction Date]],"dddd"),"Unknown")</f>
        <v>Unknown</v>
      </c>
      <c r="N3058">
        <f t="shared" si="190"/>
        <v>0</v>
      </c>
      <c r="O3058" t="str">
        <f t="shared" si="191"/>
        <v>Actual</v>
      </c>
    </row>
    <row r="3059" spans="1:15" x14ac:dyDescent="0.25">
      <c r="A3059" t="s">
        <v>3433</v>
      </c>
      <c r="B3059" t="s">
        <v>28</v>
      </c>
      <c r="C3059">
        <v>3</v>
      </c>
      <c r="D3059">
        <f t="shared" si="188"/>
        <v>3</v>
      </c>
      <c r="E3059">
        <v>4</v>
      </c>
      <c r="F3059">
        <f>IF(OR(E3059="",E3059="UNKNOWN",E3059="ERROR"),_xlfn.XLOOKUP(Table2[[#This Row],[Item]],Items_List!A:A,Items_List!B:B),E3059)</f>
        <v>4</v>
      </c>
      <c r="G3059">
        <v>12</v>
      </c>
      <c r="H3059">
        <f t="shared" si="189"/>
        <v>12</v>
      </c>
      <c r="I3059" t="s">
        <v>10</v>
      </c>
      <c r="J3059" t="s">
        <v>15</v>
      </c>
      <c r="K3059" s="1">
        <v>45110</v>
      </c>
      <c r="L3059" s="1" t="str">
        <f>IF(ISNUMBER(Table2[[#This Row],[Transaction Date]]),TEXT(Table2[[#This Row],[Transaction Date]],"mmmm"),"Unknown")</f>
        <v>July</v>
      </c>
      <c r="M3059" s="1" t="str">
        <f>IF(ISNUMBER(Table2[[#This Row],[Transaction Date]]),TEXT(Table2[[#This Row],[Transaction Date]],"dddd"),"Unknown")</f>
        <v>Monday</v>
      </c>
      <c r="N3059">
        <f t="shared" si="190"/>
        <v>0</v>
      </c>
      <c r="O3059" t="str">
        <f t="shared" si="191"/>
        <v>Actual</v>
      </c>
    </row>
    <row r="3060" spans="1:15" x14ac:dyDescent="0.25">
      <c r="A3060" t="s">
        <v>3434</v>
      </c>
      <c r="B3060" t="s">
        <v>65</v>
      </c>
      <c r="C3060">
        <v>2</v>
      </c>
      <c r="D3060">
        <f t="shared" si="188"/>
        <v>2</v>
      </c>
      <c r="E3060">
        <v>1.5</v>
      </c>
      <c r="F3060">
        <f>IF(OR(E3060="",E3060="UNKNOWN",E3060="ERROR"),_xlfn.XLOOKUP(Table2[[#This Row],[Item]],Items_List!A:A,Items_List!B:B),E3060)</f>
        <v>1.5</v>
      </c>
      <c r="G3060">
        <v>3</v>
      </c>
      <c r="H3060">
        <f t="shared" si="189"/>
        <v>3</v>
      </c>
      <c r="I3060" t="s">
        <v>10059</v>
      </c>
      <c r="J3060" t="s">
        <v>11</v>
      </c>
      <c r="K3060" s="1">
        <v>45141</v>
      </c>
      <c r="L3060" s="1" t="str">
        <f>IF(ISNUMBER(Table2[[#This Row],[Transaction Date]]),TEXT(Table2[[#This Row],[Transaction Date]],"mmmm"),"Unknown")</f>
        <v>August</v>
      </c>
      <c r="M3060" s="1" t="str">
        <f>IF(ISNUMBER(Table2[[#This Row],[Transaction Date]]),TEXT(Table2[[#This Row],[Transaction Date]],"dddd"),"Unknown")</f>
        <v>Thursday</v>
      </c>
      <c r="N3060">
        <f t="shared" si="190"/>
        <v>0</v>
      </c>
      <c r="O3060" t="str">
        <f t="shared" si="191"/>
        <v>Actual</v>
      </c>
    </row>
    <row r="3061" spans="1:15" x14ac:dyDescent="0.25">
      <c r="A3061" t="s">
        <v>3435</v>
      </c>
      <c r="B3061" t="s">
        <v>13</v>
      </c>
      <c r="C3061">
        <v>2</v>
      </c>
      <c r="D3061">
        <f t="shared" si="188"/>
        <v>2</v>
      </c>
      <c r="E3061">
        <v>3</v>
      </c>
      <c r="F3061">
        <f>IF(OR(E3061="",E3061="UNKNOWN",E3061="ERROR"),_xlfn.XLOOKUP(Table2[[#This Row],[Item]],Items_List!A:A,Items_List!B:B),E3061)</f>
        <v>3</v>
      </c>
      <c r="G3061" t="s">
        <v>21</v>
      </c>
      <c r="H3061">
        <f t="shared" si="189"/>
        <v>6</v>
      </c>
      <c r="I3061" t="s">
        <v>14</v>
      </c>
      <c r="J3061" t="s">
        <v>10059</v>
      </c>
      <c r="K3061" s="1">
        <v>45218</v>
      </c>
      <c r="L3061" s="1" t="str">
        <f>IF(ISNUMBER(Table2[[#This Row],[Transaction Date]]),TEXT(Table2[[#This Row],[Transaction Date]],"mmmm"),"Unknown")</f>
        <v>October</v>
      </c>
      <c r="M3061" s="1" t="str">
        <f>IF(ISNUMBER(Table2[[#This Row],[Transaction Date]]),TEXT(Table2[[#This Row],[Transaction Date]],"dddd"),"Unknown")</f>
        <v>Thursday</v>
      </c>
      <c r="N3061">
        <f t="shared" si="190"/>
        <v>1</v>
      </c>
      <c r="O3061" t="str">
        <f t="shared" si="191"/>
        <v>Actual</v>
      </c>
    </row>
    <row r="3062" spans="1:15" x14ac:dyDescent="0.25">
      <c r="A3062" t="s">
        <v>3436</v>
      </c>
      <c r="B3062" t="s">
        <v>13</v>
      </c>
      <c r="C3062">
        <v>2</v>
      </c>
      <c r="D3062">
        <f t="shared" si="188"/>
        <v>2</v>
      </c>
      <c r="E3062">
        <v>3</v>
      </c>
      <c r="F3062">
        <f>IF(OR(E3062="",E3062="UNKNOWN",E3062="ERROR"),_xlfn.XLOOKUP(Table2[[#This Row],[Item]],Items_List!A:A,Items_List!B:B),E3062)</f>
        <v>3</v>
      </c>
      <c r="G3062">
        <v>6</v>
      </c>
      <c r="H3062">
        <f t="shared" si="189"/>
        <v>6</v>
      </c>
      <c r="I3062" t="s">
        <v>14</v>
      </c>
      <c r="J3062" t="s">
        <v>10059</v>
      </c>
      <c r="K3062" s="1">
        <v>45087</v>
      </c>
      <c r="L3062" s="1" t="str">
        <f>IF(ISNUMBER(Table2[[#This Row],[Transaction Date]]),TEXT(Table2[[#This Row],[Transaction Date]],"mmmm"),"Unknown")</f>
        <v>June</v>
      </c>
      <c r="M3062" s="1" t="str">
        <f>IF(ISNUMBER(Table2[[#This Row],[Transaction Date]]),TEXT(Table2[[#This Row],[Transaction Date]],"dddd"),"Unknown")</f>
        <v>Saturday</v>
      </c>
      <c r="N3062">
        <f t="shared" si="190"/>
        <v>0</v>
      </c>
      <c r="O3062" t="str">
        <f t="shared" si="191"/>
        <v>Actual</v>
      </c>
    </row>
    <row r="3063" spans="1:15" x14ac:dyDescent="0.25">
      <c r="A3063" t="s">
        <v>3437</v>
      </c>
      <c r="B3063" t="s">
        <v>20</v>
      </c>
      <c r="C3063">
        <v>5</v>
      </c>
      <c r="D3063">
        <f t="shared" si="188"/>
        <v>5</v>
      </c>
      <c r="E3063">
        <v>5</v>
      </c>
      <c r="F3063">
        <f>IF(OR(E3063="",E3063="UNKNOWN",E3063="ERROR"),_xlfn.XLOOKUP(Table2[[#This Row],[Item]],Items_List!A:A,Items_List!B:B),E3063)</f>
        <v>5</v>
      </c>
      <c r="G3063">
        <v>25</v>
      </c>
      <c r="H3063">
        <f t="shared" si="189"/>
        <v>25</v>
      </c>
      <c r="I3063" t="s">
        <v>14</v>
      </c>
      <c r="J3063" t="s">
        <v>15</v>
      </c>
      <c r="K3063" s="1">
        <v>45147</v>
      </c>
      <c r="L3063" s="1" t="str">
        <f>IF(ISNUMBER(Table2[[#This Row],[Transaction Date]]),TEXT(Table2[[#This Row],[Transaction Date]],"mmmm"),"Unknown")</f>
        <v>August</v>
      </c>
      <c r="M3063" s="1" t="str">
        <f>IF(ISNUMBER(Table2[[#This Row],[Transaction Date]]),TEXT(Table2[[#This Row],[Transaction Date]],"dddd"),"Unknown")</f>
        <v>Wednesday</v>
      </c>
      <c r="N3063">
        <f t="shared" si="190"/>
        <v>0</v>
      </c>
      <c r="O3063" t="str">
        <f t="shared" si="191"/>
        <v>Actual</v>
      </c>
    </row>
    <row r="3064" spans="1:15" x14ac:dyDescent="0.25">
      <c r="A3064" t="s">
        <v>3438</v>
      </c>
      <c r="B3064" t="s">
        <v>20</v>
      </c>
      <c r="C3064">
        <v>4</v>
      </c>
      <c r="D3064">
        <f t="shared" si="188"/>
        <v>4</v>
      </c>
      <c r="E3064">
        <v>5</v>
      </c>
      <c r="F3064">
        <f>IF(OR(E3064="",E3064="UNKNOWN",E3064="ERROR"),_xlfn.XLOOKUP(Table2[[#This Row],[Item]],Items_List!A:A,Items_List!B:B),E3064)</f>
        <v>5</v>
      </c>
      <c r="G3064">
        <v>20</v>
      </c>
      <c r="H3064">
        <f t="shared" si="189"/>
        <v>20</v>
      </c>
      <c r="I3064" t="s">
        <v>14</v>
      </c>
      <c r="J3064" t="s">
        <v>11</v>
      </c>
      <c r="K3064" s="1">
        <v>45013</v>
      </c>
      <c r="L3064" s="1" t="str">
        <f>IF(ISNUMBER(Table2[[#This Row],[Transaction Date]]),TEXT(Table2[[#This Row],[Transaction Date]],"mmmm"),"Unknown")</f>
        <v>March</v>
      </c>
      <c r="M3064" s="1" t="str">
        <f>IF(ISNUMBER(Table2[[#This Row],[Transaction Date]]),TEXT(Table2[[#This Row],[Transaction Date]],"dddd"),"Unknown")</f>
        <v>Tuesday</v>
      </c>
      <c r="N3064">
        <f t="shared" si="190"/>
        <v>0</v>
      </c>
      <c r="O3064" t="str">
        <f t="shared" si="191"/>
        <v>Actual</v>
      </c>
    </row>
    <row r="3065" spans="1:15" x14ac:dyDescent="0.25">
      <c r="A3065" t="s">
        <v>3439</v>
      </c>
      <c r="B3065" t="s">
        <v>20</v>
      </c>
      <c r="C3065">
        <v>5</v>
      </c>
      <c r="D3065">
        <f t="shared" si="188"/>
        <v>5</v>
      </c>
      <c r="E3065" s="3">
        <f>_xlfn.XLOOKUP(Table2[[#This Row],[Item]],Items_List!$A$2:$A$9,Items_List!$B$2:$B$9)</f>
        <v>5</v>
      </c>
      <c r="F3065">
        <f>IF(OR(E3065="",E3065="UNKNOWN",E3065="ERROR"),_xlfn.XLOOKUP(Table2[[#This Row],[Item]],Items_List!A:A,Items_List!B:B),E3065)</f>
        <v>5</v>
      </c>
      <c r="G3065">
        <v>25</v>
      </c>
      <c r="H3065">
        <f t="shared" si="189"/>
        <v>25</v>
      </c>
      <c r="I3065" t="s">
        <v>10059</v>
      </c>
      <c r="J3065" t="s">
        <v>10059</v>
      </c>
      <c r="K3065" s="1">
        <v>45265</v>
      </c>
      <c r="L3065" s="1" t="str">
        <f>IF(ISNUMBER(Table2[[#This Row],[Transaction Date]]),TEXT(Table2[[#This Row],[Transaction Date]],"mmmm"),"Unknown")</f>
        <v>December</v>
      </c>
      <c r="M3065" s="1" t="str">
        <f>IF(ISNUMBER(Table2[[#This Row],[Transaction Date]]),TEXT(Table2[[#This Row],[Transaction Date]],"dddd"),"Unknown")</f>
        <v>Tuesday</v>
      </c>
      <c r="N3065">
        <f t="shared" si="190"/>
        <v>0</v>
      </c>
      <c r="O3065" t="str">
        <f t="shared" si="191"/>
        <v>Actual</v>
      </c>
    </row>
    <row r="3066" spans="1:15" x14ac:dyDescent="0.25">
      <c r="A3066" t="s">
        <v>3440</v>
      </c>
      <c r="B3066" t="s">
        <v>39</v>
      </c>
      <c r="C3066">
        <v>2</v>
      </c>
      <c r="D3066">
        <f t="shared" si="188"/>
        <v>2</v>
      </c>
      <c r="E3066">
        <v>3</v>
      </c>
      <c r="F3066">
        <f>IF(OR(E3066="",E3066="UNKNOWN",E3066="ERROR"),_xlfn.XLOOKUP(Table2[[#This Row],[Item]],Items_List!A:A,Items_List!B:B),E3066)</f>
        <v>3</v>
      </c>
      <c r="G3066">
        <v>6</v>
      </c>
      <c r="H3066">
        <f t="shared" si="189"/>
        <v>6</v>
      </c>
      <c r="I3066" t="s">
        <v>10059</v>
      </c>
      <c r="J3066" t="s">
        <v>10059</v>
      </c>
      <c r="K3066" s="1">
        <v>44972</v>
      </c>
      <c r="L3066" s="1" t="str">
        <f>IF(ISNUMBER(Table2[[#This Row],[Transaction Date]]),TEXT(Table2[[#This Row],[Transaction Date]],"mmmm"),"Unknown")</f>
        <v>February</v>
      </c>
      <c r="M3066" s="1" t="str">
        <f>IF(ISNUMBER(Table2[[#This Row],[Transaction Date]]),TEXT(Table2[[#This Row],[Transaction Date]],"dddd"),"Unknown")</f>
        <v>Wednesday</v>
      </c>
      <c r="N3066">
        <f t="shared" si="190"/>
        <v>0</v>
      </c>
      <c r="O3066" t="str">
        <f t="shared" si="191"/>
        <v>Actual</v>
      </c>
    </row>
    <row r="3067" spans="1:15" x14ac:dyDescent="0.25">
      <c r="A3067" t="s">
        <v>3441</v>
      </c>
      <c r="B3067" t="s">
        <v>9</v>
      </c>
      <c r="C3067" t="s">
        <v>18</v>
      </c>
      <c r="D3067">
        <f t="shared" si="188"/>
        <v>2</v>
      </c>
      <c r="E3067">
        <v>2</v>
      </c>
      <c r="F3067">
        <f>IF(OR(E3067="",E3067="UNKNOWN",E3067="ERROR"),_xlfn.XLOOKUP(Table2[[#This Row],[Item]],Items_List!A:A,Items_List!B:B),E3067)</f>
        <v>2</v>
      </c>
      <c r="G3067">
        <v>4</v>
      </c>
      <c r="H3067">
        <f t="shared" si="189"/>
        <v>4</v>
      </c>
      <c r="I3067" t="s">
        <v>14</v>
      </c>
      <c r="J3067" t="s">
        <v>11</v>
      </c>
      <c r="K3067" s="1">
        <v>45265</v>
      </c>
      <c r="L3067" s="1" t="str">
        <f>IF(ISNUMBER(Table2[[#This Row],[Transaction Date]]),TEXT(Table2[[#This Row],[Transaction Date]],"mmmm"),"Unknown")</f>
        <v>December</v>
      </c>
      <c r="M3067" s="1" t="str">
        <f>IF(ISNUMBER(Table2[[#This Row],[Transaction Date]]),TEXT(Table2[[#This Row],[Transaction Date]],"dddd"),"Unknown")</f>
        <v>Tuesday</v>
      </c>
      <c r="N3067">
        <f t="shared" si="190"/>
        <v>1</v>
      </c>
      <c r="O3067" t="str">
        <f t="shared" si="191"/>
        <v>Estimated</v>
      </c>
    </row>
    <row r="3068" spans="1:15" x14ac:dyDescent="0.25">
      <c r="A3068" t="s">
        <v>3442</v>
      </c>
      <c r="B3068" t="s">
        <v>28</v>
      </c>
      <c r="C3068">
        <v>5</v>
      </c>
      <c r="D3068">
        <f t="shared" si="188"/>
        <v>5</v>
      </c>
      <c r="E3068">
        <v>4</v>
      </c>
      <c r="F3068">
        <f>IF(OR(E3068="",E3068="UNKNOWN",E3068="ERROR"),_xlfn.XLOOKUP(Table2[[#This Row],[Item]],Items_List!A:A,Items_List!B:B),E3068)</f>
        <v>4</v>
      </c>
      <c r="G3068">
        <v>20</v>
      </c>
      <c r="H3068">
        <f t="shared" si="189"/>
        <v>20</v>
      </c>
      <c r="I3068" t="s">
        <v>10059</v>
      </c>
      <c r="J3068" t="s">
        <v>15</v>
      </c>
      <c r="K3068" s="1">
        <v>44967</v>
      </c>
      <c r="L3068" s="1" t="str">
        <f>IF(ISNUMBER(Table2[[#This Row],[Transaction Date]]),TEXT(Table2[[#This Row],[Transaction Date]],"mmmm"),"Unknown")</f>
        <v>February</v>
      </c>
      <c r="M3068" s="1" t="str">
        <f>IF(ISNUMBER(Table2[[#This Row],[Transaction Date]]),TEXT(Table2[[#This Row],[Transaction Date]],"dddd"),"Unknown")</f>
        <v>Friday</v>
      </c>
      <c r="N3068">
        <f t="shared" si="190"/>
        <v>0</v>
      </c>
      <c r="O3068" t="str">
        <f t="shared" si="191"/>
        <v>Actual</v>
      </c>
    </row>
    <row r="3069" spans="1:15" x14ac:dyDescent="0.25">
      <c r="A3069" t="s">
        <v>3443</v>
      </c>
      <c r="B3069" t="s">
        <v>65</v>
      </c>
      <c r="C3069">
        <v>1</v>
      </c>
      <c r="D3069">
        <f t="shared" si="188"/>
        <v>1</v>
      </c>
      <c r="E3069">
        <v>1.5</v>
      </c>
      <c r="F3069">
        <f>IF(OR(E3069="",E3069="UNKNOWN",E3069="ERROR"),_xlfn.XLOOKUP(Table2[[#This Row],[Item]],Items_List!A:A,Items_List!B:B),E3069)</f>
        <v>1.5</v>
      </c>
      <c r="G3069">
        <v>1.5</v>
      </c>
      <c r="H3069">
        <f t="shared" si="189"/>
        <v>1.5</v>
      </c>
      <c r="I3069" t="s">
        <v>10059</v>
      </c>
      <c r="J3069" t="s">
        <v>11</v>
      </c>
      <c r="L3069" s="1" t="str">
        <f>IF(ISNUMBER(Table2[[#This Row],[Transaction Date]]),TEXT(Table2[[#This Row],[Transaction Date]],"mmmm"),"Unknown")</f>
        <v>Unknown</v>
      </c>
      <c r="M3069" s="1" t="str">
        <f>IF(ISNUMBER(Table2[[#This Row],[Transaction Date]]),TEXT(Table2[[#This Row],[Transaction Date]],"dddd"),"Unknown")</f>
        <v>Unknown</v>
      </c>
      <c r="N3069">
        <f t="shared" si="190"/>
        <v>0</v>
      </c>
      <c r="O3069" t="str">
        <f t="shared" si="191"/>
        <v>Actual</v>
      </c>
    </row>
    <row r="3070" spans="1:15" x14ac:dyDescent="0.25">
      <c r="A3070" t="s">
        <v>3444</v>
      </c>
      <c r="B3070" t="s">
        <v>28</v>
      </c>
      <c r="C3070">
        <v>1</v>
      </c>
      <c r="D3070">
        <f t="shared" si="188"/>
        <v>1</v>
      </c>
      <c r="E3070" s="3">
        <f>_xlfn.XLOOKUP(Table2[[#This Row],[Item]],Items_List!$A$2:$A$9,Items_List!$B$2:$B$9)</f>
        <v>4</v>
      </c>
      <c r="F3070">
        <f>IF(OR(E3070="",E3070="UNKNOWN",E3070="ERROR"),_xlfn.XLOOKUP(Table2[[#This Row],[Item]],Items_List!A:A,Items_List!B:B),E3070)</f>
        <v>4</v>
      </c>
      <c r="G3070">
        <v>4</v>
      </c>
      <c r="H3070">
        <f t="shared" si="189"/>
        <v>4</v>
      </c>
      <c r="I3070" t="s">
        <v>10059</v>
      </c>
      <c r="J3070" t="s">
        <v>10059</v>
      </c>
      <c r="K3070" s="1">
        <v>45013</v>
      </c>
      <c r="L3070" s="1" t="str">
        <f>IF(ISNUMBER(Table2[[#This Row],[Transaction Date]]),TEXT(Table2[[#This Row],[Transaction Date]],"mmmm"),"Unknown")</f>
        <v>March</v>
      </c>
      <c r="M3070" s="1" t="str">
        <f>IF(ISNUMBER(Table2[[#This Row],[Transaction Date]]),TEXT(Table2[[#This Row],[Transaction Date]],"dddd"),"Unknown")</f>
        <v>Tuesday</v>
      </c>
      <c r="N3070">
        <f t="shared" si="190"/>
        <v>0</v>
      </c>
      <c r="O3070" t="str">
        <f t="shared" si="191"/>
        <v>Actual</v>
      </c>
    </row>
    <row r="3071" spans="1:15" x14ac:dyDescent="0.25">
      <c r="A3071" t="s">
        <v>3445</v>
      </c>
      <c r="B3071" t="s">
        <v>65</v>
      </c>
      <c r="C3071">
        <v>3</v>
      </c>
      <c r="D3071">
        <f t="shared" si="188"/>
        <v>3</v>
      </c>
      <c r="E3071">
        <v>1.5</v>
      </c>
      <c r="F3071">
        <f>IF(OR(E3071="",E3071="UNKNOWN",E3071="ERROR"),_xlfn.XLOOKUP(Table2[[#This Row],[Item]],Items_List!A:A,Items_List!B:B),E3071)</f>
        <v>1.5</v>
      </c>
      <c r="G3071">
        <v>4.5</v>
      </c>
      <c r="H3071">
        <f t="shared" si="189"/>
        <v>4.5</v>
      </c>
      <c r="I3071" t="s">
        <v>10</v>
      </c>
      <c r="J3071" t="s">
        <v>15</v>
      </c>
      <c r="K3071" s="1">
        <v>45083</v>
      </c>
      <c r="L3071" s="1" t="str">
        <f>IF(ISNUMBER(Table2[[#This Row],[Transaction Date]]),TEXT(Table2[[#This Row],[Transaction Date]],"mmmm"),"Unknown")</f>
        <v>June</v>
      </c>
      <c r="M3071" s="1" t="str">
        <f>IF(ISNUMBER(Table2[[#This Row],[Transaction Date]]),TEXT(Table2[[#This Row],[Transaction Date]],"dddd"),"Unknown")</f>
        <v>Tuesday</v>
      </c>
      <c r="N3071">
        <f t="shared" si="190"/>
        <v>0</v>
      </c>
      <c r="O3071" t="str">
        <f t="shared" si="191"/>
        <v>Actual</v>
      </c>
    </row>
    <row r="3072" spans="1:15" x14ac:dyDescent="0.25">
      <c r="A3072" t="s">
        <v>3446</v>
      </c>
      <c r="B3072" t="s">
        <v>13</v>
      </c>
      <c r="C3072">
        <v>5</v>
      </c>
      <c r="D3072">
        <f t="shared" si="188"/>
        <v>5</v>
      </c>
      <c r="E3072">
        <v>3</v>
      </c>
      <c r="F3072">
        <f>IF(OR(E3072="",E3072="UNKNOWN",E3072="ERROR"),_xlfn.XLOOKUP(Table2[[#This Row],[Item]],Items_List!A:A,Items_List!B:B),E3072)</f>
        <v>3</v>
      </c>
      <c r="G3072">
        <v>15</v>
      </c>
      <c r="H3072">
        <f t="shared" si="189"/>
        <v>15</v>
      </c>
      <c r="I3072" t="s">
        <v>10</v>
      </c>
      <c r="J3072" t="s">
        <v>11</v>
      </c>
      <c r="K3072" s="1">
        <v>45105</v>
      </c>
      <c r="L3072" s="1" t="str">
        <f>IF(ISNUMBER(Table2[[#This Row],[Transaction Date]]),TEXT(Table2[[#This Row],[Transaction Date]],"mmmm"),"Unknown")</f>
        <v>June</v>
      </c>
      <c r="M3072" s="1" t="str">
        <f>IF(ISNUMBER(Table2[[#This Row],[Transaction Date]]),TEXT(Table2[[#This Row],[Transaction Date]],"dddd"),"Unknown")</f>
        <v>Wednesday</v>
      </c>
      <c r="N3072">
        <f t="shared" si="190"/>
        <v>0</v>
      </c>
      <c r="O3072" t="str">
        <f t="shared" si="191"/>
        <v>Actual</v>
      </c>
    </row>
    <row r="3073" spans="1:15" x14ac:dyDescent="0.25">
      <c r="A3073" t="s">
        <v>3447</v>
      </c>
      <c r="B3073" t="s">
        <v>25</v>
      </c>
      <c r="C3073">
        <v>5</v>
      </c>
      <c r="D3073">
        <f t="shared" si="188"/>
        <v>5</v>
      </c>
      <c r="E3073">
        <v>4</v>
      </c>
      <c r="F3073">
        <f>IF(OR(E3073="",E3073="UNKNOWN",E3073="ERROR"),_xlfn.XLOOKUP(Table2[[#This Row],[Item]],Items_List!A:A,Items_List!B:B),E3073)</f>
        <v>4</v>
      </c>
      <c r="G3073">
        <v>20</v>
      </c>
      <c r="H3073">
        <f t="shared" si="189"/>
        <v>20</v>
      </c>
      <c r="I3073" t="s">
        <v>10059</v>
      </c>
      <c r="J3073" t="s">
        <v>15</v>
      </c>
      <c r="K3073" s="1">
        <v>44970</v>
      </c>
      <c r="L3073" s="1" t="str">
        <f>IF(ISNUMBER(Table2[[#This Row],[Transaction Date]]),TEXT(Table2[[#This Row],[Transaction Date]],"mmmm"),"Unknown")</f>
        <v>February</v>
      </c>
      <c r="M3073" s="1" t="str">
        <f>IF(ISNUMBER(Table2[[#This Row],[Transaction Date]]),TEXT(Table2[[#This Row],[Transaction Date]],"dddd"),"Unknown")</f>
        <v>Monday</v>
      </c>
      <c r="N3073">
        <f t="shared" si="190"/>
        <v>0</v>
      </c>
      <c r="O3073" t="str">
        <f t="shared" si="191"/>
        <v>Actual</v>
      </c>
    </row>
    <row r="3074" spans="1:15" x14ac:dyDescent="0.25">
      <c r="A3074" t="s">
        <v>3448</v>
      </c>
      <c r="B3074" t="s">
        <v>39</v>
      </c>
      <c r="C3074">
        <v>3</v>
      </c>
      <c r="D3074">
        <f t="shared" ref="D3074:D3137" si="192">IF(OR(C3074="",C3074="UNKNOWN",C3074="ERROR"),IFERROR(VALUE(G3074)/VALUE(E3074),""),VALUE(C3074))</f>
        <v>3</v>
      </c>
      <c r="E3074">
        <v>3</v>
      </c>
      <c r="F3074">
        <f>IF(OR(E3074="",E3074="UNKNOWN",E3074="ERROR"),_xlfn.XLOOKUP(Table2[[#This Row],[Item]],Items_List!A:A,Items_List!B:B),E3074)</f>
        <v>3</v>
      </c>
      <c r="G3074" t="s">
        <v>18</v>
      </c>
      <c r="H3074">
        <f t="shared" ref="H3074:H3137" si="193">D3074*F3074</f>
        <v>9</v>
      </c>
      <c r="I3074" t="s">
        <v>23</v>
      </c>
      <c r="J3074" t="s">
        <v>11</v>
      </c>
      <c r="K3074" s="1">
        <v>45001</v>
      </c>
      <c r="L3074" s="1" t="str">
        <f>IF(ISNUMBER(Table2[[#This Row],[Transaction Date]]),TEXT(Table2[[#This Row],[Transaction Date]],"mmmm"),"Unknown")</f>
        <v>March</v>
      </c>
      <c r="M3074" s="1" t="str">
        <f>IF(ISNUMBER(Table2[[#This Row],[Transaction Date]]),TEXT(Table2[[#This Row],[Transaction Date]],"dddd"),"Unknown")</f>
        <v>Thursday</v>
      </c>
      <c r="N3074">
        <f t="shared" ref="N3074:N3137" si="194">IF(OR(B3074="",B3074="unknown",B3074="error",C3074="",C3074="unknown",C3074="error",G3074="",G3074="error",G3074="unknown"),1,0)</f>
        <v>1</v>
      </c>
      <c r="O3074" t="str">
        <f t="shared" ref="O3074:O3137" si="195">IF(OR(C3074="",C3074="error",C3074="unknown"),"Estimated","Actual")</f>
        <v>Actual</v>
      </c>
    </row>
    <row r="3075" spans="1:15" x14ac:dyDescent="0.25">
      <c r="A3075" t="s">
        <v>3449</v>
      </c>
      <c r="B3075" t="s">
        <v>9</v>
      </c>
      <c r="C3075">
        <v>4</v>
      </c>
      <c r="D3075">
        <f t="shared" si="192"/>
        <v>4</v>
      </c>
      <c r="E3075">
        <v>2</v>
      </c>
      <c r="F3075">
        <f>IF(OR(E3075="",E3075="UNKNOWN",E3075="ERROR"),_xlfn.XLOOKUP(Table2[[#This Row],[Item]],Items_List!A:A,Items_List!B:B),E3075)</f>
        <v>2</v>
      </c>
      <c r="G3075">
        <v>8</v>
      </c>
      <c r="H3075">
        <f t="shared" si="193"/>
        <v>8</v>
      </c>
      <c r="I3075" t="s">
        <v>10059</v>
      </c>
      <c r="J3075" t="s">
        <v>10059</v>
      </c>
      <c r="K3075" s="1">
        <v>44944</v>
      </c>
      <c r="L3075" s="1" t="str">
        <f>IF(ISNUMBER(Table2[[#This Row],[Transaction Date]]),TEXT(Table2[[#This Row],[Transaction Date]],"mmmm"),"Unknown")</f>
        <v>January</v>
      </c>
      <c r="M3075" s="1" t="str">
        <f>IF(ISNUMBER(Table2[[#This Row],[Transaction Date]]),TEXT(Table2[[#This Row],[Transaction Date]],"dddd"),"Unknown")</f>
        <v>Wednesday</v>
      </c>
      <c r="N3075">
        <f t="shared" si="194"/>
        <v>0</v>
      </c>
      <c r="O3075" t="str">
        <f t="shared" si="195"/>
        <v>Actual</v>
      </c>
    </row>
    <row r="3076" spans="1:15" x14ac:dyDescent="0.25">
      <c r="A3076" t="s">
        <v>3451</v>
      </c>
      <c r="B3076" t="s">
        <v>39</v>
      </c>
      <c r="C3076">
        <v>5</v>
      </c>
      <c r="D3076">
        <f t="shared" si="192"/>
        <v>5</v>
      </c>
      <c r="E3076">
        <v>3</v>
      </c>
      <c r="F3076">
        <f>IF(OR(E3076="",E3076="UNKNOWN",E3076="ERROR"),_xlfn.XLOOKUP(Table2[[#This Row],[Item]],Items_List!A:A,Items_List!B:B),E3076)</f>
        <v>3</v>
      </c>
      <c r="G3076">
        <v>15</v>
      </c>
      <c r="H3076">
        <f t="shared" si="193"/>
        <v>15</v>
      </c>
      <c r="I3076" t="s">
        <v>10</v>
      </c>
      <c r="J3076" t="s">
        <v>10059</v>
      </c>
      <c r="K3076" s="1">
        <v>45226</v>
      </c>
      <c r="L3076" s="1" t="str">
        <f>IF(ISNUMBER(Table2[[#This Row],[Transaction Date]]),TEXT(Table2[[#This Row],[Transaction Date]],"mmmm"),"Unknown")</f>
        <v>October</v>
      </c>
      <c r="M3076" s="1" t="str">
        <f>IF(ISNUMBER(Table2[[#This Row],[Transaction Date]]),TEXT(Table2[[#This Row],[Transaction Date]],"dddd"),"Unknown")</f>
        <v>Friday</v>
      </c>
      <c r="N3076">
        <f t="shared" si="194"/>
        <v>0</v>
      </c>
      <c r="O3076" t="str">
        <f t="shared" si="195"/>
        <v>Actual</v>
      </c>
    </row>
    <row r="3077" spans="1:15" x14ac:dyDescent="0.25">
      <c r="A3077" t="s">
        <v>3452</v>
      </c>
      <c r="B3077" t="s">
        <v>17</v>
      </c>
      <c r="C3077">
        <v>2</v>
      </c>
      <c r="D3077">
        <f t="shared" si="192"/>
        <v>2</v>
      </c>
      <c r="E3077">
        <v>1</v>
      </c>
      <c r="F3077">
        <f>IF(OR(E3077="",E3077="UNKNOWN",E3077="ERROR"),_xlfn.XLOOKUP(Table2[[#This Row],[Item]],Items_List!A:A,Items_List!B:B),E3077)</f>
        <v>1</v>
      </c>
      <c r="G3077">
        <v>2</v>
      </c>
      <c r="H3077">
        <f t="shared" si="193"/>
        <v>2</v>
      </c>
      <c r="I3077" t="s">
        <v>10059</v>
      </c>
      <c r="J3077" t="s">
        <v>15</v>
      </c>
      <c r="K3077" s="1">
        <v>45134</v>
      </c>
      <c r="L3077" s="1" t="str">
        <f>IF(ISNUMBER(Table2[[#This Row],[Transaction Date]]),TEXT(Table2[[#This Row],[Transaction Date]],"mmmm"),"Unknown")</f>
        <v>July</v>
      </c>
      <c r="M3077" s="1" t="str">
        <f>IF(ISNUMBER(Table2[[#This Row],[Transaction Date]]),TEXT(Table2[[#This Row],[Transaction Date]],"dddd"),"Unknown")</f>
        <v>Thursday</v>
      </c>
      <c r="N3077">
        <f t="shared" si="194"/>
        <v>0</v>
      </c>
      <c r="O3077" t="str">
        <f t="shared" si="195"/>
        <v>Actual</v>
      </c>
    </row>
    <row r="3078" spans="1:15" x14ac:dyDescent="0.25">
      <c r="A3078" t="s">
        <v>3454</v>
      </c>
      <c r="B3078" t="s">
        <v>17</v>
      </c>
      <c r="C3078">
        <v>5</v>
      </c>
      <c r="D3078">
        <f t="shared" si="192"/>
        <v>5</v>
      </c>
      <c r="E3078" s="3">
        <f>_xlfn.XLOOKUP(Table2[[#This Row],[Item]],Items_List!$A$2:$A$9,Items_List!$B$2:$B$9)</f>
        <v>1</v>
      </c>
      <c r="F3078">
        <f>IF(OR(E3078="",E3078="UNKNOWN",E3078="ERROR"),_xlfn.XLOOKUP(Table2[[#This Row],[Item]],Items_List!A:A,Items_List!B:B),E3078)</f>
        <v>1</v>
      </c>
      <c r="G3078">
        <v>5</v>
      </c>
      <c r="H3078">
        <f t="shared" si="193"/>
        <v>5</v>
      </c>
      <c r="I3078" t="s">
        <v>14</v>
      </c>
      <c r="J3078" t="s">
        <v>10059</v>
      </c>
      <c r="K3078" s="1">
        <v>45253</v>
      </c>
      <c r="L3078" s="1" t="str">
        <f>IF(ISNUMBER(Table2[[#This Row],[Transaction Date]]),TEXT(Table2[[#This Row],[Transaction Date]],"mmmm"),"Unknown")</f>
        <v>November</v>
      </c>
      <c r="M3078" s="1" t="str">
        <f>IF(ISNUMBER(Table2[[#This Row],[Transaction Date]]),TEXT(Table2[[#This Row],[Transaction Date]],"dddd"),"Unknown")</f>
        <v>Thursday</v>
      </c>
      <c r="N3078">
        <f t="shared" si="194"/>
        <v>0</v>
      </c>
      <c r="O3078" t="str">
        <f t="shared" si="195"/>
        <v>Actual</v>
      </c>
    </row>
    <row r="3079" spans="1:15" x14ac:dyDescent="0.25">
      <c r="A3079" t="s">
        <v>3455</v>
      </c>
      <c r="B3079" t="s">
        <v>13</v>
      </c>
      <c r="C3079">
        <v>5</v>
      </c>
      <c r="D3079">
        <f t="shared" si="192"/>
        <v>5</v>
      </c>
      <c r="E3079">
        <v>3</v>
      </c>
      <c r="F3079">
        <f>IF(OR(E3079="",E3079="UNKNOWN",E3079="ERROR"),_xlfn.XLOOKUP(Table2[[#This Row],[Item]],Items_List!A:A,Items_List!B:B),E3079)</f>
        <v>3</v>
      </c>
      <c r="G3079">
        <v>15</v>
      </c>
      <c r="H3079">
        <f t="shared" si="193"/>
        <v>15</v>
      </c>
      <c r="I3079" t="s">
        <v>10059</v>
      </c>
      <c r="J3079" t="s">
        <v>15</v>
      </c>
      <c r="K3079" s="1">
        <v>45145</v>
      </c>
      <c r="L3079" s="1" t="str">
        <f>IF(ISNUMBER(Table2[[#This Row],[Transaction Date]]),TEXT(Table2[[#This Row],[Transaction Date]],"mmmm"),"Unknown")</f>
        <v>August</v>
      </c>
      <c r="M3079" s="1" t="str">
        <f>IF(ISNUMBER(Table2[[#This Row],[Transaction Date]]),TEXT(Table2[[#This Row],[Transaction Date]],"dddd"),"Unknown")</f>
        <v>Monday</v>
      </c>
      <c r="N3079">
        <f t="shared" si="194"/>
        <v>0</v>
      </c>
      <c r="O3079" t="str">
        <f t="shared" si="195"/>
        <v>Actual</v>
      </c>
    </row>
    <row r="3080" spans="1:15" x14ac:dyDescent="0.25">
      <c r="A3080" t="s">
        <v>3456</v>
      </c>
      <c r="B3080" t="s">
        <v>39</v>
      </c>
      <c r="C3080">
        <v>1</v>
      </c>
      <c r="D3080">
        <f t="shared" si="192"/>
        <v>1</v>
      </c>
      <c r="E3080">
        <v>3</v>
      </c>
      <c r="F3080">
        <f>IF(OR(E3080="",E3080="UNKNOWN",E3080="ERROR"),_xlfn.XLOOKUP(Table2[[#This Row],[Item]],Items_List!A:A,Items_List!B:B),E3080)</f>
        <v>3</v>
      </c>
      <c r="G3080">
        <v>3</v>
      </c>
      <c r="H3080">
        <f t="shared" si="193"/>
        <v>3</v>
      </c>
      <c r="I3080" t="s">
        <v>10</v>
      </c>
      <c r="J3080" t="s">
        <v>10059</v>
      </c>
      <c r="K3080" s="1">
        <v>45146</v>
      </c>
      <c r="L3080" s="1" t="str">
        <f>IF(ISNUMBER(Table2[[#This Row],[Transaction Date]]),TEXT(Table2[[#This Row],[Transaction Date]],"mmmm"),"Unknown")</f>
        <v>August</v>
      </c>
      <c r="M3080" s="1" t="str">
        <f>IF(ISNUMBER(Table2[[#This Row],[Transaction Date]]),TEXT(Table2[[#This Row],[Transaction Date]],"dddd"),"Unknown")</f>
        <v>Tuesday</v>
      </c>
      <c r="N3080">
        <f t="shared" si="194"/>
        <v>0</v>
      </c>
      <c r="O3080" t="str">
        <f t="shared" si="195"/>
        <v>Actual</v>
      </c>
    </row>
    <row r="3081" spans="1:15" x14ac:dyDescent="0.25">
      <c r="A3081" t="s">
        <v>3459</v>
      </c>
      <c r="B3081" t="s">
        <v>39</v>
      </c>
      <c r="C3081">
        <v>5</v>
      </c>
      <c r="D3081">
        <f t="shared" si="192"/>
        <v>5</v>
      </c>
      <c r="E3081">
        <v>3</v>
      </c>
      <c r="F3081">
        <f>IF(OR(E3081="",E3081="UNKNOWN",E3081="ERROR"),_xlfn.XLOOKUP(Table2[[#This Row],[Item]],Items_List!A:A,Items_List!B:B),E3081)</f>
        <v>3</v>
      </c>
      <c r="G3081">
        <v>15</v>
      </c>
      <c r="H3081">
        <f t="shared" si="193"/>
        <v>15</v>
      </c>
      <c r="I3081" t="s">
        <v>10</v>
      </c>
      <c r="J3081" t="s">
        <v>10059</v>
      </c>
      <c r="K3081" s="1">
        <v>45006</v>
      </c>
      <c r="L3081" s="1" t="str">
        <f>IF(ISNUMBER(Table2[[#This Row],[Transaction Date]]),TEXT(Table2[[#This Row],[Transaction Date]],"mmmm"),"Unknown")</f>
        <v>March</v>
      </c>
      <c r="M3081" s="1" t="str">
        <f>IF(ISNUMBER(Table2[[#This Row],[Transaction Date]]),TEXT(Table2[[#This Row],[Transaction Date]],"dddd"),"Unknown")</f>
        <v>Tuesday</v>
      </c>
      <c r="N3081">
        <f t="shared" si="194"/>
        <v>0</v>
      </c>
      <c r="O3081" t="str">
        <f t="shared" si="195"/>
        <v>Actual</v>
      </c>
    </row>
    <row r="3082" spans="1:15" x14ac:dyDescent="0.25">
      <c r="A3082" t="s">
        <v>3460</v>
      </c>
      <c r="B3082" t="s">
        <v>25</v>
      </c>
      <c r="C3082">
        <v>1</v>
      </c>
      <c r="D3082">
        <f t="shared" si="192"/>
        <v>1</v>
      </c>
      <c r="E3082">
        <v>4</v>
      </c>
      <c r="F3082">
        <f>IF(OR(E3082="",E3082="UNKNOWN",E3082="ERROR"),_xlfn.XLOOKUP(Table2[[#This Row],[Item]],Items_List!A:A,Items_List!B:B),E3082)</f>
        <v>4</v>
      </c>
      <c r="G3082">
        <v>4</v>
      </c>
      <c r="H3082">
        <f t="shared" si="193"/>
        <v>4</v>
      </c>
      <c r="I3082" t="s">
        <v>10</v>
      </c>
      <c r="J3082" t="s">
        <v>11</v>
      </c>
      <c r="K3082" s="1">
        <v>45060</v>
      </c>
      <c r="L3082" s="1" t="str">
        <f>IF(ISNUMBER(Table2[[#This Row],[Transaction Date]]),TEXT(Table2[[#This Row],[Transaction Date]],"mmmm"),"Unknown")</f>
        <v>May</v>
      </c>
      <c r="M3082" s="1" t="str">
        <f>IF(ISNUMBER(Table2[[#This Row],[Transaction Date]]),TEXT(Table2[[#This Row],[Transaction Date]],"dddd"),"Unknown")</f>
        <v>Sunday</v>
      </c>
      <c r="N3082">
        <f t="shared" si="194"/>
        <v>0</v>
      </c>
      <c r="O3082" t="str">
        <f t="shared" si="195"/>
        <v>Actual</v>
      </c>
    </row>
    <row r="3083" spans="1:15" x14ac:dyDescent="0.25">
      <c r="A3083" t="s">
        <v>3461</v>
      </c>
      <c r="B3083" t="s">
        <v>25</v>
      </c>
      <c r="C3083">
        <v>1</v>
      </c>
      <c r="D3083">
        <f t="shared" si="192"/>
        <v>1</v>
      </c>
      <c r="E3083">
        <v>4</v>
      </c>
      <c r="F3083">
        <f>IF(OR(E3083="",E3083="UNKNOWN",E3083="ERROR"),_xlfn.XLOOKUP(Table2[[#This Row],[Item]],Items_List!A:A,Items_List!B:B),E3083)</f>
        <v>4</v>
      </c>
      <c r="G3083">
        <v>4</v>
      </c>
      <c r="H3083">
        <f t="shared" si="193"/>
        <v>4</v>
      </c>
      <c r="I3083" t="s">
        <v>10059</v>
      </c>
      <c r="J3083" t="s">
        <v>11</v>
      </c>
      <c r="K3083" s="1">
        <v>45081</v>
      </c>
      <c r="L3083" s="1" t="str">
        <f>IF(ISNUMBER(Table2[[#This Row],[Transaction Date]]),TEXT(Table2[[#This Row],[Transaction Date]],"mmmm"),"Unknown")</f>
        <v>June</v>
      </c>
      <c r="M3083" s="1" t="str">
        <f>IF(ISNUMBER(Table2[[#This Row],[Transaction Date]]),TEXT(Table2[[#This Row],[Transaction Date]],"dddd"),"Unknown")</f>
        <v>Sunday</v>
      </c>
      <c r="N3083">
        <f t="shared" si="194"/>
        <v>0</v>
      </c>
      <c r="O3083" t="str">
        <f t="shared" si="195"/>
        <v>Actual</v>
      </c>
    </row>
    <row r="3084" spans="1:15" x14ac:dyDescent="0.25">
      <c r="A3084" t="s">
        <v>3462</v>
      </c>
      <c r="B3084" t="s">
        <v>39</v>
      </c>
      <c r="C3084">
        <v>1</v>
      </c>
      <c r="D3084">
        <f t="shared" si="192"/>
        <v>1</v>
      </c>
      <c r="E3084">
        <v>3</v>
      </c>
      <c r="F3084">
        <f>IF(OR(E3084="",E3084="UNKNOWN",E3084="ERROR"),_xlfn.XLOOKUP(Table2[[#This Row],[Item]],Items_List!A:A,Items_List!B:B),E3084)</f>
        <v>3</v>
      </c>
      <c r="G3084">
        <v>3</v>
      </c>
      <c r="H3084">
        <f t="shared" si="193"/>
        <v>3</v>
      </c>
      <c r="I3084" t="s">
        <v>14</v>
      </c>
      <c r="J3084" t="s">
        <v>11</v>
      </c>
      <c r="K3084" s="1">
        <v>44998</v>
      </c>
      <c r="L3084" s="1" t="str">
        <f>IF(ISNUMBER(Table2[[#This Row],[Transaction Date]]),TEXT(Table2[[#This Row],[Transaction Date]],"mmmm"),"Unknown")</f>
        <v>March</v>
      </c>
      <c r="M3084" s="1" t="str">
        <f>IF(ISNUMBER(Table2[[#This Row],[Transaction Date]]),TEXT(Table2[[#This Row],[Transaction Date]],"dddd"),"Unknown")</f>
        <v>Monday</v>
      </c>
      <c r="N3084">
        <f t="shared" si="194"/>
        <v>0</v>
      </c>
      <c r="O3084" t="str">
        <f t="shared" si="195"/>
        <v>Actual</v>
      </c>
    </row>
    <row r="3085" spans="1:15" x14ac:dyDescent="0.25">
      <c r="A3085" t="s">
        <v>3463</v>
      </c>
      <c r="B3085" t="s">
        <v>17</v>
      </c>
      <c r="C3085" t="s">
        <v>18</v>
      </c>
      <c r="D3085">
        <f t="shared" si="192"/>
        <v>1</v>
      </c>
      <c r="E3085">
        <v>1</v>
      </c>
      <c r="F3085">
        <f>IF(OR(E3085="",E3085="UNKNOWN",E3085="ERROR"),_xlfn.XLOOKUP(Table2[[#This Row],[Item]],Items_List!A:A,Items_List!B:B),E3085)</f>
        <v>1</v>
      </c>
      <c r="G3085">
        <v>1</v>
      </c>
      <c r="H3085">
        <f t="shared" si="193"/>
        <v>1</v>
      </c>
      <c r="I3085" t="s">
        <v>10059</v>
      </c>
      <c r="J3085" t="s">
        <v>15</v>
      </c>
      <c r="K3085" s="1">
        <v>45274</v>
      </c>
      <c r="L3085" s="1" t="str">
        <f>IF(ISNUMBER(Table2[[#This Row],[Transaction Date]]),TEXT(Table2[[#This Row],[Transaction Date]],"mmmm"),"Unknown")</f>
        <v>December</v>
      </c>
      <c r="M3085" s="1" t="str">
        <f>IF(ISNUMBER(Table2[[#This Row],[Transaction Date]]),TEXT(Table2[[#This Row],[Transaction Date]],"dddd"),"Unknown")</f>
        <v>Thursday</v>
      </c>
      <c r="N3085">
        <f t="shared" si="194"/>
        <v>1</v>
      </c>
      <c r="O3085" t="str">
        <f t="shared" si="195"/>
        <v>Estimated</v>
      </c>
    </row>
    <row r="3086" spans="1:15" x14ac:dyDescent="0.25">
      <c r="A3086" t="s">
        <v>3464</v>
      </c>
      <c r="B3086" t="s">
        <v>9</v>
      </c>
      <c r="C3086" t="s">
        <v>18</v>
      </c>
      <c r="D3086">
        <f t="shared" si="192"/>
        <v>4</v>
      </c>
      <c r="E3086">
        <v>2</v>
      </c>
      <c r="F3086">
        <f>IF(OR(E3086="",E3086="UNKNOWN",E3086="ERROR"),_xlfn.XLOOKUP(Table2[[#This Row],[Item]],Items_List!A:A,Items_List!B:B),E3086)</f>
        <v>2</v>
      </c>
      <c r="G3086">
        <v>8</v>
      </c>
      <c r="H3086">
        <f t="shared" si="193"/>
        <v>8</v>
      </c>
      <c r="I3086" t="s">
        <v>10059</v>
      </c>
      <c r="J3086" t="s">
        <v>11</v>
      </c>
      <c r="K3086" s="1">
        <v>45209</v>
      </c>
      <c r="L3086" s="1" t="str">
        <f>IF(ISNUMBER(Table2[[#This Row],[Transaction Date]]),TEXT(Table2[[#This Row],[Transaction Date]],"mmmm"),"Unknown")</f>
        <v>October</v>
      </c>
      <c r="M3086" s="1" t="str">
        <f>IF(ISNUMBER(Table2[[#This Row],[Transaction Date]]),TEXT(Table2[[#This Row],[Transaction Date]],"dddd"),"Unknown")</f>
        <v>Tuesday</v>
      </c>
      <c r="N3086">
        <f t="shared" si="194"/>
        <v>1</v>
      </c>
      <c r="O3086" t="str">
        <f t="shared" si="195"/>
        <v>Estimated</v>
      </c>
    </row>
    <row r="3087" spans="1:15" x14ac:dyDescent="0.25">
      <c r="A3087" t="s">
        <v>3465</v>
      </c>
      <c r="B3087" t="s">
        <v>9</v>
      </c>
      <c r="C3087">
        <v>5</v>
      </c>
      <c r="D3087">
        <f t="shared" si="192"/>
        <v>5</v>
      </c>
      <c r="E3087">
        <v>2</v>
      </c>
      <c r="F3087">
        <f>IF(OR(E3087="",E3087="UNKNOWN",E3087="ERROR"),_xlfn.XLOOKUP(Table2[[#This Row],[Item]],Items_List!A:A,Items_List!B:B),E3087)</f>
        <v>2</v>
      </c>
      <c r="G3087">
        <v>10</v>
      </c>
      <c r="H3087">
        <f t="shared" si="193"/>
        <v>10</v>
      </c>
      <c r="I3087" t="s">
        <v>14</v>
      </c>
      <c r="J3087" t="s">
        <v>11</v>
      </c>
      <c r="K3087" s="1">
        <v>45039</v>
      </c>
      <c r="L3087" s="1" t="str">
        <f>IF(ISNUMBER(Table2[[#This Row],[Transaction Date]]),TEXT(Table2[[#This Row],[Transaction Date]],"mmmm"),"Unknown")</f>
        <v>April</v>
      </c>
      <c r="M3087" s="1" t="str">
        <f>IF(ISNUMBER(Table2[[#This Row],[Transaction Date]]),TEXT(Table2[[#This Row],[Transaction Date]],"dddd"),"Unknown")</f>
        <v>Sunday</v>
      </c>
      <c r="N3087">
        <f t="shared" si="194"/>
        <v>0</v>
      </c>
      <c r="O3087" t="str">
        <f t="shared" si="195"/>
        <v>Actual</v>
      </c>
    </row>
    <row r="3088" spans="1:15" x14ac:dyDescent="0.25">
      <c r="A3088" t="s">
        <v>3466</v>
      </c>
      <c r="B3088" t="s">
        <v>65</v>
      </c>
      <c r="C3088">
        <v>4</v>
      </c>
      <c r="D3088">
        <f t="shared" si="192"/>
        <v>4</v>
      </c>
      <c r="E3088">
        <v>1.5</v>
      </c>
      <c r="F3088">
        <f>IF(OR(E3088="",E3088="UNKNOWN",E3088="ERROR"),_xlfn.XLOOKUP(Table2[[#This Row],[Item]],Items_List!A:A,Items_List!B:B),E3088)</f>
        <v>1.5</v>
      </c>
      <c r="G3088">
        <v>6</v>
      </c>
      <c r="H3088">
        <f t="shared" si="193"/>
        <v>6</v>
      </c>
      <c r="I3088" t="s">
        <v>14</v>
      </c>
      <c r="J3088" t="s">
        <v>10059</v>
      </c>
      <c r="K3088" s="1">
        <v>44986</v>
      </c>
      <c r="L3088" s="1" t="str">
        <f>IF(ISNUMBER(Table2[[#This Row],[Transaction Date]]),TEXT(Table2[[#This Row],[Transaction Date]],"mmmm"),"Unknown")</f>
        <v>March</v>
      </c>
      <c r="M3088" s="1" t="str">
        <f>IF(ISNUMBER(Table2[[#This Row],[Transaction Date]]),TEXT(Table2[[#This Row],[Transaction Date]],"dddd"),"Unknown")</f>
        <v>Wednesday</v>
      </c>
      <c r="N3088">
        <f t="shared" si="194"/>
        <v>0</v>
      </c>
      <c r="O3088" t="str">
        <f t="shared" si="195"/>
        <v>Actual</v>
      </c>
    </row>
    <row r="3089" spans="1:15" x14ac:dyDescent="0.25">
      <c r="A3089" t="s">
        <v>3470</v>
      </c>
      <c r="B3089" t="s">
        <v>13</v>
      </c>
      <c r="C3089">
        <v>5</v>
      </c>
      <c r="D3089">
        <f t="shared" si="192"/>
        <v>5</v>
      </c>
      <c r="E3089">
        <v>3</v>
      </c>
      <c r="F3089">
        <f>IF(OR(E3089="",E3089="UNKNOWN",E3089="ERROR"),_xlfn.XLOOKUP(Table2[[#This Row],[Item]],Items_List!A:A,Items_List!B:B),E3089)</f>
        <v>3</v>
      </c>
      <c r="G3089">
        <v>15</v>
      </c>
      <c r="H3089">
        <f t="shared" si="193"/>
        <v>15</v>
      </c>
      <c r="I3089" t="s">
        <v>23</v>
      </c>
      <c r="J3089" t="s">
        <v>11</v>
      </c>
      <c r="K3089" s="1">
        <v>45025</v>
      </c>
      <c r="L3089" s="1" t="str">
        <f>IF(ISNUMBER(Table2[[#This Row],[Transaction Date]]),TEXT(Table2[[#This Row],[Transaction Date]],"mmmm"),"Unknown")</f>
        <v>April</v>
      </c>
      <c r="M3089" s="1" t="str">
        <f>IF(ISNUMBER(Table2[[#This Row],[Transaction Date]]),TEXT(Table2[[#This Row],[Transaction Date]],"dddd"),"Unknown")</f>
        <v>Sunday</v>
      </c>
      <c r="N3089">
        <f t="shared" si="194"/>
        <v>0</v>
      </c>
      <c r="O3089" t="str">
        <f t="shared" si="195"/>
        <v>Actual</v>
      </c>
    </row>
    <row r="3090" spans="1:15" x14ac:dyDescent="0.25">
      <c r="A3090" t="s">
        <v>3472</v>
      </c>
      <c r="B3090" t="s">
        <v>65</v>
      </c>
      <c r="C3090">
        <v>1</v>
      </c>
      <c r="D3090">
        <f t="shared" si="192"/>
        <v>1</v>
      </c>
      <c r="E3090">
        <v>1.5</v>
      </c>
      <c r="F3090">
        <f>IF(OR(E3090="",E3090="UNKNOWN",E3090="ERROR"),_xlfn.XLOOKUP(Table2[[#This Row],[Item]],Items_List!A:A,Items_List!B:B),E3090)</f>
        <v>1.5</v>
      </c>
      <c r="G3090">
        <v>1.5</v>
      </c>
      <c r="H3090">
        <f t="shared" si="193"/>
        <v>1.5</v>
      </c>
      <c r="I3090" t="s">
        <v>10</v>
      </c>
      <c r="J3090" t="s">
        <v>15</v>
      </c>
      <c r="K3090" s="1">
        <v>45182</v>
      </c>
      <c r="L3090" s="1" t="str">
        <f>IF(ISNUMBER(Table2[[#This Row],[Transaction Date]]),TEXT(Table2[[#This Row],[Transaction Date]],"mmmm"),"Unknown")</f>
        <v>September</v>
      </c>
      <c r="M3090" s="1" t="str">
        <f>IF(ISNUMBER(Table2[[#This Row],[Transaction Date]]),TEXT(Table2[[#This Row],[Transaction Date]],"dddd"),"Unknown")</f>
        <v>Wednesday</v>
      </c>
      <c r="N3090">
        <f t="shared" si="194"/>
        <v>0</v>
      </c>
      <c r="O3090" t="str">
        <f t="shared" si="195"/>
        <v>Actual</v>
      </c>
    </row>
    <row r="3091" spans="1:15" x14ac:dyDescent="0.25">
      <c r="A3091" t="s">
        <v>3474</v>
      </c>
      <c r="B3091" t="s">
        <v>25</v>
      </c>
      <c r="C3091">
        <v>4</v>
      </c>
      <c r="D3091">
        <f t="shared" si="192"/>
        <v>4</v>
      </c>
      <c r="E3091">
        <v>4</v>
      </c>
      <c r="F3091">
        <f>IF(OR(E3091="",E3091="UNKNOWN",E3091="ERROR"),_xlfn.XLOOKUP(Table2[[#This Row],[Item]],Items_List!A:A,Items_List!B:B),E3091)</f>
        <v>4</v>
      </c>
      <c r="G3091">
        <v>16</v>
      </c>
      <c r="H3091">
        <f t="shared" si="193"/>
        <v>16</v>
      </c>
      <c r="I3091" t="s">
        <v>10</v>
      </c>
      <c r="J3091" t="s">
        <v>10059</v>
      </c>
      <c r="K3091" s="1">
        <v>44973</v>
      </c>
      <c r="L3091" s="1" t="str">
        <f>IF(ISNUMBER(Table2[[#This Row],[Transaction Date]]),TEXT(Table2[[#This Row],[Transaction Date]],"mmmm"),"Unknown")</f>
        <v>February</v>
      </c>
      <c r="M3091" s="1" t="str">
        <f>IF(ISNUMBER(Table2[[#This Row],[Transaction Date]]),TEXT(Table2[[#This Row],[Transaction Date]],"dddd"),"Unknown")</f>
        <v>Thursday</v>
      </c>
      <c r="N3091">
        <f t="shared" si="194"/>
        <v>0</v>
      </c>
      <c r="O3091" t="str">
        <f t="shared" si="195"/>
        <v>Actual</v>
      </c>
    </row>
    <row r="3092" spans="1:15" x14ac:dyDescent="0.25">
      <c r="A3092" t="s">
        <v>3475</v>
      </c>
      <c r="B3092" t="s">
        <v>17</v>
      </c>
      <c r="C3092">
        <v>2</v>
      </c>
      <c r="D3092">
        <f t="shared" si="192"/>
        <v>2</v>
      </c>
      <c r="E3092">
        <v>1</v>
      </c>
      <c r="F3092">
        <f>IF(OR(E3092="",E3092="UNKNOWN",E3092="ERROR"),_xlfn.XLOOKUP(Table2[[#This Row],[Item]],Items_List!A:A,Items_List!B:B),E3092)</f>
        <v>1</v>
      </c>
      <c r="G3092">
        <v>2</v>
      </c>
      <c r="H3092">
        <f t="shared" si="193"/>
        <v>2</v>
      </c>
      <c r="I3092" t="s">
        <v>10059</v>
      </c>
      <c r="J3092" t="s">
        <v>10059</v>
      </c>
      <c r="K3092" s="1">
        <v>45246</v>
      </c>
      <c r="L3092" s="1" t="str">
        <f>IF(ISNUMBER(Table2[[#This Row],[Transaction Date]]),TEXT(Table2[[#This Row],[Transaction Date]],"mmmm"),"Unknown")</f>
        <v>November</v>
      </c>
      <c r="M3092" s="1" t="str">
        <f>IF(ISNUMBER(Table2[[#This Row],[Transaction Date]]),TEXT(Table2[[#This Row],[Transaction Date]],"dddd"),"Unknown")</f>
        <v>Thursday</v>
      </c>
      <c r="N3092">
        <f t="shared" si="194"/>
        <v>0</v>
      </c>
      <c r="O3092" t="str">
        <f t="shared" si="195"/>
        <v>Actual</v>
      </c>
    </row>
    <row r="3093" spans="1:15" x14ac:dyDescent="0.25">
      <c r="A3093" t="s">
        <v>3476</v>
      </c>
      <c r="B3093" t="s">
        <v>17</v>
      </c>
      <c r="C3093">
        <v>5</v>
      </c>
      <c r="D3093">
        <f t="shared" si="192"/>
        <v>5</v>
      </c>
      <c r="E3093">
        <v>1</v>
      </c>
      <c r="F3093">
        <f>IF(OR(E3093="",E3093="UNKNOWN",E3093="ERROR"),_xlfn.XLOOKUP(Table2[[#This Row],[Item]],Items_List!A:A,Items_List!B:B),E3093)</f>
        <v>1</v>
      </c>
      <c r="G3093">
        <v>5</v>
      </c>
      <c r="H3093">
        <f t="shared" si="193"/>
        <v>5</v>
      </c>
      <c r="I3093" t="s">
        <v>23</v>
      </c>
      <c r="J3093" t="s">
        <v>15</v>
      </c>
      <c r="K3093" s="1">
        <v>45024</v>
      </c>
      <c r="L3093" s="1" t="str">
        <f>IF(ISNUMBER(Table2[[#This Row],[Transaction Date]]),TEXT(Table2[[#This Row],[Transaction Date]],"mmmm"),"Unknown")</f>
        <v>April</v>
      </c>
      <c r="M3093" s="1" t="str">
        <f>IF(ISNUMBER(Table2[[#This Row],[Transaction Date]]),TEXT(Table2[[#This Row],[Transaction Date]],"dddd"),"Unknown")</f>
        <v>Saturday</v>
      </c>
      <c r="N3093">
        <f t="shared" si="194"/>
        <v>0</v>
      </c>
      <c r="O3093" t="str">
        <f t="shared" si="195"/>
        <v>Actual</v>
      </c>
    </row>
    <row r="3094" spans="1:15" x14ac:dyDescent="0.25">
      <c r="A3094" t="s">
        <v>3477</v>
      </c>
      <c r="B3094" t="s">
        <v>17</v>
      </c>
      <c r="C3094">
        <v>1</v>
      </c>
      <c r="D3094">
        <f t="shared" si="192"/>
        <v>1</v>
      </c>
      <c r="E3094">
        <v>1</v>
      </c>
      <c r="F3094">
        <f>IF(OR(E3094="",E3094="UNKNOWN",E3094="ERROR"),_xlfn.XLOOKUP(Table2[[#This Row],[Item]],Items_List!A:A,Items_List!B:B),E3094)</f>
        <v>1</v>
      </c>
      <c r="G3094">
        <v>1</v>
      </c>
      <c r="H3094">
        <f t="shared" si="193"/>
        <v>1</v>
      </c>
      <c r="I3094" t="s">
        <v>10059</v>
      </c>
      <c r="J3094" t="s">
        <v>10059</v>
      </c>
      <c r="K3094" s="1">
        <v>45269</v>
      </c>
      <c r="L3094" s="1" t="str">
        <f>IF(ISNUMBER(Table2[[#This Row],[Transaction Date]]),TEXT(Table2[[#This Row],[Transaction Date]],"mmmm"),"Unknown")</f>
        <v>December</v>
      </c>
      <c r="M3094" s="1" t="str">
        <f>IF(ISNUMBER(Table2[[#This Row],[Transaction Date]]),TEXT(Table2[[#This Row],[Transaction Date]],"dddd"),"Unknown")</f>
        <v>Saturday</v>
      </c>
      <c r="N3094">
        <f t="shared" si="194"/>
        <v>0</v>
      </c>
      <c r="O3094" t="str">
        <f t="shared" si="195"/>
        <v>Actual</v>
      </c>
    </row>
    <row r="3095" spans="1:15" x14ac:dyDescent="0.25">
      <c r="A3095" t="s">
        <v>3478</v>
      </c>
      <c r="B3095" t="s">
        <v>9</v>
      </c>
      <c r="C3095">
        <v>5</v>
      </c>
      <c r="D3095">
        <f t="shared" si="192"/>
        <v>5</v>
      </c>
      <c r="E3095">
        <v>2</v>
      </c>
      <c r="F3095">
        <f>IF(OR(E3095="",E3095="UNKNOWN",E3095="ERROR"),_xlfn.XLOOKUP(Table2[[#This Row],[Item]],Items_List!A:A,Items_List!B:B),E3095)</f>
        <v>2</v>
      </c>
      <c r="G3095">
        <v>10</v>
      </c>
      <c r="H3095">
        <f t="shared" si="193"/>
        <v>10</v>
      </c>
      <c r="I3095" t="s">
        <v>23</v>
      </c>
      <c r="J3095" t="s">
        <v>10059</v>
      </c>
      <c r="K3095" s="1">
        <v>44999</v>
      </c>
      <c r="L3095" s="1" t="str">
        <f>IF(ISNUMBER(Table2[[#This Row],[Transaction Date]]),TEXT(Table2[[#This Row],[Transaction Date]],"mmmm"),"Unknown")</f>
        <v>March</v>
      </c>
      <c r="M3095" s="1" t="str">
        <f>IF(ISNUMBER(Table2[[#This Row],[Transaction Date]]),TEXT(Table2[[#This Row],[Transaction Date]],"dddd"),"Unknown")</f>
        <v>Tuesday</v>
      </c>
      <c r="N3095">
        <f t="shared" si="194"/>
        <v>0</v>
      </c>
      <c r="O3095" t="str">
        <f t="shared" si="195"/>
        <v>Actual</v>
      </c>
    </row>
    <row r="3096" spans="1:15" x14ac:dyDescent="0.25">
      <c r="A3096" t="s">
        <v>3479</v>
      </c>
      <c r="B3096" t="s">
        <v>20</v>
      </c>
      <c r="C3096">
        <v>1</v>
      </c>
      <c r="D3096">
        <f t="shared" si="192"/>
        <v>1</v>
      </c>
      <c r="E3096">
        <v>5</v>
      </c>
      <c r="F3096">
        <f>IF(OR(E3096="",E3096="UNKNOWN",E3096="ERROR"),_xlfn.XLOOKUP(Table2[[#This Row],[Item]],Items_List!A:A,Items_List!B:B),E3096)</f>
        <v>5</v>
      </c>
      <c r="G3096">
        <v>5</v>
      </c>
      <c r="H3096">
        <f t="shared" si="193"/>
        <v>5</v>
      </c>
      <c r="I3096" t="s">
        <v>14</v>
      </c>
      <c r="J3096" t="s">
        <v>11</v>
      </c>
      <c r="K3096" s="1">
        <v>45180</v>
      </c>
      <c r="L3096" s="1" t="str">
        <f>IF(ISNUMBER(Table2[[#This Row],[Transaction Date]]),TEXT(Table2[[#This Row],[Transaction Date]],"mmmm"),"Unknown")</f>
        <v>September</v>
      </c>
      <c r="M3096" s="1" t="str">
        <f>IF(ISNUMBER(Table2[[#This Row],[Transaction Date]]),TEXT(Table2[[#This Row],[Transaction Date]],"dddd"),"Unknown")</f>
        <v>Monday</v>
      </c>
      <c r="N3096">
        <f t="shared" si="194"/>
        <v>0</v>
      </c>
      <c r="O3096" t="str">
        <f t="shared" si="195"/>
        <v>Actual</v>
      </c>
    </row>
    <row r="3097" spans="1:15" x14ac:dyDescent="0.25">
      <c r="A3097" t="s">
        <v>3480</v>
      </c>
      <c r="B3097" t="s">
        <v>20</v>
      </c>
      <c r="C3097">
        <v>2</v>
      </c>
      <c r="D3097">
        <f t="shared" si="192"/>
        <v>2</v>
      </c>
      <c r="E3097">
        <v>5</v>
      </c>
      <c r="F3097">
        <f>IF(OR(E3097="",E3097="UNKNOWN",E3097="ERROR"),_xlfn.XLOOKUP(Table2[[#This Row],[Item]],Items_List!A:A,Items_List!B:B),E3097)</f>
        <v>5</v>
      </c>
      <c r="G3097">
        <v>10</v>
      </c>
      <c r="H3097">
        <f t="shared" si="193"/>
        <v>10</v>
      </c>
      <c r="I3097" t="s">
        <v>23</v>
      </c>
      <c r="J3097" t="s">
        <v>15</v>
      </c>
      <c r="K3097" s="1">
        <v>45203</v>
      </c>
      <c r="L3097" s="1" t="str">
        <f>IF(ISNUMBER(Table2[[#This Row],[Transaction Date]]),TEXT(Table2[[#This Row],[Transaction Date]],"mmmm"),"Unknown")</f>
        <v>October</v>
      </c>
      <c r="M3097" s="1" t="str">
        <f>IF(ISNUMBER(Table2[[#This Row],[Transaction Date]]),TEXT(Table2[[#This Row],[Transaction Date]],"dddd"),"Unknown")</f>
        <v>Wednesday</v>
      </c>
      <c r="N3097">
        <f t="shared" si="194"/>
        <v>0</v>
      </c>
      <c r="O3097" t="str">
        <f t="shared" si="195"/>
        <v>Actual</v>
      </c>
    </row>
    <row r="3098" spans="1:15" x14ac:dyDescent="0.25">
      <c r="A3098" t="s">
        <v>3481</v>
      </c>
      <c r="B3098" t="s">
        <v>28</v>
      </c>
      <c r="C3098">
        <v>5</v>
      </c>
      <c r="D3098">
        <f t="shared" si="192"/>
        <v>5</v>
      </c>
      <c r="E3098">
        <v>4</v>
      </c>
      <c r="F3098">
        <f>IF(OR(E3098="",E3098="UNKNOWN",E3098="ERROR"),_xlfn.XLOOKUP(Table2[[#This Row],[Item]],Items_List!A:A,Items_List!B:B),E3098)</f>
        <v>4</v>
      </c>
      <c r="G3098">
        <v>20</v>
      </c>
      <c r="H3098">
        <f t="shared" si="193"/>
        <v>20</v>
      </c>
      <c r="I3098" t="s">
        <v>10059</v>
      </c>
      <c r="J3098" t="s">
        <v>11</v>
      </c>
      <c r="K3098" s="1">
        <v>45214</v>
      </c>
      <c r="L3098" s="1" t="str">
        <f>IF(ISNUMBER(Table2[[#This Row],[Transaction Date]]),TEXT(Table2[[#This Row],[Transaction Date]],"mmmm"),"Unknown")</f>
        <v>October</v>
      </c>
      <c r="M3098" s="1" t="str">
        <f>IF(ISNUMBER(Table2[[#This Row],[Transaction Date]]),TEXT(Table2[[#This Row],[Transaction Date]],"dddd"),"Unknown")</f>
        <v>Sunday</v>
      </c>
      <c r="N3098">
        <f t="shared" si="194"/>
        <v>0</v>
      </c>
      <c r="O3098" t="str">
        <f t="shared" si="195"/>
        <v>Actual</v>
      </c>
    </row>
    <row r="3099" spans="1:15" x14ac:dyDescent="0.25">
      <c r="A3099" t="s">
        <v>3483</v>
      </c>
      <c r="B3099" t="s">
        <v>9</v>
      </c>
      <c r="C3099">
        <v>3</v>
      </c>
      <c r="D3099">
        <f t="shared" si="192"/>
        <v>3</v>
      </c>
      <c r="E3099">
        <v>2</v>
      </c>
      <c r="F3099">
        <f>IF(OR(E3099="",E3099="UNKNOWN",E3099="ERROR"),_xlfn.XLOOKUP(Table2[[#This Row],[Item]],Items_List!A:A,Items_List!B:B),E3099)</f>
        <v>2</v>
      </c>
      <c r="G3099">
        <v>6</v>
      </c>
      <c r="H3099">
        <f t="shared" si="193"/>
        <v>6</v>
      </c>
      <c r="I3099" t="s">
        <v>10059</v>
      </c>
      <c r="J3099" t="s">
        <v>10059</v>
      </c>
      <c r="K3099" s="1">
        <v>45260</v>
      </c>
      <c r="L3099" s="1" t="str">
        <f>IF(ISNUMBER(Table2[[#This Row],[Transaction Date]]),TEXT(Table2[[#This Row],[Transaction Date]],"mmmm"),"Unknown")</f>
        <v>November</v>
      </c>
      <c r="M3099" s="1" t="str">
        <f>IF(ISNUMBER(Table2[[#This Row],[Transaction Date]]),TEXT(Table2[[#This Row],[Transaction Date]],"dddd"),"Unknown")</f>
        <v>Thursday</v>
      </c>
      <c r="N3099">
        <f t="shared" si="194"/>
        <v>0</v>
      </c>
      <c r="O3099" t="str">
        <f t="shared" si="195"/>
        <v>Actual</v>
      </c>
    </row>
    <row r="3100" spans="1:15" x14ac:dyDescent="0.25">
      <c r="A3100" t="s">
        <v>3484</v>
      </c>
      <c r="B3100" t="s">
        <v>13</v>
      </c>
      <c r="C3100">
        <v>4</v>
      </c>
      <c r="D3100">
        <f t="shared" si="192"/>
        <v>4</v>
      </c>
      <c r="E3100">
        <v>3</v>
      </c>
      <c r="F3100">
        <f>IF(OR(E3100="",E3100="UNKNOWN",E3100="ERROR"),_xlfn.XLOOKUP(Table2[[#This Row],[Item]],Items_List!A:A,Items_List!B:B),E3100)</f>
        <v>3</v>
      </c>
      <c r="G3100">
        <v>12</v>
      </c>
      <c r="H3100">
        <f t="shared" si="193"/>
        <v>12</v>
      </c>
      <c r="I3100" t="s">
        <v>10059</v>
      </c>
      <c r="J3100" t="s">
        <v>10059</v>
      </c>
      <c r="K3100" s="1">
        <v>45204</v>
      </c>
      <c r="L3100" s="1" t="str">
        <f>IF(ISNUMBER(Table2[[#This Row],[Transaction Date]]),TEXT(Table2[[#This Row],[Transaction Date]],"mmmm"),"Unknown")</f>
        <v>October</v>
      </c>
      <c r="M3100" s="1" t="str">
        <f>IF(ISNUMBER(Table2[[#This Row],[Transaction Date]]),TEXT(Table2[[#This Row],[Transaction Date]],"dddd"),"Unknown")</f>
        <v>Thursday</v>
      </c>
      <c r="N3100">
        <f t="shared" si="194"/>
        <v>0</v>
      </c>
      <c r="O3100" t="str">
        <f t="shared" si="195"/>
        <v>Actual</v>
      </c>
    </row>
    <row r="3101" spans="1:15" x14ac:dyDescent="0.25">
      <c r="A3101" t="s">
        <v>3485</v>
      </c>
      <c r="B3101" t="s">
        <v>28</v>
      </c>
      <c r="C3101">
        <v>1</v>
      </c>
      <c r="D3101">
        <f t="shared" si="192"/>
        <v>1</v>
      </c>
      <c r="E3101">
        <v>4</v>
      </c>
      <c r="F3101">
        <f>IF(OR(E3101="",E3101="UNKNOWN",E3101="ERROR"),_xlfn.XLOOKUP(Table2[[#This Row],[Item]],Items_List!A:A,Items_List!B:B),E3101)</f>
        <v>4</v>
      </c>
      <c r="G3101" t="s">
        <v>18</v>
      </c>
      <c r="H3101">
        <f t="shared" si="193"/>
        <v>4</v>
      </c>
      <c r="I3101" t="s">
        <v>10</v>
      </c>
      <c r="J3101" t="s">
        <v>10059</v>
      </c>
      <c r="K3101" s="1">
        <v>45004</v>
      </c>
      <c r="L3101" s="1" t="str">
        <f>IF(ISNUMBER(Table2[[#This Row],[Transaction Date]]),TEXT(Table2[[#This Row],[Transaction Date]],"mmmm"),"Unknown")</f>
        <v>March</v>
      </c>
      <c r="M3101" s="1" t="str">
        <f>IF(ISNUMBER(Table2[[#This Row],[Transaction Date]]),TEXT(Table2[[#This Row],[Transaction Date]],"dddd"),"Unknown")</f>
        <v>Sunday</v>
      </c>
      <c r="N3101">
        <f t="shared" si="194"/>
        <v>1</v>
      </c>
      <c r="O3101" t="str">
        <f t="shared" si="195"/>
        <v>Actual</v>
      </c>
    </row>
    <row r="3102" spans="1:15" x14ac:dyDescent="0.25">
      <c r="A3102" t="s">
        <v>3487</v>
      </c>
      <c r="B3102" t="s">
        <v>39</v>
      </c>
      <c r="C3102">
        <v>2</v>
      </c>
      <c r="D3102">
        <f t="shared" si="192"/>
        <v>2</v>
      </c>
      <c r="E3102" s="3">
        <f>_xlfn.XLOOKUP(Table2[[#This Row],[Item]],Items_List!$A$2:$A$9,Items_List!$B$2:$B$9)</f>
        <v>3</v>
      </c>
      <c r="F3102">
        <f>IF(OR(E3102="",E3102="UNKNOWN",E3102="ERROR"),_xlfn.XLOOKUP(Table2[[#This Row],[Item]],Items_List!A:A,Items_List!B:B),E3102)</f>
        <v>3</v>
      </c>
      <c r="G3102">
        <v>6</v>
      </c>
      <c r="H3102">
        <f t="shared" si="193"/>
        <v>6</v>
      </c>
      <c r="I3102" t="s">
        <v>10</v>
      </c>
      <c r="J3102" t="s">
        <v>10059</v>
      </c>
      <c r="K3102" s="1">
        <v>44930</v>
      </c>
      <c r="L3102" s="1" t="str">
        <f>IF(ISNUMBER(Table2[[#This Row],[Transaction Date]]),TEXT(Table2[[#This Row],[Transaction Date]],"mmmm"),"Unknown")</f>
        <v>January</v>
      </c>
      <c r="M3102" s="1" t="str">
        <f>IF(ISNUMBER(Table2[[#This Row],[Transaction Date]]),TEXT(Table2[[#This Row],[Transaction Date]],"dddd"),"Unknown")</f>
        <v>Wednesday</v>
      </c>
      <c r="N3102">
        <f t="shared" si="194"/>
        <v>0</v>
      </c>
      <c r="O3102" t="str">
        <f t="shared" si="195"/>
        <v>Actual</v>
      </c>
    </row>
    <row r="3103" spans="1:15" x14ac:dyDescent="0.25">
      <c r="A3103" t="s">
        <v>3488</v>
      </c>
      <c r="B3103" t="s">
        <v>39</v>
      </c>
      <c r="C3103" t="s">
        <v>21</v>
      </c>
      <c r="D3103">
        <f t="shared" si="192"/>
        <v>1</v>
      </c>
      <c r="E3103">
        <v>3</v>
      </c>
      <c r="F3103">
        <f>IF(OR(E3103="",E3103="UNKNOWN",E3103="ERROR"),_xlfn.XLOOKUP(Table2[[#This Row],[Item]],Items_List!A:A,Items_List!B:B),E3103)</f>
        <v>3</v>
      </c>
      <c r="G3103">
        <v>3</v>
      </c>
      <c r="H3103">
        <f t="shared" si="193"/>
        <v>3</v>
      </c>
      <c r="I3103" t="s">
        <v>23</v>
      </c>
      <c r="J3103" t="s">
        <v>10059</v>
      </c>
      <c r="K3103" s="1">
        <v>45102</v>
      </c>
      <c r="L3103" s="1" t="str">
        <f>IF(ISNUMBER(Table2[[#This Row],[Transaction Date]]),TEXT(Table2[[#This Row],[Transaction Date]],"mmmm"),"Unknown")</f>
        <v>June</v>
      </c>
      <c r="M3103" s="1" t="str">
        <f>IF(ISNUMBER(Table2[[#This Row],[Transaction Date]]),TEXT(Table2[[#This Row],[Transaction Date]],"dddd"),"Unknown")</f>
        <v>Sunday</v>
      </c>
      <c r="N3103">
        <f t="shared" si="194"/>
        <v>1</v>
      </c>
      <c r="O3103" t="str">
        <f t="shared" si="195"/>
        <v>Estimated</v>
      </c>
    </row>
    <row r="3104" spans="1:15" x14ac:dyDescent="0.25">
      <c r="A3104" t="s">
        <v>3489</v>
      </c>
      <c r="B3104" t="s">
        <v>65</v>
      </c>
      <c r="C3104">
        <v>5</v>
      </c>
      <c r="D3104">
        <f t="shared" si="192"/>
        <v>5</v>
      </c>
      <c r="E3104">
        <v>1.5</v>
      </c>
      <c r="F3104">
        <f>IF(OR(E3104="",E3104="UNKNOWN",E3104="ERROR"),_xlfn.XLOOKUP(Table2[[#This Row],[Item]],Items_List!A:A,Items_List!B:B),E3104)</f>
        <v>1.5</v>
      </c>
      <c r="G3104">
        <v>7.5</v>
      </c>
      <c r="H3104">
        <f t="shared" si="193"/>
        <v>7.5</v>
      </c>
      <c r="I3104" t="s">
        <v>23</v>
      </c>
      <c r="J3104" t="s">
        <v>15</v>
      </c>
      <c r="K3104" s="1">
        <v>45206</v>
      </c>
      <c r="L3104" s="1" t="str">
        <f>IF(ISNUMBER(Table2[[#This Row],[Transaction Date]]),TEXT(Table2[[#This Row],[Transaction Date]],"mmmm"),"Unknown")</f>
        <v>October</v>
      </c>
      <c r="M3104" s="1" t="str">
        <f>IF(ISNUMBER(Table2[[#This Row],[Transaction Date]]),TEXT(Table2[[#This Row],[Transaction Date]],"dddd"),"Unknown")</f>
        <v>Saturday</v>
      </c>
      <c r="N3104">
        <f t="shared" si="194"/>
        <v>0</v>
      </c>
      <c r="O3104" t="str">
        <f t="shared" si="195"/>
        <v>Actual</v>
      </c>
    </row>
    <row r="3105" spans="1:15" x14ac:dyDescent="0.25">
      <c r="A3105" t="s">
        <v>3490</v>
      </c>
      <c r="B3105" t="s">
        <v>9</v>
      </c>
      <c r="C3105">
        <v>3</v>
      </c>
      <c r="D3105">
        <f t="shared" si="192"/>
        <v>3</v>
      </c>
      <c r="E3105">
        <v>2</v>
      </c>
      <c r="F3105">
        <f>IF(OR(E3105="",E3105="UNKNOWN",E3105="ERROR"),_xlfn.XLOOKUP(Table2[[#This Row],[Item]],Items_List!A:A,Items_List!B:B),E3105)</f>
        <v>2</v>
      </c>
      <c r="G3105">
        <v>6</v>
      </c>
      <c r="H3105">
        <f t="shared" si="193"/>
        <v>6</v>
      </c>
      <c r="I3105" t="s">
        <v>10059</v>
      </c>
      <c r="J3105" t="s">
        <v>10059</v>
      </c>
      <c r="K3105" s="1">
        <v>45176</v>
      </c>
      <c r="L3105" s="1" t="str">
        <f>IF(ISNUMBER(Table2[[#This Row],[Transaction Date]]),TEXT(Table2[[#This Row],[Transaction Date]],"mmmm"),"Unknown")</f>
        <v>September</v>
      </c>
      <c r="M3105" s="1" t="str">
        <f>IF(ISNUMBER(Table2[[#This Row],[Transaction Date]]),TEXT(Table2[[#This Row],[Transaction Date]],"dddd"),"Unknown")</f>
        <v>Thursday</v>
      </c>
      <c r="N3105">
        <f t="shared" si="194"/>
        <v>0</v>
      </c>
      <c r="O3105" t="str">
        <f t="shared" si="195"/>
        <v>Actual</v>
      </c>
    </row>
    <row r="3106" spans="1:15" x14ac:dyDescent="0.25">
      <c r="A3106" t="s">
        <v>3492</v>
      </c>
      <c r="B3106" t="s">
        <v>9</v>
      </c>
      <c r="C3106">
        <v>4</v>
      </c>
      <c r="D3106">
        <f t="shared" si="192"/>
        <v>4</v>
      </c>
      <c r="E3106">
        <v>2</v>
      </c>
      <c r="F3106">
        <f>IF(OR(E3106="",E3106="UNKNOWN",E3106="ERROR"),_xlfn.XLOOKUP(Table2[[#This Row],[Item]],Items_List!A:A,Items_List!B:B),E3106)</f>
        <v>2</v>
      </c>
      <c r="G3106">
        <v>8</v>
      </c>
      <c r="H3106">
        <f t="shared" si="193"/>
        <v>8</v>
      </c>
      <c r="I3106" t="s">
        <v>10059</v>
      </c>
      <c r="J3106" t="s">
        <v>10059</v>
      </c>
      <c r="K3106" s="1">
        <v>45170</v>
      </c>
      <c r="L3106" s="1" t="str">
        <f>IF(ISNUMBER(Table2[[#This Row],[Transaction Date]]),TEXT(Table2[[#This Row],[Transaction Date]],"mmmm"),"Unknown")</f>
        <v>September</v>
      </c>
      <c r="M3106" s="1" t="str">
        <f>IF(ISNUMBER(Table2[[#This Row],[Transaction Date]]),TEXT(Table2[[#This Row],[Transaction Date]],"dddd"),"Unknown")</f>
        <v>Friday</v>
      </c>
      <c r="N3106">
        <f t="shared" si="194"/>
        <v>0</v>
      </c>
      <c r="O3106" t="str">
        <f t="shared" si="195"/>
        <v>Actual</v>
      </c>
    </row>
    <row r="3107" spans="1:15" x14ac:dyDescent="0.25">
      <c r="A3107" t="s">
        <v>3493</v>
      </c>
      <c r="B3107" t="s">
        <v>39</v>
      </c>
      <c r="C3107">
        <v>5</v>
      </c>
      <c r="D3107">
        <f t="shared" si="192"/>
        <v>5</v>
      </c>
      <c r="E3107">
        <v>3</v>
      </c>
      <c r="F3107">
        <f>IF(OR(E3107="",E3107="UNKNOWN",E3107="ERROR"),_xlfn.XLOOKUP(Table2[[#This Row],[Item]],Items_List!A:A,Items_List!B:B),E3107)</f>
        <v>3</v>
      </c>
      <c r="G3107">
        <v>15</v>
      </c>
      <c r="H3107">
        <f t="shared" si="193"/>
        <v>15</v>
      </c>
      <c r="I3107" t="s">
        <v>10</v>
      </c>
      <c r="J3107" t="s">
        <v>11</v>
      </c>
      <c r="L3107" s="1" t="str">
        <f>IF(ISNUMBER(Table2[[#This Row],[Transaction Date]]),TEXT(Table2[[#This Row],[Transaction Date]],"mmmm"),"Unknown")</f>
        <v>Unknown</v>
      </c>
      <c r="M3107" s="1" t="str">
        <f>IF(ISNUMBER(Table2[[#This Row],[Transaction Date]]),TEXT(Table2[[#This Row],[Transaction Date]],"dddd"),"Unknown")</f>
        <v>Unknown</v>
      </c>
      <c r="N3107">
        <f t="shared" si="194"/>
        <v>0</v>
      </c>
      <c r="O3107" t="str">
        <f t="shared" si="195"/>
        <v>Actual</v>
      </c>
    </row>
    <row r="3108" spans="1:15" x14ac:dyDescent="0.25">
      <c r="A3108" t="s">
        <v>3494</v>
      </c>
      <c r="B3108" t="s">
        <v>17</v>
      </c>
      <c r="C3108">
        <v>5</v>
      </c>
      <c r="D3108">
        <f t="shared" si="192"/>
        <v>5</v>
      </c>
      <c r="E3108">
        <v>1</v>
      </c>
      <c r="F3108">
        <f>IF(OR(E3108="",E3108="UNKNOWN",E3108="ERROR"),_xlfn.XLOOKUP(Table2[[#This Row],[Item]],Items_List!A:A,Items_List!B:B),E3108)</f>
        <v>1</v>
      </c>
      <c r="G3108">
        <v>5</v>
      </c>
      <c r="H3108">
        <f t="shared" si="193"/>
        <v>5</v>
      </c>
      <c r="I3108" t="s">
        <v>14</v>
      </c>
      <c r="J3108" t="s">
        <v>15</v>
      </c>
      <c r="K3108" s="1">
        <v>45077</v>
      </c>
      <c r="L3108" s="1" t="str">
        <f>IF(ISNUMBER(Table2[[#This Row],[Transaction Date]]),TEXT(Table2[[#This Row],[Transaction Date]],"mmmm"),"Unknown")</f>
        <v>May</v>
      </c>
      <c r="M3108" s="1" t="str">
        <f>IF(ISNUMBER(Table2[[#This Row],[Transaction Date]]),TEXT(Table2[[#This Row],[Transaction Date]],"dddd"),"Unknown")</f>
        <v>Wednesday</v>
      </c>
      <c r="N3108">
        <f t="shared" si="194"/>
        <v>0</v>
      </c>
      <c r="O3108" t="str">
        <f t="shared" si="195"/>
        <v>Actual</v>
      </c>
    </row>
    <row r="3109" spans="1:15" x14ac:dyDescent="0.25">
      <c r="A3109" t="s">
        <v>3495</v>
      </c>
      <c r="B3109" t="s">
        <v>25</v>
      </c>
      <c r="C3109">
        <v>2</v>
      </c>
      <c r="D3109">
        <f t="shared" si="192"/>
        <v>2</v>
      </c>
      <c r="E3109">
        <v>4</v>
      </c>
      <c r="F3109">
        <f>IF(OR(E3109="",E3109="UNKNOWN",E3109="ERROR"),_xlfn.XLOOKUP(Table2[[#This Row],[Item]],Items_List!A:A,Items_List!B:B),E3109)</f>
        <v>4</v>
      </c>
      <c r="G3109">
        <v>8</v>
      </c>
      <c r="H3109">
        <f t="shared" si="193"/>
        <v>8</v>
      </c>
      <c r="I3109" t="s">
        <v>10059</v>
      </c>
      <c r="J3109" t="s">
        <v>10059</v>
      </c>
      <c r="K3109" s="1">
        <v>45176</v>
      </c>
      <c r="L3109" s="1" t="str">
        <f>IF(ISNUMBER(Table2[[#This Row],[Transaction Date]]),TEXT(Table2[[#This Row],[Transaction Date]],"mmmm"),"Unknown")</f>
        <v>September</v>
      </c>
      <c r="M3109" s="1" t="str">
        <f>IF(ISNUMBER(Table2[[#This Row],[Transaction Date]]),TEXT(Table2[[#This Row],[Transaction Date]],"dddd"),"Unknown")</f>
        <v>Thursday</v>
      </c>
      <c r="N3109">
        <f t="shared" si="194"/>
        <v>0</v>
      </c>
      <c r="O3109" t="str">
        <f t="shared" si="195"/>
        <v>Actual</v>
      </c>
    </row>
    <row r="3110" spans="1:15" x14ac:dyDescent="0.25">
      <c r="A3110" t="s">
        <v>3496</v>
      </c>
      <c r="B3110" t="s">
        <v>9</v>
      </c>
      <c r="C3110">
        <v>5</v>
      </c>
      <c r="D3110">
        <f t="shared" si="192"/>
        <v>5</v>
      </c>
      <c r="E3110">
        <v>2</v>
      </c>
      <c r="F3110">
        <f>IF(OR(E3110="",E3110="UNKNOWN",E3110="ERROR"),_xlfn.XLOOKUP(Table2[[#This Row],[Item]],Items_List!A:A,Items_List!B:B),E3110)</f>
        <v>2</v>
      </c>
      <c r="G3110">
        <v>10</v>
      </c>
      <c r="H3110">
        <f t="shared" si="193"/>
        <v>10</v>
      </c>
      <c r="I3110" t="s">
        <v>14</v>
      </c>
      <c r="J3110" t="s">
        <v>10059</v>
      </c>
      <c r="K3110" s="1">
        <v>45095</v>
      </c>
      <c r="L3110" s="1" t="str">
        <f>IF(ISNUMBER(Table2[[#This Row],[Transaction Date]]),TEXT(Table2[[#This Row],[Transaction Date]],"mmmm"),"Unknown")</f>
        <v>June</v>
      </c>
      <c r="M3110" s="1" t="str">
        <f>IF(ISNUMBER(Table2[[#This Row],[Transaction Date]]),TEXT(Table2[[#This Row],[Transaction Date]],"dddd"),"Unknown")</f>
        <v>Sunday</v>
      </c>
      <c r="N3110">
        <f t="shared" si="194"/>
        <v>0</v>
      </c>
      <c r="O3110" t="str">
        <f t="shared" si="195"/>
        <v>Actual</v>
      </c>
    </row>
    <row r="3111" spans="1:15" x14ac:dyDescent="0.25">
      <c r="A3111" t="s">
        <v>3497</v>
      </c>
      <c r="B3111" t="s">
        <v>25</v>
      </c>
      <c r="C3111">
        <v>1</v>
      </c>
      <c r="D3111">
        <f t="shared" si="192"/>
        <v>1</v>
      </c>
      <c r="E3111">
        <v>4</v>
      </c>
      <c r="F3111">
        <f>IF(OR(E3111="",E3111="UNKNOWN",E3111="ERROR"),_xlfn.XLOOKUP(Table2[[#This Row],[Item]],Items_List!A:A,Items_List!B:B),E3111)</f>
        <v>4</v>
      </c>
      <c r="G3111">
        <v>4</v>
      </c>
      <c r="H3111">
        <f t="shared" si="193"/>
        <v>4</v>
      </c>
      <c r="I3111" t="s">
        <v>10059</v>
      </c>
      <c r="J3111" t="s">
        <v>10059</v>
      </c>
      <c r="K3111" s="1">
        <v>45283</v>
      </c>
      <c r="L3111" s="1" t="str">
        <f>IF(ISNUMBER(Table2[[#This Row],[Transaction Date]]),TEXT(Table2[[#This Row],[Transaction Date]],"mmmm"),"Unknown")</f>
        <v>December</v>
      </c>
      <c r="M3111" s="1" t="str">
        <f>IF(ISNUMBER(Table2[[#This Row],[Transaction Date]]),TEXT(Table2[[#This Row],[Transaction Date]],"dddd"),"Unknown")</f>
        <v>Saturday</v>
      </c>
      <c r="N3111">
        <f t="shared" si="194"/>
        <v>0</v>
      </c>
      <c r="O3111" t="str">
        <f t="shared" si="195"/>
        <v>Actual</v>
      </c>
    </row>
    <row r="3112" spans="1:15" x14ac:dyDescent="0.25">
      <c r="A3112" t="s">
        <v>3498</v>
      </c>
      <c r="B3112" t="s">
        <v>13</v>
      </c>
      <c r="C3112">
        <v>3</v>
      </c>
      <c r="D3112">
        <f t="shared" si="192"/>
        <v>3</v>
      </c>
      <c r="E3112">
        <v>3</v>
      </c>
      <c r="F3112">
        <f>IF(OR(E3112="",E3112="UNKNOWN",E3112="ERROR"),_xlfn.XLOOKUP(Table2[[#This Row],[Item]],Items_List!A:A,Items_List!B:B),E3112)</f>
        <v>3</v>
      </c>
      <c r="G3112">
        <v>9</v>
      </c>
      <c r="H3112">
        <f t="shared" si="193"/>
        <v>9</v>
      </c>
      <c r="I3112" t="s">
        <v>23</v>
      </c>
      <c r="J3112" t="s">
        <v>15</v>
      </c>
      <c r="K3112" s="1">
        <v>44999</v>
      </c>
      <c r="L3112" s="1" t="str">
        <f>IF(ISNUMBER(Table2[[#This Row],[Transaction Date]]),TEXT(Table2[[#This Row],[Transaction Date]],"mmmm"),"Unknown")</f>
        <v>March</v>
      </c>
      <c r="M3112" s="1" t="str">
        <f>IF(ISNUMBER(Table2[[#This Row],[Transaction Date]]),TEXT(Table2[[#This Row],[Transaction Date]],"dddd"),"Unknown")</f>
        <v>Tuesday</v>
      </c>
      <c r="N3112">
        <f t="shared" si="194"/>
        <v>0</v>
      </c>
      <c r="O3112" t="str">
        <f t="shared" si="195"/>
        <v>Actual</v>
      </c>
    </row>
    <row r="3113" spans="1:15" x14ac:dyDescent="0.25">
      <c r="A3113" t="s">
        <v>3499</v>
      </c>
      <c r="B3113" t="s">
        <v>17</v>
      </c>
      <c r="C3113">
        <v>5</v>
      </c>
      <c r="D3113">
        <f t="shared" si="192"/>
        <v>5</v>
      </c>
      <c r="E3113">
        <v>1</v>
      </c>
      <c r="F3113">
        <f>IF(OR(E3113="",E3113="UNKNOWN",E3113="ERROR"),_xlfn.XLOOKUP(Table2[[#This Row],[Item]],Items_List!A:A,Items_List!B:B),E3113)</f>
        <v>1</v>
      </c>
      <c r="G3113">
        <v>5</v>
      </c>
      <c r="H3113">
        <f t="shared" si="193"/>
        <v>5</v>
      </c>
      <c r="I3113" t="s">
        <v>14</v>
      </c>
      <c r="J3113" t="s">
        <v>15</v>
      </c>
      <c r="K3113" s="1">
        <v>45157</v>
      </c>
      <c r="L3113" s="1" t="str">
        <f>IF(ISNUMBER(Table2[[#This Row],[Transaction Date]]),TEXT(Table2[[#This Row],[Transaction Date]],"mmmm"),"Unknown")</f>
        <v>August</v>
      </c>
      <c r="M3113" s="1" t="str">
        <f>IF(ISNUMBER(Table2[[#This Row],[Transaction Date]]),TEXT(Table2[[#This Row],[Transaction Date]],"dddd"),"Unknown")</f>
        <v>Saturday</v>
      </c>
      <c r="N3113">
        <f t="shared" si="194"/>
        <v>0</v>
      </c>
      <c r="O3113" t="str">
        <f t="shared" si="195"/>
        <v>Actual</v>
      </c>
    </row>
    <row r="3114" spans="1:15" x14ac:dyDescent="0.25">
      <c r="A3114" t="s">
        <v>3500</v>
      </c>
      <c r="B3114" t="s">
        <v>28</v>
      </c>
      <c r="C3114">
        <v>5</v>
      </c>
      <c r="D3114">
        <f t="shared" si="192"/>
        <v>5</v>
      </c>
      <c r="E3114" s="3">
        <f>_xlfn.XLOOKUP(Table2[[#This Row],[Item]],Items_List!$A$2:$A$9,Items_List!$B$2:$B$9)</f>
        <v>4</v>
      </c>
      <c r="F3114">
        <f>IF(OR(E3114="",E3114="UNKNOWN",E3114="ERROR"),_xlfn.XLOOKUP(Table2[[#This Row],[Item]],Items_List!A:A,Items_List!B:B),E3114)</f>
        <v>4</v>
      </c>
      <c r="G3114">
        <v>20</v>
      </c>
      <c r="H3114">
        <f t="shared" si="193"/>
        <v>20</v>
      </c>
      <c r="I3114" t="s">
        <v>14</v>
      </c>
      <c r="J3114" t="s">
        <v>11</v>
      </c>
      <c r="K3114" s="1">
        <v>45043</v>
      </c>
      <c r="L3114" s="1" t="str">
        <f>IF(ISNUMBER(Table2[[#This Row],[Transaction Date]]),TEXT(Table2[[#This Row],[Transaction Date]],"mmmm"),"Unknown")</f>
        <v>April</v>
      </c>
      <c r="M3114" s="1" t="str">
        <f>IF(ISNUMBER(Table2[[#This Row],[Transaction Date]]),TEXT(Table2[[#This Row],[Transaction Date]],"dddd"),"Unknown")</f>
        <v>Thursday</v>
      </c>
      <c r="N3114">
        <f t="shared" si="194"/>
        <v>0</v>
      </c>
      <c r="O3114" t="str">
        <f t="shared" si="195"/>
        <v>Actual</v>
      </c>
    </row>
    <row r="3115" spans="1:15" x14ac:dyDescent="0.25">
      <c r="A3115" t="s">
        <v>3501</v>
      </c>
      <c r="B3115" t="s">
        <v>28</v>
      </c>
      <c r="C3115">
        <v>2</v>
      </c>
      <c r="D3115">
        <f t="shared" si="192"/>
        <v>2</v>
      </c>
      <c r="E3115">
        <v>4</v>
      </c>
      <c r="F3115">
        <f>IF(OR(E3115="",E3115="UNKNOWN",E3115="ERROR"),_xlfn.XLOOKUP(Table2[[#This Row],[Item]],Items_List!A:A,Items_List!B:B),E3115)</f>
        <v>4</v>
      </c>
      <c r="G3115">
        <v>8</v>
      </c>
      <c r="H3115">
        <f t="shared" si="193"/>
        <v>8</v>
      </c>
      <c r="I3115" t="s">
        <v>10</v>
      </c>
      <c r="J3115" t="s">
        <v>10059</v>
      </c>
      <c r="K3115" s="1">
        <v>45273</v>
      </c>
      <c r="L3115" s="1" t="str">
        <f>IF(ISNUMBER(Table2[[#This Row],[Transaction Date]]),TEXT(Table2[[#This Row],[Transaction Date]],"mmmm"),"Unknown")</f>
        <v>December</v>
      </c>
      <c r="M3115" s="1" t="str">
        <f>IF(ISNUMBER(Table2[[#This Row],[Transaction Date]]),TEXT(Table2[[#This Row],[Transaction Date]],"dddd"),"Unknown")</f>
        <v>Wednesday</v>
      </c>
      <c r="N3115">
        <f t="shared" si="194"/>
        <v>0</v>
      </c>
      <c r="O3115" t="str">
        <f t="shared" si="195"/>
        <v>Actual</v>
      </c>
    </row>
    <row r="3116" spans="1:15" x14ac:dyDescent="0.25">
      <c r="A3116" t="s">
        <v>3503</v>
      </c>
      <c r="B3116" t="s">
        <v>13</v>
      </c>
      <c r="C3116">
        <v>5</v>
      </c>
      <c r="D3116">
        <f t="shared" si="192"/>
        <v>5</v>
      </c>
      <c r="E3116">
        <v>3</v>
      </c>
      <c r="F3116">
        <f>IF(OR(E3116="",E3116="UNKNOWN",E3116="ERROR"),_xlfn.XLOOKUP(Table2[[#This Row],[Item]],Items_List!A:A,Items_List!B:B),E3116)</f>
        <v>3</v>
      </c>
      <c r="G3116">
        <v>15</v>
      </c>
      <c r="H3116">
        <f t="shared" si="193"/>
        <v>15</v>
      </c>
      <c r="I3116" t="s">
        <v>10</v>
      </c>
      <c r="J3116" t="s">
        <v>15</v>
      </c>
      <c r="K3116" s="1">
        <v>45148</v>
      </c>
      <c r="L3116" s="1" t="str">
        <f>IF(ISNUMBER(Table2[[#This Row],[Transaction Date]]),TEXT(Table2[[#This Row],[Transaction Date]],"mmmm"),"Unknown")</f>
        <v>August</v>
      </c>
      <c r="M3116" s="1" t="str">
        <f>IF(ISNUMBER(Table2[[#This Row],[Transaction Date]]),TEXT(Table2[[#This Row],[Transaction Date]],"dddd"),"Unknown")</f>
        <v>Thursday</v>
      </c>
      <c r="N3116">
        <f t="shared" si="194"/>
        <v>0</v>
      </c>
      <c r="O3116" t="str">
        <f t="shared" si="195"/>
        <v>Actual</v>
      </c>
    </row>
    <row r="3117" spans="1:15" x14ac:dyDescent="0.25">
      <c r="A3117" t="s">
        <v>3504</v>
      </c>
      <c r="B3117" t="s">
        <v>25</v>
      </c>
      <c r="C3117">
        <v>5</v>
      </c>
      <c r="D3117">
        <f t="shared" si="192"/>
        <v>5</v>
      </c>
      <c r="E3117">
        <v>4</v>
      </c>
      <c r="F3117">
        <f>IF(OR(E3117="",E3117="UNKNOWN",E3117="ERROR"),_xlfn.XLOOKUP(Table2[[#This Row],[Item]],Items_List!A:A,Items_List!B:B),E3117)</f>
        <v>4</v>
      </c>
      <c r="G3117">
        <v>20</v>
      </c>
      <c r="H3117">
        <f t="shared" si="193"/>
        <v>20</v>
      </c>
      <c r="I3117" t="s">
        <v>23</v>
      </c>
      <c r="J3117" t="s">
        <v>11</v>
      </c>
      <c r="K3117" s="1">
        <v>45249</v>
      </c>
      <c r="L3117" s="1" t="str">
        <f>IF(ISNUMBER(Table2[[#This Row],[Transaction Date]]),TEXT(Table2[[#This Row],[Transaction Date]],"mmmm"),"Unknown")</f>
        <v>November</v>
      </c>
      <c r="M3117" s="1" t="str">
        <f>IF(ISNUMBER(Table2[[#This Row],[Transaction Date]]),TEXT(Table2[[#This Row],[Transaction Date]],"dddd"),"Unknown")</f>
        <v>Sunday</v>
      </c>
      <c r="N3117">
        <f t="shared" si="194"/>
        <v>0</v>
      </c>
      <c r="O3117" t="str">
        <f t="shared" si="195"/>
        <v>Actual</v>
      </c>
    </row>
    <row r="3118" spans="1:15" x14ac:dyDescent="0.25">
      <c r="A3118" t="s">
        <v>3505</v>
      </c>
      <c r="B3118" t="s">
        <v>13</v>
      </c>
      <c r="C3118">
        <v>1</v>
      </c>
      <c r="D3118">
        <f t="shared" si="192"/>
        <v>1</v>
      </c>
      <c r="E3118">
        <v>3</v>
      </c>
      <c r="F3118">
        <f>IF(OR(E3118="",E3118="UNKNOWN",E3118="ERROR"),_xlfn.XLOOKUP(Table2[[#This Row],[Item]],Items_List!A:A,Items_List!B:B),E3118)</f>
        <v>3</v>
      </c>
      <c r="G3118">
        <v>3</v>
      </c>
      <c r="H3118">
        <f t="shared" si="193"/>
        <v>3</v>
      </c>
      <c r="I3118" t="s">
        <v>10059</v>
      </c>
      <c r="J3118" t="s">
        <v>11</v>
      </c>
      <c r="K3118" s="1">
        <v>45116</v>
      </c>
      <c r="L3118" s="1" t="str">
        <f>IF(ISNUMBER(Table2[[#This Row],[Transaction Date]]),TEXT(Table2[[#This Row],[Transaction Date]],"mmmm"),"Unknown")</f>
        <v>July</v>
      </c>
      <c r="M3118" s="1" t="str">
        <f>IF(ISNUMBER(Table2[[#This Row],[Transaction Date]]),TEXT(Table2[[#This Row],[Transaction Date]],"dddd"),"Unknown")</f>
        <v>Sunday</v>
      </c>
      <c r="N3118">
        <f t="shared" si="194"/>
        <v>0</v>
      </c>
      <c r="O3118" t="str">
        <f t="shared" si="195"/>
        <v>Actual</v>
      </c>
    </row>
    <row r="3119" spans="1:15" x14ac:dyDescent="0.25">
      <c r="A3119" t="s">
        <v>3506</v>
      </c>
      <c r="B3119" t="s">
        <v>65</v>
      </c>
      <c r="C3119">
        <v>2</v>
      </c>
      <c r="D3119">
        <f t="shared" si="192"/>
        <v>2</v>
      </c>
      <c r="E3119">
        <v>1.5</v>
      </c>
      <c r="F3119">
        <f>IF(OR(E3119="",E3119="UNKNOWN",E3119="ERROR"),_xlfn.XLOOKUP(Table2[[#This Row],[Item]],Items_List!A:A,Items_List!B:B),E3119)</f>
        <v>1.5</v>
      </c>
      <c r="G3119">
        <v>3</v>
      </c>
      <c r="H3119">
        <f t="shared" si="193"/>
        <v>3</v>
      </c>
      <c r="I3119" t="s">
        <v>10</v>
      </c>
      <c r="J3119" t="s">
        <v>10059</v>
      </c>
      <c r="K3119" s="1">
        <v>45150</v>
      </c>
      <c r="L3119" s="1" t="str">
        <f>IF(ISNUMBER(Table2[[#This Row],[Transaction Date]]),TEXT(Table2[[#This Row],[Transaction Date]],"mmmm"),"Unknown")</f>
        <v>August</v>
      </c>
      <c r="M3119" s="1" t="str">
        <f>IF(ISNUMBER(Table2[[#This Row],[Transaction Date]]),TEXT(Table2[[#This Row],[Transaction Date]],"dddd"),"Unknown")</f>
        <v>Saturday</v>
      </c>
      <c r="N3119">
        <f t="shared" si="194"/>
        <v>0</v>
      </c>
      <c r="O3119" t="str">
        <f t="shared" si="195"/>
        <v>Actual</v>
      </c>
    </row>
    <row r="3120" spans="1:15" x14ac:dyDescent="0.25">
      <c r="A3120" t="s">
        <v>3507</v>
      </c>
      <c r="B3120" t="s">
        <v>39</v>
      </c>
      <c r="C3120">
        <v>4</v>
      </c>
      <c r="D3120">
        <f t="shared" si="192"/>
        <v>4</v>
      </c>
      <c r="E3120">
        <v>3</v>
      </c>
      <c r="F3120">
        <f>IF(OR(E3120="",E3120="UNKNOWN",E3120="ERROR"),_xlfn.XLOOKUP(Table2[[#This Row],[Item]],Items_List!A:A,Items_List!B:B),E3120)</f>
        <v>3</v>
      </c>
      <c r="G3120">
        <v>12</v>
      </c>
      <c r="H3120">
        <f t="shared" si="193"/>
        <v>12</v>
      </c>
      <c r="I3120" t="s">
        <v>10</v>
      </c>
      <c r="J3120" t="s">
        <v>15</v>
      </c>
      <c r="L3120" s="1" t="str">
        <f>IF(ISNUMBER(Table2[[#This Row],[Transaction Date]]),TEXT(Table2[[#This Row],[Transaction Date]],"mmmm"),"Unknown")</f>
        <v>Unknown</v>
      </c>
      <c r="M3120" s="1" t="str">
        <f>IF(ISNUMBER(Table2[[#This Row],[Transaction Date]]),TEXT(Table2[[#This Row],[Transaction Date]],"dddd"),"Unknown")</f>
        <v>Unknown</v>
      </c>
      <c r="N3120">
        <f t="shared" si="194"/>
        <v>0</v>
      </c>
      <c r="O3120" t="str">
        <f t="shared" si="195"/>
        <v>Actual</v>
      </c>
    </row>
    <row r="3121" spans="1:15" x14ac:dyDescent="0.25">
      <c r="A3121" t="s">
        <v>3508</v>
      </c>
      <c r="B3121" t="s">
        <v>9</v>
      </c>
      <c r="C3121">
        <v>5</v>
      </c>
      <c r="D3121">
        <f t="shared" si="192"/>
        <v>5</v>
      </c>
      <c r="E3121">
        <v>2</v>
      </c>
      <c r="F3121">
        <f>IF(OR(E3121="",E3121="UNKNOWN",E3121="ERROR"),_xlfn.XLOOKUP(Table2[[#This Row],[Item]],Items_List!A:A,Items_List!B:B),E3121)</f>
        <v>2</v>
      </c>
      <c r="G3121">
        <v>10</v>
      </c>
      <c r="H3121">
        <f t="shared" si="193"/>
        <v>10</v>
      </c>
      <c r="I3121" t="s">
        <v>10</v>
      </c>
      <c r="J3121" t="s">
        <v>11</v>
      </c>
      <c r="K3121" s="1">
        <v>45065</v>
      </c>
      <c r="L3121" s="1" t="str">
        <f>IF(ISNUMBER(Table2[[#This Row],[Transaction Date]]),TEXT(Table2[[#This Row],[Transaction Date]],"mmmm"),"Unknown")</f>
        <v>May</v>
      </c>
      <c r="M3121" s="1" t="str">
        <f>IF(ISNUMBER(Table2[[#This Row],[Transaction Date]]),TEXT(Table2[[#This Row],[Transaction Date]],"dddd"),"Unknown")</f>
        <v>Friday</v>
      </c>
      <c r="N3121">
        <f t="shared" si="194"/>
        <v>0</v>
      </c>
      <c r="O3121" t="str">
        <f t="shared" si="195"/>
        <v>Actual</v>
      </c>
    </row>
    <row r="3122" spans="1:15" x14ac:dyDescent="0.25">
      <c r="A3122" t="s">
        <v>3509</v>
      </c>
      <c r="B3122" t="s">
        <v>9</v>
      </c>
      <c r="C3122">
        <v>5</v>
      </c>
      <c r="D3122">
        <f t="shared" si="192"/>
        <v>5</v>
      </c>
      <c r="E3122">
        <v>2</v>
      </c>
      <c r="F3122">
        <f>IF(OR(E3122="",E3122="UNKNOWN",E3122="ERROR"),_xlfn.XLOOKUP(Table2[[#This Row],[Item]],Items_List!A:A,Items_List!B:B),E3122)</f>
        <v>2</v>
      </c>
      <c r="G3122">
        <v>10</v>
      </c>
      <c r="H3122">
        <f t="shared" si="193"/>
        <v>10</v>
      </c>
      <c r="I3122" t="s">
        <v>23</v>
      </c>
      <c r="J3122" t="s">
        <v>10059</v>
      </c>
      <c r="K3122" s="1">
        <v>45244</v>
      </c>
      <c r="L3122" s="1" t="str">
        <f>IF(ISNUMBER(Table2[[#This Row],[Transaction Date]]),TEXT(Table2[[#This Row],[Transaction Date]],"mmmm"),"Unknown")</f>
        <v>November</v>
      </c>
      <c r="M3122" s="1" t="str">
        <f>IF(ISNUMBER(Table2[[#This Row],[Transaction Date]]),TEXT(Table2[[#This Row],[Transaction Date]],"dddd"),"Unknown")</f>
        <v>Tuesday</v>
      </c>
      <c r="N3122">
        <f t="shared" si="194"/>
        <v>0</v>
      </c>
      <c r="O3122" t="str">
        <f t="shared" si="195"/>
        <v>Actual</v>
      </c>
    </row>
    <row r="3123" spans="1:15" x14ac:dyDescent="0.25">
      <c r="A3123" t="s">
        <v>3511</v>
      </c>
      <c r="B3123" t="s">
        <v>17</v>
      </c>
      <c r="C3123">
        <v>2</v>
      </c>
      <c r="D3123">
        <f t="shared" si="192"/>
        <v>2</v>
      </c>
      <c r="E3123">
        <v>1</v>
      </c>
      <c r="F3123">
        <f>IF(OR(E3123="",E3123="UNKNOWN",E3123="ERROR"),_xlfn.XLOOKUP(Table2[[#This Row],[Item]],Items_List!A:A,Items_List!B:B),E3123)</f>
        <v>1</v>
      </c>
      <c r="G3123">
        <v>2</v>
      </c>
      <c r="H3123">
        <f t="shared" si="193"/>
        <v>2</v>
      </c>
      <c r="I3123" t="s">
        <v>23</v>
      </c>
      <c r="J3123" t="s">
        <v>11</v>
      </c>
      <c r="K3123" s="1">
        <v>45223</v>
      </c>
      <c r="L3123" s="1" t="str">
        <f>IF(ISNUMBER(Table2[[#This Row],[Transaction Date]]),TEXT(Table2[[#This Row],[Transaction Date]],"mmmm"),"Unknown")</f>
        <v>October</v>
      </c>
      <c r="M3123" s="1" t="str">
        <f>IF(ISNUMBER(Table2[[#This Row],[Transaction Date]]),TEXT(Table2[[#This Row],[Transaction Date]],"dddd"),"Unknown")</f>
        <v>Tuesday</v>
      </c>
      <c r="N3123">
        <f t="shared" si="194"/>
        <v>0</v>
      </c>
      <c r="O3123" t="str">
        <f t="shared" si="195"/>
        <v>Actual</v>
      </c>
    </row>
    <row r="3124" spans="1:15" x14ac:dyDescent="0.25">
      <c r="A3124" t="s">
        <v>3512</v>
      </c>
      <c r="B3124" t="s">
        <v>39</v>
      </c>
      <c r="C3124">
        <v>4</v>
      </c>
      <c r="D3124">
        <f t="shared" si="192"/>
        <v>4</v>
      </c>
      <c r="E3124">
        <v>3</v>
      </c>
      <c r="F3124">
        <f>IF(OR(E3124="",E3124="UNKNOWN",E3124="ERROR"),_xlfn.XLOOKUP(Table2[[#This Row],[Item]],Items_List!A:A,Items_List!B:B),E3124)</f>
        <v>3</v>
      </c>
      <c r="G3124">
        <v>12</v>
      </c>
      <c r="H3124">
        <f t="shared" si="193"/>
        <v>12</v>
      </c>
      <c r="I3124" t="s">
        <v>23</v>
      </c>
      <c r="J3124" t="s">
        <v>10059</v>
      </c>
      <c r="K3124" s="1">
        <v>45130</v>
      </c>
      <c r="L3124" s="1" t="str">
        <f>IF(ISNUMBER(Table2[[#This Row],[Transaction Date]]),TEXT(Table2[[#This Row],[Transaction Date]],"mmmm"),"Unknown")</f>
        <v>July</v>
      </c>
      <c r="M3124" s="1" t="str">
        <f>IF(ISNUMBER(Table2[[#This Row],[Transaction Date]]),TEXT(Table2[[#This Row],[Transaction Date]],"dddd"),"Unknown")</f>
        <v>Sunday</v>
      </c>
      <c r="N3124">
        <f t="shared" si="194"/>
        <v>0</v>
      </c>
      <c r="O3124" t="str">
        <f t="shared" si="195"/>
        <v>Actual</v>
      </c>
    </row>
    <row r="3125" spans="1:15" x14ac:dyDescent="0.25">
      <c r="A3125" t="s">
        <v>3513</v>
      </c>
      <c r="B3125" t="s">
        <v>9</v>
      </c>
      <c r="C3125">
        <v>3</v>
      </c>
      <c r="D3125">
        <f t="shared" si="192"/>
        <v>3</v>
      </c>
      <c r="E3125">
        <v>2</v>
      </c>
      <c r="F3125">
        <f>IF(OR(E3125="",E3125="UNKNOWN",E3125="ERROR"),_xlfn.XLOOKUP(Table2[[#This Row],[Item]],Items_List!A:A,Items_List!B:B),E3125)</f>
        <v>2</v>
      </c>
      <c r="G3125" t="s">
        <v>21</v>
      </c>
      <c r="H3125">
        <f t="shared" si="193"/>
        <v>6</v>
      </c>
      <c r="I3125" t="s">
        <v>10059</v>
      </c>
      <c r="J3125" t="s">
        <v>10059</v>
      </c>
      <c r="K3125" s="1">
        <v>45136</v>
      </c>
      <c r="L3125" s="1" t="str">
        <f>IF(ISNUMBER(Table2[[#This Row],[Transaction Date]]),TEXT(Table2[[#This Row],[Transaction Date]],"mmmm"),"Unknown")</f>
        <v>July</v>
      </c>
      <c r="M3125" s="1" t="str">
        <f>IF(ISNUMBER(Table2[[#This Row],[Transaction Date]]),TEXT(Table2[[#This Row],[Transaction Date]],"dddd"),"Unknown")</f>
        <v>Saturday</v>
      </c>
      <c r="N3125">
        <f t="shared" si="194"/>
        <v>1</v>
      </c>
      <c r="O3125" t="str">
        <f t="shared" si="195"/>
        <v>Actual</v>
      </c>
    </row>
    <row r="3126" spans="1:15" x14ac:dyDescent="0.25">
      <c r="A3126" t="s">
        <v>3514</v>
      </c>
      <c r="B3126" t="s">
        <v>65</v>
      </c>
      <c r="C3126">
        <v>4</v>
      </c>
      <c r="D3126">
        <f t="shared" si="192"/>
        <v>4</v>
      </c>
      <c r="E3126">
        <v>1.5</v>
      </c>
      <c r="F3126">
        <f>IF(OR(E3126="",E3126="UNKNOWN",E3126="ERROR"),_xlfn.XLOOKUP(Table2[[#This Row],[Item]],Items_List!A:A,Items_List!B:B),E3126)</f>
        <v>1.5</v>
      </c>
      <c r="G3126">
        <v>6</v>
      </c>
      <c r="H3126">
        <f t="shared" si="193"/>
        <v>6</v>
      </c>
      <c r="I3126" t="s">
        <v>10059</v>
      </c>
      <c r="J3126" t="s">
        <v>11</v>
      </c>
      <c r="K3126" s="1">
        <v>45276</v>
      </c>
      <c r="L3126" s="1" t="str">
        <f>IF(ISNUMBER(Table2[[#This Row],[Transaction Date]]),TEXT(Table2[[#This Row],[Transaction Date]],"mmmm"),"Unknown")</f>
        <v>December</v>
      </c>
      <c r="M3126" s="1" t="str">
        <f>IF(ISNUMBER(Table2[[#This Row],[Transaction Date]]),TEXT(Table2[[#This Row],[Transaction Date]],"dddd"),"Unknown")</f>
        <v>Saturday</v>
      </c>
      <c r="N3126">
        <f t="shared" si="194"/>
        <v>0</v>
      </c>
      <c r="O3126" t="str">
        <f t="shared" si="195"/>
        <v>Actual</v>
      </c>
    </row>
    <row r="3127" spans="1:15" x14ac:dyDescent="0.25">
      <c r="A3127" t="s">
        <v>3515</v>
      </c>
      <c r="B3127" t="s">
        <v>13</v>
      </c>
      <c r="C3127">
        <v>4</v>
      </c>
      <c r="D3127">
        <f t="shared" si="192"/>
        <v>4</v>
      </c>
      <c r="E3127">
        <v>3</v>
      </c>
      <c r="F3127">
        <f>IF(OR(E3127="",E3127="UNKNOWN",E3127="ERROR"),_xlfn.XLOOKUP(Table2[[#This Row],[Item]],Items_List!A:A,Items_List!B:B),E3127)</f>
        <v>3</v>
      </c>
      <c r="G3127">
        <v>12</v>
      </c>
      <c r="H3127">
        <f t="shared" si="193"/>
        <v>12</v>
      </c>
      <c r="I3127" t="s">
        <v>14</v>
      </c>
      <c r="J3127" t="s">
        <v>11</v>
      </c>
      <c r="K3127" s="1">
        <v>45093</v>
      </c>
      <c r="L3127" s="1" t="str">
        <f>IF(ISNUMBER(Table2[[#This Row],[Transaction Date]]),TEXT(Table2[[#This Row],[Transaction Date]],"mmmm"),"Unknown")</f>
        <v>June</v>
      </c>
      <c r="M3127" s="1" t="str">
        <f>IF(ISNUMBER(Table2[[#This Row],[Transaction Date]]),TEXT(Table2[[#This Row],[Transaction Date]],"dddd"),"Unknown")</f>
        <v>Friday</v>
      </c>
      <c r="N3127">
        <f t="shared" si="194"/>
        <v>0</v>
      </c>
      <c r="O3127" t="str">
        <f t="shared" si="195"/>
        <v>Actual</v>
      </c>
    </row>
    <row r="3128" spans="1:15" x14ac:dyDescent="0.25">
      <c r="A3128" t="s">
        <v>3516</v>
      </c>
      <c r="B3128" t="s">
        <v>13</v>
      </c>
      <c r="C3128">
        <v>4</v>
      </c>
      <c r="D3128">
        <f t="shared" si="192"/>
        <v>4</v>
      </c>
      <c r="E3128">
        <v>3</v>
      </c>
      <c r="F3128">
        <f>IF(OR(E3128="",E3128="UNKNOWN",E3128="ERROR"),_xlfn.XLOOKUP(Table2[[#This Row],[Item]],Items_List!A:A,Items_List!B:B),E3128)</f>
        <v>3</v>
      </c>
      <c r="G3128">
        <v>12</v>
      </c>
      <c r="H3128">
        <f t="shared" si="193"/>
        <v>12</v>
      </c>
      <c r="I3128" t="s">
        <v>10059</v>
      </c>
      <c r="J3128" t="s">
        <v>11</v>
      </c>
      <c r="K3128" s="1">
        <v>45052</v>
      </c>
      <c r="L3128" s="1" t="str">
        <f>IF(ISNUMBER(Table2[[#This Row],[Transaction Date]]),TEXT(Table2[[#This Row],[Transaction Date]],"mmmm"),"Unknown")</f>
        <v>May</v>
      </c>
      <c r="M3128" s="1" t="str">
        <f>IF(ISNUMBER(Table2[[#This Row],[Transaction Date]]),TEXT(Table2[[#This Row],[Transaction Date]],"dddd"),"Unknown")</f>
        <v>Saturday</v>
      </c>
      <c r="N3128">
        <f t="shared" si="194"/>
        <v>0</v>
      </c>
      <c r="O3128" t="str">
        <f t="shared" si="195"/>
        <v>Actual</v>
      </c>
    </row>
    <row r="3129" spans="1:15" x14ac:dyDescent="0.25">
      <c r="A3129" t="s">
        <v>3517</v>
      </c>
      <c r="B3129" t="s">
        <v>65</v>
      </c>
      <c r="C3129">
        <v>5</v>
      </c>
      <c r="D3129">
        <f t="shared" si="192"/>
        <v>5</v>
      </c>
      <c r="E3129">
        <v>1.5</v>
      </c>
      <c r="F3129">
        <f>IF(OR(E3129="",E3129="UNKNOWN",E3129="ERROR"),_xlfn.XLOOKUP(Table2[[#This Row],[Item]],Items_List!A:A,Items_List!B:B),E3129)</f>
        <v>1.5</v>
      </c>
      <c r="H3129">
        <f t="shared" si="193"/>
        <v>7.5</v>
      </c>
      <c r="I3129" t="s">
        <v>23</v>
      </c>
      <c r="J3129" t="s">
        <v>15</v>
      </c>
      <c r="K3129" s="1">
        <v>45284</v>
      </c>
      <c r="L3129" s="1" t="str">
        <f>IF(ISNUMBER(Table2[[#This Row],[Transaction Date]]),TEXT(Table2[[#This Row],[Transaction Date]],"mmmm"),"Unknown")</f>
        <v>December</v>
      </c>
      <c r="M3129" s="1" t="str">
        <f>IF(ISNUMBER(Table2[[#This Row],[Transaction Date]]),TEXT(Table2[[#This Row],[Transaction Date]],"dddd"),"Unknown")</f>
        <v>Sunday</v>
      </c>
      <c r="N3129">
        <f t="shared" si="194"/>
        <v>1</v>
      </c>
      <c r="O3129" t="str">
        <f t="shared" si="195"/>
        <v>Actual</v>
      </c>
    </row>
    <row r="3130" spans="1:15" x14ac:dyDescent="0.25">
      <c r="A3130" t="s">
        <v>3518</v>
      </c>
      <c r="B3130" t="s">
        <v>39</v>
      </c>
      <c r="C3130">
        <v>3</v>
      </c>
      <c r="D3130">
        <f t="shared" si="192"/>
        <v>3</v>
      </c>
      <c r="E3130">
        <v>3</v>
      </c>
      <c r="F3130">
        <f>IF(OR(E3130="",E3130="UNKNOWN",E3130="ERROR"),_xlfn.XLOOKUP(Table2[[#This Row],[Item]],Items_List!A:A,Items_List!B:B),E3130)</f>
        <v>3</v>
      </c>
      <c r="G3130">
        <v>9</v>
      </c>
      <c r="H3130">
        <f t="shared" si="193"/>
        <v>9</v>
      </c>
      <c r="I3130" t="s">
        <v>10059</v>
      </c>
      <c r="J3130" t="s">
        <v>10059</v>
      </c>
      <c r="K3130" s="1">
        <v>45175</v>
      </c>
      <c r="L3130" s="1" t="str">
        <f>IF(ISNUMBER(Table2[[#This Row],[Transaction Date]]),TEXT(Table2[[#This Row],[Transaction Date]],"mmmm"),"Unknown")</f>
        <v>September</v>
      </c>
      <c r="M3130" s="1" t="str">
        <f>IF(ISNUMBER(Table2[[#This Row],[Transaction Date]]),TEXT(Table2[[#This Row],[Transaction Date]],"dddd"),"Unknown")</f>
        <v>Wednesday</v>
      </c>
      <c r="N3130">
        <f t="shared" si="194"/>
        <v>0</v>
      </c>
      <c r="O3130" t="str">
        <f t="shared" si="195"/>
        <v>Actual</v>
      </c>
    </row>
    <row r="3131" spans="1:15" x14ac:dyDescent="0.25">
      <c r="A3131" t="s">
        <v>3519</v>
      </c>
      <c r="B3131" t="s">
        <v>17</v>
      </c>
      <c r="C3131">
        <v>4</v>
      </c>
      <c r="D3131">
        <f t="shared" si="192"/>
        <v>4</v>
      </c>
      <c r="E3131">
        <v>1</v>
      </c>
      <c r="F3131">
        <f>IF(OR(E3131="",E3131="UNKNOWN",E3131="ERROR"),_xlfn.XLOOKUP(Table2[[#This Row],[Item]],Items_List!A:A,Items_List!B:B),E3131)</f>
        <v>1</v>
      </c>
      <c r="G3131">
        <v>4</v>
      </c>
      <c r="H3131">
        <f t="shared" si="193"/>
        <v>4</v>
      </c>
      <c r="I3131" t="s">
        <v>10</v>
      </c>
      <c r="J3131" t="s">
        <v>15</v>
      </c>
      <c r="K3131" s="1">
        <v>44987</v>
      </c>
      <c r="L3131" s="1" t="str">
        <f>IF(ISNUMBER(Table2[[#This Row],[Transaction Date]]),TEXT(Table2[[#This Row],[Transaction Date]],"mmmm"),"Unknown")</f>
        <v>March</v>
      </c>
      <c r="M3131" s="1" t="str">
        <f>IF(ISNUMBER(Table2[[#This Row],[Transaction Date]]),TEXT(Table2[[#This Row],[Transaction Date]],"dddd"),"Unknown")</f>
        <v>Thursday</v>
      </c>
      <c r="N3131">
        <f t="shared" si="194"/>
        <v>0</v>
      </c>
      <c r="O3131" t="str">
        <f t="shared" si="195"/>
        <v>Actual</v>
      </c>
    </row>
    <row r="3132" spans="1:15" x14ac:dyDescent="0.25">
      <c r="A3132" t="s">
        <v>3520</v>
      </c>
      <c r="B3132" t="s">
        <v>25</v>
      </c>
      <c r="C3132">
        <v>3</v>
      </c>
      <c r="D3132">
        <f t="shared" si="192"/>
        <v>3</v>
      </c>
      <c r="E3132">
        <v>4</v>
      </c>
      <c r="F3132">
        <f>IF(OR(E3132="",E3132="UNKNOWN",E3132="ERROR"),_xlfn.XLOOKUP(Table2[[#This Row],[Item]],Items_List!A:A,Items_List!B:B),E3132)</f>
        <v>4</v>
      </c>
      <c r="G3132">
        <v>12</v>
      </c>
      <c r="H3132">
        <f t="shared" si="193"/>
        <v>12</v>
      </c>
      <c r="I3132" t="s">
        <v>23</v>
      </c>
      <c r="J3132" t="s">
        <v>11</v>
      </c>
      <c r="L3132" s="1" t="str">
        <f>IF(ISNUMBER(Table2[[#This Row],[Transaction Date]]),TEXT(Table2[[#This Row],[Transaction Date]],"mmmm"),"Unknown")</f>
        <v>Unknown</v>
      </c>
      <c r="M3132" s="1" t="str">
        <f>IF(ISNUMBER(Table2[[#This Row],[Transaction Date]]),TEXT(Table2[[#This Row],[Transaction Date]],"dddd"),"Unknown")</f>
        <v>Unknown</v>
      </c>
      <c r="N3132">
        <f t="shared" si="194"/>
        <v>0</v>
      </c>
      <c r="O3132" t="str">
        <f t="shared" si="195"/>
        <v>Actual</v>
      </c>
    </row>
    <row r="3133" spans="1:15" x14ac:dyDescent="0.25">
      <c r="A3133" t="s">
        <v>3522</v>
      </c>
      <c r="B3133" t="s">
        <v>28</v>
      </c>
      <c r="C3133">
        <v>1</v>
      </c>
      <c r="D3133">
        <f t="shared" si="192"/>
        <v>1</v>
      </c>
      <c r="E3133">
        <v>4</v>
      </c>
      <c r="F3133">
        <f>IF(OR(E3133="",E3133="UNKNOWN",E3133="ERROR"),_xlfn.XLOOKUP(Table2[[#This Row],[Item]],Items_List!A:A,Items_List!B:B),E3133)</f>
        <v>4</v>
      </c>
      <c r="G3133">
        <v>4</v>
      </c>
      <c r="H3133">
        <f t="shared" si="193"/>
        <v>4</v>
      </c>
      <c r="I3133" t="s">
        <v>23</v>
      </c>
      <c r="J3133" t="s">
        <v>10059</v>
      </c>
      <c r="K3133" s="1">
        <v>45235</v>
      </c>
      <c r="L3133" s="1" t="str">
        <f>IF(ISNUMBER(Table2[[#This Row],[Transaction Date]]),TEXT(Table2[[#This Row],[Transaction Date]],"mmmm"),"Unknown")</f>
        <v>November</v>
      </c>
      <c r="M3133" s="1" t="str">
        <f>IF(ISNUMBER(Table2[[#This Row],[Transaction Date]]),TEXT(Table2[[#This Row],[Transaction Date]],"dddd"),"Unknown")</f>
        <v>Sunday</v>
      </c>
      <c r="N3133">
        <f t="shared" si="194"/>
        <v>0</v>
      </c>
      <c r="O3133" t="str">
        <f t="shared" si="195"/>
        <v>Actual</v>
      </c>
    </row>
    <row r="3134" spans="1:15" x14ac:dyDescent="0.25">
      <c r="A3134" t="s">
        <v>3523</v>
      </c>
      <c r="B3134" t="s">
        <v>65</v>
      </c>
      <c r="C3134">
        <v>3</v>
      </c>
      <c r="D3134">
        <f t="shared" si="192"/>
        <v>3</v>
      </c>
      <c r="E3134">
        <v>1.5</v>
      </c>
      <c r="F3134">
        <f>IF(OR(E3134="",E3134="UNKNOWN",E3134="ERROR"),_xlfn.XLOOKUP(Table2[[#This Row],[Item]],Items_List!A:A,Items_List!B:B),E3134)</f>
        <v>1.5</v>
      </c>
      <c r="G3134">
        <v>4.5</v>
      </c>
      <c r="H3134">
        <f t="shared" si="193"/>
        <v>4.5</v>
      </c>
      <c r="I3134" t="s">
        <v>14</v>
      </c>
      <c r="J3134" t="s">
        <v>11</v>
      </c>
      <c r="K3134" s="1">
        <v>45171</v>
      </c>
      <c r="L3134" s="1" t="str">
        <f>IF(ISNUMBER(Table2[[#This Row],[Transaction Date]]),TEXT(Table2[[#This Row],[Transaction Date]],"mmmm"),"Unknown")</f>
        <v>September</v>
      </c>
      <c r="M3134" s="1" t="str">
        <f>IF(ISNUMBER(Table2[[#This Row],[Transaction Date]]),TEXT(Table2[[#This Row],[Transaction Date]],"dddd"),"Unknown")</f>
        <v>Saturday</v>
      </c>
      <c r="N3134">
        <f t="shared" si="194"/>
        <v>0</v>
      </c>
      <c r="O3134" t="str">
        <f t="shared" si="195"/>
        <v>Actual</v>
      </c>
    </row>
    <row r="3135" spans="1:15" x14ac:dyDescent="0.25">
      <c r="A3135" t="s">
        <v>3524</v>
      </c>
      <c r="B3135" t="s">
        <v>13</v>
      </c>
      <c r="C3135">
        <v>1</v>
      </c>
      <c r="D3135">
        <f t="shared" si="192"/>
        <v>1</v>
      </c>
      <c r="E3135">
        <v>3</v>
      </c>
      <c r="F3135">
        <f>IF(OR(E3135="",E3135="UNKNOWN",E3135="ERROR"),_xlfn.XLOOKUP(Table2[[#This Row],[Item]],Items_List!A:A,Items_List!B:B),E3135)</f>
        <v>3</v>
      </c>
      <c r="G3135">
        <v>3</v>
      </c>
      <c r="H3135">
        <f t="shared" si="193"/>
        <v>3</v>
      </c>
      <c r="I3135" t="s">
        <v>10</v>
      </c>
      <c r="J3135" t="s">
        <v>15</v>
      </c>
      <c r="K3135" s="1">
        <v>45086</v>
      </c>
      <c r="L3135" s="1" t="str">
        <f>IF(ISNUMBER(Table2[[#This Row],[Transaction Date]]),TEXT(Table2[[#This Row],[Transaction Date]],"mmmm"),"Unknown")</f>
        <v>June</v>
      </c>
      <c r="M3135" s="1" t="str">
        <f>IF(ISNUMBER(Table2[[#This Row],[Transaction Date]]),TEXT(Table2[[#This Row],[Transaction Date]],"dddd"),"Unknown")</f>
        <v>Friday</v>
      </c>
      <c r="N3135">
        <f t="shared" si="194"/>
        <v>0</v>
      </c>
      <c r="O3135" t="str">
        <f t="shared" si="195"/>
        <v>Actual</v>
      </c>
    </row>
    <row r="3136" spans="1:15" x14ac:dyDescent="0.25">
      <c r="A3136" t="s">
        <v>3525</v>
      </c>
      <c r="B3136" t="s">
        <v>9</v>
      </c>
      <c r="C3136">
        <v>5</v>
      </c>
      <c r="D3136">
        <f t="shared" si="192"/>
        <v>5</v>
      </c>
      <c r="E3136">
        <v>2</v>
      </c>
      <c r="F3136">
        <f>IF(OR(E3136="",E3136="UNKNOWN",E3136="ERROR"),_xlfn.XLOOKUP(Table2[[#This Row],[Item]],Items_List!A:A,Items_List!B:B),E3136)</f>
        <v>2</v>
      </c>
      <c r="G3136">
        <v>10</v>
      </c>
      <c r="H3136">
        <f t="shared" si="193"/>
        <v>10</v>
      </c>
      <c r="I3136" t="s">
        <v>10</v>
      </c>
      <c r="J3136" t="s">
        <v>10059</v>
      </c>
      <c r="K3136" s="1">
        <v>45207</v>
      </c>
      <c r="L3136" s="1" t="str">
        <f>IF(ISNUMBER(Table2[[#This Row],[Transaction Date]]),TEXT(Table2[[#This Row],[Transaction Date]],"mmmm"),"Unknown")</f>
        <v>October</v>
      </c>
      <c r="M3136" s="1" t="str">
        <f>IF(ISNUMBER(Table2[[#This Row],[Transaction Date]]),TEXT(Table2[[#This Row],[Transaction Date]],"dddd"),"Unknown")</f>
        <v>Sunday</v>
      </c>
      <c r="N3136">
        <f t="shared" si="194"/>
        <v>0</v>
      </c>
      <c r="O3136" t="str">
        <f t="shared" si="195"/>
        <v>Actual</v>
      </c>
    </row>
    <row r="3137" spans="1:15" x14ac:dyDescent="0.25">
      <c r="A3137" t="s">
        <v>3526</v>
      </c>
      <c r="B3137" t="s">
        <v>25</v>
      </c>
      <c r="C3137">
        <v>3</v>
      </c>
      <c r="D3137">
        <f t="shared" si="192"/>
        <v>3</v>
      </c>
      <c r="E3137">
        <v>4</v>
      </c>
      <c r="F3137">
        <f>IF(OR(E3137="",E3137="UNKNOWN",E3137="ERROR"),_xlfn.XLOOKUP(Table2[[#This Row],[Item]],Items_List!A:A,Items_List!B:B),E3137)</f>
        <v>4</v>
      </c>
      <c r="G3137">
        <v>12</v>
      </c>
      <c r="H3137">
        <f t="shared" si="193"/>
        <v>12</v>
      </c>
      <c r="I3137" t="s">
        <v>10059</v>
      </c>
      <c r="J3137" t="s">
        <v>10059</v>
      </c>
      <c r="K3137" s="1">
        <v>45133</v>
      </c>
      <c r="L3137" s="1" t="str">
        <f>IF(ISNUMBER(Table2[[#This Row],[Transaction Date]]),TEXT(Table2[[#This Row],[Transaction Date]],"mmmm"),"Unknown")</f>
        <v>July</v>
      </c>
      <c r="M3137" s="1" t="str">
        <f>IF(ISNUMBER(Table2[[#This Row],[Transaction Date]]),TEXT(Table2[[#This Row],[Transaction Date]],"dddd"),"Unknown")</f>
        <v>Wednesday</v>
      </c>
      <c r="N3137">
        <f t="shared" si="194"/>
        <v>0</v>
      </c>
      <c r="O3137" t="str">
        <f t="shared" si="195"/>
        <v>Actual</v>
      </c>
    </row>
    <row r="3138" spans="1:15" x14ac:dyDescent="0.25">
      <c r="A3138" t="s">
        <v>3527</v>
      </c>
      <c r="B3138" t="s">
        <v>28</v>
      </c>
      <c r="C3138">
        <v>4</v>
      </c>
      <c r="D3138">
        <f t="shared" ref="D3138:D3201" si="196">IF(OR(C3138="",C3138="UNKNOWN",C3138="ERROR"),IFERROR(VALUE(G3138)/VALUE(E3138),""),VALUE(C3138))</f>
        <v>4</v>
      </c>
      <c r="E3138">
        <v>4</v>
      </c>
      <c r="F3138">
        <f>IF(OR(E3138="",E3138="UNKNOWN",E3138="ERROR"),_xlfn.XLOOKUP(Table2[[#This Row],[Item]],Items_List!A:A,Items_List!B:B),E3138)</f>
        <v>4</v>
      </c>
      <c r="G3138">
        <v>16</v>
      </c>
      <c r="H3138">
        <f t="shared" ref="H3138:H3201" si="197">D3138*F3138</f>
        <v>16</v>
      </c>
      <c r="I3138" t="s">
        <v>14</v>
      </c>
      <c r="J3138" t="s">
        <v>10059</v>
      </c>
      <c r="K3138" s="1">
        <v>45217</v>
      </c>
      <c r="L3138" s="1" t="str">
        <f>IF(ISNUMBER(Table2[[#This Row],[Transaction Date]]),TEXT(Table2[[#This Row],[Transaction Date]],"mmmm"),"Unknown")</f>
        <v>October</v>
      </c>
      <c r="M3138" s="1" t="str">
        <f>IF(ISNUMBER(Table2[[#This Row],[Transaction Date]]),TEXT(Table2[[#This Row],[Transaction Date]],"dddd"),"Unknown")</f>
        <v>Wednesday</v>
      </c>
      <c r="N3138">
        <f t="shared" ref="N3138:N3201" si="198">IF(OR(B3138="",B3138="unknown",B3138="error",C3138="",C3138="unknown",C3138="error",G3138="",G3138="error",G3138="unknown"),1,0)</f>
        <v>0</v>
      </c>
      <c r="O3138" t="str">
        <f t="shared" ref="O3138:O3201" si="199">IF(OR(C3138="",C3138="error",C3138="unknown"),"Estimated","Actual")</f>
        <v>Actual</v>
      </c>
    </row>
    <row r="3139" spans="1:15" x14ac:dyDescent="0.25">
      <c r="A3139" t="s">
        <v>3528</v>
      </c>
      <c r="B3139" t="s">
        <v>9</v>
      </c>
      <c r="C3139">
        <v>1</v>
      </c>
      <c r="D3139">
        <f t="shared" si="196"/>
        <v>1</v>
      </c>
      <c r="E3139">
        <v>2</v>
      </c>
      <c r="F3139">
        <f>IF(OR(E3139="",E3139="UNKNOWN",E3139="ERROR"),_xlfn.XLOOKUP(Table2[[#This Row],[Item]],Items_List!A:A,Items_List!B:B),E3139)</f>
        <v>2</v>
      </c>
      <c r="G3139">
        <v>2</v>
      </c>
      <c r="H3139">
        <f t="shared" si="197"/>
        <v>2</v>
      </c>
      <c r="I3139" t="s">
        <v>23</v>
      </c>
      <c r="J3139" t="s">
        <v>10059</v>
      </c>
      <c r="K3139" s="1">
        <v>45032</v>
      </c>
      <c r="L3139" s="1" t="str">
        <f>IF(ISNUMBER(Table2[[#This Row],[Transaction Date]]),TEXT(Table2[[#This Row],[Transaction Date]],"mmmm"),"Unknown")</f>
        <v>April</v>
      </c>
      <c r="M3139" s="1" t="str">
        <f>IF(ISNUMBER(Table2[[#This Row],[Transaction Date]]),TEXT(Table2[[#This Row],[Transaction Date]],"dddd"),"Unknown")</f>
        <v>Sunday</v>
      </c>
      <c r="N3139">
        <f t="shared" si="198"/>
        <v>0</v>
      </c>
      <c r="O3139" t="str">
        <f t="shared" si="199"/>
        <v>Actual</v>
      </c>
    </row>
    <row r="3140" spans="1:15" x14ac:dyDescent="0.25">
      <c r="A3140" t="s">
        <v>3529</v>
      </c>
      <c r="B3140" t="s">
        <v>13</v>
      </c>
      <c r="C3140">
        <v>2</v>
      </c>
      <c r="D3140">
        <f t="shared" si="196"/>
        <v>2</v>
      </c>
      <c r="E3140">
        <v>3</v>
      </c>
      <c r="F3140">
        <f>IF(OR(E3140="",E3140="UNKNOWN",E3140="ERROR"),_xlfn.XLOOKUP(Table2[[#This Row],[Item]],Items_List!A:A,Items_List!B:B),E3140)</f>
        <v>3</v>
      </c>
      <c r="G3140">
        <v>6</v>
      </c>
      <c r="H3140">
        <f t="shared" si="197"/>
        <v>6</v>
      </c>
      <c r="I3140" t="s">
        <v>14</v>
      </c>
      <c r="J3140" t="s">
        <v>10059</v>
      </c>
      <c r="K3140" s="1">
        <v>45288</v>
      </c>
      <c r="L3140" s="1" t="str">
        <f>IF(ISNUMBER(Table2[[#This Row],[Transaction Date]]),TEXT(Table2[[#This Row],[Transaction Date]],"mmmm"),"Unknown")</f>
        <v>December</v>
      </c>
      <c r="M3140" s="1" t="str">
        <f>IF(ISNUMBER(Table2[[#This Row],[Transaction Date]]),TEXT(Table2[[#This Row],[Transaction Date]],"dddd"),"Unknown")</f>
        <v>Thursday</v>
      </c>
      <c r="N3140">
        <f t="shared" si="198"/>
        <v>0</v>
      </c>
      <c r="O3140" t="str">
        <f t="shared" si="199"/>
        <v>Actual</v>
      </c>
    </row>
    <row r="3141" spans="1:15" x14ac:dyDescent="0.25">
      <c r="A3141" t="s">
        <v>3530</v>
      </c>
      <c r="B3141" t="s">
        <v>65</v>
      </c>
      <c r="C3141">
        <v>4</v>
      </c>
      <c r="D3141">
        <f t="shared" si="196"/>
        <v>4</v>
      </c>
      <c r="E3141" s="3">
        <f>_xlfn.XLOOKUP(Table2[[#This Row],[Item]],Items_List!$A$2:$A$9,Items_List!$B$2:$B$9)</f>
        <v>1.5</v>
      </c>
      <c r="F3141">
        <f>IF(OR(E3141="",E3141="UNKNOWN",E3141="ERROR"),_xlfn.XLOOKUP(Table2[[#This Row],[Item]],Items_List!A:A,Items_List!B:B),E3141)</f>
        <v>1.5</v>
      </c>
      <c r="G3141">
        <v>6</v>
      </c>
      <c r="H3141">
        <f t="shared" si="197"/>
        <v>6</v>
      </c>
      <c r="I3141" t="s">
        <v>10</v>
      </c>
      <c r="J3141" t="s">
        <v>15</v>
      </c>
      <c r="K3141" s="1">
        <v>44972</v>
      </c>
      <c r="L3141" s="1" t="str">
        <f>IF(ISNUMBER(Table2[[#This Row],[Transaction Date]]),TEXT(Table2[[#This Row],[Transaction Date]],"mmmm"),"Unknown")</f>
        <v>February</v>
      </c>
      <c r="M3141" s="1" t="str">
        <f>IF(ISNUMBER(Table2[[#This Row],[Transaction Date]]),TEXT(Table2[[#This Row],[Transaction Date]],"dddd"),"Unknown")</f>
        <v>Wednesday</v>
      </c>
      <c r="N3141">
        <f t="shared" si="198"/>
        <v>0</v>
      </c>
      <c r="O3141" t="str">
        <f t="shared" si="199"/>
        <v>Actual</v>
      </c>
    </row>
    <row r="3142" spans="1:15" x14ac:dyDescent="0.25">
      <c r="A3142" t="s">
        <v>3532</v>
      </c>
      <c r="B3142" t="s">
        <v>65</v>
      </c>
      <c r="C3142">
        <v>1</v>
      </c>
      <c r="D3142">
        <f t="shared" si="196"/>
        <v>1</v>
      </c>
      <c r="E3142">
        <v>1.5</v>
      </c>
      <c r="F3142">
        <f>IF(OR(E3142="",E3142="UNKNOWN",E3142="ERROR"),_xlfn.XLOOKUP(Table2[[#This Row],[Item]],Items_List!A:A,Items_List!B:B),E3142)</f>
        <v>1.5</v>
      </c>
      <c r="G3142">
        <v>1.5</v>
      </c>
      <c r="H3142">
        <f t="shared" si="197"/>
        <v>1.5</v>
      </c>
      <c r="I3142" t="s">
        <v>14</v>
      </c>
      <c r="J3142" t="s">
        <v>11</v>
      </c>
      <c r="K3142" s="1">
        <v>45005</v>
      </c>
      <c r="L3142" s="1" t="str">
        <f>IF(ISNUMBER(Table2[[#This Row],[Transaction Date]]),TEXT(Table2[[#This Row],[Transaction Date]],"mmmm"),"Unknown")</f>
        <v>March</v>
      </c>
      <c r="M3142" s="1" t="str">
        <f>IF(ISNUMBER(Table2[[#This Row],[Transaction Date]]),TEXT(Table2[[#This Row],[Transaction Date]],"dddd"),"Unknown")</f>
        <v>Monday</v>
      </c>
      <c r="N3142">
        <f t="shared" si="198"/>
        <v>0</v>
      </c>
      <c r="O3142" t="str">
        <f t="shared" si="199"/>
        <v>Actual</v>
      </c>
    </row>
    <row r="3143" spans="1:15" x14ac:dyDescent="0.25">
      <c r="A3143" t="s">
        <v>3533</v>
      </c>
      <c r="B3143" t="s">
        <v>25</v>
      </c>
      <c r="C3143">
        <v>5</v>
      </c>
      <c r="D3143">
        <f t="shared" si="196"/>
        <v>5</v>
      </c>
      <c r="E3143">
        <v>4</v>
      </c>
      <c r="F3143">
        <f>IF(OR(E3143="",E3143="UNKNOWN",E3143="ERROR"),_xlfn.XLOOKUP(Table2[[#This Row],[Item]],Items_List!A:A,Items_List!B:B),E3143)</f>
        <v>4</v>
      </c>
      <c r="G3143">
        <v>20</v>
      </c>
      <c r="H3143">
        <f t="shared" si="197"/>
        <v>20</v>
      </c>
      <c r="I3143" t="s">
        <v>10</v>
      </c>
      <c r="J3143" t="s">
        <v>10059</v>
      </c>
      <c r="K3143" s="1">
        <v>45143</v>
      </c>
      <c r="L3143" s="1" t="str">
        <f>IF(ISNUMBER(Table2[[#This Row],[Transaction Date]]),TEXT(Table2[[#This Row],[Transaction Date]],"mmmm"),"Unknown")</f>
        <v>August</v>
      </c>
      <c r="M3143" s="1" t="str">
        <f>IF(ISNUMBER(Table2[[#This Row],[Transaction Date]]),TEXT(Table2[[#This Row],[Transaction Date]],"dddd"),"Unknown")</f>
        <v>Saturday</v>
      </c>
      <c r="N3143">
        <f t="shared" si="198"/>
        <v>0</v>
      </c>
      <c r="O3143" t="str">
        <f t="shared" si="199"/>
        <v>Actual</v>
      </c>
    </row>
    <row r="3144" spans="1:15" x14ac:dyDescent="0.25">
      <c r="A3144" t="s">
        <v>3534</v>
      </c>
      <c r="B3144" t="s">
        <v>25</v>
      </c>
      <c r="C3144">
        <v>5</v>
      </c>
      <c r="D3144">
        <f t="shared" si="196"/>
        <v>5</v>
      </c>
      <c r="E3144">
        <v>4</v>
      </c>
      <c r="F3144">
        <f>IF(OR(E3144="",E3144="UNKNOWN",E3144="ERROR"),_xlfn.XLOOKUP(Table2[[#This Row],[Item]],Items_List!A:A,Items_List!B:B),E3144)</f>
        <v>4</v>
      </c>
      <c r="G3144">
        <v>20</v>
      </c>
      <c r="H3144">
        <f t="shared" si="197"/>
        <v>20</v>
      </c>
      <c r="I3144" t="s">
        <v>23</v>
      </c>
      <c r="J3144" t="s">
        <v>11</v>
      </c>
      <c r="K3144" s="1">
        <v>45033</v>
      </c>
      <c r="L3144" s="1" t="str">
        <f>IF(ISNUMBER(Table2[[#This Row],[Transaction Date]]),TEXT(Table2[[#This Row],[Transaction Date]],"mmmm"),"Unknown")</f>
        <v>April</v>
      </c>
      <c r="M3144" s="1" t="str">
        <f>IF(ISNUMBER(Table2[[#This Row],[Transaction Date]]),TEXT(Table2[[#This Row],[Transaction Date]],"dddd"),"Unknown")</f>
        <v>Monday</v>
      </c>
      <c r="N3144">
        <f t="shared" si="198"/>
        <v>0</v>
      </c>
      <c r="O3144" t="str">
        <f t="shared" si="199"/>
        <v>Actual</v>
      </c>
    </row>
    <row r="3145" spans="1:15" x14ac:dyDescent="0.25">
      <c r="A3145" t="s">
        <v>3535</v>
      </c>
      <c r="B3145" t="s">
        <v>25</v>
      </c>
      <c r="C3145">
        <v>3</v>
      </c>
      <c r="D3145">
        <f t="shared" si="196"/>
        <v>3</v>
      </c>
      <c r="E3145">
        <v>4</v>
      </c>
      <c r="F3145">
        <f>IF(OR(E3145="",E3145="UNKNOWN",E3145="ERROR"),_xlfn.XLOOKUP(Table2[[#This Row],[Item]],Items_List!A:A,Items_List!B:B),E3145)</f>
        <v>4</v>
      </c>
      <c r="G3145">
        <v>12</v>
      </c>
      <c r="H3145">
        <f t="shared" si="197"/>
        <v>12</v>
      </c>
      <c r="I3145" t="s">
        <v>23</v>
      </c>
      <c r="J3145" t="s">
        <v>10059</v>
      </c>
      <c r="K3145" s="1">
        <v>45047</v>
      </c>
      <c r="L3145" s="1" t="str">
        <f>IF(ISNUMBER(Table2[[#This Row],[Transaction Date]]),TEXT(Table2[[#This Row],[Transaction Date]],"mmmm"),"Unknown")</f>
        <v>May</v>
      </c>
      <c r="M3145" s="1" t="str">
        <f>IF(ISNUMBER(Table2[[#This Row],[Transaction Date]]),TEXT(Table2[[#This Row],[Transaction Date]],"dddd"),"Unknown")</f>
        <v>Monday</v>
      </c>
      <c r="N3145">
        <f t="shared" si="198"/>
        <v>0</v>
      </c>
      <c r="O3145" t="str">
        <f t="shared" si="199"/>
        <v>Actual</v>
      </c>
    </row>
    <row r="3146" spans="1:15" x14ac:dyDescent="0.25">
      <c r="A3146" t="s">
        <v>3536</v>
      </c>
      <c r="B3146" t="s">
        <v>39</v>
      </c>
      <c r="C3146">
        <v>4</v>
      </c>
      <c r="D3146">
        <f t="shared" si="196"/>
        <v>4</v>
      </c>
      <c r="E3146">
        <v>3</v>
      </c>
      <c r="F3146">
        <f>IF(OR(E3146="",E3146="UNKNOWN",E3146="ERROR"),_xlfn.XLOOKUP(Table2[[#This Row],[Item]],Items_List!A:A,Items_List!B:B),E3146)</f>
        <v>3</v>
      </c>
      <c r="H3146">
        <f t="shared" si="197"/>
        <v>12</v>
      </c>
      <c r="I3146" t="s">
        <v>23</v>
      </c>
      <c r="J3146" t="s">
        <v>11</v>
      </c>
      <c r="K3146" s="1">
        <v>45030</v>
      </c>
      <c r="L3146" s="1" t="str">
        <f>IF(ISNUMBER(Table2[[#This Row],[Transaction Date]]),TEXT(Table2[[#This Row],[Transaction Date]],"mmmm"),"Unknown")</f>
        <v>April</v>
      </c>
      <c r="M3146" s="1" t="str">
        <f>IF(ISNUMBER(Table2[[#This Row],[Transaction Date]]),TEXT(Table2[[#This Row],[Transaction Date]],"dddd"),"Unknown")</f>
        <v>Friday</v>
      </c>
      <c r="N3146">
        <f t="shared" si="198"/>
        <v>1</v>
      </c>
      <c r="O3146" t="str">
        <f t="shared" si="199"/>
        <v>Actual</v>
      </c>
    </row>
    <row r="3147" spans="1:15" x14ac:dyDescent="0.25">
      <c r="A3147" t="s">
        <v>3537</v>
      </c>
      <c r="B3147" t="s">
        <v>65</v>
      </c>
      <c r="C3147">
        <v>3</v>
      </c>
      <c r="D3147">
        <f t="shared" si="196"/>
        <v>3</v>
      </c>
      <c r="E3147">
        <v>1.5</v>
      </c>
      <c r="F3147">
        <f>IF(OR(E3147="",E3147="UNKNOWN",E3147="ERROR"),_xlfn.XLOOKUP(Table2[[#This Row],[Item]],Items_List!A:A,Items_List!B:B),E3147)</f>
        <v>1.5</v>
      </c>
      <c r="G3147">
        <v>4.5</v>
      </c>
      <c r="H3147">
        <f t="shared" si="197"/>
        <v>4.5</v>
      </c>
      <c r="I3147" t="s">
        <v>14</v>
      </c>
      <c r="J3147" t="s">
        <v>10059</v>
      </c>
      <c r="K3147" s="1">
        <v>45210</v>
      </c>
      <c r="L3147" s="1" t="str">
        <f>IF(ISNUMBER(Table2[[#This Row],[Transaction Date]]),TEXT(Table2[[#This Row],[Transaction Date]],"mmmm"),"Unknown")</f>
        <v>October</v>
      </c>
      <c r="M3147" s="1" t="str">
        <f>IF(ISNUMBER(Table2[[#This Row],[Transaction Date]]),TEXT(Table2[[#This Row],[Transaction Date]],"dddd"),"Unknown")</f>
        <v>Wednesday</v>
      </c>
      <c r="N3147">
        <f t="shared" si="198"/>
        <v>0</v>
      </c>
      <c r="O3147" t="str">
        <f t="shared" si="199"/>
        <v>Actual</v>
      </c>
    </row>
    <row r="3148" spans="1:15" x14ac:dyDescent="0.25">
      <c r="A3148" t="s">
        <v>3538</v>
      </c>
      <c r="B3148" t="s">
        <v>17</v>
      </c>
      <c r="C3148">
        <v>3</v>
      </c>
      <c r="D3148">
        <f t="shared" si="196"/>
        <v>3</v>
      </c>
      <c r="E3148">
        <v>1</v>
      </c>
      <c r="F3148">
        <f>IF(OR(E3148="",E3148="UNKNOWN",E3148="ERROR"),_xlfn.XLOOKUP(Table2[[#This Row],[Item]],Items_List!A:A,Items_List!B:B),E3148)</f>
        <v>1</v>
      </c>
      <c r="G3148" t="s">
        <v>21</v>
      </c>
      <c r="H3148">
        <f t="shared" si="197"/>
        <v>3</v>
      </c>
      <c r="I3148" t="s">
        <v>10059</v>
      </c>
      <c r="J3148" t="s">
        <v>10059</v>
      </c>
      <c r="K3148" s="1">
        <v>45190</v>
      </c>
      <c r="L3148" s="1" t="str">
        <f>IF(ISNUMBER(Table2[[#This Row],[Transaction Date]]),TEXT(Table2[[#This Row],[Transaction Date]],"mmmm"),"Unknown")</f>
        <v>September</v>
      </c>
      <c r="M3148" s="1" t="str">
        <f>IF(ISNUMBER(Table2[[#This Row],[Transaction Date]]),TEXT(Table2[[#This Row],[Transaction Date]],"dddd"),"Unknown")</f>
        <v>Thursday</v>
      </c>
      <c r="N3148">
        <f t="shared" si="198"/>
        <v>1</v>
      </c>
      <c r="O3148" t="str">
        <f t="shared" si="199"/>
        <v>Actual</v>
      </c>
    </row>
    <row r="3149" spans="1:15" x14ac:dyDescent="0.25">
      <c r="A3149" t="s">
        <v>3539</v>
      </c>
      <c r="B3149" t="s">
        <v>25</v>
      </c>
      <c r="C3149">
        <v>3</v>
      </c>
      <c r="D3149">
        <f t="shared" si="196"/>
        <v>3</v>
      </c>
      <c r="E3149">
        <v>4</v>
      </c>
      <c r="F3149">
        <f>IF(OR(E3149="",E3149="UNKNOWN",E3149="ERROR"),_xlfn.XLOOKUP(Table2[[#This Row],[Item]],Items_List!A:A,Items_List!B:B),E3149)</f>
        <v>4</v>
      </c>
      <c r="G3149" t="s">
        <v>18</v>
      </c>
      <c r="H3149">
        <f t="shared" si="197"/>
        <v>12</v>
      </c>
      <c r="I3149" t="s">
        <v>10059</v>
      </c>
      <c r="J3149" t="s">
        <v>15</v>
      </c>
      <c r="K3149" s="1">
        <v>45055</v>
      </c>
      <c r="L3149" s="1" t="str">
        <f>IF(ISNUMBER(Table2[[#This Row],[Transaction Date]]),TEXT(Table2[[#This Row],[Transaction Date]],"mmmm"),"Unknown")</f>
        <v>May</v>
      </c>
      <c r="M3149" s="1" t="str">
        <f>IF(ISNUMBER(Table2[[#This Row],[Transaction Date]]),TEXT(Table2[[#This Row],[Transaction Date]],"dddd"),"Unknown")</f>
        <v>Tuesday</v>
      </c>
      <c r="N3149">
        <f t="shared" si="198"/>
        <v>1</v>
      </c>
      <c r="O3149" t="str">
        <f t="shared" si="199"/>
        <v>Actual</v>
      </c>
    </row>
    <row r="3150" spans="1:15" x14ac:dyDescent="0.25">
      <c r="A3150" t="s">
        <v>3540</v>
      </c>
      <c r="B3150" t="s">
        <v>20</v>
      </c>
      <c r="C3150">
        <v>5</v>
      </c>
      <c r="D3150">
        <f t="shared" si="196"/>
        <v>5</v>
      </c>
      <c r="E3150">
        <v>5</v>
      </c>
      <c r="F3150">
        <f>IF(OR(E3150="",E3150="UNKNOWN",E3150="ERROR"),_xlfn.XLOOKUP(Table2[[#This Row],[Item]],Items_List!A:A,Items_List!B:B),E3150)</f>
        <v>5</v>
      </c>
      <c r="G3150">
        <v>25</v>
      </c>
      <c r="H3150">
        <f t="shared" si="197"/>
        <v>25</v>
      </c>
      <c r="I3150" t="s">
        <v>10059</v>
      </c>
      <c r="J3150" t="s">
        <v>11</v>
      </c>
      <c r="K3150" s="1">
        <v>44956</v>
      </c>
      <c r="L3150" s="1" t="str">
        <f>IF(ISNUMBER(Table2[[#This Row],[Transaction Date]]),TEXT(Table2[[#This Row],[Transaction Date]],"mmmm"),"Unknown")</f>
        <v>January</v>
      </c>
      <c r="M3150" s="1" t="str">
        <f>IF(ISNUMBER(Table2[[#This Row],[Transaction Date]]),TEXT(Table2[[#This Row],[Transaction Date]],"dddd"),"Unknown")</f>
        <v>Monday</v>
      </c>
      <c r="N3150">
        <f t="shared" si="198"/>
        <v>0</v>
      </c>
      <c r="O3150" t="str">
        <f t="shared" si="199"/>
        <v>Actual</v>
      </c>
    </row>
    <row r="3151" spans="1:15" x14ac:dyDescent="0.25">
      <c r="A3151" t="s">
        <v>3542</v>
      </c>
      <c r="B3151" t="s">
        <v>65</v>
      </c>
      <c r="C3151">
        <v>4</v>
      </c>
      <c r="D3151">
        <f t="shared" si="196"/>
        <v>4</v>
      </c>
      <c r="E3151" s="3">
        <f>_xlfn.XLOOKUP(Table2[[#This Row],[Item]],Items_List!$A$2:$A$9,Items_List!$B$2:$B$9)</f>
        <v>1.5</v>
      </c>
      <c r="F3151">
        <f>IF(OR(E3151="",E3151="UNKNOWN",E3151="ERROR"),_xlfn.XLOOKUP(Table2[[#This Row],[Item]],Items_List!A:A,Items_List!B:B),E3151)</f>
        <v>1.5</v>
      </c>
      <c r="G3151">
        <v>6</v>
      </c>
      <c r="H3151">
        <f t="shared" si="197"/>
        <v>6</v>
      </c>
      <c r="I3151" t="s">
        <v>14</v>
      </c>
      <c r="J3151" t="s">
        <v>10059</v>
      </c>
      <c r="K3151" s="1">
        <v>45228</v>
      </c>
      <c r="L3151" s="1" t="str">
        <f>IF(ISNUMBER(Table2[[#This Row],[Transaction Date]]),TEXT(Table2[[#This Row],[Transaction Date]],"mmmm"),"Unknown")</f>
        <v>October</v>
      </c>
      <c r="M3151" s="1" t="str">
        <f>IF(ISNUMBER(Table2[[#This Row],[Transaction Date]]),TEXT(Table2[[#This Row],[Transaction Date]],"dddd"),"Unknown")</f>
        <v>Sunday</v>
      </c>
      <c r="N3151">
        <f t="shared" si="198"/>
        <v>0</v>
      </c>
      <c r="O3151" t="str">
        <f t="shared" si="199"/>
        <v>Actual</v>
      </c>
    </row>
    <row r="3152" spans="1:15" x14ac:dyDescent="0.25">
      <c r="A3152" t="s">
        <v>3544</v>
      </c>
      <c r="B3152" t="s">
        <v>20</v>
      </c>
      <c r="C3152">
        <v>4</v>
      </c>
      <c r="D3152">
        <f t="shared" si="196"/>
        <v>4</v>
      </c>
      <c r="E3152">
        <v>5</v>
      </c>
      <c r="F3152">
        <f>IF(OR(E3152="",E3152="UNKNOWN",E3152="ERROR"),_xlfn.XLOOKUP(Table2[[#This Row],[Item]],Items_List!A:A,Items_List!B:B),E3152)</f>
        <v>5</v>
      </c>
      <c r="G3152">
        <v>20</v>
      </c>
      <c r="H3152">
        <f t="shared" si="197"/>
        <v>20</v>
      </c>
      <c r="I3152" t="s">
        <v>14</v>
      </c>
      <c r="J3152" t="s">
        <v>10059</v>
      </c>
      <c r="K3152" s="1">
        <v>45146</v>
      </c>
      <c r="L3152" s="1" t="str">
        <f>IF(ISNUMBER(Table2[[#This Row],[Transaction Date]]),TEXT(Table2[[#This Row],[Transaction Date]],"mmmm"),"Unknown")</f>
        <v>August</v>
      </c>
      <c r="M3152" s="1" t="str">
        <f>IF(ISNUMBER(Table2[[#This Row],[Transaction Date]]),TEXT(Table2[[#This Row],[Transaction Date]],"dddd"),"Unknown")</f>
        <v>Tuesday</v>
      </c>
      <c r="N3152">
        <f t="shared" si="198"/>
        <v>0</v>
      </c>
      <c r="O3152" t="str">
        <f t="shared" si="199"/>
        <v>Actual</v>
      </c>
    </row>
    <row r="3153" spans="1:15" x14ac:dyDescent="0.25">
      <c r="A3153" t="s">
        <v>3545</v>
      </c>
      <c r="B3153" t="s">
        <v>65</v>
      </c>
      <c r="C3153">
        <v>3</v>
      </c>
      <c r="D3153">
        <f t="shared" si="196"/>
        <v>3</v>
      </c>
      <c r="E3153">
        <v>1.5</v>
      </c>
      <c r="F3153">
        <f>IF(OR(E3153="",E3153="UNKNOWN",E3153="ERROR"),_xlfn.XLOOKUP(Table2[[#This Row],[Item]],Items_List!A:A,Items_List!B:B),E3153)</f>
        <v>1.5</v>
      </c>
      <c r="G3153">
        <v>4.5</v>
      </c>
      <c r="H3153">
        <f t="shared" si="197"/>
        <v>4.5</v>
      </c>
      <c r="I3153" t="s">
        <v>23</v>
      </c>
      <c r="J3153" t="s">
        <v>10059</v>
      </c>
      <c r="K3153" s="1">
        <v>44974</v>
      </c>
      <c r="L3153" s="1" t="str">
        <f>IF(ISNUMBER(Table2[[#This Row],[Transaction Date]]),TEXT(Table2[[#This Row],[Transaction Date]],"mmmm"),"Unknown")</f>
        <v>February</v>
      </c>
      <c r="M3153" s="1" t="str">
        <f>IF(ISNUMBER(Table2[[#This Row],[Transaction Date]]),TEXT(Table2[[#This Row],[Transaction Date]],"dddd"),"Unknown")</f>
        <v>Friday</v>
      </c>
      <c r="N3153">
        <f t="shared" si="198"/>
        <v>0</v>
      </c>
      <c r="O3153" t="str">
        <f t="shared" si="199"/>
        <v>Actual</v>
      </c>
    </row>
    <row r="3154" spans="1:15" x14ac:dyDescent="0.25">
      <c r="A3154" t="s">
        <v>3546</v>
      </c>
      <c r="B3154" t="s">
        <v>17</v>
      </c>
      <c r="C3154">
        <v>5</v>
      </c>
      <c r="D3154">
        <f t="shared" si="196"/>
        <v>5</v>
      </c>
      <c r="E3154">
        <v>1</v>
      </c>
      <c r="F3154">
        <f>IF(OR(E3154="",E3154="UNKNOWN",E3154="ERROR"),_xlfn.XLOOKUP(Table2[[#This Row],[Item]],Items_List!A:A,Items_List!B:B),E3154)</f>
        <v>1</v>
      </c>
      <c r="G3154">
        <v>5</v>
      </c>
      <c r="H3154">
        <f t="shared" si="197"/>
        <v>5</v>
      </c>
      <c r="I3154" t="s">
        <v>14</v>
      </c>
      <c r="J3154" t="s">
        <v>10059</v>
      </c>
      <c r="K3154" s="1">
        <v>45081</v>
      </c>
      <c r="L3154" s="1" t="str">
        <f>IF(ISNUMBER(Table2[[#This Row],[Transaction Date]]),TEXT(Table2[[#This Row],[Transaction Date]],"mmmm"),"Unknown")</f>
        <v>June</v>
      </c>
      <c r="M3154" s="1" t="str">
        <f>IF(ISNUMBER(Table2[[#This Row],[Transaction Date]]),TEXT(Table2[[#This Row],[Transaction Date]],"dddd"),"Unknown")</f>
        <v>Sunday</v>
      </c>
      <c r="N3154">
        <f t="shared" si="198"/>
        <v>0</v>
      </c>
      <c r="O3154" t="str">
        <f t="shared" si="199"/>
        <v>Actual</v>
      </c>
    </row>
    <row r="3155" spans="1:15" x14ac:dyDescent="0.25">
      <c r="A3155" t="s">
        <v>3547</v>
      </c>
      <c r="B3155" t="s">
        <v>20</v>
      </c>
      <c r="C3155">
        <v>2</v>
      </c>
      <c r="D3155">
        <f t="shared" si="196"/>
        <v>2</v>
      </c>
      <c r="E3155">
        <v>5</v>
      </c>
      <c r="F3155">
        <f>IF(OR(E3155="",E3155="UNKNOWN",E3155="ERROR"),_xlfn.XLOOKUP(Table2[[#This Row],[Item]],Items_List!A:A,Items_List!B:B),E3155)</f>
        <v>5</v>
      </c>
      <c r="G3155">
        <v>10</v>
      </c>
      <c r="H3155">
        <f t="shared" si="197"/>
        <v>10</v>
      </c>
      <c r="I3155" t="s">
        <v>10</v>
      </c>
      <c r="J3155" t="s">
        <v>15</v>
      </c>
      <c r="K3155" s="1">
        <v>45175</v>
      </c>
      <c r="L3155" s="1" t="str">
        <f>IF(ISNUMBER(Table2[[#This Row],[Transaction Date]]),TEXT(Table2[[#This Row],[Transaction Date]],"mmmm"),"Unknown")</f>
        <v>September</v>
      </c>
      <c r="M3155" s="1" t="str">
        <f>IF(ISNUMBER(Table2[[#This Row],[Transaction Date]]),TEXT(Table2[[#This Row],[Transaction Date]],"dddd"),"Unknown")</f>
        <v>Wednesday</v>
      </c>
      <c r="N3155">
        <f t="shared" si="198"/>
        <v>0</v>
      </c>
      <c r="O3155" t="str">
        <f t="shared" si="199"/>
        <v>Actual</v>
      </c>
    </row>
    <row r="3156" spans="1:15" x14ac:dyDescent="0.25">
      <c r="A3156" t="s">
        <v>3548</v>
      </c>
      <c r="B3156" t="s">
        <v>20</v>
      </c>
      <c r="C3156">
        <v>3</v>
      </c>
      <c r="D3156">
        <f t="shared" si="196"/>
        <v>3</v>
      </c>
      <c r="E3156">
        <v>5</v>
      </c>
      <c r="F3156">
        <f>IF(OR(E3156="",E3156="UNKNOWN",E3156="ERROR"),_xlfn.XLOOKUP(Table2[[#This Row],[Item]],Items_List!A:A,Items_List!B:B),E3156)</f>
        <v>5</v>
      </c>
      <c r="G3156">
        <v>15</v>
      </c>
      <c r="H3156">
        <f t="shared" si="197"/>
        <v>15</v>
      </c>
      <c r="I3156" t="s">
        <v>10</v>
      </c>
      <c r="J3156" t="s">
        <v>15</v>
      </c>
      <c r="K3156" s="1">
        <v>45072</v>
      </c>
      <c r="L3156" s="1" t="str">
        <f>IF(ISNUMBER(Table2[[#This Row],[Transaction Date]]),TEXT(Table2[[#This Row],[Transaction Date]],"mmmm"),"Unknown")</f>
        <v>May</v>
      </c>
      <c r="M3156" s="1" t="str">
        <f>IF(ISNUMBER(Table2[[#This Row],[Transaction Date]]),TEXT(Table2[[#This Row],[Transaction Date]],"dddd"),"Unknown")</f>
        <v>Friday</v>
      </c>
      <c r="N3156">
        <f t="shared" si="198"/>
        <v>0</v>
      </c>
      <c r="O3156" t="str">
        <f t="shared" si="199"/>
        <v>Actual</v>
      </c>
    </row>
    <row r="3157" spans="1:15" x14ac:dyDescent="0.25">
      <c r="A3157" t="s">
        <v>3550</v>
      </c>
      <c r="B3157" t="s">
        <v>13</v>
      </c>
      <c r="C3157">
        <v>1</v>
      </c>
      <c r="D3157">
        <f t="shared" si="196"/>
        <v>1</v>
      </c>
      <c r="E3157">
        <v>3</v>
      </c>
      <c r="F3157">
        <f>IF(OR(E3157="",E3157="UNKNOWN",E3157="ERROR"),_xlfn.XLOOKUP(Table2[[#This Row],[Item]],Items_List!A:A,Items_List!B:B),E3157)</f>
        <v>3</v>
      </c>
      <c r="G3157">
        <v>3</v>
      </c>
      <c r="H3157">
        <f t="shared" si="197"/>
        <v>3</v>
      </c>
      <c r="I3157" t="s">
        <v>10</v>
      </c>
      <c r="J3157" t="s">
        <v>10059</v>
      </c>
      <c r="K3157" s="1">
        <v>44992</v>
      </c>
      <c r="L3157" s="1" t="str">
        <f>IF(ISNUMBER(Table2[[#This Row],[Transaction Date]]),TEXT(Table2[[#This Row],[Transaction Date]],"mmmm"),"Unknown")</f>
        <v>March</v>
      </c>
      <c r="M3157" s="1" t="str">
        <f>IF(ISNUMBER(Table2[[#This Row],[Transaction Date]]),TEXT(Table2[[#This Row],[Transaction Date]],"dddd"),"Unknown")</f>
        <v>Tuesday</v>
      </c>
      <c r="N3157">
        <f t="shared" si="198"/>
        <v>0</v>
      </c>
      <c r="O3157" t="str">
        <f t="shared" si="199"/>
        <v>Actual</v>
      </c>
    </row>
    <row r="3158" spans="1:15" x14ac:dyDescent="0.25">
      <c r="A3158" t="s">
        <v>3551</v>
      </c>
      <c r="B3158" t="s">
        <v>20</v>
      </c>
      <c r="C3158">
        <v>2</v>
      </c>
      <c r="D3158">
        <f t="shared" si="196"/>
        <v>2</v>
      </c>
      <c r="E3158" s="3">
        <f>_xlfn.XLOOKUP(Table2[[#This Row],[Item]],Items_List!$A$2:$A$9,Items_List!$B$2:$B$9)</f>
        <v>5</v>
      </c>
      <c r="F3158">
        <f>IF(OR(E3158="",E3158="UNKNOWN",E3158="ERROR"),_xlfn.XLOOKUP(Table2[[#This Row],[Item]],Items_List!A:A,Items_List!B:B),E3158)</f>
        <v>5</v>
      </c>
      <c r="G3158">
        <v>10</v>
      </c>
      <c r="H3158">
        <f t="shared" si="197"/>
        <v>10</v>
      </c>
      <c r="I3158" t="s">
        <v>10059</v>
      </c>
      <c r="J3158" t="s">
        <v>11</v>
      </c>
      <c r="K3158" s="1">
        <v>45167</v>
      </c>
      <c r="L3158" s="1" t="str">
        <f>IF(ISNUMBER(Table2[[#This Row],[Transaction Date]]),TEXT(Table2[[#This Row],[Transaction Date]],"mmmm"),"Unknown")</f>
        <v>August</v>
      </c>
      <c r="M3158" s="1" t="str">
        <f>IF(ISNUMBER(Table2[[#This Row],[Transaction Date]]),TEXT(Table2[[#This Row],[Transaction Date]],"dddd"),"Unknown")</f>
        <v>Tuesday</v>
      </c>
      <c r="N3158">
        <f t="shared" si="198"/>
        <v>0</v>
      </c>
      <c r="O3158" t="str">
        <f t="shared" si="199"/>
        <v>Actual</v>
      </c>
    </row>
    <row r="3159" spans="1:15" x14ac:dyDescent="0.25">
      <c r="A3159" t="s">
        <v>3552</v>
      </c>
      <c r="B3159" t="s">
        <v>28</v>
      </c>
      <c r="C3159">
        <v>5</v>
      </c>
      <c r="D3159">
        <f t="shared" si="196"/>
        <v>5</v>
      </c>
      <c r="E3159">
        <v>4</v>
      </c>
      <c r="F3159">
        <f>IF(OR(E3159="",E3159="UNKNOWN",E3159="ERROR"),_xlfn.XLOOKUP(Table2[[#This Row],[Item]],Items_List!A:A,Items_List!B:B),E3159)</f>
        <v>4</v>
      </c>
      <c r="G3159">
        <v>20</v>
      </c>
      <c r="H3159">
        <f t="shared" si="197"/>
        <v>20</v>
      </c>
      <c r="I3159" t="s">
        <v>14</v>
      </c>
      <c r="J3159" t="s">
        <v>11</v>
      </c>
      <c r="K3159" s="1">
        <v>44942</v>
      </c>
      <c r="L3159" s="1" t="str">
        <f>IF(ISNUMBER(Table2[[#This Row],[Transaction Date]]),TEXT(Table2[[#This Row],[Transaction Date]],"mmmm"),"Unknown")</f>
        <v>January</v>
      </c>
      <c r="M3159" s="1" t="str">
        <f>IF(ISNUMBER(Table2[[#This Row],[Transaction Date]]),TEXT(Table2[[#This Row],[Transaction Date]],"dddd"),"Unknown")</f>
        <v>Monday</v>
      </c>
      <c r="N3159">
        <f t="shared" si="198"/>
        <v>0</v>
      </c>
      <c r="O3159" t="str">
        <f t="shared" si="199"/>
        <v>Actual</v>
      </c>
    </row>
    <row r="3160" spans="1:15" x14ac:dyDescent="0.25">
      <c r="A3160" t="s">
        <v>3553</v>
      </c>
      <c r="B3160" t="s">
        <v>17</v>
      </c>
      <c r="C3160">
        <v>4</v>
      </c>
      <c r="D3160">
        <f t="shared" si="196"/>
        <v>4</v>
      </c>
      <c r="E3160">
        <v>1</v>
      </c>
      <c r="F3160">
        <f>IF(OR(E3160="",E3160="UNKNOWN",E3160="ERROR"),_xlfn.XLOOKUP(Table2[[#This Row],[Item]],Items_List!A:A,Items_List!B:B),E3160)</f>
        <v>1</v>
      </c>
      <c r="G3160">
        <v>4</v>
      </c>
      <c r="H3160">
        <f t="shared" si="197"/>
        <v>4</v>
      </c>
      <c r="I3160" t="s">
        <v>23</v>
      </c>
      <c r="J3160" t="s">
        <v>11</v>
      </c>
      <c r="K3160" s="1">
        <v>45022</v>
      </c>
      <c r="L3160" s="1" t="str">
        <f>IF(ISNUMBER(Table2[[#This Row],[Transaction Date]]),TEXT(Table2[[#This Row],[Transaction Date]],"mmmm"),"Unknown")</f>
        <v>April</v>
      </c>
      <c r="M3160" s="1" t="str">
        <f>IF(ISNUMBER(Table2[[#This Row],[Transaction Date]]),TEXT(Table2[[#This Row],[Transaction Date]],"dddd"),"Unknown")</f>
        <v>Thursday</v>
      </c>
      <c r="N3160">
        <f t="shared" si="198"/>
        <v>0</v>
      </c>
      <c r="O3160" t="str">
        <f t="shared" si="199"/>
        <v>Actual</v>
      </c>
    </row>
    <row r="3161" spans="1:15" x14ac:dyDescent="0.25">
      <c r="A3161" t="s">
        <v>3554</v>
      </c>
      <c r="B3161" t="s">
        <v>17</v>
      </c>
      <c r="C3161">
        <v>2</v>
      </c>
      <c r="D3161">
        <f t="shared" si="196"/>
        <v>2</v>
      </c>
      <c r="E3161">
        <v>1</v>
      </c>
      <c r="F3161">
        <f>IF(OR(E3161="",E3161="UNKNOWN",E3161="ERROR"),_xlfn.XLOOKUP(Table2[[#This Row],[Item]],Items_List!A:A,Items_List!B:B),E3161)</f>
        <v>1</v>
      </c>
      <c r="G3161">
        <v>2</v>
      </c>
      <c r="H3161">
        <f t="shared" si="197"/>
        <v>2</v>
      </c>
      <c r="I3161" t="s">
        <v>10</v>
      </c>
      <c r="J3161" t="s">
        <v>10059</v>
      </c>
      <c r="K3161" s="1">
        <v>45115</v>
      </c>
      <c r="L3161" s="1" t="str">
        <f>IF(ISNUMBER(Table2[[#This Row],[Transaction Date]]),TEXT(Table2[[#This Row],[Transaction Date]],"mmmm"),"Unknown")</f>
        <v>July</v>
      </c>
      <c r="M3161" s="1" t="str">
        <f>IF(ISNUMBER(Table2[[#This Row],[Transaction Date]]),TEXT(Table2[[#This Row],[Transaction Date]],"dddd"),"Unknown")</f>
        <v>Saturday</v>
      </c>
      <c r="N3161">
        <f t="shared" si="198"/>
        <v>0</v>
      </c>
      <c r="O3161" t="str">
        <f t="shared" si="199"/>
        <v>Actual</v>
      </c>
    </row>
    <row r="3162" spans="1:15" x14ac:dyDescent="0.25">
      <c r="A3162" t="s">
        <v>3555</v>
      </c>
      <c r="B3162" t="s">
        <v>13</v>
      </c>
      <c r="C3162">
        <v>1</v>
      </c>
      <c r="D3162">
        <f t="shared" si="196"/>
        <v>1</v>
      </c>
      <c r="E3162">
        <v>3</v>
      </c>
      <c r="F3162">
        <f>IF(OR(E3162="",E3162="UNKNOWN",E3162="ERROR"),_xlfn.XLOOKUP(Table2[[#This Row],[Item]],Items_List!A:A,Items_List!B:B),E3162)</f>
        <v>3</v>
      </c>
      <c r="G3162">
        <v>3</v>
      </c>
      <c r="H3162">
        <f t="shared" si="197"/>
        <v>3</v>
      </c>
      <c r="I3162" t="s">
        <v>10059</v>
      </c>
      <c r="J3162" t="s">
        <v>15</v>
      </c>
      <c r="K3162" s="1">
        <v>45280</v>
      </c>
      <c r="L3162" s="1" t="str">
        <f>IF(ISNUMBER(Table2[[#This Row],[Transaction Date]]),TEXT(Table2[[#This Row],[Transaction Date]],"mmmm"),"Unknown")</f>
        <v>December</v>
      </c>
      <c r="M3162" s="1" t="str">
        <f>IF(ISNUMBER(Table2[[#This Row],[Transaction Date]]),TEXT(Table2[[#This Row],[Transaction Date]],"dddd"),"Unknown")</f>
        <v>Wednesday</v>
      </c>
      <c r="N3162">
        <f t="shared" si="198"/>
        <v>0</v>
      </c>
      <c r="O3162" t="str">
        <f t="shared" si="199"/>
        <v>Actual</v>
      </c>
    </row>
    <row r="3163" spans="1:15" x14ac:dyDescent="0.25">
      <c r="A3163" t="s">
        <v>3556</v>
      </c>
      <c r="B3163" t="s">
        <v>17</v>
      </c>
      <c r="C3163">
        <v>3</v>
      </c>
      <c r="D3163">
        <f t="shared" si="196"/>
        <v>3</v>
      </c>
      <c r="E3163">
        <v>1</v>
      </c>
      <c r="F3163">
        <f>IF(OR(E3163="",E3163="UNKNOWN",E3163="ERROR"),_xlfn.XLOOKUP(Table2[[#This Row],[Item]],Items_List!A:A,Items_List!B:B),E3163)</f>
        <v>1</v>
      </c>
      <c r="G3163">
        <v>3</v>
      </c>
      <c r="H3163">
        <f t="shared" si="197"/>
        <v>3</v>
      </c>
      <c r="I3163" t="s">
        <v>10059</v>
      </c>
      <c r="J3163" t="s">
        <v>10059</v>
      </c>
      <c r="K3163" s="1">
        <v>45108</v>
      </c>
      <c r="L3163" s="1" t="str">
        <f>IF(ISNUMBER(Table2[[#This Row],[Transaction Date]]),TEXT(Table2[[#This Row],[Transaction Date]],"mmmm"),"Unknown")</f>
        <v>July</v>
      </c>
      <c r="M3163" s="1" t="str">
        <f>IF(ISNUMBER(Table2[[#This Row],[Transaction Date]]),TEXT(Table2[[#This Row],[Transaction Date]],"dddd"),"Unknown")</f>
        <v>Saturday</v>
      </c>
      <c r="N3163">
        <f t="shared" si="198"/>
        <v>0</v>
      </c>
      <c r="O3163" t="str">
        <f t="shared" si="199"/>
        <v>Actual</v>
      </c>
    </row>
    <row r="3164" spans="1:15" x14ac:dyDescent="0.25">
      <c r="A3164" t="s">
        <v>3557</v>
      </c>
      <c r="B3164" t="s">
        <v>20</v>
      </c>
      <c r="C3164">
        <v>1</v>
      </c>
      <c r="D3164">
        <f t="shared" si="196"/>
        <v>1</v>
      </c>
      <c r="E3164" s="3">
        <f>_xlfn.XLOOKUP(Table2[[#This Row],[Item]],Items_List!$A$2:$A$9,Items_List!$B$2:$B$9)</f>
        <v>5</v>
      </c>
      <c r="F3164">
        <f>IF(OR(E3164="",E3164="UNKNOWN",E3164="ERROR"),_xlfn.XLOOKUP(Table2[[#This Row],[Item]],Items_List!A:A,Items_List!B:B),E3164)</f>
        <v>5</v>
      </c>
      <c r="G3164">
        <v>5</v>
      </c>
      <c r="H3164">
        <f t="shared" si="197"/>
        <v>5</v>
      </c>
      <c r="I3164" t="s">
        <v>10059</v>
      </c>
      <c r="J3164" t="s">
        <v>10059</v>
      </c>
      <c r="K3164" s="1">
        <v>45073</v>
      </c>
      <c r="L3164" s="1" t="str">
        <f>IF(ISNUMBER(Table2[[#This Row],[Transaction Date]]),TEXT(Table2[[#This Row],[Transaction Date]],"mmmm"),"Unknown")</f>
        <v>May</v>
      </c>
      <c r="M3164" s="1" t="str">
        <f>IF(ISNUMBER(Table2[[#This Row],[Transaction Date]]),TEXT(Table2[[#This Row],[Transaction Date]],"dddd"),"Unknown")</f>
        <v>Saturday</v>
      </c>
      <c r="N3164">
        <f t="shared" si="198"/>
        <v>0</v>
      </c>
      <c r="O3164" t="str">
        <f t="shared" si="199"/>
        <v>Actual</v>
      </c>
    </row>
    <row r="3165" spans="1:15" x14ac:dyDescent="0.25">
      <c r="A3165" t="s">
        <v>3558</v>
      </c>
      <c r="B3165" t="s">
        <v>20</v>
      </c>
      <c r="C3165">
        <v>2</v>
      </c>
      <c r="D3165">
        <f t="shared" si="196"/>
        <v>2</v>
      </c>
      <c r="E3165">
        <v>5</v>
      </c>
      <c r="F3165">
        <f>IF(OR(E3165="",E3165="UNKNOWN",E3165="ERROR"),_xlfn.XLOOKUP(Table2[[#This Row],[Item]],Items_List!A:A,Items_List!B:B),E3165)</f>
        <v>5</v>
      </c>
      <c r="H3165">
        <f t="shared" si="197"/>
        <v>10</v>
      </c>
      <c r="I3165" t="s">
        <v>10059</v>
      </c>
      <c r="J3165" t="s">
        <v>11</v>
      </c>
      <c r="K3165" s="1">
        <v>44954</v>
      </c>
      <c r="L3165" s="1" t="str">
        <f>IF(ISNUMBER(Table2[[#This Row],[Transaction Date]]),TEXT(Table2[[#This Row],[Transaction Date]],"mmmm"),"Unknown")</f>
        <v>January</v>
      </c>
      <c r="M3165" s="1" t="str">
        <f>IF(ISNUMBER(Table2[[#This Row],[Transaction Date]]),TEXT(Table2[[#This Row],[Transaction Date]],"dddd"),"Unknown")</f>
        <v>Saturday</v>
      </c>
      <c r="N3165">
        <f t="shared" si="198"/>
        <v>1</v>
      </c>
      <c r="O3165" t="str">
        <f t="shared" si="199"/>
        <v>Actual</v>
      </c>
    </row>
    <row r="3166" spans="1:15" x14ac:dyDescent="0.25">
      <c r="A3166" t="s">
        <v>3559</v>
      </c>
      <c r="B3166" t="s">
        <v>20</v>
      </c>
      <c r="C3166">
        <v>4</v>
      </c>
      <c r="D3166">
        <f t="shared" si="196"/>
        <v>4</v>
      </c>
      <c r="E3166">
        <v>5</v>
      </c>
      <c r="F3166">
        <f>IF(OR(E3166="",E3166="UNKNOWN",E3166="ERROR"),_xlfn.XLOOKUP(Table2[[#This Row],[Item]],Items_List!A:A,Items_List!B:B),E3166)</f>
        <v>5</v>
      </c>
      <c r="G3166">
        <v>20</v>
      </c>
      <c r="H3166">
        <f t="shared" si="197"/>
        <v>20</v>
      </c>
      <c r="I3166" t="s">
        <v>23</v>
      </c>
      <c r="J3166" t="s">
        <v>11</v>
      </c>
      <c r="K3166" s="1">
        <v>45066</v>
      </c>
      <c r="L3166" s="1" t="str">
        <f>IF(ISNUMBER(Table2[[#This Row],[Transaction Date]]),TEXT(Table2[[#This Row],[Transaction Date]],"mmmm"),"Unknown")</f>
        <v>May</v>
      </c>
      <c r="M3166" s="1" t="str">
        <f>IF(ISNUMBER(Table2[[#This Row],[Transaction Date]]),TEXT(Table2[[#This Row],[Transaction Date]],"dddd"),"Unknown")</f>
        <v>Saturday</v>
      </c>
      <c r="N3166">
        <f t="shared" si="198"/>
        <v>0</v>
      </c>
      <c r="O3166" t="str">
        <f t="shared" si="199"/>
        <v>Actual</v>
      </c>
    </row>
    <row r="3167" spans="1:15" x14ac:dyDescent="0.25">
      <c r="A3167" t="s">
        <v>3560</v>
      </c>
      <c r="B3167" t="s">
        <v>28</v>
      </c>
      <c r="C3167">
        <v>2</v>
      </c>
      <c r="D3167">
        <f t="shared" si="196"/>
        <v>2</v>
      </c>
      <c r="E3167">
        <v>4</v>
      </c>
      <c r="F3167">
        <f>IF(OR(E3167="",E3167="UNKNOWN",E3167="ERROR"),_xlfn.XLOOKUP(Table2[[#This Row],[Item]],Items_List!A:A,Items_List!B:B),E3167)</f>
        <v>4</v>
      </c>
      <c r="G3167">
        <v>8</v>
      </c>
      <c r="H3167">
        <f t="shared" si="197"/>
        <v>8</v>
      </c>
      <c r="I3167" t="s">
        <v>23</v>
      </c>
      <c r="J3167" t="s">
        <v>11</v>
      </c>
      <c r="K3167" s="1">
        <v>45228</v>
      </c>
      <c r="L3167" s="1" t="str">
        <f>IF(ISNUMBER(Table2[[#This Row],[Transaction Date]]),TEXT(Table2[[#This Row],[Transaction Date]],"mmmm"),"Unknown")</f>
        <v>October</v>
      </c>
      <c r="M3167" s="1" t="str">
        <f>IF(ISNUMBER(Table2[[#This Row],[Transaction Date]]),TEXT(Table2[[#This Row],[Transaction Date]],"dddd"),"Unknown")</f>
        <v>Sunday</v>
      </c>
      <c r="N3167">
        <f t="shared" si="198"/>
        <v>0</v>
      </c>
      <c r="O3167" t="str">
        <f t="shared" si="199"/>
        <v>Actual</v>
      </c>
    </row>
    <row r="3168" spans="1:15" x14ac:dyDescent="0.25">
      <c r="A3168" t="s">
        <v>3561</v>
      </c>
      <c r="B3168" t="s">
        <v>9</v>
      </c>
      <c r="C3168">
        <v>2</v>
      </c>
      <c r="D3168">
        <f t="shared" si="196"/>
        <v>2</v>
      </c>
      <c r="E3168">
        <v>2</v>
      </c>
      <c r="F3168">
        <f>IF(OR(E3168="",E3168="UNKNOWN",E3168="ERROR"),_xlfn.XLOOKUP(Table2[[#This Row],[Item]],Items_List!A:A,Items_List!B:B),E3168)</f>
        <v>2</v>
      </c>
      <c r="G3168">
        <v>4</v>
      </c>
      <c r="H3168">
        <f t="shared" si="197"/>
        <v>4</v>
      </c>
      <c r="I3168" t="s">
        <v>14</v>
      </c>
      <c r="J3168" t="s">
        <v>15</v>
      </c>
      <c r="K3168" s="1">
        <v>45233</v>
      </c>
      <c r="L3168" s="1" t="str">
        <f>IF(ISNUMBER(Table2[[#This Row],[Transaction Date]]),TEXT(Table2[[#This Row],[Transaction Date]],"mmmm"),"Unknown")</f>
        <v>November</v>
      </c>
      <c r="M3168" s="1" t="str">
        <f>IF(ISNUMBER(Table2[[#This Row],[Transaction Date]]),TEXT(Table2[[#This Row],[Transaction Date]],"dddd"),"Unknown")</f>
        <v>Friday</v>
      </c>
      <c r="N3168">
        <f t="shared" si="198"/>
        <v>0</v>
      </c>
      <c r="O3168" t="str">
        <f t="shared" si="199"/>
        <v>Actual</v>
      </c>
    </row>
    <row r="3169" spans="1:15" x14ac:dyDescent="0.25">
      <c r="A3169" t="s">
        <v>3562</v>
      </c>
      <c r="B3169" t="s">
        <v>17</v>
      </c>
      <c r="C3169">
        <v>1</v>
      </c>
      <c r="D3169">
        <f t="shared" si="196"/>
        <v>1</v>
      </c>
      <c r="E3169">
        <v>1</v>
      </c>
      <c r="F3169">
        <f>IF(OR(E3169="",E3169="UNKNOWN",E3169="ERROR"),_xlfn.XLOOKUP(Table2[[#This Row],[Item]],Items_List!A:A,Items_List!B:B),E3169)</f>
        <v>1</v>
      </c>
      <c r="G3169">
        <v>1</v>
      </c>
      <c r="H3169">
        <f t="shared" si="197"/>
        <v>1</v>
      </c>
      <c r="I3169" t="s">
        <v>10059</v>
      </c>
      <c r="J3169" t="s">
        <v>11</v>
      </c>
      <c r="K3169" s="1">
        <v>45068</v>
      </c>
      <c r="L3169" s="1" t="str">
        <f>IF(ISNUMBER(Table2[[#This Row],[Transaction Date]]),TEXT(Table2[[#This Row],[Transaction Date]],"mmmm"),"Unknown")</f>
        <v>May</v>
      </c>
      <c r="M3169" s="1" t="str">
        <f>IF(ISNUMBER(Table2[[#This Row],[Transaction Date]]),TEXT(Table2[[#This Row],[Transaction Date]],"dddd"),"Unknown")</f>
        <v>Monday</v>
      </c>
      <c r="N3169">
        <f t="shared" si="198"/>
        <v>0</v>
      </c>
      <c r="O3169" t="str">
        <f t="shared" si="199"/>
        <v>Actual</v>
      </c>
    </row>
    <row r="3170" spans="1:15" x14ac:dyDescent="0.25">
      <c r="A3170" t="s">
        <v>3563</v>
      </c>
      <c r="B3170" t="s">
        <v>25</v>
      </c>
      <c r="C3170">
        <v>1</v>
      </c>
      <c r="D3170">
        <f t="shared" si="196"/>
        <v>1</v>
      </c>
      <c r="E3170">
        <v>4</v>
      </c>
      <c r="F3170">
        <f>IF(OR(E3170="",E3170="UNKNOWN",E3170="ERROR"),_xlfn.XLOOKUP(Table2[[#This Row],[Item]],Items_List!A:A,Items_List!B:B),E3170)</f>
        <v>4</v>
      </c>
      <c r="G3170" t="s">
        <v>21</v>
      </c>
      <c r="H3170">
        <f t="shared" si="197"/>
        <v>4</v>
      </c>
      <c r="I3170" t="s">
        <v>23</v>
      </c>
      <c r="J3170" t="s">
        <v>10059</v>
      </c>
      <c r="K3170" s="1">
        <v>45198</v>
      </c>
      <c r="L3170" s="1" t="str">
        <f>IF(ISNUMBER(Table2[[#This Row],[Transaction Date]]),TEXT(Table2[[#This Row],[Transaction Date]],"mmmm"),"Unknown")</f>
        <v>September</v>
      </c>
      <c r="M3170" s="1" t="str">
        <f>IF(ISNUMBER(Table2[[#This Row],[Transaction Date]]),TEXT(Table2[[#This Row],[Transaction Date]],"dddd"),"Unknown")</f>
        <v>Friday</v>
      </c>
      <c r="N3170">
        <f t="shared" si="198"/>
        <v>1</v>
      </c>
      <c r="O3170" t="str">
        <f t="shared" si="199"/>
        <v>Actual</v>
      </c>
    </row>
    <row r="3171" spans="1:15" x14ac:dyDescent="0.25">
      <c r="A3171" t="s">
        <v>3564</v>
      </c>
      <c r="B3171" t="s">
        <v>39</v>
      </c>
      <c r="C3171">
        <v>5</v>
      </c>
      <c r="D3171">
        <f t="shared" si="196"/>
        <v>5</v>
      </c>
      <c r="E3171">
        <v>3</v>
      </c>
      <c r="F3171">
        <f>IF(OR(E3171="",E3171="UNKNOWN",E3171="ERROR"),_xlfn.XLOOKUP(Table2[[#This Row],[Item]],Items_List!A:A,Items_List!B:B),E3171)</f>
        <v>3</v>
      </c>
      <c r="G3171">
        <v>15</v>
      </c>
      <c r="H3171">
        <f t="shared" si="197"/>
        <v>15</v>
      </c>
      <c r="I3171" t="s">
        <v>23</v>
      </c>
      <c r="J3171" t="s">
        <v>10059</v>
      </c>
      <c r="K3171" s="1">
        <v>45086</v>
      </c>
      <c r="L3171" s="1" t="str">
        <f>IF(ISNUMBER(Table2[[#This Row],[Transaction Date]]),TEXT(Table2[[#This Row],[Transaction Date]],"mmmm"),"Unknown")</f>
        <v>June</v>
      </c>
      <c r="M3171" s="1" t="str">
        <f>IF(ISNUMBER(Table2[[#This Row],[Transaction Date]]),TEXT(Table2[[#This Row],[Transaction Date]],"dddd"),"Unknown")</f>
        <v>Friday</v>
      </c>
      <c r="N3171">
        <f t="shared" si="198"/>
        <v>0</v>
      </c>
      <c r="O3171" t="str">
        <f t="shared" si="199"/>
        <v>Actual</v>
      </c>
    </row>
    <row r="3172" spans="1:15" x14ac:dyDescent="0.25">
      <c r="A3172" t="s">
        <v>3565</v>
      </c>
      <c r="B3172" t="s">
        <v>28</v>
      </c>
      <c r="C3172">
        <v>1</v>
      </c>
      <c r="D3172">
        <f t="shared" si="196"/>
        <v>1</v>
      </c>
      <c r="E3172">
        <v>4</v>
      </c>
      <c r="F3172">
        <f>IF(OR(E3172="",E3172="UNKNOWN",E3172="ERROR"),_xlfn.XLOOKUP(Table2[[#This Row],[Item]],Items_List!A:A,Items_List!B:B),E3172)</f>
        <v>4</v>
      </c>
      <c r="G3172">
        <v>4</v>
      </c>
      <c r="H3172">
        <f t="shared" si="197"/>
        <v>4</v>
      </c>
      <c r="I3172" t="s">
        <v>14</v>
      </c>
      <c r="J3172" t="s">
        <v>10059</v>
      </c>
      <c r="K3172" s="1">
        <v>45160</v>
      </c>
      <c r="L3172" s="1" t="str">
        <f>IF(ISNUMBER(Table2[[#This Row],[Transaction Date]]),TEXT(Table2[[#This Row],[Transaction Date]],"mmmm"),"Unknown")</f>
        <v>August</v>
      </c>
      <c r="M3172" s="1" t="str">
        <f>IF(ISNUMBER(Table2[[#This Row],[Transaction Date]]),TEXT(Table2[[#This Row],[Transaction Date]],"dddd"),"Unknown")</f>
        <v>Tuesday</v>
      </c>
      <c r="N3172">
        <f t="shared" si="198"/>
        <v>0</v>
      </c>
      <c r="O3172" t="str">
        <f t="shared" si="199"/>
        <v>Actual</v>
      </c>
    </row>
    <row r="3173" spans="1:15" x14ac:dyDescent="0.25">
      <c r="A3173" t="s">
        <v>3566</v>
      </c>
      <c r="B3173" t="s">
        <v>9</v>
      </c>
      <c r="C3173">
        <v>3</v>
      </c>
      <c r="D3173">
        <f t="shared" si="196"/>
        <v>3</v>
      </c>
      <c r="E3173">
        <v>2</v>
      </c>
      <c r="F3173">
        <f>IF(OR(E3173="",E3173="UNKNOWN",E3173="ERROR"),_xlfn.XLOOKUP(Table2[[#This Row],[Item]],Items_List!A:A,Items_List!B:B),E3173)</f>
        <v>2</v>
      </c>
      <c r="G3173">
        <v>6</v>
      </c>
      <c r="H3173">
        <f t="shared" si="197"/>
        <v>6</v>
      </c>
      <c r="I3173" t="s">
        <v>10</v>
      </c>
      <c r="J3173" t="s">
        <v>10059</v>
      </c>
      <c r="K3173" s="1">
        <v>45251</v>
      </c>
      <c r="L3173" s="1" t="str">
        <f>IF(ISNUMBER(Table2[[#This Row],[Transaction Date]]),TEXT(Table2[[#This Row],[Transaction Date]],"mmmm"),"Unknown")</f>
        <v>November</v>
      </c>
      <c r="M3173" s="1" t="str">
        <f>IF(ISNUMBER(Table2[[#This Row],[Transaction Date]]),TEXT(Table2[[#This Row],[Transaction Date]],"dddd"),"Unknown")</f>
        <v>Tuesday</v>
      </c>
      <c r="N3173">
        <f t="shared" si="198"/>
        <v>0</v>
      </c>
      <c r="O3173" t="str">
        <f t="shared" si="199"/>
        <v>Actual</v>
      </c>
    </row>
    <row r="3174" spans="1:15" x14ac:dyDescent="0.25">
      <c r="A3174" t="s">
        <v>3567</v>
      </c>
      <c r="B3174" t="s">
        <v>25</v>
      </c>
      <c r="C3174">
        <v>1</v>
      </c>
      <c r="D3174">
        <f t="shared" si="196"/>
        <v>1</v>
      </c>
      <c r="E3174" s="3">
        <f>_xlfn.XLOOKUP(Table2[[#This Row],[Item]],Items_List!$A$2:$A$9,Items_List!$B$2:$B$9)</f>
        <v>4</v>
      </c>
      <c r="F3174">
        <f>IF(OR(E3174="",E3174="UNKNOWN",E3174="ERROR"),_xlfn.XLOOKUP(Table2[[#This Row],[Item]],Items_List!A:A,Items_List!B:B),E3174)</f>
        <v>4</v>
      </c>
      <c r="G3174">
        <v>4</v>
      </c>
      <c r="H3174">
        <f t="shared" si="197"/>
        <v>4</v>
      </c>
      <c r="I3174" t="s">
        <v>14</v>
      </c>
      <c r="J3174" t="s">
        <v>15</v>
      </c>
      <c r="K3174" s="1">
        <v>45190</v>
      </c>
      <c r="L3174" s="1" t="str">
        <f>IF(ISNUMBER(Table2[[#This Row],[Transaction Date]]),TEXT(Table2[[#This Row],[Transaction Date]],"mmmm"),"Unknown")</f>
        <v>September</v>
      </c>
      <c r="M3174" s="1" t="str">
        <f>IF(ISNUMBER(Table2[[#This Row],[Transaction Date]]),TEXT(Table2[[#This Row],[Transaction Date]],"dddd"),"Unknown")</f>
        <v>Thursday</v>
      </c>
      <c r="N3174">
        <f t="shared" si="198"/>
        <v>0</v>
      </c>
      <c r="O3174" t="str">
        <f t="shared" si="199"/>
        <v>Actual</v>
      </c>
    </row>
    <row r="3175" spans="1:15" x14ac:dyDescent="0.25">
      <c r="A3175" t="s">
        <v>3570</v>
      </c>
      <c r="B3175" t="s">
        <v>17</v>
      </c>
      <c r="C3175">
        <v>3</v>
      </c>
      <c r="D3175">
        <f t="shared" si="196"/>
        <v>3</v>
      </c>
      <c r="E3175">
        <v>1</v>
      </c>
      <c r="F3175">
        <f>IF(OR(E3175="",E3175="UNKNOWN",E3175="ERROR"),_xlfn.XLOOKUP(Table2[[#This Row],[Item]],Items_List!A:A,Items_List!B:B),E3175)</f>
        <v>1</v>
      </c>
      <c r="G3175">
        <v>3</v>
      </c>
      <c r="H3175">
        <f t="shared" si="197"/>
        <v>3</v>
      </c>
      <c r="I3175" t="s">
        <v>23</v>
      </c>
      <c r="J3175" t="s">
        <v>10059</v>
      </c>
      <c r="K3175" s="1">
        <v>44995</v>
      </c>
      <c r="L3175" s="1" t="str">
        <f>IF(ISNUMBER(Table2[[#This Row],[Transaction Date]]),TEXT(Table2[[#This Row],[Transaction Date]],"mmmm"),"Unknown")</f>
        <v>March</v>
      </c>
      <c r="M3175" s="1" t="str">
        <f>IF(ISNUMBER(Table2[[#This Row],[Transaction Date]]),TEXT(Table2[[#This Row],[Transaction Date]],"dddd"),"Unknown")</f>
        <v>Friday</v>
      </c>
      <c r="N3175">
        <f t="shared" si="198"/>
        <v>0</v>
      </c>
      <c r="O3175" t="str">
        <f t="shared" si="199"/>
        <v>Actual</v>
      </c>
    </row>
    <row r="3176" spans="1:15" x14ac:dyDescent="0.25">
      <c r="A3176" t="s">
        <v>3571</v>
      </c>
      <c r="B3176" t="s">
        <v>25</v>
      </c>
      <c r="C3176">
        <v>5</v>
      </c>
      <c r="D3176">
        <f t="shared" si="196"/>
        <v>5</v>
      </c>
      <c r="E3176">
        <v>4</v>
      </c>
      <c r="F3176">
        <f>IF(OR(E3176="",E3176="UNKNOWN",E3176="ERROR"),_xlfn.XLOOKUP(Table2[[#This Row],[Item]],Items_List!A:A,Items_List!B:B),E3176)</f>
        <v>4</v>
      </c>
      <c r="G3176">
        <v>20</v>
      </c>
      <c r="H3176">
        <f t="shared" si="197"/>
        <v>20</v>
      </c>
      <c r="I3176" t="s">
        <v>23</v>
      </c>
      <c r="J3176" t="s">
        <v>11</v>
      </c>
      <c r="K3176" s="1">
        <v>45262</v>
      </c>
      <c r="L3176" s="1" t="str">
        <f>IF(ISNUMBER(Table2[[#This Row],[Transaction Date]]),TEXT(Table2[[#This Row],[Transaction Date]],"mmmm"),"Unknown")</f>
        <v>December</v>
      </c>
      <c r="M3176" s="1" t="str">
        <f>IF(ISNUMBER(Table2[[#This Row],[Transaction Date]]),TEXT(Table2[[#This Row],[Transaction Date]],"dddd"),"Unknown")</f>
        <v>Saturday</v>
      </c>
      <c r="N3176">
        <f t="shared" si="198"/>
        <v>0</v>
      </c>
      <c r="O3176" t="str">
        <f t="shared" si="199"/>
        <v>Actual</v>
      </c>
    </row>
    <row r="3177" spans="1:15" x14ac:dyDescent="0.25">
      <c r="A3177" t="s">
        <v>3572</v>
      </c>
      <c r="B3177" t="s">
        <v>9</v>
      </c>
      <c r="C3177">
        <v>2</v>
      </c>
      <c r="D3177">
        <f t="shared" si="196"/>
        <v>2</v>
      </c>
      <c r="E3177">
        <v>2</v>
      </c>
      <c r="F3177">
        <f>IF(OR(E3177="",E3177="UNKNOWN",E3177="ERROR"),_xlfn.XLOOKUP(Table2[[#This Row],[Item]],Items_List!A:A,Items_List!B:B),E3177)</f>
        <v>2</v>
      </c>
      <c r="G3177">
        <v>4</v>
      </c>
      <c r="H3177">
        <f t="shared" si="197"/>
        <v>4</v>
      </c>
      <c r="I3177" t="s">
        <v>14</v>
      </c>
      <c r="J3177" t="s">
        <v>11</v>
      </c>
      <c r="K3177" s="1">
        <v>45265</v>
      </c>
      <c r="L3177" s="1" t="str">
        <f>IF(ISNUMBER(Table2[[#This Row],[Transaction Date]]),TEXT(Table2[[#This Row],[Transaction Date]],"mmmm"),"Unknown")</f>
        <v>December</v>
      </c>
      <c r="M3177" s="1" t="str">
        <f>IF(ISNUMBER(Table2[[#This Row],[Transaction Date]]),TEXT(Table2[[#This Row],[Transaction Date]],"dddd"),"Unknown")</f>
        <v>Tuesday</v>
      </c>
      <c r="N3177">
        <f t="shared" si="198"/>
        <v>0</v>
      </c>
      <c r="O3177" t="str">
        <f t="shared" si="199"/>
        <v>Actual</v>
      </c>
    </row>
    <row r="3178" spans="1:15" x14ac:dyDescent="0.25">
      <c r="A3178" t="s">
        <v>3573</v>
      </c>
      <c r="B3178" t="s">
        <v>13</v>
      </c>
      <c r="C3178">
        <v>4</v>
      </c>
      <c r="D3178">
        <f t="shared" si="196"/>
        <v>4</v>
      </c>
      <c r="E3178">
        <v>3</v>
      </c>
      <c r="F3178">
        <f>IF(OR(E3178="",E3178="UNKNOWN",E3178="ERROR"),_xlfn.XLOOKUP(Table2[[#This Row],[Item]],Items_List!A:A,Items_List!B:B),E3178)</f>
        <v>3</v>
      </c>
      <c r="G3178">
        <v>12</v>
      </c>
      <c r="H3178">
        <f t="shared" si="197"/>
        <v>12</v>
      </c>
      <c r="I3178" t="s">
        <v>10</v>
      </c>
      <c r="J3178" t="s">
        <v>11</v>
      </c>
      <c r="K3178" s="1">
        <v>45219</v>
      </c>
      <c r="L3178" s="1" t="str">
        <f>IF(ISNUMBER(Table2[[#This Row],[Transaction Date]]),TEXT(Table2[[#This Row],[Transaction Date]],"mmmm"),"Unknown")</f>
        <v>October</v>
      </c>
      <c r="M3178" s="1" t="str">
        <f>IF(ISNUMBER(Table2[[#This Row],[Transaction Date]]),TEXT(Table2[[#This Row],[Transaction Date]],"dddd"),"Unknown")</f>
        <v>Friday</v>
      </c>
      <c r="N3178">
        <f t="shared" si="198"/>
        <v>0</v>
      </c>
      <c r="O3178" t="str">
        <f t="shared" si="199"/>
        <v>Actual</v>
      </c>
    </row>
    <row r="3179" spans="1:15" x14ac:dyDescent="0.25">
      <c r="A3179" t="s">
        <v>3574</v>
      </c>
      <c r="B3179" t="s">
        <v>28</v>
      </c>
      <c r="C3179">
        <v>1</v>
      </c>
      <c r="D3179">
        <f t="shared" si="196"/>
        <v>1</v>
      </c>
      <c r="E3179">
        <v>4</v>
      </c>
      <c r="F3179">
        <f>IF(OR(E3179="",E3179="UNKNOWN",E3179="ERROR"),_xlfn.XLOOKUP(Table2[[#This Row],[Item]],Items_List!A:A,Items_List!B:B),E3179)</f>
        <v>4</v>
      </c>
      <c r="G3179">
        <v>4</v>
      </c>
      <c r="H3179">
        <f t="shared" si="197"/>
        <v>4</v>
      </c>
      <c r="I3179" t="s">
        <v>10059</v>
      </c>
      <c r="J3179" t="s">
        <v>10059</v>
      </c>
      <c r="K3179" s="1">
        <v>44995</v>
      </c>
      <c r="L3179" s="1" t="str">
        <f>IF(ISNUMBER(Table2[[#This Row],[Transaction Date]]),TEXT(Table2[[#This Row],[Transaction Date]],"mmmm"),"Unknown")</f>
        <v>March</v>
      </c>
      <c r="M3179" s="1" t="str">
        <f>IF(ISNUMBER(Table2[[#This Row],[Transaction Date]]),TEXT(Table2[[#This Row],[Transaction Date]],"dddd"),"Unknown")</f>
        <v>Friday</v>
      </c>
      <c r="N3179">
        <f t="shared" si="198"/>
        <v>0</v>
      </c>
      <c r="O3179" t="str">
        <f t="shared" si="199"/>
        <v>Actual</v>
      </c>
    </row>
    <row r="3180" spans="1:15" x14ac:dyDescent="0.25">
      <c r="A3180" t="s">
        <v>3575</v>
      </c>
      <c r="B3180" t="s">
        <v>9</v>
      </c>
      <c r="C3180">
        <v>3</v>
      </c>
      <c r="D3180">
        <f t="shared" si="196"/>
        <v>3</v>
      </c>
      <c r="E3180">
        <v>2</v>
      </c>
      <c r="F3180">
        <f>IF(OR(E3180="",E3180="UNKNOWN",E3180="ERROR"),_xlfn.XLOOKUP(Table2[[#This Row],[Item]],Items_List!A:A,Items_List!B:B),E3180)</f>
        <v>2</v>
      </c>
      <c r="G3180">
        <v>6</v>
      </c>
      <c r="H3180">
        <f t="shared" si="197"/>
        <v>6</v>
      </c>
      <c r="I3180" t="s">
        <v>10059</v>
      </c>
      <c r="J3180" t="s">
        <v>10059</v>
      </c>
      <c r="K3180" s="1">
        <v>45066</v>
      </c>
      <c r="L3180" s="1" t="str">
        <f>IF(ISNUMBER(Table2[[#This Row],[Transaction Date]]),TEXT(Table2[[#This Row],[Transaction Date]],"mmmm"),"Unknown")</f>
        <v>May</v>
      </c>
      <c r="M3180" s="1" t="str">
        <f>IF(ISNUMBER(Table2[[#This Row],[Transaction Date]]),TEXT(Table2[[#This Row],[Transaction Date]],"dddd"),"Unknown")</f>
        <v>Saturday</v>
      </c>
      <c r="N3180">
        <f t="shared" si="198"/>
        <v>0</v>
      </c>
      <c r="O3180" t="str">
        <f t="shared" si="199"/>
        <v>Actual</v>
      </c>
    </row>
    <row r="3181" spans="1:15" x14ac:dyDescent="0.25">
      <c r="A3181" t="s">
        <v>3576</v>
      </c>
      <c r="B3181" t="s">
        <v>17</v>
      </c>
      <c r="C3181">
        <v>4</v>
      </c>
      <c r="D3181">
        <f t="shared" si="196"/>
        <v>4</v>
      </c>
      <c r="E3181">
        <v>1</v>
      </c>
      <c r="F3181">
        <f>IF(OR(E3181="",E3181="UNKNOWN",E3181="ERROR"),_xlfn.XLOOKUP(Table2[[#This Row],[Item]],Items_List!A:A,Items_List!B:B),E3181)</f>
        <v>1</v>
      </c>
      <c r="G3181">
        <v>4</v>
      </c>
      <c r="H3181">
        <f t="shared" si="197"/>
        <v>4</v>
      </c>
      <c r="I3181" t="s">
        <v>10059</v>
      </c>
      <c r="J3181" t="s">
        <v>11</v>
      </c>
      <c r="K3181" s="1">
        <v>45078</v>
      </c>
      <c r="L3181" s="1" t="str">
        <f>IF(ISNUMBER(Table2[[#This Row],[Transaction Date]]),TEXT(Table2[[#This Row],[Transaction Date]],"mmmm"),"Unknown")</f>
        <v>June</v>
      </c>
      <c r="M3181" s="1" t="str">
        <f>IF(ISNUMBER(Table2[[#This Row],[Transaction Date]]),TEXT(Table2[[#This Row],[Transaction Date]],"dddd"),"Unknown")</f>
        <v>Thursday</v>
      </c>
      <c r="N3181">
        <f t="shared" si="198"/>
        <v>0</v>
      </c>
      <c r="O3181" t="str">
        <f t="shared" si="199"/>
        <v>Actual</v>
      </c>
    </row>
    <row r="3182" spans="1:15" x14ac:dyDescent="0.25">
      <c r="A3182" t="s">
        <v>3578</v>
      </c>
      <c r="B3182" t="s">
        <v>65</v>
      </c>
      <c r="C3182">
        <v>3</v>
      </c>
      <c r="D3182">
        <f t="shared" si="196"/>
        <v>3</v>
      </c>
      <c r="E3182">
        <v>1.5</v>
      </c>
      <c r="F3182">
        <f>IF(OR(E3182="",E3182="UNKNOWN",E3182="ERROR"),_xlfn.XLOOKUP(Table2[[#This Row],[Item]],Items_List!A:A,Items_List!B:B),E3182)</f>
        <v>1.5</v>
      </c>
      <c r="G3182">
        <v>4.5</v>
      </c>
      <c r="H3182">
        <f t="shared" si="197"/>
        <v>4.5</v>
      </c>
      <c r="I3182" t="s">
        <v>10059</v>
      </c>
      <c r="J3182" t="s">
        <v>15</v>
      </c>
      <c r="K3182" s="1">
        <v>44949</v>
      </c>
      <c r="L3182" s="1" t="str">
        <f>IF(ISNUMBER(Table2[[#This Row],[Transaction Date]]),TEXT(Table2[[#This Row],[Transaction Date]],"mmmm"),"Unknown")</f>
        <v>January</v>
      </c>
      <c r="M3182" s="1" t="str">
        <f>IF(ISNUMBER(Table2[[#This Row],[Transaction Date]]),TEXT(Table2[[#This Row],[Transaction Date]],"dddd"),"Unknown")</f>
        <v>Monday</v>
      </c>
      <c r="N3182">
        <f t="shared" si="198"/>
        <v>0</v>
      </c>
      <c r="O3182" t="str">
        <f t="shared" si="199"/>
        <v>Actual</v>
      </c>
    </row>
    <row r="3183" spans="1:15" x14ac:dyDescent="0.25">
      <c r="A3183" t="s">
        <v>3579</v>
      </c>
      <c r="B3183" t="s">
        <v>20</v>
      </c>
      <c r="C3183">
        <v>3</v>
      </c>
      <c r="D3183">
        <f t="shared" si="196"/>
        <v>3</v>
      </c>
      <c r="E3183">
        <v>5</v>
      </c>
      <c r="F3183">
        <f>IF(OR(E3183="",E3183="UNKNOWN",E3183="ERROR"),_xlfn.XLOOKUP(Table2[[#This Row],[Item]],Items_List!A:A,Items_List!B:B),E3183)</f>
        <v>5</v>
      </c>
      <c r="G3183">
        <v>15</v>
      </c>
      <c r="H3183">
        <f t="shared" si="197"/>
        <v>15</v>
      </c>
      <c r="I3183" t="s">
        <v>23</v>
      </c>
      <c r="J3183" t="s">
        <v>15</v>
      </c>
      <c r="K3183" s="1">
        <v>45221</v>
      </c>
      <c r="L3183" s="1" t="str">
        <f>IF(ISNUMBER(Table2[[#This Row],[Transaction Date]]),TEXT(Table2[[#This Row],[Transaction Date]],"mmmm"),"Unknown")</f>
        <v>October</v>
      </c>
      <c r="M3183" s="1" t="str">
        <f>IF(ISNUMBER(Table2[[#This Row],[Transaction Date]]),TEXT(Table2[[#This Row],[Transaction Date]],"dddd"),"Unknown")</f>
        <v>Sunday</v>
      </c>
      <c r="N3183">
        <f t="shared" si="198"/>
        <v>0</v>
      </c>
      <c r="O3183" t="str">
        <f t="shared" si="199"/>
        <v>Actual</v>
      </c>
    </row>
    <row r="3184" spans="1:15" x14ac:dyDescent="0.25">
      <c r="A3184" t="s">
        <v>3580</v>
      </c>
      <c r="B3184" t="s">
        <v>17</v>
      </c>
      <c r="C3184">
        <v>1</v>
      </c>
      <c r="D3184">
        <f t="shared" si="196"/>
        <v>1</v>
      </c>
      <c r="E3184">
        <v>1</v>
      </c>
      <c r="F3184">
        <f>IF(OR(E3184="",E3184="UNKNOWN",E3184="ERROR"),_xlfn.XLOOKUP(Table2[[#This Row],[Item]],Items_List!A:A,Items_List!B:B),E3184)</f>
        <v>1</v>
      </c>
      <c r="G3184">
        <v>1</v>
      </c>
      <c r="H3184">
        <f t="shared" si="197"/>
        <v>1</v>
      </c>
      <c r="I3184" t="s">
        <v>10059</v>
      </c>
      <c r="J3184" t="s">
        <v>10059</v>
      </c>
      <c r="K3184" s="1">
        <v>45280</v>
      </c>
      <c r="L3184" s="1" t="str">
        <f>IF(ISNUMBER(Table2[[#This Row],[Transaction Date]]),TEXT(Table2[[#This Row],[Transaction Date]],"mmmm"),"Unknown")</f>
        <v>December</v>
      </c>
      <c r="M3184" s="1" t="str">
        <f>IF(ISNUMBER(Table2[[#This Row],[Transaction Date]]),TEXT(Table2[[#This Row],[Transaction Date]],"dddd"),"Unknown")</f>
        <v>Wednesday</v>
      </c>
      <c r="N3184">
        <f t="shared" si="198"/>
        <v>0</v>
      </c>
      <c r="O3184" t="str">
        <f t="shared" si="199"/>
        <v>Actual</v>
      </c>
    </row>
    <row r="3185" spans="1:15" x14ac:dyDescent="0.25">
      <c r="A3185" t="s">
        <v>3581</v>
      </c>
      <c r="B3185" t="s">
        <v>17</v>
      </c>
      <c r="C3185">
        <v>4</v>
      </c>
      <c r="D3185">
        <f t="shared" si="196"/>
        <v>4</v>
      </c>
      <c r="E3185">
        <v>1</v>
      </c>
      <c r="F3185">
        <f>IF(OR(E3185="",E3185="UNKNOWN",E3185="ERROR"),_xlfn.XLOOKUP(Table2[[#This Row],[Item]],Items_List!A:A,Items_List!B:B),E3185)</f>
        <v>1</v>
      </c>
      <c r="G3185">
        <v>4</v>
      </c>
      <c r="H3185">
        <f t="shared" si="197"/>
        <v>4</v>
      </c>
      <c r="I3185" t="s">
        <v>10059</v>
      </c>
      <c r="J3185" t="s">
        <v>11</v>
      </c>
      <c r="K3185" s="1">
        <v>45206</v>
      </c>
      <c r="L3185" s="1" t="str">
        <f>IF(ISNUMBER(Table2[[#This Row],[Transaction Date]]),TEXT(Table2[[#This Row],[Transaction Date]],"mmmm"),"Unknown")</f>
        <v>October</v>
      </c>
      <c r="M3185" s="1" t="str">
        <f>IF(ISNUMBER(Table2[[#This Row],[Transaction Date]]),TEXT(Table2[[#This Row],[Transaction Date]],"dddd"),"Unknown")</f>
        <v>Saturday</v>
      </c>
      <c r="N3185">
        <f t="shared" si="198"/>
        <v>0</v>
      </c>
      <c r="O3185" t="str">
        <f t="shared" si="199"/>
        <v>Actual</v>
      </c>
    </row>
    <row r="3186" spans="1:15" x14ac:dyDescent="0.25">
      <c r="A3186" t="s">
        <v>3583</v>
      </c>
      <c r="B3186" t="s">
        <v>9</v>
      </c>
      <c r="C3186">
        <v>2</v>
      </c>
      <c r="D3186">
        <f t="shared" si="196"/>
        <v>2</v>
      </c>
      <c r="E3186">
        <v>2</v>
      </c>
      <c r="F3186">
        <f>IF(OR(E3186="",E3186="UNKNOWN",E3186="ERROR"),_xlfn.XLOOKUP(Table2[[#This Row],[Item]],Items_List!A:A,Items_List!B:B),E3186)</f>
        <v>2</v>
      </c>
      <c r="G3186">
        <v>4</v>
      </c>
      <c r="H3186">
        <f t="shared" si="197"/>
        <v>4</v>
      </c>
      <c r="I3186" t="s">
        <v>10059</v>
      </c>
      <c r="J3186" t="s">
        <v>10059</v>
      </c>
      <c r="K3186" s="1">
        <v>45026</v>
      </c>
      <c r="L3186" s="1" t="str">
        <f>IF(ISNUMBER(Table2[[#This Row],[Transaction Date]]),TEXT(Table2[[#This Row],[Transaction Date]],"mmmm"),"Unknown")</f>
        <v>April</v>
      </c>
      <c r="M3186" s="1" t="str">
        <f>IF(ISNUMBER(Table2[[#This Row],[Transaction Date]]),TEXT(Table2[[#This Row],[Transaction Date]],"dddd"),"Unknown")</f>
        <v>Monday</v>
      </c>
      <c r="N3186">
        <f t="shared" si="198"/>
        <v>0</v>
      </c>
      <c r="O3186" t="str">
        <f t="shared" si="199"/>
        <v>Actual</v>
      </c>
    </row>
    <row r="3187" spans="1:15" x14ac:dyDescent="0.25">
      <c r="A3187" t="s">
        <v>3584</v>
      </c>
      <c r="B3187" t="s">
        <v>20</v>
      </c>
      <c r="C3187">
        <v>3</v>
      </c>
      <c r="D3187">
        <f t="shared" si="196"/>
        <v>3</v>
      </c>
      <c r="E3187">
        <v>5</v>
      </c>
      <c r="F3187">
        <f>IF(OR(E3187="",E3187="UNKNOWN",E3187="ERROR"),_xlfn.XLOOKUP(Table2[[#This Row],[Item]],Items_List!A:A,Items_List!B:B),E3187)</f>
        <v>5</v>
      </c>
      <c r="G3187">
        <v>15</v>
      </c>
      <c r="H3187">
        <f t="shared" si="197"/>
        <v>15</v>
      </c>
      <c r="I3187" t="s">
        <v>10059</v>
      </c>
      <c r="J3187" t="s">
        <v>15</v>
      </c>
      <c r="K3187" s="1">
        <v>45149</v>
      </c>
      <c r="L3187" s="1" t="str">
        <f>IF(ISNUMBER(Table2[[#This Row],[Transaction Date]]),TEXT(Table2[[#This Row],[Transaction Date]],"mmmm"),"Unknown")</f>
        <v>August</v>
      </c>
      <c r="M3187" s="1" t="str">
        <f>IF(ISNUMBER(Table2[[#This Row],[Transaction Date]]),TEXT(Table2[[#This Row],[Transaction Date]],"dddd"),"Unknown")</f>
        <v>Friday</v>
      </c>
      <c r="N3187">
        <f t="shared" si="198"/>
        <v>0</v>
      </c>
      <c r="O3187" t="str">
        <f t="shared" si="199"/>
        <v>Actual</v>
      </c>
    </row>
    <row r="3188" spans="1:15" x14ac:dyDescent="0.25">
      <c r="A3188" t="s">
        <v>3585</v>
      </c>
      <c r="B3188" t="s">
        <v>17</v>
      </c>
      <c r="C3188">
        <v>2</v>
      </c>
      <c r="D3188">
        <f t="shared" si="196"/>
        <v>2</v>
      </c>
      <c r="E3188" s="3">
        <f>_xlfn.XLOOKUP(Table2[[#This Row],[Item]],Items_List!$A$2:$A$9,Items_List!$B$2:$B$9)</f>
        <v>1</v>
      </c>
      <c r="F3188">
        <f>IF(OR(E3188="",E3188="UNKNOWN",E3188="ERROR"),_xlfn.XLOOKUP(Table2[[#This Row],[Item]],Items_List!A:A,Items_List!B:B),E3188)</f>
        <v>1</v>
      </c>
      <c r="G3188">
        <v>2</v>
      </c>
      <c r="H3188">
        <f t="shared" si="197"/>
        <v>2</v>
      </c>
      <c r="I3188" t="s">
        <v>23</v>
      </c>
      <c r="J3188" t="s">
        <v>10059</v>
      </c>
      <c r="K3188" s="1">
        <v>45238</v>
      </c>
      <c r="L3188" s="1" t="str">
        <f>IF(ISNUMBER(Table2[[#This Row],[Transaction Date]]),TEXT(Table2[[#This Row],[Transaction Date]],"mmmm"),"Unknown")</f>
        <v>November</v>
      </c>
      <c r="M3188" s="1" t="str">
        <f>IF(ISNUMBER(Table2[[#This Row],[Transaction Date]]),TEXT(Table2[[#This Row],[Transaction Date]],"dddd"),"Unknown")</f>
        <v>Wednesday</v>
      </c>
      <c r="N3188">
        <f t="shared" si="198"/>
        <v>0</v>
      </c>
      <c r="O3188" t="str">
        <f t="shared" si="199"/>
        <v>Actual</v>
      </c>
    </row>
    <row r="3189" spans="1:15" x14ac:dyDescent="0.25">
      <c r="A3189" t="s">
        <v>3586</v>
      </c>
      <c r="B3189" t="s">
        <v>28</v>
      </c>
      <c r="C3189">
        <v>2</v>
      </c>
      <c r="D3189">
        <f t="shared" si="196"/>
        <v>2</v>
      </c>
      <c r="E3189">
        <v>4</v>
      </c>
      <c r="F3189">
        <f>IF(OR(E3189="",E3189="UNKNOWN",E3189="ERROR"),_xlfn.XLOOKUP(Table2[[#This Row],[Item]],Items_List!A:A,Items_List!B:B),E3189)</f>
        <v>4</v>
      </c>
      <c r="G3189">
        <v>8</v>
      </c>
      <c r="H3189">
        <f t="shared" si="197"/>
        <v>8</v>
      </c>
      <c r="I3189" t="s">
        <v>10059</v>
      </c>
      <c r="J3189" t="s">
        <v>15</v>
      </c>
      <c r="K3189" s="1">
        <v>45185</v>
      </c>
      <c r="L3189" s="1" t="str">
        <f>IF(ISNUMBER(Table2[[#This Row],[Transaction Date]]),TEXT(Table2[[#This Row],[Transaction Date]],"mmmm"),"Unknown")</f>
        <v>September</v>
      </c>
      <c r="M3189" s="1" t="str">
        <f>IF(ISNUMBER(Table2[[#This Row],[Transaction Date]]),TEXT(Table2[[#This Row],[Transaction Date]],"dddd"),"Unknown")</f>
        <v>Saturday</v>
      </c>
      <c r="N3189">
        <f t="shared" si="198"/>
        <v>0</v>
      </c>
      <c r="O3189" t="str">
        <f t="shared" si="199"/>
        <v>Actual</v>
      </c>
    </row>
    <row r="3190" spans="1:15" x14ac:dyDescent="0.25">
      <c r="A3190" t="s">
        <v>3587</v>
      </c>
      <c r="B3190" t="s">
        <v>65</v>
      </c>
      <c r="C3190">
        <v>2</v>
      </c>
      <c r="D3190">
        <f t="shared" si="196"/>
        <v>2</v>
      </c>
      <c r="E3190">
        <v>1.5</v>
      </c>
      <c r="F3190">
        <f>IF(OR(E3190="",E3190="UNKNOWN",E3190="ERROR"),_xlfn.XLOOKUP(Table2[[#This Row],[Item]],Items_List!A:A,Items_List!B:B),E3190)</f>
        <v>1.5</v>
      </c>
      <c r="G3190">
        <v>3</v>
      </c>
      <c r="H3190">
        <f t="shared" si="197"/>
        <v>3</v>
      </c>
      <c r="I3190" t="s">
        <v>23</v>
      </c>
      <c r="J3190" t="s">
        <v>11</v>
      </c>
      <c r="K3190" s="1">
        <v>45136</v>
      </c>
      <c r="L3190" s="1" t="str">
        <f>IF(ISNUMBER(Table2[[#This Row],[Transaction Date]]),TEXT(Table2[[#This Row],[Transaction Date]],"mmmm"),"Unknown")</f>
        <v>July</v>
      </c>
      <c r="M3190" s="1" t="str">
        <f>IF(ISNUMBER(Table2[[#This Row],[Transaction Date]]),TEXT(Table2[[#This Row],[Transaction Date]],"dddd"),"Unknown")</f>
        <v>Saturday</v>
      </c>
      <c r="N3190">
        <f t="shared" si="198"/>
        <v>0</v>
      </c>
      <c r="O3190" t="str">
        <f t="shared" si="199"/>
        <v>Actual</v>
      </c>
    </row>
    <row r="3191" spans="1:15" x14ac:dyDescent="0.25">
      <c r="A3191" t="s">
        <v>3588</v>
      </c>
      <c r="B3191" t="s">
        <v>65</v>
      </c>
      <c r="C3191">
        <v>3</v>
      </c>
      <c r="D3191">
        <f t="shared" si="196"/>
        <v>3</v>
      </c>
      <c r="E3191">
        <v>1.5</v>
      </c>
      <c r="F3191">
        <f>IF(OR(E3191="",E3191="UNKNOWN",E3191="ERROR"),_xlfn.XLOOKUP(Table2[[#This Row],[Item]],Items_List!A:A,Items_List!B:B),E3191)</f>
        <v>1.5</v>
      </c>
      <c r="G3191">
        <v>4.5</v>
      </c>
      <c r="H3191">
        <f t="shared" si="197"/>
        <v>4.5</v>
      </c>
      <c r="I3191" t="s">
        <v>14</v>
      </c>
      <c r="J3191" t="s">
        <v>10059</v>
      </c>
      <c r="K3191" s="1">
        <v>45199</v>
      </c>
      <c r="L3191" s="1" t="str">
        <f>IF(ISNUMBER(Table2[[#This Row],[Transaction Date]]),TEXT(Table2[[#This Row],[Transaction Date]],"mmmm"),"Unknown")</f>
        <v>September</v>
      </c>
      <c r="M3191" s="1" t="str">
        <f>IF(ISNUMBER(Table2[[#This Row],[Transaction Date]]),TEXT(Table2[[#This Row],[Transaction Date]],"dddd"),"Unknown")</f>
        <v>Saturday</v>
      </c>
      <c r="N3191">
        <f t="shared" si="198"/>
        <v>0</v>
      </c>
      <c r="O3191" t="str">
        <f t="shared" si="199"/>
        <v>Actual</v>
      </c>
    </row>
    <row r="3192" spans="1:15" x14ac:dyDescent="0.25">
      <c r="A3192" t="s">
        <v>3589</v>
      </c>
      <c r="B3192" t="s">
        <v>20</v>
      </c>
      <c r="C3192">
        <v>5</v>
      </c>
      <c r="D3192">
        <f t="shared" si="196"/>
        <v>5</v>
      </c>
      <c r="E3192">
        <v>5</v>
      </c>
      <c r="F3192">
        <f>IF(OR(E3192="",E3192="UNKNOWN",E3192="ERROR"),_xlfn.XLOOKUP(Table2[[#This Row],[Item]],Items_List!A:A,Items_List!B:B),E3192)</f>
        <v>5</v>
      </c>
      <c r="G3192">
        <v>25</v>
      </c>
      <c r="H3192">
        <f t="shared" si="197"/>
        <v>25</v>
      </c>
      <c r="I3192" t="s">
        <v>14</v>
      </c>
      <c r="J3192" t="s">
        <v>11</v>
      </c>
      <c r="K3192" s="1">
        <v>45178</v>
      </c>
      <c r="L3192" s="1" t="str">
        <f>IF(ISNUMBER(Table2[[#This Row],[Transaction Date]]),TEXT(Table2[[#This Row],[Transaction Date]],"mmmm"),"Unknown")</f>
        <v>September</v>
      </c>
      <c r="M3192" s="1" t="str">
        <f>IF(ISNUMBER(Table2[[#This Row],[Transaction Date]]),TEXT(Table2[[#This Row],[Transaction Date]],"dddd"),"Unknown")</f>
        <v>Saturday</v>
      </c>
      <c r="N3192">
        <f t="shared" si="198"/>
        <v>0</v>
      </c>
      <c r="O3192" t="str">
        <f t="shared" si="199"/>
        <v>Actual</v>
      </c>
    </row>
    <row r="3193" spans="1:15" x14ac:dyDescent="0.25">
      <c r="A3193" t="s">
        <v>3590</v>
      </c>
      <c r="B3193" t="s">
        <v>9</v>
      </c>
      <c r="C3193">
        <v>3</v>
      </c>
      <c r="D3193">
        <f t="shared" si="196"/>
        <v>3</v>
      </c>
      <c r="E3193">
        <v>2</v>
      </c>
      <c r="F3193">
        <f>IF(OR(E3193="",E3193="UNKNOWN",E3193="ERROR"),_xlfn.XLOOKUP(Table2[[#This Row],[Item]],Items_List!A:A,Items_List!B:B),E3193)</f>
        <v>2</v>
      </c>
      <c r="G3193">
        <v>6</v>
      </c>
      <c r="H3193">
        <f t="shared" si="197"/>
        <v>6</v>
      </c>
      <c r="I3193" t="s">
        <v>10059</v>
      </c>
      <c r="J3193" t="s">
        <v>10059</v>
      </c>
      <c r="K3193" s="1">
        <v>45287</v>
      </c>
      <c r="L3193" s="1" t="str">
        <f>IF(ISNUMBER(Table2[[#This Row],[Transaction Date]]),TEXT(Table2[[#This Row],[Transaction Date]],"mmmm"),"Unknown")</f>
        <v>December</v>
      </c>
      <c r="M3193" s="1" t="str">
        <f>IF(ISNUMBER(Table2[[#This Row],[Transaction Date]]),TEXT(Table2[[#This Row],[Transaction Date]],"dddd"),"Unknown")</f>
        <v>Wednesday</v>
      </c>
      <c r="N3193">
        <f t="shared" si="198"/>
        <v>0</v>
      </c>
      <c r="O3193" t="str">
        <f t="shared" si="199"/>
        <v>Actual</v>
      </c>
    </row>
    <row r="3194" spans="1:15" x14ac:dyDescent="0.25">
      <c r="A3194" t="s">
        <v>3591</v>
      </c>
      <c r="B3194" t="s">
        <v>65</v>
      </c>
      <c r="C3194">
        <v>2</v>
      </c>
      <c r="D3194">
        <f t="shared" si="196"/>
        <v>2</v>
      </c>
      <c r="E3194">
        <v>1.5</v>
      </c>
      <c r="F3194">
        <f>IF(OR(E3194="",E3194="UNKNOWN",E3194="ERROR"),_xlfn.XLOOKUP(Table2[[#This Row],[Item]],Items_List!A:A,Items_List!B:B),E3194)</f>
        <v>1.5</v>
      </c>
      <c r="G3194">
        <v>3</v>
      </c>
      <c r="H3194">
        <f t="shared" si="197"/>
        <v>3</v>
      </c>
      <c r="I3194" t="s">
        <v>23</v>
      </c>
      <c r="J3194" t="s">
        <v>15</v>
      </c>
      <c r="K3194" s="1">
        <v>45012</v>
      </c>
      <c r="L3194" s="1" t="str">
        <f>IF(ISNUMBER(Table2[[#This Row],[Transaction Date]]),TEXT(Table2[[#This Row],[Transaction Date]],"mmmm"),"Unknown")</f>
        <v>March</v>
      </c>
      <c r="M3194" s="1" t="str">
        <f>IF(ISNUMBER(Table2[[#This Row],[Transaction Date]]),TEXT(Table2[[#This Row],[Transaction Date]],"dddd"),"Unknown")</f>
        <v>Monday</v>
      </c>
      <c r="N3194">
        <f t="shared" si="198"/>
        <v>0</v>
      </c>
      <c r="O3194" t="str">
        <f t="shared" si="199"/>
        <v>Actual</v>
      </c>
    </row>
    <row r="3195" spans="1:15" x14ac:dyDescent="0.25">
      <c r="A3195" t="s">
        <v>3592</v>
      </c>
      <c r="B3195" t="s">
        <v>9</v>
      </c>
      <c r="C3195">
        <v>3</v>
      </c>
      <c r="D3195">
        <f t="shared" si="196"/>
        <v>3</v>
      </c>
      <c r="E3195">
        <v>2</v>
      </c>
      <c r="F3195">
        <f>IF(OR(E3195="",E3195="UNKNOWN",E3195="ERROR"),_xlfn.XLOOKUP(Table2[[#This Row],[Item]],Items_List!A:A,Items_List!B:B),E3195)</f>
        <v>2</v>
      </c>
      <c r="G3195">
        <v>6</v>
      </c>
      <c r="H3195">
        <f t="shared" si="197"/>
        <v>6</v>
      </c>
      <c r="I3195" t="s">
        <v>23</v>
      </c>
      <c r="J3195" t="s">
        <v>10059</v>
      </c>
      <c r="K3195" s="1">
        <v>45041</v>
      </c>
      <c r="L3195" s="1" t="str">
        <f>IF(ISNUMBER(Table2[[#This Row],[Transaction Date]]),TEXT(Table2[[#This Row],[Transaction Date]],"mmmm"),"Unknown")</f>
        <v>April</v>
      </c>
      <c r="M3195" s="1" t="str">
        <f>IF(ISNUMBER(Table2[[#This Row],[Transaction Date]]),TEXT(Table2[[#This Row],[Transaction Date]],"dddd"),"Unknown")</f>
        <v>Tuesday</v>
      </c>
      <c r="N3195">
        <f t="shared" si="198"/>
        <v>0</v>
      </c>
      <c r="O3195" t="str">
        <f t="shared" si="199"/>
        <v>Actual</v>
      </c>
    </row>
    <row r="3196" spans="1:15" x14ac:dyDescent="0.25">
      <c r="A3196" t="s">
        <v>3593</v>
      </c>
      <c r="B3196" t="s">
        <v>13</v>
      </c>
      <c r="C3196">
        <v>5</v>
      </c>
      <c r="D3196">
        <f t="shared" si="196"/>
        <v>5</v>
      </c>
      <c r="E3196">
        <v>3</v>
      </c>
      <c r="F3196">
        <f>IF(OR(E3196="",E3196="UNKNOWN",E3196="ERROR"),_xlfn.XLOOKUP(Table2[[#This Row],[Item]],Items_List!A:A,Items_List!B:B),E3196)</f>
        <v>3</v>
      </c>
      <c r="G3196">
        <v>15</v>
      </c>
      <c r="H3196">
        <f t="shared" si="197"/>
        <v>15</v>
      </c>
      <c r="I3196" t="s">
        <v>23</v>
      </c>
      <c r="J3196" t="s">
        <v>10059</v>
      </c>
      <c r="K3196" s="1">
        <v>45068</v>
      </c>
      <c r="L3196" s="1" t="str">
        <f>IF(ISNUMBER(Table2[[#This Row],[Transaction Date]]),TEXT(Table2[[#This Row],[Transaction Date]],"mmmm"),"Unknown")</f>
        <v>May</v>
      </c>
      <c r="M3196" s="1" t="str">
        <f>IF(ISNUMBER(Table2[[#This Row],[Transaction Date]]),TEXT(Table2[[#This Row],[Transaction Date]],"dddd"),"Unknown")</f>
        <v>Monday</v>
      </c>
      <c r="N3196">
        <f t="shared" si="198"/>
        <v>0</v>
      </c>
      <c r="O3196" t="str">
        <f t="shared" si="199"/>
        <v>Actual</v>
      </c>
    </row>
    <row r="3197" spans="1:15" x14ac:dyDescent="0.25">
      <c r="A3197" t="s">
        <v>3594</v>
      </c>
      <c r="B3197" t="s">
        <v>20</v>
      </c>
      <c r="C3197">
        <v>1</v>
      </c>
      <c r="D3197">
        <f t="shared" si="196"/>
        <v>1</v>
      </c>
      <c r="E3197">
        <v>5</v>
      </c>
      <c r="F3197">
        <f>IF(OR(E3197="",E3197="UNKNOWN",E3197="ERROR"),_xlfn.XLOOKUP(Table2[[#This Row],[Item]],Items_List!A:A,Items_List!B:B),E3197)</f>
        <v>5</v>
      </c>
      <c r="G3197">
        <v>5</v>
      </c>
      <c r="H3197">
        <f t="shared" si="197"/>
        <v>5</v>
      </c>
      <c r="I3197" t="s">
        <v>14</v>
      </c>
      <c r="J3197" t="s">
        <v>15</v>
      </c>
      <c r="K3197" s="1">
        <v>45163</v>
      </c>
      <c r="L3197" s="1" t="str">
        <f>IF(ISNUMBER(Table2[[#This Row],[Transaction Date]]),TEXT(Table2[[#This Row],[Transaction Date]],"mmmm"),"Unknown")</f>
        <v>August</v>
      </c>
      <c r="M3197" s="1" t="str">
        <f>IF(ISNUMBER(Table2[[#This Row],[Transaction Date]]),TEXT(Table2[[#This Row],[Transaction Date]],"dddd"),"Unknown")</f>
        <v>Friday</v>
      </c>
      <c r="N3197">
        <f t="shared" si="198"/>
        <v>0</v>
      </c>
      <c r="O3197" t="str">
        <f t="shared" si="199"/>
        <v>Actual</v>
      </c>
    </row>
    <row r="3198" spans="1:15" x14ac:dyDescent="0.25">
      <c r="A3198" t="s">
        <v>3595</v>
      </c>
      <c r="B3198" t="s">
        <v>25</v>
      </c>
      <c r="C3198">
        <v>4</v>
      </c>
      <c r="D3198">
        <f t="shared" si="196"/>
        <v>4</v>
      </c>
      <c r="E3198">
        <v>4</v>
      </c>
      <c r="F3198">
        <f>IF(OR(E3198="",E3198="UNKNOWN",E3198="ERROR"),_xlfn.XLOOKUP(Table2[[#This Row],[Item]],Items_List!A:A,Items_List!B:B),E3198)</f>
        <v>4</v>
      </c>
      <c r="G3198">
        <v>16</v>
      </c>
      <c r="H3198">
        <f t="shared" si="197"/>
        <v>16</v>
      </c>
      <c r="I3198" t="s">
        <v>14</v>
      </c>
      <c r="J3198" t="s">
        <v>15</v>
      </c>
      <c r="K3198" s="1">
        <v>45189</v>
      </c>
      <c r="L3198" s="1" t="str">
        <f>IF(ISNUMBER(Table2[[#This Row],[Transaction Date]]),TEXT(Table2[[#This Row],[Transaction Date]],"mmmm"),"Unknown")</f>
        <v>September</v>
      </c>
      <c r="M3198" s="1" t="str">
        <f>IF(ISNUMBER(Table2[[#This Row],[Transaction Date]]),TEXT(Table2[[#This Row],[Transaction Date]],"dddd"),"Unknown")</f>
        <v>Wednesday</v>
      </c>
      <c r="N3198">
        <f t="shared" si="198"/>
        <v>0</v>
      </c>
      <c r="O3198" t="str">
        <f t="shared" si="199"/>
        <v>Actual</v>
      </c>
    </row>
    <row r="3199" spans="1:15" x14ac:dyDescent="0.25">
      <c r="A3199" t="s">
        <v>3596</v>
      </c>
      <c r="B3199" t="s">
        <v>20</v>
      </c>
      <c r="C3199">
        <v>5</v>
      </c>
      <c r="D3199">
        <f t="shared" si="196"/>
        <v>5</v>
      </c>
      <c r="E3199" s="3">
        <f>_xlfn.XLOOKUP(Table2[[#This Row],[Item]],Items_List!$A$2:$A$9,Items_List!$B$2:$B$9)</f>
        <v>5</v>
      </c>
      <c r="F3199">
        <f>IF(OR(E3199="",E3199="UNKNOWN",E3199="ERROR"),_xlfn.XLOOKUP(Table2[[#This Row],[Item]],Items_List!A:A,Items_List!B:B),E3199)</f>
        <v>5</v>
      </c>
      <c r="G3199">
        <v>25</v>
      </c>
      <c r="H3199">
        <f t="shared" si="197"/>
        <v>25</v>
      </c>
      <c r="I3199" t="s">
        <v>23</v>
      </c>
      <c r="J3199" t="s">
        <v>10059</v>
      </c>
      <c r="K3199" s="1">
        <v>44967</v>
      </c>
      <c r="L3199" s="1" t="str">
        <f>IF(ISNUMBER(Table2[[#This Row],[Transaction Date]]),TEXT(Table2[[#This Row],[Transaction Date]],"mmmm"),"Unknown")</f>
        <v>February</v>
      </c>
      <c r="M3199" s="1" t="str">
        <f>IF(ISNUMBER(Table2[[#This Row],[Transaction Date]]),TEXT(Table2[[#This Row],[Transaction Date]],"dddd"),"Unknown")</f>
        <v>Friday</v>
      </c>
      <c r="N3199">
        <f t="shared" si="198"/>
        <v>0</v>
      </c>
      <c r="O3199" t="str">
        <f t="shared" si="199"/>
        <v>Actual</v>
      </c>
    </row>
    <row r="3200" spans="1:15" x14ac:dyDescent="0.25">
      <c r="A3200" t="s">
        <v>3597</v>
      </c>
      <c r="B3200" t="s">
        <v>20</v>
      </c>
      <c r="C3200">
        <v>5</v>
      </c>
      <c r="D3200">
        <f t="shared" si="196"/>
        <v>5</v>
      </c>
      <c r="E3200">
        <v>5</v>
      </c>
      <c r="F3200">
        <f>IF(OR(E3200="",E3200="UNKNOWN",E3200="ERROR"),_xlfn.XLOOKUP(Table2[[#This Row],[Item]],Items_List!A:A,Items_List!B:B),E3200)</f>
        <v>5</v>
      </c>
      <c r="G3200">
        <v>25</v>
      </c>
      <c r="H3200">
        <f t="shared" si="197"/>
        <v>25</v>
      </c>
      <c r="I3200" t="s">
        <v>23</v>
      </c>
      <c r="J3200" t="s">
        <v>10059</v>
      </c>
      <c r="K3200" s="1">
        <v>45115</v>
      </c>
      <c r="L3200" s="1" t="str">
        <f>IF(ISNUMBER(Table2[[#This Row],[Transaction Date]]),TEXT(Table2[[#This Row],[Transaction Date]],"mmmm"),"Unknown")</f>
        <v>July</v>
      </c>
      <c r="M3200" s="1" t="str">
        <f>IF(ISNUMBER(Table2[[#This Row],[Transaction Date]]),TEXT(Table2[[#This Row],[Transaction Date]],"dddd"),"Unknown")</f>
        <v>Saturday</v>
      </c>
      <c r="N3200">
        <f t="shared" si="198"/>
        <v>0</v>
      </c>
      <c r="O3200" t="str">
        <f t="shared" si="199"/>
        <v>Actual</v>
      </c>
    </row>
    <row r="3201" spans="1:15" x14ac:dyDescent="0.25">
      <c r="A3201" t="s">
        <v>3599</v>
      </c>
      <c r="B3201" t="s">
        <v>17</v>
      </c>
      <c r="C3201" t="s">
        <v>21</v>
      </c>
      <c r="D3201">
        <f t="shared" si="196"/>
        <v>2</v>
      </c>
      <c r="E3201">
        <v>1</v>
      </c>
      <c r="F3201">
        <f>IF(OR(E3201="",E3201="UNKNOWN",E3201="ERROR"),_xlfn.XLOOKUP(Table2[[#This Row],[Item]],Items_List!A:A,Items_List!B:B),E3201)</f>
        <v>1</v>
      </c>
      <c r="G3201">
        <v>2</v>
      </c>
      <c r="H3201">
        <f t="shared" si="197"/>
        <v>2</v>
      </c>
      <c r="I3201" t="s">
        <v>10059</v>
      </c>
      <c r="J3201" t="s">
        <v>10059</v>
      </c>
      <c r="K3201" s="1">
        <v>45064</v>
      </c>
      <c r="L3201" s="1" t="str">
        <f>IF(ISNUMBER(Table2[[#This Row],[Transaction Date]]),TEXT(Table2[[#This Row],[Transaction Date]],"mmmm"),"Unknown")</f>
        <v>May</v>
      </c>
      <c r="M3201" s="1" t="str">
        <f>IF(ISNUMBER(Table2[[#This Row],[Transaction Date]]),TEXT(Table2[[#This Row],[Transaction Date]],"dddd"),"Unknown")</f>
        <v>Thursday</v>
      </c>
      <c r="N3201">
        <f t="shared" si="198"/>
        <v>1</v>
      </c>
      <c r="O3201" t="str">
        <f t="shared" si="199"/>
        <v>Estimated</v>
      </c>
    </row>
    <row r="3202" spans="1:15" x14ac:dyDescent="0.25">
      <c r="A3202" t="s">
        <v>3600</v>
      </c>
      <c r="B3202" t="s">
        <v>9</v>
      </c>
      <c r="C3202">
        <v>2</v>
      </c>
      <c r="D3202">
        <f t="shared" ref="D3202:D3265" si="200">IF(OR(C3202="",C3202="UNKNOWN",C3202="ERROR"),IFERROR(VALUE(G3202)/VALUE(E3202),""),VALUE(C3202))</f>
        <v>2</v>
      </c>
      <c r="E3202">
        <v>2</v>
      </c>
      <c r="F3202">
        <f>IF(OR(E3202="",E3202="UNKNOWN",E3202="ERROR"),_xlfn.XLOOKUP(Table2[[#This Row],[Item]],Items_List!A:A,Items_List!B:B),E3202)</f>
        <v>2</v>
      </c>
      <c r="G3202">
        <v>4</v>
      </c>
      <c r="H3202">
        <f t="shared" ref="H3202:H3265" si="201">D3202*F3202</f>
        <v>4</v>
      </c>
      <c r="I3202" t="s">
        <v>10059</v>
      </c>
      <c r="J3202" t="s">
        <v>11</v>
      </c>
      <c r="K3202" s="1">
        <v>45179</v>
      </c>
      <c r="L3202" s="1" t="str">
        <f>IF(ISNUMBER(Table2[[#This Row],[Transaction Date]]),TEXT(Table2[[#This Row],[Transaction Date]],"mmmm"),"Unknown")</f>
        <v>September</v>
      </c>
      <c r="M3202" s="1" t="str">
        <f>IF(ISNUMBER(Table2[[#This Row],[Transaction Date]]),TEXT(Table2[[#This Row],[Transaction Date]],"dddd"),"Unknown")</f>
        <v>Sunday</v>
      </c>
      <c r="N3202">
        <f t="shared" ref="N3202:N3265" si="202">IF(OR(B3202="",B3202="unknown",B3202="error",C3202="",C3202="unknown",C3202="error",G3202="",G3202="error",G3202="unknown"),1,0)</f>
        <v>0</v>
      </c>
      <c r="O3202" t="str">
        <f t="shared" ref="O3202:O3265" si="203">IF(OR(C3202="",C3202="error",C3202="unknown"),"Estimated","Actual")</f>
        <v>Actual</v>
      </c>
    </row>
    <row r="3203" spans="1:15" x14ac:dyDescent="0.25">
      <c r="A3203" t="s">
        <v>3601</v>
      </c>
      <c r="B3203" t="s">
        <v>17</v>
      </c>
      <c r="C3203">
        <v>4</v>
      </c>
      <c r="D3203">
        <f t="shared" si="200"/>
        <v>4</v>
      </c>
      <c r="E3203">
        <v>1</v>
      </c>
      <c r="F3203">
        <f>IF(OR(E3203="",E3203="UNKNOWN",E3203="ERROR"),_xlfn.XLOOKUP(Table2[[#This Row],[Item]],Items_List!A:A,Items_List!B:B),E3203)</f>
        <v>1</v>
      </c>
      <c r="G3203">
        <v>4</v>
      </c>
      <c r="H3203">
        <f t="shared" si="201"/>
        <v>4</v>
      </c>
      <c r="I3203" t="s">
        <v>10059</v>
      </c>
      <c r="J3203" t="s">
        <v>15</v>
      </c>
      <c r="K3203" s="1">
        <v>44950</v>
      </c>
      <c r="L3203" s="1" t="str">
        <f>IF(ISNUMBER(Table2[[#This Row],[Transaction Date]]),TEXT(Table2[[#This Row],[Transaction Date]],"mmmm"),"Unknown")</f>
        <v>January</v>
      </c>
      <c r="M3203" s="1" t="str">
        <f>IF(ISNUMBER(Table2[[#This Row],[Transaction Date]]),TEXT(Table2[[#This Row],[Transaction Date]],"dddd"),"Unknown")</f>
        <v>Tuesday</v>
      </c>
      <c r="N3203">
        <f t="shared" si="202"/>
        <v>0</v>
      </c>
      <c r="O3203" t="str">
        <f t="shared" si="203"/>
        <v>Actual</v>
      </c>
    </row>
    <row r="3204" spans="1:15" x14ac:dyDescent="0.25">
      <c r="A3204" t="s">
        <v>3602</v>
      </c>
      <c r="B3204" t="s">
        <v>28</v>
      </c>
      <c r="C3204">
        <v>4</v>
      </c>
      <c r="D3204">
        <f t="shared" si="200"/>
        <v>4</v>
      </c>
      <c r="E3204">
        <v>4</v>
      </c>
      <c r="F3204">
        <f>IF(OR(E3204="",E3204="UNKNOWN",E3204="ERROR"),_xlfn.XLOOKUP(Table2[[#This Row],[Item]],Items_List!A:A,Items_List!B:B),E3204)</f>
        <v>4</v>
      </c>
      <c r="G3204">
        <v>16</v>
      </c>
      <c r="H3204">
        <f t="shared" si="201"/>
        <v>16</v>
      </c>
      <c r="I3204" t="s">
        <v>10059</v>
      </c>
      <c r="J3204" t="s">
        <v>10059</v>
      </c>
      <c r="K3204" s="1">
        <v>44996</v>
      </c>
      <c r="L3204" s="1" t="str">
        <f>IF(ISNUMBER(Table2[[#This Row],[Transaction Date]]),TEXT(Table2[[#This Row],[Transaction Date]],"mmmm"),"Unknown")</f>
        <v>March</v>
      </c>
      <c r="M3204" s="1" t="str">
        <f>IF(ISNUMBER(Table2[[#This Row],[Transaction Date]]),TEXT(Table2[[#This Row],[Transaction Date]],"dddd"),"Unknown")</f>
        <v>Saturday</v>
      </c>
      <c r="N3204">
        <f t="shared" si="202"/>
        <v>0</v>
      </c>
      <c r="O3204" t="str">
        <f t="shared" si="203"/>
        <v>Actual</v>
      </c>
    </row>
    <row r="3205" spans="1:15" x14ac:dyDescent="0.25">
      <c r="A3205" t="s">
        <v>3603</v>
      </c>
      <c r="B3205" t="s">
        <v>9</v>
      </c>
      <c r="C3205">
        <v>2</v>
      </c>
      <c r="D3205">
        <f t="shared" si="200"/>
        <v>2</v>
      </c>
      <c r="E3205">
        <v>2</v>
      </c>
      <c r="F3205">
        <f>IF(OR(E3205="",E3205="UNKNOWN",E3205="ERROR"),_xlfn.XLOOKUP(Table2[[#This Row],[Item]],Items_List!A:A,Items_List!B:B),E3205)</f>
        <v>2</v>
      </c>
      <c r="G3205">
        <v>4</v>
      </c>
      <c r="H3205">
        <f t="shared" si="201"/>
        <v>4</v>
      </c>
      <c r="I3205" t="s">
        <v>23</v>
      </c>
      <c r="J3205" t="s">
        <v>11</v>
      </c>
      <c r="K3205" s="1">
        <v>45103</v>
      </c>
      <c r="L3205" s="1" t="str">
        <f>IF(ISNUMBER(Table2[[#This Row],[Transaction Date]]),TEXT(Table2[[#This Row],[Transaction Date]],"mmmm"),"Unknown")</f>
        <v>June</v>
      </c>
      <c r="M3205" s="1" t="str">
        <f>IF(ISNUMBER(Table2[[#This Row],[Transaction Date]]),TEXT(Table2[[#This Row],[Transaction Date]],"dddd"),"Unknown")</f>
        <v>Monday</v>
      </c>
      <c r="N3205">
        <f t="shared" si="202"/>
        <v>0</v>
      </c>
      <c r="O3205" t="str">
        <f t="shared" si="203"/>
        <v>Actual</v>
      </c>
    </row>
    <row r="3206" spans="1:15" x14ac:dyDescent="0.25">
      <c r="A3206" t="s">
        <v>3604</v>
      </c>
      <c r="B3206" t="s">
        <v>20</v>
      </c>
      <c r="C3206">
        <v>5</v>
      </c>
      <c r="D3206">
        <f t="shared" si="200"/>
        <v>5</v>
      </c>
      <c r="E3206">
        <v>5</v>
      </c>
      <c r="F3206">
        <f>IF(OR(E3206="",E3206="UNKNOWN",E3206="ERROR"),_xlfn.XLOOKUP(Table2[[#This Row],[Item]],Items_List!A:A,Items_List!B:B),E3206)</f>
        <v>5</v>
      </c>
      <c r="G3206">
        <v>25</v>
      </c>
      <c r="H3206">
        <f t="shared" si="201"/>
        <v>25</v>
      </c>
      <c r="I3206" t="s">
        <v>14</v>
      </c>
      <c r="J3206" t="s">
        <v>15</v>
      </c>
      <c r="K3206" s="1">
        <v>45240</v>
      </c>
      <c r="L3206" s="1" t="str">
        <f>IF(ISNUMBER(Table2[[#This Row],[Transaction Date]]),TEXT(Table2[[#This Row],[Transaction Date]],"mmmm"),"Unknown")</f>
        <v>November</v>
      </c>
      <c r="M3206" s="1" t="str">
        <f>IF(ISNUMBER(Table2[[#This Row],[Transaction Date]]),TEXT(Table2[[#This Row],[Transaction Date]],"dddd"),"Unknown")</f>
        <v>Friday</v>
      </c>
      <c r="N3206">
        <f t="shared" si="202"/>
        <v>0</v>
      </c>
      <c r="O3206" t="str">
        <f t="shared" si="203"/>
        <v>Actual</v>
      </c>
    </row>
    <row r="3207" spans="1:15" x14ac:dyDescent="0.25">
      <c r="A3207" t="s">
        <v>3607</v>
      </c>
      <c r="B3207" t="s">
        <v>17</v>
      </c>
      <c r="C3207">
        <v>2</v>
      </c>
      <c r="D3207">
        <f t="shared" si="200"/>
        <v>2</v>
      </c>
      <c r="E3207">
        <v>1</v>
      </c>
      <c r="F3207">
        <f>IF(OR(E3207="",E3207="UNKNOWN",E3207="ERROR"),_xlfn.XLOOKUP(Table2[[#This Row],[Item]],Items_List!A:A,Items_List!B:B),E3207)</f>
        <v>1</v>
      </c>
      <c r="G3207">
        <v>2</v>
      </c>
      <c r="H3207">
        <f t="shared" si="201"/>
        <v>2</v>
      </c>
      <c r="I3207" t="s">
        <v>10059</v>
      </c>
      <c r="J3207" t="s">
        <v>15</v>
      </c>
      <c r="K3207" s="1">
        <v>44955</v>
      </c>
      <c r="L3207" s="1" t="str">
        <f>IF(ISNUMBER(Table2[[#This Row],[Transaction Date]]),TEXT(Table2[[#This Row],[Transaction Date]],"mmmm"),"Unknown")</f>
        <v>January</v>
      </c>
      <c r="M3207" s="1" t="str">
        <f>IF(ISNUMBER(Table2[[#This Row],[Transaction Date]]),TEXT(Table2[[#This Row],[Transaction Date]],"dddd"),"Unknown")</f>
        <v>Sunday</v>
      </c>
      <c r="N3207">
        <f t="shared" si="202"/>
        <v>0</v>
      </c>
      <c r="O3207" t="str">
        <f t="shared" si="203"/>
        <v>Actual</v>
      </c>
    </row>
    <row r="3208" spans="1:15" x14ac:dyDescent="0.25">
      <c r="A3208" t="s">
        <v>3608</v>
      </c>
      <c r="B3208" t="s">
        <v>17</v>
      </c>
      <c r="C3208">
        <v>2</v>
      </c>
      <c r="D3208">
        <f t="shared" si="200"/>
        <v>2</v>
      </c>
      <c r="E3208" s="3">
        <f>_xlfn.XLOOKUP(Table2[[#This Row],[Item]],Items_List!$A$2:$A$9,Items_List!$B$2:$B$9)</f>
        <v>1</v>
      </c>
      <c r="F3208">
        <f>IF(OR(E3208="",E3208="UNKNOWN",E3208="ERROR"),_xlfn.XLOOKUP(Table2[[#This Row],[Item]],Items_List!A:A,Items_List!B:B),E3208)</f>
        <v>1</v>
      </c>
      <c r="G3208">
        <v>2</v>
      </c>
      <c r="H3208">
        <f t="shared" si="201"/>
        <v>2</v>
      </c>
      <c r="I3208" t="s">
        <v>10</v>
      </c>
      <c r="J3208" t="s">
        <v>15</v>
      </c>
      <c r="K3208" s="1">
        <v>45112</v>
      </c>
      <c r="L3208" s="1" t="str">
        <f>IF(ISNUMBER(Table2[[#This Row],[Transaction Date]]),TEXT(Table2[[#This Row],[Transaction Date]],"mmmm"),"Unknown")</f>
        <v>July</v>
      </c>
      <c r="M3208" s="1" t="str">
        <f>IF(ISNUMBER(Table2[[#This Row],[Transaction Date]]),TEXT(Table2[[#This Row],[Transaction Date]],"dddd"),"Unknown")</f>
        <v>Wednesday</v>
      </c>
      <c r="N3208">
        <f t="shared" si="202"/>
        <v>0</v>
      </c>
      <c r="O3208" t="str">
        <f t="shared" si="203"/>
        <v>Actual</v>
      </c>
    </row>
    <row r="3209" spans="1:15" x14ac:dyDescent="0.25">
      <c r="A3209" t="s">
        <v>3611</v>
      </c>
      <c r="B3209" t="s">
        <v>13</v>
      </c>
      <c r="C3209">
        <v>4</v>
      </c>
      <c r="D3209">
        <f t="shared" si="200"/>
        <v>4</v>
      </c>
      <c r="E3209">
        <v>3</v>
      </c>
      <c r="F3209">
        <f>IF(OR(E3209="",E3209="UNKNOWN",E3209="ERROR"),_xlfn.XLOOKUP(Table2[[#This Row],[Item]],Items_List!A:A,Items_List!B:B),E3209)</f>
        <v>3</v>
      </c>
      <c r="G3209">
        <v>12</v>
      </c>
      <c r="H3209">
        <f t="shared" si="201"/>
        <v>12</v>
      </c>
      <c r="I3209" t="s">
        <v>14</v>
      </c>
      <c r="J3209" t="s">
        <v>10059</v>
      </c>
      <c r="K3209" s="1">
        <v>45109</v>
      </c>
      <c r="L3209" s="1" t="str">
        <f>IF(ISNUMBER(Table2[[#This Row],[Transaction Date]]),TEXT(Table2[[#This Row],[Transaction Date]],"mmmm"),"Unknown")</f>
        <v>July</v>
      </c>
      <c r="M3209" s="1" t="str">
        <f>IF(ISNUMBER(Table2[[#This Row],[Transaction Date]]),TEXT(Table2[[#This Row],[Transaction Date]],"dddd"),"Unknown")</f>
        <v>Sunday</v>
      </c>
      <c r="N3209">
        <f t="shared" si="202"/>
        <v>0</v>
      </c>
      <c r="O3209" t="str">
        <f t="shared" si="203"/>
        <v>Actual</v>
      </c>
    </row>
    <row r="3210" spans="1:15" x14ac:dyDescent="0.25">
      <c r="A3210" t="s">
        <v>3612</v>
      </c>
      <c r="B3210" t="s">
        <v>28</v>
      </c>
      <c r="C3210">
        <v>5</v>
      </c>
      <c r="D3210">
        <f t="shared" si="200"/>
        <v>5</v>
      </c>
      <c r="E3210" s="3">
        <f>_xlfn.XLOOKUP(Table2[[#This Row],[Item]],Items_List!$A$2:$A$9,Items_List!$B$2:$B$9)</f>
        <v>4</v>
      </c>
      <c r="F3210">
        <f>IF(OR(E3210="",E3210="UNKNOWN",E3210="ERROR"),_xlfn.XLOOKUP(Table2[[#This Row],[Item]],Items_List!A:A,Items_List!B:B),E3210)</f>
        <v>4</v>
      </c>
      <c r="G3210">
        <v>20</v>
      </c>
      <c r="H3210">
        <f t="shared" si="201"/>
        <v>20</v>
      </c>
      <c r="I3210" t="s">
        <v>10</v>
      </c>
      <c r="J3210" t="s">
        <v>10059</v>
      </c>
      <c r="K3210" s="1">
        <v>45153</v>
      </c>
      <c r="L3210" s="1" t="str">
        <f>IF(ISNUMBER(Table2[[#This Row],[Transaction Date]]),TEXT(Table2[[#This Row],[Transaction Date]],"mmmm"),"Unknown")</f>
        <v>August</v>
      </c>
      <c r="M3210" s="1" t="str">
        <f>IF(ISNUMBER(Table2[[#This Row],[Transaction Date]]),TEXT(Table2[[#This Row],[Transaction Date]],"dddd"),"Unknown")</f>
        <v>Tuesday</v>
      </c>
      <c r="N3210">
        <f t="shared" si="202"/>
        <v>0</v>
      </c>
      <c r="O3210" t="str">
        <f t="shared" si="203"/>
        <v>Actual</v>
      </c>
    </row>
    <row r="3211" spans="1:15" x14ac:dyDescent="0.25">
      <c r="A3211" t="s">
        <v>3613</v>
      </c>
      <c r="B3211" t="s">
        <v>17</v>
      </c>
      <c r="C3211">
        <v>1</v>
      </c>
      <c r="D3211">
        <f t="shared" si="200"/>
        <v>1</v>
      </c>
      <c r="E3211" s="3">
        <f>_xlfn.XLOOKUP(Table2[[#This Row],[Item]],Items_List!$A$2:$A$9,Items_List!$B$2:$B$9)</f>
        <v>1</v>
      </c>
      <c r="F3211">
        <f>IF(OR(E3211="",E3211="UNKNOWN",E3211="ERROR"),_xlfn.XLOOKUP(Table2[[#This Row],[Item]],Items_List!A:A,Items_List!B:B),E3211)</f>
        <v>1</v>
      </c>
      <c r="G3211">
        <v>1</v>
      </c>
      <c r="H3211">
        <f t="shared" si="201"/>
        <v>1</v>
      </c>
      <c r="I3211" t="s">
        <v>14</v>
      </c>
      <c r="J3211" t="s">
        <v>10059</v>
      </c>
      <c r="K3211" s="1">
        <v>45095</v>
      </c>
      <c r="L3211" s="1" t="str">
        <f>IF(ISNUMBER(Table2[[#This Row],[Transaction Date]]),TEXT(Table2[[#This Row],[Transaction Date]],"mmmm"),"Unknown")</f>
        <v>June</v>
      </c>
      <c r="M3211" s="1" t="str">
        <f>IF(ISNUMBER(Table2[[#This Row],[Transaction Date]]),TEXT(Table2[[#This Row],[Transaction Date]],"dddd"),"Unknown")</f>
        <v>Sunday</v>
      </c>
      <c r="N3211">
        <f t="shared" si="202"/>
        <v>0</v>
      </c>
      <c r="O3211" t="str">
        <f t="shared" si="203"/>
        <v>Actual</v>
      </c>
    </row>
    <row r="3212" spans="1:15" x14ac:dyDescent="0.25">
      <c r="A3212" t="s">
        <v>3614</v>
      </c>
      <c r="B3212" t="s">
        <v>25</v>
      </c>
      <c r="C3212">
        <v>3</v>
      </c>
      <c r="D3212">
        <f t="shared" si="200"/>
        <v>3</v>
      </c>
      <c r="E3212">
        <v>4</v>
      </c>
      <c r="F3212">
        <f>IF(OR(E3212="",E3212="UNKNOWN",E3212="ERROR"),_xlfn.XLOOKUP(Table2[[#This Row],[Item]],Items_List!A:A,Items_List!B:B),E3212)</f>
        <v>4</v>
      </c>
      <c r="G3212">
        <v>12</v>
      </c>
      <c r="H3212">
        <f t="shared" si="201"/>
        <v>12</v>
      </c>
      <c r="I3212" t="s">
        <v>23</v>
      </c>
      <c r="J3212" t="s">
        <v>11</v>
      </c>
      <c r="K3212" s="1">
        <v>45172</v>
      </c>
      <c r="L3212" s="1" t="str">
        <f>IF(ISNUMBER(Table2[[#This Row],[Transaction Date]]),TEXT(Table2[[#This Row],[Transaction Date]],"mmmm"),"Unknown")</f>
        <v>September</v>
      </c>
      <c r="M3212" s="1" t="str">
        <f>IF(ISNUMBER(Table2[[#This Row],[Transaction Date]]),TEXT(Table2[[#This Row],[Transaction Date]],"dddd"),"Unknown")</f>
        <v>Sunday</v>
      </c>
      <c r="N3212">
        <f t="shared" si="202"/>
        <v>0</v>
      </c>
      <c r="O3212" t="str">
        <f t="shared" si="203"/>
        <v>Actual</v>
      </c>
    </row>
    <row r="3213" spans="1:15" x14ac:dyDescent="0.25">
      <c r="A3213" t="s">
        <v>3615</v>
      </c>
      <c r="B3213" t="s">
        <v>17</v>
      </c>
      <c r="C3213">
        <v>1</v>
      </c>
      <c r="D3213">
        <f t="shared" si="200"/>
        <v>1</v>
      </c>
      <c r="E3213">
        <v>1</v>
      </c>
      <c r="F3213">
        <f>IF(OR(E3213="",E3213="UNKNOWN",E3213="ERROR"),_xlfn.XLOOKUP(Table2[[#This Row],[Item]],Items_List!A:A,Items_List!B:B),E3213)</f>
        <v>1</v>
      </c>
      <c r="G3213">
        <v>1</v>
      </c>
      <c r="H3213">
        <f t="shared" si="201"/>
        <v>1</v>
      </c>
      <c r="I3213" t="s">
        <v>10</v>
      </c>
      <c r="J3213" t="s">
        <v>11</v>
      </c>
      <c r="K3213" s="1">
        <v>45119</v>
      </c>
      <c r="L3213" s="1" t="str">
        <f>IF(ISNUMBER(Table2[[#This Row],[Transaction Date]]),TEXT(Table2[[#This Row],[Transaction Date]],"mmmm"),"Unknown")</f>
        <v>July</v>
      </c>
      <c r="M3213" s="1" t="str">
        <f>IF(ISNUMBER(Table2[[#This Row],[Transaction Date]]),TEXT(Table2[[#This Row],[Transaction Date]],"dddd"),"Unknown")</f>
        <v>Wednesday</v>
      </c>
      <c r="N3213">
        <f t="shared" si="202"/>
        <v>0</v>
      </c>
      <c r="O3213" t="str">
        <f t="shared" si="203"/>
        <v>Actual</v>
      </c>
    </row>
    <row r="3214" spans="1:15" x14ac:dyDescent="0.25">
      <c r="A3214" t="s">
        <v>3616</v>
      </c>
      <c r="B3214" t="s">
        <v>20</v>
      </c>
      <c r="C3214">
        <v>4</v>
      </c>
      <c r="D3214">
        <f t="shared" si="200"/>
        <v>4</v>
      </c>
      <c r="E3214">
        <v>5</v>
      </c>
      <c r="F3214">
        <f>IF(OR(E3214="",E3214="UNKNOWN",E3214="ERROR"),_xlfn.XLOOKUP(Table2[[#This Row],[Item]],Items_List!A:A,Items_List!B:B),E3214)</f>
        <v>5</v>
      </c>
      <c r="G3214">
        <v>20</v>
      </c>
      <c r="H3214">
        <f t="shared" si="201"/>
        <v>20</v>
      </c>
      <c r="I3214" t="s">
        <v>10</v>
      </c>
      <c r="J3214" t="s">
        <v>15</v>
      </c>
      <c r="K3214" s="1">
        <v>45202</v>
      </c>
      <c r="L3214" s="1" t="str">
        <f>IF(ISNUMBER(Table2[[#This Row],[Transaction Date]]),TEXT(Table2[[#This Row],[Transaction Date]],"mmmm"),"Unknown")</f>
        <v>October</v>
      </c>
      <c r="M3214" s="1" t="str">
        <f>IF(ISNUMBER(Table2[[#This Row],[Transaction Date]]),TEXT(Table2[[#This Row],[Transaction Date]],"dddd"),"Unknown")</f>
        <v>Tuesday</v>
      </c>
      <c r="N3214">
        <f t="shared" si="202"/>
        <v>0</v>
      </c>
      <c r="O3214" t="str">
        <f t="shared" si="203"/>
        <v>Actual</v>
      </c>
    </row>
    <row r="3215" spans="1:15" x14ac:dyDescent="0.25">
      <c r="A3215" t="s">
        <v>3617</v>
      </c>
      <c r="B3215" t="s">
        <v>39</v>
      </c>
      <c r="C3215">
        <v>4</v>
      </c>
      <c r="D3215">
        <f t="shared" si="200"/>
        <v>4</v>
      </c>
      <c r="E3215">
        <v>3</v>
      </c>
      <c r="F3215">
        <f>IF(OR(E3215="",E3215="UNKNOWN",E3215="ERROR"),_xlfn.XLOOKUP(Table2[[#This Row],[Item]],Items_List!A:A,Items_List!B:B),E3215)</f>
        <v>3</v>
      </c>
      <c r="G3215">
        <v>12</v>
      </c>
      <c r="H3215">
        <f t="shared" si="201"/>
        <v>12</v>
      </c>
      <c r="I3215" t="s">
        <v>14</v>
      </c>
      <c r="J3215" t="s">
        <v>11</v>
      </c>
      <c r="K3215" s="1">
        <v>45155</v>
      </c>
      <c r="L3215" s="1" t="str">
        <f>IF(ISNUMBER(Table2[[#This Row],[Transaction Date]]),TEXT(Table2[[#This Row],[Transaction Date]],"mmmm"),"Unknown")</f>
        <v>August</v>
      </c>
      <c r="M3215" s="1" t="str">
        <f>IF(ISNUMBER(Table2[[#This Row],[Transaction Date]]),TEXT(Table2[[#This Row],[Transaction Date]],"dddd"),"Unknown")</f>
        <v>Thursday</v>
      </c>
      <c r="N3215">
        <f t="shared" si="202"/>
        <v>0</v>
      </c>
      <c r="O3215" t="str">
        <f t="shared" si="203"/>
        <v>Actual</v>
      </c>
    </row>
    <row r="3216" spans="1:15" x14ac:dyDescent="0.25">
      <c r="A3216" t="s">
        <v>3619</v>
      </c>
      <c r="B3216" t="s">
        <v>20</v>
      </c>
      <c r="C3216">
        <v>2</v>
      </c>
      <c r="D3216">
        <f t="shared" si="200"/>
        <v>2</v>
      </c>
      <c r="E3216">
        <v>5</v>
      </c>
      <c r="F3216">
        <f>IF(OR(E3216="",E3216="UNKNOWN",E3216="ERROR"),_xlfn.XLOOKUP(Table2[[#This Row],[Item]],Items_List!A:A,Items_List!B:B),E3216)</f>
        <v>5</v>
      </c>
      <c r="G3216">
        <v>10</v>
      </c>
      <c r="H3216">
        <f t="shared" si="201"/>
        <v>10</v>
      </c>
      <c r="I3216" t="s">
        <v>10</v>
      </c>
      <c r="J3216" t="s">
        <v>10059</v>
      </c>
      <c r="K3216" s="1">
        <v>45145</v>
      </c>
      <c r="L3216" s="1" t="str">
        <f>IF(ISNUMBER(Table2[[#This Row],[Transaction Date]]),TEXT(Table2[[#This Row],[Transaction Date]],"mmmm"),"Unknown")</f>
        <v>August</v>
      </c>
      <c r="M3216" s="1" t="str">
        <f>IF(ISNUMBER(Table2[[#This Row],[Transaction Date]]),TEXT(Table2[[#This Row],[Transaction Date]],"dddd"),"Unknown")</f>
        <v>Monday</v>
      </c>
      <c r="N3216">
        <f t="shared" si="202"/>
        <v>0</v>
      </c>
      <c r="O3216" t="str">
        <f t="shared" si="203"/>
        <v>Actual</v>
      </c>
    </row>
    <row r="3217" spans="1:15" x14ac:dyDescent="0.25">
      <c r="A3217" t="s">
        <v>3620</v>
      </c>
      <c r="B3217" t="s">
        <v>25</v>
      </c>
      <c r="C3217">
        <v>4</v>
      </c>
      <c r="D3217">
        <f t="shared" si="200"/>
        <v>4</v>
      </c>
      <c r="E3217">
        <v>4</v>
      </c>
      <c r="F3217">
        <f>IF(OR(E3217="",E3217="UNKNOWN",E3217="ERROR"),_xlfn.XLOOKUP(Table2[[#This Row],[Item]],Items_List!A:A,Items_List!B:B),E3217)</f>
        <v>4</v>
      </c>
      <c r="G3217">
        <v>16</v>
      </c>
      <c r="H3217">
        <f t="shared" si="201"/>
        <v>16</v>
      </c>
      <c r="I3217" t="s">
        <v>14</v>
      </c>
      <c r="J3217" t="s">
        <v>15</v>
      </c>
      <c r="L3217" s="1" t="str">
        <f>IF(ISNUMBER(Table2[[#This Row],[Transaction Date]]),TEXT(Table2[[#This Row],[Transaction Date]],"mmmm"),"Unknown")</f>
        <v>Unknown</v>
      </c>
      <c r="M3217" s="1" t="str">
        <f>IF(ISNUMBER(Table2[[#This Row],[Transaction Date]]),TEXT(Table2[[#This Row],[Transaction Date]],"dddd"),"Unknown")</f>
        <v>Unknown</v>
      </c>
      <c r="N3217">
        <f t="shared" si="202"/>
        <v>0</v>
      </c>
      <c r="O3217" t="str">
        <f t="shared" si="203"/>
        <v>Actual</v>
      </c>
    </row>
    <row r="3218" spans="1:15" x14ac:dyDescent="0.25">
      <c r="A3218" t="s">
        <v>3621</v>
      </c>
      <c r="B3218" t="s">
        <v>25</v>
      </c>
      <c r="C3218">
        <v>1</v>
      </c>
      <c r="D3218">
        <f t="shared" si="200"/>
        <v>1</v>
      </c>
      <c r="E3218" s="3">
        <f>_xlfn.XLOOKUP(Table2[[#This Row],[Item]],Items_List!$A$2:$A$9,Items_List!$B$2:$B$9)</f>
        <v>4</v>
      </c>
      <c r="F3218">
        <f>IF(OR(E3218="",E3218="UNKNOWN",E3218="ERROR"),_xlfn.XLOOKUP(Table2[[#This Row],[Item]],Items_List!A:A,Items_List!B:B),E3218)</f>
        <v>4</v>
      </c>
      <c r="G3218" t="s">
        <v>18</v>
      </c>
      <c r="H3218">
        <f t="shared" si="201"/>
        <v>4</v>
      </c>
      <c r="I3218" t="s">
        <v>14</v>
      </c>
      <c r="J3218" t="s">
        <v>11</v>
      </c>
      <c r="K3218" s="1">
        <v>45056</v>
      </c>
      <c r="L3218" s="1" t="str">
        <f>IF(ISNUMBER(Table2[[#This Row],[Transaction Date]]),TEXT(Table2[[#This Row],[Transaction Date]],"mmmm"),"Unknown")</f>
        <v>May</v>
      </c>
      <c r="M3218" s="1" t="str">
        <f>IF(ISNUMBER(Table2[[#This Row],[Transaction Date]]),TEXT(Table2[[#This Row],[Transaction Date]],"dddd"),"Unknown")</f>
        <v>Wednesday</v>
      </c>
      <c r="N3218">
        <f t="shared" si="202"/>
        <v>1</v>
      </c>
      <c r="O3218" t="str">
        <f t="shared" si="203"/>
        <v>Actual</v>
      </c>
    </row>
    <row r="3219" spans="1:15" x14ac:dyDescent="0.25">
      <c r="A3219" t="s">
        <v>3622</v>
      </c>
      <c r="B3219" t="s">
        <v>39</v>
      </c>
      <c r="C3219">
        <v>4</v>
      </c>
      <c r="D3219">
        <f t="shared" si="200"/>
        <v>4</v>
      </c>
      <c r="E3219">
        <v>3</v>
      </c>
      <c r="F3219">
        <f>IF(OR(E3219="",E3219="UNKNOWN",E3219="ERROR"),_xlfn.XLOOKUP(Table2[[#This Row],[Item]],Items_List!A:A,Items_List!B:B),E3219)</f>
        <v>3</v>
      </c>
      <c r="G3219">
        <v>12</v>
      </c>
      <c r="H3219">
        <f t="shared" si="201"/>
        <v>12</v>
      </c>
      <c r="I3219" t="s">
        <v>23</v>
      </c>
      <c r="J3219" t="s">
        <v>15</v>
      </c>
      <c r="K3219" s="1">
        <v>44999</v>
      </c>
      <c r="L3219" s="1" t="str">
        <f>IF(ISNUMBER(Table2[[#This Row],[Transaction Date]]),TEXT(Table2[[#This Row],[Transaction Date]],"mmmm"),"Unknown")</f>
        <v>March</v>
      </c>
      <c r="M3219" s="1" t="str">
        <f>IF(ISNUMBER(Table2[[#This Row],[Transaction Date]]),TEXT(Table2[[#This Row],[Transaction Date]],"dddd"),"Unknown")</f>
        <v>Tuesday</v>
      </c>
      <c r="N3219">
        <f t="shared" si="202"/>
        <v>0</v>
      </c>
      <c r="O3219" t="str">
        <f t="shared" si="203"/>
        <v>Actual</v>
      </c>
    </row>
    <row r="3220" spans="1:15" x14ac:dyDescent="0.25">
      <c r="A3220" t="s">
        <v>3624</v>
      </c>
      <c r="B3220" t="s">
        <v>39</v>
      </c>
      <c r="C3220">
        <v>2</v>
      </c>
      <c r="D3220">
        <f t="shared" si="200"/>
        <v>2</v>
      </c>
      <c r="E3220">
        <v>3</v>
      </c>
      <c r="F3220">
        <f>IF(OR(E3220="",E3220="UNKNOWN",E3220="ERROR"),_xlfn.XLOOKUP(Table2[[#This Row],[Item]],Items_List!A:A,Items_List!B:B),E3220)</f>
        <v>3</v>
      </c>
      <c r="G3220">
        <v>6</v>
      </c>
      <c r="H3220">
        <f t="shared" si="201"/>
        <v>6</v>
      </c>
      <c r="I3220" t="s">
        <v>23</v>
      </c>
      <c r="J3220" t="s">
        <v>11</v>
      </c>
      <c r="K3220" s="1">
        <v>45004</v>
      </c>
      <c r="L3220" s="1" t="str">
        <f>IF(ISNUMBER(Table2[[#This Row],[Transaction Date]]),TEXT(Table2[[#This Row],[Transaction Date]],"mmmm"),"Unknown")</f>
        <v>March</v>
      </c>
      <c r="M3220" s="1" t="str">
        <f>IF(ISNUMBER(Table2[[#This Row],[Transaction Date]]),TEXT(Table2[[#This Row],[Transaction Date]],"dddd"),"Unknown")</f>
        <v>Sunday</v>
      </c>
      <c r="N3220">
        <f t="shared" si="202"/>
        <v>0</v>
      </c>
      <c r="O3220" t="str">
        <f t="shared" si="203"/>
        <v>Actual</v>
      </c>
    </row>
    <row r="3221" spans="1:15" x14ac:dyDescent="0.25">
      <c r="A3221" t="s">
        <v>3625</v>
      </c>
      <c r="B3221" t="s">
        <v>9</v>
      </c>
      <c r="C3221">
        <v>1</v>
      </c>
      <c r="D3221">
        <f t="shared" si="200"/>
        <v>1</v>
      </c>
      <c r="E3221">
        <v>2</v>
      </c>
      <c r="F3221">
        <f>IF(OR(E3221="",E3221="UNKNOWN",E3221="ERROR"),_xlfn.XLOOKUP(Table2[[#This Row],[Item]],Items_List!A:A,Items_List!B:B),E3221)</f>
        <v>2</v>
      </c>
      <c r="G3221">
        <v>2</v>
      </c>
      <c r="H3221">
        <f t="shared" si="201"/>
        <v>2</v>
      </c>
      <c r="I3221" t="s">
        <v>10</v>
      </c>
      <c r="J3221" t="s">
        <v>15</v>
      </c>
      <c r="K3221" s="1">
        <v>45205</v>
      </c>
      <c r="L3221" s="1" t="str">
        <f>IF(ISNUMBER(Table2[[#This Row],[Transaction Date]]),TEXT(Table2[[#This Row],[Transaction Date]],"mmmm"),"Unknown")</f>
        <v>October</v>
      </c>
      <c r="M3221" s="1" t="str">
        <f>IF(ISNUMBER(Table2[[#This Row],[Transaction Date]]),TEXT(Table2[[#This Row],[Transaction Date]],"dddd"),"Unknown")</f>
        <v>Friday</v>
      </c>
      <c r="N3221">
        <f t="shared" si="202"/>
        <v>0</v>
      </c>
      <c r="O3221" t="str">
        <f t="shared" si="203"/>
        <v>Actual</v>
      </c>
    </row>
    <row r="3222" spans="1:15" x14ac:dyDescent="0.25">
      <c r="A3222" t="s">
        <v>3626</v>
      </c>
      <c r="B3222" t="s">
        <v>20</v>
      </c>
      <c r="C3222">
        <v>2</v>
      </c>
      <c r="D3222">
        <f t="shared" si="200"/>
        <v>2</v>
      </c>
      <c r="E3222">
        <v>5</v>
      </c>
      <c r="F3222">
        <f>IF(OR(E3222="",E3222="UNKNOWN",E3222="ERROR"),_xlfn.XLOOKUP(Table2[[#This Row],[Item]],Items_List!A:A,Items_List!B:B),E3222)</f>
        <v>5</v>
      </c>
      <c r="G3222">
        <v>10</v>
      </c>
      <c r="H3222">
        <f t="shared" si="201"/>
        <v>10</v>
      </c>
      <c r="I3222" t="s">
        <v>10059</v>
      </c>
      <c r="J3222" t="s">
        <v>10059</v>
      </c>
      <c r="K3222" s="1">
        <v>45105</v>
      </c>
      <c r="L3222" s="1" t="str">
        <f>IF(ISNUMBER(Table2[[#This Row],[Transaction Date]]),TEXT(Table2[[#This Row],[Transaction Date]],"mmmm"),"Unknown")</f>
        <v>June</v>
      </c>
      <c r="M3222" s="1" t="str">
        <f>IF(ISNUMBER(Table2[[#This Row],[Transaction Date]]),TEXT(Table2[[#This Row],[Transaction Date]],"dddd"),"Unknown")</f>
        <v>Wednesday</v>
      </c>
      <c r="N3222">
        <f t="shared" si="202"/>
        <v>0</v>
      </c>
      <c r="O3222" t="str">
        <f t="shared" si="203"/>
        <v>Actual</v>
      </c>
    </row>
    <row r="3223" spans="1:15" x14ac:dyDescent="0.25">
      <c r="A3223" t="s">
        <v>3627</v>
      </c>
      <c r="B3223" t="s">
        <v>9</v>
      </c>
      <c r="C3223">
        <v>5</v>
      </c>
      <c r="D3223">
        <f t="shared" si="200"/>
        <v>5</v>
      </c>
      <c r="E3223">
        <v>2</v>
      </c>
      <c r="F3223">
        <f>IF(OR(E3223="",E3223="UNKNOWN",E3223="ERROR"),_xlfn.XLOOKUP(Table2[[#This Row],[Item]],Items_List!A:A,Items_List!B:B),E3223)</f>
        <v>2</v>
      </c>
      <c r="G3223">
        <v>10</v>
      </c>
      <c r="H3223">
        <f t="shared" si="201"/>
        <v>10</v>
      </c>
      <c r="I3223" t="s">
        <v>10059</v>
      </c>
      <c r="J3223" t="s">
        <v>15</v>
      </c>
      <c r="K3223" s="1">
        <v>45211</v>
      </c>
      <c r="L3223" s="1" t="str">
        <f>IF(ISNUMBER(Table2[[#This Row],[Transaction Date]]),TEXT(Table2[[#This Row],[Transaction Date]],"mmmm"),"Unknown")</f>
        <v>October</v>
      </c>
      <c r="M3223" s="1" t="str">
        <f>IF(ISNUMBER(Table2[[#This Row],[Transaction Date]]),TEXT(Table2[[#This Row],[Transaction Date]],"dddd"),"Unknown")</f>
        <v>Thursday</v>
      </c>
      <c r="N3223">
        <f t="shared" si="202"/>
        <v>0</v>
      </c>
      <c r="O3223" t="str">
        <f t="shared" si="203"/>
        <v>Actual</v>
      </c>
    </row>
    <row r="3224" spans="1:15" x14ac:dyDescent="0.25">
      <c r="A3224" t="s">
        <v>3628</v>
      </c>
      <c r="B3224" t="s">
        <v>39</v>
      </c>
      <c r="C3224">
        <v>2</v>
      </c>
      <c r="D3224">
        <f t="shared" si="200"/>
        <v>2</v>
      </c>
      <c r="E3224">
        <v>3</v>
      </c>
      <c r="F3224">
        <f>IF(OR(E3224="",E3224="UNKNOWN",E3224="ERROR"),_xlfn.XLOOKUP(Table2[[#This Row],[Item]],Items_List!A:A,Items_List!B:B),E3224)</f>
        <v>3</v>
      </c>
      <c r="G3224">
        <v>6</v>
      </c>
      <c r="H3224">
        <f t="shared" si="201"/>
        <v>6</v>
      </c>
      <c r="I3224" t="s">
        <v>23</v>
      </c>
      <c r="J3224" t="s">
        <v>11</v>
      </c>
      <c r="K3224" s="1">
        <v>45050</v>
      </c>
      <c r="L3224" s="1" t="str">
        <f>IF(ISNUMBER(Table2[[#This Row],[Transaction Date]]),TEXT(Table2[[#This Row],[Transaction Date]],"mmmm"),"Unknown")</f>
        <v>May</v>
      </c>
      <c r="M3224" s="1" t="str">
        <f>IF(ISNUMBER(Table2[[#This Row],[Transaction Date]]),TEXT(Table2[[#This Row],[Transaction Date]],"dddd"),"Unknown")</f>
        <v>Thursday</v>
      </c>
      <c r="N3224">
        <f t="shared" si="202"/>
        <v>0</v>
      </c>
      <c r="O3224" t="str">
        <f t="shared" si="203"/>
        <v>Actual</v>
      </c>
    </row>
    <row r="3225" spans="1:15" x14ac:dyDescent="0.25">
      <c r="A3225" t="s">
        <v>3629</v>
      </c>
      <c r="B3225" t="s">
        <v>13</v>
      </c>
      <c r="C3225">
        <v>4</v>
      </c>
      <c r="D3225">
        <f t="shared" si="200"/>
        <v>4</v>
      </c>
      <c r="E3225">
        <v>3</v>
      </c>
      <c r="F3225">
        <f>IF(OR(E3225="",E3225="UNKNOWN",E3225="ERROR"),_xlfn.XLOOKUP(Table2[[#This Row],[Item]],Items_List!A:A,Items_List!B:B),E3225)</f>
        <v>3</v>
      </c>
      <c r="G3225">
        <v>12</v>
      </c>
      <c r="H3225">
        <f t="shared" si="201"/>
        <v>12</v>
      </c>
      <c r="I3225" t="s">
        <v>10059</v>
      </c>
      <c r="J3225" t="s">
        <v>11</v>
      </c>
      <c r="K3225" s="1">
        <v>45171</v>
      </c>
      <c r="L3225" s="1" t="str">
        <f>IF(ISNUMBER(Table2[[#This Row],[Transaction Date]]),TEXT(Table2[[#This Row],[Transaction Date]],"mmmm"),"Unknown")</f>
        <v>September</v>
      </c>
      <c r="M3225" s="1" t="str">
        <f>IF(ISNUMBER(Table2[[#This Row],[Transaction Date]]),TEXT(Table2[[#This Row],[Transaction Date]],"dddd"),"Unknown")</f>
        <v>Saturday</v>
      </c>
      <c r="N3225">
        <f t="shared" si="202"/>
        <v>0</v>
      </c>
      <c r="O3225" t="str">
        <f t="shared" si="203"/>
        <v>Actual</v>
      </c>
    </row>
    <row r="3226" spans="1:15" x14ac:dyDescent="0.25">
      <c r="A3226" t="s">
        <v>3630</v>
      </c>
      <c r="B3226" t="s">
        <v>20</v>
      </c>
      <c r="C3226">
        <v>5</v>
      </c>
      <c r="D3226">
        <f t="shared" si="200"/>
        <v>5</v>
      </c>
      <c r="E3226">
        <v>5</v>
      </c>
      <c r="F3226">
        <f>IF(OR(E3226="",E3226="UNKNOWN",E3226="ERROR"),_xlfn.XLOOKUP(Table2[[#This Row],[Item]],Items_List!A:A,Items_List!B:B),E3226)</f>
        <v>5</v>
      </c>
      <c r="G3226">
        <v>25</v>
      </c>
      <c r="H3226">
        <f t="shared" si="201"/>
        <v>25</v>
      </c>
      <c r="I3226" t="s">
        <v>10059</v>
      </c>
      <c r="J3226" t="s">
        <v>10059</v>
      </c>
      <c r="K3226" s="1">
        <v>45103</v>
      </c>
      <c r="L3226" s="1" t="str">
        <f>IF(ISNUMBER(Table2[[#This Row],[Transaction Date]]),TEXT(Table2[[#This Row],[Transaction Date]],"mmmm"),"Unknown")</f>
        <v>June</v>
      </c>
      <c r="M3226" s="1" t="str">
        <f>IF(ISNUMBER(Table2[[#This Row],[Transaction Date]]),TEXT(Table2[[#This Row],[Transaction Date]],"dddd"),"Unknown")</f>
        <v>Monday</v>
      </c>
      <c r="N3226">
        <f t="shared" si="202"/>
        <v>0</v>
      </c>
      <c r="O3226" t="str">
        <f t="shared" si="203"/>
        <v>Actual</v>
      </c>
    </row>
    <row r="3227" spans="1:15" x14ac:dyDescent="0.25">
      <c r="A3227" t="s">
        <v>3631</v>
      </c>
      <c r="B3227" t="s">
        <v>17</v>
      </c>
      <c r="C3227">
        <v>3</v>
      </c>
      <c r="D3227">
        <f t="shared" si="200"/>
        <v>3</v>
      </c>
      <c r="E3227" s="3">
        <f>_xlfn.XLOOKUP(Table2[[#This Row],[Item]],Items_List!$A$2:$A$9,Items_List!$B$2:$B$9)</f>
        <v>1</v>
      </c>
      <c r="F3227">
        <f>IF(OR(E3227="",E3227="UNKNOWN",E3227="ERROR"),_xlfn.XLOOKUP(Table2[[#This Row],[Item]],Items_List!A:A,Items_List!B:B),E3227)</f>
        <v>1</v>
      </c>
      <c r="G3227">
        <v>3</v>
      </c>
      <c r="H3227">
        <f t="shared" si="201"/>
        <v>3</v>
      </c>
      <c r="I3227" t="s">
        <v>23</v>
      </c>
      <c r="J3227" t="s">
        <v>11</v>
      </c>
      <c r="K3227" s="1">
        <v>45213</v>
      </c>
      <c r="L3227" s="1" t="str">
        <f>IF(ISNUMBER(Table2[[#This Row],[Transaction Date]]),TEXT(Table2[[#This Row],[Transaction Date]],"mmmm"),"Unknown")</f>
        <v>October</v>
      </c>
      <c r="M3227" s="1" t="str">
        <f>IF(ISNUMBER(Table2[[#This Row],[Transaction Date]]),TEXT(Table2[[#This Row],[Transaction Date]],"dddd"),"Unknown")</f>
        <v>Saturday</v>
      </c>
      <c r="N3227">
        <f t="shared" si="202"/>
        <v>0</v>
      </c>
      <c r="O3227" t="str">
        <f t="shared" si="203"/>
        <v>Actual</v>
      </c>
    </row>
    <row r="3228" spans="1:15" x14ac:dyDescent="0.25">
      <c r="A3228" t="s">
        <v>3633</v>
      </c>
      <c r="B3228" t="s">
        <v>17</v>
      </c>
      <c r="C3228">
        <v>3</v>
      </c>
      <c r="D3228">
        <f t="shared" si="200"/>
        <v>3</v>
      </c>
      <c r="E3228">
        <v>1</v>
      </c>
      <c r="F3228">
        <f>IF(OR(E3228="",E3228="UNKNOWN",E3228="ERROR"),_xlfn.XLOOKUP(Table2[[#This Row],[Item]],Items_List!A:A,Items_List!B:B),E3228)</f>
        <v>1</v>
      </c>
      <c r="G3228" t="s">
        <v>18</v>
      </c>
      <c r="H3228">
        <f t="shared" si="201"/>
        <v>3</v>
      </c>
      <c r="I3228" t="s">
        <v>14</v>
      </c>
      <c r="J3228" t="s">
        <v>15</v>
      </c>
      <c r="K3228" s="1">
        <v>45248</v>
      </c>
      <c r="L3228" s="1" t="str">
        <f>IF(ISNUMBER(Table2[[#This Row],[Transaction Date]]),TEXT(Table2[[#This Row],[Transaction Date]],"mmmm"),"Unknown")</f>
        <v>November</v>
      </c>
      <c r="M3228" s="1" t="str">
        <f>IF(ISNUMBER(Table2[[#This Row],[Transaction Date]]),TEXT(Table2[[#This Row],[Transaction Date]],"dddd"),"Unknown")</f>
        <v>Saturday</v>
      </c>
      <c r="N3228">
        <f t="shared" si="202"/>
        <v>1</v>
      </c>
      <c r="O3228" t="str">
        <f t="shared" si="203"/>
        <v>Actual</v>
      </c>
    </row>
    <row r="3229" spans="1:15" x14ac:dyDescent="0.25">
      <c r="A3229" t="s">
        <v>3634</v>
      </c>
      <c r="B3229" t="s">
        <v>25</v>
      </c>
      <c r="C3229">
        <v>2</v>
      </c>
      <c r="D3229">
        <f t="shared" si="200"/>
        <v>2</v>
      </c>
      <c r="E3229">
        <v>4</v>
      </c>
      <c r="F3229">
        <f>IF(OR(E3229="",E3229="UNKNOWN",E3229="ERROR"),_xlfn.XLOOKUP(Table2[[#This Row],[Item]],Items_List!A:A,Items_List!B:B),E3229)</f>
        <v>4</v>
      </c>
      <c r="G3229">
        <v>8</v>
      </c>
      <c r="H3229">
        <f t="shared" si="201"/>
        <v>8</v>
      </c>
      <c r="I3229" t="s">
        <v>10</v>
      </c>
      <c r="J3229" t="s">
        <v>11</v>
      </c>
      <c r="K3229" s="1">
        <v>44957</v>
      </c>
      <c r="L3229" s="1" t="str">
        <f>IF(ISNUMBER(Table2[[#This Row],[Transaction Date]]),TEXT(Table2[[#This Row],[Transaction Date]],"mmmm"),"Unknown")</f>
        <v>January</v>
      </c>
      <c r="M3229" s="1" t="str">
        <f>IF(ISNUMBER(Table2[[#This Row],[Transaction Date]]),TEXT(Table2[[#This Row],[Transaction Date]],"dddd"),"Unknown")</f>
        <v>Tuesday</v>
      </c>
      <c r="N3229">
        <f t="shared" si="202"/>
        <v>0</v>
      </c>
      <c r="O3229" t="str">
        <f t="shared" si="203"/>
        <v>Actual</v>
      </c>
    </row>
    <row r="3230" spans="1:15" x14ac:dyDescent="0.25">
      <c r="A3230" t="s">
        <v>3635</v>
      </c>
      <c r="B3230" t="s">
        <v>9</v>
      </c>
      <c r="C3230">
        <v>2</v>
      </c>
      <c r="D3230">
        <f t="shared" si="200"/>
        <v>2</v>
      </c>
      <c r="E3230">
        <v>2</v>
      </c>
      <c r="F3230">
        <f>IF(OR(E3230="",E3230="UNKNOWN",E3230="ERROR"),_xlfn.XLOOKUP(Table2[[#This Row],[Item]],Items_List!A:A,Items_List!B:B),E3230)</f>
        <v>2</v>
      </c>
      <c r="G3230">
        <v>4</v>
      </c>
      <c r="H3230">
        <f t="shared" si="201"/>
        <v>4</v>
      </c>
      <c r="I3230" t="s">
        <v>14</v>
      </c>
      <c r="J3230" t="s">
        <v>10059</v>
      </c>
      <c r="K3230" s="1">
        <v>45267</v>
      </c>
      <c r="L3230" s="1" t="str">
        <f>IF(ISNUMBER(Table2[[#This Row],[Transaction Date]]),TEXT(Table2[[#This Row],[Transaction Date]],"mmmm"),"Unknown")</f>
        <v>December</v>
      </c>
      <c r="M3230" s="1" t="str">
        <f>IF(ISNUMBER(Table2[[#This Row],[Transaction Date]]),TEXT(Table2[[#This Row],[Transaction Date]],"dddd"),"Unknown")</f>
        <v>Thursday</v>
      </c>
      <c r="N3230">
        <f t="shared" si="202"/>
        <v>0</v>
      </c>
      <c r="O3230" t="str">
        <f t="shared" si="203"/>
        <v>Actual</v>
      </c>
    </row>
    <row r="3231" spans="1:15" x14ac:dyDescent="0.25">
      <c r="A3231" t="s">
        <v>3636</v>
      </c>
      <c r="B3231" t="s">
        <v>9</v>
      </c>
      <c r="C3231">
        <v>1</v>
      </c>
      <c r="D3231">
        <f t="shared" si="200"/>
        <v>1</v>
      </c>
      <c r="E3231">
        <v>2</v>
      </c>
      <c r="F3231">
        <f>IF(OR(E3231="",E3231="UNKNOWN",E3231="ERROR"),_xlfn.XLOOKUP(Table2[[#This Row],[Item]],Items_List!A:A,Items_List!B:B),E3231)</f>
        <v>2</v>
      </c>
      <c r="G3231">
        <v>2</v>
      </c>
      <c r="H3231">
        <f t="shared" si="201"/>
        <v>2</v>
      </c>
      <c r="I3231" t="s">
        <v>10</v>
      </c>
      <c r="J3231" t="s">
        <v>10059</v>
      </c>
      <c r="K3231" s="1">
        <v>45066</v>
      </c>
      <c r="L3231" s="1" t="str">
        <f>IF(ISNUMBER(Table2[[#This Row],[Transaction Date]]),TEXT(Table2[[#This Row],[Transaction Date]],"mmmm"),"Unknown")</f>
        <v>May</v>
      </c>
      <c r="M3231" s="1" t="str">
        <f>IF(ISNUMBER(Table2[[#This Row],[Transaction Date]]),TEXT(Table2[[#This Row],[Transaction Date]],"dddd"),"Unknown")</f>
        <v>Saturday</v>
      </c>
      <c r="N3231">
        <f t="shared" si="202"/>
        <v>0</v>
      </c>
      <c r="O3231" t="str">
        <f t="shared" si="203"/>
        <v>Actual</v>
      </c>
    </row>
    <row r="3232" spans="1:15" x14ac:dyDescent="0.25">
      <c r="A3232" t="s">
        <v>3637</v>
      </c>
      <c r="B3232" t="s">
        <v>9</v>
      </c>
      <c r="C3232">
        <v>3</v>
      </c>
      <c r="D3232">
        <f t="shared" si="200"/>
        <v>3</v>
      </c>
      <c r="E3232">
        <v>2</v>
      </c>
      <c r="F3232">
        <f>IF(OR(E3232="",E3232="UNKNOWN",E3232="ERROR"),_xlfn.XLOOKUP(Table2[[#This Row],[Item]],Items_List!A:A,Items_List!B:B),E3232)</f>
        <v>2</v>
      </c>
      <c r="G3232">
        <v>6</v>
      </c>
      <c r="H3232">
        <f t="shared" si="201"/>
        <v>6</v>
      </c>
      <c r="I3232" t="s">
        <v>23</v>
      </c>
      <c r="J3232" t="s">
        <v>11</v>
      </c>
      <c r="K3232" s="1">
        <v>45072</v>
      </c>
      <c r="L3232" s="1" t="str">
        <f>IF(ISNUMBER(Table2[[#This Row],[Transaction Date]]),TEXT(Table2[[#This Row],[Transaction Date]],"mmmm"),"Unknown")</f>
        <v>May</v>
      </c>
      <c r="M3232" s="1" t="str">
        <f>IF(ISNUMBER(Table2[[#This Row],[Transaction Date]]),TEXT(Table2[[#This Row],[Transaction Date]],"dddd"),"Unknown")</f>
        <v>Friday</v>
      </c>
      <c r="N3232">
        <f t="shared" si="202"/>
        <v>0</v>
      </c>
      <c r="O3232" t="str">
        <f t="shared" si="203"/>
        <v>Actual</v>
      </c>
    </row>
    <row r="3233" spans="1:15" x14ac:dyDescent="0.25">
      <c r="A3233" t="s">
        <v>3638</v>
      </c>
      <c r="B3233" t="s">
        <v>25</v>
      </c>
      <c r="C3233">
        <v>5</v>
      </c>
      <c r="D3233">
        <f t="shared" si="200"/>
        <v>5</v>
      </c>
      <c r="E3233">
        <v>4</v>
      </c>
      <c r="F3233">
        <f>IF(OR(E3233="",E3233="UNKNOWN",E3233="ERROR"),_xlfn.XLOOKUP(Table2[[#This Row],[Item]],Items_List!A:A,Items_List!B:B),E3233)</f>
        <v>4</v>
      </c>
      <c r="G3233">
        <v>20</v>
      </c>
      <c r="H3233">
        <f t="shared" si="201"/>
        <v>20</v>
      </c>
      <c r="I3233" t="s">
        <v>23</v>
      </c>
      <c r="J3233" t="s">
        <v>15</v>
      </c>
      <c r="K3233" s="1">
        <v>45004</v>
      </c>
      <c r="L3233" s="1" t="str">
        <f>IF(ISNUMBER(Table2[[#This Row],[Transaction Date]]),TEXT(Table2[[#This Row],[Transaction Date]],"mmmm"),"Unknown")</f>
        <v>March</v>
      </c>
      <c r="M3233" s="1" t="str">
        <f>IF(ISNUMBER(Table2[[#This Row],[Transaction Date]]),TEXT(Table2[[#This Row],[Transaction Date]],"dddd"),"Unknown")</f>
        <v>Sunday</v>
      </c>
      <c r="N3233">
        <f t="shared" si="202"/>
        <v>0</v>
      </c>
      <c r="O3233" t="str">
        <f t="shared" si="203"/>
        <v>Actual</v>
      </c>
    </row>
    <row r="3234" spans="1:15" x14ac:dyDescent="0.25">
      <c r="A3234" t="s">
        <v>3639</v>
      </c>
      <c r="B3234" t="s">
        <v>20</v>
      </c>
      <c r="C3234" t="s">
        <v>18</v>
      </c>
      <c r="D3234">
        <f t="shared" si="200"/>
        <v>4</v>
      </c>
      <c r="E3234">
        <v>5</v>
      </c>
      <c r="F3234">
        <f>IF(OR(E3234="",E3234="UNKNOWN",E3234="ERROR"),_xlfn.XLOOKUP(Table2[[#This Row],[Item]],Items_List!A:A,Items_List!B:B),E3234)</f>
        <v>5</v>
      </c>
      <c r="G3234">
        <v>20</v>
      </c>
      <c r="H3234">
        <f t="shared" si="201"/>
        <v>20</v>
      </c>
      <c r="I3234" t="s">
        <v>10</v>
      </c>
      <c r="J3234" t="s">
        <v>15</v>
      </c>
      <c r="L3234" s="1" t="str">
        <f>IF(ISNUMBER(Table2[[#This Row],[Transaction Date]]),TEXT(Table2[[#This Row],[Transaction Date]],"mmmm"),"Unknown")</f>
        <v>Unknown</v>
      </c>
      <c r="M3234" s="1" t="str">
        <f>IF(ISNUMBER(Table2[[#This Row],[Transaction Date]]),TEXT(Table2[[#This Row],[Transaction Date]],"dddd"),"Unknown")</f>
        <v>Unknown</v>
      </c>
      <c r="N3234">
        <f t="shared" si="202"/>
        <v>1</v>
      </c>
      <c r="O3234" t="str">
        <f t="shared" si="203"/>
        <v>Estimated</v>
      </c>
    </row>
    <row r="3235" spans="1:15" x14ac:dyDescent="0.25">
      <c r="A3235" t="s">
        <v>3640</v>
      </c>
      <c r="B3235" t="s">
        <v>65</v>
      </c>
      <c r="C3235">
        <v>5</v>
      </c>
      <c r="D3235">
        <f t="shared" si="200"/>
        <v>5</v>
      </c>
      <c r="E3235">
        <v>1.5</v>
      </c>
      <c r="F3235">
        <f>IF(OR(E3235="",E3235="UNKNOWN",E3235="ERROR"),_xlfn.XLOOKUP(Table2[[#This Row],[Item]],Items_List!A:A,Items_List!B:B),E3235)</f>
        <v>1.5</v>
      </c>
      <c r="G3235">
        <v>7.5</v>
      </c>
      <c r="H3235">
        <f t="shared" si="201"/>
        <v>7.5</v>
      </c>
      <c r="I3235" t="s">
        <v>14</v>
      </c>
      <c r="J3235" t="s">
        <v>11</v>
      </c>
      <c r="K3235" s="1">
        <v>45113</v>
      </c>
      <c r="L3235" s="1" t="str">
        <f>IF(ISNUMBER(Table2[[#This Row],[Transaction Date]]),TEXT(Table2[[#This Row],[Transaction Date]],"mmmm"),"Unknown")</f>
        <v>July</v>
      </c>
      <c r="M3235" s="1" t="str">
        <f>IF(ISNUMBER(Table2[[#This Row],[Transaction Date]]),TEXT(Table2[[#This Row],[Transaction Date]],"dddd"),"Unknown")</f>
        <v>Thursday</v>
      </c>
      <c r="N3235">
        <f t="shared" si="202"/>
        <v>0</v>
      </c>
      <c r="O3235" t="str">
        <f t="shared" si="203"/>
        <v>Actual</v>
      </c>
    </row>
    <row r="3236" spans="1:15" x14ac:dyDescent="0.25">
      <c r="A3236" t="s">
        <v>3641</v>
      </c>
      <c r="B3236" t="s">
        <v>65</v>
      </c>
      <c r="C3236">
        <v>5</v>
      </c>
      <c r="D3236">
        <f t="shared" si="200"/>
        <v>5</v>
      </c>
      <c r="E3236">
        <v>1.5</v>
      </c>
      <c r="F3236">
        <f>IF(OR(E3236="",E3236="UNKNOWN",E3236="ERROR"),_xlfn.XLOOKUP(Table2[[#This Row],[Item]],Items_List!A:A,Items_List!B:B),E3236)</f>
        <v>1.5</v>
      </c>
      <c r="G3236" t="s">
        <v>21</v>
      </c>
      <c r="H3236">
        <f t="shared" si="201"/>
        <v>7.5</v>
      </c>
      <c r="I3236" t="s">
        <v>10</v>
      </c>
      <c r="J3236" t="s">
        <v>11</v>
      </c>
      <c r="K3236" s="1">
        <v>45263</v>
      </c>
      <c r="L3236" s="1" t="str">
        <f>IF(ISNUMBER(Table2[[#This Row],[Transaction Date]]),TEXT(Table2[[#This Row],[Transaction Date]],"mmmm"),"Unknown")</f>
        <v>December</v>
      </c>
      <c r="M3236" s="1" t="str">
        <f>IF(ISNUMBER(Table2[[#This Row],[Transaction Date]]),TEXT(Table2[[#This Row],[Transaction Date]],"dddd"),"Unknown")</f>
        <v>Sunday</v>
      </c>
      <c r="N3236">
        <f t="shared" si="202"/>
        <v>1</v>
      </c>
      <c r="O3236" t="str">
        <f t="shared" si="203"/>
        <v>Actual</v>
      </c>
    </row>
    <row r="3237" spans="1:15" x14ac:dyDescent="0.25">
      <c r="A3237" t="s">
        <v>3642</v>
      </c>
      <c r="B3237" t="s">
        <v>13</v>
      </c>
      <c r="C3237">
        <v>5</v>
      </c>
      <c r="D3237">
        <f t="shared" si="200"/>
        <v>5</v>
      </c>
      <c r="E3237">
        <v>3</v>
      </c>
      <c r="F3237">
        <f>IF(OR(E3237="",E3237="UNKNOWN",E3237="ERROR"),_xlfn.XLOOKUP(Table2[[#This Row],[Item]],Items_List!A:A,Items_List!B:B),E3237)</f>
        <v>3</v>
      </c>
      <c r="G3237">
        <v>15</v>
      </c>
      <c r="H3237">
        <f t="shared" si="201"/>
        <v>15</v>
      </c>
      <c r="I3237" t="s">
        <v>10</v>
      </c>
      <c r="J3237" t="s">
        <v>10059</v>
      </c>
      <c r="K3237" s="1">
        <v>45288</v>
      </c>
      <c r="L3237" s="1" t="str">
        <f>IF(ISNUMBER(Table2[[#This Row],[Transaction Date]]),TEXT(Table2[[#This Row],[Transaction Date]],"mmmm"),"Unknown")</f>
        <v>December</v>
      </c>
      <c r="M3237" s="1" t="str">
        <f>IF(ISNUMBER(Table2[[#This Row],[Transaction Date]]),TEXT(Table2[[#This Row],[Transaction Date]],"dddd"),"Unknown")</f>
        <v>Thursday</v>
      </c>
      <c r="N3237">
        <f t="shared" si="202"/>
        <v>0</v>
      </c>
      <c r="O3237" t="str">
        <f t="shared" si="203"/>
        <v>Actual</v>
      </c>
    </row>
    <row r="3238" spans="1:15" x14ac:dyDescent="0.25">
      <c r="A3238" t="s">
        <v>3643</v>
      </c>
      <c r="B3238" t="s">
        <v>17</v>
      </c>
      <c r="C3238">
        <v>3</v>
      </c>
      <c r="D3238">
        <f t="shared" si="200"/>
        <v>3</v>
      </c>
      <c r="E3238">
        <v>1</v>
      </c>
      <c r="F3238">
        <f>IF(OR(E3238="",E3238="UNKNOWN",E3238="ERROR"),_xlfn.XLOOKUP(Table2[[#This Row],[Item]],Items_List!A:A,Items_List!B:B),E3238)</f>
        <v>1</v>
      </c>
      <c r="G3238">
        <v>3</v>
      </c>
      <c r="H3238">
        <f t="shared" si="201"/>
        <v>3</v>
      </c>
      <c r="I3238" t="s">
        <v>23</v>
      </c>
      <c r="J3238" t="s">
        <v>10059</v>
      </c>
      <c r="L3238" s="1" t="str">
        <f>IF(ISNUMBER(Table2[[#This Row],[Transaction Date]]),TEXT(Table2[[#This Row],[Transaction Date]],"mmmm"),"Unknown")</f>
        <v>Unknown</v>
      </c>
      <c r="M3238" s="1" t="str">
        <f>IF(ISNUMBER(Table2[[#This Row],[Transaction Date]]),TEXT(Table2[[#This Row],[Transaction Date]],"dddd"),"Unknown")</f>
        <v>Unknown</v>
      </c>
      <c r="N3238">
        <f t="shared" si="202"/>
        <v>0</v>
      </c>
      <c r="O3238" t="str">
        <f t="shared" si="203"/>
        <v>Actual</v>
      </c>
    </row>
    <row r="3239" spans="1:15" x14ac:dyDescent="0.25">
      <c r="A3239" t="s">
        <v>3644</v>
      </c>
      <c r="B3239" t="s">
        <v>65</v>
      </c>
      <c r="C3239">
        <v>3</v>
      </c>
      <c r="D3239">
        <f t="shared" si="200"/>
        <v>3</v>
      </c>
      <c r="E3239">
        <v>1.5</v>
      </c>
      <c r="F3239">
        <f>IF(OR(E3239="",E3239="UNKNOWN",E3239="ERROR"),_xlfn.XLOOKUP(Table2[[#This Row],[Item]],Items_List!A:A,Items_List!B:B),E3239)</f>
        <v>1.5</v>
      </c>
      <c r="G3239">
        <v>4.5</v>
      </c>
      <c r="H3239">
        <f t="shared" si="201"/>
        <v>4.5</v>
      </c>
      <c r="I3239" t="s">
        <v>23</v>
      </c>
      <c r="J3239" t="s">
        <v>10059</v>
      </c>
      <c r="K3239" s="1">
        <v>44947</v>
      </c>
      <c r="L3239" s="1" t="str">
        <f>IF(ISNUMBER(Table2[[#This Row],[Transaction Date]]),TEXT(Table2[[#This Row],[Transaction Date]],"mmmm"),"Unknown")</f>
        <v>January</v>
      </c>
      <c r="M3239" s="1" t="str">
        <f>IF(ISNUMBER(Table2[[#This Row],[Transaction Date]]),TEXT(Table2[[#This Row],[Transaction Date]],"dddd"),"Unknown")</f>
        <v>Saturday</v>
      </c>
      <c r="N3239">
        <f t="shared" si="202"/>
        <v>0</v>
      </c>
      <c r="O3239" t="str">
        <f t="shared" si="203"/>
        <v>Actual</v>
      </c>
    </row>
    <row r="3240" spans="1:15" x14ac:dyDescent="0.25">
      <c r="A3240" t="s">
        <v>3645</v>
      </c>
      <c r="B3240" t="s">
        <v>39</v>
      </c>
      <c r="C3240">
        <v>3</v>
      </c>
      <c r="D3240">
        <f t="shared" si="200"/>
        <v>3</v>
      </c>
      <c r="E3240">
        <v>3</v>
      </c>
      <c r="F3240">
        <f>IF(OR(E3240="",E3240="UNKNOWN",E3240="ERROR"),_xlfn.XLOOKUP(Table2[[#This Row],[Item]],Items_List!A:A,Items_List!B:B),E3240)</f>
        <v>3</v>
      </c>
      <c r="G3240">
        <v>9</v>
      </c>
      <c r="H3240">
        <f t="shared" si="201"/>
        <v>9</v>
      </c>
      <c r="I3240" t="s">
        <v>10</v>
      </c>
      <c r="J3240" t="s">
        <v>15</v>
      </c>
      <c r="K3240" s="1">
        <v>45143</v>
      </c>
      <c r="L3240" s="1" t="str">
        <f>IF(ISNUMBER(Table2[[#This Row],[Transaction Date]]),TEXT(Table2[[#This Row],[Transaction Date]],"mmmm"),"Unknown")</f>
        <v>August</v>
      </c>
      <c r="M3240" s="1" t="str">
        <f>IF(ISNUMBER(Table2[[#This Row],[Transaction Date]]),TEXT(Table2[[#This Row],[Transaction Date]],"dddd"),"Unknown")</f>
        <v>Saturday</v>
      </c>
      <c r="N3240">
        <f t="shared" si="202"/>
        <v>0</v>
      </c>
      <c r="O3240" t="str">
        <f t="shared" si="203"/>
        <v>Actual</v>
      </c>
    </row>
    <row r="3241" spans="1:15" x14ac:dyDescent="0.25">
      <c r="A3241" t="s">
        <v>3646</v>
      </c>
      <c r="B3241" t="s">
        <v>28</v>
      </c>
      <c r="C3241">
        <v>1</v>
      </c>
      <c r="D3241">
        <f t="shared" si="200"/>
        <v>1</v>
      </c>
      <c r="E3241">
        <v>4</v>
      </c>
      <c r="F3241">
        <f>IF(OR(E3241="",E3241="UNKNOWN",E3241="ERROR"),_xlfn.XLOOKUP(Table2[[#This Row],[Item]],Items_List!A:A,Items_List!B:B),E3241)</f>
        <v>4</v>
      </c>
      <c r="G3241">
        <v>4</v>
      </c>
      <c r="H3241">
        <f t="shared" si="201"/>
        <v>4</v>
      </c>
      <c r="I3241" t="s">
        <v>10059</v>
      </c>
      <c r="J3241" t="s">
        <v>11</v>
      </c>
      <c r="L3241" s="1" t="str">
        <f>IF(ISNUMBER(Table2[[#This Row],[Transaction Date]]),TEXT(Table2[[#This Row],[Transaction Date]],"mmmm"),"Unknown")</f>
        <v>Unknown</v>
      </c>
      <c r="M3241" s="1" t="str">
        <f>IF(ISNUMBER(Table2[[#This Row],[Transaction Date]]),TEXT(Table2[[#This Row],[Transaction Date]],"dddd"),"Unknown")</f>
        <v>Unknown</v>
      </c>
      <c r="N3241">
        <f t="shared" si="202"/>
        <v>0</v>
      </c>
      <c r="O3241" t="str">
        <f t="shared" si="203"/>
        <v>Actual</v>
      </c>
    </row>
    <row r="3242" spans="1:15" x14ac:dyDescent="0.25">
      <c r="A3242" t="s">
        <v>3647</v>
      </c>
      <c r="B3242" t="s">
        <v>9</v>
      </c>
      <c r="C3242">
        <v>5</v>
      </c>
      <c r="D3242">
        <f t="shared" si="200"/>
        <v>5</v>
      </c>
      <c r="E3242">
        <v>2</v>
      </c>
      <c r="F3242">
        <f>IF(OR(E3242="",E3242="UNKNOWN",E3242="ERROR"),_xlfn.XLOOKUP(Table2[[#This Row],[Item]],Items_List!A:A,Items_List!B:B),E3242)</f>
        <v>2</v>
      </c>
      <c r="G3242">
        <v>10</v>
      </c>
      <c r="H3242">
        <f t="shared" si="201"/>
        <v>10</v>
      </c>
      <c r="I3242" t="s">
        <v>10059</v>
      </c>
      <c r="J3242" t="s">
        <v>10059</v>
      </c>
      <c r="K3242" s="1">
        <v>45269</v>
      </c>
      <c r="L3242" s="1" t="str">
        <f>IF(ISNUMBER(Table2[[#This Row],[Transaction Date]]),TEXT(Table2[[#This Row],[Transaction Date]],"mmmm"),"Unknown")</f>
        <v>December</v>
      </c>
      <c r="M3242" s="1" t="str">
        <f>IF(ISNUMBER(Table2[[#This Row],[Transaction Date]]),TEXT(Table2[[#This Row],[Transaction Date]],"dddd"),"Unknown")</f>
        <v>Saturday</v>
      </c>
      <c r="N3242">
        <f t="shared" si="202"/>
        <v>0</v>
      </c>
      <c r="O3242" t="str">
        <f t="shared" si="203"/>
        <v>Actual</v>
      </c>
    </row>
    <row r="3243" spans="1:15" x14ac:dyDescent="0.25">
      <c r="A3243" t="s">
        <v>3648</v>
      </c>
      <c r="B3243" t="s">
        <v>9</v>
      </c>
      <c r="C3243" t="s">
        <v>21</v>
      </c>
      <c r="D3243">
        <f t="shared" si="200"/>
        <v>4</v>
      </c>
      <c r="E3243">
        <v>2</v>
      </c>
      <c r="F3243">
        <f>IF(OR(E3243="",E3243="UNKNOWN",E3243="ERROR"),_xlfn.XLOOKUP(Table2[[#This Row],[Item]],Items_List!A:A,Items_List!B:B),E3243)</f>
        <v>2</v>
      </c>
      <c r="G3243">
        <v>8</v>
      </c>
      <c r="H3243">
        <f t="shared" si="201"/>
        <v>8</v>
      </c>
      <c r="I3243" t="s">
        <v>10</v>
      </c>
      <c r="J3243" t="s">
        <v>11</v>
      </c>
      <c r="K3243" s="1">
        <v>45051</v>
      </c>
      <c r="L3243" s="1" t="str">
        <f>IF(ISNUMBER(Table2[[#This Row],[Transaction Date]]),TEXT(Table2[[#This Row],[Transaction Date]],"mmmm"),"Unknown")</f>
        <v>May</v>
      </c>
      <c r="M3243" s="1" t="str">
        <f>IF(ISNUMBER(Table2[[#This Row],[Transaction Date]]),TEXT(Table2[[#This Row],[Transaction Date]],"dddd"),"Unknown")</f>
        <v>Friday</v>
      </c>
      <c r="N3243">
        <f t="shared" si="202"/>
        <v>1</v>
      </c>
      <c r="O3243" t="str">
        <f t="shared" si="203"/>
        <v>Estimated</v>
      </c>
    </row>
    <row r="3244" spans="1:15" x14ac:dyDescent="0.25">
      <c r="A3244" t="s">
        <v>3649</v>
      </c>
      <c r="B3244" t="s">
        <v>13</v>
      </c>
      <c r="C3244">
        <v>2</v>
      </c>
      <c r="D3244">
        <f t="shared" si="200"/>
        <v>2</v>
      </c>
      <c r="E3244">
        <v>3</v>
      </c>
      <c r="F3244">
        <f>IF(OR(E3244="",E3244="UNKNOWN",E3244="ERROR"),_xlfn.XLOOKUP(Table2[[#This Row],[Item]],Items_List!A:A,Items_List!B:B),E3244)</f>
        <v>3</v>
      </c>
      <c r="G3244">
        <v>6</v>
      </c>
      <c r="H3244">
        <f t="shared" si="201"/>
        <v>6</v>
      </c>
      <c r="I3244" t="s">
        <v>10059</v>
      </c>
      <c r="J3244" t="s">
        <v>10059</v>
      </c>
      <c r="K3244" s="1">
        <v>45099</v>
      </c>
      <c r="L3244" s="1" t="str">
        <f>IF(ISNUMBER(Table2[[#This Row],[Transaction Date]]),TEXT(Table2[[#This Row],[Transaction Date]],"mmmm"),"Unknown")</f>
        <v>June</v>
      </c>
      <c r="M3244" s="1" t="str">
        <f>IF(ISNUMBER(Table2[[#This Row],[Transaction Date]]),TEXT(Table2[[#This Row],[Transaction Date]],"dddd"),"Unknown")</f>
        <v>Thursday</v>
      </c>
      <c r="N3244">
        <f t="shared" si="202"/>
        <v>0</v>
      </c>
      <c r="O3244" t="str">
        <f t="shared" si="203"/>
        <v>Actual</v>
      </c>
    </row>
    <row r="3245" spans="1:15" x14ac:dyDescent="0.25">
      <c r="A3245" t="s">
        <v>3650</v>
      </c>
      <c r="B3245" t="s">
        <v>65</v>
      </c>
      <c r="C3245">
        <v>4</v>
      </c>
      <c r="D3245">
        <f t="shared" si="200"/>
        <v>4</v>
      </c>
      <c r="E3245">
        <v>1.5</v>
      </c>
      <c r="F3245">
        <f>IF(OR(E3245="",E3245="UNKNOWN",E3245="ERROR"),_xlfn.XLOOKUP(Table2[[#This Row],[Item]],Items_List!A:A,Items_List!B:B),E3245)</f>
        <v>1.5</v>
      </c>
      <c r="G3245">
        <v>6</v>
      </c>
      <c r="H3245">
        <f t="shared" si="201"/>
        <v>6</v>
      </c>
      <c r="I3245" t="s">
        <v>10</v>
      </c>
      <c r="J3245" t="s">
        <v>10059</v>
      </c>
      <c r="K3245" s="1">
        <v>45097</v>
      </c>
      <c r="L3245" s="1" t="str">
        <f>IF(ISNUMBER(Table2[[#This Row],[Transaction Date]]),TEXT(Table2[[#This Row],[Transaction Date]],"mmmm"),"Unknown")</f>
        <v>June</v>
      </c>
      <c r="M3245" s="1" t="str">
        <f>IF(ISNUMBER(Table2[[#This Row],[Transaction Date]]),TEXT(Table2[[#This Row],[Transaction Date]],"dddd"),"Unknown")</f>
        <v>Tuesday</v>
      </c>
      <c r="N3245">
        <f t="shared" si="202"/>
        <v>0</v>
      </c>
      <c r="O3245" t="str">
        <f t="shared" si="203"/>
        <v>Actual</v>
      </c>
    </row>
    <row r="3246" spans="1:15" x14ac:dyDescent="0.25">
      <c r="A3246" t="s">
        <v>3651</v>
      </c>
      <c r="B3246" t="s">
        <v>13</v>
      </c>
      <c r="C3246">
        <v>3</v>
      </c>
      <c r="D3246">
        <f t="shared" si="200"/>
        <v>3</v>
      </c>
      <c r="E3246">
        <v>3</v>
      </c>
      <c r="F3246">
        <f>IF(OR(E3246="",E3246="UNKNOWN",E3246="ERROR"),_xlfn.XLOOKUP(Table2[[#This Row],[Item]],Items_List!A:A,Items_List!B:B),E3246)</f>
        <v>3</v>
      </c>
      <c r="G3246">
        <v>9</v>
      </c>
      <c r="H3246">
        <f t="shared" si="201"/>
        <v>9</v>
      </c>
      <c r="I3246" t="s">
        <v>14</v>
      </c>
      <c r="J3246" t="s">
        <v>10059</v>
      </c>
      <c r="K3246" s="1">
        <v>45268</v>
      </c>
      <c r="L3246" s="1" t="str">
        <f>IF(ISNUMBER(Table2[[#This Row],[Transaction Date]]),TEXT(Table2[[#This Row],[Transaction Date]],"mmmm"),"Unknown")</f>
        <v>December</v>
      </c>
      <c r="M3246" s="1" t="str">
        <f>IF(ISNUMBER(Table2[[#This Row],[Transaction Date]]),TEXT(Table2[[#This Row],[Transaction Date]],"dddd"),"Unknown")</f>
        <v>Friday</v>
      </c>
      <c r="N3246">
        <f t="shared" si="202"/>
        <v>0</v>
      </c>
      <c r="O3246" t="str">
        <f t="shared" si="203"/>
        <v>Actual</v>
      </c>
    </row>
    <row r="3247" spans="1:15" x14ac:dyDescent="0.25">
      <c r="A3247" t="s">
        <v>3652</v>
      </c>
      <c r="B3247" t="s">
        <v>28</v>
      </c>
      <c r="C3247">
        <v>4</v>
      </c>
      <c r="D3247">
        <f t="shared" si="200"/>
        <v>4</v>
      </c>
      <c r="E3247">
        <v>4</v>
      </c>
      <c r="F3247">
        <f>IF(OR(E3247="",E3247="UNKNOWN",E3247="ERROR"),_xlfn.XLOOKUP(Table2[[#This Row],[Item]],Items_List!A:A,Items_List!B:B),E3247)</f>
        <v>4</v>
      </c>
      <c r="G3247">
        <v>16</v>
      </c>
      <c r="H3247">
        <f t="shared" si="201"/>
        <v>16</v>
      </c>
      <c r="I3247" t="s">
        <v>10</v>
      </c>
      <c r="J3247" t="s">
        <v>11</v>
      </c>
      <c r="K3247" s="1">
        <v>45070</v>
      </c>
      <c r="L3247" s="1" t="str">
        <f>IF(ISNUMBER(Table2[[#This Row],[Transaction Date]]),TEXT(Table2[[#This Row],[Transaction Date]],"mmmm"),"Unknown")</f>
        <v>May</v>
      </c>
      <c r="M3247" s="1" t="str">
        <f>IF(ISNUMBER(Table2[[#This Row],[Transaction Date]]),TEXT(Table2[[#This Row],[Transaction Date]],"dddd"),"Unknown")</f>
        <v>Wednesday</v>
      </c>
      <c r="N3247">
        <f t="shared" si="202"/>
        <v>0</v>
      </c>
      <c r="O3247" t="str">
        <f t="shared" si="203"/>
        <v>Actual</v>
      </c>
    </row>
    <row r="3248" spans="1:15" x14ac:dyDescent="0.25">
      <c r="A3248" t="s">
        <v>3653</v>
      </c>
      <c r="B3248" t="s">
        <v>65</v>
      </c>
      <c r="C3248">
        <v>2</v>
      </c>
      <c r="D3248">
        <f t="shared" si="200"/>
        <v>2</v>
      </c>
      <c r="E3248">
        <v>1.5</v>
      </c>
      <c r="F3248">
        <f>IF(OR(E3248="",E3248="UNKNOWN",E3248="ERROR"),_xlfn.XLOOKUP(Table2[[#This Row],[Item]],Items_List!A:A,Items_List!B:B),E3248)</f>
        <v>1.5</v>
      </c>
      <c r="G3248">
        <v>3</v>
      </c>
      <c r="H3248">
        <f t="shared" si="201"/>
        <v>3</v>
      </c>
      <c r="I3248" t="s">
        <v>23</v>
      </c>
      <c r="J3248" t="s">
        <v>15</v>
      </c>
      <c r="K3248" s="1">
        <v>45026</v>
      </c>
      <c r="L3248" s="1" t="str">
        <f>IF(ISNUMBER(Table2[[#This Row],[Transaction Date]]),TEXT(Table2[[#This Row],[Transaction Date]],"mmmm"),"Unknown")</f>
        <v>April</v>
      </c>
      <c r="M3248" s="1" t="str">
        <f>IF(ISNUMBER(Table2[[#This Row],[Transaction Date]]),TEXT(Table2[[#This Row],[Transaction Date]],"dddd"),"Unknown")</f>
        <v>Monday</v>
      </c>
      <c r="N3248">
        <f t="shared" si="202"/>
        <v>0</v>
      </c>
      <c r="O3248" t="str">
        <f t="shared" si="203"/>
        <v>Actual</v>
      </c>
    </row>
    <row r="3249" spans="1:15" x14ac:dyDescent="0.25">
      <c r="A3249" t="s">
        <v>3654</v>
      </c>
      <c r="B3249" t="s">
        <v>9</v>
      </c>
      <c r="C3249">
        <v>3</v>
      </c>
      <c r="D3249">
        <f t="shared" si="200"/>
        <v>3</v>
      </c>
      <c r="E3249">
        <v>2</v>
      </c>
      <c r="F3249">
        <f>IF(OR(E3249="",E3249="UNKNOWN",E3249="ERROR"),_xlfn.XLOOKUP(Table2[[#This Row],[Item]],Items_List!A:A,Items_List!B:B),E3249)</f>
        <v>2</v>
      </c>
      <c r="G3249">
        <v>6</v>
      </c>
      <c r="H3249">
        <f t="shared" si="201"/>
        <v>6</v>
      </c>
      <c r="I3249" t="s">
        <v>10059</v>
      </c>
      <c r="J3249" t="s">
        <v>11</v>
      </c>
      <c r="K3249" s="1">
        <v>45160</v>
      </c>
      <c r="L3249" s="1" t="str">
        <f>IF(ISNUMBER(Table2[[#This Row],[Transaction Date]]),TEXT(Table2[[#This Row],[Transaction Date]],"mmmm"),"Unknown")</f>
        <v>August</v>
      </c>
      <c r="M3249" s="1" t="str">
        <f>IF(ISNUMBER(Table2[[#This Row],[Transaction Date]]),TEXT(Table2[[#This Row],[Transaction Date]],"dddd"),"Unknown")</f>
        <v>Tuesday</v>
      </c>
      <c r="N3249">
        <f t="shared" si="202"/>
        <v>0</v>
      </c>
      <c r="O3249" t="str">
        <f t="shared" si="203"/>
        <v>Actual</v>
      </c>
    </row>
    <row r="3250" spans="1:15" x14ac:dyDescent="0.25">
      <c r="A3250" t="s">
        <v>3655</v>
      </c>
      <c r="B3250" t="s">
        <v>28</v>
      </c>
      <c r="C3250">
        <v>1</v>
      </c>
      <c r="D3250">
        <f t="shared" si="200"/>
        <v>1</v>
      </c>
      <c r="E3250">
        <v>4</v>
      </c>
      <c r="F3250">
        <f>IF(OR(E3250="",E3250="UNKNOWN",E3250="ERROR"),_xlfn.XLOOKUP(Table2[[#This Row],[Item]],Items_List!A:A,Items_List!B:B),E3250)</f>
        <v>4</v>
      </c>
      <c r="G3250">
        <v>4</v>
      </c>
      <c r="H3250">
        <f t="shared" si="201"/>
        <v>4</v>
      </c>
      <c r="I3250" t="s">
        <v>10059</v>
      </c>
      <c r="J3250" t="s">
        <v>15</v>
      </c>
      <c r="K3250" s="1">
        <v>45286</v>
      </c>
      <c r="L3250" s="1" t="str">
        <f>IF(ISNUMBER(Table2[[#This Row],[Transaction Date]]),TEXT(Table2[[#This Row],[Transaction Date]],"mmmm"),"Unknown")</f>
        <v>December</v>
      </c>
      <c r="M3250" s="1" t="str">
        <f>IF(ISNUMBER(Table2[[#This Row],[Transaction Date]]),TEXT(Table2[[#This Row],[Transaction Date]],"dddd"),"Unknown")</f>
        <v>Tuesday</v>
      </c>
      <c r="N3250">
        <f t="shared" si="202"/>
        <v>0</v>
      </c>
      <c r="O3250" t="str">
        <f t="shared" si="203"/>
        <v>Actual</v>
      </c>
    </row>
    <row r="3251" spans="1:15" x14ac:dyDescent="0.25">
      <c r="A3251" t="s">
        <v>3656</v>
      </c>
      <c r="B3251" t="s">
        <v>39</v>
      </c>
      <c r="C3251" t="s">
        <v>21</v>
      </c>
      <c r="D3251">
        <f t="shared" si="200"/>
        <v>5</v>
      </c>
      <c r="E3251">
        <v>3</v>
      </c>
      <c r="F3251">
        <f>IF(OR(E3251="",E3251="UNKNOWN",E3251="ERROR"),_xlfn.XLOOKUP(Table2[[#This Row],[Item]],Items_List!A:A,Items_List!B:B),E3251)</f>
        <v>3</v>
      </c>
      <c r="G3251">
        <v>15</v>
      </c>
      <c r="H3251">
        <f t="shared" si="201"/>
        <v>15</v>
      </c>
      <c r="I3251" t="s">
        <v>10059</v>
      </c>
      <c r="J3251" t="s">
        <v>15</v>
      </c>
      <c r="K3251" s="1">
        <v>45002</v>
      </c>
      <c r="L3251" s="1" t="str">
        <f>IF(ISNUMBER(Table2[[#This Row],[Transaction Date]]),TEXT(Table2[[#This Row],[Transaction Date]],"mmmm"),"Unknown")</f>
        <v>March</v>
      </c>
      <c r="M3251" s="1" t="str">
        <f>IF(ISNUMBER(Table2[[#This Row],[Transaction Date]]),TEXT(Table2[[#This Row],[Transaction Date]],"dddd"),"Unknown")</f>
        <v>Friday</v>
      </c>
      <c r="N3251">
        <f t="shared" si="202"/>
        <v>1</v>
      </c>
      <c r="O3251" t="str">
        <f t="shared" si="203"/>
        <v>Estimated</v>
      </c>
    </row>
    <row r="3252" spans="1:15" x14ac:dyDescent="0.25">
      <c r="A3252" t="s">
        <v>3659</v>
      </c>
      <c r="B3252" t="s">
        <v>28</v>
      </c>
      <c r="C3252">
        <v>5</v>
      </c>
      <c r="D3252">
        <f t="shared" si="200"/>
        <v>5</v>
      </c>
      <c r="E3252">
        <v>4</v>
      </c>
      <c r="F3252">
        <f>IF(OR(E3252="",E3252="UNKNOWN",E3252="ERROR"),_xlfn.XLOOKUP(Table2[[#This Row],[Item]],Items_List!A:A,Items_List!B:B),E3252)</f>
        <v>4</v>
      </c>
      <c r="G3252">
        <v>20</v>
      </c>
      <c r="H3252">
        <f t="shared" si="201"/>
        <v>20</v>
      </c>
      <c r="I3252" t="s">
        <v>10059</v>
      </c>
      <c r="J3252" t="s">
        <v>10059</v>
      </c>
      <c r="K3252" s="1">
        <v>45066</v>
      </c>
      <c r="L3252" s="1" t="str">
        <f>IF(ISNUMBER(Table2[[#This Row],[Transaction Date]]),TEXT(Table2[[#This Row],[Transaction Date]],"mmmm"),"Unknown")</f>
        <v>May</v>
      </c>
      <c r="M3252" s="1" t="str">
        <f>IF(ISNUMBER(Table2[[#This Row],[Transaction Date]]),TEXT(Table2[[#This Row],[Transaction Date]],"dddd"),"Unknown")</f>
        <v>Saturday</v>
      </c>
      <c r="N3252">
        <f t="shared" si="202"/>
        <v>0</v>
      </c>
      <c r="O3252" t="str">
        <f t="shared" si="203"/>
        <v>Actual</v>
      </c>
    </row>
    <row r="3253" spans="1:15" x14ac:dyDescent="0.25">
      <c r="A3253" t="s">
        <v>3661</v>
      </c>
      <c r="B3253" t="s">
        <v>39</v>
      </c>
      <c r="C3253">
        <v>5</v>
      </c>
      <c r="D3253">
        <f t="shared" si="200"/>
        <v>5</v>
      </c>
      <c r="E3253">
        <v>3</v>
      </c>
      <c r="F3253">
        <f>IF(OR(E3253="",E3253="UNKNOWN",E3253="ERROR"),_xlfn.XLOOKUP(Table2[[#This Row],[Item]],Items_List!A:A,Items_List!B:B),E3253)</f>
        <v>3</v>
      </c>
      <c r="G3253">
        <v>15</v>
      </c>
      <c r="H3253">
        <f t="shared" si="201"/>
        <v>15</v>
      </c>
      <c r="I3253" t="s">
        <v>10059</v>
      </c>
      <c r="J3253" t="s">
        <v>10059</v>
      </c>
      <c r="K3253" s="1">
        <v>44950</v>
      </c>
      <c r="L3253" s="1" t="str">
        <f>IF(ISNUMBER(Table2[[#This Row],[Transaction Date]]),TEXT(Table2[[#This Row],[Transaction Date]],"mmmm"),"Unknown")</f>
        <v>January</v>
      </c>
      <c r="M3253" s="1" t="str">
        <f>IF(ISNUMBER(Table2[[#This Row],[Transaction Date]]),TEXT(Table2[[#This Row],[Transaction Date]],"dddd"),"Unknown")</f>
        <v>Tuesday</v>
      </c>
      <c r="N3253">
        <f t="shared" si="202"/>
        <v>0</v>
      </c>
      <c r="O3253" t="str">
        <f t="shared" si="203"/>
        <v>Actual</v>
      </c>
    </row>
    <row r="3254" spans="1:15" x14ac:dyDescent="0.25">
      <c r="A3254" t="s">
        <v>3662</v>
      </c>
      <c r="B3254" t="s">
        <v>65</v>
      </c>
      <c r="C3254">
        <v>5</v>
      </c>
      <c r="D3254">
        <f t="shared" si="200"/>
        <v>5</v>
      </c>
      <c r="E3254">
        <v>1.5</v>
      </c>
      <c r="F3254">
        <f>IF(OR(E3254="",E3254="UNKNOWN",E3254="ERROR"),_xlfn.XLOOKUP(Table2[[#This Row],[Item]],Items_List!A:A,Items_List!B:B),E3254)</f>
        <v>1.5</v>
      </c>
      <c r="G3254">
        <v>7.5</v>
      </c>
      <c r="H3254">
        <f t="shared" si="201"/>
        <v>7.5</v>
      </c>
      <c r="I3254" t="s">
        <v>10</v>
      </c>
      <c r="J3254" t="s">
        <v>15</v>
      </c>
      <c r="K3254" s="1">
        <v>44964</v>
      </c>
      <c r="L3254" s="1" t="str">
        <f>IF(ISNUMBER(Table2[[#This Row],[Transaction Date]]),TEXT(Table2[[#This Row],[Transaction Date]],"mmmm"),"Unknown")</f>
        <v>February</v>
      </c>
      <c r="M3254" s="1" t="str">
        <f>IF(ISNUMBER(Table2[[#This Row],[Transaction Date]]),TEXT(Table2[[#This Row],[Transaction Date]],"dddd"),"Unknown")</f>
        <v>Tuesday</v>
      </c>
      <c r="N3254">
        <f t="shared" si="202"/>
        <v>0</v>
      </c>
      <c r="O3254" t="str">
        <f t="shared" si="203"/>
        <v>Actual</v>
      </c>
    </row>
    <row r="3255" spans="1:15" x14ac:dyDescent="0.25">
      <c r="A3255" t="s">
        <v>3663</v>
      </c>
      <c r="B3255" t="s">
        <v>65</v>
      </c>
      <c r="C3255">
        <v>5</v>
      </c>
      <c r="D3255">
        <f t="shared" si="200"/>
        <v>5</v>
      </c>
      <c r="E3255">
        <v>1.5</v>
      </c>
      <c r="F3255">
        <f>IF(OR(E3255="",E3255="UNKNOWN",E3255="ERROR"),_xlfn.XLOOKUP(Table2[[#This Row],[Item]],Items_List!A:A,Items_List!B:B),E3255)</f>
        <v>1.5</v>
      </c>
      <c r="G3255">
        <v>7.5</v>
      </c>
      <c r="H3255">
        <f t="shared" si="201"/>
        <v>7.5</v>
      </c>
      <c r="I3255" t="s">
        <v>10</v>
      </c>
      <c r="J3255" t="s">
        <v>10059</v>
      </c>
      <c r="K3255" s="1">
        <v>45074</v>
      </c>
      <c r="L3255" s="1" t="str">
        <f>IF(ISNUMBER(Table2[[#This Row],[Transaction Date]]),TEXT(Table2[[#This Row],[Transaction Date]],"mmmm"),"Unknown")</f>
        <v>May</v>
      </c>
      <c r="M3255" s="1" t="str">
        <f>IF(ISNUMBER(Table2[[#This Row],[Transaction Date]]),TEXT(Table2[[#This Row],[Transaction Date]],"dddd"),"Unknown")</f>
        <v>Sunday</v>
      </c>
      <c r="N3255">
        <f t="shared" si="202"/>
        <v>0</v>
      </c>
      <c r="O3255" t="str">
        <f t="shared" si="203"/>
        <v>Actual</v>
      </c>
    </row>
    <row r="3256" spans="1:15" x14ac:dyDescent="0.25">
      <c r="A3256" t="s">
        <v>3664</v>
      </c>
      <c r="B3256" t="s">
        <v>65</v>
      </c>
      <c r="C3256">
        <v>2</v>
      </c>
      <c r="D3256">
        <f t="shared" si="200"/>
        <v>2</v>
      </c>
      <c r="E3256">
        <v>1.5</v>
      </c>
      <c r="F3256">
        <f>IF(OR(E3256="",E3256="UNKNOWN",E3256="ERROR"),_xlfn.XLOOKUP(Table2[[#This Row],[Item]],Items_List!A:A,Items_List!B:B),E3256)</f>
        <v>1.5</v>
      </c>
      <c r="G3256">
        <v>3</v>
      </c>
      <c r="H3256">
        <f t="shared" si="201"/>
        <v>3</v>
      </c>
      <c r="I3256" t="s">
        <v>14</v>
      </c>
      <c r="J3256" t="s">
        <v>15</v>
      </c>
      <c r="K3256" s="1">
        <v>45085</v>
      </c>
      <c r="L3256" s="1" t="str">
        <f>IF(ISNUMBER(Table2[[#This Row],[Transaction Date]]),TEXT(Table2[[#This Row],[Transaction Date]],"mmmm"),"Unknown")</f>
        <v>June</v>
      </c>
      <c r="M3256" s="1" t="str">
        <f>IF(ISNUMBER(Table2[[#This Row],[Transaction Date]]),TEXT(Table2[[#This Row],[Transaction Date]],"dddd"),"Unknown")</f>
        <v>Thursday</v>
      </c>
      <c r="N3256">
        <f t="shared" si="202"/>
        <v>0</v>
      </c>
      <c r="O3256" t="str">
        <f t="shared" si="203"/>
        <v>Actual</v>
      </c>
    </row>
    <row r="3257" spans="1:15" x14ac:dyDescent="0.25">
      <c r="A3257" t="s">
        <v>3665</v>
      </c>
      <c r="B3257" t="s">
        <v>39</v>
      </c>
      <c r="C3257">
        <v>4</v>
      </c>
      <c r="D3257">
        <f t="shared" si="200"/>
        <v>4</v>
      </c>
      <c r="E3257">
        <v>3</v>
      </c>
      <c r="F3257">
        <f>IF(OR(E3257="",E3257="UNKNOWN",E3257="ERROR"),_xlfn.XLOOKUP(Table2[[#This Row],[Item]],Items_List!A:A,Items_List!B:B),E3257)</f>
        <v>3</v>
      </c>
      <c r="G3257">
        <v>12</v>
      </c>
      <c r="H3257">
        <f t="shared" si="201"/>
        <v>12</v>
      </c>
      <c r="I3257" t="s">
        <v>14</v>
      </c>
      <c r="J3257" t="s">
        <v>10059</v>
      </c>
      <c r="K3257" s="1">
        <v>45088</v>
      </c>
      <c r="L3257" s="1" t="str">
        <f>IF(ISNUMBER(Table2[[#This Row],[Transaction Date]]),TEXT(Table2[[#This Row],[Transaction Date]],"mmmm"),"Unknown")</f>
        <v>June</v>
      </c>
      <c r="M3257" s="1" t="str">
        <f>IF(ISNUMBER(Table2[[#This Row],[Transaction Date]]),TEXT(Table2[[#This Row],[Transaction Date]],"dddd"),"Unknown")</f>
        <v>Sunday</v>
      </c>
      <c r="N3257">
        <f t="shared" si="202"/>
        <v>0</v>
      </c>
      <c r="O3257" t="str">
        <f t="shared" si="203"/>
        <v>Actual</v>
      </c>
    </row>
    <row r="3258" spans="1:15" x14ac:dyDescent="0.25">
      <c r="A3258" t="s">
        <v>3667</v>
      </c>
      <c r="B3258" t="s">
        <v>20</v>
      </c>
      <c r="C3258">
        <v>3</v>
      </c>
      <c r="D3258">
        <f t="shared" si="200"/>
        <v>3</v>
      </c>
      <c r="E3258">
        <v>5</v>
      </c>
      <c r="F3258">
        <f>IF(OR(E3258="",E3258="UNKNOWN",E3258="ERROR"),_xlfn.XLOOKUP(Table2[[#This Row],[Item]],Items_List!A:A,Items_List!B:B),E3258)</f>
        <v>5</v>
      </c>
      <c r="G3258">
        <v>15</v>
      </c>
      <c r="H3258">
        <f t="shared" si="201"/>
        <v>15</v>
      </c>
      <c r="I3258" t="s">
        <v>10</v>
      </c>
      <c r="J3258" t="s">
        <v>15</v>
      </c>
      <c r="K3258" s="1">
        <v>45246</v>
      </c>
      <c r="L3258" s="1" t="str">
        <f>IF(ISNUMBER(Table2[[#This Row],[Transaction Date]]),TEXT(Table2[[#This Row],[Transaction Date]],"mmmm"),"Unknown")</f>
        <v>November</v>
      </c>
      <c r="M3258" s="1" t="str">
        <f>IF(ISNUMBER(Table2[[#This Row],[Transaction Date]]),TEXT(Table2[[#This Row],[Transaction Date]],"dddd"),"Unknown")</f>
        <v>Thursday</v>
      </c>
      <c r="N3258">
        <f t="shared" si="202"/>
        <v>0</v>
      </c>
      <c r="O3258" t="str">
        <f t="shared" si="203"/>
        <v>Actual</v>
      </c>
    </row>
    <row r="3259" spans="1:15" x14ac:dyDescent="0.25">
      <c r="A3259" t="s">
        <v>3668</v>
      </c>
      <c r="B3259" t="s">
        <v>65</v>
      </c>
      <c r="C3259">
        <v>2</v>
      </c>
      <c r="D3259">
        <f t="shared" si="200"/>
        <v>2</v>
      </c>
      <c r="E3259">
        <v>1.5</v>
      </c>
      <c r="F3259">
        <f>IF(OR(E3259="",E3259="UNKNOWN",E3259="ERROR"),_xlfn.XLOOKUP(Table2[[#This Row],[Item]],Items_List!A:A,Items_List!B:B),E3259)</f>
        <v>1.5</v>
      </c>
      <c r="G3259">
        <v>3</v>
      </c>
      <c r="H3259">
        <f t="shared" si="201"/>
        <v>3</v>
      </c>
      <c r="I3259" t="s">
        <v>10</v>
      </c>
      <c r="J3259" t="s">
        <v>15</v>
      </c>
      <c r="K3259" s="1">
        <v>45159</v>
      </c>
      <c r="L3259" s="1" t="str">
        <f>IF(ISNUMBER(Table2[[#This Row],[Transaction Date]]),TEXT(Table2[[#This Row],[Transaction Date]],"mmmm"),"Unknown")</f>
        <v>August</v>
      </c>
      <c r="M3259" s="1" t="str">
        <f>IF(ISNUMBER(Table2[[#This Row],[Transaction Date]]),TEXT(Table2[[#This Row],[Transaction Date]],"dddd"),"Unknown")</f>
        <v>Monday</v>
      </c>
      <c r="N3259">
        <f t="shared" si="202"/>
        <v>0</v>
      </c>
      <c r="O3259" t="str">
        <f t="shared" si="203"/>
        <v>Actual</v>
      </c>
    </row>
    <row r="3260" spans="1:15" x14ac:dyDescent="0.25">
      <c r="A3260" t="s">
        <v>3669</v>
      </c>
      <c r="B3260" t="s">
        <v>9</v>
      </c>
      <c r="C3260">
        <v>1</v>
      </c>
      <c r="D3260">
        <f t="shared" si="200"/>
        <v>1</v>
      </c>
      <c r="E3260">
        <v>2</v>
      </c>
      <c r="F3260">
        <f>IF(OR(E3260="",E3260="UNKNOWN",E3260="ERROR"),_xlfn.XLOOKUP(Table2[[#This Row],[Item]],Items_List!A:A,Items_List!B:B),E3260)</f>
        <v>2</v>
      </c>
      <c r="G3260">
        <v>2</v>
      </c>
      <c r="H3260">
        <f t="shared" si="201"/>
        <v>2</v>
      </c>
      <c r="I3260" t="s">
        <v>10059</v>
      </c>
      <c r="J3260" t="s">
        <v>10059</v>
      </c>
      <c r="K3260" s="1">
        <v>44945</v>
      </c>
      <c r="L3260" s="1" t="str">
        <f>IF(ISNUMBER(Table2[[#This Row],[Transaction Date]]),TEXT(Table2[[#This Row],[Transaction Date]],"mmmm"),"Unknown")</f>
        <v>January</v>
      </c>
      <c r="M3260" s="1" t="str">
        <f>IF(ISNUMBER(Table2[[#This Row],[Transaction Date]]),TEXT(Table2[[#This Row],[Transaction Date]],"dddd"),"Unknown")</f>
        <v>Thursday</v>
      </c>
      <c r="N3260">
        <f t="shared" si="202"/>
        <v>0</v>
      </c>
      <c r="O3260" t="str">
        <f t="shared" si="203"/>
        <v>Actual</v>
      </c>
    </row>
    <row r="3261" spans="1:15" x14ac:dyDescent="0.25">
      <c r="A3261" t="s">
        <v>3670</v>
      </c>
      <c r="B3261" t="s">
        <v>13</v>
      </c>
      <c r="C3261">
        <v>1</v>
      </c>
      <c r="D3261">
        <f t="shared" si="200"/>
        <v>1</v>
      </c>
      <c r="E3261">
        <v>3</v>
      </c>
      <c r="F3261">
        <f>IF(OR(E3261="",E3261="UNKNOWN",E3261="ERROR"),_xlfn.XLOOKUP(Table2[[#This Row],[Item]],Items_List!A:A,Items_List!B:B),E3261)</f>
        <v>3</v>
      </c>
      <c r="G3261">
        <v>3</v>
      </c>
      <c r="H3261">
        <f t="shared" si="201"/>
        <v>3</v>
      </c>
      <c r="I3261" t="s">
        <v>10</v>
      </c>
      <c r="J3261" t="s">
        <v>10059</v>
      </c>
      <c r="K3261" s="1">
        <v>45141</v>
      </c>
      <c r="L3261" s="1" t="str">
        <f>IF(ISNUMBER(Table2[[#This Row],[Transaction Date]]),TEXT(Table2[[#This Row],[Transaction Date]],"mmmm"),"Unknown")</f>
        <v>August</v>
      </c>
      <c r="M3261" s="1" t="str">
        <f>IF(ISNUMBER(Table2[[#This Row],[Transaction Date]]),TEXT(Table2[[#This Row],[Transaction Date]],"dddd"),"Unknown")</f>
        <v>Thursday</v>
      </c>
      <c r="N3261">
        <f t="shared" si="202"/>
        <v>0</v>
      </c>
      <c r="O3261" t="str">
        <f t="shared" si="203"/>
        <v>Actual</v>
      </c>
    </row>
    <row r="3262" spans="1:15" x14ac:dyDescent="0.25">
      <c r="A3262" t="s">
        <v>3671</v>
      </c>
      <c r="B3262" t="s">
        <v>25</v>
      </c>
      <c r="C3262">
        <v>5</v>
      </c>
      <c r="D3262">
        <f t="shared" si="200"/>
        <v>5</v>
      </c>
      <c r="E3262">
        <v>4</v>
      </c>
      <c r="F3262">
        <f>IF(OR(E3262="",E3262="UNKNOWN",E3262="ERROR"),_xlfn.XLOOKUP(Table2[[#This Row],[Item]],Items_List!A:A,Items_List!B:B),E3262)</f>
        <v>4</v>
      </c>
      <c r="G3262">
        <v>20</v>
      </c>
      <c r="H3262">
        <f t="shared" si="201"/>
        <v>20</v>
      </c>
      <c r="I3262" t="s">
        <v>10</v>
      </c>
      <c r="J3262" t="s">
        <v>10059</v>
      </c>
      <c r="K3262" s="1">
        <v>44930</v>
      </c>
      <c r="L3262" s="1" t="str">
        <f>IF(ISNUMBER(Table2[[#This Row],[Transaction Date]]),TEXT(Table2[[#This Row],[Transaction Date]],"mmmm"),"Unknown")</f>
        <v>January</v>
      </c>
      <c r="M3262" s="1" t="str">
        <f>IF(ISNUMBER(Table2[[#This Row],[Transaction Date]]),TEXT(Table2[[#This Row],[Transaction Date]],"dddd"),"Unknown")</f>
        <v>Wednesday</v>
      </c>
      <c r="N3262">
        <f t="shared" si="202"/>
        <v>0</v>
      </c>
      <c r="O3262" t="str">
        <f t="shared" si="203"/>
        <v>Actual</v>
      </c>
    </row>
    <row r="3263" spans="1:15" x14ac:dyDescent="0.25">
      <c r="A3263" t="s">
        <v>3673</v>
      </c>
      <c r="B3263" t="s">
        <v>28</v>
      </c>
      <c r="C3263">
        <v>3</v>
      </c>
      <c r="D3263">
        <f t="shared" si="200"/>
        <v>3</v>
      </c>
      <c r="E3263">
        <v>4</v>
      </c>
      <c r="F3263">
        <f>IF(OR(E3263="",E3263="UNKNOWN",E3263="ERROR"),_xlfn.XLOOKUP(Table2[[#This Row],[Item]],Items_List!A:A,Items_List!B:B),E3263)</f>
        <v>4</v>
      </c>
      <c r="G3263">
        <v>12</v>
      </c>
      <c r="H3263">
        <f t="shared" si="201"/>
        <v>12</v>
      </c>
      <c r="I3263" t="s">
        <v>23</v>
      </c>
      <c r="J3263" t="s">
        <v>15</v>
      </c>
      <c r="K3263" s="1">
        <v>45106</v>
      </c>
      <c r="L3263" s="1" t="str">
        <f>IF(ISNUMBER(Table2[[#This Row],[Transaction Date]]),TEXT(Table2[[#This Row],[Transaction Date]],"mmmm"),"Unknown")</f>
        <v>June</v>
      </c>
      <c r="M3263" s="1" t="str">
        <f>IF(ISNUMBER(Table2[[#This Row],[Transaction Date]]),TEXT(Table2[[#This Row],[Transaction Date]],"dddd"),"Unknown")</f>
        <v>Thursday</v>
      </c>
      <c r="N3263">
        <f t="shared" si="202"/>
        <v>0</v>
      </c>
      <c r="O3263" t="str">
        <f t="shared" si="203"/>
        <v>Actual</v>
      </c>
    </row>
    <row r="3264" spans="1:15" x14ac:dyDescent="0.25">
      <c r="A3264" t="s">
        <v>3674</v>
      </c>
      <c r="B3264" t="s">
        <v>28</v>
      </c>
      <c r="C3264">
        <v>4</v>
      </c>
      <c r="D3264">
        <f t="shared" si="200"/>
        <v>4</v>
      </c>
      <c r="E3264">
        <v>4</v>
      </c>
      <c r="F3264">
        <f>IF(OR(E3264="",E3264="UNKNOWN",E3264="ERROR"),_xlfn.XLOOKUP(Table2[[#This Row],[Item]],Items_List!A:A,Items_List!B:B),E3264)</f>
        <v>4</v>
      </c>
      <c r="G3264">
        <v>16</v>
      </c>
      <c r="H3264">
        <f t="shared" si="201"/>
        <v>16</v>
      </c>
      <c r="I3264" t="s">
        <v>23</v>
      </c>
      <c r="J3264" t="s">
        <v>15</v>
      </c>
      <c r="K3264" s="1">
        <v>44938</v>
      </c>
      <c r="L3264" s="1" t="str">
        <f>IF(ISNUMBER(Table2[[#This Row],[Transaction Date]]),TEXT(Table2[[#This Row],[Transaction Date]],"mmmm"),"Unknown")</f>
        <v>January</v>
      </c>
      <c r="M3264" s="1" t="str">
        <f>IF(ISNUMBER(Table2[[#This Row],[Transaction Date]]),TEXT(Table2[[#This Row],[Transaction Date]],"dddd"),"Unknown")</f>
        <v>Thursday</v>
      </c>
      <c r="N3264">
        <f t="shared" si="202"/>
        <v>0</v>
      </c>
      <c r="O3264" t="str">
        <f t="shared" si="203"/>
        <v>Actual</v>
      </c>
    </row>
    <row r="3265" spans="1:15" x14ac:dyDescent="0.25">
      <c r="A3265" t="s">
        <v>3675</v>
      </c>
      <c r="B3265" t="s">
        <v>13</v>
      </c>
      <c r="C3265">
        <v>4</v>
      </c>
      <c r="D3265">
        <f t="shared" si="200"/>
        <v>4</v>
      </c>
      <c r="E3265">
        <v>3</v>
      </c>
      <c r="F3265">
        <f>IF(OR(E3265="",E3265="UNKNOWN",E3265="ERROR"),_xlfn.XLOOKUP(Table2[[#This Row],[Item]],Items_List!A:A,Items_List!B:B),E3265)</f>
        <v>3</v>
      </c>
      <c r="H3265">
        <f t="shared" si="201"/>
        <v>12</v>
      </c>
      <c r="I3265" t="s">
        <v>10</v>
      </c>
      <c r="J3265" t="s">
        <v>11</v>
      </c>
      <c r="K3265" s="1">
        <v>45197</v>
      </c>
      <c r="L3265" s="1" t="str">
        <f>IF(ISNUMBER(Table2[[#This Row],[Transaction Date]]),TEXT(Table2[[#This Row],[Transaction Date]],"mmmm"),"Unknown")</f>
        <v>September</v>
      </c>
      <c r="M3265" s="1" t="str">
        <f>IF(ISNUMBER(Table2[[#This Row],[Transaction Date]]),TEXT(Table2[[#This Row],[Transaction Date]],"dddd"),"Unknown")</f>
        <v>Thursday</v>
      </c>
      <c r="N3265">
        <f t="shared" si="202"/>
        <v>1</v>
      </c>
      <c r="O3265" t="str">
        <f t="shared" si="203"/>
        <v>Actual</v>
      </c>
    </row>
    <row r="3266" spans="1:15" x14ac:dyDescent="0.25">
      <c r="A3266" t="s">
        <v>3676</v>
      </c>
      <c r="B3266" t="s">
        <v>9</v>
      </c>
      <c r="C3266" t="s">
        <v>18</v>
      </c>
      <c r="D3266">
        <f t="shared" ref="D3266:D3329" si="204">IF(OR(C3266="",C3266="UNKNOWN",C3266="ERROR"),IFERROR(VALUE(G3266)/VALUE(E3266),""),VALUE(C3266))</f>
        <v>5</v>
      </c>
      <c r="E3266">
        <v>2</v>
      </c>
      <c r="F3266">
        <f>IF(OR(E3266="",E3266="UNKNOWN",E3266="ERROR"),_xlfn.XLOOKUP(Table2[[#This Row],[Item]],Items_List!A:A,Items_List!B:B),E3266)</f>
        <v>2</v>
      </c>
      <c r="G3266">
        <v>10</v>
      </c>
      <c r="H3266">
        <f t="shared" ref="H3266:H3329" si="205">D3266*F3266</f>
        <v>10</v>
      </c>
      <c r="I3266" t="s">
        <v>10</v>
      </c>
      <c r="J3266" t="s">
        <v>11</v>
      </c>
      <c r="K3266" s="1">
        <v>45062</v>
      </c>
      <c r="L3266" s="1" t="str">
        <f>IF(ISNUMBER(Table2[[#This Row],[Transaction Date]]),TEXT(Table2[[#This Row],[Transaction Date]],"mmmm"),"Unknown")</f>
        <v>May</v>
      </c>
      <c r="M3266" s="1" t="str">
        <f>IF(ISNUMBER(Table2[[#This Row],[Transaction Date]]),TEXT(Table2[[#This Row],[Transaction Date]],"dddd"),"Unknown")</f>
        <v>Tuesday</v>
      </c>
      <c r="N3266">
        <f t="shared" ref="N3266:N3329" si="206">IF(OR(B3266="",B3266="unknown",B3266="error",C3266="",C3266="unknown",C3266="error",G3266="",G3266="error",G3266="unknown"),1,0)</f>
        <v>1</v>
      </c>
      <c r="O3266" t="str">
        <f t="shared" ref="O3266:O3329" si="207">IF(OR(C3266="",C3266="error",C3266="unknown"),"Estimated","Actual")</f>
        <v>Estimated</v>
      </c>
    </row>
    <row r="3267" spans="1:15" x14ac:dyDescent="0.25">
      <c r="A3267" t="s">
        <v>3677</v>
      </c>
      <c r="B3267" t="s">
        <v>25</v>
      </c>
      <c r="C3267">
        <v>2</v>
      </c>
      <c r="D3267">
        <f t="shared" si="204"/>
        <v>2</v>
      </c>
      <c r="E3267">
        <v>4</v>
      </c>
      <c r="F3267">
        <f>IF(OR(E3267="",E3267="UNKNOWN",E3267="ERROR"),_xlfn.XLOOKUP(Table2[[#This Row],[Item]],Items_List!A:A,Items_List!B:B),E3267)</f>
        <v>4</v>
      </c>
      <c r="G3267">
        <v>8</v>
      </c>
      <c r="H3267">
        <f t="shared" si="205"/>
        <v>8</v>
      </c>
      <c r="I3267" t="s">
        <v>10059</v>
      </c>
      <c r="J3267" t="s">
        <v>11</v>
      </c>
      <c r="K3267" s="1">
        <v>45057</v>
      </c>
      <c r="L3267" s="1" t="str">
        <f>IF(ISNUMBER(Table2[[#This Row],[Transaction Date]]),TEXT(Table2[[#This Row],[Transaction Date]],"mmmm"),"Unknown")</f>
        <v>May</v>
      </c>
      <c r="M3267" s="1" t="str">
        <f>IF(ISNUMBER(Table2[[#This Row],[Transaction Date]]),TEXT(Table2[[#This Row],[Transaction Date]],"dddd"),"Unknown")</f>
        <v>Thursday</v>
      </c>
      <c r="N3267">
        <f t="shared" si="206"/>
        <v>0</v>
      </c>
      <c r="O3267" t="str">
        <f t="shared" si="207"/>
        <v>Actual</v>
      </c>
    </row>
    <row r="3268" spans="1:15" x14ac:dyDescent="0.25">
      <c r="A3268" t="s">
        <v>3678</v>
      </c>
      <c r="B3268" t="s">
        <v>25</v>
      </c>
      <c r="C3268" t="s">
        <v>21</v>
      </c>
      <c r="D3268">
        <f t="shared" si="204"/>
        <v>3</v>
      </c>
      <c r="E3268">
        <v>4</v>
      </c>
      <c r="F3268">
        <f>IF(OR(E3268="",E3268="UNKNOWN",E3268="ERROR"),_xlfn.XLOOKUP(Table2[[#This Row],[Item]],Items_List!A:A,Items_List!B:B),E3268)</f>
        <v>4</v>
      </c>
      <c r="G3268">
        <v>12</v>
      </c>
      <c r="H3268">
        <f t="shared" si="205"/>
        <v>12</v>
      </c>
      <c r="I3268" t="s">
        <v>10</v>
      </c>
      <c r="J3268" t="s">
        <v>10059</v>
      </c>
      <c r="K3268" s="1">
        <v>45156</v>
      </c>
      <c r="L3268" s="1" t="str">
        <f>IF(ISNUMBER(Table2[[#This Row],[Transaction Date]]),TEXT(Table2[[#This Row],[Transaction Date]],"mmmm"),"Unknown")</f>
        <v>August</v>
      </c>
      <c r="M3268" s="1" t="str">
        <f>IF(ISNUMBER(Table2[[#This Row],[Transaction Date]]),TEXT(Table2[[#This Row],[Transaction Date]],"dddd"),"Unknown")</f>
        <v>Friday</v>
      </c>
      <c r="N3268">
        <f t="shared" si="206"/>
        <v>1</v>
      </c>
      <c r="O3268" t="str">
        <f t="shared" si="207"/>
        <v>Estimated</v>
      </c>
    </row>
    <row r="3269" spans="1:15" x14ac:dyDescent="0.25">
      <c r="A3269" t="s">
        <v>3680</v>
      </c>
      <c r="B3269" t="s">
        <v>25</v>
      </c>
      <c r="C3269">
        <v>1</v>
      </c>
      <c r="D3269">
        <f t="shared" si="204"/>
        <v>1</v>
      </c>
      <c r="E3269">
        <v>4</v>
      </c>
      <c r="F3269">
        <f>IF(OR(E3269="",E3269="UNKNOWN",E3269="ERROR"),_xlfn.XLOOKUP(Table2[[#This Row],[Item]],Items_List!A:A,Items_List!B:B),E3269)</f>
        <v>4</v>
      </c>
      <c r="G3269">
        <v>4</v>
      </c>
      <c r="H3269">
        <f t="shared" si="205"/>
        <v>4</v>
      </c>
      <c r="I3269" t="s">
        <v>23</v>
      </c>
      <c r="J3269" t="s">
        <v>15</v>
      </c>
      <c r="K3269" s="1">
        <v>45195</v>
      </c>
      <c r="L3269" s="1" t="str">
        <f>IF(ISNUMBER(Table2[[#This Row],[Transaction Date]]),TEXT(Table2[[#This Row],[Transaction Date]],"mmmm"),"Unknown")</f>
        <v>September</v>
      </c>
      <c r="M3269" s="1" t="str">
        <f>IF(ISNUMBER(Table2[[#This Row],[Transaction Date]]),TEXT(Table2[[#This Row],[Transaction Date]],"dddd"),"Unknown")</f>
        <v>Tuesday</v>
      </c>
      <c r="N3269">
        <f t="shared" si="206"/>
        <v>0</v>
      </c>
      <c r="O3269" t="str">
        <f t="shared" si="207"/>
        <v>Actual</v>
      </c>
    </row>
    <row r="3270" spans="1:15" x14ac:dyDescent="0.25">
      <c r="A3270" t="s">
        <v>3683</v>
      </c>
      <c r="B3270" t="s">
        <v>13</v>
      </c>
      <c r="C3270">
        <v>4</v>
      </c>
      <c r="D3270">
        <f t="shared" si="204"/>
        <v>4</v>
      </c>
      <c r="E3270">
        <v>3</v>
      </c>
      <c r="F3270">
        <f>IF(OR(E3270="",E3270="UNKNOWN",E3270="ERROR"),_xlfn.XLOOKUP(Table2[[#This Row],[Item]],Items_List!A:A,Items_List!B:B),E3270)</f>
        <v>3</v>
      </c>
      <c r="G3270">
        <v>12</v>
      </c>
      <c r="H3270">
        <f t="shared" si="205"/>
        <v>12</v>
      </c>
      <c r="I3270" t="s">
        <v>10</v>
      </c>
      <c r="J3270" t="s">
        <v>15</v>
      </c>
      <c r="L3270" s="1" t="str">
        <f>IF(ISNUMBER(Table2[[#This Row],[Transaction Date]]),TEXT(Table2[[#This Row],[Transaction Date]],"mmmm"),"Unknown")</f>
        <v>Unknown</v>
      </c>
      <c r="M3270" s="1" t="str">
        <f>IF(ISNUMBER(Table2[[#This Row],[Transaction Date]]),TEXT(Table2[[#This Row],[Transaction Date]],"dddd"),"Unknown")</f>
        <v>Unknown</v>
      </c>
      <c r="N3270">
        <f t="shared" si="206"/>
        <v>0</v>
      </c>
      <c r="O3270" t="str">
        <f t="shared" si="207"/>
        <v>Actual</v>
      </c>
    </row>
    <row r="3271" spans="1:15" x14ac:dyDescent="0.25">
      <c r="A3271" t="s">
        <v>3684</v>
      </c>
      <c r="B3271" t="s">
        <v>39</v>
      </c>
      <c r="C3271">
        <v>4</v>
      </c>
      <c r="D3271">
        <f t="shared" si="204"/>
        <v>4</v>
      </c>
      <c r="E3271">
        <v>3</v>
      </c>
      <c r="F3271">
        <f>IF(OR(E3271="",E3271="UNKNOWN",E3271="ERROR"),_xlfn.XLOOKUP(Table2[[#This Row],[Item]],Items_List!A:A,Items_List!B:B),E3271)</f>
        <v>3</v>
      </c>
      <c r="G3271">
        <v>12</v>
      </c>
      <c r="H3271">
        <f t="shared" si="205"/>
        <v>12</v>
      </c>
      <c r="I3271" t="s">
        <v>14</v>
      </c>
      <c r="J3271" t="s">
        <v>10059</v>
      </c>
      <c r="K3271" s="1">
        <v>44963</v>
      </c>
      <c r="L3271" s="1" t="str">
        <f>IF(ISNUMBER(Table2[[#This Row],[Transaction Date]]),TEXT(Table2[[#This Row],[Transaction Date]],"mmmm"),"Unknown")</f>
        <v>February</v>
      </c>
      <c r="M3271" s="1" t="str">
        <f>IF(ISNUMBER(Table2[[#This Row],[Transaction Date]]),TEXT(Table2[[#This Row],[Transaction Date]],"dddd"),"Unknown")</f>
        <v>Monday</v>
      </c>
      <c r="N3271">
        <f t="shared" si="206"/>
        <v>0</v>
      </c>
      <c r="O3271" t="str">
        <f t="shared" si="207"/>
        <v>Actual</v>
      </c>
    </row>
    <row r="3272" spans="1:15" x14ac:dyDescent="0.25">
      <c r="A3272" t="s">
        <v>3686</v>
      </c>
      <c r="B3272" t="s">
        <v>13</v>
      </c>
      <c r="C3272">
        <v>4</v>
      </c>
      <c r="D3272">
        <f t="shared" si="204"/>
        <v>4</v>
      </c>
      <c r="E3272">
        <v>3</v>
      </c>
      <c r="F3272">
        <f>IF(OR(E3272="",E3272="UNKNOWN",E3272="ERROR"),_xlfn.XLOOKUP(Table2[[#This Row],[Item]],Items_List!A:A,Items_List!B:B),E3272)</f>
        <v>3</v>
      </c>
      <c r="G3272">
        <v>12</v>
      </c>
      <c r="H3272">
        <f t="shared" si="205"/>
        <v>12</v>
      </c>
      <c r="I3272" t="s">
        <v>10059</v>
      </c>
      <c r="J3272" t="s">
        <v>11</v>
      </c>
      <c r="K3272" s="1">
        <v>45029</v>
      </c>
      <c r="L3272" s="1" t="str">
        <f>IF(ISNUMBER(Table2[[#This Row],[Transaction Date]]),TEXT(Table2[[#This Row],[Transaction Date]],"mmmm"),"Unknown")</f>
        <v>April</v>
      </c>
      <c r="M3272" s="1" t="str">
        <f>IF(ISNUMBER(Table2[[#This Row],[Transaction Date]]),TEXT(Table2[[#This Row],[Transaction Date]],"dddd"),"Unknown")</f>
        <v>Thursday</v>
      </c>
      <c r="N3272">
        <f t="shared" si="206"/>
        <v>0</v>
      </c>
      <c r="O3272" t="str">
        <f t="shared" si="207"/>
        <v>Actual</v>
      </c>
    </row>
    <row r="3273" spans="1:15" x14ac:dyDescent="0.25">
      <c r="A3273" t="s">
        <v>3687</v>
      </c>
      <c r="B3273" t="s">
        <v>9</v>
      </c>
      <c r="C3273">
        <v>1</v>
      </c>
      <c r="D3273">
        <f t="shared" si="204"/>
        <v>1</v>
      </c>
      <c r="E3273">
        <v>2</v>
      </c>
      <c r="F3273">
        <f>IF(OR(E3273="",E3273="UNKNOWN",E3273="ERROR"),_xlfn.XLOOKUP(Table2[[#This Row],[Item]],Items_List!A:A,Items_List!B:B),E3273)</f>
        <v>2</v>
      </c>
      <c r="G3273">
        <v>2</v>
      </c>
      <c r="H3273">
        <f t="shared" si="205"/>
        <v>2</v>
      </c>
      <c r="I3273" t="s">
        <v>10</v>
      </c>
      <c r="J3273" t="s">
        <v>10059</v>
      </c>
      <c r="K3273" s="1">
        <v>45085</v>
      </c>
      <c r="L3273" s="1" t="str">
        <f>IF(ISNUMBER(Table2[[#This Row],[Transaction Date]]),TEXT(Table2[[#This Row],[Transaction Date]],"mmmm"),"Unknown")</f>
        <v>June</v>
      </c>
      <c r="M3273" s="1" t="str">
        <f>IF(ISNUMBER(Table2[[#This Row],[Transaction Date]]),TEXT(Table2[[#This Row],[Transaction Date]],"dddd"),"Unknown")</f>
        <v>Thursday</v>
      </c>
      <c r="N3273">
        <f t="shared" si="206"/>
        <v>0</v>
      </c>
      <c r="O3273" t="str">
        <f t="shared" si="207"/>
        <v>Actual</v>
      </c>
    </row>
    <row r="3274" spans="1:15" x14ac:dyDescent="0.25">
      <c r="A3274" t="s">
        <v>3688</v>
      </c>
      <c r="B3274" t="s">
        <v>17</v>
      </c>
      <c r="C3274">
        <v>4</v>
      </c>
      <c r="D3274">
        <f t="shared" si="204"/>
        <v>4</v>
      </c>
      <c r="E3274">
        <v>1</v>
      </c>
      <c r="F3274">
        <f>IF(OR(E3274="",E3274="UNKNOWN",E3274="ERROR"),_xlfn.XLOOKUP(Table2[[#This Row],[Item]],Items_List!A:A,Items_List!B:B),E3274)</f>
        <v>1</v>
      </c>
      <c r="G3274">
        <v>4</v>
      </c>
      <c r="H3274">
        <f t="shared" si="205"/>
        <v>4</v>
      </c>
      <c r="I3274" t="s">
        <v>10</v>
      </c>
      <c r="J3274" t="s">
        <v>11</v>
      </c>
      <c r="K3274" s="1">
        <v>45198</v>
      </c>
      <c r="L3274" s="1" t="str">
        <f>IF(ISNUMBER(Table2[[#This Row],[Transaction Date]]),TEXT(Table2[[#This Row],[Transaction Date]],"mmmm"),"Unknown")</f>
        <v>September</v>
      </c>
      <c r="M3274" s="1" t="str">
        <f>IF(ISNUMBER(Table2[[#This Row],[Transaction Date]]),TEXT(Table2[[#This Row],[Transaction Date]],"dddd"),"Unknown")</f>
        <v>Friday</v>
      </c>
      <c r="N3274">
        <f t="shared" si="206"/>
        <v>0</v>
      </c>
      <c r="O3274" t="str">
        <f t="shared" si="207"/>
        <v>Actual</v>
      </c>
    </row>
    <row r="3275" spans="1:15" x14ac:dyDescent="0.25">
      <c r="A3275" t="s">
        <v>3690</v>
      </c>
      <c r="B3275" t="s">
        <v>17</v>
      </c>
      <c r="C3275">
        <v>4</v>
      </c>
      <c r="D3275">
        <f t="shared" si="204"/>
        <v>4</v>
      </c>
      <c r="E3275">
        <v>1</v>
      </c>
      <c r="F3275">
        <f>IF(OR(E3275="",E3275="UNKNOWN",E3275="ERROR"),_xlfn.XLOOKUP(Table2[[#This Row],[Item]],Items_List!A:A,Items_List!B:B),E3275)</f>
        <v>1</v>
      </c>
      <c r="G3275">
        <v>4</v>
      </c>
      <c r="H3275">
        <f t="shared" si="205"/>
        <v>4</v>
      </c>
      <c r="I3275" t="s">
        <v>10059</v>
      </c>
      <c r="J3275" t="s">
        <v>10059</v>
      </c>
      <c r="K3275" s="1">
        <v>45017</v>
      </c>
      <c r="L3275" s="1" t="str">
        <f>IF(ISNUMBER(Table2[[#This Row],[Transaction Date]]),TEXT(Table2[[#This Row],[Transaction Date]],"mmmm"),"Unknown")</f>
        <v>April</v>
      </c>
      <c r="M3275" s="1" t="str">
        <f>IF(ISNUMBER(Table2[[#This Row],[Transaction Date]]),TEXT(Table2[[#This Row],[Transaction Date]],"dddd"),"Unknown")</f>
        <v>Saturday</v>
      </c>
      <c r="N3275">
        <f t="shared" si="206"/>
        <v>0</v>
      </c>
      <c r="O3275" t="str">
        <f t="shared" si="207"/>
        <v>Actual</v>
      </c>
    </row>
    <row r="3276" spans="1:15" x14ac:dyDescent="0.25">
      <c r="A3276" t="s">
        <v>3691</v>
      </c>
      <c r="B3276" t="s">
        <v>39</v>
      </c>
      <c r="C3276">
        <v>1</v>
      </c>
      <c r="D3276">
        <f t="shared" si="204"/>
        <v>1</v>
      </c>
      <c r="E3276">
        <v>3</v>
      </c>
      <c r="F3276">
        <f>IF(OR(E3276="",E3276="UNKNOWN",E3276="ERROR"),_xlfn.XLOOKUP(Table2[[#This Row],[Item]],Items_List!A:A,Items_List!B:B),E3276)</f>
        <v>3</v>
      </c>
      <c r="G3276">
        <v>3</v>
      </c>
      <c r="H3276">
        <f t="shared" si="205"/>
        <v>3</v>
      </c>
      <c r="I3276" t="s">
        <v>10</v>
      </c>
      <c r="J3276" t="s">
        <v>10059</v>
      </c>
      <c r="K3276" s="1">
        <v>45233</v>
      </c>
      <c r="L3276" s="1" t="str">
        <f>IF(ISNUMBER(Table2[[#This Row],[Transaction Date]]),TEXT(Table2[[#This Row],[Transaction Date]],"mmmm"),"Unknown")</f>
        <v>November</v>
      </c>
      <c r="M3276" s="1" t="str">
        <f>IF(ISNUMBER(Table2[[#This Row],[Transaction Date]]),TEXT(Table2[[#This Row],[Transaction Date]],"dddd"),"Unknown")</f>
        <v>Friday</v>
      </c>
      <c r="N3276">
        <f t="shared" si="206"/>
        <v>0</v>
      </c>
      <c r="O3276" t="str">
        <f t="shared" si="207"/>
        <v>Actual</v>
      </c>
    </row>
    <row r="3277" spans="1:15" x14ac:dyDescent="0.25">
      <c r="A3277" t="s">
        <v>3692</v>
      </c>
      <c r="B3277" t="s">
        <v>17</v>
      </c>
      <c r="C3277">
        <v>3</v>
      </c>
      <c r="D3277">
        <f t="shared" si="204"/>
        <v>3</v>
      </c>
      <c r="E3277">
        <v>1</v>
      </c>
      <c r="F3277">
        <f>IF(OR(E3277="",E3277="UNKNOWN",E3277="ERROR"),_xlfn.XLOOKUP(Table2[[#This Row],[Item]],Items_List!A:A,Items_List!B:B),E3277)</f>
        <v>1</v>
      </c>
      <c r="G3277">
        <v>3</v>
      </c>
      <c r="H3277">
        <f t="shared" si="205"/>
        <v>3</v>
      </c>
      <c r="I3277" t="s">
        <v>10</v>
      </c>
      <c r="J3277" t="s">
        <v>11</v>
      </c>
      <c r="K3277" s="1">
        <v>45258</v>
      </c>
      <c r="L3277" s="1" t="str">
        <f>IF(ISNUMBER(Table2[[#This Row],[Transaction Date]]),TEXT(Table2[[#This Row],[Transaction Date]],"mmmm"),"Unknown")</f>
        <v>November</v>
      </c>
      <c r="M3277" s="1" t="str">
        <f>IF(ISNUMBER(Table2[[#This Row],[Transaction Date]]),TEXT(Table2[[#This Row],[Transaction Date]],"dddd"),"Unknown")</f>
        <v>Tuesday</v>
      </c>
      <c r="N3277">
        <f t="shared" si="206"/>
        <v>0</v>
      </c>
      <c r="O3277" t="str">
        <f t="shared" si="207"/>
        <v>Actual</v>
      </c>
    </row>
    <row r="3278" spans="1:15" x14ac:dyDescent="0.25">
      <c r="A3278" t="s">
        <v>3693</v>
      </c>
      <c r="B3278" t="s">
        <v>13</v>
      </c>
      <c r="C3278">
        <v>4</v>
      </c>
      <c r="D3278">
        <f t="shared" si="204"/>
        <v>4</v>
      </c>
      <c r="E3278">
        <v>3</v>
      </c>
      <c r="F3278">
        <f>IF(OR(E3278="",E3278="UNKNOWN",E3278="ERROR"),_xlfn.XLOOKUP(Table2[[#This Row],[Item]],Items_List!A:A,Items_List!B:B),E3278)</f>
        <v>3</v>
      </c>
      <c r="G3278">
        <v>12</v>
      </c>
      <c r="H3278">
        <f t="shared" si="205"/>
        <v>12</v>
      </c>
      <c r="I3278" t="s">
        <v>23</v>
      </c>
      <c r="J3278" t="s">
        <v>15</v>
      </c>
      <c r="K3278" s="1">
        <v>45244</v>
      </c>
      <c r="L3278" s="1" t="str">
        <f>IF(ISNUMBER(Table2[[#This Row],[Transaction Date]]),TEXT(Table2[[#This Row],[Transaction Date]],"mmmm"),"Unknown")</f>
        <v>November</v>
      </c>
      <c r="M3278" s="1" t="str">
        <f>IF(ISNUMBER(Table2[[#This Row],[Transaction Date]]),TEXT(Table2[[#This Row],[Transaction Date]],"dddd"),"Unknown")</f>
        <v>Tuesday</v>
      </c>
      <c r="N3278">
        <f t="shared" si="206"/>
        <v>0</v>
      </c>
      <c r="O3278" t="str">
        <f t="shared" si="207"/>
        <v>Actual</v>
      </c>
    </row>
    <row r="3279" spans="1:15" x14ac:dyDescent="0.25">
      <c r="A3279" t="s">
        <v>3694</v>
      </c>
      <c r="B3279" t="s">
        <v>20</v>
      </c>
      <c r="C3279">
        <v>2</v>
      </c>
      <c r="D3279">
        <f t="shared" si="204"/>
        <v>2</v>
      </c>
      <c r="E3279">
        <v>5</v>
      </c>
      <c r="F3279">
        <f>IF(OR(E3279="",E3279="UNKNOWN",E3279="ERROR"),_xlfn.XLOOKUP(Table2[[#This Row],[Item]],Items_List!A:A,Items_List!B:B),E3279)</f>
        <v>5</v>
      </c>
      <c r="G3279">
        <v>10</v>
      </c>
      <c r="H3279">
        <f t="shared" si="205"/>
        <v>10</v>
      </c>
      <c r="I3279" t="s">
        <v>10</v>
      </c>
      <c r="J3279" t="s">
        <v>15</v>
      </c>
      <c r="K3279" s="1">
        <v>45064</v>
      </c>
      <c r="L3279" s="1" t="str">
        <f>IF(ISNUMBER(Table2[[#This Row],[Transaction Date]]),TEXT(Table2[[#This Row],[Transaction Date]],"mmmm"),"Unknown")</f>
        <v>May</v>
      </c>
      <c r="M3279" s="1" t="str">
        <f>IF(ISNUMBER(Table2[[#This Row],[Transaction Date]]),TEXT(Table2[[#This Row],[Transaction Date]],"dddd"),"Unknown")</f>
        <v>Thursday</v>
      </c>
      <c r="N3279">
        <f t="shared" si="206"/>
        <v>0</v>
      </c>
      <c r="O3279" t="str">
        <f t="shared" si="207"/>
        <v>Actual</v>
      </c>
    </row>
    <row r="3280" spans="1:15" x14ac:dyDescent="0.25">
      <c r="A3280" t="s">
        <v>3695</v>
      </c>
      <c r="B3280" t="s">
        <v>65</v>
      </c>
      <c r="C3280">
        <v>5</v>
      </c>
      <c r="D3280">
        <f t="shared" si="204"/>
        <v>5</v>
      </c>
      <c r="E3280">
        <v>1.5</v>
      </c>
      <c r="F3280">
        <f>IF(OR(E3280="",E3280="UNKNOWN",E3280="ERROR"),_xlfn.XLOOKUP(Table2[[#This Row],[Item]],Items_List!A:A,Items_List!B:B),E3280)</f>
        <v>1.5</v>
      </c>
      <c r="G3280">
        <v>7.5</v>
      </c>
      <c r="H3280">
        <f t="shared" si="205"/>
        <v>7.5</v>
      </c>
      <c r="I3280" t="s">
        <v>23</v>
      </c>
      <c r="J3280" t="s">
        <v>11</v>
      </c>
      <c r="K3280" s="1">
        <v>45002</v>
      </c>
      <c r="L3280" s="1" t="str">
        <f>IF(ISNUMBER(Table2[[#This Row],[Transaction Date]]),TEXT(Table2[[#This Row],[Transaction Date]],"mmmm"),"Unknown")</f>
        <v>March</v>
      </c>
      <c r="M3280" s="1" t="str">
        <f>IF(ISNUMBER(Table2[[#This Row],[Transaction Date]]),TEXT(Table2[[#This Row],[Transaction Date]],"dddd"),"Unknown")</f>
        <v>Friday</v>
      </c>
      <c r="N3280">
        <f t="shared" si="206"/>
        <v>0</v>
      </c>
      <c r="O3280" t="str">
        <f t="shared" si="207"/>
        <v>Actual</v>
      </c>
    </row>
    <row r="3281" spans="1:15" x14ac:dyDescent="0.25">
      <c r="A3281" t="s">
        <v>3696</v>
      </c>
      <c r="B3281" t="s">
        <v>25</v>
      </c>
      <c r="C3281">
        <v>2</v>
      </c>
      <c r="D3281">
        <f t="shared" si="204"/>
        <v>2</v>
      </c>
      <c r="E3281" s="3">
        <f>_xlfn.XLOOKUP(Table2[[#This Row],[Item]],Items_List!$A$2:$A$9,Items_List!$B$2:$B$9)</f>
        <v>4</v>
      </c>
      <c r="F3281">
        <f>IF(OR(E3281="",E3281="UNKNOWN",E3281="ERROR"),_xlfn.XLOOKUP(Table2[[#This Row],[Item]],Items_List!A:A,Items_List!B:B),E3281)</f>
        <v>4</v>
      </c>
      <c r="G3281" t="s">
        <v>21</v>
      </c>
      <c r="H3281">
        <f t="shared" si="205"/>
        <v>8</v>
      </c>
      <c r="I3281" t="s">
        <v>10059</v>
      </c>
      <c r="J3281" t="s">
        <v>10059</v>
      </c>
      <c r="L3281" s="1" t="str">
        <f>IF(ISNUMBER(Table2[[#This Row],[Transaction Date]]),TEXT(Table2[[#This Row],[Transaction Date]],"mmmm"),"Unknown")</f>
        <v>Unknown</v>
      </c>
      <c r="M3281" s="1" t="str">
        <f>IF(ISNUMBER(Table2[[#This Row],[Transaction Date]]),TEXT(Table2[[#This Row],[Transaction Date]],"dddd"),"Unknown")</f>
        <v>Unknown</v>
      </c>
      <c r="N3281">
        <f t="shared" si="206"/>
        <v>1</v>
      </c>
      <c r="O3281" t="str">
        <f t="shared" si="207"/>
        <v>Actual</v>
      </c>
    </row>
    <row r="3282" spans="1:15" x14ac:dyDescent="0.25">
      <c r="A3282" t="s">
        <v>3697</v>
      </c>
      <c r="B3282" t="s">
        <v>17</v>
      </c>
      <c r="C3282" t="s">
        <v>21</v>
      </c>
      <c r="D3282">
        <f t="shared" si="204"/>
        <v>1</v>
      </c>
      <c r="E3282">
        <v>1</v>
      </c>
      <c r="F3282">
        <f>IF(OR(E3282="",E3282="UNKNOWN",E3282="ERROR"),_xlfn.XLOOKUP(Table2[[#This Row],[Item]],Items_List!A:A,Items_List!B:B),E3282)</f>
        <v>1</v>
      </c>
      <c r="G3282">
        <v>1</v>
      </c>
      <c r="H3282">
        <f t="shared" si="205"/>
        <v>1</v>
      </c>
      <c r="I3282" t="s">
        <v>10059</v>
      </c>
      <c r="J3282" t="s">
        <v>10059</v>
      </c>
      <c r="K3282" s="1">
        <v>45094</v>
      </c>
      <c r="L3282" s="1" t="str">
        <f>IF(ISNUMBER(Table2[[#This Row],[Transaction Date]]),TEXT(Table2[[#This Row],[Transaction Date]],"mmmm"),"Unknown")</f>
        <v>June</v>
      </c>
      <c r="M3282" s="1" t="str">
        <f>IF(ISNUMBER(Table2[[#This Row],[Transaction Date]]),TEXT(Table2[[#This Row],[Transaction Date]],"dddd"),"Unknown")</f>
        <v>Saturday</v>
      </c>
      <c r="N3282">
        <f t="shared" si="206"/>
        <v>1</v>
      </c>
      <c r="O3282" t="str">
        <f t="shared" si="207"/>
        <v>Estimated</v>
      </c>
    </row>
    <row r="3283" spans="1:15" x14ac:dyDescent="0.25">
      <c r="A3283" t="s">
        <v>3698</v>
      </c>
      <c r="B3283" t="s">
        <v>65</v>
      </c>
      <c r="C3283" t="s">
        <v>21</v>
      </c>
      <c r="D3283">
        <f t="shared" si="204"/>
        <v>5</v>
      </c>
      <c r="E3283">
        <v>1.5</v>
      </c>
      <c r="F3283">
        <f>IF(OR(E3283="",E3283="UNKNOWN",E3283="ERROR"),_xlfn.XLOOKUP(Table2[[#This Row],[Item]],Items_List!A:A,Items_List!B:B),E3283)</f>
        <v>1.5</v>
      </c>
      <c r="G3283">
        <v>7.5</v>
      </c>
      <c r="H3283">
        <f t="shared" si="205"/>
        <v>7.5</v>
      </c>
      <c r="I3283" t="s">
        <v>14</v>
      </c>
      <c r="J3283" t="s">
        <v>10059</v>
      </c>
      <c r="K3283" s="1">
        <v>45019</v>
      </c>
      <c r="L3283" s="1" t="str">
        <f>IF(ISNUMBER(Table2[[#This Row],[Transaction Date]]),TEXT(Table2[[#This Row],[Transaction Date]],"mmmm"),"Unknown")</f>
        <v>April</v>
      </c>
      <c r="M3283" s="1" t="str">
        <f>IF(ISNUMBER(Table2[[#This Row],[Transaction Date]]),TEXT(Table2[[#This Row],[Transaction Date]],"dddd"),"Unknown")</f>
        <v>Monday</v>
      </c>
      <c r="N3283">
        <f t="shared" si="206"/>
        <v>1</v>
      </c>
      <c r="O3283" t="str">
        <f t="shared" si="207"/>
        <v>Estimated</v>
      </c>
    </row>
    <row r="3284" spans="1:15" x14ac:dyDescent="0.25">
      <c r="A3284" t="s">
        <v>3699</v>
      </c>
      <c r="B3284" t="s">
        <v>9</v>
      </c>
      <c r="C3284">
        <v>3</v>
      </c>
      <c r="D3284">
        <f t="shared" si="204"/>
        <v>3</v>
      </c>
      <c r="E3284">
        <v>2</v>
      </c>
      <c r="F3284">
        <f>IF(OR(E3284="",E3284="UNKNOWN",E3284="ERROR"),_xlfn.XLOOKUP(Table2[[#This Row],[Item]],Items_List!A:A,Items_List!B:B),E3284)</f>
        <v>2</v>
      </c>
      <c r="G3284">
        <v>6</v>
      </c>
      <c r="H3284">
        <f t="shared" si="205"/>
        <v>6</v>
      </c>
      <c r="I3284" t="s">
        <v>10059</v>
      </c>
      <c r="J3284" t="s">
        <v>10059</v>
      </c>
      <c r="K3284" s="1">
        <v>45173</v>
      </c>
      <c r="L3284" s="1" t="str">
        <f>IF(ISNUMBER(Table2[[#This Row],[Transaction Date]]),TEXT(Table2[[#This Row],[Transaction Date]],"mmmm"),"Unknown")</f>
        <v>September</v>
      </c>
      <c r="M3284" s="1" t="str">
        <f>IF(ISNUMBER(Table2[[#This Row],[Transaction Date]]),TEXT(Table2[[#This Row],[Transaction Date]],"dddd"),"Unknown")</f>
        <v>Monday</v>
      </c>
      <c r="N3284">
        <f t="shared" si="206"/>
        <v>0</v>
      </c>
      <c r="O3284" t="str">
        <f t="shared" si="207"/>
        <v>Actual</v>
      </c>
    </row>
    <row r="3285" spans="1:15" x14ac:dyDescent="0.25">
      <c r="A3285" t="s">
        <v>3701</v>
      </c>
      <c r="B3285" t="s">
        <v>17</v>
      </c>
      <c r="C3285">
        <v>2</v>
      </c>
      <c r="D3285">
        <f t="shared" si="204"/>
        <v>2</v>
      </c>
      <c r="E3285">
        <v>1</v>
      </c>
      <c r="F3285">
        <f>IF(OR(E3285="",E3285="UNKNOWN",E3285="ERROR"),_xlfn.XLOOKUP(Table2[[#This Row],[Item]],Items_List!A:A,Items_List!B:B),E3285)</f>
        <v>1</v>
      </c>
      <c r="G3285">
        <v>2</v>
      </c>
      <c r="H3285">
        <f t="shared" si="205"/>
        <v>2</v>
      </c>
      <c r="I3285" t="s">
        <v>14</v>
      </c>
      <c r="J3285" t="s">
        <v>11</v>
      </c>
      <c r="K3285" s="1">
        <v>45268</v>
      </c>
      <c r="L3285" s="1" t="str">
        <f>IF(ISNUMBER(Table2[[#This Row],[Transaction Date]]),TEXT(Table2[[#This Row],[Transaction Date]],"mmmm"),"Unknown")</f>
        <v>December</v>
      </c>
      <c r="M3285" s="1" t="str">
        <f>IF(ISNUMBER(Table2[[#This Row],[Transaction Date]]),TEXT(Table2[[#This Row],[Transaction Date]],"dddd"),"Unknown")</f>
        <v>Friday</v>
      </c>
      <c r="N3285">
        <f t="shared" si="206"/>
        <v>0</v>
      </c>
      <c r="O3285" t="str">
        <f t="shared" si="207"/>
        <v>Actual</v>
      </c>
    </row>
    <row r="3286" spans="1:15" x14ac:dyDescent="0.25">
      <c r="A3286" t="s">
        <v>3703</v>
      </c>
      <c r="B3286" t="s">
        <v>65</v>
      </c>
      <c r="C3286">
        <v>2</v>
      </c>
      <c r="D3286">
        <f t="shared" si="204"/>
        <v>2</v>
      </c>
      <c r="E3286">
        <v>1.5</v>
      </c>
      <c r="F3286">
        <f>IF(OR(E3286="",E3286="UNKNOWN",E3286="ERROR"),_xlfn.XLOOKUP(Table2[[#This Row],[Item]],Items_List!A:A,Items_List!B:B),E3286)</f>
        <v>1.5</v>
      </c>
      <c r="G3286">
        <v>3</v>
      </c>
      <c r="H3286">
        <f t="shared" si="205"/>
        <v>3</v>
      </c>
      <c r="I3286" t="s">
        <v>10</v>
      </c>
      <c r="J3286" t="s">
        <v>15</v>
      </c>
      <c r="K3286" s="1">
        <v>45260</v>
      </c>
      <c r="L3286" s="1" t="str">
        <f>IF(ISNUMBER(Table2[[#This Row],[Transaction Date]]),TEXT(Table2[[#This Row],[Transaction Date]],"mmmm"),"Unknown")</f>
        <v>November</v>
      </c>
      <c r="M3286" s="1" t="str">
        <f>IF(ISNUMBER(Table2[[#This Row],[Transaction Date]]),TEXT(Table2[[#This Row],[Transaction Date]],"dddd"),"Unknown")</f>
        <v>Thursday</v>
      </c>
      <c r="N3286">
        <f t="shared" si="206"/>
        <v>0</v>
      </c>
      <c r="O3286" t="str">
        <f t="shared" si="207"/>
        <v>Actual</v>
      </c>
    </row>
    <row r="3287" spans="1:15" x14ac:dyDescent="0.25">
      <c r="A3287" t="s">
        <v>3704</v>
      </c>
      <c r="B3287" t="s">
        <v>25</v>
      </c>
      <c r="C3287">
        <v>3</v>
      </c>
      <c r="D3287">
        <f t="shared" si="204"/>
        <v>3</v>
      </c>
      <c r="E3287">
        <v>4</v>
      </c>
      <c r="F3287">
        <f>IF(OR(E3287="",E3287="UNKNOWN",E3287="ERROR"),_xlfn.XLOOKUP(Table2[[#This Row],[Item]],Items_List!A:A,Items_List!B:B),E3287)</f>
        <v>4</v>
      </c>
      <c r="G3287">
        <v>12</v>
      </c>
      <c r="H3287">
        <f t="shared" si="205"/>
        <v>12</v>
      </c>
      <c r="I3287" t="s">
        <v>10059</v>
      </c>
      <c r="J3287" t="s">
        <v>11</v>
      </c>
      <c r="K3287" s="1">
        <v>45075</v>
      </c>
      <c r="L3287" s="1" t="str">
        <f>IF(ISNUMBER(Table2[[#This Row],[Transaction Date]]),TEXT(Table2[[#This Row],[Transaction Date]],"mmmm"),"Unknown")</f>
        <v>May</v>
      </c>
      <c r="M3287" s="1" t="str">
        <f>IF(ISNUMBER(Table2[[#This Row],[Transaction Date]]),TEXT(Table2[[#This Row],[Transaction Date]],"dddd"),"Unknown")</f>
        <v>Monday</v>
      </c>
      <c r="N3287">
        <f t="shared" si="206"/>
        <v>0</v>
      </c>
      <c r="O3287" t="str">
        <f t="shared" si="207"/>
        <v>Actual</v>
      </c>
    </row>
    <row r="3288" spans="1:15" x14ac:dyDescent="0.25">
      <c r="A3288" t="s">
        <v>3705</v>
      </c>
      <c r="B3288" t="s">
        <v>28</v>
      </c>
      <c r="C3288">
        <v>4</v>
      </c>
      <c r="D3288">
        <f t="shared" si="204"/>
        <v>4</v>
      </c>
      <c r="E3288">
        <v>4</v>
      </c>
      <c r="F3288">
        <f>IF(OR(E3288="",E3288="UNKNOWN",E3288="ERROR"),_xlfn.XLOOKUP(Table2[[#This Row],[Item]],Items_List!A:A,Items_List!B:B),E3288)</f>
        <v>4</v>
      </c>
      <c r="G3288">
        <v>16</v>
      </c>
      <c r="H3288">
        <f t="shared" si="205"/>
        <v>16</v>
      </c>
      <c r="I3288" t="s">
        <v>10059</v>
      </c>
      <c r="J3288" t="s">
        <v>11</v>
      </c>
      <c r="K3288" s="1">
        <v>45089</v>
      </c>
      <c r="L3288" s="1" t="str">
        <f>IF(ISNUMBER(Table2[[#This Row],[Transaction Date]]),TEXT(Table2[[#This Row],[Transaction Date]],"mmmm"),"Unknown")</f>
        <v>June</v>
      </c>
      <c r="M3288" s="1" t="str">
        <f>IF(ISNUMBER(Table2[[#This Row],[Transaction Date]]),TEXT(Table2[[#This Row],[Transaction Date]],"dddd"),"Unknown")</f>
        <v>Monday</v>
      </c>
      <c r="N3288">
        <f t="shared" si="206"/>
        <v>0</v>
      </c>
      <c r="O3288" t="str">
        <f t="shared" si="207"/>
        <v>Actual</v>
      </c>
    </row>
    <row r="3289" spans="1:15" x14ac:dyDescent="0.25">
      <c r="A3289" t="s">
        <v>3706</v>
      </c>
      <c r="B3289" t="s">
        <v>65</v>
      </c>
      <c r="C3289">
        <v>3</v>
      </c>
      <c r="D3289">
        <f t="shared" si="204"/>
        <v>3</v>
      </c>
      <c r="E3289">
        <v>1.5</v>
      </c>
      <c r="F3289">
        <f>IF(OR(E3289="",E3289="UNKNOWN",E3289="ERROR"),_xlfn.XLOOKUP(Table2[[#This Row],[Item]],Items_List!A:A,Items_List!B:B),E3289)</f>
        <v>1.5</v>
      </c>
      <c r="G3289">
        <v>4.5</v>
      </c>
      <c r="H3289">
        <f t="shared" si="205"/>
        <v>4.5</v>
      </c>
      <c r="I3289" t="s">
        <v>23</v>
      </c>
      <c r="J3289" t="s">
        <v>10059</v>
      </c>
      <c r="K3289" s="1">
        <v>44935</v>
      </c>
      <c r="L3289" s="1" t="str">
        <f>IF(ISNUMBER(Table2[[#This Row],[Transaction Date]]),TEXT(Table2[[#This Row],[Transaction Date]],"mmmm"),"Unknown")</f>
        <v>January</v>
      </c>
      <c r="M3289" s="1" t="str">
        <f>IF(ISNUMBER(Table2[[#This Row],[Transaction Date]]),TEXT(Table2[[#This Row],[Transaction Date]],"dddd"),"Unknown")</f>
        <v>Monday</v>
      </c>
      <c r="N3289">
        <f t="shared" si="206"/>
        <v>0</v>
      </c>
      <c r="O3289" t="str">
        <f t="shared" si="207"/>
        <v>Actual</v>
      </c>
    </row>
    <row r="3290" spans="1:15" x14ac:dyDescent="0.25">
      <c r="A3290" t="s">
        <v>3707</v>
      </c>
      <c r="B3290" t="s">
        <v>17</v>
      </c>
      <c r="C3290">
        <v>1</v>
      </c>
      <c r="D3290">
        <f t="shared" si="204"/>
        <v>1</v>
      </c>
      <c r="E3290">
        <v>1</v>
      </c>
      <c r="F3290">
        <f>IF(OR(E3290="",E3290="UNKNOWN",E3290="ERROR"),_xlfn.XLOOKUP(Table2[[#This Row],[Item]],Items_List!A:A,Items_List!B:B),E3290)</f>
        <v>1</v>
      </c>
      <c r="G3290">
        <v>1</v>
      </c>
      <c r="H3290">
        <f t="shared" si="205"/>
        <v>1</v>
      </c>
      <c r="I3290" t="s">
        <v>23</v>
      </c>
      <c r="J3290" t="s">
        <v>10059</v>
      </c>
      <c r="K3290" s="1">
        <v>45009</v>
      </c>
      <c r="L3290" s="1" t="str">
        <f>IF(ISNUMBER(Table2[[#This Row],[Transaction Date]]),TEXT(Table2[[#This Row],[Transaction Date]],"mmmm"),"Unknown")</f>
        <v>March</v>
      </c>
      <c r="M3290" s="1" t="str">
        <f>IF(ISNUMBER(Table2[[#This Row],[Transaction Date]]),TEXT(Table2[[#This Row],[Transaction Date]],"dddd"),"Unknown")</f>
        <v>Friday</v>
      </c>
      <c r="N3290">
        <f t="shared" si="206"/>
        <v>0</v>
      </c>
      <c r="O3290" t="str">
        <f t="shared" si="207"/>
        <v>Actual</v>
      </c>
    </row>
    <row r="3291" spans="1:15" x14ac:dyDescent="0.25">
      <c r="A3291" t="s">
        <v>3708</v>
      </c>
      <c r="B3291" t="s">
        <v>28</v>
      </c>
      <c r="C3291">
        <v>4</v>
      </c>
      <c r="D3291">
        <f t="shared" si="204"/>
        <v>4</v>
      </c>
      <c r="E3291">
        <v>4</v>
      </c>
      <c r="F3291">
        <f>IF(OR(E3291="",E3291="UNKNOWN",E3291="ERROR"),_xlfn.XLOOKUP(Table2[[#This Row],[Item]],Items_List!A:A,Items_List!B:B),E3291)</f>
        <v>4</v>
      </c>
      <c r="G3291">
        <v>16</v>
      </c>
      <c r="H3291">
        <f t="shared" si="205"/>
        <v>16</v>
      </c>
      <c r="I3291" t="s">
        <v>14</v>
      </c>
      <c r="J3291" t="s">
        <v>15</v>
      </c>
      <c r="K3291" s="1">
        <v>45031</v>
      </c>
      <c r="L3291" s="1" t="str">
        <f>IF(ISNUMBER(Table2[[#This Row],[Transaction Date]]),TEXT(Table2[[#This Row],[Transaction Date]],"mmmm"),"Unknown")</f>
        <v>April</v>
      </c>
      <c r="M3291" s="1" t="str">
        <f>IF(ISNUMBER(Table2[[#This Row],[Transaction Date]]),TEXT(Table2[[#This Row],[Transaction Date]],"dddd"),"Unknown")</f>
        <v>Saturday</v>
      </c>
      <c r="N3291">
        <f t="shared" si="206"/>
        <v>0</v>
      </c>
      <c r="O3291" t="str">
        <f t="shared" si="207"/>
        <v>Actual</v>
      </c>
    </row>
    <row r="3292" spans="1:15" x14ac:dyDescent="0.25">
      <c r="A3292" t="s">
        <v>3709</v>
      </c>
      <c r="B3292" t="s">
        <v>20</v>
      </c>
      <c r="C3292">
        <v>5</v>
      </c>
      <c r="D3292">
        <f t="shared" si="204"/>
        <v>5</v>
      </c>
      <c r="E3292">
        <v>5</v>
      </c>
      <c r="F3292">
        <f>IF(OR(E3292="",E3292="UNKNOWN",E3292="ERROR"),_xlfn.XLOOKUP(Table2[[#This Row],[Item]],Items_List!A:A,Items_List!B:B),E3292)</f>
        <v>5</v>
      </c>
      <c r="G3292">
        <v>25</v>
      </c>
      <c r="H3292">
        <f t="shared" si="205"/>
        <v>25</v>
      </c>
      <c r="I3292" t="s">
        <v>10</v>
      </c>
      <c r="J3292" t="s">
        <v>10059</v>
      </c>
      <c r="K3292" s="1">
        <v>44935</v>
      </c>
      <c r="L3292" s="1" t="str">
        <f>IF(ISNUMBER(Table2[[#This Row],[Transaction Date]]),TEXT(Table2[[#This Row],[Transaction Date]],"mmmm"),"Unknown")</f>
        <v>January</v>
      </c>
      <c r="M3292" s="1" t="str">
        <f>IF(ISNUMBER(Table2[[#This Row],[Transaction Date]]),TEXT(Table2[[#This Row],[Transaction Date]],"dddd"),"Unknown")</f>
        <v>Monday</v>
      </c>
      <c r="N3292">
        <f t="shared" si="206"/>
        <v>0</v>
      </c>
      <c r="O3292" t="str">
        <f t="shared" si="207"/>
        <v>Actual</v>
      </c>
    </row>
    <row r="3293" spans="1:15" x14ac:dyDescent="0.25">
      <c r="A3293" t="s">
        <v>3710</v>
      </c>
      <c r="B3293" t="s">
        <v>9</v>
      </c>
      <c r="C3293">
        <v>2</v>
      </c>
      <c r="D3293">
        <f t="shared" si="204"/>
        <v>2</v>
      </c>
      <c r="E3293">
        <v>2</v>
      </c>
      <c r="F3293">
        <f>IF(OR(E3293="",E3293="UNKNOWN",E3293="ERROR"),_xlfn.XLOOKUP(Table2[[#This Row],[Item]],Items_List!A:A,Items_List!B:B),E3293)</f>
        <v>2</v>
      </c>
      <c r="G3293">
        <v>4</v>
      </c>
      <c r="H3293">
        <f t="shared" si="205"/>
        <v>4</v>
      </c>
      <c r="I3293" t="s">
        <v>10059</v>
      </c>
      <c r="J3293" t="s">
        <v>11</v>
      </c>
      <c r="K3293" s="1">
        <v>45162</v>
      </c>
      <c r="L3293" s="1" t="str">
        <f>IF(ISNUMBER(Table2[[#This Row],[Transaction Date]]),TEXT(Table2[[#This Row],[Transaction Date]],"mmmm"),"Unknown")</f>
        <v>August</v>
      </c>
      <c r="M3293" s="1" t="str">
        <f>IF(ISNUMBER(Table2[[#This Row],[Transaction Date]]),TEXT(Table2[[#This Row],[Transaction Date]],"dddd"),"Unknown")</f>
        <v>Thursday</v>
      </c>
      <c r="N3293">
        <f t="shared" si="206"/>
        <v>0</v>
      </c>
      <c r="O3293" t="str">
        <f t="shared" si="207"/>
        <v>Actual</v>
      </c>
    </row>
    <row r="3294" spans="1:15" x14ac:dyDescent="0.25">
      <c r="A3294" t="s">
        <v>3711</v>
      </c>
      <c r="B3294" t="s">
        <v>13</v>
      </c>
      <c r="C3294">
        <v>4</v>
      </c>
      <c r="D3294">
        <f t="shared" si="204"/>
        <v>4</v>
      </c>
      <c r="E3294">
        <v>3</v>
      </c>
      <c r="F3294">
        <f>IF(OR(E3294="",E3294="UNKNOWN",E3294="ERROR"),_xlfn.XLOOKUP(Table2[[#This Row],[Item]],Items_List!A:A,Items_List!B:B),E3294)</f>
        <v>3</v>
      </c>
      <c r="G3294">
        <v>12</v>
      </c>
      <c r="H3294">
        <f t="shared" si="205"/>
        <v>12</v>
      </c>
      <c r="I3294" t="s">
        <v>10059</v>
      </c>
      <c r="J3294" t="s">
        <v>11</v>
      </c>
      <c r="K3294" s="1">
        <v>45059</v>
      </c>
      <c r="L3294" s="1" t="str">
        <f>IF(ISNUMBER(Table2[[#This Row],[Transaction Date]]),TEXT(Table2[[#This Row],[Transaction Date]],"mmmm"),"Unknown")</f>
        <v>May</v>
      </c>
      <c r="M3294" s="1" t="str">
        <f>IF(ISNUMBER(Table2[[#This Row],[Transaction Date]]),TEXT(Table2[[#This Row],[Transaction Date]],"dddd"),"Unknown")</f>
        <v>Saturday</v>
      </c>
      <c r="N3294">
        <f t="shared" si="206"/>
        <v>0</v>
      </c>
      <c r="O3294" t="str">
        <f t="shared" si="207"/>
        <v>Actual</v>
      </c>
    </row>
    <row r="3295" spans="1:15" x14ac:dyDescent="0.25">
      <c r="A3295" t="s">
        <v>3712</v>
      </c>
      <c r="B3295" t="s">
        <v>17</v>
      </c>
      <c r="C3295">
        <v>1</v>
      </c>
      <c r="D3295">
        <f t="shared" si="204"/>
        <v>1</v>
      </c>
      <c r="E3295">
        <v>1</v>
      </c>
      <c r="F3295">
        <f>IF(OR(E3295="",E3295="UNKNOWN",E3295="ERROR"),_xlfn.XLOOKUP(Table2[[#This Row],[Item]],Items_List!A:A,Items_List!B:B),E3295)</f>
        <v>1</v>
      </c>
      <c r="G3295">
        <v>1</v>
      </c>
      <c r="H3295">
        <f t="shared" si="205"/>
        <v>1</v>
      </c>
      <c r="I3295" t="s">
        <v>10</v>
      </c>
      <c r="J3295" t="s">
        <v>11</v>
      </c>
      <c r="K3295" s="1">
        <v>45204</v>
      </c>
      <c r="L3295" s="1" t="str">
        <f>IF(ISNUMBER(Table2[[#This Row],[Transaction Date]]),TEXT(Table2[[#This Row],[Transaction Date]],"mmmm"),"Unknown")</f>
        <v>October</v>
      </c>
      <c r="M3295" s="1" t="str">
        <f>IF(ISNUMBER(Table2[[#This Row],[Transaction Date]]),TEXT(Table2[[#This Row],[Transaction Date]],"dddd"),"Unknown")</f>
        <v>Thursday</v>
      </c>
      <c r="N3295">
        <f t="shared" si="206"/>
        <v>0</v>
      </c>
      <c r="O3295" t="str">
        <f t="shared" si="207"/>
        <v>Actual</v>
      </c>
    </row>
    <row r="3296" spans="1:15" x14ac:dyDescent="0.25">
      <c r="A3296" t="s">
        <v>3714</v>
      </c>
      <c r="B3296" t="s">
        <v>13</v>
      </c>
      <c r="C3296">
        <v>5</v>
      </c>
      <c r="D3296">
        <f t="shared" si="204"/>
        <v>5</v>
      </c>
      <c r="E3296">
        <v>3</v>
      </c>
      <c r="F3296">
        <f>IF(OR(E3296="",E3296="UNKNOWN",E3296="ERROR"),_xlfn.XLOOKUP(Table2[[#This Row],[Item]],Items_List!A:A,Items_List!B:B),E3296)</f>
        <v>3</v>
      </c>
      <c r="G3296">
        <v>15</v>
      </c>
      <c r="H3296">
        <f t="shared" si="205"/>
        <v>15</v>
      </c>
      <c r="I3296" t="s">
        <v>10059</v>
      </c>
      <c r="J3296" t="s">
        <v>11</v>
      </c>
      <c r="K3296" s="1">
        <v>45249</v>
      </c>
      <c r="L3296" s="1" t="str">
        <f>IF(ISNUMBER(Table2[[#This Row],[Transaction Date]]),TEXT(Table2[[#This Row],[Transaction Date]],"mmmm"),"Unknown")</f>
        <v>November</v>
      </c>
      <c r="M3296" s="1" t="str">
        <f>IF(ISNUMBER(Table2[[#This Row],[Transaction Date]]),TEXT(Table2[[#This Row],[Transaction Date]],"dddd"),"Unknown")</f>
        <v>Sunday</v>
      </c>
      <c r="N3296">
        <f t="shared" si="206"/>
        <v>0</v>
      </c>
      <c r="O3296" t="str">
        <f t="shared" si="207"/>
        <v>Actual</v>
      </c>
    </row>
    <row r="3297" spans="1:15" x14ac:dyDescent="0.25">
      <c r="A3297" t="s">
        <v>3715</v>
      </c>
      <c r="B3297" t="s">
        <v>20</v>
      </c>
      <c r="C3297">
        <v>4</v>
      </c>
      <c r="D3297">
        <f t="shared" si="204"/>
        <v>4</v>
      </c>
      <c r="E3297">
        <v>5</v>
      </c>
      <c r="F3297">
        <f>IF(OR(E3297="",E3297="UNKNOWN",E3297="ERROR"),_xlfn.XLOOKUP(Table2[[#This Row],[Item]],Items_List!A:A,Items_List!B:B),E3297)</f>
        <v>5</v>
      </c>
      <c r="G3297">
        <v>20</v>
      </c>
      <c r="H3297">
        <f t="shared" si="205"/>
        <v>20</v>
      </c>
      <c r="I3297" t="s">
        <v>14</v>
      </c>
      <c r="J3297" t="s">
        <v>15</v>
      </c>
      <c r="K3297" s="1">
        <v>45218</v>
      </c>
      <c r="L3297" s="1" t="str">
        <f>IF(ISNUMBER(Table2[[#This Row],[Transaction Date]]),TEXT(Table2[[#This Row],[Transaction Date]],"mmmm"),"Unknown")</f>
        <v>October</v>
      </c>
      <c r="M3297" s="1" t="str">
        <f>IF(ISNUMBER(Table2[[#This Row],[Transaction Date]]),TEXT(Table2[[#This Row],[Transaction Date]],"dddd"),"Unknown")</f>
        <v>Thursday</v>
      </c>
      <c r="N3297">
        <f t="shared" si="206"/>
        <v>0</v>
      </c>
      <c r="O3297" t="str">
        <f t="shared" si="207"/>
        <v>Actual</v>
      </c>
    </row>
    <row r="3298" spans="1:15" x14ac:dyDescent="0.25">
      <c r="A3298" t="s">
        <v>3716</v>
      </c>
      <c r="B3298" t="s">
        <v>20</v>
      </c>
      <c r="C3298">
        <v>3</v>
      </c>
      <c r="D3298">
        <f t="shared" si="204"/>
        <v>3</v>
      </c>
      <c r="E3298">
        <v>5</v>
      </c>
      <c r="F3298">
        <f>IF(OR(E3298="",E3298="UNKNOWN",E3298="ERROR"),_xlfn.XLOOKUP(Table2[[#This Row],[Item]],Items_List!A:A,Items_List!B:B),E3298)</f>
        <v>5</v>
      </c>
      <c r="G3298">
        <v>15</v>
      </c>
      <c r="H3298">
        <f t="shared" si="205"/>
        <v>15</v>
      </c>
      <c r="I3298" t="s">
        <v>23</v>
      </c>
      <c r="J3298" t="s">
        <v>10059</v>
      </c>
      <c r="K3298" s="1">
        <v>45154</v>
      </c>
      <c r="L3298" s="1" t="str">
        <f>IF(ISNUMBER(Table2[[#This Row],[Transaction Date]]),TEXT(Table2[[#This Row],[Transaction Date]],"mmmm"),"Unknown")</f>
        <v>August</v>
      </c>
      <c r="M3298" s="1" t="str">
        <f>IF(ISNUMBER(Table2[[#This Row],[Transaction Date]]),TEXT(Table2[[#This Row],[Transaction Date]],"dddd"),"Unknown")</f>
        <v>Wednesday</v>
      </c>
      <c r="N3298">
        <f t="shared" si="206"/>
        <v>0</v>
      </c>
      <c r="O3298" t="str">
        <f t="shared" si="207"/>
        <v>Actual</v>
      </c>
    </row>
    <row r="3299" spans="1:15" x14ac:dyDescent="0.25">
      <c r="A3299" t="s">
        <v>3717</v>
      </c>
      <c r="B3299" t="s">
        <v>65</v>
      </c>
      <c r="C3299">
        <v>1</v>
      </c>
      <c r="D3299">
        <f t="shared" si="204"/>
        <v>1</v>
      </c>
      <c r="E3299">
        <v>1.5</v>
      </c>
      <c r="F3299">
        <f>IF(OR(E3299="",E3299="UNKNOWN",E3299="ERROR"),_xlfn.XLOOKUP(Table2[[#This Row],[Item]],Items_List!A:A,Items_List!B:B),E3299)</f>
        <v>1.5</v>
      </c>
      <c r="G3299">
        <v>1.5</v>
      </c>
      <c r="H3299">
        <f t="shared" si="205"/>
        <v>1.5</v>
      </c>
      <c r="I3299" t="s">
        <v>14</v>
      </c>
      <c r="J3299" t="s">
        <v>10059</v>
      </c>
      <c r="K3299" s="1">
        <v>44948</v>
      </c>
      <c r="L3299" s="1" t="str">
        <f>IF(ISNUMBER(Table2[[#This Row],[Transaction Date]]),TEXT(Table2[[#This Row],[Transaction Date]],"mmmm"),"Unknown")</f>
        <v>January</v>
      </c>
      <c r="M3299" s="1" t="str">
        <f>IF(ISNUMBER(Table2[[#This Row],[Transaction Date]]),TEXT(Table2[[#This Row],[Transaction Date]],"dddd"),"Unknown")</f>
        <v>Sunday</v>
      </c>
      <c r="N3299">
        <f t="shared" si="206"/>
        <v>0</v>
      </c>
      <c r="O3299" t="str">
        <f t="shared" si="207"/>
        <v>Actual</v>
      </c>
    </row>
    <row r="3300" spans="1:15" x14ac:dyDescent="0.25">
      <c r="A3300" t="s">
        <v>3718</v>
      </c>
      <c r="B3300" t="s">
        <v>17</v>
      </c>
      <c r="C3300">
        <v>2</v>
      </c>
      <c r="D3300">
        <f t="shared" si="204"/>
        <v>2</v>
      </c>
      <c r="E3300">
        <v>1</v>
      </c>
      <c r="F3300">
        <f>IF(OR(E3300="",E3300="UNKNOWN",E3300="ERROR"),_xlfn.XLOOKUP(Table2[[#This Row],[Item]],Items_List!A:A,Items_List!B:B),E3300)</f>
        <v>1</v>
      </c>
      <c r="G3300">
        <v>2</v>
      </c>
      <c r="H3300">
        <f t="shared" si="205"/>
        <v>2</v>
      </c>
      <c r="I3300" t="s">
        <v>10</v>
      </c>
      <c r="J3300" t="s">
        <v>10059</v>
      </c>
      <c r="K3300" s="1">
        <v>45167</v>
      </c>
      <c r="L3300" s="1" t="str">
        <f>IF(ISNUMBER(Table2[[#This Row],[Transaction Date]]),TEXT(Table2[[#This Row],[Transaction Date]],"mmmm"),"Unknown")</f>
        <v>August</v>
      </c>
      <c r="M3300" s="1" t="str">
        <f>IF(ISNUMBER(Table2[[#This Row],[Transaction Date]]),TEXT(Table2[[#This Row],[Transaction Date]],"dddd"),"Unknown")</f>
        <v>Tuesday</v>
      </c>
      <c r="N3300">
        <f t="shared" si="206"/>
        <v>0</v>
      </c>
      <c r="O3300" t="str">
        <f t="shared" si="207"/>
        <v>Actual</v>
      </c>
    </row>
    <row r="3301" spans="1:15" x14ac:dyDescent="0.25">
      <c r="A3301" t="s">
        <v>3719</v>
      </c>
      <c r="B3301" t="s">
        <v>25</v>
      </c>
      <c r="C3301">
        <v>1</v>
      </c>
      <c r="D3301">
        <f t="shared" si="204"/>
        <v>1</v>
      </c>
      <c r="E3301">
        <v>4</v>
      </c>
      <c r="F3301">
        <f>IF(OR(E3301="",E3301="UNKNOWN",E3301="ERROR"),_xlfn.XLOOKUP(Table2[[#This Row],[Item]],Items_List!A:A,Items_List!B:B),E3301)</f>
        <v>4</v>
      </c>
      <c r="G3301">
        <v>4</v>
      </c>
      <c r="H3301">
        <f t="shared" si="205"/>
        <v>4</v>
      </c>
      <c r="I3301" t="s">
        <v>10</v>
      </c>
      <c r="J3301" t="s">
        <v>11</v>
      </c>
      <c r="K3301" s="1">
        <v>45056</v>
      </c>
      <c r="L3301" s="1" t="str">
        <f>IF(ISNUMBER(Table2[[#This Row],[Transaction Date]]),TEXT(Table2[[#This Row],[Transaction Date]],"mmmm"),"Unknown")</f>
        <v>May</v>
      </c>
      <c r="M3301" s="1" t="str">
        <f>IF(ISNUMBER(Table2[[#This Row],[Transaction Date]]),TEXT(Table2[[#This Row],[Transaction Date]],"dddd"),"Unknown")</f>
        <v>Wednesday</v>
      </c>
      <c r="N3301">
        <f t="shared" si="206"/>
        <v>0</v>
      </c>
      <c r="O3301" t="str">
        <f t="shared" si="207"/>
        <v>Actual</v>
      </c>
    </row>
    <row r="3302" spans="1:15" x14ac:dyDescent="0.25">
      <c r="A3302" t="s">
        <v>3721</v>
      </c>
      <c r="B3302" t="s">
        <v>9</v>
      </c>
      <c r="C3302">
        <v>2</v>
      </c>
      <c r="D3302">
        <f t="shared" si="204"/>
        <v>2</v>
      </c>
      <c r="E3302">
        <v>2</v>
      </c>
      <c r="F3302">
        <f>IF(OR(E3302="",E3302="UNKNOWN",E3302="ERROR"),_xlfn.XLOOKUP(Table2[[#This Row],[Item]],Items_List!A:A,Items_List!B:B),E3302)</f>
        <v>2</v>
      </c>
      <c r="G3302">
        <v>4</v>
      </c>
      <c r="H3302">
        <f t="shared" si="205"/>
        <v>4</v>
      </c>
      <c r="I3302" t="s">
        <v>23</v>
      </c>
      <c r="J3302" t="s">
        <v>11</v>
      </c>
      <c r="K3302" s="1">
        <v>45108</v>
      </c>
      <c r="L3302" s="1" t="str">
        <f>IF(ISNUMBER(Table2[[#This Row],[Transaction Date]]),TEXT(Table2[[#This Row],[Transaction Date]],"mmmm"),"Unknown")</f>
        <v>July</v>
      </c>
      <c r="M3302" s="1" t="str">
        <f>IF(ISNUMBER(Table2[[#This Row],[Transaction Date]]),TEXT(Table2[[#This Row],[Transaction Date]],"dddd"),"Unknown")</f>
        <v>Saturday</v>
      </c>
      <c r="N3302">
        <f t="shared" si="206"/>
        <v>0</v>
      </c>
      <c r="O3302" t="str">
        <f t="shared" si="207"/>
        <v>Actual</v>
      </c>
    </row>
    <row r="3303" spans="1:15" x14ac:dyDescent="0.25">
      <c r="A3303" t="s">
        <v>3722</v>
      </c>
      <c r="B3303" t="s">
        <v>65</v>
      </c>
      <c r="C3303">
        <v>1</v>
      </c>
      <c r="D3303">
        <f t="shared" si="204"/>
        <v>1</v>
      </c>
      <c r="E3303">
        <v>1.5</v>
      </c>
      <c r="F3303">
        <f>IF(OR(E3303="",E3303="UNKNOWN",E3303="ERROR"),_xlfn.XLOOKUP(Table2[[#This Row],[Item]],Items_List!A:A,Items_List!B:B),E3303)</f>
        <v>1.5</v>
      </c>
      <c r="G3303">
        <v>1.5</v>
      </c>
      <c r="H3303">
        <f t="shared" si="205"/>
        <v>1.5</v>
      </c>
      <c r="I3303" t="s">
        <v>23</v>
      </c>
      <c r="J3303" t="s">
        <v>11</v>
      </c>
      <c r="K3303" s="1">
        <v>45039</v>
      </c>
      <c r="L3303" s="1" t="str">
        <f>IF(ISNUMBER(Table2[[#This Row],[Transaction Date]]),TEXT(Table2[[#This Row],[Transaction Date]],"mmmm"),"Unknown")</f>
        <v>April</v>
      </c>
      <c r="M3303" s="1" t="str">
        <f>IF(ISNUMBER(Table2[[#This Row],[Transaction Date]]),TEXT(Table2[[#This Row],[Transaction Date]],"dddd"),"Unknown")</f>
        <v>Sunday</v>
      </c>
      <c r="N3303">
        <f t="shared" si="206"/>
        <v>0</v>
      </c>
      <c r="O3303" t="str">
        <f t="shared" si="207"/>
        <v>Actual</v>
      </c>
    </row>
    <row r="3304" spans="1:15" x14ac:dyDescent="0.25">
      <c r="A3304" t="s">
        <v>3723</v>
      </c>
      <c r="B3304" t="s">
        <v>65</v>
      </c>
      <c r="C3304">
        <v>1</v>
      </c>
      <c r="D3304">
        <f t="shared" si="204"/>
        <v>1</v>
      </c>
      <c r="E3304">
        <v>1.5</v>
      </c>
      <c r="F3304">
        <f>IF(OR(E3304="",E3304="UNKNOWN",E3304="ERROR"),_xlfn.XLOOKUP(Table2[[#This Row],[Item]],Items_List!A:A,Items_List!B:B),E3304)</f>
        <v>1.5</v>
      </c>
      <c r="G3304">
        <v>1.5</v>
      </c>
      <c r="H3304">
        <f t="shared" si="205"/>
        <v>1.5</v>
      </c>
      <c r="I3304" t="s">
        <v>23</v>
      </c>
      <c r="J3304" t="s">
        <v>11</v>
      </c>
      <c r="K3304" s="1">
        <v>44954</v>
      </c>
      <c r="L3304" s="1" t="str">
        <f>IF(ISNUMBER(Table2[[#This Row],[Transaction Date]]),TEXT(Table2[[#This Row],[Transaction Date]],"mmmm"),"Unknown")</f>
        <v>January</v>
      </c>
      <c r="M3304" s="1" t="str">
        <f>IF(ISNUMBER(Table2[[#This Row],[Transaction Date]]),TEXT(Table2[[#This Row],[Transaction Date]],"dddd"),"Unknown")</f>
        <v>Saturday</v>
      </c>
      <c r="N3304">
        <f t="shared" si="206"/>
        <v>0</v>
      </c>
      <c r="O3304" t="str">
        <f t="shared" si="207"/>
        <v>Actual</v>
      </c>
    </row>
    <row r="3305" spans="1:15" x14ac:dyDescent="0.25">
      <c r="A3305" t="s">
        <v>3724</v>
      </c>
      <c r="B3305" t="s">
        <v>65</v>
      </c>
      <c r="D3305">
        <f t="shared" si="204"/>
        <v>1</v>
      </c>
      <c r="E3305">
        <v>1.5</v>
      </c>
      <c r="F3305">
        <f>IF(OR(E3305="",E3305="UNKNOWN",E3305="ERROR"),_xlfn.XLOOKUP(Table2[[#This Row],[Item]],Items_List!A:A,Items_List!B:B),E3305)</f>
        <v>1.5</v>
      </c>
      <c r="G3305">
        <v>1.5</v>
      </c>
      <c r="H3305">
        <f t="shared" si="205"/>
        <v>1.5</v>
      </c>
      <c r="I3305" t="s">
        <v>10059</v>
      </c>
      <c r="J3305" t="s">
        <v>15</v>
      </c>
      <c r="K3305" s="1">
        <v>45081</v>
      </c>
      <c r="L3305" s="1" t="str">
        <f>IF(ISNUMBER(Table2[[#This Row],[Transaction Date]]),TEXT(Table2[[#This Row],[Transaction Date]],"mmmm"),"Unknown")</f>
        <v>June</v>
      </c>
      <c r="M3305" s="1" t="str">
        <f>IF(ISNUMBER(Table2[[#This Row],[Transaction Date]]),TEXT(Table2[[#This Row],[Transaction Date]],"dddd"),"Unknown")</f>
        <v>Sunday</v>
      </c>
      <c r="N3305">
        <f t="shared" si="206"/>
        <v>1</v>
      </c>
      <c r="O3305" t="str">
        <f t="shared" si="207"/>
        <v>Estimated</v>
      </c>
    </row>
    <row r="3306" spans="1:15" x14ac:dyDescent="0.25">
      <c r="A3306" t="s">
        <v>3725</v>
      </c>
      <c r="B3306" t="s">
        <v>20</v>
      </c>
      <c r="C3306">
        <v>5</v>
      </c>
      <c r="D3306">
        <f t="shared" si="204"/>
        <v>5</v>
      </c>
      <c r="E3306">
        <v>5</v>
      </c>
      <c r="F3306">
        <f>IF(OR(E3306="",E3306="UNKNOWN",E3306="ERROR"),_xlfn.XLOOKUP(Table2[[#This Row],[Item]],Items_List!A:A,Items_List!B:B),E3306)</f>
        <v>5</v>
      </c>
      <c r="G3306">
        <v>25</v>
      </c>
      <c r="H3306">
        <f t="shared" si="205"/>
        <v>25</v>
      </c>
      <c r="I3306" t="s">
        <v>10</v>
      </c>
      <c r="J3306" t="s">
        <v>11</v>
      </c>
      <c r="K3306" s="1">
        <v>44976</v>
      </c>
      <c r="L3306" s="1" t="str">
        <f>IF(ISNUMBER(Table2[[#This Row],[Transaction Date]]),TEXT(Table2[[#This Row],[Transaction Date]],"mmmm"),"Unknown")</f>
        <v>February</v>
      </c>
      <c r="M3306" s="1" t="str">
        <f>IF(ISNUMBER(Table2[[#This Row],[Transaction Date]]),TEXT(Table2[[#This Row],[Transaction Date]],"dddd"),"Unknown")</f>
        <v>Sunday</v>
      </c>
      <c r="N3306">
        <f t="shared" si="206"/>
        <v>0</v>
      </c>
      <c r="O3306" t="str">
        <f t="shared" si="207"/>
        <v>Actual</v>
      </c>
    </row>
    <row r="3307" spans="1:15" x14ac:dyDescent="0.25">
      <c r="A3307" t="s">
        <v>3726</v>
      </c>
      <c r="B3307" t="s">
        <v>9</v>
      </c>
      <c r="C3307">
        <v>1</v>
      </c>
      <c r="D3307">
        <f t="shared" si="204"/>
        <v>1</v>
      </c>
      <c r="E3307">
        <v>2</v>
      </c>
      <c r="F3307">
        <f>IF(OR(E3307="",E3307="UNKNOWN",E3307="ERROR"),_xlfn.XLOOKUP(Table2[[#This Row],[Item]],Items_List!A:A,Items_List!B:B),E3307)</f>
        <v>2</v>
      </c>
      <c r="G3307">
        <v>2</v>
      </c>
      <c r="H3307">
        <f t="shared" si="205"/>
        <v>2</v>
      </c>
      <c r="I3307" t="s">
        <v>10059</v>
      </c>
      <c r="J3307" t="s">
        <v>15</v>
      </c>
      <c r="K3307" s="1">
        <v>45255</v>
      </c>
      <c r="L3307" s="1" t="str">
        <f>IF(ISNUMBER(Table2[[#This Row],[Transaction Date]]),TEXT(Table2[[#This Row],[Transaction Date]],"mmmm"),"Unknown")</f>
        <v>November</v>
      </c>
      <c r="M3307" s="1" t="str">
        <f>IF(ISNUMBER(Table2[[#This Row],[Transaction Date]]),TEXT(Table2[[#This Row],[Transaction Date]],"dddd"),"Unknown")</f>
        <v>Saturday</v>
      </c>
      <c r="N3307">
        <f t="shared" si="206"/>
        <v>0</v>
      </c>
      <c r="O3307" t="str">
        <f t="shared" si="207"/>
        <v>Actual</v>
      </c>
    </row>
    <row r="3308" spans="1:15" x14ac:dyDescent="0.25">
      <c r="A3308" t="s">
        <v>3727</v>
      </c>
      <c r="B3308" t="s">
        <v>65</v>
      </c>
      <c r="C3308">
        <v>4</v>
      </c>
      <c r="D3308">
        <f t="shared" si="204"/>
        <v>4</v>
      </c>
      <c r="E3308">
        <v>1.5</v>
      </c>
      <c r="F3308">
        <f>IF(OR(E3308="",E3308="UNKNOWN",E3308="ERROR"),_xlfn.XLOOKUP(Table2[[#This Row],[Item]],Items_List!A:A,Items_List!B:B),E3308)</f>
        <v>1.5</v>
      </c>
      <c r="G3308">
        <v>6</v>
      </c>
      <c r="H3308">
        <f t="shared" si="205"/>
        <v>6</v>
      </c>
      <c r="I3308" t="s">
        <v>14</v>
      </c>
      <c r="J3308" t="s">
        <v>11</v>
      </c>
      <c r="K3308" s="1">
        <v>45038</v>
      </c>
      <c r="L3308" s="1" t="str">
        <f>IF(ISNUMBER(Table2[[#This Row],[Transaction Date]]),TEXT(Table2[[#This Row],[Transaction Date]],"mmmm"),"Unknown")</f>
        <v>April</v>
      </c>
      <c r="M3308" s="1" t="str">
        <f>IF(ISNUMBER(Table2[[#This Row],[Transaction Date]]),TEXT(Table2[[#This Row],[Transaction Date]],"dddd"),"Unknown")</f>
        <v>Saturday</v>
      </c>
      <c r="N3308">
        <f t="shared" si="206"/>
        <v>0</v>
      </c>
      <c r="O3308" t="str">
        <f t="shared" si="207"/>
        <v>Actual</v>
      </c>
    </row>
    <row r="3309" spans="1:15" x14ac:dyDescent="0.25">
      <c r="A3309" t="s">
        <v>3729</v>
      </c>
      <c r="B3309" t="s">
        <v>25</v>
      </c>
      <c r="C3309">
        <v>4</v>
      </c>
      <c r="D3309">
        <f t="shared" si="204"/>
        <v>4</v>
      </c>
      <c r="E3309">
        <v>4</v>
      </c>
      <c r="F3309">
        <f>IF(OR(E3309="",E3309="UNKNOWN",E3309="ERROR"),_xlfn.XLOOKUP(Table2[[#This Row],[Item]],Items_List!A:A,Items_List!B:B),E3309)</f>
        <v>4</v>
      </c>
      <c r="G3309">
        <v>16</v>
      </c>
      <c r="H3309">
        <f t="shared" si="205"/>
        <v>16</v>
      </c>
      <c r="I3309" t="s">
        <v>10059</v>
      </c>
      <c r="J3309" t="s">
        <v>15</v>
      </c>
      <c r="K3309" s="1">
        <v>45093</v>
      </c>
      <c r="L3309" s="1" t="str">
        <f>IF(ISNUMBER(Table2[[#This Row],[Transaction Date]]),TEXT(Table2[[#This Row],[Transaction Date]],"mmmm"),"Unknown")</f>
        <v>June</v>
      </c>
      <c r="M3309" s="1" t="str">
        <f>IF(ISNUMBER(Table2[[#This Row],[Transaction Date]]),TEXT(Table2[[#This Row],[Transaction Date]],"dddd"),"Unknown")</f>
        <v>Friday</v>
      </c>
      <c r="N3309">
        <f t="shared" si="206"/>
        <v>0</v>
      </c>
      <c r="O3309" t="str">
        <f t="shared" si="207"/>
        <v>Actual</v>
      </c>
    </row>
    <row r="3310" spans="1:15" x14ac:dyDescent="0.25">
      <c r="A3310" t="s">
        <v>3730</v>
      </c>
      <c r="B3310" t="s">
        <v>65</v>
      </c>
      <c r="C3310">
        <v>3</v>
      </c>
      <c r="D3310">
        <f t="shared" si="204"/>
        <v>3</v>
      </c>
      <c r="E3310">
        <v>1.5</v>
      </c>
      <c r="F3310">
        <f>IF(OR(E3310="",E3310="UNKNOWN",E3310="ERROR"),_xlfn.XLOOKUP(Table2[[#This Row],[Item]],Items_List!A:A,Items_List!B:B),E3310)</f>
        <v>1.5</v>
      </c>
      <c r="G3310">
        <v>4.5</v>
      </c>
      <c r="H3310">
        <f t="shared" si="205"/>
        <v>4.5</v>
      </c>
      <c r="I3310" t="s">
        <v>10</v>
      </c>
      <c r="J3310" t="s">
        <v>10059</v>
      </c>
      <c r="K3310" s="1">
        <v>44987</v>
      </c>
      <c r="L3310" s="1" t="str">
        <f>IF(ISNUMBER(Table2[[#This Row],[Transaction Date]]),TEXT(Table2[[#This Row],[Transaction Date]],"mmmm"),"Unknown")</f>
        <v>March</v>
      </c>
      <c r="M3310" s="1" t="str">
        <f>IF(ISNUMBER(Table2[[#This Row],[Transaction Date]]),TEXT(Table2[[#This Row],[Transaction Date]],"dddd"),"Unknown")</f>
        <v>Thursday</v>
      </c>
      <c r="N3310">
        <f t="shared" si="206"/>
        <v>0</v>
      </c>
      <c r="O3310" t="str">
        <f t="shared" si="207"/>
        <v>Actual</v>
      </c>
    </row>
    <row r="3311" spans="1:15" x14ac:dyDescent="0.25">
      <c r="A3311" t="s">
        <v>3731</v>
      </c>
      <c r="B3311" t="s">
        <v>39</v>
      </c>
      <c r="C3311">
        <v>5</v>
      </c>
      <c r="D3311">
        <f t="shared" si="204"/>
        <v>5</v>
      </c>
      <c r="E3311">
        <v>3</v>
      </c>
      <c r="F3311">
        <f>IF(OR(E3311="",E3311="UNKNOWN",E3311="ERROR"),_xlfn.XLOOKUP(Table2[[#This Row],[Item]],Items_List!A:A,Items_List!B:B),E3311)</f>
        <v>3</v>
      </c>
      <c r="G3311">
        <v>15</v>
      </c>
      <c r="H3311">
        <f t="shared" si="205"/>
        <v>15</v>
      </c>
      <c r="I3311" t="s">
        <v>10</v>
      </c>
      <c r="J3311" t="s">
        <v>10059</v>
      </c>
      <c r="K3311" s="1">
        <v>45074</v>
      </c>
      <c r="L3311" s="1" t="str">
        <f>IF(ISNUMBER(Table2[[#This Row],[Transaction Date]]),TEXT(Table2[[#This Row],[Transaction Date]],"mmmm"),"Unknown")</f>
        <v>May</v>
      </c>
      <c r="M3311" s="1" t="str">
        <f>IF(ISNUMBER(Table2[[#This Row],[Transaction Date]]),TEXT(Table2[[#This Row],[Transaction Date]],"dddd"),"Unknown")</f>
        <v>Sunday</v>
      </c>
      <c r="N3311">
        <f t="shared" si="206"/>
        <v>0</v>
      </c>
      <c r="O3311" t="str">
        <f t="shared" si="207"/>
        <v>Actual</v>
      </c>
    </row>
    <row r="3312" spans="1:15" x14ac:dyDescent="0.25">
      <c r="A3312" t="s">
        <v>3732</v>
      </c>
      <c r="B3312" t="s">
        <v>65</v>
      </c>
      <c r="C3312">
        <v>5</v>
      </c>
      <c r="D3312">
        <f t="shared" si="204"/>
        <v>5</v>
      </c>
      <c r="E3312">
        <v>1.5</v>
      </c>
      <c r="F3312">
        <f>IF(OR(E3312="",E3312="UNKNOWN",E3312="ERROR"),_xlfn.XLOOKUP(Table2[[#This Row],[Item]],Items_List!A:A,Items_List!B:B),E3312)</f>
        <v>1.5</v>
      </c>
      <c r="G3312">
        <v>7.5</v>
      </c>
      <c r="H3312">
        <f t="shared" si="205"/>
        <v>7.5</v>
      </c>
      <c r="I3312" t="s">
        <v>10</v>
      </c>
      <c r="J3312" t="s">
        <v>10059</v>
      </c>
      <c r="K3312" s="1">
        <v>45052</v>
      </c>
      <c r="L3312" s="1" t="str">
        <f>IF(ISNUMBER(Table2[[#This Row],[Transaction Date]]),TEXT(Table2[[#This Row],[Transaction Date]],"mmmm"),"Unknown")</f>
        <v>May</v>
      </c>
      <c r="M3312" s="1" t="str">
        <f>IF(ISNUMBER(Table2[[#This Row],[Transaction Date]]),TEXT(Table2[[#This Row],[Transaction Date]],"dddd"),"Unknown")</f>
        <v>Saturday</v>
      </c>
      <c r="N3312">
        <f t="shared" si="206"/>
        <v>0</v>
      </c>
      <c r="O3312" t="str">
        <f t="shared" si="207"/>
        <v>Actual</v>
      </c>
    </row>
    <row r="3313" spans="1:15" x14ac:dyDescent="0.25">
      <c r="A3313" t="s">
        <v>3735</v>
      </c>
      <c r="B3313" t="s">
        <v>9</v>
      </c>
      <c r="C3313">
        <v>3</v>
      </c>
      <c r="D3313">
        <f t="shared" si="204"/>
        <v>3</v>
      </c>
      <c r="E3313">
        <v>2</v>
      </c>
      <c r="F3313">
        <f>IF(OR(E3313="",E3313="UNKNOWN",E3313="ERROR"),_xlfn.XLOOKUP(Table2[[#This Row],[Item]],Items_List!A:A,Items_List!B:B),E3313)</f>
        <v>2</v>
      </c>
      <c r="G3313">
        <v>6</v>
      </c>
      <c r="H3313">
        <f t="shared" si="205"/>
        <v>6</v>
      </c>
      <c r="I3313" t="s">
        <v>10059</v>
      </c>
      <c r="J3313" t="s">
        <v>11</v>
      </c>
      <c r="K3313" s="1">
        <v>45178</v>
      </c>
      <c r="L3313" s="1" t="str">
        <f>IF(ISNUMBER(Table2[[#This Row],[Transaction Date]]),TEXT(Table2[[#This Row],[Transaction Date]],"mmmm"),"Unknown")</f>
        <v>September</v>
      </c>
      <c r="M3313" s="1" t="str">
        <f>IF(ISNUMBER(Table2[[#This Row],[Transaction Date]]),TEXT(Table2[[#This Row],[Transaction Date]],"dddd"),"Unknown")</f>
        <v>Saturday</v>
      </c>
      <c r="N3313">
        <f t="shared" si="206"/>
        <v>0</v>
      </c>
      <c r="O3313" t="str">
        <f t="shared" si="207"/>
        <v>Actual</v>
      </c>
    </row>
    <row r="3314" spans="1:15" x14ac:dyDescent="0.25">
      <c r="A3314" t="s">
        <v>3736</v>
      </c>
      <c r="B3314" t="s">
        <v>17</v>
      </c>
      <c r="C3314">
        <v>3</v>
      </c>
      <c r="D3314">
        <f t="shared" si="204"/>
        <v>3</v>
      </c>
      <c r="E3314">
        <v>1</v>
      </c>
      <c r="F3314">
        <f>IF(OR(E3314="",E3314="UNKNOWN",E3314="ERROR"),_xlfn.XLOOKUP(Table2[[#This Row],[Item]],Items_List!A:A,Items_List!B:B),E3314)</f>
        <v>1</v>
      </c>
      <c r="G3314">
        <v>3</v>
      </c>
      <c r="H3314">
        <f t="shared" si="205"/>
        <v>3</v>
      </c>
      <c r="I3314" t="s">
        <v>10</v>
      </c>
      <c r="J3314" t="s">
        <v>15</v>
      </c>
      <c r="K3314" s="1">
        <v>45067</v>
      </c>
      <c r="L3314" s="1" t="str">
        <f>IF(ISNUMBER(Table2[[#This Row],[Transaction Date]]),TEXT(Table2[[#This Row],[Transaction Date]],"mmmm"),"Unknown")</f>
        <v>May</v>
      </c>
      <c r="M3314" s="1" t="str">
        <f>IF(ISNUMBER(Table2[[#This Row],[Transaction Date]]),TEXT(Table2[[#This Row],[Transaction Date]],"dddd"),"Unknown")</f>
        <v>Sunday</v>
      </c>
      <c r="N3314">
        <f t="shared" si="206"/>
        <v>0</v>
      </c>
      <c r="O3314" t="str">
        <f t="shared" si="207"/>
        <v>Actual</v>
      </c>
    </row>
    <row r="3315" spans="1:15" x14ac:dyDescent="0.25">
      <c r="A3315" t="s">
        <v>3737</v>
      </c>
      <c r="B3315" t="s">
        <v>28</v>
      </c>
      <c r="C3315">
        <v>2</v>
      </c>
      <c r="D3315">
        <f t="shared" si="204"/>
        <v>2</v>
      </c>
      <c r="E3315" s="3">
        <f>_xlfn.XLOOKUP(Table2[[#This Row],[Item]],Items_List!$A$2:$A$9,Items_List!$B$2:$B$9)</f>
        <v>4</v>
      </c>
      <c r="F3315">
        <f>IF(OR(E3315="",E3315="UNKNOWN",E3315="ERROR"),_xlfn.XLOOKUP(Table2[[#This Row],[Item]],Items_List!A:A,Items_List!B:B),E3315)</f>
        <v>4</v>
      </c>
      <c r="G3315">
        <v>8</v>
      </c>
      <c r="H3315">
        <f t="shared" si="205"/>
        <v>8</v>
      </c>
      <c r="I3315" t="s">
        <v>23</v>
      </c>
      <c r="J3315" t="s">
        <v>15</v>
      </c>
      <c r="K3315" s="1">
        <v>45238</v>
      </c>
      <c r="L3315" s="1" t="str">
        <f>IF(ISNUMBER(Table2[[#This Row],[Transaction Date]]),TEXT(Table2[[#This Row],[Transaction Date]],"mmmm"),"Unknown")</f>
        <v>November</v>
      </c>
      <c r="M3315" s="1" t="str">
        <f>IF(ISNUMBER(Table2[[#This Row],[Transaction Date]]),TEXT(Table2[[#This Row],[Transaction Date]],"dddd"),"Unknown")</f>
        <v>Wednesday</v>
      </c>
      <c r="N3315">
        <f t="shared" si="206"/>
        <v>0</v>
      </c>
      <c r="O3315" t="str">
        <f t="shared" si="207"/>
        <v>Actual</v>
      </c>
    </row>
    <row r="3316" spans="1:15" x14ac:dyDescent="0.25">
      <c r="A3316" t="s">
        <v>3738</v>
      </c>
      <c r="B3316" t="s">
        <v>17</v>
      </c>
      <c r="C3316">
        <v>3</v>
      </c>
      <c r="D3316">
        <f t="shared" si="204"/>
        <v>3</v>
      </c>
      <c r="E3316">
        <v>1</v>
      </c>
      <c r="F3316">
        <f>IF(OR(E3316="",E3316="UNKNOWN",E3316="ERROR"),_xlfn.XLOOKUP(Table2[[#This Row],[Item]],Items_List!A:A,Items_List!B:B),E3316)</f>
        <v>1</v>
      </c>
      <c r="G3316">
        <v>3</v>
      </c>
      <c r="H3316">
        <f t="shared" si="205"/>
        <v>3</v>
      </c>
      <c r="I3316" t="s">
        <v>14</v>
      </c>
      <c r="J3316" t="s">
        <v>11</v>
      </c>
      <c r="K3316" s="1">
        <v>44955</v>
      </c>
      <c r="L3316" s="1" t="str">
        <f>IF(ISNUMBER(Table2[[#This Row],[Transaction Date]]),TEXT(Table2[[#This Row],[Transaction Date]],"mmmm"),"Unknown")</f>
        <v>January</v>
      </c>
      <c r="M3316" s="1" t="str">
        <f>IF(ISNUMBER(Table2[[#This Row],[Transaction Date]]),TEXT(Table2[[#This Row],[Transaction Date]],"dddd"),"Unknown")</f>
        <v>Sunday</v>
      </c>
      <c r="N3316">
        <f t="shared" si="206"/>
        <v>0</v>
      </c>
      <c r="O3316" t="str">
        <f t="shared" si="207"/>
        <v>Actual</v>
      </c>
    </row>
    <row r="3317" spans="1:15" x14ac:dyDescent="0.25">
      <c r="A3317" t="s">
        <v>3739</v>
      </c>
      <c r="B3317" t="s">
        <v>17</v>
      </c>
      <c r="C3317">
        <v>1</v>
      </c>
      <c r="D3317">
        <f t="shared" si="204"/>
        <v>1</v>
      </c>
      <c r="E3317" s="3">
        <f>_xlfn.XLOOKUP(Table2[[#This Row],[Item]],Items_List!$A$2:$A$9,Items_List!$B$2:$B$9)</f>
        <v>1</v>
      </c>
      <c r="F3317">
        <f>IF(OR(E3317="",E3317="UNKNOWN",E3317="ERROR"),_xlfn.XLOOKUP(Table2[[#This Row],[Item]],Items_List!A:A,Items_List!B:B),E3317)</f>
        <v>1</v>
      </c>
      <c r="G3317">
        <v>1</v>
      </c>
      <c r="H3317">
        <f t="shared" si="205"/>
        <v>1</v>
      </c>
      <c r="I3317" t="s">
        <v>23</v>
      </c>
      <c r="J3317" t="s">
        <v>10059</v>
      </c>
      <c r="K3317" s="1">
        <v>45232</v>
      </c>
      <c r="L3317" s="1" t="str">
        <f>IF(ISNUMBER(Table2[[#This Row],[Transaction Date]]),TEXT(Table2[[#This Row],[Transaction Date]],"mmmm"),"Unknown")</f>
        <v>November</v>
      </c>
      <c r="M3317" s="1" t="str">
        <f>IF(ISNUMBER(Table2[[#This Row],[Transaction Date]]),TEXT(Table2[[#This Row],[Transaction Date]],"dddd"),"Unknown")</f>
        <v>Thursday</v>
      </c>
      <c r="N3317">
        <f t="shared" si="206"/>
        <v>0</v>
      </c>
      <c r="O3317" t="str">
        <f t="shared" si="207"/>
        <v>Actual</v>
      </c>
    </row>
    <row r="3318" spans="1:15" x14ac:dyDescent="0.25">
      <c r="A3318" t="s">
        <v>3741</v>
      </c>
      <c r="B3318" t="s">
        <v>25</v>
      </c>
      <c r="C3318">
        <v>1</v>
      </c>
      <c r="D3318">
        <f t="shared" si="204"/>
        <v>1</v>
      </c>
      <c r="E3318">
        <v>4</v>
      </c>
      <c r="F3318">
        <f>IF(OR(E3318="",E3318="UNKNOWN",E3318="ERROR"),_xlfn.XLOOKUP(Table2[[#This Row],[Item]],Items_List!A:A,Items_List!B:B),E3318)</f>
        <v>4</v>
      </c>
      <c r="G3318">
        <v>4</v>
      </c>
      <c r="H3318">
        <f t="shared" si="205"/>
        <v>4</v>
      </c>
      <c r="I3318" t="s">
        <v>14</v>
      </c>
      <c r="J3318" t="s">
        <v>15</v>
      </c>
      <c r="K3318" s="1">
        <v>44992</v>
      </c>
      <c r="L3318" s="1" t="str">
        <f>IF(ISNUMBER(Table2[[#This Row],[Transaction Date]]),TEXT(Table2[[#This Row],[Transaction Date]],"mmmm"),"Unknown")</f>
        <v>March</v>
      </c>
      <c r="M3318" s="1" t="str">
        <f>IF(ISNUMBER(Table2[[#This Row],[Transaction Date]]),TEXT(Table2[[#This Row],[Transaction Date]],"dddd"),"Unknown")</f>
        <v>Tuesday</v>
      </c>
      <c r="N3318">
        <f t="shared" si="206"/>
        <v>0</v>
      </c>
      <c r="O3318" t="str">
        <f t="shared" si="207"/>
        <v>Actual</v>
      </c>
    </row>
    <row r="3319" spans="1:15" x14ac:dyDescent="0.25">
      <c r="A3319" t="s">
        <v>3742</v>
      </c>
      <c r="B3319" t="s">
        <v>65</v>
      </c>
      <c r="C3319">
        <v>2</v>
      </c>
      <c r="D3319">
        <f t="shared" si="204"/>
        <v>2</v>
      </c>
      <c r="E3319">
        <v>1.5</v>
      </c>
      <c r="F3319">
        <f>IF(OR(E3319="",E3319="UNKNOWN",E3319="ERROR"),_xlfn.XLOOKUP(Table2[[#This Row],[Item]],Items_List!A:A,Items_List!B:B),E3319)</f>
        <v>1.5</v>
      </c>
      <c r="G3319">
        <v>3</v>
      </c>
      <c r="H3319">
        <f t="shared" si="205"/>
        <v>3</v>
      </c>
      <c r="I3319" t="s">
        <v>10</v>
      </c>
      <c r="J3319" t="s">
        <v>10059</v>
      </c>
      <c r="K3319" s="1">
        <v>45050</v>
      </c>
      <c r="L3319" s="1" t="str">
        <f>IF(ISNUMBER(Table2[[#This Row],[Transaction Date]]),TEXT(Table2[[#This Row],[Transaction Date]],"mmmm"),"Unknown")</f>
        <v>May</v>
      </c>
      <c r="M3319" s="1" t="str">
        <f>IF(ISNUMBER(Table2[[#This Row],[Transaction Date]]),TEXT(Table2[[#This Row],[Transaction Date]],"dddd"),"Unknown")</f>
        <v>Thursday</v>
      </c>
      <c r="N3319">
        <f t="shared" si="206"/>
        <v>0</v>
      </c>
      <c r="O3319" t="str">
        <f t="shared" si="207"/>
        <v>Actual</v>
      </c>
    </row>
    <row r="3320" spans="1:15" x14ac:dyDescent="0.25">
      <c r="A3320" t="s">
        <v>3743</v>
      </c>
      <c r="B3320" t="s">
        <v>28</v>
      </c>
      <c r="C3320">
        <v>2</v>
      </c>
      <c r="D3320">
        <f t="shared" si="204"/>
        <v>2</v>
      </c>
      <c r="E3320" s="3">
        <f>_xlfn.XLOOKUP(Table2[[#This Row],[Item]],Items_List!$A$2:$A$9,Items_List!$B$2:$B$9)</f>
        <v>4</v>
      </c>
      <c r="F3320">
        <f>IF(OR(E3320="",E3320="UNKNOWN",E3320="ERROR"),_xlfn.XLOOKUP(Table2[[#This Row],[Item]],Items_List!A:A,Items_List!B:B),E3320)</f>
        <v>4</v>
      </c>
      <c r="G3320">
        <v>8</v>
      </c>
      <c r="H3320">
        <f t="shared" si="205"/>
        <v>8</v>
      </c>
      <c r="I3320" t="s">
        <v>10059</v>
      </c>
      <c r="J3320" t="s">
        <v>10059</v>
      </c>
      <c r="K3320" s="1">
        <v>45219</v>
      </c>
      <c r="L3320" s="1" t="str">
        <f>IF(ISNUMBER(Table2[[#This Row],[Transaction Date]]),TEXT(Table2[[#This Row],[Transaction Date]],"mmmm"),"Unknown")</f>
        <v>October</v>
      </c>
      <c r="M3320" s="1" t="str">
        <f>IF(ISNUMBER(Table2[[#This Row],[Transaction Date]]),TEXT(Table2[[#This Row],[Transaction Date]],"dddd"),"Unknown")</f>
        <v>Friday</v>
      </c>
      <c r="N3320">
        <f t="shared" si="206"/>
        <v>0</v>
      </c>
      <c r="O3320" t="str">
        <f t="shared" si="207"/>
        <v>Actual</v>
      </c>
    </row>
    <row r="3321" spans="1:15" x14ac:dyDescent="0.25">
      <c r="A3321" t="s">
        <v>3744</v>
      </c>
      <c r="B3321" t="s">
        <v>28</v>
      </c>
      <c r="C3321">
        <v>3</v>
      </c>
      <c r="D3321">
        <f t="shared" si="204"/>
        <v>3</v>
      </c>
      <c r="E3321" s="3">
        <f>_xlfn.XLOOKUP(Table2[[#This Row],[Item]],Items_List!$A$2:$A$9,Items_List!$B$2:$B$9)</f>
        <v>4</v>
      </c>
      <c r="F3321">
        <f>IF(OR(E3321="",E3321="UNKNOWN",E3321="ERROR"),_xlfn.XLOOKUP(Table2[[#This Row],[Item]],Items_List!A:A,Items_List!B:B),E3321)</f>
        <v>4</v>
      </c>
      <c r="G3321">
        <v>12</v>
      </c>
      <c r="H3321">
        <f t="shared" si="205"/>
        <v>12</v>
      </c>
      <c r="I3321" t="s">
        <v>10059</v>
      </c>
      <c r="J3321" t="s">
        <v>15</v>
      </c>
      <c r="K3321" s="1">
        <v>45123</v>
      </c>
      <c r="L3321" s="1" t="str">
        <f>IF(ISNUMBER(Table2[[#This Row],[Transaction Date]]),TEXT(Table2[[#This Row],[Transaction Date]],"mmmm"),"Unknown")</f>
        <v>July</v>
      </c>
      <c r="M3321" s="1" t="str">
        <f>IF(ISNUMBER(Table2[[#This Row],[Transaction Date]]),TEXT(Table2[[#This Row],[Transaction Date]],"dddd"),"Unknown")</f>
        <v>Sunday</v>
      </c>
      <c r="N3321">
        <f t="shared" si="206"/>
        <v>0</v>
      </c>
      <c r="O3321" t="str">
        <f t="shared" si="207"/>
        <v>Actual</v>
      </c>
    </row>
    <row r="3322" spans="1:15" x14ac:dyDescent="0.25">
      <c r="A3322" t="s">
        <v>3745</v>
      </c>
      <c r="B3322" t="s">
        <v>20</v>
      </c>
      <c r="C3322">
        <v>5</v>
      </c>
      <c r="D3322">
        <f t="shared" si="204"/>
        <v>5</v>
      </c>
      <c r="E3322">
        <v>5</v>
      </c>
      <c r="F3322">
        <f>IF(OR(E3322="",E3322="UNKNOWN",E3322="ERROR"),_xlfn.XLOOKUP(Table2[[#This Row],[Item]],Items_List!A:A,Items_List!B:B),E3322)</f>
        <v>5</v>
      </c>
      <c r="G3322">
        <v>25</v>
      </c>
      <c r="H3322">
        <f t="shared" si="205"/>
        <v>25</v>
      </c>
      <c r="I3322" t="s">
        <v>23</v>
      </c>
      <c r="J3322" t="s">
        <v>15</v>
      </c>
      <c r="K3322" s="1">
        <v>45258</v>
      </c>
      <c r="L3322" s="1" t="str">
        <f>IF(ISNUMBER(Table2[[#This Row],[Transaction Date]]),TEXT(Table2[[#This Row],[Transaction Date]],"mmmm"),"Unknown")</f>
        <v>November</v>
      </c>
      <c r="M3322" s="1" t="str">
        <f>IF(ISNUMBER(Table2[[#This Row],[Transaction Date]]),TEXT(Table2[[#This Row],[Transaction Date]],"dddd"),"Unknown")</f>
        <v>Tuesday</v>
      </c>
      <c r="N3322">
        <f t="shared" si="206"/>
        <v>0</v>
      </c>
      <c r="O3322" t="str">
        <f t="shared" si="207"/>
        <v>Actual</v>
      </c>
    </row>
    <row r="3323" spans="1:15" x14ac:dyDescent="0.25">
      <c r="A3323" t="s">
        <v>3746</v>
      </c>
      <c r="B3323" t="s">
        <v>28</v>
      </c>
      <c r="C3323" t="s">
        <v>18</v>
      </c>
      <c r="D3323">
        <f t="shared" si="204"/>
        <v>5</v>
      </c>
      <c r="E3323">
        <v>4</v>
      </c>
      <c r="F3323">
        <f>IF(OR(E3323="",E3323="UNKNOWN",E3323="ERROR"),_xlfn.XLOOKUP(Table2[[#This Row],[Item]],Items_List!A:A,Items_List!B:B),E3323)</f>
        <v>4</v>
      </c>
      <c r="G3323">
        <v>20</v>
      </c>
      <c r="H3323">
        <f t="shared" si="205"/>
        <v>20</v>
      </c>
      <c r="I3323" t="s">
        <v>14</v>
      </c>
      <c r="J3323" t="s">
        <v>11</v>
      </c>
      <c r="K3323" s="1">
        <v>44931</v>
      </c>
      <c r="L3323" s="1" t="str">
        <f>IF(ISNUMBER(Table2[[#This Row],[Transaction Date]]),TEXT(Table2[[#This Row],[Transaction Date]],"mmmm"),"Unknown")</f>
        <v>January</v>
      </c>
      <c r="M3323" s="1" t="str">
        <f>IF(ISNUMBER(Table2[[#This Row],[Transaction Date]]),TEXT(Table2[[#This Row],[Transaction Date]],"dddd"),"Unknown")</f>
        <v>Thursday</v>
      </c>
      <c r="N3323">
        <f t="shared" si="206"/>
        <v>1</v>
      </c>
      <c r="O3323" t="str">
        <f t="shared" si="207"/>
        <v>Estimated</v>
      </c>
    </row>
    <row r="3324" spans="1:15" x14ac:dyDescent="0.25">
      <c r="A3324" t="s">
        <v>3747</v>
      </c>
      <c r="B3324" t="s">
        <v>39</v>
      </c>
      <c r="C3324">
        <v>3</v>
      </c>
      <c r="D3324">
        <f t="shared" si="204"/>
        <v>3</v>
      </c>
      <c r="E3324">
        <v>3</v>
      </c>
      <c r="F3324">
        <f>IF(OR(E3324="",E3324="UNKNOWN",E3324="ERROR"),_xlfn.XLOOKUP(Table2[[#This Row],[Item]],Items_List!A:A,Items_List!B:B),E3324)</f>
        <v>3</v>
      </c>
      <c r="G3324">
        <v>9</v>
      </c>
      <c r="H3324">
        <f t="shared" si="205"/>
        <v>9</v>
      </c>
      <c r="I3324" t="s">
        <v>10</v>
      </c>
      <c r="J3324" t="s">
        <v>11</v>
      </c>
      <c r="K3324" s="1">
        <v>45226</v>
      </c>
      <c r="L3324" s="1" t="str">
        <f>IF(ISNUMBER(Table2[[#This Row],[Transaction Date]]),TEXT(Table2[[#This Row],[Transaction Date]],"mmmm"),"Unknown")</f>
        <v>October</v>
      </c>
      <c r="M3324" s="1" t="str">
        <f>IF(ISNUMBER(Table2[[#This Row],[Transaction Date]]),TEXT(Table2[[#This Row],[Transaction Date]],"dddd"),"Unknown")</f>
        <v>Friday</v>
      </c>
      <c r="N3324">
        <f t="shared" si="206"/>
        <v>0</v>
      </c>
      <c r="O3324" t="str">
        <f t="shared" si="207"/>
        <v>Actual</v>
      </c>
    </row>
    <row r="3325" spans="1:15" x14ac:dyDescent="0.25">
      <c r="A3325" t="s">
        <v>3748</v>
      </c>
      <c r="B3325" t="s">
        <v>39</v>
      </c>
      <c r="C3325">
        <v>4</v>
      </c>
      <c r="D3325">
        <f t="shared" si="204"/>
        <v>4</v>
      </c>
      <c r="E3325">
        <v>3</v>
      </c>
      <c r="F3325">
        <f>IF(OR(E3325="",E3325="UNKNOWN",E3325="ERROR"),_xlfn.XLOOKUP(Table2[[#This Row],[Item]],Items_List!A:A,Items_List!B:B),E3325)</f>
        <v>3</v>
      </c>
      <c r="G3325">
        <v>12</v>
      </c>
      <c r="H3325">
        <f t="shared" si="205"/>
        <v>12</v>
      </c>
      <c r="I3325" t="s">
        <v>10059</v>
      </c>
      <c r="J3325" t="s">
        <v>11</v>
      </c>
      <c r="K3325" s="1">
        <v>44929</v>
      </c>
      <c r="L3325" s="1" t="str">
        <f>IF(ISNUMBER(Table2[[#This Row],[Transaction Date]]),TEXT(Table2[[#This Row],[Transaction Date]],"mmmm"),"Unknown")</f>
        <v>January</v>
      </c>
      <c r="M3325" s="1" t="str">
        <f>IF(ISNUMBER(Table2[[#This Row],[Transaction Date]]),TEXT(Table2[[#This Row],[Transaction Date]],"dddd"),"Unknown")</f>
        <v>Tuesday</v>
      </c>
      <c r="N3325">
        <f t="shared" si="206"/>
        <v>0</v>
      </c>
      <c r="O3325" t="str">
        <f t="shared" si="207"/>
        <v>Actual</v>
      </c>
    </row>
    <row r="3326" spans="1:15" x14ac:dyDescent="0.25">
      <c r="A3326" t="s">
        <v>3749</v>
      </c>
      <c r="B3326" t="s">
        <v>13</v>
      </c>
      <c r="C3326">
        <v>3</v>
      </c>
      <c r="D3326">
        <f t="shared" si="204"/>
        <v>3</v>
      </c>
      <c r="E3326">
        <v>3</v>
      </c>
      <c r="F3326">
        <f>IF(OR(E3326="",E3326="UNKNOWN",E3326="ERROR"),_xlfn.XLOOKUP(Table2[[#This Row],[Item]],Items_List!A:A,Items_List!B:B),E3326)</f>
        <v>3</v>
      </c>
      <c r="G3326">
        <v>9</v>
      </c>
      <c r="H3326">
        <f t="shared" si="205"/>
        <v>9</v>
      </c>
      <c r="I3326" t="s">
        <v>14</v>
      </c>
      <c r="J3326" t="s">
        <v>11</v>
      </c>
      <c r="K3326" s="1">
        <v>45256</v>
      </c>
      <c r="L3326" s="1" t="str">
        <f>IF(ISNUMBER(Table2[[#This Row],[Transaction Date]]),TEXT(Table2[[#This Row],[Transaction Date]],"mmmm"),"Unknown")</f>
        <v>November</v>
      </c>
      <c r="M3326" s="1" t="str">
        <f>IF(ISNUMBER(Table2[[#This Row],[Transaction Date]]),TEXT(Table2[[#This Row],[Transaction Date]],"dddd"),"Unknown")</f>
        <v>Sunday</v>
      </c>
      <c r="N3326">
        <f t="shared" si="206"/>
        <v>0</v>
      </c>
      <c r="O3326" t="str">
        <f t="shared" si="207"/>
        <v>Actual</v>
      </c>
    </row>
    <row r="3327" spans="1:15" x14ac:dyDescent="0.25">
      <c r="A3327" t="s">
        <v>3750</v>
      </c>
      <c r="B3327" t="s">
        <v>20</v>
      </c>
      <c r="C3327">
        <v>5</v>
      </c>
      <c r="D3327">
        <f t="shared" si="204"/>
        <v>5</v>
      </c>
      <c r="E3327" s="3">
        <f>_xlfn.XLOOKUP(Table2[[#This Row],[Item]],Items_List!$A$2:$A$9,Items_List!$B$2:$B$9)</f>
        <v>5</v>
      </c>
      <c r="F3327">
        <f>IF(OR(E3327="",E3327="UNKNOWN",E3327="ERROR"),_xlfn.XLOOKUP(Table2[[#This Row],[Item]],Items_List!A:A,Items_List!B:B),E3327)</f>
        <v>5</v>
      </c>
      <c r="G3327">
        <v>25</v>
      </c>
      <c r="H3327">
        <f t="shared" si="205"/>
        <v>25</v>
      </c>
      <c r="I3327" t="s">
        <v>10059</v>
      </c>
      <c r="J3327" t="s">
        <v>10059</v>
      </c>
      <c r="K3327" s="1">
        <v>44935</v>
      </c>
      <c r="L3327" s="1" t="str">
        <f>IF(ISNUMBER(Table2[[#This Row],[Transaction Date]]),TEXT(Table2[[#This Row],[Transaction Date]],"mmmm"),"Unknown")</f>
        <v>January</v>
      </c>
      <c r="M3327" s="1" t="str">
        <f>IF(ISNUMBER(Table2[[#This Row],[Transaction Date]]),TEXT(Table2[[#This Row],[Transaction Date]],"dddd"),"Unknown")</f>
        <v>Monday</v>
      </c>
      <c r="N3327">
        <f t="shared" si="206"/>
        <v>0</v>
      </c>
      <c r="O3327" t="str">
        <f t="shared" si="207"/>
        <v>Actual</v>
      </c>
    </row>
    <row r="3328" spans="1:15" x14ac:dyDescent="0.25">
      <c r="A3328" t="s">
        <v>3751</v>
      </c>
      <c r="B3328" t="s">
        <v>39</v>
      </c>
      <c r="C3328">
        <v>2</v>
      </c>
      <c r="D3328">
        <f t="shared" si="204"/>
        <v>2</v>
      </c>
      <c r="E3328">
        <v>3</v>
      </c>
      <c r="F3328">
        <f>IF(OR(E3328="",E3328="UNKNOWN",E3328="ERROR"),_xlfn.XLOOKUP(Table2[[#This Row],[Item]],Items_List!A:A,Items_List!B:B),E3328)</f>
        <v>3</v>
      </c>
      <c r="G3328">
        <v>6</v>
      </c>
      <c r="H3328">
        <f t="shared" si="205"/>
        <v>6</v>
      </c>
      <c r="I3328" t="s">
        <v>23</v>
      </c>
      <c r="J3328" t="s">
        <v>15</v>
      </c>
      <c r="K3328" s="1">
        <v>45001</v>
      </c>
      <c r="L3328" s="1" t="str">
        <f>IF(ISNUMBER(Table2[[#This Row],[Transaction Date]]),TEXT(Table2[[#This Row],[Transaction Date]],"mmmm"),"Unknown")</f>
        <v>March</v>
      </c>
      <c r="M3328" s="1" t="str">
        <f>IF(ISNUMBER(Table2[[#This Row],[Transaction Date]]),TEXT(Table2[[#This Row],[Transaction Date]],"dddd"),"Unknown")</f>
        <v>Thursday</v>
      </c>
      <c r="N3328">
        <f t="shared" si="206"/>
        <v>0</v>
      </c>
      <c r="O3328" t="str">
        <f t="shared" si="207"/>
        <v>Actual</v>
      </c>
    </row>
    <row r="3329" spans="1:15" x14ac:dyDescent="0.25">
      <c r="A3329" t="s">
        <v>3752</v>
      </c>
      <c r="B3329" t="s">
        <v>65</v>
      </c>
      <c r="C3329">
        <v>1</v>
      </c>
      <c r="D3329">
        <f t="shared" si="204"/>
        <v>1</v>
      </c>
      <c r="E3329">
        <v>1.5</v>
      </c>
      <c r="F3329">
        <f>IF(OR(E3329="",E3329="UNKNOWN",E3329="ERROR"),_xlfn.XLOOKUP(Table2[[#This Row],[Item]],Items_List!A:A,Items_List!B:B),E3329)</f>
        <v>1.5</v>
      </c>
      <c r="G3329">
        <v>1.5</v>
      </c>
      <c r="H3329">
        <f t="shared" si="205"/>
        <v>1.5</v>
      </c>
      <c r="I3329" t="s">
        <v>14</v>
      </c>
      <c r="J3329" t="s">
        <v>10059</v>
      </c>
      <c r="K3329" s="1">
        <v>45291</v>
      </c>
      <c r="L3329" s="1" t="str">
        <f>IF(ISNUMBER(Table2[[#This Row],[Transaction Date]]),TEXT(Table2[[#This Row],[Transaction Date]],"mmmm"),"Unknown")</f>
        <v>December</v>
      </c>
      <c r="M3329" s="1" t="str">
        <f>IF(ISNUMBER(Table2[[#This Row],[Transaction Date]]),TEXT(Table2[[#This Row],[Transaction Date]],"dddd"),"Unknown")</f>
        <v>Sunday</v>
      </c>
      <c r="N3329">
        <f t="shared" si="206"/>
        <v>0</v>
      </c>
      <c r="O3329" t="str">
        <f t="shared" si="207"/>
        <v>Actual</v>
      </c>
    </row>
    <row r="3330" spans="1:15" x14ac:dyDescent="0.25">
      <c r="A3330" t="s">
        <v>3754</v>
      </c>
      <c r="B3330" t="s">
        <v>20</v>
      </c>
      <c r="C3330">
        <v>5</v>
      </c>
      <c r="D3330">
        <f t="shared" ref="D3330:D3393" si="208">IF(OR(C3330="",C3330="UNKNOWN",C3330="ERROR"),IFERROR(VALUE(G3330)/VALUE(E3330),""),VALUE(C3330))</f>
        <v>5</v>
      </c>
      <c r="E3330">
        <v>5</v>
      </c>
      <c r="F3330">
        <f>IF(OR(E3330="",E3330="UNKNOWN",E3330="ERROR"),_xlfn.XLOOKUP(Table2[[#This Row],[Item]],Items_List!A:A,Items_List!B:B),E3330)</f>
        <v>5</v>
      </c>
      <c r="G3330">
        <v>25</v>
      </c>
      <c r="H3330">
        <f t="shared" ref="H3330:H3393" si="209">D3330*F3330</f>
        <v>25</v>
      </c>
      <c r="I3330" t="s">
        <v>14</v>
      </c>
      <c r="J3330" t="s">
        <v>10059</v>
      </c>
      <c r="K3330" s="1">
        <v>45205</v>
      </c>
      <c r="L3330" s="1" t="str">
        <f>IF(ISNUMBER(Table2[[#This Row],[Transaction Date]]),TEXT(Table2[[#This Row],[Transaction Date]],"mmmm"),"Unknown")</f>
        <v>October</v>
      </c>
      <c r="M3330" s="1" t="str">
        <f>IF(ISNUMBER(Table2[[#This Row],[Transaction Date]]),TEXT(Table2[[#This Row],[Transaction Date]],"dddd"),"Unknown")</f>
        <v>Friday</v>
      </c>
      <c r="N3330">
        <f t="shared" ref="N3330:N3393" si="210">IF(OR(B3330="",B3330="unknown",B3330="error",C3330="",C3330="unknown",C3330="error",G3330="",G3330="error",G3330="unknown"),1,0)</f>
        <v>0</v>
      </c>
      <c r="O3330" t="str">
        <f t="shared" ref="O3330:O3393" si="211">IF(OR(C3330="",C3330="error",C3330="unknown"),"Estimated","Actual")</f>
        <v>Actual</v>
      </c>
    </row>
    <row r="3331" spans="1:15" x14ac:dyDescent="0.25">
      <c r="A3331" t="s">
        <v>3755</v>
      </c>
      <c r="B3331" t="s">
        <v>39</v>
      </c>
      <c r="C3331">
        <v>1</v>
      </c>
      <c r="D3331">
        <f t="shared" si="208"/>
        <v>1</v>
      </c>
      <c r="E3331">
        <v>3</v>
      </c>
      <c r="F3331">
        <f>IF(OR(E3331="",E3331="UNKNOWN",E3331="ERROR"),_xlfn.XLOOKUP(Table2[[#This Row],[Item]],Items_List!A:A,Items_List!B:B),E3331)</f>
        <v>3</v>
      </c>
      <c r="G3331">
        <v>3</v>
      </c>
      <c r="H3331">
        <f t="shared" si="209"/>
        <v>3</v>
      </c>
      <c r="I3331" t="s">
        <v>10</v>
      </c>
      <c r="J3331" t="s">
        <v>10059</v>
      </c>
      <c r="L3331" s="1" t="str">
        <f>IF(ISNUMBER(Table2[[#This Row],[Transaction Date]]),TEXT(Table2[[#This Row],[Transaction Date]],"mmmm"),"Unknown")</f>
        <v>Unknown</v>
      </c>
      <c r="M3331" s="1" t="str">
        <f>IF(ISNUMBER(Table2[[#This Row],[Transaction Date]]),TEXT(Table2[[#This Row],[Transaction Date]],"dddd"),"Unknown")</f>
        <v>Unknown</v>
      </c>
      <c r="N3331">
        <f t="shared" si="210"/>
        <v>0</v>
      </c>
      <c r="O3331" t="str">
        <f t="shared" si="211"/>
        <v>Actual</v>
      </c>
    </row>
    <row r="3332" spans="1:15" x14ac:dyDescent="0.25">
      <c r="A3332" t="s">
        <v>3756</v>
      </c>
      <c r="B3332" t="s">
        <v>9</v>
      </c>
      <c r="C3332" t="s">
        <v>18</v>
      </c>
      <c r="D3332">
        <f t="shared" si="208"/>
        <v>4</v>
      </c>
      <c r="E3332">
        <v>2</v>
      </c>
      <c r="F3332">
        <f>IF(OR(E3332="",E3332="UNKNOWN",E3332="ERROR"),_xlfn.XLOOKUP(Table2[[#This Row],[Item]],Items_List!A:A,Items_List!B:B),E3332)</f>
        <v>2</v>
      </c>
      <c r="G3332">
        <v>8</v>
      </c>
      <c r="H3332">
        <f t="shared" si="209"/>
        <v>8</v>
      </c>
      <c r="I3332" t="s">
        <v>14</v>
      </c>
      <c r="J3332" t="s">
        <v>10059</v>
      </c>
      <c r="K3332" s="1">
        <v>45263</v>
      </c>
      <c r="L3332" s="1" t="str">
        <f>IF(ISNUMBER(Table2[[#This Row],[Transaction Date]]),TEXT(Table2[[#This Row],[Transaction Date]],"mmmm"),"Unknown")</f>
        <v>December</v>
      </c>
      <c r="M3332" s="1" t="str">
        <f>IF(ISNUMBER(Table2[[#This Row],[Transaction Date]]),TEXT(Table2[[#This Row],[Transaction Date]],"dddd"),"Unknown")</f>
        <v>Sunday</v>
      </c>
      <c r="N3332">
        <f t="shared" si="210"/>
        <v>1</v>
      </c>
      <c r="O3332" t="str">
        <f t="shared" si="211"/>
        <v>Estimated</v>
      </c>
    </row>
    <row r="3333" spans="1:15" x14ac:dyDescent="0.25">
      <c r="A3333" t="s">
        <v>3757</v>
      </c>
      <c r="B3333" t="s">
        <v>13</v>
      </c>
      <c r="C3333">
        <v>1</v>
      </c>
      <c r="D3333">
        <f t="shared" si="208"/>
        <v>1</v>
      </c>
      <c r="E3333">
        <v>3</v>
      </c>
      <c r="F3333">
        <f>IF(OR(E3333="",E3333="UNKNOWN",E3333="ERROR"),_xlfn.XLOOKUP(Table2[[#This Row],[Item]],Items_List!A:A,Items_List!B:B),E3333)</f>
        <v>3</v>
      </c>
      <c r="G3333">
        <v>3</v>
      </c>
      <c r="H3333">
        <f t="shared" si="209"/>
        <v>3</v>
      </c>
      <c r="I3333" t="s">
        <v>23</v>
      </c>
      <c r="J3333" t="s">
        <v>11</v>
      </c>
      <c r="K3333" s="1">
        <v>45125</v>
      </c>
      <c r="L3333" s="1" t="str">
        <f>IF(ISNUMBER(Table2[[#This Row],[Transaction Date]]),TEXT(Table2[[#This Row],[Transaction Date]],"mmmm"),"Unknown")</f>
        <v>July</v>
      </c>
      <c r="M3333" s="1" t="str">
        <f>IF(ISNUMBER(Table2[[#This Row],[Transaction Date]]),TEXT(Table2[[#This Row],[Transaction Date]],"dddd"),"Unknown")</f>
        <v>Tuesday</v>
      </c>
      <c r="N3333">
        <f t="shared" si="210"/>
        <v>0</v>
      </c>
      <c r="O3333" t="str">
        <f t="shared" si="211"/>
        <v>Actual</v>
      </c>
    </row>
    <row r="3334" spans="1:15" x14ac:dyDescent="0.25">
      <c r="A3334" t="s">
        <v>3758</v>
      </c>
      <c r="B3334" t="s">
        <v>17</v>
      </c>
      <c r="C3334">
        <v>1</v>
      </c>
      <c r="D3334">
        <f t="shared" si="208"/>
        <v>1</v>
      </c>
      <c r="E3334">
        <v>1</v>
      </c>
      <c r="F3334">
        <f>IF(OR(E3334="",E3334="UNKNOWN",E3334="ERROR"),_xlfn.XLOOKUP(Table2[[#This Row],[Item]],Items_List!A:A,Items_List!B:B),E3334)</f>
        <v>1</v>
      </c>
      <c r="G3334">
        <v>1</v>
      </c>
      <c r="H3334">
        <f t="shared" si="209"/>
        <v>1</v>
      </c>
      <c r="I3334" t="s">
        <v>10059</v>
      </c>
      <c r="J3334" t="s">
        <v>11</v>
      </c>
      <c r="K3334" s="1">
        <v>44929</v>
      </c>
      <c r="L3334" s="1" t="str">
        <f>IF(ISNUMBER(Table2[[#This Row],[Transaction Date]]),TEXT(Table2[[#This Row],[Transaction Date]],"mmmm"),"Unknown")</f>
        <v>January</v>
      </c>
      <c r="M3334" s="1" t="str">
        <f>IF(ISNUMBER(Table2[[#This Row],[Transaction Date]]),TEXT(Table2[[#This Row],[Transaction Date]],"dddd"),"Unknown")</f>
        <v>Tuesday</v>
      </c>
      <c r="N3334">
        <f t="shared" si="210"/>
        <v>0</v>
      </c>
      <c r="O3334" t="str">
        <f t="shared" si="211"/>
        <v>Actual</v>
      </c>
    </row>
    <row r="3335" spans="1:15" x14ac:dyDescent="0.25">
      <c r="A3335" t="s">
        <v>3759</v>
      </c>
      <c r="B3335" t="s">
        <v>13</v>
      </c>
      <c r="C3335">
        <v>1</v>
      </c>
      <c r="D3335">
        <f t="shared" si="208"/>
        <v>1</v>
      </c>
      <c r="E3335">
        <v>3</v>
      </c>
      <c r="F3335">
        <f>IF(OR(E3335="",E3335="UNKNOWN",E3335="ERROR"),_xlfn.XLOOKUP(Table2[[#This Row],[Item]],Items_List!A:A,Items_List!B:B),E3335)</f>
        <v>3</v>
      </c>
      <c r="G3335">
        <v>3</v>
      </c>
      <c r="H3335">
        <f t="shared" si="209"/>
        <v>3</v>
      </c>
      <c r="I3335" t="s">
        <v>14</v>
      </c>
      <c r="J3335" t="s">
        <v>15</v>
      </c>
      <c r="K3335" s="1">
        <v>45253</v>
      </c>
      <c r="L3335" s="1" t="str">
        <f>IF(ISNUMBER(Table2[[#This Row],[Transaction Date]]),TEXT(Table2[[#This Row],[Transaction Date]],"mmmm"),"Unknown")</f>
        <v>November</v>
      </c>
      <c r="M3335" s="1" t="str">
        <f>IF(ISNUMBER(Table2[[#This Row],[Transaction Date]]),TEXT(Table2[[#This Row],[Transaction Date]],"dddd"),"Unknown")</f>
        <v>Thursday</v>
      </c>
      <c r="N3335">
        <f t="shared" si="210"/>
        <v>0</v>
      </c>
      <c r="O3335" t="str">
        <f t="shared" si="211"/>
        <v>Actual</v>
      </c>
    </row>
    <row r="3336" spans="1:15" x14ac:dyDescent="0.25">
      <c r="A3336" t="s">
        <v>3760</v>
      </c>
      <c r="B3336" t="s">
        <v>9</v>
      </c>
      <c r="C3336">
        <v>1</v>
      </c>
      <c r="D3336">
        <f t="shared" si="208"/>
        <v>1</v>
      </c>
      <c r="E3336">
        <v>2</v>
      </c>
      <c r="F3336">
        <f>IF(OR(E3336="",E3336="UNKNOWN",E3336="ERROR"),_xlfn.XLOOKUP(Table2[[#This Row],[Item]],Items_List!A:A,Items_List!B:B),E3336)</f>
        <v>2</v>
      </c>
      <c r="G3336">
        <v>2</v>
      </c>
      <c r="H3336">
        <f t="shared" si="209"/>
        <v>2</v>
      </c>
      <c r="I3336" t="s">
        <v>14</v>
      </c>
      <c r="J3336" t="s">
        <v>10059</v>
      </c>
      <c r="K3336" s="1">
        <v>45213</v>
      </c>
      <c r="L3336" s="1" t="str">
        <f>IF(ISNUMBER(Table2[[#This Row],[Transaction Date]]),TEXT(Table2[[#This Row],[Transaction Date]],"mmmm"),"Unknown")</f>
        <v>October</v>
      </c>
      <c r="M3336" s="1" t="str">
        <f>IF(ISNUMBER(Table2[[#This Row],[Transaction Date]]),TEXT(Table2[[#This Row],[Transaction Date]],"dddd"),"Unknown")</f>
        <v>Saturday</v>
      </c>
      <c r="N3336">
        <f t="shared" si="210"/>
        <v>0</v>
      </c>
      <c r="O3336" t="str">
        <f t="shared" si="211"/>
        <v>Actual</v>
      </c>
    </row>
    <row r="3337" spans="1:15" x14ac:dyDescent="0.25">
      <c r="A3337" t="s">
        <v>3761</v>
      </c>
      <c r="B3337" t="s">
        <v>65</v>
      </c>
      <c r="C3337">
        <v>1</v>
      </c>
      <c r="D3337">
        <f t="shared" si="208"/>
        <v>1</v>
      </c>
      <c r="E3337">
        <v>1.5</v>
      </c>
      <c r="F3337">
        <f>IF(OR(E3337="",E3337="UNKNOWN",E3337="ERROR"),_xlfn.XLOOKUP(Table2[[#This Row],[Item]],Items_List!A:A,Items_List!B:B),E3337)</f>
        <v>1.5</v>
      </c>
      <c r="G3337">
        <v>1.5</v>
      </c>
      <c r="H3337">
        <f t="shared" si="209"/>
        <v>1.5</v>
      </c>
      <c r="I3337" t="s">
        <v>10059</v>
      </c>
      <c r="J3337" t="s">
        <v>11</v>
      </c>
      <c r="K3337" s="1">
        <v>44940</v>
      </c>
      <c r="L3337" s="1" t="str">
        <f>IF(ISNUMBER(Table2[[#This Row],[Transaction Date]]),TEXT(Table2[[#This Row],[Transaction Date]],"mmmm"),"Unknown")</f>
        <v>January</v>
      </c>
      <c r="M3337" s="1" t="str">
        <f>IF(ISNUMBER(Table2[[#This Row],[Transaction Date]]),TEXT(Table2[[#This Row],[Transaction Date]],"dddd"),"Unknown")</f>
        <v>Saturday</v>
      </c>
      <c r="N3337">
        <f t="shared" si="210"/>
        <v>0</v>
      </c>
      <c r="O3337" t="str">
        <f t="shared" si="211"/>
        <v>Actual</v>
      </c>
    </row>
    <row r="3338" spans="1:15" x14ac:dyDescent="0.25">
      <c r="A3338" t="s">
        <v>3763</v>
      </c>
      <c r="B3338" t="s">
        <v>13</v>
      </c>
      <c r="C3338">
        <v>4</v>
      </c>
      <c r="D3338">
        <f t="shared" si="208"/>
        <v>4</v>
      </c>
      <c r="E3338">
        <v>3</v>
      </c>
      <c r="F3338">
        <f>IF(OR(E3338="",E3338="UNKNOWN",E3338="ERROR"),_xlfn.XLOOKUP(Table2[[#This Row],[Item]],Items_List!A:A,Items_List!B:B),E3338)</f>
        <v>3</v>
      </c>
      <c r="G3338">
        <v>12</v>
      </c>
      <c r="H3338">
        <f t="shared" si="209"/>
        <v>12</v>
      </c>
      <c r="I3338" t="s">
        <v>10</v>
      </c>
      <c r="J3338" t="s">
        <v>11</v>
      </c>
      <c r="K3338" s="1">
        <v>45229</v>
      </c>
      <c r="L3338" s="1" t="str">
        <f>IF(ISNUMBER(Table2[[#This Row],[Transaction Date]]),TEXT(Table2[[#This Row],[Transaction Date]],"mmmm"),"Unknown")</f>
        <v>October</v>
      </c>
      <c r="M3338" s="1" t="str">
        <f>IF(ISNUMBER(Table2[[#This Row],[Transaction Date]]),TEXT(Table2[[#This Row],[Transaction Date]],"dddd"),"Unknown")</f>
        <v>Monday</v>
      </c>
      <c r="N3338">
        <f t="shared" si="210"/>
        <v>0</v>
      </c>
      <c r="O3338" t="str">
        <f t="shared" si="211"/>
        <v>Actual</v>
      </c>
    </row>
    <row r="3339" spans="1:15" x14ac:dyDescent="0.25">
      <c r="A3339" t="s">
        <v>3764</v>
      </c>
      <c r="B3339" t="s">
        <v>39</v>
      </c>
      <c r="C3339">
        <v>1</v>
      </c>
      <c r="D3339">
        <f t="shared" si="208"/>
        <v>1</v>
      </c>
      <c r="E3339">
        <v>3</v>
      </c>
      <c r="F3339">
        <f>IF(OR(E3339="",E3339="UNKNOWN",E3339="ERROR"),_xlfn.XLOOKUP(Table2[[#This Row],[Item]],Items_List!A:A,Items_List!B:B),E3339)</f>
        <v>3</v>
      </c>
      <c r="G3339">
        <v>3</v>
      </c>
      <c r="H3339">
        <f t="shared" si="209"/>
        <v>3</v>
      </c>
      <c r="I3339" t="s">
        <v>10</v>
      </c>
      <c r="J3339" t="s">
        <v>15</v>
      </c>
      <c r="K3339" s="1">
        <v>44955</v>
      </c>
      <c r="L3339" s="1" t="str">
        <f>IF(ISNUMBER(Table2[[#This Row],[Transaction Date]]),TEXT(Table2[[#This Row],[Transaction Date]],"mmmm"),"Unknown")</f>
        <v>January</v>
      </c>
      <c r="M3339" s="1" t="str">
        <f>IF(ISNUMBER(Table2[[#This Row],[Transaction Date]]),TEXT(Table2[[#This Row],[Transaction Date]],"dddd"),"Unknown")</f>
        <v>Sunday</v>
      </c>
      <c r="N3339">
        <f t="shared" si="210"/>
        <v>0</v>
      </c>
      <c r="O3339" t="str">
        <f t="shared" si="211"/>
        <v>Actual</v>
      </c>
    </row>
    <row r="3340" spans="1:15" x14ac:dyDescent="0.25">
      <c r="A3340" t="s">
        <v>3765</v>
      </c>
      <c r="B3340" t="s">
        <v>20</v>
      </c>
      <c r="C3340">
        <v>5</v>
      </c>
      <c r="D3340">
        <f t="shared" si="208"/>
        <v>5</v>
      </c>
      <c r="E3340">
        <v>5</v>
      </c>
      <c r="F3340">
        <f>IF(OR(E3340="",E3340="UNKNOWN",E3340="ERROR"),_xlfn.XLOOKUP(Table2[[#This Row],[Item]],Items_List!A:A,Items_List!B:B),E3340)</f>
        <v>5</v>
      </c>
      <c r="G3340">
        <v>25</v>
      </c>
      <c r="H3340">
        <f t="shared" si="209"/>
        <v>25</v>
      </c>
      <c r="I3340" t="s">
        <v>10059</v>
      </c>
      <c r="J3340" t="s">
        <v>10059</v>
      </c>
      <c r="K3340" s="1">
        <v>45218</v>
      </c>
      <c r="L3340" s="1" t="str">
        <f>IF(ISNUMBER(Table2[[#This Row],[Transaction Date]]),TEXT(Table2[[#This Row],[Transaction Date]],"mmmm"),"Unknown")</f>
        <v>October</v>
      </c>
      <c r="M3340" s="1" t="str">
        <f>IF(ISNUMBER(Table2[[#This Row],[Transaction Date]]),TEXT(Table2[[#This Row],[Transaction Date]],"dddd"),"Unknown")</f>
        <v>Thursday</v>
      </c>
      <c r="N3340">
        <f t="shared" si="210"/>
        <v>0</v>
      </c>
      <c r="O3340" t="str">
        <f t="shared" si="211"/>
        <v>Actual</v>
      </c>
    </row>
    <row r="3341" spans="1:15" x14ac:dyDescent="0.25">
      <c r="A3341" t="s">
        <v>3766</v>
      </c>
      <c r="B3341" t="s">
        <v>17</v>
      </c>
      <c r="C3341">
        <v>1</v>
      </c>
      <c r="D3341">
        <f t="shared" si="208"/>
        <v>1</v>
      </c>
      <c r="E3341">
        <v>1</v>
      </c>
      <c r="F3341">
        <f>IF(OR(E3341="",E3341="UNKNOWN",E3341="ERROR"),_xlfn.XLOOKUP(Table2[[#This Row],[Item]],Items_List!A:A,Items_List!B:B),E3341)</f>
        <v>1</v>
      </c>
      <c r="G3341">
        <v>1</v>
      </c>
      <c r="H3341">
        <f t="shared" si="209"/>
        <v>1</v>
      </c>
      <c r="I3341" t="s">
        <v>23</v>
      </c>
      <c r="J3341" t="s">
        <v>10059</v>
      </c>
      <c r="K3341" s="1">
        <v>45083</v>
      </c>
      <c r="L3341" s="1" t="str">
        <f>IF(ISNUMBER(Table2[[#This Row],[Transaction Date]]),TEXT(Table2[[#This Row],[Transaction Date]],"mmmm"),"Unknown")</f>
        <v>June</v>
      </c>
      <c r="M3341" s="1" t="str">
        <f>IF(ISNUMBER(Table2[[#This Row],[Transaction Date]]),TEXT(Table2[[#This Row],[Transaction Date]],"dddd"),"Unknown")</f>
        <v>Tuesday</v>
      </c>
      <c r="N3341">
        <f t="shared" si="210"/>
        <v>0</v>
      </c>
      <c r="O3341" t="str">
        <f t="shared" si="211"/>
        <v>Actual</v>
      </c>
    </row>
    <row r="3342" spans="1:15" x14ac:dyDescent="0.25">
      <c r="A3342" t="s">
        <v>3767</v>
      </c>
      <c r="B3342" t="s">
        <v>17</v>
      </c>
      <c r="C3342">
        <v>5</v>
      </c>
      <c r="D3342">
        <f t="shared" si="208"/>
        <v>5</v>
      </c>
      <c r="E3342">
        <v>1</v>
      </c>
      <c r="F3342">
        <f>IF(OR(E3342="",E3342="UNKNOWN",E3342="ERROR"),_xlfn.XLOOKUP(Table2[[#This Row],[Item]],Items_List!A:A,Items_List!B:B),E3342)</f>
        <v>1</v>
      </c>
      <c r="H3342">
        <f t="shared" si="209"/>
        <v>5</v>
      </c>
      <c r="I3342" t="s">
        <v>10059</v>
      </c>
      <c r="J3342" t="s">
        <v>11</v>
      </c>
      <c r="K3342" s="1">
        <v>44952</v>
      </c>
      <c r="L3342" s="1" t="str">
        <f>IF(ISNUMBER(Table2[[#This Row],[Transaction Date]]),TEXT(Table2[[#This Row],[Transaction Date]],"mmmm"),"Unknown")</f>
        <v>January</v>
      </c>
      <c r="M3342" s="1" t="str">
        <f>IF(ISNUMBER(Table2[[#This Row],[Transaction Date]]),TEXT(Table2[[#This Row],[Transaction Date]],"dddd"),"Unknown")</f>
        <v>Thursday</v>
      </c>
      <c r="N3342">
        <f t="shared" si="210"/>
        <v>1</v>
      </c>
      <c r="O3342" t="str">
        <f t="shared" si="211"/>
        <v>Actual</v>
      </c>
    </row>
    <row r="3343" spans="1:15" x14ac:dyDescent="0.25">
      <c r="A3343" t="s">
        <v>3768</v>
      </c>
      <c r="B3343" t="s">
        <v>20</v>
      </c>
      <c r="C3343">
        <v>5</v>
      </c>
      <c r="D3343">
        <f t="shared" si="208"/>
        <v>5</v>
      </c>
      <c r="E3343">
        <v>5</v>
      </c>
      <c r="F3343">
        <f>IF(OR(E3343="",E3343="UNKNOWN",E3343="ERROR"),_xlfn.XLOOKUP(Table2[[#This Row],[Item]],Items_List!A:A,Items_List!B:B),E3343)</f>
        <v>5</v>
      </c>
      <c r="G3343">
        <v>25</v>
      </c>
      <c r="H3343">
        <f t="shared" si="209"/>
        <v>25</v>
      </c>
      <c r="I3343" t="s">
        <v>10059</v>
      </c>
      <c r="J3343" t="s">
        <v>10059</v>
      </c>
      <c r="K3343" s="1">
        <v>45222</v>
      </c>
      <c r="L3343" s="1" t="str">
        <f>IF(ISNUMBER(Table2[[#This Row],[Transaction Date]]),TEXT(Table2[[#This Row],[Transaction Date]],"mmmm"),"Unknown")</f>
        <v>October</v>
      </c>
      <c r="M3343" s="1" t="str">
        <f>IF(ISNUMBER(Table2[[#This Row],[Transaction Date]]),TEXT(Table2[[#This Row],[Transaction Date]],"dddd"),"Unknown")</f>
        <v>Monday</v>
      </c>
      <c r="N3343">
        <f t="shared" si="210"/>
        <v>0</v>
      </c>
      <c r="O3343" t="str">
        <f t="shared" si="211"/>
        <v>Actual</v>
      </c>
    </row>
    <row r="3344" spans="1:15" x14ac:dyDescent="0.25">
      <c r="A3344" t="s">
        <v>3769</v>
      </c>
      <c r="B3344" t="s">
        <v>13</v>
      </c>
      <c r="C3344">
        <v>5</v>
      </c>
      <c r="D3344">
        <f t="shared" si="208"/>
        <v>5</v>
      </c>
      <c r="E3344">
        <v>3</v>
      </c>
      <c r="F3344">
        <f>IF(OR(E3344="",E3344="UNKNOWN",E3344="ERROR"),_xlfn.XLOOKUP(Table2[[#This Row],[Item]],Items_List!A:A,Items_List!B:B),E3344)</f>
        <v>3</v>
      </c>
      <c r="G3344">
        <v>15</v>
      </c>
      <c r="H3344">
        <f t="shared" si="209"/>
        <v>15</v>
      </c>
      <c r="I3344" t="s">
        <v>10</v>
      </c>
      <c r="J3344" t="s">
        <v>10059</v>
      </c>
      <c r="K3344" s="1">
        <v>45241</v>
      </c>
      <c r="L3344" s="1" t="str">
        <f>IF(ISNUMBER(Table2[[#This Row],[Transaction Date]]),TEXT(Table2[[#This Row],[Transaction Date]],"mmmm"),"Unknown")</f>
        <v>November</v>
      </c>
      <c r="M3344" s="1" t="str">
        <f>IF(ISNUMBER(Table2[[#This Row],[Transaction Date]]),TEXT(Table2[[#This Row],[Transaction Date]],"dddd"),"Unknown")</f>
        <v>Saturday</v>
      </c>
      <c r="N3344">
        <f t="shared" si="210"/>
        <v>0</v>
      </c>
      <c r="O3344" t="str">
        <f t="shared" si="211"/>
        <v>Actual</v>
      </c>
    </row>
    <row r="3345" spans="1:15" x14ac:dyDescent="0.25">
      <c r="A3345" t="s">
        <v>3770</v>
      </c>
      <c r="B3345" t="s">
        <v>17</v>
      </c>
      <c r="C3345">
        <v>4</v>
      </c>
      <c r="D3345">
        <f t="shared" si="208"/>
        <v>4</v>
      </c>
      <c r="E3345">
        <v>1</v>
      </c>
      <c r="F3345">
        <f>IF(OR(E3345="",E3345="UNKNOWN",E3345="ERROR"),_xlfn.XLOOKUP(Table2[[#This Row],[Item]],Items_List!A:A,Items_List!B:B),E3345)</f>
        <v>1</v>
      </c>
      <c r="G3345">
        <v>4</v>
      </c>
      <c r="H3345">
        <f t="shared" si="209"/>
        <v>4</v>
      </c>
      <c r="I3345" t="s">
        <v>10059</v>
      </c>
      <c r="J3345" t="s">
        <v>10059</v>
      </c>
      <c r="K3345" s="1">
        <v>45003</v>
      </c>
      <c r="L3345" s="1" t="str">
        <f>IF(ISNUMBER(Table2[[#This Row],[Transaction Date]]),TEXT(Table2[[#This Row],[Transaction Date]],"mmmm"),"Unknown")</f>
        <v>March</v>
      </c>
      <c r="M3345" s="1" t="str">
        <f>IF(ISNUMBER(Table2[[#This Row],[Transaction Date]]),TEXT(Table2[[#This Row],[Transaction Date]],"dddd"),"Unknown")</f>
        <v>Saturday</v>
      </c>
      <c r="N3345">
        <f t="shared" si="210"/>
        <v>0</v>
      </c>
      <c r="O3345" t="str">
        <f t="shared" si="211"/>
        <v>Actual</v>
      </c>
    </row>
    <row r="3346" spans="1:15" x14ac:dyDescent="0.25">
      <c r="A3346" t="s">
        <v>3771</v>
      </c>
      <c r="B3346" t="s">
        <v>17</v>
      </c>
      <c r="C3346">
        <v>2</v>
      </c>
      <c r="D3346">
        <f t="shared" si="208"/>
        <v>2</v>
      </c>
      <c r="E3346">
        <v>1</v>
      </c>
      <c r="F3346">
        <f>IF(OR(E3346="",E3346="UNKNOWN",E3346="ERROR"),_xlfn.XLOOKUP(Table2[[#This Row],[Item]],Items_List!A:A,Items_List!B:B),E3346)</f>
        <v>1</v>
      </c>
      <c r="G3346" t="s">
        <v>21</v>
      </c>
      <c r="H3346">
        <f t="shared" si="209"/>
        <v>2</v>
      </c>
      <c r="I3346" t="s">
        <v>14</v>
      </c>
      <c r="J3346" t="s">
        <v>10059</v>
      </c>
      <c r="K3346" s="1">
        <v>45022</v>
      </c>
      <c r="L3346" s="1" t="str">
        <f>IF(ISNUMBER(Table2[[#This Row],[Transaction Date]]),TEXT(Table2[[#This Row],[Transaction Date]],"mmmm"),"Unknown")</f>
        <v>April</v>
      </c>
      <c r="M3346" s="1" t="str">
        <f>IF(ISNUMBER(Table2[[#This Row],[Transaction Date]]),TEXT(Table2[[#This Row],[Transaction Date]],"dddd"),"Unknown")</f>
        <v>Thursday</v>
      </c>
      <c r="N3346">
        <f t="shared" si="210"/>
        <v>1</v>
      </c>
      <c r="O3346" t="str">
        <f t="shared" si="211"/>
        <v>Actual</v>
      </c>
    </row>
    <row r="3347" spans="1:15" x14ac:dyDescent="0.25">
      <c r="A3347" t="s">
        <v>3772</v>
      </c>
      <c r="B3347" t="s">
        <v>25</v>
      </c>
      <c r="C3347">
        <v>5</v>
      </c>
      <c r="D3347">
        <f t="shared" si="208"/>
        <v>5</v>
      </c>
      <c r="E3347">
        <v>4</v>
      </c>
      <c r="F3347">
        <f>IF(OR(E3347="",E3347="UNKNOWN",E3347="ERROR"),_xlfn.XLOOKUP(Table2[[#This Row],[Item]],Items_List!A:A,Items_List!B:B),E3347)</f>
        <v>4</v>
      </c>
      <c r="G3347">
        <v>20</v>
      </c>
      <c r="H3347">
        <f t="shared" si="209"/>
        <v>20</v>
      </c>
      <c r="I3347" t="s">
        <v>10059</v>
      </c>
      <c r="J3347" t="s">
        <v>10059</v>
      </c>
      <c r="K3347" s="1">
        <v>45118</v>
      </c>
      <c r="L3347" s="1" t="str">
        <f>IF(ISNUMBER(Table2[[#This Row],[Transaction Date]]),TEXT(Table2[[#This Row],[Transaction Date]],"mmmm"),"Unknown")</f>
        <v>July</v>
      </c>
      <c r="M3347" s="1" t="str">
        <f>IF(ISNUMBER(Table2[[#This Row],[Transaction Date]]),TEXT(Table2[[#This Row],[Transaction Date]],"dddd"),"Unknown")</f>
        <v>Tuesday</v>
      </c>
      <c r="N3347">
        <f t="shared" si="210"/>
        <v>0</v>
      </c>
      <c r="O3347" t="str">
        <f t="shared" si="211"/>
        <v>Actual</v>
      </c>
    </row>
    <row r="3348" spans="1:15" x14ac:dyDescent="0.25">
      <c r="A3348" t="s">
        <v>3773</v>
      </c>
      <c r="B3348" t="s">
        <v>13</v>
      </c>
      <c r="C3348">
        <v>4</v>
      </c>
      <c r="D3348">
        <f t="shared" si="208"/>
        <v>4</v>
      </c>
      <c r="E3348">
        <v>3</v>
      </c>
      <c r="F3348">
        <f>IF(OR(E3348="",E3348="UNKNOWN",E3348="ERROR"),_xlfn.XLOOKUP(Table2[[#This Row],[Item]],Items_List!A:A,Items_List!B:B),E3348)</f>
        <v>3</v>
      </c>
      <c r="G3348">
        <v>12</v>
      </c>
      <c r="H3348">
        <f t="shared" si="209"/>
        <v>12</v>
      </c>
      <c r="I3348" t="s">
        <v>14</v>
      </c>
      <c r="J3348" t="s">
        <v>10059</v>
      </c>
      <c r="K3348" s="1">
        <v>45148</v>
      </c>
      <c r="L3348" s="1" t="str">
        <f>IF(ISNUMBER(Table2[[#This Row],[Transaction Date]]),TEXT(Table2[[#This Row],[Transaction Date]],"mmmm"),"Unknown")</f>
        <v>August</v>
      </c>
      <c r="M3348" s="1" t="str">
        <f>IF(ISNUMBER(Table2[[#This Row],[Transaction Date]]),TEXT(Table2[[#This Row],[Transaction Date]],"dddd"),"Unknown")</f>
        <v>Thursday</v>
      </c>
      <c r="N3348">
        <f t="shared" si="210"/>
        <v>0</v>
      </c>
      <c r="O3348" t="str">
        <f t="shared" si="211"/>
        <v>Actual</v>
      </c>
    </row>
    <row r="3349" spans="1:15" x14ac:dyDescent="0.25">
      <c r="A3349" t="s">
        <v>3774</v>
      </c>
      <c r="B3349" t="s">
        <v>28</v>
      </c>
      <c r="C3349">
        <v>3</v>
      </c>
      <c r="D3349">
        <f t="shared" si="208"/>
        <v>3</v>
      </c>
      <c r="E3349">
        <v>4</v>
      </c>
      <c r="F3349">
        <f>IF(OR(E3349="",E3349="UNKNOWN",E3349="ERROR"),_xlfn.XLOOKUP(Table2[[#This Row],[Item]],Items_List!A:A,Items_List!B:B),E3349)</f>
        <v>4</v>
      </c>
      <c r="G3349">
        <v>12</v>
      </c>
      <c r="H3349">
        <f t="shared" si="209"/>
        <v>12</v>
      </c>
      <c r="I3349" t="s">
        <v>23</v>
      </c>
      <c r="J3349" t="s">
        <v>10059</v>
      </c>
      <c r="K3349" s="1">
        <v>45249</v>
      </c>
      <c r="L3349" s="1" t="str">
        <f>IF(ISNUMBER(Table2[[#This Row],[Transaction Date]]),TEXT(Table2[[#This Row],[Transaction Date]],"mmmm"),"Unknown")</f>
        <v>November</v>
      </c>
      <c r="M3349" s="1" t="str">
        <f>IF(ISNUMBER(Table2[[#This Row],[Transaction Date]]),TEXT(Table2[[#This Row],[Transaction Date]],"dddd"),"Unknown")</f>
        <v>Sunday</v>
      </c>
      <c r="N3349">
        <f t="shared" si="210"/>
        <v>0</v>
      </c>
      <c r="O3349" t="str">
        <f t="shared" si="211"/>
        <v>Actual</v>
      </c>
    </row>
    <row r="3350" spans="1:15" x14ac:dyDescent="0.25">
      <c r="A3350" t="s">
        <v>3775</v>
      </c>
      <c r="B3350" t="s">
        <v>25</v>
      </c>
      <c r="C3350">
        <v>2</v>
      </c>
      <c r="D3350">
        <f t="shared" si="208"/>
        <v>2</v>
      </c>
      <c r="E3350">
        <v>4</v>
      </c>
      <c r="F3350">
        <f>IF(OR(E3350="",E3350="UNKNOWN",E3350="ERROR"),_xlfn.XLOOKUP(Table2[[#This Row],[Item]],Items_List!A:A,Items_List!B:B),E3350)</f>
        <v>4</v>
      </c>
      <c r="G3350">
        <v>8</v>
      </c>
      <c r="H3350">
        <f t="shared" si="209"/>
        <v>8</v>
      </c>
      <c r="I3350" t="s">
        <v>23</v>
      </c>
      <c r="J3350" t="s">
        <v>15</v>
      </c>
      <c r="K3350" s="1">
        <v>44945</v>
      </c>
      <c r="L3350" s="1" t="str">
        <f>IF(ISNUMBER(Table2[[#This Row],[Transaction Date]]),TEXT(Table2[[#This Row],[Transaction Date]],"mmmm"),"Unknown")</f>
        <v>January</v>
      </c>
      <c r="M3350" s="1" t="str">
        <f>IF(ISNUMBER(Table2[[#This Row],[Transaction Date]]),TEXT(Table2[[#This Row],[Transaction Date]],"dddd"),"Unknown")</f>
        <v>Thursday</v>
      </c>
      <c r="N3350">
        <f t="shared" si="210"/>
        <v>0</v>
      </c>
      <c r="O3350" t="str">
        <f t="shared" si="211"/>
        <v>Actual</v>
      </c>
    </row>
    <row r="3351" spans="1:15" x14ac:dyDescent="0.25">
      <c r="A3351" t="s">
        <v>3776</v>
      </c>
      <c r="B3351" t="s">
        <v>39</v>
      </c>
      <c r="C3351">
        <v>1</v>
      </c>
      <c r="D3351">
        <f t="shared" si="208"/>
        <v>1</v>
      </c>
      <c r="E3351">
        <v>3</v>
      </c>
      <c r="F3351">
        <f>IF(OR(E3351="",E3351="UNKNOWN",E3351="ERROR"),_xlfn.XLOOKUP(Table2[[#This Row],[Item]],Items_List!A:A,Items_List!B:B),E3351)</f>
        <v>3</v>
      </c>
      <c r="G3351">
        <v>3</v>
      </c>
      <c r="H3351">
        <f t="shared" si="209"/>
        <v>3</v>
      </c>
      <c r="I3351" t="s">
        <v>23</v>
      </c>
      <c r="J3351" t="s">
        <v>10059</v>
      </c>
      <c r="K3351" s="1">
        <v>45078</v>
      </c>
      <c r="L3351" s="1" t="str">
        <f>IF(ISNUMBER(Table2[[#This Row],[Transaction Date]]),TEXT(Table2[[#This Row],[Transaction Date]],"mmmm"),"Unknown")</f>
        <v>June</v>
      </c>
      <c r="M3351" s="1" t="str">
        <f>IF(ISNUMBER(Table2[[#This Row],[Transaction Date]]),TEXT(Table2[[#This Row],[Transaction Date]],"dddd"),"Unknown")</f>
        <v>Thursday</v>
      </c>
      <c r="N3351">
        <f t="shared" si="210"/>
        <v>0</v>
      </c>
      <c r="O3351" t="str">
        <f t="shared" si="211"/>
        <v>Actual</v>
      </c>
    </row>
    <row r="3352" spans="1:15" x14ac:dyDescent="0.25">
      <c r="A3352" t="s">
        <v>3777</v>
      </c>
      <c r="B3352" t="s">
        <v>17</v>
      </c>
      <c r="C3352">
        <v>4</v>
      </c>
      <c r="D3352">
        <f t="shared" si="208"/>
        <v>4</v>
      </c>
      <c r="E3352">
        <v>1</v>
      </c>
      <c r="F3352">
        <f>IF(OR(E3352="",E3352="UNKNOWN",E3352="ERROR"),_xlfn.XLOOKUP(Table2[[#This Row],[Item]],Items_List!A:A,Items_List!B:B),E3352)</f>
        <v>1</v>
      </c>
      <c r="G3352">
        <v>4</v>
      </c>
      <c r="H3352">
        <f t="shared" si="209"/>
        <v>4</v>
      </c>
      <c r="I3352" t="s">
        <v>10059</v>
      </c>
      <c r="J3352" t="s">
        <v>11</v>
      </c>
      <c r="K3352" s="1">
        <v>45095</v>
      </c>
      <c r="L3352" s="1" t="str">
        <f>IF(ISNUMBER(Table2[[#This Row],[Transaction Date]]),TEXT(Table2[[#This Row],[Transaction Date]],"mmmm"),"Unknown")</f>
        <v>June</v>
      </c>
      <c r="M3352" s="1" t="str">
        <f>IF(ISNUMBER(Table2[[#This Row],[Transaction Date]]),TEXT(Table2[[#This Row],[Transaction Date]],"dddd"),"Unknown")</f>
        <v>Sunday</v>
      </c>
      <c r="N3352">
        <f t="shared" si="210"/>
        <v>0</v>
      </c>
      <c r="O3352" t="str">
        <f t="shared" si="211"/>
        <v>Actual</v>
      </c>
    </row>
    <row r="3353" spans="1:15" x14ac:dyDescent="0.25">
      <c r="A3353" t="s">
        <v>3778</v>
      </c>
      <c r="B3353" t="s">
        <v>28</v>
      </c>
      <c r="C3353">
        <v>4</v>
      </c>
      <c r="D3353">
        <f t="shared" si="208"/>
        <v>4</v>
      </c>
      <c r="E3353">
        <v>4</v>
      </c>
      <c r="F3353">
        <f>IF(OR(E3353="",E3353="UNKNOWN",E3353="ERROR"),_xlfn.XLOOKUP(Table2[[#This Row],[Item]],Items_List!A:A,Items_List!B:B),E3353)</f>
        <v>4</v>
      </c>
      <c r="G3353">
        <v>16</v>
      </c>
      <c r="H3353">
        <f t="shared" si="209"/>
        <v>16</v>
      </c>
      <c r="I3353" t="s">
        <v>14</v>
      </c>
      <c r="J3353" t="s">
        <v>15</v>
      </c>
      <c r="L3353" s="1" t="str">
        <f>IF(ISNUMBER(Table2[[#This Row],[Transaction Date]]),TEXT(Table2[[#This Row],[Transaction Date]],"mmmm"),"Unknown")</f>
        <v>Unknown</v>
      </c>
      <c r="M3353" s="1" t="str">
        <f>IF(ISNUMBER(Table2[[#This Row],[Transaction Date]]),TEXT(Table2[[#This Row],[Transaction Date]],"dddd"),"Unknown")</f>
        <v>Unknown</v>
      </c>
      <c r="N3353">
        <f t="shared" si="210"/>
        <v>0</v>
      </c>
      <c r="O3353" t="str">
        <f t="shared" si="211"/>
        <v>Actual</v>
      </c>
    </row>
    <row r="3354" spans="1:15" x14ac:dyDescent="0.25">
      <c r="A3354" t="s">
        <v>3779</v>
      </c>
      <c r="B3354" t="s">
        <v>13</v>
      </c>
      <c r="C3354">
        <v>4</v>
      </c>
      <c r="D3354">
        <f t="shared" si="208"/>
        <v>4</v>
      </c>
      <c r="E3354">
        <v>3</v>
      </c>
      <c r="F3354">
        <f>IF(OR(E3354="",E3354="UNKNOWN",E3354="ERROR"),_xlfn.XLOOKUP(Table2[[#This Row],[Item]],Items_List!A:A,Items_List!B:B),E3354)</f>
        <v>3</v>
      </c>
      <c r="G3354">
        <v>12</v>
      </c>
      <c r="H3354">
        <f t="shared" si="209"/>
        <v>12</v>
      </c>
      <c r="I3354" t="s">
        <v>10059</v>
      </c>
      <c r="J3354" t="s">
        <v>10059</v>
      </c>
      <c r="K3354" s="1">
        <v>45036</v>
      </c>
      <c r="L3354" s="1" t="str">
        <f>IF(ISNUMBER(Table2[[#This Row],[Transaction Date]]),TEXT(Table2[[#This Row],[Transaction Date]],"mmmm"),"Unknown")</f>
        <v>April</v>
      </c>
      <c r="M3354" s="1" t="str">
        <f>IF(ISNUMBER(Table2[[#This Row],[Transaction Date]]),TEXT(Table2[[#This Row],[Transaction Date]],"dddd"),"Unknown")</f>
        <v>Thursday</v>
      </c>
      <c r="N3354">
        <f t="shared" si="210"/>
        <v>0</v>
      </c>
      <c r="O3354" t="str">
        <f t="shared" si="211"/>
        <v>Actual</v>
      </c>
    </row>
    <row r="3355" spans="1:15" x14ac:dyDescent="0.25">
      <c r="A3355" t="s">
        <v>3781</v>
      </c>
      <c r="B3355" t="s">
        <v>28</v>
      </c>
      <c r="C3355">
        <v>2</v>
      </c>
      <c r="D3355">
        <f t="shared" si="208"/>
        <v>2</v>
      </c>
      <c r="E3355">
        <v>4</v>
      </c>
      <c r="F3355">
        <f>IF(OR(E3355="",E3355="UNKNOWN",E3355="ERROR"),_xlfn.XLOOKUP(Table2[[#This Row],[Item]],Items_List!A:A,Items_List!B:B),E3355)</f>
        <v>4</v>
      </c>
      <c r="G3355">
        <v>8</v>
      </c>
      <c r="H3355">
        <f t="shared" si="209"/>
        <v>8</v>
      </c>
      <c r="I3355" t="s">
        <v>10</v>
      </c>
      <c r="J3355" t="s">
        <v>10059</v>
      </c>
      <c r="K3355" s="1">
        <v>45151</v>
      </c>
      <c r="L3355" s="1" t="str">
        <f>IF(ISNUMBER(Table2[[#This Row],[Transaction Date]]),TEXT(Table2[[#This Row],[Transaction Date]],"mmmm"),"Unknown")</f>
        <v>August</v>
      </c>
      <c r="M3355" s="1" t="str">
        <f>IF(ISNUMBER(Table2[[#This Row],[Transaction Date]]),TEXT(Table2[[#This Row],[Transaction Date]],"dddd"),"Unknown")</f>
        <v>Sunday</v>
      </c>
      <c r="N3355">
        <f t="shared" si="210"/>
        <v>0</v>
      </c>
      <c r="O3355" t="str">
        <f t="shared" si="211"/>
        <v>Actual</v>
      </c>
    </row>
    <row r="3356" spans="1:15" x14ac:dyDescent="0.25">
      <c r="A3356" t="s">
        <v>3783</v>
      </c>
      <c r="B3356" t="s">
        <v>28</v>
      </c>
      <c r="C3356">
        <v>2</v>
      </c>
      <c r="D3356">
        <f t="shared" si="208"/>
        <v>2</v>
      </c>
      <c r="E3356">
        <v>4</v>
      </c>
      <c r="F3356">
        <f>IF(OR(E3356="",E3356="UNKNOWN",E3356="ERROR"),_xlfn.XLOOKUP(Table2[[#This Row],[Item]],Items_List!A:A,Items_List!B:B),E3356)</f>
        <v>4</v>
      </c>
      <c r="G3356">
        <v>8</v>
      </c>
      <c r="H3356">
        <f t="shared" si="209"/>
        <v>8</v>
      </c>
      <c r="I3356" t="s">
        <v>10</v>
      </c>
      <c r="J3356" t="s">
        <v>11</v>
      </c>
      <c r="K3356" s="1">
        <v>45214</v>
      </c>
      <c r="L3356" s="1" t="str">
        <f>IF(ISNUMBER(Table2[[#This Row],[Transaction Date]]),TEXT(Table2[[#This Row],[Transaction Date]],"mmmm"),"Unknown")</f>
        <v>October</v>
      </c>
      <c r="M3356" s="1" t="str">
        <f>IF(ISNUMBER(Table2[[#This Row],[Transaction Date]]),TEXT(Table2[[#This Row],[Transaction Date]],"dddd"),"Unknown")</f>
        <v>Sunday</v>
      </c>
      <c r="N3356">
        <f t="shared" si="210"/>
        <v>0</v>
      </c>
      <c r="O3356" t="str">
        <f t="shared" si="211"/>
        <v>Actual</v>
      </c>
    </row>
    <row r="3357" spans="1:15" x14ac:dyDescent="0.25">
      <c r="A3357" t="s">
        <v>3785</v>
      </c>
      <c r="B3357" t="s">
        <v>20</v>
      </c>
      <c r="C3357" t="s">
        <v>18</v>
      </c>
      <c r="D3357">
        <f t="shared" si="208"/>
        <v>4</v>
      </c>
      <c r="E3357">
        <v>5</v>
      </c>
      <c r="F3357">
        <f>IF(OR(E3357="",E3357="UNKNOWN",E3357="ERROR"),_xlfn.XLOOKUP(Table2[[#This Row],[Item]],Items_List!A:A,Items_List!B:B),E3357)</f>
        <v>5</v>
      </c>
      <c r="G3357">
        <v>20</v>
      </c>
      <c r="H3357">
        <f t="shared" si="209"/>
        <v>20</v>
      </c>
      <c r="I3357" t="s">
        <v>14</v>
      </c>
      <c r="J3357" t="s">
        <v>11</v>
      </c>
      <c r="K3357" s="1">
        <v>45004</v>
      </c>
      <c r="L3357" s="1" t="str">
        <f>IF(ISNUMBER(Table2[[#This Row],[Transaction Date]]),TEXT(Table2[[#This Row],[Transaction Date]],"mmmm"),"Unknown")</f>
        <v>March</v>
      </c>
      <c r="M3357" s="1" t="str">
        <f>IF(ISNUMBER(Table2[[#This Row],[Transaction Date]]),TEXT(Table2[[#This Row],[Transaction Date]],"dddd"),"Unknown")</f>
        <v>Sunday</v>
      </c>
      <c r="N3357">
        <f t="shared" si="210"/>
        <v>1</v>
      </c>
      <c r="O3357" t="str">
        <f t="shared" si="211"/>
        <v>Estimated</v>
      </c>
    </row>
    <row r="3358" spans="1:15" x14ac:dyDescent="0.25">
      <c r="A3358" t="s">
        <v>3786</v>
      </c>
      <c r="B3358" t="s">
        <v>65</v>
      </c>
      <c r="C3358">
        <v>3</v>
      </c>
      <c r="D3358">
        <f t="shared" si="208"/>
        <v>3</v>
      </c>
      <c r="E3358">
        <v>1.5</v>
      </c>
      <c r="F3358">
        <f>IF(OR(E3358="",E3358="UNKNOWN",E3358="ERROR"),_xlfn.XLOOKUP(Table2[[#This Row],[Item]],Items_List!A:A,Items_List!B:B),E3358)</f>
        <v>1.5</v>
      </c>
      <c r="G3358">
        <v>4.5</v>
      </c>
      <c r="H3358">
        <f t="shared" si="209"/>
        <v>4.5</v>
      </c>
      <c r="I3358" t="s">
        <v>23</v>
      </c>
      <c r="J3358" t="s">
        <v>11</v>
      </c>
      <c r="K3358" s="1">
        <v>45089</v>
      </c>
      <c r="L3358" s="1" t="str">
        <f>IF(ISNUMBER(Table2[[#This Row],[Transaction Date]]),TEXT(Table2[[#This Row],[Transaction Date]],"mmmm"),"Unknown")</f>
        <v>June</v>
      </c>
      <c r="M3358" s="1" t="str">
        <f>IF(ISNUMBER(Table2[[#This Row],[Transaction Date]]),TEXT(Table2[[#This Row],[Transaction Date]],"dddd"),"Unknown")</f>
        <v>Monday</v>
      </c>
      <c r="N3358">
        <f t="shared" si="210"/>
        <v>0</v>
      </c>
      <c r="O3358" t="str">
        <f t="shared" si="211"/>
        <v>Actual</v>
      </c>
    </row>
    <row r="3359" spans="1:15" x14ac:dyDescent="0.25">
      <c r="A3359" t="s">
        <v>3788</v>
      </c>
      <c r="B3359" t="s">
        <v>20</v>
      </c>
      <c r="C3359">
        <v>1</v>
      </c>
      <c r="D3359">
        <f t="shared" si="208"/>
        <v>1</v>
      </c>
      <c r="E3359">
        <v>5</v>
      </c>
      <c r="F3359">
        <f>IF(OR(E3359="",E3359="UNKNOWN",E3359="ERROR"),_xlfn.XLOOKUP(Table2[[#This Row],[Item]],Items_List!A:A,Items_List!B:B),E3359)</f>
        <v>5</v>
      </c>
      <c r="G3359">
        <v>5</v>
      </c>
      <c r="H3359">
        <f t="shared" si="209"/>
        <v>5</v>
      </c>
      <c r="I3359" t="s">
        <v>10</v>
      </c>
      <c r="J3359" t="s">
        <v>10059</v>
      </c>
      <c r="K3359" s="1">
        <v>44981</v>
      </c>
      <c r="L3359" s="1" t="str">
        <f>IF(ISNUMBER(Table2[[#This Row],[Transaction Date]]),TEXT(Table2[[#This Row],[Transaction Date]],"mmmm"),"Unknown")</f>
        <v>February</v>
      </c>
      <c r="M3359" s="1" t="str">
        <f>IF(ISNUMBER(Table2[[#This Row],[Transaction Date]]),TEXT(Table2[[#This Row],[Transaction Date]],"dddd"),"Unknown")</f>
        <v>Friday</v>
      </c>
      <c r="N3359">
        <f t="shared" si="210"/>
        <v>0</v>
      </c>
      <c r="O3359" t="str">
        <f t="shared" si="211"/>
        <v>Actual</v>
      </c>
    </row>
    <row r="3360" spans="1:15" x14ac:dyDescent="0.25">
      <c r="A3360" t="s">
        <v>3789</v>
      </c>
      <c r="B3360" t="s">
        <v>65</v>
      </c>
      <c r="C3360">
        <v>5</v>
      </c>
      <c r="D3360">
        <f t="shared" si="208"/>
        <v>5</v>
      </c>
      <c r="E3360">
        <v>1.5</v>
      </c>
      <c r="F3360">
        <f>IF(OR(E3360="",E3360="UNKNOWN",E3360="ERROR"),_xlfn.XLOOKUP(Table2[[#This Row],[Item]],Items_List!A:A,Items_List!B:B),E3360)</f>
        <v>1.5</v>
      </c>
      <c r="G3360">
        <v>7.5</v>
      </c>
      <c r="H3360">
        <f t="shared" si="209"/>
        <v>7.5</v>
      </c>
      <c r="I3360" t="s">
        <v>10</v>
      </c>
      <c r="J3360" t="s">
        <v>15</v>
      </c>
      <c r="K3360" s="1">
        <v>45276</v>
      </c>
      <c r="L3360" s="1" t="str">
        <f>IF(ISNUMBER(Table2[[#This Row],[Transaction Date]]),TEXT(Table2[[#This Row],[Transaction Date]],"mmmm"),"Unknown")</f>
        <v>December</v>
      </c>
      <c r="M3360" s="1" t="str">
        <f>IF(ISNUMBER(Table2[[#This Row],[Transaction Date]]),TEXT(Table2[[#This Row],[Transaction Date]],"dddd"),"Unknown")</f>
        <v>Saturday</v>
      </c>
      <c r="N3360">
        <f t="shared" si="210"/>
        <v>0</v>
      </c>
      <c r="O3360" t="str">
        <f t="shared" si="211"/>
        <v>Actual</v>
      </c>
    </row>
    <row r="3361" spans="1:15" x14ac:dyDescent="0.25">
      <c r="A3361" t="s">
        <v>3790</v>
      </c>
      <c r="B3361" t="s">
        <v>65</v>
      </c>
      <c r="C3361">
        <v>5</v>
      </c>
      <c r="D3361">
        <f t="shared" si="208"/>
        <v>5</v>
      </c>
      <c r="E3361">
        <v>1.5</v>
      </c>
      <c r="F3361">
        <f>IF(OR(E3361="",E3361="UNKNOWN",E3361="ERROR"),_xlfn.XLOOKUP(Table2[[#This Row],[Item]],Items_List!A:A,Items_List!B:B),E3361)</f>
        <v>1.5</v>
      </c>
      <c r="G3361">
        <v>7.5</v>
      </c>
      <c r="H3361">
        <f t="shared" si="209"/>
        <v>7.5</v>
      </c>
      <c r="I3361" t="s">
        <v>14</v>
      </c>
      <c r="J3361" t="s">
        <v>10059</v>
      </c>
      <c r="K3361" s="1">
        <v>45087</v>
      </c>
      <c r="L3361" s="1" t="str">
        <f>IF(ISNUMBER(Table2[[#This Row],[Transaction Date]]),TEXT(Table2[[#This Row],[Transaction Date]],"mmmm"),"Unknown")</f>
        <v>June</v>
      </c>
      <c r="M3361" s="1" t="str">
        <f>IF(ISNUMBER(Table2[[#This Row],[Transaction Date]]),TEXT(Table2[[#This Row],[Transaction Date]],"dddd"),"Unknown")</f>
        <v>Saturday</v>
      </c>
      <c r="N3361">
        <f t="shared" si="210"/>
        <v>0</v>
      </c>
      <c r="O3361" t="str">
        <f t="shared" si="211"/>
        <v>Actual</v>
      </c>
    </row>
    <row r="3362" spans="1:15" x14ac:dyDescent="0.25">
      <c r="A3362" t="s">
        <v>3791</v>
      </c>
      <c r="B3362" t="s">
        <v>65</v>
      </c>
      <c r="C3362">
        <v>4</v>
      </c>
      <c r="D3362">
        <f t="shared" si="208"/>
        <v>4</v>
      </c>
      <c r="E3362">
        <v>1.5</v>
      </c>
      <c r="F3362">
        <f>IF(OR(E3362="",E3362="UNKNOWN",E3362="ERROR"),_xlfn.XLOOKUP(Table2[[#This Row],[Item]],Items_List!A:A,Items_List!B:B),E3362)</f>
        <v>1.5</v>
      </c>
      <c r="G3362">
        <v>6</v>
      </c>
      <c r="H3362">
        <f t="shared" si="209"/>
        <v>6</v>
      </c>
      <c r="I3362" t="s">
        <v>23</v>
      </c>
      <c r="J3362" t="s">
        <v>11</v>
      </c>
      <c r="K3362" s="1">
        <v>45070</v>
      </c>
      <c r="L3362" s="1" t="str">
        <f>IF(ISNUMBER(Table2[[#This Row],[Transaction Date]]),TEXT(Table2[[#This Row],[Transaction Date]],"mmmm"),"Unknown")</f>
        <v>May</v>
      </c>
      <c r="M3362" s="1" t="str">
        <f>IF(ISNUMBER(Table2[[#This Row],[Transaction Date]]),TEXT(Table2[[#This Row],[Transaction Date]],"dddd"),"Unknown")</f>
        <v>Wednesday</v>
      </c>
      <c r="N3362">
        <f t="shared" si="210"/>
        <v>0</v>
      </c>
      <c r="O3362" t="str">
        <f t="shared" si="211"/>
        <v>Actual</v>
      </c>
    </row>
    <row r="3363" spans="1:15" x14ac:dyDescent="0.25">
      <c r="A3363" t="s">
        <v>3792</v>
      </c>
      <c r="B3363" t="s">
        <v>65</v>
      </c>
      <c r="C3363">
        <v>5</v>
      </c>
      <c r="D3363">
        <f t="shared" si="208"/>
        <v>5</v>
      </c>
      <c r="E3363">
        <v>1.5</v>
      </c>
      <c r="F3363">
        <f>IF(OR(E3363="",E3363="UNKNOWN",E3363="ERROR"),_xlfn.XLOOKUP(Table2[[#This Row],[Item]],Items_List!A:A,Items_List!B:B),E3363)</f>
        <v>1.5</v>
      </c>
      <c r="G3363">
        <v>7.5</v>
      </c>
      <c r="H3363">
        <f t="shared" si="209"/>
        <v>7.5</v>
      </c>
      <c r="I3363" t="s">
        <v>10059</v>
      </c>
      <c r="J3363" t="s">
        <v>15</v>
      </c>
      <c r="L3363" s="1" t="str">
        <f>IF(ISNUMBER(Table2[[#This Row],[Transaction Date]]),TEXT(Table2[[#This Row],[Transaction Date]],"mmmm"),"Unknown")</f>
        <v>Unknown</v>
      </c>
      <c r="M3363" s="1" t="str">
        <f>IF(ISNUMBER(Table2[[#This Row],[Transaction Date]]),TEXT(Table2[[#This Row],[Transaction Date]],"dddd"),"Unknown")</f>
        <v>Unknown</v>
      </c>
      <c r="N3363">
        <f t="shared" si="210"/>
        <v>0</v>
      </c>
      <c r="O3363" t="str">
        <f t="shared" si="211"/>
        <v>Actual</v>
      </c>
    </row>
    <row r="3364" spans="1:15" x14ac:dyDescent="0.25">
      <c r="A3364" t="s">
        <v>3793</v>
      </c>
      <c r="B3364" t="s">
        <v>39</v>
      </c>
      <c r="C3364">
        <v>3</v>
      </c>
      <c r="D3364">
        <f t="shared" si="208"/>
        <v>3</v>
      </c>
      <c r="E3364">
        <v>3</v>
      </c>
      <c r="F3364">
        <f>IF(OR(E3364="",E3364="UNKNOWN",E3364="ERROR"),_xlfn.XLOOKUP(Table2[[#This Row],[Item]],Items_List!A:A,Items_List!B:B),E3364)</f>
        <v>3</v>
      </c>
      <c r="G3364">
        <v>9</v>
      </c>
      <c r="H3364">
        <f t="shared" si="209"/>
        <v>9</v>
      </c>
      <c r="I3364" t="s">
        <v>10</v>
      </c>
      <c r="J3364" t="s">
        <v>11</v>
      </c>
      <c r="K3364" s="1">
        <v>44998</v>
      </c>
      <c r="L3364" s="1" t="str">
        <f>IF(ISNUMBER(Table2[[#This Row],[Transaction Date]]),TEXT(Table2[[#This Row],[Transaction Date]],"mmmm"),"Unknown")</f>
        <v>March</v>
      </c>
      <c r="M3364" s="1" t="str">
        <f>IF(ISNUMBER(Table2[[#This Row],[Transaction Date]]),TEXT(Table2[[#This Row],[Transaction Date]],"dddd"),"Unknown")</f>
        <v>Monday</v>
      </c>
      <c r="N3364">
        <f t="shared" si="210"/>
        <v>0</v>
      </c>
      <c r="O3364" t="str">
        <f t="shared" si="211"/>
        <v>Actual</v>
      </c>
    </row>
    <row r="3365" spans="1:15" x14ac:dyDescent="0.25">
      <c r="A3365" t="s">
        <v>3794</v>
      </c>
      <c r="B3365" t="s">
        <v>20</v>
      </c>
      <c r="C3365">
        <v>2</v>
      </c>
      <c r="D3365">
        <f t="shared" si="208"/>
        <v>2</v>
      </c>
      <c r="E3365">
        <v>5</v>
      </c>
      <c r="F3365">
        <f>IF(OR(E3365="",E3365="UNKNOWN",E3365="ERROR"),_xlfn.XLOOKUP(Table2[[#This Row],[Item]],Items_List!A:A,Items_List!B:B),E3365)</f>
        <v>5</v>
      </c>
      <c r="G3365">
        <v>10</v>
      </c>
      <c r="H3365">
        <f t="shared" si="209"/>
        <v>10</v>
      </c>
      <c r="I3365" t="s">
        <v>23</v>
      </c>
      <c r="J3365" t="s">
        <v>10059</v>
      </c>
      <c r="K3365" s="1">
        <v>45130</v>
      </c>
      <c r="L3365" s="1" t="str">
        <f>IF(ISNUMBER(Table2[[#This Row],[Transaction Date]]),TEXT(Table2[[#This Row],[Transaction Date]],"mmmm"),"Unknown")</f>
        <v>July</v>
      </c>
      <c r="M3365" s="1" t="str">
        <f>IF(ISNUMBER(Table2[[#This Row],[Transaction Date]]),TEXT(Table2[[#This Row],[Transaction Date]],"dddd"),"Unknown")</f>
        <v>Sunday</v>
      </c>
      <c r="N3365">
        <f t="shared" si="210"/>
        <v>0</v>
      </c>
      <c r="O3365" t="str">
        <f t="shared" si="211"/>
        <v>Actual</v>
      </c>
    </row>
    <row r="3366" spans="1:15" x14ac:dyDescent="0.25">
      <c r="A3366" t="s">
        <v>3795</v>
      </c>
      <c r="B3366" t="s">
        <v>28</v>
      </c>
      <c r="C3366">
        <v>4</v>
      </c>
      <c r="D3366">
        <f t="shared" si="208"/>
        <v>4</v>
      </c>
      <c r="E3366">
        <v>4</v>
      </c>
      <c r="F3366">
        <f>IF(OR(E3366="",E3366="UNKNOWN",E3366="ERROR"),_xlfn.XLOOKUP(Table2[[#This Row],[Item]],Items_List!A:A,Items_List!B:B),E3366)</f>
        <v>4</v>
      </c>
      <c r="G3366">
        <v>16</v>
      </c>
      <c r="H3366">
        <f t="shared" si="209"/>
        <v>16</v>
      </c>
      <c r="I3366" t="s">
        <v>10059</v>
      </c>
      <c r="J3366" t="s">
        <v>11</v>
      </c>
      <c r="K3366" s="1">
        <v>45142</v>
      </c>
      <c r="L3366" s="1" t="str">
        <f>IF(ISNUMBER(Table2[[#This Row],[Transaction Date]]),TEXT(Table2[[#This Row],[Transaction Date]],"mmmm"),"Unknown")</f>
        <v>August</v>
      </c>
      <c r="M3366" s="1" t="str">
        <f>IF(ISNUMBER(Table2[[#This Row],[Transaction Date]]),TEXT(Table2[[#This Row],[Transaction Date]],"dddd"),"Unknown")</f>
        <v>Friday</v>
      </c>
      <c r="N3366">
        <f t="shared" si="210"/>
        <v>0</v>
      </c>
      <c r="O3366" t="str">
        <f t="shared" si="211"/>
        <v>Actual</v>
      </c>
    </row>
    <row r="3367" spans="1:15" x14ac:dyDescent="0.25">
      <c r="A3367" t="s">
        <v>3796</v>
      </c>
      <c r="B3367" t="s">
        <v>20</v>
      </c>
      <c r="C3367" t="s">
        <v>18</v>
      </c>
      <c r="D3367">
        <f t="shared" si="208"/>
        <v>4</v>
      </c>
      <c r="E3367">
        <v>5</v>
      </c>
      <c r="F3367">
        <f>IF(OR(E3367="",E3367="UNKNOWN",E3367="ERROR"),_xlfn.XLOOKUP(Table2[[#This Row],[Item]],Items_List!A:A,Items_List!B:B),E3367)</f>
        <v>5</v>
      </c>
      <c r="G3367">
        <v>20</v>
      </c>
      <c r="H3367">
        <f t="shared" si="209"/>
        <v>20</v>
      </c>
      <c r="I3367" t="s">
        <v>10</v>
      </c>
      <c r="J3367" t="s">
        <v>15</v>
      </c>
      <c r="K3367" s="1">
        <v>44989</v>
      </c>
      <c r="L3367" s="1" t="str">
        <f>IF(ISNUMBER(Table2[[#This Row],[Transaction Date]]),TEXT(Table2[[#This Row],[Transaction Date]],"mmmm"),"Unknown")</f>
        <v>March</v>
      </c>
      <c r="M3367" s="1" t="str">
        <f>IF(ISNUMBER(Table2[[#This Row],[Transaction Date]]),TEXT(Table2[[#This Row],[Transaction Date]],"dddd"),"Unknown")</f>
        <v>Saturday</v>
      </c>
      <c r="N3367">
        <f t="shared" si="210"/>
        <v>1</v>
      </c>
      <c r="O3367" t="str">
        <f t="shared" si="211"/>
        <v>Estimated</v>
      </c>
    </row>
    <row r="3368" spans="1:15" x14ac:dyDescent="0.25">
      <c r="A3368" t="s">
        <v>3798</v>
      </c>
      <c r="B3368" t="s">
        <v>20</v>
      </c>
      <c r="C3368">
        <v>5</v>
      </c>
      <c r="D3368">
        <f t="shared" si="208"/>
        <v>5</v>
      </c>
      <c r="E3368">
        <v>5</v>
      </c>
      <c r="F3368">
        <f>IF(OR(E3368="",E3368="UNKNOWN",E3368="ERROR"),_xlfn.XLOOKUP(Table2[[#This Row],[Item]],Items_List!A:A,Items_List!B:B),E3368)</f>
        <v>5</v>
      </c>
      <c r="G3368" t="s">
        <v>18</v>
      </c>
      <c r="H3368">
        <f t="shared" si="209"/>
        <v>25</v>
      </c>
      <c r="I3368" t="s">
        <v>23</v>
      </c>
      <c r="J3368" t="s">
        <v>15</v>
      </c>
      <c r="K3368" s="1">
        <v>45239</v>
      </c>
      <c r="L3368" s="1" t="str">
        <f>IF(ISNUMBER(Table2[[#This Row],[Transaction Date]]),TEXT(Table2[[#This Row],[Transaction Date]],"mmmm"),"Unknown")</f>
        <v>November</v>
      </c>
      <c r="M3368" s="1" t="str">
        <f>IF(ISNUMBER(Table2[[#This Row],[Transaction Date]]),TEXT(Table2[[#This Row],[Transaction Date]],"dddd"),"Unknown")</f>
        <v>Thursday</v>
      </c>
      <c r="N3368">
        <f t="shared" si="210"/>
        <v>1</v>
      </c>
      <c r="O3368" t="str">
        <f t="shared" si="211"/>
        <v>Actual</v>
      </c>
    </row>
    <row r="3369" spans="1:15" x14ac:dyDescent="0.25">
      <c r="A3369" t="s">
        <v>3799</v>
      </c>
      <c r="B3369" t="s">
        <v>9</v>
      </c>
      <c r="C3369">
        <v>5</v>
      </c>
      <c r="D3369">
        <f t="shared" si="208"/>
        <v>5</v>
      </c>
      <c r="E3369">
        <v>2</v>
      </c>
      <c r="F3369">
        <f>IF(OR(E3369="",E3369="UNKNOWN",E3369="ERROR"),_xlfn.XLOOKUP(Table2[[#This Row],[Item]],Items_List!A:A,Items_List!B:B),E3369)</f>
        <v>2</v>
      </c>
      <c r="G3369">
        <v>10</v>
      </c>
      <c r="H3369">
        <f t="shared" si="209"/>
        <v>10</v>
      </c>
      <c r="I3369" t="s">
        <v>10059</v>
      </c>
      <c r="J3369" t="s">
        <v>11</v>
      </c>
      <c r="K3369" s="1">
        <v>44979</v>
      </c>
      <c r="L3369" s="1" t="str">
        <f>IF(ISNUMBER(Table2[[#This Row],[Transaction Date]]),TEXT(Table2[[#This Row],[Transaction Date]],"mmmm"),"Unknown")</f>
        <v>February</v>
      </c>
      <c r="M3369" s="1" t="str">
        <f>IF(ISNUMBER(Table2[[#This Row],[Transaction Date]]),TEXT(Table2[[#This Row],[Transaction Date]],"dddd"),"Unknown")</f>
        <v>Wednesday</v>
      </c>
      <c r="N3369">
        <f t="shared" si="210"/>
        <v>0</v>
      </c>
      <c r="O3369" t="str">
        <f t="shared" si="211"/>
        <v>Actual</v>
      </c>
    </row>
    <row r="3370" spans="1:15" x14ac:dyDescent="0.25">
      <c r="A3370" t="s">
        <v>3800</v>
      </c>
      <c r="B3370" t="s">
        <v>13</v>
      </c>
      <c r="C3370">
        <v>3</v>
      </c>
      <c r="D3370">
        <f t="shared" si="208"/>
        <v>3</v>
      </c>
      <c r="E3370">
        <v>3</v>
      </c>
      <c r="F3370">
        <f>IF(OR(E3370="",E3370="UNKNOWN",E3370="ERROR"),_xlfn.XLOOKUP(Table2[[#This Row],[Item]],Items_List!A:A,Items_List!B:B),E3370)</f>
        <v>3</v>
      </c>
      <c r="G3370">
        <v>9</v>
      </c>
      <c r="H3370">
        <f t="shared" si="209"/>
        <v>9</v>
      </c>
      <c r="I3370" t="s">
        <v>23</v>
      </c>
      <c r="J3370" t="s">
        <v>11</v>
      </c>
      <c r="K3370" s="1">
        <v>44956</v>
      </c>
      <c r="L3370" s="1" t="str">
        <f>IF(ISNUMBER(Table2[[#This Row],[Transaction Date]]),TEXT(Table2[[#This Row],[Transaction Date]],"mmmm"),"Unknown")</f>
        <v>January</v>
      </c>
      <c r="M3370" s="1" t="str">
        <f>IF(ISNUMBER(Table2[[#This Row],[Transaction Date]]),TEXT(Table2[[#This Row],[Transaction Date]],"dddd"),"Unknown")</f>
        <v>Monday</v>
      </c>
      <c r="N3370">
        <f t="shared" si="210"/>
        <v>0</v>
      </c>
      <c r="O3370" t="str">
        <f t="shared" si="211"/>
        <v>Actual</v>
      </c>
    </row>
    <row r="3371" spans="1:15" x14ac:dyDescent="0.25">
      <c r="A3371" t="s">
        <v>3801</v>
      </c>
      <c r="B3371" t="s">
        <v>20</v>
      </c>
      <c r="C3371">
        <v>2</v>
      </c>
      <c r="D3371">
        <f t="shared" si="208"/>
        <v>2</v>
      </c>
      <c r="E3371">
        <v>5</v>
      </c>
      <c r="F3371">
        <f>IF(OR(E3371="",E3371="UNKNOWN",E3371="ERROR"),_xlfn.XLOOKUP(Table2[[#This Row],[Item]],Items_List!A:A,Items_List!B:B),E3371)</f>
        <v>5</v>
      </c>
      <c r="G3371">
        <v>10</v>
      </c>
      <c r="H3371">
        <f t="shared" si="209"/>
        <v>10</v>
      </c>
      <c r="I3371" t="s">
        <v>10059</v>
      </c>
      <c r="J3371" t="s">
        <v>15</v>
      </c>
      <c r="K3371" s="1">
        <v>45153</v>
      </c>
      <c r="L3371" s="1" t="str">
        <f>IF(ISNUMBER(Table2[[#This Row],[Transaction Date]]),TEXT(Table2[[#This Row],[Transaction Date]],"mmmm"),"Unknown")</f>
        <v>August</v>
      </c>
      <c r="M3371" s="1" t="str">
        <f>IF(ISNUMBER(Table2[[#This Row],[Transaction Date]]),TEXT(Table2[[#This Row],[Transaction Date]],"dddd"),"Unknown")</f>
        <v>Tuesday</v>
      </c>
      <c r="N3371">
        <f t="shared" si="210"/>
        <v>0</v>
      </c>
      <c r="O3371" t="str">
        <f t="shared" si="211"/>
        <v>Actual</v>
      </c>
    </row>
    <row r="3372" spans="1:15" x14ac:dyDescent="0.25">
      <c r="A3372" t="s">
        <v>3803</v>
      </c>
      <c r="B3372" t="s">
        <v>17</v>
      </c>
      <c r="C3372">
        <v>2</v>
      </c>
      <c r="D3372">
        <f t="shared" si="208"/>
        <v>2</v>
      </c>
      <c r="E3372">
        <v>1</v>
      </c>
      <c r="F3372">
        <f>IF(OR(E3372="",E3372="UNKNOWN",E3372="ERROR"),_xlfn.XLOOKUP(Table2[[#This Row],[Item]],Items_List!A:A,Items_List!B:B),E3372)</f>
        <v>1</v>
      </c>
      <c r="G3372">
        <v>2</v>
      </c>
      <c r="H3372">
        <f t="shared" si="209"/>
        <v>2</v>
      </c>
      <c r="I3372" t="s">
        <v>23</v>
      </c>
      <c r="J3372" t="s">
        <v>10059</v>
      </c>
      <c r="K3372" s="1">
        <v>45151</v>
      </c>
      <c r="L3372" s="1" t="str">
        <f>IF(ISNUMBER(Table2[[#This Row],[Transaction Date]]),TEXT(Table2[[#This Row],[Transaction Date]],"mmmm"),"Unknown")</f>
        <v>August</v>
      </c>
      <c r="M3372" s="1" t="str">
        <f>IF(ISNUMBER(Table2[[#This Row],[Transaction Date]]),TEXT(Table2[[#This Row],[Transaction Date]],"dddd"),"Unknown")</f>
        <v>Sunday</v>
      </c>
      <c r="N3372">
        <f t="shared" si="210"/>
        <v>0</v>
      </c>
      <c r="O3372" t="str">
        <f t="shared" si="211"/>
        <v>Actual</v>
      </c>
    </row>
    <row r="3373" spans="1:15" x14ac:dyDescent="0.25">
      <c r="A3373" t="s">
        <v>3804</v>
      </c>
      <c r="B3373" t="s">
        <v>9</v>
      </c>
      <c r="C3373">
        <v>2</v>
      </c>
      <c r="D3373">
        <f t="shared" si="208"/>
        <v>2</v>
      </c>
      <c r="E3373">
        <v>2</v>
      </c>
      <c r="F3373">
        <f>IF(OR(E3373="",E3373="UNKNOWN",E3373="ERROR"),_xlfn.XLOOKUP(Table2[[#This Row],[Item]],Items_List!A:A,Items_List!B:B),E3373)</f>
        <v>2</v>
      </c>
      <c r="G3373">
        <v>4</v>
      </c>
      <c r="H3373">
        <f t="shared" si="209"/>
        <v>4</v>
      </c>
      <c r="I3373" t="s">
        <v>10059</v>
      </c>
      <c r="J3373" t="s">
        <v>10059</v>
      </c>
      <c r="K3373" s="1">
        <v>44977</v>
      </c>
      <c r="L3373" s="1" t="str">
        <f>IF(ISNUMBER(Table2[[#This Row],[Transaction Date]]),TEXT(Table2[[#This Row],[Transaction Date]],"mmmm"),"Unknown")</f>
        <v>February</v>
      </c>
      <c r="M3373" s="1" t="str">
        <f>IF(ISNUMBER(Table2[[#This Row],[Transaction Date]]),TEXT(Table2[[#This Row],[Transaction Date]],"dddd"),"Unknown")</f>
        <v>Monday</v>
      </c>
      <c r="N3373">
        <f t="shared" si="210"/>
        <v>0</v>
      </c>
      <c r="O3373" t="str">
        <f t="shared" si="211"/>
        <v>Actual</v>
      </c>
    </row>
    <row r="3374" spans="1:15" x14ac:dyDescent="0.25">
      <c r="A3374" t="s">
        <v>3805</v>
      </c>
      <c r="B3374" t="s">
        <v>28</v>
      </c>
      <c r="C3374">
        <v>4</v>
      </c>
      <c r="D3374">
        <f t="shared" si="208"/>
        <v>4</v>
      </c>
      <c r="E3374">
        <v>4</v>
      </c>
      <c r="F3374">
        <f>IF(OR(E3374="",E3374="UNKNOWN",E3374="ERROR"),_xlfn.XLOOKUP(Table2[[#This Row],[Item]],Items_List!A:A,Items_List!B:B),E3374)</f>
        <v>4</v>
      </c>
      <c r="G3374">
        <v>16</v>
      </c>
      <c r="H3374">
        <f t="shared" si="209"/>
        <v>16</v>
      </c>
      <c r="I3374" t="s">
        <v>10059</v>
      </c>
      <c r="J3374" t="s">
        <v>10059</v>
      </c>
      <c r="K3374" s="1">
        <v>45274</v>
      </c>
      <c r="L3374" s="1" t="str">
        <f>IF(ISNUMBER(Table2[[#This Row],[Transaction Date]]),TEXT(Table2[[#This Row],[Transaction Date]],"mmmm"),"Unknown")</f>
        <v>December</v>
      </c>
      <c r="M3374" s="1" t="str">
        <f>IF(ISNUMBER(Table2[[#This Row],[Transaction Date]]),TEXT(Table2[[#This Row],[Transaction Date]],"dddd"),"Unknown")</f>
        <v>Thursday</v>
      </c>
      <c r="N3374">
        <f t="shared" si="210"/>
        <v>0</v>
      </c>
      <c r="O3374" t="str">
        <f t="shared" si="211"/>
        <v>Actual</v>
      </c>
    </row>
    <row r="3375" spans="1:15" x14ac:dyDescent="0.25">
      <c r="A3375" t="s">
        <v>3806</v>
      </c>
      <c r="B3375" t="s">
        <v>28</v>
      </c>
      <c r="C3375">
        <v>4</v>
      </c>
      <c r="D3375">
        <f t="shared" si="208"/>
        <v>4</v>
      </c>
      <c r="E3375">
        <v>4</v>
      </c>
      <c r="F3375">
        <f>IF(OR(E3375="",E3375="UNKNOWN",E3375="ERROR"),_xlfn.XLOOKUP(Table2[[#This Row],[Item]],Items_List!A:A,Items_List!B:B),E3375)</f>
        <v>4</v>
      </c>
      <c r="G3375">
        <v>16</v>
      </c>
      <c r="H3375">
        <f t="shared" si="209"/>
        <v>16</v>
      </c>
      <c r="I3375" t="s">
        <v>10059</v>
      </c>
      <c r="J3375" t="s">
        <v>10059</v>
      </c>
      <c r="K3375" s="1">
        <v>45075</v>
      </c>
      <c r="L3375" s="1" t="str">
        <f>IF(ISNUMBER(Table2[[#This Row],[Transaction Date]]),TEXT(Table2[[#This Row],[Transaction Date]],"mmmm"),"Unknown")</f>
        <v>May</v>
      </c>
      <c r="M3375" s="1" t="str">
        <f>IF(ISNUMBER(Table2[[#This Row],[Transaction Date]]),TEXT(Table2[[#This Row],[Transaction Date]],"dddd"),"Unknown")</f>
        <v>Monday</v>
      </c>
      <c r="N3375">
        <f t="shared" si="210"/>
        <v>0</v>
      </c>
      <c r="O3375" t="str">
        <f t="shared" si="211"/>
        <v>Actual</v>
      </c>
    </row>
    <row r="3376" spans="1:15" x14ac:dyDescent="0.25">
      <c r="A3376" t="s">
        <v>3807</v>
      </c>
      <c r="B3376" t="s">
        <v>9</v>
      </c>
      <c r="C3376">
        <v>5</v>
      </c>
      <c r="D3376">
        <f t="shared" si="208"/>
        <v>5</v>
      </c>
      <c r="E3376">
        <v>2</v>
      </c>
      <c r="F3376">
        <f>IF(OR(E3376="",E3376="UNKNOWN",E3376="ERROR"),_xlfn.XLOOKUP(Table2[[#This Row],[Item]],Items_List!A:A,Items_List!B:B),E3376)</f>
        <v>2</v>
      </c>
      <c r="G3376">
        <v>10</v>
      </c>
      <c r="H3376">
        <f t="shared" si="209"/>
        <v>10</v>
      </c>
      <c r="I3376" t="s">
        <v>10059</v>
      </c>
      <c r="J3376" t="s">
        <v>11</v>
      </c>
      <c r="K3376" s="1">
        <v>45131</v>
      </c>
      <c r="L3376" s="1" t="str">
        <f>IF(ISNUMBER(Table2[[#This Row],[Transaction Date]]),TEXT(Table2[[#This Row],[Transaction Date]],"mmmm"),"Unknown")</f>
        <v>July</v>
      </c>
      <c r="M3376" s="1" t="str">
        <f>IF(ISNUMBER(Table2[[#This Row],[Transaction Date]]),TEXT(Table2[[#This Row],[Transaction Date]],"dddd"),"Unknown")</f>
        <v>Monday</v>
      </c>
      <c r="N3376">
        <f t="shared" si="210"/>
        <v>0</v>
      </c>
      <c r="O3376" t="str">
        <f t="shared" si="211"/>
        <v>Actual</v>
      </c>
    </row>
    <row r="3377" spans="1:15" x14ac:dyDescent="0.25">
      <c r="A3377" t="s">
        <v>3808</v>
      </c>
      <c r="B3377" t="s">
        <v>28</v>
      </c>
      <c r="C3377">
        <v>3</v>
      </c>
      <c r="D3377">
        <f t="shared" si="208"/>
        <v>3</v>
      </c>
      <c r="E3377">
        <v>4</v>
      </c>
      <c r="F3377">
        <f>IF(OR(E3377="",E3377="UNKNOWN",E3377="ERROR"),_xlfn.XLOOKUP(Table2[[#This Row],[Item]],Items_List!A:A,Items_List!B:B),E3377)</f>
        <v>4</v>
      </c>
      <c r="G3377">
        <v>12</v>
      </c>
      <c r="H3377">
        <f t="shared" si="209"/>
        <v>12</v>
      </c>
      <c r="I3377" t="s">
        <v>23</v>
      </c>
      <c r="J3377" t="s">
        <v>10059</v>
      </c>
      <c r="K3377" s="1">
        <v>45263</v>
      </c>
      <c r="L3377" s="1" t="str">
        <f>IF(ISNUMBER(Table2[[#This Row],[Transaction Date]]),TEXT(Table2[[#This Row],[Transaction Date]],"mmmm"),"Unknown")</f>
        <v>December</v>
      </c>
      <c r="M3377" s="1" t="str">
        <f>IF(ISNUMBER(Table2[[#This Row],[Transaction Date]]),TEXT(Table2[[#This Row],[Transaction Date]],"dddd"),"Unknown")</f>
        <v>Sunday</v>
      </c>
      <c r="N3377">
        <f t="shared" si="210"/>
        <v>0</v>
      </c>
      <c r="O3377" t="str">
        <f t="shared" si="211"/>
        <v>Actual</v>
      </c>
    </row>
    <row r="3378" spans="1:15" x14ac:dyDescent="0.25">
      <c r="A3378" t="s">
        <v>3809</v>
      </c>
      <c r="B3378" t="s">
        <v>25</v>
      </c>
      <c r="C3378">
        <v>3</v>
      </c>
      <c r="D3378">
        <f t="shared" si="208"/>
        <v>3</v>
      </c>
      <c r="E3378">
        <v>4</v>
      </c>
      <c r="F3378">
        <f>IF(OR(E3378="",E3378="UNKNOWN",E3378="ERROR"),_xlfn.XLOOKUP(Table2[[#This Row],[Item]],Items_List!A:A,Items_List!B:B),E3378)</f>
        <v>4</v>
      </c>
      <c r="G3378">
        <v>12</v>
      </c>
      <c r="H3378">
        <f t="shared" si="209"/>
        <v>12</v>
      </c>
      <c r="I3378" t="s">
        <v>10059</v>
      </c>
      <c r="J3378" t="s">
        <v>11</v>
      </c>
      <c r="K3378" s="1">
        <v>45246</v>
      </c>
      <c r="L3378" s="1" t="str">
        <f>IF(ISNUMBER(Table2[[#This Row],[Transaction Date]]),TEXT(Table2[[#This Row],[Transaction Date]],"mmmm"),"Unknown")</f>
        <v>November</v>
      </c>
      <c r="M3378" s="1" t="str">
        <f>IF(ISNUMBER(Table2[[#This Row],[Transaction Date]]),TEXT(Table2[[#This Row],[Transaction Date]],"dddd"),"Unknown")</f>
        <v>Thursday</v>
      </c>
      <c r="N3378">
        <f t="shared" si="210"/>
        <v>0</v>
      </c>
      <c r="O3378" t="str">
        <f t="shared" si="211"/>
        <v>Actual</v>
      </c>
    </row>
    <row r="3379" spans="1:15" x14ac:dyDescent="0.25">
      <c r="A3379" t="s">
        <v>3810</v>
      </c>
      <c r="B3379" t="s">
        <v>39</v>
      </c>
      <c r="C3379">
        <v>3</v>
      </c>
      <c r="D3379">
        <f t="shared" si="208"/>
        <v>3</v>
      </c>
      <c r="E3379">
        <v>3</v>
      </c>
      <c r="F3379">
        <f>IF(OR(E3379="",E3379="UNKNOWN",E3379="ERROR"),_xlfn.XLOOKUP(Table2[[#This Row],[Item]],Items_List!A:A,Items_List!B:B),E3379)</f>
        <v>3</v>
      </c>
      <c r="G3379">
        <v>9</v>
      </c>
      <c r="H3379">
        <f t="shared" si="209"/>
        <v>9</v>
      </c>
      <c r="I3379" t="s">
        <v>10</v>
      </c>
      <c r="J3379" t="s">
        <v>10059</v>
      </c>
      <c r="K3379" s="1">
        <v>45253</v>
      </c>
      <c r="L3379" s="1" t="str">
        <f>IF(ISNUMBER(Table2[[#This Row],[Transaction Date]]),TEXT(Table2[[#This Row],[Transaction Date]],"mmmm"),"Unknown")</f>
        <v>November</v>
      </c>
      <c r="M3379" s="1" t="str">
        <f>IF(ISNUMBER(Table2[[#This Row],[Transaction Date]]),TEXT(Table2[[#This Row],[Transaction Date]],"dddd"),"Unknown")</f>
        <v>Thursday</v>
      </c>
      <c r="N3379">
        <f t="shared" si="210"/>
        <v>0</v>
      </c>
      <c r="O3379" t="str">
        <f t="shared" si="211"/>
        <v>Actual</v>
      </c>
    </row>
    <row r="3380" spans="1:15" x14ac:dyDescent="0.25">
      <c r="A3380" t="s">
        <v>3811</v>
      </c>
      <c r="B3380" t="s">
        <v>20</v>
      </c>
      <c r="C3380">
        <v>5</v>
      </c>
      <c r="D3380">
        <f t="shared" si="208"/>
        <v>5</v>
      </c>
      <c r="E3380">
        <v>5</v>
      </c>
      <c r="F3380">
        <f>IF(OR(E3380="",E3380="UNKNOWN",E3380="ERROR"),_xlfn.XLOOKUP(Table2[[#This Row],[Item]],Items_List!A:A,Items_List!B:B),E3380)</f>
        <v>5</v>
      </c>
      <c r="G3380">
        <v>25</v>
      </c>
      <c r="H3380">
        <f t="shared" si="209"/>
        <v>25</v>
      </c>
      <c r="I3380" t="s">
        <v>10</v>
      </c>
      <c r="J3380" t="s">
        <v>15</v>
      </c>
      <c r="K3380" s="1">
        <v>45182</v>
      </c>
      <c r="L3380" s="1" t="str">
        <f>IF(ISNUMBER(Table2[[#This Row],[Transaction Date]]),TEXT(Table2[[#This Row],[Transaction Date]],"mmmm"),"Unknown")</f>
        <v>September</v>
      </c>
      <c r="M3380" s="1" t="str">
        <f>IF(ISNUMBER(Table2[[#This Row],[Transaction Date]]),TEXT(Table2[[#This Row],[Transaction Date]],"dddd"),"Unknown")</f>
        <v>Wednesday</v>
      </c>
      <c r="N3380">
        <f t="shared" si="210"/>
        <v>0</v>
      </c>
      <c r="O3380" t="str">
        <f t="shared" si="211"/>
        <v>Actual</v>
      </c>
    </row>
    <row r="3381" spans="1:15" x14ac:dyDescent="0.25">
      <c r="A3381" t="s">
        <v>3812</v>
      </c>
      <c r="B3381" t="s">
        <v>39</v>
      </c>
      <c r="C3381">
        <v>4</v>
      </c>
      <c r="D3381">
        <f t="shared" si="208"/>
        <v>4</v>
      </c>
      <c r="E3381">
        <v>3</v>
      </c>
      <c r="F3381">
        <f>IF(OR(E3381="",E3381="UNKNOWN",E3381="ERROR"),_xlfn.XLOOKUP(Table2[[#This Row],[Item]],Items_List!A:A,Items_List!B:B),E3381)</f>
        <v>3</v>
      </c>
      <c r="G3381">
        <v>12</v>
      </c>
      <c r="H3381">
        <f t="shared" si="209"/>
        <v>12</v>
      </c>
      <c r="I3381" t="s">
        <v>23</v>
      </c>
      <c r="J3381" t="s">
        <v>15</v>
      </c>
      <c r="K3381" s="1">
        <v>45249</v>
      </c>
      <c r="L3381" s="1" t="str">
        <f>IF(ISNUMBER(Table2[[#This Row],[Transaction Date]]),TEXT(Table2[[#This Row],[Transaction Date]],"mmmm"),"Unknown")</f>
        <v>November</v>
      </c>
      <c r="M3381" s="1" t="str">
        <f>IF(ISNUMBER(Table2[[#This Row],[Transaction Date]]),TEXT(Table2[[#This Row],[Transaction Date]],"dddd"),"Unknown")</f>
        <v>Sunday</v>
      </c>
      <c r="N3381">
        <f t="shared" si="210"/>
        <v>0</v>
      </c>
      <c r="O3381" t="str">
        <f t="shared" si="211"/>
        <v>Actual</v>
      </c>
    </row>
    <row r="3382" spans="1:15" x14ac:dyDescent="0.25">
      <c r="A3382" t="s">
        <v>3813</v>
      </c>
      <c r="B3382" t="s">
        <v>20</v>
      </c>
      <c r="C3382">
        <v>4</v>
      </c>
      <c r="D3382">
        <f t="shared" si="208"/>
        <v>4</v>
      </c>
      <c r="E3382">
        <v>5</v>
      </c>
      <c r="F3382">
        <f>IF(OR(E3382="",E3382="UNKNOWN",E3382="ERROR"),_xlfn.XLOOKUP(Table2[[#This Row],[Item]],Items_List!A:A,Items_List!B:B),E3382)</f>
        <v>5</v>
      </c>
      <c r="G3382">
        <v>20</v>
      </c>
      <c r="H3382">
        <f t="shared" si="209"/>
        <v>20</v>
      </c>
      <c r="I3382" t="s">
        <v>23</v>
      </c>
      <c r="J3382" t="s">
        <v>11</v>
      </c>
      <c r="K3382" s="1">
        <v>45018</v>
      </c>
      <c r="L3382" s="1" t="str">
        <f>IF(ISNUMBER(Table2[[#This Row],[Transaction Date]]),TEXT(Table2[[#This Row],[Transaction Date]],"mmmm"),"Unknown")</f>
        <v>April</v>
      </c>
      <c r="M3382" s="1" t="str">
        <f>IF(ISNUMBER(Table2[[#This Row],[Transaction Date]]),TEXT(Table2[[#This Row],[Transaction Date]],"dddd"),"Unknown")</f>
        <v>Sunday</v>
      </c>
      <c r="N3382">
        <f t="shared" si="210"/>
        <v>0</v>
      </c>
      <c r="O3382" t="str">
        <f t="shared" si="211"/>
        <v>Actual</v>
      </c>
    </row>
    <row r="3383" spans="1:15" x14ac:dyDescent="0.25">
      <c r="A3383" t="s">
        <v>3814</v>
      </c>
      <c r="B3383" t="s">
        <v>25</v>
      </c>
      <c r="C3383">
        <v>1</v>
      </c>
      <c r="D3383">
        <f t="shared" si="208"/>
        <v>1</v>
      </c>
      <c r="E3383">
        <v>4</v>
      </c>
      <c r="F3383">
        <f>IF(OR(E3383="",E3383="UNKNOWN",E3383="ERROR"),_xlfn.XLOOKUP(Table2[[#This Row],[Item]],Items_List!A:A,Items_List!B:B),E3383)</f>
        <v>4</v>
      </c>
      <c r="G3383">
        <v>4</v>
      </c>
      <c r="H3383">
        <f t="shared" si="209"/>
        <v>4</v>
      </c>
      <c r="I3383" t="s">
        <v>23</v>
      </c>
      <c r="J3383" t="s">
        <v>15</v>
      </c>
      <c r="K3383" s="1">
        <v>45002</v>
      </c>
      <c r="L3383" s="1" t="str">
        <f>IF(ISNUMBER(Table2[[#This Row],[Transaction Date]]),TEXT(Table2[[#This Row],[Transaction Date]],"mmmm"),"Unknown")</f>
        <v>March</v>
      </c>
      <c r="M3383" s="1" t="str">
        <f>IF(ISNUMBER(Table2[[#This Row],[Transaction Date]]),TEXT(Table2[[#This Row],[Transaction Date]],"dddd"),"Unknown")</f>
        <v>Friday</v>
      </c>
      <c r="N3383">
        <f t="shared" si="210"/>
        <v>0</v>
      </c>
      <c r="O3383" t="str">
        <f t="shared" si="211"/>
        <v>Actual</v>
      </c>
    </row>
    <row r="3384" spans="1:15" x14ac:dyDescent="0.25">
      <c r="A3384" t="s">
        <v>3815</v>
      </c>
      <c r="B3384" t="s">
        <v>20</v>
      </c>
      <c r="C3384">
        <v>4</v>
      </c>
      <c r="D3384">
        <f t="shared" si="208"/>
        <v>4</v>
      </c>
      <c r="E3384">
        <v>5</v>
      </c>
      <c r="F3384">
        <f>IF(OR(E3384="",E3384="UNKNOWN",E3384="ERROR"),_xlfn.XLOOKUP(Table2[[#This Row],[Item]],Items_List!A:A,Items_List!B:B),E3384)</f>
        <v>5</v>
      </c>
      <c r="G3384">
        <v>20</v>
      </c>
      <c r="H3384">
        <f t="shared" si="209"/>
        <v>20</v>
      </c>
      <c r="I3384" t="s">
        <v>10</v>
      </c>
      <c r="J3384" t="s">
        <v>10059</v>
      </c>
      <c r="K3384" s="1">
        <v>44960</v>
      </c>
      <c r="L3384" s="1" t="str">
        <f>IF(ISNUMBER(Table2[[#This Row],[Transaction Date]]),TEXT(Table2[[#This Row],[Transaction Date]],"mmmm"),"Unknown")</f>
        <v>February</v>
      </c>
      <c r="M3384" s="1" t="str">
        <f>IF(ISNUMBER(Table2[[#This Row],[Transaction Date]]),TEXT(Table2[[#This Row],[Transaction Date]],"dddd"),"Unknown")</f>
        <v>Friday</v>
      </c>
      <c r="N3384">
        <f t="shared" si="210"/>
        <v>0</v>
      </c>
      <c r="O3384" t="str">
        <f t="shared" si="211"/>
        <v>Actual</v>
      </c>
    </row>
    <row r="3385" spans="1:15" x14ac:dyDescent="0.25">
      <c r="A3385" t="s">
        <v>3816</v>
      </c>
      <c r="B3385" t="s">
        <v>25</v>
      </c>
      <c r="C3385">
        <v>3</v>
      </c>
      <c r="D3385">
        <f t="shared" si="208"/>
        <v>3</v>
      </c>
      <c r="E3385">
        <v>4</v>
      </c>
      <c r="F3385">
        <f>IF(OR(E3385="",E3385="UNKNOWN",E3385="ERROR"),_xlfn.XLOOKUP(Table2[[#This Row],[Item]],Items_List!A:A,Items_List!B:B),E3385)</f>
        <v>4</v>
      </c>
      <c r="G3385">
        <v>12</v>
      </c>
      <c r="H3385">
        <f t="shared" si="209"/>
        <v>12</v>
      </c>
      <c r="I3385" t="s">
        <v>23</v>
      </c>
      <c r="J3385" t="s">
        <v>10059</v>
      </c>
      <c r="K3385" s="1">
        <v>45023</v>
      </c>
      <c r="L3385" s="1" t="str">
        <f>IF(ISNUMBER(Table2[[#This Row],[Transaction Date]]),TEXT(Table2[[#This Row],[Transaction Date]],"mmmm"),"Unknown")</f>
        <v>April</v>
      </c>
      <c r="M3385" s="1" t="str">
        <f>IF(ISNUMBER(Table2[[#This Row],[Transaction Date]]),TEXT(Table2[[#This Row],[Transaction Date]],"dddd"),"Unknown")</f>
        <v>Friday</v>
      </c>
      <c r="N3385">
        <f t="shared" si="210"/>
        <v>0</v>
      </c>
      <c r="O3385" t="str">
        <f t="shared" si="211"/>
        <v>Actual</v>
      </c>
    </row>
    <row r="3386" spans="1:15" x14ac:dyDescent="0.25">
      <c r="A3386" t="s">
        <v>3817</v>
      </c>
      <c r="B3386" t="s">
        <v>17</v>
      </c>
      <c r="C3386">
        <v>4</v>
      </c>
      <c r="D3386">
        <f t="shared" si="208"/>
        <v>4</v>
      </c>
      <c r="E3386">
        <v>1</v>
      </c>
      <c r="F3386">
        <f>IF(OR(E3386="",E3386="UNKNOWN",E3386="ERROR"),_xlfn.XLOOKUP(Table2[[#This Row],[Item]],Items_List!A:A,Items_List!B:B),E3386)</f>
        <v>1</v>
      </c>
      <c r="G3386">
        <v>4</v>
      </c>
      <c r="H3386">
        <f t="shared" si="209"/>
        <v>4</v>
      </c>
      <c r="I3386" t="s">
        <v>23</v>
      </c>
      <c r="J3386" t="s">
        <v>11</v>
      </c>
      <c r="K3386" s="1">
        <v>45107</v>
      </c>
      <c r="L3386" s="1" t="str">
        <f>IF(ISNUMBER(Table2[[#This Row],[Transaction Date]]),TEXT(Table2[[#This Row],[Transaction Date]],"mmmm"),"Unknown")</f>
        <v>June</v>
      </c>
      <c r="M3386" s="1" t="str">
        <f>IF(ISNUMBER(Table2[[#This Row],[Transaction Date]]),TEXT(Table2[[#This Row],[Transaction Date]],"dddd"),"Unknown")</f>
        <v>Friday</v>
      </c>
      <c r="N3386">
        <f t="shared" si="210"/>
        <v>0</v>
      </c>
      <c r="O3386" t="str">
        <f t="shared" si="211"/>
        <v>Actual</v>
      </c>
    </row>
    <row r="3387" spans="1:15" x14ac:dyDescent="0.25">
      <c r="A3387" t="s">
        <v>3818</v>
      </c>
      <c r="B3387" t="s">
        <v>13</v>
      </c>
      <c r="C3387">
        <v>5</v>
      </c>
      <c r="D3387">
        <f t="shared" si="208"/>
        <v>5</v>
      </c>
      <c r="E3387">
        <v>3</v>
      </c>
      <c r="F3387">
        <f>IF(OR(E3387="",E3387="UNKNOWN",E3387="ERROR"),_xlfn.XLOOKUP(Table2[[#This Row],[Item]],Items_List!A:A,Items_List!B:B),E3387)</f>
        <v>3</v>
      </c>
      <c r="G3387">
        <v>15</v>
      </c>
      <c r="H3387">
        <f t="shared" si="209"/>
        <v>15</v>
      </c>
      <c r="I3387" t="s">
        <v>10</v>
      </c>
      <c r="J3387" t="s">
        <v>10059</v>
      </c>
      <c r="L3387" s="1" t="str">
        <f>IF(ISNUMBER(Table2[[#This Row],[Transaction Date]]),TEXT(Table2[[#This Row],[Transaction Date]],"mmmm"),"Unknown")</f>
        <v>Unknown</v>
      </c>
      <c r="M3387" s="1" t="str">
        <f>IF(ISNUMBER(Table2[[#This Row],[Transaction Date]]),TEXT(Table2[[#This Row],[Transaction Date]],"dddd"),"Unknown")</f>
        <v>Unknown</v>
      </c>
      <c r="N3387">
        <f t="shared" si="210"/>
        <v>0</v>
      </c>
      <c r="O3387" t="str">
        <f t="shared" si="211"/>
        <v>Actual</v>
      </c>
    </row>
    <row r="3388" spans="1:15" x14ac:dyDescent="0.25">
      <c r="A3388" t="s">
        <v>3820</v>
      </c>
      <c r="B3388" t="s">
        <v>25</v>
      </c>
      <c r="C3388">
        <v>2</v>
      </c>
      <c r="D3388">
        <f t="shared" si="208"/>
        <v>2</v>
      </c>
      <c r="E3388">
        <v>4</v>
      </c>
      <c r="F3388">
        <f>IF(OR(E3388="",E3388="UNKNOWN",E3388="ERROR"),_xlfn.XLOOKUP(Table2[[#This Row],[Item]],Items_List!A:A,Items_List!B:B),E3388)</f>
        <v>4</v>
      </c>
      <c r="G3388">
        <v>8</v>
      </c>
      <c r="H3388">
        <f t="shared" si="209"/>
        <v>8</v>
      </c>
      <c r="I3388" t="s">
        <v>10</v>
      </c>
      <c r="J3388" t="s">
        <v>15</v>
      </c>
      <c r="K3388" s="1">
        <v>45191</v>
      </c>
      <c r="L3388" s="1" t="str">
        <f>IF(ISNUMBER(Table2[[#This Row],[Transaction Date]]),TEXT(Table2[[#This Row],[Transaction Date]],"mmmm"),"Unknown")</f>
        <v>September</v>
      </c>
      <c r="M3388" s="1" t="str">
        <f>IF(ISNUMBER(Table2[[#This Row],[Transaction Date]]),TEXT(Table2[[#This Row],[Transaction Date]],"dddd"),"Unknown")</f>
        <v>Friday</v>
      </c>
      <c r="N3388">
        <f t="shared" si="210"/>
        <v>0</v>
      </c>
      <c r="O3388" t="str">
        <f t="shared" si="211"/>
        <v>Actual</v>
      </c>
    </row>
    <row r="3389" spans="1:15" x14ac:dyDescent="0.25">
      <c r="A3389" t="s">
        <v>3821</v>
      </c>
      <c r="B3389" t="s">
        <v>13</v>
      </c>
      <c r="C3389">
        <v>5</v>
      </c>
      <c r="D3389">
        <f t="shared" si="208"/>
        <v>5</v>
      </c>
      <c r="E3389">
        <v>3</v>
      </c>
      <c r="F3389">
        <f>IF(OR(E3389="",E3389="UNKNOWN",E3389="ERROR"),_xlfn.XLOOKUP(Table2[[#This Row],[Item]],Items_List!A:A,Items_List!B:B),E3389)</f>
        <v>3</v>
      </c>
      <c r="G3389">
        <v>15</v>
      </c>
      <c r="H3389">
        <f t="shared" si="209"/>
        <v>15</v>
      </c>
      <c r="I3389" t="s">
        <v>14</v>
      </c>
      <c r="J3389" t="s">
        <v>10059</v>
      </c>
      <c r="K3389" s="1">
        <v>45086</v>
      </c>
      <c r="L3389" s="1" t="str">
        <f>IF(ISNUMBER(Table2[[#This Row],[Transaction Date]]),TEXT(Table2[[#This Row],[Transaction Date]],"mmmm"),"Unknown")</f>
        <v>June</v>
      </c>
      <c r="M3389" s="1" t="str">
        <f>IF(ISNUMBER(Table2[[#This Row],[Transaction Date]]),TEXT(Table2[[#This Row],[Transaction Date]],"dddd"),"Unknown")</f>
        <v>Friday</v>
      </c>
      <c r="N3389">
        <f t="shared" si="210"/>
        <v>0</v>
      </c>
      <c r="O3389" t="str">
        <f t="shared" si="211"/>
        <v>Actual</v>
      </c>
    </row>
    <row r="3390" spans="1:15" x14ac:dyDescent="0.25">
      <c r="A3390" t="s">
        <v>3822</v>
      </c>
      <c r="B3390" t="s">
        <v>17</v>
      </c>
      <c r="C3390">
        <v>1</v>
      </c>
      <c r="D3390">
        <f t="shared" si="208"/>
        <v>1</v>
      </c>
      <c r="E3390">
        <v>1</v>
      </c>
      <c r="F3390">
        <f>IF(OR(E3390="",E3390="UNKNOWN",E3390="ERROR"),_xlfn.XLOOKUP(Table2[[#This Row],[Item]],Items_List!A:A,Items_List!B:B),E3390)</f>
        <v>1</v>
      </c>
      <c r="G3390">
        <v>1</v>
      </c>
      <c r="H3390">
        <f t="shared" si="209"/>
        <v>1</v>
      </c>
      <c r="I3390" t="s">
        <v>23</v>
      </c>
      <c r="J3390" t="s">
        <v>15</v>
      </c>
      <c r="K3390" s="1">
        <v>45084</v>
      </c>
      <c r="L3390" s="1" t="str">
        <f>IF(ISNUMBER(Table2[[#This Row],[Transaction Date]]),TEXT(Table2[[#This Row],[Transaction Date]],"mmmm"),"Unknown")</f>
        <v>June</v>
      </c>
      <c r="M3390" s="1" t="str">
        <f>IF(ISNUMBER(Table2[[#This Row],[Transaction Date]]),TEXT(Table2[[#This Row],[Transaction Date]],"dddd"),"Unknown")</f>
        <v>Wednesday</v>
      </c>
      <c r="N3390">
        <f t="shared" si="210"/>
        <v>0</v>
      </c>
      <c r="O3390" t="str">
        <f t="shared" si="211"/>
        <v>Actual</v>
      </c>
    </row>
    <row r="3391" spans="1:15" x14ac:dyDescent="0.25">
      <c r="A3391" t="s">
        <v>3823</v>
      </c>
      <c r="B3391" t="s">
        <v>17</v>
      </c>
      <c r="C3391">
        <v>3</v>
      </c>
      <c r="D3391">
        <f t="shared" si="208"/>
        <v>3</v>
      </c>
      <c r="E3391">
        <v>1</v>
      </c>
      <c r="F3391">
        <f>IF(OR(E3391="",E3391="UNKNOWN",E3391="ERROR"),_xlfn.XLOOKUP(Table2[[#This Row],[Item]],Items_List!A:A,Items_List!B:B),E3391)</f>
        <v>1</v>
      </c>
      <c r="G3391">
        <v>3</v>
      </c>
      <c r="H3391">
        <f t="shared" si="209"/>
        <v>3</v>
      </c>
      <c r="I3391" t="s">
        <v>10</v>
      </c>
      <c r="J3391" t="s">
        <v>15</v>
      </c>
      <c r="K3391" s="1">
        <v>45138</v>
      </c>
      <c r="L3391" s="1" t="str">
        <f>IF(ISNUMBER(Table2[[#This Row],[Transaction Date]]),TEXT(Table2[[#This Row],[Transaction Date]],"mmmm"),"Unknown")</f>
        <v>July</v>
      </c>
      <c r="M3391" s="1" t="str">
        <f>IF(ISNUMBER(Table2[[#This Row],[Transaction Date]]),TEXT(Table2[[#This Row],[Transaction Date]],"dddd"),"Unknown")</f>
        <v>Monday</v>
      </c>
      <c r="N3391">
        <f t="shared" si="210"/>
        <v>0</v>
      </c>
      <c r="O3391" t="str">
        <f t="shared" si="211"/>
        <v>Actual</v>
      </c>
    </row>
    <row r="3392" spans="1:15" x14ac:dyDescent="0.25">
      <c r="A3392" t="s">
        <v>3824</v>
      </c>
      <c r="B3392" t="s">
        <v>65</v>
      </c>
      <c r="C3392">
        <v>3</v>
      </c>
      <c r="D3392">
        <f t="shared" si="208"/>
        <v>3</v>
      </c>
      <c r="E3392">
        <v>1.5</v>
      </c>
      <c r="F3392">
        <f>IF(OR(E3392="",E3392="UNKNOWN",E3392="ERROR"),_xlfn.XLOOKUP(Table2[[#This Row],[Item]],Items_List!A:A,Items_List!B:B),E3392)</f>
        <v>1.5</v>
      </c>
      <c r="G3392">
        <v>4.5</v>
      </c>
      <c r="H3392">
        <f t="shared" si="209"/>
        <v>4.5</v>
      </c>
      <c r="I3392" t="s">
        <v>10059</v>
      </c>
      <c r="J3392" t="s">
        <v>10059</v>
      </c>
      <c r="L3392" s="1" t="str">
        <f>IF(ISNUMBER(Table2[[#This Row],[Transaction Date]]),TEXT(Table2[[#This Row],[Transaction Date]],"mmmm"),"Unknown")</f>
        <v>Unknown</v>
      </c>
      <c r="M3392" s="1" t="str">
        <f>IF(ISNUMBER(Table2[[#This Row],[Transaction Date]]),TEXT(Table2[[#This Row],[Transaction Date]],"dddd"),"Unknown")</f>
        <v>Unknown</v>
      </c>
      <c r="N3392">
        <f t="shared" si="210"/>
        <v>0</v>
      </c>
      <c r="O3392" t="str">
        <f t="shared" si="211"/>
        <v>Actual</v>
      </c>
    </row>
    <row r="3393" spans="1:15" x14ac:dyDescent="0.25">
      <c r="A3393" t="s">
        <v>3825</v>
      </c>
      <c r="B3393" t="s">
        <v>39</v>
      </c>
      <c r="C3393">
        <v>3</v>
      </c>
      <c r="D3393">
        <f t="shared" si="208"/>
        <v>3</v>
      </c>
      <c r="E3393">
        <v>3</v>
      </c>
      <c r="F3393">
        <f>IF(OR(E3393="",E3393="UNKNOWN",E3393="ERROR"),_xlfn.XLOOKUP(Table2[[#This Row],[Item]],Items_List!A:A,Items_List!B:B),E3393)</f>
        <v>3</v>
      </c>
      <c r="G3393">
        <v>9</v>
      </c>
      <c r="H3393">
        <f t="shared" si="209"/>
        <v>9</v>
      </c>
      <c r="I3393" t="s">
        <v>10059</v>
      </c>
      <c r="J3393" t="s">
        <v>10059</v>
      </c>
      <c r="K3393" s="1">
        <v>44978</v>
      </c>
      <c r="L3393" s="1" t="str">
        <f>IF(ISNUMBER(Table2[[#This Row],[Transaction Date]]),TEXT(Table2[[#This Row],[Transaction Date]],"mmmm"),"Unknown")</f>
        <v>February</v>
      </c>
      <c r="M3393" s="1" t="str">
        <f>IF(ISNUMBER(Table2[[#This Row],[Transaction Date]]),TEXT(Table2[[#This Row],[Transaction Date]],"dddd"),"Unknown")</f>
        <v>Tuesday</v>
      </c>
      <c r="N3393">
        <f t="shared" si="210"/>
        <v>0</v>
      </c>
      <c r="O3393" t="str">
        <f t="shared" si="211"/>
        <v>Actual</v>
      </c>
    </row>
    <row r="3394" spans="1:15" x14ac:dyDescent="0.25">
      <c r="A3394" t="s">
        <v>3826</v>
      </c>
      <c r="B3394" t="s">
        <v>25</v>
      </c>
      <c r="C3394">
        <v>2</v>
      </c>
      <c r="D3394">
        <f t="shared" ref="D3394:D3457" si="212">IF(OR(C3394="",C3394="UNKNOWN",C3394="ERROR"),IFERROR(VALUE(G3394)/VALUE(E3394),""),VALUE(C3394))</f>
        <v>2</v>
      </c>
      <c r="E3394">
        <v>4</v>
      </c>
      <c r="F3394">
        <f>IF(OR(E3394="",E3394="UNKNOWN",E3394="ERROR"),_xlfn.XLOOKUP(Table2[[#This Row],[Item]],Items_List!A:A,Items_List!B:B),E3394)</f>
        <v>4</v>
      </c>
      <c r="H3394">
        <f t="shared" ref="H3394:H3457" si="213">D3394*F3394</f>
        <v>8</v>
      </c>
      <c r="I3394" t="s">
        <v>14</v>
      </c>
      <c r="J3394" t="s">
        <v>10059</v>
      </c>
      <c r="K3394" s="1">
        <v>45069</v>
      </c>
      <c r="L3394" s="1" t="str">
        <f>IF(ISNUMBER(Table2[[#This Row],[Transaction Date]]),TEXT(Table2[[#This Row],[Transaction Date]],"mmmm"),"Unknown")</f>
        <v>May</v>
      </c>
      <c r="M3394" s="1" t="str">
        <f>IF(ISNUMBER(Table2[[#This Row],[Transaction Date]]),TEXT(Table2[[#This Row],[Transaction Date]],"dddd"),"Unknown")</f>
        <v>Tuesday</v>
      </c>
      <c r="N3394">
        <f t="shared" ref="N3394:N3457" si="214">IF(OR(B3394="",B3394="unknown",B3394="error",C3394="",C3394="unknown",C3394="error",G3394="",G3394="error",G3394="unknown"),1,0)</f>
        <v>1</v>
      </c>
      <c r="O3394" t="str">
        <f t="shared" ref="O3394:O3457" si="215">IF(OR(C3394="",C3394="error",C3394="unknown"),"Estimated","Actual")</f>
        <v>Actual</v>
      </c>
    </row>
    <row r="3395" spans="1:15" x14ac:dyDescent="0.25">
      <c r="A3395" t="s">
        <v>3827</v>
      </c>
      <c r="B3395" t="s">
        <v>9</v>
      </c>
      <c r="C3395">
        <v>2</v>
      </c>
      <c r="D3395">
        <f t="shared" si="212"/>
        <v>2</v>
      </c>
      <c r="E3395" s="3">
        <f>_xlfn.XLOOKUP(Table2[[#This Row],[Item]],Items_List!$A$2:$A$9,Items_List!$B$2:$B$9)</f>
        <v>2</v>
      </c>
      <c r="F3395">
        <f>IF(OR(E3395="",E3395="UNKNOWN",E3395="ERROR"),_xlfn.XLOOKUP(Table2[[#This Row],[Item]],Items_List!A:A,Items_List!B:B),E3395)</f>
        <v>2</v>
      </c>
      <c r="G3395">
        <v>4</v>
      </c>
      <c r="H3395">
        <f t="shared" si="213"/>
        <v>4</v>
      </c>
      <c r="I3395" t="s">
        <v>23</v>
      </c>
      <c r="J3395" t="s">
        <v>15</v>
      </c>
      <c r="K3395" s="1">
        <v>45259</v>
      </c>
      <c r="L3395" s="1" t="str">
        <f>IF(ISNUMBER(Table2[[#This Row],[Transaction Date]]),TEXT(Table2[[#This Row],[Transaction Date]],"mmmm"),"Unknown")</f>
        <v>November</v>
      </c>
      <c r="M3395" s="1" t="str">
        <f>IF(ISNUMBER(Table2[[#This Row],[Transaction Date]]),TEXT(Table2[[#This Row],[Transaction Date]],"dddd"),"Unknown")</f>
        <v>Wednesday</v>
      </c>
      <c r="N3395">
        <f t="shared" si="214"/>
        <v>0</v>
      </c>
      <c r="O3395" t="str">
        <f t="shared" si="215"/>
        <v>Actual</v>
      </c>
    </row>
    <row r="3396" spans="1:15" x14ac:dyDescent="0.25">
      <c r="A3396" t="s">
        <v>3829</v>
      </c>
      <c r="B3396" t="s">
        <v>9</v>
      </c>
      <c r="C3396">
        <v>3</v>
      </c>
      <c r="D3396">
        <f t="shared" si="212"/>
        <v>3</v>
      </c>
      <c r="E3396" s="3">
        <f>_xlfn.XLOOKUP(Table2[[#This Row],[Item]],Items_List!$A$2:$A$9,Items_List!$B$2:$B$9)</f>
        <v>2</v>
      </c>
      <c r="F3396">
        <f>IF(OR(E3396="",E3396="UNKNOWN",E3396="ERROR"),_xlfn.XLOOKUP(Table2[[#This Row],[Item]],Items_List!A:A,Items_List!B:B),E3396)</f>
        <v>2</v>
      </c>
      <c r="G3396">
        <v>6</v>
      </c>
      <c r="H3396">
        <f t="shared" si="213"/>
        <v>6</v>
      </c>
      <c r="I3396" t="s">
        <v>23</v>
      </c>
      <c r="J3396" t="s">
        <v>10059</v>
      </c>
      <c r="K3396" s="1">
        <v>45116</v>
      </c>
      <c r="L3396" s="1" t="str">
        <f>IF(ISNUMBER(Table2[[#This Row],[Transaction Date]]),TEXT(Table2[[#This Row],[Transaction Date]],"mmmm"),"Unknown")</f>
        <v>July</v>
      </c>
      <c r="M3396" s="1" t="str">
        <f>IF(ISNUMBER(Table2[[#This Row],[Transaction Date]]),TEXT(Table2[[#This Row],[Transaction Date]],"dddd"),"Unknown")</f>
        <v>Sunday</v>
      </c>
      <c r="N3396">
        <f t="shared" si="214"/>
        <v>0</v>
      </c>
      <c r="O3396" t="str">
        <f t="shared" si="215"/>
        <v>Actual</v>
      </c>
    </row>
    <row r="3397" spans="1:15" x14ac:dyDescent="0.25">
      <c r="A3397" t="s">
        <v>3830</v>
      </c>
      <c r="B3397" t="s">
        <v>9</v>
      </c>
      <c r="C3397">
        <v>2</v>
      </c>
      <c r="D3397">
        <f t="shared" si="212"/>
        <v>2</v>
      </c>
      <c r="E3397">
        <v>2</v>
      </c>
      <c r="F3397">
        <f>IF(OR(E3397="",E3397="UNKNOWN",E3397="ERROR"),_xlfn.XLOOKUP(Table2[[#This Row],[Item]],Items_List!A:A,Items_List!B:B),E3397)</f>
        <v>2</v>
      </c>
      <c r="G3397">
        <v>4</v>
      </c>
      <c r="H3397">
        <f t="shared" si="213"/>
        <v>4</v>
      </c>
      <c r="I3397" t="s">
        <v>10</v>
      </c>
      <c r="J3397" t="s">
        <v>11</v>
      </c>
      <c r="K3397" s="1">
        <v>45003</v>
      </c>
      <c r="L3397" s="1" t="str">
        <f>IF(ISNUMBER(Table2[[#This Row],[Transaction Date]]),TEXT(Table2[[#This Row],[Transaction Date]],"mmmm"),"Unknown")</f>
        <v>March</v>
      </c>
      <c r="M3397" s="1" t="str">
        <f>IF(ISNUMBER(Table2[[#This Row],[Transaction Date]]),TEXT(Table2[[#This Row],[Transaction Date]],"dddd"),"Unknown")</f>
        <v>Saturday</v>
      </c>
      <c r="N3397">
        <f t="shared" si="214"/>
        <v>0</v>
      </c>
      <c r="O3397" t="str">
        <f t="shared" si="215"/>
        <v>Actual</v>
      </c>
    </row>
    <row r="3398" spans="1:15" x14ac:dyDescent="0.25">
      <c r="A3398" t="s">
        <v>3832</v>
      </c>
      <c r="B3398" t="s">
        <v>65</v>
      </c>
      <c r="C3398">
        <v>4</v>
      </c>
      <c r="D3398">
        <f t="shared" si="212"/>
        <v>4</v>
      </c>
      <c r="E3398">
        <v>1.5</v>
      </c>
      <c r="F3398">
        <f>IF(OR(E3398="",E3398="UNKNOWN",E3398="ERROR"),_xlfn.XLOOKUP(Table2[[#This Row],[Item]],Items_List!A:A,Items_List!B:B),E3398)</f>
        <v>1.5</v>
      </c>
      <c r="G3398">
        <v>6</v>
      </c>
      <c r="H3398">
        <f t="shared" si="213"/>
        <v>6</v>
      </c>
      <c r="I3398" t="s">
        <v>10059</v>
      </c>
      <c r="J3398" t="s">
        <v>15</v>
      </c>
      <c r="L3398" s="1" t="str">
        <f>IF(ISNUMBER(Table2[[#This Row],[Transaction Date]]),TEXT(Table2[[#This Row],[Transaction Date]],"mmmm"),"Unknown")</f>
        <v>Unknown</v>
      </c>
      <c r="M3398" s="1" t="str">
        <f>IF(ISNUMBER(Table2[[#This Row],[Transaction Date]]),TEXT(Table2[[#This Row],[Transaction Date]],"dddd"),"Unknown")</f>
        <v>Unknown</v>
      </c>
      <c r="N3398">
        <f t="shared" si="214"/>
        <v>0</v>
      </c>
      <c r="O3398" t="str">
        <f t="shared" si="215"/>
        <v>Actual</v>
      </c>
    </row>
    <row r="3399" spans="1:15" x14ac:dyDescent="0.25">
      <c r="A3399" t="s">
        <v>3833</v>
      </c>
      <c r="B3399" t="s">
        <v>28</v>
      </c>
      <c r="C3399">
        <v>1</v>
      </c>
      <c r="D3399">
        <f t="shared" si="212"/>
        <v>1</v>
      </c>
      <c r="E3399">
        <v>4</v>
      </c>
      <c r="F3399">
        <f>IF(OR(E3399="",E3399="UNKNOWN",E3399="ERROR"),_xlfn.XLOOKUP(Table2[[#This Row],[Item]],Items_List!A:A,Items_List!B:B),E3399)</f>
        <v>4</v>
      </c>
      <c r="G3399">
        <v>4</v>
      </c>
      <c r="H3399">
        <f t="shared" si="213"/>
        <v>4</v>
      </c>
      <c r="I3399" t="s">
        <v>23</v>
      </c>
      <c r="J3399" t="s">
        <v>11</v>
      </c>
      <c r="K3399" s="1">
        <v>45126</v>
      </c>
      <c r="L3399" s="1" t="str">
        <f>IF(ISNUMBER(Table2[[#This Row],[Transaction Date]]),TEXT(Table2[[#This Row],[Transaction Date]],"mmmm"),"Unknown")</f>
        <v>July</v>
      </c>
      <c r="M3399" s="1" t="str">
        <f>IF(ISNUMBER(Table2[[#This Row],[Transaction Date]]),TEXT(Table2[[#This Row],[Transaction Date]],"dddd"),"Unknown")</f>
        <v>Wednesday</v>
      </c>
      <c r="N3399">
        <f t="shared" si="214"/>
        <v>0</v>
      </c>
      <c r="O3399" t="str">
        <f t="shared" si="215"/>
        <v>Actual</v>
      </c>
    </row>
    <row r="3400" spans="1:15" x14ac:dyDescent="0.25">
      <c r="A3400" t="s">
        <v>3834</v>
      </c>
      <c r="B3400" t="s">
        <v>39</v>
      </c>
      <c r="C3400">
        <v>4</v>
      </c>
      <c r="D3400">
        <f t="shared" si="212"/>
        <v>4</v>
      </c>
      <c r="E3400">
        <v>3</v>
      </c>
      <c r="F3400">
        <f>IF(OR(E3400="",E3400="UNKNOWN",E3400="ERROR"),_xlfn.XLOOKUP(Table2[[#This Row],[Item]],Items_List!A:A,Items_List!B:B),E3400)</f>
        <v>3</v>
      </c>
      <c r="G3400">
        <v>12</v>
      </c>
      <c r="H3400">
        <f t="shared" si="213"/>
        <v>12</v>
      </c>
      <c r="I3400" t="s">
        <v>10059</v>
      </c>
      <c r="J3400" t="s">
        <v>15</v>
      </c>
      <c r="K3400" s="1">
        <v>45150</v>
      </c>
      <c r="L3400" s="1" t="str">
        <f>IF(ISNUMBER(Table2[[#This Row],[Transaction Date]]),TEXT(Table2[[#This Row],[Transaction Date]],"mmmm"),"Unknown")</f>
        <v>August</v>
      </c>
      <c r="M3400" s="1" t="str">
        <f>IF(ISNUMBER(Table2[[#This Row],[Transaction Date]]),TEXT(Table2[[#This Row],[Transaction Date]],"dddd"),"Unknown")</f>
        <v>Saturday</v>
      </c>
      <c r="N3400">
        <f t="shared" si="214"/>
        <v>0</v>
      </c>
      <c r="O3400" t="str">
        <f t="shared" si="215"/>
        <v>Actual</v>
      </c>
    </row>
    <row r="3401" spans="1:15" x14ac:dyDescent="0.25">
      <c r="A3401" t="s">
        <v>3835</v>
      </c>
      <c r="B3401" t="s">
        <v>65</v>
      </c>
      <c r="C3401">
        <v>3</v>
      </c>
      <c r="D3401">
        <f t="shared" si="212"/>
        <v>3</v>
      </c>
      <c r="E3401">
        <v>1.5</v>
      </c>
      <c r="F3401">
        <f>IF(OR(E3401="",E3401="UNKNOWN",E3401="ERROR"),_xlfn.XLOOKUP(Table2[[#This Row],[Item]],Items_List!A:A,Items_List!B:B),E3401)</f>
        <v>1.5</v>
      </c>
      <c r="G3401">
        <v>4.5</v>
      </c>
      <c r="H3401">
        <f t="shared" si="213"/>
        <v>4.5</v>
      </c>
      <c r="I3401" t="s">
        <v>10</v>
      </c>
      <c r="J3401" t="s">
        <v>10059</v>
      </c>
      <c r="K3401" s="1">
        <v>44963</v>
      </c>
      <c r="L3401" s="1" t="str">
        <f>IF(ISNUMBER(Table2[[#This Row],[Transaction Date]]),TEXT(Table2[[#This Row],[Transaction Date]],"mmmm"),"Unknown")</f>
        <v>February</v>
      </c>
      <c r="M3401" s="1" t="str">
        <f>IF(ISNUMBER(Table2[[#This Row],[Transaction Date]]),TEXT(Table2[[#This Row],[Transaction Date]],"dddd"),"Unknown")</f>
        <v>Monday</v>
      </c>
      <c r="N3401">
        <f t="shared" si="214"/>
        <v>0</v>
      </c>
      <c r="O3401" t="str">
        <f t="shared" si="215"/>
        <v>Actual</v>
      </c>
    </row>
    <row r="3402" spans="1:15" x14ac:dyDescent="0.25">
      <c r="A3402" t="s">
        <v>3836</v>
      </c>
      <c r="B3402" t="s">
        <v>39</v>
      </c>
      <c r="C3402">
        <v>2</v>
      </c>
      <c r="D3402">
        <f t="shared" si="212"/>
        <v>2</v>
      </c>
      <c r="E3402">
        <v>3</v>
      </c>
      <c r="F3402">
        <f>IF(OR(E3402="",E3402="UNKNOWN",E3402="ERROR"),_xlfn.XLOOKUP(Table2[[#This Row],[Item]],Items_List!A:A,Items_List!B:B),E3402)</f>
        <v>3</v>
      </c>
      <c r="G3402">
        <v>6</v>
      </c>
      <c r="H3402">
        <f t="shared" si="213"/>
        <v>6</v>
      </c>
      <c r="I3402" t="s">
        <v>23</v>
      </c>
      <c r="J3402" t="s">
        <v>11</v>
      </c>
      <c r="K3402" s="1">
        <v>45057</v>
      </c>
      <c r="L3402" s="1" t="str">
        <f>IF(ISNUMBER(Table2[[#This Row],[Transaction Date]]),TEXT(Table2[[#This Row],[Transaction Date]],"mmmm"),"Unknown")</f>
        <v>May</v>
      </c>
      <c r="M3402" s="1" t="str">
        <f>IF(ISNUMBER(Table2[[#This Row],[Transaction Date]]),TEXT(Table2[[#This Row],[Transaction Date]],"dddd"),"Unknown")</f>
        <v>Thursday</v>
      </c>
      <c r="N3402">
        <f t="shared" si="214"/>
        <v>0</v>
      </c>
      <c r="O3402" t="str">
        <f t="shared" si="215"/>
        <v>Actual</v>
      </c>
    </row>
    <row r="3403" spans="1:15" x14ac:dyDescent="0.25">
      <c r="A3403" t="s">
        <v>3837</v>
      </c>
      <c r="B3403" t="s">
        <v>28</v>
      </c>
      <c r="C3403">
        <v>4</v>
      </c>
      <c r="D3403">
        <f t="shared" si="212"/>
        <v>4</v>
      </c>
      <c r="E3403">
        <v>4</v>
      </c>
      <c r="F3403">
        <f>IF(OR(E3403="",E3403="UNKNOWN",E3403="ERROR"),_xlfn.XLOOKUP(Table2[[#This Row],[Item]],Items_List!A:A,Items_List!B:B),E3403)</f>
        <v>4</v>
      </c>
      <c r="G3403">
        <v>16</v>
      </c>
      <c r="H3403">
        <f t="shared" si="213"/>
        <v>16</v>
      </c>
      <c r="I3403" t="s">
        <v>10</v>
      </c>
      <c r="J3403" t="s">
        <v>15</v>
      </c>
      <c r="K3403" s="1">
        <v>45134</v>
      </c>
      <c r="L3403" s="1" t="str">
        <f>IF(ISNUMBER(Table2[[#This Row],[Transaction Date]]),TEXT(Table2[[#This Row],[Transaction Date]],"mmmm"),"Unknown")</f>
        <v>July</v>
      </c>
      <c r="M3403" s="1" t="str">
        <f>IF(ISNUMBER(Table2[[#This Row],[Transaction Date]]),TEXT(Table2[[#This Row],[Transaction Date]],"dddd"),"Unknown")</f>
        <v>Thursday</v>
      </c>
      <c r="N3403">
        <f t="shared" si="214"/>
        <v>0</v>
      </c>
      <c r="O3403" t="str">
        <f t="shared" si="215"/>
        <v>Actual</v>
      </c>
    </row>
    <row r="3404" spans="1:15" x14ac:dyDescent="0.25">
      <c r="A3404" t="s">
        <v>3838</v>
      </c>
      <c r="B3404" t="s">
        <v>9</v>
      </c>
      <c r="C3404">
        <v>1</v>
      </c>
      <c r="D3404">
        <f t="shared" si="212"/>
        <v>1</v>
      </c>
      <c r="E3404">
        <v>2</v>
      </c>
      <c r="F3404">
        <f>IF(OR(E3404="",E3404="UNKNOWN",E3404="ERROR"),_xlfn.XLOOKUP(Table2[[#This Row],[Item]],Items_List!A:A,Items_List!B:B),E3404)</f>
        <v>2</v>
      </c>
      <c r="G3404">
        <v>2</v>
      </c>
      <c r="H3404">
        <f t="shared" si="213"/>
        <v>2</v>
      </c>
      <c r="I3404" t="s">
        <v>10</v>
      </c>
      <c r="J3404" t="s">
        <v>15</v>
      </c>
      <c r="K3404" s="1">
        <v>45266</v>
      </c>
      <c r="L3404" s="1" t="str">
        <f>IF(ISNUMBER(Table2[[#This Row],[Transaction Date]]),TEXT(Table2[[#This Row],[Transaction Date]],"mmmm"),"Unknown")</f>
        <v>December</v>
      </c>
      <c r="M3404" s="1" t="str">
        <f>IF(ISNUMBER(Table2[[#This Row],[Transaction Date]]),TEXT(Table2[[#This Row],[Transaction Date]],"dddd"),"Unknown")</f>
        <v>Wednesday</v>
      </c>
      <c r="N3404">
        <f t="shared" si="214"/>
        <v>0</v>
      </c>
      <c r="O3404" t="str">
        <f t="shared" si="215"/>
        <v>Actual</v>
      </c>
    </row>
    <row r="3405" spans="1:15" x14ac:dyDescent="0.25">
      <c r="A3405" t="s">
        <v>3839</v>
      </c>
      <c r="B3405" t="s">
        <v>17</v>
      </c>
      <c r="C3405">
        <v>5</v>
      </c>
      <c r="D3405">
        <f t="shared" si="212"/>
        <v>5</v>
      </c>
      <c r="E3405">
        <v>1</v>
      </c>
      <c r="F3405">
        <f>IF(OR(E3405="",E3405="UNKNOWN",E3405="ERROR"),_xlfn.XLOOKUP(Table2[[#This Row],[Item]],Items_List!A:A,Items_List!B:B),E3405)</f>
        <v>1</v>
      </c>
      <c r="G3405">
        <v>5</v>
      </c>
      <c r="H3405">
        <f t="shared" si="213"/>
        <v>5</v>
      </c>
      <c r="I3405" t="s">
        <v>14</v>
      </c>
      <c r="J3405" t="s">
        <v>15</v>
      </c>
      <c r="K3405" s="1">
        <v>45275</v>
      </c>
      <c r="L3405" s="1" t="str">
        <f>IF(ISNUMBER(Table2[[#This Row],[Transaction Date]]),TEXT(Table2[[#This Row],[Transaction Date]],"mmmm"),"Unknown")</f>
        <v>December</v>
      </c>
      <c r="M3405" s="1" t="str">
        <f>IF(ISNUMBER(Table2[[#This Row],[Transaction Date]]),TEXT(Table2[[#This Row],[Transaction Date]],"dddd"),"Unknown")</f>
        <v>Friday</v>
      </c>
      <c r="N3405">
        <f t="shared" si="214"/>
        <v>0</v>
      </c>
      <c r="O3405" t="str">
        <f t="shared" si="215"/>
        <v>Actual</v>
      </c>
    </row>
    <row r="3406" spans="1:15" x14ac:dyDescent="0.25">
      <c r="A3406" t="s">
        <v>3842</v>
      </c>
      <c r="B3406" t="s">
        <v>13</v>
      </c>
      <c r="C3406">
        <v>5</v>
      </c>
      <c r="D3406">
        <f t="shared" si="212"/>
        <v>5</v>
      </c>
      <c r="E3406">
        <v>3</v>
      </c>
      <c r="F3406">
        <f>IF(OR(E3406="",E3406="UNKNOWN",E3406="ERROR"),_xlfn.XLOOKUP(Table2[[#This Row],[Item]],Items_List!A:A,Items_List!B:B),E3406)</f>
        <v>3</v>
      </c>
      <c r="G3406">
        <v>15</v>
      </c>
      <c r="H3406">
        <f t="shared" si="213"/>
        <v>15</v>
      </c>
      <c r="I3406" t="s">
        <v>10059</v>
      </c>
      <c r="J3406" t="s">
        <v>10059</v>
      </c>
      <c r="L3406" s="1" t="str">
        <f>IF(ISNUMBER(Table2[[#This Row],[Transaction Date]]),TEXT(Table2[[#This Row],[Transaction Date]],"mmmm"),"Unknown")</f>
        <v>Unknown</v>
      </c>
      <c r="M3406" s="1" t="str">
        <f>IF(ISNUMBER(Table2[[#This Row],[Transaction Date]]),TEXT(Table2[[#This Row],[Transaction Date]],"dddd"),"Unknown")</f>
        <v>Unknown</v>
      </c>
      <c r="N3406">
        <f t="shared" si="214"/>
        <v>0</v>
      </c>
      <c r="O3406" t="str">
        <f t="shared" si="215"/>
        <v>Actual</v>
      </c>
    </row>
    <row r="3407" spans="1:15" x14ac:dyDescent="0.25">
      <c r="A3407" t="s">
        <v>3843</v>
      </c>
      <c r="B3407" t="s">
        <v>13</v>
      </c>
      <c r="C3407">
        <v>2</v>
      </c>
      <c r="D3407">
        <f t="shared" si="212"/>
        <v>2</v>
      </c>
      <c r="E3407">
        <v>3</v>
      </c>
      <c r="F3407">
        <f>IF(OR(E3407="",E3407="UNKNOWN",E3407="ERROR"),_xlfn.XLOOKUP(Table2[[#This Row],[Item]],Items_List!A:A,Items_List!B:B),E3407)</f>
        <v>3</v>
      </c>
      <c r="G3407">
        <v>6</v>
      </c>
      <c r="H3407">
        <f t="shared" si="213"/>
        <v>6</v>
      </c>
      <c r="I3407" t="s">
        <v>23</v>
      </c>
      <c r="J3407" t="s">
        <v>10059</v>
      </c>
      <c r="K3407" s="1">
        <v>45010</v>
      </c>
      <c r="L3407" s="1" t="str">
        <f>IF(ISNUMBER(Table2[[#This Row],[Transaction Date]]),TEXT(Table2[[#This Row],[Transaction Date]],"mmmm"),"Unknown")</f>
        <v>March</v>
      </c>
      <c r="M3407" s="1" t="str">
        <f>IF(ISNUMBER(Table2[[#This Row],[Transaction Date]]),TEXT(Table2[[#This Row],[Transaction Date]],"dddd"),"Unknown")</f>
        <v>Saturday</v>
      </c>
      <c r="N3407">
        <f t="shared" si="214"/>
        <v>0</v>
      </c>
      <c r="O3407" t="str">
        <f t="shared" si="215"/>
        <v>Actual</v>
      </c>
    </row>
    <row r="3408" spans="1:15" x14ac:dyDescent="0.25">
      <c r="A3408" t="s">
        <v>3845</v>
      </c>
      <c r="B3408" t="s">
        <v>17</v>
      </c>
      <c r="C3408">
        <v>5</v>
      </c>
      <c r="D3408">
        <f t="shared" si="212"/>
        <v>5</v>
      </c>
      <c r="E3408">
        <v>1</v>
      </c>
      <c r="F3408">
        <f>IF(OR(E3408="",E3408="UNKNOWN",E3408="ERROR"),_xlfn.XLOOKUP(Table2[[#This Row],[Item]],Items_List!A:A,Items_List!B:B),E3408)</f>
        <v>1</v>
      </c>
      <c r="G3408">
        <v>5</v>
      </c>
      <c r="H3408">
        <f t="shared" si="213"/>
        <v>5</v>
      </c>
      <c r="I3408" t="s">
        <v>23</v>
      </c>
      <c r="J3408" t="s">
        <v>11</v>
      </c>
      <c r="K3408" s="1">
        <v>45050</v>
      </c>
      <c r="L3408" s="1" t="str">
        <f>IF(ISNUMBER(Table2[[#This Row],[Transaction Date]]),TEXT(Table2[[#This Row],[Transaction Date]],"mmmm"),"Unknown")</f>
        <v>May</v>
      </c>
      <c r="M3408" s="1" t="str">
        <f>IF(ISNUMBER(Table2[[#This Row],[Transaction Date]]),TEXT(Table2[[#This Row],[Transaction Date]],"dddd"),"Unknown")</f>
        <v>Thursday</v>
      </c>
      <c r="N3408">
        <f t="shared" si="214"/>
        <v>0</v>
      </c>
      <c r="O3408" t="str">
        <f t="shared" si="215"/>
        <v>Actual</v>
      </c>
    </row>
    <row r="3409" spans="1:15" x14ac:dyDescent="0.25">
      <c r="A3409" t="s">
        <v>3846</v>
      </c>
      <c r="B3409" t="s">
        <v>20</v>
      </c>
      <c r="C3409">
        <v>5</v>
      </c>
      <c r="D3409">
        <f t="shared" si="212"/>
        <v>5</v>
      </c>
      <c r="E3409">
        <v>5</v>
      </c>
      <c r="F3409">
        <f>IF(OR(E3409="",E3409="UNKNOWN",E3409="ERROR"),_xlfn.XLOOKUP(Table2[[#This Row],[Item]],Items_List!A:A,Items_List!B:B),E3409)</f>
        <v>5</v>
      </c>
      <c r="G3409">
        <v>25</v>
      </c>
      <c r="H3409">
        <f t="shared" si="213"/>
        <v>25</v>
      </c>
      <c r="I3409" t="s">
        <v>23</v>
      </c>
      <c r="J3409" t="s">
        <v>10059</v>
      </c>
      <c r="K3409" s="1">
        <v>45110</v>
      </c>
      <c r="L3409" s="1" t="str">
        <f>IF(ISNUMBER(Table2[[#This Row],[Transaction Date]]),TEXT(Table2[[#This Row],[Transaction Date]],"mmmm"),"Unknown")</f>
        <v>July</v>
      </c>
      <c r="M3409" s="1" t="str">
        <f>IF(ISNUMBER(Table2[[#This Row],[Transaction Date]]),TEXT(Table2[[#This Row],[Transaction Date]],"dddd"),"Unknown")</f>
        <v>Monday</v>
      </c>
      <c r="N3409">
        <f t="shared" si="214"/>
        <v>0</v>
      </c>
      <c r="O3409" t="str">
        <f t="shared" si="215"/>
        <v>Actual</v>
      </c>
    </row>
    <row r="3410" spans="1:15" x14ac:dyDescent="0.25">
      <c r="A3410" t="s">
        <v>3848</v>
      </c>
      <c r="B3410" t="s">
        <v>25</v>
      </c>
      <c r="C3410">
        <v>3</v>
      </c>
      <c r="D3410">
        <f t="shared" si="212"/>
        <v>3</v>
      </c>
      <c r="E3410">
        <v>4</v>
      </c>
      <c r="F3410">
        <f>IF(OR(E3410="",E3410="UNKNOWN",E3410="ERROR"),_xlfn.XLOOKUP(Table2[[#This Row],[Item]],Items_List!A:A,Items_List!B:B),E3410)</f>
        <v>4</v>
      </c>
      <c r="G3410">
        <v>12</v>
      </c>
      <c r="H3410">
        <f t="shared" si="213"/>
        <v>12</v>
      </c>
      <c r="I3410" t="s">
        <v>23</v>
      </c>
      <c r="J3410" t="s">
        <v>11</v>
      </c>
      <c r="K3410" s="1">
        <v>44957</v>
      </c>
      <c r="L3410" s="1" t="str">
        <f>IF(ISNUMBER(Table2[[#This Row],[Transaction Date]]),TEXT(Table2[[#This Row],[Transaction Date]],"mmmm"),"Unknown")</f>
        <v>January</v>
      </c>
      <c r="M3410" s="1" t="str">
        <f>IF(ISNUMBER(Table2[[#This Row],[Transaction Date]]),TEXT(Table2[[#This Row],[Transaction Date]],"dddd"),"Unknown")</f>
        <v>Tuesday</v>
      </c>
      <c r="N3410">
        <f t="shared" si="214"/>
        <v>0</v>
      </c>
      <c r="O3410" t="str">
        <f t="shared" si="215"/>
        <v>Actual</v>
      </c>
    </row>
    <row r="3411" spans="1:15" x14ac:dyDescent="0.25">
      <c r="A3411" t="s">
        <v>3849</v>
      </c>
      <c r="B3411" t="s">
        <v>65</v>
      </c>
      <c r="C3411">
        <v>1</v>
      </c>
      <c r="D3411">
        <f t="shared" si="212"/>
        <v>1</v>
      </c>
      <c r="E3411">
        <v>1.5</v>
      </c>
      <c r="F3411">
        <f>IF(OR(E3411="",E3411="UNKNOWN",E3411="ERROR"),_xlfn.XLOOKUP(Table2[[#This Row],[Item]],Items_List!A:A,Items_List!B:B),E3411)</f>
        <v>1.5</v>
      </c>
      <c r="H3411">
        <f t="shared" si="213"/>
        <v>1.5</v>
      </c>
      <c r="I3411" t="s">
        <v>14</v>
      </c>
      <c r="J3411" t="s">
        <v>10059</v>
      </c>
      <c r="K3411" s="1">
        <v>44938</v>
      </c>
      <c r="L3411" s="1" t="str">
        <f>IF(ISNUMBER(Table2[[#This Row],[Transaction Date]]),TEXT(Table2[[#This Row],[Transaction Date]],"mmmm"),"Unknown")</f>
        <v>January</v>
      </c>
      <c r="M3411" s="1" t="str">
        <f>IF(ISNUMBER(Table2[[#This Row],[Transaction Date]]),TEXT(Table2[[#This Row],[Transaction Date]],"dddd"),"Unknown")</f>
        <v>Thursday</v>
      </c>
      <c r="N3411">
        <f t="shared" si="214"/>
        <v>1</v>
      </c>
      <c r="O3411" t="str">
        <f t="shared" si="215"/>
        <v>Actual</v>
      </c>
    </row>
    <row r="3412" spans="1:15" x14ac:dyDescent="0.25">
      <c r="A3412" t="s">
        <v>3850</v>
      </c>
      <c r="B3412" t="s">
        <v>13</v>
      </c>
      <c r="C3412">
        <v>5</v>
      </c>
      <c r="D3412">
        <f t="shared" si="212"/>
        <v>5</v>
      </c>
      <c r="E3412">
        <v>3</v>
      </c>
      <c r="F3412">
        <f>IF(OR(E3412="",E3412="UNKNOWN",E3412="ERROR"),_xlfn.XLOOKUP(Table2[[#This Row],[Item]],Items_List!A:A,Items_List!B:B),E3412)</f>
        <v>3</v>
      </c>
      <c r="G3412">
        <v>15</v>
      </c>
      <c r="H3412">
        <f t="shared" si="213"/>
        <v>15</v>
      </c>
      <c r="I3412" t="s">
        <v>23</v>
      </c>
      <c r="J3412" t="s">
        <v>11</v>
      </c>
      <c r="K3412" s="1">
        <v>44933</v>
      </c>
      <c r="L3412" s="1" t="str">
        <f>IF(ISNUMBER(Table2[[#This Row],[Transaction Date]]),TEXT(Table2[[#This Row],[Transaction Date]],"mmmm"),"Unknown")</f>
        <v>January</v>
      </c>
      <c r="M3412" s="1" t="str">
        <f>IF(ISNUMBER(Table2[[#This Row],[Transaction Date]]),TEXT(Table2[[#This Row],[Transaction Date]],"dddd"),"Unknown")</f>
        <v>Saturday</v>
      </c>
      <c r="N3412">
        <f t="shared" si="214"/>
        <v>0</v>
      </c>
      <c r="O3412" t="str">
        <f t="shared" si="215"/>
        <v>Actual</v>
      </c>
    </row>
    <row r="3413" spans="1:15" x14ac:dyDescent="0.25">
      <c r="A3413" t="s">
        <v>3851</v>
      </c>
      <c r="B3413" t="s">
        <v>9</v>
      </c>
      <c r="C3413">
        <v>3</v>
      </c>
      <c r="D3413">
        <f t="shared" si="212"/>
        <v>3</v>
      </c>
      <c r="E3413">
        <v>2</v>
      </c>
      <c r="F3413">
        <f>IF(OR(E3413="",E3413="UNKNOWN",E3413="ERROR"),_xlfn.XLOOKUP(Table2[[#This Row],[Item]],Items_List!A:A,Items_List!B:B),E3413)</f>
        <v>2</v>
      </c>
      <c r="G3413">
        <v>6</v>
      </c>
      <c r="H3413">
        <f t="shared" si="213"/>
        <v>6</v>
      </c>
      <c r="I3413" t="s">
        <v>14</v>
      </c>
      <c r="J3413" t="s">
        <v>10059</v>
      </c>
      <c r="K3413" s="1">
        <v>45225</v>
      </c>
      <c r="L3413" s="1" t="str">
        <f>IF(ISNUMBER(Table2[[#This Row],[Transaction Date]]),TEXT(Table2[[#This Row],[Transaction Date]],"mmmm"),"Unknown")</f>
        <v>October</v>
      </c>
      <c r="M3413" s="1" t="str">
        <f>IF(ISNUMBER(Table2[[#This Row],[Transaction Date]]),TEXT(Table2[[#This Row],[Transaction Date]],"dddd"),"Unknown")</f>
        <v>Thursday</v>
      </c>
      <c r="N3413">
        <f t="shared" si="214"/>
        <v>0</v>
      </c>
      <c r="O3413" t="str">
        <f t="shared" si="215"/>
        <v>Actual</v>
      </c>
    </row>
    <row r="3414" spans="1:15" x14ac:dyDescent="0.25">
      <c r="A3414" t="s">
        <v>3852</v>
      </c>
      <c r="B3414" t="s">
        <v>17</v>
      </c>
      <c r="C3414">
        <v>4</v>
      </c>
      <c r="D3414">
        <f t="shared" si="212"/>
        <v>4</v>
      </c>
      <c r="E3414">
        <v>1</v>
      </c>
      <c r="F3414">
        <f>IF(OR(E3414="",E3414="UNKNOWN",E3414="ERROR"),_xlfn.XLOOKUP(Table2[[#This Row],[Item]],Items_List!A:A,Items_List!B:B),E3414)</f>
        <v>1</v>
      </c>
      <c r="G3414">
        <v>4</v>
      </c>
      <c r="H3414">
        <f t="shared" si="213"/>
        <v>4</v>
      </c>
      <c r="I3414" t="s">
        <v>10</v>
      </c>
      <c r="J3414" t="s">
        <v>15</v>
      </c>
      <c r="K3414" s="1">
        <v>45277</v>
      </c>
      <c r="L3414" s="1" t="str">
        <f>IF(ISNUMBER(Table2[[#This Row],[Transaction Date]]),TEXT(Table2[[#This Row],[Transaction Date]],"mmmm"),"Unknown")</f>
        <v>December</v>
      </c>
      <c r="M3414" s="1" t="str">
        <f>IF(ISNUMBER(Table2[[#This Row],[Transaction Date]]),TEXT(Table2[[#This Row],[Transaction Date]],"dddd"),"Unknown")</f>
        <v>Sunday</v>
      </c>
      <c r="N3414">
        <f t="shared" si="214"/>
        <v>0</v>
      </c>
      <c r="O3414" t="str">
        <f t="shared" si="215"/>
        <v>Actual</v>
      </c>
    </row>
    <row r="3415" spans="1:15" x14ac:dyDescent="0.25">
      <c r="A3415" t="s">
        <v>3853</v>
      </c>
      <c r="B3415" t="s">
        <v>20</v>
      </c>
      <c r="C3415">
        <v>1</v>
      </c>
      <c r="D3415">
        <f t="shared" si="212"/>
        <v>1</v>
      </c>
      <c r="E3415">
        <v>5</v>
      </c>
      <c r="F3415">
        <f>IF(OR(E3415="",E3415="UNKNOWN",E3415="ERROR"),_xlfn.XLOOKUP(Table2[[#This Row],[Item]],Items_List!A:A,Items_List!B:B),E3415)</f>
        <v>5</v>
      </c>
      <c r="G3415">
        <v>5</v>
      </c>
      <c r="H3415">
        <f t="shared" si="213"/>
        <v>5</v>
      </c>
      <c r="I3415" t="s">
        <v>10</v>
      </c>
      <c r="J3415" t="s">
        <v>15</v>
      </c>
      <c r="K3415" s="1">
        <v>44998</v>
      </c>
      <c r="L3415" s="1" t="str">
        <f>IF(ISNUMBER(Table2[[#This Row],[Transaction Date]]),TEXT(Table2[[#This Row],[Transaction Date]],"mmmm"),"Unknown")</f>
        <v>March</v>
      </c>
      <c r="M3415" s="1" t="str">
        <f>IF(ISNUMBER(Table2[[#This Row],[Transaction Date]]),TEXT(Table2[[#This Row],[Transaction Date]],"dddd"),"Unknown")</f>
        <v>Monday</v>
      </c>
      <c r="N3415">
        <f t="shared" si="214"/>
        <v>0</v>
      </c>
      <c r="O3415" t="str">
        <f t="shared" si="215"/>
        <v>Actual</v>
      </c>
    </row>
    <row r="3416" spans="1:15" x14ac:dyDescent="0.25">
      <c r="A3416" t="s">
        <v>3857</v>
      </c>
      <c r="B3416" t="s">
        <v>9</v>
      </c>
      <c r="C3416">
        <v>1</v>
      </c>
      <c r="D3416">
        <f t="shared" si="212"/>
        <v>1</v>
      </c>
      <c r="E3416">
        <v>2</v>
      </c>
      <c r="F3416">
        <f>IF(OR(E3416="",E3416="UNKNOWN",E3416="ERROR"),_xlfn.XLOOKUP(Table2[[#This Row],[Item]],Items_List!A:A,Items_List!B:B),E3416)</f>
        <v>2</v>
      </c>
      <c r="G3416">
        <v>2</v>
      </c>
      <c r="H3416">
        <f t="shared" si="213"/>
        <v>2</v>
      </c>
      <c r="I3416" t="s">
        <v>10059</v>
      </c>
      <c r="J3416" t="s">
        <v>10059</v>
      </c>
      <c r="K3416" s="1">
        <v>45129</v>
      </c>
      <c r="L3416" s="1" t="str">
        <f>IF(ISNUMBER(Table2[[#This Row],[Transaction Date]]),TEXT(Table2[[#This Row],[Transaction Date]],"mmmm"),"Unknown")</f>
        <v>July</v>
      </c>
      <c r="M3416" s="1" t="str">
        <f>IF(ISNUMBER(Table2[[#This Row],[Transaction Date]]),TEXT(Table2[[#This Row],[Transaction Date]],"dddd"),"Unknown")</f>
        <v>Saturday</v>
      </c>
      <c r="N3416">
        <f t="shared" si="214"/>
        <v>0</v>
      </c>
      <c r="O3416" t="str">
        <f t="shared" si="215"/>
        <v>Actual</v>
      </c>
    </row>
    <row r="3417" spans="1:15" x14ac:dyDescent="0.25">
      <c r="A3417" t="s">
        <v>3858</v>
      </c>
      <c r="B3417" t="s">
        <v>13</v>
      </c>
      <c r="C3417">
        <v>4</v>
      </c>
      <c r="D3417">
        <f t="shared" si="212"/>
        <v>4</v>
      </c>
      <c r="E3417">
        <v>3</v>
      </c>
      <c r="F3417">
        <f>IF(OR(E3417="",E3417="UNKNOWN",E3417="ERROR"),_xlfn.XLOOKUP(Table2[[#This Row],[Item]],Items_List!A:A,Items_List!B:B),E3417)</f>
        <v>3</v>
      </c>
      <c r="G3417">
        <v>12</v>
      </c>
      <c r="H3417">
        <f t="shared" si="213"/>
        <v>12</v>
      </c>
      <c r="I3417" t="s">
        <v>10059</v>
      </c>
      <c r="J3417" t="s">
        <v>10059</v>
      </c>
      <c r="K3417" s="1">
        <v>44992</v>
      </c>
      <c r="L3417" s="1" t="str">
        <f>IF(ISNUMBER(Table2[[#This Row],[Transaction Date]]),TEXT(Table2[[#This Row],[Transaction Date]],"mmmm"),"Unknown")</f>
        <v>March</v>
      </c>
      <c r="M3417" s="1" t="str">
        <f>IF(ISNUMBER(Table2[[#This Row],[Transaction Date]]),TEXT(Table2[[#This Row],[Transaction Date]],"dddd"),"Unknown")</f>
        <v>Tuesday</v>
      </c>
      <c r="N3417">
        <f t="shared" si="214"/>
        <v>0</v>
      </c>
      <c r="O3417" t="str">
        <f t="shared" si="215"/>
        <v>Actual</v>
      </c>
    </row>
    <row r="3418" spans="1:15" x14ac:dyDescent="0.25">
      <c r="A3418" t="s">
        <v>3859</v>
      </c>
      <c r="B3418" t="s">
        <v>20</v>
      </c>
      <c r="C3418">
        <v>2</v>
      </c>
      <c r="D3418">
        <f t="shared" si="212"/>
        <v>2</v>
      </c>
      <c r="E3418">
        <v>5</v>
      </c>
      <c r="F3418">
        <f>IF(OR(E3418="",E3418="UNKNOWN",E3418="ERROR"),_xlfn.XLOOKUP(Table2[[#This Row],[Item]],Items_List!A:A,Items_List!B:B),E3418)</f>
        <v>5</v>
      </c>
      <c r="G3418">
        <v>10</v>
      </c>
      <c r="H3418">
        <f t="shared" si="213"/>
        <v>10</v>
      </c>
      <c r="I3418" t="s">
        <v>14</v>
      </c>
      <c r="J3418" t="s">
        <v>10059</v>
      </c>
      <c r="K3418" s="1">
        <v>44997</v>
      </c>
      <c r="L3418" s="1" t="str">
        <f>IF(ISNUMBER(Table2[[#This Row],[Transaction Date]]),TEXT(Table2[[#This Row],[Transaction Date]],"mmmm"),"Unknown")</f>
        <v>March</v>
      </c>
      <c r="M3418" s="1" t="str">
        <f>IF(ISNUMBER(Table2[[#This Row],[Transaction Date]]),TEXT(Table2[[#This Row],[Transaction Date]],"dddd"),"Unknown")</f>
        <v>Sunday</v>
      </c>
      <c r="N3418">
        <f t="shared" si="214"/>
        <v>0</v>
      </c>
      <c r="O3418" t="str">
        <f t="shared" si="215"/>
        <v>Actual</v>
      </c>
    </row>
    <row r="3419" spans="1:15" x14ac:dyDescent="0.25">
      <c r="A3419" t="s">
        <v>3860</v>
      </c>
      <c r="B3419" t="s">
        <v>20</v>
      </c>
      <c r="C3419">
        <v>2</v>
      </c>
      <c r="D3419">
        <f t="shared" si="212"/>
        <v>2</v>
      </c>
      <c r="E3419" s="3">
        <f>_xlfn.XLOOKUP(Table2[[#This Row],[Item]],Items_List!$A$2:$A$9,Items_List!$B$2:$B$9)</f>
        <v>5</v>
      </c>
      <c r="F3419">
        <f>IF(OR(E3419="",E3419="UNKNOWN",E3419="ERROR"),_xlfn.XLOOKUP(Table2[[#This Row],[Item]],Items_List!A:A,Items_List!B:B),E3419)</f>
        <v>5</v>
      </c>
      <c r="G3419">
        <v>10</v>
      </c>
      <c r="H3419">
        <f t="shared" si="213"/>
        <v>10</v>
      </c>
      <c r="I3419" t="s">
        <v>14</v>
      </c>
      <c r="J3419" t="s">
        <v>10059</v>
      </c>
      <c r="K3419" s="1">
        <v>45069</v>
      </c>
      <c r="L3419" s="1" t="str">
        <f>IF(ISNUMBER(Table2[[#This Row],[Transaction Date]]),TEXT(Table2[[#This Row],[Transaction Date]],"mmmm"),"Unknown")</f>
        <v>May</v>
      </c>
      <c r="M3419" s="1" t="str">
        <f>IF(ISNUMBER(Table2[[#This Row],[Transaction Date]]),TEXT(Table2[[#This Row],[Transaction Date]],"dddd"),"Unknown")</f>
        <v>Tuesday</v>
      </c>
      <c r="N3419">
        <f t="shared" si="214"/>
        <v>0</v>
      </c>
      <c r="O3419" t="str">
        <f t="shared" si="215"/>
        <v>Actual</v>
      </c>
    </row>
    <row r="3420" spans="1:15" x14ac:dyDescent="0.25">
      <c r="A3420" t="s">
        <v>3861</v>
      </c>
      <c r="B3420" t="s">
        <v>13</v>
      </c>
      <c r="C3420" t="s">
        <v>18</v>
      </c>
      <c r="D3420">
        <f t="shared" si="212"/>
        <v>1</v>
      </c>
      <c r="E3420">
        <v>3</v>
      </c>
      <c r="F3420">
        <f>IF(OR(E3420="",E3420="UNKNOWN",E3420="ERROR"),_xlfn.XLOOKUP(Table2[[#This Row],[Item]],Items_List!A:A,Items_List!B:B),E3420)</f>
        <v>3</v>
      </c>
      <c r="G3420">
        <v>3</v>
      </c>
      <c r="H3420">
        <f t="shared" si="213"/>
        <v>3</v>
      </c>
      <c r="I3420" t="s">
        <v>10059</v>
      </c>
      <c r="J3420" t="s">
        <v>15</v>
      </c>
      <c r="K3420" s="1">
        <v>45285</v>
      </c>
      <c r="L3420" s="1" t="str">
        <f>IF(ISNUMBER(Table2[[#This Row],[Transaction Date]]),TEXT(Table2[[#This Row],[Transaction Date]],"mmmm"),"Unknown")</f>
        <v>December</v>
      </c>
      <c r="M3420" s="1" t="str">
        <f>IF(ISNUMBER(Table2[[#This Row],[Transaction Date]]),TEXT(Table2[[#This Row],[Transaction Date]],"dddd"),"Unknown")</f>
        <v>Monday</v>
      </c>
      <c r="N3420">
        <f t="shared" si="214"/>
        <v>1</v>
      </c>
      <c r="O3420" t="str">
        <f t="shared" si="215"/>
        <v>Estimated</v>
      </c>
    </row>
    <row r="3421" spans="1:15" x14ac:dyDescent="0.25">
      <c r="A3421" t="s">
        <v>3862</v>
      </c>
      <c r="B3421" t="s">
        <v>17</v>
      </c>
      <c r="C3421">
        <v>4</v>
      </c>
      <c r="D3421">
        <f t="shared" si="212"/>
        <v>4</v>
      </c>
      <c r="E3421">
        <v>1</v>
      </c>
      <c r="F3421">
        <f>IF(OR(E3421="",E3421="UNKNOWN",E3421="ERROR"),_xlfn.XLOOKUP(Table2[[#This Row],[Item]],Items_List!A:A,Items_List!B:B),E3421)</f>
        <v>1</v>
      </c>
      <c r="G3421">
        <v>4</v>
      </c>
      <c r="H3421">
        <f t="shared" si="213"/>
        <v>4</v>
      </c>
      <c r="I3421" t="s">
        <v>10059</v>
      </c>
      <c r="J3421" t="s">
        <v>11</v>
      </c>
      <c r="K3421" s="1">
        <v>44993</v>
      </c>
      <c r="L3421" s="1" t="str">
        <f>IF(ISNUMBER(Table2[[#This Row],[Transaction Date]]),TEXT(Table2[[#This Row],[Transaction Date]],"mmmm"),"Unknown")</f>
        <v>March</v>
      </c>
      <c r="M3421" s="1" t="str">
        <f>IF(ISNUMBER(Table2[[#This Row],[Transaction Date]]),TEXT(Table2[[#This Row],[Transaction Date]],"dddd"),"Unknown")</f>
        <v>Wednesday</v>
      </c>
      <c r="N3421">
        <f t="shared" si="214"/>
        <v>0</v>
      </c>
      <c r="O3421" t="str">
        <f t="shared" si="215"/>
        <v>Actual</v>
      </c>
    </row>
    <row r="3422" spans="1:15" x14ac:dyDescent="0.25">
      <c r="A3422" t="s">
        <v>3863</v>
      </c>
      <c r="B3422" t="s">
        <v>13</v>
      </c>
      <c r="C3422">
        <v>4</v>
      </c>
      <c r="D3422">
        <f t="shared" si="212"/>
        <v>4</v>
      </c>
      <c r="E3422">
        <v>3</v>
      </c>
      <c r="F3422">
        <f>IF(OR(E3422="",E3422="UNKNOWN",E3422="ERROR"),_xlfn.XLOOKUP(Table2[[#This Row],[Item]],Items_List!A:A,Items_List!B:B),E3422)</f>
        <v>3</v>
      </c>
      <c r="G3422">
        <v>12</v>
      </c>
      <c r="H3422">
        <f t="shared" si="213"/>
        <v>12</v>
      </c>
      <c r="I3422" t="s">
        <v>14</v>
      </c>
      <c r="J3422" t="s">
        <v>11</v>
      </c>
      <c r="K3422" s="1">
        <v>44963</v>
      </c>
      <c r="L3422" s="1" t="str">
        <f>IF(ISNUMBER(Table2[[#This Row],[Transaction Date]]),TEXT(Table2[[#This Row],[Transaction Date]],"mmmm"),"Unknown")</f>
        <v>February</v>
      </c>
      <c r="M3422" s="1" t="str">
        <f>IF(ISNUMBER(Table2[[#This Row],[Transaction Date]]),TEXT(Table2[[#This Row],[Transaction Date]],"dddd"),"Unknown")</f>
        <v>Monday</v>
      </c>
      <c r="N3422">
        <f t="shared" si="214"/>
        <v>0</v>
      </c>
      <c r="O3422" t="str">
        <f t="shared" si="215"/>
        <v>Actual</v>
      </c>
    </row>
    <row r="3423" spans="1:15" x14ac:dyDescent="0.25">
      <c r="A3423" t="s">
        <v>3864</v>
      </c>
      <c r="B3423" t="s">
        <v>25</v>
      </c>
      <c r="C3423">
        <v>5</v>
      </c>
      <c r="D3423">
        <f t="shared" si="212"/>
        <v>5</v>
      </c>
      <c r="E3423">
        <v>4</v>
      </c>
      <c r="F3423">
        <f>IF(OR(E3423="",E3423="UNKNOWN",E3423="ERROR"),_xlfn.XLOOKUP(Table2[[#This Row],[Item]],Items_List!A:A,Items_List!B:B),E3423)</f>
        <v>4</v>
      </c>
      <c r="G3423">
        <v>20</v>
      </c>
      <c r="H3423">
        <f t="shared" si="213"/>
        <v>20</v>
      </c>
      <c r="I3423" t="s">
        <v>23</v>
      </c>
      <c r="J3423" t="s">
        <v>11</v>
      </c>
      <c r="K3423" s="1">
        <v>45084</v>
      </c>
      <c r="L3423" s="1" t="str">
        <f>IF(ISNUMBER(Table2[[#This Row],[Transaction Date]]),TEXT(Table2[[#This Row],[Transaction Date]],"mmmm"),"Unknown")</f>
        <v>June</v>
      </c>
      <c r="M3423" s="1" t="str">
        <f>IF(ISNUMBER(Table2[[#This Row],[Transaction Date]]),TEXT(Table2[[#This Row],[Transaction Date]],"dddd"),"Unknown")</f>
        <v>Wednesday</v>
      </c>
      <c r="N3423">
        <f t="shared" si="214"/>
        <v>0</v>
      </c>
      <c r="O3423" t="str">
        <f t="shared" si="215"/>
        <v>Actual</v>
      </c>
    </row>
    <row r="3424" spans="1:15" x14ac:dyDescent="0.25">
      <c r="A3424" t="s">
        <v>3865</v>
      </c>
      <c r="B3424" t="s">
        <v>20</v>
      </c>
      <c r="C3424">
        <v>4</v>
      </c>
      <c r="D3424">
        <f t="shared" si="212"/>
        <v>4</v>
      </c>
      <c r="E3424" s="3">
        <f>_xlfn.XLOOKUP(Table2[[#This Row],[Item]],Items_List!$A$2:$A$9,Items_List!$B$2:$B$9)</f>
        <v>5</v>
      </c>
      <c r="F3424">
        <f>IF(OR(E3424="",E3424="UNKNOWN",E3424="ERROR"),_xlfn.XLOOKUP(Table2[[#This Row],[Item]],Items_List!A:A,Items_List!B:B),E3424)</f>
        <v>5</v>
      </c>
      <c r="G3424">
        <v>20</v>
      </c>
      <c r="H3424">
        <f t="shared" si="213"/>
        <v>20</v>
      </c>
      <c r="I3424" t="s">
        <v>23</v>
      </c>
      <c r="J3424" t="s">
        <v>10059</v>
      </c>
      <c r="K3424" s="1">
        <v>44957</v>
      </c>
      <c r="L3424" s="1" t="str">
        <f>IF(ISNUMBER(Table2[[#This Row],[Transaction Date]]),TEXT(Table2[[#This Row],[Transaction Date]],"mmmm"),"Unknown")</f>
        <v>January</v>
      </c>
      <c r="M3424" s="1" t="str">
        <f>IF(ISNUMBER(Table2[[#This Row],[Transaction Date]]),TEXT(Table2[[#This Row],[Transaction Date]],"dddd"),"Unknown")</f>
        <v>Tuesday</v>
      </c>
      <c r="N3424">
        <f t="shared" si="214"/>
        <v>0</v>
      </c>
      <c r="O3424" t="str">
        <f t="shared" si="215"/>
        <v>Actual</v>
      </c>
    </row>
    <row r="3425" spans="1:15" x14ac:dyDescent="0.25">
      <c r="A3425" t="s">
        <v>3866</v>
      </c>
      <c r="B3425" t="s">
        <v>9</v>
      </c>
      <c r="C3425">
        <v>1</v>
      </c>
      <c r="D3425">
        <f t="shared" si="212"/>
        <v>1</v>
      </c>
      <c r="E3425">
        <v>2</v>
      </c>
      <c r="F3425">
        <f>IF(OR(E3425="",E3425="UNKNOWN",E3425="ERROR"),_xlfn.XLOOKUP(Table2[[#This Row],[Item]],Items_List!A:A,Items_List!B:B),E3425)</f>
        <v>2</v>
      </c>
      <c r="G3425">
        <v>2</v>
      </c>
      <c r="H3425">
        <f t="shared" si="213"/>
        <v>2</v>
      </c>
      <c r="I3425" t="s">
        <v>23</v>
      </c>
      <c r="J3425" t="s">
        <v>15</v>
      </c>
      <c r="K3425" s="1">
        <v>45022</v>
      </c>
      <c r="L3425" s="1" t="str">
        <f>IF(ISNUMBER(Table2[[#This Row],[Transaction Date]]),TEXT(Table2[[#This Row],[Transaction Date]],"mmmm"),"Unknown")</f>
        <v>April</v>
      </c>
      <c r="M3425" s="1" t="str">
        <f>IF(ISNUMBER(Table2[[#This Row],[Transaction Date]]),TEXT(Table2[[#This Row],[Transaction Date]],"dddd"),"Unknown")</f>
        <v>Thursday</v>
      </c>
      <c r="N3425">
        <f t="shared" si="214"/>
        <v>0</v>
      </c>
      <c r="O3425" t="str">
        <f t="shared" si="215"/>
        <v>Actual</v>
      </c>
    </row>
    <row r="3426" spans="1:15" x14ac:dyDescent="0.25">
      <c r="A3426" t="s">
        <v>3867</v>
      </c>
      <c r="B3426" t="s">
        <v>20</v>
      </c>
      <c r="C3426">
        <v>2</v>
      </c>
      <c r="D3426">
        <f t="shared" si="212"/>
        <v>2</v>
      </c>
      <c r="E3426">
        <v>5</v>
      </c>
      <c r="F3426">
        <f>IF(OR(E3426="",E3426="UNKNOWN",E3426="ERROR"),_xlfn.XLOOKUP(Table2[[#This Row],[Item]],Items_List!A:A,Items_List!B:B),E3426)</f>
        <v>5</v>
      </c>
      <c r="G3426">
        <v>10</v>
      </c>
      <c r="H3426">
        <f t="shared" si="213"/>
        <v>10</v>
      </c>
      <c r="I3426" t="s">
        <v>23</v>
      </c>
      <c r="J3426" t="s">
        <v>10059</v>
      </c>
      <c r="K3426" s="1">
        <v>45066</v>
      </c>
      <c r="L3426" s="1" t="str">
        <f>IF(ISNUMBER(Table2[[#This Row],[Transaction Date]]),TEXT(Table2[[#This Row],[Transaction Date]],"mmmm"),"Unknown")</f>
        <v>May</v>
      </c>
      <c r="M3426" s="1" t="str">
        <f>IF(ISNUMBER(Table2[[#This Row],[Transaction Date]]),TEXT(Table2[[#This Row],[Transaction Date]],"dddd"),"Unknown")</f>
        <v>Saturday</v>
      </c>
      <c r="N3426">
        <f t="shared" si="214"/>
        <v>0</v>
      </c>
      <c r="O3426" t="str">
        <f t="shared" si="215"/>
        <v>Actual</v>
      </c>
    </row>
    <row r="3427" spans="1:15" x14ac:dyDescent="0.25">
      <c r="A3427" t="s">
        <v>3868</v>
      </c>
      <c r="B3427" t="s">
        <v>28</v>
      </c>
      <c r="C3427">
        <v>5</v>
      </c>
      <c r="D3427">
        <f t="shared" si="212"/>
        <v>5</v>
      </c>
      <c r="E3427">
        <v>4</v>
      </c>
      <c r="F3427">
        <f>IF(OR(E3427="",E3427="UNKNOWN",E3427="ERROR"),_xlfn.XLOOKUP(Table2[[#This Row],[Item]],Items_List!A:A,Items_List!B:B),E3427)</f>
        <v>4</v>
      </c>
      <c r="G3427">
        <v>20</v>
      </c>
      <c r="H3427">
        <f t="shared" si="213"/>
        <v>20</v>
      </c>
      <c r="I3427" t="s">
        <v>10</v>
      </c>
      <c r="J3427" t="s">
        <v>15</v>
      </c>
      <c r="K3427" s="1">
        <v>44977</v>
      </c>
      <c r="L3427" s="1" t="str">
        <f>IF(ISNUMBER(Table2[[#This Row],[Transaction Date]]),TEXT(Table2[[#This Row],[Transaction Date]],"mmmm"),"Unknown")</f>
        <v>February</v>
      </c>
      <c r="M3427" s="1" t="str">
        <f>IF(ISNUMBER(Table2[[#This Row],[Transaction Date]]),TEXT(Table2[[#This Row],[Transaction Date]],"dddd"),"Unknown")</f>
        <v>Monday</v>
      </c>
      <c r="N3427">
        <f t="shared" si="214"/>
        <v>0</v>
      </c>
      <c r="O3427" t="str">
        <f t="shared" si="215"/>
        <v>Actual</v>
      </c>
    </row>
    <row r="3428" spans="1:15" x14ac:dyDescent="0.25">
      <c r="A3428" t="s">
        <v>3869</v>
      </c>
      <c r="B3428" t="s">
        <v>65</v>
      </c>
      <c r="C3428">
        <v>2</v>
      </c>
      <c r="D3428">
        <f t="shared" si="212"/>
        <v>2</v>
      </c>
      <c r="E3428">
        <v>1.5</v>
      </c>
      <c r="F3428">
        <f>IF(OR(E3428="",E3428="UNKNOWN",E3428="ERROR"),_xlfn.XLOOKUP(Table2[[#This Row],[Item]],Items_List!A:A,Items_List!B:B),E3428)</f>
        <v>1.5</v>
      </c>
      <c r="G3428">
        <v>3</v>
      </c>
      <c r="H3428">
        <f t="shared" si="213"/>
        <v>3</v>
      </c>
      <c r="I3428" t="s">
        <v>23</v>
      </c>
      <c r="J3428" t="s">
        <v>11</v>
      </c>
      <c r="K3428" s="1">
        <v>45244</v>
      </c>
      <c r="L3428" s="1" t="str">
        <f>IF(ISNUMBER(Table2[[#This Row],[Transaction Date]]),TEXT(Table2[[#This Row],[Transaction Date]],"mmmm"),"Unknown")</f>
        <v>November</v>
      </c>
      <c r="M3428" s="1" t="str">
        <f>IF(ISNUMBER(Table2[[#This Row],[Transaction Date]]),TEXT(Table2[[#This Row],[Transaction Date]],"dddd"),"Unknown")</f>
        <v>Tuesday</v>
      </c>
      <c r="N3428">
        <f t="shared" si="214"/>
        <v>0</v>
      </c>
      <c r="O3428" t="str">
        <f t="shared" si="215"/>
        <v>Actual</v>
      </c>
    </row>
    <row r="3429" spans="1:15" x14ac:dyDescent="0.25">
      <c r="A3429" t="s">
        <v>3872</v>
      </c>
      <c r="B3429" t="s">
        <v>39</v>
      </c>
      <c r="C3429">
        <v>5</v>
      </c>
      <c r="D3429">
        <f t="shared" si="212"/>
        <v>5</v>
      </c>
      <c r="E3429">
        <v>3</v>
      </c>
      <c r="F3429">
        <f>IF(OR(E3429="",E3429="UNKNOWN",E3429="ERROR"),_xlfn.XLOOKUP(Table2[[#This Row],[Item]],Items_List!A:A,Items_List!B:B),E3429)</f>
        <v>3</v>
      </c>
      <c r="G3429">
        <v>15</v>
      </c>
      <c r="H3429">
        <f t="shared" si="213"/>
        <v>15</v>
      </c>
      <c r="I3429" t="s">
        <v>10</v>
      </c>
      <c r="J3429" t="s">
        <v>10059</v>
      </c>
      <c r="K3429" s="1">
        <v>45121</v>
      </c>
      <c r="L3429" s="1" t="str">
        <f>IF(ISNUMBER(Table2[[#This Row],[Transaction Date]]),TEXT(Table2[[#This Row],[Transaction Date]],"mmmm"),"Unknown")</f>
        <v>July</v>
      </c>
      <c r="M3429" s="1" t="str">
        <f>IF(ISNUMBER(Table2[[#This Row],[Transaction Date]]),TEXT(Table2[[#This Row],[Transaction Date]],"dddd"),"Unknown")</f>
        <v>Friday</v>
      </c>
      <c r="N3429">
        <f t="shared" si="214"/>
        <v>0</v>
      </c>
      <c r="O3429" t="str">
        <f t="shared" si="215"/>
        <v>Actual</v>
      </c>
    </row>
    <row r="3430" spans="1:15" x14ac:dyDescent="0.25">
      <c r="A3430" t="s">
        <v>3873</v>
      </c>
      <c r="B3430" t="s">
        <v>13</v>
      </c>
      <c r="C3430">
        <v>2</v>
      </c>
      <c r="D3430">
        <f t="shared" si="212"/>
        <v>2</v>
      </c>
      <c r="E3430" s="3">
        <f>_xlfn.XLOOKUP(Table2[[#This Row],[Item]],Items_List!$A$2:$A$9,Items_List!$B$2:$B$9)</f>
        <v>3</v>
      </c>
      <c r="F3430">
        <f>IF(OR(E3430="",E3430="UNKNOWN",E3430="ERROR"),_xlfn.XLOOKUP(Table2[[#This Row],[Item]],Items_List!A:A,Items_List!B:B),E3430)</f>
        <v>3</v>
      </c>
      <c r="G3430">
        <v>6</v>
      </c>
      <c r="H3430">
        <f t="shared" si="213"/>
        <v>6</v>
      </c>
      <c r="I3430" t="s">
        <v>10</v>
      </c>
      <c r="J3430" t="s">
        <v>10059</v>
      </c>
      <c r="K3430" s="1">
        <v>45104</v>
      </c>
      <c r="L3430" s="1" t="str">
        <f>IF(ISNUMBER(Table2[[#This Row],[Transaction Date]]),TEXT(Table2[[#This Row],[Transaction Date]],"mmmm"),"Unknown")</f>
        <v>June</v>
      </c>
      <c r="M3430" s="1" t="str">
        <f>IF(ISNUMBER(Table2[[#This Row],[Transaction Date]]),TEXT(Table2[[#This Row],[Transaction Date]],"dddd"),"Unknown")</f>
        <v>Tuesday</v>
      </c>
      <c r="N3430">
        <f t="shared" si="214"/>
        <v>0</v>
      </c>
      <c r="O3430" t="str">
        <f t="shared" si="215"/>
        <v>Actual</v>
      </c>
    </row>
    <row r="3431" spans="1:15" x14ac:dyDescent="0.25">
      <c r="A3431" t="s">
        <v>3874</v>
      </c>
      <c r="B3431" t="s">
        <v>25</v>
      </c>
      <c r="C3431">
        <v>4</v>
      </c>
      <c r="D3431">
        <f t="shared" si="212"/>
        <v>4</v>
      </c>
      <c r="E3431">
        <v>4</v>
      </c>
      <c r="F3431">
        <f>IF(OR(E3431="",E3431="UNKNOWN",E3431="ERROR"),_xlfn.XLOOKUP(Table2[[#This Row],[Item]],Items_List!A:A,Items_List!B:B),E3431)</f>
        <v>4</v>
      </c>
      <c r="G3431">
        <v>16</v>
      </c>
      <c r="H3431">
        <f t="shared" si="213"/>
        <v>16</v>
      </c>
      <c r="I3431" t="s">
        <v>10059</v>
      </c>
      <c r="J3431" t="s">
        <v>11</v>
      </c>
      <c r="K3431" s="1">
        <v>45029</v>
      </c>
      <c r="L3431" s="1" t="str">
        <f>IF(ISNUMBER(Table2[[#This Row],[Transaction Date]]),TEXT(Table2[[#This Row],[Transaction Date]],"mmmm"),"Unknown")</f>
        <v>April</v>
      </c>
      <c r="M3431" s="1" t="str">
        <f>IF(ISNUMBER(Table2[[#This Row],[Transaction Date]]),TEXT(Table2[[#This Row],[Transaction Date]],"dddd"),"Unknown")</f>
        <v>Thursday</v>
      </c>
      <c r="N3431">
        <f t="shared" si="214"/>
        <v>0</v>
      </c>
      <c r="O3431" t="str">
        <f t="shared" si="215"/>
        <v>Actual</v>
      </c>
    </row>
    <row r="3432" spans="1:15" x14ac:dyDescent="0.25">
      <c r="A3432" t="s">
        <v>3875</v>
      </c>
      <c r="B3432" t="s">
        <v>65</v>
      </c>
      <c r="C3432">
        <v>3</v>
      </c>
      <c r="D3432">
        <f t="shared" si="212"/>
        <v>3</v>
      </c>
      <c r="E3432">
        <v>1.5</v>
      </c>
      <c r="F3432">
        <f>IF(OR(E3432="",E3432="UNKNOWN",E3432="ERROR"),_xlfn.XLOOKUP(Table2[[#This Row],[Item]],Items_List!A:A,Items_List!B:B),E3432)</f>
        <v>1.5</v>
      </c>
      <c r="G3432">
        <v>4.5</v>
      </c>
      <c r="H3432">
        <f t="shared" si="213"/>
        <v>4.5</v>
      </c>
      <c r="I3432" t="s">
        <v>10059</v>
      </c>
      <c r="J3432" t="s">
        <v>10059</v>
      </c>
      <c r="K3432" s="1">
        <v>45216</v>
      </c>
      <c r="L3432" s="1" t="str">
        <f>IF(ISNUMBER(Table2[[#This Row],[Transaction Date]]),TEXT(Table2[[#This Row],[Transaction Date]],"mmmm"),"Unknown")</f>
        <v>October</v>
      </c>
      <c r="M3432" s="1" t="str">
        <f>IF(ISNUMBER(Table2[[#This Row],[Transaction Date]]),TEXT(Table2[[#This Row],[Transaction Date]],"dddd"),"Unknown")</f>
        <v>Tuesday</v>
      </c>
      <c r="N3432">
        <f t="shared" si="214"/>
        <v>0</v>
      </c>
      <c r="O3432" t="str">
        <f t="shared" si="215"/>
        <v>Actual</v>
      </c>
    </row>
    <row r="3433" spans="1:15" x14ac:dyDescent="0.25">
      <c r="A3433" t="s">
        <v>3876</v>
      </c>
      <c r="B3433" t="s">
        <v>9</v>
      </c>
      <c r="C3433">
        <v>3</v>
      </c>
      <c r="D3433">
        <f t="shared" si="212"/>
        <v>3</v>
      </c>
      <c r="E3433">
        <v>2</v>
      </c>
      <c r="F3433">
        <f>IF(OR(E3433="",E3433="UNKNOWN",E3433="ERROR"),_xlfn.XLOOKUP(Table2[[#This Row],[Item]],Items_List!A:A,Items_List!B:B),E3433)</f>
        <v>2</v>
      </c>
      <c r="G3433">
        <v>6</v>
      </c>
      <c r="H3433">
        <f t="shared" si="213"/>
        <v>6</v>
      </c>
      <c r="I3433" t="s">
        <v>10059</v>
      </c>
      <c r="J3433" t="s">
        <v>11</v>
      </c>
      <c r="K3433" s="1">
        <v>44979</v>
      </c>
      <c r="L3433" s="1" t="str">
        <f>IF(ISNUMBER(Table2[[#This Row],[Transaction Date]]),TEXT(Table2[[#This Row],[Transaction Date]],"mmmm"),"Unknown")</f>
        <v>February</v>
      </c>
      <c r="M3433" s="1" t="str">
        <f>IF(ISNUMBER(Table2[[#This Row],[Transaction Date]]),TEXT(Table2[[#This Row],[Transaction Date]],"dddd"),"Unknown")</f>
        <v>Wednesday</v>
      </c>
      <c r="N3433">
        <f t="shared" si="214"/>
        <v>0</v>
      </c>
      <c r="O3433" t="str">
        <f t="shared" si="215"/>
        <v>Actual</v>
      </c>
    </row>
    <row r="3434" spans="1:15" x14ac:dyDescent="0.25">
      <c r="A3434" t="s">
        <v>3877</v>
      </c>
      <c r="B3434" t="s">
        <v>39</v>
      </c>
      <c r="C3434">
        <v>2</v>
      </c>
      <c r="D3434">
        <f t="shared" si="212"/>
        <v>2</v>
      </c>
      <c r="E3434">
        <v>3</v>
      </c>
      <c r="F3434">
        <f>IF(OR(E3434="",E3434="UNKNOWN",E3434="ERROR"),_xlfn.XLOOKUP(Table2[[#This Row],[Item]],Items_List!A:A,Items_List!B:B),E3434)</f>
        <v>3</v>
      </c>
      <c r="G3434">
        <v>6</v>
      </c>
      <c r="H3434">
        <f t="shared" si="213"/>
        <v>6</v>
      </c>
      <c r="I3434" t="s">
        <v>23</v>
      </c>
      <c r="J3434" t="s">
        <v>10059</v>
      </c>
      <c r="K3434" s="1">
        <v>45190</v>
      </c>
      <c r="L3434" s="1" t="str">
        <f>IF(ISNUMBER(Table2[[#This Row],[Transaction Date]]),TEXT(Table2[[#This Row],[Transaction Date]],"mmmm"),"Unknown")</f>
        <v>September</v>
      </c>
      <c r="M3434" s="1" t="str">
        <f>IF(ISNUMBER(Table2[[#This Row],[Transaction Date]]),TEXT(Table2[[#This Row],[Transaction Date]],"dddd"),"Unknown")</f>
        <v>Thursday</v>
      </c>
      <c r="N3434">
        <f t="shared" si="214"/>
        <v>0</v>
      </c>
      <c r="O3434" t="str">
        <f t="shared" si="215"/>
        <v>Actual</v>
      </c>
    </row>
    <row r="3435" spans="1:15" x14ac:dyDescent="0.25">
      <c r="A3435" t="s">
        <v>3878</v>
      </c>
      <c r="B3435" t="s">
        <v>39</v>
      </c>
      <c r="C3435">
        <v>4</v>
      </c>
      <c r="D3435">
        <f t="shared" si="212"/>
        <v>4</v>
      </c>
      <c r="E3435">
        <v>3</v>
      </c>
      <c r="F3435">
        <f>IF(OR(E3435="",E3435="UNKNOWN",E3435="ERROR"),_xlfn.XLOOKUP(Table2[[#This Row],[Item]],Items_List!A:A,Items_List!B:B),E3435)</f>
        <v>3</v>
      </c>
      <c r="G3435">
        <v>12</v>
      </c>
      <c r="H3435">
        <f t="shared" si="213"/>
        <v>12</v>
      </c>
      <c r="I3435" t="s">
        <v>23</v>
      </c>
      <c r="J3435" t="s">
        <v>11</v>
      </c>
      <c r="K3435" s="1">
        <v>44968</v>
      </c>
      <c r="L3435" s="1" t="str">
        <f>IF(ISNUMBER(Table2[[#This Row],[Transaction Date]]),TEXT(Table2[[#This Row],[Transaction Date]],"mmmm"),"Unknown")</f>
        <v>February</v>
      </c>
      <c r="M3435" s="1" t="str">
        <f>IF(ISNUMBER(Table2[[#This Row],[Transaction Date]]),TEXT(Table2[[#This Row],[Transaction Date]],"dddd"),"Unknown")</f>
        <v>Saturday</v>
      </c>
      <c r="N3435">
        <f t="shared" si="214"/>
        <v>0</v>
      </c>
      <c r="O3435" t="str">
        <f t="shared" si="215"/>
        <v>Actual</v>
      </c>
    </row>
    <row r="3436" spans="1:15" x14ac:dyDescent="0.25">
      <c r="A3436" t="s">
        <v>3879</v>
      </c>
      <c r="B3436" t="s">
        <v>39</v>
      </c>
      <c r="C3436">
        <v>2</v>
      </c>
      <c r="D3436">
        <f t="shared" si="212"/>
        <v>2</v>
      </c>
      <c r="E3436">
        <v>3</v>
      </c>
      <c r="F3436">
        <f>IF(OR(E3436="",E3436="UNKNOWN",E3436="ERROR"),_xlfn.XLOOKUP(Table2[[#This Row],[Item]],Items_List!A:A,Items_List!B:B),E3436)</f>
        <v>3</v>
      </c>
      <c r="G3436">
        <v>6</v>
      </c>
      <c r="H3436">
        <f t="shared" si="213"/>
        <v>6</v>
      </c>
      <c r="I3436" t="s">
        <v>10059</v>
      </c>
      <c r="J3436" t="s">
        <v>15</v>
      </c>
      <c r="K3436" s="1">
        <v>45207</v>
      </c>
      <c r="L3436" s="1" t="str">
        <f>IF(ISNUMBER(Table2[[#This Row],[Transaction Date]]),TEXT(Table2[[#This Row],[Transaction Date]],"mmmm"),"Unknown")</f>
        <v>October</v>
      </c>
      <c r="M3436" s="1" t="str">
        <f>IF(ISNUMBER(Table2[[#This Row],[Transaction Date]]),TEXT(Table2[[#This Row],[Transaction Date]],"dddd"),"Unknown")</f>
        <v>Sunday</v>
      </c>
      <c r="N3436">
        <f t="shared" si="214"/>
        <v>0</v>
      </c>
      <c r="O3436" t="str">
        <f t="shared" si="215"/>
        <v>Actual</v>
      </c>
    </row>
    <row r="3437" spans="1:15" x14ac:dyDescent="0.25">
      <c r="A3437" t="s">
        <v>3880</v>
      </c>
      <c r="B3437" t="s">
        <v>39</v>
      </c>
      <c r="C3437">
        <v>5</v>
      </c>
      <c r="D3437">
        <f t="shared" si="212"/>
        <v>5</v>
      </c>
      <c r="E3437">
        <v>3</v>
      </c>
      <c r="F3437">
        <f>IF(OR(E3437="",E3437="UNKNOWN",E3437="ERROR"),_xlfn.XLOOKUP(Table2[[#This Row],[Item]],Items_List!A:A,Items_List!B:B),E3437)</f>
        <v>3</v>
      </c>
      <c r="G3437">
        <v>15</v>
      </c>
      <c r="H3437">
        <f t="shared" si="213"/>
        <v>15</v>
      </c>
      <c r="I3437" t="s">
        <v>14</v>
      </c>
      <c r="J3437" t="s">
        <v>10059</v>
      </c>
      <c r="K3437" s="1">
        <v>44945</v>
      </c>
      <c r="L3437" s="1" t="str">
        <f>IF(ISNUMBER(Table2[[#This Row],[Transaction Date]]),TEXT(Table2[[#This Row],[Transaction Date]],"mmmm"),"Unknown")</f>
        <v>January</v>
      </c>
      <c r="M3437" s="1" t="str">
        <f>IF(ISNUMBER(Table2[[#This Row],[Transaction Date]]),TEXT(Table2[[#This Row],[Transaction Date]],"dddd"),"Unknown")</f>
        <v>Thursday</v>
      </c>
      <c r="N3437">
        <f t="shared" si="214"/>
        <v>0</v>
      </c>
      <c r="O3437" t="str">
        <f t="shared" si="215"/>
        <v>Actual</v>
      </c>
    </row>
    <row r="3438" spans="1:15" x14ac:dyDescent="0.25">
      <c r="A3438" t="s">
        <v>3881</v>
      </c>
      <c r="B3438" t="s">
        <v>13</v>
      </c>
      <c r="C3438">
        <v>4</v>
      </c>
      <c r="D3438">
        <f t="shared" si="212"/>
        <v>4</v>
      </c>
      <c r="E3438">
        <v>3</v>
      </c>
      <c r="F3438">
        <f>IF(OR(E3438="",E3438="UNKNOWN",E3438="ERROR"),_xlfn.XLOOKUP(Table2[[#This Row],[Item]],Items_List!A:A,Items_List!B:B),E3438)</f>
        <v>3</v>
      </c>
      <c r="G3438">
        <v>12</v>
      </c>
      <c r="H3438">
        <f t="shared" si="213"/>
        <v>12</v>
      </c>
      <c r="I3438" t="s">
        <v>10</v>
      </c>
      <c r="J3438" t="s">
        <v>11</v>
      </c>
      <c r="K3438" s="1">
        <v>45221</v>
      </c>
      <c r="L3438" s="1" t="str">
        <f>IF(ISNUMBER(Table2[[#This Row],[Transaction Date]]),TEXT(Table2[[#This Row],[Transaction Date]],"mmmm"),"Unknown")</f>
        <v>October</v>
      </c>
      <c r="M3438" s="1" t="str">
        <f>IF(ISNUMBER(Table2[[#This Row],[Transaction Date]]),TEXT(Table2[[#This Row],[Transaction Date]],"dddd"),"Unknown")</f>
        <v>Sunday</v>
      </c>
      <c r="N3438">
        <f t="shared" si="214"/>
        <v>0</v>
      </c>
      <c r="O3438" t="str">
        <f t="shared" si="215"/>
        <v>Actual</v>
      </c>
    </row>
    <row r="3439" spans="1:15" x14ac:dyDescent="0.25">
      <c r="A3439" t="s">
        <v>3882</v>
      </c>
      <c r="B3439" t="s">
        <v>13</v>
      </c>
      <c r="C3439">
        <v>2</v>
      </c>
      <c r="D3439">
        <f t="shared" si="212"/>
        <v>2</v>
      </c>
      <c r="E3439">
        <v>3</v>
      </c>
      <c r="F3439">
        <f>IF(OR(E3439="",E3439="UNKNOWN",E3439="ERROR"),_xlfn.XLOOKUP(Table2[[#This Row],[Item]],Items_List!A:A,Items_List!B:B),E3439)</f>
        <v>3</v>
      </c>
      <c r="G3439">
        <v>6</v>
      </c>
      <c r="H3439">
        <f t="shared" si="213"/>
        <v>6</v>
      </c>
      <c r="I3439" t="s">
        <v>10</v>
      </c>
      <c r="J3439" t="s">
        <v>10059</v>
      </c>
      <c r="K3439" s="1">
        <v>45210</v>
      </c>
      <c r="L3439" s="1" t="str">
        <f>IF(ISNUMBER(Table2[[#This Row],[Transaction Date]]),TEXT(Table2[[#This Row],[Transaction Date]],"mmmm"),"Unknown")</f>
        <v>October</v>
      </c>
      <c r="M3439" s="1" t="str">
        <f>IF(ISNUMBER(Table2[[#This Row],[Transaction Date]]),TEXT(Table2[[#This Row],[Transaction Date]],"dddd"),"Unknown")</f>
        <v>Wednesday</v>
      </c>
      <c r="N3439">
        <f t="shared" si="214"/>
        <v>0</v>
      </c>
      <c r="O3439" t="str">
        <f t="shared" si="215"/>
        <v>Actual</v>
      </c>
    </row>
    <row r="3440" spans="1:15" x14ac:dyDescent="0.25">
      <c r="A3440" t="s">
        <v>3883</v>
      </c>
      <c r="B3440" t="s">
        <v>17</v>
      </c>
      <c r="C3440">
        <v>1</v>
      </c>
      <c r="D3440">
        <f t="shared" si="212"/>
        <v>1</v>
      </c>
      <c r="E3440">
        <v>1</v>
      </c>
      <c r="F3440">
        <f>IF(OR(E3440="",E3440="UNKNOWN",E3440="ERROR"),_xlfn.XLOOKUP(Table2[[#This Row],[Item]],Items_List!A:A,Items_List!B:B),E3440)</f>
        <v>1</v>
      </c>
      <c r="G3440">
        <v>1</v>
      </c>
      <c r="H3440">
        <f t="shared" si="213"/>
        <v>1</v>
      </c>
      <c r="I3440" t="s">
        <v>23</v>
      </c>
      <c r="J3440" t="s">
        <v>11</v>
      </c>
      <c r="K3440" s="1">
        <v>45170</v>
      </c>
      <c r="L3440" s="1" t="str">
        <f>IF(ISNUMBER(Table2[[#This Row],[Transaction Date]]),TEXT(Table2[[#This Row],[Transaction Date]],"mmmm"),"Unknown")</f>
        <v>September</v>
      </c>
      <c r="M3440" s="1" t="str">
        <f>IF(ISNUMBER(Table2[[#This Row],[Transaction Date]]),TEXT(Table2[[#This Row],[Transaction Date]],"dddd"),"Unknown")</f>
        <v>Friday</v>
      </c>
      <c r="N3440">
        <f t="shared" si="214"/>
        <v>0</v>
      </c>
      <c r="O3440" t="str">
        <f t="shared" si="215"/>
        <v>Actual</v>
      </c>
    </row>
    <row r="3441" spans="1:15" x14ac:dyDescent="0.25">
      <c r="A3441" t="s">
        <v>3884</v>
      </c>
      <c r="B3441" t="s">
        <v>13</v>
      </c>
      <c r="C3441">
        <v>1</v>
      </c>
      <c r="D3441">
        <f t="shared" si="212"/>
        <v>1</v>
      </c>
      <c r="E3441">
        <v>3</v>
      </c>
      <c r="F3441">
        <f>IF(OR(E3441="",E3441="UNKNOWN",E3441="ERROR"),_xlfn.XLOOKUP(Table2[[#This Row],[Item]],Items_List!A:A,Items_List!B:B),E3441)</f>
        <v>3</v>
      </c>
      <c r="G3441">
        <v>3</v>
      </c>
      <c r="H3441">
        <f t="shared" si="213"/>
        <v>3</v>
      </c>
      <c r="I3441" t="s">
        <v>14</v>
      </c>
      <c r="J3441" t="s">
        <v>15</v>
      </c>
      <c r="K3441" s="1">
        <v>45185</v>
      </c>
      <c r="L3441" s="1" t="str">
        <f>IF(ISNUMBER(Table2[[#This Row],[Transaction Date]]),TEXT(Table2[[#This Row],[Transaction Date]],"mmmm"),"Unknown")</f>
        <v>September</v>
      </c>
      <c r="M3441" s="1" t="str">
        <f>IF(ISNUMBER(Table2[[#This Row],[Transaction Date]]),TEXT(Table2[[#This Row],[Transaction Date]],"dddd"),"Unknown")</f>
        <v>Saturday</v>
      </c>
      <c r="N3441">
        <f t="shared" si="214"/>
        <v>0</v>
      </c>
      <c r="O3441" t="str">
        <f t="shared" si="215"/>
        <v>Actual</v>
      </c>
    </row>
    <row r="3442" spans="1:15" x14ac:dyDescent="0.25">
      <c r="A3442" t="s">
        <v>3885</v>
      </c>
      <c r="B3442" t="s">
        <v>13</v>
      </c>
      <c r="C3442">
        <v>1</v>
      </c>
      <c r="D3442">
        <f t="shared" si="212"/>
        <v>1</v>
      </c>
      <c r="E3442">
        <v>3</v>
      </c>
      <c r="F3442">
        <f>IF(OR(E3442="",E3442="UNKNOWN",E3442="ERROR"),_xlfn.XLOOKUP(Table2[[#This Row],[Item]],Items_List!A:A,Items_List!B:B),E3442)</f>
        <v>3</v>
      </c>
      <c r="G3442">
        <v>3</v>
      </c>
      <c r="H3442">
        <f t="shared" si="213"/>
        <v>3</v>
      </c>
      <c r="I3442" t="s">
        <v>14</v>
      </c>
      <c r="J3442" t="s">
        <v>11</v>
      </c>
      <c r="K3442" s="1">
        <v>45233</v>
      </c>
      <c r="L3442" s="1" t="str">
        <f>IF(ISNUMBER(Table2[[#This Row],[Transaction Date]]),TEXT(Table2[[#This Row],[Transaction Date]],"mmmm"),"Unknown")</f>
        <v>November</v>
      </c>
      <c r="M3442" s="1" t="str">
        <f>IF(ISNUMBER(Table2[[#This Row],[Transaction Date]]),TEXT(Table2[[#This Row],[Transaction Date]],"dddd"),"Unknown")</f>
        <v>Friday</v>
      </c>
      <c r="N3442">
        <f t="shared" si="214"/>
        <v>0</v>
      </c>
      <c r="O3442" t="str">
        <f t="shared" si="215"/>
        <v>Actual</v>
      </c>
    </row>
    <row r="3443" spans="1:15" x14ac:dyDescent="0.25">
      <c r="A3443" t="s">
        <v>3886</v>
      </c>
      <c r="B3443" t="s">
        <v>9</v>
      </c>
      <c r="C3443">
        <v>5</v>
      </c>
      <c r="D3443">
        <f t="shared" si="212"/>
        <v>5</v>
      </c>
      <c r="E3443">
        <v>2</v>
      </c>
      <c r="F3443">
        <f>IF(OR(E3443="",E3443="UNKNOWN",E3443="ERROR"),_xlfn.XLOOKUP(Table2[[#This Row],[Item]],Items_List!A:A,Items_List!B:B),E3443)</f>
        <v>2</v>
      </c>
      <c r="G3443">
        <v>10</v>
      </c>
      <c r="H3443">
        <f t="shared" si="213"/>
        <v>10</v>
      </c>
      <c r="I3443" t="s">
        <v>10059</v>
      </c>
      <c r="J3443" t="s">
        <v>11</v>
      </c>
      <c r="K3443" s="1">
        <v>45065</v>
      </c>
      <c r="L3443" s="1" t="str">
        <f>IF(ISNUMBER(Table2[[#This Row],[Transaction Date]]),TEXT(Table2[[#This Row],[Transaction Date]],"mmmm"),"Unknown")</f>
        <v>May</v>
      </c>
      <c r="M3443" s="1" t="str">
        <f>IF(ISNUMBER(Table2[[#This Row],[Transaction Date]]),TEXT(Table2[[#This Row],[Transaction Date]],"dddd"),"Unknown")</f>
        <v>Friday</v>
      </c>
      <c r="N3443">
        <f t="shared" si="214"/>
        <v>0</v>
      </c>
      <c r="O3443" t="str">
        <f t="shared" si="215"/>
        <v>Actual</v>
      </c>
    </row>
    <row r="3444" spans="1:15" x14ac:dyDescent="0.25">
      <c r="A3444" t="s">
        <v>3887</v>
      </c>
      <c r="B3444" t="s">
        <v>13</v>
      </c>
      <c r="C3444">
        <v>3</v>
      </c>
      <c r="D3444">
        <f t="shared" si="212"/>
        <v>3</v>
      </c>
      <c r="E3444">
        <v>3</v>
      </c>
      <c r="F3444">
        <f>IF(OR(E3444="",E3444="UNKNOWN",E3444="ERROR"),_xlfn.XLOOKUP(Table2[[#This Row],[Item]],Items_List!A:A,Items_List!B:B),E3444)</f>
        <v>3</v>
      </c>
      <c r="G3444">
        <v>9</v>
      </c>
      <c r="H3444">
        <f t="shared" si="213"/>
        <v>9</v>
      </c>
      <c r="I3444" t="s">
        <v>10</v>
      </c>
      <c r="J3444" t="s">
        <v>10059</v>
      </c>
      <c r="K3444" s="1">
        <v>44991</v>
      </c>
      <c r="L3444" s="1" t="str">
        <f>IF(ISNUMBER(Table2[[#This Row],[Transaction Date]]),TEXT(Table2[[#This Row],[Transaction Date]],"mmmm"),"Unknown")</f>
        <v>March</v>
      </c>
      <c r="M3444" s="1" t="str">
        <f>IF(ISNUMBER(Table2[[#This Row],[Transaction Date]]),TEXT(Table2[[#This Row],[Transaction Date]],"dddd"),"Unknown")</f>
        <v>Monday</v>
      </c>
      <c r="N3444">
        <f t="shared" si="214"/>
        <v>0</v>
      </c>
      <c r="O3444" t="str">
        <f t="shared" si="215"/>
        <v>Actual</v>
      </c>
    </row>
    <row r="3445" spans="1:15" x14ac:dyDescent="0.25">
      <c r="A3445" t="s">
        <v>3888</v>
      </c>
      <c r="B3445" t="s">
        <v>9</v>
      </c>
      <c r="C3445">
        <v>1</v>
      </c>
      <c r="D3445">
        <f t="shared" si="212"/>
        <v>1</v>
      </c>
      <c r="E3445">
        <v>2</v>
      </c>
      <c r="F3445">
        <f>IF(OR(E3445="",E3445="UNKNOWN",E3445="ERROR"),_xlfn.XLOOKUP(Table2[[#This Row],[Item]],Items_List!A:A,Items_List!B:B),E3445)</f>
        <v>2</v>
      </c>
      <c r="G3445">
        <v>2</v>
      </c>
      <c r="H3445">
        <f t="shared" si="213"/>
        <v>2</v>
      </c>
      <c r="I3445" t="s">
        <v>10059</v>
      </c>
      <c r="J3445" t="s">
        <v>10059</v>
      </c>
      <c r="K3445" s="1">
        <v>45283</v>
      </c>
      <c r="L3445" s="1" t="str">
        <f>IF(ISNUMBER(Table2[[#This Row],[Transaction Date]]),TEXT(Table2[[#This Row],[Transaction Date]],"mmmm"),"Unknown")</f>
        <v>December</v>
      </c>
      <c r="M3445" s="1" t="str">
        <f>IF(ISNUMBER(Table2[[#This Row],[Transaction Date]]),TEXT(Table2[[#This Row],[Transaction Date]],"dddd"),"Unknown")</f>
        <v>Saturday</v>
      </c>
      <c r="N3445">
        <f t="shared" si="214"/>
        <v>0</v>
      </c>
      <c r="O3445" t="str">
        <f t="shared" si="215"/>
        <v>Actual</v>
      </c>
    </row>
    <row r="3446" spans="1:15" x14ac:dyDescent="0.25">
      <c r="A3446" t="s">
        <v>3889</v>
      </c>
      <c r="B3446" t="s">
        <v>9</v>
      </c>
      <c r="C3446">
        <v>1</v>
      </c>
      <c r="D3446">
        <f t="shared" si="212"/>
        <v>1</v>
      </c>
      <c r="E3446">
        <v>2</v>
      </c>
      <c r="F3446">
        <f>IF(OR(E3446="",E3446="UNKNOWN",E3446="ERROR"),_xlfn.XLOOKUP(Table2[[#This Row],[Item]],Items_List!A:A,Items_List!B:B),E3446)</f>
        <v>2</v>
      </c>
      <c r="G3446">
        <v>2</v>
      </c>
      <c r="H3446">
        <f t="shared" si="213"/>
        <v>2</v>
      </c>
      <c r="I3446" t="s">
        <v>10</v>
      </c>
      <c r="J3446" t="s">
        <v>11</v>
      </c>
      <c r="K3446" s="1">
        <v>45234</v>
      </c>
      <c r="L3446" s="1" t="str">
        <f>IF(ISNUMBER(Table2[[#This Row],[Transaction Date]]),TEXT(Table2[[#This Row],[Transaction Date]],"mmmm"),"Unknown")</f>
        <v>November</v>
      </c>
      <c r="M3446" s="1" t="str">
        <f>IF(ISNUMBER(Table2[[#This Row],[Transaction Date]]),TEXT(Table2[[#This Row],[Transaction Date]],"dddd"),"Unknown")</f>
        <v>Saturday</v>
      </c>
      <c r="N3446">
        <f t="shared" si="214"/>
        <v>0</v>
      </c>
      <c r="O3446" t="str">
        <f t="shared" si="215"/>
        <v>Actual</v>
      </c>
    </row>
    <row r="3447" spans="1:15" x14ac:dyDescent="0.25">
      <c r="A3447" t="s">
        <v>3890</v>
      </c>
      <c r="B3447" t="s">
        <v>17</v>
      </c>
      <c r="C3447">
        <v>3</v>
      </c>
      <c r="D3447">
        <f t="shared" si="212"/>
        <v>3</v>
      </c>
      <c r="E3447">
        <v>1</v>
      </c>
      <c r="F3447">
        <f>IF(OR(E3447="",E3447="UNKNOWN",E3447="ERROR"),_xlfn.XLOOKUP(Table2[[#This Row],[Item]],Items_List!A:A,Items_List!B:B),E3447)</f>
        <v>1</v>
      </c>
      <c r="G3447">
        <v>3</v>
      </c>
      <c r="H3447">
        <f t="shared" si="213"/>
        <v>3</v>
      </c>
      <c r="I3447" t="s">
        <v>14</v>
      </c>
      <c r="J3447" t="s">
        <v>15</v>
      </c>
      <c r="K3447" s="1">
        <v>44958</v>
      </c>
      <c r="L3447" s="1" t="str">
        <f>IF(ISNUMBER(Table2[[#This Row],[Transaction Date]]),TEXT(Table2[[#This Row],[Transaction Date]],"mmmm"),"Unknown")</f>
        <v>February</v>
      </c>
      <c r="M3447" s="1" t="str">
        <f>IF(ISNUMBER(Table2[[#This Row],[Transaction Date]]),TEXT(Table2[[#This Row],[Transaction Date]],"dddd"),"Unknown")</f>
        <v>Wednesday</v>
      </c>
      <c r="N3447">
        <f t="shared" si="214"/>
        <v>0</v>
      </c>
      <c r="O3447" t="str">
        <f t="shared" si="215"/>
        <v>Actual</v>
      </c>
    </row>
    <row r="3448" spans="1:15" x14ac:dyDescent="0.25">
      <c r="A3448" t="s">
        <v>3891</v>
      </c>
      <c r="B3448" t="s">
        <v>9</v>
      </c>
      <c r="C3448">
        <v>5</v>
      </c>
      <c r="D3448">
        <f t="shared" si="212"/>
        <v>5</v>
      </c>
      <c r="E3448">
        <v>2</v>
      </c>
      <c r="F3448">
        <f>IF(OR(E3448="",E3448="UNKNOWN",E3448="ERROR"),_xlfn.XLOOKUP(Table2[[#This Row],[Item]],Items_List!A:A,Items_List!B:B),E3448)</f>
        <v>2</v>
      </c>
      <c r="G3448">
        <v>10</v>
      </c>
      <c r="H3448">
        <f t="shared" si="213"/>
        <v>10</v>
      </c>
      <c r="I3448" t="s">
        <v>23</v>
      </c>
      <c r="J3448" t="s">
        <v>11</v>
      </c>
      <c r="K3448" s="1">
        <v>45085</v>
      </c>
      <c r="L3448" s="1" t="str">
        <f>IF(ISNUMBER(Table2[[#This Row],[Transaction Date]]),TEXT(Table2[[#This Row],[Transaction Date]],"mmmm"),"Unknown")</f>
        <v>June</v>
      </c>
      <c r="M3448" s="1" t="str">
        <f>IF(ISNUMBER(Table2[[#This Row],[Transaction Date]]),TEXT(Table2[[#This Row],[Transaction Date]],"dddd"),"Unknown")</f>
        <v>Thursday</v>
      </c>
      <c r="N3448">
        <f t="shared" si="214"/>
        <v>0</v>
      </c>
      <c r="O3448" t="str">
        <f t="shared" si="215"/>
        <v>Actual</v>
      </c>
    </row>
    <row r="3449" spans="1:15" x14ac:dyDescent="0.25">
      <c r="A3449" t="s">
        <v>3892</v>
      </c>
      <c r="B3449" t="s">
        <v>65</v>
      </c>
      <c r="C3449">
        <v>1</v>
      </c>
      <c r="D3449">
        <f t="shared" si="212"/>
        <v>1</v>
      </c>
      <c r="E3449">
        <v>1.5</v>
      </c>
      <c r="F3449">
        <f>IF(OR(E3449="",E3449="UNKNOWN",E3449="ERROR"),_xlfn.XLOOKUP(Table2[[#This Row],[Item]],Items_List!A:A,Items_List!B:B),E3449)</f>
        <v>1.5</v>
      </c>
      <c r="G3449">
        <v>1.5</v>
      </c>
      <c r="H3449">
        <f t="shared" si="213"/>
        <v>1.5</v>
      </c>
      <c r="I3449" t="s">
        <v>10059</v>
      </c>
      <c r="J3449" t="s">
        <v>15</v>
      </c>
      <c r="K3449" s="1">
        <v>44937</v>
      </c>
      <c r="L3449" s="1" t="str">
        <f>IF(ISNUMBER(Table2[[#This Row],[Transaction Date]]),TEXT(Table2[[#This Row],[Transaction Date]],"mmmm"),"Unknown")</f>
        <v>January</v>
      </c>
      <c r="M3449" s="1" t="str">
        <f>IF(ISNUMBER(Table2[[#This Row],[Transaction Date]]),TEXT(Table2[[#This Row],[Transaction Date]],"dddd"),"Unknown")</f>
        <v>Wednesday</v>
      </c>
      <c r="N3449">
        <f t="shared" si="214"/>
        <v>0</v>
      </c>
      <c r="O3449" t="str">
        <f t="shared" si="215"/>
        <v>Actual</v>
      </c>
    </row>
    <row r="3450" spans="1:15" x14ac:dyDescent="0.25">
      <c r="A3450" t="s">
        <v>3893</v>
      </c>
      <c r="B3450" t="s">
        <v>65</v>
      </c>
      <c r="C3450">
        <v>2</v>
      </c>
      <c r="D3450">
        <f t="shared" si="212"/>
        <v>2</v>
      </c>
      <c r="E3450">
        <v>1.5</v>
      </c>
      <c r="F3450">
        <f>IF(OR(E3450="",E3450="UNKNOWN",E3450="ERROR"),_xlfn.XLOOKUP(Table2[[#This Row],[Item]],Items_List!A:A,Items_List!B:B),E3450)</f>
        <v>1.5</v>
      </c>
      <c r="G3450">
        <v>3</v>
      </c>
      <c r="H3450">
        <f t="shared" si="213"/>
        <v>3</v>
      </c>
      <c r="I3450" t="s">
        <v>10059</v>
      </c>
      <c r="J3450" t="s">
        <v>10059</v>
      </c>
      <c r="K3450" s="1">
        <v>44935</v>
      </c>
      <c r="L3450" s="1" t="str">
        <f>IF(ISNUMBER(Table2[[#This Row],[Transaction Date]]),TEXT(Table2[[#This Row],[Transaction Date]],"mmmm"),"Unknown")</f>
        <v>January</v>
      </c>
      <c r="M3450" s="1" t="str">
        <f>IF(ISNUMBER(Table2[[#This Row],[Transaction Date]]),TEXT(Table2[[#This Row],[Transaction Date]],"dddd"),"Unknown")</f>
        <v>Monday</v>
      </c>
      <c r="N3450">
        <f t="shared" si="214"/>
        <v>0</v>
      </c>
      <c r="O3450" t="str">
        <f t="shared" si="215"/>
        <v>Actual</v>
      </c>
    </row>
    <row r="3451" spans="1:15" x14ac:dyDescent="0.25">
      <c r="A3451" t="s">
        <v>3894</v>
      </c>
      <c r="B3451" t="s">
        <v>13</v>
      </c>
      <c r="C3451">
        <v>5</v>
      </c>
      <c r="D3451">
        <f t="shared" si="212"/>
        <v>5</v>
      </c>
      <c r="E3451">
        <v>3</v>
      </c>
      <c r="F3451">
        <f>IF(OR(E3451="",E3451="UNKNOWN",E3451="ERROR"),_xlfn.XLOOKUP(Table2[[#This Row],[Item]],Items_List!A:A,Items_List!B:B),E3451)</f>
        <v>3</v>
      </c>
      <c r="G3451">
        <v>15</v>
      </c>
      <c r="H3451">
        <f t="shared" si="213"/>
        <v>15</v>
      </c>
      <c r="I3451" t="s">
        <v>10059</v>
      </c>
      <c r="J3451" t="s">
        <v>15</v>
      </c>
      <c r="K3451" s="1">
        <v>45203</v>
      </c>
      <c r="L3451" s="1" t="str">
        <f>IF(ISNUMBER(Table2[[#This Row],[Transaction Date]]),TEXT(Table2[[#This Row],[Transaction Date]],"mmmm"),"Unknown")</f>
        <v>October</v>
      </c>
      <c r="M3451" s="1" t="str">
        <f>IF(ISNUMBER(Table2[[#This Row],[Transaction Date]]),TEXT(Table2[[#This Row],[Transaction Date]],"dddd"),"Unknown")</f>
        <v>Wednesday</v>
      </c>
      <c r="N3451">
        <f t="shared" si="214"/>
        <v>0</v>
      </c>
      <c r="O3451" t="str">
        <f t="shared" si="215"/>
        <v>Actual</v>
      </c>
    </row>
    <row r="3452" spans="1:15" x14ac:dyDescent="0.25">
      <c r="A3452" t="s">
        <v>3895</v>
      </c>
      <c r="B3452" t="s">
        <v>28</v>
      </c>
      <c r="C3452">
        <v>3</v>
      </c>
      <c r="D3452">
        <f t="shared" si="212"/>
        <v>3</v>
      </c>
      <c r="E3452">
        <v>4</v>
      </c>
      <c r="F3452">
        <f>IF(OR(E3452="",E3452="UNKNOWN",E3452="ERROR"),_xlfn.XLOOKUP(Table2[[#This Row],[Item]],Items_List!A:A,Items_List!B:B),E3452)</f>
        <v>4</v>
      </c>
      <c r="G3452">
        <v>12</v>
      </c>
      <c r="H3452">
        <f t="shared" si="213"/>
        <v>12</v>
      </c>
      <c r="I3452" t="s">
        <v>10059</v>
      </c>
      <c r="J3452" t="s">
        <v>15</v>
      </c>
      <c r="K3452" s="1">
        <v>45176</v>
      </c>
      <c r="L3452" s="1" t="str">
        <f>IF(ISNUMBER(Table2[[#This Row],[Transaction Date]]),TEXT(Table2[[#This Row],[Transaction Date]],"mmmm"),"Unknown")</f>
        <v>September</v>
      </c>
      <c r="M3452" s="1" t="str">
        <f>IF(ISNUMBER(Table2[[#This Row],[Transaction Date]]),TEXT(Table2[[#This Row],[Transaction Date]],"dddd"),"Unknown")</f>
        <v>Thursday</v>
      </c>
      <c r="N3452">
        <f t="shared" si="214"/>
        <v>0</v>
      </c>
      <c r="O3452" t="str">
        <f t="shared" si="215"/>
        <v>Actual</v>
      </c>
    </row>
    <row r="3453" spans="1:15" x14ac:dyDescent="0.25">
      <c r="A3453" t="s">
        <v>3896</v>
      </c>
      <c r="B3453" t="s">
        <v>65</v>
      </c>
      <c r="C3453">
        <v>4</v>
      </c>
      <c r="D3453">
        <f t="shared" si="212"/>
        <v>4</v>
      </c>
      <c r="E3453">
        <v>1.5</v>
      </c>
      <c r="F3453">
        <f>IF(OR(E3453="",E3453="UNKNOWN",E3453="ERROR"),_xlfn.XLOOKUP(Table2[[#This Row],[Item]],Items_List!A:A,Items_List!B:B),E3453)</f>
        <v>1.5</v>
      </c>
      <c r="G3453">
        <v>6</v>
      </c>
      <c r="H3453">
        <f t="shared" si="213"/>
        <v>6</v>
      </c>
      <c r="I3453" t="s">
        <v>14</v>
      </c>
      <c r="J3453" t="s">
        <v>11</v>
      </c>
      <c r="K3453" s="1">
        <v>44976</v>
      </c>
      <c r="L3453" s="1" t="str">
        <f>IF(ISNUMBER(Table2[[#This Row],[Transaction Date]]),TEXT(Table2[[#This Row],[Transaction Date]],"mmmm"),"Unknown")</f>
        <v>February</v>
      </c>
      <c r="M3453" s="1" t="str">
        <f>IF(ISNUMBER(Table2[[#This Row],[Transaction Date]]),TEXT(Table2[[#This Row],[Transaction Date]],"dddd"),"Unknown")</f>
        <v>Sunday</v>
      </c>
      <c r="N3453">
        <f t="shared" si="214"/>
        <v>0</v>
      </c>
      <c r="O3453" t="str">
        <f t="shared" si="215"/>
        <v>Actual</v>
      </c>
    </row>
    <row r="3454" spans="1:15" x14ac:dyDescent="0.25">
      <c r="A3454" t="s">
        <v>3897</v>
      </c>
      <c r="B3454" t="s">
        <v>17</v>
      </c>
      <c r="C3454">
        <v>1</v>
      </c>
      <c r="D3454">
        <f t="shared" si="212"/>
        <v>1</v>
      </c>
      <c r="E3454">
        <v>1</v>
      </c>
      <c r="F3454">
        <f>IF(OR(E3454="",E3454="UNKNOWN",E3454="ERROR"),_xlfn.XLOOKUP(Table2[[#This Row],[Item]],Items_List!A:A,Items_List!B:B),E3454)</f>
        <v>1</v>
      </c>
      <c r="G3454">
        <v>1</v>
      </c>
      <c r="H3454">
        <f t="shared" si="213"/>
        <v>1</v>
      </c>
      <c r="I3454" t="s">
        <v>10059</v>
      </c>
      <c r="J3454" t="s">
        <v>15</v>
      </c>
      <c r="K3454" s="1">
        <v>45275</v>
      </c>
      <c r="L3454" s="1" t="str">
        <f>IF(ISNUMBER(Table2[[#This Row],[Transaction Date]]),TEXT(Table2[[#This Row],[Transaction Date]],"mmmm"),"Unknown")</f>
        <v>December</v>
      </c>
      <c r="M3454" s="1" t="str">
        <f>IF(ISNUMBER(Table2[[#This Row],[Transaction Date]]),TEXT(Table2[[#This Row],[Transaction Date]],"dddd"),"Unknown")</f>
        <v>Friday</v>
      </c>
      <c r="N3454">
        <f t="shared" si="214"/>
        <v>0</v>
      </c>
      <c r="O3454" t="str">
        <f t="shared" si="215"/>
        <v>Actual</v>
      </c>
    </row>
    <row r="3455" spans="1:15" x14ac:dyDescent="0.25">
      <c r="A3455" t="s">
        <v>3898</v>
      </c>
      <c r="B3455" t="s">
        <v>9</v>
      </c>
      <c r="C3455">
        <v>5</v>
      </c>
      <c r="D3455">
        <f t="shared" si="212"/>
        <v>5</v>
      </c>
      <c r="E3455">
        <v>2</v>
      </c>
      <c r="F3455">
        <f>IF(OR(E3455="",E3455="UNKNOWN",E3455="ERROR"),_xlfn.XLOOKUP(Table2[[#This Row],[Item]],Items_List!A:A,Items_List!B:B),E3455)</f>
        <v>2</v>
      </c>
      <c r="G3455">
        <v>10</v>
      </c>
      <c r="H3455">
        <f t="shared" si="213"/>
        <v>10</v>
      </c>
      <c r="I3455" t="s">
        <v>10059</v>
      </c>
      <c r="J3455" t="s">
        <v>10059</v>
      </c>
      <c r="K3455" s="1">
        <v>44960</v>
      </c>
      <c r="L3455" s="1" t="str">
        <f>IF(ISNUMBER(Table2[[#This Row],[Transaction Date]]),TEXT(Table2[[#This Row],[Transaction Date]],"mmmm"),"Unknown")</f>
        <v>February</v>
      </c>
      <c r="M3455" s="1" t="str">
        <f>IF(ISNUMBER(Table2[[#This Row],[Transaction Date]]),TEXT(Table2[[#This Row],[Transaction Date]],"dddd"),"Unknown")</f>
        <v>Friday</v>
      </c>
      <c r="N3455">
        <f t="shared" si="214"/>
        <v>0</v>
      </c>
      <c r="O3455" t="str">
        <f t="shared" si="215"/>
        <v>Actual</v>
      </c>
    </row>
    <row r="3456" spans="1:15" x14ac:dyDescent="0.25">
      <c r="A3456" t="s">
        <v>3899</v>
      </c>
      <c r="B3456" t="s">
        <v>65</v>
      </c>
      <c r="C3456">
        <v>3</v>
      </c>
      <c r="D3456">
        <f t="shared" si="212"/>
        <v>3</v>
      </c>
      <c r="E3456">
        <v>1.5</v>
      </c>
      <c r="F3456">
        <f>IF(OR(E3456="",E3456="UNKNOWN",E3456="ERROR"),_xlfn.XLOOKUP(Table2[[#This Row],[Item]],Items_List!A:A,Items_List!B:B),E3456)</f>
        <v>1.5</v>
      </c>
      <c r="G3456">
        <v>4.5</v>
      </c>
      <c r="H3456">
        <f t="shared" si="213"/>
        <v>4.5</v>
      </c>
      <c r="I3456" t="s">
        <v>10059</v>
      </c>
      <c r="J3456" t="s">
        <v>11</v>
      </c>
      <c r="K3456" s="1">
        <v>45034</v>
      </c>
      <c r="L3456" s="1" t="str">
        <f>IF(ISNUMBER(Table2[[#This Row],[Transaction Date]]),TEXT(Table2[[#This Row],[Transaction Date]],"mmmm"),"Unknown")</f>
        <v>April</v>
      </c>
      <c r="M3456" s="1" t="str">
        <f>IF(ISNUMBER(Table2[[#This Row],[Transaction Date]]),TEXT(Table2[[#This Row],[Transaction Date]],"dddd"),"Unknown")</f>
        <v>Tuesday</v>
      </c>
      <c r="N3456">
        <f t="shared" si="214"/>
        <v>0</v>
      </c>
      <c r="O3456" t="str">
        <f t="shared" si="215"/>
        <v>Actual</v>
      </c>
    </row>
    <row r="3457" spans="1:15" x14ac:dyDescent="0.25">
      <c r="A3457" t="s">
        <v>3902</v>
      </c>
      <c r="B3457" t="s">
        <v>9</v>
      </c>
      <c r="C3457">
        <v>5</v>
      </c>
      <c r="D3457">
        <f t="shared" si="212"/>
        <v>5</v>
      </c>
      <c r="E3457">
        <v>2</v>
      </c>
      <c r="F3457">
        <f>IF(OR(E3457="",E3457="UNKNOWN",E3457="ERROR"),_xlfn.XLOOKUP(Table2[[#This Row],[Item]],Items_List!A:A,Items_List!B:B),E3457)</f>
        <v>2</v>
      </c>
      <c r="G3457">
        <v>10</v>
      </c>
      <c r="H3457">
        <f t="shared" si="213"/>
        <v>10</v>
      </c>
      <c r="I3457" t="s">
        <v>14</v>
      </c>
      <c r="J3457" t="s">
        <v>10059</v>
      </c>
      <c r="K3457" s="1">
        <v>45288</v>
      </c>
      <c r="L3457" s="1" t="str">
        <f>IF(ISNUMBER(Table2[[#This Row],[Transaction Date]]),TEXT(Table2[[#This Row],[Transaction Date]],"mmmm"),"Unknown")</f>
        <v>December</v>
      </c>
      <c r="M3457" s="1" t="str">
        <f>IF(ISNUMBER(Table2[[#This Row],[Transaction Date]]),TEXT(Table2[[#This Row],[Transaction Date]],"dddd"),"Unknown")</f>
        <v>Thursday</v>
      </c>
      <c r="N3457">
        <f t="shared" si="214"/>
        <v>0</v>
      </c>
      <c r="O3457" t="str">
        <f t="shared" si="215"/>
        <v>Actual</v>
      </c>
    </row>
    <row r="3458" spans="1:15" x14ac:dyDescent="0.25">
      <c r="A3458" t="s">
        <v>3903</v>
      </c>
      <c r="B3458" t="s">
        <v>9</v>
      </c>
      <c r="C3458">
        <v>5</v>
      </c>
      <c r="D3458">
        <f t="shared" ref="D3458:D3521" si="216">IF(OR(C3458="",C3458="UNKNOWN",C3458="ERROR"),IFERROR(VALUE(G3458)/VALUE(E3458),""),VALUE(C3458))</f>
        <v>5</v>
      </c>
      <c r="E3458">
        <v>2</v>
      </c>
      <c r="F3458">
        <f>IF(OR(E3458="",E3458="UNKNOWN",E3458="ERROR"),_xlfn.XLOOKUP(Table2[[#This Row],[Item]],Items_List!A:A,Items_List!B:B),E3458)</f>
        <v>2</v>
      </c>
      <c r="G3458">
        <v>10</v>
      </c>
      <c r="H3458">
        <f t="shared" ref="H3458:H3521" si="217">D3458*F3458</f>
        <v>10</v>
      </c>
      <c r="I3458" t="s">
        <v>10059</v>
      </c>
      <c r="J3458" t="s">
        <v>10059</v>
      </c>
      <c r="K3458" s="1">
        <v>45265</v>
      </c>
      <c r="L3458" s="1" t="str">
        <f>IF(ISNUMBER(Table2[[#This Row],[Transaction Date]]),TEXT(Table2[[#This Row],[Transaction Date]],"mmmm"),"Unknown")</f>
        <v>December</v>
      </c>
      <c r="M3458" s="1" t="str">
        <f>IF(ISNUMBER(Table2[[#This Row],[Transaction Date]]),TEXT(Table2[[#This Row],[Transaction Date]],"dddd"),"Unknown")</f>
        <v>Tuesday</v>
      </c>
      <c r="N3458">
        <f t="shared" ref="N3458:N3521" si="218">IF(OR(B3458="",B3458="unknown",B3458="error",C3458="",C3458="unknown",C3458="error",G3458="",G3458="error",G3458="unknown"),1,0)</f>
        <v>0</v>
      </c>
      <c r="O3458" t="str">
        <f t="shared" ref="O3458:O3521" si="219">IF(OR(C3458="",C3458="error",C3458="unknown"),"Estimated","Actual")</f>
        <v>Actual</v>
      </c>
    </row>
    <row r="3459" spans="1:15" x14ac:dyDescent="0.25">
      <c r="A3459" t="s">
        <v>3904</v>
      </c>
      <c r="B3459" t="s">
        <v>9</v>
      </c>
      <c r="C3459">
        <v>5</v>
      </c>
      <c r="D3459">
        <f t="shared" si="216"/>
        <v>5</v>
      </c>
      <c r="E3459">
        <v>2</v>
      </c>
      <c r="F3459">
        <f>IF(OR(E3459="",E3459="UNKNOWN",E3459="ERROR"),_xlfn.XLOOKUP(Table2[[#This Row],[Item]],Items_List!A:A,Items_List!B:B),E3459)</f>
        <v>2</v>
      </c>
      <c r="H3459">
        <f t="shared" si="217"/>
        <v>10</v>
      </c>
      <c r="I3459" t="s">
        <v>10059</v>
      </c>
      <c r="J3459" t="s">
        <v>11</v>
      </c>
      <c r="K3459" s="1">
        <v>44987</v>
      </c>
      <c r="L3459" s="1" t="str">
        <f>IF(ISNUMBER(Table2[[#This Row],[Transaction Date]]),TEXT(Table2[[#This Row],[Transaction Date]],"mmmm"),"Unknown")</f>
        <v>March</v>
      </c>
      <c r="M3459" s="1" t="str">
        <f>IF(ISNUMBER(Table2[[#This Row],[Transaction Date]]),TEXT(Table2[[#This Row],[Transaction Date]],"dddd"),"Unknown")</f>
        <v>Thursday</v>
      </c>
      <c r="N3459">
        <f t="shared" si="218"/>
        <v>1</v>
      </c>
      <c r="O3459" t="str">
        <f t="shared" si="219"/>
        <v>Actual</v>
      </c>
    </row>
    <row r="3460" spans="1:15" x14ac:dyDescent="0.25">
      <c r="A3460" t="s">
        <v>3905</v>
      </c>
      <c r="B3460" t="s">
        <v>17</v>
      </c>
      <c r="C3460">
        <v>4</v>
      </c>
      <c r="D3460">
        <f t="shared" si="216"/>
        <v>4</v>
      </c>
      <c r="E3460">
        <v>1</v>
      </c>
      <c r="F3460">
        <f>IF(OR(E3460="",E3460="UNKNOWN",E3460="ERROR"),_xlfn.XLOOKUP(Table2[[#This Row],[Item]],Items_List!A:A,Items_List!B:B),E3460)</f>
        <v>1</v>
      </c>
      <c r="G3460">
        <v>4</v>
      </c>
      <c r="H3460">
        <f t="shared" si="217"/>
        <v>4</v>
      </c>
      <c r="I3460" t="s">
        <v>14</v>
      </c>
      <c r="J3460" t="s">
        <v>15</v>
      </c>
      <c r="K3460" s="1">
        <v>44952</v>
      </c>
      <c r="L3460" s="1" t="str">
        <f>IF(ISNUMBER(Table2[[#This Row],[Transaction Date]]),TEXT(Table2[[#This Row],[Transaction Date]],"mmmm"),"Unknown")</f>
        <v>January</v>
      </c>
      <c r="M3460" s="1" t="str">
        <f>IF(ISNUMBER(Table2[[#This Row],[Transaction Date]]),TEXT(Table2[[#This Row],[Transaction Date]],"dddd"),"Unknown")</f>
        <v>Thursday</v>
      </c>
      <c r="N3460">
        <f t="shared" si="218"/>
        <v>0</v>
      </c>
      <c r="O3460" t="str">
        <f t="shared" si="219"/>
        <v>Actual</v>
      </c>
    </row>
    <row r="3461" spans="1:15" x14ac:dyDescent="0.25">
      <c r="A3461" t="s">
        <v>3906</v>
      </c>
      <c r="B3461" t="s">
        <v>28</v>
      </c>
      <c r="C3461">
        <v>3</v>
      </c>
      <c r="D3461">
        <f t="shared" si="216"/>
        <v>3</v>
      </c>
      <c r="E3461" s="3">
        <f>_xlfn.XLOOKUP(Table2[[#This Row],[Item]],Items_List!$A$2:$A$9,Items_List!$B$2:$B$9)</f>
        <v>4</v>
      </c>
      <c r="F3461">
        <f>IF(OR(E3461="",E3461="UNKNOWN",E3461="ERROR"),_xlfn.XLOOKUP(Table2[[#This Row],[Item]],Items_List!A:A,Items_List!B:B),E3461)</f>
        <v>4</v>
      </c>
      <c r="G3461">
        <v>12</v>
      </c>
      <c r="H3461">
        <f t="shared" si="217"/>
        <v>12</v>
      </c>
      <c r="I3461" t="s">
        <v>10059</v>
      </c>
      <c r="J3461" t="s">
        <v>11</v>
      </c>
      <c r="K3461" s="1">
        <v>45114</v>
      </c>
      <c r="L3461" s="1" t="str">
        <f>IF(ISNUMBER(Table2[[#This Row],[Transaction Date]]),TEXT(Table2[[#This Row],[Transaction Date]],"mmmm"),"Unknown")</f>
        <v>July</v>
      </c>
      <c r="M3461" s="1" t="str">
        <f>IF(ISNUMBER(Table2[[#This Row],[Transaction Date]]),TEXT(Table2[[#This Row],[Transaction Date]],"dddd"),"Unknown")</f>
        <v>Friday</v>
      </c>
      <c r="N3461">
        <f t="shared" si="218"/>
        <v>0</v>
      </c>
      <c r="O3461" t="str">
        <f t="shared" si="219"/>
        <v>Actual</v>
      </c>
    </row>
    <row r="3462" spans="1:15" x14ac:dyDescent="0.25">
      <c r="A3462" t="s">
        <v>3907</v>
      </c>
      <c r="B3462" t="s">
        <v>39</v>
      </c>
      <c r="C3462">
        <v>4</v>
      </c>
      <c r="D3462">
        <f t="shared" si="216"/>
        <v>4</v>
      </c>
      <c r="E3462">
        <v>3</v>
      </c>
      <c r="F3462">
        <f>IF(OR(E3462="",E3462="UNKNOWN",E3462="ERROR"),_xlfn.XLOOKUP(Table2[[#This Row],[Item]],Items_List!A:A,Items_List!B:B),E3462)</f>
        <v>3</v>
      </c>
      <c r="G3462">
        <v>12</v>
      </c>
      <c r="H3462">
        <f t="shared" si="217"/>
        <v>12</v>
      </c>
      <c r="I3462" t="s">
        <v>14</v>
      </c>
      <c r="J3462" t="s">
        <v>15</v>
      </c>
      <c r="K3462" s="1">
        <v>45027</v>
      </c>
      <c r="L3462" s="1" t="str">
        <f>IF(ISNUMBER(Table2[[#This Row],[Transaction Date]]),TEXT(Table2[[#This Row],[Transaction Date]],"mmmm"),"Unknown")</f>
        <v>April</v>
      </c>
      <c r="M3462" s="1" t="str">
        <f>IF(ISNUMBER(Table2[[#This Row],[Transaction Date]]),TEXT(Table2[[#This Row],[Transaction Date]],"dddd"),"Unknown")</f>
        <v>Tuesday</v>
      </c>
      <c r="N3462">
        <f t="shared" si="218"/>
        <v>0</v>
      </c>
      <c r="O3462" t="str">
        <f t="shared" si="219"/>
        <v>Actual</v>
      </c>
    </row>
    <row r="3463" spans="1:15" x14ac:dyDescent="0.25">
      <c r="A3463" t="s">
        <v>3908</v>
      </c>
      <c r="B3463" t="s">
        <v>17</v>
      </c>
      <c r="C3463">
        <v>1</v>
      </c>
      <c r="D3463">
        <f t="shared" si="216"/>
        <v>1</v>
      </c>
      <c r="E3463">
        <v>1</v>
      </c>
      <c r="F3463">
        <f>IF(OR(E3463="",E3463="UNKNOWN",E3463="ERROR"),_xlfn.XLOOKUP(Table2[[#This Row],[Item]],Items_List!A:A,Items_List!B:B),E3463)</f>
        <v>1</v>
      </c>
      <c r="G3463">
        <v>1</v>
      </c>
      <c r="H3463">
        <f t="shared" si="217"/>
        <v>1</v>
      </c>
      <c r="I3463" t="s">
        <v>10</v>
      </c>
      <c r="J3463" t="s">
        <v>11</v>
      </c>
      <c r="K3463" s="1">
        <v>45185</v>
      </c>
      <c r="L3463" s="1" t="str">
        <f>IF(ISNUMBER(Table2[[#This Row],[Transaction Date]]),TEXT(Table2[[#This Row],[Transaction Date]],"mmmm"),"Unknown")</f>
        <v>September</v>
      </c>
      <c r="M3463" s="1" t="str">
        <f>IF(ISNUMBER(Table2[[#This Row],[Transaction Date]]),TEXT(Table2[[#This Row],[Transaction Date]],"dddd"),"Unknown")</f>
        <v>Saturday</v>
      </c>
      <c r="N3463">
        <f t="shared" si="218"/>
        <v>0</v>
      </c>
      <c r="O3463" t="str">
        <f t="shared" si="219"/>
        <v>Actual</v>
      </c>
    </row>
    <row r="3464" spans="1:15" x14ac:dyDescent="0.25">
      <c r="A3464" t="s">
        <v>3909</v>
      </c>
      <c r="B3464" t="s">
        <v>28</v>
      </c>
      <c r="C3464">
        <v>1</v>
      </c>
      <c r="D3464">
        <f t="shared" si="216"/>
        <v>1</v>
      </c>
      <c r="E3464">
        <v>4</v>
      </c>
      <c r="F3464">
        <f>IF(OR(E3464="",E3464="UNKNOWN",E3464="ERROR"),_xlfn.XLOOKUP(Table2[[#This Row],[Item]],Items_List!A:A,Items_List!B:B),E3464)</f>
        <v>4</v>
      </c>
      <c r="G3464">
        <v>4</v>
      </c>
      <c r="H3464">
        <f t="shared" si="217"/>
        <v>4</v>
      </c>
      <c r="I3464" t="s">
        <v>10059</v>
      </c>
      <c r="J3464" t="s">
        <v>10059</v>
      </c>
      <c r="K3464" s="1">
        <v>44935</v>
      </c>
      <c r="L3464" s="1" t="str">
        <f>IF(ISNUMBER(Table2[[#This Row],[Transaction Date]]),TEXT(Table2[[#This Row],[Transaction Date]],"mmmm"),"Unknown")</f>
        <v>January</v>
      </c>
      <c r="M3464" s="1" t="str">
        <f>IF(ISNUMBER(Table2[[#This Row],[Transaction Date]]),TEXT(Table2[[#This Row],[Transaction Date]],"dddd"),"Unknown")</f>
        <v>Monday</v>
      </c>
      <c r="N3464">
        <f t="shared" si="218"/>
        <v>0</v>
      </c>
      <c r="O3464" t="str">
        <f t="shared" si="219"/>
        <v>Actual</v>
      </c>
    </row>
    <row r="3465" spans="1:15" x14ac:dyDescent="0.25">
      <c r="A3465" t="s">
        <v>3910</v>
      </c>
      <c r="B3465" t="s">
        <v>25</v>
      </c>
      <c r="C3465">
        <v>3</v>
      </c>
      <c r="D3465">
        <f t="shared" si="216"/>
        <v>3</v>
      </c>
      <c r="E3465">
        <v>4</v>
      </c>
      <c r="F3465">
        <f>IF(OR(E3465="",E3465="UNKNOWN",E3465="ERROR"),_xlfn.XLOOKUP(Table2[[#This Row],[Item]],Items_List!A:A,Items_List!B:B),E3465)</f>
        <v>4</v>
      </c>
      <c r="G3465">
        <v>12</v>
      </c>
      <c r="H3465">
        <f t="shared" si="217"/>
        <v>12</v>
      </c>
      <c r="I3465" t="s">
        <v>14</v>
      </c>
      <c r="J3465" t="s">
        <v>15</v>
      </c>
      <c r="L3465" s="1" t="str">
        <f>IF(ISNUMBER(Table2[[#This Row],[Transaction Date]]),TEXT(Table2[[#This Row],[Transaction Date]],"mmmm"),"Unknown")</f>
        <v>Unknown</v>
      </c>
      <c r="M3465" s="1" t="str">
        <f>IF(ISNUMBER(Table2[[#This Row],[Transaction Date]]),TEXT(Table2[[#This Row],[Transaction Date]],"dddd"),"Unknown")</f>
        <v>Unknown</v>
      </c>
      <c r="N3465">
        <f t="shared" si="218"/>
        <v>0</v>
      </c>
      <c r="O3465" t="str">
        <f t="shared" si="219"/>
        <v>Actual</v>
      </c>
    </row>
    <row r="3466" spans="1:15" x14ac:dyDescent="0.25">
      <c r="A3466" t="s">
        <v>3911</v>
      </c>
      <c r="B3466" t="s">
        <v>39</v>
      </c>
      <c r="C3466">
        <v>4</v>
      </c>
      <c r="D3466">
        <f t="shared" si="216"/>
        <v>4</v>
      </c>
      <c r="E3466">
        <v>3</v>
      </c>
      <c r="F3466">
        <f>IF(OR(E3466="",E3466="UNKNOWN",E3466="ERROR"),_xlfn.XLOOKUP(Table2[[#This Row],[Item]],Items_List!A:A,Items_List!B:B),E3466)</f>
        <v>3</v>
      </c>
      <c r="G3466">
        <v>12</v>
      </c>
      <c r="H3466">
        <f t="shared" si="217"/>
        <v>12</v>
      </c>
      <c r="I3466" t="s">
        <v>14</v>
      </c>
      <c r="J3466" t="s">
        <v>15</v>
      </c>
      <c r="K3466" s="1">
        <v>44956</v>
      </c>
      <c r="L3466" s="1" t="str">
        <f>IF(ISNUMBER(Table2[[#This Row],[Transaction Date]]),TEXT(Table2[[#This Row],[Transaction Date]],"mmmm"),"Unknown")</f>
        <v>January</v>
      </c>
      <c r="M3466" s="1" t="str">
        <f>IF(ISNUMBER(Table2[[#This Row],[Transaction Date]]),TEXT(Table2[[#This Row],[Transaction Date]],"dddd"),"Unknown")</f>
        <v>Monday</v>
      </c>
      <c r="N3466">
        <f t="shared" si="218"/>
        <v>0</v>
      </c>
      <c r="O3466" t="str">
        <f t="shared" si="219"/>
        <v>Actual</v>
      </c>
    </row>
    <row r="3467" spans="1:15" x14ac:dyDescent="0.25">
      <c r="A3467" t="s">
        <v>3912</v>
      </c>
      <c r="B3467" t="s">
        <v>9</v>
      </c>
      <c r="C3467">
        <v>2</v>
      </c>
      <c r="D3467">
        <f t="shared" si="216"/>
        <v>2</v>
      </c>
      <c r="E3467">
        <v>2</v>
      </c>
      <c r="F3467">
        <f>IF(OR(E3467="",E3467="UNKNOWN",E3467="ERROR"),_xlfn.XLOOKUP(Table2[[#This Row],[Item]],Items_List!A:A,Items_List!B:B),E3467)</f>
        <v>2</v>
      </c>
      <c r="G3467">
        <v>4</v>
      </c>
      <c r="H3467">
        <f t="shared" si="217"/>
        <v>4</v>
      </c>
      <c r="I3467" t="s">
        <v>10059</v>
      </c>
      <c r="J3467" t="s">
        <v>10059</v>
      </c>
      <c r="K3467" s="1">
        <v>45063</v>
      </c>
      <c r="L3467" s="1" t="str">
        <f>IF(ISNUMBER(Table2[[#This Row],[Transaction Date]]),TEXT(Table2[[#This Row],[Transaction Date]],"mmmm"),"Unknown")</f>
        <v>May</v>
      </c>
      <c r="M3467" s="1" t="str">
        <f>IF(ISNUMBER(Table2[[#This Row],[Transaction Date]]),TEXT(Table2[[#This Row],[Transaction Date]],"dddd"),"Unknown")</f>
        <v>Wednesday</v>
      </c>
      <c r="N3467">
        <f t="shared" si="218"/>
        <v>0</v>
      </c>
      <c r="O3467" t="str">
        <f t="shared" si="219"/>
        <v>Actual</v>
      </c>
    </row>
    <row r="3468" spans="1:15" x14ac:dyDescent="0.25">
      <c r="A3468" t="s">
        <v>3913</v>
      </c>
      <c r="B3468" t="s">
        <v>9</v>
      </c>
      <c r="C3468">
        <v>4</v>
      </c>
      <c r="D3468">
        <f t="shared" si="216"/>
        <v>4</v>
      </c>
      <c r="E3468">
        <v>2</v>
      </c>
      <c r="F3468">
        <f>IF(OR(E3468="",E3468="UNKNOWN",E3468="ERROR"),_xlfn.XLOOKUP(Table2[[#This Row],[Item]],Items_List!A:A,Items_List!B:B),E3468)</f>
        <v>2</v>
      </c>
      <c r="G3468">
        <v>8</v>
      </c>
      <c r="H3468">
        <f t="shared" si="217"/>
        <v>8</v>
      </c>
      <c r="I3468" t="s">
        <v>10</v>
      </c>
      <c r="J3468" t="s">
        <v>11</v>
      </c>
      <c r="K3468" s="1">
        <v>45131</v>
      </c>
      <c r="L3468" s="1" t="str">
        <f>IF(ISNUMBER(Table2[[#This Row],[Transaction Date]]),TEXT(Table2[[#This Row],[Transaction Date]],"mmmm"),"Unknown")</f>
        <v>July</v>
      </c>
      <c r="M3468" s="1" t="str">
        <f>IF(ISNUMBER(Table2[[#This Row],[Transaction Date]]),TEXT(Table2[[#This Row],[Transaction Date]],"dddd"),"Unknown")</f>
        <v>Monday</v>
      </c>
      <c r="N3468">
        <f t="shared" si="218"/>
        <v>0</v>
      </c>
      <c r="O3468" t="str">
        <f t="shared" si="219"/>
        <v>Actual</v>
      </c>
    </row>
    <row r="3469" spans="1:15" x14ac:dyDescent="0.25">
      <c r="A3469" t="s">
        <v>3914</v>
      </c>
      <c r="B3469" t="s">
        <v>20</v>
      </c>
      <c r="C3469">
        <v>1</v>
      </c>
      <c r="D3469">
        <f t="shared" si="216"/>
        <v>1</v>
      </c>
      <c r="E3469">
        <v>5</v>
      </c>
      <c r="F3469">
        <f>IF(OR(E3469="",E3469="UNKNOWN",E3469="ERROR"),_xlfn.XLOOKUP(Table2[[#This Row],[Item]],Items_List!A:A,Items_List!B:B),E3469)</f>
        <v>5</v>
      </c>
      <c r="G3469">
        <v>5</v>
      </c>
      <c r="H3469">
        <f t="shared" si="217"/>
        <v>5</v>
      </c>
      <c r="I3469" t="s">
        <v>10059</v>
      </c>
      <c r="J3469" t="s">
        <v>10059</v>
      </c>
      <c r="K3469" s="1">
        <v>45204</v>
      </c>
      <c r="L3469" s="1" t="str">
        <f>IF(ISNUMBER(Table2[[#This Row],[Transaction Date]]),TEXT(Table2[[#This Row],[Transaction Date]],"mmmm"),"Unknown")</f>
        <v>October</v>
      </c>
      <c r="M3469" s="1" t="str">
        <f>IF(ISNUMBER(Table2[[#This Row],[Transaction Date]]),TEXT(Table2[[#This Row],[Transaction Date]],"dddd"),"Unknown")</f>
        <v>Thursday</v>
      </c>
      <c r="N3469">
        <f t="shared" si="218"/>
        <v>0</v>
      </c>
      <c r="O3469" t="str">
        <f t="shared" si="219"/>
        <v>Actual</v>
      </c>
    </row>
    <row r="3470" spans="1:15" x14ac:dyDescent="0.25">
      <c r="A3470" t="s">
        <v>3915</v>
      </c>
      <c r="B3470" t="s">
        <v>28</v>
      </c>
      <c r="C3470">
        <v>4</v>
      </c>
      <c r="D3470">
        <f t="shared" si="216"/>
        <v>4</v>
      </c>
      <c r="E3470">
        <v>4</v>
      </c>
      <c r="F3470">
        <f>IF(OR(E3470="",E3470="UNKNOWN",E3470="ERROR"),_xlfn.XLOOKUP(Table2[[#This Row],[Item]],Items_List!A:A,Items_List!B:B),E3470)</f>
        <v>4</v>
      </c>
      <c r="G3470">
        <v>16</v>
      </c>
      <c r="H3470">
        <f t="shared" si="217"/>
        <v>16</v>
      </c>
      <c r="I3470" t="s">
        <v>10059</v>
      </c>
      <c r="J3470" t="s">
        <v>15</v>
      </c>
      <c r="K3470" s="1">
        <v>44959</v>
      </c>
      <c r="L3470" s="1" t="str">
        <f>IF(ISNUMBER(Table2[[#This Row],[Transaction Date]]),TEXT(Table2[[#This Row],[Transaction Date]],"mmmm"),"Unknown")</f>
        <v>February</v>
      </c>
      <c r="M3470" s="1" t="str">
        <f>IF(ISNUMBER(Table2[[#This Row],[Transaction Date]]),TEXT(Table2[[#This Row],[Transaction Date]],"dddd"),"Unknown")</f>
        <v>Thursday</v>
      </c>
      <c r="N3470">
        <f t="shared" si="218"/>
        <v>0</v>
      </c>
      <c r="O3470" t="str">
        <f t="shared" si="219"/>
        <v>Actual</v>
      </c>
    </row>
    <row r="3471" spans="1:15" x14ac:dyDescent="0.25">
      <c r="A3471" t="s">
        <v>3916</v>
      </c>
      <c r="B3471" t="s">
        <v>13</v>
      </c>
      <c r="C3471">
        <v>3</v>
      </c>
      <c r="D3471">
        <f t="shared" si="216"/>
        <v>3</v>
      </c>
      <c r="E3471">
        <v>3</v>
      </c>
      <c r="F3471">
        <f>IF(OR(E3471="",E3471="UNKNOWN",E3471="ERROR"),_xlfn.XLOOKUP(Table2[[#This Row],[Item]],Items_List!A:A,Items_List!B:B),E3471)</f>
        <v>3</v>
      </c>
      <c r="G3471">
        <v>9</v>
      </c>
      <c r="H3471">
        <f t="shared" si="217"/>
        <v>9</v>
      </c>
      <c r="I3471" t="s">
        <v>14</v>
      </c>
      <c r="J3471" t="s">
        <v>15</v>
      </c>
      <c r="K3471" s="1">
        <v>45143</v>
      </c>
      <c r="L3471" s="1" t="str">
        <f>IF(ISNUMBER(Table2[[#This Row],[Transaction Date]]),TEXT(Table2[[#This Row],[Transaction Date]],"mmmm"),"Unknown")</f>
        <v>August</v>
      </c>
      <c r="M3471" s="1" t="str">
        <f>IF(ISNUMBER(Table2[[#This Row],[Transaction Date]]),TEXT(Table2[[#This Row],[Transaction Date]],"dddd"),"Unknown")</f>
        <v>Saturday</v>
      </c>
      <c r="N3471">
        <f t="shared" si="218"/>
        <v>0</v>
      </c>
      <c r="O3471" t="str">
        <f t="shared" si="219"/>
        <v>Actual</v>
      </c>
    </row>
    <row r="3472" spans="1:15" x14ac:dyDescent="0.25">
      <c r="A3472" t="s">
        <v>3917</v>
      </c>
      <c r="B3472" t="s">
        <v>28</v>
      </c>
      <c r="C3472">
        <v>5</v>
      </c>
      <c r="D3472">
        <f t="shared" si="216"/>
        <v>5</v>
      </c>
      <c r="E3472">
        <v>4</v>
      </c>
      <c r="F3472">
        <f>IF(OR(E3472="",E3472="UNKNOWN",E3472="ERROR"),_xlfn.XLOOKUP(Table2[[#This Row],[Item]],Items_List!A:A,Items_List!B:B),E3472)</f>
        <v>4</v>
      </c>
      <c r="G3472">
        <v>20</v>
      </c>
      <c r="H3472">
        <f t="shared" si="217"/>
        <v>20</v>
      </c>
      <c r="I3472" t="s">
        <v>10059</v>
      </c>
      <c r="J3472" t="s">
        <v>11</v>
      </c>
      <c r="K3472" s="1">
        <v>45042</v>
      </c>
      <c r="L3472" s="1" t="str">
        <f>IF(ISNUMBER(Table2[[#This Row],[Transaction Date]]),TEXT(Table2[[#This Row],[Transaction Date]],"mmmm"),"Unknown")</f>
        <v>April</v>
      </c>
      <c r="M3472" s="1" t="str">
        <f>IF(ISNUMBER(Table2[[#This Row],[Transaction Date]]),TEXT(Table2[[#This Row],[Transaction Date]],"dddd"),"Unknown")</f>
        <v>Wednesday</v>
      </c>
      <c r="N3472">
        <f t="shared" si="218"/>
        <v>0</v>
      </c>
      <c r="O3472" t="str">
        <f t="shared" si="219"/>
        <v>Actual</v>
      </c>
    </row>
    <row r="3473" spans="1:15" x14ac:dyDescent="0.25">
      <c r="A3473" t="s">
        <v>3918</v>
      </c>
      <c r="B3473" t="s">
        <v>28</v>
      </c>
      <c r="C3473">
        <v>5</v>
      </c>
      <c r="D3473">
        <f t="shared" si="216"/>
        <v>5</v>
      </c>
      <c r="E3473">
        <v>4</v>
      </c>
      <c r="F3473">
        <f>IF(OR(E3473="",E3473="UNKNOWN",E3473="ERROR"),_xlfn.XLOOKUP(Table2[[#This Row],[Item]],Items_List!A:A,Items_List!B:B),E3473)</f>
        <v>4</v>
      </c>
      <c r="G3473">
        <v>20</v>
      </c>
      <c r="H3473">
        <f t="shared" si="217"/>
        <v>20</v>
      </c>
      <c r="I3473" t="s">
        <v>23</v>
      </c>
      <c r="J3473" t="s">
        <v>10059</v>
      </c>
      <c r="K3473" s="1">
        <v>44930</v>
      </c>
      <c r="L3473" s="1" t="str">
        <f>IF(ISNUMBER(Table2[[#This Row],[Transaction Date]]),TEXT(Table2[[#This Row],[Transaction Date]],"mmmm"),"Unknown")</f>
        <v>January</v>
      </c>
      <c r="M3473" s="1" t="str">
        <f>IF(ISNUMBER(Table2[[#This Row],[Transaction Date]]),TEXT(Table2[[#This Row],[Transaction Date]],"dddd"),"Unknown")</f>
        <v>Wednesday</v>
      </c>
      <c r="N3473">
        <f t="shared" si="218"/>
        <v>0</v>
      </c>
      <c r="O3473" t="str">
        <f t="shared" si="219"/>
        <v>Actual</v>
      </c>
    </row>
    <row r="3474" spans="1:15" x14ac:dyDescent="0.25">
      <c r="A3474" t="s">
        <v>3919</v>
      </c>
      <c r="B3474" t="s">
        <v>25</v>
      </c>
      <c r="C3474">
        <v>5</v>
      </c>
      <c r="D3474">
        <f t="shared" si="216"/>
        <v>5</v>
      </c>
      <c r="E3474">
        <v>4</v>
      </c>
      <c r="F3474">
        <f>IF(OR(E3474="",E3474="UNKNOWN",E3474="ERROR"),_xlfn.XLOOKUP(Table2[[#This Row],[Item]],Items_List!A:A,Items_List!B:B),E3474)</f>
        <v>4</v>
      </c>
      <c r="G3474">
        <v>20</v>
      </c>
      <c r="H3474">
        <f t="shared" si="217"/>
        <v>20</v>
      </c>
      <c r="I3474" t="s">
        <v>14</v>
      </c>
      <c r="J3474" t="s">
        <v>10059</v>
      </c>
      <c r="K3474" s="1">
        <v>45090</v>
      </c>
      <c r="L3474" s="1" t="str">
        <f>IF(ISNUMBER(Table2[[#This Row],[Transaction Date]]),TEXT(Table2[[#This Row],[Transaction Date]],"mmmm"),"Unknown")</f>
        <v>June</v>
      </c>
      <c r="M3474" s="1" t="str">
        <f>IF(ISNUMBER(Table2[[#This Row],[Transaction Date]]),TEXT(Table2[[#This Row],[Transaction Date]],"dddd"),"Unknown")</f>
        <v>Tuesday</v>
      </c>
      <c r="N3474">
        <f t="shared" si="218"/>
        <v>0</v>
      </c>
      <c r="O3474" t="str">
        <f t="shared" si="219"/>
        <v>Actual</v>
      </c>
    </row>
    <row r="3475" spans="1:15" x14ac:dyDescent="0.25">
      <c r="A3475" t="s">
        <v>3920</v>
      </c>
      <c r="B3475" t="s">
        <v>9</v>
      </c>
      <c r="C3475">
        <v>2</v>
      </c>
      <c r="D3475">
        <f t="shared" si="216"/>
        <v>2</v>
      </c>
      <c r="E3475">
        <v>2</v>
      </c>
      <c r="F3475">
        <f>IF(OR(E3475="",E3475="UNKNOWN",E3475="ERROR"),_xlfn.XLOOKUP(Table2[[#This Row],[Item]],Items_List!A:A,Items_List!B:B),E3475)</f>
        <v>2</v>
      </c>
      <c r="G3475">
        <v>4</v>
      </c>
      <c r="H3475">
        <f t="shared" si="217"/>
        <v>4</v>
      </c>
      <c r="I3475" t="s">
        <v>23</v>
      </c>
      <c r="J3475" t="s">
        <v>10059</v>
      </c>
      <c r="K3475" s="1">
        <v>44963</v>
      </c>
      <c r="L3475" s="1" t="str">
        <f>IF(ISNUMBER(Table2[[#This Row],[Transaction Date]]),TEXT(Table2[[#This Row],[Transaction Date]],"mmmm"),"Unknown")</f>
        <v>February</v>
      </c>
      <c r="M3475" s="1" t="str">
        <f>IF(ISNUMBER(Table2[[#This Row],[Transaction Date]]),TEXT(Table2[[#This Row],[Transaction Date]],"dddd"),"Unknown")</f>
        <v>Monday</v>
      </c>
      <c r="N3475">
        <f t="shared" si="218"/>
        <v>0</v>
      </c>
      <c r="O3475" t="str">
        <f t="shared" si="219"/>
        <v>Actual</v>
      </c>
    </row>
    <row r="3476" spans="1:15" x14ac:dyDescent="0.25">
      <c r="A3476" t="s">
        <v>3921</v>
      </c>
      <c r="B3476" t="s">
        <v>17</v>
      </c>
      <c r="C3476">
        <v>3</v>
      </c>
      <c r="D3476">
        <f t="shared" si="216"/>
        <v>3</v>
      </c>
      <c r="E3476">
        <v>1</v>
      </c>
      <c r="F3476">
        <f>IF(OR(E3476="",E3476="UNKNOWN",E3476="ERROR"),_xlfn.XLOOKUP(Table2[[#This Row],[Item]],Items_List!A:A,Items_List!B:B),E3476)</f>
        <v>1</v>
      </c>
      <c r="H3476">
        <f t="shared" si="217"/>
        <v>3</v>
      </c>
      <c r="I3476" t="s">
        <v>23</v>
      </c>
      <c r="J3476" t="s">
        <v>10059</v>
      </c>
      <c r="K3476" s="1">
        <v>45222</v>
      </c>
      <c r="L3476" s="1" t="str">
        <f>IF(ISNUMBER(Table2[[#This Row],[Transaction Date]]),TEXT(Table2[[#This Row],[Transaction Date]],"mmmm"),"Unknown")</f>
        <v>October</v>
      </c>
      <c r="M3476" s="1" t="str">
        <f>IF(ISNUMBER(Table2[[#This Row],[Transaction Date]]),TEXT(Table2[[#This Row],[Transaction Date]],"dddd"),"Unknown")</f>
        <v>Monday</v>
      </c>
      <c r="N3476">
        <f t="shared" si="218"/>
        <v>1</v>
      </c>
      <c r="O3476" t="str">
        <f t="shared" si="219"/>
        <v>Actual</v>
      </c>
    </row>
    <row r="3477" spans="1:15" x14ac:dyDescent="0.25">
      <c r="A3477" t="s">
        <v>3922</v>
      </c>
      <c r="B3477" t="s">
        <v>13</v>
      </c>
      <c r="C3477">
        <v>5</v>
      </c>
      <c r="D3477">
        <f t="shared" si="216"/>
        <v>5</v>
      </c>
      <c r="E3477">
        <v>3</v>
      </c>
      <c r="F3477">
        <f>IF(OR(E3477="",E3477="UNKNOWN",E3477="ERROR"),_xlfn.XLOOKUP(Table2[[#This Row],[Item]],Items_List!A:A,Items_List!B:B),E3477)</f>
        <v>3</v>
      </c>
      <c r="G3477">
        <v>15</v>
      </c>
      <c r="H3477">
        <f t="shared" si="217"/>
        <v>15</v>
      </c>
      <c r="I3477" t="s">
        <v>23</v>
      </c>
      <c r="J3477" t="s">
        <v>10059</v>
      </c>
      <c r="K3477" s="1">
        <v>45052</v>
      </c>
      <c r="L3477" s="1" t="str">
        <f>IF(ISNUMBER(Table2[[#This Row],[Transaction Date]]),TEXT(Table2[[#This Row],[Transaction Date]],"mmmm"),"Unknown")</f>
        <v>May</v>
      </c>
      <c r="M3477" s="1" t="str">
        <f>IF(ISNUMBER(Table2[[#This Row],[Transaction Date]]),TEXT(Table2[[#This Row],[Transaction Date]],"dddd"),"Unknown")</f>
        <v>Saturday</v>
      </c>
      <c r="N3477">
        <f t="shared" si="218"/>
        <v>0</v>
      </c>
      <c r="O3477" t="str">
        <f t="shared" si="219"/>
        <v>Actual</v>
      </c>
    </row>
    <row r="3478" spans="1:15" x14ac:dyDescent="0.25">
      <c r="A3478" t="s">
        <v>3925</v>
      </c>
      <c r="B3478" t="s">
        <v>25</v>
      </c>
      <c r="C3478">
        <v>5</v>
      </c>
      <c r="D3478">
        <f t="shared" si="216"/>
        <v>5</v>
      </c>
      <c r="E3478">
        <v>4</v>
      </c>
      <c r="F3478">
        <f>IF(OR(E3478="",E3478="UNKNOWN",E3478="ERROR"),_xlfn.XLOOKUP(Table2[[#This Row],[Item]],Items_List!A:A,Items_List!B:B),E3478)</f>
        <v>4</v>
      </c>
      <c r="G3478">
        <v>20</v>
      </c>
      <c r="H3478">
        <f t="shared" si="217"/>
        <v>20</v>
      </c>
      <c r="I3478" t="s">
        <v>10</v>
      </c>
      <c r="J3478" t="s">
        <v>10059</v>
      </c>
      <c r="K3478" s="1">
        <v>45133</v>
      </c>
      <c r="L3478" s="1" t="str">
        <f>IF(ISNUMBER(Table2[[#This Row],[Transaction Date]]),TEXT(Table2[[#This Row],[Transaction Date]],"mmmm"),"Unknown")</f>
        <v>July</v>
      </c>
      <c r="M3478" s="1" t="str">
        <f>IF(ISNUMBER(Table2[[#This Row],[Transaction Date]]),TEXT(Table2[[#This Row],[Transaction Date]],"dddd"),"Unknown")</f>
        <v>Wednesday</v>
      </c>
      <c r="N3478">
        <f t="shared" si="218"/>
        <v>0</v>
      </c>
      <c r="O3478" t="str">
        <f t="shared" si="219"/>
        <v>Actual</v>
      </c>
    </row>
    <row r="3479" spans="1:15" x14ac:dyDescent="0.25">
      <c r="A3479" t="s">
        <v>3926</v>
      </c>
      <c r="B3479" t="s">
        <v>9</v>
      </c>
      <c r="C3479">
        <v>4</v>
      </c>
      <c r="D3479">
        <f t="shared" si="216"/>
        <v>4</v>
      </c>
      <c r="E3479">
        <v>2</v>
      </c>
      <c r="F3479">
        <f>IF(OR(E3479="",E3479="UNKNOWN",E3479="ERROR"),_xlfn.XLOOKUP(Table2[[#This Row],[Item]],Items_List!A:A,Items_List!B:B),E3479)</f>
        <v>2</v>
      </c>
      <c r="G3479">
        <v>8</v>
      </c>
      <c r="H3479">
        <f t="shared" si="217"/>
        <v>8</v>
      </c>
      <c r="I3479" t="s">
        <v>23</v>
      </c>
      <c r="J3479" t="s">
        <v>11</v>
      </c>
      <c r="K3479" s="1">
        <v>45134</v>
      </c>
      <c r="L3479" s="1" t="str">
        <f>IF(ISNUMBER(Table2[[#This Row],[Transaction Date]]),TEXT(Table2[[#This Row],[Transaction Date]],"mmmm"),"Unknown")</f>
        <v>July</v>
      </c>
      <c r="M3479" s="1" t="str">
        <f>IF(ISNUMBER(Table2[[#This Row],[Transaction Date]]),TEXT(Table2[[#This Row],[Transaction Date]],"dddd"),"Unknown")</f>
        <v>Thursday</v>
      </c>
      <c r="N3479">
        <f t="shared" si="218"/>
        <v>0</v>
      </c>
      <c r="O3479" t="str">
        <f t="shared" si="219"/>
        <v>Actual</v>
      </c>
    </row>
    <row r="3480" spans="1:15" x14ac:dyDescent="0.25">
      <c r="A3480" t="s">
        <v>3927</v>
      </c>
      <c r="B3480" t="s">
        <v>17</v>
      </c>
      <c r="D3480">
        <f t="shared" si="216"/>
        <v>1</v>
      </c>
      <c r="E3480">
        <v>1</v>
      </c>
      <c r="F3480">
        <f>IF(OR(E3480="",E3480="UNKNOWN",E3480="ERROR"),_xlfn.XLOOKUP(Table2[[#This Row],[Item]],Items_List!A:A,Items_List!B:B),E3480)</f>
        <v>1</v>
      </c>
      <c r="G3480">
        <v>1</v>
      </c>
      <c r="H3480">
        <f t="shared" si="217"/>
        <v>1</v>
      </c>
      <c r="I3480" t="s">
        <v>10</v>
      </c>
      <c r="J3480" t="s">
        <v>15</v>
      </c>
      <c r="K3480" s="1">
        <v>45109</v>
      </c>
      <c r="L3480" s="1" t="str">
        <f>IF(ISNUMBER(Table2[[#This Row],[Transaction Date]]),TEXT(Table2[[#This Row],[Transaction Date]],"mmmm"),"Unknown")</f>
        <v>July</v>
      </c>
      <c r="M3480" s="1" t="str">
        <f>IF(ISNUMBER(Table2[[#This Row],[Transaction Date]]),TEXT(Table2[[#This Row],[Transaction Date]],"dddd"),"Unknown")</f>
        <v>Sunday</v>
      </c>
      <c r="N3480">
        <f t="shared" si="218"/>
        <v>1</v>
      </c>
      <c r="O3480" t="str">
        <f t="shared" si="219"/>
        <v>Estimated</v>
      </c>
    </row>
    <row r="3481" spans="1:15" x14ac:dyDescent="0.25">
      <c r="A3481" t="s">
        <v>3928</v>
      </c>
      <c r="B3481" t="s">
        <v>20</v>
      </c>
      <c r="C3481">
        <v>2</v>
      </c>
      <c r="D3481">
        <f t="shared" si="216"/>
        <v>2</v>
      </c>
      <c r="E3481">
        <v>5</v>
      </c>
      <c r="F3481">
        <f>IF(OR(E3481="",E3481="UNKNOWN",E3481="ERROR"),_xlfn.XLOOKUP(Table2[[#This Row],[Item]],Items_List!A:A,Items_List!B:B),E3481)</f>
        <v>5</v>
      </c>
      <c r="G3481">
        <v>10</v>
      </c>
      <c r="H3481">
        <f t="shared" si="217"/>
        <v>10</v>
      </c>
      <c r="I3481" t="s">
        <v>14</v>
      </c>
      <c r="J3481" t="s">
        <v>11</v>
      </c>
      <c r="K3481" s="1">
        <v>44941</v>
      </c>
      <c r="L3481" s="1" t="str">
        <f>IF(ISNUMBER(Table2[[#This Row],[Transaction Date]]),TEXT(Table2[[#This Row],[Transaction Date]],"mmmm"),"Unknown")</f>
        <v>January</v>
      </c>
      <c r="M3481" s="1" t="str">
        <f>IF(ISNUMBER(Table2[[#This Row],[Transaction Date]]),TEXT(Table2[[#This Row],[Transaction Date]],"dddd"),"Unknown")</f>
        <v>Sunday</v>
      </c>
      <c r="N3481">
        <f t="shared" si="218"/>
        <v>0</v>
      </c>
      <c r="O3481" t="str">
        <f t="shared" si="219"/>
        <v>Actual</v>
      </c>
    </row>
    <row r="3482" spans="1:15" x14ac:dyDescent="0.25">
      <c r="A3482" t="s">
        <v>3929</v>
      </c>
      <c r="B3482" t="s">
        <v>28</v>
      </c>
      <c r="C3482">
        <v>1</v>
      </c>
      <c r="D3482">
        <f t="shared" si="216"/>
        <v>1</v>
      </c>
      <c r="E3482">
        <v>4</v>
      </c>
      <c r="F3482">
        <f>IF(OR(E3482="",E3482="UNKNOWN",E3482="ERROR"),_xlfn.XLOOKUP(Table2[[#This Row],[Item]],Items_List!A:A,Items_List!B:B),E3482)</f>
        <v>4</v>
      </c>
      <c r="G3482">
        <v>4</v>
      </c>
      <c r="H3482">
        <f t="shared" si="217"/>
        <v>4</v>
      </c>
      <c r="I3482" t="s">
        <v>10</v>
      </c>
      <c r="J3482" t="s">
        <v>15</v>
      </c>
      <c r="K3482" s="1">
        <v>45158</v>
      </c>
      <c r="L3482" s="1" t="str">
        <f>IF(ISNUMBER(Table2[[#This Row],[Transaction Date]]),TEXT(Table2[[#This Row],[Transaction Date]],"mmmm"),"Unknown")</f>
        <v>August</v>
      </c>
      <c r="M3482" s="1" t="str">
        <f>IF(ISNUMBER(Table2[[#This Row],[Transaction Date]]),TEXT(Table2[[#This Row],[Transaction Date]],"dddd"),"Unknown")</f>
        <v>Sunday</v>
      </c>
      <c r="N3482">
        <f t="shared" si="218"/>
        <v>0</v>
      </c>
      <c r="O3482" t="str">
        <f t="shared" si="219"/>
        <v>Actual</v>
      </c>
    </row>
    <row r="3483" spans="1:15" x14ac:dyDescent="0.25">
      <c r="A3483" t="s">
        <v>3930</v>
      </c>
      <c r="B3483" t="s">
        <v>39</v>
      </c>
      <c r="C3483">
        <v>3</v>
      </c>
      <c r="D3483">
        <f t="shared" si="216"/>
        <v>3</v>
      </c>
      <c r="E3483">
        <v>3</v>
      </c>
      <c r="F3483">
        <f>IF(OR(E3483="",E3483="UNKNOWN",E3483="ERROR"),_xlfn.XLOOKUP(Table2[[#This Row],[Item]],Items_List!A:A,Items_List!B:B),E3483)</f>
        <v>3</v>
      </c>
      <c r="G3483">
        <v>9</v>
      </c>
      <c r="H3483">
        <f t="shared" si="217"/>
        <v>9</v>
      </c>
      <c r="I3483" t="s">
        <v>23</v>
      </c>
      <c r="J3483" t="s">
        <v>15</v>
      </c>
      <c r="K3483" s="1">
        <v>45188</v>
      </c>
      <c r="L3483" s="1" t="str">
        <f>IF(ISNUMBER(Table2[[#This Row],[Transaction Date]]),TEXT(Table2[[#This Row],[Transaction Date]],"mmmm"),"Unknown")</f>
        <v>September</v>
      </c>
      <c r="M3483" s="1" t="str">
        <f>IF(ISNUMBER(Table2[[#This Row],[Transaction Date]]),TEXT(Table2[[#This Row],[Transaction Date]],"dddd"),"Unknown")</f>
        <v>Tuesday</v>
      </c>
      <c r="N3483">
        <f t="shared" si="218"/>
        <v>0</v>
      </c>
      <c r="O3483" t="str">
        <f t="shared" si="219"/>
        <v>Actual</v>
      </c>
    </row>
    <row r="3484" spans="1:15" x14ac:dyDescent="0.25">
      <c r="A3484" t="s">
        <v>3931</v>
      </c>
      <c r="B3484" t="s">
        <v>20</v>
      </c>
      <c r="C3484">
        <v>3</v>
      </c>
      <c r="D3484">
        <f t="shared" si="216"/>
        <v>3</v>
      </c>
      <c r="E3484">
        <v>5</v>
      </c>
      <c r="F3484">
        <f>IF(OR(E3484="",E3484="UNKNOWN",E3484="ERROR"),_xlfn.XLOOKUP(Table2[[#This Row],[Item]],Items_List!A:A,Items_List!B:B),E3484)</f>
        <v>5</v>
      </c>
      <c r="G3484">
        <v>15</v>
      </c>
      <c r="H3484">
        <f t="shared" si="217"/>
        <v>15</v>
      </c>
      <c r="I3484" t="s">
        <v>23</v>
      </c>
      <c r="J3484" t="s">
        <v>15</v>
      </c>
      <c r="K3484" s="1">
        <v>45116</v>
      </c>
      <c r="L3484" s="1" t="str">
        <f>IF(ISNUMBER(Table2[[#This Row],[Transaction Date]]),TEXT(Table2[[#This Row],[Transaction Date]],"mmmm"),"Unknown")</f>
        <v>July</v>
      </c>
      <c r="M3484" s="1" t="str">
        <f>IF(ISNUMBER(Table2[[#This Row],[Transaction Date]]),TEXT(Table2[[#This Row],[Transaction Date]],"dddd"),"Unknown")</f>
        <v>Sunday</v>
      </c>
      <c r="N3484">
        <f t="shared" si="218"/>
        <v>0</v>
      </c>
      <c r="O3484" t="str">
        <f t="shared" si="219"/>
        <v>Actual</v>
      </c>
    </row>
    <row r="3485" spans="1:15" x14ac:dyDescent="0.25">
      <c r="A3485" t="s">
        <v>3932</v>
      </c>
      <c r="B3485" t="s">
        <v>28</v>
      </c>
      <c r="C3485">
        <v>2</v>
      </c>
      <c r="D3485">
        <f t="shared" si="216"/>
        <v>2</v>
      </c>
      <c r="E3485">
        <v>4</v>
      </c>
      <c r="F3485">
        <f>IF(OR(E3485="",E3485="UNKNOWN",E3485="ERROR"),_xlfn.XLOOKUP(Table2[[#This Row],[Item]],Items_List!A:A,Items_List!B:B),E3485)</f>
        <v>4</v>
      </c>
      <c r="H3485">
        <f t="shared" si="217"/>
        <v>8</v>
      </c>
      <c r="I3485" t="s">
        <v>23</v>
      </c>
      <c r="J3485" t="s">
        <v>10059</v>
      </c>
      <c r="K3485" s="1">
        <v>45044</v>
      </c>
      <c r="L3485" s="1" t="str">
        <f>IF(ISNUMBER(Table2[[#This Row],[Transaction Date]]),TEXT(Table2[[#This Row],[Transaction Date]],"mmmm"),"Unknown")</f>
        <v>April</v>
      </c>
      <c r="M3485" s="1" t="str">
        <f>IF(ISNUMBER(Table2[[#This Row],[Transaction Date]]),TEXT(Table2[[#This Row],[Transaction Date]],"dddd"),"Unknown")</f>
        <v>Friday</v>
      </c>
      <c r="N3485">
        <f t="shared" si="218"/>
        <v>1</v>
      </c>
      <c r="O3485" t="str">
        <f t="shared" si="219"/>
        <v>Actual</v>
      </c>
    </row>
    <row r="3486" spans="1:15" x14ac:dyDescent="0.25">
      <c r="A3486" t="s">
        <v>3933</v>
      </c>
      <c r="B3486" t="s">
        <v>13</v>
      </c>
      <c r="C3486">
        <v>3</v>
      </c>
      <c r="D3486">
        <f t="shared" si="216"/>
        <v>3</v>
      </c>
      <c r="E3486">
        <v>3</v>
      </c>
      <c r="F3486">
        <f>IF(OR(E3486="",E3486="UNKNOWN",E3486="ERROR"),_xlfn.XLOOKUP(Table2[[#This Row],[Item]],Items_List!A:A,Items_List!B:B),E3486)</f>
        <v>3</v>
      </c>
      <c r="G3486">
        <v>9</v>
      </c>
      <c r="H3486">
        <f t="shared" si="217"/>
        <v>9</v>
      </c>
      <c r="I3486" t="s">
        <v>23</v>
      </c>
      <c r="J3486" t="s">
        <v>10059</v>
      </c>
      <c r="K3486" s="1">
        <v>45177</v>
      </c>
      <c r="L3486" s="1" t="str">
        <f>IF(ISNUMBER(Table2[[#This Row],[Transaction Date]]),TEXT(Table2[[#This Row],[Transaction Date]],"mmmm"),"Unknown")</f>
        <v>September</v>
      </c>
      <c r="M3486" s="1" t="str">
        <f>IF(ISNUMBER(Table2[[#This Row],[Transaction Date]]),TEXT(Table2[[#This Row],[Transaction Date]],"dddd"),"Unknown")</f>
        <v>Friday</v>
      </c>
      <c r="N3486">
        <f t="shared" si="218"/>
        <v>0</v>
      </c>
      <c r="O3486" t="str">
        <f t="shared" si="219"/>
        <v>Actual</v>
      </c>
    </row>
    <row r="3487" spans="1:15" x14ac:dyDescent="0.25">
      <c r="A3487" t="s">
        <v>3934</v>
      </c>
      <c r="B3487" t="s">
        <v>17</v>
      </c>
      <c r="C3487">
        <v>5</v>
      </c>
      <c r="D3487">
        <f t="shared" si="216"/>
        <v>5</v>
      </c>
      <c r="E3487">
        <v>1</v>
      </c>
      <c r="F3487">
        <f>IF(OR(E3487="",E3487="UNKNOWN",E3487="ERROR"),_xlfn.XLOOKUP(Table2[[#This Row],[Item]],Items_List!A:A,Items_List!B:B),E3487)</f>
        <v>1</v>
      </c>
      <c r="G3487">
        <v>5</v>
      </c>
      <c r="H3487">
        <f t="shared" si="217"/>
        <v>5</v>
      </c>
      <c r="I3487" t="s">
        <v>10</v>
      </c>
      <c r="J3487" t="s">
        <v>10059</v>
      </c>
      <c r="K3487" s="1">
        <v>45143</v>
      </c>
      <c r="L3487" s="1" t="str">
        <f>IF(ISNUMBER(Table2[[#This Row],[Transaction Date]]),TEXT(Table2[[#This Row],[Transaction Date]],"mmmm"),"Unknown")</f>
        <v>August</v>
      </c>
      <c r="M3487" s="1" t="str">
        <f>IF(ISNUMBER(Table2[[#This Row],[Transaction Date]]),TEXT(Table2[[#This Row],[Transaction Date]],"dddd"),"Unknown")</f>
        <v>Saturday</v>
      </c>
      <c r="N3487">
        <f t="shared" si="218"/>
        <v>0</v>
      </c>
      <c r="O3487" t="str">
        <f t="shared" si="219"/>
        <v>Actual</v>
      </c>
    </row>
    <row r="3488" spans="1:15" x14ac:dyDescent="0.25">
      <c r="A3488" t="s">
        <v>3935</v>
      </c>
      <c r="B3488" t="s">
        <v>13</v>
      </c>
      <c r="C3488">
        <v>1</v>
      </c>
      <c r="D3488">
        <f t="shared" si="216"/>
        <v>1</v>
      </c>
      <c r="E3488">
        <v>3</v>
      </c>
      <c r="F3488">
        <f>IF(OR(E3488="",E3488="UNKNOWN",E3488="ERROR"),_xlfn.XLOOKUP(Table2[[#This Row],[Item]],Items_List!A:A,Items_List!B:B),E3488)</f>
        <v>3</v>
      </c>
      <c r="G3488">
        <v>3</v>
      </c>
      <c r="H3488">
        <f t="shared" si="217"/>
        <v>3</v>
      </c>
      <c r="I3488" t="s">
        <v>23</v>
      </c>
      <c r="J3488" t="s">
        <v>10059</v>
      </c>
      <c r="K3488" s="1">
        <v>45087</v>
      </c>
      <c r="L3488" s="1" t="str">
        <f>IF(ISNUMBER(Table2[[#This Row],[Transaction Date]]),TEXT(Table2[[#This Row],[Transaction Date]],"mmmm"),"Unknown")</f>
        <v>June</v>
      </c>
      <c r="M3488" s="1" t="str">
        <f>IF(ISNUMBER(Table2[[#This Row],[Transaction Date]]),TEXT(Table2[[#This Row],[Transaction Date]],"dddd"),"Unknown")</f>
        <v>Saturday</v>
      </c>
      <c r="N3488">
        <f t="shared" si="218"/>
        <v>0</v>
      </c>
      <c r="O3488" t="str">
        <f t="shared" si="219"/>
        <v>Actual</v>
      </c>
    </row>
    <row r="3489" spans="1:15" x14ac:dyDescent="0.25">
      <c r="A3489" t="s">
        <v>3937</v>
      </c>
      <c r="B3489" t="s">
        <v>9</v>
      </c>
      <c r="C3489">
        <v>1</v>
      </c>
      <c r="D3489">
        <f t="shared" si="216"/>
        <v>1</v>
      </c>
      <c r="E3489">
        <v>2</v>
      </c>
      <c r="F3489">
        <f>IF(OR(E3489="",E3489="UNKNOWN",E3489="ERROR"),_xlfn.XLOOKUP(Table2[[#This Row],[Item]],Items_List!A:A,Items_List!B:B),E3489)</f>
        <v>2</v>
      </c>
      <c r="G3489">
        <v>2</v>
      </c>
      <c r="H3489">
        <f t="shared" si="217"/>
        <v>2</v>
      </c>
      <c r="I3489" t="s">
        <v>23</v>
      </c>
      <c r="J3489" t="s">
        <v>11</v>
      </c>
      <c r="K3489" s="1">
        <v>45225</v>
      </c>
      <c r="L3489" s="1" t="str">
        <f>IF(ISNUMBER(Table2[[#This Row],[Transaction Date]]),TEXT(Table2[[#This Row],[Transaction Date]],"mmmm"),"Unknown")</f>
        <v>October</v>
      </c>
      <c r="M3489" s="1" t="str">
        <f>IF(ISNUMBER(Table2[[#This Row],[Transaction Date]]),TEXT(Table2[[#This Row],[Transaction Date]],"dddd"),"Unknown")</f>
        <v>Thursday</v>
      </c>
      <c r="N3489">
        <f t="shared" si="218"/>
        <v>0</v>
      </c>
      <c r="O3489" t="str">
        <f t="shared" si="219"/>
        <v>Actual</v>
      </c>
    </row>
    <row r="3490" spans="1:15" x14ac:dyDescent="0.25">
      <c r="A3490" t="s">
        <v>3938</v>
      </c>
      <c r="B3490" t="s">
        <v>13</v>
      </c>
      <c r="C3490">
        <v>5</v>
      </c>
      <c r="D3490">
        <f t="shared" si="216"/>
        <v>5</v>
      </c>
      <c r="E3490">
        <v>3</v>
      </c>
      <c r="F3490">
        <f>IF(OR(E3490="",E3490="UNKNOWN",E3490="ERROR"),_xlfn.XLOOKUP(Table2[[#This Row],[Item]],Items_List!A:A,Items_List!B:B),E3490)</f>
        <v>3</v>
      </c>
      <c r="G3490">
        <v>15</v>
      </c>
      <c r="H3490">
        <f t="shared" si="217"/>
        <v>15</v>
      </c>
      <c r="I3490" t="s">
        <v>14</v>
      </c>
      <c r="J3490" t="s">
        <v>15</v>
      </c>
      <c r="K3490" s="1">
        <v>45068</v>
      </c>
      <c r="L3490" s="1" t="str">
        <f>IF(ISNUMBER(Table2[[#This Row],[Transaction Date]]),TEXT(Table2[[#This Row],[Transaction Date]],"mmmm"),"Unknown")</f>
        <v>May</v>
      </c>
      <c r="M3490" s="1" t="str">
        <f>IF(ISNUMBER(Table2[[#This Row],[Transaction Date]]),TEXT(Table2[[#This Row],[Transaction Date]],"dddd"),"Unknown")</f>
        <v>Monday</v>
      </c>
      <c r="N3490">
        <f t="shared" si="218"/>
        <v>0</v>
      </c>
      <c r="O3490" t="str">
        <f t="shared" si="219"/>
        <v>Actual</v>
      </c>
    </row>
    <row r="3491" spans="1:15" x14ac:dyDescent="0.25">
      <c r="A3491" t="s">
        <v>3939</v>
      </c>
      <c r="B3491" t="s">
        <v>39</v>
      </c>
      <c r="C3491">
        <v>4</v>
      </c>
      <c r="D3491">
        <f t="shared" si="216"/>
        <v>4</v>
      </c>
      <c r="E3491">
        <v>3</v>
      </c>
      <c r="F3491">
        <f>IF(OR(E3491="",E3491="UNKNOWN",E3491="ERROR"),_xlfn.XLOOKUP(Table2[[#This Row],[Item]],Items_List!A:A,Items_List!B:B),E3491)</f>
        <v>3</v>
      </c>
      <c r="G3491">
        <v>12</v>
      </c>
      <c r="H3491">
        <f t="shared" si="217"/>
        <v>12</v>
      </c>
      <c r="I3491" t="s">
        <v>14</v>
      </c>
      <c r="J3491" t="s">
        <v>10059</v>
      </c>
      <c r="K3491" s="1">
        <v>45027</v>
      </c>
      <c r="L3491" s="1" t="str">
        <f>IF(ISNUMBER(Table2[[#This Row],[Transaction Date]]),TEXT(Table2[[#This Row],[Transaction Date]],"mmmm"),"Unknown")</f>
        <v>April</v>
      </c>
      <c r="M3491" s="1" t="str">
        <f>IF(ISNUMBER(Table2[[#This Row],[Transaction Date]]),TEXT(Table2[[#This Row],[Transaction Date]],"dddd"),"Unknown")</f>
        <v>Tuesday</v>
      </c>
      <c r="N3491">
        <f t="shared" si="218"/>
        <v>0</v>
      </c>
      <c r="O3491" t="str">
        <f t="shared" si="219"/>
        <v>Actual</v>
      </c>
    </row>
    <row r="3492" spans="1:15" x14ac:dyDescent="0.25">
      <c r="A3492" t="s">
        <v>3941</v>
      </c>
      <c r="B3492" t="s">
        <v>25</v>
      </c>
      <c r="C3492">
        <v>1</v>
      </c>
      <c r="D3492">
        <f t="shared" si="216"/>
        <v>1</v>
      </c>
      <c r="E3492">
        <v>4</v>
      </c>
      <c r="F3492">
        <f>IF(OR(E3492="",E3492="UNKNOWN",E3492="ERROR"),_xlfn.XLOOKUP(Table2[[#This Row],[Item]],Items_List!A:A,Items_List!B:B),E3492)</f>
        <v>4</v>
      </c>
      <c r="G3492">
        <v>4</v>
      </c>
      <c r="H3492">
        <f t="shared" si="217"/>
        <v>4</v>
      </c>
      <c r="I3492" t="s">
        <v>23</v>
      </c>
      <c r="J3492" t="s">
        <v>11</v>
      </c>
      <c r="L3492" s="1" t="str">
        <f>IF(ISNUMBER(Table2[[#This Row],[Transaction Date]]),TEXT(Table2[[#This Row],[Transaction Date]],"mmmm"),"Unknown")</f>
        <v>Unknown</v>
      </c>
      <c r="M3492" s="1" t="str">
        <f>IF(ISNUMBER(Table2[[#This Row],[Transaction Date]]),TEXT(Table2[[#This Row],[Transaction Date]],"dddd"),"Unknown")</f>
        <v>Unknown</v>
      </c>
      <c r="N3492">
        <f t="shared" si="218"/>
        <v>0</v>
      </c>
      <c r="O3492" t="str">
        <f t="shared" si="219"/>
        <v>Actual</v>
      </c>
    </row>
    <row r="3493" spans="1:15" x14ac:dyDescent="0.25">
      <c r="A3493" t="s">
        <v>3942</v>
      </c>
      <c r="B3493" t="s">
        <v>20</v>
      </c>
      <c r="C3493">
        <v>2</v>
      </c>
      <c r="D3493">
        <f t="shared" si="216"/>
        <v>2</v>
      </c>
      <c r="E3493">
        <v>5</v>
      </c>
      <c r="F3493">
        <f>IF(OR(E3493="",E3493="UNKNOWN",E3493="ERROR"),_xlfn.XLOOKUP(Table2[[#This Row],[Item]],Items_List!A:A,Items_List!B:B),E3493)</f>
        <v>5</v>
      </c>
      <c r="G3493">
        <v>10</v>
      </c>
      <c r="H3493">
        <f t="shared" si="217"/>
        <v>10</v>
      </c>
      <c r="I3493" t="s">
        <v>10</v>
      </c>
      <c r="J3493" t="s">
        <v>10059</v>
      </c>
      <c r="K3493" s="1">
        <v>44998</v>
      </c>
      <c r="L3493" s="1" t="str">
        <f>IF(ISNUMBER(Table2[[#This Row],[Transaction Date]]),TEXT(Table2[[#This Row],[Transaction Date]],"mmmm"),"Unknown")</f>
        <v>March</v>
      </c>
      <c r="M3493" s="1" t="str">
        <f>IF(ISNUMBER(Table2[[#This Row],[Transaction Date]]),TEXT(Table2[[#This Row],[Transaction Date]],"dddd"),"Unknown")</f>
        <v>Monday</v>
      </c>
      <c r="N3493">
        <f t="shared" si="218"/>
        <v>0</v>
      </c>
      <c r="O3493" t="str">
        <f t="shared" si="219"/>
        <v>Actual</v>
      </c>
    </row>
    <row r="3494" spans="1:15" x14ac:dyDescent="0.25">
      <c r="A3494" t="s">
        <v>3943</v>
      </c>
      <c r="B3494" t="s">
        <v>9</v>
      </c>
      <c r="C3494">
        <v>1</v>
      </c>
      <c r="D3494">
        <f t="shared" si="216"/>
        <v>1</v>
      </c>
      <c r="E3494">
        <v>2</v>
      </c>
      <c r="F3494">
        <f>IF(OR(E3494="",E3494="UNKNOWN",E3494="ERROR"),_xlfn.XLOOKUP(Table2[[#This Row],[Item]],Items_List!A:A,Items_List!B:B),E3494)</f>
        <v>2</v>
      </c>
      <c r="G3494">
        <v>2</v>
      </c>
      <c r="H3494">
        <f t="shared" si="217"/>
        <v>2</v>
      </c>
      <c r="I3494" t="s">
        <v>10</v>
      </c>
      <c r="J3494" t="s">
        <v>10059</v>
      </c>
      <c r="K3494" s="1">
        <v>44938</v>
      </c>
      <c r="L3494" s="1" t="str">
        <f>IF(ISNUMBER(Table2[[#This Row],[Transaction Date]]),TEXT(Table2[[#This Row],[Transaction Date]],"mmmm"),"Unknown")</f>
        <v>January</v>
      </c>
      <c r="M3494" s="1" t="str">
        <f>IF(ISNUMBER(Table2[[#This Row],[Transaction Date]]),TEXT(Table2[[#This Row],[Transaction Date]],"dddd"),"Unknown")</f>
        <v>Thursday</v>
      </c>
      <c r="N3494">
        <f t="shared" si="218"/>
        <v>0</v>
      </c>
      <c r="O3494" t="str">
        <f t="shared" si="219"/>
        <v>Actual</v>
      </c>
    </row>
    <row r="3495" spans="1:15" x14ac:dyDescent="0.25">
      <c r="A3495" t="s">
        <v>3945</v>
      </c>
      <c r="B3495" t="s">
        <v>13</v>
      </c>
      <c r="C3495">
        <v>4</v>
      </c>
      <c r="D3495">
        <f t="shared" si="216"/>
        <v>4</v>
      </c>
      <c r="E3495">
        <v>3</v>
      </c>
      <c r="F3495">
        <f>IF(OR(E3495="",E3495="UNKNOWN",E3495="ERROR"),_xlfn.XLOOKUP(Table2[[#This Row],[Item]],Items_List!A:A,Items_List!B:B),E3495)</f>
        <v>3</v>
      </c>
      <c r="G3495">
        <v>12</v>
      </c>
      <c r="H3495">
        <f t="shared" si="217"/>
        <v>12</v>
      </c>
      <c r="I3495" t="s">
        <v>10059</v>
      </c>
      <c r="J3495" t="s">
        <v>10059</v>
      </c>
      <c r="L3495" s="1" t="str">
        <f>IF(ISNUMBER(Table2[[#This Row],[Transaction Date]]),TEXT(Table2[[#This Row],[Transaction Date]],"mmmm"),"Unknown")</f>
        <v>Unknown</v>
      </c>
      <c r="M3495" s="1" t="str">
        <f>IF(ISNUMBER(Table2[[#This Row],[Transaction Date]]),TEXT(Table2[[#This Row],[Transaction Date]],"dddd"),"Unknown")</f>
        <v>Unknown</v>
      </c>
      <c r="N3495">
        <f t="shared" si="218"/>
        <v>0</v>
      </c>
      <c r="O3495" t="str">
        <f t="shared" si="219"/>
        <v>Actual</v>
      </c>
    </row>
    <row r="3496" spans="1:15" x14ac:dyDescent="0.25">
      <c r="A3496" t="s">
        <v>3946</v>
      </c>
      <c r="B3496" t="s">
        <v>20</v>
      </c>
      <c r="C3496">
        <v>2</v>
      </c>
      <c r="D3496">
        <f t="shared" si="216"/>
        <v>2</v>
      </c>
      <c r="E3496">
        <v>5</v>
      </c>
      <c r="F3496">
        <f>IF(OR(E3496="",E3496="UNKNOWN",E3496="ERROR"),_xlfn.XLOOKUP(Table2[[#This Row],[Item]],Items_List!A:A,Items_List!B:B),E3496)</f>
        <v>5</v>
      </c>
      <c r="G3496">
        <v>10</v>
      </c>
      <c r="H3496">
        <f t="shared" si="217"/>
        <v>10</v>
      </c>
      <c r="I3496" t="s">
        <v>14</v>
      </c>
      <c r="J3496" t="s">
        <v>15</v>
      </c>
      <c r="K3496" s="1">
        <v>44965</v>
      </c>
      <c r="L3496" s="1" t="str">
        <f>IF(ISNUMBER(Table2[[#This Row],[Transaction Date]]),TEXT(Table2[[#This Row],[Transaction Date]],"mmmm"),"Unknown")</f>
        <v>February</v>
      </c>
      <c r="M3496" s="1" t="str">
        <f>IF(ISNUMBER(Table2[[#This Row],[Transaction Date]]),TEXT(Table2[[#This Row],[Transaction Date]],"dddd"),"Unknown")</f>
        <v>Wednesday</v>
      </c>
      <c r="N3496">
        <f t="shared" si="218"/>
        <v>0</v>
      </c>
      <c r="O3496" t="str">
        <f t="shared" si="219"/>
        <v>Actual</v>
      </c>
    </row>
    <row r="3497" spans="1:15" x14ac:dyDescent="0.25">
      <c r="A3497" t="s">
        <v>3947</v>
      </c>
      <c r="B3497" t="s">
        <v>9</v>
      </c>
      <c r="C3497">
        <v>3</v>
      </c>
      <c r="D3497">
        <f t="shared" si="216"/>
        <v>3</v>
      </c>
      <c r="E3497">
        <v>2</v>
      </c>
      <c r="F3497">
        <f>IF(OR(E3497="",E3497="UNKNOWN",E3497="ERROR"),_xlfn.XLOOKUP(Table2[[#This Row],[Item]],Items_List!A:A,Items_List!B:B),E3497)</f>
        <v>2</v>
      </c>
      <c r="G3497">
        <v>6</v>
      </c>
      <c r="H3497">
        <f t="shared" si="217"/>
        <v>6</v>
      </c>
      <c r="I3497" t="s">
        <v>23</v>
      </c>
      <c r="J3497" t="s">
        <v>11</v>
      </c>
      <c r="K3497" s="1">
        <v>45163</v>
      </c>
      <c r="L3497" s="1" t="str">
        <f>IF(ISNUMBER(Table2[[#This Row],[Transaction Date]]),TEXT(Table2[[#This Row],[Transaction Date]],"mmmm"),"Unknown")</f>
        <v>August</v>
      </c>
      <c r="M3497" s="1" t="str">
        <f>IF(ISNUMBER(Table2[[#This Row],[Transaction Date]]),TEXT(Table2[[#This Row],[Transaction Date]],"dddd"),"Unknown")</f>
        <v>Friday</v>
      </c>
      <c r="N3497">
        <f t="shared" si="218"/>
        <v>0</v>
      </c>
      <c r="O3497" t="str">
        <f t="shared" si="219"/>
        <v>Actual</v>
      </c>
    </row>
    <row r="3498" spans="1:15" x14ac:dyDescent="0.25">
      <c r="A3498" t="s">
        <v>3948</v>
      </c>
      <c r="B3498" t="s">
        <v>39</v>
      </c>
      <c r="C3498">
        <v>3</v>
      </c>
      <c r="D3498">
        <f t="shared" si="216"/>
        <v>3</v>
      </c>
      <c r="E3498">
        <v>3</v>
      </c>
      <c r="F3498">
        <f>IF(OR(E3498="",E3498="UNKNOWN",E3498="ERROR"),_xlfn.XLOOKUP(Table2[[#This Row],[Item]],Items_List!A:A,Items_List!B:B),E3498)</f>
        <v>3</v>
      </c>
      <c r="G3498">
        <v>9</v>
      </c>
      <c r="H3498">
        <f t="shared" si="217"/>
        <v>9</v>
      </c>
      <c r="I3498" t="s">
        <v>23</v>
      </c>
      <c r="J3498" t="s">
        <v>10059</v>
      </c>
      <c r="K3498" s="1">
        <v>44981</v>
      </c>
      <c r="L3498" s="1" t="str">
        <f>IF(ISNUMBER(Table2[[#This Row],[Transaction Date]]),TEXT(Table2[[#This Row],[Transaction Date]],"mmmm"),"Unknown")</f>
        <v>February</v>
      </c>
      <c r="M3498" s="1" t="str">
        <f>IF(ISNUMBER(Table2[[#This Row],[Transaction Date]]),TEXT(Table2[[#This Row],[Transaction Date]],"dddd"),"Unknown")</f>
        <v>Friday</v>
      </c>
      <c r="N3498">
        <f t="shared" si="218"/>
        <v>0</v>
      </c>
      <c r="O3498" t="str">
        <f t="shared" si="219"/>
        <v>Actual</v>
      </c>
    </row>
    <row r="3499" spans="1:15" x14ac:dyDescent="0.25">
      <c r="A3499" t="s">
        <v>3949</v>
      </c>
      <c r="B3499" t="s">
        <v>17</v>
      </c>
      <c r="C3499">
        <v>2</v>
      </c>
      <c r="D3499">
        <f t="shared" si="216"/>
        <v>2</v>
      </c>
      <c r="E3499">
        <v>1</v>
      </c>
      <c r="F3499">
        <f>IF(OR(E3499="",E3499="UNKNOWN",E3499="ERROR"),_xlfn.XLOOKUP(Table2[[#This Row],[Item]],Items_List!A:A,Items_List!B:B),E3499)</f>
        <v>1</v>
      </c>
      <c r="G3499">
        <v>2</v>
      </c>
      <c r="H3499">
        <f t="shared" si="217"/>
        <v>2</v>
      </c>
      <c r="I3499" t="s">
        <v>23</v>
      </c>
      <c r="J3499" t="s">
        <v>10059</v>
      </c>
      <c r="K3499" s="1">
        <v>45232</v>
      </c>
      <c r="L3499" s="1" t="str">
        <f>IF(ISNUMBER(Table2[[#This Row],[Transaction Date]]),TEXT(Table2[[#This Row],[Transaction Date]],"mmmm"),"Unknown")</f>
        <v>November</v>
      </c>
      <c r="M3499" s="1" t="str">
        <f>IF(ISNUMBER(Table2[[#This Row],[Transaction Date]]),TEXT(Table2[[#This Row],[Transaction Date]],"dddd"),"Unknown")</f>
        <v>Thursday</v>
      </c>
      <c r="N3499">
        <f t="shared" si="218"/>
        <v>0</v>
      </c>
      <c r="O3499" t="str">
        <f t="shared" si="219"/>
        <v>Actual</v>
      </c>
    </row>
    <row r="3500" spans="1:15" x14ac:dyDescent="0.25">
      <c r="A3500" t="s">
        <v>3950</v>
      </c>
      <c r="B3500" t="s">
        <v>20</v>
      </c>
      <c r="C3500">
        <v>1</v>
      </c>
      <c r="D3500">
        <f t="shared" si="216"/>
        <v>1</v>
      </c>
      <c r="E3500" s="3">
        <f>_xlfn.XLOOKUP(Table2[[#This Row],[Item]],Items_List!$A$2:$A$9,Items_List!$B$2:$B$9)</f>
        <v>5</v>
      </c>
      <c r="F3500">
        <f>IF(OR(E3500="",E3500="UNKNOWN",E3500="ERROR"),_xlfn.XLOOKUP(Table2[[#This Row],[Item]],Items_List!A:A,Items_List!B:B),E3500)</f>
        <v>5</v>
      </c>
      <c r="G3500">
        <v>5</v>
      </c>
      <c r="H3500">
        <f t="shared" si="217"/>
        <v>5</v>
      </c>
      <c r="I3500" t="s">
        <v>10059</v>
      </c>
      <c r="J3500" t="s">
        <v>15</v>
      </c>
      <c r="K3500" s="1">
        <v>44969</v>
      </c>
      <c r="L3500" s="1" t="str">
        <f>IF(ISNUMBER(Table2[[#This Row],[Transaction Date]]),TEXT(Table2[[#This Row],[Transaction Date]],"mmmm"),"Unknown")</f>
        <v>February</v>
      </c>
      <c r="M3500" s="1" t="str">
        <f>IF(ISNUMBER(Table2[[#This Row],[Transaction Date]]),TEXT(Table2[[#This Row],[Transaction Date]],"dddd"),"Unknown")</f>
        <v>Sunday</v>
      </c>
      <c r="N3500">
        <f t="shared" si="218"/>
        <v>0</v>
      </c>
      <c r="O3500" t="str">
        <f t="shared" si="219"/>
        <v>Actual</v>
      </c>
    </row>
    <row r="3501" spans="1:15" x14ac:dyDescent="0.25">
      <c r="A3501" t="s">
        <v>3951</v>
      </c>
      <c r="B3501" t="s">
        <v>28</v>
      </c>
      <c r="C3501">
        <v>3</v>
      </c>
      <c r="D3501">
        <f t="shared" si="216"/>
        <v>3</v>
      </c>
      <c r="E3501">
        <v>4</v>
      </c>
      <c r="F3501">
        <f>IF(OR(E3501="",E3501="UNKNOWN",E3501="ERROR"),_xlfn.XLOOKUP(Table2[[#This Row],[Item]],Items_List!A:A,Items_List!B:B),E3501)</f>
        <v>4</v>
      </c>
      <c r="G3501">
        <v>12</v>
      </c>
      <c r="H3501">
        <f t="shared" si="217"/>
        <v>12</v>
      </c>
      <c r="I3501" t="s">
        <v>10</v>
      </c>
      <c r="J3501" t="s">
        <v>10059</v>
      </c>
      <c r="K3501" s="1">
        <v>45218</v>
      </c>
      <c r="L3501" s="1" t="str">
        <f>IF(ISNUMBER(Table2[[#This Row],[Transaction Date]]),TEXT(Table2[[#This Row],[Transaction Date]],"mmmm"),"Unknown")</f>
        <v>October</v>
      </c>
      <c r="M3501" s="1" t="str">
        <f>IF(ISNUMBER(Table2[[#This Row],[Transaction Date]]),TEXT(Table2[[#This Row],[Transaction Date]],"dddd"),"Unknown")</f>
        <v>Thursday</v>
      </c>
      <c r="N3501">
        <f t="shared" si="218"/>
        <v>0</v>
      </c>
      <c r="O3501" t="str">
        <f t="shared" si="219"/>
        <v>Actual</v>
      </c>
    </row>
    <row r="3502" spans="1:15" x14ac:dyDescent="0.25">
      <c r="A3502" t="s">
        <v>3952</v>
      </c>
      <c r="B3502" t="s">
        <v>13</v>
      </c>
      <c r="C3502">
        <v>5</v>
      </c>
      <c r="D3502">
        <f t="shared" si="216"/>
        <v>5</v>
      </c>
      <c r="E3502">
        <v>3</v>
      </c>
      <c r="F3502">
        <f>IF(OR(E3502="",E3502="UNKNOWN",E3502="ERROR"),_xlfn.XLOOKUP(Table2[[#This Row],[Item]],Items_List!A:A,Items_List!B:B),E3502)</f>
        <v>3</v>
      </c>
      <c r="G3502">
        <v>15</v>
      </c>
      <c r="H3502">
        <f t="shared" si="217"/>
        <v>15</v>
      </c>
      <c r="I3502" t="s">
        <v>23</v>
      </c>
      <c r="J3502" t="s">
        <v>15</v>
      </c>
      <c r="K3502" s="1">
        <v>44954</v>
      </c>
      <c r="L3502" s="1" t="str">
        <f>IF(ISNUMBER(Table2[[#This Row],[Transaction Date]]),TEXT(Table2[[#This Row],[Transaction Date]],"mmmm"),"Unknown")</f>
        <v>January</v>
      </c>
      <c r="M3502" s="1" t="str">
        <f>IF(ISNUMBER(Table2[[#This Row],[Transaction Date]]),TEXT(Table2[[#This Row],[Transaction Date]],"dddd"),"Unknown")</f>
        <v>Saturday</v>
      </c>
      <c r="N3502">
        <f t="shared" si="218"/>
        <v>0</v>
      </c>
      <c r="O3502" t="str">
        <f t="shared" si="219"/>
        <v>Actual</v>
      </c>
    </row>
    <row r="3503" spans="1:15" x14ac:dyDescent="0.25">
      <c r="A3503" t="s">
        <v>3953</v>
      </c>
      <c r="B3503" t="s">
        <v>20</v>
      </c>
      <c r="D3503">
        <f t="shared" si="216"/>
        <v>2</v>
      </c>
      <c r="E3503">
        <v>5</v>
      </c>
      <c r="F3503">
        <f>IF(OR(E3503="",E3503="UNKNOWN",E3503="ERROR"),_xlfn.XLOOKUP(Table2[[#This Row],[Item]],Items_List!A:A,Items_List!B:B),E3503)</f>
        <v>5</v>
      </c>
      <c r="G3503">
        <v>10</v>
      </c>
      <c r="H3503">
        <f t="shared" si="217"/>
        <v>10</v>
      </c>
      <c r="I3503" t="s">
        <v>10</v>
      </c>
      <c r="J3503" t="s">
        <v>10059</v>
      </c>
      <c r="K3503" s="1">
        <v>45018</v>
      </c>
      <c r="L3503" s="1" t="str">
        <f>IF(ISNUMBER(Table2[[#This Row],[Transaction Date]]),TEXT(Table2[[#This Row],[Transaction Date]],"mmmm"),"Unknown")</f>
        <v>April</v>
      </c>
      <c r="M3503" s="1" t="str">
        <f>IF(ISNUMBER(Table2[[#This Row],[Transaction Date]]),TEXT(Table2[[#This Row],[Transaction Date]],"dddd"),"Unknown")</f>
        <v>Sunday</v>
      </c>
      <c r="N3503">
        <f t="shared" si="218"/>
        <v>1</v>
      </c>
      <c r="O3503" t="str">
        <f t="shared" si="219"/>
        <v>Estimated</v>
      </c>
    </row>
    <row r="3504" spans="1:15" x14ac:dyDescent="0.25">
      <c r="A3504" t="s">
        <v>3954</v>
      </c>
      <c r="B3504" t="s">
        <v>9</v>
      </c>
      <c r="C3504">
        <v>3</v>
      </c>
      <c r="D3504">
        <f t="shared" si="216"/>
        <v>3</v>
      </c>
      <c r="E3504">
        <v>2</v>
      </c>
      <c r="F3504">
        <f>IF(OR(E3504="",E3504="UNKNOWN",E3504="ERROR"),_xlfn.XLOOKUP(Table2[[#This Row],[Item]],Items_List!A:A,Items_List!B:B),E3504)</f>
        <v>2</v>
      </c>
      <c r="G3504">
        <v>6</v>
      </c>
      <c r="H3504">
        <f t="shared" si="217"/>
        <v>6</v>
      </c>
      <c r="I3504" t="s">
        <v>10059</v>
      </c>
      <c r="J3504" t="s">
        <v>15</v>
      </c>
      <c r="K3504" s="1">
        <v>45284</v>
      </c>
      <c r="L3504" s="1" t="str">
        <f>IF(ISNUMBER(Table2[[#This Row],[Transaction Date]]),TEXT(Table2[[#This Row],[Transaction Date]],"mmmm"),"Unknown")</f>
        <v>December</v>
      </c>
      <c r="M3504" s="1" t="str">
        <f>IF(ISNUMBER(Table2[[#This Row],[Transaction Date]]),TEXT(Table2[[#This Row],[Transaction Date]],"dddd"),"Unknown")</f>
        <v>Sunday</v>
      </c>
      <c r="N3504">
        <f t="shared" si="218"/>
        <v>0</v>
      </c>
      <c r="O3504" t="str">
        <f t="shared" si="219"/>
        <v>Actual</v>
      </c>
    </row>
    <row r="3505" spans="1:15" x14ac:dyDescent="0.25">
      <c r="A3505" t="s">
        <v>3955</v>
      </c>
      <c r="B3505" t="s">
        <v>13</v>
      </c>
      <c r="C3505">
        <v>2</v>
      </c>
      <c r="D3505">
        <f t="shared" si="216"/>
        <v>2</v>
      </c>
      <c r="E3505">
        <v>3</v>
      </c>
      <c r="F3505">
        <f>IF(OR(E3505="",E3505="UNKNOWN",E3505="ERROR"),_xlfn.XLOOKUP(Table2[[#This Row],[Item]],Items_List!A:A,Items_List!B:B),E3505)</f>
        <v>3</v>
      </c>
      <c r="G3505">
        <v>6</v>
      </c>
      <c r="H3505">
        <f t="shared" si="217"/>
        <v>6</v>
      </c>
      <c r="I3505" t="s">
        <v>23</v>
      </c>
      <c r="J3505" t="s">
        <v>15</v>
      </c>
      <c r="K3505" s="1">
        <v>45022</v>
      </c>
      <c r="L3505" s="1" t="str">
        <f>IF(ISNUMBER(Table2[[#This Row],[Transaction Date]]),TEXT(Table2[[#This Row],[Transaction Date]],"mmmm"),"Unknown")</f>
        <v>April</v>
      </c>
      <c r="M3505" s="1" t="str">
        <f>IF(ISNUMBER(Table2[[#This Row],[Transaction Date]]),TEXT(Table2[[#This Row],[Transaction Date]],"dddd"),"Unknown")</f>
        <v>Thursday</v>
      </c>
      <c r="N3505">
        <f t="shared" si="218"/>
        <v>0</v>
      </c>
      <c r="O3505" t="str">
        <f t="shared" si="219"/>
        <v>Actual</v>
      </c>
    </row>
    <row r="3506" spans="1:15" x14ac:dyDescent="0.25">
      <c r="A3506" t="s">
        <v>3956</v>
      </c>
      <c r="B3506" t="s">
        <v>17</v>
      </c>
      <c r="C3506">
        <v>4</v>
      </c>
      <c r="D3506">
        <f t="shared" si="216"/>
        <v>4</v>
      </c>
      <c r="E3506">
        <v>1</v>
      </c>
      <c r="F3506">
        <f>IF(OR(E3506="",E3506="UNKNOWN",E3506="ERROR"),_xlfn.XLOOKUP(Table2[[#This Row],[Item]],Items_List!A:A,Items_List!B:B),E3506)</f>
        <v>1</v>
      </c>
      <c r="G3506">
        <v>4</v>
      </c>
      <c r="H3506">
        <f t="shared" si="217"/>
        <v>4</v>
      </c>
      <c r="I3506" t="s">
        <v>10059</v>
      </c>
      <c r="J3506" t="s">
        <v>10059</v>
      </c>
      <c r="K3506" s="1">
        <v>45286</v>
      </c>
      <c r="L3506" s="1" t="str">
        <f>IF(ISNUMBER(Table2[[#This Row],[Transaction Date]]),TEXT(Table2[[#This Row],[Transaction Date]],"mmmm"),"Unknown")</f>
        <v>December</v>
      </c>
      <c r="M3506" s="1" t="str">
        <f>IF(ISNUMBER(Table2[[#This Row],[Transaction Date]]),TEXT(Table2[[#This Row],[Transaction Date]],"dddd"),"Unknown")</f>
        <v>Tuesday</v>
      </c>
      <c r="N3506">
        <f t="shared" si="218"/>
        <v>0</v>
      </c>
      <c r="O3506" t="str">
        <f t="shared" si="219"/>
        <v>Actual</v>
      </c>
    </row>
    <row r="3507" spans="1:15" x14ac:dyDescent="0.25">
      <c r="A3507" t="s">
        <v>3957</v>
      </c>
      <c r="B3507" t="s">
        <v>20</v>
      </c>
      <c r="C3507">
        <v>4</v>
      </c>
      <c r="D3507">
        <f t="shared" si="216"/>
        <v>4</v>
      </c>
      <c r="E3507">
        <v>5</v>
      </c>
      <c r="F3507">
        <f>IF(OR(E3507="",E3507="UNKNOWN",E3507="ERROR"),_xlfn.XLOOKUP(Table2[[#This Row],[Item]],Items_List!A:A,Items_List!B:B),E3507)</f>
        <v>5</v>
      </c>
      <c r="G3507">
        <v>20</v>
      </c>
      <c r="H3507">
        <f t="shared" si="217"/>
        <v>20</v>
      </c>
      <c r="I3507" t="s">
        <v>23</v>
      </c>
      <c r="J3507" t="s">
        <v>11</v>
      </c>
      <c r="K3507" s="1">
        <v>45042</v>
      </c>
      <c r="L3507" s="1" t="str">
        <f>IF(ISNUMBER(Table2[[#This Row],[Transaction Date]]),TEXT(Table2[[#This Row],[Transaction Date]],"mmmm"),"Unknown")</f>
        <v>April</v>
      </c>
      <c r="M3507" s="1" t="str">
        <f>IF(ISNUMBER(Table2[[#This Row],[Transaction Date]]),TEXT(Table2[[#This Row],[Transaction Date]],"dddd"),"Unknown")</f>
        <v>Wednesday</v>
      </c>
      <c r="N3507">
        <f t="shared" si="218"/>
        <v>0</v>
      </c>
      <c r="O3507" t="str">
        <f t="shared" si="219"/>
        <v>Actual</v>
      </c>
    </row>
    <row r="3508" spans="1:15" x14ac:dyDescent="0.25">
      <c r="A3508" t="s">
        <v>3958</v>
      </c>
      <c r="B3508" t="s">
        <v>17</v>
      </c>
      <c r="C3508">
        <v>4</v>
      </c>
      <c r="D3508">
        <f t="shared" si="216"/>
        <v>4</v>
      </c>
      <c r="E3508">
        <v>1</v>
      </c>
      <c r="F3508">
        <f>IF(OR(E3508="",E3508="UNKNOWN",E3508="ERROR"),_xlfn.XLOOKUP(Table2[[#This Row],[Item]],Items_List!A:A,Items_List!B:B),E3508)</f>
        <v>1</v>
      </c>
      <c r="G3508">
        <v>4</v>
      </c>
      <c r="H3508">
        <f t="shared" si="217"/>
        <v>4</v>
      </c>
      <c r="I3508" t="s">
        <v>10059</v>
      </c>
      <c r="J3508" t="s">
        <v>15</v>
      </c>
      <c r="K3508" s="1">
        <v>44961</v>
      </c>
      <c r="L3508" s="1" t="str">
        <f>IF(ISNUMBER(Table2[[#This Row],[Transaction Date]]),TEXT(Table2[[#This Row],[Transaction Date]],"mmmm"),"Unknown")</f>
        <v>February</v>
      </c>
      <c r="M3508" s="1" t="str">
        <f>IF(ISNUMBER(Table2[[#This Row],[Transaction Date]]),TEXT(Table2[[#This Row],[Transaction Date]],"dddd"),"Unknown")</f>
        <v>Saturday</v>
      </c>
      <c r="N3508">
        <f t="shared" si="218"/>
        <v>0</v>
      </c>
      <c r="O3508" t="str">
        <f t="shared" si="219"/>
        <v>Actual</v>
      </c>
    </row>
    <row r="3509" spans="1:15" x14ac:dyDescent="0.25">
      <c r="A3509" t="s">
        <v>3959</v>
      </c>
      <c r="B3509" t="s">
        <v>13</v>
      </c>
      <c r="C3509">
        <v>4</v>
      </c>
      <c r="D3509">
        <f t="shared" si="216"/>
        <v>4</v>
      </c>
      <c r="E3509">
        <v>3</v>
      </c>
      <c r="F3509">
        <f>IF(OR(E3509="",E3509="UNKNOWN",E3509="ERROR"),_xlfn.XLOOKUP(Table2[[#This Row],[Item]],Items_List!A:A,Items_List!B:B),E3509)</f>
        <v>3</v>
      </c>
      <c r="G3509">
        <v>12</v>
      </c>
      <c r="H3509">
        <f t="shared" si="217"/>
        <v>12</v>
      </c>
      <c r="I3509" t="s">
        <v>10</v>
      </c>
      <c r="J3509" t="s">
        <v>10059</v>
      </c>
      <c r="K3509" s="1">
        <v>45212</v>
      </c>
      <c r="L3509" s="1" t="str">
        <f>IF(ISNUMBER(Table2[[#This Row],[Transaction Date]]),TEXT(Table2[[#This Row],[Transaction Date]],"mmmm"),"Unknown")</f>
        <v>October</v>
      </c>
      <c r="M3509" s="1" t="str">
        <f>IF(ISNUMBER(Table2[[#This Row],[Transaction Date]]),TEXT(Table2[[#This Row],[Transaction Date]],"dddd"),"Unknown")</f>
        <v>Friday</v>
      </c>
      <c r="N3509">
        <f t="shared" si="218"/>
        <v>0</v>
      </c>
      <c r="O3509" t="str">
        <f t="shared" si="219"/>
        <v>Actual</v>
      </c>
    </row>
    <row r="3510" spans="1:15" x14ac:dyDescent="0.25">
      <c r="A3510" t="s">
        <v>3960</v>
      </c>
      <c r="B3510" t="s">
        <v>65</v>
      </c>
      <c r="C3510">
        <v>5</v>
      </c>
      <c r="D3510">
        <f t="shared" si="216"/>
        <v>5</v>
      </c>
      <c r="E3510">
        <v>1.5</v>
      </c>
      <c r="F3510">
        <f>IF(OR(E3510="",E3510="UNKNOWN",E3510="ERROR"),_xlfn.XLOOKUP(Table2[[#This Row],[Item]],Items_List!A:A,Items_List!B:B),E3510)</f>
        <v>1.5</v>
      </c>
      <c r="G3510">
        <v>7.5</v>
      </c>
      <c r="H3510">
        <f t="shared" si="217"/>
        <v>7.5</v>
      </c>
      <c r="I3510" t="s">
        <v>14</v>
      </c>
      <c r="J3510" t="s">
        <v>11</v>
      </c>
      <c r="K3510" s="1">
        <v>45229</v>
      </c>
      <c r="L3510" s="1" t="str">
        <f>IF(ISNUMBER(Table2[[#This Row],[Transaction Date]]),TEXT(Table2[[#This Row],[Transaction Date]],"mmmm"),"Unknown")</f>
        <v>October</v>
      </c>
      <c r="M3510" s="1" t="str">
        <f>IF(ISNUMBER(Table2[[#This Row],[Transaction Date]]),TEXT(Table2[[#This Row],[Transaction Date]],"dddd"),"Unknown")</f>
        <v>Monday</v>
      </c>
      <c r="N3510">
        <f t="shared" si="218"/>
        <v>0</v>
      </c>
      <c r="O3510" t="str">
        <f t="shared" si="219"/>
        <v>Actual</v>
      </c>
    </row>
    <row r="3511" spans="1:15" x14ac:dyDescent="0.25">
      <c r="A3511" t="s">
        <v>3961</v>
      </c>
      <c r="B3511" t="s">
        <v>65</v>
      </c>
      <c r="C3511">
        <v>3</v>
      </c>
      <c r="D3511">
        <f t="shared" si="216"/>
        <v>3</v>
      </c>
      <c r="E3511">
        <v>1.5</v>
      </c>
      <c r="F3511">
        <f>IF(OR(E3511="",E3511="UNKNOWN",E3511="ERROR"),_xlfn.XLOOKUP(Table2[[#This Row],[Item]],Items_List!A:A,Items_List!B:B),E3511)</f>
        <v>1.5</v>
      </c>
      <c r="G3511">
        <v>4.5</v>
      </c>
      <c r="H3511">
        <f t="shared" si="217"/>
        <v>4.5</v>
      </c>
      <c r="I3511" t="s">
        <v>10059</v>
      </c>
      <c r="J3511" t="s">
        <v>10059</v>
      </c>
      <c r="K3511" s="1">
        <v>45042</v>
      </c>
      <c r="L3511" s="1" t="str">
        <f>IF(ISNUMBER(Table2[[#This Row],[Transaction Date]]),TEXT(Table2[[#This Row],[Transaction Date]],"mmmm"),"Unknown")</f>
        <v>April</v>
      </c>
      <c r="M3511" s="1" t="str">
        <f>IF(ISNUMBER(Table2[[#This Row],[Transaction Date]]),TEXT(Table2[[#This Row],[Transaction Date]],"dddd"),"Unknown")</f>
        <v>Wednesday</v>
      </c>
      <c r="N3511">
        <f t="shared" si="218"/>
        <v>0</v>
      </c>
      <c r="O3511" t="str">
        <f t="shared" si="219"/>
        <v>Actual</v>
      </c>
    </row>
    <row r="3512" spans="1:15" x14ac:dyDescent="0.25">
      <c r="A3512" t="s">
        <v>3962</v>
      </c>
      <c r="B3512" t="s">
        <v>39</v>
      </c>
      <c r="C3512">
        <v>3</v>
      </c>
      <c r="D3512">
        <f t="shared" si="216"/>
        <v>3</v>
      </c>
      <c r="E3512">
        <v>3</v>
      </c>
      <c r="F3512">
        <f>IF(OR(E3512="",E3512="UNKNOWN",E3512="ERROR"),_xlfn.XLOOKUP(Table2[[#This Row],[Item]],Items_List!A:A,Items_List!B:B),E3512)</f>
        <v>3</v>
      </c>
      <c r="G3512">
        <v>9</v>
      </c>
      <c r="H3512">
        <f t="shared" si="217"/>
        <v>9</v>
      </c>
      <c r="I3512" t="s">
        <v>23</v>
      </c>
      <c r="J3512" t="s">
        <v>10059</v>
      </c>
      <c r="K3512" s="1">
        <v>45121</v>
      </c>
      <c r="L3512" s="1" t="str">
        <f>IF(ISNUMBER(Table2[[#This Row],[Transaction Date]]),TEXT(Table2[[#This Row],[Transaction Date]],"mmmm"),"Unknown")</f>
        <v>July</v>
      </c>
      <c r="M3512" s="1" t="str">
        <f>IF(ISNUMBER(Table2[[#This Row],[Transaction Date]]),TEXT(Table2[[#This Row],[Transaction Date]],"dddd"),"Unknown")</f>
        <v>Friday</v>
      </c>
      <c r="N3512">
        <f t="shared" si="218"/>
        <v>0</v>
      </c>
      <c r="O3512" t="str">
        <f t="shared" si="219"/>
        <v>Actual</v>
      </c>
    </row>
    <row r="3513" spans="1:15" x14ac:dyDescent="0.25">
      <c r="A3513" t="s">
        <v>3963</v>
      </c>
      <c r="B3513" t="s">
        <v>9</v>
      </c>
      <c r="C3513">
        <v>5</v>
      </c>
      <c r="D3513">
        <f t="shared" si="216"/>
        <v>5</v>
      </c>
      <c r="E3513">
        <v>2</v>
      </c>
      <c r="F3513">
        <f>IF(OR(E3513="",E3513="UNKNOWN",E3513="ERROR"),_xlfn.XLOOKUP(Table2[[#This Row],[Item]],Items_List!A:A,Items_List!B:B),E3513)</f>
        <v>2</v>
      </c>
      <c r="G3513">
        <v>10</v>
      </c>
      <c r="H3513">
        <f t="shared" si="217"/>
        <v>10</v>
      </c>
      <c r="I3513" t="s">
        <v>14</v>
      </c>
      <c r="J3513" t="s">
        <v>15</v>
      </c>
      <c r="L3513" s="1" t="str">
        <f>IF(ISNUMBER(Table2[[#This Row],[Transaction Date]]),TEXT(Table2[[#This Row],[Transaction Date]],"mmmm"),"Unknown")</f>
        <v>Unknown</v>
      </c>
      <c r="M3513" s="1" t="str">
        <f>IF(ISNUMBER(Table2[[#This Row],[Transaction Date]]),TEXT(Table2[[#This Row],[Transaction Date]],"dddd"),"Unknown")</f>
        <v>Unknown</v>
      </c>
      <c r="N3513">
        <f t="shared" si="218"/>
        <v>0</v>
      </c>
      <c r="O3513" t="str">
        <f t="shared" si="219"/>
        <v>Actual</v>
      </c>
    </row>
    <row r="3514" spans="1:15" x14ac:dyDescent="0.25">
      <c r="A3514" t="s">
        <v>3964</v>
      </c>
      <c r="B3514" t="s">
        <v>65</v>
      </c>
      <c r="C3514">
        <v>5</v>
      </c>
      <c r="D3514">
        <f t="shared" si="216"/>
        <v>5</v>
      </c>
      <c r="E3514">
        <v>1.5</v>
      </c>
      <c r="F3514">
        <f>IF(OR(E3514="",E3514="UNKNOWN",E3514="ERROR"),_xlfn.XLOOKUP(Table2[[#This Row],[Item]],Items_List!A:A,Items_List!B:B),E3514)</f>
        <v>1.5</v>
      </c>
      <c r="G3514">
        <v>7.5</v>
      </c>
      <c r="H3514">
        <f t="shared" si="217"/>
        <v>7.5</v>
      </c>
      <c r="I3514" t="s">
        <v>14</v>
      </c>
      <c r="J3514" t="s">
        <v>10059</v>
      </c>
      <c r="K3514" s="1">
        <v>45112</v>
      </c>
      <c r="L3514" s="1" t="str">
        <f>IF(ISNUMBER(Table2[[#This Row],[Transaction Date]]),TEXT(Table2[[#This Row],[Transaction Date]],"mmmm"),"Unknown")</f>
        <v>July</v>
      </c>
      <c r="M3514" s="1" t="str">
        <f>IF(ISNUMBER(Table2[[#This Row],[Transaction Date]]),TEXT(Table2[[#This Row],[Transaction Date]],"dddd"),"Unknown")</f>
        <v>Wednesday</v>
      </c>
      <c r="N3514">
        <f t="shared" si="218"/>
        <v>0</v>
      </c>
      <c r="O3514" t="str">
        <f t="shared" si="219"/>
        <v>Actual</v>
      </c>
    </row>
    <row r="3515" spans="1:15" x14ac:dyDescent="0.25">
      <c r="A3515" t="s">
        <v>3965</v>
      </c>
      <c r="B3515" t="s">
        <v>17</v>
      </c>
      <c r="C3515">
        <v>3</v>
      </c>
      <c r="D3515">
        <f t="shared" si="216"/>
        <v>3</v>
      </c>
      <c r="E3515">
        <v>1</v>
      </c>
      <c r="F3515">
        <f>IF(OR(E3515="",E3515="UNKNOWN",E3515="ERROR"),_xlfn.XLOOKUP(Table2[[#This Row],[Item]],Items_List!A:A,Items_List!B:B),E3515)</f>
        <v>1</v>
      </c>
      <c r="G3515">
        <v>3</v>
      </c>
      <c r="H3515">
        <f t="shared" si="217"/>
        <v>3</v>
      </c>
      <c r="I3515" t="s">
        <v>23</v>
      </c>
      <c r="J3515" t="s">
        <v>15</v>
      </c>
      <c r="K3515" s="1">
        <v>45278</v>
      </c>
      <c r="L3515" s="1" t="str">
        <f>IF(ISNUMBER(Table2[[#This Row],[Transaction Date]]),TEXT(Table2[[#This Row],[Transaction Date]],"mmmm"),"Unknown")</f>
        <v>December</v>
      </c>
      <c r="M3515" s="1" t="str">
        <f>IF(ISNUMBER(Table2[[#This Row],[Transaction Date]]),TEXT(Table2[[#This Row],[Transaction Date]],"dddd"),"Unknown")</f>
        <v>Monday</v>
      </c>
      <c r="N3515">
        <f t="shared" si="218"/>
        <v>0</v>
      </c>
      <c r="O3515" t="str">
        <f t="shared" si="219"/>
        <v>Actual</v>
      </c>
    </row>
    <row r="3516" spans="1:15" x14ac:dyDescent="0.25">
      <c r="A3516" t="s">
        <v>3966</v>
      </c>
      <c r="B3516" t="s">
        <v>65</v>
      </c>
      <c r="C3516">
        <v>5</v>
      </c>
      <c r="D3516">
        <f t="shared" si="216"/>
        <v>5</v>
      </c>
      <c r="E3516">
        <v>1.5</v>
      </c>
      <c r="F3516">
        <f>IF(OR(E3516="",E3516="UNKNOWN",E3516="ERROR"),_xlfn.XLOOKUP(Table2[[#This Row],[Item]],Items_List!A:A,Items_List!B:B),E3516)</f>
        <v>1.5</v>
      </c>
      <c r="G3516">
        <v>7.5</v>
      </c>
      <c r="H3516">
        <f t="shared" si="217"/>
        <v>7.5</v>
      </c>
      <c r="I3516" t="s">
        <v>10</v>
      </c>
      <c r="J3516" t="s">
        <v>11</v>
      </c>
      <c r="K3516" s="1">
        <v>45208</v>
      </c>
      <c r="L3516" s="1" t="str">
        <f>IF(ISNUMBER(Table2[[#This Row],[Transaction Date]]),TEXT(Table2[[#This Row],[Transaction Date]],"mmmm"),"Unknown")</f>
        <v>October</v>
      </c>
      <c r="M3516" s="1" t="str">
        <f>IF(ISNUMBER(Table2[[#This Row],[Transaction Date]]),TEXT(Table2[[#This Row],[Transaction Date]],"dddd"),"Unknown")</f>
        <v>Monday</v>
      </c>
      <c r="N3516">
        <f t="shared" si="218"/>
        <v>0</v>
      </c>
      <c r="O3516" t="str">
        <f t="shared" si="219"/>
        <v>Actual</v>
      </c>
    </row>
    <row r="3517" spans="1:15" x14ac:dyDescent="0.25">
      <c r="A3517" t="s">
        <v>3967</v>
      </c>
      <c r="B3517" t="s">
        <v>65</v>
      </c>
      <c r="C3517">
        <v>1</v>
      </c>
      <c r="D3517">
        <f t="shared" si="216"/>
        <v>1</v>
      </c>
      <c r="E3517">
        <v>1.5</v>
      </c>
      <c r="F3517">
        <f>IF(OR(E3517="",E3517="UNKNOWN",E3517="ERROR"),_xlfn.XLOOKUP(Table2[[#This Row],[Item]],Items_List!A:A,Items_List!B:B),E3517)</f>
        <v>1.5</v>
      </c>
      <c r="G3517">
        <v>1.5</v>
      </c>
      <c r="H3517">
        <f t="shared" si="217"/>
        <v>1.5</v>
      </c>
      <c r="I3517" t="s">
        <v>10059</v>
      </c>
      <c r="J3517" t="s">
        <v>10059</v>
      </c>
      <c r="K3517" s="1">
        <v>45203</v>
      </c>
      <c r="L3517" s="1" t="str">
        <f>IF(ISNUMBER(Table2[[#This Row],[Transaction Date]]),TEXT(Table2[[#This Row],[Transaction Date]],"mmmm"),"Unknown")</f>
        <v>October</v>
      </c>
      <c r="M3517" s="1" t="str">
        <f>IF(ISNUMBER(Table2[[#This Row],[Transaction Date]]),TEXT(Table2[[#This Row],[Transaction Date]],"dddd"),"Unknown")</f>
        <v>Wednesday</v>
      </c>
      <c r="N3517">
        <f t="shared" si="218"/>
        <v>0</v>
      </c>
      <c r="O3517" t="str">
        <f t="shared" si="219"/>
        <v>Actual</v>
      </c>
    </row>
    <row r="3518" spans="1:15" x14ac:dyDescent="0.25">
      <c r="A3518" t="s">
        <v>3969</v>
      </c>
      <c r="B3518" t="s">
        <v>28</v>
      </c>
      <c r="C3518">
        <v>4</v>
      </c>
      <c r="D3518">
        <f t="shared" si="216"/>
        <v>4</v>
      </c>
      <c r="E3518">
        <v>4</v>
      </c>
      <c r="F3518">
        <f>IF(OR(E3518="",E3518="UNKNOWN",E3518="ERROR"),_xlfn.XLOOKUP(Table2[[#This Row],[Item]],Items_List!A:A,Items_List!B:B),E3518)</f>
        <v>4</v>
      </c>
      <c r="G3518" t="s">
        <v>21</v>
      </c>
      <c r="H3518">
        <f t="shared" si="217"/>
        <v>16</v>
      </c>
      <c r="I3518" t="s">
        <v>10059</v>
      </c>
      <c r="J3518" t="s">
        <v>11</v>
      </c>
      <c r="K3518" s="1">
        <v>44970</v>
      </c>
      <c r="L3518" s="1" t="str">
        <f>IF(ISNUMBER(Table2[[#This Row],[Transaction Date]]),TEXT(Table2[[#This Row],[Transaction Date]],"mmmm"),"Unknown")</f>
        <v>February</v>
      </c>
      <c r="M3518" s="1" t="str">
        <f>IF(ISNUMBER(Table2[[#This Row],[Transaction Date]]),TEXT(Table2[[#This Row],[Transaction Date]],"dddd"),"Unknown")</f>
        <v>Monday</v>
      </c>
      <c r="N3518">
        <f t="shared" si="218"/>
        <v>1</v>
      </c>
      <c r="O3518" t="str">
        <f t="shared" si="219"/>
        <v>Actual</v>
      </c>
    </row>
    <row r="3519" spans="1:15" x14ac:dyDescent="0.25">
      <c r="A3519" t="s">
        <v>3970</v>
      </c>
      <c r="B3519" t="s">
        <v>25</v>
      </c>
      <c r="C3519">
        <v>1</v>
      </c>
      <c r="D3519">
        <f t="shared" si="216"/>
        <v>1</v>
      </c>
      <c r="E3519">
        <v>4</v>
      </c>
      <c r="F3519">
        <f>IF(OR(E3519="",E3519="UNKNOWN",E3519="ERROR"),_xlfn.XLOOKUP(Table2[[#This Row],[Item]],Items_List!A:A,Items_List!B:B),E3519)</f>
        <v>4</v>
      </c>
      <c r="G3519">
        <v>4</v>
      </c>
      <c r="H3519">
        <f t="shared" si="217"/>
        <v>4</v>
      </c>
      <c r="I3519" t="s">
        <v>14</v>
      </c>
      <c r="J3519" t="s">
        <v>11</v>
      </c>
      <c r="K3519" s="1">
        <v>45124</v>
      </c>
      <c r="L3519" s="1" t="str">
        <f>IF(ISNUMBER(Table2[[#This Row],[Transaction Date]]),TEXT(Table2[[#This Row],[Transaction Date]],"mmmm"),"Unknown")</f>
        <v>July</v>
      </c>
      <c r="M3519" s="1" t="str">
        <f>IF(ISNUMBER(Table2[[#This Row],[Transaction Date]]),TEXT(Table2[[#This Row],[Transaction Date]],"dddd"),"Unknown")</f>
        <v>Monday</v>
      </c>
      <c r="N3519">
        <f t="shared" si="218"/>
        <v>0</v>
      </c>
      <c r="O3519" t="str">
        <f t="shared" si="219"/>
        <v>Actual</v>
      </c>
    </row>
    <row r="3520" spans="1:15" x14ac:dyDescent="0.25">
      <c r="A3520" t="s">
        <v>3971</v>
      </c>
      <c r="B3520" t="s">
        <v>39</v>
      </c>
      <c r="C3520">
        <v>4</v>
      </c>
      <c r="D3520">
        <f t="shared" si="216"/>
        <v>4</v>
      </c>
      <c r="E3520">
        <v>3</v>
      </c>
      <c r="F3520">
        <f>IF(OR(E3520="",E3520="UNKNOWN",E3520="ERROR"),_xlfn.XLOOKUP(Table2[[#This Row],[Item]],Items_List!A:A,Items_List!B:B),E3520)</f>
        <v>3</v>
      </c>
      <c r="G3520">
        <v>12</v>
      </c>
      <c r="H3520">
        <f t="shared" si="217"/>
        <v>12</v>
      </c>
      <c r="I3520" t="s">
        <v>23</v>
      </c>
      <c r="J3520" t="s">
        <v>11</v>
      </c>
      <c r="K3520" s="1">
        <v>45143</v>
      </c>
      <c r="L3520" s="1" t="str">
        <f>IF(ISNUMBER(Table2[[#This Row],[Transaction Date]]),TEXT(Table2[[#This Row],[Transaction Date]],"mmmm"),"Unknown")</f>
        <v>August</v>
      </c>
      <c r="M3520" s="1" t="str">
        <f>IF(ISNUMBER(Table2[[#This Row],[Transaction Date]]),TEXT(Table2[[#This Row],[Transaction Date]],"dddd"),"Unknown")</f>
        <v>Saturday</v>
      </c>
      <c r="N3520">
        <f t="shared" si="218"/>
        <v>0</v>
      </c>
      <c r="O3520" t="str">
        <f t="shared" si="219"/>
        <v>Actual</v>
      </c>
    </row>
    <row r="3521" spans="1:15" x14ac:dyDescent="0.25">
      <c r="A3521" t="s">
        <v>3972</v>
      </c>
      <c r="B3521" t="s">
        <v>39</v>
      </c>
      <c r="C3521">
        <v>3</v>
      </c>
      <c r="D3521">
        <f t="shared" si="216"/>
        <v>3</v>
      </c>
      <c r="E3521">
        <v>3</v>
      </c>
      <c r="F3521">
        <f>IF(OR(E3521="",E3521="UNKNOWN",E3521="ERROR"),_xlfn.XLOOKUP(Table2[[#This Row],[Item]],Items_List!A:A,Items_List!B:B),E3521)</f>
        <v>3</v>
      </c>
      <c r="G3521">
        <v>9</v>
      </c>
      <c r="H3521">
        <f t="shared" si="217"/>
        <v>9</v>
      </c>
      <c r="I3521" t="s">
        <v>14</v>
      </c>
      <c r="J3521" t="s">
        <v>15</v>
      </c>
      <c r="K3521" s="1">
        <v>45249</v>
      </c>
      <c r="L3521" s="1" t="str">
        <f>IF(ISNUMBER(Table2[[#This Row],[Transaction Date]]),TEXT(Table2[[#This Row],[Transaction Date]],"mmmm"),"Unknown")</f>
        <v>November</v>
      </c>
      <c r="M3521" s="1" t="str">
        <f>IF(ISNUMBER(Table2[[#This Row],[Transaction Date]]),TEXT(Table2[[#This Row],[Transaction Date]],"dddd"),"Unknown")</f>
        <v>Sunday</v>
      </c>
      <c r="N3521">
        <f t="shared" si="218"/>
        <v>0</v>
      </c>
      <c r="O3521" t="str">
        <f t="shared" si="219"/>
        <v>Actual</v>
      </c>
    </row>
    <row r="3522" spans="1:15" x14ac:dyDescent="0.25">
      <c r="A3522" t="s">
        <v>3973</v>
      </c>
      <c r="B3522" t="s">
        <v>13</v>
      </c>
      <c r="C3522">
        <v>1</v>
      </c>
      <c r="D3522">
        <f t="shared" ref="D3522:D3585" si="220">IF(OR(C3522="",C3522="UNKNOWN",C3522="ERROR"),IFERROR(VALUE(G3522)/VALUE(E3522),""),VALUE(C3522))</f>
        <v>1</v>
      </c>
      <c r="E3522">
        <v>3</v>
      </c>
      <c r="F3522">
        <f>IF(OR(E3522="",E3522="UNKNOWN",E3522="ERROR"),_xlfn.XLOOKUP(Table2[[#This Row],[Item]],Items_List!A:A,Items_List!B:B),E3522)</f>
        <v>3</v>
      </c>
      <c r="G3522">
        <v>3</v>
      </c>
      <c r="H3522">
        <f t="shared" ref="H3522:H3585" si="221">D3522*F3522</f>
        <v>3</v>
      </c>
      <c r="I3522" t="s">
        <v>10059</v>
      </c>
      <c r="J3522" t="s">
        <v>11</v>
      </c>
      <c r="K3522" s="1">
        <v>45061</v>
      </c>
      <c r="L3522" s="1" t="str">
        <f>IF(ISNUMBER(Table2[[#This Row],[Transaction Date]]),TEXT(Table2[[#This Row],[Transaction Date]],"mmmm"),"Unknown")</f>
        <v>May</v>
      </c>
      <c r="M3522" s="1" t="str">
        <f>IF(ISNUMBER(Table2[[#This Row],[Transaction Date]]),TEXT(Table2[[#This Row],[Transaction Date]],"dddd"),"Unknown")</f>
        <v>Monday</v>
      </c>
      <c r="N3522">
        <f t="shared" ref="N3522:N3585" si="222">IF(OR(B3522="",B3522="unknown",B3522="error",C3522="",C3522="unknown",C3522="error",G3522="",G3522="error",G3522="unknown"),1,0)</f>
        <v>0</v>
      </c>
      <c r="O3522" t="str">
        <f t="shared" ref="O3522:O3585" si="223">IF(OR(C3522="",C3522="error",C3522="unknown"),"Estimated","Actual")</f>
        <v>Actual</v>
      </c>
    </row>
    <row r="3523" spans="1:15" x14ac:dyDescent="0.25">
      <c r="A3523" t="s">
        <v>3974</v>
      </c>
      <c r="B3523" t="s">
        <v>17</v>
      </c>
      <c r="C3523">
        <v>5</v>
      </c>
      <c r="D3523">
        <f t="shared" si="220"/>
        <v>5</v>
      </c>
      <c r="E3523">
        <v>1</v>
      </c>
      <c r="F3523">
        <f>IF(OR(E3523="",E3523="UNKNOWN",E3523="ERROR"),_xlfn.XLOOKUP(Table2[[#This Row],[Item]],Items_List!A:A,Items_List!B:B),E3523)</f>
        <v>1</v>
      </c>
      <c r="G3523">
        <v>5</v>
      </c>
      <c r="H3523">
        <f t="shared" si="221"/>
        <v>5</v>
      </c>
      <c r="I3523" t="s">
        <v>10</v>
      </c>
      <c r="J3523" t="s">
        <v>15</v>
      </c>
      <c r="K3523" s="1">
        <v>45202</v>
      </c>
      <c r="L3523" s="1" t="str">
        <f>IF(ISNUMBER(Table2[[#This Row],[Transaction Date]]),TEXT(Table2[[#This Row],[Transaction Date]],"mmmm"),"Unknown")</f>
        <v>October</v>
      </c>
      <c r="M3523" s="1" t="str">
        <f>IF(ISNUMBER(Table2[[#This Row],[Transaction Date]]),TEXT(Table2[[#This Row],[Transaction Date]],"dddd"),"Unknown")</f>
        <v>Tuesday</v>
      </c>
      <c r="N3523">
        <f t="shared" si="222"/>
        <v>0</v>
      </c>
      <c r="O3523" t="str">
        <f t="shared" si="223"/>
        <v>Actual</v>
      </c>
    </row>
    <row r="3524" spans="1:15" x14ac:dyDescent="0.25">
      <c r="A3524" t="s">
        <v>3975</v>
      </c>
      <c r="B3524" t="s">
        <v>13</v>
      </c>
      <c r="C3524">
        <v>4</v>
      </c>
      <c r="D3524">
        <f t="shared" si="220"/>
        <v>4</v>
      </c>
      <c r="E3524">
        <v>3</v>
      </c>
      <c r="F3524">
        <f>IF(OR(E3524="",E3524="UNKNOWN",E3524="ERROR"),_xlfn.XLOOKUP(Table2[[#This Row],[Item]],Items_List!A:A,Items_List!B:B),E3524)</f>
        <v>3</v>
      </c>
      <c r="G3524">
        <v>12</v>
      </c>
      <c r="H3524">
        <f t="shared" si="221"/>
        <v>12</v>
      </c>
      <c r="I3524" t="s">
        <v>23</v>
      </c>
      <c r="J3524" t="s">
        <v>11</v>
      </c>
      <c r="K3524" s="1">
        <v>44949</v>
      </c>
      <c r="L3524" s="1" t="str">
        <f>IF(ISNUMBER(Table2[[#This Row],[Transaction Date]]),TEXT(Table2[[#This Row],[Transaction Date]],"mmmm"),"Unknown")</f>
        <v>January</v>
      </c>
      <c r="M3524" s="1" t="str">
        <f>IF(ISNUMBER(Table2[[#This Row],[Transaction Date]]),TEXT(Table2[[#This Row],[Transaction Date]],"dddd"),"Unknown")</f>
        <v>Monday</v>
      </c>
      <c r="N3524">
        <f t="shared" si="222"/>
        <v>0</v>
      </c>
      <c r="O3524" t="str">
        <f t="shared" si="223"/>
        <v>Actual</v>
      </c>
    </row>
    <row r="3525" spans="1:15" x14ac:dyDescent="0.25">
      <c r="A3525" t="s">
        <v>3976</v>
      </c>
      <c r="B3525" t="s">
        <v>20</v>
      </c>
      <c r="C3525">
        <v>1</v>
      </c>
      <c r="D3525">
        <f t="shared" si="220"/>
        <v>1</v>
      </c>
      <c r="E3525">
        <v>5</v>
      </c>
      <c r="F3525">
        <f>IF(OR(E3525="",E3525="UNKNOWN",E3525="ERROR"),_xlfn.XLOOKUP(Table2[[#This Row],[Item]],Items_List!A:A,Items_List!B:B),E3525)</f>
        <v>5</v>
      </c>
      <c r="G3525">
        <v>5</v>
      </c>
      <c r="H3525">
        <f t="shared" si="221"/>
        <v>5</v>
      </c>
      <c r="I3525" t="s">
        <v>14</v>
      </c>
      <c r="J3525" t="s">
        <v>15</v>
      </c>
      <c r="K3525" s="1">
        <v>45225</v>
      </c>
      <c r="L3525" s="1" t="str">
        <f>IF(ISNUMBER(Table2[[#This Row],[Transaction Date]]),TEXT(Table2[[#This Row],[Transaction Date]],"mmmm"),"Unknown")</f>
        <v>October</v>
      </c>
      <c r="M3525" s="1" t="str">
        <f>IF(ISNUMBER(Table2[[#This Row],[Transaction Date]]),TEXT(Table2[[#This Row],[Transaction Date]],"dddd"),"Unknown")</f>
        <v>Thursday</v>
      </c>
      <c r="N3525">
        <f t="shared" si="222"/>
        <v>0</v>
      </c>
      <c r="O3525" t="str">
        <f t="shared" si="223"/>
        <v>Actual</v>
      </c>
    </row>
    <row r="3526" spans="1:15" x14ac:dyDescent="0.25">
      <c r="A3526" t="s">
        <v>3977</v>
      </c>
      <c r="B3526" t="s">
        <v>20</v>
      </c>
      <c r="C3526">
        <v>1</v>
      </c>
      <c r="D3526">
        <f t="shared" si="220"/>
        <v>1</v>
      </c>
      <c r="E3526">
        <v>5</v>
      </c>
      <c r="F3526">
        <f>IF(OR(E3526="",E3526="UNKNOWN",E3526="ERROR"),_xlfn.XLOOKUP(Table2[[#This Row],[Item]],Items_List!A:A,Items_List!B:B),E3526)</f>
        <v>5</v>
      </c>
      <c r="G3526">
        <v>5</v>
      </c>
      <c r="H3526">
        <f t="shared" si="221"/>
        <v>5</v>
      </c>
      <c r="I3526" t="s">
        <v>10</v>
      </c>
      <c r="J3526" t="s">
        <v>10059</v>
      </c>
      <c r="K3526" s="1">
        <v>45167</v>
      </c>
      <c r="L3526" s="1" t="str">
        <f>IF(ISNUMBER(Table2[[#This Row],[Transaction Date]]),TEXT(Table2[[#This Row],[Transaction Date]],"mmmm"),"Unknown")</f>
        <v>August</v>
      </c>
      <c r="M3526" s="1" t="str">
        <f>IF(ISNUMBER(Table2[[#This Row],[Transaction Date]]),TEXT(Table2[[#This Row],[Transaction Date]],"dddd"),"Unknown")</f>
        <v>Tuesday</v>
      </c>
      <c r="N3526">
        <f t="shared" si="222"/>
        <v>0</v>
      </c>
      <c r="O3526" t="str">
        <f t="shared" si="223"/>
        <v>Actual</v>
      </c>
    </row>
    <row r="3527" spans="1:15" x14ac:dyDescent="0.25">
      <c r="A3527" t="s">
        <v>3978</v>
      </c>
      <c r="B3527" t="s">
        <v>17</v>
      </c>
      <c r="C3527">
        <v>1</v>
      </c>
      <c r="D3527">
        <f t="shared" si="220"/>
        <v>1</v>
      </c>
      <c r="E3527">
        <v>1</v>
      </c>
      <c r="F3527">
        <f>IF(OR(E3527="",E3527="UNKNOWN",E3527="ERROR"),_xlfn.XLOOKUP(Table2[[#This Row],[Item]],Items_List!A:A,Items_List!B:B),E3527)</f>
        <v>1</v>
      </c>
      <c r="G3527">
        <v>1</v>
      </c>
      <c r="H3527">
        <f t="shared" si="221"/>
        <v>1</v>
      </c>
      <c r="I3527" t="s">
        <v>10059</v>
      </c>
      <c r="J3527" t="s">
        <v>11</v>
      </c>
      <c r="K3527" s="1">
        <v>45193</v>
      </c>
      <c r="L3527" s="1" t="str">
        <f>IF(ISNUMBER(Table2[[#This Row],[Transaction Date]]),TEXT(Table2[[#This Row],[Transaction Date]],"mmmm"),"Unknown")</f>
        <v>September</v>
      </c>
      <c r="M3527" s="1" t="str">
        <f>IF(ISNUMBER(Table2[[#This Row],[Transaction Date]]),TEXT(Table2[[#This Row],[Transaction Date]],"dddd"),"Unknown")</f>
        <v>Sunday</v>
      </c>
      <c r="N3527">
        <f t="shared" si="222"/>
        <v>0</v>
      </c>
      <c r="O3527" t="str">
        <f t="shared" si="223"/>
        <v>Actual</v>
      </c>
    </row>
    <row r="3528" spans="1:15" x14ac:dyDescent="0.25">
      <c r="A3528" t="s">
        <v>3979</v>
      </c>
      <c r="B3528" t="s">
        <v>25</v>
      </c>
      <c r="C3528">
        <v>4</v>
      </c>
      <c r="D3528">
        <f t="shared" si="220"/>
        <v>4</v>
      </c>
      <c r="E3528">
        <v>4</v>
      </c>
      <c r="F3528">
        <f>IF(OR(E3528="",E3528="UNKNOWN",E3528="ERROR"),_xlfn.XLOOKUP(Table2[[#This Row],[Item]],Items_List!A:A,Items_List!B:B),E3528)</f>
        <v>4</v>
      </c>
      <c r="G3528">
        <v>16</v>
      </c>
      <c r="H3528">
        <f t="shared" si="221"/>
        <v>16</v>
      </c>
      <c r="I3528" t="s">
        <v>10</v>
      </c>
      <c r="J3528" t="s">
        <v>10059</v>
      </c>
      <c r="K3528" s="1">
        <v>45211</v>
      </c>
      <c r="L3528" s="1" t="str">
        <f>IF(ISNUMBER(Table2[[#This Row],[Transaction Date]]),TEXT(Table2[[#This Row],[Transaction Date]],"mmmm"),"Unknown")</f>
        <v>October</v>
      </c>
      <c r="M3528" s="1" t="str">
        <f>IF(ISNUMBER(Table2[[#This Row],[Transaction Date]]),TEXT(Table2[[#This Row],[Transaction Date]],"dddd"),"Unknown")</f>
        <v>Thursday</v>
      </c>
      <c r="N3528">
        <f t="shared" si="222"/>
        <v>0</v>
      </c>
      <c r="O3528" t="str">
        <f t="shared" si="223"/>
        <v>Actual</v>
      </c>
    </row>
    <row r="3529" spans="1:15" x14ac:dyDescent="0.25">
      <c r="A3529" t="s">
        <v>3980</v>
      </c>
      <c r="B3529" t="s">
        <v>9</v>
      </c>
      <c r="C3529">
        <v>4</v>
      </c>
      <c r="D3529">
        <f t="shared" si="220"/>
        <v>4</v>
      </c>
      <c r="E3529">
        <v>2</v>
      </c>
      <c r="F3529">
        <f>IF(OR(E3529="",E3529="UNKNOWN",E3529="ERROR"),_xlfn.XLOOKUP(Table2[[#This Row],[Item]],Items_List!A:A,Items_List!B:B),E3529)</f>
        <v>2</v>
      </c>
      <c r="G3529">
        <v>8</v>
      </c>
      <c r="H3529">
        <f t="shared" si="221"/>
        <v>8</v>
      </c>
      <c r="I3529" t="s">
        <v>10059</v>
      </c>
      <c r="J3529" t="s">
        <v>10059</v>
      </c>
      <c r="K3529" s="1">
        <v>45270</v>
      </c>
      <c r="L3529" s="1" t="str">
        <f>IF(ISNUMBER(Table2[[#This Row],[Transaction Date]]),TEXT(Table2[[#This Row],[Transaction Date]],"mmmm"),"Unknown")</f>
        <v>December</v>
      </c>
      <c r="M3529" s="1" t="str">
        <f>IF(ISNUMBER(Table2[[#This Row],[Transaction Date]]),TEXT(Table2[[#This Row],[Transaction Date]],"dddd"),"Unknown")</f>
        <v>Sunday</v>
      </c>
      <c r="N3529">
        <f t="shared" si="222"/>
        <v>0</v>
      </c>
      <c r="O3529" t="str">
        <f t="shared" si="223"/>
        <v>Actual</v>
      </c>
    </row>
    <row r="3530" spans="1:15" x14ac:dyDescent="0.25">
      <c r="A3530" t="s">
        <v>3981</v>
      </c>
      <c r="B3530" t="s">
        <v>28</v>
      </c>
      <c r="C3530">
        <v>4</v>
      </c>
      <c r="D3530">
        <f t="shared" si="220"/>
        <v>4</v>
      </c>
      <c r="E3530">
        <v>4</v>
      </c>
      <c r="F3530">
        <f>IF(OR(E3530="",E3530="UNKNOWN",E3530="ERROR"),_xlfn.XLOOKUP(Table2[[#This Row],[Item]],Items_List!A:A,Items_List!B:B),E3530)</f>
        <v>4</v>
      </c>
      <c r="G3530">
        <v>16</v>
      </c>
      <c r="H3530">
        <f t="shared" si="221"/>
        <v>16</v>
      </c>
      <c r="I3530" t="s">
        <v>14</v>
      </c>
      <c r="J3530" t="s">
        <v>10059</v>
      </c>
      <c r="K3530" s="1">
        <v>45115</v>
      </c>
      <c r="L3530" s="1" t="str">
        <f>IF(ISNUMBER(Table2[[#This Row],[Transaction Date]]),TEXT(Table2[[#This Row],[Transaction Date]],"mmmm"),"Unknown")</f>
        <v>July</v>
      </c>
      <c r="M3530" s="1" t="str">
        <f>IF(ISNUMBER(Table2[[#This Row],[Transaction Date]]),TEXT(Table2[[#This Row],[Transaction Date]],"dddd"),"Unknown")</f>
        <v>Saturday</v>
      </c>
      <c r="N3530">
        <f t="shared" si="222"/>
        <v>0</v>
      </c>
      <c r="O3530" t="str">
        <f t="shared" si="223"/>
        <v>Actual</v>
      </c>
    </row>
    <row r="3531" spans="1:15" x14ac:dyDescent="0.25">
      <c r="A3531" t="s">
        <v>3982</v>
      </c>
      <c r="B3531" t="s">
        <v>9</v>
      </c>
      <c r="C3531">
        <v>5</v>
      </c>
      <c r="D3531">
        <f t="shared" si="220"/>
        <v>5</v>
      </c>
      <c r="E3531" s="3">
        <f>_xlfn.XLOOKUP(Table2[[#This Row],[Item]],Items_List!$A$2:$A$9,Items_List!$B$2:$B$9)</f>
        <v>2</v>
      </c>
      <c r="F3531">
        <f>IF(OR(E3531="",E3531="UNKNOWN",E3531="ERROR"),_xlfn.XLOOKUP(Table2[[#This Row],[Item]],Items_List!A:A,Items_List!B:B),E3531)</f>
        <v>2</v>
      </c>
      <c r="G3531">
        <v>10</v>
      </c>
      <c r="H3531">
        <f t="shared" si="221"/>
        <v>10</v>
      </c>
      <c r="I3531" t="s">
        <v>23</v>
      </c>
      <c r="J3531" t="s">
        <v>11</v>
      </c>
      <c r="K3531" s="1">
        <v>45085</v>
      </c>
      <c r="L3531" s="1" t="str">
        <f>IF(ISNUMBER(Table2[[#This Row],[Transaction Date]]),TEXT(Table2[[#This Row],[Transaction Date]],"mmmm"),"Unknown")</f>
        <v>June</v>
      </c>
      <c r="M3531" s="1" t="str">
        <f>IF(ISNUMBER(Table2[[#This Row],[Transaction Date]]),TEXT(Table2[[#This Row],[Transaction Date]],"dddd"),"Unknown")</f>
        <v>Thursday</v>
      </c>
      <c r="N3531">
        <f t="shared" si="222"/>
        <v>0</v>
      </c>
      <c r="O3531" t="str">
        <f t="shared" si="223"/>
        <v>Actual</v>
      </c>
    </row>
    <row r="3532" spans="1:15" x14ac:dyDescent="0.25">
      <c r="A3532" t="s">
        <v>3983</v>
      </c>
      <c r="B3532" t="s">
        <v>17</v>
      </c>
      <c r="C3532">
        <v>2</v>
      </c>
      <c r="D3532">
        <f t="shared" si="220"/>
        <v>2</v>
      </c>
      <c r="E3532">
        <v>1</v>
      </c>
      <c r="F3532">
        <f>IF(OR(E3532="",E3532="UNKNOWN",E3532="ERROR"),_xlfn.XLOOKUP(Table2[[#This Row],[Item]],Items_List!A:A,Items_List!B:B),E3532)</f>
        <v>1</v>
      </c>
      <c r="G3532">
        <v>2</v>
      </c>
      <c r="H3532">
        <f t="shared" si="221"/>
        <v>2</v>
      </c>
      <c r="I3532" t="s">
        <v>10</v>
      </c>
      <c r="J3532" t="s">
        <v>10059</v>
      </c>
      <c r="K3532" s="1">
        <v>45238</v>
      </c>
      <c r="L3532" s="1" t="str">
        <f>IF(ISNUMBER(Table2[[#This Row],[Transaction Date]]),TEXT(Table2[[#This Row],[Transaction Date]],"mmmm"),"Unknown")</f>
        <v>November</v>
      </c>
      <c r="M3532" s="1" t="str">
        <f>IF(ISNUMBER(Table2[[#This Row],[Transaction Date]]),TEXT(Table2[[#This Row],[Transaction Date]],"dddd"),"Unknown")</f>
        <v>Wednesday</v>
      </c>
      <c r="N3532">
        <f t="shared" si="222"/>
        <v>0</v>
      </c>
      <c r="O3532" t="str">
        <f t="shared" si="223"/>
        <v>Actual</v>
      </c>
    </row>
    <row r="3533" spans="1:15" x14ac:dyDescent="0.25">
      <c r="A3533" t="s">
        <v>3984</v>
      </c>
      <c r="B3533" t="s">
        <v>28</v>
      </c>
      <c r="C3533" t="s">
        <v>21</v>
      </c>
      <c r="D3533">
        <f t="shared" si="220"/>
        <v>3</v>
      </c>
      <c r="E3533">
        <v>4</v>
      </c>
      <c r="F3533">
        <f>IF(OR(E3533="",E3533="UNKNOWN",E3533="ERROR"),_xlfn.XLOOKUP(Table2[[#This Row],[Item]],Items_List!A:A,Items_List!B:B),E3533)</f>
        <v>4</v>
      </c>
      <c r="G3533">
        <v>12</v>
      </c>
      <c r="H3533">
        <f t="shared" si="221"/>
        <v>12</v>
      </c>
      <c r="I3533" t="s">
        <v>10</v>
      </c>
      <c r="J3533" t="s">
        <v>15</v>
      </c>
      <c r="K3533" s="1">
        <v>44985</v>
      </c>
      <c r="L3533" s="1" t="str">
        <f>IF(ISNUMBER(Table2[[#This Row],[Transaction Date]]),TEXT(Table2[[#This Row],[Transaction Date]],"mmmm"),"Unknown")</f>
        <v>February</v>
      </c>
      <c r="M3533" s="1" t="str">
        <f>IF(ISNUMBER(Table2[[#This Row],[Transaction Date]]),TEXT(Table2[[#This Row],[Transaction Date]],"dddd"),"Unknown")</f>
        <v>Tuesday</v>
      </c>
      <c r="N3533">
        <f t="shared" si="222"/>
        <v>1</v>
      </c>
      <c r="O3533" t="str">
        <f t="shared" si="223"/>
        <v>Estimated</v>
      </c>
    </row>
    <row r="3534" spans="1:15" x14ac:dyDescent="0.25">
      <c r="A3534" t="s">
        <v>3985</v>
      </c>
      <c r="B3534" t="s">
        <v>13</v>
      </c>
      <c r="C3534">
        <v>1</v>
      </c>
      <c r="D3534">
        <f t="shared" si="220"/>
        <v>1</v>
      </c>
      <c r="E3534">
        <v>3</v>
      </c>
      <c r="F3534">
        <f>IF(OR(E3534="",E3534="UNKNOWN",E3534="ERROR"),_xlfn.XLOOKUP(Table2[[#This Row],[Item]],Items_List!A:A,Items_List!B:B),E3534)</f>
        <v>3</v>
      </c>
      <c r="G3534">
        <v>3</v>
      </c>
      <c r="H3534">
        <f t="shared" si="221"/>
        <v>3</v>
      </c>
      <c r="I3534" t="s">
        <v>10059</v>
      </c>
      <c r="J3534" t="s">
        <v>10059</v>
      </c>
      <c r="K3534" s="1">
        <v>45087</v>
      </c>
      <c r="L3534" s="1" t="str">
        <f>IF(ISNUMBER(Table2[[#This Row],[Transaction Date]]),TEXT(Table2[[#This Row],[Transaction Date]],"mmmm"),"Unknown")</f>
        <v>June</v>
      </c>
      <c r="M3534" s="1" t="str">
        <f>IF(ISNUMBER(Table2[[#This Row],[Transaction Date]]),TEXT(Table2[[#This Row],[Transaction Date]],"dddd"),"Unknown")</f>
        <v>Saturday</v>
      </c>
      <c r="N3534">
        <f t="shared" si="222"/>
        <v>0</v>
      </c>
      <c r="O3534" t="str">
        <f t="shared" si="223"/>
        <v>Actual</v>
      </c>
    </row>
    <row r="3535" spans="1:15" x14ac:dyDescent="0.25">
      <c r="A3535" t="s">
        <v>3986</v>
      </c>
      <c r="B3535" t="s">
        <v>13</v>
      </c>
      <c r="C3535">
        <v>2</v>
      </c>
      <c r="D3535">
        <f t="shared" si="220"/>
        <v>2</v>
      </c>
      <c r="E3535">
        <v>3</v>
      </c>
      <c r="F3535">
        <f>IF(OR(E3535="",E3535="UNKNOWN",E3535="ERROR"),_xlfn.XLOOKUP(Table2[[#This Row],[Item]],Items_List!A:A,Items_List!B:B),E3535)</f>
        <v>3</v>
      </c>
      <c r="G3535">
        <v>6</v>
      </c>
      <c r="H3535">
        <f t="shared" si="221"/>
        <v>6</v>
      </c>
      <c r="I3535" t="s">
        <v>10</v>
      </c>
      <c r="J3535" t="s">
        <v>11</v>
      </c>
      <c r="K3535" s="1">
        <v>44991</v>
      </c>
      <c r="L3535" s="1" t="str">
        <f>IF(ISNUMBER(Table2[[#This Row],[Transaction Date]]),TEXT(Table2[[#This Row],[Transaction Date]],"mmmm"),"Unknown")</f>
        <v>March</v>
      </c>
      <c r="M3535" s="1" t="str">
        <f>IF(ISNUMBER(Table2[[#This Row],[Transaction Date]]),TEXT(Table2[[#This Row],[Transaction Date]],"dddd"),"Unknown")</f>
        <v>Monday</v>
      </c>
      <c r="N3535">
        <f t="shared" si="222"/>
        <v>0</v>
      </c>
      <c r="O3535" t="str">
        <f t="shared" si="223"/>
        <v>Actual</v>
      </c>
    </row>
    <row r="3536" spans="1:15" x14ac:dyDescent="0.25">
      <c r="A3536" t="s">
        <v>3988</v>
      </c>
      <c r="B3536" t="s">
        <v>20</v>
      </c>
      <c r="C3536">
        <v>2</v>
      </c>
      <c r="D3536">
        <f t="shared" si="220"/>
        <v>2</v>
      </c>
      <c r="E3536">
        <v>5</v>
      </c>
      <c r="F3536">
        <f>IF(OR(E3536="",E3536="UNKNOWN",E3536="ERROR"),_xlfn.XLOOKUP(Table2[[#This Row],[Item]],Items_List!A:A,Items_List!B:B),E3536)</f>
        <v>5</v>
      </c>
      <c r="G3536">
        <v>10</v>
      </c>
      <c r="H3536">
        <f t="shared" si="221"/>
        <v>10</v>
      </c>
      <c r="I3536" t="s">
        <v>14</v>
      </c>
      <c r="J3536" t="s">
        <v>11</v>
      </c>
      <c r="K3536" s="1">
        <v>45133</v>
      </c>
      <c r="L3536" s="1" t="str">
        <f>IF(ISNUMBER(Table2[[#This Row],[Transaction Date]]),TEXT(Table2[[#This Row],[Transaction Date]],"mmmm"),"Unknown")</f>
        <v>July</v>
      </c>
      <c r="M3536" s="1" t="str">
        <f>IF(ISNUMBER(Table2[[#This Row],[Transaction Date]]),TEXT(Table2[[#This Row],[Transaction Date]],"dddd"),"Unknown")</f>
        <v>Wednesday</v>
      </c>
      <c r="N3536">
        <f t="shared" si="222"/>
        <v>0</v>
      </c>
      <c r="O3536" t="str">
        <f t="shared" si="223"/>
        <v>Actual</v>
      </c>
    </row>
    <row r="3537" spans="1:15" x14ac:dyDescent="0.25">
      <c r="A3537" t="s">
        <v>3989</v>
      </c>
      <c r="B3537" t="s">
        <v>25</v>
      </c>
      <c r="C3537">
        <v>4</v>
      </c>
      <c r="D3537">
        <f t="shared" si="220"/>
        <v>4</v>
      </c>
      <c r="E3537">
        <v>4</v>
      </c>
      <c r="F3537">
        <f>IF(OR(E3537="",E3537="UNKNOWN",E3537="ERROR"),_xlfn.XLOOKUP(Table2[[#This Row],[Item]],Items_List!A:A,Items_List!B:B),E3537)</f>
        <v>4</v>
      </c>
      <c r="G3537">
        <v>16</v>
      </c>
      <c r="H3537">
        <f t="shared" si="221"/>
        <v>16</v>
      </c>
      <c r="I3537" t="s">
        <v>14</v>
      </c>
      <c r="J3537" t="s">
        <v>11</v>
      </c>
      <c r="K3537" s="1">
        <v>45063</v>
      </c>
      <c r="L3537" s="1" t="str">
        <f>IF(ISNUMBER(Table2[[#This Row],[Transaction Date]]),TEXT(Table2[[#This Row],[Transaction Date]],"mmmm"),"Unknown")</f>
        <v>May</v>
      </c>
      <c r="M3537" s="1" t="str">
        <f>IF(ISNUMBER(Table2[[#This Row],[Transaction Date]]),TEXT(Table2[[#This Row],[Transaction Date]],"dddd"),"Unknown")</f>
        <v>Wednesday</v>
      </c>
      <c r="N3537">
        <f t="shared" si="222"/>
        <v>0</v>
      </c>
      <c r="O3537" t="str">
        <f t="shared" si="223"/>
        <v>Actual</v>
      </c>
    </row>
    <row r="3538" spans="1:15" x14ac:dyDescent="0.25">
      <c r="A3538" t="s">
        <v>3990</v>
      </c>
      <c r="B3538" t="s">
        <v>17</v>
      </c>
      <c r="C3538">
        <v>4</v>
      </c>
      <c r="D3538">
        <f t="shared" si="220"/>
        <v>4</v>
      </c>
      <c r="E3538">
        <v>1</v>
      </c>
      <c r="F3538">
        <f>IF(OR(E3538="",E3538="UNKNOWN",E3538="ERROR"),_xlfn.XLOOKUP(Table2[[#This Row],[Item]],Items_List!A:A,Items_List!B:B),E3538)</f>
        <v>1</v>
      </c>
      <c r="G3538">
        <v>4</v>
      </c>
      <c r="H3538">
        <f t="shared" si="221"/>
        <v>4</v>
      </c>
      <c r="I3538" t="s">
        <v>14</v>
      </c>
      <c r="J3538" t="s">
        <v>15</v>
      </c>
      <c r="K3538" s="1">
        <v>45100</v>
      </c>
      <c r="L3538" s="1" t="str">
        <f>IF(ISNUMBER(Table2[[#This Row],[Transaction Date]]),TEXT(Table2[[#This Row],[Transaction Date]],"mmmm"),"Unknown")</f>
        <v>June</v>
      </c>
      <c r="M3538" s="1" t="str">
        <f>IF(ISNUMBER(Table2[[#This Row],[Transaction Date]]),TEXT(Table2[[#This Row],[Transaction Date]],"dddd"),"Unknown")</f>
        <v>Friday</v>
      </c>
      <c r="N3538">
        <f t="shared" si="222"/>
        <v>0</v>
      </c>
      <c r="O3538" t="str">
        <f t="shared" si="223"/>
        <v>Actual</v>
      </c>
    </row>
    <row r="3539" spans="1:15" x14ac:dyDescent="0.25">
      <c r="A3539" t="s">
        <v>3991</v>
      </c>
      <c r="B3539" t="s">
        <v>17</v>
      </c>
      <c r="C3539">
        <v>4</v>
      </c>
      <c r="D3539">
        <f t="shared" si="220"/>
        <v>4</v>
      </c>
      <c r="E3539">
        <v>1</v>
      </c>
      <c r="F3539">
        <f>IF(OR(E3539="",E3539="UNKNOWN",E3539="ERROR"),_xlfn.XLOOKUP(Table2[[#This Row],[Item]],Items_List!A:A,Items_List!B:B),E3539)</f>
        <v>1</v>
      </c>
      <c r="G3539">
        <v>4</v>
      </c>
      <c r="H3539">
        <f t="shared" si="221"/>
        <v>4</v>
      </c>
      <c r="I3539" t="s">
        <v>14</v>
      </c>
      <c r="J3539" t="s">
        <v>10059</v>
      </c>
      <c r="K3539" s="1">
        <v>45074</v>
      </c>
      <c r="L3539" s="1" t="str">
        <f>IF(ISNUMBER(Table2[[#This Row],[Transaction Date]]),TEXT(Table2[[#This Row],[Transaction Date]],"mmmm"),"Unknown")</f>
        <v>May</v>
      </c>
      <c r="M3539" s="1" t="str">
        <f>IF(ISNUMBER(Table2[[#This Row],[Transaction Date]]),TEXT(Table2[[#This Row],[Transaction Date]],"dddd"),"Unknown")</f>
        <v>Sunday</v>
      </c>
      <c r="N3539">
        <f t="shared" si="222"/>
        <v>0</v>
      </c>
      <c r="O3539" t="str">
        <f t="shared" si="223"/>
        <v>Actual</v>
      </c>
    </row>
    <row r="3540" spans="1:15" x14ac:dyDescent="0.25">
      <c r="A3540" t="s">
        <v>3992</v>
      </c>
      <c r="B3540" t="s">
        <v>39</v>
      </c>
      <c r="C3540">
        <v>4</v>
      </c>
      <c r="D3540">
        <f t="shared" si="220"/>
        <v>4</v>
      </c>
      <c r="E3540">
        <v>3</v>
      </c>
      <c r="F3540">
        <f>IF(OR(E3540="",E3540="UNKNOWN",E3540="ERROR"),_xlfn.XLOOKUP(Table2[[#This Row],[Item]],Items_List!A:A,Items_List!B:B),E3540)</f>
        <v>3</v>
      </c>
      <c r="G3540">
        <v>12</v>
      </c>
      <c r="H3540">
        <f t="shared" si="221"/>
        <v>12</v>
      </c>
      <c r="I3540" t="s">
        <v>10</v>
      </c>
      <c r="J3540" t="s">
        <v>15</v>
      </c>
      <c r="K3540" s="1">
        <v>45067</v>
      </c>
      <c r="L3540" s="1" t="str">
        <f>IF(ISNUMBER(Table2[[#This Row],[Transaction Date]]),TEXT(Table2[[#This Row],[Transaction Date]],"mmmm"),"Unknown")</f>
        <v>May</v>
      </c>
      <c r="M3540" s="1" t="str">
        <f>IF(ISNUMBER(Table2[[#This Row],[Transaction Date]]),TEXT(Table2[[#This Row],[Transaction Date]],"dddd"),"Unknown")</f>
        <v>Sunday</v>
      </c>
      <c r="N3540">
        <f t="shared" si="222"/>
        <v>0</v>
      </c>
      <c r="O3540" t="str">
        <f t="shared" si="223"/>
        <v>Actual</v>
      </c>
    </row>
    <row r="3541" spans="1:15" x14ac:dyDescent="0.25">
      <c r="A3541" t="s">
        <v>3993</v>
      </c>
      <c r="B3541" t="s">
        <v>65</v>
      </c>
      <c r="C3541">
        <v>5</v>
      </c>
      <c r="D3541">
        <f t="shared" si="220"/>
        <v>5</v>
      </c>
      <c r="E3541">
        <v>1.5</v>
      </c>
      <c r="F3541">
        <f>IF(OR(E3541="",E3541="UNKNOWN",E3541="ERROR"),_xlfn.XLOOKUP(Table2[[#This Row],[Item]],Items_List!A:A,Items_List!B:B),E3541)</f>
        <v>1.5</v>
      </c>
      <c r="G3541">
        <v>7.5</v>
      </c>
      <c r="H3541">
        <f t="shared" si="221"/>
        <v>7.5</v>
      </c>
      <c r="I3541" t="s">
        <v>23</v>
      </c>
      <c r="J3541" t="s">
        <v>11</v>
      </c>
      <c r="K3541" s="1">
        <v>45198</v>
      </c>
      <c r="L3541" s="1" t="str">
        <f>IF(ISNUMBER(Table2[[#This Row],[Transaction Date]]),TEXT(Table2[[#This Row],[Transaction Date]],"mmmm"),"Unknown")</f>
        <v>September</v>
      </c>
      <c r="M3541" s="1" t="str">
        <f>IF(ISNUMBER(Table2[[#This Row],[Transaction Date]]),TEXT(Table2[[#This Row],[Transaction Date]],"dddd"),"Unknown")</f>
        <v>Friday</v>
      </c>
      <c r="N3541">
        <f t="shared" si="222"/>
        <v>0</v>
      </c>
      <c r="O3541" t="str">
        <f t="shared" si="223"/>
        <v>Actual</v>
      </c>
    </row>
    <row r="3542" spans="1:15" x14ac:dyDescent="0.25">
      <c r="A3542" t="s">
        <v>3994</v>
      </c>
      <c r="B3542" t="s">
        <v>17</v>
      </c>
      <c r="C3542">
        <v>5</v>
      </c>
      <c r="D3542">
        <f t="shared" si="220"/>
        <v>5</v>
      </c>
      <c r="E3542">
        <v>1</v>
      </c>
      <c r="F3542">
        <f>IF(OR(E3542="",E3542="UNKNOWN",E3542="ERROR"),_xlfn.XLOOKUP(Table2[[#This Row],[Item]],Items_List!A:A,Items_List!B:B),E3542)</f>
        <v>1</v>
      </c>
      <c r="G3542">
        <v>5</v>
      </c>
      <c r="H3542">
        <f t="shared" si="221"/>
        <v>5</v>
      </c>
      <c r="I3542" t="s">
        <v>23</v>
      </c>
      <c r="J3542" t="s">
        <v>10059</v>
      </c>
      <c r="K3542" s="1">
        <v>45196</v>
      </c>
      <c r="L3542" s="1" t="str">
        <f>IF(ISNUMBER(Table2[[#This Row],[Transaction Date]]),TEXT(Table2[[#This Row],[Transaction Date]],"mmmm"),"Unknown")</f>
        <v>September</v>
      </c>
      <c r="M3542" s="1" t="str">
        <f>IF(ISNUMBER(Table2[[#This Row],[Transaction Date]]),TEXT(Table2[[#This Row],[Transaction Date]],"dddd"),"Unknown")</f>
        <v>Wednesday</v>
      </c>
      <c r="N3542">
        <f t="shared" si="222"/>
        <v>0</v>
      </c>
      <c r="O3542" t="str">
        <f t="shared" si="223"/>
        <v>Actual</v>
      </c>
    </row>
    <row r="3543" spans="1:15" x14ac:dyDescent="0.25">
      <c r="A3543" t="s">
        <v>3995</v>
      </c>
      <c r="B3543" t="s">
        <v>13</v>
      </c>
      <c r="C3543">
        <v>3</v>
      </c>
      <c r="D3543">
        <f t="shared" si="220"/>
        <v>3</v>
      </c>
      <c r="E3543">
        <v>3</v>
      </c>
      <c r="F3543">
        <f>IF(OR(E3543="",E3543="UNKNOWN",E3543="ERROR"),_xlfn.XLOOKUP(Table2[[#This Row],[Item]],Items_List!A:A,Items_List!B:B),E3543)</f>
        <v>3</v>
      </c>
      <c r="G3543">
        <v>9</v>
      </c>
      <c r="H3543">
        <f t="shared" si="221"/>
        <v>9</v>
      </c>
      <c r="I3543" t="s">
        <v>23</v>
      </c>
      <c r="J3543" t="s">
        <v>15</v>
      </c>
      <c r="K3543" s="1">
        <v>44999</v>
      </c>
      <c r="L3543" s="1" t="str">
        <f>IF(ISNUMBER(Table2[[#This Row],[Transaction Date]]),TEXT(Table2[[#This Row],[Transaction Date]],"mmmm"),"Unknown")</f>
        <v>March</v>
      </c>
      <c r="M3543" s="1" t="str">
        <f>IF(ISNUMBER(Table2[[#This Row],[Transaction Date]]),TEXT(Table2[[#This Row],[Transaction Date]],"dddd"),"Unknown")</f>
        <v>Tuesday</v>
      </c>
      <c r="N3543">
        <f t="shared" si="222"/>
        <v>0</v>
      </c>
      <c r="O3543" t="str">
        <f t="shared" si="223"/>
        <v>Actual</v>
      </c>
    </row>
    <row r="3544" spans="1:15" x14ac:dyDescent="0.25">
      <c r="A3544" t="s">
        <v>3996</v>
      </c>
      <c r="B3544" t="s">
        <v>65</v>
      </c>
      <c r="C3544">
        <v>1</v>
      </c>
      <c r="D3544">
        <f t="shared" si="220"/>
        <v>1</v>
      </c>
      <c r="E3544">
        <v>1.5</v>
      </c>
      <c r="F3544">
        <f>IF(OR(E3544="",E3544="UNKNOWN",E3544="ERROR"),_xlfn.XLOOKUP(Table2[[#This Row],[Item]],Items_List!A:A,Items_List!B:B),E3544)</f>
        <v>1.5</v>
      </c>
      <c r="G3544">
        <v>1.5</v>
      </c>
      <c r="H3544">
        <f t="shared" si="221"/>
        <v>1.5</v>
      </c>
      <c r="I3544" t="s">
        <v>10059</v>
      </c>
      <c r="J3544" t="s">
        <v>11</v>
      </c>
      <c r="K3544" s="1">
        <v>45221</v>
      </c>
      <c r="L3544" s="1" t="str">
        <f>IF(ISNUMBER(Table2[[#This Row],[Transaction Date]]),TEXT(Table2[[#This Row],[Transaction Date]],"mmmm"),"Unknown")</f>
        <v>October</v>
      </c>
      <c r="M3544" s="1" t="str">
        <f>IF(ISNUMBER(Table2[[#This Row],[Transaction Date]]),TEXT(Table2[[#This Row],[Transaction Date]],"dddd"),"Unknown")</f>
        <v>Sunday</v>
      </c>
      <c r="N3544">
        <f t="shared" si="222"/>
        <v>0</v>
      </c>
      <c r="O3544" t="str">
        <f t="shared" si="223"/>
        <v>Actual</v>
      </c>
    </row>
    <row r="3545" spans="1:15" x14ac:dyDescent="0.25">
      <c r="A3545" t="s">
        <v>3998</v>
      </c>
      <c r="B3545" t="s">
        <v>9</v>
      </c>
      <c r="C3545">
        <v>3</v>
      </c>
      <c r="D3545">
        <f t="shared" si="220"/>
        <v>3</v>
      </c>
      <c r="E3545">
        <v>2</v>
      </c>
      <c r="F3545">
        <f>IF(OR(E3545="",E3545="UNKNOWN",E3545="ERROR"),_xlfn.XLOOKUP(Table2[[#This Row],[Item]],Items_List!A:A,Items_List!B:B),E3545)</f>
        <v>2</v>
      </c>
      <c r="G3545">
        <v>6</v>
      </c>
      <c r="H3545">
        <f t="shared" si="221"/>
        <v>6</v>
      </c>
      <c r="I3545" t="s">
        <v>23</v>
      </c>
      <c r="J3545" t="s">
        <v>11</v>
      </c>
      <c r="K3545" s="1">
        <v>45271</v>
      </c>
      <c r="L3545" s="1" t="str">
        <f>IF(ISNUMBER(Table2[[#This Row],[Transaction Date]]),TEXT(Table2[[#This Row],[Transaction Date]],"mmmm"),"Unknown")</f>
        <v>December</v>
      </c>
      <c r="M3545" s="1" t="str">
        <f>IF(ISNUMBER(Table2[[#This Row],[Transaction Date]]),TEXT(Table2[[#This Row],[Transaction Date]],"dddd"),"Unknown")</f>
        <v>Monday</v>
      </c>
      <c r="N3545">
        <f t="shared" si="222"/>
        <v>0</v>
      </c>
      <c r="O3545" t="str">
        <f t="shared" si="223"/>
        <v>Actual</v>
      </c>
    </row>
    <row r="3546" spans="1:15" x14ac:dyDescent="0.25">
      <c r="A3546" t="s">
        <v>3999</v>
      </c>
      <c r="B3546" t="s">
        <v>20</v>
      </c>
      <c r="C3546">
        <v>3</v>
      </c>
      <c r="D3546">
        <f t="shared" si="220"/>
        <v>3</v>
      </c>
      <c r="E3546">
        <v>5</v>
      </c>
      <c r="F3546">
        <f>IF(OR(E3546="",E3546="UNKNOWN",E3546="ERROR"),_xlfn.XLOOKUP(Table2[[#This Row],[Item]],Items_List!A:A,Items_List!B:B),E3546)</f>
        <v>5</v>
      </c>
      <c r="G3546">
        <v>15</v>
      </c>
      <c r="H3546">
        <f t="shared" si="221"/>
        <v>15</v>
      </c>
      <c r="I3546" t="s">
        <v>23</v>
      </c>
      <c r="J3546" t="s">
        <v>10059</v>
      </c>
      <c r="K3546" s="1">
        <v>45025</v>
      </c>
      <c r="L3546" s="1" t="str">
        <f>IF(ISNUMBER(Table2[[#This Row],[Transaction Date]]),TEXT(Table2[[#This Row],[Transaction Date]],"mmmm"),"Unknown")</f>
        <v>April</v>
      </c>
      <c r="M3546" s="1" t="str">
        <f>IF(ISNUMBER(Table2[[#This Row],[Transaction Date]]),TEXT(Table2[[#This Row],[Transaction Date]],"dddd"),"Unknown")</f>
        <v>Sunday</v>
      </c>
      <c r="N3546">
        <f t="shared" si="222"/>
        <v>0</v>
      </c>
      <c r="O3546" t="str">
        <f t="shared" si="223"/>
        <v>Actual</v>
      </c>
    </row>
    <row r="3547" spans="1:15" x14ac:dyDescent="0.25">
      <c r="A3547" t="s">
        <v>4000</v>
      </c>
      <c r="B3547" t="s">
        <v>39</v>
      </c>
      <c r="C3547">
        <v>3</v>
      </c>
      <c r="D3547">
        <f t="shared" si="220"/>
        <v>3</v>
      </c>
      <c r="E3547">
        <v>3</v>
      </c>
      <c r="F3547">
        <f>IF(OR(E3547="",E3547="UNKNOWN",E3547="ERROR"),_xlfn.XLOOKUP(Table2[[#This Row],[Item]],Items_List!A:A,Items_List!B:B),E3547)</f>
        <v>3</v>
      </c>
      <c r="G3547">
        <v>9</v>
      </c>
      <c r="H3547">
        <f t="shared" si="221"/>
        <v>9</v>
      </c>
      <c r="I3547" t="s">
        <v>10059</v>
      </c>
      <c r="J3547" t="s">
        <v>15</v>
      </c>
      <c r="K3547" s="1">
        <v>45095</v>
      </c>
      <c r="L3547" s="1" t="str">
        <f>IF(ISNUMBER(Table2[[#This Row],[Transaction Date]]),TEXT(Table2[[#This Row],[Transaction Date]],"mmmm"),"Unknown")</f>
        <v>June</v>
      </c>
      <c r="M3547" s="1" t="str">
        <f>IF(ISNUMBER(Table2[[#This Row],[Transaction Date]]),TEXT(Table2[[#This Row],[Transaction Date]],"dddd"),"Unknown")</f>
        <v>Sunday</v>
      </c>
      <c r="N3547">
        <f t="shared" si="222"/>
        <v>0</v>
      </c>
      <c r="O3547" t="str">
        <f t="shared" si="223"/>
        <v>Actual</v>
      </c>
    </row>
    <row r="3548" spans="1:15" x14ac:dyDescent="0.25">
      <c r="A3548" t="s">
        <v>4001</v>
      </c>
      <c r="B3548" t="s">
        <v>28</v>
      </c>
      <c r="C3548">
        <v>4</v>
      </c>
      <c r="D3548">
        <f t="shared" si="220"/>
        <v>4</v>
      </c>
      <c r="E3548">
        <v>4</v>
      </c>
      <c r="F3548">
        <f>IF(OR(E3548="",E3548="UNKNOWN",E3548="ERROR"),_xlfn.XLOOKUP(Table2[[#This Row],[Item]],Items_List!A:A,Items_List!B:B),E3548)</f>
        <v>4</v>
      </c>
      <c r="G3548">
        <v>16</v>
      </c>
      <c r="H3548">
        <f t="shared" si="221"/>
        <v>16</v>
      </c>
      <c r="I3548" t="s">
        <v>14</v>
      </c>
      <c r="J3548" t="s">
        <v>11</v>
      </c>
      <c r="K3548" s="1">
        <v>45003</v>
      </c>
      <c r="L3548" s="1" t="str">
        <f>IF(ISNUMBER(Table2[[#This Row],[Transaction Date]]),TEXT(Table2[[#This Row],[Transaction Date]],"mmmm"),"Unknown")</f>
        <v>March</v>
      </c>
      <c r="M3548" s="1" t="str">
        <f>IF(ISNUMBER(Table2[[#This Row],[Transaction Date]]),TEXT(Table2[[#This Row],[Transaction Date]],"dddd"),"Unknown")</f>
        <v>Saturday</v>
      </c>
      <c r="N3548">
        <f t="shared" si="222"/>
        <v>0</v>
      </c>
      <c r="O3548" t="str">
        <f t="shared" si="223"/>
        <v>Actual</v>
      </c>
    </row>
    <row r="3549" spans="1:15" x14ac:dyDescent="0.25">
      <c r="A3549" t="s">
        <v>4002</v>
      </c>
      <c r="B3549" t="s">
        <v>13</v>
      </c>
      <c r="C3549">
        <v>4</v>
      </c>
      <c r="D3549">
        <f t="shared" si="220"/>
        <v>4</v>
      </c>
      <c r="E3549">
        <v>3</v>
      </c>
      <c r="F3549">
        <f>IF(OR(E3549="",E3549="UNKNOWN",E3549="ERROR"),_xlfn.XLOOKUP(Table2[[#This Row],[Item]],Items_List!A:A,Items_List!B:B),E3549)</f>
        <v>3</v>
      </c>
      <c r="G3549">
        <v>12</v>
      </c>
      <c r="H3549">
        <f t="shared" si="221"/>
        <v>12</v>
      </c>
      <c r="I3549" t="s">
        <v>10</v>
      </c>
      <c r="J3549" t="s">
        <v>11</v>
      </c>
      <c r="K3549" s="1">
        <v>45239</v>
      </c>
      <c r="L3549" s="1" t="str">
        <f>IF(ISNUMBER(Table2[[#This Row],[Transaction Date]]),TEXT(Table2[[#This Row],[Transaction Date]],"mmmm"),"Unknown")</f>
        <v>November</v>
      </c>
      <c r="M3549" s="1" t="str">
        <f>IF(ISNUMBER(Table2[[#This Row],[Transaction Date]]),TEXT(Table2[[#This Row],[Transaction Date]],"dddd"),"Unknown")</f>
        <v>Thursday</v>
      </c>
      <c r="N3549">
        <f t="shared" si="222"/>
        <v>0</v>
      </c>
      <c r="O3549" t="str">
        <f t="shared" si="223"/>
        <v>Actual</v>
      </c>
    </row>
    <row r="3550" spans="1:15" x14ac:dyDescent="0.25">
      <c r="A3550" t="s">
        <v>4003</v>
      </c>
      <c r="B3550" t="s">
        <v>20</v>
      </c>
      <c r="C3550">
        <v>3</v>
      </c>
      <c r="D3550">
        <f t="shared" si="220"/>
        <v>3</v>
      </c>
      <c r="E3550">
        <v>5</v>
      </c>
      <c r="F3550">
        <f>IF(OR(E3550="",E3550="UNKNOWN",E3550="ERROR"),_xlfn.XLOOKUP(Table2[[#This Row],[Item]],Items_List!A:A,Items_List!B:B),E3550)</f>
        <v>5</v>
      </c>
      <c r="G3550">
        <v>15</v>
      </c>
      <c r="H3550">
        <f t="shared" si="221"/>
        <v>15</v>
      </c>
      <c r="I3550" t="s">
        <v>10</v>
      </c>
      <c r="J3550" t="s">
        <v>11</v>
      </c>
      <c r="K3550" s="1">
        <v>45133</v>
      </c>
      <c r="L3550" s="1" t="str">
        <f>IF(ISNUMBER(Table2[[#This Row],[Transaction Date]]),TEXT(Table2[[#This Row],[Transaction Date]],"mmmm"),"Unknown")</f>
        <v>July</v>
      </c>
      <c r="M3550" s="1" t="str">
        <f>IF(ISNUMBER(Table2[[#This Row],[Transaction Date]]),TEXT(Table2[[#This Row],[Transaction Date]],"dddd"),"Unknown")</f>
        <v>Wednesday</v>
      </c>
      <c r="N3550">
        <f t="shared" si="222"/>
        <v>0</v>
      </c>
      <c r="O3550" t="str">
        <f t="shared" si="223"/>
        <v>Actual</v>
      </c>
    </row>
    <row r="3551" spans="1:15" x14ac:dyDescent="0.25">
      <c r="A3551" t="s">
        <v>4005</v>
      </c>
      <c r="B3551" t="s">
        <v>20</v>
      </c>
      <c r="C3551">
        <v>2</v>
      </c>
      <c r="D3551">
        <f t="shared" si="220"/>
        <v>2</v>
      </c>
      <c r="E3551">
        <v>5</v>
      </c>
      <c r="F3551">
        <f>IF(OR(E3551="",E3551="UNKNOWN",E3551="ERROR"),_xlfn.XLOOKUP(Table2[[#This Row],[Item]],Items_List!A:A,Items_List!B:B),E3551)</f>
        <v>5</v>
      </c>
      <c r="G3551">
        <v>10</v>
      </c>
      <c r="H3551">
        <f t="shared" si="221"/>
        <v>10</v>
      </c>
      <c r="I3551" t="s">
        <v>10059</v>
      </c>
      <c r="J3551" t="s">
        <v>15</v>
      </c>
      <c r="K3551" s="1">
        <v>45136</v>
      </c>
      <c r="L3551" s="1" t="str">
        <f>IF(ISNUMBER(Table2[[#This Row],[Transaction Date]]),TEXT(Table2[[#This Row],[Transaction Date]],"mmmm"),"Unknown")</f>
        <v>July</v>
      </c>
      <c r="M3551" s="1" t="str">
        <f>IF(ISNUMBER(Table2[[#This Row],[Transaction Date]]),TEXT(Table2[[#This Row],[Transaction Date]],"dddd"),"Unknown")</f>
        <v>Saturday</v>
      </c>
      <c r="N3551">
        <f t="shared" si="222"/>
        <v>0</v>
      </c>
      <c r="O3551" t="str">
        <f t="shared" si="223"/>
        <v>Actual</v>
      </c>
    </row>
    <row r="3552" spans="1:15" x14ac:dyDescent="0.25">
      <c r="A3552" t="s">
        <v>4006</v>
      </c>
      <c r="B3552" t="s">
        <v>9</v>
      </c>
      <c r="C3552">
        <v>3</v>
      </c>
      <c r="D3552">
        <f t="shared" si="220"/>
        <v>3</v>
      </c>
      <c r="E3552">
        <v>2</v>
      </c>
      <c r="F3552">
        <f>IF(OR(E3552="",E3552="UNKNOWN",E3552="ERROR"),_xlfn.XLOOKUP(Table2[[#This Row],[Item]],Items_List!A:A,Items_List!B:B),E3552)</f>
        <v>2</v>
      </c>
      <c r="G3552">
        <v>6</v>
      </c>
      <c r="H3552">
        <f t="shared" si="221"/>
        <v>6</v>
      </c>
      <c r="I3552" t="s">
        <v>10059</v>
      </c>
      <c r="J3552" t="s">
        <v>11</v>
      </c>
      <c r="K3552" s="1">
        <v>44966</v>
      </c>
      <c r="L3552" s="1" t="str">
        <f>IF(ISNUMBER(Table2[[#This Row],[Transaction Date]]),TEXT(Table2[[#This Row],[Transaction Date]],"mmmm"),"Unknown")</f>
        <v>February</v>
      </c>
      <c r="M3552" s="1" t="str">
        <f>IF(ISNUMBER(Table2[[#This Row],[Transaction Date]]),TEXT(Table2[[#This Row],[Transaction Date]],"dddd"),"Unknown")</f>
        <v>Thursday</v>
      </c>
      <c r="N3552">
        <f t="shared" si="222"/>
        <v>0</v>
      </c>
      <c r="O3552" t="str">
        <f t="shared" si="223"/>
        <v>Actual</v>
      </c>
    </row>
    <row r="3553" spans="1:15" x14ac:dyDescent="0.25">
      <c r="A3553" t="s">
        <v>4007</v>
      </c>
      <c r="B3553" t="s">
        <v>28</v>
      </c>
      <c r="C3553">
        <v>1</v>
      </c>
      <c r="D3553">
        <f t="shared" si="220"/>
        <v>1</v>
      </c>
      <c r="E3553" s="3">
        <f>_xlfn.XLOOKUP(Table2[[#This Row],[Item]],Items_List!$A$2:$A$9,Items_List!$B$2:$B$9)</f>
        <v>4</v>
      </c>
      <c r="F3553">
        <f>IF(OR(E3553="",E3553="UNKNOWN",E3553="ERROR"),_xlfn.XLOOKUP(Table2[[#This Row],[Item]],Items_List!A:A,Items_List!B:B),E3553)</f>
        <v>4</v>
      </c>
      <c r="G3553">
        <v>4</v>
      </c>
      <c r="H3553">
        <f t="shared" si="221"/>
        <v>4</v>
      </c>
      <c r="I3553" t="s">
        <v>23</v>
      </c>
      <c r="J3553" t="s">
        <v>11</v>
      </c>
      <c r="K3553" s="1">
        <v>45273</v>
      </c>
      <c r="L3553" s="1" t="str">
        <f>IF(ISNUMBER(Table2[[#This Row],[Transaction Date]]),TEXT(Table2[[#This Row],[Transaction Date]],"mmmm"),"Unknown")</f>
        <v>December</v>
      </c>
      <c r="M3553" s="1" t="str">
        <f>IF(ISNUMBER(Table2[[#This Row],[Transaction Date]]),TEXT(Table2[[#This Row],[Transaction Date]],"dddd"),"Unknown")</f>
        <v>Wednesday</v>
      </c>
      <c r="N3553">
        <f t="shared" si="222"/>
        <v>0</v>
      </c>
      <c r="O3553" t="str">
        <f t="shared" si="223"/>
        <v>Actual</v>
      </c>
    </row>
    <row r="3554" spans="1:15" x14ac:dyDescent="0.25">
      <c r="A3554" t="s">
        <v>4008</v>
      </c>
      <c r="B3554" t="s">
        <v>28</v>
      </c>
      <c r="C3554">
        <v>2</v>
      </c>
      <c r="D3554">
        <f t="shared" si="220"/>
        <v>2</v>
      </c>
      <c r="E3554">
        <v>4</v>
      </c>
      <c r="F3554">
        <f>IF(OR(E3554="",E3554="UNKNOWN",E3554="ERROR"),_xlfn.XLOOKUP(Table2[[#This Row],[Item]],Items_List!A:A,Items_List!B:B),E3554)</f>
        <v>4</v>
      </c>
      <c r="G3554">
        <v>8</v>
      </c>
      <c r="H3554">
        <f t="shared" si="221"/>
        <v>8</v>
      </c>
      <c r="I3554" t="s">
        <v>10</v>
      </c>
      <c r="J3554" t="s">
        <v>10059</v>
      </c>
      <c r="K3554" s="1">
        <v>45050</v>
      </c>
      <c r="L3554" s="1" t="str">
        <f>IF(ISNUMBER(Table2[[#This Row],[Transaction Date]]),TEXT(Table2[[#This Row],[Transaction Date]],"mmmm"),"Unknown")</f>
        <v>May</v>
      </c>
      <c r="M3554" s="1" t="str">
        <f>IF(ISNUMBER(Table2[[#This Row],[Transaction Date]]),TEXT(Table2[[#This Row],[Transaction Date]],"dddd"),"Unknown")</f>
        <v>Thursday</v>
      </c>
      <c r="N3554">
        <f t="shared" si="222"/>
        <v>0</v>
      </c>
      <c r="O3554" t="str">
        <f t="shared" si="223"/>
        <v>Actual</v>
      </c>
    </row>
    <row r="3555" spans="1:15" x14ac:dyDescent="0.25">
      <c r="A3555" t="s">
        <v>4009</v>
      </c>
      <c r="B3555" t="s">
        <v>13</v>
      </c>
      <c r="C3555">
        <v>5</v>
      </c>
      <c r="D3555">
        <f t="shared" si="220"/>
        <v>5</v>
      </c>
      <c r="E3555">
        <v>3</v>
      </c>
      <c r="F3555">
        <f>IF(OR(E3555="",E3555="UNKNOWN",E3555="ERROR"),_xlfn.XLOOKUP(Table2[[#This Row],[Item]],Items_List!A:A,Items_List!B:B),E3555)</f>
        <v>3</v>
      </c>
      <c r="G3555">
        <v>15</v>
      </c>
      <c r="H3555">
        <f t="shared" si="221"/>
        <v>15</v>
      </c>
      <c r="I3555" t="s">
        <v>23</v>
      </c>
      <c r="J3555" t="s">
        <v>15</v>
      </c>
      <c r="K3555" s="1">
        <v>45223</v>
      </c>
      <c r="L3555" s="1" t="str">
        <f>IF(ISNUMBER(Table2[[#This Row],[Transaction Date]]),TEXT(Table2[[#This Row],[Transaction Date]],"mmmm"),"Unknown")</f>
        <v>October</v>
      </c>
      <c r="M3555" s="1" t="str">
        <f>IF(ISNUMBER(Table2[[#This Row],[Transaction Date]]),TEXT(Table2[[#This Row],[Transaction Date]],"dddd"),"Unknown")</f>
        <v>Tuesday</v>
      </c>
      <c r="N3555">
        <f t="shared" si="222"/>
        <v>0</v>
      </c>
      <c r="O3555" t="str">
        <f t="shared" si="223"/>
        <v>Actual</v>
      </c>
    </row>
    <row r="3556" spans="1:15" x14ac:dyDescent="0.25">
      <c r="A3556" t="s">
        <v>4010</v>
      </c>
      <c r="B3556" t="s">
        <v>28</v>
      </c>
      <c r="C3556">
        <v>1</v>
      </c>
      <c r="D3556">
        <f t="shared" si="220"/>
        <v>1</v>
      </c>
      <c r="E3556">
        <v>4</v>
      </c>
      <c r="F3556">
        <f>IF(OR(E3556="",E3556="UNKNOWN",E3556="ERROR"),_xlfn.XLOOKUP(Table2[[#This Row],[Item]],Items_List!A:A,Items_List!B:B),E3556)</f>
        <v>4</v>
      </c>
      <c r="G3556">
        <v>4</v>
      </c>
      <c r="H3556">
        <f t="shared" si="221"/>
        <v>4</v>
      </c>
      <c r="I3556" t="s">
        <v>10</v>
      </c>
      <c r="J3556" t="s">
        <v>11</v>
      </c>
      <c r="K3556" s="1">
        <v>45022</v>
      </c>
      <c r="L3556" s="1" t="str">
        <f>IF(ISNUMBER(Table2[[#This Row],[Transaction Date]]),TEXT(Table2[[#This Row],[Transaction Date]],"mmmm"),"Unknown")</f>
        <v>April</v>
      </c>
      <c r="M3556" s="1" t="str">
        <f>IF(ISNUMBER(Table2[[#This Row],[Transaction Date]]),TEXT(Table2[[#This Row],[Transaction Date]],"dddd"),"Unknown")</f>
        <v>Thursday</v>
      </c>
      <c r="N3556">
        <f t="shared" si="222"/>
        <v>0</v>
      </c>
      <c r="O3556" t="str">
        <f t="shared" si="223"/>
        <v>Actual</v>
      </c>
    </row>
    <row r="3557" spans="1:15" x14ac:dyDescent="0.25">
      <c r="A3557" t="s">
        <v>4012</v>
      </c>
      <c r="B3557" t="s">
        <v>9</v>
      </c>
      <c r="C3557">
        <v>4</v>
      </c>
      <c r="D3557">
        <f t="shared" si="220"/>
        <v>4</v>
      </c>
      <c r="E3557">
        <v>2</v>
      </c>
      <c r="F3557">
        <f>IF(OR(E3557="",E3557="UNKNOWN",E3557="ERROR"),_xlfn.XLOOKUP(Table2[[#This Row],[Item]],Items_List!A:A,Items_List!B:B),E3557)</f>
        <v>2</v>
      </c>
      <c r="G3557">
        <v>8</v>
      </c>
      <c r="H3557">
        <f t="shared" si="221"/>
        <v>8</v>
      </c>
      <c r="I3557" t="s">
        <v>14</v>
      </c>
      <c r="J3557" t="s">
        <v>11</v>
      </c>
      <c r="K3557" s="1">
        <v>45093</v>
      </c>
      <c r="L3557" s="1" t="str">
        <f>IF(ISNUMBER(Table2[[#This Row],[Transaction Date]]),TEXT(Table2[[#This Row],[Transaction Date]],"mmmm"),"Unknown")</f>
        <v>June</v>
      </c>
      <c r="M3557" s="1" t="str">
        <f>IF(ISNUMBER(Table2[[#This Row],[Transaction Date]]),TEXT(Table2[[#This Row],[Transaction Date]],"dddd"),"Unknown")</f>
        <v>Friday</v>
      </c>
      <c r="N3557">
        <f t="shared" si="222"/>
        <v>0</v>
      </c>
      <c r="O3557" t="str">
        <f t="shared" si="223"/>
        <v>Actual</v>
      </c>
    </row>
    <row r="3558" spans="1:15" x14ac:dyDescent="0.25">
      <c r="A3558" t="s">
        <v>4013</v>
      </c>
      <c r="B3558" t="s">
        <v>39</v>
      </c>
      <c r="C3558">
        <v>2</v>
      </c>
      <c r="D3558">
        <f t="shared" si="220"/>
        <v>2</v>
      </c>
      <c r="E3558">
        <v>3</v>
      </c>
      <c r="F3558">
        <f>IF(OR(E3558="",E3558="UNKNOWN",E3558="ERROR"),_xlfn.XLOOKUP(Table2[[#This Row],[Item]],Items_List!A:A,Items_List!B:B),E3558)</f>
        <v>3</v>
      </c>
      <c r="G3558">
        <v>6</v>
      </c>
      <c r="H3558">
        <f t="shared" si="221"/>
        <v>6</v>
      </c>
      <c r="I3558" t="s">
        <v>10059</v>
      </c>
      <c r="J3558" t="s">
        <v>15</v>
      </c>
      <c r="K3558" s="1">
        <v>45284</v>
      </c>
      <c r="L3558" s="1" t="str">
        <f>IF(ISNUMBER(Table2[[#This Row],[Transaction Date]]),TEXT(Table2[[#This Row],[Transaction Date]],"mmmm"),"Unknown")</f>
        <v>December</v>
      </c>
      <c r="M3558" s="1" t="str">
        <f>IF(ISNUMBER(Table2[[#This Row],[Transaction Date]]),TEXT(Table2[[#This Row],[Transaction Date]],"dddd"),"Unknown")</f>
        <v>Sunday</v>
      </c>
      <c r="N3558">
        <f t="shared" si="222"/>
        <v>0</v>
      </c>
      <c r="O3558" t="str">
        <f t="shared" si="223"/>
        <v>Actual</v>
      </c>
    </row>
    <row r="3559" spans="1:15" x14ac:dyDescent="0.25">
      <c r="A3559" t="s">
        <v>4015</v>
      </c>
      <c r="B3559" t="s">
        <v>39</v>
      </c>
      <c r="C3559">
        <v>5</v>
      </c>
      <c r="D3559">
        <f t="shared" si="220"/>
        <v>5</v>
      </c>
      <c r="E3559">
        <v>3</v>
      </c>
      <c r="F3559">
        <f>IF(OR(E3559="",E3559="UNKNOWN",E3559="ERROR"),_xlfn.XLOOKUP(Table2[[#This Row],[Item]],Items_List!A:A,Items_List!B:B),E3559)</f>
        <v>3</v>
      </c>
      <c r="G3559">
        <v>15</v>
      </c>
      <c r="H3559">
        <f t="shared" si="221"/>
        <v>15</v>
      </c>
      <c r="I3559" t="s">
        <v>10059</v>
      </c>
      <c r="J3559" t="s">
        <v>11</v>
      </c>
      <c r="K3559" s="1">
        <v>45018</v>
      </c>
      <c r="L3559" s="1" t="str">
        <f>IF(ISNUMBER(Table2[[#This Row],[Transaction Date]]),TEXT(Table2[[#This Row],[Transaction Date]],"mmmm"),"Unknown")</f>
        <v>April</v>
      </c>
      <c r="M3559" s="1" t="str">
        <f>IF(ISNUMBER(Table2[[#This Row],[Transaction Date]]),TEXT(Table2[[#This Row],[Transaction Date]],"dddd"),"Unknown")</f>
        <v>Sunday</v>
      </c>
      <c r="N3559">
        <f t="shared" si="222"/>
        <v>0</v>
      </c>
      <c r="O3559" t="str">
        <f t="shared" si="223"/>
        <v>Actual</v>
      </c>
    </row>
    <row r="3560" spans="1:15" x14ac:dyDescent="0.25">
      <c r="A3560" t="s">
        <v>4016</v>
      </c>
      <c r="B3560" t="s">
        <v>9</v>
      </c>
      <c r="C3560">
        <v>5</v>
      </c>
      <c r="D3560">
        <f t="shared" si="220"/>
        <v>5</v>
      </c>
      <c r="E3560">
        <v>2</v>
      </c>
      <c r="F3560">
        <f>IF(OR(E3560="",E3560="UNKNOWN",E3560="ERROR"),_xlfn.XLOOKUP(Table2[[#This Row],[Item]],Items_List!A:A,Items_List!B:B),E3560)</f>
        <v>2</v>
      </c>
      <c r="G3560">
        <v>10</v>
      </c>
      <c r="H3560">
        <f t="shared" si="221"/>
        <v>10</v>
      </c>
      <c r="I3560" t="s">
        <v>10059</v>
      </c>
      <c r="J3560" t="s">
        <v>15</v>
      </c>
      <c r="K3560" s="1">
        <v>45206</v>
      </c>
      <c r="L3560" s="1" t="str">
        <f>IF(ISNUMBER(Table2[[#This Row],[Transaction Date]]),TEXT(Table2[[#This Row],[Transaction Date]],"mmmm"),"Unknown")</f>
        <v>October</v>
      </c>
      <c r="M3560" s="1" t="str">
        <f>IF(ISNUMBER(Table2[[#This Row],[Transaction Date]]),TEXT(Table2[[#This Row],[Transaction Date]],"dddd"),"Unknown")</f>
        <v>Saturday</v>
      </c>
      <c r="N3560">
        <f t="shared" si="222"/>
        <v>0</v>
      </c>
      <c r="O3560" t="str">
        <f t="shared" si="223"/>
        <v>Actual</v>
      </c>
    </row>
    <row r="3561" spans="1:15" x14ac:dyDescent="0.25">
      <c r="A3561" t="s">
        <v>4017</v>
      </c>
      <c r="B3561" t="s">
        <v>39</v>
      </c>
      <c r="C3561">
        <v>5</v>
      </c>
      <c r="D3561">
        <f t="shared" si="220"/>
        <v>5</v>
      </c>
      <c r="E3561">
        <v>3</v>
      </c>
      <c r="F3561">
        <f>IF(OR(E3561="",E3561="UNKNOWN",E3561="ERROR"),_xlfn.XLOOKUP(Table2[[#This Row],[Item]],Items_List!A:A,Items_List!B:B),E3561)</f>
        <v>3</v>
      </c>
      <c r="G3561">
        <v>15</v>
      </c>
      <c r="H3561">
        <f t="shared" si="221"/>
        <v>15</v>
      </c>
      <c r="I3561" t="s">
        <v>14</v>
      </c>
      <c r="J3561" t="s">
        <v>10059</v>
      </c>
      <c r="K3561" s="1">
        <v>45272</v>
      </c>
      <c r="L3561" s="1" t="str">
        <f>IF(ISNUMBER(Table2[[#This Row],[Transaction Date]]),TEXT(Table2[[#This Row],[Transaction Date]],"mmmm"),"Unknown")</f>
        <v>December</v>
      </c>
      <c r="M3561" s="1" t="str">
        <f>IF(ISNUMBER(Table2[[#This Row],[Transaction Date]]),TEXT(Table2[[#This Row],[Transaction Date]],"dddd"),"Unknown")</f>
        <v>Tuesday</v>
      </c>
      <c r="N3561">
        <f t="shared" si="222"/>
        <v>0</v>
      </c>
      <c r="O3561" t="str">
        <f t="shared" si="223"/>
        <v>Actual</v>
      </c>
    </row>
    <row r="3562" spans="1:15" x14ac:dyDescent="0.25">
      <c r="A3562" t="s">
        <v>4018</v>
      </c>
      <c r="B3562" t="s">
        <v>65</v>
      </c>
      <c r="C3562">
        <v>5</v>
      </c>
      <c r="D3562">
        <f t="shared" si="220"/>
        <v>5</v>
      </c>
      <c r="E3562">
        <v>1.5</v>
      </c>
      <c r="F3562">
        <f>IF(OR(E3562="",E3562="UNKNOWN",E3562="ERROR"),_xlfn.XLOOKUP(Table2[[#This Row],[Item]],Items_List!A:A,Items_List!B:B),E3562)</f>
        <v>1.5</v>
      </c>
      <c r="G3562">
        <v>7.5</v>
      </c>
      <c r="H3562">
        <f t="shared" si="221"/>
        <v>7.5</v>
      </c>
      <c r="I3562" t="s">
        <v>10</v>
      </c>
      <c r="J3562" t="s">
        <v>15</v>
      </c>
      <c r="K3562" s="1">
        <v>45227</v>
      </c>
      <c r="L3562" s="1" t="str">
        <f>IF(ISNUMBER(Table2[[#This Row],[Transaction Date]]),TEXT(Table2[[#This Row],[Transaction Date]],"mmmm"),"Unknown")</f>
        <v>October</v>
      </c>
      <c r="M3562" s="1" t="str">
        <f>IF(ISNUMBER(Table2[[#This Row],[Transaction Date]]),TEXT(Table2[[#This Row],[Transaction Date]],"dddd"),"Unknown")</f>
        <v>Saturday</v>
      </c>
      <c r="N3562">
        <f t="shared" si="222"/>
        <v>0</v>
      </c>
      <c r="O3562" t="str">
        <f t="shared" si="223"/>
        <v>Actual</v>
      </c>
    </row>
    <row r="3563" spans="1:15" x14ac:dyDescent="0.25">
      <c r="A3563" t="s">
        <v>4019</v>
      </c>
      <c r="B3563" t="s">
        <v>28</v>
      </c>
      <c r="C3563">
        <v>4</v>
      </c>
      <c r="D3563">
        <f t="shared" si="220"/>
        <v>4</v>
      </c>
      <c r="E3563">
        <v>4</v>
      </c>
      <c r="F3563">
        <f>IF(OR(E3563="",E3563="UNKNOWN",E3563="ERROR"),_xlfn.XLOOKUP(Table2[[#This Row],[Item]],Items_List!A:A,Items_List!B:B),E3563)</f>
        <v>4</v>
      </c>
      <c r="G3563" t="s">
        <v>21</v>
      </c>
      <c r="H3563">
        <f t="shared" si="221"/>
        <v>16</v>
      </c>
      <c r="I3563" t="s">
        <v>10059</v>
      </c>
      <c r="J3563" t="s">
        <v>10059</v>
      </c>
      <c r="K3563" s="1">
        <v>45138</v>
      </c>
      <c r="L3563" s="1" t="str">
        <f>IF(ISNUMBER(Table2[[#This Row],[Transaction Date]]),TEXT(Table2[[#This Row],[Transaction Date]],"mmmm"),"Unknown")</f>
        <v>July</v>
      </c>
      <c r="M3563" s="1" t="str">
        <f>IF(ISNUMBER(Table2[[#This Row],[Transaction Date]]),TEXT(Table2[[#This Row],[Transaction Date]],"dddd"),"Unknown")</f>
        <v>Monday</v>
      </c>
      <c r="N3563">
        <f t="shared" si="222"/>
        <v>1</v>
      </c>
      <c r="O3563" t="str">
        <f t="shared" si="223"/>
        <v>Actual</v>
      </c>
    </row>
    <row r="3564" spans="1:15" x14ac:dyDescent="0.25">
      <c r="A3564" t="s">
        <v>4020</v>
      </c>
      <c r="B3564" t="s">
        <v>39</v>
      </c>
      <c r="C3564">
        <v>4</v>
      </c>
      <c r="D3564">
        <f t="shared" si="220"/>
        <v>4</v>
      </c>
      <c r="E3564">
        <v>3</v>
      </c>
      <c r="F3564">
        <f>IF(OR(E3564="",E3564="UNKNOWN",E3564="ERROR"),_xlfn.XLOOKUP(Table2[[#This Row],[Item]],Items_List!A:A,Items_List!B:B),E3564)</f>
        <v>3</v>
      </c>
      <c r="G3564" t="s">
        <v>18</v>
      </c>
      <c r="H3564">
        <f t="shared" si="221"/>
        <v>12</v>
      </c>
      <c r="I3564" t="s">
        <v>10</v>
      </c>
      <c r="J3564" t="s">
        <v>10059</v>
      </c>
      <c r="K3564" s="1">
        <v>45223</v>
      </c>
      <c r="L3564" s="1" t="str">
        <f>IF(ISNUMBER(Table2[[#This Row],[Transaction Date]]),TEXT(Table2[[#This Row],[Transaction Date]],"mmmm"),"Unknown")</f>
        <v>October</v>
      </c>
      <c r="M3564" s="1" t="str">
        <f>IF(ISNUMBER(Table2[[#This Row],[Transaction Date]]),TEXT(Table2[[#This Row],[Transaction Date]],"dddd"),"Unknown")</f>
        <v>Tuesday</v>
      </c>
      <c r="N3564">
        <f t="shared" si="222"/>
        <v>1</v>
      </c>
      <c r="O3564" t="str">
        <f t="shared" si="223"/>
        <v>Actual</v>
      </c>
    </row>
    <row r="3565" spans="1:15" x14ac:dyDescent="0.25">
      <c r="A3565" t="s">
        <v>4021</v>
      </c>
      <c r="B3565" t="s">
        <v>17</v>
      </c>
      <c r="C3565">
        <v>1</v>
      </c>
      <c r="D3565">
        <f t="shared" si="220"/>
        <v>1</v>
      </c>
      <c r="E3565">
        <v>1</v>
      </c>
      <c r="F3565">
        <f>IF(OR(E3565="",E3565="UNKNOWN",E3565="ERROR"),_xlfn.XLOOKUP(Table2[[#This Row],[Item]],Items_List!A:A,Items_List!B:B),E3565)</f>
        <v>1</v>
      </c>
      <c r="G3565">
        <v>1</v>
      </c>
      <c r="H3565">
        <f t="shared" si="221"/>
        <v>1</v>
      </c>
      <c r="I3565" t="s">
        <v>10</v>
      </c>
      <c r="J3565" t="s">
        <v>15</v>
      </c>
      <c r="K3565" s="1">
        <v>44964</v>
      </c>
      <c r="L3565" s="1" t="str">
        <f>IF(ISNUMBER(Table2[[#This Row],[Transaction Date]]),TEXT(Table2[[#This Row],[Transaction Date]],"mmmm"),"Unknown")</f>
        <v>February</v>
      </c>
      <c r="M3565" s="1" t="str">
        <f>IF(ISNUMBER(Table2[[#This Row],[Transaction Date]]),TEXT(Table2[[#This Row],[Transaction Date]],"dddd"),"Unknown")</f>
        <v>Tuesday</v>
      </c>
      <c r="N3565">
        <f t="shared" si="222"/>
        <v>0</v>
      </c>
      <c r="O3565" t="str">
        <f t="shared" si="223"/>
        <v>Actual</v>
      </c>
    </row>
    <row r="3566" spans="1:15" x14ac:dyDescent="0.25">
      <c r="A3566" t="s">
        <v>4022</v>
      </c>
      <c r="B3566" t="s">
        <v>17</v>
      </c>
      <c r="C3566">
        <v>5</v>
      </c>
      <c r="D3566">
        <f t="shared" si="220"/>
        <v>5</v>
      </c>
      <c r="E3566">
        <v>1</v>
      </c>
      <c r="F3566">
        <f>IF(OR(E3566="",E3566="UNKNOWN",E3566="ERROR"),_xlfn.XLOOKUP(Table2[[#This Row],[Item]],Items_List!A:A,Items_List!B:B),E3566)</f>
        <v>1</v>
      </c>
      <c r="G3566">
        <v>5</v>
      </c>
      <c r="H3566">
        <f t="shared" si="221"/>
        <v>5</v>
      </c>
      <c r="I3566" t="s">
        <v>14</v>
      </c>
      <c r="J3566" t="s">
        <v>15</v>
      </c>
      <c r="K3566" s="1">
        <v>44976</v>
      </c>
      <c r="L3566" s="1" t="str">
        <f>IF(ISNUMBER(Table2[[#This Row],[Transaction Date]]),TEXT(Table2[[#This Row],[Transaction Date]],"mmmm"),"Unknown")</f>
        <v>February</v>
      </c>
      <c r="M3566" s="1" t="str">
        <f>IF(ISNUMBER(Table2[[#This Row],[Transaction Date]]),TEXT(Table2[[#This Row],[Transaction Date]],"dddd"),"Unknown")</f>
        <v>Sunday</v>
      </c>
      <c r="N3566">
        <f t="shared" si="222"/>
        <v>0</v>
      </c>
      <c r="O3566" t="str">
        <f t="shared" si="223"/>
        <v>Actual</v>
      </c>
    </row>
    <row r="3567" spans="1:15" x14ac:dyDescent="0.25">
      <c r="A3567" t="s">
        <v>4023</v>
      </c>
      <c r="B3567" t="s">
        <v>17</v>
      </c>
      <c r="C3567">
        <v>1</v>
      </c>
      <c r="D3567">
        <f t="shared" si="220"/>
        <v>1</v>
      </c>
      <c r="E3567">
        <v>1</v>
      </c>
      <c r="F3567">
        <f>IF(OR(E3567="",E3567="UNKNOWN",E3567="ERROR"),_xlfn.XLOOKUP(Table2[[#This Row],[Item]],Items_List!A:A,Items_List!B:B),E3567)</f>
        <v>1</v>
      </c>
      <c r="G3567">
        <v>1</v>
      </c>
      <c r="H3567">
        <f t="shared" si="221"/>
        <v>1</v>
      </c>
      <c r="I3567" t="s">
        <v>10</v>
      </c>
      <c r="J3567" t="s">
        <v>15</v>
      </c>
      <c r="K3567" s="1">
        <v>44998</v>
      </c>
      <c r="L3567" s="1" t="str">
        <f>IF(ISNUMBER(Table2[[#This Row],[Transaction Date]]),TEXT(Table2[[#This Row],[Transaction Date]],"mmmm"),"Unknown")</f>
        <v>March</v>
      </c>
      <c r="M3567" s="1" t="str">
        <f>IF(ISNUMBER(Table2[[#This Row],[Transaction Date]]),TEXT(Table2[[#This Row],[Transaction Date]],"dddd"),"Unknown")</f>
        <v>Monday</v>
      </c>
      <c r="N3567">
        <f t="shared" si="222"/>
        <v>0</v>
      </c>
      <c r="O3567" t="str">
        <f t="shared" si="223"/>
        <v>Actual</v>
      </c>
    </row>
    <row r="3568" spans="1:15" x14ac:dyDescent="0.25">
      <c r="A3568" t="s">
        <v>4024</v>
      </c>
      <c r="B3568" t="s">
        <v>13</v>
      </c>
      <c r="C3568">
        <v>4</v>
      </c>
      <c r="D3568">
        <f t="shared" si="220"/>
        <v>4</v>
      </c>
      <c r="E3568">
        <v>3</v>
      </c>
      <c r="F3568">
        <f>IF(OR(E3568="",E3568="UNKNOWN",E3568="ERROR"),_xlfn.XLOOKUP(Table2[[#This Row],[Item]],Items_List!A:A,Items_List!B:B),E3568)</f>
        <v>3</v>
      </c>
      <c r="G3568">
        <v>12</v>
      </c>
      <c r="H3568">
        <f t="shared" si="221"/>
        <v>12</v>
      </c>
      <c r="I3568" t="s">
        <v>23</v>
      </c>
      <c r="J3568" t="s">
        <v>10059</v>
      </c>
      <c r="K3568" s="1">
        <v>45172</v>
      </c>
      <c r="L3568" s="1" t="str">
        <f>IF(ISNUMBER(Table2[[#This Row],[Transaction Date]]),TEXT(Table2[[#This Row],[Transaction Date]],"mmmm"),"Unknown")</f>
        <v>September</v>
      </c>
      <c r="M3568" s="1" t="str">
        <f>IF(ISNUMBER(Table2[[#This Row],[Transaction Date]]),TEXT(Table2[[#This Row],[Transaction Date]],"dddd"),"Unknown")</f>
        <v>Sunday</v>
      </c>
      <c r="N3568">
        <f t="shared" si="222"/>
        <v>0</v>
      </c>
      <c r="O3568" t="str">
        <f t="shared" si="223"/>
        <v>Actual</v>
      </c>
    </row>
    <row r="3569" spans="1:15" x14ac:dyDescent="0.25">
      <c r="A3569" t="s">
        <v>4025</v>
      </c>
      <c r="B3569" t="s">
        <v>13</v>
      </c>
      <c r="C3569">
        <v>4</v>
      </c>
      <c r="D3569">
        <f t="shared" si="220"/>
        <v>4</v>
      </c>
      <c r="E3569">
        <v>3</v>
      </c>
      <c r="F3569">
        <f>IF(OR(E3569="",E3569="UNKNOWN",E3569="ERROR"),_xlfn.XLOOKUP(Table2[[#This Row],[Item]],Items_List!A:A,Items_List!B:B),E3569)</f>
        <v>3</v>
      </c>
      <c r="G3569">
        <v>12</v>
      </c>
      <c r="H3569">
        <f t="shared" si="221"/>
        <v>12</v>
      </c>
      <c r="I3569" t="s">
        <v>10</v>
      </c>
      <c r="J3569" t="s">
        <v>15</v>
      </c>
      <c r="K3569" s="1">
        <v>45103</v>
      </c>
      <c r="L3569" s="1" t="str">
        <f>IF(ISNUMBER(Table2[[#This Row],[Transaction Date]]),TEXT(Table2[[#This Row],[Transaction Date]],"mmmm"),"Unknown")</f>
        <v>June</v>
      </c>
      <c r="M3569" s="1" t="str">
        <f>IF(ISNUMBER(Table2[[#This Row],[Transaction Date]]),TEXT(Table2[[#This Row],[Transaction Date]],"dddd"),"Unknown")</f>
        <v>Monday</v>
      </c>
      <c r="N3569">
        <f t="shared" si="222"/>
        <v>0</v>
      </c>
      <c r="O3569" t="str">
        <f t="shared" si="223"/>
        <v>Actual</v>
      </c>
    </row>
    <row r="3570" spans="1:15" x14ac:dyDescent="0.25">
      <c r="A3570" t="s">
        <v>4027</v>
      </c>
      <c r="B3570" t="s">
        <v>65</v>
      </c>
      <c r="C3570">
        <v>1</v>
      </c>
      <c r="D3570">
        <f t="shared" si="220"/>
        <v>1</v>
      </c>
      <c r="E3570">
        <v>1.5</v>
      </c>
      <c r="F3570">
        <f>IF(OR(E3570="",E3570="UNKNOWN",E3570="ERROR"),_xlfn.XLOOKUP(Table2[[#This Row],[Item]],Items_List!A:A,Items_List!B:B),E3570)</f>
        <v>1.5</v>
      </c>
      <c r="G3570">
        <v>1.5</v>
      </c>
      <c r="H3570">
        <f t="shared" si="221"/>
        <v>1.5</v>
      </c>
      <c r="I3570" t="s">
        <v>10</v>
      </c>
      <c r="J3570" t="s">
        <v>10059</v>
      </c>
      <c r="K3570" s="1">
        <v>45139</v>
      </c>
      <c r="L3570" s="1" t="str">
        <f>IF(ISNUMBER(Table2[[#This Row],[Transaction Date]]),TEXT(Table2[[#This Row],[Transaction Date]],"mmmm"),"Unknown")</f>
        <v>August</v>
      </c>
      <c r="M3570" s="1" t="str">
        <f>IF(ISNUMBER(Table2[[#This Row],[Transaction Date]]),TEXT(Table2[[#This Row],[Transaction Date]],"dddd"),"Unknown")</f>
        <v>Tuesday</v>
      </c>
      <c r="N3570">
        <f t="shared" si="222"/>
        <v>0</v>
      </c>
      <c r="O3570" t="str">
        <f t="shared" si="223"/>
        <v>Actual</v>
      </c>
    </row>
    <row r="3571" spans="1:15" x14ac:dyDescent="0.25">
      <c r="A3571" t="s">
        <v>4028</v>
      </c>
      <c r="B3571" t="s">
        <v>39</v>
      </c>
      <c r="C3571">
        <v>3</v>
      </c>
      <c r="D3571">
        <f t="shared" si="220"/>
        <v>3</v>
      </c>
      <c r="E3571">
        <v>3</v>
      </c>
      <c r="F3571">
        <f>IF(OR(E3571="",E3571="UNKNOWN",E3571="ERROR"),_xlfn.XLOOKUP(Table2[[#This Row],[Item]],Items_List!A:A,Items_List!B:B),E3571)</f>
        <v>3</v>
      </c>
      <c r="G3571">
        <v>9</v>
      </c>
      <c r="H3571">
        <f t="shared" si="221"/>
        <v>9</v>
      </c>
      <c r="I3571" t="s">
        <v>23</v>
      </c>
      <c r="J3571" t="s">
        <v>15</v>
      </c>
      <c r="K3571" s="1">
        <v>45140</v>
      </c>
      <c r="L3571" s="1" t="str">
        <f>IF(ISNUMBER(Table2[[#This Row],[Transaction Date]]),TEXT(Table2[[#This Row],[Transaction Date]],"mmmm"),"Unknown")</f>
        <v>August</v>
      </c>
      <c r="M3571" s="1" t="str">
        <f>IF(ISNUMBER(Table2[[#This Row],[Transaction Date]]),TEXT(Table2[[#This Row],[Transaction Date]],"dddd"),"Unknown")</f>
        <v>Wednesday</v>
      </c>
      <c r="N3571">
        <f t="shared" si="222"/>
        <v>0</v>
      </c>
      <c r="O3571" t="str">
        <f t="shared" si="223"/>
        <v>Actual</v>
      </c>
    </row>
    <row r="3572" spans="1:15" x14ac:dyDescent="0.25">
      <c r="A3572" t="s">
        <v>4029</v>
      </c>
      <c r="B3572" t="s">
        <v>20</v>
      </c>
      <c r="C3572">
        <v>2</v>
      </c>
      <c r="D3572">
        <f t="shared" si="220"/>
        <v>2</v>
      </c>
      <c r="E3572" s="3">
        <f>_xlfn.XLOOKUP(Table2[[#This Row],[Item]],Items_List!$A$2:$A$9,Items_List!$B$2:$B$9)</f>
        <v>5</v>
      </c>
      <c r="F3572">
        <f>IF(OR(E3572="",E3572="UNKNOWN",E3572="ERROR"),_xlfn.XLOOKUP(Table2[[#This Row],[Item]],Items_List!A:A,Items_List!B:B),E3572)</f>
        <v>5</v>
      </c>
      <c r="G3572">
        <v>10</v>
      </c>
      <c r="H3572">
        <f t="shared" si="221"/>
        <v>10</v>
      </c>
      <c r="I3572" t="s">
        <v>10059</v>
      </c>
      <c r="J3572" t="s">
        <v>10059</v>
      </c>
      <c r="K3572" s="1">
        <v>45106</v>
      </c>
      <c r="L3572" s="1" t="str">
        <f>IF(ISNUMBER(Table2[[#This Row],[Transaction Date]]),TEXT(Table2[[#This Row],[Transaction Date]],"mmmm"),"Unknown")</f>
        <v>June</v>
      </c>
      <c r="M3572" s="1" t="str">
        <f>IF(ISNUMBER(Table2[[#This Row],[Transaction Date]]),TEXT(Table2[[#This Row],[Transaction Date]],"dddd"),"Unknown")</f>
        <v>Thursday</v>
      </c>
      <c r="N3572">
        <f t="shared" si="222"/>
        <v>0</v>
      </c>
      <c r="O3572" t="str">
        <f t="shared" si="223"/>
        <v>Actual</v>
      </c>
    </row>
    <row r="3573" spans="1:15" x14ac:dyDescent="0.25">
      <c r="A3573" t="s">
        <v>4030</v>
      </c>
      <c r="B3573" t="s">
        <v>20</v>
      </c>
      <c r="C3573">
        <v>2</v>
      </c>
      <c r="D3573">
        <f t="shared" si="220"/>
        <v>2</v>
      </c>
      <c r="E3573">
        <v>5</v>
      </c>
      <c r="F3573">
        <f>IF(OR(E3573="",E3573="UNKNOWN",E3573="ERROR"),_xlfn.XLOOKUP(Table2[[#This Row],[Item]],Items_List!A:A,Items_List!B:B),E3573)</f>
        <v>5</v>
      </c>
      <c r="G3573">
        <v>10</v>
      </c>
      <c r="H3573">
        <f t="shared" si="221"/>
        <v>10</v>
      </c>
      <c r="I3573" t="s">
        <v>14</v>
      </c>
      <c r="J3573" t="s">
        <v>15</v>
      </c>
      <c r="K3573" s="1">
        <v>45120</v>
      </c>
      <c r="L3573" s="1" t="str">
        <f>IF(ISNUMBER(Table2[[#This Row],[Transaction Date]]),TEXT(Table2[[#This Row],[Transaction Date]],"mmmm"),"Unknown")</f>
        <v>July</v>
      </c>
      <c r="M3573" s="1" t="str">
        <f>IF(ISNUMBER(Table2[[#This Row],[Transaction Date]]),TEXT(Table2[[#This Row],[Transaction Date]],"dddd"),"Unknown")</f>
        <v>Thursday</v>
      </c>
      <c r="N3573">
        <f t="shared" si="222"/>
        <v>0</v>
      </c>
      <c r="O3573" t="str">
        <f t="shared" si="223"/>
        <v>Actual</v>
      </c>
    </row>
    <row r="3574" spans="1:15" x14ac:dyDescent="0.25">
      <c r="A3574" t="s">
        <v>4031</v>
      </c>
      <c r="B3574" t="s">
        <v>39</v>
      </c>
      <c r="C3574">
        <v>2</v>
      </c>
      <c r="D3574">
        <f t="shared" si="220"/>
        <v>2</v>
      </c>
      <c r="E3574">
        <v>3</v>
      </c>
      <c r="F3574">
        <f>IF(OR(E3574="",E3574="UNKNOWN",E3574="ERROR"),_xlfn.XLOOKUP(Table2[[#This Row],[Item]],Items_List!A:A,Items_List!B:B),E3574)</f>
        <v>3</v>
      </c>
      <c r="G3574">
        <v>6</v>
      </c>
      <c r="H3574">
        <f t="shared" si="221"/>
        <v>6</v>
      </c>
      <c r="I3574" t="s">
        <v>10</v>
      </c>
      <c r="J3574" t="s">
        <v>10059</v>
      </c>
      <c r="K3574" s="1">
        <v>44986</v>
      </c>
      <c r="L3574" s="1" t="str">
        <f>IF(ISNUMBER(Table2[[#This Row],[Transaction Date]]),TEXT(Table2[[#This Row],[Transaction Date]],"mmmm"),"Unknown")</f>
        <v>March</v>
      </c>
      <c r="M3574" s="1" t="str">
        <f>IF(ISNUMBER(Table2[[#This Row],[Transaction Date]]),TEXT(Table2[[#This Row],[Transaction Date]],"dddd"),"Unknown")</f>
        <v>Wednesday</v>
      </c>
      <c r="N3574">
        <f t="shared" si="222"/>
        <v>0</v>
      </c>
      <c r="O3574" t="str">
        <f t="shared" si="223"/>
        <v>Actual</v>
      </c>
    </row>
    <row r="3575" spans="1:15" x14ac:dyDescent="0.25">
      <c r="A3575" t="s">
        <v>4032</v>
      </c>
      <c r="B3575" t="s">
        <v>65</v>
      </c>
      <c r="C3575">
        <v>2</v>
      </c>
      <c r="D3575">
        <f t="shared" si="220"/>
        <v>2</v>
      </c>
      <c r="E3575">
        <v>1.5</v>
      </c>
      <c r="F3575">
        <f>IF(OR(E3575="",E3575="UNKNOWN",E3575="ERROR"),_xlfn.XLOOKUP(Table2[[#This Row],[Item]],Items_List!A:A,Items_List!B:B),E3575)</f>
        <v>1.5</v>
      </c>
      <c r="G3575">
        <v>3</v>
      </c>
      <c r="H3575">
        <f t="shared" si="221"/>
        <v>3</v>
      </c>
      <c r="I3575" t="s">
        <v>10</v>
      </c>
      <c r="J3575" t="s">
        <v>11</v>
      </c>
      <c r="K3575" s="1">
        <v>45148</v>
      </c>
      <c r="L3575" s="1" t="str">
        <f>IF(ISNUMBER(Table2[[#This Row],[Transaction Date]]),TEXT(Table2[[#This Row],[Transaction Date]],"mmmm"),"Unknown")</f>
        <v>August</v>
      </c>
      <c r="M3575" s="1" t="str">
        <f>IF(ISNUMBER(Table2[[#This Row],[Transaction Date]]),TEXT(Table2[[#This Row],[Transaction Date]],"dddd"),"Unknown")</f>
        <v>Thursday</v>
      </c>
      <c r="N3575">
        <f t="shared" si="222"/>
        <v>0</v>
      </c>
      <c r="O3575" t="str">
        <f t="shared" si="223"/>
        <v>Actual</v>
      </c>
    </row>
    <row r="3576" spans="1:15" x14ac:dyDescent="0.25">
      <c r="A3576" t="s">
        <v>4033</v>
      </c>
      <c r="B3576" t="s">
        <v>9</v>
      </c>
      <c r="C3576">
        <v>5</v>
      </c>
      <c r="D3576">
        <f t="shared" si="220"/>
        <v>5</v>
      </c>
      <c r="E3576">
        <v>2</v>
      </c>
      <c r="F3576">
        <f>IF(OR(E3576="",E3576="UNKNOWN",E3576="ERROR"),_xlfn.XLOOKUP(Table2[[#This Row],[Item]],Items_List!A:A,Items_List!B:B),E3576)</f>
        <v>2</v>
      </c>
      <c r="G3576">
        <v>10</v>
      </c>
      <c r="H3576">
        <f t="shared" si="221"/>
        <v>10</v>
      </c>
      <c r="I3576" t="s">
        <v>23</v>
      </c>
      <c r="J3576" t="s">
        <v>11</v>
      </c>
      <c r="K3576" s="1">
        <v>45005</v>
      </c>
      <c r="L3576" s="1" t="str">
        <f>IF(ISNUMBER(Table2[[#This Row],[Transaction Date]]),TEXT(Table2[[#This Row],[Transaction Date]],"mmmm"),"Unknown")</f>
        <v>March</v>
      </c>
      <c r="M3576" s="1" t="str">
        <f>IF(ISNUMBER(Table2[[#This Row],[Transaction Date]]),TEXT(Table2[[#This Row],[Transaction Date]],"dddd"),"Unknown")</f>
        <v>Monday</v>
      </c>
      <c r="N3576">
        <f t="shared" si="222"/>
        <v>0</v>
      </c>
      <c r="O3576" t="str">
        <f t="shared" si="223"/>
        <v>Actual</v>
      </c>
    </row>
    <row r="3577" spans="1:15" x14ac:dyDescent="0.25">
      <c r="A3577" t="s">
        <v>4034</v>
      </c>
      <c r="B3577" t="s">
        <v>25</v>
      </c>
      <c r="C3577">
        <v>5</v>
      </c>
      <c r="D3577">
        <f t="shared" si="220"/>
        <v>5</v>
      </c>
      <c r="E3577">
        <v>4</v>
      </c>
      <c r="F3577">
        <f>IF(OR(E3577="",E3577="UNKNOWN",E3577="ERROR"),_xlfn.XLOOKUP(Table2[[#This Row],[Item]],Items_List!A:A,Items_List!B:B),E3577)</f>
        <v>4</v>
      </c>
      <c r="G3577">
        <v>20</v>
      </c>
      <c r="H3577">
        <f t="shared" si="221"/>
        <v>20</v>
      </c>
      <c r="I3577" t="s">
        <v>23</v>
      </c>
      <c r="J3577" t="s">
        <v>11</v>
      </c>
      <c r="K3577" s="1">
        <v>45234</v>
      </c>
      <c r="L3577" s="1" t="str">
        <f>IF(ISNUMBER(Table2[[#This Row],[Transaction Date]]),TEXT(Table2[[#This Row],[Transaction Date]],"mmmm"),"Unknown")</f>
        <v>November</v>
      </c>
      <c r="M3577" s="1" t="str">
        <f>IF(ISNUMBER(Table2[[#This Row],[Transaction Date]]),TEXT(Table2[[#This Row],[Transaction Date]],"dddd"),"Unknown")</f>
        <v>Saturday</v>
      </c>
      <c r="N3577">
        <f t="shared" si="222"/>
        <v>0</v>
      </c>
      <c r="O3577" t="str">
        <f t="shared" si="223"/>
        <v>Actual</v>
      </c>
    </row>
    <row r="3578" spans="1:15" x14ac:dyDescent="0.25">
      <c r="A3578" t="s">
        <v>4035</v>
      </c>
      <c r="B3578" t="s">
        <v>25</v>
      </c>
      <c r="C3578">
        <v>1</v>
      </c>
      <c r="D3578">
        <f t="shared" si="220"/>
        <v>1</v>
      </c>
      <c r="E3578">
        <v>4</v>
      </c>
      <c r="F3578">
        <f>IF(OR(E3578="",E3578="UNKNOWN",E3578="ERROR"),_xlfn.XLOOKUP(Table2[[#This Row],[Item]],Items_List!A:A,Items_List!B:B),E3578)</f>
        <v>4</v>
      </c>
      <c r="G3578">
        <v>4</v>
      </c>
      <c r="H3578">
        <f t="shared" si="221"/>
        <v>4</v>
      </c>
      <c r="I3578" t="s">
        <v>10059</v>
      </c>
      <c r="J3578" t="s">
        <v>15</v>
      </c>
      <c r="K3578" s="1">
        <v>45118</v>
      </c>
      <c r="L3578" s="1" t="str">
        <f>IF(ISNUMBER(Table2[[#This Row],[Transaction Date]]),TEXT(Table2[[#This Row],[Transaction Date]],"mmmm"),"Unknown")</f>
        <v>July</v>
      </c>
      <c r="M3578" s="1" t="str">
        <f>IF(ISNUMBER(Table2[[#This Row],[Transaction Date]]),TEXT(Table2[[#This Row],[Transaction Date]],"dddd"),"Unknown")</f>
        <v>Tuesday</v>
      </c>
      <c r="N3578">
        <f t="shared" si="222"/>
        <v>0</v>
      </c>
      <c r="O3578" t="str">
        <f t="shared" si="223"/>
        <v>Actual</v>
      </c>
    </row>
    <row r="3579" spans="1:15" x14ac:dyDescent="0.25">
      <c r="A3579" t="s">
        <v>4036</v>
      </c>
      <c r="B3579" t="s">
        <v>20</v>
      </c>
      <c r="C3579">
        <v>3</v>
      </c>
      <c r="D3579">
        <f t="shared" si="220"/>
        <v>3</v>
      </c>
      <c r="E3579">
        <v>5</v>
      </c>
      <c r="F3579">
        <f>IF(OR(E3579="",E3579="UNKNOWN",E3579="ERROR"),_xlfn.XLOOKUP(Table2[[#This Row],[Item]],Items_List!A:A,Items_List!B:B),E3579)</f>
        <v>5</v>
      </c>
      <c r="G3579">
        <v>15</v>
      </c>
      <c r="H3579">
        <f t="shared" si="221"/>
        <v>15</v>
      </c>
      <c r="I3579" t="s">
        <v>10059</v>
      </c>
      <c r="J3579" t="s">
        <v>11</v>
      </c>
      <c r="K3579" s="1">
        <v>45281</v>
      </c>
      <c r="L3579" s="1" t="str">
        <f>IF(ISNUMBER(Table2[[#This Row],[Transaction Date]]),TEXT(Table2[[#This Row],[Transaction Date]],"mmmm"),"Unknown")</f>
        <v>December</v>
      </c>
      <c r="M3579" s="1" t="str">
        <f>IF(ISNUMBER(Table2[[#This Row],[Transaction Date]]),TEXT(Table2[[#This Row],[Transaction Date]],"dddd"),"Unknown")</f>
        <v>Thursday</v>
      </c>
      <c r="N3579">
        <f t="shared" si="222"/>
        <v>0</v>
      </c>
      <c r="O3579" t="str">
        <f t="shared" si="223"/>
        <v>Actual</v>
      </c>
    </row>
    <row r="3580" spans="1:15" x14ac:dyDescent="0.25">
      <c r="A3580" t="s">
        <v>4038</v>
      </c>
      <c r="B3580" t="s">
        <v>39</v>
      </c>
      <c r="C3580">
        <v>1</v>
      </c>
      <c r="D3580">
        <f t="shared" si="220"/>
        <v>1</v>
      </c>
      <c r="E3580">
        <v>3</v>
      </c>
      <c r="F3580">
        <f>IF(OR(E3580="",E3580="UNKNOWN",E3580="ERROR"),_xlfn.XLOOKUP(Table2[[#This Row],[Item]],Items_List!A:A,Items_List!B:B),E3580)</f>
        <v>3</v>
      </c>
      <c r="G3580">
        <v>3</v>
      </c>
      <c r="H3580">
        <f t="shared" si="221"/>
        <v>3</v>
      </c>
      <c r="I3580" t="s">
        <v>10</v>
      </c>
      <c r="J3580" t="s">
        <v>15</v>
      </c>
      <c r="K3580" s="1">
        <v>45213</v>
      </c>
      <c r="L3580" s="1" t="str">
        <f>IF(ISNUMBER(Table2[[#This Row],[Transaction Date]]),TEXT(Table2[[#This Row],[Transaction Date]],"mmmm"),"Unknown")</f>
        <v>October</v>
      </c>
      <c r="M3580" s="1" t="str">
        <f>IF(ISNUMBER(Table2[[#This Row],[Transaction Date]]),TEXT(Table2[[#This Row],[Transaction Date]],"dddd"),"Unknown")</f>
        <v>Saturday</v>
      </c>
      <c r="N3580">
        <f t="shared" si="222"/>
        <v>0</v>
      </c>
      <c r="O3580" t="str">
        <f t="shared" si="223"/>
        <v>Actual</v>
      </c>
    </row>
    <row r="3581" spans="1:15" x14ac:dyDescent="0.25">
      <c r="A3581" t="s">
        <v>4039</v>
      </c>
      <c r="B3581" t="s">
        <v>25</v>
      </c>
      <c r="C3581">
        <v>1</v>
      </c>
      <c r="D3581">
        <f t="shared" si="220"/>
        <v>1</v>
      </c>
      <c r="E3581">
        <v>4</v>
      </c>
      <c r="F3581">
        <f>IF(OR(E3581="",E3581="UNKNOWN",E3581="ERROR"),_xlfn.XLOOKUP(Table2[[#This Row],[Item]],Items_List!A:A,Items_List!B:B),E3581)</f>
        <v>4</v>
      </c>
      <c r="H3581">
        <f t="shared" si="221"/>
        <v>4</v>
      </c>
      <c r="I3581" t="s">
        <v>10059</v>
      </c>
      <c r="J3581" t="s">
        <v>11</v>
      </c>
      <c r="K3581" s="1">
        <v>45248</v>
      </c>
      <c r="L3581" s="1" t="str">
        <f>IF(ISNUMBER(Table2[[#This Row],[Transaction Date]]),TEXT(Table2[[#This Row],[Transaction Date]],"mmmm"),"Unknown")</f>
        <v>November</v>
      </c>
      <c r="M3581" s="1" t="str">
        <f>IF(ISNUMBER(Table2[[#This Row],[Transaction Date]]),TEXT(Table2[[#This Row],[Transaction Date]],"dddd"),"Unknown")</f>
        <v>Saturday</v>
      </c>
      <c r="N3581">
        <f t="shared" si="222"/>
        <v>1</v>
      </c>
      <c r="O3581" t="str">
        <f t="shared" si="223"/>
        <v>Actual</v>
      </c>
    </row>
    <row r="3582" spans="1:15" x14ac:dyDescent="0.25">
      <c r="A3582" t="s">
        <v>4040</v>
      </c>
      <c r="B3582" t="s">
        <v>17</v>
      </c>
      <c r="C3582">
        <v>3</v>
      </c>
      <c r="D3582">
        <f t="shared" si="220"/>
        <v>3</v>
      </c>
      <c r="E3582">
        <v>1</v>
      </c>
      <c r="F3582">
        <f>IF(OR(E3582="",E3582="UNKNOWN",E3582="ERROR"),_xlfn.XLOOKUP(Table2[[#This Row],[Item]],Items_List!A:A,Items_List!B:B),E3582)</f>
        <v>1</v>
      </c>
      <c r="G3582">
        <v>3</v>
      </c>
      <c r="H3582">
        <f t="shared" si="221"/>
        <v>3</v>
      </c>
      <c r="I3582" t="s">
        <v>14</v>
      </c>
      <c r="J3582" t="s">
        <v>15</v>
      </c>
      <c r="K3582" s="1">
        <v>45290</v>
      </c>
      <c r="L3582" s="1" t="str">
        <f>IF(ISNUMBER(Table2[[#This Row],[Transaction Date]]),TEXT(Table2[[#This Row],[Transaction Date]],"mmmm"),"Unknown")</f>
        <v>December</v>
      </c>
      <c r="M3582" s="1" t="str">
        <f>IF(ISNUMBER(Table2[[#This Row],[Transaction Date]]),TEXT(Table2[[#This Row],[Transaction Date]],"dddd"),"Unknown")</f>
        <v>Saturday</v>
      </c>
      <c r="N3582">
        <f t="shared" si="222"/>
        <v>0</v>
      </c>
      <c r="O3582" t="str">
        <f t="shared" si="223"/>
        <v>Actual</v>
      </c>
    </row>
    <row r="3583" spans="1:15" x14ac:dyDescent="0.25">
      <c r="A3583" t="s">
        <v>4042</v>
      </c>
      <c r="B3583" t="s">
        <v>9</v>
      </c>
      <c r="C3583">
        <v>1</v>
      </c>
      <c r="D3583">
        <f t="shared" si="220"/>
        <v>1</v>
      </c>
      <c r="E3583">
        <v>2</v>
      </c>
      <c r="F3583">
        <f>IF(OR(E3583="",E3583="UNKNOWN",E3583="ERROR"),_xlfn.XLOOKUP(Table2[[#This Row],[Item]],Items_List!A:A,Items_List!B:B),E3583)</f>
        <v>2</v>
      </c>
      <c r="G3583">
        <v>2</v>
      </c>
      <c r="H3583">
        <f t="shared" si="221"/>
        <v>2</v>
      </c>
      <c r="I3583" t="s">
        <v>23</v>
      </c>
      <c r="J3583" t="s">
        <v>11</v>
      </c>
      <c r="K3583" s="1">
        <v>45103</v>
      </c>
      <c r="L3583" s="1" t="str">
        <f>IF(ISNUMBER(Table2[[#This Row],[Transaction Date]]),TEXT(Table2[[#This Row],[Transaction Date]],"mmmm"),"Unknown")</f>
        <v>June</v>
      </c>
      <c r="M3583" s="1" t="str">
        <f>IF(ISNUMBER(Table2[[#This Row],[Transaction Date]]),TEXT(Table2[[#This Row],[Transaction Date]],"dddd"),"Unknown")</f>
        <v>Monday</v>
      </c>
      <c r="N3583">
        <f t="shared" si="222"/>
        <v>0</v>
      </c>
      <c r="O3583" t="str">
        <f t="shared" si="223"/>
        <v>Actual</v>
      </c>
    </row>
    <row r="3584" spans="1:15" x14ac:dyDescent="0.25">
      <c r="A3584" t="s">
        <v>4043</v>
      </c>
      <c r="B3584" t="s">
        <v>20</v>
      </c>
      <c r="C3584">
        <v>1</v>
      </c>
      <c r="D3584">
        <f t="shared" si="220"/>
        <v>1</v>
      </c>
      <c r="E3584">
        <v>5</v>
      </c>
      <c r="F3584">
        <f>IF(OR(E3584="",E3584="UNKNOWN",E3584="ERROR"),_xlfn.XLOOKUP(Table2[[#This Row],[Item]],Items_List!A:A,Items_List!B:B),E3584)</f>
        <v>5</v>
      </c>
      <c r="G3584">
        <v>5</v>
      </c>
      <c r="H3584">
        <f t="shared" si="221"/>
        <v>5</v>
      </c>
      <c r="I3584" t="s">
        <v>14</v>
      </c>
      <c r="J3584" t="s">
        <v>11</v>
      </c>
      <c r="K3584" s="1">
        <v>45065</v>
      </c>
      <c r="L3584" s="1" t="str">
        <f>IF(ISNUMBER(Table2[[#This Row],[Transaction Date]]),TEXT(Table2[[#This Row],[Transaction Date]],"mmmm"),"Unknown")</f>
        <v>May</v>
      </c>
      <c r="M3584" s="1" t="str">
        <f>IF(ISNUMBER(Table2[[#This Row],[Transaction Date]]),TEXT(Table2[[#This Row],[Transaction Date]],"dddd"),"Unknown")</f>
        <v>Friday</v>
      </c>
      <c r="N3584">
        <f t="shared" si="222"/>
        <v>0</v>
      </c>
      <c r="O3584" t="str">
        <f t="shared" si="223"/>
        <v>Actual</v>
      </c>
    </row>
    <row r="3585" spans="1:15" x14ac:dyDescent="0.25">
      <c r="A3585" t="s">
        <v>4044</v>
      </c>
      <c r="B3585" t="s">
        <v>17</v>
      </c>
      <c r="C3585">
        <v>2</v>
      </c>
      <c r="D3585">
        <f t="shared" si="220"/>
        <v>2</v>
      </c>
      <c r="E3585" s="3">
        <f>_xlfn.XLOOKUP(Table2[[#This Row],[Item]],Items_List!$A$2:$A$9,Items_List!$B$2:$B$9)</f>
        <v>1</v>
      </c>
      <c r="F3585">
        <f>IF(OR(E3585="",E3585="UNKNOWN",E3585="ERROR"),_xlfn.XLOOKUP(Table2[[#This Row],[Item]],Items_List!A:A,Items_List!B:B),E3585)</f>
        <v>1</v>
      </c>
      <c r="G3585" t="s">
        <v>21</v>
      </c>
      <c r="H3585">
        <f t="shared" si="221"/>
        <v>2</v>
      </c>
      <c r="I3585" t="s">
        <v>10</v>
      </c>
      <c r="J3585" t="s">
        <v>15</v>
      </c>
      <c r="K3585" s="1">
        <v>45250</v>
      </c>
      <c r="L3585" s="1" t="str">
        <f>IF(ISNUMBER(Table2[[#This Row],[Transaction Date]]),TEXT(Table2[[#This Row],[Transaction Date]],"mmmm"),"Unknown")</f>
        <v>November</v>
      </c>
      <c r="M3585" s="1" t="str">
        <f>IF(ISNUMBER(Table2[[#This Row],[Transaction Date]]),TEXT(Table2[[#This Row],[Transaction Date]],"dddd"),"Unknown")</f>
        <v>Monday</v>
      </c>
      <c r="N3585">
        <f t="shared" si="222"/>
        <v>1</v>
      </c>
      <c r="O3585" t="str">
        <f t="shared" si="223"/>
        <v>Actual</v>
      </c>
    </row>
    <row r="3586" spans="1:15" x14ac:dyDescent="0.25">
      <c r="A3586" t="s">
        <v>4045</v>
      </c>
      <c r="B3586" t="s">
        <v>9</v>
      </c>
      <c r="C3586">
        <v>2</v>
      </c>
      <c r="D3586">
        <f t="shared" ref="D3586:D3649" si="224">IF(OR(C3586="",C3586="UNKNOWN",C3586="ERROR"),IFERROR(VALUE(G3586)/VALUE(E3586),""),VALUE(C3586))</f>
        <v>2</v>
      </c>
      <c r="E3586">
        <v>2</v>
      </c>
      <c r="F3586">
        <f>IF(OR(E3586="",E3586="UNKNOWN",E3586="ERROR"),_xlfn.XLOOKUP(Table2[[#This Row],[Item]],Items_List!A:A,Items_List!B:B),E3586)</f>
        <v>2</v>
      </c>
      <c r="G3586">
        <v>4</v>
      </c>
      <c r="H3586">
        <f t="shared" ref="H3586:H3649" si="225">D3586*F3586</f>
        <v>4</v>
      </c>
      <c r="I3586" t="s">
        <v>14</v>
      </c>
      <c r="J3586" t="s">
        <v>15</v>
      </c>
      <c r="K3586" s="1">
        <v>44956</v>
      </c>
      <c r="L3586" s="1" t="str">
        <f>IF(ISNUMBER(Table2[[#This Row],[Transaction Date]]),TEXT(Table2[[#This Row],[Transaction Date]],"mmmm"),"Unknown")</f>
        <v>January</v>
      </c>
      <c r="M3586" s="1" t="str">
        <f>IF(ISNUMBER(Table2[[#This Row],[Transaction Date]]),TEXT(Table2[[#This Row],[Transaction Date]],"dddd"),"Unknown")</f>
        <v>Monday</v>
      </c>
      <c r="N3586">
        <f t="shared" ref="N3586:N3649" si="226">IF(OR(B3586="",B3586="unknown",B3586="error",C3586="",C3586="unknown",C3586="error",G3586="",G3586="error",G3586="unknown"),1,0)</f>
        <v>0</v>
      </c>
      <c r="O3586" t="str">
        <f t="shared" ref="O3586:O3649" si="227">IF(OR(C3586="",C3586="error",C3586="unknown"),"Estimated","Actual")</f>
        <v>Actual</v>
      </c>
    </row>
    <row r="3587" spans="1:15" x14ac:dyDescent="0.25">
      <c r="A3587" t="s">
        <v>4046</v>
      </c>
      <c r="B3587" t="s">
        <v>13</v>
      </c>
      <c r="C3587">
        <v>1</v>
      </c>
      <c r="D3587">
        <f t="shared" si="224"/>
        <v>1</v>
      </c>
      <c r="E3587">
        <v>3</v>
      </c>
      <c r="F3587">
        <f>IF(OR(E3587="",E3587="UNKNOWN",E3587="ERROR"),_xlfn.XLOOKUP(Table2[[#This Row],[Item]],Items_List!A:A,Items_List!B:B),E3587)</f>
        <v>3</v>
      </c>
      <c r="G3587">
        <v>3</v>
      </c>
      <c r="H3587">
        <f t="shared" si="225"/>
        <v>3</v>
      </c>
      <c r="I3587" t="s">
        <v>10059</v>
      </c>
      <c r="J3587" t="s">
        <v>15</v>
      </c>
      <c r="K3587" s="1">
        <v>45120</v>
      </c>
      <c r="L3587" s="1" t="str">
        <f>IF(ISNUMBER(Table2[[#This Row],[Transaction Date]]),TEXT(Table2[[#This Row],[Transaction Date]],"mmmm"),"Unknown")</f>
        <v>July</v>
      </c>
      <c r="M3587" s="1" t="str">
        <f>IF(ISNUMBER(Table2[[#This Row],[Transaction Date]]),TEXT(Table2[[#This Row],[Transaction Date]],"dddd"),"Unknown")</f>
        <v>Thursday</v>
      </c>
      <c r="N3587">
        <f t="shared" si="226"/>
        <v>0</v>
      </c>
      <c r="O3587" t="str">
        <f t="shared" si="227"/>
        <v>Actual</v>
      </c>
    </row>
    <row r="3588" spans="1:15" x14ac:dyDescent="0.25">
      <c r="A3588" t="s">
        <v>4047</v>
      </c>
      <c r="B3588" t="s">
        <v>20</v>
      </c>
      <c r="C3588">
        <v>5</v>
      </c>
      <c r="D3588">
        <f t="shared" si="224"/>
        <v>5</v>
      </c>
      <c r="E3588">
        <v>5</v>
      </c>
      <c r="F3588">
        <f>IF(OR(E3588="",E3588="UNKNOWN",E3588="ERROR"),_xlfn.XLOOKUP(Table2[[#This Row],[Item]],Items_List!A:A,Items_List!B:B),E3588)</f>
        <v>5</v>
      </c>
      <c r="G3588">
        <v>25</v>
      </c>
      <c r="H3588">
        <f t="shared" si="225"/>
        <v>25</v>
      </c>
      <c r="I3588" t="s">
        <v>14</v>
      </c>
      <c r="J3588" t="s">
        <v>15</v>
      </c>
      <c r="K3588" s="1">
        <v>44943</v>
      </c>
      <c r="L3588" s="1" t="str">
        <f>IF(ISNUMBER(Table2[[#This Row],[Transaction Date]]),TEXT(Table2[[#This Row],[Transaction Date]],"mmmm"),"Unknown")</f>
        <v>January</v>
      </c>
      <c r="M3588" s="1" t="str">
        <f>IF(ISNUMBER(Table2[[#This Row],[Transaction Date]]),TEXT(Table2[[#This Row],[Transaction Date]],"dddd"),"Unknown")</f>
        <v>Tuesday</v>
      </c>
      <c r="N3588">
        <f t="shared" si="226"/>
        <v>0</v>
      </c>
      <c r="O3588" t="str">
        <f t="shared" si="227"/>
        <v>Actual</v>
      </c>
    </row>
    <row r="3589" spans="1:15" x14ac:dyDescent="0.25">
      <c r="A3589" t="s">
        <v>4048</v>
      </c>
      <c r="B3589" t="s">
        <v>39</v>
      </c>
      <c r="C3589">
        <v>3</v>
      </c>
      <c r="D3589">
        <f t="shared" si="224"/>
        <v>3</v>
      </c>
      <c r="E3589" s="3">
        <f>_xlfn.XLOOKUP(Table2[[#This Row],[Item]],Items_List!$A$2:$A$9,Items_List!$B$2:$B$9)</f>
        <v>3</v>
      </c>
      <c r="F3589">
        <f>IF(OR(E3589="",E3589="UNKNOWN",E3589="ERROR"),_xlfn.XLOOKUP(Table2[[#This Row],[Item]],Items_List!A:A,Items_List!B:B),E3589)</f>
        <v>3</v>
      </c>
      <c r="G3589">
        <v>9</v>
      </c>
      <c r="H3589">
        <f t="shared" si="225"/>
        <v>9</v>
      </c>
      <c r="I3589" t="s">
        <v>10059</v>
      </c>
      <c r="J3589" t="s">
        <v>11</v>
      </c>
      <c r="K3589" s="1">
        <v>45172</v>
      </c>
      <c r="L3589" s="1" t="str">
        <f>IF(ISNUMBER(Table2[[#This Row],[Transaction Date]]),TEXT(Table2[[#This Row],[Transaction Date]],"mmmm"),"Unknown")</f>
        <v>September</v>
      </c>
      <c r="M3589" s="1" t="str">
        <f>IF(ISNUMBER(Table2[[#This Row],[Transaction Date]]),TEXT(Table2[[#This Row],[Transaction Date]],"dddd"),"Unknown")</f>
        <v>Sunday</v>
      </c>
      <c r="N3589">
        <f t="shared" si="226"/>
        <v>0</v>
      </c>
      <c r="O3589" t="str">
        <f t="shared" si="227"/>
        <v>Actual</v>
      </c>
    </row>
    <row r="3590" spans="1:15" x14ac:dyDescent="0.25">
      <c r="A3590" t="s">
        <v>4049</v>
      </c>
      <c r="B3590" t="s">
        <v>9</v>
      </c>
      <c r="C3590">
        <v>2</v>
      </c>
      <c r="D3590">
        <f t="shared" si="224"/>
        <v>2</v>
      </c>
      <c r="E3590">
        <v>2</v>
      </c>
      <c r="F3590">
        <f>IF(OR(E3590="",E3590="UNKNOWN",E3590="ERROR"),_xlfn.XLOOKUP(Table2[[#This Row],[Item]],Items_List!A:A,Items_List!B:B),E3590)</f>
        <v>2</v>
      </c>
      <c r="G3590">
        <v>4</v>
      </c>
      <c r="H3590">
        <f t="shared" si="225"/>
        <v>4</v>
      </c>
      <c r="I3590" t="s">
        <v>10</v>
      </c>
      <c r="J3590" t="s">
        <v>15</v>
      </c>
      <c r="K3590" s="1">
        <v>45279</v>
      </c>
      <c r="L3590" s="1" t="str">
        <f>IF(ISNUMBER(Table2[[#This Row],[Transaction Date]]),TEXT(Table2[[#This Row],[Transaction Date]],"mmmm"),"Unknown")</f>
        <v>December</v>
      </c>
      <c r="M3590" s="1" t="str">
        <f>IF(ISNUMBER(Table2[[#This Row],[Transaction Date]]),TEXT(Table2[[#This Row],[Transaction Date]],"dddd"),"Unknown")</f>
        <v>Tuesday</v>
      </c>
      <c r="N3590">
        <f t="shared" si="226"/>
        <v>0</v>
      </c>
      <c r="O3590" t="str">
        <f t="shared" si="227"/>
        <v>Actual</v>
      </c>
    </row>
    <row r="3591" spans="1:15" x14ac:dyDescent="0.25">
      <c r="A3591" t="s">
        <v>4050</v>
      </c>
      <c r="B3591" t="s">
        <v>17</v>
      </c>
      <c r="C3591">
        <v>4</v>
      </c>
      <c r="D3591">
        <f t="shared" si="224"/>
        <v>4</v>
      </c>
      <c r="E3591">
        <v>1</v>
      </c>
      <c r="F3591">
        <f>IF(OR(E3591="",E3591="UNKNOWN",E3591="ERROR"),_xlfn.XLOOKUP(Table2[[#This Row],[Item]],Items_List!A:A,Items_List!B:B),E3591)</f>
        <v>1</v>
      </c>
      <c r="G3591">
        <v>4</v>
      </c>
      <c r="H3591">
        <f t="shared" si="225"/>
        <v>4</v>
      </c>
      <c r="I3591" t="s">
        <v>10</v>
      </c>
      <c r="J3591" t="s">
        <v>15</v>
      </c>
      <c r="K3591" s="1">
        <v>44940</v>
      </c>
      <c r="L3591" s="1" t="str">
        <f>IF(ISNUMBER(Table2[[#This Row],[Transaction Date]]),TEXT(Table2[[#This Row],[Transaction Date]],"mmmm"),"Unknown")</f>
        <v>January</v>
      </c>
      <c r="M3591" s="1" t="str">
        <f>IF(ISNUMBER(Table2[[#This Row],[Transaction Date]]),TEXT(Table2[[#This Row],[Transaction Date]],"dddd"),"Unknown")</f>
        <v>Saturday</v>
      </c>
      <c r="N3591">
        <f t="shared" si="226"/>
        <v>0</v>
      </c>
      <c r="O3591" t="str">
        <f t="shared" si="227"/>
        <v>Actual</v>
      </c>
    </row>
    <row r="3592" spans="1:15" x14ac:dyDescent="0.25">
      <c r="A3592" t="s">
        <v>4051</v>
      </c>
      <c r="B3592" t="s">
        <v>39</v>
      </c>
      <c r="C3592">
        <v>4</v>
      </c>
      <c r="D3592">
        <f t="shared" si="224"/>
        <v>4</v>
      </c>
      <c r="E3592">
        <v>3</v>
      </c>
      <c r="F3592">
        <f>IF(OR(E3592="",E3592="UNKNOWN",E3592="ERROR"),_xlfn.XLOOKUP(Table2[[#This Row],[Item]],Items_List!A:A,Items_List!B:B),E3592)</f>
        <v>3</v>
      </c>
      <c r="G3592">
        <v>12</v>
      </c>
      <c r="H3592">
        <f t="shared" si="225"/>
        <v>12</v>
      </c>
      <c r="I3592" t="s">
        <v>10059</v>
      </c>
      <c r="J3592" t="s">
        <v>10059</v>
      </c>
      <c r="K3592" s="1">
        <v>45160</v>
      </c>
      <c r="L3592" s="1" t="str">
        <f>IF(ISNUMBER(Table2[[#This Row],[Transaction Date]]),TEXT(Table2[[#This Row],[Transaction Date]],"mmmm"),"Unknown")</f>
        <v>August</v>
      </c>
      <c r="M3592" s="1" t="str">
        <f>IF(ISNUMBER(Table2[[#This Row],[Transaction Date]]),TEXT(Table2[[#This Row],[Transaction Date]],"dddd"),"Unknown")</f>
        <v>Tuesday</v>
      </c>
      <c r="N3592">
        <f t="shared" si="226"/>
        <v>0</v>
      </c>
      <c r="O3592" t="str">
        <f t="shared" si="227"/>
        <v>Actual</v>
      </c>
    </row>
    <row r="3593" spans="1:15" x14ac:dyDescent="0.25">
      <c r="A3593" t="s">
        <v>4052</v>
      </c>
      <c r="B3593" t="s">
        <v>65</v>
      </c>
      <c r="C3593">
        <v>5</v>
      </c>
      <c r="D3593">
        <f t="shared" si="224"/>
        <v>5</v>
      </c>
      <c r="E3593">
        <v>1.5</v>
      </c>
      <c r="F3593">
        <f>IF(OR(E3593="",E3593="UNKNOWN",E3593="ERROR"),_xlfn.XLOOKUP(Table2[[#This Row],[Item]],Items_List!A:A,Items_List!B:B),E3593)</f>
        <v>1.5</v>
      </c>
      <c r="G3593">
        <v>7.5</v>
      </c>
      <c r="H3593">
        <f t="shared" si="225"/>
        <v>7.5</v>
      </c>
      <c r="I3593" t="s">
        <v>23</v>
      </c>
      <c r="J3593" t="s">
        <v>11</v>
      </c>
      <c r="K3593" s="1">
        <v>44988</v>
      </c>
      <c r="L3593" s="1" t="str">
        <f>IF(ISNUMBER(Table2[[#This Row],[Transaction Date]]),TEXT(Table2[[#This Row],[Transaction Date]],"mmmm"),"Unknown")</f>
        <v>March</v>
      </c>
      <c r="M3593" s="1" t="str">
        <f>IF(ISNUMBER(Table2[[#This Row],[Transaction Date]]),TEXT(Table2[[#This Row],[Transaction Date]],"dddd"),"Unknown")</f>
        <v>Friday</v>
      </c>
      <c r="N3593">
        <f t="shared" si="226"/>
        <v>0</v>
      </c>
      <c r="O3593" t="str">
        <f t="shared" si="227"/>
        <v>Actual</v>
      </c>
    </row>
    <row r="3594" spans="1:15" x14ac:dyDescent="0.25">
      <c r="A3594" t="s">
        <v>4053</v>
      </c>
      <c r="B3594" t="s">
        <v>25</v>
      </c>
      <c r="C3594">
        <v>1</v>
      </c>
      <c r="D3594">
        <f t="shared" si="224"/>
        <v>1</v>
      </c>
      <c r="E3594">
        <v>4</v>
      </c>
      <c r="F3594">
        <f>IF(OR(E3594="",E3594="UNKNOWN",E3594="ERROR"),_xlfn.XLOOKUP(Table2[[#This Row],[Item]],Items_List!A:A,Items_List!B:B),E3594)</f>
        <v>4</v>
      </c>
      <c r="G3594">
        <v>4</v>
      </c>
      <c r="H3594">
        <f t="shared" si="225"/>
        <v>4</v>
      </c>
      <c r="I3594" t="s">
        <v>10059</v>
      </c>
      <c r="J3594" t="s">
        <v>15</v>
      </c>
      <c r="K3594" s="1">
        <v>45291</v>
      </c>
      <c r="L3594" s="1" t="str">
        <f>IF(ISNUMBER(Table2[[#This Row],[Transaction Date]]),TEXT(Table2[[#This Row],[Transaction Date]],"mmmm"),"Unknown")</f>
        <v>December</v>
      </c>
      <c r="M3594" s="1" t="str">
        <f>IF(ISNUMBER(Table2[[#This Row],[Transaction Date]]),TEXT(Table2[[#This Row],[Transaction Date]],"dddd"),"Unknown")</f>
        <v>Sunday</v>
      </c>
      <c r="N3594">
        <f t="shared" si="226"/>
        <v>0</v>
      </c>
      <c r="O3594" t="str">
        <f t="shared" si="227"/>
        <v>Actual</v>
      </c>
    </row>
    <row r="3595" spans="1:15" x14ac:dyDescent="0.25">
      <c r="A3595" t="s">
        <v>4054</v>
      </c>
      <c r="B3595" t="s">
        <v>28</v>
      </c>
      <c r="C3595">
        <v>5</v>
      </c>
      <c r="D3595">
        <f t="shared" si="224"/>
        <v>5</v>
      </c>
      <c r="E3595">
        <v>4</v>
      </c>
      <c r="F3595">
        <f>IF(OR(E3595="",E3595="UNKNOWN",E3595="ERROR"),_xlfn.XLOOKUP(Table2[[#This Row],[Item]],Items_List!A:A,Items_List!B:B),E3595)</f>
        <v>4</v>
      </c>
      <c r="G3595">
        <v>20</v>
      </c>
      <c r="H3595">
        <f t="shared" si="225"/>
        <v>20</v>
      </c>
      <c r="I3595" t="s">
        <v>14</v>
      </c>
      <c r="J3595" t="s">
        <v>10059</v>
      </c>
      <c r="K3595" s="1">
        <v>44938</v>
      </c>
      <c r="L3595" s="1" t="str">
        <f>IF(ISNUMBER(Table2[[#This Row],[Transaction Date]]),TEXT(Table2[[#This Row],[Transaction Date]],"mmmm"),"Unknown")</f>
        <v>January</v>
      </c>
      <c r="M3595" s="1" t="str">
        <f>IF(ISNUMBER(Table2[[#This Row],[Transaction Date]]),TEXT(Table2[[#This Row],[Transaction Date]],"dddd"),"Unknown")</f>
        <v>Thursday</v>
      </c>
      <c r="N3595">
        <f t="shared" si="226"/>
        <v>0</v>
      </c>
      <c r="O3595" t="str">
        <f t="shared" si="227"/>
        <v>Actual</v>
      </c>
    </row>
    <row r="3596" spans="1:15" x14ac:dyDescent="0.25">
      <c r="A3596" t="s">
        <v>4055</v>
      </c>
      <c r="B3596" t="s">
        <v>65</v>
      </c>
      <c r="C3596">
        <v>3</v>
      </c>
      <c r="D3596">
        <f t="shared" si="224"/>
        <v>3</v>
      </c>
      <c r="E3596">
        <v>1.5</v>
      </c>
      <c r="F3596">
        <f>IF(OR(E3596="",E3596="UNKNOWN",E3596="ERROR"),_xlfn.XLOOKUP(Table2[[#This Row],[Item]],Items_List!A:A,Items_List!B:B),E3596)</f>
        <v>1.5</v>
      </c>
      <c r="G3596">
        <v>4.5</v>
      </c>
      <c r="H3596">
        <f t="shared" si="225"/>
        <v>4.5</v>
      </c>
      <c r="I3596" t="s">
        <v>10</v>
      </c>
      <c r="J3596" t="s">
        <v>10059</v>
      </c>
      <c r="K3596" s="1">
        <v>45277</v>
      </c>
      <c r="L3596" s="1" t="str">
        <f>IF(ISNUMBER(Table2[[#This Row],[Transaction Date]]),TEXT(Table2[[#This Row],[Transaction Date]],"mmmm"),"Unknown")</f>
        <v>December</v>
      </c>
      <c r="M3596" s="1" t="str">
        <f>IF(ISNUMBER(Table2[[#This Row],[Transaction Date]]),TEXT(Table2[[#This Row],[Transaction Date]],"dddd"),"Unknown")</f>
        <v>Sunday</v>
      </c>
      <c r="N3596">
        <f t="shared" si="226"/>
        <v>0</v>
      </c>
      <c r="O3596" t="str">
        <f t="shared" si="227"/>
        <v>Actual</v>
      </c>
    </row>
    <row r="3597" spans="1:15" x14ac:dyDescent="0.25">
      <c r="A3597" t="s">
        <v>4056</v>
      </c>
      <c r="B3597" t="s">
        <v>13</v>
      </c>
      <c r="C3597">
        <v>3</v>
      </c>
      <c r="D3597">
        <f t="shared" si="224"/>
        <v>3</v>
      </c>
      <c r="E3597">
        <v>3</v>
      </c>
      <c r="F3597">
        <f>IF(OR(E3597="",E3597="UNKNOWN",E3597="ERROR"),_xlfn.XLOOKUP(Table2[[#This Row],[Item]],Items_List!A:A,Items_List!B:B),E3597)</f>
        <v>3</v>
      </c>
      <c r="G3597">
        <v>9</v>
      </c>
      <c r="H3597">
        <f t="shared" si="225"/>
        <v>9</v>
      </c>
      <c r="I3597" t="s">
        <v>10059</v>
      </c>
      <c r="J3597" t="s">
        <v>11</v>
      </c>
      <c r="K3597" s="1">
        <v>44930</v>
      </c>
      <c r="L3597" s="1" t="str">
        <f>IF(ISNUMBER(Table2[[#This Row],[Transaction Date]]),TEXT(Table2[[#This Row],[Transaction Date]],"mmmm"),"Unknown")</f>
        <v>January</v>
      </c>
      <c r="M3597" s="1" t="str">
        <f>IF(ISNUMBER(Table2[[#This Row],[Transaction Date]]),TEXT(Table2[[#This Row],[Transaction Date]],"dddd"),"Unknown")</f>
        <v>Wednesday</v>
      </c>
      <c r="N3597">
        <f t="shared" si="226"/>
        <v>0</v>
      </c>
      <c r="O3597" t="str">
        <f t="shared" si="227"/>
        <v>Actual</v>
      </c>
    </row>
    <row r="3598" spans="1:15" x14ac:dyDescent="0.25">
      <c r="A3598" t="s">
        <v>4057</v>
      </c>
      <c r="B3598" t="s">
        <v>25</v>
      </c>
      <c r="C3598">
        <v>1</v>
      </c>
      <c r="D3598">
        <f t="shared" si="224"/>
        <v>1</v>
      </c>
      <c r="E3598">
        <v>4</v>
      </c>
      <c r="F3598">
        <f>IF(OR(E3598="",E3598="UNKNOWN",E3598="ERROR"),_xlfn.XLOOKUP(Table2[[#This Row],[Item]],Items_List!A:A,Items_List!B:B),E3598)</f>
        <v>4</v>
      </c>
      <c r="G3598">
        <v>4</v>
      </c>
      <c r="H3598">
        <f t="shared" si="225"/>
        <v>4</v>
      </c>
      <c r="I3598" t="s">
        <v>10</v>
      </c>
      <c r="J3598" t="s">
        <v>10059</v>
      </c>
      <c r="K3598" s="1">
        <v>45204</v>
      </c>
      <c r="L3598" s="1" t="str">
        <f>IF(ISNUMBER(Table2[[#This Row],[Transaction Date]]),TEXT(Table2[[#This Row],[Transaction Date]],"mmmm"),"Unknown")</f>
        <v>October</v>
      </c>
      <c r="M3598" s="1" t="str">
        <f>IF(ISNUMBER(Table2[[#This Row],[Transaction Date]]),TEXT(Table2[[#This Row],[Transaction Date]],"dddd"),"Unknown")</f>
        <v>Thursday</v>
      </c>
      <c r="N3598">
        <f t="shared" si="226"/>
        <v>0</v>
      </c>
      <c r="O3598" t="str">
        <f t="shared" si="227"/>
        <v>Actual</v>
      </c>
    </row>
    <row r="3599" spans="1:15" x14ac:dyDescent="0.25">
      <c r="A3599" t="s">
        <v>4058</v>
      </c>
      <c r="B3599" t="s">
        <v>39</v>
      </c>
      <c r="C3599">
        <v>3</v>
      </c>
      <c r="D3599">
        <f t="shared" si="224"/>
        <v>3</v>
      </c>
      <c r="E3599">
        <v>3</v>
      </c>
      <c r="F3599">
        <f>IF(OR(E3599="",E3599="UNKNOWN",E3599="ERROR"),_xlfn.XLOOKUP(Table2[[#This Row],[Item]],Items_List!A:A,Items_List!B:B),E3599)</f>
        <v>3</v>
      </c>
      <c r="G3599">
        <v>9</v>
      </c>
      <c r="H3599">
        <f t="shared" si="225"/>
        <v>9</v>
      </c>
      <c r="I3599" t="s">
        <v>10059</v>
      </c>
      <c r="J3599" t="s">
        <v>11</v>
      </c>
      <c r="K3599" s="1">
        <v>45039</v>
      </c>
      <c r="L3599" s="1" t="str">
        <f>IF(ISNUMBER(Table2[[#This Row],[Transaction Date]]),TEXT(Table2[[#This Row],[Transaction Date]],"mmmm"),"Unknown")</f>
        <v>April</v>
      </c>
      <c r="M3599" s="1" t="str">
        <f>IF(ISNUMBER(Table2[[#This Row],[Transaction Date]]),TEXT(Table2[[#This Row],[Transaction Date]],"dddd"),"Unknown")</f>
        <v>Sunday</v>
      </c>
      <c r="N3599">
        <f t="shared" si="226"/>
        <v>0</v>
      </c>
      <c r="O3599" t="str">
        <f t="shared" si="227"/>
        <v>Actual</v>
      </c>
    </row>
    <row r="3600" spans="1:15" x14ac:dyDescent="0.25">
      <c r="A3600" t="s">
        <v>4059</v>
      </c>
      <c r="B3600" t="s">
        <v>20</v>
      </c>
      <c r="C3600">
        <v>2</v>
      </c>
      <c r="D3600">
        <f t="shared" si="224"/>
        <v>2</v>
      </c>
      <c r="E3600">
        <v>5</v>
      </c>
      <c r="F3600">
        <f>IF(OR(E3600="",E3600="UNKNOWN",E3600="ERROR"),_xlfn.XLOOKUP(Table2[[#This Row],[Item]],Items_List!A:A,Items_List!B:B),E3600)</f>
        <v>5</v>
      </c>
      <c r="G3600">
        <v>10</v>
      </c>
      <c r="H3600">
        <f t="shared" si="225"/>
        <v>10</v>
      </c>
      <c r="I3600" t="s">
        <v>10</v>
      </c>
      <c r="J3600" t="s">
        <v>15</v>
      </c>
      <c r="K3600" s="1">
        <v>45290</v>
      </c>
      <c r="L3600" s="1" t="str">
        <f>IF(ISNUMBER(Table2[[#This Row],[Transaction Date]]),TEXT(Table2[[#This Row],[Transaction Date]],"mmmm"),"Unknown")</f>
        <v>December</v>
      </c>
      <c r="M3600" s="1" t="str">
        <f>IF(ISNUMBER(Table2[[#This Row],[Transaction Date]]),TEXT(Table2[[#This Row],[Transaction Date]],"dddd"),"Unknown")</f>
        <v>Saturday</v>
      </c>
      <c r="N3600">
        <f t="shared" si="226"/>
        <v>0</v>
      </c>
      <c r="O3600" t="str">
        <f t="shared" si="227"/>
        <v>Actual</v>
      </c>
    </row>
    <row r="3601" spans="1:15" x14ac:dyDescent="0.25">
      <c r="A3601" t="s">
        <v>4060</v>
      </c>
      <c r="B3601" t="s">
        <v>25</v>
      </c>
      <c r="C3601">
        <v>2</v>
      </c>
      <c r="D3601">
        <f t="shared" si="224"/>
        <v>2</v>
      </c>
      <c r="E3601">
        <v>4</v>
      </c>
      <c r="F3601">
        <f>IF(OR(E3601="",E3601="UNKNOWN",E3601="ERROR"),_xlfn.XLOOKUP(Table2[[#This Row],[Item]],Items_List!A:A,Items_List!B:B),E3601)</f>
        <v>4</v>
      </c>
      <c r="G3601">
        <v>8</v>
      </c>
      <c r="H3601">
        <f t="shared" si="225"/>
        <v>8</v>
      </c>
      <c r="I3601" t="s">
        <v>10059</v>
      </c>
      <c r="J3601" t="s">
        <v>11</v>
      </c>
      <c r="K3601" s="1">
        <v>44942</v>
      </c>
      <c r="L3601" s="1" t="str">
        <f>IF(ISNUMBER(Table2[[#This Row],[Transaction Date]]),TEXT(Table2[[#This Row],[Transaction Date]],"mmmm"),"Unknown")</f>
        <v>January</v>
      </c>
      <c r="M3601" s="1" t="str">
        <f>IF(ISNUMBER(Table2[[#This Row],[Transaction Date]]),TEXT(Table2[[#This Row],[Transaction Date]],"dddd"),"Unknown")</f>
        <v>Monday</v>
      </c>
      <c r="N3601">
        <f t="shared" si="226"/>
        <v>0</v>
      </c>
      <c r="O3601" t="str">
        <f t="shared" si="227"/>
        <v>Actual</v>
      </c>
    </row>
    <row r="3602" spans="1:15" x14ac:dyDescent="0.25">
      <c r="A3602" t="s">
        <v>4061</v>
      </c>
      <c r="B3602" t="s">
        <v>65</v>
      </c>
      <c r="C3602">
        <v>5</v>
      </c>
      <c r="D3602">
        <f t="shared" si="224"/>
        <v>5</v>
      </c>
      <c r="E3602">
        <v>1.5</v>
      </c>
      <c r="F3602">
        <f>IF(OR(E3602="",E3602="UNKNOWN",E3602="ERROR"),_xlfn.XLOOKUP(Table2[[#This Row],[Item]],Items_List!A:A,Items_List!B:B),E3602)</f>
        <v>1.5</v>
      </c>
      <c r="G3602">
        <v>7.5</v>
      </c>
      <c r="H3602">
        <f t="shared" si="225"/>
        <v>7.5</v>
      </c>
      <c r="I3602" t="s">
        <v>10</v>
      </c>
      <c r="J3602" t="s">
        <v>15</v>
      </c>
      <c r="K3602" s="1">
        <v>44945</v>
      </c>
      <c r="L3602" s="1" t="str">
        <f>IF(ISNUMBER(Table2[[#This Row],[Transaction Date]]),TEXT(Table2[[#This Row],[Transaction Date]],"mmmm"),"Unknown")</f>
        <v>January</v>
      </c>
      <c r="M3602" s="1" t="str">
        <f>IF(ISNUMBER(Table2[[#This Row],[Transaction Date]]),TEXT(Table2[[#This Row],[Transaction Date]],"dddd"),"Unknown")</f>
        <v>Thursday</v>
      </c>
      <c r="N3602">
        <f t="shared" si="226"/>
        <v>0</v>
      </c>
      <c r="O3602" t="str">
        <f t="shared" si="227"/>
        <v>Actual</v>
      </c>
    </row>
    <row r="3603" spans="1:15" x14ac:dyDescent="0.25">
      <c r="A3603" t="s">
        <v>4062</v>
      </c>
      <c r="B3603" t="s">
        <v>28</v>
      </c>
      <c r="C3603">
        <v>2</v>
      </c>
      <c r="D3603">
        <f t="shared" si="224"/>
        <v>2</v>
      </c>
      <c r="E3603">
        <v>4</v>
      </c>
      <c r="F3603">
        <f>IF(OR(E3603="",E3603="UNKNOWN",E3603="ERROR"),_xlfn.XLOOKUP(Table2[[#This Row],[Item]],Items_List!A:A,Items_List!B:B),E3603)</f>
        <v>4</v>
      </c>
      <c r="H3603">
        <f t="shared" si="225"/>
        <v>8</v>
      </c>
      <c r="I3603" t="s">
        <v>10059</v>
      </c>
      <c r="J3603" t="s">
        <v>10059</v>
      </c>
      <c r="K3603" s="1">
        <v>45058</v>
      </c>
      <c r="L3603" s="1" t="str">
        <f>IF(ISNUMBER(Table2[[#This Row],[Transaction Date]]),TEXT(Table2[[#This Row],[Transaction Date]],"mmmm"),"Unknown")</f>
        <v>May</v>
      </c>
      <c r="M3603" s="1" t="str">
        <f>IF(ISNUMBER(Table2[[#This Row],[Transaction Date]]),TEXT(Table2[[#This Row],[Transaction Date]],"dddd"),"Unknown")</f>
        <v>Friday</v>
      </c>
      <c r="N3603">
        <f t="shared" si="226"/>
        <v>1</v>
      </c>
      <c r="O3603" t="str">
        <f t="shared" si="227"/>
        <v>Actual</v>
      </c>
    </row>
    <row r="3604" spans="1:15" x14ac:dyDescent="0.25">
      <c r="A3604" t="s">
        <v>4063</v>
      </c>
      <c r="B3604" t="s">
        <v>25</v>
      </c>
      <c r="C3604">
        <v>3</v>
      </c>
      <c r="D3604">
        <f t="shared" si="224"/>
        <v>3</v>
      </c>
      <c r="E3604">
        <v>4</v>
      </c>
      <c r="F3604">
        <f>IF(OR(E3604="",E3604="UNKNOWN",E3604="ERROR"),_xlfn.XLOOKUP(Table2[[#This Row],[Item]],Items_List!A:A,Items_List!B:B),E3604)</f>
        <v>4</v>
      </c>
      <c r="G3604">
        <v>12</v>
      </c>
      <c r="H3604">
        <f t="shared" si="225"/>
        <v>12</v>
      </c>
      <c r="I3604" t="s">
        <v>23</v>
      </c>
      <c r="J3604" t="s">
        <v>10059</v>
      </c>
      <c r="K3604" s="1">
        <v>45212</v>
      </c>
      <c r="L3604" s="1" t="str">
        <f>IF(ISNUMBER(Table2[[#This Row],[Transaction Date]]),TEXT(Table2[[#This Row],[Transaction Date]],"mmmm"),"Unknown")</f>
        <v>October</v>
      </c>
      <c r="M3604" s="1" t="str">
        <f>IF(ISNUMBER(Table2[[#This Row],[Transaction Date]]),TEXT(Table2[[#This Row],[Transaction Date]],"dddd"),"Unknown")</f>
        <v>Friday</v>
      </c>
      <c r="N3604">
        <f t="shared" si="226"/>
        <v>0</v>
      </c>
      <c r="O3604" t="str">
        <f t="shared" si="227"/>
        <v>Actual</v>
      </c>
    </row>
    <row r="3605" spans="1:15" x14ac:dyDescent="0.25">
      <c r="A3605" t="s">
        <v>4064</v>
      </c>
      <c r="B3605" t="s">
        <v>17</v>
      </c>
      <c r="C3605">
        <v>2</v>
      </c>
      <c r="D3605">
        <f t="shared" si="224"/>
        <v>2</v>
      </c>
      <c r="E3605">
        <v>1</v>
      </c>
      <c r="F3605">
        <f>IF(OR(E3605="",E3605="UNKNOWN",E3605="ERROR"),_xlfn.XLOOKUP(Table2[[#This Row],[Item]],Items_List!A:A,Items_List!B:B),E3605)</f>
        <v>1</v>
      </c>
      <c r="G3605">
        <v>2</v>
      </c>
      <c r="H3605">
        <f t="shared" si="225"/>
        <v>2</v>
      </c>
      <c r="I3605" t="s">
        <v>23</v>
      </c>
      <c r="J3605" t="s">
        <v>11</v>
      </c>
      <c r="K3605" s="1">
        <v>45036</v>
      </c>
      <c r="L3605" s="1" t="str">
        <f>IF(ISNUMBER(Table2[[#This Row],[Transaction Date]]),TEXT(Table2[[#This Row],[Transaction Date]],"mmmm"),"Unknown")</f>
        <v>April</v>
      </c>
      <c r="M3605" s="1" t="str">
        <f>IF(ISNUMBER(Table2[[#This Row],[Transaction Date]]),TEXT(Table2[[#This Row],[Transaction Date]],"dddd"),"Unknown")</f>
        <v>Thursday</v>
      </c>
      <c r="N3605">
        <f t="shared" si="226"/>
        <v>0</v>
      </c>
      <c r="O3605" t="str">
        <f t="shared" si="227"/>
        <v>Actual</v>
      </c>
    </row>
    <row r="3606" spans="1:15" x14ac:dyDescent="0.25">
      <c r="A3606" t="s">
        <v>4065</v>
      </c>
      <c r="B3606" t="s">
        <v>13</v>
      </c>
      <c r="C3606">
        <v>2</v>
      </c>
      <c r="D3606">
        <f t="shared" si="224"/>
        <v>2</v>
      </c>
      <c r="E3606">
        <v>3</v>
      </c>
      <c r="F3606">
        <f>IF(OR(E3606="",E3606="UNKNOWN",E3606="ERROR"),_xlfn.XLOOKUP(Table2[[#This Row],[Item]],Items_List!A:A,Items_List!B:B),E3606)</f>
        <v>3</v>
      </c>
      <c r="G3606">
        <v>6</v>
      </c>
      <c r="H3606">
        <f t="shared" si="225"/>
        <v>6</v>
      </c>
      <c r="I3606" t="s">
        <v>10059</v>
      </c>
      <c r="J3606" t="s">
        <v>11</v>
      </c>
      <c r="K3606" s="1">
        <v>45170</v>
      </c>
      <c r="L3606" s="1" t="str">
        <f>IF(ISNUMBER(Table2[[#This Row],[Transaction Date]]),TEXT(Table2[[#This Row],[Transaction Date]],"mmmm"),"Unknown")</f>
        <v>September</v>
      </c>
      <c r="M3606" s="1" t="str">
        <f>IF(ISNUMBER(Table2[[#This Row],[Transaction Date]]),TEXT(Table2[[#This Row],[Transaction Date]],"dddd"),"Unknown")</f>
        <v>Friday</v>
      </c>
      <c r="N3606">
        <f t="shared" si="226"/>
        <v>0</v>
      </c>
      <c r="O3606" t="str">
        <f t="shared" si="227"/>
        <v>Actual</v>
      </c>
    </row>
    <row r="3607" spans="1:15" x14ac:dyDescent="0.25">
      <c r="A3607" t="s">
        <v>4066</v>
      </c>
      <c r="B3607" t="s">
        <v>25</v>
      </c>
      <c r="C3607">
        <v>5</v>
      </c>
      <c r="D3607">
        <f t="shared" si="224"/>
        <v>5</v>
      </c>
      <c r="E3607">
        <v>4</v>
      </c>
      <c r="F3607">
        <f>IF(OR(E3607="",E3607="UNKNOWN",E3607="ERROR"),_xlfn.XLOOKUP(Table2[[#This Row],[Item]],Items_List!A:A,Items_List!B:B),E3607)</f>
        <v>4</v>
      </c>
      <c r="G3607" t="s">
        <v>18</v>
      </c>
      <c r="H3607">
        <f t="shared" si="225"/>
        <v>20</v>
      </c>
      <c r="I3607" t="s">
        <v>23</v>
      </c>
      <c r="J3607" t="s">
        <v>15</v>
      </c>
      <c r="K3607" s="1">
        <v>44976</v>
      </c>
      <c r="L3607" s="1" t="str">
        <f>IF(ISNUMBER(Table2[[#This Row],[Transaction Date]]),TEXT(Table2[[#This Row],[Transaction Date]],"mmmm"),"Unknown")</f>
        <v>February</v>
      </c>
      <c r="M3607" s="1" t="str">
        <f>IF(ISNUMBER(Table2[[#This Row],[Transaction Date]]),TEXT(Table2[[#This Row],[Transaction Date]],"dddd"),"Unknown")</f>
        <v>Sunday</v>
      </c>
      <c r="N3607">
        <f t="shared" si="226"/>
        <v>1</v>
      </c>
      <c r="O3607" t="str">
        <f t="shared" si="227"/>
        <v>Actual</v>
      </c>
    </row>
    <row r="3608" spans="1:15" x14ac:dyDescent="0.25">
      <c r="A3608" t="s">
        <v>4067</v>
      </c>
      <c r="B3608" t="s">
        <v>39</v>
      </c>
      <c r="C3608">
        <v>4</v>
      </c>
      <c r="D3608">
        <f t="shared" si="224"/>
        <v>4</v>
      </c>
      <c r="E3608">
        <v>3</v>
      </c>
      <c r="F3608">
        <f>IF(OR(E3608="",E3608="UNKNOWN",E3608="ERROR"),_xlfn.XLOOKUP(Table2[[#This Row],[Item]],Items_List!A:A,Items_List!B:B),E3608)</f>
        <v>3</v>
      </c>
      <c r="G3608">
        <v>12</v>
      </c>
      <c r="H3608">
        <f t="shared" si="225"/>
        <v>12</v>
      </c>
      <c r="I3608" t="s">
        <v>23</v>
      </c>
      <c r="J3608" t="s">
        <v>15</v>
      </c>
      <c r="K3608" s="1">
        <v>45144</v>
      </c>
      <c r="L3608" s="1" t="str">
        <f>IF(ISNUMBER(Table2[[#This Row],[Transaction Date]]),TEXT(Table2[[#This Row],[Transaction Date]],"mmmm"),"Unknown")</f>
        <v>August</v>
      </c>
      <c r="M3608" s="1" t="str">
        <f>IF(ISNUMBER(Table2[[#This Row],[Transaction Date]]),TEXT(Table2[[#This Row],[Transaction Date]],"dddd"),"Unknown")</f>
        <v>Sunday</v>
      </c>
      <c r="N3608">
        <f t="shared" si="226"/>
        <v>0</v>
      </c>
      <c r="O3608" t="str">
        <f t="shared" si="227"/>
        <v>Actual</v>
      </c>
    </row>
    <row r="3609" spans="1:15" x14ac:dyDescent="0.25">
      <c r="A3609" t="s">
        <v>4068</v>
      </c>
      <c r="B3609" t="s">
        <v>65</v>
      </c>
      <c r="C3609">
        <v>5</v>
      </c>
      <c r="D3609">
        <f t="shared" si="224"/>
        <v>5</v>
      </c>
      <c r="E3609">
        <v>1.5</v>
      </c>
      <c r="F3609">
        <f>IF(OR(E3609="",E3609="UNKNOWN",E3609="ERROR"),_xlfn.XLOOKUP(Table2[[#This Row],[Item]],Items_List!A:A,Items_List!B:B),E3609)</f>
        <v>1.5</v>
      </c>
      <c r="G3609">
        <v>7.5</v>
      </c>
      <c r="H3609">
        <f t="shared" si="225"/>
        <v>7.5</v>
      </c>
      <c r="I3609" t="s">
        <v>10059</v>
      </c>
      <c r="J3609" t="s">
        <v>11</v>
      </c>
      <c r="K3609" s="1">
        <v>45130</v>
      </c>
      <c r="L3609" s="1" t="str">
        <f>IF(ISNUMBER(Table2[[#This Row],[Transaction Date]]),TEXT(Table2[[#This Row],[Transaction Date]],"mmmm"),"Unknown")</f>
        <v>July</v>
      </c>
      <c r="M3609" s="1" t="str">
        <f>IF(ISNUMBER(Table2[[#This Row],[Transaction Date]]),TEXT(Table2[[#This Row],[Transaction Date]],"dddd"),"Unknown")</f>
        <v>Sunday</v>
      </c>
      <c r="N3609">
        <f t="shared" si="226"/>
        <v>0</v>
      </c>
      <c r="O3609" t="str">
        <f t="shared" si="227"/>
        <v>Actual</v>
      </c>
    </row>
    <row r="3610" spans="1:15" x14ac:dyDescent="0.25">
      <c r="A3610" t="s">
        <v>4069</v>
      </c>
      <c r="B3610" t="s">
        <v>28</v>
      </c>
      <c r="D3610">
        <f t="shared" si="224"/>
        <v>5</v>
      </c>
      <c r="E3610">
        <v>4</v>
      </c>
      <c r="F3610">
        <f>IF(OR(E3610="",E3610="UNKNOWN",E3610="ERROR"),_xlfn.XLOOKUP(Table2[[#This Row],[Item]],Items_List!A:A,Items_List!B:B),E3610)</f>
        <v>4</v>
      </c>
      <c r="G3610">
        <v>20</v>
      </c>
      <c r="H3610">
        <f t="shared" si="225"/>
        <v>20</v>
      </c>
      <c r="I3610" t="s">
        <v>10059</v>
      </c>
      <c r="J3610" t="s">
        <v>15</v>
      </c>
      <c r="K3610" s="1">
        <v>45163</v>
      </c>
      <c r="L3610" s="1" t="str">
        <f>IF(ISNUMBER(Table2[[#This Row],[Transaction Date]]),TEXT(Table2[[#This Row],[Transaction Date]],"mmmm"),"Unknown")</f>
        <v>August</v>
      </c>
      <c r="M3610" s="1" t="str">
        <f>IF(ISNUMBER(Table2[[#This Row],[Transaction Date]]),TEXT(Table2[[#This Row],[Transaction Date]],"dddd"),"Unknown")</f>
        <v>Friday</v>
      </c>
      <c r="N3610">
        <f t="shared" si="226"/>
        <v>1</v>
      </c>
      <c r="O3610" t="str">
        <f t="shared" si="227"/>
        <v>Estimated</v>
      </c>
    </row>
    <row r="3611" spans="1:15" x14ac:dyDescent="0.25">
      <c r="A3611" t="s">
        <v>4070</v>
      </c>
      <c r="B3611" t="s">
        <v>17</v>
      </c>
      <c r="C3611">
        <v>4</v>
      </c>
      <c r="D3611">
        <f t="shared" si="224"/>
        <v>4</v>
      </c>
      <c r="E3611">
        <v>1</v>
      </c>
      <c r="F3611">
        <f>IF(OR(E3611="",E3611="UNKNOWN",E3611="ERROR"),_xlfn.XLOOKUP(Table2[[#This Row],[Item]],Items_List!A:A,Items_List!B:B),E3611)</f>
        <v>1</v>
      </c>
      <c r="G3611">
        <v>4</v>
      </c>
      <c r="H3611">
        <f t="shared" si="225"/>
        <v>4</v>
      </c>
      <c r="I3611" t="s">
        <v>10059</v>
      </c>
      <c r="J3611" t="s">
        <v>11</v>
      </c>
      <c r="L3611" s="1" t="str">
        <f>IF(ISNUMBER(Table2[[#This Row],[Transaction Date]]),TEXT(Table2[[#This Row],[Transaction Date]],"mmmm"),"Unknown")</f>
        <v>Unknown</v>
      </c>
      <c r="M3611" s="1" t="str">
        <f>IF(ISNUMBER(Table2[[#This Row],[Transaction Date]]),TEXT(Table2[[#This Row],[Transaction Date]],"dddd"),"Unknown")</f>
        <v>Unknown</v>
      </c>
      <c r="N3611">
        <f t="shared" si="226"/>
        <v>0</v>
      </c>
      <c r="O3611" t="str">
        <f t="shared" si="227"/>
        <v>Actual</v>
      </c>
    </row>
    <row r="3612" spans="1:15" x14ac:dyDescent="0.25">
      <c r="A3612" t="s">
        <v>4071</v>
      </c>
      <c r="B3612" t="s">
        <v>28</v>
      </c>
      <c r="C3612">
        <v>4</v>
      </c>
      <c r="D3612">
        <f t="shared" si="224"/>
        <v>4</v>
      </c>
      <c r="E3612">
        <v>4</v>
      </c>
      <c r="F3612">
        <f>IF(OR(E3612="",E3612="UNKNOWN",E3612="ERROR"),_xlfn.XLOOKUP(Table2[[#This Row],[Item]],Items_List!A:A,Items_List!B:B),E3612)</f>
        <v>4</v>
      </c>
      <c r="G3612">
        <v>16</v>
      </c>
      <c r="H3612">
        <f t="shared" si="225"/>
        <v>16</v>
      </c>
      <c r="I3612" t="s">
        <v>10059</v>
      </c>
      <c r="J3612" t="s">
        <v>11</v>
      </c>
      <c r="K3612" s="1">
        <v>45179</v>
      </c>
      <c r="L3612" s="1" t="str">
        <f>IF(ISNUMBER(Table2[[#This Row],[Transaction Date]]),TEXT(Table2[[#This Row],[Transaction Date]],"mmmm"),"Unknown")</f>
        <v>September</v>
      </c>
      <c r="M3612" s="1" t="str">
        <f>IF(ISNUMBER(Table2[[#This Row],[Transaction Date]]),TEXT(Table2[[#This Row],[Transaction Date]],"dddd"),"Unknown")</f>
        <v>Sunday</v>
      </c>
      <c r="N3612">
        <f t="shared" si="226"/>
        <v>0</v>
      </c>
      <c r="O3612" t="str">
        <f t="shared" si="227"/>
        <v>Actual</v>
      </c>
    </row>
    <row r="3613" spans="1:15" x14ac:dyDescent="0.25">
      <c r="A3613" t="s">
        <v>4072</v>
      </c>
      <c r="B3613" t="s">
        <v>39</v>
      </c>
      <c r="C3613">
        <v>1</v>
      </c>
      <c r="D3613">
        <f t="shared" si="224"/>
        <v>1</v>
      </c>
      <c r="E3613">
        <v>3</v>
      </c>
      <c r="F3613">
        <f>IF(OR(E3613="",E3613="UNKNOWN",E3613="ERROR"),_xlfn.XLOOKUP(Table2[[#This Row],[Item]],Items_List!A:A,Items_List!B:B),E3613)</f>
        <v>3</v>
      </c>
      <c r="G3613">
        <v>3</v>
      </c>
      <c r="H3613">
        <f t="shared" si="225"/>
        <v>3</v>
      </c>
      <c r="I3613" t="s">
        <v>10</v>
      </c>
      <c r="J3613" t="s">
        <v>15</v>
      </c>
      <c r="K3613" s="1">
        <v>44995</v>
      </c>
      <c r="L3613" s="1" t="str">
        <f>IF(ISNUMBER(Table2[[#This Row],[Transaction Date]]),TEXT(Table2[[#This Row],[Transaction Date]],"mmmm"),"Unknown")</f>
        <v>March</v>
      </c>
      <c r="M3613" s="1" t="str">
        <f>IF(ISNUMBER(Table2[[#This Row],[Transaction Date]]),TEXT(Table2[[#This Row],[Transaction Date]],"dddd"),"Unknown")</f>
        <v>Friday</v>
      </c>
      <c r="N3613">
        <f t="shared" si="226"/>
        <v>0</v>
      </c>
      <c r="O3613" t="str">
        <f t="shared" si="227"/>
        <v>Actual</v>
      </c>
    </row>
    <row r="3614" spans="1:15" x14ac:dyDescent="0.25">
      <c r="A3614" t="s">
        <v>4073</v>
      </c>
      <c r="B3614" t="s">
        <v>17</v>
      </c>
      <c r="C3614">
        <v>2</v>
      </c>
      <c r="D3614">
        <f t="shared" si="224"/>
        <v>2</v>
      </c>
      <c r="E3614">
        <v>1</v>
      </c>
      <c r="F3614">
        <f>IF(OR(E3614="",E3614="UNKNOWN",E3614="ERROR"),_xlfn.XLOOKUP(Table2[[#This Row],[Item]],Items_List!A:A,Items_List!B:B),E3614)</f>
        <v>1</v>
      </c>
      <c r="G3614">
        <v>2</v>
      </c>
      <c r="H3614">
        <f t="shared" si="225"/>
        <v>2</v>
      </c>
      <c r="I3614" t="s">
        <v>10059</v>
      </c>
      <c r="J3614" t="s">
        <v>15</v>
      </c>
      <c r="K3614" s="1">
        <v>45060</v>
      </c>
      <c r="L3614" s="1" t="str">
        <f>IF(ISNUMBER(Table2[[#This Row],[Transaction Date]]),TEXT(Table2[[#This Row],[Transaction Date]],"mmmm"),"Unknown")</f>
        <v>May</v>
      </c>
      <c r="M3614" s="1" t="str">
        <f>IF(ISNUMBER(Table2[[#This Row],[Transaction Date]]),TEXT(Table2[[#This Row],[Transaction Date]],"dddd"),"Unknown")</f>
        <v>Sunday</v>
      </c>
      <c r="N3614">
        <f t="shared" si="226"/>
        <v>0</v>
      </c>
      <c r="O3614" t="str">
        <f t="shared" si="227"/>
        <v>Actual</v>
      </c>
    </row>
    <row r="3615" spans="1:15" x14ac:dyDescent="0.25">
      <c r="A3615" t="s">
        <v>4074</v>
      </c>
      <c r="B3615" t="s">
        <v>9</v>
      </c>
      <c r="C3615">
        <v>4</v>
      </c>
      <c r="D3615">
        <f t="shared" si="224"/>
        <v>4</v>
      </c>
      <c r="E3615">
        <v>2</v>
      </c>
      <c r="F3615">
        <f>IF(OR(E3615="",E3615="UNKNOWN",E3615="ERROR"),_xlfn.XLOOKUP(Table2[[#This Row],[Item]],Items_List!A:A,Items_List!B:B),E3615)</f>
        <v>2</v>
      </c>
      <c r="G3615">
        <v>8</v>
      </c>
      <c r="H3615">
        <f t="shared" si="225"/>
        <v>8</v>
      </c>
      <c r="I3615" t="s">
        <v>10059</v>
      </c>
      <c r="J3615" t="s">
        <v>10059</v>
      </c>
      <c r="K3615" s="1">
        <v>45123</v>
      </c>
      <c r="L3615" s="1" t="str">
        <f>IF(ISNUMBER(Table2[[#This Row],[Transaction Date]]),TEXT(Table2[[#This Row],[Transaction Date]],"mmmm"),"Unknown")</f>
        <v>July</v>
      </c>
      <c r="M3615" s="1" t="str">
        <f>IF(ISNUMBER(Table2[[#This Row],[Transaction Date]]),TEXT(Table2[[#This Row],[Transaction Date]],"dddd"),"Unknown")</f>
        <v>Sunday</v>
      </c>
      <c r="N3615">
        <f t="shared" si="226"/>
        <v>0</v>
      </c>
      <c r="O3615" t="str">
        <f t="shared" si="227"/>
        <v>Actual</v>
      </c>
    </row>
    <row r="3616" spans="1:15" x14ac:dyDescent="0.25">
      <c r="A3616" t="s">
        <v>4075</v>
      </c>
      <c r="B3616" t="s">
        <v>13</v>
      </c>
      <c r="C3616">
        <v>3</v>
      </c>
      <c r="D3616">
        <f t="shared" si="224"/>
        <v>3</v>
      </c>
      <c r="E3616">
        <v>3</v>
      </c>
      <c r="F3616">
        <f>IF(OR(E3616="",E3616="UNKNOWN",E3616="ERROR"),_xlfn.XLOOKUP(Table2[[#This Row],[Item]],Items_List!A:A,Items_List!B:B),E3616)</f>
        <v>3</v>
      </c>
      <c r="G3616">
        <v>9</v>
      </c>
      <c r="H3616">
        <f t="shared" si="225"/>
        <v>9</v>
      </c>
      <c r="I3616" t="s">
        <v>14</v>
      </c>
      <c r="J3616" t="s">
        <v>15</v>
      </c>
      <c r="K3616" s="1">
        <v>45279</v>
      </c>
      <c r="L3616" s="1" t="str">
        <f>IF(ISNUMBER(Table2[[#This Row],[Transaction Date]]),TEXT(Table2[[#This Row],[Transaction Date]],"mmmm"),"Unknown")</f>
        <v>December</v>
      </c>
      <c r="M3616" s="1" t="str">
        <f>IF(ISNUMBER(Table2[[#This Row],[Transaction Date]]),TEXT(Table2[[#This Row],[Transaction Date]],"dddd"),"Unknown")</f>
        <v>Tuesday</v>
      </c>
      <c r="N3616">
        <f t="shared" si="226"/>
        <v>0</v>
      </c>
      <c r="O3616" t="str">
        <f t="shared" si="227"/>
        <v>Actual</v>
      </c>
    </row>
    <row r="3617" spans="1:15" x14ac:dyDescent="0.25">
      <c r="A3617" t="s">
        <v>4076</v>
      </c>
      <c r="B3617" t="s">
        <v>20</v>
      </c>
      <c r="C3617">
        <v>5</v>
      </c>
      <c r="D3617">
        <f t="shared" si="224"/>
        <v>5</v>
      </c>
      <c r="E3617">
        <v>5</v>
      </c>
      <c r="F3617">
        <f>IF(OR(E3617="",E3617="UNKNOWN",E3617="ERROR"),_xlfn.XLOOKUP(Table2[[#This Row],[Item]],Items_List!A:A,Items_List!B:B),E3617)</f>
        <v>5</v>
      </c>
      <c r="G3617">
        <v>25</v>
      </c>
      <c r="H3617">
        <f t="shared" si="225"/>
        <v>25</v>
      </c>
      <c r="I3617" t="s">
        <v>14</v>
      </c>
      <c r="J3617" t="s">
        <v>10059</v>
      </c>
      <c r="K3617" s="1">
        <v>45216</v>
      </c>
      <c r="L3617" s="1" t="str">
        <f>IF(ISNUMBER(Table2[[#This Row],[Transaction Date]]),TEXT(Table2[[#This Row],[Transaction Date]],"mmmm"),"Unknown")</f>
        <v>October</v>
      </c>
      <c r="M3617" s="1" t="str">
        <f>IF(ISNUMBER(Table2[[#This Row],[Transaction Date]]),TEXT(Table2[[#This Row],[Transaction Date]],"dddd"),"Unknown")</f>
        <v>Tuesday</v>
      </c>
      <c r="N3617">
        <f t="shared" si="226"/>
        <v>0</v>
      </c>
      <c r="O3617" t="str">
        <f t="shared" si="227"/>
        <v>Actual</v>
      </c>
    </row>
    <row r="3618" spans="1:15" x14ac:dyDescent="0.25">
      <c r="A3618" t="s">
        <v>4077</v>
      </c>
      <c r="B3618" t="s">
        <v>9</v>
      </c>
      <c r="C3618">
        <v>2</v>
      </c>
      <c r="D3618">
        <f t="shared" si="224"/>
        <v>2</v>
      </c>
      <c r="E3618">
        <v>2</v>
      </c>
      <c r="F3618">
        <f>IF(OR(E3618="",E3618="UNKNOWN",E3618="ERROR"),_xlfn.XLOOKUP(Table2[[#This Row],[Item]],Items_List!A:A,Items_List!B:B),E3618)</f>
        <v>2</v>
      </c>
      <c r="G3618">
        <v>4</v>
      </c>
      <c r="H3618">
        <f t="shared" si="225"/>
        <v>4</v>
      </c>
      <c r="I3618" t="s">
        <v>10059</v>
      </c>
      <c r="J3618" t="s">
        <v>10059</v>
      </c>
      <c r="K3618" s="1">
        <v>45192</v>
      </c>
      <c r="L3618" s="1" t="str">
        <f>IF(ISNUMBER(Table2[[#This Row],[Transaction Date]]),TEXT(Table2[[#This Row],[Transaction Date]],"mmmm"),"Unknown")</f>
        <v>September</v>
      </c>
      <c r="M3618" s="1" t="str">
        <f>IF(ISNUMBER(Table2[[#This Row],[Transaction Date]]),TEXT(Table2[[#This Row],[Transaction Date]],"dddd"),"Unknown")</f>
        <v>Saturday</v>
      </c>
      <c r="N3618">
        <f t="shared" si="226"/>
        <v>0</v>
      </c>
      <c r="O3618" t="str">
        <f t="shared" si="227"/>
        <v>Actual</v>
      </c>
    </row>
    <row r="3619" spans="1:15" x14ac:dyDescent="0.25">
      <c r="A3619" t="s">
        <v>4078</v>
      </c>
      <c r="B3619" t="s">
        <v>25</v>
      </c>
      <c r="D3619">
        <f t="shared" si="224"/>
        <v>1</v>
      </c>
      <c r="E3619">
        <v>4</v>
      </c>
      <c r="F3619">
        <f>IF(OR(E3619="",E3619="UNKNOWN",E3619="ERROR"),_xlfn.XLOOKUP(Table2[[#This Row],[Item]],Items_List!A:A,Items_List!B:B),E3619)</f>
        <v>4</v>
      </c>
      <c r="G3619">
        <v>4</v>
      </c>
      <c r="H3619">
        <f t="shared" si="225"/>
        <v>4</v>
      </c>
      <c r="I3619" t="s">
        <v>23</v>
      </c>
      <c r="J3619" t="s">
        <v>11</v>
      </c>
      <c r="K3619" s="1">
        <v>44997</v>
      </c>
      <c r="L3619" s="1" t="str">
        <f>IF(ISNUMBER(Table2[[#This Row],[Transaction Date]]),TEXT(Table2[[#This Row],[Transaction Date]],"mmmm"),"Unknown")</f>
        <v>March</v>
      </c>
      <c r="M3619" s="1" t="str">
        <f>IF(ISNUMBER(Table2[[#This Row],[Transaction Date]]),TEXT(Table2[[#This Row],[Transaction Date]],"dddd"),"Unknown")</f>
        <v>Sunday</v>
      </c>
      <c r="N3619">
        <f t="shared" si="226"/>
        <v>1</v>
      </c>
      <c r="O3619" t="str">
        <f t="shared" si="227"/>
        <v>Estimated</v>
      </c>
    </row>
    <row r="3620" spans="1:15" x14ac:dyDescent="0.25">
      <c r="A3620" t="s">
        <v>4079</v>
      </c>
      <c r="B3620" t="s">
        <v>20</v>
      </c>
      <c r="C3620">
        <v>1</v>
      </c>
      <c r="D3620">
        <f t="shared" si="224"/>
        <v>1</v>
      </c>
      <c r="E3620">
        <v>5</v>
      </c>
      <c r="F3620">
        <f>IF(OR(E3620="",E3620="UNKNOWN",E3620="ERROR"),_xlfn.XLOOKUP(Table2[[#This Row],[Item]],Items_List!A:A,Items_List!B:B),E3620)</f>
        <v>5</v>
      </c>
      <c r="G3620" t="s">
        <v>18</v>
      </c>
      <c r="H3620">
        <f t="shared" si="225"/>
        <v>5</v>
      </c>
      <c r="I3620" t="s">
        <v>10059</v>
      </c>
      <c r="J3620" t="s">
        <v>15</v>
      </c>
      <c r="K3620" s="1">
        <v>45079</v>
      </c>
      <c r="L3620" s="1" t="str">
        <f>IF(ISNUMBER(Table2[[#This Row],[Transaction Date]]),TEXT(Table2[[#This Row],[Transaction Date]],"mmmm"),"Unknown")</f>
        <v>June</v>
      </c>
      <c r="M3620" s="1" t="str">
        <f>IF(ISNUMBER(Table2[[#This Row],[Transaction Date]]),TEXT(Table2[[#This Row],[Transaction Date]],"dddd"),"Unknown")</f>
        <v>Friday</v>
      </c>
      <c r="N3620">
        <f t="shared" si="226"/>
        <v>1</v>
      </c>
      <c r="O3620" t="str">
        <f t="shared" si="227"/>
        <v>Actual</v>
      </c>
    </row>
    <row r="3621" spans="1:15" x14ac:dyDescent="0.25">
      <c r="A3621" t="s">
        <v>4080</v>
      </c>
      <c r="B3621" t="s">
        <v>17</v>
      </c>
      <c r="C3621">
        <v>3</v>
      </c>
      <c r="D3621">
        <f t="shared" si="224"/>
        <v>3</v>
      </c>
      <c r="E3621">
        <v>1</v>
      </c>
      <c r="F3621">
        <f>IF(OR(E3621="",E3621="UNKNOWN",E3621="ERROR"),_xlfn.XLOOKUP(Table2[[#This Row],[Item]],Items_List!A:A,Items_List!B:B),E3621)</f>
        <v>1</v>
      </c>
      <c r="G3621">
        <v>3</v>
      </c>
      <c r="H3621">
        <f t="shared" si="225"/>
        <v>3</v>
      </c>
      <c r="I3621" t="s">
        <v>10</v>
      </c>
      <c r="J3621" t="s">
        <v>10059</v>
      </c>
      <c r="K3621" s="1">
        <v>45000</v>
      </c>
      <c r="L3621" s="1" t="str">
        <f>IF(ISNUMBER(Table2[[#This Row],[Transaction Date]]),TEXT(Table2[[#This Row],[Transaction Date]],"mmmm"),"Unknown")</f>
        <v>March</v>
      </c>
      <c r="M3621" s="1" t="str">
        <f>IF(ISNUMBER(Table2[[#This Row],[Transaction Date]]),TEXT(Table2[[#This Row],[Transaction Date]],"dddd"),"Unknown")</f>
        <v>Wednesday</v>
      </c>
      <c r="N3621">
        <f t="shared" si="226"/>
        <v>0</v>
      </c>
      <c r="O3621" t="str">
        <f t="shared" si="227"/>
        <v>Actual</v>
      </c>
    </row>
    <row r="3622" spans="1:15" x14ac:dyDescent="0.25">
      <c r="A3622" t="s">
        <v>4082</v>
      </c>
      <c r="B3622" t="s">
        <v>25</v>
      </c>
      <c r="C3622">
        <v>1</v>
      </c>
      <c r="D3622">
        <f t="shared" si="224"/>
        <v>1</v>
      </c>
      <c r="E3622">
        <v>4</v>
      </c>
      <c r="F3622">
        <f>IF(OR(E3622="",E3622="UNKNOWN",E3622="ERROR"),_xlfn.XLOOKUP(Table2[[#This Row],[Item]],Items_List!A:A,Items_List!B:B),E3622)</f>
        <v>4</v>
      </c>
      <c r="G3622">
        <v>4</v>
      </c>
      <c r="H3622">
        <f t="shared" si="225"/>
        <v>4</v>
      </c>
      <c r="I3622" t="s">
        <v>23</v>
      </c>
      <c r="J3622" t="s">
        <v>15</v>
      </c>
      <c r="K3622" s="1">
        <v>45169</v>
      </c>
      <c r="L3622" s="1" t="str">
        <f>IF(ISNUMBER(Table2[[#This Row],[Transaction Date]]),TEXT(Table2[[#This Row],[Transaction Date]],"mmmm"),"Unknown")</f>
        <v>August</v>
      </c>
      <c r="M3622" s="1" t="str">
        <f>IF(ISNUMBER(Table2[[#This Row],[Transaction Date]]),TEXT(Table2[[#This Row],[Transaction Date]],"dddd"),"Unknown")</f>
        <v>Thursday</v>
      </c>
      <c r="N3622">
        <f t="shared" si="226"/>
        <v>0</v>
      </c>
      <c r="O3622" t="str">
        <f t="shared" si="227"/>
        <v>Actual</v>
      </c>
    </row>
    <row r="3623" spans="1:15" x14ac:dyDescent="0.25">
      <c r="A3623" t="s">
        <v>4083</v>
      </c>
      <c r="B3623" t="s">
        <v>28</v>
      </c>
      <c r="C3623">
        <v>5</v>
      </c>
      <c r="D3623">
        <f t="shared" si="224"/>
        <v>5</v>
      </c>
      <c r="E3623">
        <v>4</v>
      </c>
      <c r="F3623">
        <f>IF(OR(E3623="",E3623="UNKNOWN",E3623="ERROR"),_xlfn.XLOOKUP(Table2[[#This Row],[Item]],Items_List!A:A,Items_List!B:B),E3623)</f>
        <v>4</v>
      </c>
      <c r="G3623">
        <v>20</v>
      </c>
      <c r="H3623">
        <f t="shared" si="225"/>
        <v>20</v>
      </c>
      <c r="I3623" t="s">
        <v>23</v>
      </c>
      <c r="J3623" t="s">
        <v>15</v>
      </c>
      <c r="K3623" s="1">
        <v>45053</v>
      </c>
      <c r="L3623" s="1" t="str">
        <f>IF(ISNUMBER(Table2[[#This Row],[Transaction Date]]),TEXT(Table2[[#This Row],[Transaction Date]],"mmmm"),"Unknown")</f>
        <v>May</v>
      </c>
      <c r="M3623" s="1" t="str">
        <f>IF(ISNUMBER(Table2[[#This Row],[Transaction Date]]),TEXT(Table2[[#This Row],[Transaction Date]],"dddd"),"Unknown")</f>
        <v>Sunday</v>
      </c>
      <c r="N3623">
        <f t="shared" si="226"/>
        <v>0</v>
      </c>
      <c r="O3623" t="str">
        <f t="shared" si="227"/>
        <v>Actual</v>
      </c>
    </row>
    <row r="3624" spans="1:15" x14ac:dyDescent="0.25">
      <c r="A3624" t="s">
        <v>4084</v>
      </c>
      <c r="B3624" t="s">
        <v>65</v>
      </c>
      <c r="C3624">
        <v>4</v>
      </c>
      <c r="D3624">
        <f t="shared" si="224"/>
        <v>4</v>
      </c>
      <c r="E3624">
        <v>1.5</v>
      </c>
      <c r="F3624">
        <f>IF(OR(E3624="",E3624="UNKNOWN",E3624="ERROR"),_xlfn.XLOOKUP(Table2[[#This Row],[Item]],Items_List!A:A,Items_List!B:B),E3624)</f>
        <v>1.5</v>
      </c>
      <c r="G3624">
        <v>6</v>
      </c>
      <c r="H3624">
        <f t="shared" si="225"/>
        <v>6</v>
      </c>
      <c r="I3624" t="s">
        <v>10059</v>
      </c>
      <c r="J3624" t="s">
        <v>15</v>
      </c>
      <c r="K3624" s="1">
        <v>45020</v>
      </c>
      <c r="L3624" s="1" t="str">
        <f>IF(ISNUMBER(Table2[[#This Row],[Transaction Date]]),TEXT(Table2[[#This Row],[Transaction Date]],"mmmm"),"Unknown")</f>
        <v>April</v>
      </c>
      <c r="M3624" s="1" t="str">
        <f>IF(ISNUMBER(Table2[[#This Row],[Transaction Date]]),TEXT(Table2[[#This Row],[Transaction Date]],"dddd"),"Unknown")</f>
        <v>Tuesday</v>
      </c>
      <c r="N3624">
        <f t="shared" si="226"/>
        <v>0</v>
      </c>
      <c r="O3624" t="str">
        <f t="shared" si="227"/>
        <v>Actual</v>
      </c>
    </row>
    <row r="3625" spans="1:15" x14ac:dyDescent="0.25">
      <c r="A3625" t="s">
        <v>4085</v>
      </c>
      <c r="B3625" t="s">
        <v>25</v>
      </c>
      <c r="C3625">
        <v>5</v>
      </c>
      <c r="D3625">
        <f t="shared" si="224"/>
        <v>5</v>
      </c>
      <c r="E3625">
        <v>4</v>
      </c>
      <c r="F3625">
        <f>IF(OR(E3625="",E3625="UNKNOWN",E3625="ERROR"),_xlfn.XLOOKUP(Table2[[#This Row],[Item]],Items_List!A:A,Items_List!B:B),E3625)</f>
        <v>4</v>
      </c>
      <c r="G3625">
        <v>20</v>
      </c>
      <c r="H3625">
        <f t="shared" si="225"/>
        <v>20</v>
      </c>
      <c r="I3625" t="s">
        <v>14</v>
      </c>
      <c r="J3625" t="s">
        <v>10059</v>
      </c>
      <c r="K3625" s="1">
        <v>45167</v>
      </c>
      <c r="L3625" s="1" t="str">
        <f>IF(ISNUMBER(Table2[[#This Row],[Transaction Date]]),TEXT(Table2[[#This Row],[Transaction Date]],"mmmm"),"Unknown")</f>
        <v>August</v>
      </c>
      <c r="M3625" s="1" t="str">
        <f>IF(ISNUMBER(Table2[[#This Row],[Transaction Date]]),TEXT(Table2[[#This Row],[Transaction Date]],"dddd"),"Unknown")</f>
        <v>Tuesday</v>
      </c>
      <c r="N3625">
        <f t="shared" si="226"/>
        <v>0</v>
      </c>
      <c r="O3625" t="str">
        <f t="shared" si="227"/>
        <v>Actual</v>
      </c>
    </row>
    <row r="3626" spans="1:15" x14ac:dyDescent="0.25">
      <c r="A3626" t="s">
        <v>4086</v>
      </c>
      <c r="B3626" t="s">
        <v>39</v>
      </c>
      <c r="C3626">
        <v>3</v>
      </c>
      <c r="D3626">
        <f t="shared" si="224"/>
        <v>3</v>
      </c>
      <c r="E3626">
        <v>3</v>
      </c>
      <c r="F3626">
        <f>IF(OR(E3626="",E3626="UNKNOWN",E3626="ERROR"),_xlfn.XLOOKUP(Table2[[#This Row],[Item]],Items_List!A:A,Items_List!B:B),E3626)</f>
        <v>3</v>
      </c>
      <c r="G3626">
        <v>9</v>
      </c>
      <c r="H3626">
        <f t="shared" si="225"/>
        <v>9</v>
      </c>
      <c r="I3626" t="s">
        <v>10</v>
      </c>
      <c r="J3626" t="s">
        <v>15</v>
      </c>
      <c r="K3626" s="1">
        <v>44957</v>
      </c>
      <c r="L3626" s="1" t="str">
        <f>IF(ISNUMBER(Table2[[#This Row],[Transaction Date]]),TEXT(Table2[[#This Row],[Transaction Date]],"mmmm"),"Unknown")</f>
        <v>January</v>
      </c>
      <c r="M3626" s="1" t="str">
        <f>IF(ISNUMBER(Table2[[#This Row],[Transaction Date]]),TEXT(Table2[[#This Row],[Transaction Date]],"dddd"),"Unknown")</f>
        <v>Tuesday</v>
      </c>
      <c r="N3626">
        <f t="shared" si="226"/>
        <v>0</v>
      </c>
      <c r="O3626" t="str">
        <f t="shared" si="227"/>
        <v>Actual</v>
      </c>
    </row>
    <row r="3627" spans="1:15" x14ac:dyDescent="0.25">
      <c r="A3627" t="s">
        <v>4087</v>
      </c>
      <c r="B3627" t="s">
        <v>17</v>
      </c>
      <c r="C3627">
        <v>1</v>
      </c>
      <c r="D3627">
        <f t="shared" si="224"/>
        <v>1</v>
      </c>
      <c r="E3627">
        <v>1</v>
      </c>
      <c r="F3627">
        <f>IF(OR(E3627="",E3627="UNKNOWN",E3627="ERROR"),_xlfn.XLOOKUP(Table2[[#This Row],[Item]],Items_List!A:A,Items_List!B:B),E3627)</f>
        <v>1</v>
      </c>
      <c r="G3627" t="s">
        <v>21</v>
      </c>
      <c r="H3627">
        <f t="shared" si="225"/>
        <v>1</v>
      </c>
      <c r="I3627" t="s">
        <v>10</v>
      </c>
      <c r="J3627" t="s">
        <v>15</v>
      </c>
      <c r="K3627" s="1">
        <v>45227</v>
      </c>
      <c r="L3627" s="1" t="str">
        <f>IF(ISNUMBER(Table2[[#This Row],[Transaction Date]]),TEXT(Table2[[#This Row],[Transaction Date]],"mmmm"),"Unknown")</f>
        <v>October</v>
      </c>
      <c r="M3627" s="1" t="str">
        <f>IF(ISNUMBER(Table2[[#This Row],[Transaction Date]]),TEXT(Table2[[#This Row],[Transaction Date]],"dddd"),"Unknown")</f>
        <v>Saturday</v>
      </c>
      <c r="N3627">
        <f t="shared" si="226"/>
        <v>1</v>
      </c>
      <c r="O3627" t="str">
        <f t="shared" si="227"/>
        <v>Actual</v>
      </c>
    </row>
    <row r="3628" spans="1:15" x14ac:dyDescent="0.25">
      <c r="A3628" t="s">
        <v>4088</v>
      </c>
      <c r="B3628" t="s">
        <v>9</v>
      </c>
      <c r="C3628">
        <v>2</v>
      </c>
      <c r="D3628">
        <f t="shared" si="224"/>
        <v>2</v>
      </c>
      <c r="E3628">
        <v>2</v>
      </c>
      <c r="F3628">
        <f>IF(OR(E3628="",E3628="UNKNOWN",E3628="ERROR"),_xlfn.XLOOKUP(Table2[[#This Row],[Item]],Items_List!A:A,Items_List!B:B),E3628)</f>
        <v>2</v>
      </c>
      <c r="G3628">
        <v>4</v>
      </c>
      <c r="H3628">
        <f t="shared" si="225"/>
        <v>4</v>
      </c>
      <c r="I3628" t="s">
        <v>23</v>
      </c>
      <c r="J3628" t="s">
        <v>15</v>
      </c>
      <c r="K3628" s="1">
        <v>44960</v>
      </c>
      <c r="L3628" s="1" t="str">
        <f>IF(ISNUMBER(Table2[[#This Row],[Transaction Date]]),TEXT(Table2[[#This Row],[Transaction Date]],"mmmm"),"Unknown")</f>
        <v>February</v>
      </c>
      <c r="M3628" s="1" t="str">
        <f>IF(ISNUMBER(Table2[[#This Row],[Transaction Date]]),TEXT(Table2[[#This Row],[Transaction Date]],"dddd"),"Unknown")</f>
        <v>Friday</v>
      </c>
      <c r="N3628">
        <f t="shared" si="226"/>
        <v>0</v>
      </c>
      <c r="O3628" t="str">
        <f t="shared" si="227"/>
        <v>Actual</v>
      </c>
    </row>
    <row r="3629" spans="1:15" x14ac:dyDescent="0.25">
      <c r="A3629" t="s">
        <v>4089</v>
      </c>
      <c r="B3629" t="s">
        <v>39</v>
      </c>
      <c r="C3629">
        <v>2</v>
      </c>
      <c r="D3629">
        <f t="shared" si="224"/>
        <v>2</v>
      </c>
      <c r="E3629">
        <v>3</v>
      </c>
      <c r="F3629">
        <f>IF(OR(E3629="",E3629="UNKNOWN",E3629="ERROR"),_xlfn.XLOOKUP(Table2[[#This Row],[Item]],Items_List!A:A,Items_List!B:B),E3629)</f>
        <v>3</v>
      </c>
      <c r="G3629">
        <v>6</v>
      </c>
      <c r="H3629">
        <f t="shared" si="225"/>
        <v>6</v>
      </c>
      <c r="I3629" t="s">
        <v>23</v>
      </c>
      <c r="J3629" t="s">
        <v>10059</v>
      </c>
      <c r="K3629" s="1">
        <v>45027</v>
      </c>
      <c r="L3629" s="1" t="str">
        <f>IF(ISNUMBER(Table2[[#This Row],[Transaction Date]]),TEXT(Table2[[#This Row],[Transaction Date]],"mmmm"),"Unknown")</f>
        <v>April</v>
      </c>
      <c r="M3629" s="1" t="str">
        <f>IF(ISNUMBER(Table2[[#This Row],[Transaction Date]]),TEXT(Table2[[#This Row],[Transaction Date]],"dddd"),"Unknown")</f>
        <v>Tuesday</v>
      </c>
      <c r="N3629">
        <f t="shared" si="226"/>
        <v>0</v>
      </c>
      <c r="O3629" t="str">
        <f t="shared" si="227"/>
        <v>Actual</v>
      </c>
    </row>
    <row r="3630" spans="1:15" x14ac:dyDescent="0.25">
      <c r="A3630" t="s">
        <v>4090</v>
      </c>
      <c r="B3630" t="s">
        <v>17</v>
      </c>
      <c r="C3630">
        <v>3</v>
      </c>
      <c r="D3630">
        <f t="shared" si="224"/>
        <v>3</v>
      </c>
      <c r="E3630">
        <v>1</v>
      </c>
      <c r="F3630">
        <f>IF(OR(E3630="",E3630="UNKNOWN",E3630="ERROR"),_xlfn.XLOOKUP(Table2[[#This Row],[Item]],Items_List!A:A,Items_List!B:B),E3630)</f>
        <v>1</v>
      </c>
      <c r="G3630">
        <v>3</v>
      </c>
      <c r="H3630">
        <f t="shared" si="225"/>
        <v>3</v>
      </c>
      <c r="I3630" t="s">
        <v>10059</v>
      </c>
      <c r="J3630" t="s">
        <v>15</v>
      </c>
      <c r="K3630" s="1">
        <v>44944</v>
      </c>
      <c r="L3630" s="1" t="str">
        <f>IF(ISNUMBER(Table2[[#This Row],[Transaction Date]]),TEXT(Table2[[#This Row],[Transaction Date]],"mmmm"),"Unknown")</f>
        <v>January</v>
      </c>
      <c r="M3630" s="1" t="str">
        <f>IF(ISNUMBER(Table2[[#This Row],[Transaction Date]]),TEXT(Table2[[#This Row],[Transaction Date]],"dddd"),"Unknown")</f>
        <v>Wednesday</v>
      </c>
      <c r="N3630">
        <f t="shared" si="226"/>
        <v>0</v>
      </c>
      <c r="O3630" t="str">
        <f t="shared" si="227"/>
        <v>Actual</v>
      </c>
    </row>
    <row r="3631" spans="1:15" x14ac:dyDescent="0.25">
      <c r="A3631" t="s">
        <v>4091</v>
      </c>
      <c r="B3631" t="s">
        <v>9</v>
      </c>
      <c r="C3631">
        <v>2</v>
      </c>
      <c r="D3631">
        <f t="shared" si="224"/>
        <v>2</v>
      </c>
      <c r="E3631">
        <v>2</v>
      </c>
      <c r="F3631">
        <f>IF(OR(E3631="",E3631="UNKNOWN",E3631="ERROR"),_xlfn.XLOOKUP(Table2[[#This Row],[Item]],Items_List!A:A,Items_List!B:B),E3631)</f>
        <v>2</v>
      </c>
      <c r="G3631">
        <v>4</v>
      </c>
      <c r="H3631">
        <f t="shared" si="225"/>
        <v>4</v>
      </c>
      <c r="I3631" t="s">
        <v>23</v>
      </c>
      <c r="J3631" t="s">
        <v>11</v>
      </c>
      <c r="K3631" s="1">
        <v>45261</v>
      </c>
      <c r="L3631" s="1" t="str">
        <f>IF(ISNUMBER(Table2[[#This Row],[Transaction Date]]),TEXT(Table2[[#This Row],[Transaction Date]],"mmmm"),"Unknown")</f>
        <v>December</v>
      </c>
      <c r="M3631" s="1" t="str">
        <f>IF(ISNUMBER(Table2[[#This Row],[Transaction Date]]),TEXT(Table2[[#This Row],[Transaction Date]],"dddd"),"Unknown")</f>
        <v>Friday</v>
      </c>
      <c r="N3631">
        <f t="shared" si="226"/>
        <v>0</v>
      </c>
      <c r="O3631" t="str">
        <f t="shared" si="227"/>
        <v>Actual</v>
      </c>
    </row>
    <row r="3632" spans="1:15" x14ac:dyDescent="0.25">
      <c r="A3632" t="s">
        <v>4093</v>
      </c>
      <c r="B3632" t="s">
        <v>13</v>
      </c>
      <c r="C3632">
        <v>1</v>
      </c>
      <c r="D3632">
        <f t="shared" si="224"/>
        <v>1</v>
      </c>
      <c r="E3632">
        <v>3</v>
      </c>
      <c r="F3632">
        <f>IF(OR(E3632="",E3632="UNKNOWN",E3632="ERROR"),_xlfn.XLOOKUP(Table2[[#This Row],[Item]],Items_List!A:A,Items_List!B:B),E3632)</f>
        <v>3</v>
      </c>
      <c r="G3632">
        <v>3</v>
      </c>
      <c r="H3632">
        <f t="shared" si="225"/>
        <v>3</v>
      </c>
      <c r="I3632" t="s">
        <v>14</v>
      </c>
      <c r="J3632" t="s">
        <v>11</v>
      </c>
      <c r="K3632" s="1">
        <v>45161</v>
      </c>
      <c r="L3632" s="1" t="str">
        <f>IF(ISNUMBER(Table2[[#This Row],[Transaction Date]]),TEXT(Table2[[#This Row],[Transaction Date]],"mmmm"),"Unknown")</f>
        <v>August</v>
      </c>
      <c r="M3632" s="1" t="str">
        <f>IF(ISNUMBER(Table2[[#This Row],[Transaction Date]]),TEXT(Table2[[#This Row],[Transaction Date]],"dddd"),"Unknown")</f>
        <v>Wednesday</v>
      </c>
      <c r="N3632">
        <f t="shared" si="226"/>
        <v>0</v>
      </c>
      <c r="O3632" t="str">
        <f t="shared" si="227"/>
        <v>Actual</v>
      </c>
    </row>
    <row r="3633" spans="1:15" x14ac:dyDescent="0.25">
      <c r="A3633" t="s">
        <v>4094</v>
      </c>
      <c r="B3633" t="s">
        <v>65</v>
      </c>
      <c r="C3633">
        <v>4</v>
      </c>
      <c r="D3633">
        <f t="shared" si="224"/>
        <v>4</v>
      </c>
      <c r="E3633">
        <v>1.5</v>
      </c>
      <c r="F3633">
        <f>IF(OR(E3633="",E3633="UNKNOWN",E3633="ERROR"),_xlfn.XLOOKUP(Table2[[#This Row],[Item]],Items_List!A:A,Items_List!B:B),E3633)</f>
        <v>1.5</v>
      </c>
      <c r="G3633">
        <v>6</v>
      </c>
      <c r="H3633">
        <f t="shared" si="225"/>
        <v>6</v>
      </c>
      <c r="I3633" t="s">
        <v>14</v>
      </c>
      <c r="J3633" t="s">
        <v>10059</v>
      </c>
      <c r="K3633" s="1">
        <v>45180</v>
      </c>
      <c r="L3633" s="1" t="str">
        <f>IF(ISNUMBER(Table2[[#This Row],[Transaction Date]]),TEXT(Table2[[#This Row],[Transaction Date]],"mmmm"),"Unknown")</f>
        <v>September</v>
      </c>
      <c r="M3633" s="1" t="str">
        <f>IF(ISNUMBER(Table2[[#This Row],[Transaction Date]]),TEXT(Table2[[#This Row],[Transaction Date]],"dddd"),"Unknown")</f>
        <v>Monday</v>
      </c>
      <c r="N3633">
        <f t="shared" si="226"/>
        <v>0</v>
      </c>
      <c r="O3633" t="str">
        <f t="shared" si="227"/>
        <v>Actual</v>
      </c>
    </row>
    <row r="3634" spans="1:15" x14ac:dyDescent="0.25">
      <c r="A3634" t="s">
        <v>4095</v>
      </c>
      <c r="B3634" t="s">
        <v>65</v>
      </c>
      <c r="C3634">
        <v>5</v>
      </c>
      <c r="D3634">
        <f t="shared" si="224"/>
        <v>5</v>
      </c>
      <c r="E3634">
        <v>1.5</v>
      </c>
      <c r="F3634">
        <f>IF(OR(E3634="",E3634="UNKNOWN",E3634="ERROR"),_xlfn.XLOOKUP(Table2[[#This Row],[Item]],Items_List!A:A,Items_List!B:B),E3634)</f>
        <v>1.5</v>
      </c>
      <c r="G3634">
        <v>7.5</v>
      </c>
      <c r="H3634">
        <f t="shared" si="225"/>
        <v>7.5</v>
      </c>
      <c r="I3634" t="s">
        <v>10059</v>
      </c>
      <c r="J3634" t="s">
        <v>11</v>
      </c>
      <c r="K3634" s="1">
        <v>45159</v>
      </c>
      <c r="L3634" s="1" t="str">
        <f>IF(ISNUMBER(Table2[[#This Row],[Transaction Date]]),TEXT(Table2[[#This Row],[Transaction Date]],"mmmm"),"Unknown")</f>
        <v>August</v>
      </c>
      <c r="M3634" s="1" t="str">
        <f>IF(ISNUMBER(Table2[[#This Row],[Transaction Date]]),TEXT(Table2[[#This Row],[Transaction Date]],"dddd"),"Unknown")</f>
        <v>Monday</v>
      </c>
      <c r="N3634">
        <f t="shared" si="226"/>
        <v>0</v>
      </c>
      <c r="O3634" t="str">
        <f t="shared" si="227"/>
        <v>Actual</v>
      </c>
    </row>
    <row r="3635" spans="1:15" x14ac:dyDescent="0.25">
      <c r="A3635" t="s">
        <v>4096</v>
      </c>
      <c r="B3635" t="s">
        <v>39</v>
      </c>
      <c r="C3635">
        <v>2</v>
      </c>
      <c r="D3635">
        <f t="shared" si="224"/>
        <v>2</v>
      </c>
      <c r="E3635">
        <v>3</v>
      </c>
      <c r="F3635">
        <f>IF(OR(E3635="",E3635="UNKNOWN",E3635="ERROR"),_xlfn.XLOOKUP(Table2[[#This Row],[Item]],Items_List!A:A,Items_List!B:B),E3635)</f>
        <v>3</v>
      </c>
      <c r="G3635">
        <v>6</v>
      </c>
      <c r="H3635">
        <f t="shared" si="225"/>
        <v>6</v>
      </c>
      <c r="I3635" t="s">
        <v>23</v>
      </c>
      <c r="J3635" t="s">
        <v>10059</v>
      </c>
      <c r="K3635" s="1">
        <v>45156</v>
      </c>
      <c r="L3635" s="1" t="str">
        <f>IF(ISNUMBER(Table2[[#This Row],[Transaction Date]]),TEXT(Table2[[#This Row],[Transaction Date]],"mmmm"),"Unknown")</f>
        <v>August</v>
      </c>
      <c r="M3635" s="1" t="str">
        <f>IF(ISNUMBER(Table2[[#This Row],[Transaction Date]]),TEXT(Table2[[#This Row],[Transaction Date]],"dddd"),"Unknown")</f>
        <v>Friday</v>
      </c>
      <c r="N3635">
        <f t="shared" si="226"/>
        <v>0</v>
      </c>
      <c r="O3635" t="str">
        <f t="shared" si="227"/>
        <v>Actual</v>
      </c>
    </row>
    <row r="3636" spans="1:15" x14ac:dyDescent="0.25">
      <c r="A3636" t="s">
        <v>4097</v>
      </c>
      <c r="B3636" t="s">
        <v>17</v>
      </c>
      <c r="C3636">
        <v>4</v>
      </c>
      <c r="D3636">
        <f t="shared" si="224"/>
        <v>4</v>
      </c>
      <c r="E3636">
        <v>1</v>
      </c>
      <c r="F3636">
        <f>IF(OR(E3636="",E3636="UNKNOWN",E3636="ERROR"),_xlfn.XLOOKUP(Table2[[#This Row],[Item]],Items_List!A:A,Items_List!B:B),E3636)</f>
        <v>1</v>
      </c>
      <c r="G3636">
        <v>4</v>
      </c>
      <c r="H3636">
        <f t="shared" si="225"/>
        <v>4</v>
      </c>
      <c r="I3636" t="s">
        <v>10</v>
      </c>
      <c r="J3636" t="s">
        <v>11</v>
      </c>
      <c r="K3636" s="1">
        <v>44941</v>
      </c>
      <c r="L3636" s="1" t="str">
        <f>IF(ISNUMBER(Table2[[#This Row],[Transaction Date]]),TEXT(Table2[[#This Row],[Transaction Date]],"mmmm"),"Unknown")</f>
        <v>January</v>
      </c>
      <c r="M3636" s="1" t="str">
        <f>IF(ISNUMBER(Table2[[#This Row],[Transaction Date]]),TEXT(Table2[[#This Row],[Transaction Date]],"dddd"),"Unknown")</f>
        <v>Sunday</v>
      </c>
      <c r="N3636">
        <f t="shared" si="226"/>
        <v>0</v>
      </c>
      <c r="O3636" t="str">
        <f t="shared" si="227"/>
        <v>Actual</v>
      </c>
    </row>
    <row r="3637" spans="1:15" x14ac:dyDescent="0.25">
      <c r="A3637" t="s">
        <v>4099</v>
      </c>
      <c r="B3637" t="s">
        <v>9</v>
      </c>
      <c r="C3637">
        <v>1</v>
      </c>
      <c r="D3637">
        <f t="shared" si="224"/>
        <v>1</v>
      </c>
      <c r="E3637" s="3">
        <f>_xlfn.XLOOKUP(Table2[[#This Row],[Item]],Items_List!$A$2:$A$9,Items_List!$B$2:$B$9)</f>
        <v>2</v>
      </c>
      <c r="F3637">
        <f>IF(OR(E3637="",E3637="UNKNOWN",E3637="ERROR"),_xlfn.XLOOKUP(Table2[[#This Row],[Item]],Items_List!A:A,Items_List!B:B),E3637)</f>
        <v>2</v>
      </c>
      <c r="G3637">
        <v>2</v>
      </c>
      <c r="H3637">
        <f t="shared" si="225"/>
        <v>2</v>
      </c>
      <c r="I3637" t="s">
        <v>10059</v>
      </c>
      <c r="J3637" t="s">
        <v>10059</v>
      </c>
      <c r="K3637" s="1">
        <v>44974</v>
      </c>
      <c r="L3637" s="1" t="str">
        <f>IF(ISNUMBER(Table2[[#This Row],[Transaction Date]]),TEXT(Table2[[#This Row],[Transaction Date]],"mmmm"),"Unknown")</f>
        <v>February</v>
      </c>
      <c r="M3637" s="1" t="str">
        <f>IF(ISNUMBER(Table2[[#This Row],[Transaction Date]]),TEXT(Table2[[#This Row],[Transaction Date]],"dddd"),"Unknown")</f>
        <v>Friday</v>
      </c>
      <c r="N3637">
        <f t="shared" si="226"/>
        <v>0</v>
      </c>
      <c r="O3637" t="str">
        <f t="shared" si="227"/>
        <v>Actual</v>
      </c>
    </row>
    <row r="3638" spans="1:15" x14ac:dyDescent="0.25">
      <c r="A3638" t="s">
        <v>4101</v>
      </c>
      <c r="B3638" t="s">
        <v>28</v>
      </c>
      <c r="C3638">
        <v>1</v>
      </c>
      <c r="D3638">
        <f t="shared" si="224"/>
        <v>1</v>
      </c>
      <c r="E3638">
        <v>4</v>
      </c>
      <c r="F3638">
        <f>IF(OR(E3638="",E3638="UNKNOWN",E3638="ERROR"),_xlfn.XLOOKUP(Table2[[#This Row],[Item]],Items_List!A:A,Items_List!B:B),E3638)</f>
        <v>4</v>
      </c>
      <c r="G3638">
        <v>4</v>
      </c>
      <c r="H3638">
        <f t="shared" si="225"/>
        <v>4</v>
      </c>
      <c r="I3638" t="s">
        <v>10</v>
      </c>
      <c r="J3638" t="s">
        <v>10059</v>
      </c>
      <c r="K3638" s="1">
        <v>45087</v>
      </c>
      <c r="L3638" s="1" t="str">
        <f>IF(ISNUMBER(Table2[[#This Row],[Transaction Date]]),TEXT(Table2[[#This Row],[Transaction Date]],"mmmm"),"Unknown")</f>
        <v>June</v>
      </c>
      <c r="M3638" s="1" t="str">
        <f>IF(ISNUMBER(Table2[[#This Row],[Transaction Date]]),TEXT(Table2[[#This Row],[Transaction Date]],"dddd"),"Unknown")</f>
        <v>Saturday</v>
      </c>
      <c r="N3638">
        <f t="shared" si="226"/>
        <v>0</v>
      </c>
      <c r="O3638" t="str">
        <f t="shared" si="227"/>
        <v>Actual</v>
      </c>
    </row>
    <row r="3639" spans="1:15" x14ac:dyDescent="0.25">
      <c r="A3639" t="s">
        <v>4102</v>
      </c>
      <c r="B3639" t="s">
        <v>13</v>
      </c>
      <c r="C3639">
        <v>5</v>
      </c>
      <c r="D3639">
        <f t="shared" si="224"/>
        <v>5</v>
      </c>
      <c r="E3639">
        <v>3</v>
      </c>
      <c r="F3639">
        <f>IF(OR(E3639="",E3639="UNKNOWN",E3639="ERROR"),_xlfn.XLOOKUP(Table2[[#This Row],[Item]],Items_List!A:A,Items_List!B:B),E3639)</f>
        <v>3</v>
      </c>
      <c r="G3639">
        <v>15</v>
      </c>
      <c r="H3639">
        <f t="shared" si="225"/>
        <v>15</v>
      </c>
      <c r="I3639" t="s">
        <v>10059</v>
      </c>
      <c r="J3639" t="s">
        <v>10059</v>
      </c>
      <c r="K3639" s="1">
        <v>44962</v>
      </c>
      <c r="L3639" s="1" t="str">
        <f>IF(ISNUMBER(Table2[[#This Row],[Transaction Date]]),TEXT(Table2[[#This Row],[Transaction Date]],"mmmm"),"Unknown")</f>
        <v>February</v>
      </c>
      <c r="M3639" s="1" t="str">
        <f>IF(ISNUMBER(Table2[[#This Row],[Transaction Date]]),TEXT(Table2[[#This Row],[Transaction Date]],"dddd"),"Unknown")</f>
        <v>Sunday</v>
      </c>
      <c r="N3639">
        <f t="shared" si="226"/>
        <v>0</v>
      </c>
      <c r="O3639" t="str">
        <f t="shared" si="227"/>
        <v>Actual</v>
      </c>
    </row>
    <row r="3640" spans="1:15" x14ac:dyDescent="0.25">
      <c r="A3640" t="s">
        <v>4103</v>
      </c>
      <c r="B3640" t="s">
        <v>65</v>
      </c>
      <c r="C3640">
        <v>4</v>
      </c>
      <c r="D3640">
        <f t="shared" si="224"/>
        <v>4</v>
      </c>
      <c r="E3640">
        <v>1.5</v>
      </c>
      <c r="F3640">
        <f>IF(OR(E3640="",E3640="UNKNOWN",E3640="ERROR"),_xlfn.XLOOKUP(Table2[[#This Row],[Item]],Items_List!A:A,Items_List!B:B),E3640)</f>
        <v>1.5</v>
      </c>
      <c r="G3640">
        <v>6</v>
      </c>
      <c r="H3640">
        <f t="shared" si="225"/>
        <v>6</v>
      </c>
      <c r="I3640" t="s">
        <v>23</v>
      </c>
      <c r="J3640" t="s">
        <v>11</v>
      </c>
      <c r="K3640" s="1">
        <v>45174</v>
      </c>
      <c r="L3640" s="1" t="str">
        <f>IF(ISNUMBER(Table2[[#This Row],[Transaction Date]]),TEXT(Table2[[#This Row],[Transaction Date]],"mmmm"),"Unknown")</f>
        <v>September</v>
      </c>
      <c r="M3640" s="1" t="str">
        <f>IF(ISNUMBER(Table2[[#This Row],[Transaction Date]]),TEXT(Table2[[#This Row],[Transaction Date]],"dddd"),"Unknown")</f>
        <v>Tuesday</v>
      </c>
      <c r="N3640">
        <f t="shared" si="226"/>
        <v>0</v>
      </c>
      <c r="O3640" t="str">
        <f t="shared" si="227"/>
        <v>Actual</v>
      </c>
    </row>
    <row r="3641" spans="1:15" x14ac:dyDescent="0.25">
      <c r="A3641" t="s">
        <v>4104</v>
      </c>
      <c r="B3641" t="s">
        <v>65</v>
      </c>
      <c r="C3641">
        <v>1</v>
      </c>
      <c r="D3641">
        <f t="shared" si="224"/>
        <v>1</v>
      </c>
      <c r="E3641">
        <v>1.5</v>
      </c>
      <c r="F3641">
        <f>IF(OR(E3641="",E3641="UNKNOWN",E3641="ERROR"),_xlfn.XLOOKUP(Table2[[#This Row],[Item]],Items_List!A:A,Items_List!B:B),E3641)</f>
        <v>1.5</v>
      </c>
      <c r="G3641">
        <v>1.5</v>
      </c>
      <c r="H3641">
        <f t="shared" si="225"/>
        <v>1.5</v>
      </c>
      <c r="I3641" t="s">
        <v>14</v>
      </c>
      <c r="J3641" t="s">
        <v>10059</v>
      </c>
      <c r="K3641" s="1">
        <v>45156</v>
      </c>
      <c r="L3641" s="1" t="str">
        <f>IF(ISNUMBER(Table2[[#This Row],[Transaction Date]]),TEXT(Table2[[#This Row],[Transaction Date]],"mmmm"),"Unknown")</f>
        <v>August</v>
      </c>
      <c r="M3641" s="1" t="str">
        <f>IF(ISNUMBER(Table2[[#This Row],[Transaction Date]]),TEXT(Table2[[#This Row],[Transaction Date]],"dddd"),"Unknown")</f>
        <v>Friday</v>
      </c>
      <c r="N3641">
        <f t="shared" si="226"/>
        <v>0</v>
      </c>
      <c r="O3641" t="str">
        <f t="shared" si="227"/>
        <v>Actual</v>
      </c>
    </row>
    <row r="3642" spans="1:15" x14ac:dyDescent="0.25">
      <c r="A3642" t="s">
        <v>4105</v>
      </c>
      <c r="B3642" t="s">
        <v>9</v>
      </c>
      <c r="C3642">
        <v>3</v>
      </c>
      <c r="D3642">
        <f t="shared" si="224"/>
        <v>3</v>
      </c>
      <c r="E3642">
        <v>2</v>
      </c>
      <c r="F3642">
        <f>IF(OR(E3642="",E3642="UNKNOWN",E3642="ERROR"),_xlfn.XLOOKUP(Table2[[#This Row],[Item]],Items_List!A:A,Items_List!B:B),E3642)</f>
        <v>2</v>
      </c>
      <c r="G3642">
        <v>6</v>
      </c>
      <c r="H3642">
        <f t="shared" si="225"/>
        <v>6</v>
      </c>
      <c r="I3642" t="s">
        <v>10059</v>
      </c>
      <c r="J3642" t="s">
        <v>10059</v>
      </c>
      <c r="K3642" s="1">
        <v>45180</v>
      </c>
      <c r="L3642" s="1" t="str">
        <f>IF(ISNUMBER(Table2[[#This Row],[Transaction Date]]),TEXT(Table2[[#This Row],[Transaction Date]],"mmmm"),"Unknown")</f>
        <v>September</v>
      </c>
      <c r="M3642" s="1" t="str">
        <f>IF(ISNUMBER(Table2[[#This Row],[Transaction Date]]),TEXT(Table2[[#This Row],[Transaction Date]],"dddd"),"Unknown")</f>
        <v>Monday</v>
      </c>
      <c r="N3642">
        <f t="shared" si="226"/>
        <v>0</v>
      </c>
      <c r="O3642" t="str">
        <f t="shared" si="227"/>
        <v>Actual</v>
      </c>
    </row>
    <row r="3643" spans="1:15" x14ac:dyDescent="0.25">
      <c r="A3643" t="s">
        <v>4106</v>
      </c>
      <c r="B3643" t="s">
        <v>17</v>
      </c>
      <c r="C3643">
        <v>1</v>
      </c>
      <c r="D3643">
        <f t="shared" si="224"/>
        <v>1</v>
      </c>
      <c r="E3643">
        <v>1</v>
      </c>
      <c r="F3643">
        <f>IF(OR(E3643="",E3643="UNKNOWN",E3643="ERROR"),_xlfn.XLOOKUP(Table2[[#This Row],[Item]],Items_List!A:A,Items_List!B:B),E3643)</f>
        <v>1</v>
      </c>
      <c r="H3643">
        <f t="shared" si="225"/>
        <v>1</v>
      </c>
      <c r="I3643" t="s">
        <v>14</v>
      </c>
      <c r="J3643" t="s">
        <v>15</v>
      </c>
      <c r="L3643" s="1" t="str">
        <f>IF(ISNUMBER(Table2[[#This Row],[Transaction Date]]),TEXT(Table2[[#This Row],[Transaction Date]],"mmmm"),"Unknown")</f>
        <v>Unknown</v>
      </c>
      <c r="M3643" s="1" t="str">
        <f>IF(ISNUMBER(Table2[[#This Row],[Transaction Date]]),TEXT(Table2[[#This Row],[Transaction Date]],"dddd"),"Unknown")</f>
        <v>Unknown</v>
      </c>
      <c r="N3643">
        <f t="shared" si="226"/>
        <v>1</v>
      </c>
      <c r="O3643" t="str">
        <f t="shared" si="227"/>
        <v>Actual</v>
      </c>
    </row>
    <row r="3644" spans="1:15" x14ac:dyDescent="0.25">
      <c r="A3644" t="s">
        <v>4107</v>
      </c>
      <c r="B3644" t="s">
        <v>25</v>
      </c>
      <c r="C3644">
        <v>4</v>
      </c>
      <c r="D3644">
        <f t="shared" si="224"/>
        <v>4</v>
      </c>
      <c r="E3644">
        <v>4</v>
      </c>
      <c r="F3644">
        <f>IF(OR(E3644="",E3644="UNKNOWN",E3644="ERROR"),_xlfn.XLOOKUP(Table2[[#This Row],[Item]],Items_List!A:A,Items_List!B:B),E3644)</f>
        <v>4</v>
      </c>
      <c r="G3644">
        <v>16</v>
      </c>
      <c r="H3644">
        <f t="shared" si="225"/>
        <v>16</v>
      </c>
      <c r="I3644" t="s">
        <v>23</v>
      </c>
      <c r="J3644" t="s">
        <v>15</v>
      </c>
      <c r="K3644" s="1">
        <v>45081</v>
      </c>
      <c r="L3644" s="1" t="str">
        <f>IF(ISNUMBER(Table2[[#This Row],[Transaction Date]]),TEXT(Table2[[#This Row],[Transaction Date]],"mmmm"),"Unknown")</f>
        <v>June</v>
      </c>
      <c r="M3644" s="1" t="str">
        <f>IF(ISNUMBER(Table2[[#This Row],[Transaction Date]]),TEXT(Table2[[#This Row],[Transaction Date]],"dddd"),"Unknown")</f>
        <v>Sunday</v>
      </c>
      <c r="N3644">
        <f t="shared" si="226"/>
        <v>0</v>
      </c>
      <c r="O3644" t="str">
        <f t="shared" si="227"/>
        <v>Actual</v>
      </c>
    </row>
    <row r="3645" spans="1:15" x14ac:dyDescent="0.25">
      <c r="A3645" t="s">
        <v>4110</v>
      </c>
      <c r="B3645" t="s">
        <v>17</v>
      </c>
      <c r="C3645" t="s">
        <v>21</v>
      </c>
      <c r="D3645">
        <f t="shared" si="224"/>
        <v>1</v>
      </c>
      <c r="E3645">
        <v>1</v>
      </c>
      <c r="F3645">
        <f>IF(OR(E3645="",E3645="UNKNOWN",E3645="ERROR"),_xlfn.XLOOKUP(Table2[[#This Row],[Item]],Items_List!A:A,Items_List!B:B),E3645)</f>
        <v>1</v>
      </c>
      <c r="G3645">
        <v>1</v>
      </c>
      <c r="H3645">
        <f t="shared" si="225"/>
        <v>1</v>
      </c>
      <c r="I3645" t="s">
        <v>10</v>
      </c>
      <c r="J3645" t="s">
        <v>15</v>
      </c>
      <c r="K3645" s="1">
        <v>45054</v>
      </c>
      <c r="L3645" s="1" t="str">
        <f>IF(ISNUMBER(Table2[[#This Row],[Transaction Date]]),TEXT(Table2[[#This Row],[Transaction Date]],"mmmm"),"Unknown")</f>
        <v>May</v>
      </c>
      <c r="M3645" s="1" t="str">
        <f>IF(ISNUMBER(Table2[[#This Row],[Transaction Date]]),TEXT(Table2[[#This Row],[Transaction Date]],"dddd"),"Unknown")</f>
        <v>Monday</v>
      </c>
      <c r="N3645">
        <f t="shared" si="226"/>
        <v>1</v>
      </c>
      <c r="O3645" t="str">
        <f t="shared" si="227"/>
        <v>Estimated</v>
      </c>
    </row>
    <row r="3646" spans="1:15" x14ac:dyDescent="0.25">
      <c r="A3646" t="s">
        <v>4111</v>
      </c>
      <c r="B3646" t="s">
        <v>17</v>
      </c>
      <c r="C3646">
        <v>4</v>
      </c>
      <c r="D3646">
        <f t="shared" si="224"/>
        <v>4</v>
      </c>
      <c r="E3646">
        <v>1</v>
      </c>
      <c r="F3646">
        <f>IF(OR(E3646="",E3646="UNKNOWN",E3646="ERROR"),_xlfn.XLOOKUP(Table2[[#This Row],[Item]],Items_List!A:A,Items_List!B:B),E3646)</f>
        <v>1</v>
      </c>
      <c r="G3646">
        <v>4</v>
      </c>
      <c r="H3646">
        <f t="shared" si="225"/>
        <v>4</v>
      </c>
      <c r="I3646" t="s">
        <v>10059</v>
      </c>
      <c r="J3646" t="s">
        <v>15</v>
      </c>
      <c r="K3646" s="1">
        <v>45257</v>
      </c>
      <c r="L3646" s="1" t="str">
        <f>IF(ISNUMBER(Table2[[#This Row],[Transaction Date]]),TEXT(Table2[[#This Row],[Transaction Date]],"mmmm"),"Unknown")</f>
        <v>November</v>
      </c>
      <c r="M3646" s="1" t="str">
        <f>IF(ISNUMBER(Table2[[#This Row],[Transaction Date]]),TEXT(Table2[[#This Row],[Transaction Date]],"dddd"),"Unknown")</f>
        <v>Monday</v>
      </c>
      <c r="N3646">
        <f t="shared" si="226"/>
        <v>0</v>
      </c>
      <c r="O3646" t="str">
        <f t="shared" si="227"/>
        <v>Actual</v>
      </c>
    </row>
    <row r="3647" spans="1:15" x14ac:dyDescent="0.25">
      <c r="A3647" t="s">
        <v>4112</v>
      </c>
      <c r="B3647" t="s">
        <v>28</v>
      </c>
      <c r="C3647">
        <v>1</v>
      </c>
      <c r="D3647">
        <f t="shared" si="224"/>
        <v>1</v>
      </c>
      <c r="E3647">
        <v>4</v>
      </c>
      <c r="F3647">
        <f>IF(OR(E3647="",E3647="UNKNOWN",E3647="ERROR"),_xlfn.XLOOKUP(Table2[[#This Row],[Item]],Items_List!A:A,Items_List!B:B),E3647)</f>
        <v>4</v>
      </c>
      <c r="G3647">
        <v>4</v>
      </c>
      <c r="H3647">
        <f t="shared" si="225"/>
        <v>4</v>
      </c>
      <c r="I3647" t="s">
        <v>10</v>
      </c>
      <c r="J3647" t="s">
        <v>15</v>
      </c>
      <c r="K3647" s="1">
        <v>45115</v>
      </c>
      <c r="L3647" s="1" t="str">
        <f>IF(ISNUMBER(Table2[[#This Row],[Transaction Date]]),TEXT(Table2[[#This Row],[Transaction Date]],"mmmm"),"Unknown")</f>
        <v>July</v>
      </c>
      <c r="M3647" s="1" t="str">
        <f>IF(ISNUMBER(Table2[[#This Row],[Transaction Date]]),TEXT(Table2[[#This Row],[Transaction Date]],"dddd"),"Unknown")</f>
        <v>Saturday</v>
      </c>
      <c r="N3647">
        <f t="shared" si="226"/>
        <v>0</v>
      </c>
      <c r="O3647" t="str">
        <f t="shared" si="227"/>
        <v>Actual</v>
      </c>
    </row>
    <row r="3648" spans="1:15" x14ac:dyDescent="0.25">
      <c r="A3648" t="s">
        <v>4113</v>
      </c>
      <c r="B3648" t="s">
        <v>13</v>
      </c>
      <c r="C3648">
        <v>3</v>
      </c>
      <c r="D3648">
        <f t="shared" si="224"/>
        <v>3</v>
      </c>
      <c r="E3648">
        <v>3</v>
      </c>
      <c r="F3648">
        <f>IF(OR(E3648="",E3648="UNKNOWN",E3648="ERROR"),_xlfn.XLOOKUP(Table2[[#This Row],[Item]],Items_List!A:A,Items_List!B:B),E3648)</f>
        <v>3</v>
      </c>
      <c r="G3648">
        <v>9</v>
      </c>
      <c r="H3648">
        <f t="shared" si="225"/>
        <v>9</v>
      </c>
      <c r="I3648" t="s">
        <v>14</v>
      </c>
      <c r="J3648" t="s">
        <v>10059</v>
      </c>
      <c r="K3648" s="1">
        <v>45269</v>
      </c>
      <c r="L3648" s="1" t="str">
        <f>IF(ISNUMBER(Table2[[#This Row],[Transaction Date]]),TEXT(Table2[[#This Row],[Transaction Date]],"mmmm"),"Unknown")</f>
        <v>December</v>
      </c>
      <c r="M3648" s="1" t="str">
        <f>IF(ISNUMBER(Table2[[#This Row],[Transaction Date]]),TEXT(Table2[[#This Row],[Transaction Date]],"dddd"),"Unknown")</f>
        <v>Saturday</v>
      </c>
      <c r="N3648">
        <f t="shared" si="226"/>
        <v>0</v>
      </c>
      <c r="O3648" t="str">
        <f t="shared" si="227"/>
        <v>Actual</v>
      </c>
    </row>
    <row r="3649" spans="1:15" x14ac:dyDescent="0.25">
      <c r="A3649" t="s">
        <v>4114</v>
      </c>
      <c r="B3649" t="s">
        <v>65</v>
      </c>
      <c r="C3649">
        <v>4</v>
      </c>
      <c r="D3649">
        <f t="shared" si="224"/>
        <v>4</v>
      </c>
      <c r="E3649">
        <v>1.5</v>
      </c>
      <c r="F3649">
        <f>IF(OR(E3649="",E3649="UNKNOWN",E3649="ERROR"),_xlfn.XLOOKUP(Table2[[#This Row],[Item]],Items_List!A:A,Items_List!B:B),E3649)</f>
        <v>1.5</v>
      </c>
      <c r="G3649">
        <v>6</v>
      </c>
      <c r="H3649">
        <f t="shared" si="225"/>
        <v>6</v>
      </c>
      <c r="I3649" t="s">
        <v>10</v>
      </c>
      <c r="J3649" t="s">
        <v>15</v>
      </c>
      <c r="K3649" s="1">
        <v>45261</v>
      </c>
      <c r="L3649" s="1" t="str">
        <f>IF(ISNUMBER(Table2[[#This Row],[Transaction Date]]),TEXT(Table2[[#This Row],[Transaction Date]],"mmmm"),"Unknown")</f>
        <v>December</v>
      </c>
      <c r="M3649" s="1" t="str">
        <f>IF(ISNUMBER(Table2[[#This Row],[Transaction Date]]),TEXT(Table2[[#This Row],[Transaction Date]],"dddd"),"Unknown")</f>
        <v>Friday</v>
      </c>
      <c r="N3649">
        <f t="shared" si="226"/>
        <v>0</v>
      </c>
      <c r="O3649" t="str">
        <f t="shared" si="227"/>
        <v>Actual</v>
      </c>
    </row>
    <row r="3650" spans="1:15" x14ac:dyDescent="0.25">
      <c r="A3650" t="s">
        <v>4117</v>
      </c>
      <c r="B3650" t="s">
        <v>20</v>
      </c>
      <c r="C3650">
        <v>1</v>
      </c>
      <c r="D3650">
        <f t="shared" ref="D3650:D3713" si="228">IF(OR(C3650="",C3650="UNKNOWN",C3650="ERROR"),IFERROR(VALUE(G3650)/VALUE(E3650),""),VALUE(C3650))</f>
        <v>1</v>
      </c>
      <c r="E3650">
        <v>5</v>
      </c>
      <c r="F3650">
        <f>IF(OR(E3650="",E3650="UNKNOWN",E3650="ERROR"),_xlfn.XLOOKUP(Table2[[#This Row],[Item]],Items_List!A:A,Items_List!B:B),E3650)</f>
        <v>5</v>
      </c>
      <c r="H3650">
        <f t="shared" ref="H3650:H3713" si="229">D3650*F3650</f>
        <v>5</v>
      </c>
      <c r="I3650" t="s">
        <v>14</v>
      </c>
      <c r="J3650" t="s">
        <v>11</v>
      </c>
      <c r="K3650" s="1">
        <v>45077</v>
      </c>
      <c r="L3650" s="1" t="str">
        <f>IF(ISNUMBER(Table2[[#This Row],[Transaction Date]]),TEXT(Table2[[#This Row],[Transaction Date]],"mmmm"),"Unknown")</f>
        <v>May</v>
      </c>
      <c r="M3650" s="1" t="str">
        <f>IF(ISNUMBER(Table2[[#This Row],[Transaction Date]]),TEXT(Table2[[#This Row],[Transaction Date]],"dddd"),"Unknown")</f>
        <v>Wednesday</v>
      </c>
      <c r="N3650">
        <f t="shared" ref="N3650:N3713" si="230">IF(OR(B3650="",B3650="unknown",B3650="error",C3650="",C3650="unknown",C3650="error",G3650="",G3650="error",G3650="unknown"),1,0)</f>
        <v>1</v>
      </c>
      <c r="O3650" t="str">
        <f t="shared" ref="O3650:O3713" si="231">IF(OR(C3650="",C3650="error",C3650="unknown"),"Estimated","Actual")</f>
        <v>Actual</v>
      </c>
    </row>
    <row r="3651" spans="1:15" x14ac:dyDescent="0.25">
      <c r="A3651" t="s">
        <v>4118</v>
      </c>
      <c r="B3651" t="s">
        <v>20</v>
      </c>
      <c r="C3651">
        <v>5</v>
      </c>
      <c r="D3651">
        <f t="shared" si="228"/>
        <v>5</v>
      </c>
      <c r="E3651">
        <v>5</v>
      </c>
      <c r="F3651">
        <f>IF(OR(E3651="",E3651="UNKNOWN",E3651="ERROR"),_xlfn.XLOOKUP(Table2[[#This Row],[Item]],Items_List!A:A,Items_List!B:B),E3651)</f>
        <v>5</v>
      </c>
      <c r="G3651">
        <v>25</v>
      </c>
      <c r="H3651">
        <f t="shared" si="229"/>
        <v>25</v>
      </c>
      <c r="I3651" t="s">
        <v>10059</v>
      </c>
      <c r="J3651" t="s">
        <v>10059</v>
      </c>
      <c r="K3651" s="1">
        <v>45153</v>
      </c>
      <c r="L3651" s="1" t="str">
        <f>IF(ISNUMBER(Table2[[#This Row],[Transaction Date]]),TEXT(Table2[[#This Row],[Transaction Date]],"mmmm"),"Unknown")</f>
        <v>August</v>
      </c>
      <c r="M3651" s="1" t="str">
        <f>IF(ISNUMBER(Table2[[#This Row],[Transaction Date]]),TEXT(Table2[[#This Row],[Transaction Date]],"dddd"),"Unknown")</f>
        <v>Tuesday</v>
      </c>
      <c r="N3651">
        <f t="shared" si="230"/>
        <v>0</v>
      </c>
      <c r="O3651" t="str">
        <f t="shared" si="231"/>
        <v>Actual</v>
      </c>
    </row>
    <row r="3652" spans="1:15" x14ac:dyDescent="0.25">
      <c r="A3652" t="s">
        <v>4119</v>
      </c>
      <c r="B3652" t="s">
        <v>13</v>
      </c>
      <c r="C3652">
        <v>5</v>
      </c>
      <c r="D3652">
        <f t="shared" si="228"/>
        <v>5</v>
      </c>
      <c r="E3652">
        <v>3</v>
      </c>
      <c r="F3652">
        <f>IF(OR(E3652="",E3652="UNKNOWN",E3652="ERROR"),_xlfn.XLOOKUP(Table2[[#This Row],[Item]],Items_List!A:A,Items_List!B:B),E3652)</f>
        <v>3</v>
      </c>
      <c r="G3652">
        <v>15</v>
      </c>
      <c r="H3652">
        <f t="shared" si="229"/>
        <v>15</v>
      </c>
      <c r="I3652" t="s">
        <v>10059</v>
      </c>
      <c r="J3652" t="s">
        <v>10059</v>
      </c>
      <c r="K3652" s="1">
        <v>45259</v>
      </c>
      <c r="L3652" s="1" t="str">
        <f>IF(ISNUMBER(Table2[[#This Row],[Transaction Date]]),TEXT(Table2[[#This Row],[Transaction Date]],"mmmm"),"Unknown")</f>
        <v>November</v>
      </c>
      <c r="M3652" s="1" t="str">
        <f>IF(ISNUMBER(Table2[[#This Row],[Transaction Date]]),TEXT(Table2[[#This Row],[Transaction Date]],"dddd"),"Unknown")</f>
        <v>Wednesday</v>
      </c>
      <c r="N3652">
        <f t="shared" si="230"/>
        <v>0</v>
      </c>
      <c r="O3652" t="str">
        <f t="shared" si="231"/>
        <v>Actual</v>
      </c>
    </row>
    <row r="3653" spans="1:15" x14ac:dyDescent="0.25">
      <c r="A3653" t="s">
        <v>4120</v>
      </c>
      <c r="B3653" t="s">
        <v>25</v>
      </c>
      <c r="C3653">
        <v>3</v>
      </c>
      <c r="D3653">
        <f t="shared" si="228"/>
        <v>3</v>
      </c>
      <c r="E3653">
        <v>4</v>
      </c>
      <c r="F3653">
        <f>IF(OR(E3653="",E3653="UNKNOWN",E3653="ERROR"),_xlfn.XLOOKUP(Table2[[#This Row],[Item]],Items_List!A:A,Items_List!B:B),E3653)</f>
        <v>4</v>
      </c>
      <c r="G3653">
        <v>12</v>
      </c>
      <c r="H3653">
        <f t="shared" si="229"/>
        <v>12</v>
      </c>
      <c r="I3653" t="s">
        <v>10059</v>
      </c>
      <c r="J3653" t="s">
        <v>11</v>
      </c>
      <c r="K3653" s="1">
        <v>45041</v>
      </c>
      <c r="L3653" s="1" t="str">
        <f>IF(ISNUMBER(Table2[[#This Row],[Transaction Date]]),TEXT(Table2[[#This Row],[Transaction Date]],"mmmm"),"Unknown")</f>
        <v>April</v>
      </c>
      <c r="M3653" s="1" t="str">
        <f>IF(ISNUMBER(Table2[[#This Row],[Transaction Date]]),TEXT(Table2[[#This Row],[Transaction Date]],"dddd"),"Unknown")</f>
        <v>Tuesday</v>
      </c>
      <c r="N3653">
        <f t="shared" si="230"/>
        <v>0</v>
      </c>
      <c r="O3653" t="str">
        <f t="shared" si="231"/>
        <v>Actual</v>
      </c>
    </row>
    <row r="3654" spans="1:15" x14ac:dyDescent="0.25">
      <c r="A3654" t="s">
        <v>4121</v>
      </c>
      <c r="B3654" t="s">
        <v>65</v>
      </c>
      <c r="C3654">
        <v>4</v>
      </c>
      <c r="D3654">
        <f t="shared" si="228"/>
        <v>4</v>
      </c>
      <c r="E3654">
        <v>1.5</v>
      </c>
      <c r="F3654">
        <f>IF(OR(E3654="",E3654="UNKNOWN",E3654="ERROR"),_xlfn.XLOOKUP(Table2[[#This Row],[Item]],Items_List!A:A,Items_List!B:B),E3654)</f>
        <v>1.5</v>
      </c>
      <c r="G3654">
        <v>6</v>
      </c>
      <c r="H3654">
        <f t="shared" si="229"/>
        <v>6</v>
      </c>
      <c r="I3654" t="s">
        <v>10059</v>
      </c>
      <c r="J3654" t="s">
        <v>15</v>
      </c>
      <c r="K3654" s="1">
        <v>44938</v>
      </c>
      <c r="L3654" s="1" t="str">
        <f>IF(ISNUMBER(Table2[[#This Row],[Transaction Date]]),TEXT(Table2[[#This Row],[Transaction Date]],"mmmm"),"Unknown")</f>
        <v>January</v>
      </c>
      <c r="M3654" s="1" t="str">
        <f>IF(ISNUMBER(Table2[[#This Row],[Transaction Date]]),TEXT(Table2[[#This Row],[Transaction Date]],"dddd"),"Unknown")</f>
        <v>Thursday</v>
      </c>
      <c r="N3654">
        <f t="shared" si="230"/>
        <v>0</v>
      </c>
      <c r="O3654" t="str">
        <f t="shared" si="231"/>
        <v>Actual</v>
      </c>
    </row>
    <row r="3655" spans="1:15" x14ac:dyDescent="0.25">
      <c r="A3655" t="s">
        <v>4122</v>
      </c>
      <c r="B3655" t="s">
        <v>9</v>
      </c>
      <c r="C3655">
        <v>4</v>
      </c>
      <c r="D3655">
        <f t="shared" si="228"/>
        <v>4</v>
      </c>
      <c r="E3655">
        <v>2</v>
      </c>
      <c r="F3655">
        <f>IF(OR(E3655="",E3655="UNKNOWN",E3655="ERROR"),_xlfn.XLOOKUP(Table2[[#This Row],[Item]],Items_List!A:A,Items_List!B:B),E3655)</f>
        <v>2</v>
      </c>
      <c r="G3655">
        <v>8</v>
      </c>
      <c r="H3655">
        <f t="shared" si="229"/>
        <v>8</v>
      </c>
      <c r="I3655" t="s">
        <v>10059</v>
      </c>
      <c r="J3655" t="s">
        <v>10059</v>
      </c>
      <c r="K3655" s="1">
        <v>45219</v>
      </c>
      <c r="L3655" s="1" t="str">
        <f>IF(ISNUMBER(Table2[[#This Row],[Transaction Date]]),TEXT(Table2[[#This Row],[Transaction Date]],"mmmm"),"Unknown")</f>
        <v>October</v>
      </c>
      <c r="M3655" s="1" t="str">
        <f>IF(ISNUMBER(Table2[[#This Row],[Transaction Date]]),TEXT(Table2[[#This Row],[Transaction Date]],"dddd"),"Unknown")</f>
        <v>Friday</v>
      </c>
      <c r="N3655">
        <f t="shared" si="230"/>
        <v>0</v>
      </c>
      <c r="O3655" t="str">
        <f t="shared" si="231"/>
        <v>Actual</v>
      </c>
    </row>
    <row r="3656" spans="1:15" x14ac:dyDescent="0.25">
      <c r="A3656" t="s">
        <v>4124</v>
      </c>
      <c r="B3656" t="s">
        <v>17</v>
      </c>
      <c r="C3656">
        <v>1</v>
      </c>
      <c r="D3656">
        <f t="shared" si="228"/>
        <v>1</v>
      </c>
      <c r="E3656">
        <v>1</v>
      </c>
      <c r="F3656">
        <f>IF(OR(E3656="",E3656="UNKNOWN",E3656="ERROR"),_xlfn.XLOOKUP(Table2[[#This Row],[Item]],Items_List!A:A,Items_List!B:B),E3656)</f>
        <v>1</v>
      </c>
      <c r="G3656">
        <v>1</v>
      </c>
      <c r="H3656">
        <f t="shared" si="229"/>
        <v>1</v>
      </c>
      <c r="I3656" t="s">
        <v>14</v>
      </c>
      <c r="J3656" t="s">
        <v>11</v>
      </c>
      <c r="K3656" s="1">
        <v>45087</v>
      </c>
      <c r="L3656" s="1" t="str">
        <f>IF(ISNUMBER(Table2[[#This Row],[Transaction Date]]),TEXT(Table2[[#This Row],[Transaction Date]],"mmmm"),"Unknown")</f>
        <v>June</v>
      </c>
      <c r="M3656" s="1" t="str">
        <f>IF(ISNUMBER(Table2[[#This Row],[Transaction Date]]),TEXT(Table2[[#This Row],[Transaction Date]],"dddd"),"Unknown")</f>
        <v>Saturday</v>
      </c>
      <c r="N3656">
        <f t="shared" si="230"/>
        <v>0</v>
      </c>
      <c r="O3656" t="str">
        <f t="shared" si="231"/>
        <v>Actual</v>
      </c>
    </row>
    <row r="3657" spans="1:15" x14ac:dyDescent="0.25">
      <c r="A3657" t="s">
        <v>4125</v>
      </c>
      <c r="B3657" t="s">
        <v>25</v>
      </c>
      <c r="C3657">
        <v>4</v>
      </c>
      <c r="D3657">
        <f t="shared" si="228"/>
        <v>4</v>
      </c>
      <c r="E3657">
        <v>4</v>
      </c>
      <c r="F3657">
        <f>IF(OR(E3657="",E3657="UNKNOWN",E3657="ERROR"),_xlfn.XLOOKUP(Table2[[#This Row],[Item]],Items_List!A:A,Items_List!B:B),E3657)</f>
        <v>4</v>
      </c>
      <c r="G3657">
        <v>16</v>
      </c>
      <c r="H3657">
        <f t="shared" si="229"/>
        <v>16</v>
      </c>
      <c r="I3657" t="s">
        <v>14</v>
      </c>
      <c r="J3657" t="s">
        <v>15</v>
      </c>
      <c r="K3657" s="1">
        <v>45181</v>
      </c>
      <c r="L3657" s="1" t="str">
        <f>IF(ISNUMBER(Table2[[#This Row],[Transaction Date]]),TEXT(Table2[[#This Row],[Transaction Date]],"mmmm"),"Unknown")</f>
        <v>September</v>
      </c>
      <c r="M3657" s="1" t="str">
        <f>IF(ISNUMBER(Table2[[#This Row],[Transaction Date]]),TEXT(Table2[[#This Row],[Transaction Date]],"dddd"),"Unknown")</f>
        <v>Tuesday</v>
      </c>
      <c r="N3657">
        <f t="shared" si="230"/>
        <v>0</v>
      </c>
      <c r="O3657" t="str">
        <f t="shared" si="231"/>
        <v>Actual</v>
      </c>
    </row>
    <row r="3658" spans="1:15" x14ac:dyDescent="0.25">
      <c r="A3658" t="s">
        <v>4126</v>
      </c>
      <c r="B3658" t="s">
        <v>39</v>
      </c>
      <c r="C3658">
        <v>1</v>
      </c>
      <c r="D3658">
        <f t="shared" si="228"/>
        <v>1</v>
      </c>
      <c r="E3658">
        <v>3</v>
      </c>
      <c r="F3658">
        <f>IF(OR(E3658="",E3658="UNKNOWN",E3658="ERROR"),_xlfn.XLOOKUP(Table2[[#This Row],[Item]],Items_List!A:A,Items_List!B:B),E3658)</f>
        <v>3</v>
      </c>
      <c r="G3658">
        <v>3</v>
      </c>
      <c r="H3658">
        <f t="shared" si="229"/>
        <v>3</v>
      </c>
      <c r="I3658" t="s">
        <v>14</v>
      </c>
      <c r="J3658" t="s">
        <v>15</v>
      </c>
      <c r="K3658" s="1">
        <v>45044</v>
      </c>
      <c r="L3658" s="1" t="str">
        <f>IF(ISNUMBER(Table2[[#This Row],[Transaction Date]]),TEXT(Table2[[#This Row],[Transaction Date]],"mmmm"),"Unknown")</f>
        <v>April</v>
      </c>
      <c r="M3658" s="1" t="str">
        <f>IF(ISNUMBER(Table2[[#This Row],[Transaction Date]]),TEXT(Table2[[#This Row],[Transaction Date]],"dddd"),"Unknown")</f>
        <v>Friday</v>
      </c>
      <c r="N3658">
        <f t="shared" si="230"/>
        <v>0</v>
      </c>
      <c r="O3658" t="str">
        <f t="shared" si="231"/>
        <v>Actual</v>
      </c>
    </row>
    <row r="3659" spans="1:15" x14ac:dyDescent="0.25">
      <c r="A3659" t="s">
        <v>4127</v>
      </c>
      <c r="B3659" t="s">
        <v>20</v>
      </c>
      <c r="C3659">
        <v>3</v>
      </c>
      <c r="D3659">
        <f t="shared" si="228"/>
        <v>3</v>
      </c>
      <c r="E3659">
        <v>5</v>
      </c>
      <c r="F3659">
        <f>IF(OR(E3659="",E3659="UNKNOWN",E3659="ERROR"),_xlfn.XLOOKUP(Table2[[#This Row],[Item]],Items_List!A:A,Items_List!B:B),E3659)</f>
        <v>5</v>
      </c>
      <c r="G3659">
        <v>15</v>
      </c>
      <c r="H3659">
        <f t="shared" si="229"/>
        <v>15</v>
      </c>
      <c r="I3659" t="s">
        <v>10059</v>
      </c>
      <c r="J3659" t="s">
        <v>15</v>
      </c>
      <c r="K3659" s="1">
        <v>45046</v>
      </c>
      <c r="L3659" s="1" t="str">
        <f>IF(ISNUMBER(Table2[[#This Row],[Transaction Date]]),TEXT(Table2[[#This Row],[Transaction Date]],"mmmm"),"Unknown")</f>
        <v>April</v>
      </c>
      <c r="M3659" s="1" t="str">
        <f>IF(ISNUMBER(Table2[[#This Row],[Transaction Date]]),TEXT(Table2[[#This Row],[Transaction Date]],"dddd"),"Unknown")</f>
        <v>Sunday</v>
      </c>
      <c r="N3659">
        <f t="shared" si="230"/>
        <v>0</v>
      </c>
      <c r="O3659" t="str">
        <f t="shared" si="231"/>
        <v>Actual</v>
      </c>
    </row>
    <row r="3660" spans="1:15" x14ac:dyDescent="0.25">
      <c r="A3660" t="s">
        <v>4128</v>
      </c>
      <c r="B3660" t="s">
        <v>20</v>
      </c>
      <c r="C3660">
        <v>4</v>
      </c>
      <c r="D3660">
        <f t="shared" si="228"/>
        <v>4</v>
      </c>
      <c r="E3660">
        <v>5</v>
      </c>
      <c r="F3660">
        <f>IF(OR(E3660="",E3660="UNKNOWN",E3660="ERROR"),_xlfn.XLOOKUP(Table2[[#This Row],[Item]],Items_List!A:A,Items_List!B:B),E3660)</f>
        <v>5</v>
      </c>
      <c r="G3660">
        <v>20</v>
      </c>
      <c r="H3660">
        <f t="shared" si="229"/>
        <v>20</v>
      </c>
      <c r="I3660" t="s">
        <v>10</v>
      </c>
      <c r="J3660" t="s">
        <v>10059</v>
      </c>
      <c r="K3660" s="1">
        <v>45231</v>
      </c>
      <c r="L3660" s="1" t="str">
        <f>IF(ISNUMBER(Table2[[#This Row],[Transaction Date]]),TEXT(Table2[[#This Row],[Transaction Date]],"mmmm"),"Unknown")</f>
        <v>November</v>
      </c>
      <c r="M3660" s="1" t="str">
        <f>IF(ISNUMBER(Table2[[#This Row],[Transaction Date]]),TEXT(Table2[[#This Row],[Transaction Date]],"dddd"),"Unknown")</f>
        <v>Wednesday</v>
      </c>
      <c r="N3660">
        <f t="shared" si="230"/>
        <v>0</v>
      </c>
      <c r="O3660" t="str">
        <f t="shared" si="231"/>
        <v>Actual</v>
      </c>
    </row>
    <row r="3661" spans="1:15" x14ac:dyDescent="0.25">
      <c r="A3661" t="s">
        <v>4129</v>
      </c>
      <c r="B3661" t="s">
        <v>65</v>
      </c>
      <c r="C3661">
        <v>5</v>
      </c>
      <c r="D3661">
        <f t="shared" si="228"/>
        <v>5</v>
      </c>
      <c r="E3661">
        <v>1.5</v>
      </c>
      <c r="F3661">
        <f>IF(OR(E3661="",E3661="UNKNOWN",E3661="ERROR"),_xlfn.XLOOKUP(Table2[[#This Row],[Item]],Items_List!A:A,Items_List!B:B),E3661)</f>
        <v>1.5</v>
      </c>
      <c r="G3661">
        <v>7.5</v>
      </c>
      <c r="H3661">
        <f t="shared" si="229"/>
        <v>7.5</v>
      </c>
      <c r="I3661" t="s">
        <v>10059</v>
      </c>
      <c r="J3661" t="s">
        <v>15</v>
      </c>
      <c r="K3661" s="1">
        <v>45041</v>
      </c>
      <c r="L3661" s="1" t="str">
        <f>IF(ISNUMBER(Table2[[#This Row],[Transaction Date]]),TEXT(Table2[[#This Row],[Transaction Date]],"mmmm"),"Unknown")</f>
        <v>April</v>
      </c>
      <c r="M3661" s="1" t="str">
        <f>IF(ISNUMBER(Table2[[#This Row],[Transaction Date]]),TEXT(Table2[[#This Row],[Transaction Date]],"dddd"),"Unknown")</f>
        <v>Tuesday</v>
      </c>
      <c r="N3661">
        <f t="shared" si="230"/>
        <v>0</v>
      </c>
      <c r="O3661" t="str">
        <f t="shared" si="231"/>
        <v>Actual</v>
      </c>
    </row>
    <row r="3662" spans="1:15" x14ac:dyDescent="0.25">
      <c r="A3662" t="s">
        <v>4130</v>
      </c>
      <c r="B3662" t="s">
        <v>39</v>
      </c>
      <c r="C3662">
        <v>4</v>
      </c>
      <c r="D3662">
        <f t="shared" si="228"/>
        <v>4</v>
      </c>
      <c r="E3662" s="3">
        <f>_xlfn.XLOOKUP(Table2[[#This Row],[Item]],Items_List!$A$2:$A$9,Items_List!$B$2:$B$9)</f>
        <v>3</v>
      </c>
      <c r="F3662">
        <f>IF(OR(E3662="",E3662="UNKNOWN",E3662="ERROR"),_xlfn.XLOOKUP(Table2[[#This Row],[Item]],Items_List!A:A,Items_List!B:B),E3662)</f>
        <v>3</v>
      </c>
      <c r="G3662">
        <v>12</v>
      </c>
      <c r="H3662">
        <f t="shared" si="229"/>
        <v>12</v>
      </c>
      <c r="I3662" t="s">
        <v>10</v>
      </c>
      <c r="J3662" t="s">
        <v>10059</v>
      </c>
      <c r="K3662" s="1">
        <v>45024</v>
      </c>
      <c r="L3662" s="1" t="str">
        <f>IF(ISNUMBER(Table2[[#This Row],[Transaction Date]]),TEXT(Table2[[#This Row],[Transaction Date]],"mmmm"),"Unknown")</f>
        <v>April</v>
      </c>
      <c r="M3662" s="1" t="str">
        <f>IF(ISNUMBER(Table2[[#This Row],[Transaction Date]]),TEXT(Table2[[#This Row],[Transaction Date]],"dddd"),"Unknown")</f>
        <v>Saturday</v>
      </c>
      <c r="N3662">
        <f t="shared" si="230"/>
        <v>0</v>
      </c>
      <c r="O3662" t="str">
        <f t="shared" si="231"/>
        <v>Actual</v>
      </c>
    </row>
    <row r="3663" spans="1:15" x14ac:dyDescent="0.25">
      <c r="A3663" t="s">
        <v>4131</v>
      </c>
      <c r="B3663" t="s">
        <v>9</v>
      </c>
      <c r="C3663">
        <v>3</v>
      </c>
      <c r="D3663">
        <f t="shared" si="228"/>
        <v>3</v>
      </c>
      <c r="E3663">
        <v>2</v>
      </c>
      <c r="F3663">
        <f>IF(OR(E3663="",E3663="UNKNOWN",E3663="ERROR"),_xlfn.XLOOKUP(Table2[[#This Row],[Item]],Items_List!A:A,Items_List!B:B),E3663)</f>
        <v>2</v>
      </c>
      <c r="G3663">
        <v>6</v>
      </c>
      <c r="H3663">
        <f t="shared" si="229"/>
        <v>6</v>
      </c>
      <c r="I3663" t="s">
        <v>14</v>
      </c>
      <c r="J3663" t="s">
        <v>11</v>
      </c>
      <c r="K3663" s="1">
        <v>45230</v>
      </c>
      <c r="L3663" s="1" t="str">
        <f>IF(ISNUMBER(Table2[[#This Row],[Transaction Date]]),TEXT(Table2[[#This Row],[Transaction Date]],"mmmm"),"Unknown")</f>
        <v>October</v>
      </c>
      <c r="M3663" s="1" t="str">
        <f>IF(ISNUMBER(Table2[[#This Row],[Transaction Date]]),TEXT(Table2[[#This Row],[Transaction Date]],"dddd"),"Unknown")</f>
        <v>Tuesday</v>
      </c>
      <c r="N3663">
        <f t="shared" si="230"/>
        <v>0</v>
      </c>
      <c r="O3663" t="str">
        <f t="shared" si="231"/>
        <v>Actual</v>
      </c>
    </row>
    <row r="3664" spans="1:15" x14ac:dyDescent="0.25">
      <c r="A3664" t="s">
        <v>4132</v>
      </c>
      <c r="B3664" t="s">
        <v>20</v>
      </c>
      <c r="C3664">
        <v>5</v>
      </c>
      <c r="D3664">
        <f t="shared" si="228"/>
        <v>5</v>
      </c>
      <c r="E3664">
        <v>5</v>
      </c>
      <c r="F3664">
        <f>IF(OR(E3664="",E3664="UNKNOWN",E3664="ERROR"),_xlfn.XLOOKUP(Table2[[#This Row],[Item]],Items_List!A:A,Items_List!B:B),E3664)</f>
        <v>5</v>
      </c>
      <c r="G3664">
        <v>25</v>
      </c>
      <c r="H3664">
        <f t="shared" si="229"/>
        <v>25</v>
      </c>
      <c r="I3664" t="s">
        <v>23</v>
      </c>
      <c r="J3664" t="s">
        <v>15</v>
      </c>
      <c r="K3664" s="1">
        <v>45095</v>
      </c>
      <c r="L3664" s="1" t="str">
        <f>IF(ISNUMBER(Table2[[#This Row],[Transaction Date]]),TEXT(Table2[[#This Row],[Transaction Date]],"mmmm"),"Unknown")</f>
        <v>June</v>
      </c>
      <c r="M3664" s="1" t="str">
        <f>IF(ISNUMBER(Table2[[#This Row],[Transaction Date]]),TEXT(Table2[[#This Row],[Transaction Date]],"dddd"),"Unknown")</f>
        <v>Sunday</v>
      </c>
      <c r="N3664">
        <f t="shared" si="230"/>
        <v>0</v>
      </c>
      <c r="O3664" t="str">
        <f t="shared" si="231"/>
        <v>Actual</v>
      </c>
    </row>
    <row r="3665" spans="1:15" x14ac:dyDescent="0.25">
      <c r="A3665" t="s">
        <v>4133</v>
      </c>
      <c r="B3665" t="s">
        <v>9</v>
      </c>
      <c r="C3665">
        <v>1</v>
      </c>
      <c r="D3665">
        <f t="shared" si="228"/>
        <v>1</v>
      </c>
      <c r="E3665">
        <v>2</v>
      </c>
      <c r="F3665">
        <f>IF(OR(E3665="",E3665="UNKNOWN",E3665="ERROR"),_xlfn.XLOOKUP(Table2[[#This Row],[Item]],Items_List!A:A,Items_List!B:B),E3665)</f>
        <v>2</v>
      </c>
      <c r="G3665">
        <v>2</v>
      </c>
      <c r="H3665">
        <f t="shared" si="229"/>
        <v>2</v>
      </c>
      <c r="I3665" t="s">
        <v>10059</v>
      </c>
      <c r="J3665" t="s">
        <v>10059</v>
      </c>
      <c r="K3665" s="1">
        <v>45083</v>
      </c>
      <c r="L3665" s="1" t="str">
        <f>IF(ISNUMBER(Table2[[#This Row],[Transaction Date]]),TEXT(Table2[[#This Row],[Transaction Date]],"mmmm"),"Unknown")</f>
        <v>June</v>
      </c>
      <c r="M3665" s="1" t="str">
        <f>IF(ISNUMBER(Table2[[#This Row],[Transaction Date]]),TEXT(Table2[[#This Row],[Transaction Date]],"dddd"),"Unknown")</f>
        <v>Tuesday</v>
      </c>
      <c r="N3665">
        <f t="shared" si="230"/>
        <v>0</v>
      </c>
      <c r="O3665" t="str">
        <f t="shared" si="231"/>
        <v>Actual</v>
      </c>
    </row>
    <row r="3666" spans="1:15" x14ac:dyDescent="0.25">
      <c r="A3666" t="s">
        <v>4134</v>
      </c>
      <c r="B3666" t="s">
        <v>25</v>
      </c>
      <c r="C3666" t="s">
        <v>21</v>
      </c>
      <c r="D3666">
        <f t="shared" si="228"/>
        <v>1</v>
      </c>
      <c r="E3666">
        <v>4</v>
      </c>
      <c r="F3666">
        <f>IF(OR(E3666="",E3666="UNKNOWN",E3666="ERROR"),_xlfn.XLOOKUP(Table2[[#This Row],[Item]],Items_List!A:A,Items_List!B:B),E3666)</f>
        <v>4</v>
      </c>
      <c r="G3666">
        <v>4</v>
      </c>
      <c r="H3666">
        <f t="shared" si="229"/>
        <v>4</v>
      </c>
      <c r="I3666" t="s">
        <v>10</v>
      </c>
      <c r="J3666" t="s">
        <v>10059</v>
      </c>
      <c r="K3666" s="1">
        <v>45100</v>
      </c>
      <c r="L3666" s="1" t="str">
        <f>IF(ISNUMBER(Table2[[#This Row],[Transaction Date]]),TEXT(Table2[[#This Row],[Transaction Date]],"mmmm"),"Unknown")</f>
        <v>June</v>
      </c>
      <c r="M3666" s="1" t="str">
        <f>IF(ISNUMBER(Table2[[#This Row],[Transaction Date]]),TEXT(Table2[[#This Row],[Transaction Date]],"dddd"),"Unknown")</f>
        <v>Friday</v>
      </c>
      <c r="N3666">
        <f t="shared" si="230"/>
        <v>1</v>
      </c>
      <c r="O3666" t="str">
        <f t="shared" si="231"/>
        <v>Estimated</v>
      </c>
    </row>
    <row r="3667" spans="1:15" x14ac:dyDescent="0.25">
      <c r="A3667" t="s">
        <v>4136</v>
      </c>
      <c r="B3667" t="s">
        <v>65</v>
      </c>
      <c r="C3667">
        <v>5</v>
      </c>
      <c r="D3667">
        <f t="shared" si="228"/>
        <v>5</v>
      </c>
      <c r="E3667">
        <v>1.5</v>
      </c>
      <c r="F3667">
        <f>IF(OR(E3667="",E3667="UNKNOWN",E3667="ERROR"),_xlfn.XLOOKUP(Table2[[#This Row],[Item]],Items_List!A:A,Items_List!B:B),E3667)</f>
        <v>1.5</v>
      </c>
      <c r="G3667">
        <v>7.5</v>
      </c>
      <c r="H3667">
        <f t="shared" si="229"/>
        <v>7.5</v>
      </c>
      <c r="I3667" t="s">
        <v>10</v>
      </c>
      <c r="J3667" t="s">
        <v>11</v>
      </c>
      <c r="K3667" s="1">
        <v>44952</v>
      </c>
      <c r="L3667" s="1" t="str">
        <f>IF(ISNUMBER(Table2[[#This Row],[Transaction Date]]),TEXT(Table2[[#This Row],[Transaction Date]],"mmmm"),"Unknown")</f>
        <v>January</v>
      </c>
      <c r="M3667" s="1" t="str">
        <f>IF(ISNUMBER(Table2[[#This Row],[Transaction Date]]),TEXT(Table2[[#This Row],[Transaction Date]],"dddd"),"Unknown")</f>
        <v>Thursday</v>
      </c>
      <c r="N3667">
        <f t="shared" si="230"/>
        <v>0</v>
      </c>
      <c r="O3667" t="str">
        <f t="shared" si="231"/>
        <v>Actual</v>
      </c>
    </row>
    <row r="3668" spans="1:15" x14ac:dyDescent="0.25">
      <c r="A3668" t="s">
        <v>4140</v>
      </c>
      <c r="B3668" t="s">
        <v>13</v>
      </c>
      <c r="C3668">
        <v>1</v>
      </c>
      <c r="D3668">
        <f t="shared" si="228"/>
        <v>1</v>
      </c>
      <c r="E3668">
        <v>3</v>
      </c>
      <c r="F3668">
        <f>IF(OR(E3668="",E3668="UNKNOWN",E3668="ERROR"),_xlfn.XLOOKUP(Table2[[#This Row],[Item]],Items_List!A:A,Items_List!B:B),E3668)</f>
        <v>3</v>
      </c>
      <c r="G3668">
        <v>3</v>
      </c>
      <c r="H3668">
        <f t="shared" si="229"/>
        <v>3</v>
      </c>
      <c r="I3668" t="s">
        <v>10</v>
      </c>
      <c r="J3668" t="s">
        <v>10059</v>
      </c>
      <c r="K3668" s="1">
        <v>45108</v>
      </c>
      <c r="L3668" s="1" t="str">
        <f>IF(ISNUMBER(Table2[[#This Row],[Transaction Date]]),TEXT(Table2[[#This Row],[Transaction Date]],"mmmm"),"Unknown")</f>
        <v>July</v>
      </c>
      <c r="M3668" s="1" t="str">
        <f>IF(ISNUMBER(Table2[[#This Row],[Transaction Date]]),TEXT(Table2[[#This Row],[Transaction Date]],"dddd"),"Unknown")</f>
        <v>Saturday</v>
      </c>
      <c r="N3668">
        <f t="shared" si="230"/>
        <v>0</v>
      </c>
      <c r="O3668" t="str">
        <f t="shared" si="231"/>
        <v>Actual</v>
      </c>
    </row>
    <row r="3669" spans="1:15" x14ac:dyDescent="0.25">
      <c r="A3669" t="s">
        <v>4141</v>
      </c>
      <c r="B3669" t="s">
        <v>65</v>
      </c>
      <c r="C3669">
        <v>1</v>
      </c>
      <c r="D3669">
        <f t="shared" si="228"/>
        <v>1</v>
      </c>
      <c r="E3669">
        <v>1.5</v>
      </c>
      <c r="F3669">
        <f>IF(OR(E3669="",E3669="UNKNOWN",E3669="ERROR"),_xlfn.XLOOKUP(Table2[[#This Row],[Item]],Items_List!A:A,Items_List!B:B),E3669)</f>
        <v>1.5</v>
      </c>
      <c r="G3669">
        <v>1.5</v>
      </c>
      <c r="H3669">
        <f t="shared" si="229"/>
        <v>1.5</v>
      </c>
      <c r="I3669" t="s">
        <v>14</v>
      </c>
      <c r="J3669" t="s">
        <v>10059</v>
      </c>
      <c r="K3669" s="1">
        <v>45278</v>
      </c>
      <c r="L3669" s="1" t="str">
        <f>IF(ISNUMBER(Table2[[#This Row],[Transaction Date]]),TEXT(Table2[[#This Row],[Transaction Date]],"mmmm"),"Unknown")</f>
        <v>December</v>
      </c>
      <c r="M3669" s="1" t="str">
        <f>IF(ISNUMBER(Table2[[#This Row],[Transaction Date]]),TEXT(Table2[[#This Row],[Transaction Date]],"dddd"),"Unknown")</f>
        <v>Monday</v>
      </c>
      <c r="N3669">
        <f t="shared" si="230"/>
        <v>0</v>
      </c>
      <c r="O3669" t="str">
        <f t="shared" si="231"/>
        <v>Actual</v>
      </c>
    </row>
    <row r="3670" spans="1:15" x14ac:dyDescent="0.25">
      <c r="A3670" t="s">
        <v>4143</v>
      </c>
      <c r="B3670" t="s">
        <v>39</v>
      </c>
      <c r="C3670">
        <v>2</v>
      </c>
      <c r="D3670">
        <f t="shared" si="228"/>
        <v>2</v>
      </c>
      <c r="E3670">
        <v>3</v>
      </c>
      <c r="F3670">
        <f>IF(OR(E3670="",E3670="UNKNOWN",E3670="ERROR"),_xlfn.XLOOKUP(Table2[[#This Row],[Item]],Items_List!A:A,Items_List!B:B),E3670)</f>
        <v>3</v>
      </c>
      <c r="G3670">
        <v>6</v>
      </c>
      <c r="H3670">
        <f t="shared" si="229"/>
        <v>6</v>
      </c>
      <c r="I3670" t="s">
        <v>23</v>
      </c>
      <c r="J3670" t="s">
        <v>15</v>
      </c>
      <c r="K3670" s="1">
        <v>45241</v>
      </c>
      <c r="L3670" s="1" t="str">
        <f>IF(ISNUMBER(Table2[[#This Row],[Transaction Date]]),TEXT(Table2[[#This Row],[Transaction Date]],"mmmm"),"Unknown")</f>
        <v>November</v>
      </c>
      <c r="M3670" s="1" t="str">
        <f>IF(ISNUMBER(Table2[[#This Row],[Transaction Date]]),TEXT(Table2[[#This Row],[Transaction Date]],"dddd"),"Unknown")</f>
        <v>Saturday</v>
      </c>
      <c r="N3670">
        <f t="shared" si="230"/>
        <v>0</v>
      </c>
      <c r="O3670" t="str">
        <f t="shared" si="231"/>
        <v>Actual</v>
      </c>
    </row>
    <row r="3671" spans="1:15" x14ac:dyDescent="0.25">
      <c r="A3671" t="s">
        <v>4144</v>
      </c>
      <c r="B3671" t="s">
        <v>28</v>
      </c>
      <c r="C3671">
        <v>3</v>
      </c>
      <c r="D3671">
        <f t="shared" si="228"/>
        <v>3</v>
      </c>
      <c r="E3671">
        <v>4</v>
      </c>
      <c r="F3671">
        <f>IF(OR(E3671="",E3671="UNKNOWN",E3671="ERROR"),_xlfn.XLOOKUP(Table2[[#This Row],[Item]],Items_List!A:A,Items_List!B:B),E3671)</f>
        <v>4</v>
      </c>
      <c r="G3671">
        <v>12</v>
      </c>
      <c r="H3671">
        <f t="shared" si="229"/>
        <v>12</v>
      </c>
      <c r="I3671" t="s">
        <v>10</v>
      </c>
      <c r="J3671" t="s">
        <v>11</v>
      </c>
      <c r="K3671" s="1">
        <v>45041</v>
      </c>
      <c r="L3671" s="1" t="str">
        <f>IF(ISNUMBER(Table2[[#This Row],[Transaction Date]]),TEXT(Table2[[#This Row],[Transaction Date]],"mmmm"),"Unknown")</f>
        <v>April</v>
      </c>
      <c r="M3671" s="1" t="str">
        <f>IF(ISNUMBER(Table2[[#This Row],[Transaction Date]]),TEXT(Table2[[#This Row],[Transaction Date]],"dddd"),"Unknown")</f>
        <v>Tuesday</v>
      </c>
      <c r="N3671">
        <f t="shared" si="230"/>
        <v>0</v>
      </c>
      <c r="O3671" t="str">
        <f t="shared" si="231"/>
        <v>Actual</v>
      </c>
    </row>
    <row r="3672" spans="1:15" x14ac:dyDescent="0.25">
      <c r="A3672" t="s">
        <v>4145</v>
      </c>
      <c r="B3672" t="s">
        <v>39</v>
      </c>
      <c r="C3672">
        <v>5</v>
      </c>
      <c r="D3672">
        <f t="shared" si="228"/>
        <v>5</v>
      </c>
      <c r="E3672">
        <v>3</v>
      </c>
      <c r="F3672">
        <f>IF(OR(E3672="",E3672="UNKNOWN",E3672="ERROR"),_xlfn.XLOOKUP(Table2[[#This Row],[Item]],Items_List!A:A,Items_List!B:B),E3672)</f>
        <v>3</v>
      </c>
      <c r="G3672">
        <v>15</v>
      </c>
      <c r="H3672">
        <f t="shared" si="229"/>
        <v>15</v>
      </c>
      <c r="I3672" t="s">
        <v>14</v>
      </c>
      <c r="J3672" t="s">
        <v>10059</v>
      </c>
      <c r="K3672" s="1">
        <v>45049</v>
      </c>
      <c r="L3672" s="1" t="str">
        <f>IF(ISNUMBER(Table2[[#This Row],[Transaction Date]]),TEXT(Table2[[#This Row],[Transaction Date]],"mmmm"),"Unknown")</f>
        <v>May</v>
      </c>
      <c r="M3672" s="1" t="str">
        <f>IF(ISNUMBER(Table2[[#This Row],[Transaction Date]]),TEXT(Table2[[#This Row],[Transaction Date]],"dddd"),"Unknown")</f>
        <v>Wednesday</v>
      </c>
      <c r="N3672">
        <f t="shared" si="230"/>
        <v>0</v>
      </c>
      <c r="O3672" t="str">
        <f t="shared" si="231"/>
        <v>Actual</v>
      </c>
    </row>
    <row r="3673" spans="1:15" x14ac:dyDescent="0.25">
      <c r="A3673" t="s">
        <v>4146</v>
      </c>
      <c r="B3673" t="s">
        <v>17</v>
      </c>
      <c r="C3673">
        <v>3</v>
      </c>
      <c r="D3673">
        <f t="shared" si="228"/>
        <v>3</v>
      </c>
      <c r="E3673" s="3">
        <f>_xlfn.XLOOKUP(Table2[[#This Row],[Item]],Items_List!$A$2:$A$9,Items_List!$B$2:$B$9)</f>
        <v>1</v>
      </c>
      <c r="F3673">
        <f>IF(OR(E3673="",E3673="UNKNOWN",E3673="ERROR"),_xlfn.XLOOKUP(Table2[[#This Row],[Item]],Items_List!A:A,Items_List!B:B),E3673)</f>
        <v>1</v>
      </c>
      <c r="G3673">
        <v>3</v>
      </c>
      <c r="H3673">
        <f t="shared" si="229"/>
        <v>3</v>
      </c>
      <c r="I3673" t="s">
        <v>10059</v>
      </c>
      <c r="J3673" t="s">
        <v>15</v>
      </c>
      <c r="L3673" s="1" t="str">
        <f>IF(ISNUMBER(Table2[[#This Row],[Transaction Date]]),TEXT(Table2[[#This Row],[Transaction Date]],"mmmm"),"Unknown")</f>
        <v>Unknown</v>
      </c>
      <c r="M3673" s="1" t="str">
        <f>IF(ISNUMBER(Table2[[#This Row],[Transaction Date]]),TEXT(Table2[[#This Row],[Transaction Date]],"dddd"),"Unknown")</f>
        <v>Unknown</v>
      </c>
      <c r="N3673">
        <f t="shared" si="230"/>
        <v>0</v>
      </c>
      <c r="O3673" t="str">
        <f t="shared" si="231"/>
        <v>Actual</v>
      </c>
    </row>
    <row r="3674" spans="1:15" x14ac:dyDescent="0.25">
      <c r="A3674" t="s">
        <v>4147</v>
      </c>
      <c r="B3674" t="s">
        <v>25</v>
      </c>
      <c r="C3674">
        <v>4</v>
      </c>
      <c r="D3674">
        <f t="shared" si="228"/>
        <v>4</v>
      </c>
      <c r="E3674">
        <v>4</v>
      </c>
      <c r="F3674">
        <f>IF(OR(E3674="",E3674="UNKNOWN",E3674="ERROR"),_xlfn.XLOOKUP(Table2[[#This Row],[Item]],Items_List!A:A,Items_List!B:B),E3674)</f>
        <v>4</v>
      </c>
      <c r="G3674">
        <v>16</v>
      </c>
      <c r="H3674">
        <f t="shared" si="229"/>
        <v>16</v>
      </c>
      <c r="I3674" t="s">
        <v>14</v>
      </c>
      <c r="J3674" t="s">
        <v>11</v>
      </c>
      <c r="K3674" s="1">
        <v>45127</v>
      </c>
      <c r="L3674" s="1" t="str">
        <f>IF(ISNUMBER(Table2[[#This Row],[Transaction Date]]),TEXT(Table2[[#This Row],[Transaction Date]],"mmmm"),"Unknown")</f>
        <v>July</v>
      </c>
      <c r="M3674" s="1" t="str">
        <f>IF(ISNUMBER(Table2[[#This Row],[Transaction Date]]),TEXT(Table2[[#This Row],[Transaction Date]],"dddd"),"Unknown")</f>
        <v>Thursday</v>
      </c>
      <c r="N3674">
        <f t="shared" si="230"/>
        <v>0</v>
      </c>
      <c r="O3674" t="str">
        <f t="shared" si="231"/>
        <v>Actual</v>
      </c>
    </row>
    <row r="3675" spans="1:15" x14ac:dyDescent="0.25">
      <c r="A3675" t="s">
        <v>4148</v>
      </c>
      <c r="B3675" t="s">
        <v>28</v>
      </c>
      <c r="C3675">
        <v>4</v>
      </c>
      <c r="D3675">
        <f t="shared" si="228"/>
        <v>4</v>
      </c>
      <c r="E3675">
        <v>4</v>
      </c>
      <c r="F3675">
        <f>IF(OR(E3675="",E3675="UNKNOWN",E3675="ERROR"),_xlfn.XLOOKUP(Table2[[#This Row],[Item]],Items_List!A:A,Items_List!B:B),E3675)</f>
        <v>4</v>
      </c>
      <c r="G3675">
        <v>16</v>
      </c>
      <c r="H3675">
        <f t="shared" si="229"/>
        <v>16</v>
      </c>
      <c r="I3675" t="s">
        <v>10059</v>
      </c>
      <c r="J3675" t="s">
        <v>15</v>
      </c>
      <c r="K3675" s="1">
        <v>45257</v>
      </c>
      <c r="L3675" s="1" t="str">
        <f>IF(ISNUMBER(Table2[[#This Row],[Transaction Date]]),TEXT(Table2[[#This Row],[Transaction Date]],"mmmm"),"Unknown")</f>
        <v>November</v>
      </c>
      <c r="M3675" s="1" t="str">
        <f>IF(ISNUMBER(Table2[[#This Row],[Transaction Date]]),TEXT(Table2[[#This Row],[Transaction Date]],"dddd"),"Unknown")</f>
        <v>Monday</v>
      </c>
      <c r="N3675">
        <f t="shared" si="230"/>
        <v>0</v>
      </c>
      <c r="O3675" t="str">
        <f t="shared" si="231"/>
        <v>Actual</v>
      </c>
    </row>
    <row r="3676" spans="1:15" x14ac:dyDescent="0.25">
      <c r="A3676" t="s">
        <v>4149</v>
      </c>
      <c r="B3676" t="s">
        <v>17</v>
      </c>
      <c r="C3676">
        <v>5</v>
      </c>
      <c r="D3676">
        <f t="shared" si="228"/>
        <v>5</v>
      </c>
      <c r="E3676">
        <v>1</v>
      </c>
      <c r="F3676">
        <f>IF(OR(E3676="",E3676="UNKNOWN",E3676="ERROR"),_xlfn.XLOOKUP(Table2[[#This Row],[Item]],Items_List!A:A,Items_List!B:B),E3676)</f>
        <v>1</v>
      </c>
      <c r="G3676">
        <v>5</v>
      </c>
      <c r="H3676">
        <f t="shared" si="229"/>
        <v>5</v>
      </c>
      <c r="I3676" t="s">
        <v>10</v>
      </c>
      <c r="J3676" t="s">
        <v>11</v>
      </c>
      <c r="K3676" s="1">
        <v>45149</v>
      </c>
      <c r="L3676" s="1" t="str">
        <f>IF(ISNUMBER(Table2[[#This Row],[Transaction Date]]),TEXT(Table2[[#This Row],[Transaction Date]],"mmmm"),"Unknown")</f>
        <v>August</v>
      </c>
      <c r="M3676" s="1" t="str">
        <f>IF(ISNUMBER(Table2[[#This Row],[Transaction Date]]),TEXT(Table2[[#This Row],[Transaction Date]],"dddd"),"Unknown")</f>
        <v>Friday</v>
      </c>
      <c r="N3676">
        <f t="shared" si="230"/>
        <v>0</v>
      </c>
      <c r="O3676" t="str">
        <f t="shared" si="231"/>
        <v>Actual</v>
      </c>
    </row>
    <row r="3677" spans="1:15" x14ac:dyDescent="0.25">
      <c r="A3677" t="s">
        <v>4150</v>
      </c>
      <c r="B3677" t="s">
        <v>17</v>
      </c>
      <c r="C3677">
        <v>4</v>
      </c>
      <c r="D3677">
        <f t="shared" si="228"/>
        <v>4</v>
      </c>
      <c r="E3677" s="3">
        <f>_xlfn.XLOOKUP(Table2[[#This Row],[Item]],Items_List!$A$2:$A$9,Items_List!$B$2:$B$9)</f>
        <v>1</v>
      </c>
      <c r="F3677">
        <f>IF(OR(E3677="",E3677="UNKNOWN",E3677="ERROR"),_xlfn.XLOOKUP(Table2[[#This Row],[Item]],Items_List!A:A,Items_List!B:B),E3677)</f>
        <v>1</v>
      </c>
      <c r="G3677">
        <v>4</v>
      </c>
      <c r="H3677">
        <f t="shared" si="229"/>
        <v>4</v>
      </c>
      <c r="I3677" t="s">
        <v>10059</v>
      </c>
      <c r="J3677" t="s">
        <v>11</v>
      </c>
      <c r="K3677" s="1">
        <v>45279</v>
      </c>
      <c r="L3677" s="1" t="str">
        <f>IF(ISNUMBER(Table2[[#This Row],[Transaction Date]]),TEXT(Table2[[#This Row],[Transaction Date]],"mmmm"),"Unknown")</f>
        <v>December</v>
      </c>
      <c r="M3677" s="1" t="str">
        <f>IF(ISNUMBER(Table2[[#This Row],[Transaction Date]]),TEXT(Table2[[#This Row],[Transaction Date]],"dddd"),"Unknown")</f>
        <v>Tuesday</v>
      </c>
      <c r="N3677">
        <f t="shared" si="230"/>
        <v>0</v>
      </c>
      <c r="O3677" t="str">
        <f t="shared" si="231"/>
        <v>Actual</v>
      </c>
    </row>
    <row r="3678" spans="1:15" x14ac:dyDescent="0.25">
      <c r="A3678" t="s">
        <v>4151</v>
      </c>
      <c r="B3678" t="s">
        <v>39</v>
      </c>
      <c r="C3678">
        <v>2</v>
      </c>
      <c r="D3678">
        <f t="shared" si="228"/>
        <v>2</v>
      </c>
      <c r="E3678">
        <v>3</v>
      </c>
      <c r="F3678">
        <f>IF(OR(E3678="",E3678="UNKNOWN",E3678="ERROR"),_xlfn.XLOOKUP(Table2[[#This Row],[Item]],Items_List!A:A,Items_List!B:B),E3678)</f>
        <v>3</v>
      </c>
      <c r="G3678">
        <v>6</v>
      </c>
      <c r="H3678">
        <f t="shared" si="229"/>
        <v>6</v>
      </c>
      <c r="I3678" t="s">
        <v>14</v>
      </c>
      <c r="J3678" t="s">
        <v>15</v>
      </c>
      <c r="K3678" s="1">
        <v>45282</v>
      </c>
      <c r="L3678" s="1" t="str">
        <f>IF(ISNUMBER(Table2[[#This Row],[Transaction Date]]),TEXT(Table2[[#This Row],[Transaction Date]],"mmmm"),"Unknown")</f>
        <v>December</v>
      </c>
      <c r="M3678" s="1" t="str">
        <f>IF(ISNUMBER(Table2[[#This Row],[Transaction Date]]),TEXT(Table2[[#This Row],[Transaction Date]],"dddd"),"Unknown")</f>
        <v>Friday</v>
      </c>
      <c r="N3678">
        <f t="shared" si="230"/>
        <v>0</v>
      </c>
      <c r="O3678" t="str">
        <f t="shared" si="231"/>
        <v>Actual</v>
      </c>
    </row>
    <row r="3679" spans="1:15" x14ac:dyDescent="0.25">
      <c r="A3679" t="s">
        <v>4153</v>
      </c>
      <c r="B3679" t="s">
        <v>13</v>
      </c>
      <c r="C3679">
        <v>4</v>
      </c>
      <c r="D3679">
        <f t="shared" si="228"/>
        <v>4</v>
      </c>
      <c r="E3679">
        <v>3</v>
      </c>
      <c r="F3679">
        <f>IF(OR(E3679="",E3679="UNKNOWN",E3679="ERROR"),_xlfn.XLOOKUP(Table2[[#This Row],[Item]],Items_List!A:A,Items_List!B:B),E3679)</f>
        <v>3</v>
      </c>
      <c r="G3679">
        <v>12</v>
      </c>
      <c r="H3679">
        <f t="shared" si="229"/>
        <v>12</v>
      </c>
      <c r="I3679" t="s">
        <v>10059</v>
      </c>
      <c r="J3679" t="s">
        <v>11</v>
      </c>
      <c r="K3679" s="1">
        <v>44978</v>
      </c>
      <c r="L3679" s="1" t="str">
        <f>IF(ISNUMBER(Table2[[#This Row],[Transaction Date]]),TEXT(Table2[[#This Row],[Transaction Date]],"mmmm"),"Unknown")</f>
        <v>February</v>
      </c>
      <c r="M3679" s="1" t="str">
        <f>IF(ISNUMBER(Table2[[#This Row],[Transaction Date]]),TEXT(Table2[[#This Row],[Transaction Date]],"dddd"),"Unknown")</f>
        <v>Tuesday</v>
      </c>
      <c r="N3679">
        <f t="shared" si="230"/>
        <v>0</v>
      </c>
      <c r="O3679" t="str">
        <f t="shared" si="231"/>
        <v>Actual</v>
      </c>
    </row>
    <row r="3680" spans="1:15" x14ac:dyDescent="0.25">
      <c r="A3680" t="s">
        <v>4154</v>
      </c>
      <c r="B3680" t="s">
        <v>65</v>
      </c>
      <c r="C3680">
        <v>3</v>
      </c>
      <c r="D3680">
        <f t="shared" si="228"/>
        <v>3</v>
      </c>
      <c r="E3680">
        <v>1.5</v>
      </c>
      <c r="F3680">
        <f>IF(OR(E3680="",E3680="UNKNOWN",E3680="ERROR"),_xlfn.XLOOKUP(Table2[[#This Row],[Item]],Items_List!A:A,Items_List!B:B),E3680)</f>
        <v>1.5</v>
      </c>
      <c r="G3680">
        <v>4.5</v>
      </c>
      <c r="H3680">
        <f t="shared" si="229"/>
        <v>4.5</v>
      </c>
      <c r="I3680" t="s">
        <v>10059</v>
      </c>
      <c r="J3680" t="s">
        <v>10059</v>
      </c>
      <c r="K3680" s="1">
        <v>45120</v>
      </c>
      <c r="L3680" s="1" t="str">
        <f>IF(ISNUMBER(Table2[[#This Row],[Transaction Date]]),TEXT(Table2[[#This Row],[Transaction Date]],"mmmm"),"Unknown")</f>
        <v>July</v>
      </c>
      <c r="M3680" s="1" t="str">
        <f>IF(ISNUMBER(Table2[[#This Row],[Transaction Date]]),TEXT(Table2[[#This Row],[Transaction Date]],"dddd"),"Unknown")</f>
        <v>Thursday</v>
      </c>
      <c r="N3680">
        <f t="shared" si="230"/>
        <v>0</v>
      </c>
      <c r="O3680" t="str">
        <f t="shared" si="231"/>
        <v>Actual</v>
      </c>
    </row>
    <row r="3681" spans="1:15" x14ac:dyDescent="0.25">
      <c r="A3681" t="s">
        <v>4155</v>
      </c>
      <c r="B3681" t="s">
        <v>13</v>
      </c>
      <c r="C3681">
        <v>1</v>
      </c>
      <c r="D3681">
        <f t="shared" si="228"/>
        <v>1</v>
      </c>
      <c r="E3681">
        <v>3</v>
      </c>
      <c r="F3681">
        <f>IF(OR(E3681="",E3681="UNKNOWN",E3681="ERROR"),_xlfn.XLOOKUP(Table2[[#This Row],[Item]],Items_List!A:A,Items_List!B:B),E3681)</f>
        <v>3</v>
      </c>
      <c r="G3681">
        <v>3</v>
      </c>
      <c r="H3681">
        <f t="shared" si="229"/>
        <v>3</v>
      </c>
      <c r="I3681" t="s">
        <v>10059</v>
      </c>
      <c r="J3681" t="s">
        <v>10059</v>
      </c>
      <c r="K3681" s="1">
        <v>45282</v>
      </c>
      <c r="L3681" s="1" t="str">
        <f>IF(ISNUMBER(Table2[[#This Row],[Transaction Date]]),TEXT(Table2[[#This Row],[Transaction Date]],"mmmm"),"Unknown")</f>
        <v>December</v>
      </c>
      <c r="M3681" s="1" t="str">
        <f>IF(ISNUMBER(Table2[[#This Row],[Transaction Date]]),TEXT(Table2[[#This Row],[Transaction Date]],"dddd"),"Unknown")</f>
        <v>Friday</v>
      </c>
      <c r="N3681">
        <f t="shared" si="230"/>
        <v>0</v>
      </c>
      <c r="O3681" t="str">
        <f t="shared" si="231"/>
        <v>Actual</v>
      </c>
    </row>
    <row r="3682" spans="1:15" x14ac:dyDescent="0.25">
      <c r="A3682" t="s">
        <v>4156</v>
      </c>
      <c r="B3682" t="s">
        <v>39</v>
      </c>
      <c r="C3682">
        <v>1</v>
      </c>
      <c r="D3682">
        <f t="shared" si="228"/>
        <v>1</v>
      </c>
      <c r="E3682">
        <v>3</v>
      </c>
      <c r="F3682">
        <f>IF(OR(E3682="",E3682="UNKNOWN",E3682="ERROR"),_xlfn.XLOOKUP(Table2[[#This Row],[Item]],Items_List!A:A,Items_List!B:B),E3682)</f>
        <v>3</v>
      </c>
      <c r="G3682">
        <v>3</v>
      </c>
      <c r="H3682">
        <f t="shared" si="229"/>
        <v>3</v>
      </c>
      <c r="I3682" t="s">
        <v>10059</v>
      </c>
      <c r="J3682" t="s">
        <v>10059</v>
      </c>
      <c r="K3682" s="1">
        <v>45069</v>
      </c>
      <c r="L3682" s="1" t="str">
        <f>IF(ISNUMBER(Table2[[#This Row],[Transaction Date]]),TEXT(Table2[[#This Row],[Transaction Date]],"mmmm"),"Unknown")</f>
        <v>May</v>
      </c>
      <c r="M3682" s="1" t="str">
        <f>IF(ISNUMBER(Table2[[#This Row],[Transaction Date]]),TEXT(Table2[[#This Row],[Transaction Date]],"dddd"),"Unknown")</f>
        <v>Tuesday</v>
      </c>
      <c r="N3682">
        <f t="shared" si="230"/>
        <v>0</v>
      </c>
      <c r="O3682" t="str">
        <f t="shared" si="231"/>
        <v>Actual</v>
      </c>
    </row>
    <row r="3683" spans="1:15" x14ac:dyDescent="0.25">
      <c r="A3683" t="s">
        <v>4157</v>
      </c>
      <c r="B3683" t="s">
        <v>17</v>
      </c>
      <c r="C3683">
        <v>5</v>
      </c>
      <c r="D3683">
        <f t="shared" si="228"/>
        <v>5</v>
      </c>
      <c r="E3683">
        <v>1</v>
      </c>
      <c r="F3683">
        <f>IF(OR(E3683="",E3683="UNKNOWN",E3683="ERROR"),_xlfn.XLOOKUP(Table2[[#This Row],[Item]],Items_List!A:A,Items_List!B:B),E3683)</f>
        <v>1</v>
      </c>
      <c r="G3683">
        <v>5</v>
      </c>
      <c r="H3683">
        <f t="shared" si="229"/>
        <v>5</v>
      </c>
      <c r="I3683" t="s">
        <v>10</v>
      </c>
      <c r="J3683" t="s">
        <v>11</v>
      </c>
      <c r="K3683" s="1">
        <v>45056</v>
      </c>
      <c r="L3683" s="1" t="str">
        <f>IF(ISNUMBER(Table2[[#This Row],[Transaction Date]]),TEXT(Table2[[#This Row],[Transaction Date]],"mmmm"),"Unknown")</f>
        <v>May</v>
      </c>
      <c r="M3683" s="1" t="str">
        <f>IF(ISNUMBER(Table2[[#This Row],[Transaction Date]]),TEXT(Table2[[#This Row],[Transaction Date]],"dddd"),"Unknown")</f>
        <v>Wednesday</v>
      </c>
      <c r="N3683">
        <f t="shared" si="230"/>
        <v>0</v>
      </c>
      <c r="O3683" t="str">
        <f t="shared" si="231"/>
        <v>Actual</v>
      </c>
    </row>
    <row r="3684" spans="1:15" x14ac:dyDescent="0.25">
      <c r="A3684" t="s">
        <v>4158</v>
      </c>
      <c r="B3684" t="s">
        <v>13</v>
      </c>
      <c r="C3684">
        <v>3</v>
      </c>
      <c r="D3684">
        <f t="shared" si="228"/>
        <v>3</v>
      </c>
      <c r="E3684">
        <v>3</v>
      </c>
      <c r="F3684">
        <f>IF(OR(E3684="",E3684="UNKNOWN",E3684="ERROR"),_xlfn.XLOOKUP(Table2[[#This Row],[Item]],Items_List!A:A,Items_List!B:B),E3684)</f>
        <v>3</v>
      </c>
      <c r="G3684">
        <v>9</v>
      </c>
      <c r="H3684">
        <f t="shared" si="229"/>
        <v>9</v>
      </c>
      <c r="I3684" t="s">
        <v>10059</v>
      </c>
      <c r="J3684" t="s">
        <v>11</v>
      </c>
      <c r="K3684" s="1">
        <v>45236</v>
      </c>
      <c r="L3684" s="1" t="str">
        <f>IF(ISNUMBER(Table2[[#This Row],[Transaction Date]]),TEXT(Table2[[#This Row],[Transaction Date]],"mmmm"),"Unknown")</f>
        <v>November</v>
      </c>
      <c r="M3684" s="1" t="str">
        <f>IF(ISNUMBER(Table2[[#This Row],[Transaction Date]]),TEXT(Table2[[#This Row],[Transaction Date]],"dddd"),"Unknown")</f>
        <v>Monday</v>
      </c>
      <c r="N3684">
        <f t="shared" si="230"/>
        <v>0</v>
      </c>
      <c r="O3684" t="str">
        <f t="shared" si="231"/>
        <v>Actual</v>
      </c>
    </row>
    <row r="3685" spans="1:15" x14ac:dyDescent="0.25">
      <c r="A3685" t="s">
        <v>4159</v>
      </c>
      <c r="B3685" t="s">
        <v>9</v>
      </c>
      <c r="C3685" t="s">
        <v>18</v>
      </c>
      <c r="D3685">
        <f t="shared" si="228"/>
        <v>1</v>
      </c>
      <c r="E3685">
        <v>2</v>
      </c>
      <c r="F3685">
        <f>IF(OR(E3685="",E3685="UNKNOWN",E3685="ERROR"),_xlfn.XLOOKUP(Table2[[#This Row],[Item]],Items_List!A:A,Items_List!B:B),E3685)</f>
        <v>2</v>
      </c>
      <c r="G3685">
        <v>2</v>
      </c>
      <c r="H3685">
        <f t="shared" si="229"/>
        <v>2</v>
      </c>
      <c r="I3685" t="s">
        <v>10059</v>
      </c>
      <c r="J3685" t="s">
        <v>11</v>
      </c>
      <c r="K3685" s="1">
        <v>45267</v>
      </c>
      <c r="L3685" s="1" t="str">
        <f>IF(ISNUMBER(Table2[[#This Row],[Transaction Date]]),TEXT(Table2[[#This Row],[Transaction Date]],"mmmm"),"Unknown")</f>
        <v>December</v>
      </c>
      <c r="M3685" s="1" t="str">
        <f>IF(ISNUMBER(Table2[[#This Row],[Transaction Date]]),TEXT(Table2[[#This Row],[Transaction Date]],"dddd"),"Unknown")</f>
        <v>Thursday</v>
      </c>
      <c r="N3685">
        <f t="shared" si="230"/>
        <v>1</v>
      </c>
      <c r="O3685" t="str">
        <f t="shared" si="231"/>
        <v>Estimated</v>
      </c>
    </row>
    <row r="3686" spans="1:15" x14ac:dyDescent="0.25">
      <c r="A3686" t="s">
        <v>4160</v>
      </c>
      <c r="B3686" t="s">
        <v>65</v>
      </c>
      <c r="D3686">
        <f t="shared" si="228"/>
        <v>1</v>
      </c>
      <c r="E3686">
        <v>1.5</v>
      </c>
      <c r="F3686">
        <f>IF(OR(E3686="",E3686="UNKNOWN",E3686="ERROR"),_xlfn.XLOOKUP(Table2[[#This Row],[Item]],Items_List!A:A,Items_List!B:B),E3686)</f>
        <v>1.5</v>
      </c>
      <c r="G3686">
        <v>1.5</v>
      </c>
      <c r="H3686">
        <f t="shared" si="229"/>
        <v>1.5</v>
      </c>
      <c r="I3686" t="s">
        <v>14</v>
      </c>
      <c r="J3686" t="s">
        <v>15</v>
      </c>
      <c r="K3686" s="1">
        <v>45188</v>
      </c>
      <c r="L3686" s="1" t="str">
        <f>IF(ISNUMBER(Table2[[#This Row],[Transaction Date]]),TEXT(Table2[[#This Row],[Transaction Date]],"mmmm"),"Unknown")</f>
        <v>September</v>
      </c>
      <c r="M3686" s="1" t="str">
        <f>IF(ISNUMBER(Table2[[#This Row],[Transaction Date]]),TEXT(Table2[[#This Row],[Transaction Date]],"dddd"),"Unknown")</f>
        <v>Tuesday</v>
      </c>
      <c r="N3686">
        <f t="shared" si="230"/>
        <v>1</v>
      </c>
      <c r="O3686" t="str">
        <f t="shared" si="231"/>
        <v>Estimated</v>
      </c>
    </row>
    <row r="3687" spans="1:15" x14ac:dyDescent="0.25">
      <c r="A3687" t="s">
        <v>4161</v>
      </c>
      <c r="B3687" t="s">
        <v>9</v>
      </c>
      <c r="C3687">
        <v>1</v>
      </c>
      <c r="D3687">
        <f t="shared" si="228"/>
        <v>1</v>
      </c>
      <c r="E3687">
        <v>2</v>
      </c>
      <c r="F3687">
        <f>IF(OR(E3687="",E3687="UNKNOWN",E3687="ERROR"),_xlfn.XLOOKUP(Table2[[#This Row],[Item]],Items_List!A:A,Items_List!B:B),E3687)</f>
        <v>2</v>
      </c>
      <c r="G3687">
        <v>2</v>
      </c>
      <c r="H3687">
        <f t="shared" si="229"/>
        <v>2</v>
      </c>
      <c r="I3687" t="s">
        <v>23</v>
      </c>
      <c r="J3687" t="s">
        <v>15</v>
      </c>
      <c r="K3687" s="1">
        <v>45286</v>
      </c>
      <c r="L3687" s="1" t="str">
        <f>IF(ISNUMBER(Table2[[#This Row],[Transaction Date]]),TEXT(Table2[[#This Row],[Transaction Date]],"mmmm"),"Unknown")</f>
        <v>December</v>
      </c>
      <c r="M3687" s="1" t="str">
        <f>IF(ISNUMBER(Table2[[#This Row],[Transaction Date]]),TEXT(Table2[[#This Row],[Transaction Date]],"dddd"),"Unknown")</f>
        <v>Tuesday</v>
      </c>
      <c r="N3687">
        <f t="shared" si="230"/>
        <v>0</v>
      </c>
      <c r="O3687" t="str">
        <f t="shared" si="231"/>
        <v>Actual</v>
      </c>
    </row>
    <row r="3688" spans="1:15" x14ac:dyDescent="0.25">
      <c r="A3688" t="s">
        <v>4162</v>
      </c>
      <c r="B3688" t="s">
        <v>13</v>
      </c>
      <c r="C3688">
        <v>2</v>
      </c>
      <c r="D3688">
        <f t="shared" si="228"/>
        <v>2</v>
      </c>
      <c r="E3688">
        <v>3</v>
      </c>
      <c r="F3688">
        <f>IF(OR(E3688="",E3688="UNKNOWN",E3688="ERROR"),_xlfn.XLOOKUP(Table2[[#This Row],[Item]],Items_List!A:A,Items_List!B:B),E3688)</f>
        <v>3</v>
      </c>
      <c r="G3688">
        <v>6</v>
      </c>
      <c r="H3688">
        <f t="shared" si="229"/>
        <v>6</v>
      </c>
      <c r="I3688" t="s">
        <v>10059</v>
      </c>
      <c r="J3688" t="s">
        <v>15</v>
      </c>
      <c r="K3688" s="1">
        <v>45167</v>
      </c>
      <c r="L3688" s="1" t="str">
        <f>IF(ISNUMBER(Table2[[#This Row],[Transaction Date]]),TEXT(Table2[[#This Row],[Transaction Date]],"mmmm"),"Unknown")</f>
        <v>August</v>
      </c>
      <c r="M3688" s="1" t="str">
        <f>IF(ISNUMBER(Table2[[#This Row],[Transaction Date]]),TEXT(Table2[[#This Row],[Transaction Date]],"dddd"),"Unknown")</f>
        <v>Tuesday</v>
      </c>
      <c r="N3688">
        <f t="shared" si="230"/>
        <v>0</v>
      </c>
      <c r="O3688" t="str">
        <f t="shared" si="231"/>
        <v>Actual</v>
      </c>
    </row>
    <row r="3689" spans="1:15" x14ac:dyDescent="0.25">
      <c r="A3689" t="s">
        <v>4163</v>
      </c>
      <c r="B3689" t="s">
        <v>20</v>
      </c>
      <c r="C3689">
        <v>3</v>
      </c>
      <c r="D3689">
        <f t="shared" si="228"/>
        <v>3</v>
      </c>
      <c r="E3689">
        <v>5</v>
      </c>
      <c r="F3689">
        <f>IF(OR(E3689="",E3689="UNKNOWN",E3689="ERROR"),_xlfn.XLOOKUP(Table2[[#This Row],[Item]],Items_List!A:A,Items_List!B:B),E3689)</f>
        <v>5</v>
      </c>
      <c r="G3689">
        <v>15</v>
      </c>
      <c r="H3689">
        <f t="shared" si="229"/>
        <v>15</v>
      </c>
      <c r="I3689" t="s">
        <v>14</v>
      </c>
      <c r="J3689" t="s">
        <v>11</v>
      </c>
      <c r="K3689" s="1">
        <v>45025</v>
      </c>
      <c r="L3689" s="1" t="str">
        <f>IF(ISNUMBER(Table2[[#This Row],[Transaction Date]]),TEXT(Table2[[#This Row],[Transaction Date]],"mmmm"),"Unknown")</f>
        <v>April</v>
      </c>
      <c r="M3689" s="1" t="str">
        <f>IF(ISNUMBER(Table2[[#This Row],[Transaction Date]]),TEXT(Table2[[#This Row],[Transaction Date]],"dddd"),"Unknown")</f>
        <v>Sunday</v>
      </c>
      <c r="N3689">
        <f t="shared" si="230"/>
        <v>0</v>
      </c>
      <c r="O3689" t="str">
        <f t="shared" si="231"/>
        <v>Actual</v>
      </c>
    </row>
    <row r="3690" spans="1:15" x14ac:dyDescent="0.25">
      <c r="A3690" t="s">
        <v>4164</v>
      </c>
      <c r="B3690" t="s">
        <v>39</v>
      </c>
      <c r="C3690">
        <v>1</v>
      </c>
      <c r="D3690">
        <f t="shared" si="228"/>
        <v>1</v>
      </c>
      <c r="E3690">
        <v>3</v>
      </c>
      <c r="F3690">
        <f>IF(OR(E3690="",E3690="UNKNOWN",E3690="ERROR"),_xlfn.XLOOKUP(Table2[[#This Row],[Item]],Items_List!A:A,Items_List!B:B),E3690)</f>
        <v>3</v>
      </c>
      <c r="G3690">
        <v>3</v>
      </c>
      <c r="H3690">
        <f t="shared" si="229"/>
        <v>3</v>
      </c>
      <c r="I3690" t="s">
        <v>23</v>
      </c>
      <c r="J3690" t="s">
        <v>15</v>
      </c>
      <c r="K3690" s="1">
        <v>45253</v>
      </c>
      <c r="L3690" s="1" t="str">
        <f>IF(ISNUMBER(Table2[[#This Row],[Transaction Date]]),TEXT(Table2[[#This Row],[Transaction Date]],"mmmm"),"Unknown")</f>
        <v>November</v>
      </c>
      <c r="M3690" s="1" t="str">
        <f>IF(ISNUMBER(Table2[[#This Row],[Transaction Date]]),TEXT(Table2[[#This Row],[Transaction Date]],"dddd"),"Unknown")</f>
        <v>Thursday</v>
      </c>
      <c r="N3690">
        <f t="shared" si="230"/>
        <v>0</v>
      </c>
      <c r="O3690" t="str">
        <f t="shared" si="231"/>
        <v>Actual</v>
      </c>
    </row>
    <row r="3691" spans="1:15" x14ac:dyDescent="0.25">
      <c r="A3691" t="s">
        <v>4165</v>
      </c>
      <c r="B3691" t="s">
        <v>28</v>
      </c>
      <c r="C3691">
        <v>4</v>
      </c>
      <c r="D3691">
        <f t="shared" si="228"/>
        <v>4</v>
      </c>
      <c r="E3691">
        <v>4</v>
      </c>
      <c r="F3691">
        <f>IF(OR(E3691="",E3691="UNKNOWN",E3691="ERROR"),_xlfn.XLOOKUP(Table2[[#This Row],[Item]],Items_List!A:A,Items_List!B:B),E3691)</f>
        <v>4</v>
      </c>
      <c r="G3691">
        <v>16</v>
      </c>
      <c r="H3691">
        <f t="shared" si="229"/>
        <v>16</v>
      </c>
      <c r="I3691" t="s">
        <v>14</v>
      </c>
      <c r="J3691" t="s">
        <v>15</v>
      </c>
      <c r="K3691" s="1">
        <v>44943</v>
      </c>
      <c r="L3691" s="1" t="str">
        <f>IF(ISNUMBER(Table2[[#This Row],[Transaction Date]]),TEXT(Table2[[#This Row],[Transaction Date]],"mmmm"),"Unknown")</f>
        <v>January</v>
      </c>
      <c r="M3691" s="1" t="str">
        <f>IF(ISNUMBER(Table2[[#This Row],[Transaction Date]]),TEXT(Table2[[#This Row],[Transaction Date]],"dddd"),"Unknown")</f>
        <v>Tuesday</v>
      </c>
      <c r="N3691">
        <f t="shared" si="230"/>
        <v>0</v>
      </c>
      <c r="O3691" t="str">
        <f t="shared" si="231"/>
        <v>Actual</v>
      </c>
    </row>
    <row r="3692" spans="1:15" x14ac:dyDescent="0.25">
      <c r="A3692" t="s">
        <v>4166</v>
      </c>
      <c r="B3692" t="s">
        <v>28</v>
      </c>
      <c r="C3692">
        <v>3</v>
      </c>
      <c r="D3692">
        <f t="shared" si="228"/>
        <v>3</v>
      </c>
      <c r="E3692">
        <v>4</v>
      </c>
      <c r="F3692">
        <f>IF(OR(E3692="",E3692="UNKNOWN",E3692="ERROR"),_xlfn.XLOOKUP(Table2[[#This Row],[Item]],Items_List!A:A,Items_List!B:B),E3692)</f>
        <v>4</v>
      </c>
      <c r="G3692">
        <v>12</v>
      </c>
      <c r="H3692">
        <f t="shared" si="229"/>
        <v>12</v>
      </c>
      <c r="I3692" t="s">
        <v>10059</v>
      </c>
      <c r="J3692" t="s">
        <v>11</v>
      </c>
      <c r="K3692" s="1">
        <v>45087</v>
      </c>
      <c r="L3692" s="1" t="str">
        <f>IF(ISNUMBER(Table2[[#This Row],[Transaction Date]]),TEXT(Table2[[#This Row],[Transaction Date]],"mmmm"),"Unknown")</f>
        <v>June</v>
      </c>
      <c r="M3692" s="1" t="str">
        <f>IF(ISNUMBER(Table2[[#This Row],[Transaction Date]]),TEXT(Table2[[#This Row],[Transaction Date]],"dddd"),"Unknown")</f>
        <v>Saturday</v>
      </c>
      <c r="N3692">
        <f t="shared" si="230"/>
        <v>0</v>
      </c>
      <c r="O3692" t="str">
        <f t="shared" si="231"/>
        <v>Actual</v>
      </c>
    </row>
    <row r="3693" spans="1:15" x14ac:dyDescent="0.25">
      <c r="A3693" t="s">
        <v>4167</v>
      </c>
      <c r="B3693" t="s">
        <v>9</v>
      </c>
      <c r="C3693">
        <v>2</v>
      </c>
      <c r="D3693">
        <f t="shared" si="228"/>
        <v>2</v>
      </c>
      <c r="E3693">
        <v>2</v>
      </c>
      <c r="F3693">
        <f>IF(OR(E3693="",E3693="UNKNOWN",E3693="ERROR"),_xlfn.XLOOKUP(Table2[[#This Row],[Item]],Items_List!A:A,Items_List!B:B),E3693)</f>
        <v>2</v>
      </c>
      <c r="G3693">
        <v>4</v>
      </c>
      <c r="H3693">
        <f t="shared" si="229"/>
        <v>4</v>
      </c>
      <c r="I3693" t="s">
        <v>10059</v>
      </c>
      <c r="J3693" t="s">
        <v>10059</v>
      </c>
      <c r="K3693" s="1">
        <v>45220</v>
      </c>
      <c r="L3693" s="1" t="str">
        <f>IF(ISNUMBER(Table2[[#This Row],[Transaction Date]]),TEXT(Table2[[#This Row],[Transaction Date]],"mmmm"),"Unknown")</f>
        <v>October</v>
      </c>
      <c r="M3693" s="1" t="str">
        <f>IF(ISNUMBER(Table2[[#This Row],[Transaction Date]]),TEXT(Table2[[#This Row],[Transaction Date]],"dddd"),"Unknown")</f>
        <v>Saturday</v>
      </c>
      <c r="N3693">
        <f t="shared" si="230"/>
        <v>0</v>
      </c>
      <c r="O3693" t="str">
        <f t="shared" si="231"/>
        <v>Actual</v>
      </c>
    </row>
    <row r="3694" spans="1:15" x14ac:dyDescent="0.25">
      <c r="A3694" t="s">
        <v>4168</v>
      </c>
      <c r="B3694" t="s">
        <v>39</v>
      </c>
      <c r="C3694">
        <v>2</v>
      </c>
      <c r="D3694">
        <f t="shared" si="228"/>
        <v>2</v>
      </c>
      <c r="E3694">
        <v>3</v>
      </c>
      <c r="F3694">
        <f>IF(OR(E3694="",E3694="UNKNOWN",E3694="ERROR"),_xlfn.XLOOKUP(Table2[[#This Row],[Item]],Items_List!A:A,Items_List!B:B),E3694)</f>
        <v>3</v>
      </c>
      <c r="G3694">
        <v>6</v>
      </c>
      <c r="H3694">
        <f t="shared" si="229"/>
        <v>6</v>
      </c>
      <c r="I3694" t="s">
        <v>10059</v>
      </c>
      <c r="J3694" t="s">
        <v>15</v>
      </c>
      <c r="K3694" s="1">
        <v>45210</v>
      </c>
      <c r="L3694" s="1" t="str">
        <f>IF(ISNUMBER(Table2[[#This Row],[Transaction Date]]),TEXT(Table2[[#This Row],[Transaction Date]],"mmmm"),"Unknown")</f>
        <v>October</v>
      </c>
      <c r="M3694" s="1" t="str">
        <f>IF(ISNUMBER(Table2[[#This Row],[Transaction Date]]),TEXT(Table2[[#This Row],[Transaction Date]],"dddd"),"Unknown")</f>
        <v>Wednesday</v>
      </c>
      <c r="N3694">
        <f t="shared" si="230"/>
        <v>0</v>
      </c>
      <c r="O3694" t="str">
        <f t="shared" si="231"/>
        <v>Actual</v>
      </c>
    </row>
    <row r="3695" spans="1:15" x14ac:dyDescent="0.25">
      <c r="A3695" t="s">
        <v>4169</v>
      </c>
      <c r="B3695" t="s">
        <v>39</v>
      </c>
      <c r="C3695">
        <v>3</v>
      </c>
      <c r="D3695">
        <f t="shared" si="228"/>
        <v>3</v>
      </c>
      <c r="E3695">
        <v>3</v>
      </c>
      <c r="F3695">
        <f>IF(OR(E3695="",E3695="UNKNOWN",E3695="ERROR"),_xlfn.XLOOKUP(Table2[[#This Row],[Item]],Items_List!A:A,Items_List!B:B),E3695)</f>
        <v>3</v>
      </c>
      <c r="G3695">
        <v>9</v>
      </c>
      <c r="H3695">
        <f t="shared" si="229"/>
        <v>9</v>
      </c>
      <c r="I3695" t="s">
        <v>10</v>
      </c>
      <c r="J3695" t="s">
        <v>10059</v>
      </c>
      <c r="K3695" s="1">
        <v>45059</v>
      </c>
      <c r="L3695" s="1" t="str">
        <f>IF(ISNUMBER(Table2[[#This Row],[Transaction Date]]),TEXT(Table2[[#This Row],[Transaction Date]],"mmmm"),"Unknown")</f>
        <v>May</v>
      </c>
      <c r="M3695" s="1" t="str">
        <f>IF(ISNUMBER(Table2[[#This Row],[Transaction Date]]),TEXT(Table2[[#This Row],[Transaction Date]],"dddd"),"Unknown")</f>
        <v>Saturday</v>
      </c>
      <c r="N3695">
        <f t="shared" si="230"/>
        <v>0</v>
      </c>
      <c r="O3695" t="str">
        <f t="shared" si="231"/>
        <v>Actual</v>
      </c>
    </row>
    <row r="3696" spans="1:15" x14ac:dyDescent="0.25">
      <c r="A3696" t="s">
        <v>4170</v>
      </c>
      <c r="B3696" t="s">
        <v>65</v>
      </c>
      <c r="C3696">
        <v>2</v>
      </c>
      <c r="D3696">
        <f t="shared" si="228"/>
        <v>2</v>
      </c>
      <c r="E3696">
        <v>1.5</v>
      </c>
      <c r="F3696">
        <f>IF(OR(E3696="",E3696="UNKNOWN",E3696="ERROR"),_xlfn.XLOOKUP(Table2[[#This Row],[Item]],Items_List!A:A,Items_List!B:B),E3696)</f>
        <v>1.5</v>
      </c>
      <c r="H3696">
        <f t="shared" si="229"/>
        <v>3</v>
      </c>
      <c r="I3696" t="s">
        <v>10</v>
      </c>
      <c r="J3696" t="s">
        <v>10059</v>
      </c>
      <c r="K3696" s="1">
        <v>45166</v>
      </c>
      <c r="L3696" s="1" t="str">
        <f>IF(ISNUMBER(Table2[[#This Row],[Transaction Date]]),TEXT(Table2[[#This Row],[Transaction Date]],"mmmm"),"Unknown")</f>
        <v>August</v>
      </c>
      <c r="M3696" s="1" t="str">
        <f>IF(ISNUMBER(Table2[[#This Row],[Transaction Date]]),TEXT(Table2[[#This Row],[Transaction Date]],"dddd"),"Unknown")</f>
        <v>Monday</v>
      </c>
      <c r="N3696">
        <f t="shared" si="230"/>
        <v>1</v>
      </c>
      <c r="O3696" t="str">
        <f t="shared" si="231"/>
        <v>Actual</v>
      </c>
    </row>
    <row r="3697" spans="1:15" x14ac:dyDescent="0.25">
      <c r="A3697" t="s">
        <v>4171</v>
      </c>
      <c r="B3697" t="s">
        <v>13</v>
      </c>
      <c r="C3697">
        <v>2</v>
      </c>
      <c r="D3697">
        <f t="shared" si="228"/>
        <v>2</v>
      </c>
      <c r="E3697">
        <v>3</v>
      </c>
      <c r="F3697">
        <f>IF(OR(E3697="",E3697="UNKNOWN",E3697="ERROR"),_xlfn.XLOOKUP(Table2[[#This Row],[Item]],Items_List!A:A,Items_List!B:B),E3697)</f>
        <v>3</v>
      </c>
      <c r="G3697">
        <v>6</v>
      </c>
      <c r="H3697">
        <f t="shared" si="229"/>
        <v>6</v>
      </c>
      <c r="I3697" t="s">
        <v>14</v>
      </c>
      <c r="J3697" t="s">
        <v>11</v>
      </c>
      <c r="K3697" s="1">
        <v>45025</v>
      </c>
      <c r="L3697" s="1" t="str">
        <f>IF(ISNUMBER(Table2[[#This Row],[Transaction Date]]),TEXT(Table2[[#This Row],[Transaction Date]],"mmmm"),"Unknown")</f>
        <v>April</v>
      </c>
      <c r="M3697" s="1" t="str">
        <f>IF(ISNUMBER(Table2[[#This Row],[Transaction Date]]),TEXT(Table2[[#This Row],[Transaction Date]],"dddd"),"Unknown")</f>
        <v>Sunday</v>
      </c>
      <c r="N3697">
        <f t="shared" si="230"/>
        <v>0</v>
      </c>
      <c r="O3697" t="str">
        <f t="shared" si="231"/>
        <v>Actual</v>
      </c>
    </row>
    <row r="3698" spans="1:15" x14ac:dyDescent="0.25">
      <c r="A3698" t="s">
        <v>4172</v>
      </c>
      <c r="B3698" t="s">
        <v>13</v>
      </c>
      <c r="C3698">
        <v>4</v>
      </c>
      <c r="D3698">
        <f t="shared" si="228"/>
        <v>4</v>
      </c>
      <c r="E3698">
        <v>3</v>
      </c>
      <c r="F3698">
        <f>IF(OR(E3698="",E3698="UNKNOWN",E3698="ERROR"),_xlfn.XLOOKUP(Table2[[#This Row],[Item]],Items_List!A:A,Items_List!B:B),E3698)</f>
        <v>3</v>
      </c>
      <c r="G3698">
        <v>12</v>
      </c>
      <c r="H3698">
        <f t="shared" si="229"/>
        <v>12</v>
      </c>
      <c r="I3698" t="s">
        <v>14</v>
      </c>
      <c r="J3698" t="s">
        <v>15</v>
      </c>
      <c r="K3698" s="1">
        <v>45093</v>
      </c>
      <c r="L3698" s="1" t="str">
        <f>IF(ISNUMBER(Table2[[#This Row],[Transaction Date]]),TEXT(Table2[[#This Row],[Transaction Date]],"mmmm"),"Unknown")</f>
        <v>June</v>
      </c>
      <c r="M3698" s="1" t="str">
        <f>IF(ISNUMBER(Table2[[#This Row],[Transaction Date]]),TEXT(Table2[[#This Row],[Transaction Date]],"dddd"),"Unknown")</f>
        <v>Friday</v>
      </c>
      <c r="N3698">
        <f t="shared" si="230"/>
        <v>0</v>
      </c>
      <c r="O3698" t="str">
        <f t="shared" si="231"/>
        <v>Actual</v>
      </c>
    </row>
    <row r="3699" spans="1:15" x14ac:dyDescent="0.25">
      <c r="A3699" t="s">
        <v>4173</v>
      </c>
      <c r="B3699" t="s">
        <v>20</v>
      </c>
      <c r="C3699">
        <v>1</v>
      </c>
      <c r="D3699">
        <f t="shared" si="228"/>
        <v>1</v>
      </c>
      <c r="E3699">
        <v>5</v>
      </c>
      <c r="F3699">
        <f>IF(OR(E3699="",E3699="UNKNOWN",E3699="ERROR"),_xlfn.XLOOKUP(Table2[[#This Row],[Item]],Items_List!A:A,Items_List!B:B),E3699)</f>
        <v>5</v>
      </c>
      <c r="G3699">
        <v>5</v>
      </c>
      <c r="H3699">
        <f t="shared" si="229"/>
        <v>5</v>
      </c>
      <c r="I3699" t="s">
        <v>10059</v>
      </c>
      <c r="J3699" t="s">
        <v>15</v>
      </c>
      <c r="K3699" s="1">
        <v>45187</v>
      </c>
      <c r="L3699" s="1" t="str">
        <f>IF(ISNUMBER(Table2[[#This Row],[Transaction Date]]),TEXT(Table2[[#This Row],[Transaction Date]],"mmmm"),"Unknown")</f>
        <v>September</v>
      </c>
      <c r="M3699" s="1" t="str">
        <f>IF(ISNUMBER(Table2[[#This Row],[Transaction Date]]),TEXT(Table2[[#This Row],[Transaction Date]],"dddd"),"Unknown")</f>
        <v>Monday</v>
      </c>
      <c r="N3699">
        <f t="shared" si="230"/>
        <v>0</v>
      </c>
      <c r="O3699" t="str">
        <f t="shared" si="231"/>
        <v>Actual</v>
      </c>
    </row>
    <row r="3700" spans="1:15" x14ac:dyDescent="0.25">
      <c r="A3700" t="s">
        <v>4176</v>
      </c>
      <c r="B3700" t="s">
        <v>9</v>
      </c>
      <c r="C3700">
        <v>2</v>
      </c>
      <c r="D3700">
        <f t="shared" si="228"/>
        <v>2</v>
      </c>
      <c r="E3700">
        <v>2</v>
      </c>
      <c r="F3700">
        <f>IF(OR(E3700="",E3700="UNKNOWN",E3700="ERROR"),_xlfn.XLOOKUP(Table2[[#This Row],[Item]],Items_List!A:A,Items_List!B:B),E3700)</f>
        <v>2</v>
      </c>
      <c r="G3700">
        <v>4</v>
      </c>
      <c r="H3700">
        <f t="shared" si="229"/>
        <v>4</v>
      </c>
      <c r="I3700" t="s">
        <v>10059</v>
      </c>
      <c r="J3700" t="s">
        <v>10059</v>
      </c>
      <c r="K3700" s="1">
        <v>45053</v>
      </c>
      <c r="L3700" s="1" t="str">
        <f>IF(ISNUMBER(Table2[[#This Row],[Transaction Date]]),TEXT(Table2[[#This Row],[Transaction Date]],"mmmm"),"Unknown")</f>
        <v>May</v>
      </c>
      <c r="M3700" s="1" t="str">
        <f>IF(ISNUMBER(Table2[[#This Row],[Transaction Date]]),TEXT(Table2[[#This Row],[Transaction Date]],"dddd"),"Unknown")</f>
        <v>Sunday</v>
      </c>
      <c r="N3700">
        <f t="shared" si="230"/>
        <v>0</v>
      </c>
      <c r="O3700" t="str">
        <f t="shared" si="231"/>
        <v>Actual</v>
      </c>
    </row>
    <row r="3701" spans="1:15" x14ac:dyDescent="0.25">
      <c r="A3701" t="s">
        <v>4177</v>
      </c>
      <c r="B3701" t="s">
        <v>17</v>
      </c>
      <c r="C3701">
        <v>5</v>
      </c>
      <c r="D3701">
        <f t="shared" si="228"/>
        <v>5</v>
      </c>
      <c r="E3701">
        <v>1</v>
      </c>
      <c r="F3701">
        <f>IF(OR(E3701="",E3701="UNKNOWN",E3701="ERROR"),_xlfn.XLOOKUP(Table2[[#This Row],[Item]],Items_List!A:A,Items_List!B:B),E3701)</f>
        <v>1</v>
      </c>
      <c r="G3701">
        <v>5</v>
      </c>
      <c r="H3701">
        <f t="shared" si="229"/>
        <v>5</v>
      </c>
      <c r="I3701" t="s">
        <v>14</v>
      </c>
      <c r="J3701" t="s">
        <v>11</v>
      </c>
      <c r="K3701" s="1">
        <v>44964</v>
      </c>
      <c r="L3701" s="1" t="str">
        <f>IF(ISNUMBER(Table2[[#This Row],[Transaction Date]]),TEXT(Table2[[#This Row],[Transaction Date]],"mmmm"),"Unknown")</f>
        <v>February</v>
      </c>
      <c r="M3701" s="1" t="str">
        <f>IF(ISNUMBER(Table2[[#This Row],[Transaction Date]]),TEXT(Table2[[#This Row],[Transaction Date]],"dddd"),"Unknown")</f>
        <v>Tuesday</v>
      </c>
      <c r="N3701">
        <f t="shared" si="230"/>
        <v>0</v>
      </c>
      <c r="O3701" t="str">
        <f t="shared" si="231"/>
        <v>Actual</v>
      </c>
    </row>
    <row r="3702" spans="1:15" x14ac:dyDescent="0.25">
      <c r="A3702" t="s">
        <v>4178</v>
      </c>
      <c r="B3702" t="s">
        <v>28</v>
      </c>
      <c r="C3702">
        <v>2</v>
      </c>
      <c r="D3702">
        <f t="shared" si="228"/>
        <v>2</v>
      </c>
      <c r="E3702">
        <v>4</v>
      </c>
      <c r="F3702">
        <f>IF(OR(E3702="",E3702="UNKNOWN",E3702="ERROR"),_xlfn.XLOOKUP(Table2[[#This Row],[Item]],Items_List!A:A,Items_List!B:B),E3702)</f>
        <v>4</v>
      </c>
      <c r="G3702" t="s">
        <v>18</v>
      </c>
      <c r="H3702">
        <f t="shared" si="229"/>
        <v>8</v>
      </c>
      <c r="I3702" t="s">
        <v>10</v>
      </c>
      <c r="J3702" t="s">
        <v>10059</v>
      </c>
      <c r="K3702" s="1">
        <v>44957</v>
      </c>
      <c r="L3702" s="1" t="str">
        <f>IF(ISNUMBER(Table2[[#This Row],[Transaction Date]]),TEXT(Table2[[#This Row],[Transaction Date]],"mmmm"),"Unknown")</f>
        <v>January</v>
      </c>
      <c r="M3702" s="1" t="str">
        <f>IF(ISNUMBER(Table2[[#This Row],[Transaction Date]]),TEXT(Table2[[#This Row],[Transaction Date]],"dddd"),"Unknown")</f>
        <v>Tuesday</v>
      </c>
      <c r="N3702">
        <f t="shared" si="230"/>
        <v>1</v>
      </c>
      <c r="O3702" t="str">
        <f t="shared" si="231"/>
        <v>Actual</v>
      </c>
    </row>
    <row r="3703" spans="1:15" x14ac:dyDescent="0.25">
      <c r="A3703" t="s">
        <v>4179</v>
      </c>
      <c r="B3703" t="s">
        <v>28</v>
      </c>
      <c r="C3703">
        <v>5</v>
      </c>
      <c r="D3703">
        <f t="shared" si="228"/>
        <v>5</v>
      </c>
      <c r="E3703">
        <v>4</v>
      </c>
      <c r="F3703">
        <f>IF(OR(E3703="",E3703="UNKNOWN",E3703="ERROR"),_xlfn.XLOOKUP(Table2[[#This Row],[Item]],Items_List!A:A,Items_List!B:B),E3703)</f>
        <v>4</v>
      </c>
      <c r="G3703">
        <v>20</v>
      </c>
      <c r="H3703">
        <f t="shared" si="229"/>
        <v>20</v>
      </c>
      <c r="I3703" t="s">
        <v>23</v>
      </c>
      <c r="J3703" t="s">
        <v>10059</v>
      </c>
      <c r="K3703" s="1">
        <v>45195</v>
      </c>
      <c r="L3703" s="1" t="str">
        <f>IF(ISNUMBER(Table2[[#This Row],[Transaction Date]]),TEXT(Table2[[#This Row],[Transaction Date]],"mmmm"),"Unknown")</f>
        <v>September</v>
      </c>
      <c r="M3703" s="1" t="str">
        <f>IF(ISNUMBER(Table2[[#This Row],[Transaction Date]]),TEXT(Table2[[#This Row],[Transaction Date]],"dddd"),"Unknown")</f>
        <v>Tuesday</v>
      </c>
      <c r="N3703">
        <f t="shared" si="230"/>
        <v>0</v>
      </c>
      <c r="O3703" t="str">
        <f t="shared" si="231"/>
        <v>Actual</v>
      </c>
    </row>
    <row r="3704" spans="1:15" x14ac:dyDescent="0.25">
      <c r="A3704" t="s">
        <v>4180</v>
      </c>
      <c r="B3704" t="s">
        <v>25</v>
      </c>
      <c r="C3704">
        <v>2</v>
      </c>
      <c r="D3704">
        <f t="shared" si="228"/>
        <v>2</v>
      </c>
      <c r="E3704">
        <v>4</v>
      </c>
      <c r="F3704">
        <f>IF(OR(E3704="",E3704="UNKNOWN",E3704="ERROR"),_xlfn.XLOOKUP(Table2[[#This Row],[Item]],Items_List!A:A,Items_List!B:B),E3704)</f>
        <v>4</v>
      </c>
      <c r="G3704">
        <v>8</v>
      </c>
      <c r="H3704">
        <f t="shared" si="229"/>
        <v>8</v>
      </c>
      <c r="I3704" t="s">
        <v>10059</v>
      </c>
      <c r="J3704" t="s">
        <v>15</v>
      </c>
      <c r="K3704" s="1">
        <v>44954</v>
      </c>
      <c r="L3704" s="1" t="str">
        <f>IF(ISNUMBER(Table2[[#This Row],[Transaction Date]]),TEXT(Table2[[#This Row],[Transaction Date]],"mmmm"),"Unknown")</f>
        <v>January</v>
      </c>
      <c r="M3704" s="1" t="str">
        <f>IF(ISNUMBER(Table2[[#This Row],[Transaction Date]]),TEXT(Table2[[#This Row],[Transaction Date]],"dddd"),"Unknown")</f>
        <v>Saturday</v>
      </c>
      <c r="N3704">
        <f t="shared" si="230"/>
        <v>0</v>
      </c>
      <c r="O3704" t="str">
        <f t="shared" si="231"/>
        <v>Actual</v>
      </c>
    </row>
    <row r="3705" spans="1:15" x14ac:dyDescent="0.25">
      <c r="A3705" t="s">
        <v>4181</v>
      </c>
      <c r="B3705" t="s">
        <v>65</v>
      </c>
      <c r="C3705">
        <v>3</v>
      </c>
      <c r="D3705">
        <f t="shared" si="228"/>
        <v>3</v>
      </c>
      <c r="E3705">
        <v>1.5</v>
      </c>
      <c r="F3705">
        <f>IF(OR(E3705="",E3705="UNKNOWN",E3705="ERROR"),_xlfn.XLOOKUP(Table2[[#This Row],[Item]],Items_List!A:A,Items_List!B:B),E3705)</f>
        <v>1.5</v>
      </c>
      <c r="G3705">
        <v>4.5</v>
      </c>
      <c r="H3705">
        <f t="shared" si="229"/>
        <v>4.5</v>
      </c>
      <c r="I3705" t="s">
        <v>10059</v>
      </c>
      <c r="J3705" t="s">
        <v>10059</v>
      </c>
      <c r="K3705" s="1">
        <v>45047</v>
      </c>
      <c r="L3705" s="1" t="str">
        <f>IF(ISNUMBER(Table2[[#This Row],[Transaction Date]]),TEXT(Table2[[#This Row],[Transaction Date]],"mmmm"),"Unknown")</f>
        <v>May</v>
      </c>
      <c r="M3705" s="1" t="str">
        <f>IF(ISNUMBER(Table2[[#This Row],[Transaction Date]]),TEXT(Table2[[#This Row],[Transaction Date]],"dddd"),"Unknown")</f>
        <v>Monday</v>
      </c>
      <c r="N3705">
        <f t="shared" si="230"/>
        <v>0</v>
      </c>
      <c r="O3705" t="str">
        <f t="shared" si="231"/>
        <v>Actual</v>
      </c>
    </row>
    <row r="3706" spans="1:15" x14ac:dyDescent="0.25">
      <c r="A3706" t="s">
        <v>4182</v>
      </c>
      <c r="B3706" t="s">
        <v>28</v>
      </c>
      <c r="C3706">
        <v>2</v>
      </c>
      <c r="D3706">
        <f t="shared" si="228"/>
        <v>2</v>
      </c>
      <c r="E3706">
        <v>4</v>
      </c>
      <c r="F3706">
        <f>IF(OR(E3706="",E3706="UNKNOWN",E3706="ERROR"),_xlfn.XLOOKUP(Table2[[#This Row],[Item]],Items_List!A:A,Items_List!B:B),E3706)</f>
        <v>4</v>
      </c>
      <c r="G3706">
        <v>8</v>
      </c>
      <c r="H3706">
        <f t="shared" si="229"/>
        <v>8</v>
      </c>
      <c r="I3706" t="s">
        <v>14</v>
      </c>
      <c r="J3706" t="s">
        <v>15</v>
      </c>
      <c r="K3706" s="1">
        <v>45074</v>
      </c>
      <c r="L3706" s="1" t="str">
        <f>IF(ISNUMBER(Table2[[#This Row],[Transaction Date]]),TEXT(Table2[[#This Row],[Transaction Date]],"mmmm"),"Unknown")</f>
        <v>May</v>
      </c>
      <c r="M3706" s="1" t="str">
        <f>IF(ISNUMBER(Table2[[#This Row],[Transaction Date]]),TEXT(Table2[[#This Row],[Transaction Date]],"dddd"),"Unknown")</f>
        <v>Sunday</v>
      </c>
      <c r="N3706">
        <f t="shared" si="230"/>
        <v>0</v>
      </c>
      <c r="O3706" t="str">
        <f t="shared" si="231"/>
        <v>Actual</v>
      </c>
    </row>
    <row r="3707" spans="1:15" x14ac:dyDescent="0.25">
      <c r="A3707" t="s">
        <v>4183</v>
      </c>
      <c r="B3707" t="s">
        <v>13</v>
      </c>
      <c r="D3707">
        <f t="shared" si="228"/>
        <v>5</v>
      </c>
      <c r="E3707">
        <v>3</v>
      </c>
      <c r="F3707">
        <f>IF(OR(E3707="",E3707="UNKNOWN",E3707="ERROR"),_xlfn.XLOOKUP(Table2[[#This Row],[Item]],Items_List!A:A,Items_List!B:B),E3707)</f>
        <v>3</v>
      </c>
      <c r="G3707">
        <v>15</v>
      </c>
      <c r="H3707">
        <f t="shared" si="229"/>
        <v>15</v>
      </c>
      <c r="I3707" t="s">
        <v>10</v>
      </c>
      <c r="J3707" t="s">
        <v>10059</v>
      </c>
      <c r="K3707" s="1">
        <v>45234</v>
      </c>
      <c r="L3707" s="1" t="str">
        <f>IF(ISNUMBER(Table2[[#This Row],[Transaction Date]]),TEXT(Table2[[#This Row],[Transaction Date]],"mmmm"),"Unknown")</f>
        <v>November</v>
      </c>
      <c r="M3707" s="1" t="str">
        <f>IF(ISNUMBER(Table2[[#This Row],[Transaction Date]]),TEXT(Table2[[#This Row],[Transaction Date]],"dddd"),"Unknown")</f>
        <v>Saturday</v>
      </c>
      <c r="N3707">
        <f t="shared" si="230"/>
        <v>1</v>
      </c>
      <c r="O3707" t="str">
        <f t="shared" si="231"/>
        <v>Estimated</v>
      </c>
    </row>
    <row r="3708" spans="1:15" x14ac:dyDescent="0.25">
      <c r="A3708" t="s">
        <v>4184</v>
      </c>
      <c r="B3708" t="s">
        <v>17</v>
      </c>
      <c r="C3708">
        <v>4</v>
      </c>
      <c r="D3708">
        <f t="shared" si="228"/>
        <v>4</v>
      </c>
      <c r="E3708">
        <v>1</v>
      </c>
      <c r="F3708">
        <f>IF(OR(E3708="",E3708="UNKNOWN",E3708="ERROR"),_xlfn.XLOOKUP(Table2[[#This Row],[Item]],Items_List!A:A,Items_List!B:B),E3708)</f>
        <v>1</v>
      </c>
      <c r="G3708">
        <v>4</v>
      </c>
      <c r="H3708">
        <f t="shared" si="229"/>
        <v>4</v>
      </c>
      <c r="I3708" t="s">
        <v>14</v>
      </c>
      <c r="J3708" t="s">
        <v>11</v>
      </c>
      <c r="K3708" s="1">
        <v>45171</v>
      </c>
      <c r="L3708" s="1" t="str">
        <f>IF(ISNUMBER(Table2[[#This Row],[Transaction Date]]),TEXT(Table2[[#This Row],[Transaction Date]],"mmmm"),"Unknown")</f>
        <v>September</v>
      </c>
      <c r="M3708" s="1" t="str">
        <f>IF(ISNUMBER(Table2[[#This Row],[Transaction Date]]),TEXT(Table2[[#This Row],[Transaction Date]],"dddd"),"Unknown")</f>
        <v>Saturday</v>
      </c>
      <c r="N3708">
        <f t="shared" si="230"/>
        <v>0</v>
      </c>
      <c r="O3708" t="str">
        <f t="shared" si="231"/>
        <v>Actual</v>
      </c>
    </row>
    <row r="3709" spans="1:15" x14ac:dyDescent="0.25">
      <c r="A3709" t="s">
        <v>4185</v>
      </c>
      <c r="B3709" t="s">
        <v>13</v>
      </c>
      <c r="C3709">
        <v>2</v>
      </c>
      <c r="D3709">
        <f t="shared" si="228"/>
        <v>2</v>
      </c>
      <c r="E3709">
        <v>3</v>
      </c>
      <c r="F3709">
        <f>IF(OR(E3709="",E3709="UNKNOWN",E3709="ERROR"),_xlfn.XLOOKUP(Table2[[#This Row],[Item]],Items_List!A:A,Items_List!B:B),E3709)</f>
        <v>3</v>
      </c>
      <c r="G3709">
        <v>6</v>
      </c>
      <c r="H3709">
        <f t="shared" si="229"/>
        <v>6</v>
      </c>
      <c r="I3709" t="s">
        <v>14</v>
      </c>
      <c r="J3709" t="s">
        <v>11</v>
      </c>
      <c r="K3709" s="1">
        <v>44928</v>
      </c>
      <c r="L3709" s="1" t="str">
        <f>IF(ISNUMBER(Table2[[#This Row],[Transaction Date]]),TEXT(Table2[[#This Row],[Transaction Date]],"mmmm"),"Unknown")</f>
        <v>January</v>
      </c>
      <c r="M3709" s="1" t="str">
        <f>IF(ISNUMBER(Table2[[#This Row],[Transaction Date]]),TEXT(Table2[[#This Row],[Transaction Date]],"dddd"),"Unknown")</f>
        <v>Monday</v>
      </c>
      <c r="N3709">
        <f t="shared" si="230"/>
        <v>0</v>
      </c>
      <c r="O3709" t="str">
        <f t="shared" si="231"/>
        <v>Actual</v>
      </c>
    </row>
    <row r="3710" spans="1:15" x14ac:dyDescent="0.25">
      <c r="A3710" t="s">
        <v>4186</v>
      </c>
      <c r="B3710" t="s">
        <v>65</v>
      </c>
      <c r="C3710">
        <v>1</v>
      </c>
      <c r="D3710">
        <f t="shared" si="228"/>
        <v>1</v>
      </c>
      <c r="E3710">
        <v>1.5</v>
      </c>
      <c r="F3710">
        <f>IF(OR(E3710="",E3710="UNKNOWN",E3710="ERROR"),_xlfn.XLOOKUP(Table2[[#This Row],[Item]],Items_List!A:A,Items_List!B:B),E3710)</f>
        <v>1.5</v>
      </c>
      <c r="G3710">
        <v>1.5</v>
      </c>
      <c r="H3710">
        <f t="shared" si="229"/>
        <v>1.5</v>
      </c>
      <c r="I3710" t="s">
        <v>14</v>
      </c>
      <c r="J3710" t="s">
        <v>10059</v>
      </c>
      <c r="K3710" s="1">
        <v>45289</v>
      </c>
      <c r="L3710" s="1" t="str">
        <f>IF(ISNUMBER(Table2[[#This Row],[Transaction Date]]),TEXT(Table2[[#This Row],[Transaction Date]],"mmmm"),"Unknown")</f>
        <v>December</v>
      </c>
      <c r="M3710" s="1" t="str">
        <f>IF(ISNUMBER(Table2[[#This Row],[Transaction Date]]),TEXT(Table2[[#This Row],[Transaction Date]],"dddd"),"Unknown")</f>
        <v>Friday</v>
      </c>
      <c r="N3710">
        <f t="shared" si="230"/>
        <v>0</v>
      </c>
      <c r="O3710" t="str">
        <f t="shared" si="231"/>
        <v>Actual</v>
      </c>
    </row>
    <row r="3711" spans="1:15" x14ac:dyDescent="0.25">
      <c r="A3711" t="s">
        <v>4187</v>
      </c>
      <c r="B3711" t="s">
        <v>20</v>
      </c>
      <c r="C3711">
        <v>2</v>
      </c>
      <c r="D3711">
        <f t="shared" si="228"/>
        <v>2</v>
      </c>
      <c r="E3711">
        <v>5</v>
      </c>
      <c r="F3711">
        <f>IF(OR(E3711="",E3711="UNKNOWN",E3711="ERROR"),_xlfn.XLOOKUP(Table2[[#This Row],[Item]],Items_List!A:A,Items_List!B:B),E3711)</f>
        <v>5</v>
      </c>
      <c r="G3711">
        <v>10</v>
      </c>
      <c r="H3711">
        <f t="shared" si="229"/>
        <v>10</v>
      </c>
      <c r="I3711" t="s">
        <v>10</v>
      </c>
      <c r="J3711" t="s">
        <v>10059</v>
      </c>
      <c r="K3711" s="1">
        <v>45054</v>
      </c>
      <c r="L3711" s="1" t="str">
        <f>IF(ISNUMBER(Table2[[#This Row],[Transaction Date]]),TEXT(Table2[[#This Row],[Transaction Date]],"mmmm"),"Unknown")</f>
        <v>May</v>
      </c>
      <c r="M3711" s="1" t="str">
        <f>IF(ISNUMBER(Table2[[#This Row],[Transaction Date]]),TEXT(Table2[[#This Row],[Transaction Date]],"dddd"),"Unknown")</f>
        <v>Monday</v>
      </c>
      <c r="N3711">
        <f t="shared" si="230"/>
        <v>0</v>
      </c>
      <c r="O3711" t="str">
        <f t="shared" si="231"/>
        <v>Actual</v>
      </c>
    </row>
    <row r="3712" spans="1:15" x14ac:dyDescent="0.25">
      <c r="A3712" t="s">
        <v>4188</v>
      </c>
      <c r="B3712" t="s">
        <v>20</v>
      </c>
      <c r="C3712">
        <v>2</v>
      </c>
      <c r="D3712">
        <f t="shared" si="228"/>
        <v>2</v>
      </c>
      <c r="E3712">
        <v>5</v>
      </c>
      <c r="F3712">
        <f>IF(OR(E3712="",E3712="UNKNOWN",E3712="ERROR"),_xlfn.XLOOKUP(Table2[[#This Row],[Item]],Items_List!A:A,Items_List!B:B),E3712)</f>
        <v>5</v>
      </c>
      <c r="G3712">
        <v>10</v>
      </c>
      <c r="H3712">
        <f t="shared" si="229"/>
        <v>10</v>
      </c>
      <c r="I3712" t="s">
        <v>10</v>
      </c>
      <c r="J3712" t="s">
        <v>15</v>
      </c>
      <c r="K3712" s="1">
        <v>45098</v>
      </c>
      <c r="L3712" s="1" t="str">
        <f>IF(ISNUMBER(Table2[[#This Row],[Transaction Date]]),TEXT(Table2[[#This Row],[Transaction Date]],"mmmm"),"Unknown")</f>
        <v>June</v>
      </c>
      <c r="M3712" s="1" t="str">
        <f>IF(ISNUMBER(Table2[[#This Row],[Transaction Date]]),TEXT(Table2[[#This Row],[Transaction Date]],"dddd"),"Unknown")</f>
        <v>Wednesday</v>
      </c>
      <c r="N3712">
        <f t="shared" si="230"/>
        <v>0</v>
      </c>
      <c r="O3712" t="str">
        <f t="shared" si="231"/>
        <v>Actual</v>
      </c>
    </row>
    <row r="3713" spans="1:15" x14ac:dyDescent="0.25">
      <c r="A3713" t="s">
        <v>4189</v>
      </c>
      <c r="B3713" t="s">
        <v>20</v>
      </c>
      <c r="C3713">
        <v>4</v>
      </c>
      <c r="D3713">
        <f t="shared" si="228"/>
        <v>4</v>
      </c>
      <c r="E3713">
        <v>5</v>
      </c>
      <c r="F3713">
        <f>IF(OR(E3713="",E3713="UNKNOWN",E3713="ERROR"),_xlfn.XLOOKUP(Table2[[#This Row],[Item]],Items_List!A:A,Items_List!B:B),E3713)</f>
        <v>5</v>
      </c>
      <c r="G3713">
        <v>20</v>
      </c>
      <c r="H3713">
        <f t="shared" si="229"/>
        <v>20</v>
      </c>
      <c r="I3713" t="s">
        <v>14</v>
      </c>
      <c r="J3713" t="s">
        <v>15</v>
      </c>
      <c r="K3713" s="1">
        <v>45075</v>
      </c>
      <c r="L3713" s="1" t="str">
        <f>IF(ISNUMBER(Table2[[#This Row],[Transaction Date]]),TEXT(Table2[[#This Row],[Transaction Date]],"mmmm"),"Unknown")</f>
        <v>May</v>
      </c>
      <c r="M3713" s="1" t="str">
        <f>IF(ISNUMBER(Table2[[#This Row],[Transaction Date]]),TEXT(Table2[[#This Row],[Transaction Date]],"dddd"),"Unknown")</f>
        <v>Monday</v>
      </c>
      <c r="N3713">
        <f t="shared" si="230"/>
        <v>0</v>
      </c>
      <c r="O3713" t="str">
        <f t="shared" si="231"/>
        <v>Actual</v>
      </c>
    </row>
    <row r="3714" spans="1:15" x14ac:dyDescent="0.25">
      <c r="A3714" t="s">
        <v>4190</v>
      </c>
      <c r="B3714" t="s">
        <v>17</v>
      </c>
      <c r="C3714">
        <v>2</v>
      </c>
      <c r="D3714">
        <f t="shared" ref="D3714:D3777" si="232">IF(OR(C3714="",C3714="UNKNOWN",C3714="ERROR"),IFERROR(VALUE(G3714)/VALUE(E3714),""),VALUE(C3714))</f>
        <v>2</v>
      </c>
      <c r="E3714">
        <v>1</v>
      </c>
      <c r="F3714">
        <f>IF(OR(E3714="",E3714="UNKNOWN",E3714="ERROR"),_xlfn.XLOOKUP(Table2[[#This Row],[Item]],Items_List!A:A,Items_List!B:B),E3714)</f>
        <v>1</v>
      </c>
      <c r="G3714">
        <v>2</v>
      </c>
      <c r="H3714">
        <f t="shared" ref="H3714:H3777" si="233">D3714*F3714</f>
        <v>2</v>
      </c>
      <c r="I3714" t="s">
        <v>14</v>
      </c>
      <c r="J3714" t="s">
        <v>10059</v>
      </c>
      <c r="K3714" s="1">
        <v>45173</v>
      </c>
      <c r="L3714" s="1" t="str">
        <f>IF(ISNUMBER(Table2[[#This Row],[Transaction Date]]),TEXT(Table2[[#This Row],[Transaction Date]],"mmmm"),"Unknown")</f>
        <v>September</v>
      </c>
      <c r="M3714" s="1" t="str">
        <f>IF(ISNUMBER(Table2[[#This Row],[Transaction Date]]),TEXT(Table2[[#This Row],[Transaction Date]],"dddd"),"Unknown")</f>
        <v>Monday</v>
      </c>
      <c r="N3714">
        <f t="shared" ref="N3714:N3777" si="234">IF(OR(B3714="",B3714="unknown",B3714="error",C3714="",C3714="unknown",C3714="error",G3714="",G3714="error",G3714="unknown"),1,0)</f>
        <v>0</v>
      </c>
      <c r="O3714" t="str">
        <f t="shared" ref="O3714:O3777" si="235">IF(OR(C3714="",C3714="error",C3714="unknown"),"Estimated","Actual")</f>
        <v>Actual</v>
      </c>
    </row>
    <row r="3715" spans="1:15" x14ac:dyDescent="0.25">
      <c r="A3715" t="s">
        <v>4191</v>
      </c>
      <c r="B3715" t="s">
        <v>13</v>
      </c>
      <c r="C3715">
        <v>1</v>
      </c>
      <c r="D3715">
        <f t="shared" si="232"/>
        <v>1</v>
      </c>
      <c r="E3715">
        <v>3</v>
      </c>
      <c r="F3715">
        <f>IF(OR(E3715="",E3715="UNKNOWN",E3715="ERROR"),_xlfn.XLOOKUP(Table2[[#This Row],[Item]],Items_List!A:A,Items_List!B:B),E3715)</f>
        <v>3</v>
      </c>
      <c r="G3715">
        <v>3</v>
      </c>
      <c r="H3715">
        <f t="shared" si="233"/>
        <v>3</v>
      </c>
      <c r="I3715" t="s">
        <v>10</v>
      </c>
      <c r="J3715" t="s">
        <v>11</v>
      </c>
      <c r="K3715" s="1">
        <v>45070</v>
      </c>
      <c r="L3715" s="1" t="str">
        <f>IF(ISNUMBER(Table2[[#This Row],[Transaction Date]]),TEXT(Table2[[#This Row],[Transaction Date]],"mmmm"),"Unknown")</f>
        <v>May</v>
      </c>
      <c r="M3715" s="1" t="str">
        <f>IF(ISNUMBER(Table2[[#This Row],[Transaction Date]]),TEXT(Table2[[#This Row],[Transaction Date]],"dddd"),"Unknown")</f>
        <v>Wednesday</v>
      </c>
      <c r="N3715">
        <f t="shared" si="234"/>
        <v>0</v>
      </c>
      <c r="O3715" t="str">
        <f t="shared" si="235"/>
        <v>Actual</v>
      </c>
    </row>
    <row r="3716" spans="1:15" x14ac:dyDescent="0.25">
      <c r="A3716" t="s">
        <v>4192</v>
      </c>
      <c r="B3716" t="s">
        <v>39</v>
      </c>
      <c r="C3716">
        <v>3</v>
      </c>
      <c r="D3716">
        <f t="shared" si="232"/>
        <v>3</v>
      </c>
      <c r="E3716">
        <v>3</v>
      </c>
      <c r="F3716">
        <f>IF(OR(E3716="",E3716="UNKNOWN",E3716="ERROR"),_xlfn.XLOOKUP(Table2[[#This Row],[Item]],Items_List!A:A,Items_List!B:B),E3716)</f>
        <v>3</v>
      </c>
      <c r="G3716">
        <v>9</v>
      </c>
      <c r="H3716">
        <f t="shared" si="233"/>
        <v>9</v>
      </c>
      <c r="I3716" t="s">
        <v>10059</v>
      </c>
      <c r="J3716" t="s">
        <v>11</v>
      </c>
      <c r="K3716" s="1">
        <v>45057</v>
      </c>
      <c r="L3716" s="1" t="str">
        <f>IF(ISNUMBER(Table2[[#This Row],[Transaction Date]]),TEXT(Table2[[#This Row],[Transaction Date]],"mmmm"),"Unknown")</f>
        <v>May</v>
      </c>
      <c r="M3716" s="1" t="str">
        <f>IF(ISNUMBER(Table2[[#This Row],[Transaction Date]]),TEXT(Table2[[#This Row],[Transaction Date]],"dddd"),"Unknown")</f>
        <v>Thursday</v>
      </c>
      <c r="N3716">
        <f t="shared" si="234"/>
        <v>0</v>
      </c>
      <c r="O3716" t="str">
        <f t="shared" si="235"/>
        <v>Actual</v>
      </c>
    </row>
    <row r="3717" spans="1:15" x14ac:dyDescent="0.25">
      <c r="A3717" t="s">
        <v>4193</v>
      </c>
      <c r="B3717" t="s">
        <v>39</v>
      </c>
      <c r="C3717">
        <v>4</v>
      </c>
      <c r="D3717">
        <f t="shared" si="232"/>
        <v>4</v>
      </c>
      <c r="E3717" s="3">
        <f>_xlfn.XLOOKUP(Table2[[#This Row],[Item]],Items_List!$A$2:$A$9,Items_List!$B$2:$B$9)</f>
        <v>3</v>
      </c>
      <c r="F3717">
        <f>IF(OR(E3717="",E3717="UNKNOWN",E3717="ERROR"),_xlfn.XLOOKUP(Table2[[#This Row],[Item]],Items_List!A:A,Items_List!B:B),E3717)</f>
        <v>3</v>
      </c>
      <c r="G3717">
        <v>12</v>
      </c>
      <c r="H3717">
        <f t="shared" si="233"/>
        <v>12</v>
      </c>
      <c r="I3717" t="s">
        <v>10</v>
      </c>
      <c r="J3717" t="s">
        <v>10059</v>
      </c>
      <c r="K3717" s="1">
        <v>45117</v>
      </c>
      <c r="L3717" s="1" t="str">
        <f>IF(ISNUMBER(Table2[[#This Row],[Transaction Date]]),TEXT(Table2[[#This Row],[Transaction Date]],"mmmm"),"Unknown")</f>
        <v>July</v>
      </c>
      <c r="M3717" s="1" t="str">
        <f>IF(ISNUMBER(Table2[[#This Row],[Transaction Date]]),TEXT(Table2[[#This Row],[Transaction Date]],"dddd"),"Unknown")</f>
        <v>Monday</v>
      </c>
      <c r="N3717">
        <f t="shared" si="234"/>
        <v>0</v>
      </c>
      <c r="O3717" t="str">
        <f t="shared" si="235"/>
        <v>Actual</v>
      </c>
    </row>
    <row r="3718" spans="1:15" x14ac:dyDescent="0.25">
      <c r="A3718" t="s">
        <v>4194</v>
      </c>
      <c r="B3718" t="s">
        <v>20</v>
      </c>
      <c r="C3718">
        <v>3</v>
      </c>
      <c r="D3718">
        <f t="shared" si="232"/>
        <v>3</v>
      </c>
      <c r="E3718">
        <v>5</v>
      </c>
      <c r="F3718">
        <f>IF(OR(E3718="",E3718="UNKNOWN",E3718="ERROR"),_xlfn.XLOOKUP(Table2[[#This Row],[Item]],Items_List!A:A,Items_List!B:B),E3718)</f>
        <v>5</v>
      </c>
      <c r="G3718">
        <v>15</v>
      </c>
      <c r="H3718">
        <f t="shared" si="233"/>
        <v>15</v>
      </c>
      <c r="I3718" t="s">
        <v>14</v>
      </c>
      <c r="J3718" t="s">
        <v>10059</v>
      </c>
      <c r="K3718" s="1">
        <v>45093</v>
      </c>
      <c r="L3718" s="1" t="str">
        <f>IF(ISNUMBER(Table2[[#This Row],[Transaction Date]]),TEXT(Table2[[#This Row],[Transaction Date]],"mmmm"),"Unknown")</f>
        <v>June</v>
      </c>
      <c r="M3718" s="1" t="str">
        <f>IF(ISNUMBER(Table2[[#This Row],[Transaction Date]]),TEXT(Table2[[#This Row],[Transaction Date]],"dddd"),"Unknown")</f>
        <v>Friday</v>
      </c>
      <c r="N3718">
        <f t="shared" si="234"/>
        <v>0</v>
      </c>
      <c r="O3718" t="str">
        <f t="shared" si="235"/>
        <v>Actual</v>
      </c>
    </row>
    <row r="3719" spans="1:15" x14ac:dyDescent="0.25">
      <c r="A3719" t="s">
        <v>4195</v>
      </c>
      <c r="B3719" t="s">
        <v>65</v>
      </c>
      <c r="C3719" t="s">
        <v>21</v>
      </c>
      <c r="D3719">
        <f t="shared" si="232"/>
        <v>1</v>
      </c>
      <c r="E3719">
        <v>1.5</v>
      </c>
      <c r="F3719">
        <f>IF(OR(E3719="",E3719="UNKNOWN",E3719="ERROR"),_xlfn.XLOOKUP(Table2[[#This Row],[Item]],Items_List!A:A,Items_List!B:B),E3719)</f>
        <v>1.5</v>
      </c>
      <c r="G3719">
        <v>1.5</v>
      </c>
      <c r="H3719">
        <f t="shared" si="233"/>
        <v>1.5</v>
      </c>
      <c r="I3719" t="s">
        <v>10059</v>
      </c>
      <c r="J3719" t="s">
        <v>10059</v>
      </c>
      <c r="K3719" s="1">
        <v>45093</v>
      </c>
      <c r="L3719" s="1" t="str">
        <f>IF(ISNUMBER(Table2[[#This Row],[Transaction Date]]),TEXT(Table2[[#This Row],[Transaction Date]],"mmmm"),"Unknown")</f>
        <v>June</v>
      </c>
      <c r="M3719" s="1" t="str">
        <f>IF(ISNUMBER(Table2[[#This Row],[Transaction Date]]),TEXT(Table2[[#This Row],[Transaction Date]],"dddd"),"Unknown")</f>
        <v>Friday</v>
      </c>
      <c r="N3719">
        <f t="shared" si="234"/>
        <v>1</v>
      </c>
      <c r="O3719" t="str">
        <f t="shared" si="235"/>
        <v>Estimated</v>
      </c>
    </row>
    <row r="3720" spans="1:15" x14ac:dyDescent="0.25">
      <c r="A3720" t="s">
        <v>4196</v>
      </c>
      <c r="B3720" t="s">
        <v>13</v>
      </c>
      <c r="C3720">
        <v>5</v>
      </c>
      <c r="D3720">
        <f t="shared" si="232"/>
        <v>5</v>
      </c>
      <c r="E3720">
        <v>3</v>
      </c>
      <c r="F3720">
        <f>IF(OR(E3720="",E3720="UNKNOWN",E3720="ERROR"),_xlfn.XLOOKUP(Table2[[#This Row],[Item]],Items_List!A:A,Items_List!B:B),E3720)</f>
        <v>3</v>
      </c>
      <c r="G3720">
        <v>15</v>
      </c>
      <c r="H3720">
        <f t="shared" si="233"/>
        <v>15</v>
      </c>
      <c r="I3720" t="s">
        <v>23</v>
      </c>
      <c r="J3720" t="s">
        <v>15</v>
      </c>
      <c r="K3720" s="1">
        <v>45068</v>
      </c>
      <c r="L3720" s="1" t="str">
        <f>IF(ISNUMBER(Table2[[#This Row],[Transaction Date]]),TEXT(Table2[[#This Row],[Transaction Date]],"mmmm"),"Unknown")</f>
        <v>May</v>
      </c>
      <c r="M3720" s="1" t="str">
        <f>IF(ISNUMBER(Table2[[#This Row],[Transaction Date]]),TEXT(Table2[[#This Row],[Transaction Date]],"dddd"),"Unknown")</f>
        <v>Monday</v>
      </c>
      <c r="N3720">
        <f t="shared" si="234"/>
        <v>0</v>
      </c>
      <c r="O3720" t="str">
        <f t="shared" si="235"/>
        <v>Actual</v>
      </c>
    </row>
    <row r="3721" spans="1:15" x14ac:dyDescent="0.25">
      <c r="A3721" t="s">
        <v>4197</v>
      </c>
      <c r="B3721" t="s">
        <v>28</v>
      </c>
      <c r="C3721">
        <v>5</v>
      </c>
      <c r="D3721">
        <f t="shared" si="232"/>
        <v>5</v>
      </c>
      <c r="E3721">
        <v>4</v>
      </c>
      <c r="F3721">
        <f>IF(OR(E3721="",E3721="UNKNOWN",E3721="ERROR"),_xlfn.XLOOKUP(Table2[[#This Row],[Item]],Items_List!A:A,Items_List!B:B),E3721)</f>
        <v>4</v>
      </c>
      <c r="G3721">
        <v>20</v>
      </c>
      <c r="H3721">
        <f t="shared" si="233"/>
        <v>20</v>
      </c>
      <c r="I3721" t="s">
        <v>10059</v>
      </c>
      <c r="J3721" t="s">
        <v>10059</v>
      </c>
      <c r="K3721" s="1">
        <v>45246</v>
      </c>
      <c r="L3721" s="1" t="str">
        <f>IF(ISNUMBER(Table2[[#This Row],[Transaction Date]]),TEXT(Table2[[#This Row],[Transaction Date]],"mmmm"),"Unknown")</f>
        <v>November</v>
      </c>
      <c r="M3721" s="1" t="str">
        <f>IF(ISNUMBER(Table2[[#This Row],[Transaction Date]]),TEXT(Table2[[#This Row],[Transaction Date]],"dddd"),"Unknown")</f>
        <v>Thursday</v>
      </c>
      <c r="N3721">
        <f t="shared" si="234"/>
        <v>0</v>
      </c>
      <c r="O3721" t="str">
        <f t="shared" si="235"/>
        <v>Actual</v>
      </c>
    </row>
    <row r="3722" spans="1:15" x14ac:dyDescent="0.25">
      <c r="A3722" t="s">
        <v>4198</v>
      </c>
      <c r="B3722" t="s">
        <v>28</v>
      </c>
      <c r="C3722">
        <v>5</v>
      </c>
      <c r="D3722">
        <f t="shared" si="232"/>
        <v>5</v>
      </c>
      <c r="E3722">
        <v>4</v>
      </c>
      <c r="F3722">
        <f>IF(OR(E3722="",E3722="UNKNOWN",E3722="ERROR"),_xlfn.XLOOKUP(Table2[[#This Row],[Item]],Items_List!A:A,Items_List!B:B),E3722)</f>
        <v>4</v>
      </c>
      <c r="G3722">
        <v>20</v>
      </c>
      <c r="H3722">
        <f t="shared" si="233"/>
        <v>20</v>
      </c>
      <c r="I3722" t="s">
        <v>23</v>
      </c>
      <c r="J3722" t="s">
        <v>15</v>
      </c>
      <c r="K3722" s="1">
        <v>44969</v>
      </c>
      <c r="L3722" s="1" t="str">
        <f>IF(ISNUMBER(Table2[[#This Row],[Transaction Date]]),TEXT(Table2[[#This Row],[Transaction Date]],"mmmm"),"Unknown")</f>
        <v>February</v>
      </c>
      <c r="M3722" s="1" t="str">
        <f>IF(ISNUMBER(Table2[[#This Row],[Transaction Date]]),TEXT(Table2[[#This Row],[Transaction Date]],"dddd"),"Unknown")</f>
        <v>Sunday</v>
      </c>
      <c r="N3722">
        <f t="shared" si="234"/>
        <v>0</v>
      </c>
      <c r="O3722" t="str">
        <f t="shared" si="235"/>
        <v>Actual</v>
      </c>
    </row>
    <row r="3723" spans="1:15" x14ac:dyDescent="0.25">
      <c r="A3723" t="s">
        <v>4199</v>
      </c>
      <c r="B3723" t="s">
        <v>39</v>
      </c>
      <c r="C3723">
        <v>2</v>
      </c>
      <c r="D3723">
        <f t="shared" si="232"/>
        <v>2</v>
      </c>
      <c r="E3723">
        <v>3</v>
      </c>
      <c r="F3723">
        <f>IF(OR(E3723="",E3723="UNKNOWN",E3723="ERROR"),_xlfn.XLOOKUP(Table2[[#This Row],[Item]],Items_List!A:A,Items_List!B:B),E3723)</f>
        <v>3</v>
      </c>
      <c r="G3723">
        <v>6</v>
      </c>
      <c r="H3723">
        <f t="shared" si="233"/>
        <v>6</v>
      </c>
      <c r="I3723" t="s">
        <v>23</v>
      </c>
      <c r="J3723" t="s">
        <v>11</v>
      </c>
      <c r="K3723" s="1">
        <v>45082</v>
      </c>
      <c r="L3723" s="1" t="str">
        <f>IF(ISNUMBER(Table2[[#This Row],[Transaction Date]]),TEXT(Table2[[#This Row],[Transaction Date]],"mmmm"),"Unknown")</f>
        <v>June</v>
      </c>
      <c r="M3723" s="1" t="str">
        <f>IF(ISNUMBER(Table2[[#This Row],[Transaction Date]]),TEXT(Table2[[#This Row],[Transaction Date]],"dddd"),"Unknown")</f>
        <v>Monday</v>
      </c>
      <c r="N3723">
        <f t="shared" si="234"/>
        <v>0</v>
      </c>
      <c r="O3723" t="str">
        <f t="shared" si="235"/>
        <v>Actual</v>
      </c>
    </row>
    <row r="3724" spans="1:15" x14ac:dyDescent="0.25">
      <c r="A3724" t="s">
        <v>4200</v>
      </c>
      <c r="B3724" t="s">
        <v>28</v>
      </c>
      <c r="C3724">
        <v>4</v>
      </c>
      <c r="D3724">
        <f t="shared" si="232"/>
        <v>4</v>
      </c>
      <c r="E3724">
        <v>4</v>
      </c>
      <c r="F3724">
        <f>IF(OR(E3724="",E3724="UNKNOWN",E3724="ERROR"),_xlfn.XLOOKUP(Table2[[#This Row],[Item]],Items_List!A:A,Items_List!B:B),E3724)</f>
        <v>4</v>
      </c>
      <c r="G3724">
        <v>16</v>
      </c>
      <c r="H3724">
        <f t="shared" si="233"/>
        <v>16</v>
      </c>
      <c r="I3724" t="s">
        <v>23</v>
      </c>
      <c r="J3724" t="s">
        <v>10059</v>
      </c>
      <c r="K3724" s="1">
        <v>45022</v>
      </c>
      <c r="L3724" s="1" t="str">
        <f>IF(ISNUMBER(Table2[[#This Row],[Transaction Date]]),TEXT(Table2[[#This Row],[Transaction Date]],"mmmm"),"Unknown")</f>
        <v>April</v>
      </c>
      <c r="M3724" s="1" t="str">
        <f>IF(ISNUMBER(Table2[[#This Row],[Transaction Date]]),TEXT(Table2[[#This Row],[Transaction Date]],"dddd"),"Unknown")</f>
        <v>Thursday</v>
      </c>
      <c r="N3724">
        <f t="shared" si="234"/>
        <v>0</v>
      </c>
      <c r="O3724" t="str">
        <f t="shared" si="235"/>
        <v>Actual</v>
      </c>
    </row>
    <row r="3725" spans="1:15" x14ac:dyDescent="0.25">
      <c r="A3725" t="s">
        <v>4201</v>
      </c>
      <c r="B3725" t="s">
        <v>17</v>
      </c>
      <c r="C3725">
        <v>5</v>
      </c>
      <c r="D3725">
        <f t="shared" si="232"/>
        <v>5</v>
      </c>
      <c r="E3725">
        <v>1</v>
      </c>
      <c r="F3725">
        <f>IF(OR(E3725="",E3725="UNKNOWN",E3725="ERROR"),_xlfn.XLOOKUP(Table2[[#This Row],[Item]],Items_List!A:A,Items_List!B:B),E3725)</f>
        <v>1</v>
      </c>
      <c r="G3725">
        <v>5</v>
      </c>
      <c r="H3725">
        <f t="shared" si="233"/>
        <v>5</v>
      </c>
      <c r="I3725" t="s">
        <v>10059</v>
      </c>
      <c r="J3725" t="s">
        <v>11</v>
      </c>
      <c r="K3725" s="1">
        <v>45081</v>
      </c>
      <c r="L3725" s="1" t="str">
        <f>IF(ISNUMBER(Table2[[#This Row],[Transaction Date]]),TEXT(Table2[[#This Row],[Transaction Date]],"mmmm"),"Unknown")</f>
        <v>June</v>
      </c>
      <c r="M3725" s="1" t="str">
        <f>IF(ISNUMBER(Table2[[#This Row],[Transaction Date]]),TEXT(Table2[[#This Row],[Transaction Date]],"dddd"),"Unknown")</f>
        <v>Sunday</v>
      </c>
      <c r="N3725">
        <f t="shared" si="234"/>
        <v>0</v>
      </c>
      <c r="O3725" t="str">
        <f t="shared" si="235"/>
        <v>Actual</v>
      </c>
    </row>
    <row r="3726" spans="1:15" x14ac:dyDescent="0.25">
      <c r="A3726" t="s">
        <v>4202</v>
      </c>
      <c r="B3726" t="s">
        <v>65</v>
      </c>
      <c r="C3726">
        <v>5</v>
      </c>
      <c r="D3726">
        <f t="shared" si="232"/>
        <v>5</v>
      </c>
      <c r="E3726">
        <v>1.5</v>
      </c>
      <c r="F3726">
        <f>IF(OR(E3726="",E3726="UNKNOWN",E3726="ERROR"),_xlfn.XLOOKUP(Table2[[#This Row],[Item]],Items_List!A:A,Items_List!B:B),E3726)</f>
        <v>1.5</v>
      </c>
      <c r="G3726">
        <v>7.5</v>
      </c>
      <c r="H3726">
        <f t="shared" si="233"/>
        <v>7.5</v>
      </c>
      <c r="I3726" t="s">
        <v>10059</v>
      </c>
      <c r="J3726" t="s">
        <v>15</v>
      </c>
      <c r="K3726" s="1">
        <v>44992</v>
      </c>
      <c r="L3726" s="1" t="str">
        <f>IF(ISNUMBER(Table2[[#This Row],[Transaction Date]]),TEXT(Table2[[#This Row],[Transaction Date]],"mmmm"),"Unknown")</f>
        <v>March</v>
      </c>
      <c r="M3726" s="1" t="str">
        <f>IF(ISNUMBER(Table2[[#This Row],[Transaction Date]]),TEXT(Table2[[#This Row],[Transaction Date]],"dddd"),"Unknown")</f>
        <v>Tuesday</v>
      </c>
      <c r="N3726">
        <f t="shared" si="234"/>
        <v>0</v>
      </c>
      <c r="O3726" t="str">
        <f t="shared" si="235"/>
        <v>Actual</v>
      </c>
    </row>
    <row r="3727" spans="1:15" x14ac:dyDescent="0.25">
      <c r="A3727" t="s">
        <v>4203</v>
      </c>
      <c r="B3727" t="s">
        <v>25</v>
      </c>
      <c r="C3727">
        <v>4</v>
      </c>
      <c r="D3727">
        <f t="shared" si="232"/>
        <v>4</v>
      </c>
      <c r="E3727">
        <v>4</v>
      </c>
      <c r="F3727">
        <f>IF(OR(E3727="",E3727="UNKNOWN",E3727="ERROR"),_xlfn.XLOOKUP(Table2[[#This Row],[Item]],Items_List!A:A,Items_List!B:B),E3727)</f>
        <v>4</v>
      </c>
      <c r="G3727">
        <v>16</v>
      </c>
      <c r="H3727">
        <f t="shared" si="233"/>
        <v>16</v>
      </c>
      <c r="I3727" t="s">
        <v>10059</v>
      </c>
      <c r="J3727" t="s">
        <v>11</v>
      </c>
      <c r="K3727" s="1">
        <v>45093</v>
      </c>
      <c r="L3727" s="1" t="str">
        <f>IF(ISNUMBER(Table2[[#This Row],[Transaction Date]]),TEXT(Table2[[#This Row],[Transaction Date]],"mmmm"),"Unknown")</f>
        <v>June</v>
      </c>
      <c r="M3727" s="1" t="str">
        <f>IF(ISNUMBER(Table2[[#This Row],[Transaction Date]]),TEXT(Table2[[#This Row],[Transaction Date]],"dddd"),"Unknown")</f>
        <v>Friday</v>
      </c>
      <c r="N3727">
        <f t="shared" si="234"/>
        <v>0</v>
      </c>
      <c r="O3727" t="str">
        <f t="shared" si="235"/>
        <v>Actual</v>
      </c>
    </row>
    <row r="3728" spans="1:15" x14ac:dyDescent="0.25">
      <c r="A3728" t="s">
        <v>4204</v>
      </c>
      <c r="B3728" t="s">
        <v>65</v>
      </c>
      <c r="C3728">
        <v>3</v>
      </c>
      <c r="D3728">
        <f t="shared" si="232"/>
        <v>3</v>
      </c>
      <c r="E3728">
        <v>1.5</v>
      </c>
      <c r="F3728">
        <f>IF(OR(E3728="",E3728="UNKNOWN",E3728="ERROR"),_xlfn.XLOOKUP(Table2[[#This Row],[Item]],Items_List!A:A,Items_List!B:B),E3728)</f>
        <v>1.5</v>
      </c>
      <c r="G3728">
        <v>4.5</v>
      </c>
      <c r="H3728">
        <f t="shared" si="233"/>
        <v>4.5</v>
      </c>
      <c r="I3728" t="s">
        <v>10</v>
      </c>
      <c r="J3728" t="s">
        <v>15</v>
      </c>
      <c r="K3728" s="1">
        <v>44979</v>
      </c>
      <c r="L3728" s="1" t="str">
        <f>IF(ISNUMBER(Table2[[#This Row],[Transaction Date]]),TEXT(Table2[[#This Row],[Transaction Date]],"mmmm"),"Unknown")</f>
        <v>February</v>
      </c>
      <c r="M3728" s="1" t="str">
        <f>IF(ISNUMBER(Table2[[#This Row],[Transaction Date]]),TEXT(Table2[[#This Row],[Transaction Date]],"dddd"),"Unknown")</f>
        <v>Wednesday</v>
      </c>
      <c r="N3728">
        <f t="shared" si="234"/>
        <v>0</v>
      </c>
      <c r="O3728" t="str">
        <f t="shared" si="235"/>
        <v>Actual</v>
      </c>
    </row>
    <row r="3729" spans="1:15" x14ac:dyDescent="0.25">
      <c r="A3729" t="s">
        <v>4205</v>
      </c>
      <c r="B3729" t="s">
        <v>25</v>
      </c>
      <c r="C3729">
        <v>3</v>
      </c>
      <c r="D3729">
        <f t="shared" si="232"/>
        <v>3</v>
      </c>
      <c r="E3729">
        <v>4</v>
      </c>
      <c r="F3729">
        <f>IF(OR(E3729="",E3729="UNKNOWN",E3729="ERROR"),_xlfn.XLOOKUP(Table2[[#This Row],[Item]],Items_List!A:A,Items_List!B:B),E3729)</f>
        <v>4</v>
      </c>
      <c r="G3729">
        <v>12</v>
      </c>
      <c r="H3729">
        <f t="shared" si="233"/>
        <v>12</v>
      </c>
      <c r="I3729" t="s">
        <v>14</v>
      </c>
      <c r="J3729" t="s">
        <v>11</v>
      </c>
      <c r="K3729" s="1">
        <v>45249</v>
      </c>
      <c r="L3729" s="1" t="str">
        <f>IF(ISNUMBER(Table2[[#This Row],[Transaction Date]]),TEXT(Table2[[#This Row],[Transaction Date]],"mmmm"),"Unknown")</f>
        <v>November</v>
      </c>
      <c r="M3729" s="1" t="str">
        <f>IF(ISNUMBER(Table2[[#This Row],[Transaction Date]]),TEXT(Table2[[#This Row],[Transaction Date]],"dddd"),"Unknown")</f>
        <v>Sunday</v>
      </c>
      <c r="N3729">
        <f t="shared" si="234"/>
        <v>0</v>
      </c>
      <c r="O3729" t="str">
        <f t="shared" si="235"/>
        <v>Actual</v>
      </c>
    </row>
    <row r="3730" spans="1:15" x14ac:dyDescent="0.25">
      <c r="A3730" t="s">
        <v>4206</v>
      </c>
      <c r="B3730" t="s">
        <v>9</v>
      </c>
      <c r="C3730">
        <v>2</v>
      </c>
      <c r="D3730">
        <f t="shared" si="232"/>
        <v>2</v>
      </c>
      <c r="E3730">
        <v>2</v>
      </c>
      <c r="F3730">
        <f>IF(OR(E3730="",E3730="UNKNOWN",E3730="ERROR"),_xlfn.XLOOKUP(Table2[[#This Row],[Item]],Items_List!A:A,Items_List!B:B),E3730)</f>
        <v>2</v>
      </c>
      <c r="G3730">
        <v>4</v>
      </c>
      <c r="H3730">
        <f t="shared" si="233"/>
        <v>4</v>
      </c>
      <c r="I3730" t="s">
        <v>14</v>
      </c>
      <c r="J3730" t="s">
        <v>15</v>
      </c>
      <c r="K3730" s="1">
        <v>45226</v>
      </c>
      <c r="L3730" s="1" t="str">
        <f>IF(ISNUMBER(Table2[[#This Row],[Transaction Date]]),TEXT(Table2[[#This Row],[Transaction Date]],"mmmm"),"Unknown")</f>
        <v>October</v>
      </c>
      <c r="M3730" s="1" t="str">
        <f>IF(ISNUMBER(Table2[[#This Row],[Transaction Date]]),TEXT(Table2[[#This Row],[Transaction Date]],"dddd"),"Unknown")</f>
        <v>Friday</v>
      </c>
      <c r="N3730">
        <f t="shared" si="234"/>
        <v>0</v>
      </c>
      <c r="O3730" t="str">
        <f t="shared" si="235"/>
        <v>Actual</v>
      </c>
    </row>
    <row r="3731" spans="1:15" x14ac:dyDescent="0.25">
      <c r="A3731" t="s">
        <v>4207</v>
      </c>
      <c r="B3731" t="s">
        <v>13</v>
      </c>
      <c r="C3731">
        <v>1</v>
      </c>
      <c r="D3731">
        <f t="shared" si="232"/>
        <v>1</v>
      </c>
      <c r="E3731">
        <v>3</v>
      </c>
      <c r="F3731">
        <f>IF(OR(E3731="",E3731="UNKNOWN",E3731="ERROR"),_xlfn.XLOOKUP(Table2[[#This Row],[Item]],Items_List!A:A,Items_List!B:B),E3731)</f>
        <v>3</v>
      </c>
      <c r="G3731">
        <v>3</v>
      </c>
      <c r="H3731">
        <f t="shared" si="233"/>
        <v>3</v>
      </c>
      <c r="I3731" t="s">
        <v>23</v>
      </c>
      <c r="J3731" t="s">
        <v>15</v>
      </c>
      <c r="K3731" s="1">
        <v>45126</v>
      </c>
      <c r="L3731" s="1" t="str">
        <f>IF(ISNUMBER(Table2[[#This Row],[Transaction Date]]),TEXT(Table2[[#This Row],[Transaction Date]],"mmmm"),"Unknown")</f>
        <v>July</v>
      </c>
      <c r="M3731" s="1" t="str">
        <f>IF(ISNUMBER(Table2[[#This Row],[Transaction Date]]),TEXT(Table2[[#This Row],[Transaction Date]],"dddd"),"Unknown")</f>
        <v>Wednesday</v>
      </c>
      <c r="N3731">
        <f t="shared" si="234"/>
        <v>0</v>
      </c>
      <c r="O3731" t="str">
        <f t="shared" si="235"/>
        <v>Actual</v>
      </c>
    </row>
    <row r="3732" spans="1:15" x14ac:dyDescent="0.25">
      <c r="A3732" t="s">
        <v>4208</v>
      </c>
      <c r="B3732" t="s">
        <v>17</v>
      </c>
      <c r="C3732">
        <v>3</v>
      </c>
      <c r="D3732">
        <f t="shared" si="232"/>
        <v>3</v>
      </c>
      <c r="E3732">
        <v>1</v>
      </c>
      <c r="F3732">
        <f>IF(OR(E3732="",E3732="UNKNOWN",E3732="ERROR"),_xlfn.XLOOKUP(Table2[[#This Row],[Item]],Items_List!A:A,Items_List!B:B),E3732)</f>
        <v>1</v>
      </c>
      <c r="G3732">
        <v>3</v>
      </c>
      <c r="H3732">
        <f t="shared" si="233"/>
        <v>3</v>
      </c>
      <c r="I3732" t="s">
        <v>14</v>
      </c>
      <c r="J3732" t="s">
        <v>15</v>
      </c>
      <c r="K3732" s="1">
        <v>45036</v>
      </c>
      <c r="L3732" s="1" t="str">
        <f>IF(ISNUMBER(Table2[[#This Row],[Transaction Date]]),TEXT(Table2[[#This Row],[Transaction Date]],"mmmm"),"Unknown")</f>
        <v>April</v>
      </c>
      <c r="M3732" s="1" t="str">
        <f>IF(ISNUMBER(Table2[[#This Row],[Transaction Date]]),TEXT(Table2[[#This Row],[Transaction Date]],"dddd"),"Unknown")</f>
        <v>Thursday</v>
      </c>
      <c r="N3732">
        <f t="shared" si="234"/>
        <v>0</v>
      </c>
      <c r="O3732" t="str">
        <f t="shared" si="235"/>
        <v>Actual</v>
      </c>
    </row>
    <row r="3733" spans="1:15" x14ac:dyDescent="0.25">
      <c r="A3733" t="s">
        <v>4209</v>
      </c>
      <c r="B3733" t="s">
        <v>13</v>
      </c>
      <c r="C3733">
        <v>3</v>
      </c>
      <c r="D3733">
        <f t="shared" si="232"/>
        <v>3</v>
      </c>
      <c r="E3733">
        <v>3</v>
      </c>
      <c r="F3733">
        <f>IF(OR(E3733="",E3733="UNKNOWN",E3733="ERROR"),_xlfn.XLOOKUP(Table2[[#This Row],[Item]],Items_List!A:A,Items_List!B:B),E3733)</f>
        <v>3</v>
      </c>
      <c r="G3733">
        <v>9</v>
      </c>
      <c r="H3733">
        <f t="shared" si="233"/>
        <v>9</v>
      </c>
      <c r="I3733" t="s">
        <v>14</v>
      </c>
      <c r="J3733" t="s">
        <v>10059</v>
      </c>
      <c r="K3733" s="1">
        <v>44998</v>
      </c>
      <c r="L3733" s="1" t="str">
        <f>IF(ISNUMBER(Table2[[#This Row],[Transaction Date]]),TEXT(Table2[[#This Row],[Transaction Date]],"mmmm"),"Unknown")</f>
        <v>March</v>
      </c>
      <c r="M3733" s="1" t="str">
        <f>IF(ISNUMBER(Table2[[#This Row],[Transaction Date]]),TEXT(Table2[[#This Row],[Transaction Date]],"dddd"),"Unknown")</f>
        <v>Monday</v>
      </c>
      <c r="N3733">
        <f t="shared" si="234"/>
        <v>0</v>
      </c>
      <c r="O3733" t="str">
        <f t="shared" si="235"/>
        <v>Actual</v>
      </c>
    </row>
    <row r="3734" spans="1:15" x14ac:dyDescent="0.25">
      <c r="A3734" t="s">
        <v>4210</v>
      </c>
      <c r="B3734" t="s">
        <v>28</v>
      </c>
      <c r="C3734">
        <v>1</v>
      </c>
      <c r="D3734">
        <f t="shared" si="232"/>
        <v>1</v>
      </c>
      <c r="E3734">
        <v>4</v>
      </c>
      <c r="F3734">
        <f>IF(OR(E3734="",E3734="UNKNOWN",E3734="ERROR"),_xlfn.XLOOKUP(Table2[[#This Row],[Item]],Items_List!A:A,Items_List!B:B),E3734)</f>
        <v>4</v>
      </c>
      <c r="G3734">
        <v>4</v>
      </c>
      <c r="H3734">
        <f t="shared" si="233"/>
        <v>4</v>
      </c>
      <c r="I3734" t="s">
        <v>23</v>
      </c>
      <c r="J3734" t="s">
        <v>15</v>
      </c>
      <c r="K3734" s="1">
        <v>45115</v>
      </c>
      <c r="L3734" s="1" t="str">
        <f>IF(ISNUMBER(Table2[[#This Row],[Transaction Date]]),TEXT(Table2[[#This Row],[Transaction Date]],"mmmm"),"Unknown")</f>
        <v>July</v>
      </c>
      <c r="M3734" s="1" t="str">
        <f>IF(ISNUMBER(Table2[[#This Row],[Transaction Date]]),TEXT(Table2[[#This Row],[Transaction Date]],"dddd"),"Unknown")</f>
        <v>Saturday</v>
      </c>
      <c r="N3734">
        <f t="shared" si="234"/>
        <v>0</v>
      </c>
      <c r="O3734" t="str">
        <f t="shared" si="235"/>
        <v>Actual</v>
      </c>
    </row>
    <row r="3735" spans="1:15" x14ac:dyDescent="0.25">
      <c r="A3735" t="s">
        <v>4211</v>
      </c>
      <c r="B3735" t="s">
        <v>17</v>
      </c>
      <c r="D3735">
        <f t="shared" si="232"/>
        <v>3</v>
      </c>
      <c r="E3735">
        <v>1</v>
      </c>
      <c r="F3735">
        <f>IF(OR(E3735="",E3735="UNKNOWN",E3735="ERROR"),_xlfn.XLOOKUP(Table2[[#This Row],[Item]],Items_List!A:A,Items_List!B:B),E3735)</f>
        <v>1</v>
      </c>
      <c r="G3735">
        <v>3</v>
      </c>
      <c r="H3735">
        <f t="shared" si="233"/>
        <v>3</v>
      </c>
      <c r="I3735" t="s">
        <v>10059</v>
      </c>
      <c r="J3735" t="s">
        <v>15</v>
      </c>
      <c r="K3735" s="1">
        <v>45094</v>
      </c>
      <c r="L3735" s="1" t="str">
        <f>IF(ISNUMBER(Table2[[#This Row],[Transaction Date]]),TEXT(Table2[[#This Row],[Transaction Date]],"mmmm"),"Unknown")</f>
        <v>June</v>
      </c>
      <c r="M3735" s="1" t="str">
        <f>IF(ISNUMBER(Table2[[#This Row],[Transaction Date]]),TEXT(Table2[[#This Row],[Transaction Date]],"dddd"),"Unknown")</f>
        <v>Saturday</v>
      </c>
      <c r="N3735">
        <f t="shared" si="234"/>
        <v>1</v>
      </c>
      <c r="O3735" t="str">
        <f t="shared" si="235"/>
        <v>Estimated</v>
      </c>
    </row>
    <row r="3736" spans="1:15" x14ac:dyDescent="0.25">
      <c r="A3736" t="s">
        <v>4212</v>
      </c>
      <c r="B3736" t="s">
        <v>13</v>
      </c>
      <c r="C3736">
        <v>2</v>
      </c>
      <c r="D3736">
        <f t="shared" si="232"/>
        <v>2</v>
      </c>
      <c r="E3736">
        <v>3</v>
      </c>
      <c r="F3736">
        <f>IF(OR(E3736="",E3736="UNKNOWN",E3736="ERROR"),_xlfn.XLOOKUP(Table2[[#This Row],[Item]],Items_List!A:A,Items_List!B:B),E3736)</f>
        <v>3</v>
      </c>
      <c r="G3736">
        <v>6</v>
      </c>
      <c r="H3736">
        <f t="shared" si="233"/>
        <v>6</v>
      </c>
      <c r="I3736" t="s">
        <v>23</v>
      </c>
      <c r="J3736" t="s">
        <v>15</v>
      </c>
      <c r="K3736" s="1">
        <v>45127</v>
      </c>
      <c r="L3736" s="1" t="str">
        <f>IF(ISNUMBER(Table2[[#This Row],[Transaction Date]]),TEXT(Table2[[#This Row],[Transaction Date]],"mmmm"),"Unknown")</f>
        <v>July</v>
      </c>
      <c r="M3736" s="1" t="str">
        <f>IF(ISNUMBER(Table2[[#This Row],[Transaction Date]]),TEXT(Table2[[#This Row],[Transaction Date]],"dddd"),"Unknown")</f>
        <v>Thursday</v>
      </c>
      <c r="N3736">
        <f t="shared" si="234"/>
        <v>0</v>
      </c>
      <c r="O3736" t="str">
        <f t="shared" si="235"/>
        <v>Actual</v>
      </c>
    </row>
    <row r="3737" spans="1:15" x14ac:dyDescent="0.25">
      <c r="A3737" t="s">
        <v>4213</v>
      </c>
      <c r="B3737" t="s">
        <v>20</v>
      </c>
      <c r="C3737">
        <v>3</v>
      </c>
      <c r="D3737">
        <f t="shared" si="232"/>
        <v>3</v>
      </c>
      <c r="E3737">
        <v>5</v>
      </c>
      <c r="F3737">
        <f>IF(OR(E3737="",E3737="UNKNOWN",E3737="ERROR"),_xlfn.XLOOKUP(Table2[[#This Row],[Item]],Items_List!A:A,Items_List!B:B),E3737)</f>
        <v>5</v>
      </c>
      <c r="G3737">
        <v>15</v>
      </c>
      <c r="H3737">
        <f t="shared" si="233"/>
        <v>15</v>
      </c>
      <c r="I3737" t="s">
        <v>10059</v>
      </c>
      <c r="J3737" t="s">
        <v>10059</v>
      </c>
      <c r="K3737" s="1">
        <v>45193</v>
      </c>
      <c r="L3737" s="1" t="str">
        <f>IF(ISNUMBER(Table2[[#This Row],[Transaction Date]]),TEXT(Table2[[#This Row],[Transaction Date]],"mmmm"),"Unknown")</f>
        <v>September</v>
      </c>
      <c r="M3737" s="1" t="str">
        <f>IF(ISNUMBER(Table2[[#This Row],[Transaction Date]]),TEXT(Table2[[#This Row],[Transaction Date]],"dddd"),"Unknown")</f>
        <v>Sunday</v>
      </c>
      <c r="N3737">
        <f t="shared" si="234"/>
        <v>0</v>
      </c>
      <c r="O3737" t="str">
        <f t="shared" si="235"/>
        <v>Actual</v>
      </c>
    </row>
    <row r="3738" spans="1:15" x14ac:dyDescent="0.25">
      <c r="A3738" t="s">
        <v>4214</v>
      </c>
      <c r="B3738" t="s">
        <v>65</v>
      </c>
      <c r="C3738">
        <v>1</v>
      </c>
      <c r="D3738">
        <f t="shared" si="232"/>
        <v>1</v>
      </c>
      <c r="E3738">
        <v>1.5</v>
      </c>
      <c r="F3738">
        <f>IF(OR(E3738="",E3738="UNKNOWN",E3738="ERROR"),_xlfn.XLOOKUP(Table2[[#This Row],[Item]],Items_List!A:A,Items_List!B:B),E3738)</f>
        <v>1.5</v>
      </c>
      <c r="G3738">
        <v>1.5</v>
      </c>
      <c r="H3738">
        <f t="shared" si="233"/>
        <v>1.5</v>
      </c>
      <c r="I3738" t="s">
        <v>10</v>
      </c>
      <c r="J3738" t="s">
        <v>11</v>
      </c>
      <c r="K3738" s="1">
        <v>45267</v>
      </c>
      <c r="L3738" s="1" t="str">
        <f>IF(ISNUMBER(Table2[[#This Row],[Transaction Date]]),TEXT(Table2[[#This Row],[Transaction Date]],"mmmm"),"Unknown")</f>
        <v>December</v>
      </c>
      <c r="M3738" s="1" t="str">
        <f>IF(ISNUMBER(Table2[[#This Row],[Transaction Date]]),TEXT(Table2[[#This Row],[Transaction Date]],"dddd"),"Unknown")</f>
        <v>Thursday</v>
      </c>
      <c r="N3738">
        <f t="shared" si="234"/>
        <v>0</v>
      </c>
      <c r="O3738" t="str">
        <f t="shared" si="235"/>
        <v>Actual</v>
      </c>
    </row>
    <row r="3739" spans="1:15" x14ac:dyDescent="0.25">
      <c r="A3739" t="s">
        <v>4215</v>
      </c>
      <c r="B3739" t="s">
        <v>9</v>
      </c>
      <c r="C3739">
        <v>2</v>
      </c>
      <c r="D3739">
        <f t="shared" si="232"/>
        <v>2</v>
      </c>
      <c r="E3739">
        <v>2</v>
      </c>
      <c r="F3739">
        <f>IF(OR(E3739="",E3739="UNKNOWN",E3739="ERROR"),_xlfn.XLOOKUP(Table2[[#This Row],[Item]],Items_List!A:A,Items_List!B:B),E3739)</f>
        <v>2</v>
      </c>
      <c r="G3739">
        <v>4</v>
      </c>
      <c r="H3739">
        <f t="shared" si="233"/>
        <v>4</v>
      </c>
      <c r="I3739" t="s">
        <v>10059</v>
      </c>
      <c r="J3739" t="s">
        <v>11</v>
      </c>
      <c r="K3739" s="1">
        <v>45021</v>
      </c>
      <c r="L3739" s="1" t="str">
        <f>IF(ISNUMBER(Table2[[#This Row],[Transaction Date]]),TEXT(Table2[[#This Row],[Transaction Date]],"mmmm"),"Unknown")</f>
        <v>April</v>
      </c>
      <c r="M3739" s="1" t="str">
        <f>IF(ISNUMBER(Table2[[#This Row],[Transaction Date]]),TEXT(Table2[[#This Row],[Transaction Date]],"dddd"),"Unknown")</f>
        <v>Wednesday</v>
      </c>
      <c r="N3739">
        <f t="shared" si="234"/>
        <v>0</v>
      </c>
      <c r="O3739" t="str">
        <f t="shared" si="235"/>
        <v>Actual</v>
      </c>
    </row>
    <row r="3740" spans="1:15" x14ac:dyDescent="0.25">
      <c r="A3740" t="s">
        <v>4216</v>
      </c>
      <c r="B3740" t="s">
        <v>25</v>
      </c>
      <c r="C3740">
        <v>4</v>
      </c>
      <c r="D3740">
        <f t="shared" si="232"/>
        <v>4</v>
      </c>
      <c r="E3740" s="3">
        <f>_xlfn.XLOOKUP(Table2[[#This Row],[Item]],Items_List!$A$2:$A$9,Items_List!$B$2:$B$9)</f>
        <v>4</v>
      </c>
      <c r="F3740">
        <f>IF(OR(E3740="",E3740="UNKNOWN",E3740="ERROR"),_xlfn.XLOOKUP(Table2[[#This Row],[Item]],Items_List!A:A,Items_List!B:B),E3740)</f>
        <v>4</v>
      </c>
      <c r="G3740">
        <v>16</v>
      </c>
      <c r="H3740">
        <f t="shared" si="233"/>
        <v>16</v>
      </c>
      <c r="I3740" t="s">
        <v>10</v>
      </c>
      <c r="J3740" t="s">
        <v>11</v>
      </c>
      <c r="K3740" s="1">
        <v>45291</v>
      </c>
      <c r="L3740" s="1" t="str">
        <f>IF(ISNUMBER(Table2[[#This Row],[Transaction Date]]),TEXT(Table2[[#This Row],[Transaction Date]],"mmmm"),"Unknown")</f>
        <v>December</v>
      </c>
      <c r="M3740" s="1" t="str">
        <f>IF(ISNUMBER(Table2[[#This Row],[Transaction Date]]),TEXT(Table2[[#This Row],[Transaction Date]],"dddd"),"Unknown")</f>
        <v>Sunday</v>
      </c>
      <c r="N3740">
        <f t="shared" si="234"/>
        <v>0</v>
      </c>
      <c r="O3740" t="str">
        <f t="shared" si="235"/>
        <v>Actual</v>
      </c>
    </row>
    <row r="3741" spans="1:15" x14ac:dyDescent="0.25">
      <c r="A3741" t="s">
        <v>4217</v>
      </c>
      <c r="B3741" t="s">
        <v>25</v>
      </c>
      <c r="C3741">
        <v>1</v>
      </c>
      <c r="D3741">
        <f t="shared" si="232"/>
        <v>1</v>
      </c>
      <c r="E3741">
        <v>4</v>
      </c>
      <c r="F3741">
        <f>IF(OR(E3741="",E3741="UNKNOWN",E3741="ERROR"),_xlfn.XLOOKUP(Table2[[#This Row],[Item]],Items_List!A:A,Items_List!B:B),E3741)</f>
        <v>4</v>
      </c>
      <c r="G3741">
        <v>4</v>
      </c>
      <c r="H3741">
        <f t="shared" si="233"/>
        <v>4</v>
      </c>
      <c r="I3741" t="s">
        <v>10059</v>
      </c>
      <c r="J3741" t="s">
        <v>11</v>
      </c>
      <c r="K3741" s="1">
        <v>45146</v>
      </c>
      <c r="L3741" s="1" t="str">
        <f>IF(ISNUMBER(Table2[[#This Row],[Transaction Date]]),TEXT(Table2[[#This Row],[Transaction Date]],"mmmm"),"Unknown")</f>
        <v>August</v>
      </c>
      <c r="M3741" s="1" t="str">
        <f>IF(ISNUMBER(Table2[[#This Row],[Transaction Date]]),TEXT(Table2[[#This Row],[Transaction Date]],"dddd"),"Unknown")</f>
        <v>Tuesday</v>
      </c>
      <c r="N3741">
        <f t="shared" si="234"/>
        <v>0</v>
      </c>
      <c r="O3741" t="str">
        <f t="shared" si="235"/>
        <v>Actual</v>
      </c>
    </row>
    <row r="3742" spans="1:15" x14ac:dyDescent="0.25">
      <c r="A3742" t="s">
        <v>4218</v>
      </c>
      <c r="B3742" t="s">
        <v>39</v>
      </c>
      <c r="C3742">
        <v>5</v>
      </c>
      <c r="D3742">
        <f t="shared" si="232"/>
        <v>5</v>
      </c>
      <c r="E3742">
        <v>3</v>
      </c>
      <c r="F3742">
        <f>IF(OR(E3742="",E3742="UNKNOWN",E3742="ERROR"),_xlfn.XLOOKUP(Table2[[#This Row],[Item]],Items_List!A:A,Items_List!B:B),E3742)</f>
        <v>3</v>
      </c>
      <c r="G3742">
        <v>15</v>
      </c>
      <c r="H3742">
        <f t="shared" si="233"/>
        <v>15</v>
      </c>
      <c r="I3742" t="s">
        <v>10</v>
      </c>
      <c r="J3742" t="s">
        <v>15</v>
      </c>
      <c r="K3742" s="1">
        <v>45052</v>
      </c>
      <c r="L3742" s="1" t="str">
        <f>IF(ISNUMBER(Table2[[#This Row],[Transaction Date]]),TEXT(Table2[[#This Row],[Transaction Date]],"mmmm"),"Unknown")</f>
        <v>May</v>
      </c>
      <c r="M3742" s="1" t="str">
        <f>IF(ISNUMBER(Table2[[#This Row],[Transaction Date]]),TEXT(Table2[[#This Row],[Transaction Date]],"dddd"),"Unknown")</f>
        <v>Saturday</v>
      </c>
      <c r="N3742">
        <f t="shared" si="234"/>
        <v>0</v>
      </c>
      <c r="O3742" t="str">
        <f t="shared" si="235"/>
        <v>Actual</v>
      </c>
    </row>
    <row r="3743" spans="1:15" x14ac:dyDescent="0.25">
      <c r="A3743" t="s">
        <v>4219</v>
      </c>
      <c r="B3743" t="s">
        <v>17</v>
      </c>
      <c r="C3743">
        <v>3</v>
      </c>
      <c r="D3743">
        <f t="shared" si="232"/>
        <v>3</v>
      </c>
      <c r="E3743">
        <v>1</v>
      </c>
      <c r="F3743">
        <f>IF(OR(E3743="",E3743="UNKNOWN",E3743="ERROR"),_xlfn.XLOOKUP(Table2[[#This Row],[Item]],Items_List!A:A,Items_List!B:B),E3743)</f>
        <v>1</v>
      </c>
      <c r="G3743">
        <v>3</v>
      </c>
      <c r="H3743">
        <f t="shared" si="233"/>
        <v>3</v>
      </c>
      <c r="I3743" t="s">
        <v>14</v>
      </c>
      <c r="J3743" t="s">
        <v>11</v>
      </c>
      <c r="K3743" s="1">
        <v>45051</v>
      </c>
      <c r="L3743" s="1" t="str">
        <f>IF(ISNUMBER(Table2[[#This Row],[Transaction Date]]),TEXT(Table2[[#This Row],[Transaction Date]],"mmmm"),"Unknown")</f>
        <v>May</v>
      </c>
      <c r="M3743" s="1" t="str">
        <f>IF(ISNUMBER(Table2[[#This Row],[Transaction Date]]),TEXT(Table2[[#This Row],[Transaction Date]],"dddd"),"Unknown")</f>
        <v>Friday</v>
      </c>
      <c r="N3743">
        <f t="shared" si="234"/>
        <v>0</v>
      </c>
      <c r="O3743" t="str">
        <f t="shared" si="235"/>
        <v>Actual</v>
      </c>
    </row>
    <row r="3744" spans="1:15" x14ac:dyDescent="0.25">
      <c r="A3744" t="s">
        <v>4220</v>
      </c>
      <c r="B3744" t="s">
        <v>28</v>
      </c>
      <c r="C3744">
        <v>1</v>
      </c>
      <c r="D3744">
        <f t="shared" si="232"/>
        <v>1</v>
      </c>
      <c r="E3744">
        <v>4</v>
      </c>
      <c r="F3744">
        <f>IF(OR(E3744="",E3744="UNKNOWN",E3744="ERROR"),_xlfn.XLOOKUP(Table2[[#This Row],[Item]],Items_List!A:A,Items_List!B:B),E3744)</f>
        <v>4</v>
      </c>
      <c r="G3744">
        <v>4</v>
      </c>
      <c r="H3744">
        <f t="shared" si="233"/>
        <v>4</v>
      </c>
      <c r="I3744" t="s">
        <v>14</v>
      </c>
      <c r="J3744" t="s">
        <v>10059</v>
      </c>
      <c r="K3744" s="1">
        <v>44977</v>
      </c>
      <c r="L3744" s="1" t="str">
        <f>IF(ISNUMBER(Table2[[#This Row],[Transaction Date]]),TEXT(Table2[[#This Row],[Transaction Date]],"mmmm"),"Unknown")</f>
        <v>February</v>
      </c>
      <c r="M3744" s="1" t="str">
        <f>IF(ISNUMBER(Table2[[#This Row],[Transaction Date]]),TEXT(Table2[[#This Row],[Transaction Date]],"dddd"),"Unknown")</f>
        <v>Monday</v>
      </c>
      <c r="N3744">
        <f t="shared" si="234"/>
        <v>0</v>
      </c>
      <c r="O3744" t="str">
        <f t="shared" si="235"/>
        <v>Actual</v>
      </c>
    </row>
    <row r="3745" spans="1:15" x14ac:dyDescent="0.25">
      <c r="A3745" t="s">
        <v>4221</v>
      </c>
      <c r="B3745" t="s">
        <v>9</v>
      </c>
      <c r="C3745">
        <v>5</v>
      </c>
      <c r="D3745">
        <f t="shared" si="232"/>
        <v>5</v>
      </c>
      <c r="E3745">
        <v>2</v>
      </c>
      <c r="F3745">
        <f>IF(OR(E3745="",E3745="UNKNOWN",E3745="ERROR"),_xlfn.XLOOKUP(Table2[[#This Row],[Item]],Items_List!A:A,Items_List!B:B),E3745)</f>
        <v>2</v>
      </c>
      <c r="G3745">
        <v>10</v>
      </c>
      <c r="H3745">
        <f t="shared" si="233"/>
        <v>10</v>
      </c>
      <c r="I3745" t="s">
        <v>14</v>
      </c>
      <c r="J3745" t="s">
        <v>11</v>
      </c>
      <c r="K3745" s="1">
        <v>45152</v>
      </c>
      <c r="L3745" s="1" t="str">
        <f>IF(ISNUMBER(Table2[[#This Row],[Transaction Date]]),TEXT(Table2[[#This Row],[Transaction Date]],"mmmm"),"Unknown")</f>
        <v>August</v>
      </c>
      <c r="M3745" s="1" t="str">
        <f>IF(ISNUMBER(Table2[[#This Row],[Transaction Date]]),TEXT(Table2[[#This Row],[Transaction Date]],"dddd"),"Unknown")</f>
        <v>Monday</v>
      </c>
      <c r="N3745">
        <f t="shared" si="234"/>
        <v>0</v>
      </c>
      <c r="O3745" t="str">
        <f t="shared" si="235"/>
        <v>Actual</v>
      </c>
    </row>
    <row r="3746" spans="1:15" x14ac:dyDescent="0.25">
      <c r="A3746" t="s">
        <v>4222</v>
      </c>
      <c r="B3746" t="s">
        <v>13</v>
      </c>
      <c r="C3746">
        <v>4</v>
      </c>
      <c r="D3746">
        <f t="shared" si="232"/>
        <v>4</v>
      </c>
      <c r="E3746">
        <v>3</v>
      </c>
      <c r="F3746">
        <f>IF(OR(E3746="",E3746="UNKNOWN",E3746="ERROR"),_xlfn.XLOOKUP(Table2[[#This Row],[Item]],Items_List!A:A,Items_List!B:B),E3746)</f>
        <v>3</v>
      </c>
      <c r="G3746">
        <v>12</v>
      </c>
      <c r="H3746">
        <f t="shared" si="233"/>
        <v>12</v>
      </c>
      <c r="I3746" t="s">
        <v>10</v>
      </c>
      <c r="J3746" t="s">
        <v>11</v>
      </c>
      <c r="K3746" s="1">
        <v>45179</v>
      </c>
      <c r="L3746" s="1" t="str">
        <f>IF(ISNUMBER(Table2[[#This Row],[Transaction Date]]),TEXT(Table2[[#This Row],[Transaction Date]],"mmmm"),"Unknown")</f>
        <v>September</v>
      </c>
      <c r="M3746" s="1" t="str">
        <f>IF(ISNUMBER(Table2[[#This Row],[Transaction Date]]),TEXT(Table2[[#This Row],[Transaction Date]],"dddd"),"Unknown")</f>
        <v>Sunday</v>
      </c>
      <c r="N3746">
        <f t="shared" si="234"/>
        <v>0</v>
      </c>
      <c r="O3746" t="str">
        <f t="shared" si="235"/>
        <v>Actual</v>
      </c>
    </row>
    <row r="3747" spans="1:15" x14ac:dyDescent="0.25">
      <c r="A3747" t="s">
        <v>4223</v>
      </c>
      <c r="B3747" t="s">
        <v>65</v>
      </c>
      <c r="C3747">
        <v>1</v>
      </c>
      <c r="D3747">
        <f t="shared" si="232"/>
        <v>1</v>
      </c>
      <c r="E3747">
        <v>1.5</v>
      </c>
      <c r="F3747">
        <f>IF(OR(E3747="",E3747="UNKNOWN",E3747="ERROR"),_xlfn.XLOOKUP(Table2[[#This Row],[Item]],Items_List!A:A,Items_List!B:B),E3747)</f>
        <v>1.5</v>
      </c>
      <c r="G3747">
        <v>1.5</v>
      </c>
      <c r="H3747">
        <f t="shared" si="233"/>
        <v>1.5</v>
      </c>
      <c r="I3747" t="s">
        <v>14</v>
      </c>
      <c r="J3747" t="s">
        <v>15</v>
      </c>
      <c r="K3747" s="1">
        <v>45099</v>
      </c>
      <c r="L3747" s="1" t="str">
        <f>IF(ISNUMBER(Table2[[#This Row],[Transaction Date]]),TEXT(Table2[[#This Row],[Transaction Date]],"mmmm"),"Unknown")</f>
        <v>June</v>
      </c>
      <c r="M3747" s="1" t="str">
        <f>IF(ISNUMBER(Table2[[#This Row],[Transaction Date]]),TEXT(Table2[[#This Row],[Transaction Date]],"dddd"),"Unknown")</f>
        <v>Thursday</v>
      </c>
      <c r="N3747">
        <f t="shared" si="234"/>
        <v>0</v>
      </c>
      <c r="O3747" t="str">
        <f t="shared" si="235"/>
        <v>Actual</v>
      </c>
    </row>
    <row r="3748" spans="1:15" x14ac:dyDescent="0.25">
      <c r="A3748" t="s">
        <v>4224</v>
      </c>
      <c r="B3748" t="s">
        <v>28</v>
      </c>
      <c r="C3748">
        <v>3</v>
      </c>
      <c r="D3748">
        <f t="shared" si="232"/>
        <v>3</v>
      </c>
      <c r="E3748">
        <v>4</v>
      </c>
      <c r="F3748">
        <f>IF(OR(E3748="",E3748="UNKNOWN",E3748="ERROR"),_xlfn.XLOOKUP(Table2[[#This Row],[Item]],Items_List!A:A,Items_List!B:B),E3748)</f>
        <v>4</v>
      </c>
      <c r="G3748">
        <v>12</v>
      </c>
      <c r="H3748">
        <f t="shared" si="233"/>
        <v>12</v>
      </c>
      <c r="I3748" t="s">
        <v>10</v>
      </c>
      <c r="J3748" t="s">
        <v>15</v>
      </c>
      <c r="K3748" s="1">
        <v>45045</v>
      </c>
      <c r="L3748" s="1" t="str">
        <f>IF(ISNUMBER(Table2[[#This Row],[Transaction Date]]),TEXT(Table2[[#This Row],[Transaction Date]],"mmmm"),"Unknown")</f>
        <v>April</v>
      </c>
      <c r="M3748" s="1" t="str">
        <f>IF(ISNUMBER(Table2[[#This Row],[Transaction Date]]),TEXT(Table2[[#This Row],[Transaction Date]],"dddd"),"Unknown")</f>
        <v>Saturday</v>
      </c>
      <c r="N3748">
        <f t="shared" si="234"/>
        <v>0</v>
      </c>
      <c r="O3748" t="str">
        <f t="shared" si="235"/>
        <v>Actual</v>
      </c>
    </row>
    <row r="3749" spans="1:15" x14ac:dyDescent="0.25">
      <c r="A3749" t="s">
        <v>4225</v>
      </c>
      <c r="B3749" t="s">
        <v>25</v>
      </c>
      <c r="C3749">
        <v>5</v>
      </c>
      <c r="D3749">
        <f t="shared" si="232"/>
        <v>5</v>
      </c>
      <c r="E3749">
        <v>4</v>
      </c>
      <c r="F3749">
        <f>IF(OR(E3749="",E3749="UNKNOWN",E3749="ERROR"),_xlfn.XLOOKUP(Table2[[#This Row],[Item]],Items_List!A:A,Items_List!B:B),E3749)</f>
        <v>4</v>
      </c>
      <c r="G3749">
        <v>20</v>
      </c>
      <c r="H3749">
        <f t="shared" si="233"/>
        <v>20</v>
      </c>
      <c r="I3749" t="s">
        <v>23</v>
      </c>
      <c r="J3749" t="s">
        <v>11</v>
      </c>
      <c r="K3749" s="1">
        <v>45283</v>
      </c>
      <c r="L3749" s="1" t="str">
        <f>IF(ISNUMBER(Table2[[#This Row],[Transaction Date]]),TEXT(Table2[[#This Row],[Transaction Date]],"mmmm"),"Unknown")</f>
        <v>December</v>
      </c>
      <c r="M3749" s="1" t="str">
        <f>IF(ISNUMBER(Table2[[#This Row],[Transaction Date]]),TEXT(Table2[[#This Row],[Transaction Date]],"dddd"),"Unknown")</f>
        <v>Saturday</v>
      </c>
      <c r="N3749">
        <f t="shared" si="234"/>
        <v>0</v>
      </c>
      <c r="O3749" t="str">
        <f t="shared" si="235"/>
        <v>Actual</v>
      </c>
    </row>
    <row r="3750" spans="1:15" x14ac:dyDescent="0.25">
      <c r="A3750" t="s">
        <v>4226</v>
      </c>
      <c r="B3750" t="s">
        <v>20</v>
      </c>
      <c r="C3750">
        <v>2</v>
      </c>
      <c r="D3750">
        <f t="shared" si="232"/>
        <v>2</v>
      </c>
      <c r="E3750">
        <v>5</v>
      </c>
      <c r="F3750">
        <f>IF(OR(E3750="",E3750="UNKNOWN",E3750="ERROR"),_xlfn.XLOOKUP(Table2[[#This Row],[Item]],Items_List!A:A,Items_List!B:B),E3750)</f>
        <v>5</v>
      </c>
      <c r="G3750">
        <v>10</v>
      </c>
      <c r="H3750">
        <f t="shared" si="233"/>
        <v>10</v>
      </c>
      <c r="I3750" t="s">
        <v>10059</v>
      </c>
      <c r="J3750" t="s">
        <v>15</v>
      </c>
      <c r="K3750" s="1">
        <v>45127</v>
      </c>
      <c r="L3750" s="1" t="str">
        <f>IF(ISNUMBER(Table2[[#This Row],[Transaction Date]]),TEXT(Table2[[#This Row],[Transaction Date]],"mmmm"),"Unknown")</f>
        <v>July</v>
      </c>
      <c r="M3750" s="1" t="str">
        <f>IF(ISNUMBER(Table2[[#This Row],[Transaction Date]]),TEXT(Table2[[#This Row],[Transaction Date]],"dddd"),"Unknown")</f>
        <v>Thursday</v>
      </c>
      <c r="N3750">
        <f t="shared" si="234"/>
        <v>0</v>
      </c>
      <c r="O3750" t="str">
        <f t="shared" si="235"/>
        <v>Actual</v>
      </c>
    </row>
    <row r="3751" spans="1:15" x14ac:dyDescent="0.25">
      <c r="A3751" t="s">
        <v>4227</v>
      </c>
      <c r="B3751" t="s">
        <v>17</v>
      </c>
      <c r="C3751">
        <v>2</v>
      </c>
      <c r="D3751">
        <f t="shared" si="232"/>
        <v>2</v>
      </c>
      <c r="E3751">
        <v>1</v>
      </c>
      <c r="F3751">
        <f>IF(OR(E3751="",E3751="UNKNOWN",E3751="ERROR"),_xlfn.XLOOKUP(Table2[[#This Row],[Item]],Items_List!A:A,Items_List!B:B),E3751)</f>
        <v>1</v>
      </c>
      <c r="G3751">
        <v>2</v>
      </c>
      <c r="H3751">
        <f t="shared" si="233"/>
        <v>2</v>
      </c>
      <c r="I3751" t="s">
        <v>10</v>
      </c>
      <c r="J3751" t="s">
        <v>15</v>
      </c>
      <c r="K3751" s="1">
        <v>45016</v>
      </c>
      <c r="L3751" s="1" t="str">
        <f>IF(ISNUMBER(Table2[[#This Row],[Transaction Date]]),TEXT(Table2[[#This Row],[Transaction Date]],"mmmm"),"Unknown")</f>
        <v>March</v>
      </c>
      <c r="M3751" s="1" t="str">
        <f>IF(ISNUMBER(Table2[[#This Row],[Transaction Date]]),TEXT(Table2[[#This Row],[Transaction Date]],"dddd"),"Unknown")</f>
        <v>Friday</v>
      </c>
      <c r="N3751">
        <f t="shared" si="234"/>
        <v>0</v>
      </c>
      <c r="O3751" t="str">
        <f t="shared" si="235"/>
        <v>Actual</v>
      </c>
    </row>
    <row r="3752" spans="1:15" x14ac:dyDescent="0.25">
      <c r="A3752" t="s">
        <v>4228</v>
      </c>
      <c r="B3752" t="s">
        <v>13</v>
      </c>
      <c r="C3752">
        <v>5</v>
      </c>
      <c r="D3752">
        <f t="shared" si="232"/>
        <v>5</v>
      </c>
      <c r="E3752">
        <v>3</v>
      </c>
      <c r="F3752">
        <f>IF(OR(E3752="",E3752="UNKNOWN",E3752="ERROR"),_xlfn.XLOOKUP(Table2[[#This Row],[Item]],Items_List!A:A,Items_List!B:B),E3752)</f>
        <v>3</v>
      </c>
      <c r="G3752">
        <v>15</v>
      </c>
      <c r="H3752">
        <f t="shared" si="233"/>
        <v>15</v>
      </c>
      <c r="I3752" t="s">
        <v>10</v>
      </c>
      <c r="J3752" t="s">
        <v>11</v>
      </c>
      <c r="K3752" s="1">
        <v>44973</v>
      </c>
      <c r="L3752" s="1" t="str">
        <f>IF(ISNUMBER(Table2[[#This Row],[Transaction Date]]),TEXT(Table2[[#This Row],[Transaction Date]],"mmmm"),"Unknown")</f>
        <v>February</v>
      </c>
      <c r="M3752" s="1" t="str">
        <f>IF(ISNUMBER(Table2[[#This Row],[Transaction Date]]),TEXT(Table2[[#This Row],[Transaction Date]],"dddd"),"Unknown")</f>
        <v>Thursday</v>
      </c>
      <c r="N3752">
        <f t="shared" si="234"/>
        <v>0</v>
      </c>
      <c r="O3752" t="str">
        <f t="shared" si="235"/>
        <v>Actual</v>
      </c>
    </row>
    <row r="3753" spans="1:15" x14ac:dyDescent="0.25">
      <c r="A3753" t="s">
        <v>4229</v>
      </c>
      <c r="B3753" t="s">
        <v>13</v>
      </c>
      <c r="C3753">
        <v>4</v>
      </c>
      <c r="D3753">
        <f t="shared" si="232"/>
        <v>4</v>
      </c>
      <c r="E3753">
        <v>3</v>
      </c>
      <c r="F3753">
        <f>IF(OR(E3753="",E3753="UNKNOWN",E3753="ERROR"),_xlfn.XLOOKUP(Table2[[#This Row],[Item]],Items_List!A:A,Items_List!B:B),E3753)</f>
        <v>3</v>
      </c>
      <c r="G3753">
        <v>12</v>
      </c>
      <c r="H3753">
        <f t="shared" si="233"/>
        <v>12</v>
      </c>
      <c r="I3753" t="s">
        <v>10</v>
      </c>
      <c r="J3753" t="s">
        <v>10059</v>
      </c>
      <c r="K3753" s="1">
        <v>45187</v>
      </c>
      <c r="L3753" s="1" t="str">
        <f>IF(ISNUMBER(Table2[[#This Row],[Transaction Date]]),TEXT(Table2[[#This Row],[Transaction Date]],"mmmm"),"Unknown")</f>
        <v>September</v>
      </c>
      <c r="M3753" s="1" t="str">
        <f>IF(ISNUMBER(Table2[[#This Row],[Transaction Date]]),TEXT(Table2[[#This Row],[Transaction Date]],"dddd"),"Unknown")</f>
        <v>Monday</v>
      </c>
      <c r="N3753">
        <f t="shared" si="234"/>
        <v>0</v>
      </c>
      <c r="O3753" t="str">
        <f t="shared" si="235"/>
        <v>Actual</v>
      </c>
    </row>
    <row r="3754" spans="1:15" x14ac:dyDescent="0.25">
      <c r="A3754" t="s">
        <v>4230</v>
      </c>
      <c r="B3754" t="s">
        <v>25</v>
      </c>
      <c r="C3754">
        <v>5</v>
      </c>
      <c r="D3754">
        <f t="shared" si="232"/>
        <v>5</v>
      </c>
      <c r="E3754">
        <v>4</v>
      </c>
      <c r="F3754">
        <f>IF(OR(E3754="",E3754="UNKNOWN",E3754="ERROR"),_xlfn.XLOOKUP(Table2[[#This Row],[Item]],Items_List!A:A,Items_List!B:B),E3754)</f>
        <v>4</v>
      </c>
      <c r="G3754">
        <v>20</v>
      </c>
      <c r="H3754">
        <f t="shared" si="233"/>
        <v>20</v>
      </c>
      <c r="I3754" t="s">
        <v>10059</v>
      </c>
      <c r="J3754" t="s">
        <v>15</v>
      </c>
      <c r="K3754" s="1">
        <v>45095</v>
      </c>
      <c r="L3754" s="1" t="str">
        <f>IF(ISNUMBER(Table2[[#This Row],[Transaction Date]]),TEXT(Table2[[#This Row],[Transaction Date]],"mmmm"),"Unknown")</f>
        <v>June</v>
      </c>
      <c r="M3754" s="1" t="str">
        <f>IF(ISNUMBER(Table2[[#This Row],[Transaction Date]]),TEXT(Table2[[#This Row],[Transaction Date]],"dddd"),"Unknown")</f>
        <v>Sunday</v>
      </c>
      <c r="N3754">
        <f t="shared" si="234"/>
        <v>0</v>
      </c>
      <c r="O3754" t="str">
        <f t="shared" si="235"/>
        <v>Actual</v>
      </c>
    </row>
    <row r="3755" spans="1:15" x14ac:dyDescent="0.25">
      <c r="A3755" t="s">
        <v>4231</v>
      </c>
      <c r="B3755" t="s">
        <v>20</v>
      </c>
      <c r="C3755">
        <v>1</v>
      </c>
      <c r="D3755">
        <f t="shared" si="232"/>
        <v>1</v>
      </c>
      <c r="E3755">
        <v>5</v>
      </c>
      <c r="F3755">
        <f>IF(OR(E3755="",E3755="UNKNOWN",E3755="ERROR"),_xlfn.XLOOKUP(Table2[[#This Row],[Item]],Items_List!A:A,Items_List!B:B),E3755)</f>
        <v>5</v>
      </c>
      <c r="G3755">
        <v>5</v>
      </c>
      <c r="H3755">
        <f t="shared" si="233"/>
        <v>5</v>
      </c>
      <c r="I3755" t="s">
        <v>14</v>
      </c>
      <c r="J3755" t="s">
        <v>11</v>
      </c>
      <c r="K3755" s="1">
        <v>44931</v>
      </c>
      <c r="L3755" s="1" t="str">
        <f>IF(ISNUMBER(Table2[[#This Row],[Transaction Date]]),TEXT(Table2[[#This Row],[Transaction Date]],"mmmm"),"Unknown")</f>
        <v>January</v>
      </c>
      <c r="M3755" s="1" t="str">
        <f>IF(ISNUMBER(Table2[[#This Row],[Transaction Date]]),TEXT(Table2[[#This Row],[Transaction Date]],"dddd"),"Unknown")</f>
        <v>Thursday</v>
      </c>
      <c r="N3755">
        <f t="shared" si="234"/>
        <v>0</v>
      </c>
      <c r="O3755" t="str">
        <f t="shared" si="235"/>
        <v>Actual</v>
      </c>
    </row>
    <row r="3756" spans="1:15" x14ac:dyDescent="0.25">
      <c r="A3756" t="s">
        <v>4232</v>
      </c>
      <c r="B3756" t="s">
        <v>25</v>
      </c>
      <c r="C3756">
        <v>3</v>
      </c>
      <c r="D3756">
        <f t="shared" si="232"/>
        <v>3</v>
      </c>
      <c r="E3756">
        <v>4</v>
      </c>
      <c r="F3756">
        <f>IF(OR(E3756="",E3756="UNKNOWN",E3756="ERROR"),_xlfn.XLOOKUP(Table2[[#This Row],[Item]],Items_List!A:A,Items_List!B:B),E3756)</f>
        <v>4</v>
      </c>
      <c r="G3756">
        <v>12</v>
      </c>
      <c r="H3756">
        <f t="shared" si="233"/>
        <v>12</v>
      </c>
      <c r="I3756" t="s">
        <v>14</v>
      </c>
      <c r="J3756" t="s">
        <v>10059</v>
      </c>
      <c r="K3756" s="1">
        <v>45174</v>
      </c>
      <c r="L3756" s="1" t="str">
        <f>IF(ISNUMBER(Table2[[#This Row],[Transaction Date]]),TEXT(Table2[[#This Row],[Transaction Date]],"mmmm"),"Unknown")</f>
        <v>September</v>
      </c>
      <c r="M3756" s="1" t="str">
        <f>IF(ISNUMBER(Table2[[#This Row],[Transaction Date]]),TEXT(Table2[[#This Row],[Transaction Date]],"dddd"),"Unknown")</f>
        <v>Tuesday</v>
      </c>
      <c r="N3756">
        <f t="shared" si="234"/>
        <v>0</v>
      </c>
      <c r="O3756" t="str">
        <f t="shared" si="235"/>
        <v>Actual</v>
      </c>
    </row>
    <row r="3757" spans="1:15" x14ac:dyDescent="0.25">
      <c r="A3757" t="s">
        <v>4233</v>
      </c>
      <c r="B3757" t="s">
        <v>28</v>
      </c>
      <c r="C3757">
        <v>4</v>
      </c>
      <c r="D3757">
        <f t="shared" si="232"/>
        <v>4</v>
      </c>
      <c r="E3757">
        <v>4</v>
      </c>
      <c r="F3757">
        <f>IF(OR(E3757="",E3757="UNKNOWN",E3757="ERROR"),_xlfn.XLOOKUP(Table2[[#This Row],[Item]],Items_List!A:A,Items_List!B:B),E3757)</f>
        <v>4</v>
      </c>
      <c r="G3757">
        <v>16</v>
      </c>
      <c r="H3757">
        <f t="shared" si="233"/>
        <v>16</v>
      </c>
      <c r="I3757" t="s">
        <v>10</v>
      </c>
      <c r="J3757" t="s">
        <v>11</v>
      </c>
      <c r="K3757" s="1">
        <v>45007</v>
      </c>
      <c r="L3757" s="1" t="str">
        <f>IF(ISNUMBER(Table2[[#This Row],[Transaction Date]]),TEXT(Table2[[#This Row],[Transaction Date]],"mmmm"),"Unknown")</f>
        <v>March</v>
      </c>
      <c r="M3757" s="1" t="str">
        <f>IF(ISNUMBER(Table2[[#This Row],[Transaction Date]]),TEXT(Table2[[#This Row],[Transaction Date]],"dddd"),"Unknown")</f>
        <v>Wednesday</v>
      </c>
      <c r="N3757">
        <f t="shared" si="234"/>
        <v>0</v>
      </c>
      <c r="O3757" t="str">
        <f t="shared" si="235"/>
        <v>Actual</v>
      </c>
    </row>
    <row r="3758" spans="1:15" x14ac:dyDescent="0.25">
      <c r="A3758" t="s">
        <v>4235</v>
      </c>
      <c r="B3758" t="s">
        <v>9</v>
      </c>
      <c r="C3758">
        <v>1</v>
      </c>
      <c r="D3758">
        <f t="shared" si="232"/>
        <v>1</v>
      </c>
      <c r="E3758">
        <v>2</v>
      </c>
      <c r="F3758">
        <f>IF(OR(E3758="",E3758="UNKNOWN",E3758="ERROR"),_xlfn.XLOOKUP(Table2[[#This Row],[Item]],Items_List!A:A,Items_List!B:B),E3758)</f>
        <v>2</v>
      </c>
      <c r="G3758">
        <v>2</v>
      </c>
      <c r="H3758">
        <f t="shared" si="233"/>
        <v>2</v>
      </c>
      <c r="I3758" t="s">
        <v>10</v>
      </c>
      <c r="J3758" t="s">
        <v>10059</v>
      </c>
      <c r="L3758" s="1" t="str">
        <f>IF(ISNUMBER(Table2[[#This Row],[Transaction Date]]),TEXT(Table2[[#This Row],[Transaction Date]],"mmmm"),"Unknown")</f>
        <v>Unknown</v>
      </c>
      <c r="M3758" s="1" t="str">
        <f>IF(ISNUMBER(Table2[[#This Row],[Transaction Date]]),TEXT(Table2[[#This Row],[Transaction Date]],"dddd"),"Unknown")</f>
        <v>Unknown</v>
      </c>
      <c r="N3758">
        <f t="shared" si="234"/>
        <v>0</v>
      </c>
      <c r="O3758" t="str">
        <f t="shared" si="235"/>
        <v>Actual</v>
      </c>
    </row>
    <row r="3759" spans="1:15" x14ac:dyDescent="0.25">
      <c r="A3759" t="s">
        <v>4236</v>
      </c>
      <c r="B3759" t="s">
        <v>9</v>
      </c>
      <c r="C3759">
        <v>5</v>
      </c>
      <c r="D3759">
        <f t="shared" si="232"/>
        <v>5</v>
      </c>
      <c r="E3759">
        <v>2</v>
      </c>
      <c r="F3759">
        <f>IF(OR(E3759="",E3759="UNKNOWN",E3759="ERROR"),_xlfn.XLOOKUP(Table2[[#This Row],[Item]],Items_List!A:A,Items_List!B:B),E3759)</f>
        <v>2</v>
      </c>
      <c r="G3759">
        <v>10</v>
      </c>
      <c r="H3759">
        <f t="shared" si="233"/>
        <v>10</v>
      </c>
      <c r="I3759" t="s">
        <v>23</v>
      </c>
      <c r="J3759" t="s">
        <v>10059</v>
      </c>
      <c r="K3759" s="1">
        <v>45160</v>
      </c>
      <c r="L3759" s="1" t="str">
        <f>IF(ISNUMBER(Table2[[#This Row],[Transaction Date]]),TEXT(Table2[[#This Row],[Transaction Date]],"mmmm"),"Unknown")</f>
        <v>August</v>
      </c>
      <c r="M3759" s="1" t="str">
        <f>IF(ISNUMBER(Table2[[#This Row],[Transaction Date]]),TEXT(Table2[[#This Row],[Transaction Date]],"dddd"),"Unknown")</f>
        <v>Tuesday</v>
      </c>
      <c r="N3759">
        <f t="shared" si="234"/>
        <v>0</v>
      </c>
      <c r="O3759" t="str">
        <f t="shared" si="235"/>
        <v>Actual</v>
      </c>
    </row>
    <row r="3760" spans="1:15" x14ac:dyDescent="0.25">
      <c r="A3760" t="s">
        <v>4237</v>
      </c>
      <c r="B3760" t="s">
        <v>65</v>
      </c>
      <c r="C3760">
        <v>1</v>
      </c>
      <c r="D3760">
        <f t="shared" si="232"/>
        <v>1</v>
      </c>
      <c r="E3760" s="3">
        <f>_xlfn.XLOOKUP(Table2[[#This Row],[Item]],Items_List!$A$2:$A$9,Items_List!$B$2:$B$9)</f>
        <v>1.5</v>
      </c>
      <c r="F3760">
        <f>IF(OR(E3760="",E3760="UNKNOWN",E3760="ERROR"),_xlfn.XLOOKUP(Table2[[#This Row],[Item]],Items_List!A:A,Items_List!B:B),E3760)</f>
        <v>1.5</v>
      </c>
      <c r="G3760">
        <v>1.5</v>
      </c>
      <c r="H3760">
        <f t="shared" si="233"/>
        <v>1.5</v>
      </c>
      <c r="I3760" t="s">
        <v>10059</v>
      </c>
      <c r="J3760" t="s">
        <v>15</v>
      </c>
      <c r="K3760" s="1">
        <v>45105</v>
      </c>
      <c r="L3760" s="1" t="str">
        <f>IF(ISNUMBER(Table2[[#This Row],[Transaction Date]]),TEXT(Table2[[#This Row],[Transaction Date]],"mmmm"),"Unknown")</f>
        <v>June</v>
      </c>
      <c r="M3760" s="1" t="str">
        <f>IF(ISNUMBER(Table2[[#This Row],[Transaction Date]]),TEXT(Table2[[#This Row],[Transaction Date]],"dddd"),"Unknown")</f>
        <v>Wednesday</v>
      </c>
      <c r="N3760">
        <f t="shared" si="234"/>
        <v>0</v>
      </c>
      <c r="O3760" t="str">
        <f t="shared" si="235"/>
        <v>Actual</v>
      </c>
    </row>
    <row r="3761" spans="1:15" x14ac:dyDescent="0.25">
      <c r="A3761" t="s">
        <v>4239</v>
      </c>
      <c r="B3761" t="s">
        <v>39</v>
      </c>
      <c r="C3761">
        <v>1</v>
      </c>
      <c r="D3761">
        <f t="shared" si="232"/>
        <v>1</v>
      </c>
      <c r="E3761">
        <v>3</v>
      </c>
      <c r="F3761">
        <f>IF(OR(E3761="",E3761="UNKNOWN",E3761="ERROR"),_xlfn.XLOOKUP(Table2[[#This Row],[Item]],Items_List!A:A,Items_List!B:B),E3761)</f>
        <v>3</v>
      </c>
      <c r="G3761">
        <v>3</v>
      </c>
      <c r="H3761">
        <f t="shared" si="233"/>
        <v>3</v>
      </c>
      <c r="I3761" t="s">
        <v>10059</v>
      </c>
      <c r="J3761" t="s">
        <v>15</v>
      </c>
      <c r="K3761" s="1">
        <v>45098</v>
      </c>
      <c r="L3761" s="1" t="str">
        <f>IF(ISNUMBER(Table2[[#This Row],[Transaction Date]]),TEXT(Table2[[#This Row],[Transaction Date]],"mmmm"),"Unknown")</f>
        <v>June</v>
      </c>
      <c r="M3761" s="1" t="str">
        <f>IF(ISNUMBER(Table2[[#This Row],[Transaction Date]]),TEXT(Table2[[#This Row],[Transaction Date]],"dddd"),"Unknown")</f>
        <v>Wednesday</v>
      </c>
      <c r="N3761">
        <f t="shared" si="234"/>
        <v>0</v>
      </c>
      <c r="O3761" t="str">
        <f t="shared" si="235"/>
        <v>Actual</v>
      </c>
    </row>
    <row r="3762" spans="1:15" x14ac:dyDescent="0.25">
      <c r="A3762" t="s">
        <v>4240</v>
      </c>
      <c r="B3762" t="s">
        <v>13</v>
      </c>
      <c r="C3762">
        <v>1</v>
      </c>
      <c r="D3762">
        <f t="shared" si="232"/>
        <v>1</v>
      </c>
      <c r="E3762">
        <v>3</v>
      </c>
      <c r="F3762">
        <f>IF(OR(E3762="",E3762="UNKNOWN",E3762="ERROR"),_xlfn.XLOOKUP(Table2[[#This Row],[Item]],Items_List!A:A,Items_List!B:B),E3762)</f>
        <v>3</v>
      </c>
      <c r="G3762">
        <v>3</v>
      </c>
      <c r="H3762">
        <f t="shared" si="233"/>
        <v>3</v>
      </c>
      <c r="I3762" t="s">
        <v>10</v>
      </c>
      <c r="J3762" t="s">
        <v>15</v>
      </c>
      <c r="K3762" s="1">
        <v>45127</v>
      </c>
      <c r="L3762" s="1" t="str">
        <f>IF(ISNUMBER(Table2[[#This Row],[Transaction Date]]),TEXT(Table2[[#This Row],[Transaction Date]],"mmmm"),"Unknown")</f>
        <v>July</v>
      </c>
      <c r="M3762" s="1" t="str">
        <f>IF(ISNUMBER(Table2[[#This Row],[Transaction Date]]),TEXT(Table2[[#This Row],[Transaction Date]],"dddd"),"Unknown")</f>
        <v>Thursday</v>
      </c>
      <c r="N3762">
        <f t="shared" si="234"/>
        <v>0</v>
      </c>
      <c r="O3762" t="str">
        <f t="shared" si="235"/>
        <v>Actual</v>
      </c>
    </row>
    <row r="3763" spans="1:15" x14ac:dyDescent="0.25">
      <c r="A3763" t="s">
        <v>4241</v>
      </c>
      <c r="B3763" t="s">
        <v>65</v>
      </c>
      <c r="C3763">
        <v>1</v>
      </c>
      <c r="D3763">
        <f t="shared" si="232"/>
        <v>1</v>
      </c>
      <c r="E3763">
        <v>1.5</v>
      </c>
      <c r="F3763">
        <f>IF(OR(E3763="",E3763="UNKNOWN",E3763="ERROR"),_xlfn.XLOOKUP(Table2[[#This Row],[Item]],Items_List!A:A,Items_List!B:B),E3763)</f>
        <v>1.5</v>
      </c>
      <c r="G3763">
        <v>1.5</v>
      </c>
      <c r="H3763">
        <f t="shared" si="233"/>
        <v>1.5</v>
      </c>
      <c r="I3763" t="s">
        <v>10</v>
      </c>
      <c r="J3763" t="s">
        <v>10059</v>
      </c>
      <c r="K3763" s="1">
        <v>45161</v>
      </c>
      <c r="L3763" s="1" t="str">
        <f>IF(ISNUMBER(Table2[[#This Row],[Transaction Date]]),TEXT(Table2[[#This Row],[Transaction Date]],"mmmm"),"Unknown")</f>
        <v>August</v>
      </c>
      <c r="M3763" s="1" t="str">
        <f>IF(ISNUMBER(Table2[[#This Row],[Transaction Date]]),TEXT(Table2[[#This Row],[Transaction Date]],"dddd"),"Unknown")</f>
        <v>Wednesday</v>
      </c>
      <c r="N3763">
        <f t="shared" si="234"/>
        <v>0</v>
      </c>
      <c r="O3763" t="str">
        <f t="shared" si="235"/>
        <v>Actual</v>
      </c>
    </row>
    <row r="3764" spans="1:15" x14ac:dyDescent="0.25">
      <c r="A3764" t="s">
        <v>4242</v>
      </c>
      <c r="B3764" t="s">
        <v>25</v>
      </c>
      <c r="C3764">
        <v>1</v>
      </c>
      <c r="D3764">
        <f t="shared" si="232"/>
        <v>1</v>
      </c>
      <c r="E3764">
        <v>4</v>
      </c>
      <c r="F3764">
        <f>IF(OR(E3764="",E3764="UNKNOWN",E3764="ERROR"),_xlfn.XLOOKUP(Table2[[#This Row],[Item]],Items_List!A:A,Items_List!B:B),E3764)</f>
        <v>4</v>
      </c>
      <c r="G3764">
        <v>4</v>
      </c>
      <c r="H3764">
        <f t="shared" si="233"/>
        <v>4</v>
      </c>
      <c r="I3764" t="s">
        <v>23</v>
      </c>
      <c r="J3764" t="s">
        <v>11</v>
      </c>
      <c r="K3764" s="1">
        <v>45160</v>
      </c>
      <c r="L3764" s="1" t="str">
        <f>IF(ISNUMBER(Table2[[#This Row],[Transaction Date]]),TEXT(Table2[[#This Row],[Transaction Date]],"mmmm"),"Unknown")</f>
        <v>August</v>
      </c>
      <c r="M3764" s="1" t="str">
        <f>IF(ISNUMBER(Table2[[#This Row],[Transaction Date]]),TEXT(Table2[[#This Row],[Transaction Date]],"dddd"),"Unknown")</f>
        <v>Tuesday</v>
      </c>
      <c r="N3764">
        <f t="shared" si="234"/>
        <v>0</v>
      </c>
      <c r="O3764" t="str">
        <f t="shared" si="235"/>
        <v>Actual</v>
      </c>
    </row>
    <row r="3765" spans="1:15" x14ac:dyDescent="0.25">
      <c r="A3765" t="s">
        <v>4243</v>
      </c>
      <c r="B3765" t="s">
        <v>13</v>
      </c>
      <c r="C3765">
        <v>2</v>
      </c>
      <c r="D3765">
        <f t="shared" si="232"/>
        <v>2</v>
      </c>
      <c r="E3765">
        <v>3</v>
      </c>
      <c r="F3765">
        <f>IF(OR(E3765="",E3765="UNKNOWN",E3765="ERROR"),_xlfn.XLOOKUP(Table2[[#This Row],[Item]],Items_List!A:A,Items_List!B:B),E3765)</f>
        <v>3</v>
      </c>
      <c r="G3765">
        <v>6</v>
      </c>
      <c r="H3765">
        <f t="shared" si="233"/>
        <v>6</v>
      </c>
      <c r="I3765" t="s">
        <v>14</v>
      </c>
      <c r="J3765" t="s">
        <v>11</v>
      </c>
      <c r="K3765" s="1">
        <v>45186</v>
      </c>
      <c r="L3765" s="1" t="str">
        <f>IF(ISNUMBER(Table2[[#This Row],[Transaction Date]]),TEXT(Table2[[#This Row],[Transaction Date]],"mmmm"),"Unknown")</f>
        <v>September</v>
      </c>
      <c r="M3765" s="1" t="str">
        <f>IF(ISNUMBER(Table2[[#This Row],[Transaction Date]]),TEXT(Table2[[#This Row],[Transaction Date]],"dddd"),"Unknown")</f>
        <v>Sunday</v>
      </c>
      <c r="N3765">
        <f t="shared" si="234"/>
        <v>0</v>
      </c>
      <c r="O3765" t="str">
        <f t="shared" si="235"/>
        <v>Actual</v>
      </c>
    </row>
    <row r="3766" spans="1:15" x14ac:dyDescent="0.25">
      <c r="A3766" t="s">
        <v>4244</v>
      </c>
      <c r="B3766" t="s">
        <v>9</v>
      </c>
      <c r="C3766">
        <v>3</v>
      </c>
      <c r="D3766">
        <f t="shared" si="232"/>
        <v>3</v>
      </c>
      <c r="E3766">
        <v>2</v>
      </c>
      <c r="F3766">
        <f>IF(OR(E3766="",E3766="UNKNOWN",E3766="ERROR"),_xlfn.XLOOKUP(Table2[[#This Row],[Item]],Items_List!A:A,Items_List!B:B),E3766)</f>
        <v>2</v>
      </c>
      <c r="G3766">
        <v>6</v>
      </c>
      <c r="H3766">
        <f t="shared" si="233"/>
        <v>6</v>
      </c>
      <c r="I3766" t="s">
        <v>14</v>
      </c>
      <c r="J3766" t="s">
        <v>10059</v>
      </c>
      <c r="K3766" s="1">
        <v>45181</v>
      </c>
      <c r="L3766" s="1" t="str">
        <f>IF(ISNUMBER(Table2[[#This Row],[Transaction Date]]),TEXT(Table2[[#This Row],[Transaction Date]],"mmmm"),"Unknown")</f>
        <v>September</v>
      </c>
      <c r="M3766" s="1" t="str">
        <f>IF(ISNUMBER(Table2[[#This Row],[Transaction Date]]),TEXT(Table2[[#This Row],[Transaction Date]],"dddd"),"Unknown")</f>
        <v>Tuesday</v>
      </c>
      <c r="N3766">
        <f t="shared" si="234"/>
        <v>0</v>
      </c>
      <c r="O3766" t="str">
        <f t="shared" si="235"/>
        <v>Actual</v>
      </c>
    </row>
    <row r="3767" spans="1:15" x14ac:dyDescent="0.25">
      <c r="A3767" t="s">
        <v>4245</v>
      </c>
      <c r="B3767" t="s">
        <v>17</v>
      </c>
      <c r="C3767">
        <v>4</v>
      </c>
      <c r="D3767">
        <f t="shared" si="232"/>
        <v>4</v>
      </c>
      <c r="E3767">
        <v>1</v>
      </c>
      <c r="F3767">
        <f>IF(OR(E3767="",E3767="UNKNOWN",E3767="ERROR"),_xlfn.XLOOKUP(Table2[[#This Row],[Item]],Items_List!A:A,Items_List!B:B),E3767)</f>
        <v>1</v>
      </c>
      <c r="G3767">
        <v>4</v>
      </c>
      <c r="H3767">
        <f t="shared" si="233"/>
        <v>4</v>
      </c>
      <c r="I3767" t="s">
        <v>14</v>
      </c>
      <c r="J3767" t="s">
        <v>15</v>
      </c>
      <c r="K3767" s="1">
        <v>45173</v>
      </c>
      <c r="L3767" s="1" t="str">
        <f>IF(ISNUMBER(Table2[[#This Row],[Transaction Date]]),TEXT(Table2[[#This Row],[Transaction Date]],"mmmm"),"Unknown")</f>
        <v>September</v>
      </c>
      <c r="M3767" s="1" t="str">
        <f>IF(ISNUMBER(Table2[[#This Row],[Transaction Date]]),TEXT(Table2[[#This Row],[Transaction Date]],"dddd"),"Unknown")</f>
        <v>Monday</v>
      </c>
      <c r="N3767">
        <f t="shared" si="234"/>
        <v>0</v>
      </c>
      <c r="O3767" t="str">
        <f t="shared" si="235"/>
        <v>Actual</v>
      </c>
    </row>
    <row r="3768" spans="1:15" x14ac:dyDescent="0.25">
      <c r="A3768" t="s">
        <v>4246</v>
      </c>
      <c r="B3768" t="s">
        <v>65</v>
      </c>
      <c r="C3768">
        <v>4</v>
      </c>
      <c r="D3768">
        <f t="shared" si="232"/>
        <v>4</v>
      </c>
      <c r="E3768">
        <v>1.5</v>
      </c>
      <c r="F3768">
        <f>IF(OR(E3768="",E3768="UNKNOWN",E3768="ERROR"),_xlfn.XLOOKUP(Table2[[#This Row],[Item]],Items_List!A:A,Items_List!B:B),E3768)</f>
        <v>1.5</v>
      </c>
      <c r="G3768">
        <v>6</v>
      </c>
      <c r="H3768">
        <f t="shared" si="233"/>
        <v>6</v>
      </c>
      <c r="I3768" t="s">
        <v>10059</v>
      </c>
      <c r="J3768" t="s">
        <v>11</v>
      </c>
      <c r="K3768" s="1">
        <v>45239</v>
      </c>
      <c r="L3768" s="1" t="str">
        <f>IF(ISNUMBER(Table2[[#This Row],[Transaction Date]]),TEXT(Table2[[#This Row],[Transaction Date]],"mmmm"),"Unknown")</f>
        <v>November</v>
      </c>
      <c r="M3768" s="1" t="str">
        <f>IF(ISNUMBER(Table2[[#This Row],[Transaction Date]]),TEXT(Table2[[#This Row],[Transaction Date]],"dddd"),"Unknown")</f>
        <v>Thursday</v>
      </c>
      <c r="N3768">
        <f t="shared" si="234"/>
        <v>0</v>
      </c>
      <c r="O3768" t="str">
        <f t="shared" si="235"/>
        <v>Actual</v>
      </c>
    </row>
    <row r="3769" spans="1:15" x14ac:dyDescent="0.25">
      <c r="A3769" t="s">
        <v>4247</v>
      </c>
      <c r="B3769" t="s">
        <v>13</v>
      </c>
      <c r="C3769">
        <v>3</v>
      </c>
      <c r="D3769">
        <f t="shared" si="232"/>
        <v>3</v>
      </c>
      <c r="E3769" s="3">
        <f>_xlfn.XLOOKUP(Table2[[#This Row],[Item]],Items_List!$A$2:$A$9,Items_List!$B$2:$B$9)</f>
        <v>3</v>
      </c>
      <c r="F3769">
        <f>IF(OR(E3769="",E3769="UNKNOWN",E3769="ERROR"),_xlfn.XLOOKUP(Table2[[#This Row],[Item]],Items_List!A:A,Items_List!B:B),E3769)</f>
        <v>3</v>
      </c>
      <c r="G3769">
        <v>9</v>
      </c>
      <c r="H3769">
        <f t="shared" si="233"/>
        <v>9</v>
      </c>
      <c r="I3769" t="s">
        <v>14</v>
      </c>
      <c r="J3769" t="s">
        <v>11</v>
      </c>
      <c r="K3769" s="1">
        <v>45103</v>
      </c>
      <c r="L3769" s="1" t="str">
        <f>IF(ISNUMBER(Table2[[#This Row],[Transaction Date]]),TEXT(Table2[[#This Row],[Transaction Date]],"mmmm"),"Unknown")</f>
        <v>June</v>
      </c>
      <c r="M3769" s="1" t="str">
        <f>IF(ISNUMBER(Table2[[#This Row],[Transaction Date]]),TEXT(Table2[[#This Row],[Transaction Date]],"dddd"),"Unknown")</f>
        <v>Monday</v>
      </c>
      <c r="N3769">
        <f t="shared" si="234"/>
        <v>0</v>
      </c>
      <c r="O3769" t="str">
        <f t="shared" si="235"/>
        <v>Actual</v>
      </c>
    </row>
    <row r="3770" spans="1:15" x14ac:dyDescent="0.25">
      <c r="A3770" t="s">
        <v>4248</v>
      </c>
      <c r="B3770" t="s">
        <v>13</v>
      </c>
      <c r="C3770">
        <v>3</v>
      </c>
      <c r="D3770">
        <f t="shared" si="232"/>
        <v>3</v>
      </c>
      <c r="E3770">
        <v>3</v>
      </c>
      <c r="F3770">
        <f>IF(OR(E3770="",E3770="UNKNOWN",E3770="ERROR"),_xlfn.XLOOKUP(Table2[[#This Row],[Item]],Items_List!A:A,Items_List!B:B),E3770)</f>
        <v>3</v>
      </c>
      <c r="G3770">
        <v>9</v>
      </c>
      <c r="H3770">
        <f t="shared" si="233"/>
        <v>9</v>
      </c>
      <c r="I3770" t="s">
        <v>10059</v>
      </c>
      <c r="J3770" t="s">
        <v>10059</v>
      </c>
      <c r="L3770" s="1" t="str">
        <f>IF(ISNUMBER(Table2[[#This Row],[Transaction Date]]),TEXT(Table2[[#This Row],[Transaction Date]],"mmmm"),"Unknown")</f>
        <v>Unknown</v>
      </c>
      <c r="M3770" s="1" t="str">
        <f>IF(ISNUMBER(Table2[[#This Row],[Transaction Date]]),TEXT(Table2[[#This Row],[Transaction Date]],"dddd"),"Unknown")</f>
        <v>Unknown</v>
      </c>
      <c r="N3770">
        <f t="shared" si="234"/>
        <v>0</v>
      </c>
      <c r="O3770" t="str">
        <f t="shared" si="235"/>
        <v>Actual</v>
      </c>
    </row>
    <row r="3771" spans="1:15" x14ac:dyDescent="0.25">
      <c r="A3771" t="s">
        <v>4249</v>
      </c>
      <c r="B3771" t="s">
        <v>20</v>
      </c>
      <c r="C3771">
        <v>1</v>
      </c>
      <c r="D3771">
        <f t="shared" si="232"/>
        <v>1</v>
      </c>
      <c r="E3771">
        <v>5</v>
      </c>
      <c r="F3771">
        <f>IF(OR(E3771="",E3771="UNKNOWN",E3771="ERROR"),_xlfn.XLOOKUP(Table2[[#This Row],[Item]],Items_List!A:A,Items_List!B:B),E3771)</f>
        <v>5</v>
      </c>
      <c r="G3771">
        <v>5</v>
      </c>
      <c r="H3771">
        <f t="shared" si="233"/>
        <v>5</v>
      </c>
      <c r="I3771" t="s">
        <v>14</v>
      </c>
      <c r="J3771" t="s">
        <v>15</v>
      </c>
      <c r="K3771" s="1">
        <v>44936</v>
      </c>
      <c r="L3771" s="1" t="str">
        <f>IF(ISNUMBER(Table2[[#This Row],[Transaction Date]]),TEXT(Table2[[#This Row],[Transaction Date]],"mmmm"),"Unknown")</f>
        <v>January</v>
      </c>
      <c r="M3771" s="1" t="str">
        <f>IF(ISNUMBER(Table2[[#This Row],[Transaction Date]]),TEXT(Table2[[#This Row],[Transaction Date]],"dddd"),"Unknown")</f>
        <v>Tuesday</v>
      </c>
      <c r="N3771">
        <f t="shared" si="234"/>
        <v>0</v>
      </c>
      <c r="O3771" t="str">
        <f t="shared" si="235"/>
        <v>Actual</v>
      </c>
    </row>
    <row r="3772" spans="1:15" x14ac:dyDescent="0.25">
      <c r="A3772" t="s">
        <v>4250</v>
      </c>
      <c r="B3772" t="s">
        <v>13</v>
      </c>
      <c r="C3772">
        <v>2</v>
      </c>
      <c r="D3772">
        <f t="shared" si="232"/>
        <v>2</v>
      </c>
      <c r="E3772">
        <v>3</v>
      </c>
      <c r="F3772">
        <f>IF(OR(E3772="",E3772="UNKNOWN",E3772="ERROR"),_xlfn.XLOOKUP(Table2[[#This Row],[Item]],Items_List!A:A,Items_List!B:B),E3772)</f>
        <v>3</v>
      </c>
      <c r="G3772">
        <v>6</v>
      </c>
      <c r="H3772">
        <f t="shared" si="233"/>
        <v>6</v>
      </c>
      <c r="I3772" t="s">
        <v>14</v>
      </c>
      <c r="J3772" t="s">
        <v>15</v>
      </c>
      <c r="K3772" s="1">
        <v>45248</v>
      </c>
      <c r="L3772" s="1" t="str">
        <f>IF(ISNUMBER(Table2[[#This Row],[Transaction Date]]),TEXT(Table2[[#This Row],[Transaction Date]],"mmmm"),"Unknown")</f>
        <v>November</v>
      </c>
      <c r="M3772" s="1" t="str">
        <f>IF(ISNUMBER(Table2[[#This Row],[Transaction Date]]),TEXT(Table2[[#This Row],[Transaction Date]],"dddd"),"Unknown")</f>
        <v>Saturday</v>
      </c>
      <c r="N3772">
        <f t="shared" si="234"/>
        <v>0</v>
      </c>
      <c r="O3772" t="str">
        <f t="shared" si="235"/>
        <v>Actual</v>
      </c>
    </row>
    <row r="3773" spans="1:15" x14ac:dyDescent="0.25">
      <c r="A3773" t="s">
        <v>4251</v>
      </c>
      <c r="B3773" t="s">
        <v>25</v>
      </c>
      <c r="C3773">
        <v>2</v>
      </c>
      <c r="D3773">
        <f t="shared" si="232"/>
        <v>2</v>
      </c>
      <c r="E3773">
        <v>4</v>
      </c>
      <c r="F3773">
        <f>IF(OR(E3773="",E3773="UNKNOWN",E3773="ERROR"),_xlfn.XLOOKUP(Table2[[#This Row],[Item]],Items_List!A:A,Items_List!B:B),E3773)</f>
        <v>4</v>
      </c>
      <c r="G3773">
        <v>8</v>
      </c>
      <c r="H3773">
        <f t="shared" si="233"/>
        <v>8</v>
      </c>
      <c r="I3773" t="s">
        <v>10059</v>
      </c>
      <c r="J3773" t="s">
        <v>11</v>
      </c>
      <c r="K3773" s="1">
        <v>44944</v>
      </c>
      <c r="L3773" s="1" t="str">
        <f>IF(ISNUMBER(Table2[[#This Row],[Transaction Date]]),TEXT(Table2[[#This Row],[Transaction Date]],"mmmm"),"Unknown")</f>
        <v>January</v>
      </c>
      <c r="M3773" s="1" t="str">
        <f>IF(ISNUMBER(Table2[[#This Row],[Transaction Date]]),TEXT(Table2[[#This Row],[Transaction Date]],"dddd"),"Unknown")</f>
        <v>Wednesday</v>
      </c>
      <c r="N3773">
        <f t="shared" si="234"/>
        <v>0</v>
      </c>
      <c r="O3773" t="str">
        <f t="shared" si="235"/>
        <v>Actual</v>
      </c>
    </row>
    <row r="3774" spans="1:15" x14ac:dyDescent="0.25">
      <c r="A3774" t="s">
        <v>4252</v>
      </c>
      <c r="B3774" t="s">
        <v>17</v>
      </c>
      <c r="C3774">
        <v>3</v>
      </c>
      <c r="D3774">
        <f t="shared" si="232"/>
        <v>3</v>
      </c>
      <c r="E3774">
        <v>1</v>
      </c>
      <c r="F3774">
        <f>IF(OR(E3774="",E3774="UNKNOWN",E3774="ERROR"),_xlfn.XLOOKUP(Table2[[#This Row],[Item]],Items_List!A:A,Items_List!B:B),E3774)</f>
        <v>1</v>
      </c>
      <c r="G3774">
        <v>3</v>
      </c>
      <c r="H3774">
        <f t="shared" si="233"/>
        <v>3</v>
      </c>
      <c r="I3774" t="s">
        <v>10</v>
      </c>
      <c r="J3774" t="s">
        <v>11</v>
      </c>
      <c r="K3774" s="1">
        <v>45079</v>
      </c>
      <c r="L3774" s="1" t="str">
        <f>IF(ISNUMBER(Table2[[#This Row],[Transaction Date]]),TEXT(Table2[[#This Row],[Transaction Date]],"mmmm"),"Unknown")</f>
        <v>June</v>
      </c>
      <c r="M3774" s="1" t="str">
        <f>IF(ISNUMBER(Table2[[#This Row],[Transaction Date]]),TEXT(Table2[[#This Row],[Transaction Date]],"dddd"),"Unknown")</f>
        <v>Friday</v>
      </c>
      <c r="N3774">
        <f t="shared" si="234"/>
        <v>0</v>
      </c>
      <c r="O3774" t="str">
        <f t="shared" si="235"/>
        <v>Actual</v>
      </c>
    </row>
    <row r="3775" spans="1:15" x14ac:dyDescent="0.25">
      <c r="A3775" t="s">
        <v>4253</v>
      </c>
      <c r="B3775" t="s">
        <v>17</v>
      </c>
      <c r="C3775">
        <v>5</v>
      </c>
      <c r="D3775">
        <f t="shared" si="232"/>
        <v>5</v>
      </c>
      <c r="E3775">
        <v>1</v>
      </c>
      <c r="F3775">
        <f>IF(OR(E3775="",E3775="UNKNOWN",E3775="ERROR"),_xlfn.XLOOKUP(Table2[[#This Row],[Item]],Items_List!A:A,Items_List!B:B),E3775)</f>
        <v>1</v>
      </c>
      <c r="G3775">
        <v>5</v>
      </c>
      <c r="H3775">
        <f t="shared" si="233"/>
        <v>5</v>
      </c>
      <c r="I3775" t="s">
        <v>10</v>
      </c>
      <c r="J3775" t="s">
        <v>11</v>
      </c>
      <c r="K3775" s="1">
        <v>45123</v>
      </c>
      <c r="L3775" s="1" t="str">
        <f>IF(ISNUMBER(Table2[[#This Row],[Transaction Date]]),TEXT(Table2[[#This Row],[Transaction Date]],"mmmm"),"Unknown")</f>
        <v>July</v>
      </c>
      <c r="M3775" s="1" t="str">
        <f>IF(ISNUMBER(Table2[[#This Row],[Transaction Date]]),TEXT(Table2[[#This Row],[Transaction Date]],"dddd"),"Unknown")</f>
        <v>Sunday</v>
      </c>
      <c r="N3775">
        <f t="shared" si="234"/>
        <v>0</v>
      </c>
      <c r="O3775" t="str">
        <f t="shared" si="235"/>
        <v>Actual</v>
      </c>
    </row>
    <row r="3776" spans="1:15" x14ac:dyDescent="0.25">
      <c r="A3776" t="s">
        <v>4254</v>
      </c>
      <c r="B3776" t="s">
        <v>28</v>
      </c>
      <c r="C3776">
        <v>3</v>
      </c>
      <c r="D3776">
        <f t="shared" si="232"/>
        <v>3</v>
      </c>
      <c r="E3776">
        <v>4</v>
      </c>
      <c r="F3776">
        <f>IF(OR(E3776="",E3776="UNKNOWN",E3776="ERROR"),_xlfn.XLOOKUP(Table2[[#This Row],[Item]],Items_List!A:A,Items_List!B:B),E3776)</f>
        <v>4</v>
      </c>
      <c r="G3776">
        <v>12</v>
      </c>
      <c r="H3776">
        <f t="shared" si="233"/>
        <v>12</v>
      </c>
      <c r="I3776" t="s">
        <v>10</v>
      </c>
      <c r="J3776" t="s">
        <v>11</v>
      </c>
      <c r="K3776" s="1">
        <v>45180</v>
      </c>
      <c r="L3776" s="1" t="str">
        <f>IF(ISNUMBER(Table2[[#This Row],[Transaction Date]]),TEXT(Table2[[#This Row],[Transaction Date]],"mmmm"),"Unknown")</f>
        <v>September</v>
      </c>
      <c r="M3776" s="1" t="str">
        <f>IF(ISNUMBER(Table2[[#This Row],[Transaction Date]]),TEXT(Table2[[#This Row],[Transaction Date]],"dddd"),"Unknown")</f>
        <v>Monday</v>
      </c>
      <c r="N3776">
        <f t="shared" si="234"/>
        <v>0</v>
      </c>
      <c r="O3776" t="str">
        <f t="shared" si="235"/>
        <v>Actual</v>
      </c>
    </row>
    <row r="3777" spans="1:15" x14ac:dyDescent="0.25">
      <c r="A3777" t="s">
        <v>4255</v>
      </c>
      <c r="B3777" t="s">
        <v>17</v>
      </c>
      <c r="C3777">
        <v>1</v>
      </c>
      <c r="D3777">
        <f t="shared" si="232"/>
        <v>1</v>
      </c>
      <c r="E3777">
        <v>1</v>
      </c>
      <c r="F3777">
        <f>IF(OR(E3777="",E3777="UNKNOWN",E3777="ERROR"),_xlfn.XLOOKUP(Table2[[#This Row],[Item]],Items_List!A:A,Items_List!B:B),E3777)</f>
        <v>1</v>
      </c>
      <c r="G3777">
        <v>1</v>
      </c>
      <c r="H3777">
        <f t="shared" si="233"/>
        <v>1</v>
      </c>
      <c r="I3777" t="s">
        <v>23</v>
      </c>
      <c r="J3777" t="s">
        <v>15</v>
      </c>
      <c r="K3777" s="1">
        <v>45005</v>
      </c>
      <c r="L3777" s="1" t="str">
        <f>IF(ISNUMBER(Table2[[#This Row],[Transaction Date]]),TEXT(Table2[[#This Row],[Transaction Date]],"mmmm"),"Unknown")</f>
        <v>March</v>
      </c>
      <c r="M3777" s="1" t="str">
        <f>IF(ISNUMBER(Table2[[#This Row],[Transaction Date]]),TEXT(Table2[[#This Row],[Transaction Date]],"dddd"),"Unknown")</f>
        <v>Monday</v>
      </c>
      <c r="N3777">
        <f t="shared" si="234"/>
        <v>0</v>
      </c>
      <c r="O3777" t="str">
        <f t="shared" si="235"/>
        <v>Actual</v>
      </c>
    </row>
    <row r="3778" spans="1:15" x14ac:dyDescent="0.25">
      <c r="A3778" t="s">
        <v>4257</v>
      </c>
      <c r="B3778" t="s">
        <v>65</v>
      </c>
      <c r="C3778">
        <v>3</v>
      </c>
      <c r="D3778">
        <f t="shared" ref="D3778:D3841" si="236">IF(OR(C3778="",C3778="UNKNOWN",C3778="ERROR"),IFERROR(VALUE(G3778)/VALUE(E3778),""),VALUE(C3778))</f>
        <v>3</v>
      </c>
      <c r="E3778">
        <v>1.5</v>
      </c>
      <c r="F3778">
        <f>IF(OR(E3778="",E3778="UNKNOWN",E3778="ERROR"),_xlfn.XLOOKUP(Table2[[#This Row],[Item]],Items_List!A:A,Items_List!B:B),E3778)</f>
        <v>1.5</v>
      </c>
      <c r="G3778">
        <v>4.5</v>
      </c>
      <c r="H3778">
        <f t="shared" ref="H3778:H3841" si="237">D3778*F3778</f>
        <v>4.5</v>
      </c>
      <c r="I3778" t="s">
        <v>23</v>
      </c>
      <c r="J3778" t="s">
        <v>10059</v>
      </c>
      <c r="K3778" s="1">
        <v>45183</v>
      </c>
      <c r="L3778" s="1" t="str">
        <f>IF(ISNUMBER(Table2[[#This Row],[Transaction Date]]),TEXT(Table2[[#This Row],[Transaction Date]],"mmmm"),"Unknown")</f>
        <v>September</v>
      </c>
      <c r="M3778" s="1" t="str">
        <f>IF(ISNUMBER(Table2[[#This Row],[Transaction Date]]),TEXT(Table2[[#This Row],[Transaction Date]],"dddd"),"Unknown")</f>
        <v>Thursday</v>
      </c>
      <c r="N3778">
        <f t="shared" ref="N3778:N3841" si="238">IF(OR(B3778="",B3778="unknown",B3778="error",C3778="",C3778="unknown",C3778="error",G3778="",G3778="error",G3778="unknown"),1,0)</f>
        <v>0</v>
      </c>
      <c r="O3778" t="str">
        <f t="shared" ref="O3778:O3841" si="239">IF(OR(C3778="",C3778="error",C3778="unknown"),"Estimated","Actual")</f>
        <v>Actual</v>
      </c>
    </row>
    <row r="3779" spans="1:15" x14ac:dyDescent="0.25">
      <c r="A3779" t="s">
        <v>4258</v>
      </c>
      <c r="B3779" t="s">
        <v>17</v>
      </c>
      <c r="C3779">
        <v>5</v>
      </c>
      <c r="D3779">
        <f t="shared" si="236"/>
        <v>5</v>
      </c>
      <c r="E3779">
        <v>1</v>
      </c>
      <c r="F3779">
        <f>IF(OR(E3779="",E3779="UNKNOWN",E3779="ERROR"),_xlfn.XLOOKUP(Table2[[#This Row],[Item]],Items_List!A:A,Items_List!B:B),E3779)</f>
        <v>1</v>
      </c>
      <c r="G3779">
        <v>5</v>
      </c>
      <c r="H3779">
        <f t="shared" si="237"/>
        <v>5</v>
      </c>
      <c r="I3779" t="s">
        <v>10059</v>
      </c>
      <c r="J3779" t="s">
        <v>15</v>
      </c>
      <c r="K3779" s="1">
        <v>45270</v>
      </c>
      <c r="L3779" s="1" t="str">
        <f>IF(ISNUMBER(Table2[[#This Row],[Transaction Date]]),TEXT(Table2[[#This Row],[Transaction Date]],"mmmm"),"Unknown")</f>
        <v>December</v>
      </c>
      <c r="M3779" s="1" t="str">
        <f>IF(ISNUMBER(Table2[[#This Row],[Transaction Date]]),TEXT(Table2[[#This Row],[Transaction Date]],"dddd"),"Unknown")</f>
        <v>Sunday</v>
      </c>
      <c r="N3779">
        <f t="shared" si="238"/>
        <v>0</v>
      </c>
      <c r="O3779" t="str">
        <f t="shared" si="239"/>
        <v>Actual</v>
      </c>
    </row>
    <row r="3780" spans="1:15" x14ac:dyDescent="0.25">
      <c r="A3780" t="s">
        <v>4259</v>
      </c>
      <c r="B3780" t="s">
        <v>28</v>
      </c>
      <c r="C3780">
        <v>1</v>
      </c>
      <c r="D3780">
        <f t="shared" si="236"/>
        <v>1</v>
      </c>
      <c r="E3780">
        <v>4</v>
      </c>
      <c r="F3780">
        <f>IF(OR(E3780="",E3780="UNKNOWN",E3780="ERROR"),_xlfn.XLOOKUP(Table2[[#This Row],[Item]],Items_List!A:A,Items_List!B:B),E3780)</f>
        <v>4</v>
      </c>
      <c r="G3780">
        <v>4</v>
      </c>
      <c r="H3780">
        <f t="shared" si="237"/>
        <v>4</v>
      </c>
      <c r="I3780" t="s">
        <v>14</v>
      </c>
      <c r="J3780" t="s">
        <v>15</v>
      </c>
      <c r="K3780" s="1">
        <v>45011</v>
      </c>
      <c r="L3780" s="1" t="str">
        <f>IF(ISNUMBER(Table2[[#This Row],[Transaction Date]]),TEXT(Table2[[#This Row],[Transaction Date]],"mmmm"),"Unknown")</f>
        <v>March</v>
      </c>
      <c r="M3780" s="1" t="str">
        <f>IF(ISNUMBER(Table2[[#This Row],[Transaction Date]]),TEXT(Table2[[#This Row],[Transaction Date]],"dddd"),"Unknown")</f>
        <v>Sunday</v>
      </c>
      <c r="N3780">
        <f t="shared" si="238"/>
        <v>0</v>
      </c>
      <c r="O3780" t="str">
        <f t="shared" si="239"/>
        <v>Actual</v>
      </c>
    </row>
    <row r="3781" spans="1:15" x14ac:dyDescent="0.25">
      <c r="A3781" t="s">
        <v>4260</v>
      </c>
      <c r="B3781" t="s">
        <v>17</v>
      </c>
      <c r="C3781">
        <v>5</v>
      </c>
      <c r="D3781">
        <f t="shared" si="236"/>
        <v>5</v>
      </c>
      <c r="E3781">
        <v>1</v>
      </c>
      <c r="F3781">
        <f>IF(OR(E3781="",E3781="UNKNOWN",E3781="ERROR"),_xlfn.XLOOKUP(Table2[[#This Row],[Item]],Items_List!A:A,Items_List!B:B),E3781)</f>
        <v>1</v>
      </c>
      <c r="G3781">
        <v>5</v>
      </c>
      <c r="H3781">
        <f t="shared" si="237"/>
        <v>5</v>
      </c>
      <c r="I3781" t="s">
        <v>23</v>
      </c>
      <c r="J3781" t="s">
        <v>10059</v>
      </c>
      <c r="K3781" s="1">
        <v>45282</v>
      </c>
      <c r="L3781" s="1" t="str">
        <f>IF(ISNUMBER(Table2[[#This Row],[Transaction Date]]),TEXT(Table2[[#This Row],[Transaction Date]],"mmmm"),"Unknown")</f>
        <v>December</v>
      </c>
      <c r="M3781" s="1" t="str">
        <f>IF(ISNUMBER(Table2[[#This Row],[Transaction Date]]),TEXT(Table2[[#This Row],[Transaction Date]],"dddd"),"Unknown")</f>
        <v>Friday</v>
      </c>
      <c r="N3781">
        <f t="shared" si="238"/>
        <v>0</v>
      </c>
      <c r="O3781" t="str">
        <f t="shared" si="239"/>
        <v>Actual</v>
      </c>
    </row>
    <row r="3782" spans="1:15" x14ac:dyDescent="0.25">
      <c r="A3782" t="s">
        <v>4261</v>
      </c>
      <c r="B3782" t="s">
        <v>65</v>
      </c>
      <c r="C3782">
        <v>4</v>
      </c>
      <c r="D3782">
        <f t="shared" si="236"/>
        <v>4</v>
      </c>
      <c r="E3782">
        <v>1.5</v>
      </c>
      <c r="F3782">
        <f>IF(OR(E3782="",E3782="UNKNOWN",E3782="ERROR"),_xlfn.XLOOKUP(Table2[[#This Row],[Item]],Items_List!A:A,Items_List!B:B),E3782)</f>
        <v>1.5</v>
      </c>
      <c r="G3782">
        <v>6</v>
      </c>
      <c r="H3782">
        <f t="shared" si="237"/>
        <v>6</v>
      </c>
      <c r="I3782" t="s">
        <v>23</v>
      </c>
      <c r="J3782" t="s">
        <v>11</v>
      </c>
      <c r="K3782" s="1">
        <v>45107</v>
      </c>
      <c r="L3782" s="1" t="str">
        <f>IF(ISNUMBER(Table2[[#This Row],[Transaction Date]]),TEXT(Table2[[#This Row],[Transaction Date]],"mmmm"),"Unknown")</f>
        <v>June</v>
      </c>
      <c r="M3782" s="1" t="str">
        <f>IF(ISNUMBER(Table2[[#This Row],[Transaction Date]]),TEXT(Table2[[#This Row],[Transaction Date]],"dddd"),"Unknown")</f>
        <v>Friday</v>
      </c>
      <c r="N3782">
        <f t="shared" si="238"/>
        <v>0</v>
      </c>
      <c r="O3782" t="str">
        <f t="shared" si="239"/>
        <v>Actual</v>
      </c>
    </row>
    <row r="3783" spans="1:15" x14ac:dyDescent="0.25">
      <c r="A3783" t="s">
        <v>4262</v>
      </c>
      <c r="B3783" t="s">
        <v>25</v>
      </c>
      <c r="C3783">
        <v>3</v>
      </c>
      <c r="D3783">
        <f t="shared" si="236"/>
        <v>3</v>
      </c>
      <c r="E3783">
        <v>4</v>
      </c>
      <c r="F3783">
        <f>IF(OR(E3783="",E3783="UNKNOWN",E3783="ERROR"),_xlfn.XLOOKUP(Table2[[#This Row],[Item]],Items_List!A:A,Items_List!B:B),E3783)</f>
        <v>4</v>
      </c>
      <c r="G3783">
        <v>12</v>
      </c>
      <c r="H3783">
        <f t="shared" si="237"/>
        <v>12</v>
      </c>
      <c r="I3783" t="s">
        <v>10059</v>
      </c>
      <c r="J3783" t="s">
        <v>15</v>
      </c>
      <c r="K3783" s="1">
        <v>45224</v>
      </c>
      <c r="L3783" s="1" t="str">
        <f>IF(ISNUMBER(Table2[[#This Row],[Transaction Date]]),TEXT(Table2[[#This Row],[Transaction Date]],"mmmm"),"Unknown")</f>
        <v>October</v>
      </c>
      <c r="M3783" s="1" t="str">
        <f>IF(ISNUMBER(Table2[[#This Row],[Transaction Date]]),TEXT(Table2[[#This Row],[Transaction Date]],"dddd"),"Unknown")</f>
        <v>Wednesday</v>
      </c>
      <c r="N3783">
        <f t="shared" si="238"/>
        <v>0</v>
      </c>
      <c r="O3783" t="str">
        <f t="shared" si="239"/>
        <v>Actual</v>
      </c>
    </row>
    <row r="3784" spans="1:15" x14ac:dyDescent="0.25">
      <c r="A3784" t="s">
        <v>4263</v>
      </c>
      <c r="B3784" t="s">
        <v>9</v>
      </c>
      <c r="C3784">
        <v>1</v>
      </c>
      <c r="D3784">
        <f t="shared" si="236"/>
        <v>1</v>
      </c>
      <c r="E3784">
        <v>2</v>
      </c>
      <c r="F3784">
        <f>IF(OR(E3784="",E3784="UNKNOWN",E3784="ERROR"),_xlfn.XLOOKUP(Table2[[#This Row],[Item]],Items_List!A:A,Items_List!B:B),E3784)</f>
        <v>2</v>
      </c>
      <c r="G3784">
        <v>2</v>
      </c>
      <c r="H3784">
        <f t="shared" si="237"/>
        <v>2</v>
      </c>
      <c r="I3784" t="s">
        <v>10059</v>
      </c>
      <c r="J3784" t="s">
        <v>11</v>
      </c>
      <c r="K3784" s="1">
        <v>45167</v>
      </c>
      <c r="L3784" s="1" t="str">
        <f>IF(ISNUMBER(Table2[[#This Row],[Transaction Date]]),TEXT(Table2[[#This Row],[Transaction Date]],"mmmm"),"Unknown")</f>
        <v>August</v>
      </c>
      <c r="M3784" s="1" t="str">
        <f>IF(ISNUMBER(Table2[[#This Row],[Transaction Date]]),TEXT(Table2[[#This Row],[Transaction Date]],"dddd"),"Unknown")</f>
        <v>Tuesday</v>
      </c>
      <c r="N3784">
        <f t="shared" si="238"/>
        <v>0</v>
      </c>
      <c r="O3784" t="str">
        <f t="shared" si="239"/>
        <v>Actual</v>
      </c>
    </row>
    <row r="3785" spans="1:15" x14ac:dyDescent="0.25">
      <c r="A3785" t="s">
        <v>4264</v>
      </c>
      <c r="B3785" t="s">
        <v>17</v>
      </c>
      <c r="C3785">
        <v>3</v>
      </c>
      <c r="D3785">
        <f t="shared" si="236"/>
        <v>3</v>
      </c>
      <c r="E3785">
        <v>1</v>
      </c>
      <c r="F3785">
        <f>IF(OR(E3785="",E3785="UNKNOWN",E3785="ERROR"),_xlfn.XLOOKUP(Table2[[#This Row],[Item]],Items_List!A:A,Items_List!B:B),E3785)</f>
        <v>1</v>
      </c>
      <c r="G3785">
        <v>3</v>
      </c>
      <c r="H3785">
        <f t="shared" si="237"/>
        <v>3</v>
      </c>
      <c r="I3785" t="s">
        <v>23</v>
      </c>
      <c r="J3785" t="s">
        <v>10059</v>
      </c>
      <c r="K3785" s="1">
        <v>45135</v>
      </c>
      <c r="L3785" s="1" t="str">
        <f>IF(ISNUMBER(Table2[[#This Row],[Transaction Date]]),TEXT(Table2[[#This Row],[Transaction Date]],"mmmm"),"Unknown")</f>
        <v>July</v>
      </c>
      <c r="M3785" s="1" t="str">
        <f>IF(ISNUMBER(Table2[[#This Row],[Transaction Date]]),TEXT(Table2[[#This Row],[Transaction Date]],"dddd"),"Unknown")</f>
        <v>Friday</v>
      </c>
      <c r="N3785">
        <f t="shared" si="238"/>
        <v>0</v>
      </c>
      <c r="O3785" t="str">
        <f t="shared" si="239"/>
        <v>Actual</v>
      </c>
    </row>
    <row r="3786" spans="1:15" x14ac:dyDescent="0.25">
      <c r="A3786" t="s">
        <v>4265</v>
      </c>
      <c r="B3786" t="s">
        <v>9</v>
      </c>
      <c r="C3786">
        <v>1</v>
      </c>
      <c r="D3786">
        <f t="shared" si="236"/>
        <v>1</v>
      </c>
      <c r="E3786">
        <v>2</v>
      </c>
      <c r="F3786">
        <f>IF(OR(E3786="",E3786="UNKNOWN",E3786="ERROR"),_xlfn.XLOOKUP(Table2[[#This Row],[Item]],Items_List!A:A,Items_List!B:B),E3786)</f>
        <v>2</v>
      </c>
      <c r="G3786">
        <v>2</v>
      </c>
      <c r="H3786">
        <f t="shared" si="237"/>
        <v>2</v>
      </c>
      <c r="I3786" t="s">
        <v>10059</v>
      </c>
      <c r="J3786" t="s">
        <v>11</v>
      </c>
      <c r="K3786" s="1">
        <v>45269</v>
      </c>
      <c r="L3786" s="1" t="str">
        <f>IF(ISNUMBER(Table2[[#This Row],[Transaction Date]]),TEXT(Table2[[#This Row],[Transaction Date]],"mmmm"),"Unknown")</f>
        <v>December</v>
      </c>
      <c r="M3786" s="1" t="str">
        <f>IF(ISNUMBER(Table2[[#This Row],[Transaction Date]]),TEXT(Table2[[#This Row],[Transaction Date]],"dddd"),"Unknown")</f>
        <v>Saturday</v>
      </c>
      <c r="N3786">
        <f t="shared" si="238"/>
        <v>0</v>
      </c>
      <c r="O3786" t="str">
        <f t="shared" si="239"/>
        <v>Actual</v>
      </c>
    </row>
    <row r="3787" spans="1:15" x14ac:dyDescent="0.25">
      <c r="A3787" t="s">
        <v>4266</v>
      </c>
      <c r="B3787" t="s">
        <v>65</v>
      </c>
      <c r="D3787">
        <f t="shared" si="236"/>
        <v>1</v>
      </c>
      <c r="E3787">
        <v>1.5</v>
      </c>
      <c r="F3787">
        <f>IF(OR(E3787="",E3787="UNKNOWN",E3787="ERROR"),_xlfn.XLOOKUP(Table2[[#This Row],[Item]],Items_List!A:A,Items_List!B:B),E3787)</f>
        <v>1.5</v>
      </c>
      <c r="G3787">
        <v>1.5</v>
      </c>
      <c r="H3787">
        <f t="shared" si="237"/>
        <v>1.5</v>
      </c>
      <c r="I3787" t="s">
        <v>10</v>
      </c>
      <c r="J3787" t="s">
        <v>10059</v>
      </c>
      <c r="K3787" s="1">
        <v>45199</v>
      </c>
      <c r="L3787" s="1" t="str">
        <f>IF(ISNUMBER(Table2[[#This Row],[Transaction Date]]),TEXT(Table2[[#This Row],[Transaction Date]],"mmmm"),"Unknown")</f>
        <v>September</v>
      </c>
      <c r="M3787" s="1" t="str">
        <f>IF(ISNUMBER(Table2[[#This Row],[Transaction Date]]),TEXT(Table2[[#This Row],[Transaction Date]],"dddd"),"Unknown")</f>
        <v>Saturday</v>
      </c>
      <c r="N3787">
        <f t="shared" si="238"/>
        <v>1</v>
      </c>
      <c r="O3787" t="str">
        <f t="shared" si="239"/>
        <v>Estimated</v>
      </c>
    </row>
    <row r="3788" spans="1:15" x14ac:dyDescent="0.25">
      <c r="A3788" t="s">
        <v>4267</v>
      </c>
      <c r="B3788" t="s">
        <v>39</v>
      </c>
      <c r="C3788">
        <v>1</v>
      </c>
      <c r="D3788">
        <f t="shared" si="236"/>
        <v>1</v>
      </c>
      <c r="E3788">
        <v>3</v>
      </c>
      <c r="F3788">
        <f>IF(OR(E3788="",E3788="UNKNOWN",E3788="ERROR"),_xlfn.XLOOKUP(Table2[[#This Row],[Item]],Items_List!A:A,Items_List!B:B),E3788)</f>
        <v>3</v>
      </c>
      <c r="G3788">
        <v>3</v>
      </c>
      <c r="H3788">
        <f t="shared" si="237"/>
        <v>3</v>
      </c>
      <c r="I3788" t="s">
        <v>10059</v>
      </c>
      <c r="J3788" t="s">
        <v>10059</v>
      </c>
      <c r="K3788" s="1">
        <v>45126</v>
      </c>
      <c r="L3788" s="1" t="str">
        <f>IF(ISNUMBER(Table2[[#This Row],[Transaction Date]]),TEXT(Table2[[#This Row],[Transaction Date]],"mmmm"),"Unknown")</f>
        <v>July</v>
      </c>
      <c r="M3788" s="1" t="str">
        <f>IF(ISNUMBER(Table2[[#This Row],[Transaction Date]]),TEXT(Table2[[#This Row],[Transaction Date]],"dddd"),"Unknown")</f>
        <v>Wednesday</v>
      </c>
      <c r="N3788">
        <f t="shared" si="238"/>
        <v>0</v>
      </c>
      <c r="O3788" t="str">
        <f t="shared" si="239"/>
        <v>Actual</v>
      </c>
    </row>
    <row r="3789" spans="1:15" x14ac:dyDescent="0.25">
      <c r="A3789" t="s">
        <v>4268</v>
      </c>
      <c r="B3789" t="s">
        <v>65</v>
      </c>
      <c r="C3789">
        <v>5</v>
      </c>
      <c r="D3789">
        <f t="shared" si="236"/>
        <v>5</v>
      </c>
      <c r="E3789">
        <v>1.5</v>
      </c>
      <c r="F3789">
        <f>IF(OR(E3789="",E3789="UNKNOWN",E3789="ERROR"),_xlfn.XLOOKUP(Table2[[#This Row],[Item]],Items_List!A:A,Items_List!B:B),E3789)</f>
        <v>1.5</v>
      </c>
      <c r="G3789">
        <v>7.5</v>
      </c>
      <c r="H3789">
        <f t="shared" si="237"/>
        <v>7.5</v>
      </c>
      <c r="I3789" t="s">
        <v>23</v>
      </c>
      <c r="J3789" t="s">
        <v>15</v>
      </c>
      <c r="K3789" s="1">
        <v>45024</v>
      </c>
      <c r="L3789" s="1" t="str">
        <f>IF(ISNUMBER(Table2[[#This Row],[Transaction Date]]),TEXT(Table2[[#This Row],[Transaction Date]],"mmmm"),"Unknown")</f>
        <v>April</v>
      </c>
      <c r="M3789" s="1" t="str">
        <f>IF(ISNUMBER(Table2[[#This Row],[Transaction Date]]),TEXT(Table2[[#This Row],[Transaction Date]],"dddd"),"Unknown")</f>
        <v>Saturday</v>
      </c>
      <c r="N3789">
        <f t="shared" si="238"/>
        <v>0</v>
      </c>
      <c r="O3789" t="str">
        <f t="shared" si="239"/>
        <v>Actual</v>
      </c>
    </row>
    <row r="3790" spans="1:15" x14ac:dyDescent="0.25">
      <c r="A3790" t="s">
        <v>4269</v>
      </c>
      <c r="B3790" t="s">
        <v>28</v>
      </c>
      <c r="C3790">
        <v>5</v>
      </c>
      <c r="D3790">
        <f t="shared" si="236"/>
        <v>5</v>
      </c>
      <c r="E3790">
        <v>4</v>
      </c>
      <c r="F3790">
        <f>IF(OR(E3790="",E3790="UNKNOWN",E3790="ERROR"),_xlfn.XLOOKUP(Table2[[#This Row],[Item]],Items_List!A:A,Items_List!B:B),E3790)</f>
        <v>4</v>
      </c>
      <c r="G3790">
        <v>20</v>
      </c>
      <c r="H3790">
        <f t="shared" si="237"/>
        <v>20</v>
      </c>
      <c r="I3790" t="s">
        <v>10059</v>
      </c>
      <c r="J3790" t="s">
        <v>15</v>
      </c>
      <c r="K3790" s="1">
        <v>44939</v>
      </c>
      <c r="L3790" s="1" t="str">
        <f>IF(ISNUMBER(Table2[[#This Row],[Transaction Date]]),TEXT(Table2[[#This Row],[Transaction Date]],"mmmm"),"Unknown")</f>
        <v>January</v>
      </c>
      <c r="M3790" s="1" t="str">
        <f>IF(ISNUMBER(Table2[[#This Row],[Transaction Date]]),TEXT(Table2[[#This Row],[Transaction Date]],"dddd"),"Unknown")</f>
        <v>Friday</v>
      </c>
      <c r="N3790">
        <f t="shared" si="238"/>
        <v>0</v>
      </c>
      <c r="O3790" t="str">
        <f t="shared" si="239"/>
        <v>Actual</v>
      </c>
    </row>
    <row r="3791" spans="1:15" x14ac:dyDescent="0.25">
      <c r="A3791" t="s">
        <v>4271</v>
      </c>
      <c r="B3791" t="s">
        <v>20</v>
      </c>
      <c r="C3791">
        <v>1</v>
      </c>
      <c r="D3791">
        <f t="shared" si="236"/>
        <v>1</v>
      </c>
      <c r="E3791">
        <v>5</v>
      </c>
      <c r="F3791">
        <f>IF(OR(E3791="",E3791="UNKNOWN",E3791="ERROR"),_xlfn.XLOOKUP(Table2[[#This Row],[Item]],Items_List!A:A,Items_List!B:B),E3791)</f>
        <v>5</v>
      </c>
      <c r="G3791">
        <v>5</v>
      </c>
      <c r="H3791">
        <f t="shared" si="237"/>
        <v>5</v>
      </c>
      <c r="I3791" t="s">
        <v>10</v>
      </c>
      <c r="J3791" t="s">
        <v>10059</v>
      </c>
      <c r="K3791" s="1">
        <v>45068</v>
      </c>
      <c r="L3791" s="1" t="str">
        <f>IF(ISNUMBER(Table2[[#This Row],[Transaction Date]]),TEXT(Table2[[#This Row],[Transaction Date]],"mmmm"),"Unknown")</f>
        <v>May</v>
      </c>
      <c r="M3791" s="1" t="str">
        <f>IF(ISNUMBER(Table2[[#This Row],[Transaction Date]]),TEXT(Table2[[#This Row],[Transaction Date]],"dddd"),"Unknown")</f>
        <v>Monday</v>
      </c>
      <c r="N3791">
        <f t="shared" si="238"/>
        <v>0</v>
      </c>
      <c r="O3791" t="str">
        <f t="shared" si="239"/>
        <v>Actual</v>
      </c>
    </row>
    <row r="3792" spans="1:15" x14ac:dyDescent="0.25">
      <c r="A3792" t="s">
        <v>4273</v>
      </c>
      <c r="B3792" t="s">
        <v>25</v>
      </c>
      <c r="C3792">
        <v>4</v>
      </c>
      <c r="D3792">
        <f t="shared" si="236"/>
        <v>4</v>
      </c>
      <c r="E3792">
        <v>4</v>
      </c>
      <c r="F3792">
        <f>IF(OR(E3792="",E3792="UNKNOWN",E3792="ERROR"),_xlfn.XLOOKUP(Table2[[#This Row],[Item]],Items_List!A:A,Items_List!B:B),E3792)</f>
        <v>4</v>
      </c>
      <c r="G3792">
        <v>16</v>
      </c>
      <c r="H3792">
        <f t="shared" si="237"/>
        <v>16</v>
      </c>
      <c r="I3792" t="s">
        <v>10</v>
      </c>
      <c r="J3792" t="s">
        <v>11</v>
      </c>
      <c r="K3792" s="1">
        <v>44933</v>
      </c>
      <c r="L3792" s="1" t="str">
        <f>IF(ISNUMBER(Table2[[#This Row],[Transaction Date]]),TEXT(Table2[[#This Row],[Transaction Date]],"mmmm"),"Unknown")</f>
        <v>January</v>
      </c>
      <c r="M3792" s="1" t="str">
        <f>IF(ISNUMBER(Table2[[#This Row],[Transaction Date]]),TEXT(Table2[[#This Row],[Transaction Date]],"dddd"),"Unknown")</f>
        <v>Saturday</v>
      </c>
      <c r="N3792">
        <f t="shared" si="238"/>
        <v>0</v>
      </c>
      <c r="O3792" t="str">
        <f t="shared" si="239"/>
        <v>Actual</v>
      </c>
    </row>
    <row r="3793" spans="1:15" x14ac:dyDescent="0.25">
      <c r="A3793" t="s">
        <v>4274</v>
      </c>
      <c r="B3793" t="s">
        <v>25</v>
      </c>
      <c r="C3793">
        <v>5</v>
      </c>
      <c r="D3793">
        <f t="shared" si="236"/>
        <v>5</v>
      </c>
      <c r="E3793">
        <v>4</v>
      </c>
      <c r="F3793">
        <f>IF(OR(E3793="",E3793="UNKNOWN",E3793="ERROR"),_xlfn.XLOOKUP(Table2[[#This Row],[Item]],Items_List!A:A,Items_List!B:B),E3793)</f>
        <v>4</v>
      </c>
      <c r="G3793">
        <v>20</v>
      </c>
      <c r="H3793">
        <f t="shared" si="237"/>
        <v>20</v>
      </c>
      <c r="I3793" t="s">
        <v>14</v>
      </c>
      <c r="J3793" t="s">
        <v>10059</v>
      </c>
      <c r="K3793" s="1">
        <v>45182</v>
      </c>
      <c r="L3793" s="1" t="str">
        <f>IF(ISNUMBER(Table2[[#This Row],[Transaction Date]]),TEXT(Table2[[#This Row],[Transaction Date]],"mmmm"),"Unknown")</f>
        <v>September</v>
      </c>
      <c r="M3793" s="1" t="str">
        <f>IF(ISNUMBER(Table2[[#This Row],[Transaction Date]]),TEXT(Table2[[#This Row],[Transaction Date]],"dddd"),"Unknown")</f>
        <v>Wednesday</v>
      </c>
      <c r="N3793">
        <f t="shared" si="238"/>
        <v>0</v>
      </c>
      <c r="O3793" t="str">
        <f t="shared" si="239"/>
        <v>Actual</v>
      </c>
    </row>
    <row r="3794" spans="1:15" x14ac:dyDescent="0.25">
      <c r="A3794" t="s">
        <v>4275</v>
      </c>
      <c r="B3794" t="s">
        <v>20</v>
      </c>
      <c r="C3794">
        <v>3</v>
      </c>
      <c r="D3794">
        <f t="shared" si="236"/>
        <v>3</v>
      </c>
      <c r="E3794">
        <v>5</v>
      </c>
      <c r="F3794">
        <f>IF(OR(E3794="",E3794="UNKNOWN",E3794="ERROR"),_xlfn.XLOOKUP(Table2[[#This Row],[Item]],Items_List!A:A,Items_List!B:B),E3794)</f>
        <v>5</v>
      </c>
      <c r="G3794">
        <v>15</v>
      </c>
      <c r="H3794">
        <f t="shared" si="237"/>
        <v>15</v>
      </c>
      <c r="I3794" t="s">
        <v>23</v>
      </c>
      <c r="J3794" t="s">
        <v>10059</v>
      </c>
      <c r="K3794" s="1">
        <v>44967</v>
      </c>
      <c r="L3794" s="1" t="str">
        <f>IF(ISNUMBER(Table2[[#This Row],[Transaction Date]]),TEXT(Table2[[#This Row],[Transaction Date]],"mmmm"),"Unknown")</f>
        <v>February</v>
      </c>
      <c r="M3794" s="1" t="str">
        <f>IF(ISNUMBER(Table2[[#This Row],[Transaction Date]]),TEXT(Table2[[#This Row],[Transaction Date]],"dddd"),"Unknown")</f>
        <v>Friday</v>
      </c>
      <c r="N3794">
        <f t="shared" si="238"/>
        <v>0</v>
      </c>
      <c r="O3794" t="str">
        <f t="shared" si="239"/>
        <v>Actual</v>
      </c>
    </row>
    <row r="3795" spans="1:15" x14ac:dyDescent="0.25">
      <c r="A3795" t="s">
        <v>4276</v>
      </c>
      <c r="B3795" t="s">
        <v>65</v>
      </c>
      <c r="C3795">
        <v>2</v>
      </c>
      <c r="D3795">
        <f t="shared" si="236"/>
        <v>2</v>
      </c>
      <c r="E3795">
        <v>1.5</v>
      </c>
      <c r="F3795">
        <f>IF(OR(E3795="",E3795="UNKNOWN",E3795="ERROR"),_xlfn.XLOOKUP(Table2[[#This Row],[Item]],Items_List!A:A,Items_List!B:B),E3795)</f>
        <v>1.5</v>
      </c>
      <c r="G3795">
        <v>3</v>
      </c>
      <c r="H3795">
        <f t="shared" si="237"/>
        <v>3</v>
      </c>
      <c r="I3795" t="s">
        <v>10059</v>
      </c>
      <c r="J3795" t="s">
        <v>15</v>
      </c>
      <c r="L3795" s="1" t="str">
        <f>IF(ISNUMBER(Table2[[#This Row],[Transaction Date]]),TEXT(Table2[[#This Row],[Transaction Date]],"mmmm"),"Unknown")</f>
        <v>Unknown</v>
      </c>
      <c r="M3795" s="1" t="str">
        <f>IF(ISNUMBER(Table2[[#This Row],[Transaction Date]]),TEXT(Table2[[#This Row],[Transaction Date]],"dddd"),"Unknown")</f>
        <v>Unknown</v>
      </c>
      <c r="N3795">
        <f t="shared" si="238"/>
        <v>0</v>
      </c>
      <c r="O3795" t="str">
        <f t="shared" si="239"/>
        <v>Actual</v>
      </c>
    </row>
    <row r="3796" spans="1:15" x14ac:dyDescent="0.25">
      <c r="A3796" t="s">
        <v>4277</v>
      </c>
      <c r="B3796" t="s">
        <v>25</v>
      </c>
      <c r="C3796">
        <v>3</v>
      </c>
      <c r="D3796">
        <f t="shared" si="236"/>
        <v>3</v>
      </c>
      <c r="E3796">
        <v>4</v>
      </c>
      <c r="F3796">
        <f>IF(OR(E3796="",E3796="UNKNOWN",E3796="ERROR"),_xlfn.XLOOKUP(Table2[[#This Row],[Item]],Items_List!A:A,Items_List!B:B),E3796)</f>
        <v>4</v>
      </c>
      <c r="G3796">
        <v>12</v>
      </c>
      <c r="H3796">
        <f t="shared" si="237"/>
        <v>12</v>
      </c>
      <c r="I3796" t="s">
        <v>10059</v>
      </c>
      <c r="J3796" t="s">
        <v>10059</v>
      </c>
      <c r="K3796" s="1">
        <v>45277</v>
      </c>
      <c r="L3796" s="1" t="str">
        <f>IF(ISNUMBER(Table2[[#This Row],[Transaction Date]]),TEXT(Table2[[#This Row],[Transaction Date]],"mmmm"),"Unknown")</f>
        <v>December</v>
      </c>
      <c r="M3796" s="1" t="str">
        <f>IF(ISNUMBER(Table2[[#This Row],[Transaction Date]]),TEXT(Table2[[#This Row],[Transaction Date]],"dddd"),"Unknown")</f>
        <v>Sunday</v>
      </c>
      <c r="N3796">
        <f t="shared" si="238"/>
        <v>0</v>
      </c>
      <c r="O3796" t="str">
        <f t="shared" si="239"/>
        <v>Actual</v>
      </c>
    </row>
    <row r="3797" spans="1:15" x14ac:dyDescent="0.25">
      <c r="A3797" t="s">
        <v>4279</v>
      </c>
      <c r="B3797" t="s">
        <v>25</v>
      </c>
      <c r="C3797">
        <v>1</v>
      </c>
      <c r="D3797">
        <f t="shared" si="236"/>
        <v>1</v>
      </c>
      <c r="E3797">
        <v>4</v>
      </c>
      <c r="F3797">
        <f>IF(OR(E3797="",E3797="UNKNOWN",E3797="ERROR"),_xlfn.XLOOKUP(Table2[[#This Row],[Item]],Items_List!A:A,Items_List!B:B),E3797)</f>
        <v>4</v>
      </c>
      <c r="G3797">
        <v>4</v>
      </c>
      <c r="H3797">
        <f t="shared" si="237"/>
        <v>4</v>
      </c>
      <c r="I3797" t="s">
        <v>10059</v>
      </c>
      <c r="J3797" t="s">
        <v>15</v>
      </c>
      <c r="K3797" s="1">
        <v>44963</v>
      </c>
      <c r="L3797" s="1" t="str">
        <f>IF(ISNUMBER(Table2[[#This Row],[Transaction Date]]),TEXT(Table2[[#This Row],[Transaction Date]],"mmmm"),"Unknown")</f>
        <v>February</v>
      </c>
      <c r="M3797" s="1" t="str">
        <f>IF(ISNUMBER(Table2[[#This Row],[Transaction Date]]),TEXT(Table2[[#This Row],[Transaction Date]],"dddd"),"Unknown")</f>
        <v>Monday</v>
      </c>
      <c r="N3797">
        <f t="shared" si="238"/>
        <v>0</v>
      </c>
      <c r="O3797" t="str">
        <f t="shared" si="239"/>
        <v>Actual</v>
      </c>
    </row>
    <row r="3798" spans="1:15" x14ac:dyDescent="0.25">
      <c r="A3798" t="s">
        <v>4281</v>
      </c>
      <c r="B3798" t="s">
        <v>20</v>
      </c>
      <c r="C3798">
        <v>1</v>
      </c>
      <c r="D3798">
        <f t="shared" si="236"/>
        <v>1</v>
      </c>
      <c r="E3798">
        <v>5</v>
      </c>
      <c r="F3798">
        <f>IF(OR(E3798="",E3798="UNKNOWN",E3798="ERROR"),_xlfn.XLOOKUP(Table2[[#This Row],[Item]],Items_List!A:A,Items_List!B:B),E3798)</f>
        <v>5</v>
      </c>
      <c r="G3798">
        <v>5</v>
      </c>
      <c r="H3798">
        <f t="shared" si="237"/>
        <v>5</v>
      </c>
      <c r="I3798" t="s">
        <v>10</v>
      </c>
      <c r="J3798" t="s">
        <v>15</v>
      </c>
      <c r="K3798" s="1">
        <v>45208</v>
      </c>
      <c r="L3798" s="1" t="str">
        <f>IF(ISNUMBER(Table2[[#This Row],[Transaction Date]]),TEXT(Table2[[#This Row],[Transaction Date]],"mmmm"),"Unknown")</f>
        <v>October</v>
      </c>
      <c r="M3798" s="1" t="str">
        <f>IF(ISNUMBER(Table2[[#This Row],[Transaction Date]]),TEXT(Table2[[#This Row],[Transaction Date]],"dddd"),"Unknown")</f>
        <v>Monday</v>
      </c>
      <c r="N3798">
        <f t="shared" si="238"/>
        <v>0</v>
      </c>
      <c r="O3798" t="str">
        <f t="shared" si="239"/>
        <v>Actual</v>
      </c>
    </row>
    <row r="3799" spans="1:15" x14ac:dyDescent="0.25">
      <c r="A3799" t="s">
        <v>4282</v>
      </c>
      <c r="B3799" t="s">
        <v>17</v>
      </c>
      <c r="C3799">
        <v>1</v>
      </c>
      <c r="D3799">
        <f t="shared" si="236"/>
        <v>1</v>
      </c>
      <c r="E3799">
        <v>1</v>
      </c>
      <c r="F3799">
        <f>IF(OR(E3799="",E3799="UNKNOWN",E3799="ERROR"),_xlfn.XLOOKUP(Table2[[#This Row],[Item]],Items_List!A:A,Items_List!B:B),E3799)</f>
        <v>1</v>
      </c>
      <c r="G3799" t="s">
        <v>18</v>
      </c>
      <c r="H3799">
        <f t="shared" si="237"/>
        <v>1</v>
      </c>
      <c r="I3799" t="s">
        <v>14</v>
      </c>
      <c r="J3799" t="s">
        <v>10059</v>
      </c>
      <c r="K3799" s="1">
        <v>45212</v>
      </c>
      <c r="L3799" s="1" t="str">
        <f>IF(ISNUMBER(Table2[[#This Row],[Transaction Date]]),TEXT(Table2[[#This Row],[Transaction Date]],"mmmm"),"Unknown")</f>
        <v>October</v>
      </c>
      <c r="M3799" s="1" t="str">
        <f>IF(ISNUMBER(Table2[[#This Row],[Transaction Date]]),TEXT(Table2[[#This Row],[Transaction Date]],"dddd"),"Unknown")</f>
        <v>Friday</v>
      </c>
      <c r="N3799">
        <f t="shared" si="238"/>
        <v>1</v>
      </c>
      <c r="O3799" t="str">
        <f t="shared" si="239"/>
        <v>Actual</v>
      </c>
    </row>
    <row r="3800" spans="1:15" x14ac:dyDescent="0.25">
      <c r="A3800" t="s">
        <v>4283</v>
      </c>
      <c r="B3800" t="s">
        <v>20</v>
      </c>
      <c r="C3800">
        <v>1</v>
      </c>
      <c r="D3800">
        <f t="shared" si="236"/>
        <v>1</v>
      </c>
      <c r="E3800">
        <v>5</v>
      </c>
      <c r="F3800">
        <f>IF(OR(E3800="",E3800="UNKNOWN",E3800="ERROR"),_xlfn.XLOOKUP(Table2[[#This Row],[Item]],Items_List!A:A,Items_List!B:B),E3800)</f>
        <v>5</v>
      </c>
      <c r="G3800">
        <v>5</v>
      </c>
      <c r="H3800">
        <f t="shared" si="237"/>
        <v>5</v>
      </c>
      <c r="I3800" t="s">
        <v>23</v>
      </c>
      <c r="J3800" t="s">
        <v>11</v>
      </c>
      <c r="K3800" s="1">
        <v>44942</v>
      </c>
      <c r="L3800" s="1" t="str">
        <f>IF(ISNUMBER(Table2[[#This Row],[Transaction Date]]),TEXT(Table2[[#This Row],[Transaction Date]],"mmmm"),"Unknown")</f>
        <v>January</v>
      </c>
      <c r="M3800" s="1" t="str">
        <f>IF(ISNUMBER(Table2[[#This Row],[Transaction Date]]),TEXT(Table2[[#This Row],[Transaction Date]],"dddd"),"Unknown")</f>
        <v>Monday</v>
      </c>
      <c r="N3800">
        <f t="shared" si="238"/>
        <v>0</v>
      </c>
      <c r="O3800" t="str">
        <f t="shared" si="239"/>
        <v>Actual</v>
      </c>
    </row>
    <row r="3801" spans="1:15" x14ac:dyDescent="0.25">
      <c r="A3801" t="s">
        <v>4284</v>
      </c>
      <c r="B3801" t="s">
        <v>39</v>
      </c>
      <c r="C3801">
        <v>4</v>
      </c>
      <c r="D3801">
        <f t="shared" si="236"/>
        <v>4</v>
      </c>
      <c r="E3801">
        <v>3</v>
      </c>
      <c r="F3801">
        <f>IF(OR(E3801="",E3801="UNKNOWN",E3801="ERROR"),_xlfn.XLOOKUP(Table2[[#This Row],[Item]],Items_List!A:A,Items_List!B:B),E3801)</f>
        <v>3</v>
      </c>
      <c r="G3801">
        <v>12</v>
      </c>
      <c r="H3801">
        <f t="shared" si="237"/>
        <v>12</v>
      </c>
      <c r="I3801" t="s">
        <v>10059</v>
      </c>
      <c r="J3801" t="s">
        <v>10059</v>
      </c>
      <c r="K3801" s="1">
        <v>45210</v>
      </c>
      <c r="L3801" s="1" t="str">
        <f>IF(ISNUMBER(Table2[[#This Row],[Transaction Date]]),TEXT(Table2[[#This Row],[Transaction Date]],"mmmm"),"Unknown")</f>
        <v>October</v>
      </c>
      <c r="M3801" s="1" t="str">
        <f>IF(ISNUMBER(Table2[[#This Row],[Transaction Date]]),TEXT(Table2[[#This Row],[Transaction Date]],"dddd"),"Unknown")</f>
        <v>Wednesday</v>
      </c>
      <c r="N3801">
        <f t="shared" si="238"/>
        <v>0</v>
      </c>
      <c r="O3801" t="str">
        <f t="shared" si="239"/>
        <v>Actual</v>
      </c>
    </row>
    <row r="3802" spans="1:15" x14ac:dyDescent="0.25">
      <c r="A3802" t="s">
        <v>4285</v>
      </c>
      <c r="B3802" t="s">
        <v>13</v>
      </c>
      <c r="C3802">
        <v>5</v>
      </c>
      <c r="D3802">
        <f t="shared" si="236"/>
        <v>5</v>
      </c>
      <c r="E3802">
        <v>3</v>
      </c>
      <c r="F3802">
        <f>IF(OR(E3802="",E3802="UNKNOWN",E3802="ERROR"),_xlfn.XLOOKUP(Table2[[#This Row],[Item]],Items_List!A:A,Items_List!B:B),E3802)</f>
        <v>3</v>
      </c>
      <c r="G3802">
        <v>15</v>
      </c>
      <c r="H3802">
        <f t="shared" si="237"/>
        <v>15</v>
      </c>
      <c r="I3802" t="s">
        <v>14</v>
      </c>
      <c r="J3802" t="s">
        <v>10059</v>
      </c>
      <c r="K3802" s="1">
        <v>45243</v>
      </c>
      <c r="L3802" s="1" t="str">
        <f>IF(ISNUMBER(Table2[[#This Row],[Transaction Date]]),TEXT(Table2[[#This Row],[Transaction Date]],"mmmm"),"Unknown")</f>
        <v>November</v>
      </c>
      <c r="M3802" s="1" t="str">
        <f>IF(ISNUMBER(Table2[[#This Row],[Transaction Date]]),TEXT(Table2[[#This Row],[Transaction Date]],"dddd"),"Unknown")</f>
        <v>Monday</v>
      </c>
      <c r="N3802">
        <f t="shared" si="238"/>
        <v>0</v>
      </c>
      <c r="O3802" t="str">
        <f t="shared" si="239"/>
        <v>Actual</v>
      </c>
    </row>
    <row r="3803" spans="1:15" x14ac:dyDescent="0.25">
      <c r="A3803" t="s">
        <v>4286</v>
      </c>
      <c r="B3803" t="s">
        <v>28</v>
      </c>
      <c r="C3803">
        <v>2</v>
      </c>
      <c r="D3803">
        <f t="shared" si="236"/>
        <v>2</v>
      </c>
      <c r="E3803">
        <v>4</v>
      </c>
      <c r="F3803">
        <f>IF(OR(E3803="",E3803="UNKNOWN",E3803="ERROR"),_xlfn.XLOOKUP(Table2[[#This Row],[Item]],Items_List!A:A,Items_List!B:B),E3803)</f>
        <v>4</v>
      </c>
      <c r="G3803">
        <v>8</v>
      </c>
      <c r="H3803">
        <f t="shared" si="237"/>
        <v>8</v>
      </c>
      <c r="I3803" t="s">
        <v>10</v>
      </c>
      <c r="J3803" t="s">
        <v>11</v>
      </c>
      <c r="K3803" s="1">
        <v>44929</v>
      </c>
      <c r="L3803" s="1" t="str">
        <f>IF(ISNUMBER(Table2[[#This Row],[Transaction Date]]),TEXT(Table2[[#This Row],[Transaction Date]],"mmmm"),"Unknown")</f>
        <v>January</v>
      </c>
      <c r="M3803" s="1" t="str">
        <f>IF(ISNUMBER(Table2[[#This Row],[Transaction Date]]),TEXT(Table2[[#This Row],[Transaction Date]],"dddd"),"Unknown")</f>
        <v>Tuesday</v>
      </c>
      <c r="N3803">
        <f t="shared" si="238"/>
        <v>0</v>
      </c>
      <c r="O3803" t="str">
        <f t="shared" si="239"/>
        <v>Actual</v>
      </c>
    </row>
    <row r="3804" spans="1:15" x14ac:dyDescent="0.25">
      <c r="A3804" t="s">
        <v>4287</v>
      </c>
      <c r="B3804" t="s">
        <v>20</v>
      </c>
      <c r="C3804">
        <v>2</v>
      </c>
      <c r="D3804">
        <f t="shared" si="236"/>
        <v>2</v>
      </c>
      <c r="E3804">
        <v>5</v>
      </c>
      <c r="F3804">
        <f>IF(OR(E3804="",E3804="UNKNOWN",E3804="ERROR"),_xlfn.XLOOKUP(Table2[[#This Row],[Item]],Items_List!A:A,Items_List!B:B),E3804)</f>
        <v>5</v>
      </c>
      <c r="G3804">
        <v>10</v>
      </c>
      <c r="H3804">
        <f t="shared" si="237"/>
        <v>10</v>
      </c>
      <c r="I3804" t="s">
        <v>10</v>
      </c>
      <c r="J3804" t="s">
        <v>11</v>
      </c>
      <c r="K3804" s="1">
        <v>45182</v>
      </c>
      <c r="L3804" s="1" t="str">
        <f>IF(ISNUMBER(Table2[[#This Row],[Transaction Date]]),TEXT(Table2[[#This Row],[Transaction Date]],"mmmm"),"Unknown")</f>
        <v>September</v>
      </c>
      <c r="M3804" s="1" t="str">
        <f>IF(ISNUMBER(Table2[[#This Row],[Transaction Date]]),TEXT(Table2[[#This Row],[Transaction Date]],"dddd"),"Unknown")</f>
        <v>Wednesday</v>
      </c>
      <c r="N3804">
        <f t="shared" si="238"/>
        <v>0</v>
      </c>
      <c r="O3804" t="str">
        <f t="shared" si="239"/>
        <v>Actual</v>
      </c>
    </row>
    <row r="3805" spans="1:15" x14ac:dyDescent="0.25">
      <c r="A3805" t="s">
        <v>4288</v>
      </c>
      <c r="B3805" t="s">
        <v>9</v>
      </c>
      <c r="C3805">
        <v>1</v>
      </c>
      <c r="D3805">
        <f t="shared" si="236"/>
        <v>1</v>
      </c>
      <c r="E3805" s="3">
        <f>_xlfn.XLOOKUP(Table2[[#This Row],[Item]],Items_List!$A$2:$A$9,Items_List!$B$2:$B$9)</f>
        <v>2</v>
      </c>
      <c r="F3805">
        <f>IF(OR(E3805="",E3805="UNKNOWN",E3805="ERROR"),_xlfn.XLOOKUP(Table2[[#This Row],[Item]],Items_List!A:A,Items_List!B:B),E3805)</f>
        <v>2</v>
      </c>
      <c r="G3805">
        <v>2</v>
      </c>
      <c r="H3805">
        <f t="shared" si="237"/>
        <v>2</v>
      </c>
      <c r="I3805" t="s">
        <v>14</v>
      </c>
      <c r="J3805" t="s">
        <v>15</v>
      </c>
      <c r="K3805" s="1">
        <v>45224</v>
      </c>
      <c r="L3805" s="1" t="str">
        <f>IF(ISNUMBER(Table2[[#This Row],[Transaction Date]]),TEXT(Table2[[#This Row],[Transaction Date]],"mmmm"),"Unknown")</f>
        <v>October</v>
      </c>
      <c r="M3805" s="1" t="str">
        <f>IF(ISNUMBER(Table2[[#This Row],[Transaction Date]]),TEXT(Table2[[#This Row],[Transaction Date]],"dddd"),"Unknown")</f>
        <v>Wednesday</v>
      </c>
      <c r="N3805">
        <f t="shared" si="238"/>
        <v>0</v>
      </c>
      <c r="O3805" t="str">
        <f t="shared" si="239"/>
        <v>Actual</v>
      </c>
    </row>
    <row r="3806" spans="1:15" x14ac:dyDescent="0.25">
      <c r="A3806" t="s">
        <v>4289</v>
      </c>
      <c r="B3806" t="s">
        <v>39</v>
      </c>
      <c r="C3806">
        <v>3</v>
      </c>
      <c r="D3806">
        <f t="shared" si="236"/>
        <v>3</v>
      </c>
      <c r="E3806">
        <v>3</v>
      </c>
      <c r="F3806">
        <f>IF(OR(E3806="",E3806="UNKNOWN",E3806="ERROR"),_xlfn.XLOOKUP(Table2[[#This Row],[Item]],Items_List!A:A,Items_List!B:B),E3806)</f>
        <v>3</v>
      </c>
      <c r="G3806">
        <v>9</v>
      </c>
      <c r="H3806">
        <f t="shared" si="237"/>
        <v>9</v>
      </c>
      <c r="I3806" t="s">
        <v>10</v>
      </c>
      <c r="J3806" t="s">
        <v>11</v>
      </c>
      <c r="K3806" s="1">
        <v>44948</v>
      </c>
      <c r="L3806" s="1" t="str">
        <f>IF(ISNUMBER(Table2[[#This Row],[Transaction Date]]),TEXT(Table2[[#This Row],[Transaction Date]],"mmmm"),"Unknown")</f>
        <v>January</v>
      </c>
      <c r="M3806" s="1" t="str">
        <f>IF(ISNUMBER(Table2[[#This Row],[Transaction Date]]),TEXT(Table2[[#This Row],[Transaction Date]],"dddd"),"Unknown")</f>
        <v>Sunday</v>
      </c>
      <c r="N3806">
        <f t="shared" si="238"/>
        <v>0</v>
      </c>
      <c r="O3806" t="str">
        <f t="shared" si="239"/>
        <v>Actual</v>
      </c>
    </row>
    <row r="3807" spans="1:15" x14ac:dyDescent="0.25">
      <c r="A3807" t="s">
        <v>4290</v>
      </c>
      <c r="B3807" t="s">
        <v>39</v>
      </c>
      <c r="C3807">
        <v>5</v>
      </c>
      <c r="D3807">
        <f t="shared" si="236"/>
        <v>5</v>
      </c>
      <c r="E3807">
        <v>3</v>
      </c>
      <c r="F3807">
        <f>IF(OR(E3807="",E3807="UNKNOWN",E3807="ERROR"),_xlfn.XLOOKUP(Table2[[#This Row],[Item]],Items_List!A:A,Items_List!B:B),E3807)</f>
        <v>3</v>
      </c>
      <c r="G3807">
        <v>15</v>
      </c>
      <c r="H3807">
        <f t="shared" si="237"/>
        <v>15</v>
      </c>
      <c r="I3807" t="s">
        <v>10</v>
      </c>
      <c r="J3807" t="s">
        <v>11</v>
      </c>
      <c r="K3807" s="1">
        <v>45229</v>
      </c>
      <c r="L3807" s="1" t="str">
        <f>IF(ISNUMBER(Table2[[#This Row],[Transaction Date]]),TEXT(Table2[[#This Row],[Transaction Date]],"mmmm"),"Unknown")</f>
        <v>October</v>
      </c>
      <c r="M3807" s="1" t="str">
        <f>IF(ISNUMBER(Table2[[#This Row],[Transaction Date]]),TEXT(Table2[[#This Row],[Transaction Date]],"dddd"),"Unknown")</f>
        <v>Monday</v>
      </c>
      <c r="N3807">
        <f t="shared" si="238"/>
        <v>0</v>
      </c>
      <c r="O3807" t="str">
        <f t="shared" si="239"/>
        <v>Actual</v>
      </c>
    </row>
    <row r="3808" spans="1:15" x14ac:dyDescent="0.25">
      <c r="A3808" t="s">
        <v>4291</v>
      </c>
      <c r="B3808" t="s">
        <v>17</v>
      </c>
      <c r="C3808">
        <v>3</v>
      </c>
      <c r="D3808">
        <f t="shared" si="236"/>
        <v>3</v>
      </c>
      <c r="E3808">
        <v>1</v>
      </c>
      <c r="F3808">
        <f>IF(OR(E3808="",E3808="UNKNOWN",E3808="ERROR"),_xlfn.XLOOKUP(Table2[[#This Row],[Item]],Items_List!A:A,Items_List!B:B),E3808)</f>
        <v>1</v>
      </c>
      <c r="G3808">
        <v>3</v>
      </c>
      <c r="H3808">
        <f t="shared" si="237"/>
        <v>3</v>
      </c>
      <c r="I3808" t="s">
        <v>23</v>
      </c>
      <c r="J3808" t="s">
        <v>10059</v>
      </c>
      <c r="K3808" s="1">
        <v>45029</v>
      </c>
      <c r="L3808" s="1" t="str">
        <f>IF(ISNUMBER(Table2[[#This Row],[Transaction Date]]),TEXT(Table2[[#This Row],[Transaction Date]],"mmmm"),"Unknown")</f>
        <v>April</v>
      </c>
      <c r="M3808" s="1" t="str">
        <f>IF(ISNUMBER(Table2[[#This Row],[Transaction Date]]),TEXT(Table2[[#This Row],[Transaction Date]],"dddd"),"Unknown")</f>
        <v>Thursday</v>
      </c>
      <c r="N3808">
        <f t="shared" si="238"/>
        <v>0</v>
      </c>
      <c r="O3808" t="str">
        <f t="shared" si="239"/>
        <v>Actual</v>
      </c>
    </row>
    <row r="3809" spans="1:15" x14ac:dyDescent="0.25">
      <c r="A3809" t="s">
        <v>4293</v>
      </c>
      <c r="B3809" t="s">
        <v>13</v>
      </c>
      <c r="C3809">
        <v>4</v>
      </c>
      <c r="D3809">
        <f t="shared" si="236"/>
        <v>4</v>
      </c>
      <c r="E3809">
        <v>3</v>
      </c>
      <c r="F3809">
        <f>IF(OR(E3809="",E3809="UNKNOWN",E3809="ERROR"),_xlfn.XLOOKUP(Table2[[#This Row],[Item]],Items_List!A:A,Items_List!B:B),E3809)</f>
        <v>3</v>
      </c>
      <c r="G3809">
        <v>12</v>
      </c>
      <c r="H3809">
        <f t="shared" si="237"/>
        <v>12</v>
      </c>
      <c r="I3809" t="s">
        <v>10059</v>
      </c>
      <c r="J3809" t="s">
        <v>15</v>
      </c>
      <c r="K3809" s="1">
        <v>45209</v>
      </c>
      <c r="L3809" s="1" t="str">
        <f>IF(ISNUMBER(Table2[[#This Row],[Transaction Date]]),TEXT(Table2[[#This Row],[Transaction Date]],"mmmm"),"Unknown")</f>
        <v>October</v>
      </c>
      <c r="M3809" s="1" t="str">
        <f>IF(ISNUMBER(Table2[[#This Row],[Transaction Date]]),TEXT(Table2[[#This Row],[Transaction Date]],"dddd"),"Unknown")</f>
        <v>Tuesday</v>
      </c>
      <c r="N3809">
        <f t="shared" si="238"/>
        <v>0</v>
      </c>
      <c r="O3809" t="str">
        <f t="shared" si="239"/>
        <v>Actual</v>
      </c>
    </row>
    <row r="3810" spans="1:15" x14ac:dyDescent="0.25">
      <c r="A3810" t="s">
        <v>4294</v>
      </c>
      <c r="B3810" t="s">
        <v>17</v>
      </c>
      <c r="C3810">
        <v>4</v>
      </c>
      <c r="D3810">
        <f t="shared" si="236"/>
        <v>4</v>
      </c>
      <c r="E3810">
        <v>1</v>
      </c>
      <c r="F3810">
        <f>IF(OR(E3810="",E3810="UNKNOWN",E3810="ERROR"),_xlfn.XLOOKUP(Table2[[#This Row],[Item]],Items_List!A:A,Items_List!B:B),E3810)</f>
        <v>1</v>
      </c>
      <c r="G3810">
        <v>4</v>
      </c>
      <c r="H3810">
        <f t="shared" si="237"/>
        <v>4</v>
      </c>
      <c r="I3810" t="s">
        <v>10</v>
      </c>
      <c r="J3810" t="s">
        <v>10059</v>
      </c>
      <c r="K3810" s="1">
        <v>45124</v>
      </c>
      <c r="L3810" s="1" t="str">
        <f>IF(ISNUMBER(Table2[[#This Row],[Transaction Date]]),TEXT(Table2[[#This Row],[Transaction Date]],"mmmm"),"Unknown")</f>
        <v>July</v>
      </c>
      <c r="M3810" s="1" t="str">
        <f>IF(ISNUMBER(Table2[[#This Row],[Transaction Date]]),TEXT(Table2[[#This Row],[Transaction Date]],"dddd"),"Unknown")</f>
        <v>Monday</v>
      </c>
      <c r="N3810">
        <f t="shared" si="238"/>
        <v>0</v>
      </c>
      <c r="O3810" t="str">
        <f t="shared" si="239"/>
        <v>Actual</v>
      </c>
    </row>
    <row r="3811" spans="1:15" x14ac:dyDescent="0.25">
      <c r="A3811" t="s">
        <v>4295</v>
      </c>
      <c r="B3811" t="s">
        <v>28</v>
      </c>
      <c r="C3811">
        <v>4</v>
      </c>
      <c r="D3811">
        <f t="shared" si="236"/>
        <v>4</v>
      </c>
      <c r="E3811">
        <v>4</v>
      </c>
      <c r="F3811">
        <f>IF(OR(E3811="",E3811="UNKNOWN",E3811="ERROR"),_xlfn.XLOOKUP(Table2[[#This Row],[Item]],Items_List!A:A,Items_List!B:B),E3811)</f>
        <v>4</v>
      </c>
      <c r="G3811">
        <v>16</v>
      </c>
      <c r="H3811">
        <f t="shared" si="237"/>
        <v>16</v>
      </c>
      <c r="I3811" t="s">
        <v>23</v>
      </c>
      <c r="J3811" t="s">
        <v>10059</v>
      </c>
      <c r="K3811" s="1">
        <v>45242</v>
      </c>
      <c r="L3811" s="1" t="str">
        <f>IF(ISNUMBER(Table2[[#This Row],[Transaction Date]]),TEXT(Table2[[#This Row],[Transaction Date]],"mmmm"),"Unknown")</f>
        <v>November</v>
      </c>
      <c r="M3811" s="1" t="str">
        <f>IF(ISNUMBER(Table2[[#This Row],[Transaction Date]]),TEXT(Table2[[#This Row],[Transaction Date]],"dddd"),"Unknown")</f>
        <v>Sunday</v>
      </c>
      <c r="N3811">
        <f t="shared" si="238"/>
        <v>0</v>
      </c>
      <c r="O3811" t="str">
        <f t="shared" si="239"/>
        <v>Actual</v>
      </c>
    </row>
    <row r="3812" spans="1:15" x14ac:dyDescent="0.25">
      <c r="A3812" t="s">
        <v>4296</v>
      </c>
      <c r="B3812" t="s">
        <v>9</v>
      </c>
      <c r="C3812">
        <v>3</v>
      </c>
      <c r="D3812">
        <f t="shared" si="236"/>
        <v>3</v>
      </c>
      <c r="E3812">
        <v>2</v>
      </c>
      <c r="F3812">
        <f>IF(OR(E3812="",E3812="UNKNOWN",E3812="ERROR"),_xlfn.XLOOKUP(Table2[[#This Row],[Item]],Items_List!A:A,Items_List!B:B),E3812)</f>
        <v>2</v>
      </c>
      <c r="G3812">
        <v>6</v>
      </c>
      <c r="H3812">
        <f t="shared" si="237"/>
        <v>6</v>
      </c>
      <c r="I3812" t="s">
        <v>10059</v>
      </c>
      <c r="J3812" t="s">
        <v>11</v>
      </c>
      <c r="K3812" s="1">
        <v>45084</v>
      </c>
      <c r="L3812" s="1" t="str">
        <f>IF(ISNUMBER(Table2[[#This Row],[Transaction Date]]),TEXT(Table2[[#This Row],[Transaction Date]],"mmmm"),"Unknown")</f>
        <v>June</v>
      </c>
      <c r="M3812" s="1" t="str">
        <f>IF(ISNUMBER(Table2[[#This Row],[Transaction Date]]),TEXT(Table2[[#This Row],[Transaction Date]],"dddd"),"Unknown")</f>
        <v>Wednesday</v>
      </c>
      <c r="N3812">
        <f t="shared" si="238"/>
        <v>0</v>
      </c>
      <c r="O3812" t="str">
        <f t="shared" si="239"/>
        <v>Actual</v>
      </c>
    </row>
    <row r="3813" spans="1:15" x14ac:dyDescent="0.25">
      <c r="A3813" t="s">
        <v>4297</v>
      </c>
      <c r="B3813" t="s">
        <v>9</v>
      </c>
      <c r="C3813">
        <v>1</v>
      </c>
      <c r="D3813">
        <f t="shared" si="236"/>
        <v>1</v>
      </c>
      <c r="E3813">
        <v>2</v>
      </c>
      <c r="F3813">
        <f>IF(OR(E3813="",E3813="UNKNOWN",E3813="ERROR"),_xlfn.XLOOKUP(Table2[[#This Row],[Item]],Items_List!A:A,Items_List!B:B),E3813)</f>
        <v>2</v>
      </c>
      <c r="G3813">
        <v>2</v>
      </c>
      <c r="H3813">
        <f t="shared" si="237"/>
        <v>2</v>
      </c>
      <c r="I3813" t="s">
        <v>23</v>
      </c>
      <c r="J3813" t="s">
        <v>11</v>
      </c>
      <c r="K3813" s="1">
        <v>45249</v>
      </c>
      <c r="L3813" s="1" t="str">
        <f>IF(ISNUMBER(Table2[[#This Row],[Transaction Date]]),TEXT(Table2[[#This Row],[Transaction Date]],"mmmm"),"Unknown")</f>
        <v>November</v>
      </c>
      <c r="M3813" s="1" t="str">
        <f>IF(ISNUMBER(Table2[[#This Row],[Transaction Date]]),TEXT(Table2[[#This Row],[Transaction Date]],"dddd"),"Unknown")</f>
        <v>Sunday</v>
      </c>
      <c r="N3813">
        <f t="shared" si="238"/>
        <v>0</v>
      </c>
      <c r="O3813" t="str">
        <f t="shared" si="239"/>
        <v>Actual</v>
      </c>
    </row>
    <row r="3814" spans="1:15" x14ac:dyDescent="0.25">
      <c r="A3814" t="s">
        <v>4298</v>
      </c>
      <c r="B3814" t="s">
        <v>9</v>
      </c>
      <c r="C3814">
        <v>4</v>
      </c>
      <c r="D3814">
        <f t="shared" si="236"/>
        <v>4</v>
      </c>
      <c r="E3814">
        <v>2</v>
      </c>
      <c r="F3814">
        <f>IF(OR(E3814="",E3814="UNKNOWN",E3814="ERROR"),_xlfn.XLOOKUP(Table2[[#This Row],[Item]],Items_List!A:A,Items_List!B:B),E3814)</f>
        <v>2</v>
      </c>
      <c r="G3814">
        <v>8</v>
      </c>
      <c r="H3814">
        <f t="shared" si="237"/>
        <v>8</v>
      </c>
      <c r="I3814" t="s">
        <v>10</v>
      </c>
      <c r="J3814" t="s">
        <v>11</v>
      </c>
      <c r="K3814" s="1">
        <v>45219</v>
      </c>
      <c r="L3814" s="1" t="str">
        <f>IF(ISNUMBER(Table2[[#This Row],[Transaction Date]]),TEXT(Table2[[#This Row],[Transaction Date]],"mmmm"),"Unknown")</f>
        <v>October</v>
      </c>
      <c r="M3814" s="1" t="str">
        <f>IF(ISNUMBER(Table2[[#This Row],[Transaction Date]]),TEXT(Table2[[#This Row],[Transaction Date]],"dddd"),"Unknown")</f>
        <v>Friday</v>
      </c>
      <c r="N3814">
        <f t="shared" si="238"/>
        <v>0</v>
      </c>
      <c r="O3814" t="str">
        <f t="shared" si="239"/>
        <v>Actual</v>
      </c>
    </row>
    <row r="3815" spans="1:15" x14ac:dyDescent="0.25">
      <c r="A3815" t="s">
        <v>4299</v>
      </c>
      <c r="B3815" t="s">
        <v>28</v>
      </c>
      <c r="C3815">
        <v>1</v>
      </c>
      <c r="D3815">
        <f t="shared" si="236"/>
        <v>1</v>
      </c>
      <c r="E3815">
        <v>4</v>
      </c>
      <c r="F3815">
        <f>IF(OR(E3815="",E3815="UNKNOWN",E3815="ERROR"),_xlfn.XLOOKUP(Table2[[#This Row],[Item]],Items_List!A:A,Items_List!B:B),E3815)</f>
        <v>4</v>
      </c>
      <c r="G3815" t="s">
        <v>18</v>
      </c>
      <c r="H3815">
        <f t="shared" si="237"/>
        <v>4</v>
      </c>
      <c r="I3815" t="s">
        <v>10059</v>
      </c>
      <c r="J3815" t="s">
        <v>11</v>
      </c>
      <c r="K3815" s="1">
        <v>45107</v>
      </c>
      <c r="L3815" s="1" t="str">
        <f>IF(ISNUMBER(Table2[[#This Row],[Transaction Date]]),TEXT(Table2[[#This Row],[Transaction Date]],"mmmm"),"Unknown")</f>
        <v>June</v>
      </c>
      <c r="M3815" s="1" t="str">
        <f>IF(ISNUMBER(Table2[[#This Row],[Transaction Date]]),TEXT(Table2[[#This Row],[Transaction Date]],"dddd"),"Unknown")</f>
        <v>Friday</v>
      </c>
      <c r="N3815">
        <f t="shared" si="238"/>
        <v>1</v>
      </c>
      <c r="O3815" t="str">
        <f t="shared" si="239"/>
        <v>Actual</v>
      </c>
    </row>
    <row r="3816" spans="1:15" x14ac:dyDescent="0.25">
      <c r="A3816" t="s">
        <v>4300</v>
      </c>
      <c r="B3816" t="s">
        <v>17</v>
      </c>
      <c r="C3816">
        <v>1</v>
      </c>
      <c r="D3816">
        <f t="shared" si="236"/>
        <v>1</v>
      </c>
      <c r="E3816">
        <v>1</v>
      </c>
      <c r="F3816">
        <f>IF(OR(E3816="",E3816="UNKNOWN",E3816="ERROR"),_xlfn.XLOOKUP(Table2[[#This Row],[Item]],Items_List!A:A,Items_List!B:B),E3816)</f>
        <v>1</v>
      </c>
      <c r="G3816">
        <v>1</v>
      </c>
      <c r="H3816">
        <f t="shared" si="237"/>
        <v>1</v>
      </c>
      <c r="I3816" t="s">
        <v>23</v>
      </c>
      <c r="J3816" t="s">
        <v>10059</v>
      </c>
      <c r="K3816" s="1">
        <v>45182</v>
      </c>
      <c r="L3816" s="1" t="str">
        <f>IF(ISNUMBER(Table2[[#This Row],[Transaction Date]]),TEXT(Table2[[#This Row],[Transaction Date]],"mmmm"),"Unknown")</f>
        <v>September</v>
      </c>
      <c r="M3816" s="1" t="str">
        <f>IF(ISNUMBER(Table2[[#This Row],[Transaction Date]]),TEXT(Table2[[#This Row],[Transaction Date]],"dddd"),"Unknown")</f>
        <v>Wednesday</v>
      </c>
      <c r="N3816">
        <f t="shared" si="238"/>
        <v>0</v>
      </c>
      <c r="O3816" t="str">
        <f t="shared" si="239"/>
        <v>Actual</v>
      </c>
    </row>
    <row r="3817" spans="1:15" x14ac:dyDescent="0.25">
      <c r="A3817" t="s">
        <v>4301</v>
      </c>
      <c r="B3817" t="s">
        <v>13</v>
      </c>
      <c r="C3817">
        <v>5</v>
      </c>
      <c r="D3817">
        <f t="shared" si="236"/>
        <v>5</v>
      </c>
      <c r="E3817">
        <v>3</v>
      </c>
      <c r="F3817">
        <f>IF(OR(E3817="",E3817="UNKNOWN",E3817="ERROR"),_xlfn.XLOOKUP(Table2[[#This Row],[Item]],Items_List!A:A,Items_List!B:B),E3817)</f>
        <v>3</v>
      </c>
      <c r="G3817">
        <v>15</v>
      </c>
      <c r="H3817">
        <f t="shared" si="237"/>
        <v>15</v>
      </c>
      <c r="I3817" t="s">
        <v>14</v>
      </c>
      <c r="J3817" t="s">
        <v>10059</v>
      </c>
      <c r="K3817" s="1">
        <v>45119</v>
      </c>
      <c r="L3817" s="1" t="str">
        <f>IF(ISNUMBER(Table2[[#This Row],[Transaction Date]]),TEXT(Table2[[#This Row],[Transaction Date]],"mmmm"),"Unknown")</f>
        <v>July</v>
      </c>
      <c r="M3817" s="1" t="str">
        <f>IF(ISNUMBER(Table2[[#This Row],[Transaction Date]]),TEXT(Table2[[#This Row],[Transaction Date]],"dddd"),"Unknown")</f>
        <v>Wednesday</v>
      </c>
      <c r="N3817">
        <f t="shared" si="238"/>
        <v>0</v>
      </c>
      <c r="O3817" t="str">
        <f t="shared" si="239"/>
        <v>Actual</v>
      </c>
    </row>
    <row r="3818" spans="1:15" x14ac:dyDescent="0.25">
      <c r="A3818" t="s">
        <v>4303</v>
      </c>
      <c r="B3818" t="s">
        <v>65</v>
      </c>
      <c r="C3818">
        <v>4</v>
      </c>
      <c r="D3818">
        <f t="shared" si="236"/>
        <v>4</v>
      </c>
      <c r="E3818">
        <v>1.5</v>
      </c>
      <c r="F3818">
        <f>IF(OR(E3818="",E3818="UNKNOWN",E3818="ERROR"),_xlfn.XLOOKUP(Table2[[#This Row],[Item]],Items_List!A:A,Items_List!B:B),E3818)</f>
        <v>1.5</v>
      </c>
      <c r="G3818">
        <v>6</v>
      </c>
      <c r="H3818">
        <f t="shared" si="237"/>
        <v>6</v>
      </c>
      <c r="I3818" t="s">
        <v>14</v>
      </c>
      <c r="J3818" t="s">
        <v>10059</v>
      </c>
      <c r="K3818" s="1">
        <v>45152</v>
      </c>
      <c r="L3818" s="1" t="str">
        <f>IF(ISNUMBER(Table2[[#This Row],[Transaction Date]]),TEXT(Table2[[#This Row],[Transaction Date]],"mmmm"),"Unknown")</f>
        <v>August</v>
      </c>
      <c r="M3818" s="1" t="str">
        <f>IF(ISNUMBER(Table2[[#This Row],[Transaction Date]]),TEXT(Table2[[#This Row],[Transaction Date]],"dddd"),"Unknown")</f>
        <v>Monday</v>
      </c>
      <c r="N3818">
        <f t="shared" si="238"/>
        <v>0</v>
      </c>
      <c r="O3818" t="str">
        <f t="shared" si="239"/>
        <v>Actual</v>
      </c>
    </row>
    <row r="3819" spans="1:15" x14ac:dyDescent="0.25">
      <c r="A3819" t="s">
        <v>4304</v>
      </c>
      <c r="B3819" t="s">
        <v>39</v>
      </c>
      <c r="C3819">
        <v>4</v>
      </c>
      <c r="D3819">
        <f t="shared" si="236"/>
        <v>4</v>
      </c>
      <c r="E3819">
        <v>3</v>
      </c>
      <c r="F3819">
        <f>IF(OR(E3819="",E3819="UNKNOWN",E3819="ERROR"),_xlfn.XLOOKUP(Table2[[#This Row],[Item]],Items_List!A:A,Items_List!B:B),E3819)</f>
        <v>3</v>
      </c>
      <c r="G3819">
        <v>12</v>
      </c>
      <c r="H3819">
        <f t="shared" si="237"/>
        <v>12</v>
      </c>
      <c r="I3819" t="s">
        <v>14</v>
      </c>
      <c r="J3819" t="s">
        <v>10059</v>
      </c>
      <c r="K3819" s="1">
        <v>45080</v>
      </c>
      <c r="L3819" s="1" t="str">
        <f>IF(ISNUMBER(Table2[[#This Row],[Transaction Date]]),TEXT(Table2[[#This Row],[Transaction Date]],"mmmm"),"Unknown")</f>
        <v>June</v>
      </c>
      <c r="M3819" s="1" t="str">
        <f>IF(ISNUMBER(Table2[[#This Row],[Transaction Date]]),TEXT(Table2[[#This Row],[Transaction Date]],"dddd"),"Unknown")</f>
        <v>Saturday</v>
      </c>
      <c r="N3819">
        <f t="shared" si="238"/>
        <v>0</v>
      </c>
      <c r="O3819" t="str">
        <f t="shared" si="239"/>
        <v>Actual</v>
      </c>
    </row>
    <row r="3820" spans="1:15" x14ac:dyDescent="0.25">
      <c r="A3820" t="s">
        <v>4305</v>
      </c>
      <c r="B3820" t="s">
        <v>65</v>
      </c>
      <c r="C3820">
        <v>2</v>
      </c>
      <c r="D3820">
        <f t="shared" si="236"/>
        <v>2</v>
      </c>
      <c r="E3820">
        <v>1.5</v>
      </c>
      <c r="F3820">
        <f>IF(OR(E3820="",E3820="UNKNOWN",E3820="ERROR"),_xlfn.XLOOKUP(Table2[[#This Row],[Item]],Items_List!A:A,Items_List!B:B),E3820)</f>
        <v>1.5</v>
      </c>
      <c r="G3820">
        <v>3</v>
      </c>
      <c r="H3820">
        <f t="shared" si="237"/>
        <v>3</v>
      </c>
      <c r="I3820" t="s">
        <v>10059</v>
      </c>
      <c r="J3820" t="s">
        <v>15</v>
      </c>
      <c r="K3820" s="1">
        <v>44979</v>
      </c>
      <c r="L3820" s="1" t="str">
        <f>IF(ISNUMBER(Table2[[#This Row],[Transaction Date]]),TEXT(Table2[[#This Row],[Transaction Date]],"mmmm"),"Unknown")</f>
        <v>February</v>
      </c>
      <c r="M3820" s="1" t="str">
        <f>IF(ISNUMBER(Table2[[#This Row],[Transaction Date]]),TEXT(Table2[[#This Row],[Transaction Date]],"dddd"),"Unknown")</f>
        <v>Wednesday</v>
      </c>
      <c r="N3820">
        <f t="shared" si="238"/>
        <v>0</v>
      </c>
      <c r="O3820" t="str">
        <f t="shared" si="239"/>
        <v>Actual</v>
      </c>
    </row>
    <row r="3821" spans="1:15" x14ac:dyDescent="0.25">
      <c r="A3821" t="s">
        <v>4306</v>
      </c>
      <c r="B3821" t="s">
        <v>20</v>
      </c>
      <c r="C3821">
        <v>2</v>
      </c>
      <c r="D3821">
        <f t="shared" si="236"/>
        <v>2</v>
      </c>
      <c r="E3821">
        <v>5</v>
      </c>
      <c r="F3821">
        <f>IF(OR(E3821="",E3821="UNKNOWN",E3821="ERROR"),_xlfn.XLOOKUP(Table2[[#This Row],[Item]],Items_List!A:A,Items_List!B:B),E3821)</f>
        <v>5</v>
      </c>
      <c r="G3821">
        <v>10</v>
      </c>
      <c r="H3821">
        <f t="shared" si="237"/>
        <v>10</v>
      </c>
      <c r="I3821" t="s">
        <v>14</v>
      </c>
      <c r="J3821" t="s">
        <v>15</v>
      </c>
      <c r="K3821" s="1">
        <v>44969</v>
      </c>
      <c r="L3821" s="1" t="str">
        <f>IF(ISNUMBER(Table2[[#This Row],[Transaction Date]]),TEXT(Table2[[#This Row],[Transaction Date]],"mmmm"),"Unknown")</f>
        <v>February</v>
      </c>
      <c r="M3821" s="1" t="str">
        <f>IF(ISNUMBER(Table2[[#This Row],[Transaction Date]]),TEXT(Table2[[#This Row],[Transaction Date]],"dddd"),"Unknown")</f>
        <v>Sunday</v>
      </c>
      <c r="N3821">
        <f t="shared" si="238"/>
        <v>0</v>
      </c>
      <c r="O3821" t="str">
        <f t="shared" si="239"/>
        <v>Actual</v>
      </c>
    </row>
    <row r="3822" spans="1:15" x14ac:dyDescent="0.25">
      <c r="A3822" t="s">
        <v>4307</v>
      </c>
      <c r="B3822" t="s">
        <v>28</v>
      </c>
      <c r="C3822">
        <v>1</v>
      </c>
      <c r="D3822">
        <f t="shared" si="236"/>
        <v>1</v>
      </c>
      <c r="E3822">
        <v>4</v>
      </c>
      <c r="F3822">
        <f>IF(OR(E3822="",E3822="UNKNOWN",E3822="ERROR"),_xlfn.XLOOKUP(Table2[[#This Row],[Item]],Items_List!A:A,Items_List!B:B),E3822)</f>
        <v>4</v>
      </c>
      <c r="G3822">
        <v>4</v>
      </c>
      <c r="H3822">
        <f t="shared" si="237"/>
        <v>4</v>
      </c>
      <c r="I3822" t="s">
        <v>23</v>
      </c>
      <c r="J3822" t="s">
        <v>15</v>
      </c>
      <c r="K3822" s="1">
        <v>45287</v>
      </c>
      <c r="L3822" s="1" t="str">
        <f>IF(ISNUMBER(Table2[[#This Row],[Transaction Date]]),TEXT(Table2[[#This Row],[Transaction Date]],"mmmm"),"Unknown")</f>
        <v>December</v>
      </c>
      <c r="M3822" s="1" t="str">
        <f>IF(ISNUMBER(Table2[[#This Row],[Transaction Date]]),TEXT(Table2[[#This Row],[Transaction Date]],"dddd"),"Unknown")</f>
        <v>Wednesday</v>
      </c>
      <c r="N3822">
        <f t="shared" si="238"/>
        <v>0</v>
      </c>
      <c r="O3822" t="str">
        <f t="shared" si="239"/>
        <v>Actual</v>
      </c>
    </row>
    <row r="3823" spans="1:15" x14ac:dyDescent="0.25">
      <c r="A3823" t="s">
        <v>4308</v>
      </c>
      <c r="B3823" t="s">
        <v>13</v>
      </c>
      <c r="C3823">
        <v>4</v>
      </c>
      <c r="D3823">
        <f t="shared" si="236"/>
        <v>4</v>
      </c>
      <c r="E3823">
        <v>3</v>
      </c>
      <c r="F3823">
        <f>IF(OR(E3823="",E3823="UNKNOWN",E3823="ERROR"),_xlfn.XLOOKUP(Table2[[#This Row],[Item]],Items_List!A:A,Items_List!B:B),E3823)</f>
        <v>3</v>
      </c>
      <c r="G3823">
        <v>12</v>
      </c>
      <c r="H3823">
        <f t="shared" si="237"/>
        <v>12</v>
      </c>
      <c r="I3823" t="s">
        <v>14</v>
      </c>
      <c r="J3823" t="s">
        <v>11</v>
      </c>
      <c r="K3823" s="1">
        <v>44927</v>
      </c>
      <c r="L3823" s="1" t="str">
        <f>IF(ISNUMBER(Table2[[#This Row],[Transaction Date]]),TEXT(Table2[[#This Row],[Transaction Date]],"mmmm"),"Unknown")</f>
        <v>January</v>
      </c>
      <c r="M3823" s="1" t="str">
        <f>IF(ISNUMBER(Table2[[#This Row],[Transaction Date]]),TEXT(Table2[[#This Row],[Transaction Date]],"dddd"),"Unknown")</f>
        <v>Sunday</v>
      </c>
      <c r="N3823">
        <f t="shared" si="238"/>
        <v>0</v>
      </c>
      <c r="O3823" t="str">
        <f t="shared" si="239"/>
        <v>Actual</v>
      </c>
    </row>
    <row r="3824" spans="1:15" x14ac:dyDescent="0.25">
      <c r="A3824" t="s">
        <v>4309</v>
      </c>
      <c r="B3824" t="s">
        <v>65</v>
      </c>
      <c r="C3824">
        <v>3</v>
      </c>
      <c r="D3824">
        <f t="shared" si="236"/>
        <v>3</v>
      </c>
      <c r="E3824">
        <v>1.5</v>
      </c>
      <c r="F3824">
        <f>IF(OR(E3824="",E3824="UNKNOWN",E3824="ERROR"),_xlfn.XLOOKUP(Table2[[#This Row],[Item]],Items_List!A:A,Items_List!B:B),E3824)</f>
        <v>1.5</v>
      </c>
      <c r="G3824">
        <v>4.5</v>
      </c>
      <c r="H3824">
        <f t="shared" si="237"/>
        <v>4.5</v>
      </c>
      <c r="I3824" t="s">
        <v>14</v>
      </c>
      <c r="J3824" t="s">
        <v>11</v>
      </c>
      <c r="K3824" s="1">
        <v>45010</v>
      </c>
      <c r="L3824" s="1" t="str">
        <f>IF(ISNUMBER(Table2[[#This Row],[Transaction Date]]),TEXT(Table2[[#This Row],[Transaction Date]],"mmmm"),"Unknown")</f>
        <v>March</v>
      </c>
      <c r="M3824" s="1" t="str">
        <f>IF(ISNUMBER(Table2[[#This Row],[Transaction Date]]),TEXT(Table2[[#This Row],[Transaction Date]],"dddd"),"Unknown")</f>
        <v>Saturday</v>
      </c>
      <c r="N3824">
        <f t="shared" si="238"/>
        <v>0</v>
      </c>
      <c r="O3824" t="str">
        <f t="shared" si="239"/>
        <v>Actual</v>
      </c>
    </row>
    <row r="3825" spans="1:15" x14ac:dyDescent="0.25">
      <c r="A3825" t="s">
        <v>4310</v>
      </c>
      <c r="B3825" t="s">
        <v>17</v>
      </c>
      <c r="C3825">
        <v>1</v>
      </c>
      <c r="D3825">
        <f t="shared" si="236"/>
        <v>1</v>
      </c>
      <c r="E3825">
        <v>1</v>
      </c>
      <c r="F3825">
        <f>IF(OR(E3825="",E3825="UNKNOWN",E3825="ERROR"),_xlfn.XLOOKUP(Table2[[#This Row],[Item]],Items_List!A:A,Items_List!B:B),E3825)</f>
        <v>1</v>
      </c>
      <c r="G3825">
        <v>1</v>
      </c>
      <c r="H3825">
        <f t="shared" si="237"/>
        <v>1</v>
      </c>
      <c r="I3825" t="s">
        <v>10</v>
      </c>
      <c r="J3825" t="s">
        <v>11</v>
      </c>
      <c r="K3825" s="1">
        <v>45005</v>
      </c>
      <c r="L3825" s="1" t="str">
        <f>IF(ISNUMBER(Table2[[#This Row],[Transaction Date]]),TEXT(Table2[[#This Row],[Transaction Date]],"mmmm"),"Unknown")</f>
        <v>March</v>
      </c>
      <c r="M3825" s="1" t="str">
        <f>IF(ISNUMBER(Table2[[#This Row],[Transaction Date]]),TEXT(Table2[[#This Row],[Transaction Date]],"dddd"),"Unknown")</f>
        <v>Monday</v>
      </c>
      <c r="N3825">
        <f t="shared" si="238"/>
        <v>0</v>
      </c>
      <c r="O3825" t="str">
        <f t="shared" si="239"/>
        <v>Actual</v>
      </c>
    </row>
    <row r="3826" spans="1:15" x14ac:dyDescent="0.25">
      <c r="A3826" t="s">
        <v>4311</v>
      </c>
      <c r="B3826" t="s">
        <v>28</v>
      </c>
      <c r="C3826">
        <v>2</v>
      </c>
      <c r="D3826">
        <f t="shared" si="236"/>
        <v>2</v>
      </c>
      <c r="E3826">
        <v>4</v>
      </c>
      <c r="F3826">
        <f>IF(OR(E3826="",E3826="UNKNOWN",E3826="ERROR"),_xlfn.XLOOKUP(Table2[[#This Row],[Item]],Items_List!A:A,Items_List!B:B),E3826)</f>
        <v>4</v>
      </c>
      <c r="G3826">
        <v>8</v>
      </c>
      <c r="H3826">
        <f t="shared" si="237"/>
        <v>8</v>
      </c>
      <c r="I3826" t="s">
        <v>10059</v>
      </c>
      <c r="J3826" t="s">
        <v>15</v>
      </c>
      <c r="L3826" s="1" t="str">
        <f>IF(ISNUMBER(Table2[[#This Row],[Transaction Date]]),TEXT(Table2[[#This Row],[Transaction Date]],"mmmm"),"Unknown")</f>
        <v>Unknown</v>
      </c>
      <c r="M3826" s="1" t="str">
        <f>IF(ISNUMBER(Table2[[#This Row],[Transaction Date]]),TEXT(Table2[[#This Row],[Transaction Date]],"dddd"),"Unknown")</f>
        <v>Unknown</v>
      </c>
      <c r="N3826">
        <f t="shared" si="238"/>
        <v>0</v>
      </c>
      <c r="O3826" t="str">
        <f t="shared" si="239"/>
        <v>Actual</v>
      </c>
    </row>
    <row r="3827" spans="1:15" x14ac:dyDescent="0.25">
      <c r="A3827" t="s">
        <v>4312</v>
      </c>
      <c r="B3827" t="s">
        <v>13</v>
      </c>
      <c r="C3827">
        <v>5</v>
      </c>
      <c r="D3827">
        <f t="shared" si="236"/>
        <v>5</v>
      </c>
      <c r="E3827">
        <v>3</v>
      </c>
      <c r="F3827">
        <f>IF(OR(E3827="",E3827="UNKNOWN",E3827="ERROR"),_xlfn.XLOOKUP(Table2[[#This Row],[Item]],Items_List!A:A,Items_List!B:B),E3827)</f>
        <v>3</v>
      </c>
      <c r="G3827">
        <v>15</v>
      </c>
      <c r="H3827">
        <f t="shared" si="237"/>
        <v>15</v>
      </c>
      <c r="I3827" t="s">
        <v>23</v>
      </c>
      <c r="J3827" t="s">
        <v>15</v>
      </c>
      <c r="K3827" s="1">
        <v>45264</v>
      </c>
      <c r="L3827" s="1" t="str">
        <f>IF(ISNUMBER(Table2[[#This Row],[Transaction Date]]),TEXT(Table2[[#This Row],[Transaction Date]],"mmmm"),"Unknown")</f>
        <v>December</v>
      </c>
      <c r="M3827" s="1" t="str">
        <f>IF(ISNUMBER(Table2[[#This Row],[Transaction Date]]),TEXT(Table2[[#This Row],[Transaction Date]],"dddd"),"Unknown")</f>
        <v>Monday</v>
      </c>
      <c r="N3827">
        <f t="shared" si="238"/>
        <v>0</v>
      </c>
      <c r="O3827" t="str">
        <f t="shared" si="239"/>
        <v>Actual</v>
      </c>
    </row>
    <row r="3828" spans="1:15" x14ac:dyDescent="0.25">
      <c r="A3828" t="s">
        <v>4313</v>
      </c>
      <c r="B3828" t="s">
        <v>28</v>
      </c>
      <c r="C3828">
        <v>3</v>
      </c>
      <c r="D3828">
        <f t="shared" si="236"/>
        <v>3</v>
      </c>
      <c r="E3828">
        <v>4</v>
      </c>
      <c r="F3828">
        <f>IF(OR(E3828="",E3828="UNKNOWN",E3828="ERROR"),_xlfn.XLOOKUP(Table2[[#This Row],[Item]],Items_List!A:A,Items_List!B:B),E3828)</f>
        <v>4</v>
      </c>
      <c r="G3828">
        <v>12</v>
      </c>
      <c r="H3828">
        <f t="shared" si="237"/>
        <v>12</v>
      </c>
      <c r="I3828" t="s">
        <v>14</v>
      </c>
      <c r="J3828" t="s">
        <v>10059</v>
      </c>
      <c r="K3828" s="1">
        <v>45037</v>
      </c>
      <c r="L3828" s="1" t="str">
        <f>IF(ISNUMBER(Table2[[#This Row],[Transaction Date]]),TEXT(Table2[[#This Row],[Transaction Date]],"mmmm"),"Unknown")</f>
        <v>April</v>
      </c>
      <c r="M3828" s="1" t="str">
        <f>IF(ISNUMBER(Table2[[#This Row],[Transaction Date]]),TEXT(Table2[[#This Row],[Transaction Date]],"dddd"),"Unknown")</f>
        <v>Friday</v>
      </c>
      <c r="N3828">
        <f t="shared" si="238"/>
        <v>0</v>
      </c>
      <c r="O3828" t="str">
        <f t="shared" si="239"/>
        <v>Actual</v>
      </c>
    </row>
    <row r="3829" spans="1:15" x14ac:dyDescent="0.25">
      <c r="A3829" t="s">
        <v>4314</v>
      </c>
      <c r="B3829" t="s">
        <v>25</v>
      </c>
      <c r="C3829">
        <v>5</v>
      </c>
      <c r="D3829">
        <f t="shared" si="236"/>
        <v>5</v>
      </c>
      <c r="E3829">
        <v>4</v>
      </c>
      <c r="F3829">
        <f>IF(OR(E3829="",E3829="UNKNOWN",E3829="ERROR"),_xlfn.XLOOKUP(Table2[[#This Row],[Item]],Items_List!A:A,Items_List!B:B),E3829)</f>
        <v>4</v>
      </c>
      <c r="G3829">
        <v>20</v>
      </c>
      <c r="H3829">
        <f t="shared" si="237"/>
        <v>20</v>
      </c>
      <c r="I3829" t="s">
        <v>23</v>
      </c>
      <c r="J3829" t="s">
        <v>11</v>
      </c>
      <c r="K3829" s="1">
        <v>44978</v>
      </c>
      <c r="L3829" s="1" t="str">
        <f>IF(ISNUMBER(Table2[[#This Row],[Transaction Date]]),TEXT(Table2[[#This Row],[Transaction Date]],"mmmm"),"Unknown")</f>
        <v>February</v>
      </c>
      <c r="M3829" s="1" t="str">
        <f>IF(ISNUMBER(Table2[[#This Row],[Transaction Date]]),TEXT(Table2[[#This Row],[Transaction Date]],"dddd"),"Unknown")</f>
        <v>Tuesday</v>
      </c>
      <c r="N3829">
        <f t="shared" si="238"/>
        <v>0</v>
      </c>
      <c r="O3829" t="str">
        <f t="shared" si="239"/>
        <v>Actual</v>
      </c>
    </row>
    <row r="3830" spans="1:15" x14ac:dyDescent="0.25">
      <c r="A3830" t="s">
        <v>4315</v>
      </c>
      <c r="B3830" t="s">
        <v>65</v>
      </c>
      <c r="C3830">
        <v>2</v>
      </c>
      <c r="D3830">
        <f t="shared" si="236"/>
        <v>2</v>
      </c>
      <c r="E3830">
        <v>1.5</v>
      </c>
      <c r="F3830">
        <f>IF(OR(E3830="",E3830="UNKNOWN",E3830="ERROR"),_xlfn.XLOOKUP(Table2[[#This Row],[Item]],Items_List!A:A,Items_List!B:B),E3830)</f>
        <v>1.5</v>
      </c>
      <c r="G3830">
        <v>3</v>
      </c>
      <c r="H3830">
        <f t="shared" si="237"/>
        <v>3</v>
      </c>
      <c r="I3830" t="s">
        <v>10059</v>
      </c>
      <c r="J3830" t="s">
        <v>10059</v>
      </c>
      <c r="K3830" s="1">
        <v>45029</v>
      </c>
      <c r="L3830" s="1" t="str">
        <f>IF(ISNUMBER(Table2[[#This Row],[Transaction Date]]),TEXT(Table2[[#This Row],[Transaction Date]],"mmmm"),"Unknown")</f>
        <v>April</v>
      </c>
      <c r="M3830" s="1" t="str">
        <f>IF(ISNUMBER(Table2[[#This Row],[Transaction Date]]),TEXT(Table2[[#This Row],[Transaction Date]],"dddd"),"Unknown")</f>
        <v>Thursday</v>
      </c>
      <c r="N3830">
        <f t="shared" si="238"/>
        <v>0</v>
      </c>
      <c r="O3830" t="str">
        <f t="shared" si="239"/>
        <v>Actual</v>
      </c>
    </row>
    <row r="3831" spans="1:15" x14ac:dyDescent="0.25">
      <c r="A3831" t="s">
        <v>4316</v>
      </c>
      <c r="B3831" t="s">
        <v>13</v>
      </c>
      <c r="C3831">
        <v>1</v>
      </c>
      <c r="D3831">
        <f t="shared" si="236"/>
        <v>1</v>
      </c>
      <c r="E3831">
        <v>3</v>
      </c>
      <c r="F3831">
        <f>IF(OR(E3831="",E3831="UNKNOWN",E3831="ERROR"),_xlfn.XLOOKUP(Table2[[#This Row],[Item]],Items_List!A:A,Items_List!B:B),E3831)</f>
        <v>3</v>
      </c>
      <c r="G3831">
        <v>3</v>
      </c>
      <c r="H3831">
        <f t="shared" si="237"/>
        <v>3</v>
      </c>
      <c r="I3831" t="s">
        <v>10</v>
      </c>
      <c r="J3831" t="s">
        <v>10059</v>
      </c>
      <c r="K3831" s="1">
        <v>45145</v>
      </c>
      <c r="L3831" s="1" t="str">
        <f>IF(ISNUMBER(Table2[[#This Row],[Transaction Date]]),TEXT(Table2[[#This Row],[Transaction Date]],"mmmm"),"Unknown")</f>
        <v>August</v>
      </c>
      <c r="M3831" s="1" t="str">
        <f>IF(ISNUMBER(Table2[[#This Row],[Transaction Date]]),TEXT(Table2[[#This Row],[Transaction Date]],"dddd"),"Unknown")</f>
        <v>Monday</v>
      </c>
      <c r="N3831">
        <f t="shared" si="238"/>
        <v>0</v>
      </c>
      <c r="O3831" t="str">
        <f t="shared" si="239"/>
        <v>Actual</v>
      </c>
    </row>
    <row r="3832" spans="1:15" x14ac:dyDescent="0.25">
      <c r="A3832" t="s">
        <v>4317</v>
      </c>
      <c r="B3832" t="s">
        <v>9</v>
      </c>
      <c r="C3832">
        <v>4</v>
      </c>
      <c r="D3832">
        <f t="shared" si="236"/>
        <v>4</v>
      </c>
      <c r="E3832">
        <v>2</v>
      </c>
      <c r="F3832">
        <f>IF(OR(E3832="",E3832="UNKNOWN",E3832="ERROR"),_xlfn.XLOOKUP(Table2[[#This Row],[Item]],Items_List!A:A,Items_List!B:B),E3832)</f>
        <v>2</v>
      </c>
      <c r="G3832">
        <v>8</v>
      </c>
      <c r="H3832">
        <f t="shared" si="237"/>
        <v>8</v>
      </c>
      <c r="I3832" t="s">
        <v>14</v>
      </c>
      <c r="J3832" t="s">
        <v>15</v>
      </c>
      <c r="K3832" s="1">
        <v>45209</v>
      </c>
      <c r="L3832" s="1" t="str">
        <f>IF(ISNUMBER(Table2[[#This Row],[Transaction Date]]),TEXT(Table2[[#This Row],[Transaction Date]],"mmmm"),"Unknown")</f>
        <v>October</v>
      </c>
      <c r="M3832" s="1" t="str">
        <f>IF(ISNUMBER(Table2[[#This Row],[Transaction Date]]),TEXT(Table2[[#This Row],[Transaction Date]],"dddd"),"Unknown")</f>
        <v>Tuesday</v>
      </c>
      <c r="N3832">
        <f t="shared" si="238"/>
        <v>0</v>
      </c>
      <c r="O3832" t="str">
        <f t="shared" si="239"/>
        <v>Actual</v>
      </c>
    </row>
    <row r="3833" spans="1:15" x14ac:dyDescent="0.25">
      <c r="A3833" t="s">
        <v>4318</v>
      </c>
      <c r="B3833" t="s">
        <v>25</v>
      </c>
      <c r="C3833">
        <v>3</v>
      </c>
      <c r="D3833">
        <f t="shared" si="236"/>
        <v>3</v>
      </c>
      <c r="E3833">
        <v>4</v>
      </c>
      <c r="F3833">
        <f>IF(OR(E3833="",E3833="UNKNOWN",E3833="ERROR"),_xlfn.XLOOKUP(Table2[[#This Row],[Item]],Items_List!A:A,Items_List!B:B),E3833)</f>
        <v>4</v>
      </c>
      <c r="G3833">
        <v>12</v>
      </c>
      <c r="H3833">
        <f t="shared" si="237"/>
        <v>12</v>
      </c>
      <c r="I3833" t="s">
        <v>23</v>
      </c>
      <c r="J3833" t="s">
        <v>10059</v>
      </c>
      <c r="K3833" s="1">
        <v>45123</v>
      </c>
      <c r="L3833" s="1" t="str">
        <f>IF(ISNUMBER(Table2[[#This Row],[Transaction Date]]),TEXT(Table2[[#This Row],[Transaction Date]],"mmmm"),"Unknown")</f>
        <v>July</v>
      </c>
      <c r="M3833" s="1" t="str">
        <f>IF(ISNUMBER(Table2[[#This Row],[Transaction Date]]),TEXT(Table2[[#This Row],[Transaction Date]],"dddd"),"Unknown")</f>
        <v>Sunday</v>
      </c>
      <c r="N3833">
        <f t="shared" si="238"/>
        <v>0</v>
      </c>
      <c r="O3833" t="str">
        <f t="shared" si="239"/>
        <v>Actual</v>
      </c>
    </row>
    <row r="3834" spans="1:15" x14ac:dyDescent="0.25">
      <c r="A3834" t="s">
        <v>4319</v>
      </c>
      <c r="B3834" t="s">
        <v>28</v>
      </c>
      <c r="C3834">
        <v>3</v>
      </c>
      <c r="D3834">
        <f t="shared" si="236"/>
        <v>3</v>
      </c>
      <c r="E3834">
        <v>4</v>
      </c>
      <c r="F3834">
        <f>IF(OR(E3834="",E3834="UNKNOWN",E3834="ERROR"),_xlfn.XLOOKUP(Table2[[#This Row],[Item]],Items_List!A:A,Items_List!B:B),E3834)</f>
        <v>4</v>
      </c>
      <c r="G3834">
        <v>12</v>
      </c>
      <c r="H3834">
        <f t="shared" si="237"/>
        <v>12</v>
      </c>
      <c r="I3834" t="s">
        <v>10</v>
      </c>
      <c r="J3834" t="s">
        <v>11</v>
      </c>
      <c r="L3834" s="1" t="str">
        <f>IF(ISNUMBER(Table2[[#This Row],[Transaction Date]]),TEXT(Table2[[#This Row],[Transaction Date]],"mmmm"),"Unknown")</f>
        <v>Unknown</v>
      </c>
      <c r="M3834" s="1" t="str">
        <f>IF(ISNUMBER(Table2[[#This Row],[Transaction Date]]),TEXT(Table2[[#This Row],[Transaction Date]],"dddd"),"Unknown")</f>
        <v>Unknown</v>
      </c>
      <c r="N3834">
        <f t="shared" si="238"/>
        <v>0</v>
      </c>
      <c r="O3834" t="str">
        <f t="shared" si="239"/>
        <v>Actual</v>
      </c>
    </row>
    <row r="3835" spans="1:15" x14ac:dyDescent="0.25">
      <c r="A3835" t="s">
        <v>4320</v>
      </c>
      <c r="B3835" t="s">
        <v>13</v>
      </c>
      <c r="C3835" t="s">
        <v>21</v>
      </c>
      <c r="D3835">
        <f t="shared" si="236"/>
        <v>5</v>
      </c>
      <c r="E3835">
        <v>3</v>
      </c>
      <c r="F3835">
        <f>IF(OR(E3835="",E3835="UNKNOWN",E3835="ERROR"),_xlfn.XLOOKUP(Table2[[#This Row],[Item]],Items_List!A:A,Items_List!B:B),E3835)</f>
        <v>3</v>
      </c>
      <c r="G3835">
        <v>15</v>
      </c>
      <c r="H3835">
        <f t="shared" si="237"/>
        <v>15</v>
      </c>
      <c r="I3835" t="s">
        <v>10059</v>
      </c>
      <c r="J3835" t="s">
        <v>10059</v>
      </c>
      <c r="K3835" s="1">
        <v>45061</v>
      </c>
      <c r="L3835" s="1" t="str">
        <f>IF(ISNUMBER(Table2[[#This Row],[Transaction Date]]),TEXT(Table2[[#This Row],[Transaction Date]],"mmmm"),"Unknown")</f>
        <v>May</v>
      </c>
      <c r="M3835" s="1" t="str">
        <f>IF(ISNUMBER(Table2[[#This Row],[Transaction Date]]),TEXT(Table2[[#This Row],[Transaction Date]],"dddd"),"Unknown")</f>
        <v>Monday</v>
      </c>
      <c r="N3835">
        <f t="shared" si="238"/>
        <v>1</v>
      </c>
      <c r="O3835" t="str">
        <f t="shared" si="239"/>
        <v>Estimated</v>
      </c>
    </row>
    <row r="3836" spans="1:15" x14ac:dyDescent="0.25">
      <c r="A3836" t="s">
        <v>4321</v>
      </c>
      <c r="B3836" t="s">
        <v>39</v>
      </c>
      <c r="C3836">
        <v>2</v>
      </c>
      <c r="D3836">
        <f t="shared" si="236"/>
        <v>2</v>
      </c>
      <c r="E3836">
        <v>3</v>
      </c>
      <c r="F3836">
        <f>IF(OR(E3836="",E3836="UNKNOWN",E3836="ERROR"),_xlfn.XLOOKUP(Table2[[#This Row],[Item]],Items_List!A:A,Items_List!B:B),E3836)</f>
        <v>3</v>
      </c>
      <c r="G3836">
        <v>6</v>
      </c>
      <c r="H3836">
        <f t="shared" si="237"/>
        <v>6</v>
      </c>
      <c r="I3836" t="s">
        <v>23</v>
      </c>
      <c r="J3836" t="s">
        <v>15</v>
      </c>
      <c r="K3836" s="1">
        <v>45249</v>
      </c>
      <c r="L3836" s="1" t="str">
        <f>IF(ISNUMBER(Table2[[#This Row],[Transaction Date]]),TEXT(Table2[[#This Row],[Transaction Date]],"mmmm"),"Unknown")</f>
        <v>November</v>
      </c>
      <c r="M3836" s="1" t="str">
        <f>IF(ISNUMBER(Table2[[#This Row],[Transaction Date]]),TEXT(Table2[[#This Row],[Transaction Date]],"dddd"),"Unknown")</f>
        <v>Sunday</v>
      </c>
      <c r="N3836">
        <f t="shared" si="238"/>
        <v>0</v>
      </c>
      <c r="O3836" t="str">
        <f t="shared" si="239"/>
        <v>Actual</v>
      </c>
    </row>
    <row r="3837" spans="1:15" x14ac:dyDescent="0.25">
      <c r="A3837" t="s">
        <v>4322</v>
      </c>
      <c r="B3837" t="s">
        <v>17</v>
      </c>
      <c r="C3837">
        <v>5</v>
      </c>
      <c r="D3837">
        <f t="shared" si="236"/>
        <v>5</v>
      </c>
      <c r="E3837">
        <v>1</v>
      </c>
      <c r="F3837">
        <f>IF(OR(E3837="",E3837="UNKNOWN",E3837="ERROR"),_xlfn.XLOOKUP(Table2[[#This Row],[Item]],Items_List!A:A,Items_List!B:B),E3837)</f>
        <v>1</v>
      </c>
      <c r="G3837">
        <v>5</v>
      </c>
      <c r="H3837">
        <f t="shared" si="237"/>
        <v>5</v>
      </c>
      <c r="I3837" t="s">
        <v>10</v>
      </c>
      <c r="J3837" t="s">
        <v>10059</v>
      </c>
      <c r="L3837" s="1" t="str">
        <f>IF(ISNUMBER(Table2[[#This Row],[Transaction Date]]),TEXT(Table2[[#This Row],[Transaction Date]],"mmmm"),"Unknown")</f>
        <v>Unknown</v>
      </c>
      <c r="M3837" s="1" t="str">
        <f>IF(ISNUMBER(Table2[[#This Row],[Transaction Date]]),TEXT(Table2[[#This Row],[Transaction Date]],"dddd"),"Unknown")</f>
        <v>Unknown</v>
      </c>
      <c r="N3837">
        <f t="shared" si="238"/>
        <v>0</v>
      </c>
      <c r="O3837" t="str">
        <f t="shared" si="239"/>
        <v>Actual</v>
      </c>
    </row>
    <row r="3838" spans="1:15" x14ac:dyDescent="0.25">
      <c r="A3838" t="s">
        <v>4324</v>
      </c>
      <c r="B3838" t="s">
        <v>28</v>
      </c>
      <c r="C3838">
        <v>3</v>
      </c>
      <c r="D3838">
        <f t="shared" si="236"/>
        <v>3</v>
      </c>
      <c r="E3838">
        <v>4</v>
      </c>
      <c r="F3838">
        <f>IF(OR(E3838="",E3838="UNKNOWN",E3838="ERROR"),_xlfn.XLOOKUP(Table2[[#This Row],[Item]],Items_List!A:A,Items_List!B:B),E3838)</f>
        <v>4</v>
      </c>
      <c r="G3838">
        <v>12</v>
      </c>
      <c r="H3838">
        <f t="shared" si="237"/>
        <v>12</v>
      </c>
      <c r="I3838" t="s">
        <v>10</v>
      </c>
      <c r="J3838" t="s">
        <v>15</v>
      </c>
      <c r="K3838" s="1">
        <v>44938</v>
      </c>
      <c r="L3838" s="1" t="str">
        <f>IF(ISNUMBER(Table2[[#This Row],[Transaction Date]]),TEXT(Table2[[#This Row],[Transaction Date]],"mmmm"),"Unknown")</f>
        <v>January</v>
      </c>
      <c r="M3838" s="1" t="str">
        <f>IF(ISNUMBER(Table2[[#This Row],[Transaction Date]]),TEXT(Table2[[#This Row],[Transaction Date]],"dddd"),"Unknown")</f>
        <v>Thursday</v>
      </c>
      <c r="N3838">
        <f t="shared" si="238"/>
        <v>0</v>
      </c>
      <c r="O3838" t="str">
        <f t="shared" si="239"/>
        <v>Actual</v>
      </c>
    </row>
    <row r="3839" spans="1:15" x14ac:dyDescent="0.25">
      <c r="A3839" t="s">
        <v>4325</v>
      </c>
      <c r="B3839" t="s">
        <v>65</v>
      </c>
      <c r="C3839">
        <v>5</v>
      </c>
      <c r="D3839">
        <f t="shared" si="236"/>
        <v>5</v>
      </c>
      <c r="E3839">
        <v>1.5</v>
      </c>
      <c r="F3839">
        <f>IF(OR(E3839="",E3839="UNKNOWN",E3839="ERROR"),_xlfn.XLOOKUP(Table2[[#This Row],[Item]],Items_List!A:A,Items_List!B:B),E3839)</f>
        <v>1.5</v>
      </c>
      <c r="G3839">
        <v>7.5</v>
      </c>
      <c r="H3839">
        <f t="shared" si="237"/>
        <v>7.5</v>
      </c>
      <c r="I3839" t="s">
        <v>23</v>
      </c>
      <c r="J3839" t="s">
        <v>15</v>
      </c>
      <c r="K3839" s="1">
        <v>44943</v>
      </c>
      <c r="L3839" s="1" t="str">
        <f>IF(ISNUMBER(Table2[[#This Row],[Transaction Date]]),TEXT(Table2[[#This Row],[Transaction Date]],"mmmm"),"Unknown")</f>
        <v>January</v>
      </c>
      <c r="M3839" s="1" t="str">
        <f>IF(ISNUMBER(Table2[[#This Row],[Transaction Date]]),TEXT(Table2[[#This Row],[Transaction Date]],"dddd"),"Unknown")</f>
        <v>Tuesday</v>
      </c>
      <c r="N3839">
        <f t="shared" si="238"/>
        <v>0</v>
      </c>
      <c r="O3839" t="str">
        <f t="shared" si="239"/>
        <v>Actual</v>
      </c>
    </row>
    <row r="3840" spans="1:15" x14ac:dyDescent="0.25">
      <c r="A3840" t="s">
        <v>4327</v>
      </c>
      <c r="B3840" t="s">
        <v>17</v>
      </c>
      <c r="C3840">
        <v>2</v>
      </c>
      <c r="D3840">
        <f t="shared" si="236"/>
        <v>2</v>
      </c>
      <c r="E3840">
        <v>1</v>
      </c>
      <c r="F3840">
        <f>IF(OR(E3840="",E3840="UNKNOWN",E3840="ERROR"),_xlfn.XLOOKUP(Table2[[#This Row],[Item]],Items_List!A:A,Items_List!B:B),E3840)</f>
        <v>1</v>
      </c>
      <c r="G3840">
        <v>2</v>
      </c>
      <c r="H3840">
        <f t="shared" si="237"/>
        <v>2</v>
      </c>
      <c r="I3840" t="s">
        <v>14</v>
      </c>
      <c r="J3840" t="s">
        <v>10059</v>
      </c>
      <c r="K3840" s="1">
        <v>45271</v>
      </c>
      <c r="L3840" s="1" t="str">
        <f>IF(ISNUMBER(Table2[[#This Row],[Transaction Date]]),TEXT(Table2[[#This Row],[Transaction Date]],"mmmm"),"Unknown")</f>
        <v>December</v>
      </c>
      <c r="M3840" s="1" t="str">
        <f>IF(ISNUMBER(Table2[[#This Row],[Transaction Date]]),TEXT(Table2[[#This Row],[Transaction Date]],"dddd"),"Unknown")</f>
        <v>Monday</v>
      </c>
      <c r="N3840">
        <f t="shared" si="238"/>
        <v>0</v>
      </c>
      <c r="O3840" t="str">
        <f t="shared" si="239"/>
        <v>Actual</v>
      </c>
    </row>
    <row r="3841" spans="1:15" x14ac:dyDescent="0.25">
      <c r="A3841" t="s">
        <v>4328</v>
      </c>
      <c r="B3841" t="s">
        <v>28</v>
      </c>
      <c r="C3841">
        <v>1</v>
      </c>
      <c r="D3841">
        <f t="shared" si="236"/>
        <v>1</v>
      </c>
      <c r="E3841">
        <v>4</v>
      </c>
      <c r="F3841">
        <f>IF(OR(E3841="",E3841="UNKNOWN",E3841="ERROR"),_xlfn.XLOOKUP(Table2[[#This Row],[Item]],Items_List!A:A,Items_List!B:B),E3841)</f>
        <v>4</v>
      </c>
      <c r="G3841">
        <v>4</v>
      </c>
      <c r="H3841">
        <f t="shared" si="237"/>
        <v>4</v>
      </c>
      <c r="I3841" t="s">
        <v>14</v>
      </c>
      <c r="J3841" t="s">
        <v>11</v>
      </c>
      <c r="K3841" s="1">
        <v>45238</v>
      </c>
      <c r="L3841" s="1" t="str">
        <f>IF(ISNUMBER(Table2[[#This Row],[Transaction Date]]),TEXT(Table2[[#This Row],[Transaction Date]],"mmmm"),"Unknown")</f>
        <v>November</v>
      </c>
      <c r="M3841" s="1" t="str">
        <f>IF(ISNUMBER(Table2[[#This Row],[Transaction Date]]),TEXT(Table2[[#This Row],[Transaction Date]],"dddd"),"Unknown")</f>
        <v>Wednesday</v>
      </c>
      <c r="N3841">
        <f t="shared" si="238"/>
        <v>0</v>
      </c>
      <c r="O3841" t="str">
        <f t="shared" si="239"/>
        <v>Actual</v>
      </c>
    </row>
    <row r="3842" spans="1:15" x14ac:dyDescent="0.25">
      <c r="A3842" t="s">
        <v>4331</v>
      </c>
      <c r="B3842" t="s">
        <v>17</v>
      </c>
      <c r="C3842">
        <v>3</v>
      </c>
      <c r="D3842">
        <f t="shared" ref="D3842:D3905" si="240">IF(OR(C3842="",C3842="UNKNOWN",C3842="ERROR"),IFERROR(VALUE(G3842)/VALUE(E3842),""),VALUE(C3842))</f>
        <v>3</v>
      </c>
      <c r="E3842">
        <v>1</v>
      </c>
      <c r="F3842">
        <f>IF(OR(E3842="",E3842="UNKNOWN",E3842="ERROR"),_xlfn.XLOOKUP(Table2[[#This Row],[Item]],Items_List!A:A,Items_List!B:B),E3842)</f>
        <v>1</v>
      </c>
      <c r="G3842">
        <v>3</v>
      </c>
      <c r="H3842">
        <f t="shared" ref="H3842:H3905" si="241">D3842*F3842</f>
        <v>3</v>
      </c>
      <c r="I3842" t="s">
        <v>10</v>
      </c>
      <c r="J3842" t="s">
        <v>15</v>
      </c>
      <c r="K3842" s="1">
        <v>44938</v>
      </c>
      <c r="L3842" s="1" t="str">
        <f>IF(ISNUMBER(Table2[[#This Row],[Transaction Date]]),TEXT(Table2[[#This Row],[Transaction Date]],"mmmm"),"Unknown")</f>
        <v>January</v>
      </c>
      <c r="M3842" s="1" t="str">
        <f>IF(ISNUMBER(Table2[[#This Row],[Transaction Date]]),TEXT(Table2[[#This Row],[Transaction Date]],"dddd"),"Unknown")</f>
        <v>Thursday</v>
      </c>
      <c r="N3842">
        <f t="shared" ref="N3842:N3905" si="242">IF(OR(B3842="",B3842="unknown",B3842="error",C3842="",C3842="unknown",C3842="error",G3842="",G3842="error",G3842="unknown"),1,0)</f>
        <v>0</v>
      </c>
      <c r="O3842" t="str">
        <f t="shared" ref="O3842:O3905" si="243">IF(OR(C3842="",C3842="error",C3842="unknown"),"Estimated","Actual")</f>
        <v>Actual</v>
      </c>
    </row>
    <row r="3843" spans="1:15" x14ac:dyDescent="0.25">
      <c r="A3843" t="s">
        <v>4332</v>
      </c>
      <c r="B3843" t="s">
        <v>65</v>
      </c>
      <c r="C3843">
        <v>3</v>
      </c>
      <c r="D3843">
        <f t="shared" si="240"/>
        <v>3</v>
      </c>
      <c r="E3843">
        <v>1.5</v>
      </c>
      <c r="F3843">
        <f>IF(OR(E3843="",E3843="UNKNOWN",E3843="ERROR"),_xlfn.XLOOKUP(Table2[[#This Row],[Item]],Items_List!A:A,Items_List!B:B),E3843)</f>
        <v>1.5</v>
      </c>
      <c r="G3843">
        <v>4.5</v>
      </c>
      <c r="H3843">
        <f t="shared" si="241"/>
        <v>4.5</v>
      </c>
      <c r="I3843" t="s">
        <v>10059</v>
      </c>
      <c r="J3843" t="s">
        <v>10059</v>
      </c>
      <c r="K3843" s="1">
        <v>45110</v>
      </c>
      <c r="L3843" s="1" t="str">
        <f>IF(ISNUMBER(Table2[[#This Row],[Transaction Date]]),TEXT(Table2[[#This Row],[Transaction Date]],"mmmm"),"Unknown")</f>
        <v>July</v>
      </c>
      <c r="M3843" s="1" t="str">
        <f>IF(ISNUMBER(Table2[[#This Row],[Transaction Date]]),TEXT(Table2[[#This Row],[Transaction Date]],"dddd"),"Unknown")</f>
        <v>Monday</v>
      </c>
      <c r="N3843">
        <f t="shared" si="242"/>
        <v>0</v>
      </c>
      <c r="O3843" t="str">
        <f t="shared" si="243"/>
        <v>Actual</v>
      </c>
    </row>
    <row r="3844" spans="1:15" x14ac:dyDescent="0.25">
      <c r="A3844" t="s">
        <v>4333</v>
      </c>
      <c r="B3844" t="s">
        <v>9</v>
      </c>
      <c r="C3844">
        <v>2</v>
      </c>
      <c r="D3844">
        <f t="shared" si="240"/>
        <v>2</v>
      </c>
      <c r="E3844">
        <v>2</v>
      </c>
      <c r="F3844">
        <f>IF(OR(E3844="",E3844="UNKNOWN",E3844="ERROR"),_xlfn.XLOOKUP(Table2[[#This Row],[Item]],Items_List!A:A,Items_List!B:B),E3844)</f>
        <v>2</v>
      </c>
      <c r="G3844">
        <v>4</v>
      </c>
      <c r="H3844">
        <f t="shared" si="241"/>
        <v>4</v>
      </c>
      <c r="I3844" t="s">
        <v>23</v>
      </c>
      <c r="J3844" t="s">
        <v>15</v>
      </c>
      <c r="L3844" s="1" t="str">
        <f>IF(ISNUMBER(Table2[[#This Row],[Transaction Date]]),TEXT(Table2[[#This Row],[Transaction Date]],"mmmm"),"Unknown")</f>
        <v>Unknown</v>
      </c>
      <c r="M3844" s="1" t="str">
        <f>IF(ISNUMBER(Table2[[#This Row],[Transaction Date]]),TEXT(Table2[[#This Row],[Transaction Date]],"dddd"),"Unknown")</f>
        <v>Unknown</v>
      </c>
      <c r="N3844">
        <f t="shared" si="242"/>
        <v>0</v>
      </c>
      <c r="O3844" t="str">
        <f t="shared" si="243"/>
        <v>Actual</v>
      </c>
    </row>
    <row r="3845" spans="1:15" x14ac:dyDescent="0.25">
      <c r="A3845" t="s">
        <v>4334</v>
      </c>
      <c r="B3845" t="s">
        <v>20</v>
      </c>
      <c r="C3845">
        <v>2</v>
      </c>
      <c r="D3845">
        <f t="shared" si="240"/>
        <v>2</v>
      </c>
      <c r="E3845">
        <v>5</v>
      </c>
      <c r="F3845">
        <f>IF(OR(E3845="",E3845="UNKNOWN",E3845="ERROR"),_xlfn.XLOOKUP(Table2[[#This Row],[Item]],Items_List!A:A,Items_List!B:B),E3845)</f>
        <v>5</v>
      </c>
      <c r="G3845" t="s">
        <v>18</v>
      </c>
      <c r="H3845">
        <f t="shared" si="241"/>
        <v>10</v>
      </c>
      <c r="I3845" t="s">
        <v>23</v>
      </c>
      <c r="J3845" t="s">
        <v>11</v>
      </c>
      <c r="K3845" s="1">
        <v>45026</v>
      </c>
      <c r="L3845" s="1" t="str">
        <f>IF(ISNUMBER(Table2[[#This Row],[Transaction Date]]),TEXT(Table2[[#This Row],[Transaction Date]],"mmmm"),"Unknown")</f>
        <v>April</v>
      </c>
      <c r="M3845" s="1" t="str">
        <f>IF(ISNUMBER(Table2[[#This Row],[Transaction Date]]),TEXT(Table2[[#This Row],[Transaction Date]],"dddd"),"Unknown")</f>
        <v>Monday</v>
      </c>
      <c r="N3845">
        <f t="shared" si="242"/>
        <v>1</v>
      </c>
      <c r="O3845" t="str">
        <f t="shared" si="243"/>
        <v>Actual</v>
      </c>
    </row>
    <row r="3846" spans="1:15" x14ac:dyDescent="0.25">
      <c r="A3846" t="s">
        <v>4335</v>
      </c>
      <c r="B3846" t="s">
        <v>39</v>
      </c>
      <c r="C3846">
        <v>5</v>
      </c>
      <c r="D3846">
        <f t="shared" si="240"/>
        <v>5</v>
      </c>
      <c r="E3846">
        <v>3</v>
      </c>
      <c r="F3846">
        <f>IF(OR(E3846="",E3846="UNKNOWN",E3846="ERROR"),_xlfn.XLOOKUP(Table2[[#This Row],[Item]],Items_List!A:A,Items_List!B:B),E3846)</f>
        <v>3</v>
      </c>
      <c r="G3846">
        <v>15</v>
      </c>
      <c r="H3846">
        <f t="shared" si="241"/>
        <v>15</v>
      </c>
      <c r="I3846" t="s">
        <v>10059</v>
      </c>
      <c r="J3846" t="s">
        <v>10059</v>
      </c>
      <c r="K3846" s="1">
        <v>44995</v>
      </c>
      <c r="L3846" s="1" t="str">
        <f>IF(ISNUMBER(Table2[[#This Row],[Transaction Date]]),TEXT(Table2[[#This Row],[Transaction Date]],"mmmm"),"Unknown")</f>
        <v>March</v>
      </c>
      <c r="M3846" s="1" t="str">
        <f>IF(ISNUMBER(Table2[[#This Row],[Transaction Date]]),TEXT(Table2[[#This Row],[Transaction Date]],"dddd"),"Unknown")</f>
        <v>Friday</v>
      </c>
      <c r="N3846">
        <f t="shared" si="242"/>
        <v>0</v>
      </c>
      <c r="O3846" t="str">
        <f t="shared" si="243"/>
        <v>Actual</v>
      </c>
    </row>
    <row r="3847" spans="1:15" x14ac:dyDescent="0.25">
      <c r="A3847" t="s">
        <v>4336</v>
      </c>
      <c r="B3847" t="s">
        <v>65</v>
      </c>
      <c r="C3847">
        <v>5</v>
      </c>
      <c r="D3847">
        <f t="shared" si="240"/>
        <v>5</v>
      </c>
      <c r="E3847">
        <v>1.5</v>
      </c>
      <c r="F3847">
        <f>IF(OR(E3847="",E3847="UNKNOWN",E3847="ERROR"),_xlfn.XLOOKUP(Table2[[#This Row],[Item]],Items_List!A:A,Items_List!B:B),E3847)</f>
        <v>1.5</v>
      </c>
      <c r="G3847" t="s">
        <v>18</v>
      </c>
      <c r="H3847">
        <f t="shared" si="241"/>
        <v>7.5</v>
      </c>
      <c r="I3847" t="s">
        <v>10</v>
      </c>
      <c r="J3847" t="s">
        <v>10059</v>
      </c>
      <c r="K3847" s="1">
        <v>45028</v>
      </c>
      <c r="L3847" s="1" t="str">
        <f>IF(ISNUMBER(Table2[[#This Row],[Transaction Date]]),TEXT(Table2[[#This Row],[Transaction Date]],"mmmm"),"Unknown")</f>
        <v>April</v>
      </c>
      <c r="M3847" s="1" t="str">
        <f>IF(ISNUMBER(Table2[[#This Row],[Transaction Date]]),TEXT(Table2[[#This Row],[Transaction Date]],"dddd"),"Unknown")</f>
        <v>Wednesday</v>
      </c>
      <c r="N3847">
        <f t="shared" si="242"/>
        <v>1</v>
      </c>
      <c r="O3847" t="str">
        <f t="shared" si="243"/>
        <v>Actual</v>
      </c>
    </row>
    <row r="3848" spans="1:15" x14ac:dyDescent="0.25">
      <c r="A3848" t="s">
        <v>4337</v>
      </c>
      <c r="B3848" t="s">
        <v>20</v>
      </c>
      <c r="C3848">
        <v>5</v>
      </c>
      <c r="D3848">
        <f t="shared" si="240"/>
        <v>5</v>
      </c>
      <c r="E3848">
        <v>5</v>
      </c>
      <c r="F3848">
        <f>IF(OR(E3848="",E3848="UNKNOWN",E3848="ERROR"),_xlfn.XLOOKUP(Table2[[#This Row],[Item]],Items_List!A:A,Items_List!B:B),E3848)</f>
        <v>5</v>
      </c>
      <c r="G3848">
        <v>25</v>
      </c>
      <c r="H3848">
        <f t="shared" si="241"/>
        <v>25</v>
      </c>
      <c r="I3848" t="s">
        <v>10059</v>
      </c>
      <c r="J3848" t="s">
        <v>11</v>
      </c>
      <c r="K3848" s="1">
        <v>45054</v>
      </c>
      <c r="L3848" s="1" t="str">
        <f>IF(ISNUMBER(Table2[[#This Row],[Transaction Date]]),TEXT(Table2[[#This Row],[Transaction Date]],"mmmm"),"Unknown")</f>
        <v>May</v>
      </c>
      <c r="M3848" s="1" t="str">
        <f>IF(ISNUMBER(Table2[[#This Row],[Transaction Date]]),TEXT(Table2[[#This Row],[Transaction Date]],"dddd"),"Unknown")</f>
        <v>Monday</v>
      </c>
      <c r="N3848">
        <f t="shared" si="242"/>
        <v>0</v>
      </c>
      <c r="O3848" t="str">
        <f t="shared" si="243"/>
        <v>Actual</v>
      </c>
    </row>
    <row r="3849" spans="1:15" x14ac:dyDescent="0.25">
      <c r="A3849" t="s">
        <v>4338</v>
      </c>
      <c r="B3849" t="s">
        <v>20</v>
      </c>
      <c r="C3849">
        <v>5</v>
      </c>
      <c r="D3849">
        <f t="shared" si="240"/>
        <v>5</v>
      </c>
      <c r="E3849">
        <v>5</v>
      </c>
      <c r="F3849">
        <f>IF(OR(E3849="",E3849="UNKNOWN",E3849="ERROR"),_xlfn.XLOOKUP(Table2[[#This Row],[Item]],Items_List!A:A,Items_List!B:B),E3849)</f>
        <v>5</v>
      </c>
      <c r="G3849">
        <v>25</v>
      </c>
      <c r="H3849">
        <f t="shared" si="241"/>
        <v>25</v>
      </c>
      <c r="I3849" t="s">
        <v>10059</v>
      </c>
      <c r="J3849" t="s">
        <v>11</v>
      </c>
      <c r="K3849" s="1">
        <v>45037</v>
      </c>
      <c r="L3849" s="1" t="str">
        <f>IF(ISNUMBER(Table2[[#This Row],[Transaction Date]]),TEXT(Table2[[#This Row],[Transaction Date]],"mmmm"),"Unknown")</f>
        <v>April</v>
      </c>
      <c r="M3849" s="1" t="str">
        <f>IF(ISNUMBER(Table2[[#This Row],[Transaction Date]]),TEXT(Table2[[#This Row],[Transaction Date]],"dddd"),"Unknown")</f>
        <v>Friday</v>
      </c>
      <c r="N3849">
        <f t="shared" si="242"/>
        <v>0</v>
      </c>
      <c r="O3849" t="str">
        <f t="shared" si="243"/>
        <v>Actual</v>
      </c>
    </row>
    <row r="3850" spans="1:15" x14ac:dyDescent="0.25">
      <c r="A3850" t="s">
        <v>4339</v>
      </c>
      <c r="B3850" t="s">
        <v>28</v>
      </c>
      <c r="C3850">
        <v>2</v>
      </c>
      <c r="D3850">
        <f t="shared" si="240"/>
        <v>2</v>
      </c>
      <c r="E3850">
        <v>4</v>
      </c>
      <c r="F3850">
        <f>IF(OR(E3850="",E3850="UNKNOWN",E3850="ERROR"),_xlfn.XLOOKUP(Table2[[#This Row],[Item]],Items_List!A:A,Items_List!B:B),E3850)</f>
        <v>4</v>
      </c>
      <c r="G3850">
        <v>8</v>
      </c>
      <c r="H3850">
        <f t="shared" si="241"/>
        <v>8</v>
      </c>
      <c r="I3850" t="s">
        <v>23</v>
      </c>
      <c r="J3850" t="s">
        <v>15</v>
      </c>
      <c r="K3850" s="1">
        <v>45289</v>
      </c>
      <c r="L3850" s="1" t="str">
        <f>IF(ISNUMBER(Table2[[#This Row],[Transaction Date]]),TEXT(Table2[[#This Row],[Transaction Date]],"mmmm"),"Unknown")</f>
        <v>December</v>
      </c>
      <c r="M3850" s="1" t="str">
        <f>IF(ISNUMBER(Table2[[#This Row],[Transaction Date]]),TEXT(Table2[[#This Row],[Transaction Date]],"dddd"),"Unknown")</f>
        <v>Friday</v>
      </c>
      <c r="N3850">
        <f t="shared" si="242"/>
        <v>0</v>
      </c>
      <c r="O3850" t="str">
        <f t="shared" si="243"/>
        <v>Actual</v>
      </c>
    </row>
    <row r="3851" spans="1:15" x14ac:dyDescent="0.25">
      <c r="A3851" t="s">
        <v>4340</v>
      </c>
      <c r="B3851" t="s">
        <v>13</v>
      </c>
      <c r="C3851">
        <v>4</v>
      </c>
      <c r="D3851">
        <f t="shared" si="240"/>
        <v>4</v>
      </c>
      <c r="E3851">
        <v>3</v>
      </c>
      <c r="F3851">
        <f>IF(OR(E3851="",E3851="UNKNOWN",E3851="ERROR"),_xlfn.XLOOKUP(Table2[[#This Row],[Item]],Items_List!A:A,Items_List!B:B),E3851)</f>
        <v>3</v>
      </c>
      <c r="G3851">
        <v>12</v>
      </c>
      <c r="H3851">
        <f t="shared" si="241"/>
        <v>12</v>
      </c>
      <c r="I3851" t="s">
        <v>10</v>
      </c>
      <c r="J3851" t="s">
        <v>10059</v>
      </c>
      <c r="K3851" s="1">
        <v>45203</v>
      </c>
      <c r="L3851" s="1" t="str">
        <f>IF(ISNUMBER(Table2[[#This Row],[Transaction Date]]),TEXT(Table2[[#This Row],[Transaction Date]],"mmmm"),"Unknown")</f>
        <v>October</v>
      </c>
      <c r="M3851" s="1" t="str">
        <f>IF(ISNUMBER(Table2[[#This Row],[Transaction Date]]),TEXT(Table2[[#This Row],[Transaction Date]],"dddd"),"Unknown")</f>
        <v>Wednesday</v>
      </c>
      <c r="N3851">
        <f t="shared" si="242"/>
        <v>0</v>
      </c>
      <c r="O3851" t="str">
        <f t="shared" si="243"/>
        <v>Actual</v>
      </c>
    </row>
    <row r="3852" spans="1:15" x14ac:dyDescent="0.25">
      <c r="A3852" t="s">
        <v>4341</v>
      </c>
      <c r="B3852" t="s">
        <v>13</v>
      </c>
      <c r="C3852">
        <v>4</v>
      </c>
      <c r="D3852">
        <f t="shared" si="240"/>
        <v>4</v>
      </c>
      <c r="E3852">
        <v>3</v>
      </c>
      <c r="F3852">
        <f>IF(OR(E3852="",E3852="UNKNOWN",E3852="ERROR"),_xlfn.XLOOKUP(Table2[[#This Row],[Item]],Items_List!A:A,Items_List!B:B),E3852)</f>
        <v>3</v>
      </c>
      <c r="G3852">
        <v>12</v>
      </c>
      <c r="H3852">
        <f t="shared" si="241"/>
        <v>12</v>
      </c>
      <c r="I3852" t="s">
        <v>10059</v>
      </c>
      <c r="J3852" t="s">
        <v>11</v>
      </c>
      <c r="K3852" s="1">
        <v>45175</v>
      </c>
      <c r="L3852" s="1" t="str">
        <f>IF(ISNUMBER(Table2[[#This Row],[Transaction Date]]),TEXT(Table2[[#This Row],[Transaction Date]],"mmmm"),"Unknown")</f>
        <v>September</v>
      </c>
      <c r="M3852" s="1" t="str">
        <f>IF(ISNUMBER(Table2[[#This Row],[Transaction Date]]),TEXT(Table2[[#This Row],[Transaction Date]],"dddd"),"Unknown")</f>
        <v>Wednesday</v>
      </c>
      <c r="N3852">
        <f t="shared" si="242"/>
        <v>0</v>
      </c>
      <c r="O3852" t="str">
        <f t="shared" si="243"/>
        <v>Actual</v>
      </c>
    </row>
    <row r="3853" spans="1:15" x14ac:dyDescent="0.25">
      <c r="A3853" t="s">
        <v>4343</v>
      </c>
      <c r="B3853" t="s">
        <v>25</v>
      </c>
      <c r="C3853">
        <v>2</v>
      </c>
      <c r="D3853">
        <f t="shared" si="240"/>
        <v>2</v>
      </c>
      <c r="E3853">
        <v>4</v>
      </c>
      <c r="F3853">
        <f>IF(OR(E3853="",E3853="UNKNOWN",E3853="ERROR"),_xlfn.XLOOKUP(Table2[[#This Row],[Item]],Items_List!A:A,Items_List!B:B),E3853)</f>
        <v>4</v>
      </c>
      <c r="G3853">
        <v>8</v>
      </c>
      <c r="H3853">
        <f t="shared" si="241"/>
        <v>8</v>
      </c>
      <c r="I3853" t="s">
        <v>10059</v>
      </c>
      <c r="J3853" t="s">
        <v>11</v>
      </c>
      <c r="K3853" s="1">
        <v>45273</v>
      </c>
      <c r="L3853" s="1" t="str">
        <f>IF(ISNUMBER(Table2[[#This Row],[Transaction Date]]),TEXT(Table2[[#This Row],[Transaction Date]],"mmmm"),"Unknown")</f>
        <v>December</v>
      </c>
      <c r="M3853" s="1" t="str">
        <f>IF(ISNUMBER(Table2[[#This Row],[Transaction Date]]),TEXT(Table2[[#This Row],[Transaction Date]],"dddd"),"Unknown")</f>
        <v>Wednesday</v>
      </c>
      <c r="N3853">
        <f t="shared" si="242"/>
        <v>0</v>
      </c>
      <c r="O3853" t="str">
        <f t="shared" si="243"/>
        <v>Actual</v>
      </c>
    </row>
    <row r="3854" spans="1:15" x14ac:dyDescent="0.25">
      <c r="A3854" t="s">
        <v>4344</v>
      </c>
      <c r="B3854" t="s">
        <v>28</v>
      </c>
      <c r="C3854">
        <v>5</v>
      </c>
      <c r="D3854">
        <f t="shared" si="240"/>
        <v>5</v>
      </c>
      <c r="E3854">
        <v>4</v>
      </c>
      <c r="F3854">
        <f>IF(OR(E3854="",E3854="UNKNOWN",E3854="ERROR"),_xlfn.XLOOKUP(Table2[[#This Row],[Item]],Items_List!A:A,Items_List!B:B),E3854)</f>
        <v>4</v>
      </c>
      <c r="G3854">
        <v>20</v>
      </c>
      <c r="H3854">
        <f t="shared" si="241"/>
        <v>20</v>
      </c>
      <c r="I3854" t="s">
        <v>14</v>
      </c>
      <c r="J3854" t="s">
        <v>10059</v>
      </c>
      <c r="L3854" s="1" t="str">
        <f>IF(ISNUMBER(Table2[[#This Row],[Transaction Date]]),TEXT(Table2[[#This Row],[Transaction Date]],"mmmm"),"Unknown")</f>
        <v>Unknown</v>
      </c>
      <c r="M3854" s="1" t="str">
        <f>IF(ISNUMBER(Table2[[#This Row],[Transaction Date]]),TEXT(Table2[[#This Row],[Transaction Date]],"dddd"),"Unknown")</f>
        <v>Unknown</v>
      </c>
      <c r="N3854">
        <f t="shared" si="242"/>
        <v>0</v>
      </c>
      <c r="O3854" t="str">
        <f t="shared" si="243"/>
        <v>Actual</v>
      </c>
    </row>
    <row r="3855" spans="1:15" x14ac:dyDescent="0.25">
      <c r="A3855" t="s">
        <v>4345</v>
      </c>
      <c r="B3855" t="s">
        <v>13</v>
      </c>
      <c r="C3855">
        <v>1</v>
      </c>
      <c r="D3855">
        <f t="shared" si="240"/>
        <v>1</v>
      </c>
      <c r="E3855">
        <v>3</v>
      </c>
      <c r="F3855">
        <f>IF(OR(E3855="",E3855="UNKNOWN",E3855="ERROR"),_xlfn.XLOOKUP(Table2[[#This Row],[Item]],Items_List!A:A,Items_List!B:B),E3855)</f>
        <v>3</v>
      </c>
      <c r="G3855">
        <v>3</v>
      </c>
      <c r="H3855">
        <f t="shared" si="241"/>
        <v>3</v>
      </c>
      <c r="I3855" t="s">
        <v>10059</v>
      </c>
      <c r="J3855" t="s">
        <v>10059</v>
      </c>
      <c r="K3855" s="1">
        <v>44998</v>
      </c>
      <c r="L3855" s="1" t="str">
        <f>IF(ISNUMBER(Table2[[#This Row],[Transaction Date]]),TEXT(Table2[[#This Row],[Transaction Date]],"mmmm"),"Unknown")</f>
        <v>March</v>
      </c>
      <c r="M3855" s="1" t="str">
        <f>IF(ISNUMBER(Table2[[#This Row],[Transaction Date]]),TEXT(Table2[[#This Row],[Transaction Date]],"dddd"),"Unknown")</f>
        <v>Monday</v>
      </c>
      <c r="N3855">
        <f t="shared" si="242"/>
        <v>0</v>
      </c>
      <c r="O3855" t="str">
        <f t="shared" si="243"/>
        <v>Actual</v>
      </c>
    </row>
    <row r="3856" spans="1:15" x14ac:dyDescent="0.25">
      <c r="A3856" t="s">
        <v>4346</v>
      </c>
      <c r="B3856" t="s">
        <v>17</v>
      </c>
      <c r="C3856">
        <v>5</v>
      </c>
      <c r="D3856">
        <f t="shared" si="240"/>
        <v>5</v>
      </c>
      <c r="E3856">
        <v>1</v>
      </c>
      <c r="F3856">
        <f>IF(OR(E3856="",E3856="UNKNOWN",E3856="ERROR"),_xlfn.XLOOKUP(Table2[[#This Row],[Item]],Items_List!A:A,Items_List!B:B),E3856)</f>
        <v>1</v>
      </c>
      <c r="G3856">
        <v>5</v>
      </c>
      <c r="H3856">
        <f t="shared" si="241"/>
        <v>5</v>
      </c>
      <c r="I3856" t="s">
        <v>10059</v>
      </c>
      <c r="J3856" t="s">
        <v>15</v>
      </c>
      <c r="K3856" s="1">
        <v>45155</v>
      </c>
      <c r="L3856" s="1" t="str">
        <f>IF(ISNUMBER(Table2[[#This Row],[Transaction Date]]),TEXT(Table2[[#This Row],[Transaction Date]],"mmmm"),"Unknown")</f>
        <v>August</v>
      </c>
      <c r="M3856" s="1" t="str">
        <f>IF(ISNUMBER(Table2[[#This Row],[Transaction Date]]),TEXT(Table2[[#This Row],[Transaction Date]],"dddd"),"Unknown")</f>
        <v>Thursday</v>
      </c>
      <c r="N3856">
        <f t="shared" si="242"/>
        <v>0</v>
      </c>
      <c r="O3856" t="str">
        <f t="shared" si="243"/>
        <v>Actual</v>
      </c>
    </row>
    <row r="3857" spans="1:15" x14ac:dyDescent="0.25">
      <c r="A3857" t="s">
        <v>4348</v>
      </c>
      <c r="B3857" t="s">
        <v>39</v>
      </c>
      <c r="C3857">
        <v>1</v>
      </c>
      <c r="D3857">
        <f t="shared" si="240"/>
        <v>1</v>
      </c>
      <c r="E3857">
        <v>3</v>
      </c>
      <c r="F3857">
        <f>IF(OR(E3857="",E3857="UNKNOWN",E3857="ERROR"),_xlfn.XLOOKUP(Table2[[#This Row],[Item]],Items_List!A:A,Items_List!B:B),E3857)</f>
        <v>3</v>
      </c>
      <c r="G3857">
        <v>3</v>
      </c>
      <c r="H3857">
        <f t="shared" si="241"/>
        <v>3</v>
      </c>
      <c r="I3857" t="s">
        <v>23</v>
      </c>
      <c r="J3857" t="s">
        <v>10059</v>
      </c>
      <c r="K3857" s="1">
        <v>45013</v>
      </c>
      <c r="L3857" s="1" t="str">
        <f>IF(ISNUMBER(Table2[[#This Row],[Transaction Date]]),TEXT(Table2[[#This Row],[Transaction Date]],"mmmm"),"Unknown")</f>
        <v>March</v>
      </c>
      <c r="M3857" s="1" t="str">
        <f>IF(ISNUMBER(Table2[[#This Row],[Transaction Date]]),TEXT(Table2[[#This Row],[Transaction Date]],"dddd"),"Unknown")</f>
        <v>Tuesday</v>
      </c>
      <c r="N3857">
        <f t="shared" si="242"/>
        <v>0</v>
      </c>
      <c r="O3857" t="str">
        <f t="shared" si="243"/>
        <v>Actual</v>
      </c>
    </row>
    <row r="3858" spans="1:15" x14ac:dyDescent="0.25">
      <c r="A3858" t="s">
        <v>4349</v>
      </c>
      <c r="B3858" t="s">
        <v>20</v>
      </c>
      <c r="C3858" t="s">
        <v>18</v>
      </c>
      <c r="D3858">
        <f t="shared" si="240"/>
        <v>5</v>
      </c>
      <c r="E3858">
        <v>5</v>
      </c>
      <c r="F3858">
        <f>IF(OR(E3858="",E3858="UNKNOWN",E3858="ERROR"),_xlfn.XLOOKUP(Table2[[#This Row],[Item]],Items_List!A:A,Items_List!B:B),E3858)</f>
        <v>5</v>
      </c>
      <c r="G3858">
        <v>25</v>
      </c>
      <c r="H3858">
        <f t="shared" si="241"/>
        <v>25</v>
      </c>
      <c r="I3858" t="s">
        <v>10059</v>
      </c>
      <c r="J3858" t="s">
        <v>10059</v>
      </c>
      <c r="K3858" s="1">
        <v>45153</v>
      </c>
      <c r="L3858" s="1" t="str">
        <f>IF(ISNUMBER(Table2[[#This Row],[Transaction Date]]),TEXT(Table2[[#This Row],[Transaction Date]],"mmmm"),"Unknown")</f>
        <v>August</v>
      </c>
      <c r="M3858" s="1" t="str">
        <f>IF(ISNUMBER(Table2[[#This Row],[Transaction Date]]),TEXT(Table2[[#This Row],[Transaction Date]],"dddd"),"Unknown")</f>
        <v>Tuesday</v>
      </c>
      <c r="N3858">
        <f t="shared" si="242"/>
        <v>1</v>
      </c>
      <c r="O3858" t="str">
        <f t="shared" si="243"/>
        <v>Estimated</v>
      </c>
    </row>
    <row r="3859" spans="1:15" x14ac:dyDescent="0.25">
      <c r="A3859" t="s">
        <v>4351</v>
      </c>
      <c r="B3859" t="s">
        <v>9</v>
      </c>
      <c r="C3859">
        <v>2</v>
      </c>
      <c r="D3859">
        <f t="shared" si="240"/>
        <v>2</v>
      </c>
      <c r="E3859">
        <v>2</v>
      </c>
      <c r="F3859">
        <f>IF(OR(E3859="",E3859="UNKNOWN",E3859="ERROR"),_xlfn.XLOOKUP(Table2[[#This Row],[Item]],Items_List!A:A,Items_List!B:B),E3859)</f>
        <v>2</v>
      </c>
      <c r="G3859">
        <v>4</v>
      </c>
      <c r="H3859">
        <f t="shared" si="241"/>
        <v>4</v>
      </c>
      <c r="I3859" t="s">
        <v>23</v>
      </c>
      <c r="J3859" t="s">
        <v>10059</v>
      </c>
      <c r="K3859" s="1">
        <v>45130</v>
      </c>
      <c r="L3859" s="1" t="str">
        <f>IF(ISNUMBER(Table2[[#This Row],[Transaction Date]]),TEXT(Table2[[#This Row],[Transaction Date]],"mmmm"),"Unknown")</f>
        <v>July</v>
      </c>
      <c r="M3859" s="1" t="str">
        <f>IF(ISNUMBER(Table2[[#This Row],[Transaction Date]]),TEXT(Table2[[#This Row],[Transaction Date]],"dddd"),"Unknown")</f>
        <v>Sunday</v>
      </c>
      <c r="N3859">
        <f t="shared" si="242"/>
        <v>0</v>
      </c>
      <c r="O3859" t="str">
        <f t="shared" si="243"/>
        <v>Actual</v>
      </c>
    </row>
    <row r="3860" spans="1:15" x14ac:dyDescent="0.25">
      <c r="A3860" t="s">
        <v>4352</v>
      </c>
      <c r="B3860" t="s">
        <v>9</v>
      </c>
      <c r="C3860">
        <v>5</v>
      </c>
      <c r="D3860">
        <f t="shared" si="240"/>
        <v>5</v>
      </c>
      <c r="E3860">
        <v>2</v>
      </c>
      <c r="F3860">
        <f>IF(OR(E3860="",E3860="UNKNOWN",E3860="ERROR"),_xlfn.XLOOKUP(Table2[[#This Row],[Item]],Items_List!A:A,Items_List!B:B),E3860)</f>
        <v>2</v>
      </c>
      <c r="G3860">
        <v>10</v>
      </c>
      <c r="H3860">
        <f t="shared" si="241"/>
        <v>10</v>
      </c>
      <c r="I3860" t="s">
        <v>10</v>
      </c>
      <c r="J3860" t="s">
        <v>10059</v>
      </c>
      <c r="K3860" s="1">
        <v>45142</v>
      </c>
      <c r="L3860" s="1" t="str">
        <f>IF(ISNUMBER(Table2[[#This Row],[Transaction Date]]),TEXT(Table2[[#This Row],[Transaction Date]],"mmmm"),"Unknown")</f>
        <v>August</v>
      </c>
      <c r="M3860" s="1" t="str">
        <f>IF(ISNUMBER(Table2[[#This Row],[Transaction Date]]),TEXT(Table2[[#This Row],[Transaction Date]],"dddd"),"Unknown")</f>
        <v>Friday</v>
      </c>
      <c r="N3860">
        <f t="shared" si="242"/>
        <v>0</v>
      </c>
      <c r="O3860" t="str">
        <f t="shared" si="243"/>
        <v>Actual</v>
      </c>
    </row>
    <row r="3861" spans="1:15" x14ac:dyDescent="0.25">
      <c r="A3861" t="s">
        <v>4353</v>
      </c>
      <c r="B3861" t="s">
        <v>65</v>
      </c>
      <c r="D3861">
        <f t="shared" si="240"/>
        <v>1</v>
      </c>
      <c r="E3861">
        <v>1.5</v>
      </c>
      <c r="F3861">
        <f>IF(OR(E3861="",E3861="UNKNOWN",E3861="ERROR"),_xlfn.XLOOKUP(Table2[[#This Row],[Item]],Items_List!A:A,Items_List!B:B),E3861)</f>
        <v>1.5</v>
      </c>
      <c r="G3861">
        <v>1.5</v>
      </c>
      <c r="H3861">
        <f t="shared" si="241"/>
        <v>1.5</v>
      </c>
      <c r="I3861" t="s">
        <v>14</v>
      </c>
      <c r="J3861" t="s">
        <v>11</v>
      </c>
      <c r="K3861" s="1">
        <v>45132</v>
      </c>
      <c r="L3861" s="1" t="str">
        <f>IF(ISNUMBER(Table2[[#This Row],[Transaction Date]]),TEXT(Table2[[#This Row],[Transaction Date]],"mmmm"),"Unknown")</f>
        <v>July</v>
      </c>
      <c r="M3861" s="1" t="str">
        <f>IF(ISNUMBER(Table2[[#This Row],[Transaction Date]]),TEXT(Table2[[#This Row],[Transaction Date]],"dddd"),"Unknown")</f>
        <v>Tuesday</v>
      </c>
      <c r="N3861">
        <f t="shared" si="242"/>
        <v>1</v>
      </c>
      <c r="O3861" t="str">
        <f t="shared" si="243"/>
        <v>Estimated</v>
      </c>
    </row>
    <row r="3862" spans="1:15" x14ac:dyDescent="0.25">
      <c r="A3862" t="s">
        <v>4354</v>
      </c>
      <c r="B3862" t="s">
        <v>28</v>
      </c>
      <c r="C3862">
        <v>2</v>
      </c>
      <c r="D3862">
        <f t="shared" si="240"/>
        <v>2</v>
      </c>
      <c r="E3862">
        <v>4</v>
      </c>
      <c r="F3862">
        <f>IF(OR(E3862="",E3862="UNKNOWN",E3862="ERROR"),_xlfn.XLOOKUP(Table2[[#This Row],[Item]],Items_List!A:A,Items_List!B:B),E3862)</f>
        <v>4</v>
      </c>
      <c r="G3862">
        <v>8</v>
      </c>
      <c r="H3862">
        <f t="shared" si="241"/>
        <v>8</v>
      </c>
      <c r="I3862" t="s">
        <v>23</v>
      </c>
      <c r="J3862" t="s">
        <v>10059</v>
      </c>
      <c r="K3862" s="1">
        <v>45232</v>
      </c>
      <c r="L3862" s="1" t="str">
        <f>IF(ISNUMBER(Table2[[#This Row],[Transaction Date]]),TEXT(Table2[[#This Row],[Transaction Date]],"mmmm"),"Unknown")</f>
        <v>November</v>
      </c>
      <c r="M3862" s="1" t="str">
        <f>IF(ISNUMBER(Table2[[#This Row],[Transaction Date]]),TEXT(Table2[[#This Row],[Transaction Date]],"dddd"),"Unknown")</f>
        <v>Thursday</v>
      </c>
      <c r="N3862">
        <f t="shared" si="242"/>
        <v>0</v>
      </c>
      <c r="O3862" t="str">
        <f t="shared" si="243"/>
        <v>Actual</v>
      </c>
    </row>
    <row r="3863" spans="1:15" x14ac:dyDescent="0.25">
      <c r="A3863" t="s">
        <v>4355</v>
      </c>
      <c r="B3863" t="s">
        <v>9</v>
      </c>
      <c r="C3863">
        <v>4</v>
      </c>
      <c r="D3863">
        <f t="shared" si="240"/>
        <v>4</v>
      </c>
      <c r="E3863">
        <v>2</v>
      </c>
      <c r="F3863">
        <f>IF(OR(E3863="",E3863="UNKNOWN",E3863="ERROR"),_xlfn.XLOOKUP(Table2[[#This Row],[Item]],Items_List!A:A,Items_List!B:B),E3863)</f>
        <v>2</v>
      </c>
      <c r="G3863">
        <v>8</v>
      </c>
      <c r="H3863">
        <f t="shared" si="241"/>
        <v>8</v>
      </c>
      <c r="I3863" t="s">
        <v>23</v>
      </c>
      <c r="J3863" t="s">
        <v>10059</v>
      </c>
      <c r="K3863" s="1">
        <v>44948</v>
      </c>
      <c r="L3863" s="1" t="str">
        <f>IF(ISNUMBER(Table2[[#This Row],[Transaction Date]]),TEXT(Table2[[#This Row],[Transaction Date]],"mmmm"),"Unknown")</f>
        <v>January</v>
      </c>
      <c r="M3863" s="1" t="str">
        <f>IF(ISNUMBER(Table2[[#This Row],[Transaction Date]]),TEXT(Table2[[#This Row],[Transaction Date]],"dddd"),"Unknown")</f>
        <v>Sunday</v>
      </c>
      <c r="N3863">
        <f t="shared" si="242"/>
        <v>0</v>
      </c>
      <c r="O3863" t="str">
        <f t="shared" si="243"/>
        <v>Actual</v>
      </c>
    </row>
    <row r="3864" spans="1:15" x14ac:dyDescent="0.25">
      <c r="A3864" t="s">
        <v>4356</v>
      </c>
      <c r="B3864" t="s">
        <v>28</v>
      </c>
      <c r="D3864">
        <f t="shared" si="240"/>
        <v>5</v>
      </c>
      <c r="E3864">
        <v>4</v>
      </c>
      <c r="F3864">
        <f>IF(OR(E3864="",E3864="UNKNOWN",E3864="ERROR"),_xlfn.XLOOKUP(Table2[[#This Row],[Item]],Items_List!A:A,Items_List!B:B),E3864)</f>
        <v>4</v>
      </c>
      <c r="G3864">
        <v>20</v>
      </c>
      <c r="H3864">
        <f t="shared" si="241"/>
        <v>20</v>
      </c>
      <c r="I3864" t="s">
        <v>14</v>
      </c>
      <c r="J3864" t="s">
        <v>15</v>
      </c>
      <c r="K3864" s="1">
        <v>45090</v>
      </c>
      <c r="L3864" s="1" t="str">
        <f>IF(ISNUMBER(Table2[[#This Row],[Transaction Date]]),TEXT(Table2[[#This Row],[Transaction Date]],"mmmm"),"Unknown")</f>
        <v>June</v>
      </c>
      <c r="M3864" s="1" t="str">
        <f>IF(ISNUMBER(Table2[[#This Row],[Transaction Date]]),TEXT(Table2[[#This Row],[Transaction Date]],"dddd"),"Unknown")</f>
        <v>Tuesday</v>
      </c>
      <c r="N3864">
        <f t="shared" si="242"/>
        <v>1</v>
      </c>
      <c r="O3864" t="str">
        <f t="shared" si="243"/>
        <v>Estimated</v>
      </c>
    </row>
    <row r="3865" spans="1:15" x14ac:dyDescent="0.25">
      <c r="A3865" t="s">
        <v>4357</v>
      </c>
      <c r="B3865" t="s">
        <v>13</v>
      </c>
      <c r="D3865">
        <f t="shared" si="240"/>
        <v>4</v>
      </c>
      <c r="E3865">
        <v>3</v>
      </c>
      <c r="F3865">
        <f>IF(OR(E3865="",E3865="UNKNOWN",E3865="ERROR"),_xlfn.XLOOKUP(Table2[[#This Row],[Item]],Items_List!A:A,Items_List!B:B),E3865)</f>
        <v>3</v>
      </c>
      <c r="G3865">
        <v>12</v>
      </c>
      <c r="H3865">
        <f t="shared" si="241"/>
        <v>12</v>
      </c>
      <c r="I3865" t="s">
        <v>10059</v>
      </c>
      <c r="J3865" t="s">
        <v>15</v>
      </c>
      <c r="K3865" s="1">
        <v>45178</v>
      </c>
      <c r="L3865" s="1" t="str">
        <f>IF(ISNUMBER(Table2[[#This Row],[Transaction Date]]),TEXT(Table2[[#This Row],[Transaction Date]],"mmmm"),"Unknown")</f>
        <v>September</v>
      </c>
      <c r="M3865" s="1" t="str">
        <f>IF(ISNUMBER(Table2[[#This Row],[Transaction Date]]),TEXT(Table2[[#This Row],[Transaction Date]],"dddd"),"Unknown")</f>
        <v>Saturday</v>
      </c>
      <c r="N3865">
        <f t="shared" si="242"/>
        <v>1</v>
      </c>
      <c r="O3865" t="str">
        <f t="shared" si="243"/>
        <v>Estimated</v>
      </c>
    </row>
    <row r="3866" spans="1:15" x14ac:dyDescent="0.25">
      <c r="A3866" t="s">
        <v>4358</v>
      </c>
      <c r="B3866" t="s">
        <v>25</v>
      </c>
      <c r="C3866">
        <v>5</v>
      </c>
      <c r="D3866">
        <f t="shared" si="240"/>
        <v>5</v>
      </c>
      <c r="E3866">
        <v>4</v>
      </c>
      <c r="F3866">
        <f>IF(OR(E3866="",E3866="UNKNOWN",E3866="ERROR"),_xlfn.XLOOKUP(Table2[[#This Row],[Item]],Items_List!A:A,Items_List!B:B),E3866)</f>
        <v>4</v>
      </c>
      <c r="G3866">
        <v>20</v>
      </c>
      <c r="H3866">
        <f t="shared" si="241"/>
        <v>20</v>
      </c>
      <c r="I3866" t="s">
        <v>10</v>
      </c>
      <c r="J3866" t="s">
        <v>15</v>
      </c>
      <c r="K3866" s="1">
        <v>44972</v>
      </c>
      <c r="L3866" s="1" t="str">
        <f>IF(ISNUMBER(Table2[[#This Row],[Transaction Date]]),TEXT(Table2[[#This Row],[Transaction Date]],"mmmm"),"Unknown")</f>
        <v>February</v>
      </c>
      <c r="M3866" s="1" t="str">
        <f>IF(ISNUMBER(Table2[[#This Row],[Transaction Date]]),TEXT(Table2[[#This Row],[Transaction Date]],"dddd"),"Unknown")</f>
        <v>Wednesday</v>
      </c>
      <c r="N3866">
        <f t="shared" si="242"/>
        <v>0</v>
      </c>
      <c r="O3866" t="str">
        <f t="shared" si="243"/>
        <v>Actual</v>
      </c>
    </row>
    <row r="3867" spans="1:15" x14ac:dyDescent="0.25">
      <c r="A3867" t="s">
        <v>4359</v>
      </c>
      <c r="B3867" t="s">
        <v>17</v>
      </c>
      <c r="C3867">
        <v>3</v>
      </c>
      <c r="D3867">
        <f t="shared" si="240"/>
        <v>3</v>
      </c>
      <c r="E3867">
        <v>1</v>
      </c>
      <c r="F3867">
        <f>IF(OR(E3867="",E3867="UNKNOWN",E3867="ERROR"),_xlfn.XLOOKUP(Table2[[#This Row],[Item]],Items_List!A:A,Items_List!B:B),E3867)</f>
        <v>1</v>
      </c>
      <c r="G3867">
        <v>3</v>
      </c>
      <c r="H3867">
        <f t="shared" si="241"/>
        <v>3</v>
      </c>
      <c r="I3867" t="s">
        <v>14</v>
      </c>
      <c r="J3867" t="s">
        <v>11</v>
      </c>
      <c r="K3867" s="1">
        <v>45030</v>
      </c>
      <c r="L3867" s="1" t="str">
        <f>IF(ISNUMBER(Table2[[#This Row],[Transaction Date]]),TEXT(Table2[[#This Row],[Transaction Date]],"mmmm"),"Unknown")</f>
        <v>April</v>
      </c>
      <c r="M3867" s="1" t="str">
        <f>IF(ISNUMBER(Table2[[#This Row],[Transaction Date]]),TEXT(Table2[[#This Row],[Transaction Date]],"dddd"),"Unknown")</f>
        <v>Friday</v>
      </c>
      <c r="N3867">
        <f t="shared" si="242"/>
        <v>0</v>
      </c>
      <c r="O3867" t="str">
        <f t="shared" si="243"/>
        <v>Actual</v>
      </c>
    </row>
    <row r="3868" spans="1:15" x14ac:dyDescent="0.25">
      <c r="A3868" t="s">
        <v>4360</v>
      </c>
      <c r="B3868" t="s">
        <v>20</v>
      </c>
      <c r="C3868">
        <v>3</v>
      </c>
      <c r="D3868">
        <f t="shared" si="240"/>
        <v>3</v>
      </c>
      <c r="E3868">
        <v>5</v>
      </c>
      <c r="F3868">
        <f>IF(OR(E3868="",E3868="UNKNOWN",E3868="ERROR"),_xlfn.XLOOKUP(Table2[[#This Row],[Item]],Items_List!A:A,Items_List!B:B),E3868)</f>
        <v>5</v>
      </c>
      <c r="G3868">
        <v>15</v>
      </c>
      <c r="H3868">
        <f t="shared" si="241"/>
        <v>15</v>
      </c>
      <c r="I3868" t="s">
        <v>14</v>
      </c>
      <c r="J3868" t="s">
        <v>15</v>
      </c>
      <c r="K3868" s="1">
        <v>44998</v>
      </c>
      <c r="L3868" s="1" t="str">
        <f>IF(ISNUMBER(Table2[[#This Row],[Transaction Date]]),TEXT(Table2[[#This Row],[Transaction Date]],"mmmm"),"Unknown")</f>
        <v>March</v>
      </c>
      <c r="M3868" s="1" t="str">
        <f>IF(ISNUMBER(Table2[[#This Row],[Transaction Date]]),TEXT(Table2[[#This Row],[Transaction Date]],"dddd"),"Unknown")</f>
        <v>Monday</v>
      </c>
      <c r="N3868">
        <f t="shared" si="242"/>
        <v>0</v>
      </c>
      <c r="O3868" t="str">
        <f t="shared" si="243"/>
        <v>Actual</v>
      </c>
    </row>
    <row r="3869" spans="1:15" x14ac:dyDescent="0.25">
      <c r="A3869" t="s">
        <v>4361</v>
      </c>
      <c r="B3869" t="s">
        <v>9</v>
      </c>
      <c r="C3869">
        <v>3</v>
      </c>
      <c r="D3869">
        <f t="shared" si="240"/>
        <v>3</v>
      </c>
      <c r="E3869" s="3">
        <f>_xlfn.XLOOKUP(Table2[[#This Row],[Item]],Items_List!$A$2:$A$9,Items_List!$B$2:$B$9)</f>
        <v>2</v>
      </c>
      <c r="F3869">
        <f>IF(OR(E3869="",E3869="UNKNOWN",E3869="ERROR"),_xlfn.XLOOKUP(Table2[[#This Row],[Item]],Items_List!A:A,Items_List!B:B),E3869)</f>
        <v>2</v>
      </c>
      <c r="G3869">
        <v>6</v>
      </c>
      <c r="H3869">
        <f t="shared" si="241"/>
        <v>6</v>
      </c>
      <c r="I3869" t="s">
        <v>10</v>
      </c>
      <c r="J3869" t="s">
        <v>15</v>
      </c>
      <c r="L3869" s="1" t="str">
        <f>IF(ISNUMBER(Table2[[#This Row],[Transaction Date]]),TEXT(Table2[[#This Row],[Transaction Date]],"mmmm"),"Unknown")</f>
        <v>Unknown</v>
      </c>
      <c r="M3869" s="1" t="str">
        <f>IF(ISNUMBER(Table2[[#This Row],[Transaction Date]]),TEXT(Table2[[#This Row],[Transaction Date]],"dddd"),"Unknown")</f>
        <v>Unknown</v>
      </c>
      <c r="N3869">
        <f t="shared" si="242"/>
        <v>0</v>
      </c>
      <c r="O3869" t="str">
        <f t="shared" si="243"/>
        <v>Actual</v>
      </c>
    </row>
    <row r="3870" spans="1:15" x14ac:dyDescent="0.25">
      <c r="A3870" t="s">
        <v>4362</v>
      </c>
      <c r="B3870" t="s">
        <v>39</v>
      </c>
      <c r="C3870">
        <v>5</v>
      </c>
      <c r="D3870">
        <f t="shared" si="240"/>
        <v>5</v>
      </c>
      <c r="E3870">
        <v>3</v>
      </c>
      <c r="F3870">
        <f>IF(OR(E3870="",E3870="UNKNOWN",E3870="ERROR"),_xlfn.XLOOKUP(Table2[[#This Row],[Item]],Items_List!A:A,Items_List!B:B),E3870)</f>
        <v>3</v>
      </c>
      <c r="G3870">
        <v>15</v>
      </c>
      <c r="H3870">
        <f t="shared" si="241"/>
        <v>15</v>
      </c>
      <c r="I3870" t="s">
        <v>10059</v>
      </c>
      <c r="J3870" t="s">
        <v>11</v>
      </c>
      <c r="L3870" s="1" t="str">
        <f>IF(ISNUMBER(Table2[[#This Row],[Transaction Date]]),TEXT(Table2[[#This Row],[Transaction Date]],"mmmm"),"Unknown")</f>
        <v>Unknown</v>
      </c>
      <c r="M3870" s="1" t="str">
        <f>IF(ISNUMBER(Table2[[#This Row],[Transaction Date]]),TEXT(Table2[[#This Row],[Transaction Date]],"dddd"),"Unknown")</f>
        <v>Unknown</v>
      </c>
      <c r="N3870">
        <f t="shared" si="242"/>
        <v>0</v>
      </c>
      <c r="O3870" t="str">
        <f t="shared" si="243"/>
        <v>Actual</v>
      </c>
    </row>
    <row r="3871" spans="1:15" x14ac:dyDescent="0.25">
      <c r="A3871" t="s">
        <v>4363</v>
      </c>
      <c r="B3871" t="s">
        <v>65</v>
      </c>
      <c r="C3871">
        <v>1</v>
      </c>
      <c r="D3871">
        <f t="shared" si="240"/>
        <v>1</v>
      </c>
      <c r="E3871">
        <v>1.5</v>
      </c>
      <c r="F3871">
        <f>IF(OR(E3871="",E3871="UNKNOWN",E3871="ERROR"),_xlfn.XLOOKUP(Table2[[#This Row],[Item]],Items_List!A:A,Items_List!B:B),E3871)</f>
        <v>1.5</v>
      </c>
      <c r="G3871">
        <v>1.5</v>
      </c>
      <c r="H3871">
        <f t="shared" si="241"/>
        <v>1.5</v>
      </c>
      <c r="I3871" t="s">
        <v>14</v>
      </c>
      <c r="J3871" t="s">
        <v>15</v>
      </c>
      <c r="K3871" s="1">
        <v>45089</v>
      </c>
      <c r="L3871" s="1" t="str">
        <f>IF(ISNUMBER(Table2[[#This Row],[Transaction Date]]),TEXT(Table2[[#This Row],[Transaction Date]],"mmmm"),"Unknown")</f>
        <v>June</v>
      </c>
      <c r="M3871" s="1" t="str">
        <f>IF(ISNUMBER(Table2[[#This Row],[Transaction Date]]),TEXT(Table2[[#This Row],[Transaction Date]],"dddd"),"Unknown")</f>
        <v>Monday</v>
      </c>
      <c r="N3871">
        <f t="shared" si="242"/>
        <v>0</v>
      </c>
      <c r="O3871" t="str">
        <f t="shared" si="243"/>
        <v>Actual</v>
      </c>
    </row>
    <row r="3872" spans="1:15" x14ac:dyDescent="0.25">
      <c r="A3872" t="s">
        <v>4364</v>
      </c>
      <c r="B3872" t="s">
        <v>39</v>
      </c>
      <c r="C3872">
        <v>5</v>
      </c>
      <c r="D3872">
        <f t="shared" si="240"/>
        <v>5</v>
      </c>
      <c r="E3872">
        <v>3</v>
      </c>
      <c r="F3872">
        <f>IF(OR(E3872="",E3872="UNKNOWN",E3872="ERROR"),_xlfn.XLOOKUP(Table2[[#This Row],[Item]],Items_List!A:A,Items_List!B:B),E3872)</f>
        <v>3</v>
      </c>
      <c r="G3872">
        <v>15</v>
      </c>
      <c r="H3872">
        <f t="shared" si="241"/>
        <v>15</v>
      </c>
      <c r="I3872" t="s">
        <v>10</v>
      </c>
      <c r="J3872" t="s">
        <v>10059</v>
      </c>
      <c r="K3872" s="1">
        <v>45201</v>
      </c>
      <c r="L3872" s="1" t="str">
        <f>IF(ISNUMBER(Table2[[#This Row],[Transaction Date]]),TEXT(Table2[[#This Row],[Transaction Date]],"mmmm"),"Unknown")</f>
        <v>October</v>
      </c>
      <c r="M3872" s="1" t="str">
        <f>IF(ISNUMBER(Table2[[#This Row],[Transaction Date]]),TEXT(Table2[[#This Row],[Transaction Date]],"dddd"),"Unknown")</f>
        <v>Monday</v>
      </c>
      <c r="N3872">
        <f t="shared" si="242"/>
        <v>0</v>
      </c>
      <c r="O3872" t="str">
        <f t="shared" si="243"/>
        <v>Actual</v>
      </c>
    </row>
    <row r="3873" spans="1:15" x14ac:dyDescent="0.25">
      <c r="A3873" t="s">
        <v>4365</v>
      </c>
      <c r="B3873" t="s">
        <v>28</v>
      </c>
      <c r="C3873">
        <v>3</v>
      </c>
      <c r="D3873">
        <f t="shared" si="240"/>
        <v>3</v>
      </c>
      <c r="E3873">
        <v>4</v>
      </c>
      <c r="F3873">
        <f>IF(OR(E3873="",E3873="UNKNOWN",E3873="ERROR"),_xlfn.XLOOKUP(Table2[[#This Row],[Item]],Items_List!A:A,Items_List!B:B),E3873)</f>
        <v>4</v>
      </c>
      <c r="G3873">
        <v>12</v>
      </c>
      <c r="H3873">
        <f t="shared" si="241"/>
        <v>12</v>
      </c>
      <c r="I3873" t="s">
        <v>23</v>
      </c>
      <c r="J3873" t="s">
        <v>10059</v>
      </c>
      <c r="K3873" s="1">
        <v>45103</v>
      </c>
      <c r="L3873" s="1" t="str">
        <f>IF(ISNUMBER(Table2[[#This Row],[Transaction Date]]),TEXT(Table2[[#This Row],[Transaction Date]],"mmmm"),"Unknown")</f>
        <v>June</v>
      </c>
      <c r="M3873" s="1" t="str">
        <f>IF(ISNUMBER(Table2[[#This Row],[Transaction Date]]),TEXT(Table2[[#This Row],[Transaction Date]],"dddd"),"Unknown")</f>
        <v>Monday</v>
      </c>
      <c r="N3873">
        <f t="shared" si="242"/>
        <v>0</v>
      </c>
      <c r="O3873" t="str">
        <f t="shared" si="243"/>
        <v>Actual</v>
      </c>
    </row>
    <row r="3874" spans="1:15" x14ac:dyDescent="0.25">
      <c r="A3874" t="s">
        <v>4366</v>
      </c>
      <c r="B3874" t="s">
        <v>28</v>
      </c>
      <c r="C3874">
        <v>3</v>
      </c>
      <c r="D3874">
        <f t="shared" si="240"/>
        <v>3</v>
      </c>
      <c r="E3874" s="3">
        <f>_xlfn.XLOOKUP(Table2[[#This Row],[Item]],Items_List!$A$2:$A$9,Items_List!$B$2:$B$9)</f>
        <v>4</v>
      </c>
      <c r="F3874">
        <f>IF(OR(E3874="",E3874="UNKNOWN",E3874="ERROR"),_xlfn.XLOOKUP(Table2[[#This Row],[Item]],Items_List!A:A,Items_List!B:B),E3874)</f>
        <v>4</v>
      </c>
      <c r="G3874">
        <v>12</v>
      </c>
      <c r="H3874">
        <f t="shared" si="241"/>
        <v>12</v>
      </c>
      <c r="I3874" t="s">
        <v>14</v>
      </c>
      <c r="J3874" t="s">
        <v>11</v>
      </c>
      <c r="K3874" s="1">
        <v>45073</v>
      </c>
      <c r="L3874" s="1" t="str">
        <f>IF(ISNUMBER(Table2[[#This Row],[Transaction Date]]),TEXT(Table2[[#This Row],[Transaction Date]],"mmmm"),"Unknown")</f>
        <v>May</v>
      </c>
      <c r="M3874" s="1" t="str">
        <f>IF(ISNUMBER(Table2[[#This Row],[Transaction Date]]),TEXT(Table2[[#This Row],[Transaction Date]],"dddd"),"Unknown")</f>
        <v>Saturday</v>
      </c>
      <c r="N3874">
        <f t="shared" si="242"/>
        <v>0</v>
      </c>
      <c r="O3874" t="str">
        <f t="shared" si="243"/>
        <v>Actual</v>
      </c>
    </row>
    <row r="3875" spans="1:15" x14ac:dyDescent="0.25">
      <c r="A3875" t="s">
        <v>4367</v>
      </c>
      <c r="B3875" t="s">
        <v>20</v>
      </c>
      <c r="C3875">
        <v>2</v>
      </c>
      <c r="D3875">
        <f t="shared" si="240"/>
        <v>2</v>
      </c>
      <c r="E3875">
        <v>5</v>
      </c>
      <c r="F3875">
        <f>IF(OR(E3875="",E3875="UNKNOWN",E3875="ERROR"),_xlfn.XLOOKUP(Table2[[#This Row],[Item]],Items_List!A:A,Items_List!B:B),E3875)</f>
        <v>5</v>
      </c>
      <c r="G3875">
        <v>10</v>
      </c>
      <c r="H3875">
        <f t="shared" si="241"/>
        <v>10</v>
      </c>
      <c r="I3875" t="s">
        <v>10</v>
      </c>
      <c r="J3875" t="s">
        <v>10059</v>
      </c>
      <c r="K3875" s="1">
        <v>44953</v>
      </c>
      <c r="L3875" s="1" t="str">
        <f>IF(ISNUMBER(Table2[[#This Row],[Transaction Date]]),TEXT(Table2[[#This Row],[Transaction Date]],"mmmm"),"Unknown")</f>
        <v>January</v>
      </c>
      <c r="M3875" s="1" t="str">
        <f>IF(ISNUMBER(Table2[[#This Row],[Transaction Date]]),TEXT(Table2[[#This Row],[Transaction Date]],"dddd"),"Unknown")</f>
        <v>Friday</v>
      </c>
      <c r="N3875">
        <f t="shared" si="242"/>
        <v>0</v>
      </c>
      <c r="O3875" t="str">
        <f t="shared" si="243"/>
        <v>Actual</v>
      </c>
    </row>
    <row r="3876" spans="1:15" x14ac:dyDescent="0.25">
      <c r="A3876" t="s">
        <v>4368</v>
      </c>
      <c r="B3876" t="s">
        <v>65</v>
      </c>
      <c r="C3876">
        <v>1</v>
      </c>
      <c r="D3876">
        <f t="shared" si="240"/>
        <v>1</v>
      </c>
      <c r="E3876">
        <v>1.5</v>
      </c>
      <c r="F3876">
        <f>IF(OR(E3876="",E3876="UNKNOWN",E3876="ERROR"),_xlfn.XLOOKUP(Table2[[#This Row],[Item]],Items_List!A:A,Items_List!B:B),E3876)</f>
        <v>1.5</v>
      </c>
      <c r="G3876">
        <v>1.5</v>
      </c>
      <c r="H3876">
        <f t="shared" si="241"/>
        <v>1.5</v>
      </c>
      <c r="I3876" t="s">
        <v>14</v>
      </c>
      <c r="J3876" t="s">
        <v>10059</v>
      </c>
      <c r="K3876" s="1">
        <v>44962</v>
      </c>
      <c r="L3876" s="1" t="str">
        <f>IF(ISNUMBER(Table2[[#This Row],[Transaction Date]]),TEXT(Table2[[#This Row],[Transaction Date]],"mmmm"),"Unknown")</f>
        <v>February</v>
      </c>
      <c r="M3876" s="1" t="str">
        <f>IF(ISNUMBER(Table2[[#This Row],[Transaction Date]]),TEXT(Table2[[#This Row],[Transaction Date]],"dddd"),"Unknown")</f>
        <v>Sunday</v>
      </c>
      <c r="N3876">
        <f t="shared" si="242"/>
        <v>0</v>
      </c>
      <c r="O3876" t="str">
        <f t="shared" si="243"/>
        <v>Actual</v>
      </c>
    </row>
    <row r="3877" spans="1:15" x14ac:dyDescent="0.25">
      <c r="A3877" t="s">
        <v>4369</v>
      </c>
      <c r="B3877" t="s">
        <v>65</v>
      </c>
      <c r="C3877">
        <v>5</v>
      </c>
      <c r="D3877">
        <f t="shared" si="240"/>
        <v>5</v>
      </c>
      <c r="E3877">
        <v>1.5</v>
      </c>
      <c r="F3877">
        <f>IF(OR(E3877="",E3877="UNKNOWN",E3877="ERROR"),_xlfn.XLOOKUP(Table2[[#This Row],[Item]],Items_List!A:A,Items_List!B:B),E3877)</f>
        <v>1.5</v>
      </c>
      <c r="G3877">
        <v>7.5</v>
      </c>
      <c r="H3877">
        <f t="shared" si="241"/>
        <v>7.5</v>
      </c>
      <c r="I3877" t="s">
        <v>23</v>
      </c>
      <c r="J3877" t="s">
        <v>10059</v>
      </c>
      <c r="K3877" s="1">
        <v>45234</v>
      </c>
      <c r="L3877" s="1" t="str">
        <f>IF(ISNUMBER(Table2[[#This Row],[Transaction Date]]),TEXT(Table2[[#This Row],[Transaction Date]],"mmmm"),"Unknown")</f>
        <v>November</v>
      </c>
      <c r="M3877" s="1" t="str">
        <f>IF(ISNUMBER(Table2[[#This Row],[Transaction Date]]),TEXT(Table2[[#This Row],[Transaction Date]],"dddd"),"Unknown")</f>
        <v>Saturday</v>
      </c>
      <c r="N3877">
        <f t="shared" si="242"/>
        <v>0</v>
      </c>
      <c r="O3877" t="str">
        <f t="shared" si="243"/>
        <v>Actual</v>
      </c>
    </row>
    <row r="3878" spans="1:15" x14ac:dyDescent="0.25">
      <c r="A3878" t="s">
        <v>4370</v>
      </c>
      <c r="B3878" t="s">
        <v>17</v>
      </c>
      <c r="C3878">
        <v>3</v>
      </c>
      <c r="D3878">
        <f t="shared" si="240"/>
        <v>3</v>
      </c>
      <c r="E3878">
        <v>1</v>
      </c>
      <c r="F3878">
        <f>IF(OR(E3878="",E3878="UNKNOWN",E3878="ERROR"),_xlfn.XLOOKUP(Table2[[#This Row],[Item]],Items_List!A:A,Items_List!B:B),E3878)</f>
        <v>1</v>
      </c>
      <c r="G3878">
        <v>3</v>
      </c>
      <c r="H3878">
        <f t="shared" si="241"/>
        <v>3</v>
      </c>
      <c r="I3878" t="s">
        <v>10059</v>
      </c>
      <c r="J3878" t="s">
        <v>11</v>
      </c>
      <c r="K3878" s="1">
        <v>45216</v>
      </c>
      <c r="L3878" s="1" t="str">
        <f>IF(ISNUMBER(Table2[[#This Row],[Transaction Date]]),TEXT(Table2[[#This Row],[Transaction Date]],"mmmm"),"Unknown")</f>
        <v>October</v>
      </c>
      <c r="M3878" s="1" t="str">
        <f>IF(ISNUMBER(Table2[[#This Row],[Transaction Date]]),TEXT(Table2[[#This Row],[Transaction Date]],"dddd"),"Unknown")</f>
        <v>Tuesday</v>
      </c>
      <c r="N3878">
        <f t="shared" si="242"/>
        <v>0</v>
      </c>
      <c r="O3878" t="str">
        <f t="shared" si="243"/>
        <v>Actual</v>
      </c>
    </row>
    <row r="3879" spans="1:15" x14ac:dyDescent="0.25">
      <c r="A3879" t="s">
        <v>4371</v>
      </c>
      <c r="B3879" t="s">
        <v>28</v>
      </c>
      <c r="C3879">
        <v>2</v>
      </c>
      <c r="D3879">
        <f t="shared" si="240"/>
        <v>2</v>
      </c>
      <c r="E3879">
        <v>4</v>
      </c>
      <c r="F3879">
        <f>IF(OR(E3879="",E3879="UNKNOWN",E3879="ERROR"),_xlfn.XLOOKUP(Table2[[#This Row],[Item]],Items_List!A:A,Items_List!B:B),E3879)</f>
        <v>4</v>
      </c>
      <c r="G3879">
        <v>8</v>
      </c>
      <c r="H3879">
        <f t="shared" si="241"/>
        <v>8</v>
      </c>
      <c r="I3879" t="s">
        <v>10059</v>
      </c>
      <c r="J3879" t="s">
        <v>15</v>
      </c>
      <c r="K3879" s="1">
        <v>45222</v>
      </c>
      <c r="L3879" s="1" t="str">
        <f>IF(ISNUMBER(Table2[[#This Row],[Transaction Date]]),TEXT(Table2[[#This Row],[Transaction Date]],"mmmm"),"Unknown")</f>
        <v>October</v>
      </c>
      <c r="M3879" s="1" t="str">
        <f>IF(ISNUMBER(Table2[[#This Row],[Transaction Date]]),TEXT(Table2[[#This Row],[Transaction Date]],"dddd"),"Unknown")</f>
        <v>Monday</v>
      </c>
      <c r="N3879">
        <f t="shared" si="242"/>
        <v>0</v>
      </c>
      <c r="O3879" t="str">
        <f t="shared" si="243"/>
        <v>Actual</v>
      </c>
    </row>
    <row r="3880" spans="1:15" x14ac:dyDescent="0.25">
      <c r="A3880" t="s">
        <v>4372</v>
      </c>
      <c r="B3880" t="s">
        <v>39</v>
      </c>
      <c r="C3880">
        <v>2</v>
      </c>
      <c r="D3880">
        <f t="shared" si="240"/>
        <v>2</v>
      </c>
      <c r="E3880">
        <v>3</v>
      </c>
      <c r="F3880">
        <f>IF(OR(E3880="",E3880="UNKNOWN",E3880="ERROR"),_xlfn.XLOOKUP(Table2[[#This Row],[Item]],Items_List!A:A,Items_List!B:B),E3880)</f>
        <v>3</v>
      </c>
      <c r="G3880">
        <v>6</v>
      </c>
      <c r="H3880">
        <f t="shared" si="241"/>
        <v>6</v>
      </c>
      <c r="I3880" t="s">
        <v>10</v>
      </c>
      <c r="J3880" t="s">
        <v>10059</v>
      </c>
      <c r="K3880" s="1">
        <v>44960</v>
      </c>
      <c r="L3880" s="1" t="str">
        <f>IF(ISNUMBER(Table2[[#This Row],[Transaction Date]]),TEXT(Table2[[#This Row],[Transaction Date]],"mmmm"),"Unknown")</f>
        <v>February</v>
      </c>
      <c r="M3880" s="1" t="str">
        <f>IF(ISNUMBER(Table2[[#This Row],[Transaction Date]]),TEXT(Table2[[#This Row],[Transaction Date]],"dddd"),"Unknown")</f>
        <v>Friday</v>
      </c>
      <c r="N3880">
        <f t="shared" si="242"/>
        <v>0</v>
      </c>
      <c r="O3880" t="str">
        <f t="shared" si="243"/>
        <v>Actual</v>
      </c>
    </row>
    <row r="3881" spans="1:15" x14ac:dyDescent="0.25">
      <c r="A3881" t="s">
        <v>4374</v>
      </c>
      <c r="B3881" t="s">
        <v>28</v>
      </c>
      <c r="C3881">
        <v>4</v>
      </c>
      <c r="D3881">
        <f t="shared" si="240"/>
        <v>4</v>
      </c>
      <c r="E3881">
        <v>4</v>
      </c>
      <c r="F3881">
        <f>IF(OR(E3881="",E3881="UNKNOWN",E3881="ERROR"),_xlfn.XLOOKUP(Table2[[#This Row],[Item]],Items_List!A:A,Items_List!B:B),E3881)</f>
        <v>4</v>
      </c>
      <c r="G3881">
        <v>16</v>
      </c>
      <c r="H3881">
        <f t="shared" si="241"/>
        <v>16</v>
      </c>
      <c r="I3881" t="s">
        <v>10059</v>
      </c>
      <c r="J3881" t="s">
        <v>11</v>
      </c>
      <c r="K3881" s="1">
        <v>45202</v>
      </c>
      <c r="L3881" s="1" t="str">
        <f>IF(ISNUMBER(Table2[[#This Row],[Transaction Date]]),TEXT(Table2[[#This Row],[Transaction Date]],"mmmm"),"Unknown")</f>
        <v>October</v>
      </c>
      <c r="M3881" s="1" t="str">
        <f>IF(ISNUMBER(Table2[[#This Row],[Transaction Date]]),TEXT(Table2[[#This Row],[Transaction Date]],"dddd"),"Unknown")</f>
        <v>Tuesday</v>
      </c>
      <c r="N3881">
        <f t="shared" si="242"/>
        <v>0</v>
      </c>
      <c r="O3881" t="str">
        <f t="shared" si="243"/>
        <v>Actual</v>
      </c>
    </row>
    <row r="3882" spans="1:15" x14ac:dyDescent="0.25">
      <c r="A3882" t="s">
        <v>4375</v>
      </c>
      <c r="B3882" t="s">
        <v>17</v>
      </c>
      <c r="C3882">
        <v>3</v>
      </c>
      <c r="D3882">
        <f t="shared" si="240"/>
        <v>3</v>
      </c>
      <c r="E3882" s="3">
        <f>_xlfn.XLOOKUP(Table2[[#This Row],[Item]],Items_List!$A$2:$A$9,Items_List!$B$2:$B$9)</f>
        <v>1</v>
      </c>
      <c r="F3882">
        <f>IF(OR(E3882="",E3882="UNKNOWN",E3882="ERROR"),_xlfn.XLOOKUP(Table2[[#This Row],[Item]],Items_List!A:A,Items_List!B:B),E3882)</f>
        <v>1</v>
      </c>
      <c r="G3882">
        <v>3</v>
      </c>
      <c r="H3882">
        <f t="shared" si="241"/>
        <v>3</v>
      </c>
      <c r="I3882" t="s">
        <v>10</v>
      </c>
      <c r="J3882" t="s">
        <v>11</v>
      </c>
      <c r="K3882" s="1">
        <v>45169</v>
      </c>
      <c r="L3882" s="1" t="str">
        <f>IF(ISNUMBER(Table2[[#This Row],[Transaction Date]]),TEXT(Table2[[#This Row],[Transaction Date]],"mmmm"),"Unknown")</f>
        <v>August</v>
      </c>
      <c r="M3882" s="1" t="str">
        <f>IF(ISNUMBER(Table2[[#This Row],[Transaction Date]]),TEXT(Table2[[#This Row],[Transaction Date]],"dddd"),"Unknown")</f>
        <v>Thursday</v>
      </c>
      <c r="N3882">
        <f t="shared" si="242"/>
        <v>0</v>
      </c>
      <c r="O3882" t="str">
        <f t="shared" si="243"/>
        <v>Actual</v>
      </c>
    </row>
    <row r="3883" spans="1:15" x14ac:dyDescent="0.25">
      <c r="A3883" t="s">
        <v>4377</v>
      </c>
      <c r="B3883" t="s">
        <v>20</v>
      </c>
      <c r="C3883">
        <v>5</v>
      </c>
      <c r="D3883">
        <f t="shared" si="240"/>
        <v>5</v>
      </c>
      <c r="E3883">
        <v>5</v>
      </c>
      <c r="F3883">
        <f>IF(OR(E3883="",E3883="UNKNOWN",E3883="ERROR"),_xlfn.XLOOKUP(Table2[[#This Row],[Item]],Items_List!A:A,Items_List!B:B),E3883)</f>
        <v>5</v>
      </c>
      <c r="G3883">
        <v>25</v>
      </c>
      <c r="H3883">
        <f t="shared" si="241"/>
        <v>25</v>
      </c>
      <c r="I3883" t="s">
        <v>10</v>
      </c>
      <c r="J3883" t="s">
        <v>11</v>
      </c>
      <c r="K3883" s="1">
        <v>45258</v>
      </c>
      <c r="L3883" s="1" t="str">
        <f>IF(ISNUMBER(Table2[[#This Row],[Transaction Date]]),TEXT(Table2[[#This Row],[Transaction Date]],"mmmm"),"Unknown")</f>
        <v>November</v>
      </c>
      <c r="M3883" s="1" t="str">
        <f>IF(ISNUMBER(Table2[[#This Row],[Transaction Date]]),TEXT(Table2[[#This Row],[Transaction Date]],"dddd"),"Unknown")</f>
        <v>Tuesday</v>
      </c>
      <c r="N3883">
        <f t="shared" si="242"/>
        <v>0</v>
      </c>
      <c r="O3883" t="str">
        <f t="shared" si="243"/>
        <v>Actual</v>
      </c>
    </row>
    <row r="3884" spans="1:15" x14ac:dyDescent="0.25">
      <c r="A3884" t="s">
        <v>4378</v>
      </c>
      <c r="B3884" t="s">
        <v>13</v>
      </c>
      <c r="C3884">
        <v>2</v>
      </c>
      <c r="D3884">
        <f t="shared" si="240"/>
        <v>2</v>
      </c>
      <c r="E3884">
        <v>3</v>
      </c>
      <c r="F3884">
        <f>IF(OR(E3884="",E3884="UNKNOWN",E3884="ERROR"),_xlfn.XLOOKUP(Table2[[#This Row],[Item]],Items_List!A:A,Items_List!B:B),E3884)</f>
        <v>3</v>
      </c>
      <c r="G3884">
        <v>6</v>
      </c>
      <c r="H3884">
        <f t="shared" si="241"/>
        <v>6</v>
      </c>
      <c r="I3884" t="s">
        <v>10059</v>
      </c>
      <c r="J3884" t="s">
        <v>10059</v>
      </c>
      <c r="K3884" s="1">
        <v>45064</v>
      </c>
      <c r="L3884" s="1" t="str">
        <f>IF(ISNUMBER(Table2[[#This Row],[Transaction Date]]),TEXT(Table2[[#This Row],[Transaction Date]],"mmmm"),"Unknown")</f>
        <v>May</v>
      </c>
      <c r="M3884" s="1" t="str">
        <f>IF(ISNUMBER(Table2[[#This Row],[Transaction Date]]),TEXT(Table2[[#This Row],[Transaction Date]],"dddd"),"Unknown")</f>
        <v>Thursday</v>
      </c>
      <c r="N3884">
        <f t="shared" si="242"/>
        <v>0</v>
      </c>
      <c r="O3884" t="str">
        <f t="shared" si="243"/>
        <v>Actual</v>
      </c>
    </row>
    <row r="3885" spans="1:15" x14ac:dyDescent="0.25">
      <c r="A3885" t="s">
        <v>4379</v>
      </c>
      <c r="B3885" t="s">
        <v>65</v>
      </c>
      <c r="C3885">
        <v>4</v>
      </c>
      <c r="D3885">
        <f t="shared" si="240"/>
        <v>4</v>
      </c>
      <c r="E3885">
        <v>1.5</v>
      </c>
      <c r="F3885">
        <f>IF(OR(E3885="",E3885="UNKNOWN",E3885="ERROR"),_xlfn.XLOOKUP(Table2[[#This Row],[Item]],Items_List!A:A,Items_List!B:B),E3885)</f>
        <v>1.5</v>
      </c>
      <c r="G3885">
        <v>6</v>
      </c>
      <c r="H3885">
        <f t="shared" si="241"/>
        <v>6</v>
      </c>
      <c r="I3885" t="s">
        <v>23</v>
      </c>
      <c r="J3885" t="s">
        <v>10059</v>
      </c>
      <c r="K3885" s="1">
        <v>45086</v>
      </c>
      <c r="L3885" s="1" t="str">
        <f>IF(ISNUMBER(Table2[[#This Row],[Transaction Date]]),TEXT(Table2[[#This Row],[Transaction Date]],"mmmm"),"Unknown")</f>
        <v>June</v>
      </c>
      <c r="M3885" s="1" t="str">
        <f>IF(ISNUMBER(Table2[[#This Row],[Transaction Date]]),TEXT(Table2[[#This Row],[Transaction Date]],"dddd"),"Unknown")</f>
        <v>Friday</v>
      </c>
      <c r="N3885">
        <f t="shared" si="242"/>
        <v>0</v>
      </c>
      <c r="O3885" t="str">
        <f t="shared" si="243"/>
        <v>Actual</v>
      </c>
    </row>
    <row r="3886" spans="1:15" x14ac:dyDescent="0.25">
      <c r="A3886" t="s">
        <v>4380</v>
      </c>
      <c r="B3886" t="s">
        <v>20</v>
      </c>
      <c r="C3886">
        <v>2</v>
      </c>
      <c r="D3886">
        <f t="shared" si="240"/>
        <v>2</v>
      </c>
      <c r="E3886">
        <v>5</v>
      </c>
      <c r="F3886">
        <f>IF(OR(E3886="",E3886="UNKNOWN",E3886="ERROR"),_xlfn.XLOOKUP(Table2[[#This Row],[Item]],Items_List!A:A,Items_List!B:B),E3886)</f>
        <v>5</v>
      </c>
      <c r="G3886">
        <v>10</v>
      </c>
      <c r="H3886">
        <f t="shared" si="241"/>
        <v>10</v>
      </c>
      <c r="I3886" t="s">
        <v>14</v>
      </c>
      <c r="J3886" t="s">
        <v>15</v>
      </c>
      <c r="K3886" s="1">
        <v>45046</v>
      </c>
      <c r="L3886" s="1" t="str">
        <f>IF(ISNUMBER(Table2[[#This Row],[Transaction Date]]),TEXT(Table2[[#This Row],[Transaction Date]],"mmmm"),"Unknown")</f>
        <v>April</v>
      </c>
      <c r="M3886" s="1" t="str">
        <f>IF(ISNUMBER(Table2[[#This Row],[Transaction Date]]),TEXT(Table2[[#This Row],[Transaction Date]],"dddd"),"Unknown")</f>
        <v>Sunday</v>
      </c>
      <c r="N3886">
        <f t="shared" si="242"/>
        <v>0</v>
      </c>
      <c r="O3886" t="str">
        <f t="shared" si="243"/>
        <v>Actual</v>
      </c>
    </row>
    <row r="3887" spans="1:15" x14ac:dyDescent="0.25">
      <c r="A3887" t="s">
        <v>4381</v>
      </c>
      <c r="B3887" t="s">
        <v>9</v>
      </c>
      <c r="C3887">
        <v>3</v>
      </c>
      <c r="D3887">
        <f t="shared" si="240"/>
        <v>3</v>
      </c>
      <c r="E3887">
        <v>2</v>
      </c>
      <c r="F3887">
        <f>IF(OR(E3887="",E3887="UNKNOWN",E3887="ERROR"),_xlfn.XLOOKUP(Table2[[#This Row],[Item]],Items_List!A:A,Items_List!B:B),E3887)</f>
        <v>2</v>
      </c>
      <c r="G3887">
        <v>6</v>
      </c>
      <c r="H3887">
        <f t="shared" si="241"/>
        <v>6</v>
      </c>
      <c r="I3887" t="s">
        <v>14</v>
      </c>
      <c r="J3887" t="s">
        <v>15</v>
      </c>
      <c r="K3887" s="1">
        <v>45186</v>
      </c>
      <c r="L3887" s="1" t="str">
        <f>IF(ISNUMBER(Table2[[#This Row],[Transaction Date]]),TEXT(Table2[[#This Row],[Transaction Date]],"mmmm"),"Unknown")</f>
        <v>September</v>
      </c>
      <c r="M3887" s="1" t="str">
        <f>IF(ISNUMBER(Table2[[#This Row],[Transaction Date]]),TEXT(Table2[[#This Row],[Transaction Date]],"dddd"),"Unknown")</f>
        <v>Sunday</v>
      </c>
      <c r="N3887">
        <f t="shared" si="242"/>
        <v>0</v>
      </c>
      <c r="O3887" t="str">
        <f t="shared" si="243"/>
        <v>Actual</v>
      </c>
    </row>
    <row r="3888" spans="1:15" x14ac:dyDescent="0.25">
      <c r="A3888" t="s">
        <v>4382</v>
      </c>
      <c r="B3888" t="s">
        <v>25</v>
      </c>
      <c r="C3888">
        <v>2</v>
      </c>
      <c r="D3888">
        <f t="shared" si="240"/>
        <v>2</v>
      </c>
      <c r="E3888">
        <v>4</v>
      </c>
      <c r="F3888">
        <f>IF(OR(E3888="",E3888="UNKNOWN",E3888="ERROR"),_xlfn.XLOOKUP(Table2[[#This Row],[Item]],Items_List!A:A,Items_List!B:B),E3888)</f>
        <v>4</v>
      </c>
      <c r="G3888">
        <v>8</v>
      </c>
      <c r="H3888">
        <f t="shared" si="241"/>
        <v>8</v>
      </c>
      <c r="I3888" t="s">
        <v>10059</v>
      </c>
      <c r="J3888" t="s">
        <v>15</v>
      </c>
      <c r="K3888" s="1">
        <v>45025</v>
      </c>
      <c r="L3888" s="1" t="str">
        <f>IF(ISNUMBER(Table2[[#This Row],[Transaction Date]]),TEXT(Table2[[#This Row],[Transaction Date]],"mmmm"),"Unknown")</f>
        <v>April</v>
      </c>
      <c r="M3888" s="1" t="str">
        <f>IF(ISNUMBER(Table2[[#This Row],[Transaction Date]]),TEXT(Table2[[#This Row],[Transaction Date]],"dddd"),"Unknown")</f>
        <v>Sunday</v>
      </c>
      <c r="N3888">
        <f t="shared" si="242"/>
        <v>0</v>
      </c>
      <c r="O3888" t="str">
        <f t="shared" si="243"/>
        <v>Actual</v>
      </c>
    </row>
    <row r="3889" spans="1:15" x14ac:dyDescent="0.25">
      <c r="A3889" t="s">
        <v>4383</v>
      </c>
      <c r="B3889" t="s">
        <v>17</v>
      </c>
      <c r="C3889">
        <v>5</v>
      </c>
      <c r="D3889">
        <f t="shared" si="240"/>
        <v>5</v>
      </c>
      <c r="E3889">
        <v>1</v>
      </c>
      <c r="F3889">
        <f>IF(OR(E3889="",E3889="UNKNOWN",E3889="ERROR"),_xlfn.XLOOKUP(Table2[[#This Row],[Item]],Items_List!A:A,Items_List!B:B),E3889)</f>
        <v>1</v>
      </c>
      <c r="G3889">
        <v>5</v>
      </c>
      <c r="H3889">
        <f t="shared" si="241"/>
        <v>5</v>
      </c>
      <c r="I3889" t="s">
        <v>10059</v>
      </c>
      <c r="J3889" t="s">
        <v>10059</v>
      </c>
      <c r="K3889" s="1">
        <v>45018</v>
      </c>
      <c r="L3889" s="1" t="str">
        <f>IF(ISNUMBER(Table2[[#This Row],[Transaction Date]]),TEXT(Table2[[#This Row],[Transaction Date]],"mmmm"),"Unknown")</f>
        <v>April</v>
      </c>
      <c r="M3889" s="1" t="str">
        <f>IF(ISNUMBER(Table2[[#This Row],[Transaction Date]]),TEXT(Table2[[#This Row],[Transaction Date]],"dddd"),"Unknown")</f>
        <v>Sunday</v>
      </c>
      <c r="N3889">
        <f t="shared" si="242"/>
        <v>0</v>
      </c>
      <c r="O3889" t="str">
        <f t="shared" si="243"/>
        <v>Actual</v>
      </c>
    </row>
    <row r="3890" spans="1:15" x14ac:dyDescent="0.25">
      <c r="A3890" t="s">
        <v>4384</v>
      </c>
      <c r="B3890" t="s">
        <v>28</v>
      </c>
      <c r="C3890">
        <v>4</v>
      </c>
      <c r="D3890">
        <f t="shared" si="240"/>
        <v>4</v>
      </c>
      <c r="E3890">
        <v>4</v>
      </c>
      <c r="F3890">
        <f>IF(OR(E3890="",E3890="UNKNOWN",E3890="ERROR"),_xlfn.XLOOKUP(Table2[[#This Row],[Item]],Items_List!A:A,Items_List!B:B),E3890)</f>
        <v>4</v>
      </c>
      <c r="G3890">
        <v>16</v>
      </c>
      <c r="H3890">
        <f t="shared" si="241"/>
        <v>16</v>
      </c>
      <c r="I3890" t="s">
        <v>14</v>
      </c>
      <c r="J3890" t="s">
        <v>10059</v>
      </c>
      <c r="K3890" s="1">
        <v>45135</v>
      </c>
      <c r="L3890" s="1" t="str">
        <f>IF(ISNUMBER(Table2[[#This Row],[Transaction Date]]),TEXT(Table2[[#This Row],[Transaction Date]],"mmmm"),"Unknown")</f>
        <v>July</v>
      </c>
      <c r="M3890" s="1" t="str">
        <f>IF(ISNUMBER(Table2[[#This Row],[Transaction Date]]),TEXT(Table2[[#This Row],[Transaction Date]],"dddd"),"Unknown")</f>
        <v>Friday</v>
      </c>
      <c r="N3890">
        <f t="shared" si="242"/>
        <v>0</v>
      </c>
      <c r="O3890" t="str">
        <f t="shared" si="243"/>
        <v>Actual</v>
      </c>
    </row>
    <row r="3891" spans="1:15" x14ac:dyDescent="0.25">
      <c r="A3891" t="s">
        <v>4385</v>
      </c>
      <c r="B3891" t="s">
        <v>28</v>
      </c>
      <c r="C3891">
        <v>4</v>
      </c>
      <c r="D3891">
        <f t="shared" si="240"/>
        <v>4</v>
      </c>
      <c r="E3891">
        <v>4</v>
      </c>
      <c r="F3891">
        <f>IF(OR(E3891="",E3891="UNKNOWN",E3891="ERROR"),_xlfn.XLOOKUP(Table2[[#This Row],[Item]],Items_List!A:A,Items_List!B:B),E3891)</f>
        <v>4</v>
      </c>
      <c r="G3891">
        <v>16</v>
      </c>
      <c r="H3891">
        <f t="shared" si="241"/>
        <v>16</v>
      </c>
      <c r="I3891" t="s">
        <v>10059</v>
      </c>
      <c r="J3891" t="s">
        <v>10059</v>
      </c>
      <c r="K3891" s="1">
        <v>45283</v>
      </c>
      <c r="L3891" s="1" t="str">
        <f>IF(ISNUMBER(Table2[[#This Row],[Transaction Date]]),TEXT(Table2[[#This Row],[Transaction Date]],"mmmm"),"Unknown")</f>
        <v>December</v>
      </c>
      <c r="M3891" s="1" t="str">
        <f>IF(ISNUMBER(Table2[[#This Row],[Transaction Date]]),TEXT(Table2[[#This Row],[Transaction Date]],"dddd"),"Unknown")</f>
        <v>Saturday</v>
      </c>
      <c r="N3891">
        <f t="shared" si="242"/>
        <v>0</v>
      </c>
      <c r="O3891" t="str">
        <f t="shared" si="243"/>
        <v>Actual</v>
      </c>
    </row>
    <row r="3892" spans="1:15" x14ac:dyDescent="0.25">
      <c r="A3892" t="s">
        <v>4386</v>
      </c>
      <c r="B3892" t="s">
        <v>17</v>
      </c>
      <c r="C3892">
        <v>5</v>
      </c>
      <c r="D3892">
        <f t="shared" si="240"/>
        <v>5</v>
      </c>
      <c r="E3892" s="3">
        <f>_xlfn.XLOOKUP(Table2[[#This Row],[Item]],Items_List!$A$2:$A$9,Items_List!$B$2:$B$9)</f>
        <v>1</v>
      </c>
      <c r="F3892">
        <f>IF(OR(E3892="",E3892="UNKNOWN",E3892="ERROR"),_xlfn.XLOOKUP(Table2[[#This Row],[Item]],Items_List!A:A,Items_List!B:B),E3892)</f>
        <v>1</v>
      </c>
      <c r="G3892">
        <v>5</v>
      </c>
      <c r="H3892">
        <f t="shared" si="241"/>
        <v>5</v>
      </c>
      <c r="I3892" t="s">
        <v>23</v>
      </c>
      <c r="J3892" t="s">
        <v>10059</v>
      </c>
      <c r="L3892" s="1" t="str">
        <f>IF(ISNUMBER(Table2[[#This Row],[Transaction Date]]),TEXT(Table2[[#This Row],[Transaction Date]],"mmmm"),"Unknown")</f>
        <v>Unknown</v>
      </c>
      <c r="M3892" s="1" t="str">
        <f>IF(ISNUMBER(Table2[[#This Row],[Transaction Date]]),TEXT(Table2[[#This Row],[Transaction Date]],"dddd"),"Unknown")</f>
        <v>Unknown</v>
      </c>
      <c r="N3892">
        <f t="shared" si="242"/>
        <v>0</v>
      </c>
      <c r="O3892" t="str">
        <f t="shared" si="243"/>
        <v>Actual</v>
      </c>
    </row>
    <row r="3893" spans="1:15" x14ac:dyDescent="0.25">
      <c r="A3893" t="s">
        <v>4388</v>
      </c>
      <c r="B3893" t="s">
        <v>13</v>
      </c>
      <c r="C3893">
        <v>2</v>
      </c>
      <c r="D3893">
        <f t="shared" si="240"/>
        <v>2</v>
      </c>
      <c r="E3893">
        <v>3</v>
      </c>
      <c r="F3893">
        <f>IF(OR(E3893="",E3893="UNKNOWN",E3893="ERROR"),_xlfn.XLOOKUP(Table2[[#This Row],[Item]],Items_List!A:A,Items_List!B:B),E3893)</f>
        <v>3</v>
      </c>
      <c r="G3893">
        <v>6</v>
      </c>
      <c r="H3893">
        <f t="shared" si="241"/>
        <v>6</v>
      </c>
      <c r="I3893" t="s">
        <v>10059</v>
      </c>
      <c r="J3893" t="s">
        <v>10059</v>
      </c>
      <c r="L3893" s="1" t="str">
        <f>IF(ISNUMBER(Table2[[#This Row],[Transaction Date]]),TEXT(Table2[[#This Row],[Transaction Date]],"mmmm"),"Unknown")</f>
        <v>Unknown</v>
      </c>
      <c r="M3893" s="1" t="str">
        <f>IF(ISNUMBER(Table2[[#This Row],[Transaction Date]]),TEXT(Table2[[#This Row],[Transaction Date]],"dddd"),"Unknown")</f>
        <v>Unknown</v>
      </c>
      <c r="N3893">
        <f t="shared" si="242"/>
        <v>0</v>
      </c>
      <c r="O3893" t="str">
        <f t="shared" si="243"/>
        <v>Actual</v>
      </c>
    </row>
    <row r="3894" spans="1:15" x14ac:dyDescent="0.25">
      <c r="A3894" t="s">
        <v>4389</v>
      </c>
      <c r="B3894" t="s">
        <v>25</v>
      </c>
      <c r="C3894">
        <v>1</v>
      </c>
      <c r="D3894">
        <f t="shared" si="240"/>
        <v>1</v>
      </c>
      <c r="E3894">
        <v>4</v>
      </c>
      <c r="F3894">
        <f>IF(OR(E3894="",E3894="UNKNOWN",E3894="ERROR"),_xlfn.XLOOKUP(Table2[[#This Row],[Item]],Items_List!A:A,Items_List!B:B),E3894)</f>
        <v>4</v>
      </c>
      <c r="G3894">
        <v>4</v>
      </c>
      <c r="H3894">
        <f t="shared" si="241"/>
        <v>4</v>
      </c>
      <c r="I3894" t="s">
        <v>10</v>
      </c>
      <c r="J3894" t="s">
        <v>15</v>
      </c>
      <c r="K3894" s="1">
        <v>45064</v>
      </c>
      <c r="L3894" s="1" t="str">
        <f>IF(ISNUMBER(Table2[[#This Row],[Transaction Date]]),TEXT(Table2[[#This Row],[Transaction Date]],"mmmm"),"Unknown")</f>
        <v>May</v>
      </c>
      <c r="M3894" s="1" t="str">
        <f>IF(ISNUMBER(Table2[[#This Row],[Transaction Date]]),TEXT(Table2[[#This Row],[Transaction Date]],"dddd"),"Unknown")</f>
        <v>Thursday</v>
      </c>
      <c r="N3894">
        <f t="shared" si="242"/>
        <v>0</v>
      </c>
      <c r="O3894" t="str">
        <f t="shared" si="243"/>
        <v>Actual</v>
      </c>
    </row>
    <row r="3895" spans="1:15" x14ac:dyDescent="0.25">
      <c r="A3895" t="s">
        <v>4390</v>
      </c>
      <c r="B3895" t="s">
        <v>65</v>
      </c>
      <c r="C3895">
        <v>3</v>
      </c>
      <c r="D3895">
        <f t="shared" si="240"/>
        <v>3</v>
      </c>
      <c r="E3895">
        <v>1.5</v>
      </c>
      <c r="F3895">
        <f>IF(OR(E3895="",E3895="UNKNOWN",E3895="ERROR"),_xlfn.XLOOKUP(Table2[[#This Row],[Item]],Items_List!A:A,Items_List!B:B),E3895)</f>
        <v>1.5</v>
      </c>
      <c r="G3895">
        <v>4.5</v>
      </c>
      <c r="H3895">
        <f t="shared" si="241"/>
        <v>4.5</v>
      </c>
      <c r="I3895" t="s">
        <v>10</v>
      </c>
      <c r="J3895" t="s">
        <v>10059</v>
      </c>
      <c r="K3895" s="1">
        <v>44965</v>
      </c>
      <c r="L3895" s="1" t="str">
        <f>IF(ISNUMBER(Table2[[#This Row],[Transaction Date]]),TEXT(Table2[[#This Row],[Transaction Date]],"mmmm"),"Unknown")</f>
        <v>February</v>
      </c>
      <c r="M3895" s="1" t="str">
        <f>IF(ISNUMBER(Table2[[#This Row],[Transaction Date]]),TEXT(Table2[[#This Row],[Transaction Date]],"dddd"),"Unknown")</f>
        <v>Wednesday</v>
      </c>
      <c r="N3895">
        <f t="shared" si="242"/>
        <v>0</v>
      </c>
      <c r="O3895" t="str">
        <f t="shared" si="243"/>
        <v>Actual</v>
      </c>
    </row>
    <row r="3896" spans="1:15" x14ac:dyDescent="0.25">
      <c r="A3896" t="s">
        <v>4391</v>
      </c>
      <c r="B3896" t="s">
        <v>25</v>
      </c>
      <c r="C3896">
        <v>3</v>
      </c>
      <c r="D3896">
        <f t="shared" si="240"/>
        <v>3</v>
      </c>
      <c r="E3896">
        <v>4</v>
      </c>
      <c r="F3896">
        <f>IF(OR(E3896="",E3896="UNKNOWN",E3896="ERROR"),_xlfn.XLOOKUP(Table2[[#This Row],[Item]],Items_List!A:A,Items_List!B:B),E3896)</f>
        <v>4</v>
      </c>
      <c r="G3896">
        <v>12</v>
      </c>
      <c r="H3896">
        <f t="shared" si="241"/>
        <v>12</v>
      </c>
      <c r="I3896" t="s">
        <v>10059</v>
      </c>
      <c r="J3896" t="s">
        <v>11</v>
      </c>
      <c r="K3896" s="1">
        <v>45205</v>
      </c>
      <c r="L3896" s="1" t="str">
        <f>IF(ISNUMBER(Table2[[#This Row],[Transaction Date]]),TEXT(Table2[[#This Row],[Transaction Date]],"mmmm"),"Unknown")</f>
        <v>October</v>
      </c>
      <c r="M3896" s="1" t="str">
        <f>IF(ISNUMBER(Table2[[#This Row],[Transaction Date]]),TEXT(Table2[[#This Row],[Transaction Date]],"dddd"),"Unknown")</f>
        <v>Friday</v>
      </c>
      <c r="N3896">
        <f t="shared" si="242"/>
        <v>0</v>
      </c>
      <c r="O3896" t="str">
        <f t="shared" si="243"/>
        <v>Actual</v>
      </c>
    </row>
    <row r="3897" spans="1:15" x14ac:dyDescent="0.25">
      <c r="A3897" t="s">
        <v>4392</v>
      </c>
      <c r="B3897" t="s">
        <v>9</v>
      </c>
      <c r="C3897">
        <v>5</v>
      </c>
      <c r="D3897">
        <f t="shared" si="240"/>
        <v>5</v>
      </c>
      <c r="E3897">
        <v>2</v>
      </c>
      <c r="F3897">
        <f>IF(OR(E3897="",E3897="UNKNOWN",E3897="ERROR"),_xlfn.XLOOKUP(Table2[[#This Row],[Item]],Items_List!A:A,Items_List!B:B),E3897)</f>
        <v>2</v>
      </c>
      <c r="G3897">
        <v>10</v>
      </c>
      <c r="H3897">
        <f t="shared" si="241"/>
        <v>10</v>
      </c>
      <c r="I3897" t="s">
        <v>23</v>
      </c>
      <c r="J3897" t="s">
        <v>10059</v>
      </c>
      <c r="K3897" s="1">
        <v>45140</v>
      </c>
      <c r="L3897" s="1" t="str">
        <f>IF(ISNUMBER(Table2[[#This Row],[Transaction Date]]),TEXT(Table2[[#This Row],[Transaction Date]],"mmmm"),"Unknown")</f>
        <v>August</v>
      </c>
      <c r="M3897" s="1" t="str">
        <f>IF(ISNUMBER(Table2[[#This Row],[Transaction Date]]),TEXT(Table2[[#This Row],[Transaction Date]],"dddd"),"Unknown")</f>
        <v>Wednesday</v>
      </c>
      <c r="N3897">
        <f t="shared" si="242"/>
        <v>0</v>
      </c>
      <c r="O3897" t="str">
        <f t="shared" si="243"/>
        <v>Actual</v>
      </c>
    </row>
    <row r="3898" spans="1:15" x14ac:dyDescent="0.25">
      <c r="A3898" t="s">
        <v>4393</v>
      </c>
      <c r="B3898" t="s">
        <v>20</v>
      </c>
      <c r="C3898">
        <v>4</v>
      </c>
      <c r="D3898">
        <f t="shared" si="240"/>
        <v>4</v>
      </c>
      <c r="E3898">
        <v>5</v>
      </c>
      <c r="F3898">
        <f>IF(OR(E3898="",E3898="UNKNOWN",E3898="ERROR"),_xlfn.XLOOKUP(Table2[[#This Row],[Item]],Items_List!A:A,Items_List!B:B),E3898)</f>
        <v>5</v>
      </c>
      <c r="G3898">
        <v>20</v>
      </c>
      <c r="H3898">
        <f t="shared" si="241"/>
        <v>20</v>
      </c>
      <c r="I3898" t="s">
        <v>10</v>
      </c>
      <c r="J3898" t="s">
        <v>10059</v>
      </c>
      <c r="K3898" s="1">
        <v>45174</v>
      </c>
      <c r="L3898" s="1" t="str">
        <f>IF(ISNUMBER(Table2[[#This Row],[Transaction Date]]),TEXT(Table2[[#This Row],[Transaction Date]],"mmmm"),"Unknown")</f>
        <v>September</v>
      </c>
      <c r="M3898" s="1" t="str">
        <f>IF(ISNUMBER(Table2[[#This Row],[Transaction Date]]),TEXT(Table2[[#This Row],[Transaction Date]],"dddd"),"Unknown")</f>
        <v>Tuesday</v>
      </c>
      <c r="N3898">
        <f t="shared" si="242"/>
        <v>0</v>
      </c>
      <c r="O3898" t="str">
        <f t="shared" si="243"/>
        <v>Actual</v>
      </c>
    </row>
    <row r="3899" spans="1:15" x14ac:dyDescent="0.25">
      <c r="A3899" t="s">
        <v>4394</v>
      </c>
      <c r="B3899" t="s">
        <v>20</v>
      </c>
      <c r="C3899">
        <v>1</v>
      </c>
      <c r="D3899">
        <f t="shared" si="240"/>
        <v>1</v>
      </c>
      <c r="E3899">
        <v>5</v>
      </c>
      <c r="F3899">
        <f>IF(OR(E3899="",E3899="UNKNOWN",E3899="ERROR"),_xlfn.XLOOKUP(Table2[[#This Row],[Item]],Items_List!A:A,Items_List!B:B),E3899)</f>
        <v>5</v>
      </c>
      <c r="G3899">
        <v>5</v>
      </c>
      <c r="H3899">
        <f t="shared" si="241"/>
        <v>5</v>
      </c>
      <c r="I3899" t="s">
        <v>10059</v>
      </c>
      <c r="J3899" t="s">
        <v>15</v>
      </c>
      <c r="K3899" s="1">
        <v>45094</v>
      </c>
      <c r="L3899" s="1" t="str">
        <f>IF(ISNUMBER(Table2[[#This Row],[Transaction Date]]),TEXT(Table2[[#This Row],[Transaction Date]],"mmmm"),"Unknown")</f>
        <v>June</v>
      </c>
      <c r="M3899" s="1" t="str">
        <f>IF(ISNUMBER(Table2[[#This Row],[Transaction Date]]),TEXT(Table2[[#This Row],[Transaction Date]],"dddd"),"Unknown")</f>
        <v>Saturday</v>
      </c>
      <c r="N3899">
        <f t="shared" si="242"/>
        <v>0</v>
      </c>
      <c r="O3899" t="str">
        <f t="shared" si="243"/>
        <v>Actual</v>
      </c>
    </row>
    <row r="3900" spans="1:15" x14ac:dyDescent="0.25">
      <c r="A3900" t="s">
        <v>4395</v>
      </c>
      <c r="B3900" t="s">
        <v>65</v>
      </c>
      <c r="C3900">
        <v>1</v>
      </c>
      <c r="D3900">
        <f t="shared" si="240"/>
        <v>1</v>
      </c>
      <c r="E3900">
        <v>1.5</v>
      </c>
      <c r="F3900">
        <f>IF(OR(E3900="",E3900="UNKNOWN",E3900="ERROR"),_xlfn.XLOOKUP(Table2[[#This Row],[Item]],Items_List!A:A,Items_List!B:B),E3900)</f>
        <v>1.5</v>
      </c>
      <c r="G3900">
        <v>1.5</v>
      </c>
      <c r="H3900">
        <f t="shared" si="241"/>
        <v>1.5</v>
      </c>
      <c r="I3900" t="s">
        <v>10059</v>
      </c>
      <c r="J3900" t="s">
        <v>15</v>
      </c>
      <c r="K3900" s="1">
        <v>45171</v>
      </c>
      <c r="L3900" s="1" t="str">
        <f>IF(ISNUMBER(Table2[[#This Row],[Transaction Date]]),TEXT(Table2[[#This Row],[Transaction Date]],"mmmm"),"Unknown")</f>
        <v>September</v>
      </c>
      <c r="M3900" s="1" t="str">
        <f>IF(ISNUMBER(Table2[[#This Row],[Transaction Date]]),TEXT(Table2[[#This Row],[Transaction Date]],"dddd"),"Unknown")</f>
        <v>Saturday</v>
      </c>
      <c r="N3900">
        <f t="shared" si="242"/>
        <v>0</v>
      </c>
      <c r="O3900" t="str">
        <f t="shared" si="243"/>
        <v>Actual</v>
      </c>
    </row>
    <row r="3901" spans="1:15" x14ac:dyDescent="0.25">
      <c r="A3901" t="s">
        <v>4397</v>
      </c>
      <c r="B3901" t="s">
        <v>17</v>
      </c>
      <c r="C3901">
        <v>3</v>
      </c>
      <c r="D3901">
        <f t="shared" si="240"/>
        <v>3</v>
      </c>
      <c r="E3901">
        <v>1</v>
      </c>
      <c r="F3901">
        <f>IF(OR(E3901="",E3901="UNKNOWN",E3901="ERROR"),_xlfn.XLOOKUP(Table2[[#This Row],[Item]],Items_List!A:A,Items_List!B:B),E3901)</f>
        <v>1</v>
      </c>
      <c r="G3901">
        <v>3</v>
      </c>
      <c r="H3901">
        <f t="shared" si="241"/>
        <v>3</v>
      </c>
      <c r="I3901" t="s">
        <v>10</v>
      </c>
      <c r="J3901" t="s">
        <v>11</v>
      </c>
      <c r="K3901" s="1">
        <v>44940</v>
      </c>
      <c r="L3901" s="1" t="str">
        <f>IF(ISNUMBER(Table2[[#This Row],[Transaction Date]]),TEXT(Table2[[#This Row],[Transaction Date]],"mmmm"),"Unknown")</f>
        <v>January</v>
      </c>
      <c r="M3901" s="1" t="str">
        <f>IF(ISNUMBER(Table2[[#This Row],[Transaction Date]]),TEXT(Table2[[#This Row],[Transaction Date]],"dddd"),"Unknown")</f>
        <v>Saturday</v>
      </c>
      <c r="N3901">
        <f t="shared" si="242"/>
        <v>0</v>
      </c>
      <c r="O3901" t="str">
        <f t="shared" si="243"/>
        <v>Actual</v>
      </c>
    </row>
    <row r="3902" spans="1:15" x14ac:dyDescent="0.25">
      <c r="A3902" t="s">
        <v>4398</v>
      </c>
      <c r="B3902" t="s">
        <v>9</v>
      </c>
      <c r="C3902">
        <v>5</v>
      </c>
      <c r="D3902">
        <f t="shared" si="240"/>
        <v>5</v>
      </c>
      <c r="E3902">
        <v>2</v>
      </c>
      <c r="F3902">
        <f>IF(OR(E3902="",E3902="UNKNOWN",E3902="ERROR"),_xlfn.XLOOKUP(Table2[[#This Row],[Item]],Items_List!A:A,Items_List!B:B),E3902)</f>
        <v>2</v>
      </c>
      <c r="G3902">
        <v>10</v>
      </c>
      <c r="H3902">
        <f t="shared" si="241"/>
        <v>10</v>
      </c>
      <c r="I3902" t="s">
        <v>10059</v>
      </c>
      <c r="J3902" t="s">
        <v>11</v>
      </c>
      <c r="K3902" s="1">
        <v>45133</v>
      </c>
      <c r="L3902" s="1" t="str">
        <f>IF(ISNUMBER(Table2[[#This Row],[Transaction Date]]),TEXT(Table2[[#This Row],[Transaction Date]],"mmmm"),"Unknown")</f>
        <v>July</v>
      </c>
      <c r="M3902" s="1" t="str">
        <f>IF(ISNUMBER(Table2[[#This Row],[Transaction Date]]),TEXT(Table2[[#This Row],[Transaction Date]],"dddd"),"Unknown")</f>
        <v>Wednesday</v>
      </c>
      <c r="N3902">
        <f t="shared" si="242"/>
        <v>0</v>
      </c>
      <c r="O3902" t="str">
        <f t="shared" si="243"/>
        <v>Actual</v>
      </c>
    </row>
    <row r="3903" spans="1:15" x14ac:dyDescent="0.25">
      <c r="A3903" t="s">
        <v>4399</v>
      </c>
      <c r="B3903" t="s">
        <v>28</v>
      </c>
      <c r="C3903" t="s">
        <v>21</v>
      </c>
      <c r="D3903">
        <f t="shared" si="240"/>
        <v>5</v>
      </c>
      <c r="E3903">
        <v>4</v>
      </c>
      <c r="F3903">
        <f>IF(OR(E3903="",E3903="UNKNOWN",E3903="ERROR"),_xlfn.XLOOKUP(Table2[[#This Row],[Item]],Items_List!A:A,Items_List!B:B),E3903)</f>
        <v>4</v>
      </c>
      <c r="G3903">
        <v>20</v>
      </c>
      <c r="H3903">
        <f t="shared" si="241"/>
        <v>20</v>
      </c>
      <c r="I3903" t="s">
        <v>23</v>
      </c>
      <c r="J3903" t="s">
        <v>10059</v>
      </c>
      <c r="K3903" s="1">
        <v>45197</v>
      </c>
      <c r="L3903" s="1" t="str">
        <f>IF(ISNUMBER(Table2[[#This Row],[Transaction Date]]),TEXT(Table2[[#This Row],[Transaction Date]],"mmmm"),"Unknown")</f>
        <v>September</v>
      </c>
      <c r="M3903" s="1" t="str">
        <f>IF(ISNUMBER(Table2[[#This Row],[Transaction Date]]),TEXT(Table2[[#This Row],[Transaction Date]],"dddd"),"Unknown")</f>
        <v>Thursday</v>
      </c>
      <c r="N3903">
        <f t="shared" si="242"/>
        <v>1</v>
      </c>
      <c r="O3903" t="str">
        <f t="shared" si="243"/>
        <v>Estimated</v>
      </c>
    </row>
    <row r="3904" spans="1:15" x14ac:dyDescent="0.25">
      <c r="A3904" t="s">
        <v>4400</v>
      </c>
      <c r="B3904" t="s">
        <v>9</v>
      </c>
      <c r="C3904">
        <v>1</v>
      </c>
      <c r="D3904">
        <f t="shared" si="240"/>
        <v>1</v>
      </c>
      <c r="E3904">
        <v>2</v>
      </c>
      <c r="F3904">
        <f>IF(OR(E3904="",E3904="UNKNOWN",E3904="ERROR"),_xlfn.XLOOKUP(Table2[[#This Row],[Item]],Items_List!A:A,Items_List!B:B),E3904)</f>
        <v>2</v>
      </c>
      <c r="G3904">
        <v>2</v>
      </c>
      <c r="H3904">
        <f t="shared" si="241"/>
        <v>2</v>
      </c>
      <c r="I3904" t="s">
        <v>23</v>
      </c>
      <c r="J3904" t="s">
        <v>10059</v>
      </c>
      <c r="K3904" s="1">
        <v>45000</v>
      </c>
      <c r="L3904" s="1" t="str">
        <f>IF(ISNUMBER(Table2[[#This Row],[Transaction Date]]),TEXT(Table2[[#This Row],[Transaction Date]],"mmmm"),"Unknown")</f>
        <v>March</v>
      </c>
      <c r="M3904" s="1" t="str">
        <f>IF(ISNUMBER(Table2[[#This Row],[Transaction Date]]),TEXT(Table2[[#This Row],[Transaction Date]],"dddd"),"Unknown")</f>
        <v>Wednesday</v>
      </c>
      <c r="N3904">
        <f t="shared" si="242"/>
        <v>0</v>
      </c>
      <c r="O3904" t="str">
        <f t="shared" si="243"/>
        <v>Actual</v>
      </c>
    </row>
    <row r="3905" spans="1:15" x14ac:dyDescent="0.25">
      <c r="A3905" t="s">
        <v>4401</v>
      </c>
      <c r="B3905" t="s">
        <v>39</v>
      </c>
      <c r="C3905">
        <v>1</v>
      </c>
      <c r="D3905">
        <f t="shared" si="240"/>
        <v>1</v>
      </c>
      <c r="E3905">
        <v>3</v>
      </c>
      <c r="F3905">
        <f>IF(OR(E3905="",E3905="UNKNOWN",E3905="ERROR"),_xlfn.XLOOKUP(Table2[[#This Row],[Item]],Items_List!A:A,Items_List!B:B),E3905)</f>
        <v>3</v>
      </c>
      <c r="G3905">
        <v>3</v>
      </c>
      <c r="H3905">
        <f t="shared" si="241"/>
        <v>3</v>
      </c>
      <c r="I3905" t="s">
        <v>10</v>
      </c>
      <c r="J3905" t="s">
        <v>11</v>
      </c>
      <c r="L3905" s="1" t="str">
        <f>IF(ISNUMBER(Table2[[#This Row],[Transaction Date]]),TEXT(Table2[[#This Row],[Transaction Date]],"mmmm"),"Unknown")</f>
        <v>Unknown</v>
      </c>
      <c r="M3905" s="1" t="str">
        <f>IF(ISNUMBER(Table2[[#This Row],[Transaction Date]]),TEXT(Table2[[#This Row],[Transaction Date]],"dddd"),"Unknown")</f>
        <v>Unknown</v>
      </c>
      <c r="N3905">
        <f t="shared" si="242"/>
        <v>0</v>
      </c>
      <c r="O3905" t="str">
        <f t="shared" si="243"/>
        <v>Actual</v>
      </c>
    </row>
    <row r="3906" spans="1:15" x14ac:dyDescent="0.25">
      <c r="A3906" t="s">
        <v>4402</v>
      </c>
      <c r="B3906" t="s">
        <v>39</v>
      </c>
      <c r="C3906">
        <v>5</v>
      </c>
      <c r="D3906">
        <f t="shared" ref="D3906:D3969" si="244">IF(OR(C3906="",C3906="UNKNOWN",C3906="ERROR"),IFERROR(VALUE(G3906)/VALUE(E3906),""),VALUE(C3906))</f>
        <v>5</v>
      </c>
      <c r="E3906">
        <v>3</v>
      </c>
      <c r="F3906">
        <f>IF(OR(E3906="",E3906="UNKNOWN",E3906="ERROR"),_xlfn.XLOOKUP(Table2[[#This Row],[Item]],Items_List!A:A,Items_List!B:B),E3906)</f>
        <v>3</v>
      </c>
      <c r="G3906">
        <v>15</v>
      </c>
      <c r="H3906">
        <f t="shared" ref="H3906:H3969" si="245">D3906*F3906</f>
        <v>15</v>
      </c>
      <c r="I3906" t="s">
        <v>10059</v>
      </c>
      <c r="J3906" t="s">
        <v>10059</v>
      </c>
      <c r="K3906" s="1">
        <v>45110</v>
      </c>
      <c r="L3906" s="1" t="str">
        <f>IF(ISNUMBER(Table2[[#This Row],[Transaction Date]]),TEXT(Table2[[#This Row],[Transaction Date]],"mmmm"),"Unknown")</f>
        <v>July</v>
      </c>
      <c r="M3906" s="1" t="str">
        <f>IF(ISNUMBER(Table2[[#This Row],[Transaction Date]]),TEXT(Table2[[#This Row],[Transaction Date]],"dddd"),"Unknown")</f>
        <v>Monday</v>
      </c>
      <c r="N3906">
        <f t="shared" ref="N3906:N3969" si="246">IF(OR(B3906="",B3906="unknown",B3906="error",C3906="",C3906="unknown",C3906="error",G3906="",G3906="error",G3906="unknown"),1,0)</f>
        <v>0</v>
      </c>
      <c r="O3906" t="str">
        <f t="shared" ref="O3906:O3969" si="247">IF(OR(C3906="",C3906="error",C3906="unknown"),"Estimated","Actual")</f>
        <v>Actual</v>
      </c>
    </row>
    <row r="3907" spans="1:15" x14ac:dyDescent="0.25">
      <c r="A3907" t="s">
        <v>4403</v>
      </c>
      <c r="B3907" t="s">
        <v>13</v>
      </c>
      <c r="C3907">
        <v>4</v>
      </c>
      <c r="D3907">
        <f t="shared" si="244"/>
        <v>4</v>
      </c>
      <c r="E3907">
        <v>3</v>
      </c>
      <c r="F3907">
        <f>IF(OR(E3907="",E3907="UNKNOWN",E3907="ERROR"),_xlfn.XLOOKUP(Table2[[#This Row],[Item]],Items_List!A:A,Items_List!B:B),E3907)</f>
        <v>3</v>
      </c>
      <c r="G3907">
        <v>12</v>
      </c>
      <c r="H3907">
        <f t="shared" si="245"/>
        <v>12</v>
      </c>
      <c r="I3907" t="s">
        <v>23</v>
      </c>
      <c r="J3907" t="s">
        <v>11</v>
      </c>
      <c r="K3907" s="1">
        <v>45253</v>
      </c>
      <c r="L3907" s="1" t="str">
        <f>IF(ISNUMBER(Table2[[#This Row],[Transaction Date]]),TEXT(Table2[[#This Row],[Transaction Date]],"mmmm"),"Unknown")</f>
        <v>November</v>
      </c>
      <c r="M3907" s="1" t="str">
        <f>IF(ISNUMBER(Table2[[#This Row],[Transaction Date]]),TEXT(Table2[[#This Row],[Transaction Date]],"dddd"),"Unknown")</f>
        <v>Thursday</v>
      </c>
      <c r="N3907">
        <f t="shared" si="246"/>
        <v>0</v>
      </c>
      <c r="O3907" t="str">
        <f t="shared" si="247"/>
        <v>Actual</v>
      </c>
    </row>
    <row r="3908" spans="1:15" x14ac:dyDescent="0.25">
      <c r="A3908" t="s">
        <v>4404</v>
      </c>
      <c r="B3908" t="s">
        <v>13</v>
      </c>
      <c r="C3908">
        <v>5</v>
      </c>
      <c r="D3908">
        <f t="shared" si="244"/>
        <v>5</v>
      </c>
      <c r="E3908">
        <v>3</v>
      </c>
      <c r="F3908">
        <f>IF(OR(E3908="",E3908="UNKNOWN",E3908="ERROR"),_xlfn.XLOOKUP(Table2[[#This Row],[Item]],Items_List!A:A,Items_List!B:B),E3908)</f>
        <v>3</v>
      </c>
      <c r="G3908">
        <v>15</v>
      </c>
      <c r="H3908">
        <f t="shared" si="245"/>
        <v>15</v>
      </c>
      <c r="I3908" t="s">
        <v>14</v>
      </c>
      <c r="J3908" t="s">
        <v>10059</v>
      </c>
      <c r="K3908" s="1">
        <v>45230</v>
      </c>
      <c r="L3908" s="1" t="str">
        <f>IF(ISNUMBER(Table2[[#This Row],[Transaction Date]]),TEXT(Table2[[#This Row],[Transaction Date]],"mmmm"),"Unknown")</f>
        <v>October</v>
      </c>
      <c r="M3908" s="1" t="str">
        <f>IF(ISNUMBER(Table2[[#This Row],[Transaction Date]]),TEXT(Table2[[#This Row],[Transaction Date]],"dddd"),"Unknown")</f>
        <v>Tuesday</v>
      </c>
      <c r="N3908">
        <f t="shared" si="246"/>
        <v>0</v>
      </c>
      <c r="O3908" t="str">
        <f t="shared" si="247"/>
        <v>Actual</v>
      </c>
    </row>
    <row r="3909" spans="1:15" x14ac:dyDescent="0.25">
      <c r="A3909" t="s">
        <v>4405</v>
      </c>
      <c r="B3909" t="s">
        <v>28</v>
      </c>
      <c r="C3909">
        <v>2</v>
      </c>
      <c r="D3909">
        <f t="shared" si="244"/>
        <v>2</v>
      </c>
      <c r="E3909">
        <v>4</v>
      </c>
      <c r="F3909">
        <f>IF(OR(E3909="",E3909="UNKNOWN",E3909="ERROR"),_xlfn.XLOOKUP(Table2[[#This Row],[Item]],Items_List!A:A,Items_List!B:B),E3909)</f>
        <v>4</v>
      </c>
      <c r="G3909">
        <v>8</v>
      </c>
      <c r="H3909">
        <f t="shared" si="245"/>
        <v>8</v>
      </c>
      <c r="I3909" t="s">
        <v>23</v>
      </c>
      <c r="J3909" t="s">
        <v>10059</v>
      </c>
      <c r="K3909" s="1">
        <v>45143</v>
      </c>
      <c r="L3909" s="1" t="str">
        <f>IF(ISNUMBER(Table2[[#This Row],[Transaction Date]]),TEXT(Table2[[#This Row],[Transaction Date]],"mmmm"),"Unknown")</f>
        <v>August</v>
      </c>
      <c r="M3909" s="1" t="str">
        <f>IF(ISNUMBER(Table2[[#This Row],[Transaction Date]]),TEXT(Table2[[#This Row],[Transaction Date]],"dddd"),"Unknown")</f>
        <v>Saturday</v>
      </c>
      <c r="N3909">
        <f t="shared" si="246"/>
        <v>0</v>
      </c>
      <c r="O3909" t="str">
        <f t="shared" si="247"/>
        <v>Actual</v>
      </c>
    </row>
    <row r="3910" spans="1:15" x14ac:dyDescent="0.25">
      <c r="A3910" t="s">
        <v>4406</v>
      </c>
      <c r="B3910" t="s">
        <v>39</v>
      </c>
      <c r="C3910">
        <v>4</v>
      </c>
      <c r="D3910">
        <f t="shared" si="244"/>
        <v>4</v>
      </c>
      <c r="E3910">
        <v>3</v>
      </c>
      <c r="F3910">
        <f>IF(OR(E3910="",E3910="UNKNOWN",E3910="ERROR"),_xlfn.XLOOKUP(Table2[[#This Row],[Item]],Items_List!A:A,Items_List!B:B),E3910)</f>
        <v>3</v>
      </c>
      <c r="G3910">
        <v>12</v>
      </c>
      <c r="H3910">
        <f t="shared" si="245"/>
        <v>12</v>
      </c>
      <c r="I3910" t="s">
        <v>23</v>
      </c>
      <c r="J3910" t="s">
        <v>15</v>
      </c>
      <c r="K3910" s="1">
        <v>45232</v>
      </c>
      <c r="L3910" s="1" t="str">
        <f>IF(ISNUMBER(Table2[[#This Row],[Transaction Date]]),TEXT(Table2[[#This Row],[Transaction Date]],"mmmm"),"Unknown")</f>
        <v>November</v>
      </c>
      <c r="M3910" s="1" t="str">
        <f>IF(ISNUMBER(Table2[[#This Row],[Transaction Date]]),TEXT(Table2[[#This Row],[Transaction Date]],"dddd"),"Unknown")</f>
        <v>Thursday</v>
      </c>
      <c r="N3910">
        <f t="shared" si="246"/>
        <v>0</v>
      </c>
      <c r="O3910" t="str">
        <f t="shared" si="247"/>
        <v>Actual</v>
      </c>
    </row>
    <row r="3911" spans="1:15" x14ac:dyDescent="0.25">
      <c r="A3911" t="s">
        <v>4407</v>
      </c>
      <c r="B3911" t="s">
        <v>13</v>
      </c>
      <c r="C3911">
        <v>5</v>
      </c>
      <c r="D3911">
        <f t="shared" si="244"/>
        <v>5</v>
      </c>
      <c r="E3911">
        <v>3</v>
      </c>
      <c r="F3911">
        <f>IF(OR(E3911="",E3911="UNKNOWN",E3911="ERROR"),_xlfn.XLOOKUP(Table2[[#This Row],[Item]],Items_List!A:A,Items_List!B:B),E3911)</f>
        <v>3</v>
      </c>
      <c r="G3911">
        <v>15</v>
      </c>
      <c r="H3911">
        <f t="shared" si="245"/>
        <v>15</v>
      </c>
      <c r="I3911" t="s">
        <v>10</v>
      </c>
      <c r="J3911" t="s">
        <v>11</v>
      </c>
      <c r="K3911" s="1">
        <v>44951</v>
      </c>
      <c r="L3911" s="1" t="str">
        <f>IF(ISNUMBER(Table2[[#This Row],[Transaction Date]]),TEXT(Table2[[#This Row],[Transaction Date]],"mmmm"),"Unknown")</f>
        <v>January</v>
      </c>
      <c r="M3911" s="1" t="str">
        <f>IF(ISNUMBER(Table2[[#This Row],[Transaction Date]]),TEXT(Table2[[#This Row],[Transaction Date]],"dddd"),"Unknown")</f>
        <v>Wednesday</v>
      </c>
      <c r="N3911">
        <f t="shared" si="246"/>
        <v>0</v>
      </c>
      <c r="O3911" t="str">
        <f t="shared" si="247"/>
        <v>Actual</v>
      </c>
    </row>
    <row r="3912" spans="1:15" x14ac:dyDescent="0.25">
      <c r="A3912" t="s">
        <v>4408</v>
      </c>
      <c r="B3912" t="s">
        <v>13</v>
      </c>
      <c r="C3912">
        <v>1</v>
      </c>
      <c r="D3912">
        <f t="shared" si="244"/>
        <v>1</v>
      </c>
      <c r="E3912">
        <v>3</v>
      </c>
      <c r="F3912">
        <f>IF(OR(E3912="",E3912="UNKNOWN",E3912="ERROR"),_xlfn.XLOOKUP(Table2[[#This Row],[Item]],Items_List!A:A,Items_List!B:B),E3912)</f>
        <v>3</v>
      </c>
      <c r="G3912">
        <v>3</v>
      </c>
      <c r="H3912">
        <f t="shared" si="245"/>
        <v>3</v>
      </c>
      <c r="I3912" t="s">
        <v>14</v>
      </c>
      <c r="J3912" t="s">
        <v>15</v>
      </c>
      <c r="K3912" s="1">
        <v>45061</v>
      </c>
      <c r="L3912" s="1" t="str">
        <f>IF(ISNUMBER(Table2[[#This Row],[Transaction Date]]),TEXT(Table2[[#This Row],[Transaction Date]],"mmmm"),"Unknown")</f>
        <v>May</v>
      </c>
      <c r="M3912" s="1" t="str">
        <f>IF(ISNUMBER(Table2[[#This Row],[Transaction Date]]),TEXT(Table2[[#This Row],[Transaction Date]],"dddd"),"Unknown")</f>
        <v>Monday</v>
      </c>
      <c r="N3912">
        <f t="shared" si="246"/>
        <v>0</v>
      </c>
      <c r="O3912" t="str">
        <f t="shared" si="247"/>
        <v>Actual</v>
      </c>
    </row>
    <row r="3913" spans="1:15" x14ac:dyDescent="0.25">
      <c r="A3913" t="s">
        <v>4409</v>
      </c>
      <c r="B3913" t="s">
        <v>17</v>
      </c>
      <c r="C3913">
        <v>4</v>
      </c>
      <c r="D3913">
        <f t="shared" si="244"/>
        <v>4</v>
      </c>
      <c r="E3913">
        <v>1</v>
      </c>
      <c r="F3913">
        <f>IF(OR(E3913="",E3913="UNKNOWN",E3913="ERROR"),_xlfn.XLOOKUP(Table2[[#This Row],[Item]],Items_List!A:A,Items_List!B:B),E3913)</f>
        <v>1</v>
      </c>
      <c r="G3913">
        <v>4</v>
      </c>
      <c r="H3913">
        <f t="shared" si="245"/>
        <v>4</v>
      </c>
      <c r="I3913" t="s">
        <v>14</v>
      </c>
      <c r="J3913" t="s">
        <v>15</v>
      </c>
      <c r="K3913" s="1">
        <v>45204</v>
      </c>
      <c r="L3913" s="1" t="str">
        <f>IF(ISNUMBER(Table2[[#This Row],[Transaction Date]]),TEXT(Table2[[#This Row],[Transaction Date]],"mmmm"),"Unknown")</f>
        <v>October</v>
      </c>
      <c r="M3913" s="1" t="str">
        <f>IF(ISNUMBER(Table2[[#This Row],[Transaction Date]]),TEXT(Table2[[#This Row],[Transaction Date]],"dddd"),"Unknown")</f>
        <v>Thursday</v>
      </c>
      <c r="N3913">
        <f t="shared" si="246"/>
        <v>0</v>
      </c>
      <c r="O3913" t="str">
        <f t="shared" si="247"/>
        <v>Actual</v>
      </c>
    </row>
    <row r="3914" spans="1:15" x14ac:dyDescent="0.25">
      <c r="A3914" t="s">
        <v>4410</v>
      </c>
      <c r="B3914" t="s">
        <v>65</v>
      </c>
      <c r="C3914">
        <v>5</v>
      </c>
      <c r="D3914">
        <f t="shared" si="244"/>
        <v>5</v>
      </c>
      <c r="E3914">
        <v>1.5</v>
      </c>
      <c r="F3914">
        <f>IF(OR(E3914="",E3914="UNKNOWN",E3914="ERROR"),_xlfn.XLOOKUP(Table2[[#This Row],[Item]],Items_List!A:A,Items_List!B:B),E3914)</f>
        <v>1.5</v>
      </c>
      <c r="G3914">
        <v>7.5</v>
      </c>
      <c r="H3914">
        <f t="shared" si="245"/>
        <v>7.5</v>
      </c>
      <c r="I3914" t="s">
        <v>10</v>
      </c>
      <c r="J3914" t="s">
        <v>15</v>
      </c>
      <c r="K3914" s="1">
        <v>44971</v>
      </c>
      <c r="L3914" s="1" t="str">
        <f>IF(ISNUMBER(Table2[[#This Row],[Transaction Date]]),TEXT(Table2[[#This Row],[Transaction Date]],"mmmm"),"Unknown")</f>
        <v>February</v>
      </c>
      <c r="M3914" s="1" t="str">
        <f>IF(ISNUMBER(Table2[[#This Row],[Transaction Date]]),TEXT(Table2[[#This Row],[Transaction Date]],"dddd"),"Unknown")</f>
        <v>Tuesday</v>
      </c>
      <c r="N3914">
        <f t="shared" si="246"/>
        <v>0</v>
      </c>
      <c r="O3914" t="str">
        <f t="shared" si="247"/>
        <v>Actual</v>
      </c>
    </row>
    <row r="3915" spans="1:15" x14ac:dyDescent="0.25">
      <c r="A3915" t="s">
        <v>4411</v>
      </c>
      <c r="B3915" t="s">
        <v>13</v>
      </c>
      <c r="C3915">
        <v>4</v>
      </c>
      <c r="D3915">
        <f t="shared" si="244"/>
        <v>4</v>
      </c>
      <c r="E3915">
        <v>3</v>
      </c>
      <c r="F3915">
        <f>IF(OR(E3915="",E3915="UNKNOWN",E3915="ERROR"),_xlfn.XLOOKUP(Table2[[#This Row],[Item]],Items_List!A:A,Items_List!B:B),E3915)</f>
        <v>3</v>
      </c>
      <c r="G3915">
        <v>12</v>
      </c>
      <c r="H3915">
        <f t="shared" si="245"/>
        <v>12</v>
      </c>
      <c r="I3915" t="s">
        <v>23</v>
      </c>
      <c r="J3915" t="s">
        <v>10059</v>
      </c>
      <c r="K3915" s="1">
        <v>45216</v>
      </c>
      <c r="L3915" s="1" t="str">
        <f>IF(ISNUMBER(Table2[[#This Row],[Transaction Date]]),TEXT(Table2[[#This Row],[Transaction Date]],"mmmm"),"Unknown")</f>
        <v>October</v>
      </c>
      <c r="M3915" s="1" t="str">
        <f>IF(ISNUMBER(Table2[[#This Row],[Transaction Date]]),TEXT(Table2[[#This Row],[Transaction Date]],"dddd"),"Unknown")</f>
        <v>Tuesday</v>
      </c>
      <c r="N3915">
        <f t="shared" si="246"/>
        <v>0</v>
      </c>
      <c r="O3915" t="str">
        <f t="shared" si="247"/>
        <v>Actual</v>
      </c>
    </row>
    <row r="3916" spans="1:15" x14ac:dyDescent="0.25">
      <c r="A3916" t="s">
        <v>4412</v>
      </c>
      <c r="B3916" t="s">
        <v>9</v>
      </c>
      <c r="C3916">
        <v>2</v>
      </c>
      <c r="D3916">
        <f t="shared" si="244"/>
        <v>2</v>
      </c>
      <c r="E3916">
        <v>2</v>
      </c>
      <c r="F3916">
        <f>IF(OR(E3916="",E3916="UNKNOWN",E3916="ERROR"),_xlfn.XLOOKUP(Table2[[#This Row],[Item]],Items_List!A:A,Items_List!B:B),E3916)</f>
        <v>2</v>
      </c>
      <c r="G3916">
        <v>4</v>
      </c>
      <c r="H3916">
        <f t="shared" si="245"/>
        <v>4</v>
      </c>
      <c r="I3916" t="s">
        <v>14</v>
      </c>
      <c r="J3916" t="s">
        <v>10059</v>
      </c>
      <c r="K3916" s="1">
        <v>45110</v>
      </c>
      <c r="L3916" s="1" t="str">
        <f>IF(ISNUMBER(Table2[[#This Row],[Transaction Date]]),TEXT(Table2[[#This Row],[Transaction Date]],"mmmm"),"Unknown")</f>
        <v>July</v>
      </c>
      <c r="M3916" s="1" t="str">
        <f>IF(ISNUMBER(Table2[[#This Row],[Transaction Date]]),TEXT(Table2[[#This Row],[Transaction Date]],"dddd"),"Unknown")</f>
        <v>Monday</v>
      </c>
      <c r="N3916">
        <f t="shared" si="246"/>
        <v>0</v>
      </c>
      <c r="O3916" t="str">
        <f t="shared" si="247"/>
        <v>Actual</v>
      </c>
    </row>
    <row r="3917" spans="1:15" x14ac:dyDescent="0.25">
      <c r="A3917" t="s">
        <v>4413</v>
      </c>
      <c r="B3917" t="s">
        <v>25</v>
      </c>
      <c r="C3917">
        <v>2</v>
      </c>
      <c r="D3917">
        <f t="shared" si="244"/>
        <v>2</v>
      </c>
      <c r="E3917">
        <v>4</v>
      </c>
      <c r="F3917">
        <f>IF(OR(E3917="",E3917="UNKNOWN",E3917="ERROR"),_xlfn.XLOOKUP(Table2[[#This Row],[Item]],Items_List!A:A,Items_List!B:B),E3917)</f>
        <v>4</v>
      </c>
      <c r="G3917">
        <v>8</v>
      </c>
      <c r="H3917">
        <f t="shared" si="245"/>
        <v>8</v>
      </c>
      <c r="I3917" t="s">
        <v>10059</v>
      </c>
      <c r="J3917" t="s">
        <v>10059</v>
      </c>
      <c r="K3917" s="1">
        <v>45043</v>
      </c>
      <c r="L3917" s="1" t="str">
        <f>IF(ISNUMBER(Table2[[#This Row],[Transaction Date]]),TEXT(Table2[[#This Row],[Transaction Date]],"mmmm"),"Unknown")</f>
        <v>April</v>
      </c>
      <c r="M3917" s="1" t="str">
        <f>IF(ISNUMBER(Table2[[#This Row],[Transaction Date]]),TEXT(Table2[[#This Row],[Transaction Date]],"dddd"),"Unknown")</f>
        <v>Thursday</v>
      </c>
      <c r="N3917">
        <f t="shared" si="246"/>
        <v>0</v>
      </c>
      <c r="O3917" t="str">
        <f t="shared" si="247"/>
        <v>Actual</v>
      </c>
    </row>
    <row r="3918" spans="1:15" x14ac:dyDescent="0.25">
      <c r="A3918" t="s">
        <v>4414</v>
      </c>
      <c r="B3918" t="s">
        <v>9</v>
      </c>
      <c r="C3918">
        <v>3</v>
      </c>
      <c r="D3918">
        <f t="shared" si="244"/>
        <v>3</v>
      </c>
      <c r="E3918">
        <v>2</v>
      </c>
      <c r="F3918">
        <f>IF(OR(E3918="",E3918="UNKNOWN",E3918="ERROR"),_xlfn.XLOOKUP(Table2[[#This Row],[Item]],Items_List!A:A,Items_List!B:B),E3918)</f>
        <v>2</v>
      </c>
      <c r="G3918">
        <v>6</v>
      </c>
      <c r="H3918">
        <f t="shared" si="245"/>
        <v>6</v>
      </c>
      <c r="I3918" t="s">
        <v>10</v>
      </c>
      <c r="J3918" t="s">
        <v>10059</v>
      </c>
      <c r="K3918" s="1">
        <v>45184</v>
      </c>
      <c r="L3918" s="1" t="str">
        <f>IF(ISNUMBER(Table2[[#This Row],[Transaction Date]]),TEXT(Table2[[#This Row],[Transaction Date]],"mmmm"),"Unknown")</f>
        <v>September</v>
      </c>
      <c r="M3918" s="1" t="str">
        <f>IF(ISNUMBER(Table2[[#This Row],[Transaction Date]]),TEXT(Table2[[#This Row],[Transaction Date]],"dddd"),"Unknown")</f>
        <v>Friday</v>
      </c>
      <c r="N3918">
        <f t="shared" si="246"/>
        <v>0</v>
      </c>
      <c r="O3918" t="str">
        <f t="shared" si="247"/>
        <v>Actual</v>
      </c>
    </row>
    <row r="3919" spans="1:15" x14ac:dyDescent="0.25">
      <c r="A3919" t="s">
        <v>4415</v>
      </c>
      <c r="B3919" t="s">
        <v>20</v>
      </c>
      <c r="C3919">
        <v>5</v>
      </c>
      <c r="D3919">
        <f t="shared" si="244"/>
        <v>5</v>
      </c>
      <c r="E3919">
        <v>5</v>
      </c>
      <c r="F3919">
        <f>IF(OR(E3919="",E3919="UNKNOWN",E3919="ERROR"),_xlfn.XLOOKUP(Table2[[#This Row],[Item]],Items_List!A:A,Items_List!B:B),E3919)</f>
        <v>5</v>
      </c>
      <c r="G3919">
        <v>25</v>
      </c>
      <c r="H3919">
        <f t="shared" si="245"/>
        <v>25</v>
      </c>
      <c r="I3919" t="s">
        <v>10059</v>
      </c>
      <c r="J3919" t="s">
        <v>10059</v>
      </c>
      <c r="L3919" s="1" t="str">
        <f>IF(ISNUMBER(Table2[[#This Row],[Transaction Date]]),TEXT(Table2[[#This Row],[Transaction Date]],"mmmm"),"Unknown")</f>
        <v>Unknown</v>
      </c>
      <c r="M3919" s="1" t="str">
        <f>IF(ISNUMBER(Table2[[#This Row],[Transaction Date]]),TEXT(Table2[[#This Row],[Transaction Date]],"dddd"),"Unknown")</f>
        <v>Unknown</v>
      </c>
      <c r="N3919">
        <f t="shared" si="246"/>
        <v>0</v>
      </c>
      <c r="O3919" t="str">
        <f t="shared" si="247"/>
        <v>Actual</v>
      </c>
    </row>
    <row r="3920" spans="1:15" x14ac:dyDescent="0.25">
      <c r="A3920" t="s">
        <v>4416</v>
      </c>
      <c r="B3920" t="s">
        <v>13</v>
      </c>
      <c r="D3920">
        <f t="shared" si="244"/>
        <v>2</v>
      </c>
      <c r="E3920">
        <v>3</v>
      </c>
      <c r="F3920">
        <f>IF(OR(E3920="",E3920="UNKNOWN",E3920="ERROR"),_xlfn.XLOOKUP(Table2[[#This Row],[Item]],Items_List!A:A,Items_List!B:B),E3920)</f>
        <v>3</v>
      </c>
      <c r="G3920">
        <v>6</v>
      </c>
      <c r="H3920">
        <f t="shared" si="245"/>
        <v>6</v>
      </c>
      <c r="I3920" t="s">
        <v>14</v>
      </c>
      <c r="J3920" t="s">
        <v>10059</v>
      </c>
      <c r="K3920" s="1">
        <v>45022</v>
      </c>
      <c r="L3920" s="1" t="str">
        <f>IF(ISNUMBER(Table2[[#This Row],[Transaction Date]]),TEXT(Table2[[#This Row],[Transaction Date]],"mmmm"),"Unknown")</f>
        <v>April</v>
      </c>
      <c r="M3920" s="1" t="str">
        <f>IF(ISNUMBER(Table2[[#This Row],[Transaction Date]]),TEXT(Table2[[#This Row],[Transaction Date]],"dddd"),"Unknown")</f>
        <v>Thursday</v>
      </c>
      <c r="N3920">
        <f t="shared" si="246"/>
        <v>1</v>
      </c>
      <c r="O3920" t="str">
        <f t="shared" si="247"/>
        <v>Estimated</v>
      </c>
    </row>
    <row r="3921" spans="1:15" x14ac:dyDescent="0.25">
      <c r="A3921" t="s">
        <v>4417</v>
      </c>
      <c r="B3921" t="s">
        <v>17</v>
      </c>
      <c r="C3921">
        <v>5</v>
      </c>
      <c r="D3921">
        <f t="shared" si="244"/>
        <v>5</v>
      </c>
      <c r="E3921">
        <v>1</v>
      </c>
      <c r="F3921">
        <f>IF(OR(E3921="",E3921="UNKNOWN",E3921="ERROR"),_xlfn.XLOOKUP(Table2[[#This Row],[Item]],Items_List!A:A,Items_List!B:B),E3921)</f>
        <v>1</v>
      </c>
      <c r="G3921">
        <v>5</v>
      </c>
      <c r="H3921">
        <f t="shared" si="245"/>
        <v>5</v>
      </c>
      <c r="I3921" t="s">
        <v>10</v>
      </c>
      <c r="J3921" t="s">
        <v>11</v>
      </c>
      <c r="K3921" s="1">
        <v>45260</v>
      </c>
      <c r="L3921" s="1" t="str">
        <f>IF(ISNUMBER(Table2[[#This Row],[Transaction Date]]),TEXT(Table2[[#This Row],[Transaction Date]],"mmmm"),"Unknown")</f>
        <v>November</v>
      </c>
      <c r="M3921" s="1" t="str">
        <f>IF(ISNUMBER(Table2[[#This Row],[Transaction Date]]),TEXT(Table2[[#This Row],[Transaction Date]],"dddd"),"Unknown")</f>
        <v>Thursday</v>
      </c>
      <c r="N3921">
        <f t="shared" si="246"/>
        <v>0</v>
      </c>
      <c r="O3921" t="str">
        <f t="shared" si="247"/>
        <v>Actual</v>
      </c>
    </row>
    <row r="3922" spans="1:15" x14ac:dyDescent="0.25">
      <c r="A3922" t="s">
        <v>4418</v>
      </c>
      <c r="B3922" t="s">
        <v>9</v>
      </c>
      <c r="C3922">
        <v>4</v>
      </c>
      <c r="D3922">
        <f t="shared" si="244"/>
        <v>4</v>
      </c>
      <c r="E3922">
        <v>2</v>
      </c>
      <c r="F3922">
        <f>IF(OR(E3922="",E3922="UNKNOWN",E3922="ERROR"),_xlfn.XLOOKUP(Table2[[#This Row],[Item]],Items_List!A:A,Items_List!B:B),E3922)</f>
        <v>2</v>
      </c>
      <c r="G3922">
        <v>8</v>
      </c>
      <c r="H3922">
        <f t="shared" si="245"/>
        <v>8</v>
      </c>
      <c r="I3922" t="s">
        <v>23</v>
      </c>
      <c r="J3922" t="s">
        <v>11</v>
      </c>
      <c r="K3922" s="1">
        <v>45057</v>
      </c>
      <c r="L3922" s="1" t="str">
        <f>IF(ISNUMBER(Table2[[#This Row],[Transaction Date]]),TEXT(Table2[[#This Row],[Transaction Date]],"mmmm"),"Unknown")</f>
        <v>May</v>
      </c>
      <c r="M3922" s="1" t="str">
        <f>IF(ISNUMBER(Table2[[#This Row],[Transaction Date]]),TEXT(Table2[[#This Row],[Transaction Date]],"dddd"),"Unknown")</f>
        <v>Thursday</v>
      </c>
      <c r="N3922">
        <f t="shared" si="246"/>
        <v>0</v>
      </c>
      <c r="O3922" t="str">
        <f t="shared" si="247"/>
        <v>Actual</v>
      </c>
    </row>
    <row r="3923" spans="1:15" x14ac:dyDescent="0.25">
      <c r="A3923" t="s">
        <v>4419</v>
      </c>
      <c r="B3923" t="s">
        <v>65</v>
      </c>
      <c r="C3923">
        <v>2</v>
      </c>
      <c r="D3923">
        <f t="shared" si="244"/>
        <v>2</v>
      </c>
      <c r="E3923">
        <v>1.5</v>
      </c>
      <c r="F3923">
        <f>IF(OR(E3923="",E3923="UNKNOWN",E3923="ERROR"),_xlfn.XLOOKUP(Table2[[#This Row],[Item]],Items_List!A:A,Items_List!B:B),E3923)</f>
        <v>1.5</v>
      </c>
      <c r="G3923">
        <v>3</v>
      </c>
      <c r="H3923">
        <f t="shared" si="245"/>
        <v>3</v>
      </c>
      <c r="I3923" t="s">
        <v>14</v>
      </c>
      <c r="J3923" t="s">
        <v>10059</v>
      </c>
      <c r="K3923" s="1">
        <v>45253</v>
      </c>
      <c r="L3923" s="1" t="str">
        <f>IF(ISNUMBER(Table2[[#This Row],[Transaction Date]]),TEXT(Table2[[#This Row],[Transaction Date]],"mmmm"),"Unknown")</f>
        <v>November</v>
      </c>
      <c r="M3923" s="1" t="str">
        <f>IF(ISNUMBER(Table2[[#This Row],[Transaction Date]]),TEXT(Table2[[#This Row],[Transaction Date]],"dddd"),"Unknown")</f>
        <v>Thursday</v>
      </c>
      <c r="N3923">
        <f t="shared" si="246"/>
        <v>0</v>
      </c>
      <c r="O3923" t="str">
        <f t="shared" si="247"/>
        <v>Actual</v>
      </c>
    </row>
    <row r="3924" spans="1:15" x14ac:dyDescent="0.25">
      <c r="A3924" t="s">
        <v>4420</v>
      </c>
      <c r="B3924" t="s">
        <v>13</v>
      </c>
      <c r="C3924">
        <v>5</v>
      </c>
      <c r="D3924">
        <f t="shared" si="244"/>
        <v>5</v>
      </c>
      <c r="E3924">
        <v>3</v>
      </c>
      <c r="F3924">
        <f>IF(OR(E3924="",E3924="UNKNOWN",E3924="ERROR"),_xlfn.XLOOKUP(Table2[[#This Row],[Item]],Items_List!A:A,Items_List!B:B),E3924)</f>
        <v>3</v>
      </c>
      <c r="G3924">
        <v>15</v>
      </c>
      <c r="H3924">
        <f t="shared" si="245"/>
        <v>15</v>
      </c>
      <c r="I3924" t="s">
        <v>14</v>
      </c>
      <c r="J3924" t="s">
        <v>10059</v>
      </c>
      <c r="L3924" s="1" t="str">
        <f>IF(ISNUMBER(Table2[[#This Row],[Transaction Date]]),TEXT(Table2[[#This Row],[Transaction Date]],"mmmm"),"Unknown")</f>
        <v>Unknown</v>
      </c>
      <c r="M3924" s="1" t="str">
        <f>IF(ISNUMBER(Table2[[#This Row],[Transaction Date]]),TEXT(Table2[[#This Row],[Transaction Date]],"dddd"),"Unknown")</f>
        <v>Unknown</v>
      </c>
      <c r="N3924">
        <f t="shared" si="246"/>
        <v>0</v>
      </c>
      <c r="O3924" t="str">
        <f t="shared" si="247"/>
        <v>Actual</v>
      </c>
    </row>
    <row r="3925" spans="1:15" x14ac:dyDescent="0.25">
      <c r="A3925" t="s">
        <v>4421</v>
      </c>
      <c r="B3925" t="s">
        <v>65</v>
      </c>
      <c r="C3925">
        <v>5</v>
      </c>
      <c r="D3925">
        <f t="shared" si="244"/>
        <v>5</v>
      </c>
      <c r="E3925">
        <v>1.5</v>
      </c>
      <c r="F3925">
        <f>IF(OR(E3925="",E3925="UNKNOWN",E3925="ERROR"),_xlfn.XLOOKUP(Table2[[#This Row],[Item]],Items_List!A:A,Items_List!B:B),E3925)</f>
        <v>1.5</v>
      </c>
      <c r="G3925">
        <v>7.5</v>
      </c>
      <c r="H3925">
        <f t="shared" si="245"/>
        <v>7.5</v>
      </c>
      <c r="I3925" t="s">
        <v>10059</v>
      </c>
      <c r="J3925" t="s">
        <v>11</v>
      </c>
      <c r="K3925" s="1">
        <v>45089</v>
      </c>
      <c r="L3925" s="1" t="str">
        <f>IF(ISNUMBER(Table2[[#This Row],[Transaction Date]]),TEXT(Table2[[#This Row],[Transaction Date]],"mmmm"),"Unknown")</f>
        <v>June</v>
      </c>
      <c r="M3925" s="1" t="str">
        <f>IF(ISNUMBER(Table2[[#This Row],[Transaction Date]]),TEXT(Table2[[#This Row],[Transaction Date]],"dddd"),"Unknown")</f>
        <v>Monday</v>
      </c>
      <c r="N3925">
        <f t="shared" si="246"/>
        <v>0</v>
      </c>
      <c r="O3925" t="str">
        <f t="shared" si="247"/>
        <v>Actual</v>
      </c>
    </row>
    <row r="3926" spans="1:15" x14ac:dyDescent="0.25">
      <c r="A3926" t="s">
        <v>4422</v>
      </c>
      <c r="B3926" t="s">
        <v>65</v>
      </c>
      <c r="C3926">
        <v>2</v>
      </c>
      <c r="D3926">
        <f t="shared" si="244"/>
        <v>2</v>
      </c>
      <c r="E3926">
        <v>1.5</v>
      </c>
      <c r="F3926">
        <f>IF(OR(E3926="",E3926="UNKNOWN",E3926="ERROR"),_xlfn.XLOOKUP(Table2[[#This Row],[Item]],Items_List!A:A,Items_List!B:B),E3926)</f>
        <v>1.5</v>
      </c>
      <c r="G3926">
        <v>3</v>
      </c>
      <c r="H3926">
        <f t="shared" si="245"/>
        <v>3</v>
      </c>
      <c r="I3926" t="s">
        <v>10059</v>
      </c>
      <c r="J3926" t="s">
        <v>10059</v>
      </c>
      <c r="L3926" s="1" t="str">
        <f>IF(ISNUMBER(Table2[[#This Row],[Transaction Date]]),TEXT(Table2[[#This Row],[Transaction Date]],"mmmm"),"Unknown")</f>
        <v>Unknown</v>
      </c>
      <c r="M3926" s="1" t="str">
        <f>IF(ISNUMBER(Table2[[#This Row],[Transaction Date]]),TEXT(Table2[[#This Row],[Transaction Date]],"dddd"),"Unknown")</f>
        <v>Unknown</v>
      </c>
      <c r="N3926">
        <f t="shared" si="246"/>
        <v>0</v>
      </c>
      <c r="O3926" t="str">
        <f t="shared" si="247"/>
        <v>Actual</v>
      </c>
    </row>
    <row r="3927" spans="1:15" x14ac:dyDescent="0.25">
      <c r="A3927" t="s">
        <v>4423</v>
      </c>
      <c r="B3927" t="s">
        <v>13</v>
      </c>
      <c r="C3927">
        <v>5</v>
      </c>
      <c r="D3927">
        <f t="shared" si="244"/>
        <v>5</v>
      </c>
      <c r="E3927">
        <v>3</v>
      </c>
      <c r="F3927">
        <f>IF(OR(E3927="",E3927="UNKNOWN",E3927="ERROR"),_xlfn.XLOOKUP(Table2[[#This Row],[Item]],Items_List!A:A,Items_List!B:B),E3927)</f>
        <v>3</v>
      </c>
      <c r="G3927">
        <v>15</v>
      </c>
      <c r="H3927">
        <f t="shared" si="245"/>
        <v>15</v>
      </c>
      <c r="I3927" t="s">
        <v>14</v>
      </c>
      <c r="J3927" t="s">
        <v>11</v>
      </c>
      <c r="K3927" s="1">
        <v>44976</v>
      </c>
      <c r="L3927" s="1" t="str">
        <f>IF(ISNUMBER(Table2[[#This Row],[Transaction Date]]),TEXT(Table2[[#This Row],[Transaction Date]],"mmmm"),"Unknown")</f>
        <v>February</v>
      </c>
      <c r="M3927" s="1" t="str">
        <f>IF(ISNUMBER(Table2[[#This Row],[Transaction Date]]),TEXT(Table2[[#This Row],[Transaction Date]],"dddd"),"Unknown")</f>
        <v>Sunday</v>
      </c>
      <c r="N3927">
        <f t="shared" si="246"/>
        <v>0</v>
      </c>
      <c r="O3927" t="str">
        <f t="shared" si="247"/>
        <v>Actual</v>
      </c>
    </row>
    <row r="3928" spans="1:15" x14ac:dyDescent="0.25">
      <c r="A3928" t="s">
        <v>4424</v>
      </c>
      <c r="B3928" t="s">
        <v>25</v>
      </c>
      <c r="C3928">
        <v>1</v>
      </c>
      <c r="D3928">
        <f t="shared" si="244"/>
        <v>1</v>
      </c>
      <c r="E3928">
        <v>4</v>
      </c>
      <c r="F3928">
        <f>IF(OR(E3928="",E3928="UNKNOWN",E3928="ERROR"),_xlfn.XLOOKUP(Table2[[#This Row],[Item]],Items_List!A:A,Items_List!B:B),E3928)</f>
        <v>4</v>
      </c>
      <c r="G3928">
        <v>4</v>
      </c>
      <c r="H3928">
        <f t="shared" si="245"/>
        <v>4</v>
      </c>
      <c r="I3928" t="s">
        <v>14</v>
      </c>
      <c r="J3928" t="s">
        <v>15</v>
      </c>
      <c r="K3928" s="1">
        <v>45079</v>
      </c>
      <c r="L3928" s="1" t="str">
        <f>IF(ISNUMBER(Table2[[#This Row],[Transaction Date]]),TEXT(Table2[[#This Row],[Transaction Date]],"mmmm"),"Unknown")</f>
        <v>June</v>
      </c>
      <c r="M3928" s="1" t="str">
        <f>IF(ISNUMBER(Table2[[#This Row],[Transaction Date]]),TEXT(Table2[[#This Row],[Transaction Date]],"dddd"),"Unknown")</f>
        <v>Friday</v>
      </c>
      <c r="N3928">
        <f t="shared" si="246"/>
        <v>0</v>
      </c>
      <c r="O3928" t="str">
        <f t="shared" si="247"/>
        <v>Actual</v>
      </c>
    </row>
    <row r="3929" spans="1:15" x14ac:dyDescent="0.25">
      <c r="A3929" t="s">
        <v>4425</v>
      </c>
      <c r="B3929" t="s">
        <v>28</v>
      </c>
      <c r="C3929">
        <v>4</v>
      </c>
      <c r="D3929">
        <f t="shared" si="244"/>
        <v>4</v>
      </c>
      <c r="E3929">
        <v>4</v>
      </c>
      <c r="F3929">
        <f>IF(OR(E3929="",E3929="UNKNOWN",E3929="ERROR"),_xlfn.XLOOKUP(Table2[[#This Row],[Item]],Items_List!A:A,Items_List!B:B),E3929)</f>
        <v>4</v>
      </c>
      <c r="G3929">
        <v>16</v>
      </c>
      <c r="H3929">
        <f t="shared" si="245"/>
        <v>16</v>
      </c>
      <c r="I3929" t="s">
        <v>10</v>
      </c>
      <c r="J3929" t="s">
        <v>10059</v>
      </c>
      <c r="K3929" s="1">
        <v>45008</v>
      </c>
      <c r="L3929" s="1" t="str">
        <f>IF(ISNUMBER(Table2[[#This Row],[Transaction Date]]),TEXT(Table2[[#This Row],[Transaction Date]],"mmmm"),"Unknown")</f>
        <v>March</v>
      </c>
      <c r="M3929" s="1" t="str">
        <f>IF(ISNUMBER(Table2[[#This Row],[Transaction Date]]),TEXT(Table2[[#This Row],[Transaction Date]],"dddd"),"Unknown")</f>
        <v>Thursday</v>
      </c>
      <c r="N3929">
        <f t="shared" si="246"/>
        <v>0</v>
      </c>
      <c r="O3929" t="str">
        <f t="shared" si="247"/>
        <v>Actual</v>
      </c>
    </row>
    <row r="3930" spans="1:15" x14ac:dyDescent="0.25">
      <c r="A3930" t="s">
        <v>4426</v>
      </c>
      <c r="B3930" t="s">
        <v>17</v>
      </c>
      <c r="C3930">
        <v>2</v>
      </c>
      <c r="D3930">
        <f t="shared" si="244"/>
        <v>2</v>
      </c>
      <c r="E3930">
        <v>1</v>
      </c>
      <c r="F3930">
        <f>IF(OR(E3930="",E3930="UNKNOWN",E3930="ERROR"),_xlfn.XLOOKUP(Table2[[#This Row],[Item]],Items_List!A:A,Items_List!B:B),E3930)</f>
        <v>1</v>
      </c>
      <c r="G3930">
        <v>2</v>
      </c>
      <c r="H3930">
        <f t="shared" si="245"/>
        <v>2</v>
      </c>
      <c r="I3930" t="s">
        <v>10</v>
      </c>
      <c r="J3930" t="s">
        <v>15</v>
      </c>
      <c r="K3930" s="1">
        <v>45182</v>
      </c>
      <c r="L3930" s="1" t="str">
        <f>IF(ISNUMBER(Table2[[#This Row],[Transaction Date]]),TEXT(Table2[[#This Row],[Transaction Date]],"mmmm"),"Unknown")</f>
        <v>September</v>
      </c>
      <c r="M3930" s="1" t="str">
        <f>IF(ISNUMBER(Table2[[#This Row],[Transaction Date]]),TEXT(Table2[[#This Row],[Transaction Date]],"dddd"),"Unknown")</f>
        <v>Wednesday</v>
      </c>
      <c r="N3930">
        <f t="shared" si="246"/>
        <v>0</v>
      </c>
      <c r="O3930" t="str">
        <f t="shared" si="247"/>
        <v>Actual</v>
      </c>
    </row>
    <row r="3931" spans="1:15" x14ac:dyDescent="0.25">
      <c r="A3931" t="s">
        <v>4427</v>
      </c>
      <c r="B3931" t="s">
        <v>65</v>
      </c>
      <c r="C3931">
        <v>4</v>
      </c>
      <c r="D3931">
        <f t="shared" si="244"/>
        <v>4</v>
      </c>
      <c r="E3931" s="3">
        <f>_xlfn.XLOOKUP(Table2[[#This Row],[Item]],Items_List!$A$2:$A$9,Items_List!$B$2:$B$9)</f>
        <v>1.5</v>
      </c>
      <c r="F3931">
        <f>IF(OR(E3931="",E3931="UNKNOWN",E3931="ERROR"),_xlfn.XLOOKUP(Table2[[#This Row],[Item]],Items_List!A:A,Items_List!B:B),E3931)</f>
        <v>1.5</v>
      </c>
      <c r="G3931">
        <v>6</v>
      </c>
      <c r="H3931">
        <f t="shared" si="245"/>
        <v>6</v>
      </c>
      <c r="I3931" t="s">
        <v>10059</v>
      </c>
      <c r="J3931" t="s">
        <v>15</v>
      </c>
      <c r="K3931" s="1">
        <v>45089</v>
      </c>
      <c r="L3931" s="1" t="str">
        <f>IF(ISNUMBER(Table2[[#This Row],[Transaction Date]]),TEXT(Table2[[#This Row],[Transaction Date]],"mmmm"),"Unknown")</f>
        <v>June</v>
      </c>
      <c r="M3931" s="1" t="str">
        <f>IF(ISNUMBER(Table2[[#This Row],[Transaction Date]]),TEXT(Table2[[#This Row],[Transaction Date]],"dddd"),"Unknown")</f>
        <v>Monday</v>
      </c>
      <c r="N3931">
        <f t="shared" si="246"/>
        <v>0</v>
      </c>
      <c r="O3931" t="str">
        <f t="shared" si="247"/>
        <v>Actual</v>
      </c>
    </row>
    <row r="3932" spans="1:15" x14ac:dyDescent="0.25">
      <c r="A3932" t="s">
        <v>4428</v>
      </c>
      <c r="B3932" t="s">
        <v>13</v>
      </c>
      <c r="C3932">
        <v>3</v>
      </c>
      <c r="D3932">
        <f t="shared" si="244"/>
        <v>3</v>
      </c>
      <c r="E3932">
        <v>3</v>
      </c>
      <c r="F3932">
        <f>IF(OR(E3932="",E3932="UNKNOWN",E3932="ERROR"),_xlfn.XLOOKUP(Table2[[#This Row],[Item]],Items_List!A:A,Items_List!B:B),E3932)</f>
        <v>3</v>
      </c>
      <c r="G3932">
        <v>9</v>
      </c>
      <c r="H3932">
        <f t="shared" si="245"/>
        <v>9</v>
      </c>
      <c r="I3932" t="s">
        <v>10059</v>
      </c>
      <c r="J3932" t="s">
        <v>10059</v>
      </c>
      <c r="K3932" s="1">
        <v>45230</v>
      </c>
      <c r="L3932" s="1" t="str">
        <f>IF(ISNUMBER(Table2[[#This Row],[Transaction Date]]),TEXT(Table2[[#This Row],[Transaction Date]],"mmmm"),"Unknown")</f>
        <v>October</v>
      </c>
      <c r="M3932" s="1" t="str">
        <f>IF(ISNUMBER(Table2[[#This Row],[Transaction Date]]),TEXT(Table2[[#This Row],[Transaction Date]],"dddd"),"Unknown")</f>
        <v>Tuesday</v>
      </c>
      <c r="N3932">
        <f t="shared" si="246"/>
        <v>0</v>
      </c>
      <c r="O3932" t="str">
        <f t="shared" si="247"/>
        <v>Actual</v>
      </c>
    </row>
    <row r="3933" spans="1:15" x14ac:dyDescent="0.25">
      <c r="A3933" t="s">
        <v>4429</v>
      </c>
      <c r="B3933" t="s">
        <v>28</v>
      </c>
      <c r="C3933">
        <v>4</v>
      </c>
      <c r="D3933">
        <f t="shared" si="244"/>
        <v>4</v>
      </c>
      <c r="E3933" s="3">
        <f>_xlfn.XLOOKUP(Table2[[#This Row],[Item]],Items_List!$A$2:$A$9,Items_List!$B$2:$B$9)</f>
        <v>4</v>
      </c>
      <c r="F3933">
        <f>IF(OR(E3933="",E3933="UNKNOWN",E3933="ERROR"),_xlfn.XLOOKUP(Table2[[#This Row],[Item]],Items_List!A:A,Items_List!B:B),E3933)</f>
        <v>4</v>
      </c>
      <c r="G3933">
        <v>16</v>
      </c>
      <c r="H3933">
        <f t="shared" si="245"/>
        <v>16</v>
      </c>
      <c r="I3933" t="s">
        <v>14</v>
      </c>
      <c r="J3933" t="s">
        <v>10059</v>
      </c>
      <c r="K3933" s="1">
        <v>45203</v>
      </c>
      <c r="L3933" s="1" t="str">
        <f>IF(ISNUMBER(Table2[[#This Row],[Transaction Date]]),TEXT(Table2[[#This Row],[Transaction Date]],"mmmm"),"Unknown")</f>
        <v>October</v>
      </c>
      <c r="M3933" s="1" t="str">
        <f>IF(ISNUMBER(Table2[[#This Row],[Transaction Date]]),TEXT(Table2[[#This Row],[Transaction Date]],"dddd"),"Unknown")</f>
        <v>Wednesday</v>
      </c>
      <c r="N3933">
        <f t="shared" si="246"/>
        <v>0</v>
      </c>
      <c r="O3933" t="str">
        <f t="shared" si="247"/>
        <v>Actual</v>
      </c>
    </row>
    <row r="3934" spans="1:15" x14ac:dyDescent="0.25">
      <c r="A3934" t="s">
        <v>4430</v>
      </c>
      <c r="B3934" t="s">
        <v>13</v>
      </c>
      <c r="C3934">
        <v>1</v>
      </c>
      <c r="D3934">
        <f t="shared" si="244"/>
        <v>1</v>
      </c>
      <c r="E3934">
        <v>3</v>
      </c>
      <c r="F3934">
        <f>IF(OR(E3934="",E3934="UNKNOWN",E3934="ERROR"),_xlfn.XLOOKUP(Table2[[#This Row],[Item]],Items_List!A:A,Items_List!B:B),E3934)</f>
        <v>3</v>
      </c>
      <c r="G3934">
        <v>3</v>
      </c>
      <c r="H3934">
        <f t="shared" si="245"/>
        <v>3</v>
      </c>
      <c r="I3934" t="s">
        <v>23</v>
      </c>
      <c r="J3934" t="s">
        <v>10059</v>
      </c>
      <c r="K3934" s="1">
        <v>45169</v>
      </c>
      <c r="L3934" s="1" t="str">
        <f>IF(ISNUMBER(Table2[[#This Row],[Transaction Date]]),TEXT(Table2[[#This Row],[Transaction Date]],"mmmm"),"Unknown")</f>
        <v>August</v>
      </c>
      <c r="M3934" s="1" t="str">
        <f>IF(ISNUMBER(Table2[[#This Row],[Transaction Date]]),TEXT(Table2[[#This Row],[Transaction Date]],"dddd"),"Unknown")</f>
        <v>Thursday</v>
      </c>
      <c r="N3934">
        <f t="shared" si="246"/>
        <v>0</v>
      </c>
      <c r="O3934" t="str">
        <f t="shared" si="247"/>
        <v>Actual</v>
      </c>
    </row>
    <row r="3935" spans="1:15" x14ac:dyDescent="0.25">
      <c r="A3935" t="s">
        <v>4431</v>
      </c>
      <c r="B3935" t="s">
        <v>28</v>
      </c>
      <c r="C3935">
        <v>4</v>
      </c>
      <c r="D3935">
        <f t="shared" si="244"/>
        <v>4</v>
      </c>
      <c r="E3935">
        <v>4</v>
      </c>
      <c r="F3935">
        <f>IF(OR(E3935="",E3935="UNKNOWN",E3935="ERROR"),_xlfn.XLOOKUP(Table2[[#This Row],[Item]],Items_List!A:A,Items_List!B:B),E3935)</f>
        <v>4</v>
      </c>
      <c r="G3935">
        <v>16</v>
      </c>
      <c r="H3935">
        <f t="shared" si="245"/>
        <v>16</v>
      </c>
      <c r="I3935" t="s">
        <v>10</v>
      </c>
      <c r="J3935" t="s">
        <v>10059</v>
      </c>
      <c r="K3935" s="1">
        <v>45012</v>
      </c>
      <c r="L3935" s="1" t="str">
        <f>IF(ISNUMBER(Table2[[#This Row],[Transaction Date]]),TEXT(Table2[[#This Row],[Transaction Date]],"mmmm"),"Unknown")</f>
        <v>March</v>
      </c>
      <c r="M3935" s="1" t="str">
        <f>IF(ISNUMBER(Table2[[#This Row],[Transaction Date]]),TEXT(Table2[[#This Row],[Transaction Date]],"dddd"),"Unknown")</f>
        <v>Monday</v>
      </c>
      <c r="N3935">
        <f t="shared" si="246"/>
        <v>0</v>
      </c>
      <c r="O3935" t="str">
        <f t="shared" si="247"/>
        <v>Actual</v>
      </c>
    </row>
    <row r="3936" spans="1:15" x14ac:dyDescent="0.25">
      <c r="A3936" t="s">
        <v>4432</v>
      </c>
      <c r="B3936" t="s">
        <v>25</v>
      </c>
      <c r="C3936">
        <v>2</v>
      </c>
      <c r="D3936">
        <f t="shared" si="244"/>
        <v>2</v>
      </c>
      <c r="E3936">
        <v>4</v>
      </c>
      <c r="F3936">
        <f>IF(OR(E3936="",E3936="UNKNOWN",E3936="ERROR"),_xlfn.XLOOKUP(Table2[[#This Row],[Item]],Items_List!A:A,Items_List!B:B),E3936)</f>
        <v>4</v>
      </c>
      <c r="G3936">
        <v>8</v>
      </c>
      <c r="H3936">
        <f t="shared" si="245"/>
        <v>8</v>
      </c>
      <c r="I3936" t="s">
        <v>10</v>
      </c>
      <c r="J3936" t="s">
        <v>10059</v>
      </c>
      <c r="K3936" s="1">
        <v>45171</v>
      </c>
      <c r="L3936" s="1" t="str">
        <f>IF(ISNUMBER(Table2[[#This Row],[Transaction Date]]),TEXT(Table2[[#This Row],[Transaction Date]],"mmmm"),"Unknown")</f>
        <v>September</v>
      </c>
      <c r="M3936" s="1" t="str">
        <f>IF(ISNUMBER(Table2[[#This Row],[Transaction Date]]),TEXT(Table2[[#This Row],[Transaction Date]],"dddd"),"Unknown")</f>
        <v>Saturday</v>
      </c>
      <c r="N3936">
        <f t="shared" si="246"/>
        <v>0</v>
      </c>
      <c r="O3936" t="str">
        <f t="shared" si="247"/>
        <v>Actual</v>
      </c>
    </row>
    <row r="3937" spans="1:15" x14ac:dyDescent="0.25">
      <c r="A3937" t="s">
        <v>4433</v>
      </c>
      <c r="B3937" t="s">
        <v>28</v>
      </c>
      <c r="C3937">
        <v>5</v>
      </c>
      <c r="D3937">
        <f t="shared" si="244"/>
        <v>5</v>
      </c>
      <c r="E3937">
        <v>4</v>
      </c>
      <c r="F3937">
        <f>IF(OR(E3937="",E3937="UNKNOWN",E3937="ERROR"),_xlfn.XLOOKUP(Table2[[#This Row],[Item]],Items_List!A:A,Items_List!B:B),E3937)</f>
        <v>4</v>
      </c>
      <c r="G3937">
        <v>20</v>
      </c>
      <c r="H3937">
        <f t="shared" si="245"/>
        <v>20</v>
      </c>
      <c r="I3937" t="s">
        <v>10</v>
      </c>
      <c r="J3937" t="s">
        <v>15</v>
      </c>
      <c r="K3937" s="1">
        <v>45262</v>
      </c>
      <c r="L3937" s="1" t="str">
        <f>IF(ISNUMBER(Table2[[#This Row],[Transaction Date]]),TEXT(Table2[[#This Row],[Transaction Date]],"mmmm"),"Unknown")</f>
        <v>December</v>
      </c>
      <c r="M3937" s="1" t="str">
        <f>IF(ISNUMBER(Table2[[#This Row],[Transaction Date]]),TEXT(Table2[[#This Row],[Transaction Date]],"dddd"),"Unknown")</f>
        <v>Saturday</v>
      </c>
      <c r="N3937">
        <f t="shared" si="246"/>
        <v>0</v>
      </c>
      <c r="O3937" t="str">
        <f t="shared" si="247"/>
        <v>Actual</v>
      </c>
    </row>
    <row r="3938" spans="1:15" x14ac:dyDescent="0.25">
      <c r="A3938" t="s">
        <v>4434</v>
      </c>
      <c r="B3938" t="s">
        <v>25</v>
      </c>
      <c r="C3938">
        <v>4</v>
      </c>
      <c r="D3938">
        <f t="shared" si="244"/>
        <v>4</v>
      </c>
      <c r="E3938">
        <v>4</v>
      </c>
      <c r="F3938">
        <f>IF(OR(E3938="",E3938="UNKNOWN",E3938="ERROR"),_xlfn.XLOOKUP(Table2[[#This Row],[Item]],Items_List!A:A,Items_List!B:B),E3938)</f>
        <v>4</v>
      </c>
      <c r="G3938">
        <v>16</v>
      </c>
      <c r="H3938">
        <f t="shared" si="245"/>
        <v>16</v>
      </c>
      <c r="I3938" t="s">
        <v>10</v>
      </c>
      <c r="J3938" t="s">
        <v>11</v>
      </c>
      <c r="K3938" s="1">
        <v>45239</v>
      </c>
      <c r="L3938" s="1" t="str">
        <f>IF(ISNUMBER(Table2[[#This Row],[Transaction Date]]),TEXT(Table2[[#This Row],[Transaction Date]],"mmmm"),"Unknown")</f>
        <v>November</v>
      </c>
      <c r="M3938" s="1" t="str">
        <f>IF(ISNUMBER(Table2[[#This Row],[Transaction Date]]),TEXT(Table2[[#This Row],[Transaction Date]],"dddd"),"Unknown")</f>
        <v>Thursday</v>
      </c>
      <c r="N3938">
        <f t="shared" si="246"/>
        <v>0</v>
      </c>
      <c r="O3938" t="str">
        <f t="shared" si="247"/>
        <v>Actual</v>
      </c>
    </row>
    <row r="3939" spans="1:15" x14ac:dyDescent="0.25">
      <c r="A3939" t="s">
        <v>4436</v>
      </c>
      <c r="B3939" t="s">
        <v>13</v>
      </c>
      <c r="C3939">
        <v>2</v>
      </c>
      <c r="D3939">
        <f t="shared" si="244"/>
        <v>2</v>
      </c>
      <c r="E3939">
        <v>3</v>
      </c>
      <c r="F3939">
        <f>IF(OR(E3939="",E3939="UNKNOWN",E3939="ERROR"),_xlfn.XLOOKUP(Table2[[#This Row],[Item]],Items_List!A:A,Items_List!B:B),E3939)</f>
        <v>3</v>
      </c>
      <c r="G3939">
        <v>6</v>
      </c>
      <c r="H3939">
        <f t="shared" si="245"/>
        <v>6</v>
      </c>
      <c r="I3939" t="s">
        <v>10</v>
      </c>
      <c r="J3939" t="s">
        <v>10059</v>
      </c>
      <c r="K3939" s="1">
        <v>45083</v>
      </c>
      <c r="L3939" s="1" t="str">
        <f>IF(ISNUMBER(Table2[[#This Row],[Transaction Date]]),TEXT(Table2[[#This Row],[Transaction Date]],"mmmm"),"Unknown")</f>
        <v>June</v>
      </c>
      <c r="M3939" s="1" t="str">
        <f>IF(ISNUMBER(Table2[[#This Row],[Transaction Date]]),TEXT(Table2[[#This Row],[Transaction Date]],"dddd"),"Unknown")</f>
        <v>Tuesday</v>
      </c>
      <c r="N3939">
        <f t="shared" si="246"/>
        <v>0</v>
      </c>
      <c r="O3939" t="str">
        <f t="shared" si="247"/>
        <v>Actual</v>
      </c>
    </row>
    <row r="3940" spans="1:15" x14ac:dyDescent="0.25">
      <c r="A3940" t="s">
        <v>4437</v>
      </c>
      <c r="B3940" t="s">
        <v>25</v>
      </c>
      <c r="C3940">
        <v>3</v>
      </c>
      <c r="D3940">
        <f t="shared" si="244"/>
        <v>3</v>
      </c>
      <c r="E3940">
        <v>4</v>
      </c>
      <c r="F3940">
        <f>IF(OR(E3940="",E3940="UNKNOWN",E3940="ERROR"),_xlfn.XLOOKUP(Table2[[#This Row],[Item]],Items_List!A:A,Items_List!B:B),E3940)</f>
        <v>4</v>
      </c>
      <c r="G3940">
        <v>12</v>
      </c>
      <c r="H3940">
        <f t="shared" si="245"/>
        <v>12</v>
      </c>
      <c r="I3940" t="s">
        <v>10059</v>
      </c>
      <c r="J3940" t="s">
        <v>15</v>
      </c>
      <c r="K3940" s="1">
        <v>45203</v>
      </c>
      <c r="L3940" s="1" t="str">
        <f>IF(ISNUMBER(Table2[[#This Row],[Transaction Date]]),TEXT(Table2[[#This Row],[Transaction Date]],"mmmm"),"Unknown")</f>
        <v>October</v>
      </c>
      <c r="M3940" s="1" t="str">
        <f>IF(ISNUMBER(Table2[[#This Row],[Transaction Date]]),TEXT(Table2[[#This Row],[Transaction Date]],"dddd"),"Unknown")</f>
        <v>Wednesday</v>
      </c>
      <c r="N3940">
        <f t="shared" si="246"/>
        <v>0</v>
      </c>
      <c r="O3940" t="str">
        <f t="shared" si="247"/>
        <v>Actual</v>
      </c>
    </row>
    <row r="3941" spans="1:15" x14ac:dyDescent="0.25">
      <c r="A3941" t="s">
        <v>4438</v>
      </c>
      <c r="B3941" t="s">
        <v>13</v>
      </c>
      <c r="C3941">
        <v>3</v>
      </c>
      <c r="D3941">
        <f t="shared" si="244"/>
        <v>3</v>
      </c>
      <c r="E3941">
        <v>3</v>
      </c>
      <c r="F3941">
        <f>IF(OR(E3941="",E3941="UNKNOWN",E3941="ERROR"),_xlfn.XLOOKUP(Table2[[#This Row],[Item]],Items_List!A:A,Items_List!B:B),E3941)</f>
        <v>3</v>
      </c>
      <c r="G3941">
        <v>9</v>
      </c>
      <c r="H3941">
        <f t="shared" si="245"/>
        <v>9</v>
      </c>
      <c r="I3941" t="s">
        <v>10</v>
      </c>
      <c r="J3941" t="s">
        <v>15</v>
      </c>
      <c r="K3941" s="1">
        <v>45001</v>
      </c>
      <c r="L3941" s="1" t="str">
        <f>IF(ISNUMBER(Table2[[#This Row],[Transaction Date]]),TEXT(Table2[[#This Row],[Transaction Date]],"mmmm"),"Unknown")</f>
        <v>March</v>
      </c>
      <c r="M3941" s="1" t="str">
        <f>IF(ISNUMBER(Table2[[#This Row],[Transaction Date]]),TEXT(Table2[[#This Row],[Transaction Date]],"dddd"),"Unknown")</f>
        <v>Thursday</v>
      </c>
      <c r="N3941">
        <f t="shared" si="246"/>
        <v>0</v>
      </c>
      <c r="O3941" t="str">
        <f t="shared" si="247"/>
        <v>Actual</v>
      </c>
    </row>
    <row r="3942" spans="1:15" x14ac:dyDescent="0.25">
      <c r="A3942" t="s">
        <v>4439</v>
      </c>
      <c r="B3942" t="s">
        <v>28</v>
      </c>
      <c r="C3942">
        <v>5</v>
      </c>
      <c r="D3942">
        <f t="shared" si="244"/>
        <v>5</v>
      </c>
      <c r="E3942">
        <v>4</v>
      </c>
      <c r="F3942">
        <f>IF(OR(E3942="",E3942="UNKNOWN",E3942="ERROR"),_xlfn.XLOOKUP(Table2[[#This Row],[Item]],Items_List!A:A,Items_List!B:B),E3942)</f>
        <v>4</v>
      </c>
      <c r="G3942">
        <v>20</v>
      </c>
      <c r="H3942">
        <f t="shared" si="245"/>
        <v>20</v>
      </c>
      <c r="I3942" t="s">
        <v>23</v>
      </c>
      <c r="J3942" t="s">
        <v>15</v>
      </c>
      <c r="K3942" s="1">
        <v>44959</v>
      </c>
      <c r="L3942" s="1" t="str">
        <f>IF(ISNUMBER(Table2[[#This Row],[Transaction Date]]),TEXT(Table2[[#This Row],[Transaction Date]],"mmmm"),"Unknown")</f>
        <v>February</v>
      </c>
      <c r="M3942" s="1" t="str">
        <f>IF(ISNUMBER(Table2[[#This Row],[Transaction Date]]),TEXT(Table2[[#This Row],[Transaction Date]],"dddd"),"Unknown")</f>
        <v>Thursday</v>
      </c>
      <c r="N3942">
        <f t="shared" si="246"/>
        <v>0</v>
      </c>
      <c r="O3942" t="str">
        <f t="shared" si="247"/>
        <v>Actual</v>
      </c>
    </row>
    <row r="3943" spans="1:15" x14ac:dyDescent="0.25">
      <c r="A3943" t="s">
        <v>4440</v>
      </c>
      <c r="B3943" t="s">
        <v>25</v>
      </c>
      <c r="C3943">
        <v>2</v>
      </c>
      <c r="D3943">
        <f t="shared" si="244"/>
        <v>2</v>
      </c>
      <c r="E3943">
        <v>4</v>
      </c>
      <c r="F3943">
        <f>IF(OR(E3943="",E3943="UNKNOWN",E3943="ERROR"),_xlfn.XLOOKUP(Table2[[#This Row],[Item]],Items_List!A:A,Items_List!B:B),E3943)</f>
        <v>4</v>
      </c>
      <c r="G3943">
        <v>8</v>
      </c>
      <c r="H3943">
        <f t="shared" si="245"/>
        <v>8</v>
      </c>
      <c r="I3943" t="s">
        <v>14</v>
      </c>
      <c r="J3943" t="s">
        <v>11</v>
      </c>
      <c r="K3943" s="1">
        <v>45180</v>
      </c>
      <c r="L3943" s="1" t="str">
        <f>IF(ISNUMBER(Table2[[#This Row],[Transaction Date]]),TEXT(Table2[[#This Row],[Transaction Date]],"mmmm"),"Unknown")</f>
        <v>September</v>
      </c>
      <c r="M3943" s="1" t="str">
        <f>IF(ISNUMBER(Table2[[#This Row],[Transaction Date]]),TEXT(Table2[[#This Row],[Transaction Date]],"dddd"),"Unknown")</f>
        <v>Monday</v>
      </c>
      <c r="N3943">
        <f t="shared" si="246"/>
        <v>0</v>
      </c>
      <c r="O3943" t="str">
        <f t="shared" si="247"/>
        <v>Actual</v>
      </c>
    </row>
    <row r="3944" spans="1:15" x14ac:dyDescent="0.25">
      <c r="A3944" t="s">
        <v>4441</v>
      </c>
      <c r="B3944" t="s">
        <v>13</v>
      </c>
      <c r="C3944">
        <v>4</v>
      </c>
      <c r="D3944">
        <f t="shared" si="244"/>
        <v>4</v>
      </c>
      <c r="E3944">
        <v>3</v>
      </c>
      <c r="F3944">
        <f>IF(OR(E3944="",E3944="UNKNOWN",E3944="ERROR"),_xlfn.XLOOKUP(Table2[[#This Row],[Item]],Items_List!A:A,Items_List!B:B),E3944)</f>
        <v>3</v>
      </c>
      <c r="G3944">
        <v>12</v>
      </c>
      <c r="H3944">
        <f t="shared" si="245"/>
        <v>12</v>
      </c>
      <c r="I3944" t="s">
        <v>10</v>
      </c>
      <c r="J3944" t="s">
        <v>15</v>
      </c>
      <c r="K3944" s="1">
        <v>45107</v>
      </c>
      <c r="L3944" s="1" t="str">
        <f>IF(ISNUMBER(Table2[[#This Row],[Transaction Date]]),TEXT(Table2[[#This Row],[Transaction Date]],"mmmm"),"Unknown")</f>
        <v>June</v>
      </c>
      <c r="M3944" s="1" t="str">
        <f>IF(ISNUMBER(Table2[[#This Row],[Transaction Date]]),TEXT(Table2[[#This Row],[Transaction Date]],"dddd"),"Unknown")</f>
        <v>Friday</v>
      </c>
      <c r="N3944">
        <f t="shared" si="246"/>
        <v>0</v>
      </c>
      <c r="O3944" t="str">
        <f t="shared" si="247"/>
        <v>Actual</v>
      </c>
    </row>
    <row r="3945" spans="1:15" x14ac:dyDescent="0.25">
      <c r="A3945" t="s">
        <v>4442</v>
      </c>
      <c r="B3945" t="s">
        <v>28</v>
      </c>
      <c r="C3945">
        <v>2</v>
      </c>
      <c r="D3945">
        <f t="shared" si="244"/>
        <v>2</v>
      </c>
      <c r="E3945">
        <v>4</v>
      </c>
      <c r="F3945">
        <f>IF(OR(E3945="",E3945="UNKNOWN",E3945="ERROR"),_xlfn.XLOOKUP(Table2[[#This Row],[Item]],Items_List!A:A,Items_List!B:B),E3945)</f>
        <v>4</v>
      </c>
      <c r="G3945">
        <v>8</v>
      </c>
      <c r="H3945">
        <f t="shared" si="245"/>
        <v>8</v>
      </c>
      <c r="I3945" t="s">
        <v>14</v>
      </c>
      <c r="J3945" t="s">
        <v>11</v>
      </c>
      <c r="K3945" s="1">
        <v>45107</v>
      </c>
      <c r="L3945" s="1" t="str">
        <f>IF(ISNUMBER(Table2[[#This Row],[Transaction Date]]),TEXT(Table2[[#This Row],[Transaction Date]],"mmmm"),"Unknown")</f>
        <v>June</v>
      </c>
      <c r="M3945" s="1" t="str">
        <f>IF(ISNUMBER(Table2[[#This Row],[Transaction Date]]),TEXT(Table2[[#This Row],[Transaction Date]],"dddd"),"Unknown")</f>
        <v>Friday</v>
      </c>
      <c r="N3945">
        <f t="shared" si="246"/>
        <v>0</v>
      </c>
      <c r="O3945" t="str">
        <f t="shared" si="247"/>
        <v>Actual</v>
      </c>
    </row>
    <row r="3946" spans="1:15" x14ac:dyDescent="0.25">
      <c r="A3946" t="s">
        <v>4443</v>
      </c>
      <c r="B3946" t="s">
        <v>17</v>
      </c>
      <c r="C3946">
        <v>2</v>
      </c>
      <c r="D3946">
        <f t="shared" si="244"/>
        <v>2</v>
      </c>
      <c r="E3946">
        <v>1</v>
      </c>
      <c r="F3946">
        <f>IF(OR(E3946="",E3946="UNKNOWN",E3946="ERROR"),_xlfn.XLOOKUP(Table2[[#This Row],[Item]],Items_List!A:A,Items_List!B:B),E3946)</f>
        <v>1</v>
      </c>
      <c r="H3946">
        <f t="shared" si="245"/>
        <v>2</v>
      </c>
      <c r="I3946" t="s">
        <v>14</v>
      </c>
      <c r="J3946" t="s">
        <v>10059</v>
      </c>
      <c r="K3946" s="1">
        <v>45119</v>
      </c>
      <c r="L3946" s="1" t="str">
        <f>IF(ISNUMBER(Table2[[#This Row],[Transaction Date]]),TEXT(Table2[[#This Row],[Transaction Date]],"mmmm"),"Unknown")</f>
        <v>July</v>
      </c>
      <c r="M3946" s="1" t="str">
        <f>IF(ISNUMBER(Table2[[#This Row],[Transaction Date]]),TEXT(Table2[[#This Row],[Transaction Date]],"dddd"),"Unknown")</f>
        <v>Wednesday</v>
      </c>
      <c r="N3946">
        <f t="shared" si="246"/>
        <v>1</v>
      </c>
      <c r="O3946" t="str">
        <f t="shared" si="247"/>
        <v>Actual</v>
      </c>
    </row>
    <row r="3947" spans="1:15" x14ac:dyDescent="0.25">
      <c r="A3947" t="s">
        <v>4445</v>
      </c>
      <c r="B3947" t="s">
        <v>17</v>
      </c>
      <c r="C3947">
        <v>3</v>
      </c>
      <c r="D3947">
        <f t="shared" si="244"/>
        <v>3</v>
      </c>
      <c r="E3947">
        <v>1</v>
      </c>
      <c r="F3947">
        <f>IF(OR(E3947="",E3947="UNKNOWN",E3947="ERROR"),_xlfn.XLOOKUP(Table2[[#This Row],[Item]],Items_List!A:A,Items_List!B:B),E3947)</f>
        <v>1</v>
      </c>
      <c r="G3947" t="s">
        <v>21</v>
      </c>
      <c r="H3947">
        <f t="shared" si="245"/>
        <v>3</v>
      </c>
      <c r="I3947" t="s">
        <v>14</v>
      </c>
      <c r="J3947" t="s">
        <v>11</v>
      </c>
      <c r="K3947" s="1">
        <v>45260</v>
      </c>
      <c r="L3947" s="1" t="str">
        <f>IF(ISNUMBER(Table2[[#This Row],[Transaction Date]]),TEXT(Table2[[#This Row],[Transaction Date]],"mmmm"),"Unknown")</f>
        <v>November</v>
      </c>
      <c r="M3947" s="1" t="str">
        <f>IF(ISNUMBER(Table2[[#This Row],[Transaction Date]]),TEXT(Table2[[#This Row],[Transaction Date]],"dddd"),"Unknown")</f>
        <v>Thursday</v>
      </c>
      <c r="N3947">
        <f t="shared" si="246"/>
        <v>1</v>
      </c>
      <c r="O3947" t="str">
        <f t="shared" si="247"/>
        <v>Actual</v>
      </c>
    </row>
    <row r="3948" spans="1:15" x14ac:dyDescent="0.25">
      <c r="A3948" t="s">
        <v>4446</v>
      </c>
      <c r="B3948" t="s">
        <v>9</v>
      </c>
      <c r="C3948">
        <v>4</v>
      </c>
      <c r="D3948">
        <f t="shared" si="244"/>
        <v>4</v>
      </c>
      <c r="E3948" s="3">
        <f>_xlfn.XLOOKUP(Table2[[#This Row],[Item]],Items_List!$A$2:$A$9,Items_List!$B$2:$B$9)</f>
        <v>2</v>
      </c>
      <c r="F3948">
        <f>IF(OR(E3948="",E3948="UNKNOWN",E3948="ERROR"),_xlfn.XLOOKUP(Table2[[#This Row],[Item]],Items_List!A:A,Items_List!B:B),E3948)</f>
        <v>2</v>
      </c>
      <c r="G3948">
        <v>8</v>
      </c>
      <c r="H3948">
        <f t="shared" si="245"/>
        <v>8</v>
      </c>
      <c r="I3948" t="s">
        <v>14</v>
      </c>
      <c r="J3948" t="s">
        <v>15</v>
      </c>
      <c r="K3948" s="1">
        <v>44951</v>
      </c>
      <c r="L3948" s="1" t="str">
        <f>IF(ISNUMBER(Table2[[#This Row],[Transaction Date]]),TEXT(Table2[[#This Row],[Transaction Date]],"mmmm"),"Unknown")</f>
        <v>January</v>
      </c>
      <c r="M3948" s="1" t="str">
        <f>IF(ISNUMBER(Table2[[#This Row],[Transaction Date]]),TEXT(Table2[[#This Row],[Transaction Date]],"dddd"),"Unknown")</f>
        <v>Wednesday</v>
      </c>
      <c r="N3948">
        <f t="shared" si="246"/>
        <v>0</v>
      </c>
      <c r="O3948" t="str">
        <f t="shared" si="247"/>
        <v>Actual</v>
      </c>
    </row>
    <row r="3949" spans="1:15" x14ac:dyDescent="0.25">
      <c r="A3949" t="s">
        <v>4447</v>
      </c>
      <c r="B3949" t="s">
        <v>39</v>
      </c>
      <c r="C3949">
        <v>1</v>
      </c>
      <c r="D3949">
        <f t="shared" si="244"/>
        <v>1</v>
      </c>
      <c r="E3949">
        <v>3</v>
      </c>
      <c r="F3949">
        <f>IF(OR(E3949="",E3949="UNKNOWN",E3949="ERROR"),_xlfn.XLOOKUP(Table2[[#This Row],[Item]],Items_List!A:A,Items_List!B:B),E3949)</f>
        <v>3</v>
      </c>
      <c r="G3949">
        <v>3</v>
      </c>
      <c r="H3949">
        <f t="shared" si="245"/>
        <v>3</v>
      </c>
      <c r="I3949" t="s">
        <v>10</v>
      </c>
      <c r="J3949" t="s">
        <v>10059</v>
      </c>
      <c r="K3949" s="1">
        <v>45014</v>
      </c>
      <c r="L3949" s="1" t="str">
        <f>IF(ISNUMBER(Table2[[#This Row],[Transaction Date]]),TEXT(Table2[[#This Row],[Transaction Date]],"mmmm"),"Unknown")</f>
        <v>March</v>
      </c>
      <c r="M3949" s="1" t="str">
        <f>IF(ISNUMBER(Table2[[#This Row],[Transaction Date]]),TEXT(Table2[[#This Row],[Transaction Date]],"dddd"),"Unknown")</f>
        <v>Wednesday</v>
      </c>
      <c r="N3949">
        <f t="shared" si="246"/>
        <v>0</v>
      </c>
      <c r="O3949" t="str">
        <f t="shared" si="247"/>
        <v>Actual</v>
      </c>
    </row>
    <row r="3950" spans="1:15" x14ac:dyDescent="0.25">
      <c r="A3950" t="s">
        <v>4448</v>
      </c>
      <c r="B3950" t="s">
        <v>9</v>
      </c>
      <c r="C3950">
        <v>1</v>
      </c>
      <c r="D3950">
        <f t="shared" si="244"/>
        <v>1</v>
      </c>
      <c r="E3950">
        <v>2</v>
      </c>
      <c r="F3950">
        <f>IF(OR(E3950="",E3950="UNKNOWN",E3950="ERROR"),_xlfn.XLOOKUP(Table2[[#This Row],[Item]],Items_List!A:A,Items_List!B:B),E3950)</f>
        <v>2</v>
      </c>
      <c r="G3950">
        <v>2</v>
      </c>
      <c r="H3950">
        <f t="shared" si="245"/>
        <v>2</v>
      </c>
      <c r="I3950" t="s">
        <v>23</v>
      </c>
      <c r="J3950" t="s">
        <v>11</v>
      </c>
      <c r="K3950" s="1">
        <v>45278</v>
      </c>
      <c r="L3950" s="1" t="str">
        <f>IF(ISNUMBER(Table2[[#This Row],[Transaction Date]]),TEXT(Table2[[#This Row],[Transaction Date]],"mmmm"),"Unknown")</f>
        <v>December</v>
      </c>
      <c r="M3950" s="1" t="str">
        <f>IF(ISNUMBER(Table2[[#This Row],[Transaction Date]]),TEXT(Table2[[#This Row],[Transaction Date]],"dddd"),"Unknown")</f>
        <v>Monday</v>
      </c>
      <c r="N3950">
        <f t="shared" si="246"/>
        <v>0</v>
      </c>
      <c r="O3950" t="str">
        <f t="shared" si="247"/>
        <v>Actual</v>
      </c>
    </row>
    <row r="3951" spans="1:15" x14ac:dyDescent="0.25">
      <c r="A3951" t="s">
        <v>4449</v>
      </c>
      <c r="B3951" t="s">
        <v>65</v>
      </c>
      <c r="C3951">
        <v>5</v>
      </c>
      <c r="D3951">
        <f t="shared" si="244"/>
        <v>5</v>
      </c>
      <c r="E3951">
        <v>1.5</v>
      </c>
      <c r="F3951">
        <f>IF(OR(E3951="",E3951="UNKNOWN",E3951="ERROR"),_xlfn.XLOOKUP(Table2[[#This Row],[Item]],Items_List!A:A,Items_List!B:B),E3951)</f>
        <v>1.5</v>
      </c>
      <c r="G3951">
        <v>7.5</v>
      </c>
      <c r="H3951">
        <f t="shared" si="245"/>
        <v>7.5</v>
      </c>
      <c r="I3951" t="s">
        <v>14</v>
      </c>
      <c r="J3951" t="s">
        <v>15</v>
      </c>
      <c r="K3951" s="1">
        <v>45107</v>
      </c>
      <c r="L3951" s="1" t="str">
        <f>IF(ISNUMBER(Table2[[#This Row],[Transaction Date]]),TEXT(Table2[[#This Row],[Transaction Date]],"mmmm"),"Unknown")</f>
        <v>June</v>
      </c>
      <c r="M3951" s="1" t="str">
        <f>IF(ISNUMBER(Table2[[#This Row],[Transaction Date]]),TEXT(Table2[[#This Row],[Transaction Date]],"dddd"),"Unknown")</f>
        <v>Friday</v>
      </c>
      <c r="N3951">
        <f t="shared" si="246"/>
        <v>0</v>
      </c>
      <c r="O3951" t="str">
        <f t="shared" si="247"/>
        <v>Actual</v>
      </c>
    </row>
    <row r="3952" spans="1:15" x14ac:dyDescent="0.25">
      <c r="A3952" t="s">
        <v>4450</v>
      </c>
      <c r="B3952" t="s">
        <v>39</v>
      </c>
      <c r="C3952">
        <v>3</v>
      </c>
      <c r="D3952">
        <f t="shared" si="244"/>
        <v>3</v>
      </c>
      <c r="E3952">
        <v>3</v>
      </c>
      <c r="F3952">
        <f>IF(OR(E3952="",E3952="UNKNOWN",E3952="ERROR"),_xlfn.XLOOKUP(Table2[[#This Row],[Item]],Items_List!A:A,Items_List!B:B),E3952)</f>
        <v>3</v>
      </c>
      <c r="G3952">
        <v>9</v>
      </c>
      <c r="H3952">
        <f t="shared" si="245"/>
        <v>9</v>
      </c>
      <c r="I3952" t="s">
        <v>14</v>
      </c>
      <c r="J3952" t="s">
        <v>15</v>
      </c>
      <c r="K3952" s="1">
        <v>45039</v>
      </c>
      <c r="L3952" s="1" t="str">
        <f>IF(ISNUMBER(Table2[[#This Row],[Transaction Date]]),TEXT(Table2[[#This Row],[Transaction Date]],"mmmm"),"Unknown")</f>
        <v>April</v>
      </c>
      <c r="M3952" s="1" t="str">
        <f>IF(ISNUMBER(Table2[[#This Row],[Transaction Date]]),TEXT(Table2[[#This Row],[Transaction Date]],"dddd"),"Unknown")</f>
        <v>Sunday</v>
      </c>
      <c r="N3952">
        <f t="shared" si="246"/>
        <v>0</v>
      </c>
      <c r="O3952" t="str">
        <f t="shared" si="247"/>
        <v>Actual</v>
      </c>
    </row>
    <row r="3953" spans="1:15" x14ac:dyDescent="0.25">
      <c r="A3953" t="s">
        <v>4451</v>
      </c>
      <c r="B3953" t="s">
        <v>39</v>
      </c>
      <c r="C3953">
        <v>4</v>
      </c>
      <c r="D3953">
        <f t="shared" si="244"/>
        <v>4</v>
      </c>
      <c r="E3953">
        <v>3</v>
      </c>
      <c r="F3953">
        <f>IF(OR(E3953="",E3953="UNKNOWN",E3953="ERROR"),_xlfn.XLOOKUP(Table2[[#This Row],[Item]],Items_List!A:A,Items_List!B:B),E3953)</f>
        <v>3</v>
      </c>
      <c r="G3953">
        <v>12</v>
      </c>
      <c r="H3953">
        <f t="shared" si="245"/>
        <v>12</v>
      </c>
      <c r="I3953" t="s">
        <v>23</v>
      </c>
      <c r="J3953" t="s">
        <v>15</v>
      </c>
      <c r="K3953" s="1">
        <v>45224</v>
      </c>
      <c r="L3953" s="1" t="str">
        <f>IF(ISNUMBER(Table2[[#This Row],[Transaction Date]]),TEXT(Table2[[#This Row],[Transaction Date]],"mmmm"),"Unknown")</f>
        <v>October</v>
      </c>
      <c r="M3953" s="1" t="str">
        <f>IF(ISNUMBER(Table2[[#This Row],[Transaction Date]]),TEXT(Table2[[#This Row],[Transaction Date]],"dddd"),"Unknown")</f>
        <v>Wednesday</v>
      </c>
      <c r="N3953">
        <f t="shared" si="246"/>
        <v>0</v>
      </c>
      <c r="O3953" t="str">
        <f t="shared" si="247"/>
        <v>Actual</v>
      </c>
    </row>
    <row r="3954" spans="1:15" x14ac:dyDescent="0.25">
      <c r="A3954" t="s">
        <v>4452</v>
      </c>
      <c r="B3954" t="s">
        <v>65</v>
      </c>
      <c r="C3954">
        <v>1</v>
      </c>
      <c r="D3954">
        <f t="shared" si="244"/>
        <v>1</v>
      </c>
      <c r="E3954">
        <v>1.5</v>
      </c>
      <c r="F3954">
        <f>IF(OR(E3954="",E3954="UNKNOWN",E3954="ERROR"),_xlfn.XLOOKUP(Table2[[#This Row],[Item]],Items_List!A:A,Items_List!B:B),E3954)</f>
        <v>1.5</v>
      </c>
      <c r="G3954">
        <v>1.5</v>
      </c>
      <c r="H3954">
        <f t="shared" si="245"/>
        <v>1.5</v>
      </c>
      <c r="I3954" t="s">
        <v>23</v>
      </c>
      <c r="J3954" t="s">
        <v>11</v>
      </c>
      <c r="K3954" s="1">
        <v>45215</v>
      </c>
      <c r="L3954" s="1" t="str">
        <f>IF(ISNUMBER(Table2[[#This Row],[Transaction Date]]),TEXT(Table2[[#This Row],[Transaction Date]],"mmmm"),"Unknown")</f>
        <v>October</v>
      </c>
      <c r="M3954" s="1" t="str">
        <f>IF(ISNUMBER(Table2[[#This Row],[Transaction Date]]),TEXT(Table2[[#This Row],[Transaction Date]],"dddd"),"Unknown")</f>
        <v>Monday</v>
      </c>
      <c r="N3954">
        <f t="shared" si="246"/>
        <v>0</v>
      </c>
      <c r="O3954" t="str">
        <f t="shared" si="247"/>
        <v>Actual</v>
      </c>
    </row>
    <row r="3955" spans="1:15" x14ac:dyDescent="0.25">
      <c r="A3955" t="s">
        <v>4454</v>
      </c>
      <c r="B3955" t="s">
        <v>20</v>
      </c>
      <c r="C3955">
        <v>3</v>
      </c>
      <c r="D3955">
        <f t="shared" si="244"/>
        <v>3</v>
      </c>
      <c r="E3955">
        <v>5</v>
      </c>
      <c r="F3955">
        <f>IF(OR(E3955="",E3955="UNKNOWN",E3955="ERROR"),_xlfn.XLOOKUP(Table2[[#This Row],[Item]],Items_List!A:A,Items_List!B:B),E3955)</f>
        <v>5</v>
      </c>
      <c r="G3955">
        <v>15</v>
      </c>
      <c r="H3955">
        <f t="shared" si="245"/>
        <v>15</v>
      </c>
      <c r="I3955" t="s">
        <v>10059</v>
      </c>
      <c r="J3955" t="s">
        <v>11</v>
      </c>
      <c r="K3955" s="1">
        <v>44954</v>
      </c>
      <c r="L3955" s="1" t="str">
        <f>IF(ISNUMBER(Table2[[#This Row],[Transaction Date]]),TEXT(Table2[[#This Row],[Transaction Date]],"mmmm"),"Unknown")</f>
        <v>January</v>
      </c>
      <c r="M3955" s="1" t="str">
        <f>IF(ISNUMBER(Table2[[#This Row],[Transaction Date]]),TEXT(Table2[[#This Row],[Transaction Date]],"dddd"),"Unknown")</f>
        <v>Saturday</v>
      </c>
      <c r="N3955">
        <f t="shared" si="246"/>
        <v>0</v>
      </c>
      <c r="O3955" t="str">
        <f t="shared" si="247"/>
        <v>Actual</v>
      </c>
    </row>
    <row r="3956" spans="1:15" x14ac:dyDescent="0.25">
      <c r="A3956" t="s">
        <v>4455</v>
      </c>
      <c r="B3956" t="s">
        <v>65</v>
      </c>
      <c r="C3956">
        <v>4</v>
      </c>
      <c r="D3956">
        <f t="shared" si="244"/>
        <v>4</v>
      </c>
      <c r="E3956" s="3">
        <f>_xlfn.XLOOKUP(Table2[[#This Row],[Item]],Items_List!$A$2:$A$9,Items_List!$B$2:$B$9)</f>
        <v>1.5</v>
      </c>
      <c r="F3956">
        <f>IF(OR(E3956="",E3956="UNKNOWN",E3956="ERROR"),_xlfn.XLOOKUP(Table2[[#This Row],[Item]],Items_List!A:A,Items_List!B:B),E3956)</f>
        <v>1.5</v>
      </c>
      <c r="G3956">
        <v>6</v>
      </c>
      <c r="H3956">
        <f t="shared" si="245"/>
        <v>6</v>
      </c>
      <c r="I3956" t="s">
        <v>14</v>
      </c>
      <c r="J3956" t="s">
        <v>11</v>
      </c>
      <c r="K3956" s="1">
        <v>44932</v>
      </c>
      <c r="L3956" s="1" t="str">
        <f>IF(ISNUMBER(Table2[[#This Row],[Transaction Date]]),TEXT(Table2[[#This Row],[Transaction Date]],"mmmm"),"Unknown")</f>
        <v>January</v>
      </c>
      <c r="M3956" s="1" t="str">
        <f>IF(ISNUMBER(Table2[[#This Row],[Transaction Date]]),TEXT(Table2[[#This Row],[Transaction Date]],"dddd"),"Unknown")</f>
        <v>Friday</v>
      </c>
      <c r="N3956">
        <f t="shared" si="246"/>
        <v>0</v>
      </c>
      <c r="O3956" t="str">
        <f t="shared" si="247"/>
        <v>Actual</v>
      </c>
    </row>
    <row r="3957" spans="1:15" x14ac:dyDescent="0.25">
      <c r="A3957" t="s">
        <v>4456</v>
      </c>
      <c r="B3957" t="s">
        <v>28</v>
      </c>
      <c r="C3957">
        <v>2</v>
      </c>
      <c r="D3957">
        <f t="shared" si="244"/>
        <v>2</v>
      </c>
      <c r="E3957">
        <v>4</v>
      </c>
      <c r="F3957">
        <f>IF(OR(E3957="",E3957="UNKNOWN",E3957="ERROR"),_xlfn.XLOOKUP(Table2[[#This Row],[Item]],Items_List!A:A,Items_List!B:B),E3957)</f>
        <v>4</v>
      </c>
      <c r="G3957">
        <v>8</v>
      </c>
      <c r="H3957">
        <f t="shared" si="245"/>
        <v>8</v>
      </c>
      <c r="I3957" t="s">
        <v>23</v>
      </c>
      <c r="J3957" t="s">
        <v>11</v>
      </c>
      <c r="K3957" s="1">
        <v>45093</v>
      </c>
      <c r="L3957" s="1" t="str">
        <f>IF(ISNUMBER(Table2[[#This Row],[Transaction Date]]),TEXT(Table2[[#This Row],[Transaction Date]],"mmmm"),"Unknown")</f>
        <v>June</v>
      </c>
      <c r="M3957" s="1" t="str">
        <f>IF(ISNUMBER(Table2[[#This Row],[Transaction Date]]),TEXT(Table2[[#This Row],[Transaction Date]],"dddd"),"Unknown")</f>
        <v>Friday</v>
      </c>
      <c r="N3957">
        <f t="shared" si="246"/>
        <v>0</v>
      </c>
      <c r="O3957" t="str">
        <f t="shared" si="247"/>
        <v>Actual</v>
      </c>
    </row>
    <row r="3958" spans="1:15" x14ac:dyDescent="0.25">
      <c r="A3958" t="s">
        <v>4457</v>
      </c>
      <c r="B3958" t="s">
        <v>9</v>
      </c>
      <c r="C3958">
        <v>4</v>
      </c>
      <c r="D3958">
        <f t="shared" si="244"/>
        <v>4</v>
      </c>
      <c r="E3958">
        <v>2</v>
      </c>
      <c r="F3958">
        <f>IF(OR(E3958="",E3958="UNKNOWN",E3958="ERROR"),_xlfn.XLOOKUP(Table2[[#This Row],[Item]],Items_List!A:A,Items_List!B:B),E3958)</f>
        <v>2</v>
      </c>
      <c r="G3958">
        <v>8</v>
      </c>
      <c r="H3958">
        <f t="shared" si="245"/>
        <v>8</v>
      </c>
      <c r="I3958" t="s">
        <v>10059</v>
      </c>
      <c r="J3958" t="s">
        <v>10059</v>
      </c>
      <c r="K3958" s="1">
        <v>45075</v>
      </c>
      <c r="L3958" s="1" t="str">
        <f>IF(ISNUMBER(Table2[[#This Row],[Transaction Date]]),TEXT(Table2[[#This Row],[Transaction Date]],"mmmm"),"Unknown")</f>
        <v>May</v>
      </c>
      <c r="M3958" s="1" t="str">
        <f>IF(ISNUMBER(Table2[[#This Row],[Transaction Date]]),TEXT(Table2[[#This Row],[Transaction Date]],"dddd"),"Unknown")</f>
        <v>Monday</v>
      </c>
      <c r="N3958">
        <f t="shared" si="246"/>
        <v>0</v>
      </c>
      <c r="O3958" t="str">
        <f t="shared" si="247"/>
        <v>Actual</v>
      </c>
    </row>
    <row r="3959" spans="1:15" x14ac:dyDescent="0.25">
      <c r="A3959" t="s">
        <v>4458</v>
      </c>
      <c r="B3959" t="s">
        <v>20</v>
      </c>
      <c r="C3959">
        <v>2</v>
      </c>
      <c r="D3959">
        <f t="shared" si="244"/>
        <v>2</v>
      </c>
      <c r="E3959">
        <v>5</v>
      </c>
      <c r="F3959">
        <f>IF(OR(E3959="",E3959="UNKNOWN",E3959="ERROR"),_xlfn.XLOOKUP(Table2[[#This Row],[Item]],Items_List!A:A,Items_List!B:B),E3959)</f>
        <v>5</v>
      </c>
      <c r="G3959">
        <v>10</v>
      </c>
      <c r="H3959">
        <f t="shared" si="245"/>
        <v>10</v>
      </c>
      <c r="I3959" t="s">
        <v>10059</v>
      </c>
      <c r="J3959" t="s">
        <v>15</v>
      </c>
      <c r="K3959" s="1">
        <v>45052</v>
      </c>
      <c r="L3959" s="1" t="str">
        <f>IF(ISNUMBER(Table2[[#This Row],[Transaction Date]]),TEXT(Table2[[#This Row],[Transaction Date]],"mmmm"),"Unknown")</f>
        <v>May</v>
      </c>
      <c r="M3959" s="1" t="str">
        <f>IF(ISNUMBER(Table2[[#This Row],[Transaction Date]]),TEXT(Table2[[#This Row],[Transaction Date]],"dddd"),"Unknown")</f>
        <v>Saturday</v>
      </c>
      <c r="N3959">
        <f t="shared" si="246"/>
        <v>0</v>
      </c>
      <c r="O3959" t="str">
        <f t="shared" si="247"/>
        <v>Actual</v>
      </c>
    </row>
    <row r="3960" spans="1:15" x14ac:dyDescent="0.25">
      <c r="A3960" t="s">
        <v>4459</v>
      </c>
      <c r="B3960" t="s">
        <v>25</v>
      </c>
      <c r="C3960">
        <v>2</v>
      </c>
      <c r="D3960">
        <f t="shared" si="244"/>
        <v>2</v>
      </c>
      <c r="E3960">
        <v>4</v>
      </c>
      <c r="F3960">
        <f>IF(OR(E3960="",E3960="UNKNOWN",E3960="ERROR"),_xlfn.XLOOKUP(Table2[[#This Row],[Item]],Items_List!A:A,Items_List!B:B),E3960)</f>
        <v>4</v>
      </c>
      <c r="G3960">
        <v>8</v>
      </c>
      <c r="H3960">
        <f t="shared" si="245"/>
        <v>8</v>
      </c>
      <c r="I3960" t="s">
        <v>10059</v>
      </c>
      <c r="J3960" t="s">
        <v>10059</v>
      </c>
      <c r="K3960" s="1">
        <v>45245</v>
      </c>
      <c r="L3960" s="1" t="str">
        <f>IF(ISNUMBER(Table2[[#This Row],[Transaction Date]]),TEXT(Table2[[#This Row],[Transaction Date]],"mmmm"),"Unknown")</f>
        <v>November</v>
      </c>
      <c r="M3960" s="1" t="str">
        <f>IF(ISNUMBER(Table2[[#This Row],[Transaction Date]]),TEXT(Table2[[#This Row],[Transaction Date]],"dddd"),"Unknown")</f>
        <v>Wednesday</v>
      </c>
      <c r="N3960">
        <f t="shared" si="246"/>
        <v>0</v>
      </c>
      <c r="O3960" t="str">
        <f t="shared" si="247"/>
        <v>Actual</v>
      </c>
    </row>
    <row r="3961" spans="1:15" x14ac:dyDescent="0.25">
      <c r="A3961" t="s">
        <v>4460</v>
      </c>
      <c r="B3961" t="s">
        <v>13</v>
      </c>
      <c r="C3961" t="s">
        <v>18</v>
      </c>
      <c r="D3961">
        <f t="shared" si="244"/>
        <v>3</v>
      </c>
      <c r="E3961">
        <v>3</v>
      </c>
      <c r="F3961">
        <f>IF(OR(E3961="",E3961="UNKNOWN",E3961="ERROR"),_xlfn.XLOOKUP(Table2[[#This Row],[Item]],Items_List!A:A,Items_List!B:B),E3961)</f>
        <v>3</v>
      </c>
      <c r="G3961">
        <v>9</v>
      </c>
      <c r="H3961">
        <f t="shared" si="245"/>
        <v>9</v>
      </c>
      <c r="I3961" t="s">
        <v>14</v>
      </c>
      <c r="J3961" t="s">
        <v>11</v>
      </c>
      <c r="K3961" s="1">
        <v>45289</v>
      </c>
      <c r="L3961" s="1" t="str">
        <f>IF(ISNUMBER(Table2[[#This Row],[Transaction Date]]),TEXT(Table2[[#This Row],[Transaction Date]],"mmmm"),"Unknown")</f>
        <v>December</v>
      </c>
      <c r="M3961" s="1" t="str">
        <f>IF(ISNUMBER(Table2[[#This Row],[Transaction Date]]),TEXT(Table2[[#This Row],[Transaction Date]],"dddd"),"Unknown")</f>
        <v>Friday</v>
      </c>
      <c r="N3961">
        <f t="shared" si="246"/>
        <v>1</v>
      </c>
      <c r="O3961" t="str">
        <f t="shared" si="247"/>
        <v>Estimated</v>
      </c>
    </row>
    <row r="3962" spans="1:15" x14ac:dyDescent="0.25">
      <c r="A3962" t="s">
        <v>4461</v>
      </c>
      <c r="B3962" t="s">
        <v>9</v>
      </c>
      <c r="C3962">
        <v>3</v>
      </c>
      <c r="D3962">
        <f t="shared" si="244"/>
        <v>3</v>
      </c>
      <c r="E3962">
        <v>2</v>
      </c>
      <c r="F3962">
        <f>IF(OR(E3962="",E3962="UNKNOWN",E3962="ERROR"),_xlfn.XLOOKUP(Table2[[#This Row],[Item]],Items_List!A:A,Items_List!B:B),E3962)</f>
        <v>2</v>
      </c>
      <c r="G3962">
        <v>6</v>
      </c>
      <c r="H3962">
        <f t="shared" si="245"/>
        <v>6</v>
      </c>
      <c r="I3962" t="s">
        <v>10059</v>
      </c>
      <c r="J3962" t="s">
        <v>10059</v>
      </c>
      <c r="K3962" s="1">
        <v>45140</v>
      </c>
      <c r="L3962" s="1" t="str">
        <f>IF(ISNUMBER(Table2[[#This Row],[Transaction Date]]),TEXT(Table2[[#This Row],[Transaction Date]],"mmmm"),"Unknown")</f>
        <v>August</v>
      </c>
      <c r="M3962" s="1" t="str">
        <f>IF(ISNUMBER(Table2[[#This Row],[Transaction Date]]),TEXT(Table2[[#This Row],[Transaction Date]],"dddd"),"Unknown")</f>
        <v>Wednesday</v>
      </c>
      <c r="N3962">
        <f t="shared" si="246"/>
        <v>0</v>
      </c>
      <c r="O3962" t="str">
        <f t="shared" si="247"/>
        <v>Actual</v>
      </c>
    </row>
    <row r="3963" spans="1:15" x14ac:dyDescent="0.25">
      <c r="A3963" t="s">
        <v>4462</v>
      </c>
      <c r="B3963" t="s">
        <v>13</v>
      </c>
      <c r="C3963">
        <v>2</v>
      </c>
      <c r="D3963">
        <f t="shared" si="244"/>
        <v>2</v>
      </c>
      <c r="E3963">
        <v>3</v>
      </c>
      <c r="F3963">
        <f>IF(OR(E3963="",E3963="UNKNOWN",E3963="ERROR"),_xlfn.XLOOKUP(Table2[[#This Row],[Item]],Items_List!A:A,Items_List!B:B),E3963)</f>
        <v>3</v>
      </c>
      <c r="G3963">
        <v>6</v>
      </c>
      <c r="H3963">
        <f t="shared" si="245"/>
        <v>6</v>
      </c>
      <c r="I3963" t="s">
        <v>23</v>
      </c>
      <c r="J3963" t="s">
        <v>10059</v>
      </c>
      <c r="K3963" s="1">
        <v>45272</v>
      </c>
      <c r="L3963" s="1" t="str">
        <f>IF(ISNUMBER(Table2[[#This Row],[Transaction Date]]),TEXT(Table2[[#This Row],[Transaction Date]],"mmmm"),"Unknown")</f>
        <v>December</v>
      </c>
      <c r="M3963" s="1" t="str">
        <f>IF(ISNUMBER(Table2[[#This Row],[Transaction Date]]),TEXT(Table2[[#This Row],[Transaction Date]],"dddd"),"Unknown")</f>
        <v>Tuesday</v>
      </c>
      <c r="N3963">
        <f t="shared" si="246"/>
        <v>0</v>
      </c>
      <c r="O3963" t="str">
        <f t="shared" si="247"/>
        <v>Actual</v>
      </c>
    </row>
    <row r="3964" spans="1:15" x14ac:dyDescent="0.25">
      <c r="A3964" t="s">
        <v>4463</v>
      </c>
      <c r="B3964" t="s">
        <v>39</v>
      </c>
      <c r="C3964">
        <v>5</v>
      </c>
      <c r="D3964">
        <f t="shared" si="244"/>
        <v>5</v>
      </c>
      <c r="E3964">
        <v>3</v>
      </c>
      <c r="F3964">
        <f>IF(OR(E3964="",E3964="UNKNOWN",E3964="ERROR"),_xlfn.XLOOKUP(Table2[[#This Row],[Item]],Items_List!A:A,Items_List!B:B),E3964)</f>
        <v>3</v>
      </c>
      <c r="G3964">
        <v>15</v>
      </c>
      <c r="H3964">
        <f t="shared" si="245"/>
        <v>15</v>
      </c>
      <c r="I3964" t="s">
        <v>10059</v>
      </c>
      <c r="J3964" t="s">
        <v>10059</v>
      </c>
      <c r="K3964" s="1">
        <v>45151</v>
      </c>
      <c r="L3964" s="1" t="str">
        <f>IF(ISNUMBER(Table2[[#This Row],[Transaction Date]]),TEXT(Table2[[#This Row],[Transaction Date]],"mmmm"),"Unknown")</f>
        <v>August</v>
      </c>
      <c r="M3964" s="1" t="str">
        <f>IF(ISNUMBER(Table2[[#This Row],[Transaction Date]]),TEXT(Table2[[#This Row],[Transaction Date]],"dddd"),"Unknown")</f>
        <v>Sunday</v>
      </c>
      <c r="N3964">
        <f t="shared" si="246"/>
        <v>0</v>
      </c>
      <c r="O3964" t="str">
        <f t="shared" si="247"/>
        <v>Actual</v>
      </c>
    </row>
    <row r="3965" spans="1:15" x14ac:dyDescent="0.25">
      <c r="A3965" t="s">
        <v>4465</v>
      </c>
      <c r="B3965" t="s">
        <v>39</v>
      </c>
      <c r="C3965">
        <v>5</v>
      </c>
      <c r="D3965">
        <f t="shared" si="244"/>
        <v>5</v>
      </c>
      <c r="E3965">
        <v>3</v>
      </c>
      <c r="F3965">
        <f>IF(OR(E3965="",E3965="UNKNOWN",E3965="ERROR"),_xlfn.XLOOKUP(Table2[[#This Row],[Item]],Items_List!A:A,Items_List!B:B),E3965)</f>
        <v>3</v>
      </c>
      <c r="G3965">
        <v>15</v>
      </c>
      <c r="H3965">
        <f t="shared" si="245"/>
        <v>15</v>
      </c>
      <c r="I3965" t="s">
        <v>23</v>
      </c>
      <c r="J3965" t="s">
        <v>10059</v>
      </c>
      <c r="K3965" s="1">
        <v>45152</v>
      </c>
      <c r="L3965" s="1" t="str">
        <f>IF(ISNUMBER(Table2[[#This Row],[Transaction Date]]),TEXT(Table2[[#This Row],[Transaction Date]],"mmmm"),"Unknown")</f>
        <v>August</v>
      </c>
      <c r="M3965" s="1" t="str">
        <f>IF(ISNUMBER(Table2[[#This Row],[Transaction Date]]),TEXT(Table2[[#This Row],[Transaction Date]],"dddd"),"Unknown")</f>
        <v>Monday</v>
      </c>
      <c r="N3965">
        <f t="shared" si="246"/>
        <v>0</v>
      </c>
      <c r="O3965" t="str">
        <f t="shared" si="247"/>
        <v>Actual</v>
      </c>
    </row>
    <row r="3966" spans="1:15" x14ac:dyDescent="0.25">
      <c r="A3966" t="s">
        <v>4466</v>
      </c>
      <c r="B3966" t="s">
        <v>39</v>
      </c>
      <c r="C3966">
        <v>1</v>
      </c>
      <c r="D3966">
        <f t="shared" si="244"/>
        <v>1</v>
      </c>
      <c r="E3966">
        <v>3</v>
      </c>
      <c r="F3966">
        <f>IF(OR(E3966="",E3966="UNKNOWN",E3966="ERROR"),_xlfn.XLOOKUP(Table2[[#This Row],[Item]],Items_List!A:A,Items_List!B:B),E3966)</f>
        <v>3</v>
      </c>
      <c r="G3966">
        <v>3</v>
      </c>
      <c r="H3966">
        <f t="shared" si="245"/>
        <v>3</v>
      </c>
      <c r="I3966" t="s">
        <v>10</v>
      </c>
      <c r="J3966" t="s">
        <v>11</v>
      </c>
      <c r="K3966" s="1">
        <v>45048</v>
      </c>
      <c r="L3966" s="1" t="str">
        <f>IF(ISNUMBER(Table2[[#This Row],[Transaction Date]]),TEXT(Table2[[#This Row],[Transaction Date]],"mmmm"),"Unknown")</f>
        <v>May</v>
      </c>
      <c r="M3966" s="1" t="str">
        <f>IF(ISNUMBER(Table2[[#This Row],[Transaction Date]]),TEXT(Table2[[#This Row],[Transaction Date]],"dddd"),"Unknown")</f>
        <v>Tuesday</v>
      </c>
      <c r="N3966">
        <f t="shared" si="246"/>
        <v>0</v>
      </c>
      <c r="O3966" t="str">
        <f t="shared" si="247"/>
        <v>Actual</v>
      </c>
    </row>
    <row r="3967" spans="1:15" x14ac:dyDescent="0.25">
      <c r="A3967" t="s">
        <v>4467</v>
      </c>
      <c r="B3967" t="s">
        <v>9</v>
      </c>
      <c r="C3967">
        <v>2</v>
      </c>
      <c r="D3967">
        <f t="shared" si="244"/>
        <v>2</v>
      </c>
      <c r="E3967">
        <v>2</v>
      </c>
      <c r="F3967">
        <f>IF(OR(E3967="",E3967="UNKNOWN",E3967="ERROR"),_xlfn.XLOOKUP(Table2[[#This Row],[Item]],Items_List!A:A,Items_List!B:B),E3967)</f>
        <v>2</v>
      </c>
      <c r="G3967">
        <v>4</v>
      </c>
      <c r="H3967">
        <f t="shared" si="245"/>
        <v>4</v>
      </c>
      <c r="I3967" t="s">
        <v>14</v>
      </c>
      <c r="J3967" t="s">
        <v>10059</v>
      </c>
      <c r="K3967" s="1">
        <v>45262</v>
      </c>
      <c r="L3967" s="1" t="str">
        <f>IF(ISNUMBER(Table2[[#This Row],[Transaction Date]]),TEXT(Table2[[#This Row],[Transaction Date]],"mmmm"),"Unknown")</f>
        <v>December</v>
      </c>
      <c r="M3967" s="1" t="str">
        <f>IF(ISNUMBER(Table2[[#This Row],[Transaction Date]]),TEXT(Table2[[#This Row],[Transaction Date]],"dddd"),"Unknown")</f>
        <v>Saturday</v>
      </c>
      <c r="N3967">
        <f t="shared" si="246"/>
        <v>0</v>
      </c>
      <c r="O3967" t="str">
        <f t="shared" si="247"/>
        <v>Actual</v>
      </c>
    </row>
    <row r="3968" spans="1:15" x14ac:dyDescent="0.25">
      <c r="A3968" t="s">
        <v>4469</v>
      </c>
      <c r="B3968" t="s">
        <v>17</v>
      </c>
      <c r="C3968">
        <v>2</v>
      </c>
      <c r="D3968">
        <f t="shared" si="244"/>
        <v>2</v>
      </c>
      <c r="E3968">
        <v>1</v>
      </c>
      <c r="F3968">
        <f>IF(OR(E3968="",E3968="UNKNOWN",E3968="ERROR"),_xlfn.XLOOKUP(Table2[[#This Row],[Item]],Items_List!A:A,Items_List!B:B),E3968)</f>
        <v>1</v>
      </c>
      <c r="G3968">
        <v>2</v>
      </c>
      <c r="H3968">
        <f t="shared" si="245"/>
        <v>2</v>
      </c>
      <c r="I3968" t="s">
        <v>10</v>
      </c>
      <c r="J3968" t="s">
        <v>15</v>
      </c>
      <c r="L3968" s="1" t="str">
        <f>IF(ISNUMBER(Table2[[#This Row],[Transaction Date]]),TEXT(Table2[[#This Row],[Transaction Date]],"mmmm"),"Unknown")</f>
        <v>Unknown</v>
      </c>
      <c r="M3968" s="1" t="str">
        <f>IF(ISNUMBER(Table2[[#This Row],[Transaction Date]]),TEXT(Table2[[#This Row],[Transaction Date]],"dddd"),"Unknown")</f>
        <v>Unknown</v>
      </c>
      <c r="N3968">
        <f t="shared" si="246"/>
        <v>0</v>
      </c>
      <c r="O3968" t="str">
        <f t="shared" si="247"/>
        <v>Actual</v>
      </c>
    </row>
    <row r="3969" spans="1:15" x14ac:dyDescent="0.25">
      <c r="A3969" t="s">
        <v>4470</v>
      </c>
      <c r="B3969" t="s">
        <v>25</v>
      </c>
      <c r="C3969">
        <v>1</v>
      </c>
      <c r="D3969">
        <f t="shared" si="244"/>
        <v>1</v>
      </c>
      <c r="E3969">
        <v>4</v>
      </c>
      <c r="F3969">
        <f>IF(OR(E3969="",E3969="UNKNOWN",E3969="ERROR"),_xlfn.XLOOKUP(Table2[[#This Row],[Item]],Items_List!A:A,Items_List!B:B),E3969)</f>
        <v>4</v>
      </c>
      <c r="G3969">
        <v>4</v>
      </c>
      <c r="H3969">
        <f t="shared" si="245"/>
        <v>4</v>
      </c>
      <c r="I3969" t="s">
        <v>14</v>
      </c>
      <c r="J3969" t="s">
        <v>10059</v>
      </c>
      <c r="K3969" s="1">
        <v>45086</v>
      </c>
      <c r="L3969" s="1" t="str">
        <f>IF(ISNUMBER(Table2[[#This Row],[Transaction Date]]),TEXT(Table2[[#This Row],[Transaction Date]],"mmmm"),"Unknown")</f>
        <v>June</v>
      </c>
      <c r="M3969" s="1" t="str">
        <f>IF(ISNUMBER(Table2[[#This Row],[Transaction Date]]),TEXT(Table2[[#This Row],[Transaction Date]],"dddd"),"Unknown")</f>
        <v>Friday</v>
      </c>
      <c r="N3969">
        <f t="shared" si="246"/>
        <v>0</v>
      </c>
      <c r="O3969" t="str">
        <f t="shared" si="247"/>
        <v>Actual</v>
      </c>
    </row>
    <row r="3970" spans="1:15" x14ac:dyDescent="0.25">
      <c r="A3970" t="s">
        <v>4472</v>
      </c>
      <c r="B3970" t="s">
        <v>65</v>
      </c>
      <c r="C3970">
        <v>2</v>
      </c>
      <c r="D3970">
        <f t="shared" ref="D3970:D4033" si="248">IF(OR(C3970="",C3970="UNKNOWN",C3970="ERROR"),IFERROR(VALUE(G3970)/VALUE(E3970),""),VALUE(C3970))</f>
        <v>2</v>
      </c>
      <c r="E3970">
        <v>1.5</v>
      </c>
      <c r="F3970">
        <f>IF(OR(E3970="",E3970="UNKNOWN",E3970="ERROR"),_xlfn.XLOOKUP(Table2[[#This Row],[Item]],Items_List!A:A,Items_List!B:B),E3970)</f>
        <v>1.5</v>
      </c>
      <c r="G3970">
        <v>3</v>
      </c>
      <c r="H3970">
        <f t="shared" ref="H3970:H4033" si="249">D3970*F3970</f>
        <v>3</v>
      </c>
      <c r="I3970" t="s">
        <v>10059</v>
      </c>
      <c r="J3970" t="s">
        <v>10059</v>
      </c>
      <c r="K3970" s="1">
        <v>45001</v>
      </c>
      <c r="L3970" s="1" t="str">
        <f>IF(ISNUMBER(Table2[[#This Row],[Transaction Date]]),TEXT(Table2[[#This Row],[Transaction Date]],"mmmm"),"Unknown")</f>
        <v>March</v>
      </c>
      <c r="M3970" s="1" t="str">
        <f>IF(ISNUMBER(Table2[[#This Row],[Transaction Date]]),TEXT(Table2[[#This Row],[Transaction Date]],"dddd"),"Unknown")</f>
        <v>Thursday</v>
      </c>
      <c r="N3970">
        <f t="shared" ref="N3970:N4033" si="250">IF(OR(B3970="",B3970="unknown",B3970="error",C3970="",C3970="unknown",C3970="error",G3970="",G3970="error",G3970="unknown"),1,0)</f>
        <v>0</v>
      </c>
      <c r="O3970" t="str">
        <f t="shared" ref="O3970:O4033" si="251">IF(OR(C3970="",C3970="error",C3970="unknown"),"Estimated","Actual")</f>
        <v>Actual</v>
      </c>
    </row>
    <row r="3971" spans="1:15" x14ac:dyDescent="0.25">
      <c r="A3971" t="s">
        <v>4473</v>
      </c>
      <c r="B3971" t="s">
        <v>20</v>
      </c>
      <c r="C3971">
        <v>3</v>
      </c>
      <c r="D3971">
        <f t="shared" si="248"/>
        <v>3</v>
      </c>
      <c r="E3971">
        <v>5</v>
      </c>
      <c r="F3971">
        <f>IF(OR(E3971="",E3971="UNKNOWN",E3971="ERROR"),_xlfn.XLOOKUP(Table2[[#This Row],[Item]],Items_List!A:A,Items_List!B:B),E3971)</f>
        <v>5</v>
      </c>
      <c r="G3971" t="s">
        <v>21</v>
      </c>
      <c r="H3971">
        <f t="shared" si="249"/>
        <v>15</v>
      </c>
      <c r="I3971" t="s">
        <v>23</v>
      </c>
      <c r="J3971" t="s">
        <v>10059</v>
      </c>
      <c r="K3971" s="1">
        <v>45006</v>
      </c>
      <c r="L3971" s="1" t="str">
        <f>IF(ISNUMBER(Table2[[#This Row],[Transaction Date]]),TEXT(Table2[[#This Row],[Transaction Date]],"mmmm"),"Unknown")</f>
        <v>March</v>
      </c>
      <c r="M3971" s="1" t="str">
        <f>IF(ISNUMBER(Table2[[#This Row],[Transaction Date]]),TEXT(Table2[[#This Row],[Transaction Date]],"dddd"),"Unknown")</f>
        <v>Tuesday</v>
      </c>
      <c r="N3971">
        <f t="shared" si="250"/>
        <v>1</v>
      </c>
      <c r="O3971" t="str">
        <f t="shared" si="251"/>
        <v>Actual</v>
      </c>
    </row>
    <row r="3972" spans="1:15" x14ac:dyDescent="0.25">
      <c r="A3972" t="s">
        <v>4474</v>
      </c>
      <c r="B3972" t="s">
        <v>65</v>
      </c>
      <c r="C3972">
        <v>2</v>
      </c>
      <c r="D3972">
        <f t="shared" si="248"/>
        <v>2</v>
      </c>
      <c r="E3972" s="3">
        <f>_xlfn.XLOOKUP(Table2[[#This Row],[Item]],Items_List!$A$2:$A$9,Items_List!$B$2:$B$9)</f>
        <v>1.5</v>
      </c>
      <c r="F3972">
        <f>IF(OR(E3972="",E3972="UNKNOWN",E3972="ERROR"),_xlfn.XLOOKUP(Table2[[#This Row],[Item]],Items_List!A:A,Items_List!B:B),E3972)</f>
        <v>1.5</v>
      </c>
      <c r="G3972">
        <v>3</v>
      </c>
      <c r="H3972">
        <f t="shared" si="249"/>
        <v>3</v>
      </c>
      <c r="I3972" t="s">
        <v>10059</v>
      </c>
      <c r="J3972" t="s">
        <v>10059</v>
      </c>
      <c r="K3972" s="1">
        <v>45229</v>
      </c>
      <c r="L3972" s="1" t="str">
        <f>IF(ISNUMBER(Table2[[#This Row],[Transaction Date]]),TEXT(Table2[[#This Row],[Transaction Date]],"mmmm"),"Unknown")</f>
        <v>October</v>
      </c>
      <c r="M3972" s="1" t="str">
        <f>IF(ISNUMBER(Table2[[#This Row],[Transaction Date]]),TEXT(Table2[[#This Row],[Transaction Date]],"dddd"),"Unknown")</f>
        <v>Monday</v>
      </c>
      <c r="N3972">
        <f t="shared" si="250"/>
        <v>0</v>
      </c>
      <c r="O3972" t="str">
        <f t="shared" si="251"/>
        <v>Actual</v>
      </c>
    </row>
    <row r="3973" spans="1:15" x14ac:dyDescent="0.25">
      <c r="A3973" t="s">
        <v>4475</v>
      </c>
      <c r="B3973" t="s">
        <v>9</v>
      </c>
      <c r="C3973">
        <v>1</v>
      </c>
      <c r="D3973">
        <f t="shared" si="248"/>
        <v>1</v>
      </c>
      <c r="E3973">
        <v>2</v>
      </c>
      <c r="F3973">
        <f>IF(OR(E3973="",E3973="UNKNOWN",E3973="ERROR"),_xlfn.XLOOKUP(Table2[[#This Row],[Item]],Items_List!A:A,Items_List!B:B),E3973)</f>
        <v>2</v>
      </c>
      <c r="G3973">
        <v>2</v>
      </c>
      <c r="H3973">
        <f t="shared" si="249"/>
        <v>2</v>
      </c>
      <c r="I3973" t="s">
        <v>23</v>
      </c>
      <c r="J3973" t="s">
        <v>10059</v>
      </c>
      <c r="K3973" s="1">
        <v>45002</v>
      </c>
      <c r="L3973" s="1" t="str">
        <f>IF(ISNUMBER(Table2[[#This Row],[Transaction Date]]),TEXT(Table2[[#This Row],[Transaction Date]],"mmmm"),"Unknown")</f>
        <v>March</v>
      </c>
      <c r="M3973" s="1" t="str">
        <f>IF(ISNUMBER(Table2[[#This Row],[Transaction Date]]),TEXT(Table2[[#This Row],[Transaction Date]],"dddd"),"Unknown")</f>
        <v>Friday</v>
      </c>
      <c r="N3973">
        <f t="shared" si="250"/>
        <v>0</v>
      </c>
      <c r="O3973" t="str">
        <f t="shared" si="251"/>
        <v>Actual</v>
      </c>
    </row>
    <row r="3974" spans="1:15" x14ac:dyDescent="0.25">
      <c r="A3974" t="s">
        <v>4476</v>
      </c>
      <c r="B3974" t="s">
        <v>20</v>
      </c>
      <c r="C3974">
        <v>4</v>
      </c>
      <c r="D3974">
        <f t="shared" si="248"/>
        <v>4</v>
      </c>
      <c r="E3974">
        <v>5</v>
      </c>
      <c r="F3974">
        <f>IF(OR(E3974="",E3974="UNKNOWN",E3974="ERROR"),_xlfn.XLOOKUP(Table2[[#This Row],[Item]],Items_List!A:A,Items_List!B:B),E3974)</f>
        <v>5</v>
      </c>
      <c r="G3974">
        <v>20</v>
      </c>
      <c r="H3974">
        <f t="shared" si="249"/>
        <v>20</v>
      </c>
      <c r="I3974" t="s">
        <v>14</v>
      </c>
      <c r="J3974" t="s">
        <v>11</v>
      </c>
      <c r="K3974" s="1">
        <v>44971</v>
      </c>
      <c r="L3974" s="1" t="str">
        <f>IF(ISNUMBER(Table2[[#This Row],[Transaction Date]]),TEXT(Table2[[#This Row],[Transaction Date]],"mmmm"),"Unknown")</f>
        <v>February</v>
      </c>
      <c r="M3974" s="1" t="str">
        <f>IF(ISNUMBER(Table2[[#This Row],[Transaction Date]]),TEXT(Table2[[#This Row],[Transaction Date]],"dddd"),"Unknown")</f>
        <v>Tuesday</v>
      </c>
      <c r="N3974">
        <f t="shared" si="250"/>
        <v>0</v>
      </c>
      <c r="O3974" t="str">
        <f t="shared" si="251"/>
        <v>Actual</v>
      </c>
    </row>
    <row r="3975" spans="1:15" x14ac:dyDescent="0.25">
      <c r="A3975" t="s">
        <v>4477</v>
      </c>
      <c r="B3975" t="s">
        <v>39</v>
      </c>
      <c r="C3975">
        <v>2</v>
      </c>
      <c r="D3975">
        <f t="shared" si="248"/>
        <v>2</v>
      </c>
      <c r="E3975">
        <v>3</v>
      </c>
      <c r="F3975">
        <f>IF(OR(E3975="",E3975="UNKNOWN",E3975="ERROR"),_xlfn.XLOOKUP(Table2[[#This Row],[Item]],Items_List!A:A,Items_List!B:B),E3975)</f>
        <v>3</v>
      </c>
      <c r="G3975">
        <v>6</v>
      </c>
      <c r="H3975">
        <f t="shared" si="249"/>
        <v>6</v>
      </c>
      <c r="I3975" t="s">
        <v>23</v>
      </c>
      <c r="J3975" t="s">
        <v>15</v>
      </c>
      <c r="K3975" s="1">
        <v>45237</v>
      </c>
      <c r="L3975" s="1" t="str">
        <f>IF(ISNUMBER(Table2[[#This Row],[Transaction Date]]),TEXT(Table2[[#This Row],[Transaction Date]],"mmmm"),"Unknown")</f>
        <v>November</v>
      </c>
      <c r="M3975" s="1" t="str">
        <f>IF(ISNUMBER(Table2[[#This Row],[Transaction Date]]),TEXT(Table2[[#This Row],[Transaction Date]],"dddd"),"Unknown")</f>
        <v>Tuesday</v>
      </c>
      <c r="N3975">
        <f t="shared" si="250"/>
        <v>0</v>
      </c>
      <c r="O3975" t="str">
        <f t="shared" si="251"/>
        <v>Actual</v>
      </c>
    </row>
    <row r="3976" spans="1:15" x14ac:dyDescent="0.25">
      <c r="A3976" t="s">
        <v>4478</v>
      </c>
      <c r="B3976" t="s">
        <v>28</v>
      </c>
      <c r="C3976">
        <v>2</v>
      </c>
      <c r="D3976">
        <f t="shared" si="248"/>
        <v>2</v>
      </c>
      <c r="E3976">
        <v>4</v>
      </c>
      <c r="F3976">
        <f>IF(OR(E3976="",E3976="UNKNOWN",E3976="ERROR"),_xlfn.XLOOKUP(Table2[[#This Row],[Item]],Items_List!A:A,Items_List!B:B),E3976)</f>
        <v>4</v>
      </c>
      <c r="G3976">
        <v>8</v>
      </c>
      <c r="H3976">
        <f t="shared" si="249"/>
        <v>8</v>
      </c>
      <c r="I3976" t="s">
        <v>10</v>
      </c>
      <c r="J3976" t="s">
        <v>11</v>
      </c>
      <c r="K3976" s="1">
        <v>45114</v>
      </c>
      <c r="L3976" s="1" t="str">
        <f>IF(ISNUMBER(Table2[[#This Row],[Transaction Date]]),TEXT(Table2[[#This Row],[Transaction Date]],"mmmm"),"Unknown")</f>
        <v>July</v>
      </c>
      <c r="M3976" s="1" t="str">
        <f>IF(ISNUMBER(Table2[[#This Row],[Transaction Date]]),TEXT(Table2[[#This Row],[Transaction Date]],"dddd"),"Unknown")</f>
        <v>Friday</v>
      </c>
      <c r="N3976">
        <f t="shared" si="250"/>
        <v>0</v>
      </c>
      <c r="O3976" t="str">
        <f t="shared" si="251"/>
        <v>Actual</v>
      </c>
    </row>
    <row r="3977" spans="1:15" x14ac:dyDescent="0.25">
      <c r="A3977" t="s">
        <v>4480</v>
      </c>
      <c r="B3977" t="s">
        <v>17</v>
      </c>
      <c r="C3977">
        <v>1</v>
      </c>
      <c r="D3977">
        <f t="shared" si="248"/>
        <v>1</v>
      </c>
      <c r="E3977">
        <v>1</v>
      </c>
      <c r="F3977">
        <f>IF(OR(E3977="",E3977="UNKNOWN",E3977="ERROR"),_xlfn.XLOOKUP(Table2[[#This Row],[Item]],Items_List!A:A,Items_List!B:B),E3977)</f>
        <v>1</v>
      </c>
      <c r="G3977">
        <v>1</v>
      </c>
      <c r="H3977">
        <f t="shared" si="249"/>
        <v>1</v>
      </c>
      <c r="I3977" t="s">
        <v>10059</v>
      </c>
      <c r="J3977" t="s">
        <v>10059</v>
      </c>
      <c r="K3977" s="1">
        <v>44991</v>
      </c>
      <c r="L3977" s="1" t="str">
        <f>IF(ISNUMBER(Table2[[#This Row],[Transaction Date]]),TEXT(Table2[[#This Row],[Transaction Date]],"mmmm"),"Unknown")</f>
        <v>March</v>
      </c>
      <c r="M3977" s="1" t="str">
        <f>IF(ISNUMBER(Table2[[#This Row],[Transaction Date]]),TEXT(Table2[[#This Row],[Transaction Date]],"dddd"),"Unknown")</f>
        <v>Monday</v>
      </c>
      <c r="N3977">
        <f t="shared" si="250"/>
        <v>0</v>
      </c>
      <c r="O3977" t="str">
        <f t="shared" si="251"/>
        <v>Actual</v>
      </c>
    </row>
    <row r="3978" spans="1:15" x14ac:dyDescent="0.25">
      <c r="A3978" t="s">
        <v>4481</v>
      </c>
      <c r="B3978" t="s">
        <v>20</v>
      </c>
      <c r="C3978">
        <v>5</v>
      </c>
      <c r="D3978">
        <f t="shared" si="248"/>
        <v>5</v>
      </c>
      <c r="E3978">
        <v>5</v>
      </c>
      <c r="F3978">
        <f>IF(OR(E3978="",E3978="UNKNOWN",E3978="ERROR"),_xlfn.XLOOKUP(Table2[[#This Row],[Item]],Items_List!A:A,Items_List!B:B),E3978)</f>
        <v>5</v>
      </c>
      <c r="G3978">
        <v>25</v>
      </c>
      <c r="H3978">
        <f t="shared" si="249"/>
        <v>25</v>
      </c>
      <c r="I3978" t="s">
        <v>10</v>
      </c>
      <c r="J3978" t="s">
        <v>11</v>
      </c>
      <c r="K3978" s="1">
        <v>45274</v>
      </c>
      <c r="L3978" s="1" t="str">
        <f>IF(ISNUMBER(Table2[[#This Row],[Transaction Date]]),TEXT(Table2[[#This Row],[Transaction Date]],"mmmm"),"Unknown")</f>
        <v>December</v>
      </c>
      <c r="M3978" s="1" t="str">
        <f>IF(ISNUMBER(Table2[[#This Row],[Transaction Date]]),TEXT(Table2[[#This Row],[Transaction Date]],"dddd"),"Unknown")</f>
        <v>Thursday</v>
      </c>
      <c r="N3978">
        <f t="shared" si="250"/>
        <v>0</v>
      </c>
      <c r="O3978" t="str">
        <f t="shared" si="251"/>
        <v>Actual</v>
      </c>
    </row>
    <row r="3979" spans="1:15" x14ac:dyDescent="0.25">
      <c r="A3979" t="s">
        <v>4482</v>
      </c>
      <c r="B3979" t="s">
        <v>39</v>
      </c>
      <c r="C3979">
        <v>5</v>
      </c>
      <c r="D3979">
        <f t="shared" si="248"/>
        <v>5</v>
      </c>
      <c r="E3979">
        <v>3</v>
      </c>
      <c r="F3979">
        <f>IF(OR(E3979="",E3979="UNKNOWN",E3979="ERROR"),_xlfn.XLOOKUP(Table2[[#This Row],[Item]],Items_List!A:A,Items_List!B:B),E3979)</f>
        <v>3</v>
      </c>
      <c r="G3979">
        <v>15</v>
      </c>
      <c r="H3979">
        <f t="shared" si="249"/>
        <v>15</v>
      </c>
      <c r="I3979" t="s">
        <v>23</v>
      </c>
      <c r="J3979" t="s">
        <v>11</v>
      </c>
      <c r="K3979" s="1">
        <v>45225</v>
      </c>
      <c r="L3979" s="1" t="str">
        <f>IF(ISNUMBER(Table2[[#This Row],[Transaction Date]]),TEXT(Table2[[#This Row],[Transaction Date]],"mmmm"),"Unknown")</f>
        <v>October</v>
      </c>
      <c r="M3979" s="1" t="str">
        <f>IF(ISNUMBER(Table2[[#This Row],[Transaction Date]]),TEXT(Table2[[#This Row],[Transaction Date]],"dddd"),"Unknown")</f>
        <v>Thursday</v>
      </c>
      <c r="N3979">
        <f t="shared" si="250"/>
        <v>0</v>
      </c>
      <c r="O3979" t="str">
        <f t="shared" si="251"/>
        <v>Actual</v>
      </c>
    </row>
    <row r="3980" spans="1:15" x14ac:dyDescent="0.25">
      <c r="A3980" t="s">
        <v>4483</v>
      </c>
      <c r="B3980" t="s">
        <v>25</v>
      </c>
      <c r="C3980">
        <v>5</v>
      </c>
      <c r="D3980">
        <f t="shared" si="248"/>
        <v>5</v>
      </c>
      <c r="E3980">
        <v>4</v>
      </c>
      <c r="F3980">
        <f>IF(OR(E3980="",E3980="UNKNOWN",E3980="ERROR"),_xlfn.XLOOKUP(Table2[[#This Row],[Item]],Items_List!A:A,Items_List!B:B),E3980)</f>
        <v>4</v>
      </c>
      <c r="G3980">
        <v>20</v>
      </c>
      <c r="H3980">
        <f t="shared" si="249"/>
        <v>20</v>
      </c>
      <c r="I3980" t="s">
        <v>14</v>
      </c>
      <c r="J3980" t="s">
        <v>10059</v>
      </c>
      <c r="K3980" s="1">
        <v>45200</v>
      </c>
      <c r="L3980" s="1" t="str">
        <f>IF(ISNUMBER(Table2[[#This Row],[Transaction Date]]),TEXT(Table2[[#This Row],[Transaction Date]],"mmmm"),"Unknown")</f>
        <v>October</v>
      </c>
      <c r="M3980" s="1" t="str">
        <f>IF(ISNUMBER(Table2[[#This Row],[Transaction Date]]),TEXT(Table2[[#This Row],[Transaction Date]],"dddd"),"Unknown")</f>
        <v>Sunday</v>
      </c>
      <c r="N3980">
        <f t="shared" si="250"/>
        <v>0</v>
      </c>
      <c r="O3980" t="str">
        <f t="shared" si="251"/>
        <v>Actual</v>
      </c>
    </row>
    <row r="3981" spans="1:15" x14ac:dyDescent="0.25">
      <c r="A3981" t="s">
        <v>4484</v>
      </c>
      <c r="B3981" t="s">
        <v>13</v>
      </c>
      <c r="C3981">
        <v>2</v>
      </c>
      <c r="D3981">
        <f t="shared" si="248"/>
        <v>2</v>
      </c>
      <c r="E3981" s="3">
        <f>_xlfn.XLOOKUP(Table2[[#This Row],[Item]],Items_List!$A$2:$A$9,Items_List!$B$2:$B$9)</f>
        <v>3</v>
      </c>
      <c r="F3981">
        <f>IF(OR(E3981="",E3981="UNKNOWN",E3981="ERROR"),_xlfn.XLOOKUP(Table2[[#This Row],[Item]],Items_List!A:A,Items_List!B:B),E3981)</f>
        <v>3</v>
      </c>
      <c r="G3981">
        <v>6</v>
      </c>
      <c r="H3981">
        <f t="shared" si="249"/>
        <v>6</v>
      </c>
      <c r="I3981" t="s">
        <v>10</v>
      </c>
      <c r="J3981" t="s">
        <v>15</v>
      </c>
      <c r="K3981" s="1">
        <v>44980</v>
      </c>
      <c r="L3981" s="1" t="str">
        <f>IF(ISNUMBER(Table2[[#This Row],[Transaction Date]]),TEXT(Table2[[#This Row],[Transaction Date]],"mmmm"),"Unknown")</f>
        <v>February</v>
      </c>
      <c r="M3981" s="1" t="str">
        <f>IF(ISNUMBER(Table2[[#This Row],[Transaction Date]]),TEXT(Table2[[#This Row],[Transaction Date]],"dddd"),"Unknown")</f>
        <v>Thursday</v>
      </c>
      <c r="N3981">
        <f t="shared" si="250"/>
        <v>0</v>
      </c>
      <c r="O3981" t="str">
        <f t="shared" si="251"/>
        <v>Actual</v>
      </c>
    </row>
    <row r="3982" spans="1:15" x14ac:dyDescent="0.25">
      <c r="A3982" t="s">
        <v>4485</v>
      </c>
      <c r="B3982" t="s">
        <v>39</v>
      </c>
      <c r="C3982">
        <v>5</v>
      </c>
      <c r="D3982">
        <f t="shared" si="248"/>
        <v>5</v>
      </c>
      <c r="E3982">
        <v>3</v>
      </c>
      <c r="F3982">
        <f>IF(OR(E3982="",E3982="UNKNOWN",E3982="ERROR"),_xlfn.XLOOKUP(Table2[[#This Row],[Item]],Items_List!A:A,Items_List!B:B),E3982)</f>
        <v>3</v>
      </c>
      <c r="G3982">
        <v>15</v>
      </c>
      <c r="H3982">
        <f t="shared" si="249"/>
        <v>15</v>
      </c>
      <c r="I3982" t="s">
        <v>14</v>
      </c>
      <c r="J3982" t="s">
        <v>11</v>
      </c>
      <c r="L3982" s="1" t="str">
        <f>IF(ISNUMBER(Table2[[#This Row],[Transaction Date]]),TEXT(Table2[[#This Row],[Transaction Date]],"mmmm"),"Unknown")</f>
        <v>Unknown</v>
      </c>
      <c r="M3982" s="1" t="str">
        <f>IF(ISNUMBER(Table2[[#This Row],[Transaction Date]]),TEXT(Table2[[#This Row],[Transaction Date]],"dddd"),"Unknown")</f>
        <v>Unknown</v>
      </c>
      <c r="N3982">
        <f t="shared" si="250"/>
        <v>0</v>
      </c>
      <c r="O3982" t="str">
        <f t="shared" si="251"/>
        <v>Actual</v>
      </c>
    </row>
    <row r="3983" spans="1:15" x14ac:dyDescent="0.25">
      <c r="A3983" t="s">
        <v>4486</v>
      </c>
      <c r="B3983" t="s">
        <v>28</v>
      </c>
      <c r="C3983">
        <v>2</v>
      </c>
      <c r="D3983">
        <f t="shared" si="248"/>
        <v>2</v>
      </c>
      <c r="E3983">
        <v>4</v>
      </c>
      <c r="F3983">
        <f>IF(OR(E3983="",E3983="UNKNOWN",E3983="ERROR"),_xlfn.XLOOKUP(Table2[[#This Row],[Item]],Items_List!A:A,Items_List!B:B),E3983)</f>
        <v>4</v>
      </c>
      <c r="G3983">
        <v>8</v>
      </c>
      <c r="H3983">
        <f t="shared" si="249"/>
        <v>8</v>
      </c>
      <c r="I3983" t="s">
        <v>14</v>
      </c>
      <c r="J3983" t="s">
        <v>11</v>
      </c>
      <c r="K3983" s="1">
        <v>44940</v>
      </c>
      <c r="L3983" s="1" t="str">
        <f>IF(ISNUMBER(Table2[[#This Row],[Transaction Date]]),TEXT(Table2[[#This Row],[Transaction Date]],"mmmm"),"Unknown")</f>
        <v>January</v>
      </c>
      <c r="M3983" s="1" t="str">
        <f>IF(ISNUMBER(Table2[[#This Row],[Transaction Date]]),TEXT(Table2[[#This Row],[Transaction Date]],"dddd"),"Unknown")</f>
        <v>Saturday</v>
      </c>
      <c r="N3983">
        <f t="shared" si="250"/>
        <v>0</v>
      </c>
      <c r="O3983" t="str">
        <f t="shared" si="251"/>
        <v>Actual</v>
      </c>
    </row>
    <row r="3984" spans="1:15" x14ac:dyDescent="0.25">
      <c r="A3984" t="s">
        <v>4487</v>
      </c>
      <c r="B3984" t="s">
        <v>9</v>
      </c>
      <c r="C3984" t="s">
        <v>21</v>
      </c>
      <c r="D3984">
        <f t="shared" si="248"/>
        <v>4</v>
      </c>
      <c r="E3984">
        <v>2</v>
      </c>
      <c r="F3984">
        <f>IF(OR(E3984="",E3984="UNKNOWN",E3984="ERROR"),_xlfn.XLOOKUP(Table2[[#This Row],[Item]],Items_List!A:A,Items_List!B:B),E3984)</f>
        <v>2</v>
      </c>
      <c r="G3984">
        <v>8</v>
      </c>
      <c r="H3984">
        <f t="shared" si="249"/>
        <v>8</v>
      </c>
      <c r="I3984" t="s">
        <v>10059</v>
      </c>
      <c r="J3984" t="s">
        <v>15</v>
      </c>
      <c r="K3984" s="1">
        <v>44992</v>
      </c>
      <c r="L3984" s="1" t="str">
        <f>IF(ISNUMBER(Table2[[#This Row],[Transaction Date]]),TEXT(Table2[[#This Row],[Transaction Date]],"mmmm"),"Unknown")</f>
        <v>March</v>
      </c>
      <c r="M3984" s="1" t="str">
        <f>IF(ISNUMBER(Table2[[#This Row],[Transaction Date]]),TEXT(Table2[[#This Row],[Transaction Date]],"dddd"),"Unknown")</f>
        <v>Tuesday</v>
      </c>
      <c r="N3984">
        <f t="shared" si="250"/>
        <v>1</v>
      </c>
      <c r="O3984" t="str">
        <f t="shared" si="251"/>
        <v>Estimated</v>
      </c>
    </row>
    <row r="3985" spans="1:15" x14ac:dyDescent="0.25">
      <c r="A3985" t="s">
        <v>4488</v>
      </c>
      <c r="B3985" t="s">
        <v>20</v>
      </c>
      <c r="C3985">
        <v>2</v>
      </c>
      <c r="D3985">
        <f t="shared" si="248"/>
        <v>2</v>
      </c>
      <c r="E3985">
        <v>5</v>
      </c>
      <c r="F3985">
        <f>IF(OR(E3985="",E3985="UNKNOWN",E3985="ERROR"),_xlfn.XLOOKUP(Table2[[#This Row],[Item]],Items_List!A:A,Items_List!B:B),E3985)</f>
        <v>5</v>
      </c>
      <c r="G3985">
        <v>10</v>
      </c>
      <c r="H3985">
        <f t="shared" si="249"/>
        <v>10</v>
      </c>
      <c r="I3985" t="s">
        <v>10</v>
      </c>
      <c r="J3985" t="s">
        <v>10059</v>
      </c>
      <c r="K3985" s="1">
        <v>44948</v>
      </c>
      <c r="L3985" s="1" t="str">
        <f>IF(ISNUMBER(Table2[[#This Row],[Transaction Date]]),TEXT(Table2[[#This Row],[Transaction Date]],"mmmm"),"Unknown")</f>
        <v>January</v>
      </c>
      <c r="M3985" s="1" t="str">
        <f>IF(ISNUMBER(Table2[[#This Row],[Transaction Date]]),TEXT(Table2[[#This Row],[Transaction Date]],"dddd"),"Unknown")</f>
        <v>Sunday</v>
      </c>
      <c r="N3985">
        <f t="shared" si="250"/>
        <v>0</v>
      </c>
      <c r="O3985" t="str">
        <f t="shared" si="251"/>
        <v>Actual</v>
      </c>
    </row>
    <row r="3986" spans="1:15" x14ac:dyDescent="0.25">
      <c r="A3986" t="s">
        <v>4489</v>
      </c>
      <c r="B3986" t="s">
        <v>65</v>
      </c>
      <c r="C3986">
        <v>3</v>
      </c>
      <c r="D3986">
        <f t="shared" si="248"/>
        <v>3</v>
      </c>
      <c r="E3986">
        <v>1.5</v>
      </c>
      <c r="F3986">
        <f>IF(OR(E3986="",E3986="UNKNOWN",E3986="ERROR"),_xlfn.XLOOKUP(Table2[[#This Row],[Item]],Items_List!A:A,Items_List!B:B),E3986)</f>
        <v>1.5</v>
      </c>
      <c r="G3986">
        <v>4.5</v>
      </c>
      <c r="H3986">
        <f t="shared" si="249"/>
        <v>4.5</v>
      </c>
      <c r="I3986" t="s">
        <v>10</v>
      </c>
      <c r="J3986" t="s">
        <v>11</v>
      </c>
      <c r="K3986" s="1">
        <v>45187</v>
      </c>
      <c r="L3986" s="1" t="str">
        <f>IF(ISNUMBER(Table2[[#This Row],[Transaction Date]]),TEXT(Table2[[#This Row],[Transaction Date]],"mmmm"),"Unknown")</f>
        <v>September</v>
      </c>
      <c r="M3986" s="1" t="str">
        <f>IF(ISNUMBER(Table2[[#This Row],[Transaction Date]]),TEXT(Table2[[#This Row],[Transaction Date]],"dddd"),"Unknown")</f>
        <v>Monday</v>
      </c>
      <c r="N3986">
        <f t="shared" si="250"/>
        <v>0</v>
      </c>
      <c r="O3986" t="str">
        <f t="shared" si="251"/>
        <v>Actual</v>
      </c>
    </row>
    <row r="3987" spans="1:15" x14ac:dyDescent="0.25">
      <c r="A3987" t="s">
        <v>4490</v>
      </c>
      <c r="B3987" t="s">
        <v>28</v>
      </c>
      <c r="C3987">
        <v>3</v>
      </c>
      <c r="D3987">
        <f t="shared" si="248"/>
        <v>3</v>
      </c>
      <c r="E3987" s="3">
        <f>_xlfn.XLOOKUP(Table2[[#This Row],[Item]],Items_List!$A$2:$A$9,Items_List!$B$2:$B$9)</f>
        <v>4</v>
      </c>
      <c r="F3987">
        <f>IF(OR(E3987="",E3987="UNKNOWN",E3987="ERROR"),_xlfn.XLOOKUP(Table2[[#This Row],[Item]],Items_List!A:A,Items_List!B:B),E3987)</f>
        <v>4</v>
      </c>
      <c r="G3987">
        <v>12</v>
      </c>
      <c r="H3987">
        <f t="shared" si="249"/>
        <v>12</v>
      </c>
      <c r="I3987" t="s">
        <v>23</v>
      </c>
      <c r="J3987" t="s">
        <v>15</v>
      </c>
      <c r="K3987" s="1">
        <v>45152</v>
      </c>
      <c r="L3987" s="1" t="str">
        <f>IF(ISNUMBER(Table2[[#This Row],[Transaction Date]]),TEXT(Table2[[#This Row],[Transaction Date]],"mmmm"),"Unknown")</f>
        <v>August</v>
      </c>
      <c r="M3987" s="1" t="str">
        <f>IF(ISNUMBER(Table2[[#This Row],[Transaction Date]]),TEXT(Table2[[#This Row],[Transaction Date]],"dddd"),"Unknown")</f>
        <v>Monday</v>
      </c>
      <c r="N3987">
        <f t="shared" si="250"/>
        <v>0</v>
      </c>
      <c r="O3987" t="str">
        <f t="shared" si="251"/>
        <v>Actual</v>
      </c>
    </row>
    <row r="3988" spans="1:15" x14ac:dyDescent="0.25">
      <c r="A3988" t="s">
        <v>4491</v>
      </c>
      <c r="B3988" t="s">
        <v>39</v>
      </c>
      <c r="C3988">
        <v>3</v>
      </c>
      <c r="D3988">
        <f t="shared" si="248"/>
        <v>3</v>
      </c>
      <c r="E3988">
        <v>3</v>
      </c>
      <c r="F3988">
        <f>IF(OR(E3988="",E3988="UNKNOWN",E3988="ERROR"),_xlfn.XLOOKUP(Table2[[#This Row],[Item]],Items_List!A:A,Items_List!B:B),E3988)</f>
        <v>3</v>
      </c>
      <c r="G3988">
        <v>9</v>
      </c>
      <c r="H3988">
        <f t="shared" si="249"/>
        <v>9</v>
      </c>
      <c r="I3988" t="s">
        <v>23</v>
      </c>
      <c r="J3988" t="s">
        <v>10059</v>
      </c>
      <c r="K3988" s="1">
        <v>44997</v>
      </c>
      <c r="L3988" s="1" t="str">
        <f>IF(ISNUMBER(Table2[[#This Row],[Transaction Date]]),TEXT(Table2[[#This Row],[Transaction Date]],"mmmm"),"Unknown")</f>
        <v>March</v>
      </c>
      <c r="M3988" s="1" t="str">
        <f>IF(ISNUMBER(Table2[[#This Row],[Transaction Date]]),TEXT(Table2[[#This Row],[Transaction Date]],"dddd"),"Unknown")</f>
        <v>Sunday</v>
      </c>
      <c r="N3988">
        <f t="shared" si="250"/>
        <v>0</v>
      </c>
      <c r="O3988" t="str">
        <f t="shared" si="251"/>
        <v>Actual</v>
      </c>
    </row>
    <row r="3989" spans="1:15" x14ac:dyDescent="0.25">
      <c r="A3989" t="s">
        <v>4492</v>
      </c>
      <c r="B3989" t="s">
        <v>28</v>
      </c>
      <c r="C3989">
        <v>1</v>
      </c>
      <c r="D3989">
        <f t="shared" si="248"/>
        <v>1</v>
      </c>
      <c r="E3989">
        <v>4</v>
      </c>
      <c r="F3989">
        <f>IF(OR(E3989="",E3989="UNKNOWN",E3989="ERROR"),_xlfn.XLOOKUP(Table2[[#This Row],[Item]],Items_List!A:A,Items_List!B:B),E3989)</f>
        <v>4</v>
      </c>
      <c r="G3989" t="s">
        <v>18</v>
      </c>
      <c r="H3989">
        <f t="shared" si="249"/>
        <v>4</v>
      </c>
      <c r="I3989" t="s">
        <v>10059</v>
      </c>
      <c r="J3989" t="s">
        <v>15</v>
      </c>
      <c r="K3989" s="1">
        <v>44942</v>
      </c>
      <c r="L3989" s="1" t="str">
        <f>IF(ISNUMBER(Table2[[#This Row],[Transaction Date]]),TEXT(Table2[[#This Row],[Transaction Date]],"mmmm"),"Unknown")</f>
        <v>January</v>
      </c>
      <c r="M3989" s="1" t="str">
        <f>IF(ISNUMBER(Table2[[#This Row],[Transaction Date]]),TEXT(Table2[[#This Row],[Transaction Date]],"dddd"),"Unknown")</f>
        <v>Monday</v>
      </c>
      <c r="N3989">
        <f t="shared" si="250"/>
        <v>1</v>
      </c>
      <c r="O3989" t="str">
        <f t="shared" si="251"/>
        <v>Actual</v>
      </c>
    </row>
    <row r="3990" spans="1:15" x14ac:dyDescent="0.25">
      <c r="A3990" t="s">
        <v>4493</v>
      </c>
      <c r="B3990" t="s">
        <v>20</v>
      </c>
      <c r="C3990">
        <v>2</v>
      </c>
      <c r="D3990">
        <f t="shared" si="248"/>
        <v>2</v>
      </c>
      <c r="E3990">
        <v>5</v>
      </c>
      <c r="F3990">
        <f>IF(OR(E3990="",E3990="UNKNOWN",E3990="ERROR"),_xlfn.XLOOKUP(Table2[[#This Row],[Item]],Items_List!A:A,Items_List!B:B),E3990)</f>
        <v>5</v>
      </c>
      <c r="G3990">
        <v>10</v>
      </c>
      <c r="H3990">
        <f t="shared" si="249"/>
        <v>10</v>
      </c>
      <c r="I3990" t="s">
        <v>23</v>
      </c>
      <c r="J3990" t="s">
        <v>10059</v>
      </c>
      <c r="K3990" s="1">
        <v>45279</v>
      </c>
      <c r="L3990" s="1" t="str">
        <f>IF(ISNUMBER(Table2[[#This Row],[Transaction Date]]),TEXT(Table2[[#This Row],[Transaction Date]],"mmmm"),"Unknown")</f>
        <v>December</v>
      </c>
      <c r="M3990" s="1" t="str">
        <f>IF(ISNUMBER(Table2[[#This Row],[Transaction Date]]),TEXT(Table2[[#This Row],[Transaction Date]],"dddd"),"Unknown")</f>
        <v>Tuesday</v>
      </c>
      <c r="N3990">
        <f t="shared" si="250"/>
        <v>0</v>
      </c>
      <c r="O3990" t="str">
        <f t="shared" si="251"/>
        <v>Actual</v>
      </c>
    </row>
    <row r="3991" spans="1:15" x14ac:dyDescent="0.25">
      <c r="A3991" t="s">
        <v>4494</v>
      </c>
      <c r="B3991" t="s">
        <v>9</v>
      </c>
      <c r="C3991">
        <v>3</v>
      </c>
      <c r="D3991">
        <f t="shared" si="248"/>
        <v>3</v>
      </c>
      <c r="E3991">
        <v>2</v>
      </c>
      <c r="F3991">
        <f>IF(OR(E3991="",E3991="UNKNOWN",E3991="ERROR"),_xlfn.XLOOKUP(Table2[[#This Row],[Item]],Items_List!A:A,Items_List!B:B),E3991)</f>
        <v>2</v>
      </c>
      <c r="G3991">
        <v>6</v>
      </c>
      <c r="H3991">
        <f t="shared" si="249"/>
        <v>6</v>
      </c>
      <c r="I3991" t="s">
        <v>14</v>
      </c>
      <c r="J3991" t="s">
        <v>11</v>
      </c>
      <c r="K3991" s="1">
        <v>44988</v>
      </c>
      <c r="L3991" s="1" t="str">
        <f>IF(ISNUMBER(Table2[[#This Row],[Transaction Date]]),TEXT(Table2[[#This Row],[Transaction Date]],"mmmm"),"Unknown")</f>
        <v>March</v>
      </c>
      <c r="M3991" s="1" t="str">
        <f>IF(ISNUMBER(Table2[[#This Row],[Transaction Date]]),TEXT(Table2[[#This Row],[Transaction Date]],"dddd"),"Unknown")</f>
        <v>Friday</v>
      </c>
      <c r="N3991">
        <f t="shared" si="250"/>
        <v>0</v>
      </c>
      <c r="O3991" t="str">
        <f t="shared" si="251"/>
        <v>Actual</v>
      </c>
    </row>
    <row r="3992" spans="1:15" x14ac:dyDescent="0.25">
      <c r="A3992" t="s">
        <v>4495</v>
      </c>
      <c r="B3992" t="s">
        <v>28</v>
      </c>
      <c r="C3992">
        <v>2</v>
      </c>
      <c r="D3992">
        <f t="shared" si="248"/>
        <v>2</v>
      </c>
      <c r="E3992">
        <v>4</v>
      </c>
      <c r="F3992">
        <f>IF(OR(E3992="",E3992="UNKNOWN",E3992="ERROR"),_xlfn.XLOOKUP(Table2[[#This Row],[Item]],Items_List!A:A,Items_List!B:B),E3992)</f>
        <v>4</v>
      </c>
      <c r="G3992">
        <v>8</v>
      </c>
      <c r="H3992">
        <f t="shared" si="249"/>
        <v>8</v>
      </c>
      <c r="I3992" t="s">
        <v>10059</v>
      </c>
      <c r="J3992" t="s">
        <v>10059</v>
      </c>
      <c r="K3992" s="1">
        <v>45269</v>
      </c>
      <c r="L3992" s="1" t="str">
        <f>IF(ISNUMBER(Table2[[#This Row],[Transaction Date]]),TEXT(Table2[[#This Row],[Transaction Date]],"mmmm"),"Unknown")</f>
        <v>December</v>
      </c>
      <c r="M3992" s="1" t="str">
        <f>IF(ISNUMBER(Table2[[#This Row],[Transaction Date]]),TEXT(Table2[[#This Row],[Transaction Date]],"dddd"),"Unknown")</f>
        <v>Saturday</v>
      </c>
      <c r="N3992">
        <f t="shared" si="250"/>
        <v>0</v>
      </c>
      <c r="O3992" t="str">
        <f t="shared" si="251"/>
        <v>Actual</v>
      </c>
    </row>
    <row r="3993" spans="1:15" x14ac:dyDescent="0.25">
      <c r="A3993" t="s">
        <v>4497</v>
      </c>
      <c r="B3993" t="s">
        <v>28</v>
      </c>
      <c r="C3993">
        <v>1</v>
      </c>
      <c r="D3993">
        <f t="shared" si="248"/>
        <v>1</v>
      </c>
      <c r="E3993">
        <v>4</v>
      </c>
      <c r="F3993">
        <f>IF(OR(E3993="",E3993="UNKNOWN",E3993="ERROR"),_xlfn.XLOOKUP(Table2[[#This Row],[Item]],Items_List!A:A,Items_List!B:B),E3993)</f>
        <v>4</v>
      </c>
      <c r="G3993">
        <v>4</v>
      </c>
      <c r="H3993">
        <f t="shared" si="249"/>
        <v>4</v>
      </c>
      <c r="I3993" t="s">
        <v>14</v>
      </c>
      <c r="J3993" t="s">
        <v>11</v>
      </c>
      <c r="K3993" s="1">
        <v>45226</v>
      </c>
      <c r="L3993" s="1" t="str">
        <f>IF(ISNUMBER(Table2[[#This Row],[Transaction Date]]),TEXT(Table2[[#This Row],[Transaction Date]],"mmmm"),"Unknown")</f>
        <v>October</v>
      </c>
      <c r="M3993" s="1" t="str">
        <f>IF(ISNUMBER(Table2[[#This Row],[Transaction Date]]),TEXT(Table2[[#This Row],[Transaction Date]],"dddd"),"Unknown")</f>
        <v>Friday</v>
      </c>
      <c r="N3993">
        <f t="shared" si="250"/>
        <v>0</v>
      </c>
      <c r="O3993" t="str">
        <f t="shared" si="251"/>
        <v>Actual</v>
      </c>
    </row>
    <row r="3994" spans="1:15" x14ac:dyDescent="0.25">
      <c r="A3994" t="s">
        <v>4498</v>
      </c>
      <c r="B3994" t="s">
        <v>9</v>
      </c>
      <c r="C3994">
        <v>2</v>
      </c>
      <c r="D3994">
        <f t="shared" si="248"/>
        <v>2</v>
      </c>
      <c r="E3994">
        <v>2</v>
      </c>
      <c r="F3994">
        <f>IF(OR(E3994="",E3994="UNKNOWN",E3994="ERROR"),_xlfn.XLOOKUP(Table2[[#This Row],[Item]],Items_List!A:A,Items_List!B:B),E3994)</f>
        <v>2</v>
      </c>
      <c r="G3994">
        <v>4</v>
      </c>
      <c r="H3994">
        <f t="shared" si="249"/>
        <v>4</v>
      </c>
      <c r="I3994" t="s">
        <v>23</v>
      </c>
      <c r="J3994" t="s">
        <v>10059</v>
      </c>
      <c r="K3994" s="1">
        <v>45029</v>
      </c>
      <c r="L3994" s="1" t="str">
        <f>IF(ISNUMBER(Table2[[#This Row],[Transaction Date]]),TEXT(Table2[[#This Row],[Transaction Date]],"mmmm"),"Unknown")</f>
        <v>April</v>
      </c>
      <c r="M3994" s="1" t="str">
        <f>IF(ISNUMBER(Table2[[#This Row],[Transaction Date]]),TEXT(Table2[[#This Row],[Transaction Date]],"dddd"),"Unknown")</f>
        <v>Thursday</v>
      </c>
      <c r="N3994">
        <f t="shared" si="250"/>
        <v>0</v>
      </c>
      <c r="O3994" t="str">
        <f t="shared" si="251"/>
        <v>Actual</v>
      </c>
    </row>
    <row r="3995" spans="1:15" x14ac:dyDescent="0.25">
      <c r="A3995" t="s">
        <v>4499</v>
      </c>
      <c r="B3995" t="s">
        <v>20</v>
      </c>
      <c r="C3995">
        <v>2</v>
      </c>
      <c r="D3995">
        <f t="shared" si="248"/>
        <v>2</v>
      </c>
      <c r="E3995">
        <v>5</v>
      </c>
      <c r="F3995">
        <f>IF(OR(E3995="",E3995="UNKNOWN",E3995="ERROR"),_xlfn.XLOOKUP(Table2[[#This Row],[Item]],Items_List!A:A,Items_List!B:B),E3995)</f>
        <v>5</v>
      </c>
      <c r="G3995">
        <v>10</v>
      </c>
      <c r="H3995">
        <f t="shared" si="249"/>
        <v>10</v>
      </c>
      <c r="I3995" t="s">
        <v>14</v>
      </c>
      <c r="J3995" t="s">
        <v>10059</v>
      </c>
      <c r="K3995" s="1">
        <v>45130</v>
      </c>
      <c r="L3995" s="1" t="str">
        <f>IF(ISNUMBER(Table2[[#This Row],[Transaction Date]]),TEXT(Table2[[#This Row],[Transaction Date]],"mmmm"),"Unknown")</f>
        <v>July</v>
      </c>
      <c r="M3995" s="1" t="str">
        <f>IF(ISNUMBER(Table2[[#This Row],[Transaction Date]]),TEXT(Table2[[#This Row],[Transaction Date]],"dddd"),"Unknown")</f>
        <v>Sunday</v>
      </c>
      <c r="N3995">
        <f t="shared" si="250"/>
        <v>0</v>
      </c>
      <c r="O3995" t="str">
        <f t="shared" si="251"/>
        <v>Actual</v>
      </c>
    </row>
    <row r="3996" spans="1:15" x14ac:dyDescent="0.25">
      <c r="A3996" t="s">
        <v>4500</v>
      </c>
      <c r="B3996" t="s">
        <v>13</v>
      </c>
      <c r="C3996">
        <v>5</v>
      </c>
      <c r="D3996">
        <f t="shared" si="248"/>
        <v>5</v>
      </c>
      <c r="E3996" s="3">
        <f>_xlfn.XLOOKUP(Table2[[#This Row],[Item]],Items_List!$A$2:$A$9,Items_List!$B$2:$B$9)</f>
        <v>3</v>
      </c>
      <c r="F3996">
        <f>IF(OR(E3996="",E3996="UNKNOWN",E3996="ERROR"),_xlfn.XLOOKUP(Table2[[#This Row],[Item]],Items_List!A:A,Items_List!B:B),E3996)</f>
        <v>3</v>
      </c>
      <c r="G3996">
        <v>15</v>
      </c>
      <c r="H3996">
        <f t="shared" si="249"/>
        <v>15</v>
      </c>
      <c r="I3996" t="s">
        <v>10059</v>
      </c>
      <c r="J3996" t="s">
        <v>11</v>
      </c>
      <c r="K3996" s="1">
        <v>45205</v>
      </c>
      <c r="L3996" s="1" t="str">
        <f>IF(ISNUMBER(Table2[[#This Row],[Transaction Date]]),TEXT(Table2[[#This Row],[Transaction Date]],"mmmm"),"Unknown")</f>
        <v>October</v>
      </c>
      <c r="M3996" s="1" t="str">
        <f>IF(ISNUMBER(Table2[[#This Row],[Transaction Date]]),TEXT(Table2[[#This Row],[Transaction Date]],"dddd"),"Unknown")</f>
        <v>Friday</v>
      </c>
      <c r="N3996">
        <f t="shared" si="250"/>
        <v>0</v>
      </c>
      <c r="O3996" t="str">
        <f t="shared" si="251"/>
        <v>Actual</v>
      </c>
    </row>
    <row r="3997" spans="1:15" x14ac:dyDescent="0.25">
      <c r="A3997" t="s">
        <v>4501</v>
      </c>
      <c r="B3997" t="s">
        <v>65</v>
      </c>
      <c r="C3997">
        <v>3</v>
      </c>
      <c r="D3997">
        <f t="shared" si="248"/>
        <v>3</v>
      </c>
      <c r="E3997">
        <v>1.5</v>
      </c>
      <c r="F3997">
        <f>IF(OR(E3997="",E3997="UNKNOWN",E3997="ERROR"),_xlfn.XLOOKUP(Table2[[#This Row],[Item]],Items_List!A:A,Items_List!B:B),E3997)</f>
        <v>1.5</v>
      </c>
      <c r="G3997">
        <v>4.5</v>
      </c>
      <c r="H3997">
        <f t="shared" si="249"/>
        <v>4.5</v>
      </c>
      <c r="I3997" t="s">
        <v>23</v>
      </c>
      <c r="J3997" t="s">
        <v>15</v>
      </c>
      <c r="K3997" s="1">
        <v>45190</v>
      </c>
      <c r="L3997" s="1" t="str">
        <f>IF(ISNUMBER(Table2[[#This Row],[Transaction Date]]),TEXT(Table2[[#This Row],[Transaction Date]],"mmmm"),"Unknown")</f>
        <v>September</v>
      </c>
      <c r="M3997" s="1" t="str">
        <f>IF(ISNUMBER(Table2[[#This Row],[Transaction Date]]),TEXT(Table2[[#This Row],[Transaction Date]],"dddd"),"Unknown")</f>
        <v>Thursday</v>
      </c>
      <c r="N3997">
        <f t="shared" si="250"/>
        <v>0</v>
      </c>
      <c r="O3997" t="str">
        <f t="shared" si="251"/>
        <v>Actual</v>
      </c>
    </row>
    <row r="3998" spans="1:15" x14ac:dyDescent="0.25">
      <c r="A3998" t="s">
        <v>4502</v>
      </c>
      <c r="B3998" t="s">
        <v>20</v>
      </c>
      <c r="C3998">
        <v>4</v>
      </c>
      <c r="D3998">
        <f t="shared" si="248"/>
        <v>4</v>
      </c>
      <c r="E3998">
        <v>5</v>
      </c>
      <c r="F3998">
        <f>IF(OR(E3998="",E3998="UNKNOWN",E3998="ERROR"),_xlfn.XLOOKUP(Table2[[#This Row],[Item]],Items_List!A:A,Items_List!B:B),E3998)</f>
        <v>5</v>
      </c>
      <c r="G3998">
        <v>20</v>
      </c>
      <c r="H3998">
        <f t="shared" si="249"/>
        <v>20</v>
      </c>
      <c r="I3998" t="s">
        <v>10059</v>
      </c>
      <c r="J3998" t="s">
        <v>11</v>
      </c>
      <c r="K3998" s="1">
        <v>45031</v>
      </c>
      <c r="L3998" s="1" t="str">
        <f>IF(ISNUMBER(Table2[[#This Row],[Transaction Date]]),TEXT(Table2[[#This Row],[Transaction Date]],"mmmm"),"Unknown")</f>
        <v>April</v>
      </c>
      <c r="M3998" s="1" t="str">
        <f>IF(ISNUMBER(Table2[[#This Row],[Transaction Date]]),TEXT(Table2[[#This Row],[Transaction Date]],"dddd"),"Unknown")</f>
        <v>Saturday</v>
      </c>
      <c r="N3998">
        <f t="shared" si="250"/>
        <v>0</v>
      </c>
      <c r="O3998" t="str">
        <f t="shared" si="251"/>
        <v>Actual</v>
      </c>
    </row>
    <row r="3999" spans="1:15" x14ac:dyDescent="0.25">
      <c r="A3999" t="s">
        <v>4503</v>
      </c>
      <c r="B3999" t="s">
        <v>25</v>
      </c>
      <c r="C3999">
        <v>4</v>
      </c>
      <c r="D3999">
        <f t="shared" si="248"/>
        <v>4</v>
      </c>
      <c r="E3999">
        <v>4</v>
      </c>
      <c r="F3999">
        <f>IF(OR(E3999="",E3999="UNKNOWN",E3999="ERROR"),_xlfn.XLOOKUP(Table2[[#This Row],[Item]],Items_List!A:A,Items_List!B:B),E3999)</f>
        <v>4</v>
      </c>
      <c r="G3999">
        <v>16</v>
      </c>
      <c r="H3999">
        <f t="shared" si="249"/>
        <v>16</v>
      </c>
      <c r="I3999" t="s">
        <v>23</v>
      </c>
      <c r="J3999" t="s">
        <v>10059</v>
      </c>
      <c r="K3999" s="1">
        <v>45215</v>
      </c>
      <c r="L3999" s="1" t="str">
        <f>IF(ISNUMBER(Table2[[#This Row],[Transaction Date]]),TEXT(Table2[[#This Row],[Transaction Date]],"mmmm"),"Unknown")</f>
        <v>October</v>
      </c>
      <c r="M3999" s="1" t="str">
        <f>IF(ISNUMBER(Table2[[#This Row],[Transaction Date]]),TEXT(Table2[[#This Row],[Transaction Date]],"dddd"),"Unknown")</f>
        <v>Monday</v>
      </c>
      <c r="N3999">
        <f t="shared" si="250"/>
        <v>0</v>
      </c>
      <c r="O3999" t="str">
        <f t="shared" si="251"/>
        <v>Actual</v>
      </c>
    </row>
    <row r="4000" spans="1:15" x14ac:dyDescent="0.25">
      <c r="A4000" t="s">
        <v>4504</v>
      </c>
      <c r="B4000" t="s">
        <v>13</v>
      </c>
      <c r="C4000">
        <v>5</v>
      </c>
      <c r="D4000">
        <f t="shared" si="248"/>
        <v>5</v>
      </c>
      <c r="E4000">
        <v>3</v>
      </c>
      <c r="F4000">
        <f>IF(OR(E4000="",E4000="UNKNOWN",E4000="ERROR"),_xlfn.XLOOKUP(Table2[[#This Row],[Item]],Items_List!A:A,Items_List!B:B),E4000)</f>
        <v>3</v>
      </c>
      <c r="G4000">
        <v>15</v>
      </c>
      <c r="H4000">
        <f t="shared" si="249"/>
        <v>15</v>
      </c>
      <c r="I4000" t="s">
        <v>10</v>
      </c>
      <c r="J4000" t="s">
        <v>10059</v>
      </c>
      <c r="L4000" s="1" t="str">
        <f>IF(ISNUMBER(Table2[[#This Row],[Transaction Date]]),TEXT(Table2[[#This Row],[Transaction Date]],"mmmm"),"Unknown")</f>
        <v>Unknown</v>
      </c>
      <c r="M4000" s="1" t="str">
        <f>IF(ISNUMBER(Table2[[#This Row],[Transaction Date]]),TEXT(Table2[[#This Row],[Transaction Date]],"dddd"),"Unknown")</f>
        <v>Unknown</v>
      </c>
      <c r="N4000">
        <f t="shared" si="250"/>
        <v>0</v>
      </c>
      <c r="O4000" t="str">
        <f t="shared" si="251"/>
        <v>Actual</v>
      </c>
    </row>
    <row r="4001" spans="1:15" x14ac:dyDescent="0.25">
      <c r="A4001" t="s">
        <v>4505</v>
      </c>
      <c r="B4001" t="s">
        <v>65</v>
      </c>
      <c r="C4001">
        <v>4</v>
      </c>
      <c r="D4001">
        <f t="shared" si="248"/>
        <v>4</v>
      </c>
      <c r="E4001">
        <v>1.5</v>
      </c>
      <c r="F4001">
        <f>IF(OR(E4001="",E4001="UNKNOWN",E4001="ERROR"),_xlfn.XLOOKUP(Table2[[#This Row],[Item]],Items_List!A:A,Items_List!B:B),E4001)</f>
        <v>1.5</v>
      </c>
      <c r="G4001">
        <v>6</v>
      </c>
      <c r="H4001">
        <f t="shared" si="249"/>
        <v>6</v>
      </c>
      <c r="I4001" t="s">
        <v>10</v>
      </c>
      <c r="J4001" t="s">
        <v>10059</v>
      </c>
      <c r="K4001" s="1">
        <v>45199</v>
      </c>
      <c r="L4001" s="1" t="str">
        <f>IF(ISNUMBER(Table2[[#This Row],[Transaction Date]]),TEXT(Table2[[#This Row],[Transaction Date]],"mmmm"),"Unknown")</f>
        <v>September</v>
      </c>
      <c r="M4001" s="1" t="str">
        <f>IF(ISNUMBER(Table2[[#This Row],[Transaction Date]]),TEXT(Table2[[#This Row],[Transaction Date]],"dddd"),"Unknown")</f>
        <v>Saturday</v>
      </c>
      <c r="N4001">
        <f t="shared" si="250"/>
        <v>0</v>
      </c>
      <c r="O4001" t="str">
        <f t="shared" si="251"/>
        <v>Actual</v>
      </c>
    </row>
    <row r="4002" spans="1:15" x14ac:dyDescent="0.25">
      <c r="A4002" t="s">
        <v>4506</v>
      </c>
      <c r="B4002" t="s">
        <v>17</v>
      </c>
      <c r="C4002">
        <v>1</v>
      </c>
      <c r="D4002">
        <f t="shared" si="248"/>
        <v>1</v>
      </c>
      <c r="E4002">
        <v>1</v>
      </c>
      <c r="F4002">
        <f>IF(OR(E4002="",E4002="UNKNOWN",E4002="ERROR"),_xlfn.XLOOKUP(Table2[[#This Row],[Item]],Items_List!A:A,Items_List!B:B),E4002)</f>
        <v>1</v>
      </c>
      <c r="G4002" t="s">
        <v>21</v>
      </c>
      <c r="H4002">
        <f t="shared" si="249"/>
        <v>1</v>
      </c>
      <c r="I4002" t="s">
        <v>23</v>
      </c>
      <c r="J4002" t="s">
        <v>15</v>
      </c>
      <c r="K4002" s="1">
        <v>45051</v>
      </c>
      <c r="L4002" s="1" t="str">
        <f>IF(ISNUMBER(Table2[[#This Row],[Transaction Date]]),TEXT(Table2[[#This Row],[Transaction Date]],"mmmm"),"Unknown")</f>
        <v>May</v>
      </c>
      <c r="M4002" s="1" t="str">
        <f>IF(ISNUMBER(Table2[[#This Row],[Transaction Date]]),TEXT(Table2[[#This Row],[Transaction Date]],"dddd"),"Unknown")</f>
        <v>Friday</v>
      </c>
      <c r="N4002">
        <f t="shared" si="250"/>
        <v>1</v>
      </c>
      <c r="O4002" t="str">
        <f t="shared" si="251"/>
        <v>Actual</v>
      </c>
    </row>
    <row r="4003" spans="1:15" x14ac:dyDescent="0.25">
      <c r="A4003" t="s">
        <v>4507</v>
      </c>
      <c r="B4003" t="s">
        <v>17</v>
      </c>
      <c r="C4003">
        <v>5</v>
      </c>
      <c r="D4003">
        <f t="shared" si="248"/>
        <v>5</v>
      </c>
      <c r="E4003" s="3">
        <f>_xlfn.XLOOKUP(Table2[[#This Row],[Item]],Items_List!$A$2:$A$9,Items_List!$B$2:$B$9)</f>
        <v>1</v>
      </c>
      <c r="F4003">
        <f>IF(OR(E4003="",E4003="UNKNOWN",E4003="ERROR"),_xlfn.XLOOKUP(Table2[[#This Row],[Item]],Items_List!A:A,Items_List!B:B),E4003)</f>
        <v>1</v>
      </c>
      <c r="G4003">
        <v>5</v>
      </c>
      <c r="H4003">
        <f t="shared" si="249"/>
        <v>5</v>
      </c>
      <c r="I4003" t="s">
        <v>10</v>
      </c>
      <c r="J4003" t="s">
        <v>10059</v>
      </c>
      <c r="K4003" s="1">
        <v>45098</v>
      </c>
      <c r="L4003" s="1" t="str">
        <f>IF(ISNUMBER(Table2[[#This Row],[Transaction Date]]),TEXT(Table2[[#This Row],[Transaction Date]],"mmmm"),"Unknown")</f>
        <v>June</v>
      </c>
      <c r="M4003" s="1" t="str">
        <f>IF(ISNUMBER(Table2[[#This Row],[Transaction Date]]),TEXT(Table2[[#This Row],[Transaction Date]],"dddd"),"Unknown")</f>
        <v>Wednesday</v>
      </c>
      <c r="N4003">
        <f t="shared" si="250"/>
        <v>0</v>
      </c>
      <c r="O4003" t="str">
        <f t="shared" si="251"/>
        <v>Actual</v>
      </c>
    </row>
    <row r="4004" spans="1:15" x14ac:dyDescent="0.25">
      <c r="A4004" t="s">
        <v>4508</v>
      </c>
      <c r="B4004" t="s">
        <v>65</v>
      </c>
      <c r="C4004">
        <v>2</v>
      </c>
      <c r="D4004">
        <f t="shared" si="248"/>
        <v>2</v>
      </c>
      <c r="E4004">
        <v>1.5</v>
      </c>
      <c r="F4004">
        <f>IF(OR(E4004="",E4004="UNKNOWN",E4004="ERROR"),_xlfn.XLOOKUP(Table2[[#This Row],[Item]],Items_List!A:A,Items_List!B:B),E4004)</f>
        <v>1.5</v>
      </c>
      <c r="G4004">
        <v>3</v>
      </c>
      <c r="H4004">
        <f t="shared" si="249"/>
        <v>3</v>
      </c>
      <c r="I4004" t="s">
        <v>10059</v>
      </c>
      <c r="J4004" t="s">
        <v>10059</v>
      </c>
      <c r="L4004" s="1" t="str">
        <f>IF(ISNUMBER(Table2[[#This Row],[Transaction Date]]),TEXT(Table2[[#This Row],[Transaction Date]],"mmmm"),"Unknown")</f>
        <v>Unknown</v>
      </c>
      <c r="M4004" s="1" t="str">
        <f>IF(ISNUMBER(Table2[[#This Row],[Transaction Date]]),TEXT(Table2[[#This Row],[Transaction Date]],"dddd"),"Unknown")</f>
        <v>Unknown</v>
      </c>
      <c r="N4004">
        <f t="shared" si="250"/>
        <v>0</v>
      </c>
      <c r="O4004" t="str">
        <f t="shared" si="251"/>
        <v>Actual</v>
      </c>
    </row>
    <row r="4005" spans="1:15" x14ac:dyDescent="0.25">
      <c r="A4005" t="s">
        <v>4509</v>
      </c>
      <c r="B4005" t="s">
        <v>39</v>
      </c>
      <c r="C4005">
        <v>2</v>
      </c>
      <c r="D4005">
        <f t="shared" si="248"/>
        <v>2</v>
      </c>
      <c r="E4005">
        <v>3</v>
      </c>
      <c r="F4005">
        <f>IF(OR(E4005="",E4005="UNKNOWN",E4005="ERROR"),_xlfn.XLOOKUP(Table2[[#This Row],[Item]],Items_List!A:A,Items_List!B:B),E4005)</f>
        <v>3</v>
      </c>
      <c r="G4005">
        <v>6</v>
      </c>
      <c r="H4005">
        <f t="shared" si="249"/>
        <v>6</v>
      </c>
      <c r="I4005" t="s">
        <v>10</v>
      </c>
      <c r="J4005" t="s">
        <v>11</v>
      </c>
      <c r="K4005" s="1">
        <v>45279</v>
      </c>
      <c r="L4005" s="1" t="str">
        <f>IF(ISNUMBER(Table2[[#This Row],[Transaction Date]]),TEXT(Table2[[#This Row],[Transaction Date]],"mmmm"),"Unknown")</f>
        <v>December</v>
      </c>
      <c r="M4005" s="1" t="str">
        <f>IF(ISNUMBER(Table2[[#This Row],[Transaction Date]]),TEXT(Table2[[#This Row],[Transaction Date]],"dddd"),"Unknown")</f>
        <v>Tuesday</v>
      </c>
      <c r="N4005">
        <f t="shared" si="250"/>
        <v>0</v>
      </c>
      <c r="O4005" t="str">
        <f t="shared" si="251"/>
        <v>Actual</v>
      </c>
    </row>
    <row r="4006" spans="1:15" x14ac:dyDescent="0.25">
      <c r="A4006" t="s">
        <v>4510</v>
      </c>
      <c r="B4006" t="s">
        <v>20</v>
      </c>
      <c r="C4006">
        <v>4</v>
      </c>
      <c r="D4006">
        <f t="shared" si="248"/>
        <v>4</v>
      </c>
      <c r="E4006">
        <v>5</v>
      </c>
      <c r="F4006">
        <f>IF(OR(E4006="",E4006="UNKNOWN",E4006="ERROR"),_xlfn.XLOOKUP(Table2[[#This Row],[Item]],Items_List!A:A,Items_List!B:B),E4006)</f>
        <v>5</v>
      </c>
      <c r="G4006">
        <v>20</v>
      </c>
      <c r="H4006">
        <f t="shared" si="249"/>
        <v>20</v>
      </c>
      <c r="I4006" t="s">
        <v>10059</v>
      </c>
      <c r="J4006" t="s">
        <v>10059</v>
      </c>
      <c r="K4006" s="1">
        <v>45032</v>
      </c>
      <c r="L4006" s="1" t="str">
        <f>IF(ISNUMBER(Table2[[#This Row],[Transaction Date]]),TEXT(Table2[[#This Row],[Transaction Date]],"mmmm"),"Unknown")</f>
        <v>April</v>
      </c>
      <c r="M4006" s="1" t="str">
        <f>IF(ISNUMBER(Table2[[#This Row],[Transaction Date]]),TEXT(Table2[[#This Row],[Transaction Date]],"dddd"),"Unknown")</f>
        <v>Sunday</v>
      </c>
      <c r="N4006">
        <f t="shared" si="250"/>
        <v>0</v>
      </c>
      <c r="O4006" t="str">
        <f t="shared" si="251"/>
        <v>Actual</v>
      </c>
    </row>
    <row r="4007" spans="1:15" x14ac:dyDescent="0.25">
      <c r="A4007" t="s">
        <v>4511</v>
      </c>
      <c r="B4007" t="s">
        <v>65</v>
      </c>
      <c r="C4007">
        <v>4</v>
      </c>
      <c r="D4007">
        <f t="shared" si="248"/>
        <v>4</v>
      </c>
      <c r="E4007">
        <v>1.5</v>
      </c>
      <c r="F4007">
        <f>IF(OR(E4007="",E4007="UNKNOWN",E4007="ERROR"),_xlfn.XLOOKUP(Table2[[#This Row],[Item]],Items_List!A:A,Items_List!B:B),E4007)</f>
        <v>1.5</v>
      </c>
      <c r="G4007">
        <v>6</v>
      </c>
      <c r="H4007">
        <f t="shared" si="249"/>
        <v>6</v>
      </c>
      <c r="I4007" t="s">
        <v>10059</v>
      </c>
      <c r="J4007" t="s">
        <v>15</v>
      </c>
      <c r="K4007" s="1">
        <v>45092</v>
      </c>
      <c r="L4007" s="1" t="str">
        <f>IF(ISNUMBER(Table2[[#This Row],[Transaction Date]]),TEXT(Table2[[#This Row],[Transaction Date]],"mmmm"),"Unknown")</f>
        <v>June</v>
      </c>
      <c r="M4007" s="1" t="str">
        <f>IF(ISNUMBER(Table2[[#This Row],[Transaction Date]]),TEXT(Table2[[#This Row],[Transaction Date]],"dddd"),"Unknown")</f>
        <v>Thursday</v>
      </c>
      <c r="N4007">
        <f t="shared" si="250"/>
        <v>0</v>
      </c>
      <c r="O4007" t="str">
        <f t="shared" si="251"/>
        <v>Actual</v>
      </c>
    </row>
    <row r="4008" spans="1:15" x14ac:dyDescent="0.25">
      <c r="A4008" t="s">
        <v>4512</v>
      </c>
      <c r="B4008" t="s">
        <v>20</v>
      </c>
      <c r="C4008">
        <v>3</v>
      </c>
      <c r="D4008">
        <f t="shared" si="248"/>
        <v>3</v>
      </c>
      <c r="E4008">
        <v>5</v>
      </c>
      <c r="F4008">
        <f>IF(OR(E4008="",E4008="UNKNOWN",E4008="ERROR"),_xlfn.XLOOKUP(Table2[[#This Row],[Item]],Items_List!A:A,Items_List!B:B),E4008)</f>
        <v>5</v>
      </c>
      <c r="G4008">
        <v>15</v>
      </c>
      <c r="H4008">
        <f t="shared" si="249"/>
        <v>15</v>
      </c>
      <c r="I4008" t="s">
        <v>10059</v>
      </c>
      <c r="J4008" t="s">
        <v>10059</v>
      </c>
      <c r="K4008" s="1">
        <v>45060</v>
      </c>
      <c r="L4008" s="1" t="str">
        <f>IF(ISNUMBER(Table2[[#This Row],[Transaction Date]]),TEXT(Table2[[#This Row],[Transaction Date]],"mmmm"),"Unknown")</f>
        <v>May</v>
      </c>
      <c r="M4008" s="1" t="str">
        <f>IF(ISNUMBER(Table2[[#This Row],[Transaction Date]]),TEXT(Table2[[#This Row],[Transaction Date]],"dddd"),"Unknown")</f>
        <v>Sunday</v>
      </c>
      <c r="N4008">
        <f t="shared" si="250"/>
        <v>0</v>
      </c>
      <c r="O4008" t="str">
        <f t="shared" si="251"/>
        <v>Actual</v>
      </c>
    </row>
    <row r="4009" spans="1:15" x14ac:dyDescent="0.25">
      <c r="A4009" t="s">
        <v>4513</v>
      </c>
      <c r="B4009" t="s">
        <v>39</v>
      </c>
      <c r="C4009">
        <v>2</v>
      </c>
      <c r="D4009">
        <f t="shared" si="248"/>
        <v>2</v>
      </c>
      <c r="E4009">
        <v>3</v>
      </c>
      <c r="F4009">
        <f>IF(OR(E4009="",E4009="UNKNOWN",E4009="ERROR"),_xlfn.XLOOKUP(Table2[[#This Row],[Item]],Items_List!A:A,Items_List!B:B),E4009)</f>
        <v>3</v>
      </c>
      <c r="G4009">
        <v>6</v>
      </c>
      <c r="H4009">
        <f t="shared" si="249"/>
        <v>6</v>
      </c>
      <c r="I4009" t="s">
        <v>23</v>
      </c>
      <c r="J4009" t="s">
        <v>11</v>
      </c>
      <c r="K4009" s="1">
        <v>45061</v>
      </c>
      <c r="L4009" s="1" t="str">
        <f>IF(ISNUMBER(Table2[[#This Row],[Transaction Date]]),TEXT(Table2[[#This Row],[Transaction Date]],"mmmm"),"Unknown")</f>
        <v>May</v>
      </c>
      <c r="M4009" s="1" t="str">
        <f>IF(ISNUMBER(Table2[[#This Row],[Transaction Date]]),TEXT(Table2[[#This Row],[Transaction Date]],"dddd"),"Unknown")</f>
        <v>Monday</v>
      </c>
      <c r="N4009">
        <f t="shared" si="250"/>
        <v>0</v>
      </c>
      <c r="O4009" t="str">
        <f t="shared" si="251"/>
        <v>Actual</v>
      </c>
    </row>
    <row r="4010" spans="1:15" x14ac:dyDescent="0.25">
      <c r="A4010" t="s">
        <v>4514</v>
      </c>
      <c r="B4010" t="s">
        <v>17</v>
      </c>
      <c r="C4010">
        <v>2</v>
      </c>
      <c r="D4010">
        <f t="shared" si="248"/>
        <v>2</v>
      </c>
      <c r="E4010">
        <v>1</v>
      </c>
      <c r="F4010">
        <f>IF(OR(E4010="",E4010="UNKNOWN",E4010="ERROR"),_xlfn.XLOOKUP(Table2[[#This Row],[Item]],Items_List!A:A,Items_List!B:B),E4010)</f>
        <v>1</v>
      </c>
      <c r="G4010">
        <v>2</v>
      </c>
      <c r="H4010">
        <f t="shared" si="249"/>
        <v>2</v>
      </c>
      <c r="I4010" t="s">
        <v>10</v>
      </c>
      <c r="J4010" t="s">
        <v>11</v>
      </c>
      <c r="K4010" s="1">
        <v>45052</v>
      </c>
      <c r="L4010" s="1" t="str">
        <f>IF(ISNUMBER(Table2[[#This Row],[Transaction Date]]),TEXT(Table2[[#This Row],[Transaction Date]],"mmmm"),"Unknown")</f>
        <v>May</v>
      </c>
      <c r="M4010" s="1" t="str">
        <f>IF(ISNUMBER(Table2[[#This Row],[Transaction Date]]),TEXT(Table2[[#This Row],[Transaction Date]],"dddd"),"Unknown")</f>
        <v>Saturday</v>
      </c>
      <c r="N4010">
        <f t="shared" si="250"/>
        <v>0</v>
      </c>
      <c r="O4010" t="str">
        <f t="shared" si="251"/>
        <v>Actual</v>
      </c>
    </row>
    <row r="4011" spans="1:15" x14ac:dyDescent="0.25">
      <c r="A4011" t="s">
        <v>4515</v>
      </c>
      <c r="B4011" t="s">
        <v>25</v>
      </c>
      <c r="C4011">
        <v>4</v>
      </c>
      <c r="D4011">
        <f t="shared" si="248"/>
        <v>4</v>
      </c>
      <c r="E4011" s="3">
        <f>_xlfn.XLOOKUP(Table2[[#This Row],[Item]],Items_List!$A$2:$A$9,Items_List!$B$2:$B$9)</f>
        <v>4</v>
      </c>
      <c r="F4011">
        <f>IF(OR(E4011="",E4011="UNKNOWN",E4011="ERROR"),_xlfn.XLOOKUP(Table2[[#This Row],[Item]],Items_List!A:A,Items_List!B:B),E4011)</f>
        <v>4</v>
      </c>
      <c r="G4011">
        <v>16</v>
      </c>
      <c r="H4011">
        <f t="shared" si="249"/>
        <v>16</v>
      </c>
      <c r="I4011" t="s">
        <v>23</v>
      </c>
      <c r="J4011" t="s">
        <v>15</v>
      </c>
      <c r="K4011" s="1">
        <v>45260</v>
      </c>
      <c r="L4011" s="1" t="str">
        <f>IF(ISNUMBER(Table2[[#This Row],[Transaction Date]]),TEXT(Table2[[#This Row],[Transaction Date]],"mmmm"),"Unknown")</f>
        <v>November</v>
      </c>
      <c r="M4011" s="1" t="str">
        <f>IF(ISNUMBER(Table2[[#This Row],[Transaction Date]]),TEXT(Table2[[#This Row],[Transaction Date]],"dddd"),"Unknown")</f>
        <v>Thursday</v>
      </c>
      <c r="N4011">
        <f t="shared" si="250"/>
        <v>0</v>
      </c>
      <c r="O4011" t="str">
        <f t="shared" si="251"/>
        <v>Actual</v>
      </c>
    </row>
    <row r="4012" spans="1:15" x14ac:dyDescent="0.25">
      <c r="A4012" t="s">
        <v>4516</v>
      </c>
      <c r="B4012" t="s">
        <v>25</v>
      </c>
      <c r="C4012">
        <v>1</v>
      </c>
      <c r="D4012">
        <f t="shared" si="248"/>
        <v>1</v>
      </c>
      <c r="E4012">
        <v>4</v>
      </c>
      <c r="F4012">
        <f>IF(OR(E4012="",E4012="UNKNOWN",E4012="ERROR"),_xlfn.XLOOKUP(Table2[[#This Row],[Item]],Items_List!A:A,Items_List!B:B),E4012)</f>
        <v>4</v>
      </c>
      <c r="G4012">
        <v>4</v>
      </c>
      <c r="H4012">
        <f t="shared" si="249"/>
        <v>4</v>
      </c>
      <c r="I4012" t="s">
        <v>14</v>
      </c>
      <c r="J4012" t="s">
        <v>10059</v>
      </c>
      <c r="K4012" s="1">
        <v>45139</v>
      </c>
      <c r="L4012" s="1" t="str">
        <f>IF(ISNUMBER(Table2[[#This Row],[Transaction Date]]),TEXT(Table2[[#This Row],[Transaction Date]],"mmmm"),"Unknown")</f>
        <v>August</v>
      </c>
      <c r="M4012" s="1" t="str">
        <f>IF(ISNUMBER(Table2[[#This Row],[Transaction Date]]),TEXT(Table2[[#This Row],[Transaction Date]],"dddd"),"Unknown")</f>
        <v>Tuesday</v>
      </c>
      <c r="N4012">
        <f t="shared" si="250"/>
        <v>0</v>
      </c>
      <c r="O4012" t="str">
        <f t="shared" si="251"/>
        <v>Actual</v>
      </c>
    </row>
    <row r="4013" spans="1:15" x14ac:dyDescent="0.25">
      <c r="A4013" t="s">
        <v>4517</v>
      </c>
      <c r="B4013" t="s">
        <v>17</v>
      </c>
      <c r="C4013">
        <v>1</v>
      </c>
      <c r="D4013">
        <f t="shared" si="248"/>
        <v>1</v>
      </c>
      <c r="E4013">
        <v>1</v>
      </c>
      <c r="F4013">
        <f>IF(OR(E4013="",E4013="UNKNOWN",E4013="ERROR"),_xlfn.XLOOKUP(Table2[[#This Row],[Item]],Items_List!A:A,Items_List!B:B),E4013)</f>
        <v>1</v>
      </c>
      <c r="G4013">
        <v>1</v>
      </c>
      <c r="H4013">
        <f t="shared" si="249"/>
        <v>1</v>
      </c>
      <c r="I4013" t="s">
        <v>10059</v>
      </c>
      <c r="J4013" t="s">
        <v>15</v>
      </c>
      <c r="K4013" s="1">
        <v>45240</v>
      </c>
      <c r="L4013" s="1" t="str">
        <f>IF(ISNUMBER(Table2[[#This Row],[Transaction Date]]),TEXT(Table2[[#This Row],[Transaction Date]],"mmmm"),"Unknown")</f>
        <v>November</v>
      </c>
      <c r="M4013" s="1" t="str">
        <f>IF(ISNUMBER(Table2[[#This Row],[Transaction Date]]),TEXT(Table2[[#This Row],[Transaction Date]],"dddd"),"Unknown")</f>
        <v>Friday</v>
      </c>
      <c r="N4013">
        <f t="shared" si="250"/>
        <v>0</v>
      </c>
      <c r="O4013" t="str">
        <f t="shared" si="251"/>
        <v>Actual</v>
      </c>
    </row>
    <row r="4014" spans="1:15" x14ac:dyDescent="0.25">
      <c r="A4014" t="s">
        <v>4518</v>
      </c>
      <c r="B4014" t="s">
        <v>65</v>
      </c>
      <c r="C4014">
        <v>3</v>
      </c>
      <c r="D4014">
        <f t="shared" si="248"/>
        <v>3</v>
      </c>
      <c r="E4014">
        <v>1.5</v>
      </c>
      <c r="F4014">
        <f>IF(OR(E4014="",E4014="UNKNOWN",E4014="ERROR"),_xlfn.XLOOKUP(Table2[[#This Row],[Item]],Items_List!A:A,Items_List!B:B),E4014)</f>
        <v>1.5</v>
      </c>
      <c r="G4014">
        <v>4.5</v>
      </c>
      <c r="H4014">
        <f t="shared" si="249"/>
        <v>4.5</v>
      </c>
      <c r="I4014" t="s">
        <v>10</v>
      </c>
      <c r="J4014" t="s">
        <v>15</v>
      </c>
      <c r="K4014" s="1">
        <v>45207</v>
      </c>
      <c r="L4014" s="1" t="str">
        <f>IF(ISNUMBER(Table2[[#This Row],[Transaction Date]]),TEXT(Table2[[#This Row],[Transaction Date]],"mmmm"),"Unknown")</f>
        <v>October</v>
      </c>
      <c r="M4014" s="1" t="str">
        <f>IF(ISNUMBER(Table2[[#This Row],[Transaction Date]]),TEXT(Table2[[#This Row],[Transaction Date]],"dddd"),"Unknown")</f>
        <v>Sunday</v>
      </c>
      <c r="N4014">
        <f t="shared" si="250"/>
        <v>0</v>
      </c>
      <c r="O4014" t="str">
        <f t="shared" si="251"/>
        <v>Actual</v>
      </c>
    </row>
    <row r="4015" spans="1:15" x14ac:dyDescent="0.25">
      <c r="A4015" t="s">
        <v>4519</v>
      </c>
      <c r="B4015" t="s">
        <v>9</v>
      </c>
      <c r="C4015">
        <v>1</v>
      </c>
      <c r="D4015">
        <f t="shared" si="248"/>
        <v>1</v>
      </c>
      <c r="E4015">
        <v>2</v>
      </c>
      <c r="F4015">
        <f>IF(OR(E4015="",E4015="UNKNOWN",E4015="ERROR"),_xlfn.XLOOKUP(Table2[[#This Row],[Item]],Items_List!A:A,Items_List!B:B),E4015)</f>
        <v>2</v>
      </c>
      <c r="G4015">
        <v>2</v>
      </c>
      <c r="H4015">
        <f t="shared" si="249"/>
        <v>2</v>
      </c>
      <c r="I4015" t="s">
        <v>23</v>
      </c>
      <c r="J4015" t="s">
        <v>15</v>
      </c>
      <c r="K4015" s="1">
        <v>45159</v>
      </c>
      <c r="L4015" s="1" t="str">
        <f>IF(ISNUMBER(Table2[[#This Row],[Transaction Date]]),TEXT(Table2[[#This Row],[Transaction Date]],"mmmm"),"Unknown")</f>
        <v>August</v>
      </c>
      <c r="M4015" s="1" t="str">
        <f>IF(ISNUMBER(Table2[[#This Row],[Transaction Date]]),TEXT(Table2[[#This Row],[Transaction Date]],"dddd"),"Unknown")</f>
        <v>Monday</v>
      </c>
      <c r="N4015">
        <f t="shared" si="250"/>
        <v>0</v>
      </c>
      <c r="O4015" t="str">
        <f t="shared" si="251"/>
        <v>Actual</v>
      </c>
    </row>
    <row r="4016" spans="1:15" x14ac:dyDescent="0.25">
      <c r="A4016" t="s">
        <v>4520</v>
      </c>
      <c r="B4016" t="s">
        <v>13</v>
      </c>
      <c r="C4016">
        <v>4</v>
      </c>
      <c r="D4016">
        <f t="shared" si="248"/>
        <v>4</v>
      </c>
      <c r="E4016">
        <v>3</v>
      </c>
      <c r="F4016">
        <f>IF(OR(E4016="",E4016="UNKNOWN",E4016="ERROR"),_xlfn.XLOOKUP(Table2[[#This Row],[Item]],Items_List!A:A,Items_List!B:B),E4016)</f>
        <v>3</v>
      </c>
      <c r="G4016">
        <v>12</v>
      </c>
      <c r="H4016">
        <f t="shared" si="249"/>
        <v>12</v>
      </c>
      <c r="I4016" t="s">
        <v>14</v>
      </c>
      <c r="J4016" t="s">
        <v>10059</v>
      </c>
      <c r="K4016" s="1">
        <v>45221</v>
      </c>
      <c r="L4016" s="1" t="str">
        <f>IF(ISNUMBER(Table2[[#This Row],[Transaction Date]]),TEXT(Table2[[#This Row],[Transaction Date]],"mmmm"),"Unknown")</f>
        <v>October</v>
      </c>
      <c r="M4016" s="1" t="str">
        <f>IF(ISNUMBER(Table2[[#This Row],[Transaction Date]]),TEXT(Table2[[#This Row],[Transaction Date]],"dddd"),"Unknown")</f>
        <v>Sunday</v>
      </c>
      <c r="N4016">
        <f t="shared" si="250"/>
        <v>0</v>
      </c>
      <c r="O4016" t="str">
        <f t="shared" si="251"/>
        <v>Actual</v>
      </c>
    </row>
    <row r="4017" spans="1:15" x14ac:dyDescent="0.25">
      <c r="A4017" t="s">
        <v>4521</v>
      </c>
      <c r="B4017" t="s">
        <v>65</v>
      </c>
      <c r="C4017">
        <v>2</v>
      </c>
      <c r="D4017">
        <f t="shared" si="248"/>
        <v>2</v>
      </c>
      <c r="E4017">
        <v>1.5</v>
      </c>
      <c r="F4017">
        <f>IF(OR(E4017="",E4017="UNKNOWN",E4017="ERROR"),_xlfn.XLOOKUP(Table2[[#This Row],[Item]],Items_List!A:A,Items_List!B:B),E4017)</f>
        <v>1.5</v>
      </c>
      <c r="G4017">
        <v>3</v>
      </c>
      <c r="H4017">
        <f t="shared" si="249"/>
        <v>3</v>
      </c>
      <c r="I4017" t="s">
        <v>10</v>
      </c>
      <c r="J4017" t="s">
        <v>10059</v>
      </c>
      <c r="K4017" s="1">
        <v>45224</v>
      </c>
      <c r="L4017" s="1" t="str">
        <f>IF(ISNUMBER(Table2[[#This Row],[Transaction Date]]),TEXT(Table2[[#This Row],[Transaction Date]],"mmmm"),"Unknown")</f>
        <v>October</v>
      </c>
      <c r="M4017" s="1" t="str">
        <f>IF(ISNUMBER(Table2[[#This Row],[Transaction Date]]),TEXT(Table2[[#This Row],[Transaction Date]],"dddd"),"Unknown")</f>
        <v>Wednesday</v>
      </c>
      <c r="N4017">
        <f t="shared" si="250"/>
        <v>0</v>
      </c>
      <c r="O4017" t="str">
        <f t="shared" si="251"/>
        <v>Actual</v>
      </c>
    </row>
    <row r="4018" spans="1:15" x14ac:dyDescent="0.25">
      <c r="A4018" t="s">
        <v>4522</v>
      </c>
      <c r="B4018" t="s">
        <v>9</v>
      </c>
      <c r="C4018">
        <v>4</v>
      </c>
      <c r="D4018">
        <f t="shared" si="248"/>
        <v>4</v>
      </c>
      <c r="E4018">
        <v>2</v>
      </c>
      <c r="F4018">
        <f>IF(OR(E4018="",E4018="UNKNOWN",E4018="ERROR"),_xlfn.XLOOKUP(Table2[[#This Row],[Item]],Items_List!A:A,Items_List!B:B),E4018)</f>
        <v>2</v>
      </c>
      <c r="G4018">
        <v>8</v>
      </c>
      <c r="H4018">
        <f t="shared" si="249"/>
        <v>8</v>
      </c>
      <c r="I4018" t="s">
        <v>10059</v>
      </c>
      <c r="J4018" t="s">
        <v>11</v>
      </c>
      <c r="K4018" s="1">
        <v>44985</v>
      </c>
      <c r="L4018" s="1" t="str">
        <f>IF(ISNUMBER(Table2[[#This Row],[Transaction Date]]),TEXT(Table2[[#This Row],[Transaction Date]],"mmmm"),"Unknown")</f>
        <v>February</v>
      </c>
      <c r="M4018" s="1" t="str">
        <f>IF(ISNUMBER(Table2[[#This Row],[Transaction Date]]),TEXT(Table2[[#This Row],[Transaction Date]],"dddd"),"Unknown")</f>
        <v>Tuesday</v>
      </c>
      <c r="N4018">
        <f t="shared" si="250"/>
        <v>0</v>
      </c>
      <c r="O4018" t="str">
        <f t="shared" si="251"/>
        <v>Actual</v>
      </c>
    </row>
    <row r="4019" spans="1:15" x14ac:dyDescent="0.25">
      <c r="A4019" t="s">
        <v>4523</v>
      </c>
      <c r="B4019" t="s">
        <v>9</v>
      </c>
      <c r="C4019" t="s">
        <v>21</v>
      </c>
      <c r="D4019">
        <f t="shared" si="248"/>
        <v>1</v>
      </c>
      <c r="E4019">
        <v>2</v>
      </c>
      <c r="F4019">
        <f>IF(OR(E4019="",E4019="UNKNOWN",E4019="ERROR"),_xlfn.XLOOKUP(Table2[[#This Row],[Item]],Items_List!A:A,Items_List!B:B),E4019)</f>
        <v>2</v>
      </c>
      <c r="G4019">
        <v>2</v>
      </c>
      <c r="H4019">
        <f t="shared" si="249"/>
        <v>2</v>
      </c>
      <c r="I4019" t="s">
        <v>10059</v>
      </c>
      <c r="J4019" t="s">
        <v>10059</v>
      </c>
      <c r="K4019" s="1">
        <v>45232</v>
      </c>
      <c r="L4019" s="1" t="str">
        <f>IF(ISNUMBER(Table2[[#This Row],[Transaction Date]]),TEXT(Table2[[#This Row],[Transaction Date]],"mmmm"),"Unknown")</f>
        <v>November</v>
      </c>
      <c r="M4019" s="1" t="str">
        <f>IF(ISNUMBER(Table2[[#This Row],[Transaction Date]]),TEXT(Table2[[#This Row],[Transaction Date]],"dddd"),"Unknown")</f>
        <v>Thursday</v>
      </c>
      <c r="N4019">
        <f t="shared" si="250"/>
        <v>1</v>
      </c>
      <c r="O4019" t="str">
        <f t="shared" si="251"/>
        <v>Estimated</v>
      </c>
    </row>
    <row r="4020" spans="1:15" x14ac:dyDescent="0.25">
      <c r="A4020" t="s">
        <v>4524</v>
      </c>
      <c r="B4020" t="s">
        <v>9</v>
      </c>
      <c r="C4020">
        <v>4</v>
      </c>
      <c r="D4020">
        <f t="shared" si="248"/>
        <v>4</v>
      </c>
      <c r="E4020">
        <v>2</v>
      </c>
      <c r="F4020">
        <f>IF(OR(E4020="",E4020="UNKNOWN",E4020="ERROR"),_xlfn.XLOOKUP(Table2[[#This Row],[Item]],Items_List!A:A,Items_List!B:B),E4020)</f>
        <v>2</v>
      </c>
      <c r="G4020">
        <v>8</v>
      </c>
      <c r="H4020">
        <f t="shared" si="249"/>
        <v>8</v>
      </c>
      <c r="I4020" t="s">
        <v>14</v>
      </c>
      <c r="J4020" t="s">
        <v>10059</v>
      </c>
      <c r="K4020" s="1">
        <v>45149</v>
      </c>
      <c r="L4020" s="1" t="str">
        <f>IF(ISNUMBER(Table2[[#This Row],[Transaction Date]]),TEXT(Table2[[#This Row],[Transaction Date]],"mmmm"),"Unknown")</f>
        <v>August</v>
      </c>
      <c r="M4020" s="1" t="str">
        <f>IF(ISNUMBER(Table2[[#This Row],[Transaction Date]]),TEXT(Table2[[#This Row],[Transaction Date]],"dddd"),"Unknown")</f>
        <v>Friday</v>
      </c>
      <c r="N4020">
        <f t="shared" si="250"/>
        <v>0</v>
      </c>
      <c r="O4020" t="str">
        <f t="shared" si="251"/>
        <v>Actual</v>
      </c>
    </row>
    <row r="4021" spans="1:15" x14ac:dyDescent="0.25">
      <c r="A4021" t="s">
        <v>4525</v>
      </c>
      <c r="B4021" t="s">
        <v>65</v>
      </c>
      <c r="C4021">
        <v>4</v>
      </c>
      <c r="D4021">
        <f t="shared" si="248"/>
        <v>4</v>
      </c>
      <c r="E4021">
        <v>1.5</v>
      </c>
      <c r="F4021">
        <f>IF(OR(E4021="",E4021="UNKNOWN",E4021="ERROR"),_xlfn.XLOOKUP(Table2[[#This Row],[Item]],Items_List!A:A,Items_List!B:B),E4021)</f>
        <v>1.5</v>
      </c>
      <c r="G4021">
        <v>6</v>
      </c>
      <c r="H4021">
        <f t="shared" si="249"/>
        <v>6</v>
      </c>
      <c r="I4021" t="s">
        <v>10059</v>
      </c>
      <c r="J4021" t="s">
        <v>11</v>
      </c>
      <c r="K4021" s="1">
        <v>44978</v>
      </c>
      <c r="L4021" s="1" t="str">
        <f>IF(ISNUMBER(Table2[[#This Row],[Transaction Date]]),TEXT(Table2[[#This Row],[Transaction Date]],"mmmm"),"Unknown")</f>
        <v>February</v>
      </c>
      <c r="M4021" s="1" t="str">
        <f>IF(ISNUMBER(Table2[[#This Row],[Transaction Date]]),TEXT(Table2[[#This Row],[Transaction Date]],"dddd"),"Unknown")</f>
        <v>Tuesday</v>
      </c>
      <c r="N4021">
        <f t="shared" si="250"/>
        <v>0</v>
      </c>
      <c r="O4021" t="str">
        <f t="shared" si="251"/>
        <v>Actual</v>
      </c>
    </row>
    <row r="4022" spans="1:15" x14ac:dyDescent="0.25">
      <c r="A4022" t="s">
        <v>4526</v>
      </c>
      <c r="B4022" t="s">
        <v>65</v>
      </c>
      <c r="C4022">
        <v>4</v>
      </c>
      <c r="D4022">
        <f t="shared" si="248"/>
        <v>4</v>
      </c>
      <c r="E4022">
        <v>1.5</v>
      </c>
      <c r="F4022">
        <f>IF(OR(E4022="",E4022="UNKNOWN",E4022="ERROR"),_xlfn.XLOOKUP(Table2[[#This Row],[Item]],Items_List!A:A,Items_List!B:B),E4022)</f>
        <v>1.5</v>
      </c>
      <c r="G4022">
        <v>6</v>
      </c>
      <c r="H4022">
        <f t="shared" si="249"/>
        <v>6</v>
      </c>
      <c r="I4022" t="s">
        <v>23</v>
      </c>
      <c r="J4022" t="s">
        <v>10059</v>
      </c>
      <c r="K4022" s="1">
        <v>45269</v>
      </c>
      <c r="L4022" s="1" t="str">
        <f>IF(ISNUMBER(Table2[[#This Row],[Transaction Date]]),TEXT(Table2[[#This Row],[Transaction Date]],"mmmm"),"Unknown")</f>
        <v>December</v>
      </c>
      <c r="M4022" s="1" t="str">
        <f>IF(ISNUMBER(Table2[[#This Row],[Transaction Date]]),TEXT(Table2[[#This Row],[Transaction Date]],"dddd"),"Unknown")</f>
        <v>Saturday</v>
      </c>
      <c r="N4022">
        <f t="shared" si="250"/>
        <v>0</v>
      </c>
      <c r="O4022" t="str">
        <f t="shared" si="251"/>
        <v>Actual</v>
      </c>
    </row>
    <row r="4023" spans="1:15" x14ac:dyDescent="0.25">
      <c r="A4023" t="s">
        <v>4527</v>
      </c>
      <c r="B4023" t="s">
        <v>65</v>
      </c>
      <c r="C4023">
        <v>5</v>
      </c>
      <c r="D4023">
        <f t="shared" si="248"/>
        <v>5</v>
      </c>
      <c r="E4023">
        <v>1.5</v>
      </c>
      <c r="F4023">
        <f>IF(OR(E4023="",E4023="UNKNOWN",E4023="ERROR"),_xlfn.XLOOKUP(Table2[[#This Row],[Item]],Items_List!A:A,Items_List!B:B),E4023)</f>
        <v>1.5</v>
      </c>
      <c r="G4023">
        <v>7.5</v>
      </c>
      <c r="H4023">
        <f t="shared" si="249"/>
        <v>7.5</v>
      </c>
      <c r="I4023" t="s">
        <v>10059</v>
      </c>
      <c r="J4023" t="s">
        <v>15</v>
      </c>
      <c r="L4023" s="1" t="str">
        <f>IF(ISNUMBER(Table2[[#This Row],[Transaction Date]]),TEXT(Table2[[#This Row],[Transaction Date]],"mmmm"),"Unknown")</f>
        <v>Unknown</v>
      </c>
      <c r="M4023" s="1" t="str">
        <f>IF(ISNUMBER(Table2[[#This Row],[Transaction Date]]),TEXT(Table2[[#This Row],[Transaction Date]],"dddd"),"Unknown")</f>
        <v>Unknown</v>
      </c>
      <c r="N4023">
        <f t="shared" si="250"/>
        <v>0</v>
      </c>
      <c r="O4023" t="str">
        <f t="shared" si="251"/>
        <v>Actual</v>
      </c>
    </row>
    <row r="4024" spans="1:15" x14ac:dyDescent="0.25">
      <c r="A4024" t="s">
        <v>4528</v>
      </c>
      <c r="B4024" t="s">
        <v>25</v>
      </c>
      <c r="C4024">
        <v>5</v>
      </c>
      <c r="D4024">
        <f t="shared" si="248"/>
        <v>5</v>
      </c>
      <c r="E4024">
        <v>4</v>
      </c>
      <c r="F4024">
        <f>IF(OR(E4024="",E4024="UNKNOWN",E4024="ERROR"),_xlfn.XLOOKUP(Table2[[#This Row],[Item]],Items_List!A:A,Items_List!B:B),E4024)</f>
        <v>4</v>
      </c>
      <c r="G4024">
        <v>20</v>
      </c>
      <c r="H4024">
        <f t="shared" si="249"/>
        <v>20</v>
      </c>
      <c r="I4024" t="s">
        <v>10</v>
      </c>
      <c r="J4024" t="s">
        <v>11</v>
      </c>
      <c r="K4024" s="1">
        <v>45154</v>
      </c>
      <c r="L4024" s="1" t="str">
        <f>IF(ISNUMBER(Table2[[#This Row],[Transaction Date]]),TEXT(Table2[[#This Row],[Transaction Date]],"mmmm"),"Unknown")</f>
        <v>August</v>
      </c>
      <c r="M4024" s="1" t="str">
        <f>IF(ISNUMBER(Table2[[#This Row],[Transaction Date]]),TEXT(Table2[[#This Row],[Transaction Date]],"dddd"),"Unknown")</f>
        <v>Wednesday</v>
      </c>
      <c r="N4024">
        <f t="shared" si="250"/>
        <v>0</v>
      </c>
      <c r="O4024" t="str">
        <f t="shared" si="251"/>
        <v>Actual</v>
      </c>
    </row>
    <row r="4025" spans="1:15" x14ac:dyDescent="0.25">
      <c r="A4025" t="s">
        <v>4529</v>
      </c>
      <c r="B4025" t="s">
        <v>39</v>
      </c>
      <c r="C4025">
        <v>5</v>
      </c>
      <c r="D4025">
        <f t="shared" si="248"/>
        <v>5</v>
      </c>
      <c r="E4025">
        <v>3</v>
      </c>
      <c r="F4025">
        <f>IF(OR(E4025="",E4025="UNKNOWN",E4025="ERROR"),_xlfn.XLOOKUP(Table2[[#This Row],[Item]],Items_List!A:A,Items_List!B:B),E4025)</f>
        <v>3</v>
      </c>
      <c r="G4025">
        <v>15</v>
      </c>
      <c r="H4025">
        <f t="shared" si="249"/>
        <v>15</v>
      </c>
      <c r="I4025" t="s">
        <v>10059</v>
      </c>
      <c r="J4025" t="s">
        <v>10059</v>
      </c>
      <c r="K4025" s="1">
        <v>45071</v>
      </c>
      <c r="L4025" s="1" t="str">
        <f>IF(ISNUMBER(Table2[[#This Row],[Transaction Date]]),TEXT(Table2[[#This Row],[Transaction Date]],"mmmm"),"Unknown")</f>
        <v>May</v>
      </c>
      <c r="M4025" s="1" t="str">
        <f>IF(ISNUMBER(Table2[[#This Row],[Transaction Date]]),TEXT(Table2[[#This Row],[Transaction Date]],"dddd"),"Unknown")</f>
        <v>Thursday</v>
      </c>
      <c r="N4025">
        <f t="shared" si="250"/>
        <v>0</v>
      </c>
      <c r="O4025" t="str">
        <f t="shared" si="251"/>
        <v>Actual</v>
      </c>
    </row>
    <row r="4026" spans="1:15" x14ac:dyDescent="0.25">
      <c r="A4026" t="s">
        <v>4530</v>
      </c>
      <c r="B4026" t="s">
        <v>25</v>
      </c>
      <c r="C4026">
        <v>3</v>
      </c>
      <c r="D4026">
        <f t="shared" si="248"/>
        <v>3</v>
      </c>
      <c r="E4026">
        <v>4</v>
      </c>
      <c r="F4026">
        <f>IF(OR(E4026="",E4026="UNKNOWN",E4026="ERROR"),_xlfn.XLOOKUP(Table2[[#This Row],[Item]],Items_List!A:A,Items_List!B:B),E4026)</f>
        <v>4</v>
      </c>
      <c r="G4026">
        <v>12</v>
      </c>
      <c r="H4026">
        <f t="shared" si="249"/>
        <v>12</v>
      </c>
      <c r="I4026" t="s">
        <v>23</v>
      </c>
      <c r="J4026" t="s">
        <v>11</v>
      </c>
      <c r="K4026" s="1">
        <v>45226</v>
      </c>
      <c r="L4026" s="1" t="str">
        <f>IF(ISNUMBER(Table2[[#This Row],[Transaction Date]]),TEXT(Table2[[#This Row],[Transaction Date]],"mmmm"),"Unknown")</f>
        <v>October</v>
      </c>
      <c r="M4026" s="1" t="str">
        <f>IF(ISNUMBER(Table2[[#This Row],[Transaction Date]]),TEXT(Table2[[#This Row],[Transaction Date]],"dddd"),"Unknown")</f>
        <v>Friday</v>
      </c>
      <c r="N4026">
        <f t="shared" si="250"/>
        <v>0</v>
      </c>
      <c r="O4026" t="str">
        <f t="shared" si="251"/>
        <v>Actual</v>
      </c>
    </row>
    <row r="4027" spans="1:15" x14ac:dyDescent="0.25">
      <c r="A4027" t="s">
        <v>4531</v>
      </c>
      <c r="B4027" t="s">
        <v>17</v>
      </c>
      <c r="C4027">
        <v>5</v>
      </c>
      <c r="D4027">
        <f t="shared" si="248"/>
        <v>5</v>
      </c>
      <c r="E4027">
        <v>1</v>
      </c>
      <c r="F4027">
        <f>IF(OR(E4027="",E4027="UNKNOWN",E4027="ERROR"),_xlfn.XLOOKUP(Table2[[#This Row],[Item]],Items_List!A:A,Items_List!B:B),E4027)</f>
        <v>1</v>
      </c>
      <c r="G4027">
        <v>5</v>
      </c>
      <c r="H4027">
        <f t="shared" si="249"/>
        <v>5</v>
      </c>
      <c r="I4027" t="s">
        <v>14</v>
      </c>
      <c r="J4027" t="s">
        <v>15</v>
      </c>
      <c r="K4027" s="1">
        <v>45256</v>
      </c>
      <c r="L4027" s="1" t="str">
        <f>IF(ISNUMBER(Table2[[#This Row],[Transaction Date]]),TEXT(Table2[[#This Row],[Transaction Date]],"mmmm"),"Unknown")</f>
        <v>November</v>
      </c>
      <c r="M4027" s="1" t="str">
        <f>IF(ISNUMBER(Table2[[#This Row],[Transaction Date]]),TEXT(Table2[[#This Row],[Transaction Date]],"dddd"),"Unknown")</f>
        <v>Sunday</v>
      </c>
      <c r="N4027">
        <f t="shared" si="250"/>
        <v>0</v>
      </c>
      <c r="O4027" t="str">
        <f t="shared" si="251"/>
        <v>Actual</v>
      </c>
    </row>
    <row r="4028" spans="1:15" x14ac:dyDescent="0.25">
      <c r="A4028" t="s">
        <v>4532</v>
      </c>
      <c r="B4028" t="s">
        <v>25</v>
      </c>
      <c r="C4028">
        <v>2</v>
      </c>
      <c r="D4028">
        <f t="shared" si="248"/>
        <v>2</v>
      </c>
      <c r="E4028">
        <v>4</v>
      </c>
      <c r="F4028">
        <f>IF(OR(E4028="",E4028="UNKNOWN",E4028="ERROR"),_xlfn.XLOOKUP(Table2[[#This Row],[Item]],Items_List!A:A,Items_List!B:B),E4028)</f>
        <v>4</v>
      </c>
      <c r="G4028">
        <v>8</v>
      </c>
      <c r="H4028">
        <f t="shared" si="249"/>
        <v>8</v>
      </c>
      <c r="I4028" t="s">
        <v>10059</v>
      </c>
      <c r="J4028" t="s">
        <v>10059</v>
      </c>
      <c r="K4028" s="1">
        <v>45222</v>
      </c>
      <c r="L4028" s="1" t="str">
        <f>IF(ISNUMBER(Table2[[#This Row],[Transaction Date]]),TEXT(Table2[[#This Row],[Transaction Date]],"mmmm"),"Unknown")</f>
        <v>October</v>
      </c>
      <c r="M4028" s="1" t="str">
        <f>IF(ISNUMBER(Table2[[#This Row],[Transaction Date]]),TEXT(Table2[[#This Row],[Transaction Date]],"dddd"),"Unknown")</f>
        <v>Monday</v>
      </c>
      <c r="N4028">
        <f t="shared" si="250"/>
        <v>0</v>
      </c>
      <c r="O4028" t="str">
        <f t="shared" si="251"/>
        <v>Actual</v>
      </c>
    </row>
    <row r="4029" spans="1:15" x14ac:dyDescent="0.25">
      <c r="A4029" t="s">
        <v>4533</v>
      </c>
      <c r="B4029" t="s">
        <v>9</v>
      </c>
      <c r="C4029">
        <v>2</v>
      </c>
      <c r="D4029">
        <f t="shared" si="248"/>
        <v>2</v>
      </c>
      <c r="E4029">
        <v>2</v>
      </c>
      <c r="F4029">
        <f>IF(OR(E4029="",E4029="UNKNOWN",E4029="ERROR"),_xlfn.XLOOKUP(Table2[[#This Row],[Item]],Items_List!A:A,Items_List!B:B),E4029)</f>
        <v>2</v>
      </c>
      <c r="G4029">
        <v>4</v>
      </c>
      <c r="H4029">
        <f t="shared" si="249"/>
        <v>4</v>
      </c>
      <c r="I4029" t="s">
        <v>10</v>
      </c>
      <c r="J4029" t="s">
        <v>10059</v>
      </c>
      <c r="K4029" s="1">
        <v>45185</v>
      </c>
      <c r="L4029" s="1" t="str">
        <f>IF(ISNUMBER(Table2[[#This Row],[Transaction Date]]),TEXT(Table2[[#This Row],[Transaction Date]],"mmmm"),"Unknown")</f>
        <v>September</v>
      </c>
      <c r="M4029" s="1" t="str">
        <f>IF(ISNUMBER(Table2[[#This Row],[Transaction Date]]),TEXT(Table2[[#This Row],[Transaction Date]],"dddd"),"Unknown")</f>
        <v>Saturday</v>
      </c>
      <c r="N4029">
        <f t="shared" si="250"/>
        <v>0</v>
      </c>
      <c r="O4029" t="str">
        <f t="shared" si="251"/>
        <v>Actual</v>
      </c>
    </row>
    <row r="4030" spans="1:15" x14ac:dyDescent="0.25">
      <c r="A4030" t="s">
        <v>4534</v>
      </c>
      <c r="B4030" t="s">
        <v>28</v>
      </c>
      <c r="C4030">
        <v>1</v>
      </c>
      <c r="D4030">
        <f t="shared" si="248"/>
        <v>1</v>
      </c>
      <c r="E4030">
        <v>4</v>
      </c>
      <c r="F4030">
        <f>IF(OR(E4030="",E4030="UNKNOWN",E4030="ERROR"),_xlfn.XLOOKUP(Table2[[#This Row],[Item]],Items_List!A:A,Items_List!B:B),E4030)</f>
        <v>4</v>
      </c>
      <c r="G4030">
        <v>4</v>
      </c>
      <c r="H4030">
        <f t="shared" si="249"/>
        <v>4</v>
      </c>
      <c r="I4030" t="s">
        <v>14</v>
      </c>
      <c r="J4030" t="s">
        <v>15</v>
      </c>
      <c r="K4030" s="1">
        <v>45052</v>
      </c>
      <c r="L4030" s="1" t="str">
        <f>IF(ISNUMBER(Table2[[#This Row],[Transaction Date]]),TEXT(Table2[[#This Row],[Transaction Date]],"mmmm"),"Unknown")</f>
        <v>May</v>
      </c>
      <c r="M4030" s="1" t="str">
        <f>IF(ISNUMBER(Table2[[#This Row],[Transaction Date]]),TEXT(Table2[[#This Row],[Transaction Date]],"dddd"),"Unknown")</f>
        <v>Saturday</v>
      </c>
      <c r="N4030">
        <f t="shared" si="250"/>
        <v>0</v>
      </c>
      <c r="O4030" t="str">
        <f t="shared" si="251"/>
        <v>Actual</v>
      </c>
    </row>
    <row r="4031" spans="1:15" x14ac:dyDescent="0.25">
      <c r="A4031" t="s">
        <v>4535</v>
      </c>
      <c r="B4031" t="s">
        <v>65</v>
      </c>
      <c r="C4031">
        <v>2</v>
      </c>
      <c r="D4031">
        <f t="shared" si="248"/>
        <v>2</v>
      </c>
      <c r="E4031">
        <v>1.5</v>
      </c>
      <c r="F4031">
        <f>IF(OR(E4031="",E4031="UNKNOWN",E4031="ERROR"),_xlfn.XLOOKUP(Table2[[#This Row],[Item]],Items_List!A:A,Items_List!B:B),E4031)</f>
        <v>1.5</v>
      </c>
      <c r="G4031">
        <v>3</v>
      </c>
      <c r="H4031">
        <f t="shared" si="249"/>
        <v>3</v>
      </c>
      <c r="I4031" t="s">
        <v>10</v>
      </c>
      <c r="J4031" t="s">
        <v>11</v>
      </c>
      <c r="K4031" s="1">
        <v>44960</v>
      </c>
      <c r="L4031" s="1" t="str">
        <f>IF(ISNUMBER(Table2[[#This Row],[Transaction Date]]),TEXT(Table2[[#This Row],[Transaction Date]],"mmmm"),"Unknown")</f>
        <v>February</v>
      </c>
      <c r="M4031" s="1" t="str">
        <f>IF(ISNUMBER(Table2[[#This Row],[Transaction Date]]),TEXT(Table2[[#This Row],[Transaction Date]],"dddd"),"Unknown")</f>
        <v>Friday</v>
      </c>
      <c r="N4031">
        <f t="shared" si="250"/>
        <v>0</v>
      </c>
      <c r="O4031" t="str">
        <f t="shared" si="251"/>
        <v>Actual</v>
      </c>
    </row>
    <row r="4032" spans="1:15" x14ac:dyDescent="0.25">
      <c r="A4032" t="s">
        <v>4536</v>
      </c>
      <c r="B4032" t="s">
        <v>17</v>
      </c>
      <c r="C4032">
        <v>1</v>
      </c>
      <c r="D4032">
        <f t="shared" si="248"/>
        <v>1</v>
      </c>
      <c r="E4032">
        <v>1</v>
      </c>
      <c r="F4032">
        <f>IF(OR(E4032="",E4032="UNKNOWN",E4032="ERROR"),_xlfn.XLOOKUP(Table2[[#This Row],[Item]],Items_List!A:A,Items_List!B:B),E4032)</f>
        <v>1</v>
      </c>
      <c r="G4032" t="s">
        <v>18</v>
      </c>
      <c r="H4032">
        <f t="shared" si="249"/>
        <v>1</v>
      </c>
      <c r="I4032" t="s">
        <v>10</v>
      </c>
      <c r="J4032" t="s">
        <v>10059</v>
      </c>
      <c r="K4032" s="1">
        <v>45041</v>
      </c>
      <c r="L4032" s="1" t="str">
        <f>IF(ISNUMBER(Table2[[#This Row],[Transaction Date]]),TEXT(Table2[[#This Row],[Transaction Date]],"mmmm"),"Unknown")</f>
        <v>April</v>
      </c>
      <c r="M4032" s="1" t="str">
        <f>IF(ISNUMBER(Table2[[#This Row],[Transaction Date]]),TEXT(Table2[[#This Row],[Transaction Date]],"dddd"),"Unknown")</f>
        <v>Tuesday</v>
      </c>
      <c r="N4032">
        <f t="shared" si="250"/>
        <v>1</v>
      </c>
      <c r="O4032" t="str">
        <f t="shared" si="251"/>
        <v>Actual</v>
      </c>
    </row>
    <row r="4033" spans="1:15" x14ac:dyDescent="0.25">
      <c r="A4033" t="s">
        <v>4537</v>
      </c>
      <c r="B4033" t="s">
        <v>25</v>
      </c>
      <c r="C4033">
        <v>3</v>
      </c>
      <c r="D4033">
        <f t="shared" si="248"/>
        <v>3</v>
      </c>
      <c r="E4033">
        <v>4</v>
      </c>
      <c r="F4033">
        <f>IF(OR(E4033="",E4033="UNKNOWN",E4033="ERROR"),_xlfn.XLOOKUP(Table2[[#This Row],[Item]],Items_List!A:A,Items_List!B:B),E4033)</f>
        <v>4</v>
      </c>
      <c r="G4033">
        <v>12</v>
      </c>
      <c r="H4033">
        <f t="shared" si="249"/>
        <v>12</v>
      </c>
      <c r="I4033" t="s">
        <v>23</v>
      </c>
      <c r="J4033" t="s">
        <v>10059</v>
      </c>
      <c r="L4033" s="1" t="str">
        <f>IF(ISNUMBER(Table2[[#This Row],[Transaction Date]]),TEXT(Table2[[#This Row],[Transaction Date]],"mmmm"),"Unknown")</f>
        <v>Unknown</v>
      </c>
      <c r="M4033" s="1" t="str">
        <f>IF(ISNUMBER(Table2[[#This Row],[Transaction Date]]),TEXT(Table2[[#This Row],[Transaction Date]],"dddd"),"Unknown")</f>
        <v>Unknown</v>
      </c>
      <c r="N4033">
        <f t="shared" si="250"/>
        <v>0</v>
      </c>
      <c r="O4033" t="str">
        <f t="shared" si="251"/>
        <v>Actual</v>
      </c>
    </row>
    <row r="4034" spans="1:15" x14ac:dyDescent="0.25">
      <c r="A4034" t="s">
        <v>4538</v>
      </c>
      <c r="B4034" t="s">
        <v>25</v>
      </c>
      <c r="C4034">
        <v>2</v>
      </c>
      <c r="D4034">
        <f t="shared" ref="D4034:D4097" si="252">IF(OR(C4034="",C4034="UNKNOWN",C4034="ERROR"),IFERROR(VALUE(G4034)/VALUE(E4034),""),VALUE(C4034))</f>
        <v>2</v>
      </c>
      <c r="E4034">
        <v>4</v>
      </c>
      <c r="F4034">
        <f>IF(OR(E4034="",E4034="UNKNOWN",E4034="ERROR"),_xlfn.XLOOKUP(Table2[[#This Row],[Item]],Items_List!A:A,Items_List!B:B),E4034)</f>
        <v>4</v>
      </c>
      <c r="G4034">
        <v>8</v>
      </c>
      <c r="H4034">
        <f t="shared" ref="H4034:H4097" si="253">D4034*F4034</f>
        <v>8</v>
      </c>
      <c r="I4034" t="s">
        <v>10</v>
      </c>
      <c r="J4034" t="s">
        <v>11</v>
      </c>
      <c r="K4034" s="1">
        <v>44965</v>
      </c>
      <c r="L4034" s="1" t="str">
        <f>IF(ISNUMBER(Table2[[#This Row],[Transaction Date]]),TEXT(Table2[[#This Row],[Transaction Date]],"mmmm"),"Unknown")</f>
        <v>February</v>
      </c>
      <c r="M4034" s="1" t="str">
        <f>IF(ISNUMBER(Table2[[#This Row],[Transaction Date]]),TEXT(Table2[[#This Row],[Transaction Date]],"dddd"),"Unknown")</f>
        <v>Wednesday</v>
      </c>
      <c r="N4034">
        <f t="shared" ref="N4034:N4097" si="254">IF(OR(B4034="",B4034="unknown",B4034="error",C4034="",C4034="unknown",C4034="error",G4034="",G4034="error",G4034="unknown"),1,0)</f>
        <v>0</v>
      </c>
      <c r="O4034" t="str">
        <f t="shared" ref="O4034:O4097" si="255">IF(OR(C4034="",C4034="error",C4034="unknown"),"Estimated","Actual")</f>
        <v>Actual</v>
      </c>
    </row>
    <row r="4035" spans="1:15" x14ac:dyDescent="0.25">
      <c r="A4035" t="s">
        <v>4539</v>
      </c>
      <c r="B4035" t="s">
        <v>20</v>
      </c>
      <c r="C4035">
        <v>2</v>
      </c>
      <c r="D4035">
        <f t="shared" si="252"/>
        <v>2</v>
      </c>
      <c r="E4035">
        <v>5</v>
      </c>
      <c r="F4035">
        <f>IF(OR(E4035="",E4035="UNKNOWN",E4035="ERROR"),_xlfn.XLOOKUP(Table2[[#This Row],[Item]],Items_List!A:A,Items_List!B:B),E4035)</f>
        <v>5</v>
      </c>
      <c r="G4035">
        <v>10</v>
      </c>
      <c r="H4035">
        <f t="shared" si="253"/>
        <v>10</v>
      </c>
      <c r="I4035" t="s">
        <v>10</v>
      </c>
      <c r="J4035" t="s">
        <v>11</v>
      </c>
      <c r="K4035" s="1">
        <v>44998</v>
      </c>
      <c r="L4035" s="1" t="str">
        <f>IF(ISNUMBER(Table2[[#This Row],[Transaction Date]]),TEXT(Table2[[#This Row],[Transaction Date]],"mmmm"),"Unknown")</f>
        <v>March</v>
      </c>
      <c r="M4035" s="1" t="str">
        <f>IF(ISNUMBER(Table2[[#This Row],[Transaction Date]]),TEXT(Table2[[#This Row],[Transaction Date]],"dddd"),"Unknown")</f>
        <v>Monday</v>
      </c>
      <c r="N4035">
        <f t="shared" si="254"/>
        <v>0</v>
      </c>
      <c r="O4035" t="str">
        <f t="shared" si="255"/>
        <v>Actual</v>
      </c>
    </row>
    <row r="4036" spans="1:15" x14ac:dyDescent="0.25">
      <c r="A4036" t="s">
        <v>4540</v>
      </c>
      <c r="B4036" t="s">
        <v>25</v>
      </c>
      <c r="C4036">
        <v>3</v>
      </c>
      <c r="D4036">
        <f t="shared" si="252"/>
        <v>3</v>
      </c>
      <c r="E4036">
        <v>4</v>
      </c>
      <c r="F4036">
        <f>IF(OR(E4036="",E4036="UNKNOWN",E4036="ERROR"),_xlfn.XLOOKUP(Table2[[#This Row],[Item]],Items_List!A:A,Items_List!B:B),E4036)</f>
        <v>4</v>
      </c>
      <c r="G4036">
        <v>12</v>
      </c>
      <c r="H4036">
        <f t="shared" si="253"/>
        <v>12</v>
      </c>
      <c r="I4036" t="s">
        <v>10</v>
      </c>
      <c r="J4036" t="s">
        <v>11</v>
      </c>
      <c r="K4036" s="1">
        <v>45170</v>
      </c>
      <c r="L4036" s="1" t="str">
        <f>IF(ISNUMBER(Table2[[#This Row],[Transaction Date]]),TEXT(Table2[[#This Row],[Transaction Date]],"mmmm"),"Unknown")</f>
        <v>September</v>
      </c>
      <c r="M4036" s="1" t="str">
        <f>IF(ISNUMBER(Table2[[#This Row],[Transaction Date]]),TEXT(Table2[[#This Row],[Transaction Date]],"dddd"),"Unknown")</f>
        <v>Friday</v>
      </c>
      <c r="N4036">
        <f t="shared" si="254"/>
        <v>0</v>
      </c>
      <c r="O4036" t="str">
        <f t="shared" si="255"/>
        <v>Actual</v>
      </c>
    </row>
    <row r="4037" spans="1:15" x14ac:dyDescent="0.25">
      <c r="A4037" t="s">
        <v>4541</v>
      </c>
      <c r="B4037" t="s">
        <v>65</v>
      </c>
      <c r="D4037">
        <f t="shared" si="252"/>
        <v>1</v>
      </c>
      <c r="E4037">
        <v>1.5</v>
      </c>
      <c r="F4037">
        <f>IF(OR(E4037="",E4037="UNKNOWN",E4037="ERROR"),_xlfn.XLOOKUP(Table2[[#This Row],[Item]],Items_List!A:A,Items_List!B:B),E4037)</f>
        <v>1.5</v>
      </c>
      <c r="G4037">
        <v>1.5</v>
      </c>
      <c r="H4037">
        <f t="shared" si="253"/>
        <v>1.5</v>
      </c>
      <c r="I4037" t="s">
        <v>23</v>
      </c>
      <c r="J4037" t="s">
        <v>11</v>
      </c>
      <c r="K4037" s="1">
        <v>45257</v>
      </c>
      <c r="L4037" s="1" t="str">
        <f>IF(ISNUMBER(Table2[[#This Row],[Transaction Date]]),TEXT(Table2[[#This Row],[Transaction Date]],"mmmm"),"Unknown")</f>
        <v>November</v>
      </c>
      <c r="M4037" s="1" t="str">
        <f>IF(ISNUMBER(Table2[[#This Row],[Transaction Date]]),TEXT(Table2[[#This Row],[Transaction Date]],"dddd"),"Unknown")</f>
        <v>Monday</v>
      </c>
      <c r="N4037">
        <f t="shared" si="254"/>
        <v>1</v>
      </c>
      <c r="O4037" t="str">
        <f t="shared" si="255"/>
        <v>Estimated</v>
      </c>
    </row>
    <row r="4038" spans="1:15" x14ac:dyDescent="0.25">
      <c r="A4038" t="s">
        <v>4542</v>
      </c>
      <c r="B4038" t="s">
        <v>28</v>
      </c>
      <c r="C4038">
        <v>2</v>
      </c>
      <c r="D4038">
        <f t="shared" si="252"/>
        <v>2</v>
      </c>
      <c r="E4038">
        <v>4</v>
      </c>
      <c r="F4038">
        <f>IF(OR(E4038="",E4038="UNKNOWN",E4038="ERROR"),_xlfn.XLOOKUP(Table2[[#This Row],[Item]],Items_List!A:A,Items_List!B:B),E4038)</f>
        <v>4</v>
      </c>
      <c r="G4038">
        <v>8</v>
      </c>
      <c r="H4038">
        <f t="shared" si="253"/>
        <v>8</v>
      </c>
      <c r="I4038" t="s">
        <v>14</v>
      </c>
      <c r="J4038" t="s">
        <v>11</v>
      </c>
      <c r="K4038" s="1">
        <v>44992</v>
      </c>
      <c r="L4038" s="1" t="str">
        <f>IF(ISNUMBER(Table2[[#This Row],[Transaction Date]]),TEXT(Table2[[#This Row],[Transaction Date]],"mmmm"),"Unknown")</f>
        <v>March</v>
      </c>
      <c r="M4038" s="1" t="str">
        <f>IF(ISNUMBER(Table2[[#This Row],[Transaction Date]]),TEXT(Table2[[#This Row],[Transaction Date]],"dddd"),"Unknown")</f>
        <v>Tuesday</v>
      </c>
      <c r="N4038">
        <f t="shared" si="254"/>
        <v>0</v>
      </c>
      <c r="O4038" t="str">
        <f t="shared" si="255"/>
        <v>Actual</v>
      </c>
    </row>
    <row r="4039" spans="1:15" x14ac:dyDescent="0.25">
      <c r="A4039" t="s">
        <v>4543</v>
      </c>
      <c r="B4039" t="s">
        <v>9</v>
      </c>
      <c r="C4039">
        <v>2</v>
      </c>
      <c r="D4039">
        <f t="shared" si="252"/>
        <v>2</v>
      </c>
      <c r="E4039">
        <v>2</v>
      </c>
      <c r="F4039">
        <f>IF(OR(E4039="",E4039="UNKNOWN",E4039="ERROR"),_xlfn.XLOOKUP(Table2[[#This Row],[Item]],Items_List!A:A,Items_List!B:B),E4039)</f>
        <v>2</v>
      </c>
      <c r="G4039">
        <v>4</v>
      </c>
      <c r="H4039">
        <f t="shared" si="253"/>
        <v>4</v>
      </c>
      <c r="I4039" t="s">
        <v>10</v>
      </c>
      <c r="J4039" t="s">
        <v>10059</v>
      </c>
      <c r="K4039" s="1">
        <v>45155</v>
      </c>
      <c r="L4039" s="1" t="str">
        <f>IF(ISNUMBER(Table2[[#This Row],[Transaction Date]]),TEXT(Table2[[#This Row],[Transaction Date]],"mmmm"),"Unknown")</f>
        <v>August</v>
      </c>
      <c r="M4039" s="1" t="str">
        <f>IF(ISNUMBER(Table2[[#This Row],[Transaction Date]]),TEXT(Table2[[#This Row],[Transaction Date]],"dddd"),"Unknown")</f>
        <v>Thursday</v>
      </c>
      <c r="N4039">
        <f t="shared" si="254"/>
        <v>0</v>
      </c>
      <c r="O4039" t="str">
        <f t="shared" si="255"/>
        <v>Actual</v>
      </c>
    </row>
    <row r="4040" spans="1:15" x14ac:dyDescent="0.25">
      <c r="A4040" t="s">
        <v>4544</v>
      </c>
      <c r="B4040" t="s">
        <v>13</v>
      </c>
      <c r="C4040">
        <v>2</v>
      </c>
      <c r="D4040">
        <f t="shared" si="252"/>
        <v>2</v>
      </c>
      <c r="E4040">
        <v>3</v>
      </c>
      <c r="F4040">
        <f>IF(OR(E4040="",E4040="UNKNOWN",E4040="ERROR"),_xlfn.XLOOKUP(Table2[[#This Row],[Item]],Items_List!A:A,Items_List!B:B),E4040)</f>
        <v>3</v>
      </c>
      <c r="G4040">
        <v>6</v>
      </c>
      <c r="H4040">
        <f t="shared" si="253"/>
        <v>6</v>
      </c>
      <c r="I4040" t="s">
        <v>23</v>
      </c>
      <c r="J4040" t="s">
        <v>10059</v>
      </c>
      <c r="K4040" s="1">
        <v>45199</v>
      </c>
      <c r="L4040" s="1" t="str">
        <f>IF(ISNUMBER(Table2[[#This Row],[Transaction Date]]),TEXT(Table2[[#This Row],[Transaction Date]],"mmmm"),"Unknown")</f>
        <v>September</v>
      </c>
      <c r="M4040" s="1" t="str">
        <f>IF(ISNUMBER(Table2[[#This Row],[Transaction Date]]),TEXT(Table2[[#This Row],[Transaction Date]],"dddd"),"Unknown")</f>
        <v>Saturday</v>
      </c>
      <c r="N4040">
        <f t="shared" si="254"/>
        <v>0</v>
      </c>
      <c r="O4040" t="str">
        <f t="shared" si="255"/>
        <v>Actual</v>
      </c>
    </row>
    <row r="4041" spans="1:15" x14ac:dyDescent="0.25">
      <c r="A4041" t="s">
        <v>4545</v>
      </c>
      <c r="B4041" t="s">
        <v>17</v>
      </c>
      <c r="C4041">
        <v>4</v>
      </c>
      <c r="D4041">
        <f t="shared" si="252"/>
        <v>4</v>
      </c>
      <c r="E4041">
        <v>1</v>
      </c>
      <c r="F4041">
        <f>IF(OR(E4041="",E4041="UNKNOWN",E4041="ERROR"),_xlfn.XLOOKUP(Table2[[#This Row],[Item]],Items_List!A:A,Items_List!B:B),E4041)</f>
        <v>1</v>
      </c>
      <c r="G4041">
        <v>4</v>
      </c>
      <c r="H4041">
        <f t="shared" si="253"/>
        <v>4</v>
      </c>
      <c r="I4041" t="s">
        <v>14</v>
      </c>
      <c r="J4041" t="s">
        <v>11</v>
      </c>
      <c r="K4041" s="1">
        <v>44939</v>
      </c>
      <c r="L4041" s="1" t="str">
        <f>IF(ISNUMBER(Table2[[#This Row],[Transaction Date]]),TEXT(Table2[[#This Row],[Transaction Date]],"mmmm"),"Unknown")</f>
        <v>January</v>
      </c>
      <c r="M4041" s="1" t="str">
        <f>IF(ISNUMBER(Table2[[#This Row],[Transaction Date]]),TEXT(Table2[[#This Row],[Transaction Date]],"dddd"),"Unknown")</f>
        <v>Friday</v>
      </c>
      <c r="N4041">
        <f t="shared" si="254"/>
        <v>0</v>
      </c>
      <c r="O4041" t="str">
        <f t="shared" si="255"/>
        <v>Actual</v>
      </c>
    </row>
    <row r="4042" spans="1:15" x14ac:dyDescent="0.25">
      <c r="A4042" t="s">
        <v>4546</v>
      </c>
      <c r="B4042" t="s">
        <v>65</v>
      </c>
      <c r="C4042">
        <v>4</v>
      </c>
      <c r="D4042">
        <f t="shared" si="252"/>
        <v>4</v>
      </c>
      <c r="E4042">
        <v>1.5</v>
      </c>
      <c r="F4042">
        <f>IF(OR(E4042="",E4042="UNKNOWN",E4042="ERROR"),_xlfn.XLOOKUP(Table2[[#This Row],[Item]],Items_List!A:A,Items_List!B:B),E4042)</f>
        <v>1.5</v>
      </c>
      <c r="G4042">
        <v>6</v>
      </c>
      <c r="H4042">
        <f t="shared" si="253"/>
        <v>6</v>
      </c>
      <c r="I4042" t="s">
        <v>14</v>
      </c>
      <c r="J4042" t="s">
        <v>11</v>
      </c>
      <c r="K4042" s="1">
        <v>45149</v>
      </c>
      <c r="L4042" s="1" t="str">
        <f>IF(ISNUMBER(Table2[[#This Row],[Transaction Date]]),TEXT(Table2[[#This Row],[Transaction Date]],"mmmm"),"Unknown")</f>
        <v>August</v>
      </c>
      <c r="M4042" s="1" t="str">
        <f>IF(ISNUMBER(Table2[[#This Row],[Transaction Date]]),TEXT(Table2[[#This Row],[Transaction Date]],"dddd"),"Unknown")</f>
        <v>Friday</v>
      </c>
      <c r="N4042">
        <f t="shared" si="254"/>
        <v>0</v>
      </c>
      <c r="O4042" t="str">
        <f t="shared" si="255"/>
        <v>Actual</v>
      </c>
    </row>
    <row r="4043" spans="1:15" x14ac:dyDescent="0.25">
      <c r="A4043" t="s">
        <v>4547</v>
      </c>
      <c r="B4043" t="s">
        <v>25</v>
      </c>
      <c r="C4043">
        <v>4</v>
      </c>
      <c r="D4043">
        <f t="shared" si="252"/>
        <v>4</v>
      </c>
      <c r="E4043">
        <v>4</v>
      </c>
      <c r="F4043">
        <f>IF(OR(E4043="",E4043="UNKNOWN",E4043="ERROR"),_xlfn.XLOOKUP(Table2[[#This Row],[Item]],Items_List!A:A,Items_List!B:B),E4043)</f>
        <v>4</v>
      </c>
      <c r="G4043">
        <v>16</v>
      </c>
      <c r="H4043">
        <f t="shared" si="253"/>
        <v>16</v>
      </c>
      <c r="I4043" t="s">
        <v>14</v>
      </c>
      <c r="J4043" t="s">
        <v>11</v>
      </c>
      <c r="K4043" s="1">
        <v>44966</v>
      </c>
      <c r="L4043" s="1" t="str">
        <f>IF(ISNUMBER(Table2[[#This Row],[Transaction Date]]),TEXT(Table2[[#This Row],[Transaction Date]],"mmmm"),"Unknown")</f>
        <v>February</v>
      </c>
      <c r="M4043" s="1" t="str">
        <f>IF(ISNUMBER(Table2[[#This Row],[Transaction Date]]),TEXT(Table2[[#This Row],[Transaction Date]],"dddd"),"Unknown")</f>
        <v>Thursday</v>
      </c>
      <c r="N4043">
        <f t="shared" si="254"/>
        <v>0</v>
      </c>
      <c r="O4043" t="str">
        <f t="shared" si="255"/>
        <v>Actual</v>
      </c>
    </row>
    <row r="4044" spans="1:15" x14ac:dyDescent="0.25">
      <c r="A4044" t="s">
        <v>4548</v>
      </c>
      <c r="B4044" t="s">
        <v>65</v>
      </c>
      <c r="C4044">
        <v>1</v>
      </c>
      <c r="D4044">
        <f t="shared" si="252"/>
        <v>1</v>
      </c>
      <c r="E4044">
        <v>1.5</v>
      </c>
      <c r="F4044">
        <f>IF(OR(E4044="",E4044="UNKNOWN",E4044="ERROR"),_xlfn.XLOOKUP(Table2[[#This Row],[Item]],Items_List!A:A,Items_List!B:B),E4044)</f>
        <v>1.5</v>
      </c>
      <c r="G4044">
        <v>1.5</v>
      </c>
      <c r="H4044">
        <f t="shared" si="253"/>
        <v>1.5</v>
      </c>
      <c r="I4044" t="s">
        <v>10059</v>
      </c>
      <c r="J4044" t="s">
        <v>11</v>
      </c>
      <c r="K4044" s="1">
        <v>45224</v>
      </c>
      <c r="L4044" s="1" t="str">
        <f>IF(ISNUMBER(Table2[[#This Row],[Transaction Date]]),TEXT(Table2[[#This Row],[Transaction Date]],"mmmm"),"Unknown")</f>
        <v>October</v>
      </c>
      <c r="M4044" s="1" t="str">
        <f>IF(ISNUMBER(Table2[[#This Row],[Transaction Date]]),TEXT(Table2[[#This Row],[Transaction Date]],"dddd"),"Unknown")</f>
        <v>Wednesday</v>
      </c>
      <c r="N4044">
        <f t="shared" si="254"/>
        <v>0</v>
      </c>
      <c r="O4044" t="str">
        <f t="shared" si="255"/>
        <v>Actual</v>
      </c>
    </row>
    <row r="4045" spans="1:15" x14ac:dyDescent="0.25">
      <c r="A4045" t="s">
        <v>4549</v>
      </c>
      <c r="B4045" t="s">
        <v>65</v>
      </c>
      <c r="C4045">
        <v>5</v>
      </c>
      <c r="D4045">
        <f t="shared" si="252"/>
        <v>5</v>
      </c>
      <c r="E4045">
        <v>1.5</v>
      </c>
      <c r="F4045">
        <f>IF(OR(E4045="",E4045="UNKNOWN",E4045="ERROR"),_xlfn.XLOOKUP(Table2[[#This Row],[Item]],Items_List!A:A,Items_List!B:B),E4045)</f>
        <v>1.5</v>
      </c>
      <c r="G4045">
        <v>7.5</v>
      </c>
      <c r="H4045">
        <f t="shared" si="253"/>
        <v>7.5</v>
      </c>
      <c r="I4045" t="s">
        <v>10059</v>
      </c>
      <c r="J4045" t="s">
        <v>15</v>
      </c>
      <c r="K4045" s="1">
        <v>45111</v>
      </c>
      <c r="L4045" s="1" t="str">
        <f>IF(ISNUMBER(Table2[[#This Row],[Transaction Date]]),TEXT(Table2[[#This Row],[Transaction Date]],"mmmm"),"Unknown")</f>
        <v>July</v>
      </c>
      <c r="M4045" s="1" t="str">
        <f>IF(ISNUMBER(Table2[[#This Row],[Transaction Date]]),TEXT(Table2[[#This Row],[Transaction Date]],"dddd"),"Unknown")</f>
        <v>Tuesday</v>
      </c>
      <c r="N4045">
        <f t="shared" si="254"/>
        <v>0</v>
      </c>
      <c r="O4045" t="str">
        <f t="shared" si="255"/>
        <v>Actual</v>
      </c>
    </row>
    <row r="4046" spans="1:15" x14ac:dyDescent="0.25">
      <c r="A4046" t="s">
        <v>4550</v>
      </c>
      <c r="B4046" t="s">
        <v>20</v>
      </c>
      <c r="C4046">
        <v>3</v>
      </c>
      <c r="D4046">
        <f t="shared" si="252"/>
        <v>3</v>
      </c>
      <c r="E4046">
        <v>5</v>
      </c>
      <c r="F4046">
        <f>IF(OR(E4046="",E4046="UNKNOWN",E4046="ERROR"),_xlfn.XLOOKUP(Table2[[#This Row],[Item]],Items_List!A:A,Items_List!B:B),E4046)</f>
        <v>5</v>
      </c>
      <c r="G4046">
        <v>15</v>
      </c>
      <c r="H4046">
        <f t="shared" si="253"/>
        <v>15</v>
      </c>
      <c r="I4046" t="s">
        <v>14</v>
      </c>
      <c r="J4046" t="s">
        <v>10059</v>
      </c>
      <c r="K4046" s="1">
        <v>45246</v>
      </c>
      <c r="L4046" s="1" t="str">
        <f>IF(ISNUMBER(Table2[[#This Row],[Transaction Date]]),TEXT(Table2[[#This Row],[Transaction Date]],"mmmm"),"Unknown")</f>
        <v>November</v>
      </c>
      <c r="M4046" s="1" t="str">
        <f>IF(ISNUMBER(Table2[[#This Row],[Transaction Date]]),TEXT(Table2[[#This Row],[Transaction Date]],"dddd"),"Unknown")</f>
        <v>Thursday</v>
      </c>
      <c r="N4046">
        <f t="shared" si="254"/>
        <v>0</v>
      </c>
      <c r="O4046" t="str">
        <f t="shared" si="255"/>
        <v>Actual</v>
      </c>
    </row>
    <row r="4047" spans="1:15" x14ac:dyDescent="0.25">
      <c r="A4047" t="s">
        <v>4552</v>
      </c>
      <c r="B4047" t="s">
        <v>17</v>
      </c>
      <c r="C4047" t="s">
        <v>18</v>
      </c>
      <c r="D4047">
        <f t="shared" si="252"/>
        <v>5</v>
      </c>
      <c r="E4047">
        <v>1</v>
      </c>
      <c r="F4047">
        <f>IF(OR(E4047="",E4047="UNKNOWN",E4047="ERROR"),_xlfn.XLOOKUP(Table2[[#This Row],[Item]],Items_List!A:A,Items_List!B:B),E4047)</f>
        <v>1</v>
      </c>
      <c r="G4047">
        <v>5</v>
      </c>
      <c r="H4047">
        <f t="shared" si="253"/>
        <v>5</v>
      </c>
      <c r="I4047" t="s">
        <v>23</v>
      </c>
      <c r="J4047" t="s">
        <v>15</v>
      </c>
      <c r="K4047" s="1">
        <v>45127</v>
      </c>
      <c r="L4047" s="1" t="str">
        <f>IF(ISNUMBER(Table2[[#This Row],[Transaction Date]]),TEXT(Table2[[#This Row],[Transaction Date]],"mmmm"),"Unknown")</f>
        <v>July</v>
      </c>
      <c r="M4047" s="1" t="str">
        <f>IF(ISNUMBER(Table2[[#This Row],[Transaction Date]]),TEXT(Table2[[#This Row],[Transaction Date]],"dddd"),"Unknown")</f>
        <v>Thursday</v>
      </c>
      <c r="N4047">
        <f t="shared" si="254"/>
        <v>1</v>
      </c>
      <c r="O4047" t="str">
        <f t="shared" si="255"/>
        <v>Estimated</v>
      </c>
    </row>
    <row r="4048" spans="1:15" x14ac:dyDescent="0.25">
      <c r="A4048" t="s">
        <v>4553</v>
      </c>
      <c r="B4048" t="s">
        <v>20</v>
      </c>
      <c r="C4048">
        <v>2</v>
      </c>
      <c r="D4048">
        <f t="shared" si="252"/>
        <v>2</v>
      </c>
      <c r="E4048">
        <v>5</v>
      </c>
      <c r="F4048">
        <f>IF(OR(E4048="",E4048="UNKNOWN",E4048="ERROR"),_xlfn.XLOOKUP(Table2[[#This Row],[Item]],Items_List!A:A,Items_List!B:B),E4048)</f>
        <v>5</v>
      </c>
      <c r="G4048">
        <v>10</v>
      </c>
      <c r="H4048">
        <f t="shared" si="253"/>
        <v>10</v>
      </c>
      <c r="I4048" t="s">
        <v>10059</v>
      </c>
      <c r="J4048" t="s">
        <v>10059</v>
      </c>
      <c r="K4048" s="1">
        <v>45181</v>
      </c>
      <c r="L4048" s="1" t="str">
        <f>IF(ISNUMBER(Table2[[#This Row],[Transaction Date]]),TEXT(Table2[[#This Row],[Transaction Date]],"mmmm"),"Unknown")</f>
        <v>September</v>
      </c>
      <c r="M4048" s="1" t="str">
        <f>IF(ISNUMBER(Table2[[#This Row],[Transaction Date]]),TEXT(Table2[[#This Row],[Transaction Date]],"dddd"),"Unknown")</f>
        <v>Tuesday</v>
      </c>
      <c r="N4048">
        <f t="shared" si="254"/>
        <v>0</v>
      </c>
      <c r="O4048" t="str">
        <f t="shared" si="255"/>
        <v>Actual</v>
      </c>
    </row>
    <row r="4049" spans="1:15" x14ac:dyDescent="0.25">
      <c r="A4049" t="s">
        <v>4554</v>
      </c>
      <c r="B4049" t="s">
        <v>20</v>
      </c>
      <c r="C4049">
        <v>2</v>
      </c>
      <c r="D4049">
        <f t="shared" si="252"/>
        <v>2</v>
      </c>
      <c r="E4049">
        <v>5</v>
      </c>
      <c r="F4049">
        <f>IF(OR(E4049="",E4049="UNKNOWN",E4049="ERROR"),_xlfn.XLOOKUP(Table2[[#This Row],[Item]],Items_List!A:A,Items_List!B:B),E4049)</f>
        <v>5</v>
      </c>
      <c r="G4049">
        <v>10</v>
      </c>
      <c r="H4049">
        <f t="shared" si="253"/>
        <v>10</v>
      </c>
      <c r="I4049" t="s">
        <v>10</v>
      </c>
      <c r="J4049" t="s">
        <v>10059</v>
      </c>
      <c r="K4049" s="1">
        <v>45001</v>
      </c>
      <c r="L4049" s="1" t="str">
        <f>IF(ISNUMBER(Table2[[#This Row],[Transaction Date]]),TEXT(Table2[[#This Row],[Transaction Date]],"mmmm"),"Unknown")</f>
        <v>March</v>
      </c>
      <c r="M4049" s="1" t="str">
        <f>IF(ISNUMBER(Table2[[#This Row],[Transaction Date]]),TEXT(Table2[[#This Row],[Transaction Date]],"dddd"),"Unknown")</f>
        <v>Thursday</v>
      </c>
      <c r="N4049">
        <f t="shared" si="254"/>
        <v>0</v>
      </c>
      <c r="O4049" t="str">
        <f t="shared" si="255"/>
        <v>Actual</v>
      </c>
    </row>
    <row r="4050" spans="1:15" x14ac:dyDescent="0.25">
      <c r="A4050" t="s">
        <v>4555</v>
      </c>
      <c r="B4050" t="s">
        <v>39</v>
      </c>
      <c r="C4050">
        <v>2</v>
      </c>
      <c r="D4050">
        <f t="shared" si="252"/>
        <v>2</v>
      </c>
      <c r="E4050">
        <v>3</v>
      </c>
      <c r="F4050">
        <f>IF(OR(E4050="",E4050="UNKNOWN",E4050="ERROR"),_xlfn.XLOOKUP(Table2[[#This Row],[Item]],Items_List!A:A,Items_List!B:B),E4050)</f>
        <v>3</v>
      </c>
      <c r="G4050">
        <v>6</v>
      </c>
      <c r="H4050">
        <f t="shared" si="253"/>
        <v>6</v>
      </c>
      <c r="I4050" t="s">
        <v>23</v>
      </c>
      <c r="J4050" t="s">
        <v>15</v>
      </c>
      <c r="K4050" s="1">
        <v>45048</v>
      </c>
      <c r="L4050" s="1" t="str">
        <f>IF(ISNUMBER(Table2[[#This Row],[Transaction Date]]),TEXT(Table2[[#This Row],[Transaction Date]],"mmmm"),"Unknown")</f>
        <v>May</v>
      </c>
      <c r="M4050" s="1" t="str">
        <f>IF(ISNUMBER(Table2[[#This Row],[Transaction Date]]),TEXT(Table2[[#This Row],[Transaction Date]],"dddd"),"Unknown")</f>
        <v>Tuesday</v>
      </c>
      <c r="N4050">
        <f t="shared" si="254"/>
        <v>0</v>
      </c>
      <c r="O4050" t="str">
        <f t="shared" si="255"/>
        <v>Actual</v>
      </c>
    </row>
    <row r="4051" spans="1:15" x14ac:dyDescent="0.25">
      <c r="A4051" t="s">
        <v>4556</v>
      </c>
      <c r="B4051" t="s">
        <v>25</v>
      </c>
      <c r="C4051">
        <v>3</v>
      </c>
      <c r="D4051">
        <f t="shared" si="252"/>
        <v>3</v>
      </c>
      <c r="E4051">
        <v>4</v>
      </c>
      <c r="F4051">
        <f>IF(OR(E4051="",E4051="UNKNOWN",E4051="ERROR"),_xlfn.XLOOKUP(Table2[[#This Row],[Item]],Items_List!A:A,Items_List!B:B),E4051)</f>
        <v>4</v>
      </c>
      <c r="G4051">
        <v>12</v>
      </c>
      <c r="H4051">
        <f t="shared" si="253"/>
        <v>12</v>
      </c>
      <c r="I4051" t="s">
        <v>23</v>
      </c>
      <c r="J4051" t="s">
        <v>15</v>
      </c>
      <c r="K4051" s="1">
        <v>45072</v>
      </c>
      <c r="L4051" s="1" t="str">
        <f>IF(ISNUMBER(Table2[[#This Row],[Transaction Date]]),TEXT(Table2[[#This Row],[Transaction Date]],"mmmm"),"Unknown")</f>
        <v>May</v>
      </c>
      <c r="M4051" s="1" t="str">
        <f>IF(ISNUMBER(Table2[[#This Row],[Transaction Date]]),TEXT(Table2[[#This Row],[Transaction Date]],"dddd"),"Unknown")</f>
        <v>Friday</v>
      </c>
      <c r="N4051">
        <f t="shared" si="254"/>
        <v>0</v>
      </c>
      <c r="O4051" t="str">
        <f t="shared" si="255"/>
        <v>Actual</v>
      </c>
    </row>
    <row r="4052" spans="1:15" x14ac:dyDescent="0.25">
      <c r="A4052" t="s">
        <v>4557</v>
      </c>
      <c r="B4052" t="s">
        <v>28</v>
      </c>
      <c r="C4052">
        <v>4</v>
      </c>
      <c r="D4052">
        <f t="shared" si="252"/>
        <v>4</v>
      </c>
      <c r="E4052">
        <v>4</v>
      </c>
      <c r="F4052">
        <f>IF(OR(E4052="",E4052="UNKNOWN",E4052="ERROR"),_xlfn.XLOOKUP(Table2[[#This Row],[Item]],Items_List!A:A,Items_List!B:B),E4052)</f>
        <v>4</v>
      </c>
      <c r="G4052">
        <v>16</v>
      </c>
      <c r="H4052">
        <f t="shared" si="253"/>
        <v>16</v>
      </c>
      <c r="I4052" t="s">
        <v>23</v>
      </c>
      <c r="J4052" t="s">
        <v>10059</v>
      </c>
      <c r="K4052" s="1">
        <v>45164</v>
      </c>
      <c r="L4052" s="1" t="str">
        <f>IF(ISNUMBER(Table2[[#This Row],[Transaction Date]]),TEXT(Table2[[#This Row],[Transaction Date]],"mmmm"),"Unknown")</f>
        <v>August</v>
      </c>
      <c r="M4052" s="1" t="str">
        <f>IF(ISNUMBER(Table2[[#This Row],[Transaction Date]]),TEXT(Table2[[#This Row],[Transaction Date]],"dddd"),"Unknown")</f>
        <v>Saturday</v>
      </c>
      <c r="N4052">
        <f t="shared" si="254"/>
        <v>0</v>
      </c>
      <c r="O4052" t="str">
        <f t="shared" si="255"/>
        <v>Actual</v>
      </c>
    </row>
    <row r="4053" spans="1:15" x14ac:dyDescent="0.25">
      <c r="A4053" t="s">
        <v>4558</v>
      </c>
      <c r="B4053" t="s">
        <v>25</v>
      </c>
      <c r="C4053" t="s">
        <v>21</v>
      </c>
      <c r="D4053">
        <f t="shared" si="252"/>
        <v>1</v>
      </c>
      <c r="E4053">
        <v>4</v>
      </c>
      <c r="F4053">
        <f>IF(OR(E4053="",E4053="UNKNOWN",E4053="ERROR"),_xlfn.XLOOKUP(Table2[[#This Row],[Item]],Items_List!A:A,Items_List!B:B),E4053)</f>
        <v>4</v>
      </c>
      <c r="G4053">
        <v>4</v>
      </c>
      <c r="H4053">
        <f t="shared" si="253"/>
        <v>4</v>
      </c>
      <c r="I4053" t="s">
        <v>10059</v>
      </c>
      <c r="J4053" t="s">
        <v>15</v>
      </c>
      <c r="K4053" s="1">
        <v>45057</v>
      </c>
      <c r="L4053" s="1" t="str">
        <f>IF(ISNUMBER(Table2[[#This Row],[Transaction Date]]),TEXT(Table2[[#This Row],[Transaction Date]],"mmmm"),"Unknown")</f>
        <v>May</v>
      </c>
      <c r="M4053" s="1" t="str">
        <f>IF(ISNUMBER(Table2[[#This Row],[Transaction Date]]),TEXT(Table2[[#This Row],[Transaction Date]],"dddd"),"Unknown")</f>
        <v>Thursday</v>
      </c>
      <c r="N4053">
        <f t="shared" si="254"/>
        <v>1</v>
      </c>
      <c r="O4053" t="str">
        <f t="shared" si="255"/>
        <v>Estimated</v>
      </c>
    </row>
    <row r="4054" spans="1:15" x14ac:dyDescent="0.25">
      <c r="A4054" t="s">
        <v>4559</v>
      </c>
      <c r="B4054" t="s">
        <v>13</v>
      </c>
      <c r="C4054">
        <v>2</v>
      </c>
      <c r="D4054">
        <f t="shared" si="252"/>
        <v>2</v>
      </c>
      <c r="E4054">
        <v>3</v>
      </c>
      <c r="F4054">
        <f>IF(OR(E4054="",E4054="UNKNOWN",E4054="ERROR"),_xlfn.XLOOKUP(Table2[[#This Row],[Item]],Items_List!A:A,Items_List!B:B),E4054)</f>
        <v>3</v>
      </c>
      <c r="G4054">
        <v>6</v>
      </c>
      <c r="H4054">
        <f t="shared" si="253"/>
        <v>6</v>
      </c>
      <c r="I4054" t="s">
        <v>10059</v>
      </c>
      <c r="J4054" t="s">
        <v>10059</v>
      </c>
      <c r="K4054" s="1">
        <v>45095</v>
      </c>
      <c r="L4054" s="1" t="str">
        <f>IF(ISNUMBER(Table2[[#This Row],[Transaction Date]]),TEXT(Table2[[#This Row],[Transaction Date]],"mmmm"),"Unknown")</f>
        <v>June</v>
      </c>
      <c r="M4054" s="1" t="str">
        <f>IF(ISNUMBER(Table2[[#This Row],[Transaction Date]]),TEXT(Table2[[#This Row],[Transaction Date]],"dddd"),"Unknown")</f>
        <v>Sunday</v>
      </c>
      <c r="N4054">
        <f t="shared" si="254"/>
        <v>0</v>
      </c>
      <c r="O4054" t="str">
        <f t="shared" si="255"/>
        <v>Actual</v>
      </c>
    </row>
    <row r="4055" spans="1:15" x14ac:dyDescent="0.25">
      <c r="A4055" t="s">
        <v>4560</v>
      </c>
      <c r="B4055" t="s">
        <v>28</v>
      </c>
      <c r="C4055">
        <v>2</v>
      </c>
      <c r="D4055">
        <f t="shared" si="252"/>
        <v>2</v>
      </c>
      <c r="E4055">
        <v>4</v>
      </c>
      <c r="F4055">
        <f>IF(OR(E4055="",E4055="UNKNOWN",E4055="ERROR"),_xlfn.XLOOKUP(Table2[[#This Row],[Item]],Items_List!A:A,Items_List!B:B),E4055)</f>
        <v>4</v>
      </c>
      <c r="G4055">
        <v>8</v>
      </c>
      <c r="H4055">
        <f t="shared" si="253"/>
        <v>8</v>
      </c>
      <c r="I4055" t="s">
        <v>10</v>
      </c>
      <c r="J4055" t="s">
        <v>10059</v>
      </c>
      <c r="K4055" s="1">
        <v>44962</v>
      </c>
      <c r="L4055" s="1" t="str">
        <f>IF(ISNUMBER(Table2[[#This Row],[Transaction Date]]),TEXT(Table2[[#This Row],[Transaction Date]],"mmmm"),"Unknown")</f>
        <v>February</v>
      </c>
      <c r="M4055" s="1" t="str">
        <f>IF(ISNUMBER(Table2[[#This Row],[Transaction Date]]),TEXT(Table2[[#This Row],[Transaction Date]],"dddd"),"Unknown")</f>
        <v>Sunday</v>
      </c>
      <c r="N4055">
        <f t="shared" si="254"/>
        <v>0</v>
      </c>
      <c r="O4055" t="str">
        <f t="shared" si="255"/>
        <v>Actual</v>
      </c>
    </row>
    <row r="4056" spans="1:15" x14ac:dyDescent="0.25">
      <c r="A4056" t="s">
        <v>4561</v>
      </c>
      <c r="B4056" t="s">
        <v>17</v>
      </c>
      <c r="C4056">
        <v>5</v>
      </c>
      <c r="D4056">
        <f t="shared" si="252"/>
        <v>5</v>
      </c>
      <c r="E4056">
        <v>1</v>
      </c>
      <c r="F4056">
        <f>IF(OR(E4056="",E4056="UNKNOWN",E4056="ERROR"),_xlfn.XLOOKUP(Table2[[#This Row],[Item]],Items_List!A:A,Items_List!B:B),E4056)</f>
        <v>1</v>
      </c>
      <c r="G4056">
        <v>5</v>
      </c>
      <c r="H4056">
        <f t="shared" si="253"/>
        <v>5</v>
      </c>
      <c r="I4056" t="s">
        <v>14</v>
      </c>
      <c r="J4056" t="s">
        <v>10059</v>
      </c>
      <c r="K4056" s="1">
        <v>45161</v>
      </c>
      <c r="L4056" s="1" t="str">
        <f>IF(ISNUMBER(Table2[[#This Row],[Transaction Date]]),TEXT(Table2[[#This Row],[Transaction Date]],"mmmm"),"Unknown")</f>
        <v>August</v>
      </c>
      <c r="M4056" s="1" t="str">
        <f>IF(ISNUMBER(Table2[[#This Row],[Transaction Date]]),TEXT(Table2[[#This Row],[Transaction Date]],"dddd"),"Unknown")</f>
        <v>Wednesday</v>
      </c>
      <c r="N4056">
        <f t="shared" si="254"/>
        <v>0</v>
      </c>
      <c r="O4056" t="str">
        <f t="shared" si="255"/>
        <v>Actual</v>
      </c>
    </row>
    <row r="4057" spans="1:15" x14ac:dyDescent="0.25">
      <c r="A4057" t="s">
        <v>4562</v>
      </c>
      <c r="B4057" t="s">
        <v>28</v>
      </c>
      <c r="C4057">
        <v>1</v>
      </c>
      <c r="D4057">
        <f t="shared" si="252"/>
        <v>1</v>
      </c>
      <c r="E4057">
        <v>4</v>
      </c>
      <c r="F4057">
        <f>IF(OR(E4057="",E4057="UNKNOWN",E4057="ERROR"),_xlfn.XLOOKUP(Table2[[#This Row],[Item]],Items_List!A:A,Items_List!B:B),E4057)</f>
        <v>4</v>
      </c>
      <c r="G4057">
        <v>4</v>
      </c>
      <c r="H4057">
        <f t="shared" si="253"/>
        <v>4</v>
      </c>
      <c r="I4057" t="s">
        <v>10</v>
      </c>
      <c r="J4057" t="s">
        <v>11</v>
      </c>
      <c r="K4057" s="1">
        <v>45171</v>
      </c>
      <c r="L4057" s="1" t="str">
        <f>IF(ISNUMBER(Table2[[#This Row],[Transaction Date]]),TEXT(Table2[[#This Row],[Transaction Date]],"mmmm"),"Unknown")</f>
        <v>September</v>
      </c>
      <c r="M4057" s="1" t="str">
        <f>IF(ISNUMBER(Table2[[#This Row],[Transaction Date]]),TEXT(Table2[[#This Row],[Transaction Date]],"dddd"),"Unknown")</f>
        <v>Saturday</v>
      </c>
      <c r="N4057">
        <f t="shared" si="254"/>
        <v>0</v>
      </c>
      <c r="O4057" t="str">
        <f t="shared" si="255"/>
        <v>Actual</v>
      </c>
    </row>
    <row r="4058" spans="1:15" x14ac:dyDescent="0.25">
      <c r="A4058" t="s">
        <v>4563</v>
      </c>
      <c r="B4058" t="s">
        <v>65</v>
      </c>
      <c r="C4058">
        <v>3</v>
      </c>
      <c r="D4058">
        <f t="shared" si="252"/>
        <v>3</v>
      </c>
      <c r="E4058">
        <v>1.5</v>
      </c>
      <c r="F4058">
        <f>IF(OR(E4058="",E4058="UNKNOWN",E4058="ERROR"),_xlfn.XLOOKUP(Table2[[#This Row],[Item]],Items_List!A:A,Items_List!B:B),E4058)</f>
        <v>1.5</v>
      </c>
      <c r="G4058">
        <v>4.5</v>
      </c>
      <c r="H4058">
        <f t="shared" si="253"/>
        <v>4.5</v>
      </c>
      <c r="I4058" t="s">
        <v>10059</v>
      </c>
      <c r="J4058" t="s">
        <v>15</v>
      </c>
      <c r="K4058" s="1">
        <v>45112</v>
      </c>
      <c r="L4058" s="1" t="str">
        <f>IF(ISNUMBER(Table2[[#This Row],[Transaction Date]]),TEXT(Table2[[#This Row],[Transaction Date]],"mmmm"),"Unknown")</f>
        <v>July</v>
      </c>
      <c r="M4058" s="1" t="str">
        <f>IF(ISNUMBER(Table2[[#This Row],[Transaction Date]]),TEXT(Table2[[#This Row],[Transaction Date]],"dddd"),"Unknown")</f>
        <v>Wednesday</v>
      </c>
      <c r="N4058">
        <f t="shared" si="254"/>
        <v>0</v>
      </c>
      <c r="O4058" t="str">
        <f t="shared" si="255"/>
        <v>Actual</v>
      </c>
    </row>
    <row r="4059" spans="1:15" x14ac:dyDescent="0.25">
      <c r="A4059" t="s">
        <v>4564</v>
      </c>
      <c r="B4059" t="s">
        <v>13</v>
      </c>
      <c r="C4059">
        <v>5</v>
      </c>
      <c r="D4059">
        <f t="shared" si="252"/>
        <v>5</v>
      </c>
      <c r="E4059">
        <v>3</v>
      </c>
      <c r="F4059">
        <f>IF(OR(E4059="",E4059="UNKNOWN",E4059="ERROR"),_xlfn.XLOOKUP(Table2[[#This Row],[Item]],Items_List!A:A,Items_List!B:B),E4059)</f>
        <v>3</v>
      </c>
      <c r="G4059">
        <v>15</v>
      </c>
      <c r="H4059">
        <f t="shared" si="253"/>
        <v>15</v>
      </c>
      <c r="I4059" t="s">
        <v>10059</v>
      </c>
      <c r="J4059" t="s">
        <v>15</v>
      </c>
      <c r="K4059" s="1">
        <v>45093</v>
      </c>
      <c r="L4059" s="1" t="str">
        <f>IF(ISNUMBER(Table2[[#This Row],[Transaction Date]]),TEXT(Table2[[#This Row],[Transaction Date]],"mmmm"),"Unknown")</f>
        <v>June</v>
      </c>
      <c r="M4059" s="1" t="str">
        <f>IF(ISNUMBER(Table2[[#This Row],[Transaction Date]]),TEXT(Table2[[#This Row],[Transaction Date]],"dddd"),"Unknown")</f>
        <v>Friday</v>
      </c>
      <c r="N4059">
        <f t="shared" si="254"/>
        <v>0</v>
      </c>
      <c r="O4059" t="str">
        <f t="shared" si="255"/>
        <v>Actual</v>
      </c>
    </row>
    <row r="4060" spans="1:15" x14ac:dyDescent="0.25">
      <c r="A4060" t="s">
        <v>4565</v>
      </c>
      <c r="B4060" t="s">
        <v>39</v>
      </c>
      <c r="C4060">
        <v>2</v>
      </c>
      <c r="D4060">
        <f t="shared" si="252"/>
        <v>2</v>
      </c>
      <c r="E4060">
        <v>3</v>
      </c>
      <c r="F4060">
        <f>IF(OR(E4060="",E4060="UNKNOWN",E4060="ERROR"),_xlfn.XLOOKUP(Table2[[#This Row],[Item]],Items_List!A:A,Items_List!B:B),E4060)</f>
        <v>3</v>
      </c>
      <c r="G4060">
        <v>6</v>
      </c>
      <c r="H4060">
        <f t="shared" si="253"/>
        <v>6</v>
      </c>
      <c r="I4060" t="s">
        <v>23</v>
      </c>
      <c r="J4060" t="s">
        <v>11</v>
      </c>
      <c r="K4060" s="1">
        <v>45036</v>
      </c>
      <c r="L4060" s="1" t="str">
        <f>IF(ISNUMBER(Table2[[#This Row],[Transaction Date]]),TEXT(Table2[[#This Row],[Transaction Date]],"mmmm"),"Unknown")</f>
        <v>April</v>
      </c>
      <c r="M4060" s="1" t="str">
        <f>IF(ISNUMBER(Table2[[#This Row],[Transaction Date]]),TEXT(Table2[[#This Row],[Transaction Date]],"dddd"),"Unknown")</f>
        <v>Thursday</v>
      </c>
      <c r="N4060">
        <f t="shared" si="254"/>
        <v>0</v>
      </c>
      <c r="O4060" t="str">
        <f t="shared" si="255"/>
        <v>Actual</v>
      </c>
    </row>
    <row r="4061" spans="1:15" x14ac:dyDescent="0.25">
      <c r="A4061" t="s">
        <v>4566</v>
      </c>
      <c r="B4061" t="s">
        <v>25</v>
      </c>
      <c r="C4061">
        <v>1</v>
      </c>
      <c r="D4061">
        <f t="shared" si="252"/>
        <v>1</v>
      </c>
      <c r="E4061">
        <v>4</v>
      </c>
      <c r="F4061">
        <f>IF(OR(E4061="",E4061="UNKNOWN",E4061="ERROR"),_xlfn.XLOOKUP(Table2[[#This Row],[Item]],Items_List!A:A,Items_List!B:B),E4061)</f>
        <v>4</v>
      </c>
      <c r="G4061">
        <v>4</v>
      </c>
      <c r="H4061">
        <f t="shared" si="253"/>
        <v>4</v>
      </c>
      <c r="I4061" t="s">
        <v>10</v>
      </c>
      <c r="J4061" t="s">
        <v>10059</v>
      </c>
      <c r="K4061" s="1">
        <v>45131</v>
      </c>
      <c r="L4061" s="1" t="str">
        <f>IF(ISNUMBER(Table2[[#This Row],[Transaction Date]]),TEXT(Table2[[#This Row],[Transaction Date]],"mmmm"),"Unknown")</f>
        <v>July</v>
      </c>
      <c r="M4061" s="1" t="str">
        <f>IF(ISNUMBER(Table2[[#This Row],[Transaction Date]]),TEXT(Table2[[#This Row],[Transaction Date]],"dddd"),"Unknown")</f>
        <v>Monday</v>
      </c>
      <c r="N4061">
        <f t="shared" si="254"/>
        <v>0</v>
      </c>
      <c r="O4061" t="str">
        <f t="shared" si="255"/>
        <v>Actual</v>
      </c>
    </row>
    <row r="4062" spans="1:15" x14ac:dyDescent="0.25">
      <c r="A4062" t="s">
        <v>4567</v>
      </c>
      <c r="B4062" t="s">
        <v>28</v>
      </c>
      <c r="C4062">
        <v>5</v>
      </c>
      <c r="D4062">
        <f t="shared" si="252"/>
        <v>5</v>
      </c>
      <c r="E4062">
        <v>4</v>
      </c>
      <c r="F4062">
        <f>IF(OR(E4062="",E4062="UNKNOWN",E4062="ERROR"),_xlfn.XLOOKUP(Table2[[#This Row],[Item]],Items_List!A:A,Items_List!B:B),E4062)</f>
        <v>4</v>
      </c>
      <c r="G4062">
        <v>20</v>
      </c>
      <c r="H4062">
        <f t="shared" si="253"/>
        <v>20</v>
      </c>
      <c r="I4062" t="s">
        <v>14</v>
      </c>
      <c r="J4062" t="s">
        <v>10059</v>
      </c>
      <c r="K4062" s="1">
        <v>44959</v>
      </c>
      <c r="L4062" s="1" t="str">
        <f>IF(ISNUMBER(Table2[[#This Row],[Transaction Date]]),TEXT(Table2[[#This Row],[Transaction Date]],"mmmm"),"Unknown")</f>
        <v>February</v>
      </c>
      <c r="M4062" s="1" t="str">
        <f>IF(ISNUMBER(Table2[[#This Row],[Transaction Date]]),TEXT(Table2[[#This Row],[Transaction Date]],"dddd"),"Unknown")</f>
        <v>Thursday</v>
      </c>
      <c r="N4062">
        <f t="shared" si="254"/>
        <v>0</v>
      </c>
      <c r="O4062" t="str">
        <f t="shared" si="255"/>
        <v>Actual</v>
      </c>
    </row>
    <row r="4063" spans="1:15" x14ac:dyDescent="0.25">
      <c r="A4063" t="s">
        <v>4569</v>
      </c>
      <c r="B4063" t="s">
        <v>65</v>
      </c>
      <c r="C4063">
        <v>1</v>
      </c>
      <c r="D4063">
        <f t="shared" si="252"/>
        <v>1</v>
      </c>
      <c r="E4063">
        <v>1.5</v>
      </c>
      <c r="F4063">
        <f>IF(OR(E4063="",E4063="UNKNOWN",E4063="ERROR"),_xlfn.XLOOKUP(Table2[[#This Row],[Item]],Items_List!A:A,Items_List!B:B),E4063)</f>
        <v>1.5</v>
      </c>
      <c r="G4063">
        <v>1.5</v>
      </c>
      <c r="H4063">
        <f t="shared" si="253"/>
        <v>1.5</v>
      </c>
      <c r="I4063" t="s">
        <v>14</v>
      </c>
      <c r="J4063" t="s">
        <v>10059</v>
      </c>
      <c r="K4063" s="1">
        <v>45046</v>
      </c>
      <c r="L4063" s="1" t="str">
        <f>IF(ISNUMBER(Table2[[#This Row],[Transaction Date]]),TEXT(Table2[[#This Row],[Transaction Date]],"mmmm"),"Unknown")</f>
        <v>April</v>
      </c>
      <c r="M4063" s="1" t="str">
        <f>IF(ISNUMBER(Table2[[#This Row],[Transaction Date]]),TEXT(Table2[[#This Row],[Transaction Date]],"dddd"),"Unknown")</f>
        <v>Sunday</v>
      </c>
      <c r="N4063">
        <f t="shared" si="254"/>
        <v>0</v>
      </c>
      <c r="O4063" t="str">
        <f t="shared" si="255"/>
        <v>Actual</v>
      </c>
    </row>
    <row r="4064" spans="1:15" x14ac:dyDescent="0.25">
      <c r="A4064" t="s">
        <v>4570</v>
      </c>
      <c r="B4064" t="s">
        <v>13</v>
      </c>
      <c r="C4064">
        <v>5</v>
      </c>
      <c r="D4064">
        <f t="shared" si="252"/>
        <v>5</v>
      </c>
      <c r="E4064">
        <v>3</v>
      </c>
      <c r="F4064">
        <f>IF(OR(E4064="",E4064="UNKNOWN",E4064="ERROR"),_xlfn.XLOOKUP(Table2[[#This Row],[Item]],Items_List!A:A,Items_List!B:B),E4064)</f>
        <v>3</v>
      </c>
      <c r="G4064">
        <v>15</v>
      </c>
      <c r="H4064">
        <f t="shared" si="253"/>
        <v>15</v>
      </c>
      <c r="I4064" t="s">
        <v>10059</v>
      </c>
      <c r="J4064" t="s">
        <v>15</v>
      </c>
      <c r="K4064" s="1">
        <v>45145</v>
      </c>
      <c r="L4064" s="1" t="str">
        <f>IF(ISNUMBER(Table2[[#This Row],[Transaction Date]]),TEXT(Table2[[#This Row],[Transaction Date]],"mmmm"),"Unknown")</f>
        <v>August</v>
      </c>
      <c r="M4064" s="1" t="str">
        <f>IF(ISNUMBER(Table2[[#This Row],[Transaction Date]]),TEXT(Table2[[#This Row],[Transaction Date]],"dddd"),"Unknown")</f>
        <v>Monday</v>
      </c>
      <c r="N4064">
        <f t="shared" si="254"/>
        <v>0</v>
      </c>
      <c r="O4064" t="str">
        <f t="shared" si="255"/>
        <v>Actual</v>
      </c>
    </row>
    <row r="4065" spans="1:15" x14ac:dyDescent="0.25">
      <c r="A4065" t="s">
        <v>4571</v>
      </c>
      <c r="B4065" t="s">
        <v>17</v>
      </c>
      <c r="C4065">
        <v>5</v>
      </c>
      <c r="D4065">
        <f t="shared" si="252"/>
        <v>5</v>
      </c>
      <c r="E4065">
        <v>1</v>
      </c>
      <c r="F4065">
        <f>IF(OR(E4065="",E4065="UNKNOWN",E4065="ERROR"),_xlfn.XLOOKUP(Table2[[#This Row],[Item]],Items_List!A:A,Items_List!B:B),E4065)</f>
        <v>1</v>
      </c>
      <c r="G4065">
        <v>5</v>
      </c>
      <c r="H4065">
        <f t="shared" si="253"/>
        <v>5</v>
      </c>
      <c r="I4065" t="s">
        <v>10059</v>
      </c>
      <c r="J4065" t="s">
        <v>11</v>
      </c>
      <c r="K4065" s="1">
        <v>45195</v>
      </c>
      <c r="L4065" s="1" t="str">
        <f>IF(ISNUMBER(Table2[[#This Row],[Transaction Date]]),TEXT(Table2[[#This Row],[Transaction Date]],"mmmm"),"Unknown")</f>
        <v>September</v>
      </c>
      <c r="M4065" s="1" t="str">
        <f>IF(ISNUMBER(Table2[[#This Row],[Transaction Date]]),TEXT(Table2[[#This Row],[Transaction Date]],"dddd"),"Unknown")</f>
        <v>Tuesday</v>
      </c>
      <c r="N4065">
        <f t="shared" si="254"/>
        <v>0</v>
      </c>
      <c r="O4065" t="str">
        <f t="shared" si="255"/>
        <v>Actual</v>
      </c>
    </row>
    <row r="4066" spans="1:15" x14ac:dyDescent="0.25">
      <c r="A4066" t="s">
        <v>4572</v>
      </c>
      <c r="B4066" t="s">
        <v>13</v>
      </c>
      <c r="C4066">
        <v>3</v>
      </c>
      <c r="D4066">
        <f t="shared" si="252"/>
        <v>3</v>
      </c>
      <c r="E4066">
        <v>3</v>
      </c>
      <c r="F4066">
        <f>IF(OR(E4066="",E4066="UNKNOWN",E4066="ERROR"),_xlfn.XLOOKUP(Table2[[#This Row],[Item]],Items_List!A:A,Items_List!B:B),E4066)</f>
        <v>3</v>
      </c>
      <c r="G4066">
        <v>9</v>
      </c>
      <c r="H4066">
        <f t="shared" si="253"/>
        <v>9</v>
      </c>
      <c r="I4066" t="s">
        <v>10</v>
      </c>
      <c r="J4066" t="s">
        <v>15</v>
      </c>
      <c r="K4066" s="1">
        <v>45199</v>
      </c>
      <c r="L4066" s="1" t="str">
        <f>IF(ISNUMBER(Table2[[#This Row],[Transaction Date]]),TEXT(Table2[[#This Row],[Transaction Date]],"mmmm"),"Unknown")</f>
        <v>September</v>
      </c>
      <c r="M4066" s="1" t="str">
        <f>IF(ISNUMBER(Table2[[#This Row],[Transaction Date]]),TEXT(Table2[[#This Row],[Transaction Date]],"dddd"),"Unknown")</f>
        <v>Saturday</v>
      </c>
      <c r="N4066">
        <f t="shared" si="254"/>
        <v>0</v>
      </c>
      <c r="O4066" t="str">
        <f t="shared" si="255"/>
        <v>Actual</v>
      </c>
    </row>
    <row r="4067" spans="1:15" x14ac:dyDescent="0.25">
      <c r="A4067" t="s">
        <v>4573</v>
      </c>
      <c r="B4067" t="s">
        <v>20</v>
      </c>
      <c r="C4067">
        <v>4</v>
      </c>
      <c r="D4067">
        <f t="shared" si="252"/>
        <v>4</v>
      </c>
      <c r="E4067">
        <v>5</v>
      </c>
      <c r="F4067">
        <f>IF(OR(E4067="",E4067="UNKNOWN",E4067="ERROR"),_xlfn.XLOOKUP(Table2[[#This Row],[Item]],Items_List!A:A,Items_List!B:B),E4067)</f>
        <v>5</v>
      </c>
      <c r="G4067">
        <v>20</v>
      </c>
      <c r="H4067">
        <f t="shared" si="253"/>
        <v>20</v>
      </c>
      <c r="I4067" t="s">
        <v>10059</v>
      </c>
      <c r="J4067" t="s">
        <v>11</v>
      </c>
      <c r="K4067" s="1">
        <v>45216</v>
      </c>
      <c r="L4067" s="1" t="str">
        <f>IF(ISNUMBER(Table2[[#This Row],[Transaction Date]]),TEXT(Table2[[#This Row],[Transaction Date]],"mmmm"),"Unknown")</f>
        <v>October</v>
      </c>
      <c r="M4067" s="1" t="str">
        <f>IF(ISNUMBER(Table2[[#This Row],[Transaction Date]]),TEXT(Table2[[#This Row],[Transaction Date]],"dddd"),"Unknown")</f>
        <v>Tuesday</v>
      </c>
      <c r="N4067">
        <f t="shared" si="254"/>
        <v>0</v>
      </c>
      <c r="O4067" t="str">
        <f t="shared" si="255"/>
        <v>Actual</v>
      </c>
    </row>
    <row r="4068" spans="1:15" x14ac:dyDescent="0.25">
      <c r="A4068" t="s">
        <v>4574</v>
      </c>
      <c r="B4068" t="s">
        <v>65</v>
      </c>
      <c r="C4068">
        <v>4</v>
      </c>
      <c r="D4068">
        <f t="shared" si="252"/>
        <v>4</v>
      </c>
      <c r="E4068">
        <v>1.5</v>
      </c>
      <c r="F4068">
        <f>IF(OR(E4068="",E4068="UNKNOWN",E4068="ERROR"),_xlfn.XLOOKUP(Table2[[#This Row],[Item]],Items_List!A:A,Items_List!B:B),E4068)</f>
        <v>1.5</v>
      </c>
      <c r="G4068">
        <v>6</v>
      </c>
      <c r="H4068">
        <f t="shared" si="253"/>
        <v>6</v>
      </c>
      <c r="I4068" t="s">
        <v>10</v>
      </c>
      <c r="J4068" t="s">
        <v>15</v>
      </c>
      <c r="K4068" s="1">
        <v>45248</v>
      </c>
      <c r="L4068" s="1" t="str">
        <f>IF(ISNUMBER(Table2[[#This Row],[Transaction Date]]),TEXT(Table2[[#This Row],[Transaction Date]],"mmmm"),"Unknown")</f>
        <v>November</v>
      </c>
      <c r="M4068" s="1" t="str">
        <f>IF(ISNUMBER(Table2[[#This Row],[Transaction Date]]),TEXT(Table2[[#This Row],[Transaction Date]],"dddd"),"Unknown")</f>
        <v>Saturday</v>
      </c>
      <c r="N4068">
        <f t="shared" si="254"/>
        <v>0</v>
      </c>
      <c r="O4068" t="str">
        <f t="shared" si="255"/>
        <v>Actual</v>
      </c>
    </row>
    <row r="4069" spans="1:15" x14ac:dyDescent="0.25">
      <c r="A4069" t="s">
        <v>4575</v>
      </c>
      <c r="B4069" t="s">
        <v>25</v>
      </c>
      <c r="C4069">
        <v>3</v>
      </c>
      <c r="D4069">
        <f t="shared" si="252"/>
        <v>3</v>
      </c>
      <c r="E4069">
        <v>4</v>
      </c>
      <c r="F4069">
        <f>IF(OR(E4069="",E4069="UNKNOWN",E4069="ERROR"),_xlfn.XLOOKUP(Table2[[#This Row],[Item]],Items_List!A:A,Items_List!B:B),E4069)</f>
        <v>4</v>
      </c>
      <c r="G4069">
        <v>12</v>
      </c>
      <c r="H4069">
        <f t="shared" si="253"/>
        <v>12</v>
      </c>
      <c r="I4069" t="s">
        <v>23</v>
      </c>
      <c r="J4069" t="s">
        <v>11</v>
      </c>
      <c r="K4069" s="1">
        <v>45199</v>
      </c>
      <c r="L4069" s="1" t="str">
        <f>IF(ISNUMBER(Table2[[#This Row],[Transaction Date]]),TEXT(Table2[[#This Row],[Transaction Date]],"mmmm"),"Unknown")</f>
        <v>September</v>
      </c>
      <c r="M4069" s="1" t="str">
        <f>IF(ISNUMBER(Table2[[#This Row],[Transaction Date]]),TEXT(Table2[[#This Row],[Transaction Date]],"dddd"),"Unknown")</f>
        <v>Saturday</v>
      </c>
      <c r="N4069">
        <f t="shared" si="254"/>
        <v>0</v>
      </c>
      <c r="O4069" t="str">
        <f t="shared" si="255"/>
        <v>Actual</v>
      </c>
    </row>
    <row r="4070" spans="1:15" x14ac:dyDescent="0.25">
      <c r="A4070" t="s">
        <v>4577</v>
      </c>
      <c r="B4070" t="s">
        <v>25</v>
      </c>
      <c r="C4070">
        <v>2</v>
      </c>
      <c r="D4070">
        <f t="shared" si="252"/>
        <v>2</v>
      </c>
      <c r="E4070">
        <v>4</v>
      </c>
      <c r="F4070">
        <f>IF(OR(E4070="",E4070="UNKNOWN",E4070="ERROR"),_xlfn.XLOOKUP(Table2[[#This Row],[Item]],Items_List!A:A,Items_List!B:B),E4070)</f>
        <v>4</v>
      </c>
      <c r="G4070">
        <v>8</v>
      </c>
      <c r="H4070">
        <f t="shared" si="253"/>
        <v>8</v>
      </c>
      <c r="I4070" t="s">
        <v>23</v>
      </c>
      <c r="J4070" t="s">
        <v>10059</v>
      </c>
      <c r="K4070" s="1">
        <v>45218</v>
      </c>
      <c r="L4070" s="1" t="str">
        <f>IF(ISNUMBER(Table2[[#This Row],[Transaction Date]]),TEXT(Table2[[#This Row],[Transaction Date]],"mmmm"),"Unknown")</f>
        <v>October</v>
      </c>
      <c r="M4070" s="1" t="str">
        <f>IF(ISNUMBER(Table2[[#This Row],[Transaction Date]]),TEXT(Table2[[#This Row],[Transaction Date]],"dddd"),"Unknown")</f>
        <v>Thursday</v>
      </c>
      <c r="N4070">
        <f t="shared" si="254"/>
        <v>0</v>
      </c>
      <c r="O4070" t="str">
        <f t="shared" si="255"/>
        <v>Actual</v>
      </c>
    </row>
    <row r="4071" spans="1:15" x14ac:dyDescent="0.25">
      <c r="A4071" t="s">
        <v>4578</v>
      </c>
      <c r="B4071" t="s">
        <v>13</v>
      </c>
      <c r="C4071">
        <v>5</v>
      </c>
      <c r="D4071">
        <f t="shared" si="252"/>
        <v>5</v>
      </c>
      <c r="E4071" s="3">
        <f>_xlfn.XLOOKUP(Table2[[#This Row],[Item]],Items_List!$A$2:$A$9,Items_List!$B$2:$B$9)</f>
        <v>3</v>
      </c>
      <c r="F4071">
        <f>IF(OR(E4071="",E4071="UNKNOWN",E4071="ERROR"),_xlfn.XLOOKUP(Table2[[#This Row],[Item]],Items_List!A:A,Items_List!B:B),E4071)</f>
        <v>3</v>
      </c>
      <c r="G4071">
        <v>15</v>
      </c>
      <c r="H4071">
        <f t="shared" si="253"/>
        <v>15</v>
      </c>
      <c r="I4071" t="s">
        <v>23</v>
      </c>
      <c r="J4071" t="s">
        <v>15</v>
      </c>
      <c r="K4071" s="1">
        <v>45076</v>
      </c>
      <c r="L4071" s="1" t="str">
        <f>IF(ISNUMBER(Table2[[#This Row],[Transaction Date]]),TEXT(Table2[[#This Row],[Transaction Date]],"mmmm"),"Unknown")</f>
        <v>May</v>
      </c>
      <c r="M4071" s="1" t="str">
        <f>IF(ISNUMBER(Table2[[#This Row],[Transaction Date]]),TEXT(Table2[[#This Row],[Transaction Date]],"dddd"),"Unknown")</f>
        <v>Tuesday</v>
      </c>
      <c r="N4071">
        <f t="shared" si="254"/>
        <v>0</v>
      </c>
      <c r="O4071" t="str">
        <f t="shared" si="255"/>
        <v>Actual</v>
      </c>
    </row>
    <row r="4072" spans="1:15" x14ac:dyDescent="0.25">
      <c r="A4072" t="s">
        <v>4579</v>
      </c>
      <c r="B4072" t="s">
        <v>39</v>
      </c>
      <c r="C4072">
        <v>2</v>
      </c>
      <c r="D4072">
        <f t="shared" si="252"/>
        <v>2</v>
      </c>
      <c r="E4072">
        <v>3</v>
      </c>
      <c r="F4072">
        <f>IF(OR(E4072="",E4072="UNKNOWN",E4072="ERROR"),_xlfn.XLOOKUP(Table2[[#This Row],[Item]],Items_List!A:A,Items_List!B:B),E4072)</f>
        <v>3</v>
      </c>
      <c r="G4072">
        <v>6</v>
      </c>
      <c r="H4072">
        <f t="shared" si="253"/>
        <v>6</v>
      </c>
      <c r="I4072" t="s">
        <v>10</v>
      </c>
      <c r="J4072" t="s">
        <v>10059</v>
      </c>
      <c r="K4072" s="1">
        <v>45111</v>
      </c>
      <c r="L4072" s="1" t="str">
        <f>IF(ISNUMBER(Table2[[#This Row],[Transaction Date]]),TEXT(Table2[[#This Row],[Transaction Date]],"mmmm"),"Unknown")</f>
        <v>July</v>
      </c>
      <c r="M4072" s="1" t="str">
        <f>IF(ISNUMBER(Table2[[#This Row],[Transaction Date]]),TEXT(Table2[[#This Row],[Transaction Date]],"dddd"),"Unknown")</f>
        <v>Tuesday</v>
      </c>
      <c r="N4072">
        <f t="shared" si="254"/>
        <v>0</v>
      </c>
      <c r="O4072" t="str">
        <f t="shared" si="255"/>
        <v>Actual</v>
      </c>
    </row>
    <row r="4073" spans="1:15" x14ac:dyDescent="0.25">
      <c r="A4073" t="s">
        <v>4580</v>
      </c>
      <c r="B4073" t="s">
        <v>39</v>
      </c>
      <c r="C4073">
        <v>5</v>
      </c>
      <c r="D4073">
        <f t="shared" si="252"/>
        <v>5</v>
      </c>
      <c r="E4073">
        <v>3</v>
      </c>
      <c r="F4073">
        <f>IF(OR(E4073="",E4073="UNKNOWN",E4073="ERROR"),_xlfn.XLOOKUP(Table2[[#This Row],[Item]],Items_List!A:A,Items_List!B:B),E4073)</f>
        <v>3</v>
      </c>
      <c r="G4073">
        <v>15</v>
      </c>
      <c r="H4073">
        <f t="shared" si="253"/>
        <v>15</v>
      </c>
      <c r="I4073" t="s">
        <v>10059</v>
      </c>
      <c r="J4073" t="s">
        <v>15</v>
      </c>
      <c r="K4073" s="1">
        <v>45036</v>
      </c>
      <c r="L4073" s="1" t="str">
        <f>IF(ISNUMBER(Table2[[#This Row],[Transaction Date]]),TEXT(Table2[[#This Row],[Transaction Date]],"mmmm"),"Unknown")</f>
        <v>April</v>
      </c>
      <c r="M4073" s="1" t="str">
        <f>IF(ISNUMBER(Table2[[#This Row],[Transaction Date]]),TEXT(Table2[[#This Row],[Transaction Date]],"dddd"),"Unknown")</f>
        <v>Thursday</v>
      </c>
      <c r="N4073">
        <f t="shared" si="254"/>
        <v>0</v>
      </c>
      <c r="O4073" t="str">
        <f t="shared" si="255"/>
        <v>Actual</v>
      </c>
    </row>
    <row r="4074" spans="1:15" x14ac:dyDescent="0.25">
      <c r="A4074" t="s">
        <v>4581</v>
      </c>
      <c r="B4074" t="s">
        <v>28</v>
      </c>
      <c r="C4074" t="s">
        <v>21</v>
      </c>
      <c r="D4074">
        <f t="shared" si="252"/>
        <v>5</v>
      </c>
      <c r="E4074">
        <v>4</v>
      </c>
      <c r="F4074">
        <f>IF(OR(E4074="",E4074="UNKNOWN",E4074="ERROR"),_xlfn.XLOOKUP(Table2[[#This Row],[Item]],Items_List!A:A,Items_List!B:B),E4074)</f>
        <v>4</v>
      </c>
      <c r="G4074">
        <v>20</v>
      </c>
      <c r="H4074">
        <f t="shared" si="253"/>
        <v>20</v>
      </c>
      <c r="I4074" t="s">
        <v>14</v>
      </c>
      <c r="J4074" t="s">
        <v>15</v>
      </c>
      <c r="K4074" s="1">
        <v>45089</v>
      </c>
      <c r="L4074" s="1" t="str">
        <f>IF(ISNUMBER(Table2[[#This Row],[Transaction Date]]),TEXT(Table2[[#This Row],[Transaction Date]],"mmmm"),"Unknown")</f>
        <v>June</v>
      </c>
      <c r="M4074" s="1" t="str">
        <f>IF(ISNUMBER(Table2[[#This Row],[Transaction Date]]),TEXT(Table2[[#This Row],[Transaction Date]],"dddd"),"Unknown")</f>
        <v>Monday</v>
      </c>
      <c r="N4074">
        <f t="shared" si="254"/>
        <v>1</v>
      </c>
      <c r="O4074" t="str">
        <f t="shared" si="255"/>
        <v>Estimated</v>
      </c>
    </row>
    <row r="4075" spans="1:15" x14ac:dyDescent="0.25">
      <c r="A4075" t="s">
        <v>4582</v>
      </c>
      <c r="B4075" t="s">
        <v>17</v>
      </c>
      <c r="C4075">
        <v>3</v>
      </c>
      <c r="D4075">
        <f t="shared" si="252"/>
        <v>3</v>
      </c>
      <c r="E4075">
        <v>1</v>
      </c>
      <c r="F4075">
        <f>IF(OR(E4075="",E4075="UNKNOWN",E4075="ERROR"),_xlfn.XLOOKUP(Table2[[#This Row],[Item]],Items_List!A:A,Items_List!B:B),E4075)</f>
        <v>1</v>
      </c>
      <c r="G4075">
        <v>3</v>
      </c>
      <c r="H4075">
        <f t="shared" si="253"/>
        <v>3</v>
      </c>
      <c r="I4075" t="s">
        <v>23</v>
      </c>
      <c r="J4075" t="s">
        <v>11</v>
      </c>
      <c r="K4075" s="1">
        <v>45176</v>
      </c>
      <c r="L4075" s="1" t="str">
        <f>IF(ISNUMBER(Table2[[#This Row],[Transaction Date]]),TEXT(Table2[[#This Row],[Transaction Date]],"mmmm"),"Unknown")</f>
        <v>September</v>
      </c>
      <c r="M4075" s="1" t="str">
        <f>IF(ISNUMBER(Table2[[#This Row],[Transaction Date]]),TEXT(Table2[[#This Row],[Transaction Date]],"dddd"),"Unknown")</f>
        <v>Thursday</v>
      </c>
      <c r="N4075">
        <f t="shared" si="254"/>
        <v>0</v>
      </c>
      <c r="O4075" t="str">
        <f t="shared" si="255"/>
        <v>Actual</v>
      </c>
    </row>
    <row r="4076" spans="1:15" x14ac:dyDescent="0.25">
      <c r="A4076" t="s">
        <v>4583</v>
      </c>
      <c r="B4076" t="s">
        <v>65</v>
      </c>
      <c r="C4076">
        <v>2</v>
      </c>
      <c r="D4076">
        <f t="shared" si="252"/>
        <v>2</v>
      </c>
      <c r="E4076">
        <v>1.5</v>
      </c>
      <c r="F4076">
        <f>IF(OR(E4076="",E4076="UNKNOWN",E4076="ERROR"),_xlfn.XLOOKUP(Table2[[#This Row],[Item]],Items_List!A:A,Items_List!B:B),E4076)</f>
        <v>1.5</v>
      </c>
      <c r="G4076">
        <v>3</v>
      </c>
      <c r="H4076">
        <f t="shared" si="253"/>
        <v>3</v>
      </c>
      <c r="I4076" t="s">
        <v>10</v>
      </c>
      <c r="J4076" t="s">
        <v>11</v>
      </c>
      <c r="K4076" s="1">
        <v>44932</v>
      </c>
      <c r="L4076" s="1" t="str">
        <f>IF(ISNUMBER(Table2[[#This Row],[Transaction Date]]),TEXT(Table2[[#This Row],[Transaction Date]],"mmmm"),"Unknown")</f>
        <v>January</v>
      </c>
      <c r="M4076" s="1" t="str">
        <f>IF(ISNUMBER(Table2[[#This Row],[Transaction Date]]),TEXT(Table2[[#This Row],[Transaction Date]],"dddd"),"Unknown")</f>
        <v>Friday</v>
      </c>
      <c r="N4076">
        <f t="shared" si="254"/>
        <v>0</v>
      </c>
      <c r="O4076" t="str">
        <f t="shared" si="255"/>
        <v>Actual</v>
      </c>
    </row>
    <row r="4077" spans="1:15" x14ac:dyDescent="0.25">
      <c r="A4077" t="s">
        <v>4584</v>
      </c>
      <c r="B4077" t="s">
        <v>20</v>
      </c>
      <c r="C4077">
        <v>5</v>
      </c>
      <c r="D4077">
        <f t="shared" si="252"/>
        <v>5</v>
      </c>
      <c r="E4077">
        <v>5</v>
      </c>
      <c r="F4077">
        <f>IF(OR(E4077="",E4077="UNKNOWN",E4077="ERROR"),_xlfn.XLOOKUP(Table2[[#This Row],[Item]],Items_List!A:A,Items_List!B:B),E4077)</f>
        <v>5</v>
      </c>
      <c r="G4077">
        <v>25</v>
      </c>
      <c r="H4077">
        <f t="shared" si="253"/>
        <v>25</v>
      </c>
      <c r="I4077" t="s">
        <v>10</v>
      </c>
      <c r="J4077" t="s">
        <v>11</v>
      </c>
      <c r="K4077" s="1">
        <v>45130</v>
      </c>
      <c r="L4077" s="1" t="str">
        <f>IF(ISNUMBER(Table2[[#This Row],[Transaction Date]]),TEXT(Table2[[#This Row],[Transaction Date]],"mmmm"),"Unknown")</f>
        <v>July</v>
      </c>
      <c r="M4077" s="1" t="str">
        <f>IF(ISNUMBER(Table2[[#This Row],[Transaction Date]]),TEXT(Table2[[#This Row],[Transaction Date]],"dddd"),"Unknown")</f>
        <v>Sunday</v>
      </c>
      <c r="N4077">
        <f t="shared" si="254"/>
        <v>0</v>
      </c>
      <c r="O4077" t="str">
        <f t="shared" si="255"/>
        <v>Actual</v>
      </c>
    </row>
    <row r="4078" spans="1:15" x14ac:dyDescent="0.25">
      <c r="A4078" t="s">
        <v>4585</v>
      </c>
      <c r="B4078" t="s">
        <v>28</v>
      </c>
      <c r="C4078">
        <v>5</v>
      </c>
      <c r="D4078">
        <f t="shared" si="252"/>
        <v>5</v>
      </c>
      <c r="E4078">
        <v>4</v>
      </c>
      <c r="F4078">
        <f>IF(OR(E4078="",E4078="UNKNOWN",E4078="ERROR"),_xlfn.XLOOKUP(Table2[[#This Row],[Item]],Items_List!A:A,Items_List!B:B),E4078)</f>
        <v>4</v>
      </c>
      <c r="G4078">
        <v>20</v>
      </c>
      <c r="H4078">
        <f t="shared" si="253"/>
        <v>20</v>
      </c>
      <c r="I4078" t="s">
        <v>23</v>
      </c>
      <c r="J4078" t="s">
        <v>11</v>
      </c>
      <c r="K4078" s="1">
        <v>45089</v>
      </c>
      <c r="L4078" s="1" t="str">
        <f>IF(ISNUMBER(Table2[[#This Row],[Transaction Date]]),TEXT(Table2[[#This Row],[Transaction Date]],"mmmm"),"Unknown")</f>
        <v>June</v>
      </c>
      <c r="M4078" s="1" t="str">
        <f>IF(ISNUMBER(Table2[[#This Row],[Transaction Date]]),TEXT(Table2[[#This Row],[Transaction Date]],"dddd"),"Unknown")</f>
        <v>Monday</v>
      </c>
      <c r="N4078">
        <f t="shared" si="254"/>
        <v>0</v>
      </c>
      <c r="O4078" t="str">
        <f t="shared" si="255"/>
        <v>Actual</v>
      </c>
    </row>
    <row r="4079" spans="1:15" x14ac:dyDescent="0.25">
      <c r="A4079" t="s">
        <v>4586</v>
      </c>
      <c r="B4079" t="s">
        <v>13</v>
      </c>
      <c r="C4079">
        <v>2</v>
      </c>
      <c r="D4079">
        <f t="shared" si="252"/>
        <v>2</v>
      </c>
      <c r="E4079">
        <v>3</v>
      </c>
      <c r="F4079">
        <f>IF(OR(E4079="",E4079="UNKNOWN",E4079="ERROR"),_xlfn.XLOOKUP(Table2[[#This Row],[Item]],Items_List!A:A,Items_List!B:B),E4079)</f>
        <v>3</v>
      </c>
      <c r="G4079">
        <v>6</v>
      </c>
      <c r="H4079">
        <f t="shared" si="253"/>
        <v>6</v>
      </c>
      <c r="I4079" t="s">
        <v>10059</v>
      </c>
      <c r="J4079" t="s">
        <v>11</v>
      </c>
      <c r="L4079" s="1" t="str">
        <f>IF(ISNUMBER(Table2[[#This Row],[Transaction Date]]),TEXT(Table2[[#This Row],[Transaction Date]],"mmmm"),"Unknown")</f>
        <v>Unknown</v>
      </c>
      <c r="M4079" s="1" t="str">
        <f>IF(ISNUMBER(Table2[[#This Row],[Transaction Date]]),TEXT(Table2[[#This Row],[Transaction Date]],"dddd"),"Unknown")</f>
        <v>Unknown</v>
      </c>
      <c r="N4079">
        <f t="shared" si="254"/>
        <v>0</v>
      </c>
      <c r="O4079" t="str">
        <f t="shared" si="255"/>
        <v>Actual</v>
      </c>
    </row>
    <row r="4080" spans="1:15" x14ac:dyDescent="0.25">
      <c r="A4080" t="s">
        <v>4587</v>
      </c>
      <c r="B4080" t="s">
        <v>13</v>
      </c>
      <c r="C4080">
        <v>5</v>
      </c>
      <c r="D4080">
        <f t="shared" si="252"/>
        <v>5</v>
      </c>
      <c r="E4080">
        <v>3</v>
      </c>
      <c r="F4080">
        <f>IF(OR(E4080="",E4080="UNKNOWN",E4080="ERROR"),_xlfn.XLOOKUP(Table2[[#This Row],[Item]],Items_List!A:A,Items_List!B:B),E4080)</f>
        <v>3</v>
      </c>
      <c r="G4080">
        <v>15</v>
      </c>
      <c r="H4080">
        <f t="shared" si="253"/>
        <v>15</v>
      </c>
      <c r="I4080" t="s">
        <v>10059</v>
      </c>
      <c r="J4080" t="s">
        <v>15</v>
      </c>
      <c r="K4080" s="1">
        <v>44939</v>
      </c>
      <c r="L4080" s="1" t="str">
        <f>IF(ISNUMBER(Table2[[#This Row],[Transaction Date]]),TEXT(Table2[[#This Row],[Transaction Date]],"mmmm"),"Unknown")</f>
        <v>January</v>
      </c>
      <c r="M4080" s="1" t="str">
        <f>IF(ISNUMBER(Table2[[#This Row],[Transaction Date]]),TEXT(Table2[[#This Row],[Transaction Date]],"dddd"),"Unknown")</f>
        <v>Friday</v>
      </c>
      <c r="N4080">
        <f t="shared" si="254"/>
        <v>0</v>
      </c>
      <c r="O4080" t="str">
        <f t="shared" si="255"/>
        <v>Actual</v>
      </c>
    </row>
    <row r="4081" spans="1:15" x14ac:dyDescent="0.25">
      <c r="A4081" t="s">
        <v>4588</v>
      </c>
      <c r="B4081" t="s">
        <v>28</v>
      </c>
      <c r="C4081">
        <v>5</v>
      </c>
      <c r="D4081">
        <f t="shared" si="252"/>
        <v>5</v>
      </c>
      <c r="E4081">
        <v>4</v>
      </c>
      <c r="F4081">
        <f>IF(OR(E4081="",E4081="UNKNOWN",E4081="ERROR"),_xlfn.XLOOKUP(Table2[[#This Row],[Item]],Items_List!A:A,Items_List!B:B),E4081)</f>
        <v>4</v>
      </c>
      <c r="G4081">
        <v>20</v>
      </c>
      <c r="H4081">
        <f t="shared" si="253"/>
        <v>20</v>
      </c>
      <c r="I4081" t="s">
        <v>10059</v>
      </c>
      <c r="J4081" t="s">
        <v>15</v>
      </c>
      <c r="K4081" s="1">
        <v>45149</v>
      </c>
      <c r="L4081" s="1" t="str">
        <f>IF(ISNUMBER(Table2[[#This Row],[Transaction Date]]),TEXT(Table2[[#This Row],[Transaction Date]],"mmmm"),"Unknown")</f>
        <v>August</v>
      </c>
      <c r="M4081" s="1" t="str">
        <f>IF(ISNUMBER(Table2[[#This Row],[Transaction Date]]),TEXT(Table2[[#This Row],[Transaction Date]],"dddd"),"Unknown")</f>
        <v>Friday</v>
      </c>
      <c r="N4081">
        <f t="shared" si="254"/>
        <v>0</v>
      </c>
      <c r="O4081" t="str">
        <f t="shared" si="255"/>
        <v>Actual</v>
      </c>
    </row>
    <row r="4082" spans="1:15" x14ac:dyDescent="0.25">
      <c r="A4082" t="s">
        <v>4590</v>
      </c>
      <c r="B4082" t="s">
        <v>39</v>
      </c>
      <c r="C4082">
        <v>3</v>
      </c>
      <c r="D4082">
        <f t="shared" si="252"/>
        <v>3</v>
      </c>
      <c r="E4082">
        <v>3</v>
      </c>
      <c r="F4082">
        <f>IF(OR(E4082="",E4082="UNKNOWN",E4082="ERROR"),_xlfn.XLOOKUP(Table2[[#This Row],[Item]],Items_List!A:A,Items_List!B:B),E4082)</f>
        <v>3</v>
      </c>
      <c r="G4082">
        <v>9</v>
      </c>
      <c r="H4082">
        <f t="shared" si="253"/>
        <v>9</v>
      </c>
      <c r="I4082" t="s">
        <v>10059</v>
      </c>
      <c r="J4082" t="s">
        <v>15</v>
      </c>
      <c r="K4082" s="1">
        <v>45226</v>
      </c>
      <c r="L4082" s="1" t="str">
        <f>IF(ISNUMBER(Table2[[#This Row],[Transaction Date]]),TEXT(Table2[[#This Row],[Transaction Date]],"mmmm"),"Unknown")</f>
        <v>October</v>
      </c>
      <c r="M4082" s="1" t="str">
        <f>IF(ISNUMBER(Table2[[#This Row],[Transaction Date]]),TEXT(Table2[[#This Row],[Transaction Date]],"dddd"),"Unknown")</f>
        <v>Friday</v>
      </c>
      <c r="N4082">
        <f t="shared" si="254"/>
        <v>0</v>
      </c>
      <c r="O4082" t="str">
        <f t="shared" si="255"/>
        <v>Actual</v>
      </c>
    </row>
    <row r="4083" spans="1:15" x14ac:dyDescent="0.25">
      <c r="A4083" t="s">
        <v>4592</v>
      </c>
      <c r="B4083" t="s">
        <v>28</v>
      </c>
      <c r="C4083">
        <v>5</v>
      </c>
      <c r="D4083">
        <f t="shared" si="252"/>
        <v>5</v>
      </c>
      <c r="E4083">
        <v>4</v>
      </c>
      <c r="F4083">
        <f>IF(OR(E4083="",E4083="UNKNOWN",E4083="ERROR"),_xlfn.XLOOKUP(Table2[[#This Row],[Item]],Items_List!A:A,Items_List!B:B),E4083)</f>
        <v>4</v>
      </c>
      <c r="G4083">
        <v>20</v>
      </c>
      <c r="H4083">
        <f t="shared" si="253"/>
        <v>20</v>
      </c>
      <c r="I4083" t="s">
        <v>23</v>
      </c>
      <c r="J4083" t="s">
        <v>11</v>
      </c>
      <c r="K4083" s="1">
        <v>45167</v>
      </c>
      <c r="L4083" s="1" t="str">
        <f>IF(ISNUMBER(Table2[[#This Row],[Transaction Date]]),TEXT(Table2[[#This Row],[Transaction Date]],"mmmm"),"Unknown")</f>
        <v>August</v>
      </c>
      <c r="M4083" s="1" t="str">
        <f>IF(ISNUMBER(Table2[[#This Row],[Transaction Date]]),TEXT(Table2[[#This Row],[Transaction Date]],"dddd"),"Unknown")</f>
        <v>Tuesday</v>
      </c>
      <c r="N4083">
        <f t="shared" si="254"/>
        <v>0</v>
      </c>
      <c r="O4083" t="str">
        <f t="shared" si="255"/>
        <v>Actual</v>
      </c>
    </row>
    <row r="4084" spans="1:15" x14ac:dyDescent="0.25">
      <c r="A4084" t="s">
        <v>4593</v>
      </c>
      <c r="B4084" t="s">
        <v>39</v>
      </c>
      <c r="C4084">
        <v>5</v>
      </c>
      <c r="D4084">
        <f t="shared" si="252"/>
        <v>5</v>
      </c>
      <c r="E4084">
        <v>3</v>
      </c>
      <c r="F4084">
        <f>IF(OR(E4084="",E4084="UNKNOWN",E4084="ERROR"),_xlfn.XLOOKUP(Table2[[#This Row],[Item]],Items_List!A:A,Items_List!B:B),E4084)</f>
        <v>3</v>
      </c>
      <c r="G4084">
        <v>15</v>
      </c>
      <c r="H4084">
        <f t="shared" si="253"/>
        <v>15</v>
      </c>
      <c r="I4084" t="s">
        <v>14</v>
      </c>
      <c r="J4084" t="s">
        <v>15</v>
      </c>
      <c r="K4084" s="1">
        <v>45285</v>
      </c>
      <c r="L4084" s="1" t="str">
        <f>IF(ISNUMBER(Table2[[#This Row],[Transaction Date]]),TEXT(Table2[[#This Row],[Transaction Date]],"mmmm"),"Unknown")</f>
        <v>December</v>
      </c>
      <c r="M4084" s="1" t="str">
        <f>IF(ISNUMBER(Table2[[#This Row],[Transaction Date]]),TEXT(Table2[[#This Row],[Transaction Date]],"dddd"),"Unknown")</f>
        <v>Monday</v>
      </c>
      <c r="N4084">
        <f t="shared" si="254"/>
        <v>0</v>
      </c>
      <c r="O4084" t="str">
        <f t="shared" si="255"/>
        <v>Actual</v>
      </c>
    </row>
    <row r="4085" spans="1:15" x14ac:dyDescent="0.25">
      <c r="A4085" t="s">
        <v>4594</v>
      </c>
      <c r="B4085" t="s">
        <v>28</v>
      </c>
      <c r="C4085">
        <v>3</v>
      </c>
      <c r="D4085">
        <f t="shared" si="252"/>
        <v>3</v>
      </c>
      <c r="E4085">
        <v>4</v>
      </c>
      <c r="F4085">
        <f>IF(OR(E4085="",E4085="UNKNOWN",E4085="ERROR"),_xlfn.XLOOKUP(Table2[[#This Row],[Item]],Items_List!A:A,Items_List!B:B),E4085)</f>
        <v>4</v>
      </c>
      <c r="G4085">
        <v>12</v>
      </c>
      <c r="H4085">
        <f t="shared" si="253"/>
        <v>12</v>
      </c>
      <c r="I4085" t="s">
        <v>14</v>
      </c>
      <c r="J4085" t="s">
        <v>15</v>
      </c>
      <c r="K4085" s="1">
        <v>45054</v>
      </c>
      <c r="L4085" s="1" t="str">
        <f>IF(ISNUMBER(Table2[[#This Row],[Transaction Date]]),TEXT(Table2[[#This Row],[Transaction Date]],"mmmm"),"Unknown")</f>
        <v>May</v>
      </c>
      <c r="M4085" s="1" t="str">
        <f>IF(ISNUMBER(Table2[[#This Row],[Transaction Date]]),TEXT(Table2[[#This Row],[Transaction Date]],"dddd"),"Unknown")</f>
        <v>Monday</v>
      </c>
      <c r="N4085">
        <f t="shared" si="254"/>
        <v>0</v>
      </c>
      <c r="O4085" t="str">
        <f t="shared" si="255"/>
        <v>Actual</v>
      </c>
    </row>
    <row r="4086" spans="1:15" x14ac:dyDescent="0.25">
      <c r="A4086" t="s">
        <v>4596</v>
      </c>
      <c r="B4086" t="s">
        <v>28</v>
      </c>
      <c r="C4086">
        <v>1</v>
      </c>
      <c r="D4086">
        <f t="shared" si="252"/>
        <v>1</v>
      </c>
      <c r="E4086">
        <v>4</v>
      </c>
      <c r="F4086">
        <f>IF(OR(E4086="",E4086="UNKNOWN",E4086="ERROR"),_xlfn.XLOOKUP(Table2[[#This Row],[Item]],Items_List!A:A,Items_List!B:B),E4086)</f>
        <v>4</v>
      </c>
      <c r="G4086">
        <v>4</v>
      </c>
      <c r="H4086">
        <f t="shared" si="253"/>
        <v>4</v>
      </c>
      <c r="I4086" t="s">
        <v>10059</v>
      </c>
      <c r="J4086" t="s">
        <v>10059</v>
      </c>
      <c r="K4086" s="1">
        <v>45196</v>
      </c>
      <c r="L4086" s="1" t="str">
        <f>IF(ISNUMBER(Table2[[#This Row],[Transaction Date]]),TEXT(Table2[[#This Row],[Transaction Date]],"mmmm"),"Unknown")</f>
        <v>September</v>
      </c>
      <c r="M4086" s="1" t="str">
        <f>IF(ISNUMBER(Table2[[#This Row],[Transaction Date]]),TEXT(Table2[[#This Row],[Transaction Date]],"dddd"),"Unknown")</f>
        <v>Wednesday</v>
      </c>
      <c r="N4086">
        <f t="shared" si="254"/>
        <v>0</v>
      </c>
      <c r="O4086" t="str">
        <f t="shared" si="255"/>
        <v>Actual</v>
      </c>
    </row>
    <row r="4087" spans="1:15" x14ac:dyDescent="0.25">
      <c r="A4087" t="s">
        <v>4597</v>
      </c>
      <c r="B4087" t="s">
        <v>17</v>
      </c>
      <c r="C4087">
        <v>3</v>
      </c>
      <c r="D4087">
        <f t="shared" si="252"/>
        <v>3</v>
      </c>
      <c r="E4087">
        <v>1</v>
      </c>
      <c r="F4087">
        <f>IF(OR(E4087="",E4087="UNKNOWN",E4087="ERROR"),_xlfn.XLOOKUP(Table2[[#This Row],[Item]],Items_List!A:A,Items_List!B:B),E4087)</f>
        <v>1</v>
      </c>
      <c r="G4087">
        <v>3</v>
      </c>
      <c r="H4087">
        <f t="shared" si="253"/>
        <v>3</v>
      </c>
      <c r="I4087" t="s">
        <v>10</v>
      </c>
      <c r="J4087" t="s">
        <v>10059</v>
      </c>
      <c r="K4087" s="1">
        <v>45271</v>
      </c>
      <c r="L4087" s="1" t="str">
        <f>IF(ISNUMBER(Table2[[#This Row],[Transaction Date]]),TEXT(Table2[[#This Row],[Transaction Date]],"mmmm"),"Unknown")</f>
        <v>December</v>
      </c>
      <c r="M4087" s="1" t="str">
        <f>IF(ISNUMBER(Table2[[#This Row],[Transaction Date]]),TEXT(Table2[[#This Row],[Transaction Date]],"dddd"),"Unknown")</f>
        <v>Monday</v>
      </c>
      <c r="N4087">
        <f t="shared" si="254"/>
        <v>0</v>
      </c>
      <c r="O4087" t="str">
        <f t="shared" si="255"/>
        <v>Actual</v>
      </c>
    </row>
    <row r="4088" spans="1:15" x14ac:dyDescent="0.25">
      <c r="A4088" t="s">
        <v>4598</v>
      </c>
      <c r="B4088" t="s">
        <v>39</v>
      </c>
      <c r="C4088">
        <v>4</v>
      </c>
      <c r="D4088">
        <f t="shared" si="252"/>
        <v>4</v>
      </c>
      <c r="E4088">
        <v>3</v>
      </c>
      <c r="F4088">
        <f>IF(OR(E4088="",E4088="UNKNOWN",E4088="ERROR"),_xlfn.XLOOKUP(Table2[[#This Row],[Item]],Items_List!A:A,Items_List!B:B),E4088)</f>
        <v>3</v>
      </c>
      <c r="G4088" t="s">
        <v>21</v>
      </c>
      <c r="H4088">
        <f t="shared" si="253"/>
        <v>12</v>
      </c>
      <c r="I4088" t="s">
        <v>10059</v>
      </c>
      <c r="J4088" t="s">
        <v>15</v>
      </c>
      <c r="K4088" s="1">
        <v>45073</v>
      </c>
      <c r="L4088" s="1" t="str">
        <f>IF(ISNUMBER(Table2[[#This Row],[Transaction Date]]),TEXT(Table2[[#This Row],[Transaction Date]],"mmmm"),"Unknown")</f>
        <v>May</v>
      </c>
      <c r="M4088" s="1" t="str">
        <f>IF(ISNUMBER(Table2[[#This Row],[Transaction Date]]),TEXT(Table2[[#This Row],[Transaction Date]],"dddd"),"Unknown")</f>
        <v>Saturday</v>
      </c>
      <c r="N4088">
        <f t="shared" si="254"/>
        <v>1</v>
      </c>
      <c r="O4088" t="str">
        <f t="shared" si="255"/>
        <v>Actual</v>
      </c>
    </row>
    <row r="4089" spans="1:15" x14ac:dyDescent="0.25">
      <c r="A4089" t="s">
        <v>4599</v>
      </c>
      <c r="B4089" t="s">
        <v>9</v>
      </c>
      <c r="C4089">
        <v>2</v>
      </c>
      <c r="D4089">
        <f t="shared" si="252"/>
        <v>2</v>
      </c>
      <c r="E4089">
        <v>2</v>
      </c>
      <c r="F4089">
        <f>IF(OR(E4089="",E4089="UNKNOWN",E4089="ERROR"),_xlfn.XLOOKUP(Table2[[#This Row],[Item]],Items_List!A:A,Items_List!B:B),E4089)</f>
        <v>2</v>
      </c>
      <c r="G4089">
        <v>4</v>
      </c>
      <c r="H4089">
        <f t="shared" si="253"/>
        <v>4</v>
      </c>
      <c r="I4089" t="s">
        <v>10059</v>
      </c>
      <c r="J4089" t="s">
        <v>10059</v>
      </c>
      <c r="K4089" s="1">
        <v>45217</v>
      </c>
      <c r="L4089" s="1" t="str">
        <f>IF(ISNUMBER(Table2[[#This Row],[Transaction Date]]),TEXT(Table2[[#This Row],[Transaction Date]],"mmmm"),"Unknown")</f>
        <v>October</v>
      </c>
      <c r="M4089" s="1" t="str">
        <f>IF(ISNUMBER(Table2[[#This Row],[Transaction Date]]),TEXT(Table2[[#This Row],[Transaction Date]],"dddd"),"Unknown")</f>
        <v>Wednesday</v>
      </c>
      <c r="N4089">
        <f t="shared" si="254"/>
        <v>0</v>
      </c>
      <c r="O4089" t="str">
        <f t="shared" si="255"/>
        <v>Actual</v>
      </c>
    </row>
    <row r="4090" spans="1:15" x14ac:dyDescent="0.25">
      <c r="A4090" t="s">
        <v>4600</v>
      </c>
      <c r="B4090" t="s">
        <v>13</v>
      </c>
      <c r="C4090">
        <v>5</v>
      </c>
      <c r="D4090">
        <f t="shared" si="252"/>
        <v>5</v>
      </c>
      <c r="E4090">
        <v>3</v>
      </c>
      <c r="F4090">
        <f>IF(OR(E4090="",E4090="UNKNOWN",E4090="ERROR"),_xlfn.XLOOKUP(Table2[[#This Row],[Item]],Items_List!A:A,Items_List!B:B),E4090)</f>
        <v>3</v>
      </c>
      <c r="G4090">
        <v>15</v>
      </c>
      <c r="H4090">
        <f t="shared" si="253"/>
        <v>15</v>
      </c>
      <c r="I4090" t="s">
        <v>23</v>
      </c>
      <c r="J4090" t="s">
        <v>10059</v>
      </c>
      <c r="K4090" s="1">
        <v>45214</v>
      </c>
      <c r="L4090" s="1" t="str">
        <f>IF(ISNUMBER(Table2[[#This Row],[Transaction Date]]),TEXT(Table2[[#This Row],[Transaction Date]],"mmmm"),"Unknown")</f>
        <v>October</v>
      </c>
      <c r="M4090" s="1" t="str">
        <f>IF(ISNUMBER(Table2[[#This Row],[Transaction Date]]),TEXT(Table2[[#This Row],[Transaction Date]],"dddd"),"Unknown")</f>
        <v>Sunday</v>
      </c>
      <c r="N4090">
        <f t="shared" si="254"/>
        <v>0</v>
      </c>
      <c r="O4090" t="str">
        <f t="shared" si="255"/>
        <v>Actual</v>
      </c>
    </row>
    <row r="4091" spans="1:15" x14ac:dyDescent="0.25">
      <c r="A4091" t="s">
        <v>4601</v>
      </c>
      <c r="B4091" t="s">
        <v>20</v>
      </c>
      <c r="C4091">
        <v>1</v>
      </c>
      <c r="D4091">
        <f t="shared" si="252"/>
        <v>1</v>
      </c>
      <c r="E4091">
        <v>5</v>
      </c>
      <c r="F4091">
        <f>IF(OR(E4091="",E4091="UNKNOWN",E4091="ERROR"),_xlfn.XLOOKUP(Table2[[#This Row],[Item]],Items_List!A:A,Items_List!B:B),E4091)</f>
        <v>5</v>
      </c>
      <c r="G4091">
        <v>5</v>
      </c>
      <c r="H4091">
        <f t="shared" si="253"/>
        <v>5</v>
      </c>
      <c r="I4091" t="s">
        <v>10059</v>
      </c>
      <c r="J4091" t="s">
        <v>11</v>
      </c>
      <c r="K4091" s="1">
        <v>44994</v>
      </c>
      <c r="L4091" s="1" t="str">
        <f>IF(ISNUMBER(Table2[[#This Row],[Transaction Date]]),TEXT(Table2[[#This Row],[Transaction Date]],"mmmm"),"Unknown")</f>
        <v>March</v>
      </c>
      <c r="M4091" s="1" t="str">
        <f>IF(ISNUMBER(Table2[[#This Row],[Transaction Date]]),TEXT(Table2[[#This Row],[Transaction Date]],"dddd"),"Unknown")</f>
        <v>Thursday</v>
      </c>
      <c r="N4091">
        <f t="shared" si="254"/>
        <v>0</v>
      </c>
      <c r="O4091" t="str">
        <f t="shared" si="255"/>
        <v>Actual</v>
      </c>
    </row>
    <row r="4092" spans="1:15" x14ac:dyDescent="0.25">
      <c r="A4092" t="s">
        <v>4602</v>
      </c>
      <c r="B4092" t="s">
        <v>17</v>
      </c>
      <c r="C4092">
        <v>4</v>
      </c>
      <c r="D4092">
        <f t="shared" si="252"/>
        <v>4</v>
      </c>
      <c r="E4092">
        <v>1</v>
      </c>
      <c r="F4092">
        <f>IF(OR(E4092="",E4092="UNKNOWN",E4092="ERROR"),_xlfn.XLOOKUP(Table2[[#This Row],[Item]],Items_List!A:A,Items_List!B:B),E4092)</f>
        <v>1</v>
      </c>
      <c r="G4092" t="s">
        <v>21</v>
      </c>
      <c r="H4092">
        <f t="shared" si="253"/>
        <v>4</v>
      </c>
      <c r="I4092" t="s">
        <v>10059</v>
      </c>
      <c r="J4092" t="s">
        <v>15</v>
      </c>
      <c r="K4092" s="1">
        <v>45278</v>
      </c>
      <c r="L4092" s="1" t="str">
        <f>IF(ISNUMBER(Table2[[#This Row],[Transaction Date]]),TEXT(Table2[[#This Row],[Transaction Date]],"mmmm"),"Unknown")</f>
        <v>December</v>
      </c>
      <c r="M4092" s="1" t="str">
        <f>IF(ISNUMBER(Table2[[#This Row],[Transaction Date]]),TEXT(Table2[[#This Row],[Transaction Date]],"dddd"),"Unknown")</f>
        <v>Monday</v>
      </c>
      <c r="N4092">
        <f t="shared" si="254"/>
        <v>1</v>
      </c>
      <c r="O4092" t="str">
        <f t="shared" si="255"/>
        <v>Actual</v>
      </c>
    </row>
    <row r="4093" spans="1:15" x14ac:dyDescent="0.25">
      <c r="A4093" t="s">
        <v>4603</v>
      </c>
      <c r="B4093" t="s">
        <v>25</v>
      </c>
      <c r="C4093">
        <v>1</v>
      </c>
      <c r="D4093">
        <f t="shared" si="252"/>
        <v>1</v>
      </c>
      <c r="E4093">
        <v>4</v>
      </c>
      <c r="F4093">
        <f>IF(OR(E4093="",E4093="UNKNOWN",E4093="ERROR"),_xlfn.XLOOKUP(Table2[[#This Row],[Item]],Items_List!A:A,Items_List!B:B),E4093)</f>
        <v>4</v>
      </c>
      <c r="G4093">
        <v>4</v>
      </c>
      <c r="H4093">
        <f t="shared" si="253"/>
        <v>4</v>
      </c>
      <c r="I4093" t="s">
        <v>10059</v>
      </c>
      <c r="J4093" t="s">
        <v>15</v>
      </c>
      <c r="K4093" s="1">
        <v>45120</v>
      </c>
      <c r="L4093" s="1" t="str">
        <f>IF(ISNUMBER(Table2[[#This Row],[Transaction Date]]),TEXT(Table2[[#This Row],[Transaction Date]],"mmmm"),"Unknown")</f>
        <v>July</v>
      </c>
      <c r="M4093" s="1" t="str">
        <f>IF(ISNUMBER(Table2[[#This Row],[Transaction Date]]),TEXT(Table2[[#This Row],[Transaction Date]],"dddd"),"Unknown")</f>
        <v>Thursday</v>
      </c>
      <c r="N4093">
        <f t="shared" si="254"/>
        <v>0</v>
      </c>
      <c r="O4093" t="str">
        <f t="shared" si="255"/>
        <v>Actual</v>
      </c>
    </row>
    <row r="4094" spans="1:15" x14ac:dyDescent="0.25">
      <c r="A4094" t="s">
        <v>4604</v>
      </c>
      <c r="B4094" t="s">
        <v>28</v>
      </c>
      <c r="C4094">
        <v>2</v>
      </c>
      <c r="D4094">
        <f t="shared" si="252"/>
        <v>2</v>
      </c>
      <c r="E4094">
        <v>4</v>
      </c>
      <c r="F4094">
        <f>IF(OR(E4094="",E4094="UNKNOWN",E4094="ERROR"),_xlfn.XLOOKUP(Table2[[#This Row],[Item]],Items_List!A:A,Items_List!B:B),E4094)</f>
        <v>4</v>
      </c>
      <c r="G4094">
        <v>8</v>
      </c>
      <c r="H4094">
        <f t="shared" si="253"/>
        <v>8</v>
      </c>
      <c r="I4094" t="s">
        <v>10</v>
      </c>
      <c r="J4094" t="s">
        <v>11</v>
      </c>
      <c r="K4094" s="1">
        <v>45166</v>
      </c>
      <c r="L4094" s="1" t="str">
        <f>IF(ISNUMBER(Table2[[#This Row],[Transaction Date]]),TEXT(Table2[[#This Row],[Transaction Date]],"mmmm"),"Unknown")</f>
        <v>August</v>
      </c>
      <c r="M4094" s="1" t="str">
        <f>IF(ISNUMBER(Table2[[#This Row],[Transaction Date]]),TEXT(Table2[[#This Row],[Transaction Date]],"dddd"),"Unknown")</f>
        <v>Monday</v>
      </c>
      <c r="N4094">
        <f t="shared" si="254"/>
        <v>0</v>
      </c>
      <c r="O4094" t="str">
        <f t="shared" si="255"/>
        <v>Actual</v>
      </c>
    </row>
    <row r="4095" spans="1:15" x14ac:dyDescent="0.25">
      <c r="A4095" t="s">
        <v>4605</v>
      </c>
      <c r="B4095" t="s">
        <v>20</v>
      </c>
      <c r="C4095">
        <v>2</v>
      </c>
      <c r="D4095">
        <f t="shared" si="252"/>
        <v>2</v>
      </c>
      <c r="E4095">
        <v>5</v>
      </c>
      <c r="F4095">
        <f>IF(OR(E4095="",E4095="UNKNOWN",E4095="ERROR"),_xlfn.XLOOKUP(Table2[[#This Row],[Item]],Items_List!A:A,Items_List!B:B),E4095)</f>
        <v>5</v>
      </c>
      <c r="G4095">
        <v>10</v>
      </c>
      <c r="H4095">
        <f t="shared" si="253"/>
        <v>10</v>
      </c>
      <c r="I4095" t="s">
        <v>10</v>
      </c>
      <c r="J4095" t="s">
        <v>11</v>
      </c>
      <c r="K4095" s="1">
        <v>44975</v>
      </c>
      <c r="L4095" s="1" t="str">
        <f>IF(ISNUMBER(Table2[[#This Row],[Transaction Date]]),TEXT(Table2[[#This Row],[Transaction Date]],"mmmm"),"Unknown")</f>
        <v>February</v>
      </c>
      <c r="M4095" s="1" t="str">
        <f>IF(ISNUMBER(Table2[[#This Row],[Transaction Date]]),TEXT(Table2[[#This Row],[Transaction Date]],"dddd"),"Unknown")</f>
        <v>Saturday</v>
      </c>
      <c r="N4095">
        <f t="shared" si="254"/>
        <v>0</v>
      </c>
      <c r="O4095" t="str">
        <f t="shared" si="255"/>
        <v>Actual</v>
      </c>
    </row>
    <row r="4096" spans="1:15" x14ac:dyDescent="0.25">
      <c r="A4096" t="s">
        <v>4606</v>
      </c>
      <c r="B4096" t="s">
        <v>39</v>
      </c>
      <c r="C4096">
        <v>1</v>
      </c>
      <c r="D4096">
        <f t="shared" si="252"/>
        <v>1</v>
      </c>
      <c r="E4096">
        <v>3</v>
      </c>
      <c r="F4096">
        <f>IF(OR(E4096="",E4096="UNKNOWN",E4096="ERROR"),_xlfn.XLOOKUP(Table2[[#This Row],[Item]],Items_List!A:A,Items_List!B:B),E4096)</f>
        <v>3</v>
      </c>
      <c r="G4096">
        <v>3</v>
      </c>
      <c r="H4096">
        <f t="shared" si="253"/>
        <v>3</v>
      </c>
      <c r="I4096" t="s">
        <v>10059</v>
      </c>
      <c r="J4096" t="s">
        <v>15</v>
      </c>
      <c r="K4096" s="1">
        <v>44955</v>
      </c>
      <c r="L4096" s="1" t="str">
        <f>IF(ISNUMBER(Table2[[#This Row],[Transaction Date]]),TEXT(Table2[[#This Row],[Transaction Date]],"mmmm"),"Unknown")</f>
        <v>January</v>
      </c>
      <c r="M4096" s="1" t="str">
        <f>IF(ISNUMBER(Table2[[#This Row],[Transaction Date]]),TEXT(Table2[[#This Row],[Transaction Date]],"dddd"),"Unknown")</f>
        <v>Sunday</v>
      </c>
      <c r="N4096">
        <f t="shared" si="254"/>
        <v>0</v>
      </c>
      <c r="O4096" t="str">
        <f t="shared" si="255"/>
        <v>Actual</v>
      </c>
    </row>
    <row r="4097" spans="1:15" x14ac:dyDescent="0.25">
      <c r="A4097" t="s">
        <v>4607</v>
      </c>
      <c r="B4097" t="s">
        <v>25</v>
      </c>
      <c r="C4097">
        <v>2</v>
      </c>
      <c r="D4097">
        <f t="shared" si="252"/>
        <v>2</v>
      </c>
      <c r="E4097">
        <v>4</v>
      </c>
      <c r="F4097">
        <f>IF(OR(E4097="",E4097="UNKNOWN",E4097="ERROR"),_xlfn.XLOOKUP(Table2[[#This Row],[Item]],Items_List!A:A,Items_List!B:B),E4097)</f>
        <v>4</v>
      </c>
      <c r="G4097" t="s">
        <v>21</v>
      </c>
      <c r="H4097">
        <f t="shared" si="253"/>
        <v>8</v>
      </c>
      <c r="I4097" t="s">
        <v>14</v>
      </c>
      <c r="J4097" t="s">
        <v>11</v>
      </c>
      <c r="K4097" s="1">
        <v>45248</v>
      </c>
      <c r="L4097" s="1" t="str">
        <f>IF(ISNUMBER(Table2[[#This Row],[Transaction Date]]),TEXT(Table2[[#This Row],[Transaction Date]],"mmmm"),"Unknown")</f>
        <v>November</v>
      </c>
      <c r="M4097" s="1" t="str">
        <f>IF(ISNUMBER(Table2[[#This Row],[Transaction Date]]),TEXT(Table2[[#This Row],[Transaction Date]],"dddd"),"Unknown")</f>
        <v>Saturday</v>
      </c>
      <c r="N4097">
        <f t="shared" si="254"/>
        <v>1</v>
      </c>
      <c r="O4097" t="str">
        <f t="shared" si="255"/>
        <v>Actual</v>
      </c>
    </row>
    <row r="4098" spans="1:15" x14ac:dyDescent="0.25">
      <c r="A4098" t="s">
        <v>4608</v>
      </c>
      <c r="B4098" t="s">
        <v>65</v>
      </c>
      <c r="C4098">
        <v>3</v>
      </c>
      <c r="D4098">
        <f t="shared" ref="D4098:D4161" si="256">IF(OR(C4098="",C4098="UNKNOWN",C4098="ERROR"),IFERROR(VALUE(G4098)/VALUE(E4098),""),VALUE(C4098))</f>
        <v>3</v>
      </c>
      <c r="E4098">
        <v>1.5</v>
      </c>
      <c r="F4098">
        <f>IF(OR(E4098="",E4098="UNKNOWN",E4098="ERROR"),_xlfn.XLOOKUP(Table2[[#This Row],[Item]],Items_List!A:A,Items_List!B:B),E4098)</f>
        <v>1.5</v>
      </c>
      <c r="G4098">
        <v>4.5</v>
      </c>
      <c r="H4098">
        <f t="shared" ref="H4098:H4161" si="257">D4098*F4098</f>
        <v>4.5</v>
      </c>
      <c r="I4098" t="s">
        <v>23</v>
      </c>
      <c r="J4098" t="s">
        <v>15</v>
      </c>
      <c r="K4098" s="1">
        <v>45034</v>
      </c>
      <c r="L4098" s="1" t="str">
        <f>IF(ISNUMBER(Table2[[#This Row],[Transaction Date]]),TEXT(Table2[[#This Row],[Transaction Date]],"mmmm"),"Unknown")</f>
        <v>April</v>
      </c>
      <c r="M4098" s="1" t="str">
        <f>IF(ISNUMBER(Table2[[#This Row],[Transaction Date]]),TEXT(Table2[[#This Row],[Transaction Date]],"dddd"),"Unknown")</f>
        <v>Tuesday</v>
      </c>
      <c r="N4098">
        <f t="shared" ref="N4098:N4161" si="258">IF(OR(B4098="",B4098="unknown",B4098="error",C4098="",C4098="unknown",C4098="error",G4098="",G4098="error",G4098="unknown"),1,0)</f>
        <v>0</v>
      </c>
      <c r="O4098" t="str">
        <f t="shared" ref="O4098:O4161" si="259">IF(OR(C4098="",C4098="error",C4098="unknown"),"Estimated","Actual")</f>
        <v>Actual</v>
      </c>
    </row>
    <row r="4099" spans="1:15" x14ac:dyDescent="0.25">
      <c r="A4099" t="s">
        <v>4609</v>
      </c>
      <c r="B4099" t="s">
        <v>20</v>
      </c>
      <c r="C4099">
        <v>3</v>
      </c>
      <c r="D4099">
        <f t="shared" si="256"/>
        <v>3</v>
      </c>
      <c r="E4099">
        <v>5</v>
      </c>
      <c r="F4099">
        <f>IF(OR(E4099="",E4099="UNKNOWN",E4099="ERROR"),_xlfn.XLOOKUP(Table2[[#This Row],[Item]],Items_List!A:A,Items_List!B:B),E4099)</f>
        <v>5</v>
      </c>
      <c r="G4099">
        <v>15</v>
      </c>
      <c r="H4099">
        <f t="shared" si="257"/>
        <v>15</v>
      </c>
      <c r="I4099" t="s">
        <v>23</v>
      </c>
      <c r="J4099" t="s">
        <v>11</v>
      </c>
      <c r="K4099" s="1">
        <v>45187</v>
      </c>
      <c r="L4099" s="1" t="str">
        <f>IF(ISNUMBER(Table2[[#This Row],[Transaction Date]]),TEXT(Table2[[#This Row],[Transaction Date]],"mmmm"),"Unknown")</f>
        <v>September</v>
      </c>
      <c r="M4099" s="1" t="str">
        <f>IF(ISNUMBER(Table2[[#This Row],[Transaction Date]]),TEXT(Table2[[#This Row],[Transaction Date]],"dddd"),"Unknown")</f>
        <v>Monday</v>
      </c>
      <c r="N4099">
        <f t="shared" si="258"/>
        <v>0</v>
      </c>
      <c r="O4099" t="str">
        <f t="shared" si="259"/>
        <v>Actual</v>
      </c>
    </row>
    <row r="4100" spans="1:15" x14ac:dyDescent="0.25">
      <c r="A4100" t="s">
        <v>4610</v>
      </c>
      <c r="B4100" t="s">
        <v>13</v>
      </c>
      <c r="C4100">
        <v>2</v>
      </c>
      <c r="D4100">
        <f t="shared" si="256"/>
        <v>2</v>
      </c>
      <c r="E4100">
        <v>3</v>
      </c>
      <c r="F4100">
        <f>IF(OR(E4100="",E4100="UNKNOWN",E4100="ERROR"),_xlfn.XLOOKUP(Table2[[#This Row],[Item]],Items_List!A:A,Items_List!B:B),E4100)</f>
        <v>3</v>
      </c>
      <c r="G4100">
        <v>6</v>
      </c>
      <c r="H4100">
        <f t="shared" si="257"/>
        <v>6</v>
      </c>
      <c r="I4100" t="s">
        <v>10</v>
      </c>
      <c r="J4100" t="s">
        <v>10059</v>
      </c>
      <c r="K4100" s="1">
        <v>45258</v>
      </c>
      <c r="L4100" s="1" t="str">
        <f>IF(ISNUMBER(Table2[[#This Row],[Transaction Date]]),TEXT(Table2[[#This Row],[Transaction Date]],"mmmm"),"Unknown")</f>
        <v>November</v>
      </c>
      <c r="M4100" s="1" t="str">
        <f>IF(ISNUMBER(Table2[[#This Row],[Transaction Date]]),TEXT(Table2[[#This Row],[Transaction Date]],"dddd"),"Unknown")</f>
        <v>Tuesday</v>
      </c>
      <c r="N4100">
        <f t="shared" si="258"/>
        <v>0</v>
      </c>
      <c r="O4100" t="str">
        <f t="shared" si="259"/>
        <v>Actual</v>
      </c>
    </row>
    <row r="4101" spans="1:15" x14ac:dyDescent="0.25">
      <c r="A4101" t="s">
        <v>4611</v>
      </c>
      <c r="B4101" t="s">
        <v>9</v>
      </c>
      <c r="C4101">
        <v>5</v>
      </c>
      <c r="D4101">
        <f t="shared" si="256"/>
        <v>5</v>
      </c>
      <c r="E4101">
        <v>2</v>
      </c>
      <c r="F4101">
        <f>IF(OR(E4101="",E4101="UNKNOWN",E4101="ERROR"),_xlfn.XLOOKUP(Table2[[#This Row],[Item]],Items_List!A:A,Items_List!B:B),E4101)</f>
        <v>2</v>
      </c>
      <c r="G4101">
        <v>10</v>
      </c>
      <c r="H4101">
        <f t="shared" si="257"/>
        <v>10</v>
      </c>
      <c r="I4101" t="s">
        <v>14</v>
      </c>
      <c r="J4101" t="s">
        <v>10059</v>
      </c>
      <c r="K4101" s="1">
        <v>45203</v>
      </c>
      <c r="L4101" s="1" t="str">
        <f>IF(ISNUMBER(Table2[[#This Row],[Transaction Date]]),TEXT(Table2[[#This Row],[Transaction Date]],"mmmm"),"Unknown")</f>
        <v>October</v>
      </c>
      <c r="M4101" s="1" t="str">
        <f>IF(ISNUMBER(Table2[[#This Row],[Transaction Date]]),TEXT(Table2[[#This Row],[Transaction Date]],"dddd"),"Unknown")</f>
        <v>Wednesday</v>
      </c>
      <c r="N4101">
        <f t="shared" si="258"/>
        <v>0</v>
      </c>
      <c r="O4101" t="str">
        <f t="shared" si="259"/>
        <v>Actual</v>
      </c>
    </row>
    <row r="4102" spans="1:15" x14ac:dyDescent="0.25">
      <c r="A4102" t="s">
        <v>4612</v>
      </c>
      <c r="B4102" t="s">
        <v>28</v>
      </c>
      <c r="C4102">
        <v>3</v>
      </c>
      <c r="D4102">
        <f t="shared" si="256"/>
        <v>3</v>
      </c>
      <c r="E4102">
        <v>4</v>
      </c>
      <c r="F4102">
        <f>IF(OR(E4102="",E4102="UNKNOWN",E4102="ERROR"),_xlfn.XLOOKUP(Table2[[#This Row],[Item]],Items_List!A:A,Items_List!B:B),E4102)</f>
        <v>4</v>
      </c>
      <c r="G4102">
        <v>12</v>
      </c>
      <c r="H4102">
        <f t="shared" si="257"/>
        <v>12</v>
      </c>
      <c r="I4102" t="s">
        <v>10059</v>
      </c>
      <c r="J4102" t="s">
        <v>10059</v>
      </c>
      <c r="K4102" s="1">
        <v>45150</v>
      </c>
      <c r="L4102" s="1" t="str">
        <f>IF(ISNUMBER(Table2[[#This Row],[Transaction Date]]),TEXT(Table2[[#This Row],[Transaction Date]],"mmmm"),"Unknown")</f>
        <v>August</v>
      </c>
      <c r="M4102" s="1" t="str">
        <f>IF(ISNUMBER(Table2[[#This Row],[Transaction Date]]),TEXT(Table2[[#This Row],[Transaction Date]],"dddd"),"Unknown")</f>
        <v>Saturday</v>
      </c>
      <c r="N4102">
        <f t="shared" si="258"/>
        <v>0</v>
      </c>
      <c r="O4102" t="str">
        <f t="shared" si="259"/>
        <v>Actual</v>
      </c>
    </row>
    <row r="4103" spans="1:15" x14ac:dyDescent="0.25">
      <c r="A4103" t="s">
        <v>4613</v>
      </c>
      <c r="B4103" t="s">
        <v>9</v>
      </c>
      <c r="C4103">
        <v>4</v>
      </c>
      <c r="D4103">
        <f t="shared" si="256"/>
        <v>4</v>
      </c>
      <c r="E4103">
        <v>2</v>
      </c>
      <c r="F4103">
        <f>IF(OR(E4103="",E4103="UNKNOWN",E4103="ERROR"),_xlfn.XLOOKUP(Table2[[#This Row],[Item]],Items_List!A:A,Items_List!B:B),E4103)</f>
        <v>2</v>
      </c>
      <c r="G4103">
        <v>8</v>
      </c>
      <c r="H4103">
        <f t="shared" si="257"/>
        <v>8</v>
      </c>
      <c r="I4103" t="s">
        <v>10059</v>
      </c>
      <c r="J4103" t="s">
        <v>10059</v>
      </c>
      <c r="K4103" s="1">
        <v>45015</v>
      </c>
      <c r="L4103" s="1" t="str">
        <f>IF(ISNUMBER(Table2[[#This Row],[Transaction Date]]),TEXT(Table2[[#This Row],[Transaction Date]],"mmmm"),"Unknown")</f>
        <v>March</v>
      </c>
      <c r="M4103" s="1" t="str">
        <f>IF(ISNUMBER(Table2[[#This Row],[Transaction Date]]),TEXT(Table2[[#This Row],[Transaction Date]],"dddd"),"Unknown")</f>
        <v>Thursday</v>
      </c>
      <c r="N4103">
        <f t="shared" si="258"/>
        <v>0</v>
      </c>
      <c r="O4103" t="str">
        <f t="shared" si="259"/>
        <v>Actual</v>
      </c>
    </row>
    <row r="4104" spans="1:15" x14ac:dyDescent="0.25">
      <c r="A4104" t="s">
        <v>4614</v>
      </c>
      <c r="B4104" t="s">
        <v>13</v>
      </c>
      <c r="C4104">
        <v>5</v>
      </c>
      <c r="D4104">
        <f t="shared" si="256"/>
        <v>5</v>
      </c>
      <c r="E4104">
        <v>3</v>
      </c>
      <c r="F4104">
        <f>IF(OR(E4104="",E4104="UNKNOWN",E4104="ERROR"),_xlfn.XLOOKUP(Table2[[#This Row],[Item]],Items_List!A:A,Items_List!B:B),E4104)</f>
        <v>3</v>
      </c>
      <c r="G4104">
        <v>15</v>
      </c>
      <c r="H4104">
        <f t="shared" si="257"/>
        <v>15</v>
      </c>
      <c r="I4104" t="s">
        <v>14</v>
      </c>
      <c r="J4104" t="s">
        <v>11</v>
      </c>
      <c r="K4104" s="1">
        <v>44992</v>
      </c>
      <c r="L4104" s="1" t="str">
        <f>IF(ISNUMBER(Table2[[#This Row],[Transaction Date]]),TEXT(Table2[[#This Row],[Transaction Date]],"mmmm"),"Unknown")</f>
        <v>March</v>
      </c>
      <c r="M4104" s="1" t="str">
        <f>IF(ISNUMBER(Table2[[#This Row],[Transaction Date]]),TEXT(Table2[[#This Row],[Transaction Date]],"dddd"),"Unknown")</f>
        <v>Tuesday</v>
      </c>
      <c r="N4104">
        <f t="shared" si="258"/>
        <v>0</v>
      </c>
      <c r="O4104" t="str">
        <f t="shared" si="259"/>
        <v>Actual</v>
      </c>
    </row>
    <row r="4105" spans="1:15" x14ac:dyDescent="0.25">
      <c r="A4105" t="s">
        <v>4615</v>
      </c>
      <c r="B4105" t="s">
        <v>13</v>
      </c>
      <c r="C4105">
        <v>2</v>
      </c>
      <c r="D4105">
        <f t="shared" si="256"/>
        <v>2</v>
      </c>
      <c r="E4105">
        <v>3</v>
      </c>
      <c r="F4105">
        <f>IF(OR(E4105="",E4105="UNKNOWN",E4105="ERROR"),_xlfn.XLOOKUP(Table2[[#This Row],[Item]],Items_List!A:A,Items_List!B:B),E4105)</f>
        <v>3</v>
      </c>
      <c r="G4105">
        <v>6</v>
      </c>
      <c r="H4105">
        <f t="shared" si="257"/>
        <v>6</v>
      </c>
      <c r="I4105" t="s">
        <v>10059</v>
      </c>
      <c r="J4105" t="s">
        <v>11</v>
      </c>
      <c r="K4105" s="1">
        <v>45018</v>
      </c>
      <c r="L4105" s="1" t="str">
        <f>IF(ISNUMBER(Table2[[#This Row],[Transaction Date]]),TEXT(Table2[[#This Row],[Transaction Date]],"mmmm"),"Unknown")</f>
        <v>April</v>
      </c>
      <c r="M4105" s="1" t="str">
        <f>IF(ISNUMBER(Table2[[#This Row],[Transaction Date]]),TEXT(Table2[[#This Row],[Transaction Date]],"dddd"),"Unknown")</f>
        <v>Sunday</v>
      </c>
      <c r="N4105">
        <f t="shared" si="258"/>
        <v>0</v>
      </c>
      <c r="O4105" t="str">
        <f t="shared" si="259"/>
        <v>Actual</v>
      </c>
    </row>
    <row r="4106" spans="1:15" x14ac:dyDescent="0.25">
      <c r="A4106" t="s">
        <v>4616</v>
      </c>
      <c r="B4106" t="s">
        <v>17</v>
      </c>
      <c r="C4106">
        <v>5</v>
      </c>
      <c r="D4106">
        <f t="shared" si="256"/>
        <v>5</v>
      </c>
      <c r="E4106">
        <v>1</v>
      </c>
      <c r="F4106">
        <f>IF(OR(E4106="",E4106="UNKNOWN",E4106="ERROR"),_xlfn.XLOOKUP(Table2[[#This Row],[Item]],Items_List!A:A,Items_List!B:B),E4106)</f>
        <v>1</v>
      </c>
      <c r="G4106">
        <v>5</v>
      </c>
      <c r="H4106">
        <f t="shared" si="257"/>
        <v>5</v>
      </c>
      <c r="I4106" t="s">
        <v>10059</v>
      </c>
      <c r="J4106" t="s">
        <v>11</v>
      </c>
      <c r="K4106" s="1">
        <v>45058</v>
      </c>
      <c r="L4106" s="1" t="str">
        <f>IF(ISNUMBER(Table2[[#This Row],[Transaction Date]]),TEXT(Table2[[#This Row],[Transaction Date]],"mmmm"),"Unknown")</f>
        <v>May</v>
      </c>
      <c r="M4106" s="1" t="str">
        <f>IF(ISNUMBER(Table2[[#This Row],[Transaction Date]]),TEXT(Table2[[#This Row],[Transaction Date]],"dddd"),"Unknown")</f>
        <v>Friday</v>
      </c>
      <c r="N4106">
        <f t="shared" si="258"/>
        <v>0</v>
      </c>
      <c r="O4106" t="str">
        <f t="shared" si="259"/>
        <v>Actual</v>
      </c>
    </row>
    <row r="4107" spans="1:15" x14ac:dyDescent="0.25">
      <c r="A4107" t="s">
        <v>4618</v>
      </c>
      <c r="B4107" t="s">
        <v>20</v>
      </c>
      <c r="C4107">
        <v>2</v>
      </c>
      <c r="D4107">
        <f t="shared" si="256"/>
        <v>2</v>
      </c>
      <c r="E4107">
        <v>5</v>
      </c>
      <c r="F4107">
        <f>IF(OR(E4107="",E4107="UNKNOWN",E4107="ERROR"),_xlfn.XLOOKUP(Table2[[#This Row],[Item]],Items_List!A:A,Items_List!B:B),E4107)</f>
        <v>5</v>
      </c>
      <c r="G4107">
        <v>10</v>
      </c>
      <c r="H4107">
        <f t="shared" si="257"/>
        <v>10</v>
      </c>
      <c r="I4107" t="s">
        <v>10059</v>
      </c>
      <c r="J4107" t="s">
        <v>15</v>
      </c>
      <c r="K4107" s="1">
        <v>45136</v>
      </c>
      <c r="L4107" s="1" t="str">
        <f>IF(ISNUMBER(Table2[[#This Row],[Transaction Date]]),TEXT(Table2[[#This Row],[Transaction Date]],"mmmm"),"Unknown")</f>
        <v>July</v>
      </c>
      <c r="M4107" s="1" t="str">
        <f>IF(ISNUMBER(Table2[[#This Row],[Transaction Date]]),TEXT(Table2[[#This Row],[Transaction Date]],"dddd"),"Unknown")</f>
        <v>Saturday</v>
      </c>
      <c r="N4107">
        <f t="shared" si="258"/>
        <v>0</v>
      </c>
      <c r="O4107" t="str">
        <f t="shared" si="259"/>
        <v>Actual</v>
      </c>
    </row>
    <row r="4108" spans="1:15" x14ac:dyDescent="0.25">
      <c r="A4108" t="s">
        <v>4620</v>
      </c>
      <c r="B4108" t="s">
        <v>25</v>
      </c>
      <c r="C4108">
        <v>2</v>
      </c>
      <c r="D4108">
        <f t="shared" si="256"/>
        <v>2</v>
      </c>
      <c r="E4108">
        <v>4</v>
      </c>
      <c r="F4108">
        <f>IF(OR(E4108="",E4108="UNKNOWN",E4108="ERROR"),_xlfn.XLOOKUP(Table2[[#This Row],[Item]],Items_List!A:A,Items_List!B:B),E4108)</f>
        <v>4</v>
      </c>
      <c r="G4108">
        <v>8</v>
      </c>
      <c r="H4108">
        <f t="shared" si="257"/>
        <v>8</v>
      </c>
      <c r="I4108" t="s">
        <v>10</v>
      </c>
      <c r="J4108" t="s">
        <v>15</v>
      </c>
      <c r="K4108" s="1">
        <v>45075</v>
      </c>
      <c r="L4108" s="1" t="str">
        <f>IF(ISNUMBER(Table2[[#This Row],[Transaction Date]]),TEXT(Table2[[#This Row],[Transaction Date]],"mmmm"),"Unknown")</f>
        <v>May</v>
      </c>
      <c r="M4108" s="1" t="str">
        <f>IF(ISNUMBER(Table2[[#This Row],[Transaction Date]]),TEXT(Table2[[#This Row],[Transaction Date]],"dddd"),"Unknown")</f>
        <v>Monday</v>
      </c>
      <c r="N4108">
        <f t="shared" si="258"/>
        <v>0</v>
      </c>
      <c r="O4108" t="str">
        <f t="shared" si="259"/>
        <v>Actual</v>
      </c>
    </row>
    <row r="4109" spans="1:15" x14ac:dyDescent="0.25">
      <c r="A4109" t="s">
        <v>4621</v>
      </c>
      <c r="B4109" t="s">
        <v>65</v>
      </c>
      <c r="C4109">
        <v>4</v>
      </c>
      <c r="D4109">
        <f t="shared" si="256"/>
        <v>4</v>
      </c>
      <c r="E4109">
        <v>1.5</v>
      </c>
      <c r="F4109">
        <f>IF(OR(E4109="",E4109="UNKNOWN",E4109="ERROR"),_xlfn.XLOOKUP(Table2[[#This Row],[Item]],Items_List!A:A,Items_List!B:B),E4109)</f>
        <v>1.5</v>
      </c>
      <c r="G4109">
        <v>6</v>
      </c>
      <c r="H4109">
        <f t="shared" si="257"/>
        <v>6</v>
      </c>
      <c r="I4109" t="s">
        <v>10059</v>
      </c>
      <c r="J4109" t="s">
        <v>15</v>
      </c>
      <c r="K4109" s="1">
        <v>45043</v>
      </c>
      <c r="L4109" s="1" t="str">
        <f>IF(ISNUMBER(Table2[[#This Row],[Transaction Date]]),TEXT(Table2[[#This Row],[Transaction Date]],"mmmm"),"Unknown")</f>
        <v>April</v>
      </c>
      <c r="M4109" s="1" t="str">
        <f>IF(ISNUMBER(Table2[[#This Row],[Transaction Date]]),TEXT(Table2[[#This Row],[Transaction Date]],"dddd"),"Unknown")</f>
        <v>Thursday</v>
      </c>
      <c r="N4109">
        <f t="shared" si="258"/>
        <v>0</v>
      </c>
      <c r="O4109" t="str">
        <f t="shared" si="259"/>
        <v>Actual</v>
      </c>
    </row>
    <row r="4110" spans="1:15" x14ac:dyDescent="0.25">
      <c r="A4110" t="s">
        <v>4622</v>
      </c>
      <c r="B4110" t="s">
        <v>25</v>
      </c>
      <c r="C4110">
        <v>2</v>
      </c>
      <c r="D4110">
        <f t="shared" si="256"/>
        <v>2</v>
      </c>
      <c r="E4110">
        <v>4</v>
      </c>
      <c r="F4110">
        <f>IF(OR(E4110="",E4110="UNKNOWN",E4110="ERROR"),_xlfn.XLOOKUP(Table2[[#This Row],[Item]],Items_List!A:A,Items_List!B:B),E4110)</f>
        <v>4</v>
      </c>
      <c r="G4110">
        <v>8</v>
      </c>
      <c r="H4110">
        <f t="shared" si="257"/>
        <v>8</v>
      </c>
      <c r="I4110" t="s">
        <v>10059</v>
      </c>
      <c r="J4110" t="s">
        <v>15</v>
      </c>
      <c r="K4110" s="1">
        <v>45121</v>
      </c>
      <c r="L4110" s="1" t="str">
        <f>IF(ISNUMBER(Table2[[#This Row],[Transaction Date]]),TEXT(Table2[[#This Row],[Transaction Date]],"mmmm"),"Unknown")</f>
        <v>July</v>
      </c>
      <c r="M4110" s="1" t="str">
        <f>IF(ISNUMBER(Table2[[#This Row],[Transaction Date]]),TEXT(Table2[[#This Row],[Transaction Date]],"dddd"),"Unknown")</f>
        <v>Friday</v>
      </c>
      <c r="N4110">
        <f t="shared" si="258"/>
        <v>0</v>
      </c>
      <c r="O4110" t="str">
        <f t="shared" si="259"/>
        <v>Actual</v>
      </c>
    </row>
    <row r="4111" spans="1:15" x14ac:dyDescent="0.25">
      <c r="A4111" t="s">
        <v>4623</v>
      </c>
      <c r="B4111" t="s">
        <v>39</v>
      </c>
      <c r="C4111" t="s">
        <v>21</v>
      </c>
      <c r="D4111">
        <f t="shared" si="256"/>
        <v>2</v>
      </c>
      <c r="E4111">
        <v>3</v>
      </c>
      <c r="F4111">
        <f>IF(OR(E4111="",E4111="UNKNOWN",E4111="ERROR"),_xlfn.XLOOKUP(Table2[[#This Row],[Item]],Items_List!A:A,Items_List!B:B),E4111)</f>
        <v>3</v>
      </c>
      <c r="G4111">
        <v>6</v>
      </c>
      <c r="H4111">
        <f t="shared" si="257"/>
        <v>6</v>
      </c>
      <c r="I4111" t="s">
        <v>10</v>
      </c>
      <c r="J4111" t="s">
        <v>11</v>
      </c>
      <c r="K4111" s="1">
        <v>45210</v>
      </c>
      <c r="L4111" s="1" t="str">
        <f>IF(ISNUMBER(Table2[[#This Row],[Transaction Date]]),TEXT(Table2[[#This Row],[Transaction Date]],"mmmm"),"Unknown")</f>
        <v>October</v>
      </c>
      <c r="M4111" s="1" t="str">
        <f>IF(ISNUMBER(Table2[[#This Row],[Transaction Date]]),TEXT(Table2[[#This Row],[Transaction Date]],"dddd"),"Unknown")</f>
        <v>Wednesday</v>
      </c>
      <c r="N4111">
        <f t="shared" si="258"/>
        <v>1</v>
      </c>
      <c r="O4111" t="str">
        <f t="shared" si="259"/>
        <v>Estimated</v>
      </c>
    </row>
    <row r="4112" spans="1:15" x14ac:dyDescent="0.25">
      <c r="A4112" t="s">
        <v>4624</v>
      </c>
      <c r="B4112" t="s">
        <v>9</v>
      </c>
      <c r="C4112">
        <v>5</v>
      </c>
      <c r="D4112">
        <f t="shared" si="256"/>
        <v>5</v>
      </c>
      <c r="E4112">
        <v>2</v>
      </c>
      <c r="F4112">
        <f>IF(OR(E4112="",E4112="UNKNOWN",E4112="ERROR"),_xlfn.XLOOKUP(Table2[[#This Row],[Item]],Items_List!A:A,Items_List!B:B),E4112)</f>
        <v>2</v>
      </c>
      <c r="G4112">
        <v>10</v>
      </c>
      <c r="H4112">
        <f t="shared" si="257"/>
        <v>10</v>
      </c>
      <c r="I4112" t="s">
        <v>10059</v>
      </c>
      <c r="J4112" t="s">
        <v>10059</v>
      </c>
      <c r="K4112" s="1">
        <v>45010</v>
      </c>
      <c r="L4112" s="1" t="str">
        <f>IF(ISNUMBER(Table2[[#This Row],[Transaction Date]]),TEXT(Table2[[#This Row],[Transaction Date]],"mmmm"),"Unknown")</f>
        <v>March</v>
      </c>
      <c r="M4112" s="1" t="str">
        <f>IF(ISNUMBER(Table2[[#This Row],[Transaction Date]]),TEXT(Table2[[#This Row],[Transaction Date]],"dddd"),"Unknown")</f>
        <v>Saturday</v>
      </c>
      <c r="N4112">
        <f t="shared" si="258"/>
        <v>0</v>
      </c>
      <c r="O4112" t="str">
        <f t="shared" si="259"/>
        <v>Actual</v>
      </c>
    </row>
    <row r="4113" spans="1:15" x14ac:dyDescent="0.25">
      <c r="A4113" t="s">
        <v>4625</v>
      </c>
      <c r="B4113" t="s">
        <v>17</v>
      </c>
      <c r="C4113">
        <v>5</v>
      </c>
      <c r="D4113">
        <f t="shared" si="256"/>
        <v>5</v>
      </c>
      <c r="E4113">
        <v>1</v>
      </c>
      <c r="F4113">
        <f>IF(OR(E4113="",E4113="UNKNOWN",E4113="ERROR"),_xlfn.XLOOKUP(Table2[[#This Row],[Item]],Items_List!A:A,Items_List!B:B),E4113)</f>
        <v>1</v>
      </c>
      <c r="G4113">
        <v>5</v>
      </c>
      <c r="H4113">
        <f t="shared" si="257"/>
        <v>5</v>
      </c>
      <c r="I4113" t="s">
        <v>10</v>
      </c>
      <c r="J4113" t="s">
        <v>15</v>
      </c>
      <c r="K4113" s="1">
        <v>45271</v>
      </c>
      <c r="L4113" s="1" t="str">
        <f>IF(ISNUMBER(Table2[[#This Row],[Transaction Date]]),TEXT(Table2[[#This Row],[Transaction Date]],"mmmm"),"Unknown")</f>
        <v>December</v>
      </c>
      <c r="M4113" s="1" t="str">
        <f>IF(ISNUMBER(Table2[[#This Row],[Transaction Date]]),TEXT(Table2[[#This Row],[Transaction Date]],"dddd"),"Unknown")</f>
        <v>Monday</v>
      </c>
      <c r="N4113">
        <f t="shared" si="258"/>
        <v>0</v>
      </c>
      <c r="O4113" t="str">
        <f t="shared" si="259"/>
        <v>Actual</v>
      </c>
    </row>
    <row r="4114" spans="1:15" x14ac:dyDescent="0.25">
      <c r="A4114" t="s">
        <v>4626</v>
      </c>
      <c r="B4114" t="s">
        <v>13</v>
      </c>
      <c r="C4114">
        <v>5</v>
      </c>
      <c r="D4114">
        <f t="shared" si="256"/>
        <v>5</v>
      </c>
      <c r="E4114">
        <v>3</v>
      </c>
      <c r="F4114">
        <f>IF(OR(E4114="",E4114="UNKNOWN",E4114="ERROR"),_xlfn.XLOOKUP(Table2[[#This Row],[Item]],Items_List!A:A,Items_List!B:B),E4114)</f>
        <v>3</v>
      </c>
      <c r="G4114">
        <v>15</v>
      </c>
      <c r="H4114">
        <f t="shared" si="257"/>
        <v>15</v>
      </c>
      <c r="I4114" t="s">
        <v>23</v>
      </c>
      <c r="J4114" t="s">
        <v>10059</v>
      </c>
      <c r="K4114" s="1">
        <v>44991</v>
      </c>
      <c r="L4114" s="1" t="str">
        <f>IF(ISNUMBER(Table2[[#This Row],[Transaction Date]]),TEXT(Table2[[#This Row],[Transaction Date]],"mmmm"),"Unknown")</f>
        <v>March</v>
      </c>
      <c r="M4114" s="1" t="str">
        <f>IF(ISNUMBER(Table2[[#This Row],[Transaction Date]]),TEXT(Table2[[#This Row],[Transaction Date]],"dddd"),"Unknown")</f>
        <v>Monday</v>
      </c>
      <c r="N4114">
        <f t="shared" si="258"/>
        <v>0</v>
      </c>
      <c r="O4114" t="str">
        <f t="shared" si="259"/>
        <v>Actual</v>
      </c>
    </row>
    <row r="4115" spans="1:15" x14ac:dyDescent="0.25">
      <c r="A4115" t="s">
        <v>4627</v>
      </c>
      <c r="B4115" t="s">
        <v>9</v>
      </c>
      <c r="C4115">
        <v>1</v>
      </c>
      <c r="D4115">
        <f t="shared" si="256"/>
        <v>1</v>
      </c>
      <c r="E4115">
        <v>2</v>
      </c>
      <c r="F4115">
        <f>IF(OR(E4115="",E4115="UNKNOWN",E4115="ERROR"),_xlfn.XLOOKUP(Table2[[#This Row],[Item]],Items_List!A:A,Items_List!B:B),E4115)</f>
        <v>2</v>
      </c>
      <c r="G4115">
        <v>2</v>
      </c>
      <c r="H4115">
        <f t="shared" si="257"/>
        <v>2</v>
      </c>
      <c r="I4115" t="s">
        <v>23</v>
      </c>
      <c r="J4115" t="s">
        <v>11</v>
      </c>
      <c r="K4115" s="1">
        <v>45228</v>
      </c>
      <c r="L4115" s="1" t="str">
        <f>IF(ISNUMBER(Table2[[#This Row],[Transaction Date]]),TEXT(Table2[[#This Row],[Transaction Date]],"mmmm"),"Unknown")</f>
        <v>October</v>
      </c>
      <c r="M4115" s="1" t="str">
        <f>IF(ISNUMBER(Table2[[#This Row],[Transaction Date]]),TEXT(Table2[[#This Row],[Transaction Date]],"dddd"),"Unknown")</f>
        <v>Sunday</v>
      </c>
      <c r="N4115">
        <f t="shared" si="258"/>
        <v>0</v>
      </c>
      <c r="O4115" t="str">
        <f t="shared" si="259"/>
        <v>Actual</v>
      </c>
    </row>
    <row r="4116" spans="1:15" x14ac:dyDescent="0.25">
      <c r="A4116" t="s">
        <v>4628</v>
      </c>
      <c r="B4116" t="s">
        <v>13</v>
      </c>
      <c r="C4116">
        <v>1</v>
      </c>
      <c r="D4116">
        <f t="shared" si="256"/>
        <v>1</v>
      </c>
      <c r="E4116">
        <v>3</v>
      </c>
      <c r="F4116">
        <f>IF(OR(E4116="",E4116="UNKNOWN",E4116="ERROR"),_xlfn.XLOOKUP(Table2[[#This Row],[Item]],Items_List!A:A,Items_List!B:B),E4116)</f>
        <v>3</v>
      </c>
      <c r="G4116">
        <v>3</v>
      </c>
      <c r="H4116">
        <f t="shared" si="257"/>
        <v>3</v>
      </c>
      <c r="I4116" t="s">
        <v>14</v>
      </c>
      <c r="J4116" t="s">
        <v>10059</v>
      </c>
      <c r="K4116" s="1">
        <v>45002</v>
      </c>
      <c r="L4116" s="1" t="str">
        <f>IF(ISNUMBER(Table2[[#This Row],[Transaction Date]]),TEXT(Table2[[#This Row],[Transaction Date]],"mmmm"),"Unknown")</f>
        <v>March</v>
      </c>
      <c r="M4116" s="1" t="str">
        <f>IF(ISNUMBER(Table2[[#This Row],[Transaction Date]]),TEXT(Table2[[#This Row],[Transaction Date]],"dddd"),"Unknown")</f>
        <v>Friday</v>
      </c>
      <c r="N4116">
        <f t="shared" si="258"/>
        <v>0</v>
      </c>
      <c r="O4116" t="str">
        <f t="shared" si="259"/>
        <v>Actual</v>
      </c>
    </row>
    <row r="4117" spans="1:15" x14ac:dyDescent="0.25">
      <c r="A4117" t="s">
        <v>4629</v>
      </c>
      <c r="B4117" t="s">
        <v>9</v>
      </c>
      <c r="C4117">
        <v>4</v>
      </c>
      <c r="D4117">
        <f t="shared" si="256"/>
        <v>4</v>
      </c>
      <c r="E4117">
        <v>2</v>
      </c>
      <c r="F4117">
        <f>IF(OR(E4117="",E4117="UNKNOWN",E4117="ERROR"),_xlfn.XLOOKUP(Table2[[#This Row],[Item]],Items_List!A:A,Items_List!B:B),E4117)</f>
        <v>2</v>
      </c>
      <c r="G4117">
        <v>8</v>
      </c>
      <c r="H4117">
        <f t="shared" si="257"/>
        <v>8</v>
      </c>
      <c r="I4117" t="s">
        <v>14</v>
      </c>
      <c r="J4117" t="s">
        <v>10059</v>
      </c>
      <c r="K4117" s="1">
        <v>45219</v>
      </c>
      <c r="L4117" s="1" t="str">
        <f>IF(ISNUMBER(Table2[[#This Row],[Transaction Date]]),TEXT(Table2[[#This Row],[Transaction Date]],"mmmm"),"Unknown")</f>
        <v>October</v>
      </c>
      <c r="M4117" s="1" t="str">
        <f>IF(ISNUMBER(Table2[[#This Row],[Transaction Date]]),TEXT(Table2[[#This Row],[Transaction Date]],"dddd"),"Unknown")</f>
        <v>Friday</v>
      </c>
      <c r="N4117">
        <f t="shared" si="258"/>
        <v>0</v>
      </c>
      <c r="O4117" t="str">
        <f t="shared" si="259"/>
        <v>Actual</v>
      </c>
    </row>
    <row r="4118" spans="1:15" x14ac:dyDescent="0.25">
      <c r="A4118" t="s">
        <v>4630</v>
      </c>
      <c r="B4118" t="s">
        <v>13</v>
      </c>
      <c r="C4118">
        <v>2</v>
      </c>
      <c r="D4118">
        <f t="shared" si="256"/>
        <v>2</v>
      </c>
      <c r="E4118">
        <v>3</v>
      </c>
      <c r="F4118">
        <f>IF(OR(E4118="",E4118="UNKNOWN",E4118="ERROR"),_xlfn.XLOOKUP(Table2[[#This Row],[Item]],Items_List!A:A,Items_List!B:B),E4118)</f>
        <v>3</v>
      </c>
      <c r="G4118">
        <v>6</v>
      </c>
      <c r="H4118">
        <f t="shared" si="257"/>
        <v>6</v>
      </c>
      <c r="I4118" t="s">
        <v>23</v>
      </c>
      <c r="J4118" t="s">
        <v>10059</v>
      </c>
      <c r="K4118" s="1">
        <v>45093</v>
      </c>
      <c r="L4118" s="1" t="str">
        <f>IF(ISNUMBER(Table2[[#This Row],[Transaction Date]]),TEXT(Table2[[#This Row],[Transaction Date]],"mmmm"),"Unknown")</f>
        <v>June</v>
      </c>
      <c r="M4118" s="1" t="str">
        <f>IF(ISNUMBER(Table2[[#This Row],[Transaction Date]]),TEXT(Table2[[#This Row],[Transaction Date]],"dddd"),"Unknown")</f>
        <v>Friday</v>
      </c>
      <c r="N4118">
        <f t="shared" si="258"/>
        <v>0</v>
      </c>
      <c r="O4118" t="str">
        <f t="shared" si="259"/>
        <v>Actual</v>
      </c>
    </row>
    <row r="4119" spans="1:15" x14ac:dyDescent="0.25">
      <c r="A4119" t="s">
        <v>4631</v>
      </c>
      <c r="B4119" t="s">
        <v>25</v>
      </c>
      <c r="C4119">
        <v>3</v>
      </c>
      <c r="D4119">
        <f t="shared" si="256"/>
        <v>3</v>
      </c>
      <c r="E4119">
        <v>4</v>
      </c>
      <c r="F4119">
        <f>IF(OR(E4119="",E4119="UNKNOWN",E4119="ERROR"),_xlfn.XLOOKUP(Table2[[#This Row],[Item]],Items_List!A:A,Items_List!B:B),E4119)</f>
        <v>4</v>
      </c>
      <c r="G4119">
        <v>12</v>
      </c>
      <c r="H4119">
        <f t="shared" si="257"/>
        <v>12</v>
      </c>
      <c r="I4119" t="s">
        <v>23</v>
      </c>
      <c r="J4119" t="s">
        <v>11</v>
      </c>
      <c r="K4119" s="1">
        <v>45023</v>
      </c>
      <c r="L4119" s="1" t="str">
        <f>IF(ISNUMBER(Table2[[#This Row],[Transaction Date]]),TEXT(Table2[[#This Row],[Transaction Date]],"mmmm"),"Unknown")</f>
        <v>April</v>
      </c>
      <c r="M4119" s="1" t="str">
        <f>IF(ISNUMBER(Table2[[#This Row],[Transaction Date]]),TEXT(Table2[[#This Row],[Transaction Date]],"dddd"),"Unknown")</f>
        <v>Friday</v>
      </c>
      <c r="N4119">
        <f t="shared" si="258"/>
        <v>0</v>
      </c>
      <c r="O4119" t="str">
        <f t="shared" si="259"/>
        <v>Actual</v>
      </c>
    </row>
    <row r="4120" spans="1:15" x14ac:dyDescent="0.25">
      <c r="A4120" t="s">
        <v>4633</v>
      </c>
      <c r="B4120" t="s">
        <v>39</v>
      </c>
      <c r="C4120">
        <v>4</v>
      </c>
      <c r="D4120">
        <f t="shared" si="256"/>
        <v>4</v>
      </c>
      <c r="E4120">
        <v>3</v>
      </c>
      <c r="F4120">
        <f>IF(OR(E4120="",E4120="UNKNOWN",E4120="ERROR"),_xlfn.XLOOKUP(Table2[[#This Row],[Item]],Items_List!A:A,Items_List!B:B),E4120)</f>
        <v>3</v>
      </c>
      <c r="G4120">
        <v>12</v>
      </c>
      <c r="H4120">
        <f t="shared" si="257"/>
        <v>12</v>
      </c>
      <c r="I4120" t="s">
        <v>10059</v>
      </c>
      <c r="J4120" t="s">
        <v>10059</v>
      </c>
      <c r="K4120" s="1">
        <v>44948</v>
      </c>
      <c r="L4120" s="1" t="str">
        <f>IF(ISNUMBER(Table2[[#This Row],[Transaction Date]]),TEXT(Table2[[#This Row],[Transaction Date]],"mmmm"),"Unknown")</f>
        <v>January</v>
      </c>
      <c r="M4120" s="1" t="str">
        <f>IF(ISNUMBER(Table2[[#This Row],[Transaction Date]]),TEXT(Table2[[#This Row],[Transaction Date]],"dddd"),"Unknown")</f>
        <v>Sunday</v>
      </c>
      <c r="N4120">
        <f t="shared" si="258"/>
        <v>0</v>
      </c>
      <c r="O4120" t="str">
        <f t="shared" si="259"/>
        <v>Actual</v>
      </c>
    </row>
    <row r="4121" spans="1:15" x14ac:dyDescent="0.25">
      <c r="A4121" t="s">
        <v>4634</v>
      </c>
      <c r="B4121" t="s">
        <v>28</v>
      </c>
      <c r="C4121">
        <v>4</v>
      </c>
      <c r="D4121">
        <f t="shared" si="256"/>
        <v>4</v>
      </c>
      <c r="E4121">
        <v>4</v>
      </c>
      <c r="F4121">
        <f>IF(OR(E4121="",E4121="UNKNOWN",E4121="ERROR"),_xlfn.XLOOKUP(Table2[[#This Row],[Item]],Items_List!A:A,Items_List!B:B),E4121)</f>
        <v>4</v>
      </c>
      <c r="G4121">
        <v>16</v>
      </c>
      <c r="H4121">
        <f t="shared" si="257"/>
        <v>16</v>
      </c>
      <c r="I4121" t="s">
        <v>10059</v>
      </c>
      <c r="J4121" t="s">
        <v>15</v>
      </c>
      <c r="K4121" s="1">
        <v>45238</v>
      </c>
      <c r="L4121" s="1" t="str">
        <f>IF(ISNUMBER(Table2[[#This Row],[Transaction Date]]),TEXT(Table2[[#This Row],[Transaction Date]],"mmmm"),"Unknown")</f>
        <v>November</v>
      </c>
      <c r="M4121" s="1" t="str">
        <f>IF(ISNUMBER(Table2[[#This Row],[Transaction Date]]),TEXT(Table2[[#This Row],[Transaction Date]],"dddd"),"Unknown")</f>
        <v>Wednesday</v>
      </c>
      <c r="N4121">
        <f t="shared" si="258"/>
        <v>0</v>
      </c>
      <c r="O4121" t="str">
        <f t="shared" si="259"/>
        <v>Actual</v>
      </c>
    </row>
    <row r="4122" spans="1:15" x14ac:dyDescent="0.25">
      <c r="A4122" t="s">
        <v>4635</v>
      </c>
      <c r="B4122" t="s">
        <v>9</v>
      </c>
      <c r="C4122">
        <v>1</v>
      </c>
      <c r="D4122">
        <f t="shared" si="256"/>
        <v>1</v>
      </c>
      <c r="E4122">
        <v>2</v>
      </c>
      <c r="F4122">
        <f>IF(OR(E4122="",E4122="UNKNOWN",E4122="ERROR"),_xlfn.XLOOKUP(Table2[[#This Row],[Item]],Items_List!A:A,Items_List!B:B),E4122)</f>
        <v>2</v>
      </c>
      <c r="G4122">
        <v>2</v>
      </c>
      <c r="H4122">
        <f t="shared" si="257"/>
        <v>2</v>
      </c>
      <c r="I4122" t="s">
        <v>10</v>
      </c>
      <c r="J4122" t="s">
        <v>10059</v>
      </c>
      <c r="K4122" s="1">
        <v>45284</v>
      </c>
      <c r="L4122" s="1" t="str">
        <f>IF(ISNUMBER(Table2[[#This Row],[Transaction Date]]),TEXT(Table2[[#This Row],[Transaction Date]],"mmmm"),"Unknown")</f>
        <v>December</v>
      </c>
      <c r="M4122" s="1" t="str">
        <f>IF(ISNUMBER(Table2[[#This Row],[Transaction Date]]),TEXT(Table2[[#This Row],[Transaction Date]],"dddd"),"Unknown")</f>
        <v>Sunday</v>
      </c>
      <c r="N4122">
        <f t="shared" si="258"/>
        <v>0</v>
      </c>
      <c r="O4122" t="str">
        <f t="shared" si="259"/>
        <v>Actual</v>
      </c>
    </row>
    <row r="4123" spans="1:15" x14ac:dyDescent="0.25">
      <c r="A4123" t="s">
        <v>4636</v>
      </c>
      <c r="B4123" t="s">
        <v>39</v>
      </c>
      <c r="C4123">
        <v>5</v>
      </c>
      <c r="D4123">
        <f t="shared" si="256"/>
        <v>5</v>
      </c>
      <c r="E4123">
        <v>3</v>
      </c>
      <c r="F4123">
        <f>IF(OR(E4123="",E4123="UNKNOWN",E4123="ERROR"),_xlfn.XLOOKUP(Table2[[#This Row],[Item]],Items_List!A:A,Items_List!B:B),E4123)</f>
        <v>3</v>
      </c>
      <c r="G4123">
        <v>15</v>
      </c>
      <c r="H4123">
        <f t="shared" si="257"/>
        <v>15</v>
      </c>
      <c r="I4123" t="s">
        <v>10</v>
      </c>
      <c r="J4123" t="s">
        <v>11</v>
      </c>
      <c r="K4123" s="1">
        <v>45210</v>
      </c>
      <c r="L4123" s="1" t="str">
        <f>IF(ISNUMBER(Table2[[#This Row],[Transaction Date]]),TEXT(Table2[[#This Row],[Transaction Date]],"mmmm"),"Unknown")</f>
        <v>October</v>
      </c>
      <c r="M4123" s="1" t="str">
        <f>IF(ISNUMBER(Table2[[#This Row],[Transaction Date]]),TEXT(Table2[[#This Row],[Transaction Date]],"dddd"),"Unknown")</f>
        <v>Wednesday</v>
      </c>
      <c r="N4123">
        <f t="shared" si="258"/>
        <v>0</v>
      </c>
      <c r="O4123" t="str">
        <f t="shared" si="259"/>
        <v>Actual</v>
      </c>
    </row>
    <row r="4124" spans="1:15" x14ac:dyDescent="0.25">
      <c r="A4124" t="s">
        <v>4638</v>
      </c>
      <c r="B4124" t="s">
        <v>28</v>
      </c>
      <c r="C4124">
        <v>5</v>
      </c>
      <c r="D4124">
        <f t="shared" si="256"/>
        <v>5</v>
      </c>
      <c r="E4124">
        <v>4</v>
      </c>
      <c r="F4124">
        <f>IF(OR(E4124="",E4124="UNKNOWN",E4124="ERROR"),_xlfn.XLOOKUP(Table2[[#This Row],[Item]],Items_List!A:A,Items_List!B:B),E4124)</f>
        <v>4</v>
      </c>
      <c r="G4124">
        <v>20</v>
      </c>
      <c r="H4124">
        <f t="shared" si="257"/>
        <v>20</v>
      </c>
      <c r="I4124" t="s">
        <v>14</v>
      </c>
      <c r="J4124" t="s">
        <v>11</v>
      </c>
      <c r="K4124" s="1">
        <v>45027</v>
      </c>
      <c r="L4124" s="1" t="str">
        <f>IF(ISNUMBER(Table2[[#This Row],[Transaction Date]]),TEXT(Table2[[#This Row],[Transaction Date]],"mmmm"),"Unknown")</f>
        <v>April</v>
      </c>
      <c r="M4124" s="1" t="str">
        <f>IF(ISNUMBER(Table2[[#This Row],[Transaction Date]]),TEXT(Table2[[#This Row],[Transaction Date]],"dddd"),"Unknown")</f>
        <v>Tuesday</v>
      </c>
      <c r="N4124">
        <f t="shared" si="258"/>
        <v>0</v>
      </c>
      <c r="O4124" t="str">
        <f t="shared" si="259"/>
        <v>Actual</v>
      </c>
    </row>
    <row r="4125" spans="1:15" x14ac:dyDescent="0.25">
      <c r="A4125" t="s">
        <v>4639</v>
      </c>
      <c r="B4125" t="s">
        <v>9</v>
      </c>
      <c r="C4125">
        <v>2</v>
      </c>
      <c r="D4125">
        <f t="shared" si="256"/>
        <v>2</v>
      </c>
      <c r="E4125">
        <v>2</v>
      </c>
      <c r="F4125">
        <f>IF(OR(E4125="",E4125="UNKNOWN",E4125="ERROR"),_xlfn.XLOOKUP(Table2[[#This Row],[Item]],Items_List!A:A,Items_List!B:B),E4125)</f>
        <v>2</v>
      </c>
      <c r="G4125">
        <v>4</v>
      </c>
      <c r="H4125">
        <f t="shared" si="257"/>
        <v>4</v>
      </c>
      <c r="I4125" t="s">
        <v>10059</v>
      </c>
      <c r="J4125" t="s">
        <v>11</v>
      </c>
      <c r="K4125" s="1">
        <v>44988</v>
      </c>
      <c r="L4125" s="1" t="str">
        <f>IF(ISNUMBER(Table2[[#This Row],[Transaction Date]]),TEXT(Table2[[#This Row],[Transaction Date]],"mmmm"),"Unknown")</f>
        <v>March</v>
      </c>
      <c r="M4125" s="1" t="str">
        <f>IF(ISNUMBER(Table2[[#This Row],[Transaction Date]]),TEXT(Table2[[#This Row],[Transaction Date]],"dddd"),"Unknown")</f>
        <v>Friday</v>
      </c>
      <c r="N4125">
        <f t="shared" si="258"/>
        <v>0</v>
      </c>
      <c r="O4125" t="str">
        <f t="shared" si="259"/>
        <v>Actual</v>
      </c>
    </row>
    <row r="4126" spans="1:15" x14ac:dyDescent="0.25">
      <c r="A4126" t="s">
        <v>4640</v>
      </c>
      <c r="B4126" t="s">
        <v>28</v>
      </c>
      <c r="C4126">
        <v>2</v>
      </c>
      <c r="D4126">
        <f t="shared" si="256"/>
        <v>2</v>
      </c>
      <c r="E4126">
        <v>4</v>
      </c>
      <c r="F4126">
        <f>IF(OR(E4126="",E4126="UNKNOWN",E4126="ERROR"),_xlfn.XLOOKUP(Table2[[#This Row],[Item]],Items_List!A:A,Items_List!B:B),E4126)</f>
        <v>4</v>
      </c>
      <c r="G4126">
        <v>8</v>
      </c>
      <c r="H4126">
        <f t="shared" si="257"/>
        <v>8</v>
      </c>
      <c r="I4126" t="s">
        <v>10059</v>
      </c>
      <c r="J4126" t="s">
        <v>15</v>
      </c>
      <c r="K4126" s="1">
        <v>45020</v>
      </c>
      <c r="L4126" s="1" t="str">
        <f>IF(ISNUMBER(Table2[[#This Row],[Transaction Date]]),TEXT(Table2[[#This Row],[Transaction Date]],"mmmm"),"Unknown")</f>
        <v>April</v>
      </c>
      <c r="M4126" s="1" t="str">
        <f>IF(ISNUMBER(Table2[[#This Row],[Transaction Date]]),TEXT(Table2[[#This Row],[Transaction Date]],"dddd"),"Unknown")</f>
        <v>Tuesday</v>
      </c>
      <c r="N4126">
        <f t="shared" si="258"/>
        <v>0</v>
      </c>
      <c r="O4126" t="str">
        <f t="shared" si="259"/>
        <v>Actual</v>
      </c>
    </row>
    <row r="4127" spans="1:15" x14ac:dyDescent="0.25">
      <c r="A4127" t="s">
        <v>4641</v>
      </c>
      <c r="B4127" t="s">
        <v>28</v>
      </c>
      <c r="C4127">
        <v>5</v>
      </c>
      <c r="D4127">
        <f t="shared" si="256"/>
        <v>5</v>
      </c>
      <c r="E4127">
        <v>4</v>
      </c>
      <c r="F4127">
        <f>IF(OR(E4127="",E4127="UNKNOWN",E4127="ERROR"),_xlfn.XLOOKUP(Table2[[#This Row],[Item]],Items_List!A:A,Items_List!B:B),E4127)</f>
        <v>4</v>
      </c>
      <c r="G4127">
        <v>20</v>
      </c>
      <c r="H4127">
        <f t="shared" si="257"/>
        <v>20</v>
      </c>
      <c r="I4127" t="s">
        <v>14</v>
      </c>
      <c r="J4127" t="s">
        <v>11</v>
      </c>
      <c r="K4127" s="1">
        <v>45135</v>
      </c>
      <c r="L4127" s="1" t="str">
        <f>IF(ISNUMBER(Table2[[#This Row],[Transaction Date]]),TEXT(Table2[[#This Row],[Transaction Date]],"mmmm"),"Unknown")</f>
        <v>July</v>
      </c>
      <c r="M4127" s="1" t="str">
        <f>IF(ISNUMBER(Table2[[#This Row],[Transaction Date]]),TEXT(Table2[[#This Row],[Transaction Date]],"dddd"),"Unknown")</f>
        <v>Friday</v>
      </c>
      <c r="N4127">
        <f t="shared" si="258"/>
        <v>0</v>
      </c>
      <c r="O4127" t="str">
        <f t="shared" si="259"/>
        <v>Actual</v>
      </c>
    </row>
    <row r="4128" spans="1:15" x14ac:dyDescent="0.25">
      <c r="A4128" t="s">
        <v>4642</v>
      </c>
      <c r="B4128" t="s">
        <v>28</v>
      </c>
      <c r="C4128">
        <v>4</v>
      </c>
      <c r="D4128">
        <f t="shared" si="256"/>
        <v>4</v>
      </c>
      <c r="E4128">
        <v>4</v>
      </c>
      <c r="F4128">
        <f>IF(OR(E4128="",E4128="UNKNOWN",E4128="ERROR"),_xlfn.XLOOKUP(Table2[[#This Row],[Item]],Items_List!A:A,Items_List!B:B),E4128)</f>
        <v>4</v>
      </c>
      <c r="G4128">
        <v>16</v>
      </c>
      <c r="H4128">
        <f t="shared" si="257"/>
        <v>16</v>
      </c>
      <c r="I4128" t="s">
        <v>23</v>
      </c>
      <c r="J4128" t="s">
        <v>10059</v>
      </c>
      <c r="K4128" s="1">
        <v>45244</v>
      </c>
      <c r="L4128" s="1" t="str">
        <f>IF(ISNUMBER(Table2[[#This Row],[Transaction Date]]),TEXT(Table2[[#This Row],[Transaction Date]],"mmmm"),"Unknown")</f>
        <v>November</v>
      </c>
      <c r="M4128" s="1" t="str">
        <f>IF(ISNUMBER(Table2[[#This Row],[Transaction Date]]),TEXT(Table2[[#This Row],[Transaction Date]],"dddd"),"Unknown")</f>
        <v>Tuesday</v>
      </c>
      <c r="N4128">
        <f t="shared" si="258"/>
        <v>0</v>
      </c>
      <c r="O4128" t="str">
        <f t="shared" si="259"/>
        <v>Actual</v>
      </c>
    </row>
    <row r="4129" spans="1:15" x14ac:dyDescent="0.25">
      <c r="A4129" t="s">
        <v>4643</v>
      </c>
      <c r="B4129" t="s">
        <v>20</v>
      </c>
      <c r="C4129">
        <v>3</v>
      </c>
      <c r="D4129">
        <f t="shared" si="256"/>
        <v>3</v>
      </c>
      <c r="E4129">
        <v>5</v>
      </c>
      <c r="F4129">
        <f>IF(OR(E4129="",E4129="UNKNOWN",E4129="ERROR"),_xlfn.XLOOKUP(Table2[[#This Row],[Item]],Items_List!A:A,Items_List!B:B),E4129)</f>
        <v>5</v>
      </c>
      <c r="G4129">
        <v>15</v>
      </c>
      <c r="H4129">
        <f t="shared" si="257"/>
        <v>15</v>
      </c>
      <c r="I4129" t="s">
        <v>14</v>
      </c>
      <c r="J4129" t="s">
        <v>11</v>
      </c>
      <c r="K4129" s="1">
        <v>44997</v>
      </c>
      <c r="L4129" s="1" t="str">
        <f>IF(ISNUMBER(Table2[[#This Row],[Transaction Date]]),TEXT(Table2[[#This Row],[Transaction Date]],"mmmm"),"Unknown")</f>
        <v>March</v>
      </c>
      <c r="M4129" s="1" t="str">
        <f>IF(ISNUMBER(Table2[[#This Row],[Transaction Date]]),TEXT(Table2[[#This Row],[Transaction Date]],"dddd"),"Unknown")</f>
        <v>Sunday</v>
      </c>
      <c r="N4129">
        <f t="shared" si="258"/>
        <v>0</v>
      </c>
      <c r="O4129" t="str">
        <f t="shared" si="259"/>
        <v>Actual</v>
      </c>
    </row>
    <row r="4130" spans="1:15" x14ac:dyDescent="0.25">
      <c r="A4130" t="s">
        <v>4645</v>
      </c>
      <c r="B4130" t="s">
        <v>25</v>
      </c>
      <c r="C4130">
        <v>2</v>
      </c>
      <c r="D4130">
        <f t="shared" si="256"/>
        <v>2</v>
      </c>
      <c r="E4130">
        <v>4</v>
      </c>
      <c r="F4130">
        <f>IF(OR(E4130="",E4130="UNKNOWN",E4130="ERROR"),_xlfn.XLOOKUP(Table2[[#This Row],[Item]],Items_List!A:A,Items_List!B:B),E4130)</f>
        <v>4</v>
      </c>
      <c r="G4130">
        <v>8</v>
      </c>
      <c r="H4130">
        <f t="shared" si="257"/>
        <v>8</v>
      </c>
      <c r="I4130" t="s">
        <v>10059</v>
      </c>
      <c r="J4130" t="s">
        <v>15</v>
      </c>
      <c r="K4130" s="1">
        <v>44928</v>
      </c>
      <c r="L4130" s="1" t="str">
        <f>IF(ISNUMBER(Table2[[#This Row],[Transaction Date]]),TEXT(Table2[[#This Row],[Transaction Date]],"mmmm"),"Unknown")</f>
        <v>January</v>
      </c>
      <c r="M4130" s="1" t="str">
        <f>IF(ISNUMBER(Table2[[#This Row],[Transaction Date]]),TEXT(Table2[[#This Row],[Transaction Date]],"dddd"),"Unknown")</f>
        <v>Monday</v>
      </c>
      <c r="N4130">
        <f t="shared" si="258"/>
        <v>0</v>
      </c>
      <c r="O4130" t="str">
        <f t="shared" si="259"/>
        <v>Actual</v>
      </c>
    </row>
    <row r="4131" spans="1:15" x14ac:dyDescent="0.25">
      <c r="A4131" t="s">
        <v>4646</v>
      </c>
      <c r="B4131" t="s">
        <v>28</v>
      </c>
      <c r="C4131">
        <v>3</v>
      </c>
      <c r="D4131">
        <f t="shared" si="256"/>
        <v>3</v>
      </c>
      <c r="E4131">
        <v>4</v>
      </c>
      <c r="F4131">
        <f>IF(OR(E4131="",E4131="UNKNOWN",E4131="ERROR"),_xlfn.XLOOKUP(Table2[[#This Row],[Item]],Items_List!A:A,Items_List!B:B),E4131)</f>
        <v>4</v>
      </c>
      <c r="G4131">
        <v>12</v>
      </c>
      <c r="H4131">
        <f t="shared" si="257"/>
        <v>12</v>
      </c>
      <c r="I4131" t="s">
        <v>14</v>
      </c>
      <c r="J4131" t="s">
        <v>11</v>
      </c>
      <c r="K4131" s="1">
        <v>45127</v>
      </c>
      <c r="L4131" s="1" t="str">
        <f>IF(ISNUMBER(Table2[[#This Row],[Transaction Date]]),TEXT(Table2[[#This Row],[Transaction Date]],"mmmm"),"Unknown")</f>
        <v>July</v>
      </c>
      <c r="M4131" s="1" t="str">
        <f>IF(ISNUMBER(Table2[[#This Row],[Transaction Date]]),TEXT(Table2[[#This Row],[Transaction Date]],"dddd"),"Unknown")</f>
        <v>Thursday</v>
      </c>
      <c r="N4131">
        <f t="shared" si="258"/>
        <v>0</v>
      </c>
      <c r="O4131" t="str">
        <f t="shared" si="259"/>
        <v>Actual</v>
      </c>
    </row>
    <row r="4132" spans="1:15" x14ac:dyDescent="0.25">
      <c r="A4132" t="s">
        <v>4647</v>
      </c>
      <c r="B4132" t="s">
        <v>65</v>
      </c>
      <c r="C4132" t="s">
        <v>21</v>
      </c>
      <c r="D4132">
        <f t="shared" si="256"/>
        <v>4</v>
      </c>
      <c r="E4132">
        <v>1.5</v>
      </c>
      <c r="F4132">
        <f>IF(OR(E4132="",E4132="UNKNOWN",E4132="ERROR"),_xlfn.XLOOKUP(Table2[[#This Row],[Item]],Items_List!A:A,Items_List!B:B),E4132)</f>
        <v>1.5</v>
      </c>
      <c r="G4132">
        <v>6</v>
      </c>
      <c r="H4132">
        <f t="shared" si="257"/>
        <v>6</v>
      </c>
      <c r="I4132" t="s">
        <v>14</v>
      </c>
      <c r="J4132" t="s">
        <v>11</v>
      </c>
      <c r="K4132" s="1">
        <v>45139</v>
      </c>
      <c r="L4132" s="1" t="str">
        <f>IF(ISNUMBER(Table2[[#This Row],[Transaction Date]]),TEXT(Table2[[#This Row],[Transaction Date]],"mmmm"),"Unknown")</f>
        <v>August</v>
      </c>
      <c r="M4132" s="1" t="str">
        <f>IF(ISNUMBER(Table2[[#This Row],[Transaction Date]]),TEXT(Table2[[#This Row],[Transaction Date]],"dddd"),"Unknown")</f>
        <v>Tuesday</v>
      </c>
      <c r="N4132">
        <f t="shared" si="258"/>
        <v>1</v>
      </c>
      <c r="O4132" t="str">
        <f t="shared" si="259"/>
        <v>Estimated</v>
      </c>
    </row>
    <row r="4133" spans="1:15" x14ac:dyDescent="0.25">
      <c r="A4133" t="s">
        <v>4648</v>
      </c>
      <c r="B4133" t="s">
        <v>20</v>
      </c>
      <c r="C4133">
        <v>4</v>
      </c>
      <c r="D4133">
        <f t="shared" si="256"/>
        <v>4</v>
      </c>
      <c r="E4133">
        <v>5</v>
      </c>
      <c r="F4133">
        <f>IF(OR(E4133="",E4133="UNKNOWN",E4133="ERROR"),_xlfn.XLOOKUP(Table2[[#This Row],[Item]],Items_List!A:A,Items_List!B:B),E4133)</f>
        <v>5</v>
      </c>
      <c r="G4133">
        <v>20</v>
      </c>
      <c r="H4133">
        <f t="shared" si="257"/>
        <v>20</v>
      </c>
      <c r="I4133" t="s">
        <v>14</v>
      </c>
      <c r="J4133" t="s">
        <v>10059</v>
      </c>
      <c r="L4133" s="1" t="str">
        <f>IF(ISNUMBER(Table2[[#This Row],[Transaction Date]]),TEXT(Table2[[#This Row],[Transaction Date]],"mmmm"),"Unknown")</f>
        <v>Unknown</v>
      </c>
      <c r="M4133" s="1" t="str">
        <f>IF(ISNUMBER(Table2[[#This Row],[Transaction Date]]),TEXT(Table2[[#This Row],[Transaction Date]],"dddd"),"Unknown")</f>
        <v>Unknown</v>
      </c>
      <c r="N4133">
        <f t="shared" si="258"/>
        <v>0</v>
      </c>
      <c r="O4133" t="str">
        <f t="shared" si="259"/>
        <v>Actual</v>
      </c>
    </row>
    <row r="4134" spans="1:15" x14ac:dyDescent="0.25">
      <c r="A4134" t="s">
        <v>4649</v>
      </c>
      <c r="B4134" t="s">
        <v>28</v>
      </c>
      <c r="C4134">
        <v>3</v>
      </c>
      <c r="D4134">
        <f t="shared" si="256"/>
        <v>3</v>
      </c>
      <c r="E4134">
        <v>4</v>
      </c>
      <c r="F4134">
        <f>IF(OR(E4134="",E4134="UNKNOWN",E4134="ERROR"),_xlfn.XLOOKUP(Table2[[#This Row],[Item]],Items_List!A:A,Items_List!B:B),E4134)</f>
        <v>4</v>
      </c>
      <c r="G4134">
        <v>12</v>
      </c>
      <c r="H4134">
        <f t="shared" si="257"/>
        <v>12</v>
      </c>
      <c r="I4134" t="s">
        <v>14</v>
      </c>
      <c r="J4134" t="s">
        <v>10059</v>
      </c>
      <c r="L4134" s="1" t="str">
        <f>IF(ISNUMBER(Table2[[#This Row],[Transaction Date]]),TEXT(Table2[[#This Row],[Transaction Date]],"mmmm"),"Unknown")</f>
        <v>Unknown</v>
      </c>
      <c r="M4134" s="1" t="str">
        <f>IF(ISNUMBER(Table2[[#This Row],[Transaction Date]]),TEXT(Table2[[#This Row],[Transaction Date]],"dddd"),"Unknown")</f>
        <v>Unknown</v>
      </c>
      <c r="N4134">
        <f t="shared" si="258"/>
        <v>0</v>
      </c>
      <c r="O4134" t="str">
        <f t="shared" si="259"/>
        <v>Actual</v>
      </c>
    </row>
    <row r="4135" spans="1:15" x14ac:dyDescent="0.25">
      <c r="A4135" t="s">
        <v>4650</v>
      </c>
      <c r="B4135" t="s">
        <v>25</v>
      </c>
      <c r="C4135">
        <v>3</v>
      </c>
      <c r="D4135">
        <f t="shared" si="256"/>
        <v>3</v>
      </c>
      <c r="E4135">
        <v>4</v>
      </c>
      <c r="F4135">
        <f>IF(OR(E4135="",E4135="UNKNOWN",E4135="ERROR"),_xlfn.XLOOKUP(Table2[[#This Row],[Item]],Items_List!A:A,Items_List!B:B),E4135)</f>
        <v>4</v>
      </c>
      <c r="G4135">
        <v>12</v>
      </c>
      <c r="H4135">
        <f t="shared" si="257"/>
        <v>12</v>
      </c>
      <c r="I4135" t="s">
        <v>10</v>
      </c>
      <c r="J4135" t="s">
        <v>10059</v>
      </c>
      <c r="K4135" s="1">
        <v>44953</v>
      </c>
      <c r="L4135" s="1" t="str">
        <f>IF(ISNUMBER(Table2[[#This Row],[Transaction Date]]),TEXT(Table2[[#This Row],[Transaction Date]],"mmmm"),"Unknown")</f>
        <v>January</v>
      </c>
      <c r="M4135" s="1" t="str">
        <f>IF(ISNUMBER(Table2[[#This Row],[Transaction Date]]),TEXT(Table2[[#This Row],[Transaction Date]],"dddd"),"Unknown")</f>
        <v>Friday</v>
      </c>
      <c r="N4135">
        <f t="shared" si="258"/>
        <v>0</v>
      </c>
      <c r="O4135" t="str">
        <f t="shared" si="259"/>
        <v>Actual</v>
      </c>
    </row>
    <row r="4136" spans="1:15" x14ac:dyDescent="0.25">
      <c r="A4136" t="s">
        <v>4651</v>
      </c>
      <c r="B4136" t="s">
        <v>9</v>
      </c>
      <c r="C4136">
        <v>2</v>
      </c>
      <c r="D4136">
        <f t="shared" si="256"/>
        <v>2</v>
      </c>
      <c r="E4136">
        <v>2</v>
      </c>
      <c r="F4136">
        <f>IF(OR(E4136="",E4136="UNKNOWN",E4136="ERROR"),_xlfn.XLOOKUP(Table2[[#This Row],[Item]],Items_List!A:A,Items_List!B:B),E4136)</f>
        <v>2</v>
      </c>
      <c r="G4136">
        <v>4</v>
      </c>
      <c r="H4136">
        <f t="shared" si="257"/>
        <v>4</v>
      </c>
      <c r="I4136" t="s">
        <v>14</v>
      </c>
      <c r="J4136" t="s">
        <v>11</v>
      </c>
      <c r="K4136" s="1">
        <v>45270</v>
      </c>
      <c r="L4136" s="1" t="str">
        <f>IF(ISNUMBER(Table2[[#This Row],[Transaction Date]]),TEXT(Table2[[#This Row],[Transaction Date]],"mmmm"),"Unknown")</f>
        <v>December</v>
      </c>
      <c r="M4136" s="1" t="str">
        <f>IF(ISNUMBER(Table2[[#This Row],[Transaction Date]]),TEXT(Table2[[#This Row],[Transaction Date]],"dddd"),"Unknown")</f>
        <v>Sunday</v>
      </c>
      <c r="N4136">
        <f t="shared" si="258"/>
        <v>0</v>
      </c>
      <c r="O4136" t="str">
        <f t="shared" si="259"/>
        <v>Actual</v>
      </c>
    </row>
    <row r="4137" spans="1:15" x14ac:dyDescent="0.25">
      <c r="A4137" t="s">
        <v>4652</v>
      </c>
      <c r="B4137" t="s">
        <v>65</v>
      </c>
      <c r="C4137">
        <v>4</v>
      </c>
      <c r="D4137">
        <f t="shared" si="256"/>
        <v>4</v>
      </c>
      <c r="E4137">
        <v>1.5</v>
      </c>
      <c r="F4137">
        <f>IF(OR(E4137="",E4137="UNKNOWN",E4137="ERROR"),_xlfn.XLOOKUP(Table2[[#This Row],[Item]],Items_List!A:A,Items_List!B:B),E4137)</f>
        <v>1.5</v>
      </c>
      <c r="G4137">
        <v>6</v>
      </c>
      <c r="H4137">
        <f t="shared" si="257"/>
        <v>6</v>
      </c>
      <c r="I4137" t="s">
        <v>23</v>
      </c>
      <c r="J4137" t="s">
        <v>15</v>
      </c>
      <c r="K4137" s="1">
        <v>45024</v>
      </c>
      <c r="L4137" s="1" t="str">
        <f>IF(ISNUMBER(Table2[[#This Row],[Transaction Date]]),TEXT(Table2[[#This Row],[Transaction Date]],"mmmm"),"Unknown")</f>
        <v>April</v>
      </c>
      <c r="M4137" s="1" t="str">
        <f>IF(ISNUMBER(Table2[[#This Row],[Transaction Date]]),TEXT(Table2[[#This Row],[Transaction Date]],"dddd"),"Unknown")</f>
        <v>Saturday</v>
      </c>
      <c r="N4137">
        <f t="shared" si="258"/>
        <v>0</v>
      </c>
      <c r="O4137" t="str">
        <f t="shared" si="259"/>
        <v>Actual</v>
      </c>
    </row>
    <row r="4138" spans="1:15" x14ac:dyDescent="0.25">
      <c r="A4138" t="s">
        <v>4653</v>
      </c>
      <c r="B4138" t="s">
        <v>20</v>
      </c>
      <c r="C4138">
        <v>5</v>
      </c>
      <c r="D4138">
        <f t="shared" si="256"/>
        <v>5</v>
      </c>
      <c r="E4138">
        <v>5</v>
      </c>
      <c r="F4138">
        <f>IF(OR(E4138="",E4138="UNKNOWN",E4138="ERROR"),_xlfn.XLOOKUP(Table2[[#This Row],[Item]],Items_List!A:A,Items_List!B:B),E4138)</f>
        <v>5</v>
      </c>
      <c r="G4138">
        <v>25</v>
      </c>
      <c r="H4138">
        <f t="shared" si="257"/>
        <v>25</v>
      </c>
      <c r="I4138" t="s">
        <v>10</v>
      </c>
      <c r="J4138" t="s">
        <v>15</v>
      </c>
      <c r="K4138" s="1">
        <v>44968</v>
      </c>
      <c r="L4138" s="1" t="str">
        <f>IF(ISNUMBER(Table2[[#This Row],[Transaction Date]]),TEXT(Table2[[#This Row],[Transaction Date]],"mmmm"),"Unknown")</f>
        <v>February</v>
      </c>
      <c r="M4138" s="1" t="str">
        <f>IF(ISNUMBER(Table2[[#This Row],[Transaction Date]]),TEXT(Table2[[#This Row],[Transaction Date]],"dddd"),"Unknown")</f>
        <v>Saturday</v>
      </c>
      <c r="N4138">
        <f t="shared" si="258"/>
        <v>0</v>
      </c>
      <c r="O4138" t="str">
        <f t="shared" si="259"/>
        <v>Actual</v>
      </c>
    </row>
    <row r="4139" spans="1:15" x14ac:dyDescent="0.25">
      <c r="A4139" t="s">
        <v>4654</v>
      </c>
      <c r="B4139" t="s">
        <v>39</v>
      </c>
      <c r="C4139">
        <v>2</v>
      </c>
      <c r="D4139">
        <f t="shared" si="256"/>
        <v>2</v>
      </c>
      <c r="E4139" s="3">
        <f>_xlfn.XLOOKUP(Table2[[#This Row],[Item]],Items_List!$A$2:$A$9,Items_List!$B$2:$B$9)</f>
        <v>3</v>
      </c>
      <c r="F4139">
        <f>IF(OR(E4139="",E4139="UNKNOWN",E4139="ERROR"),_xlfn.XLOOKUP(Table2[[#This Row],[Item]],Items_List!A:A,Items_List!B:B),E4139)</f>
        <v>3</v>
      </c>
      <c r="G4139">
        <v>6</v>
      </c>
      <c r="H4139">
        <f t="shared" si="257"/>
        <v>6</v>
      </c>
      <c r="I4139" t="s">
        <v>14</v>
      </c>
      <c r="J4139" t="s">
        <v>11</v>
      </c>
      <c r="K4139" s="1">
        <v>45277</v>
      </c>
      <c r="L4139" s="1" t="str">
        <f>IF(ISNUMBER(Table2[[#This Row],[Transaction Date]]),TEXT(Table2[[#This Row],[Transaction Date]],"mmmm"),"Unknown")</f>
        <v>December</v>
      </c>
      <c r="M4139" s="1" t="str">
        <f>IF(ISNUMBER(Table2[[#This Row],[Transaction Date]]),TEXT(Table2[[#This Row],[Transaction Date]],"dddd"),"Unknown")</f>
        <v>Sunday</v>
      </c>
      <c r="N4139">
        <f t="shared" si="258"/>
        <v>0</v>
      </c>
      <c r="O4139" t="str">
        <f t="shared" si="259"/>
        <v>Actual</v>
      </c>
    </row>
    <row r="4140" spans="1:15" x14ac:dyDescent="0.25">
      <c r="A4140" t="s">
        <v>4655</v>
      </c>
      <c r="B4140" t="s">
        <v>28</v>
      </c>
      <c r="C4140">
        <v>5</v>
      </c>
      <c r="D4140">
        <f t="shared" si="256"/>
        <v>5</v>
      </c>
      <c r="E4140">
        <v>4</v>
      </c>
      <c r="F4140">
        <f>IF(OR(E4140="",E4140="UNKNOWN",E4140="ERROR"),_xlfn.XLOOKUP(Table2[[#This Row],[Item]],Items_List!A:A,Items_List!B:B),E4140)</f>
        <v>4</v>
      </c>
      <c r="H4140">
        <f t="shared" si="257"/>
        <v>20</v>
      </c>
      <c r="I4140" t="s">
        <v>10</v>
      </c>
      <c r="J4140" t="s">
        <v>11</v>
      </c>
      <c r="K4140" s="1">
        <v>45277</v>
      </c>
      <c r="L4140" s="1" t="str">
        <f>IF(ISNUMBER(Table2[[#This Row],[Transaction Date]]),TEXT(Table2[[#This Row],[Transaction Date]],"mmmm"),"Unknown")</f>
        <v>December</v>
      </c>
      <c r="M4140" s="1" t="str">
        <f>IF(ISNUMBER(Table2[[#This Row],[Transaction Date]]),TEXT(Table2[[#This Row],[Transaction Date]],"dddd"),"Unknown")</f>
        <v>Sunday</v>
      </c>
      <c r="N4140">
        <f t="shared" si="258"/>
        <v>1</v>
      </c>
      <c r="O4140" t="str">
        <f t="shared" si="259"/>
        <v>Actual</v>
      </c>
    </row>
    <row r="4141" spans="1:15" x14ac:dyDescent="0.25">
      <c r="A4141" t="s">
        <v>4656</v>
      </c>
      <c r="B4141" t="s">
        <v>65</v>
      </c>
      <c r="C4141">
        <v>4</v>
      </c>
      <c r="D4141">
        <f t="shared" si="256"/>
        <v>4</v>
      </c>
      <c r="E4141">
        <v>1.5</v>
      </c>
      <c r="F4141">
        <f>IF(OR(E4141="",E4141="UNKNOWN",E4141="ERROR"),_xlfn.XLOOKUP(Table2[[#This Row],[Item]],Items_List!A:A,Items_List!B:B),E4141)</f>
        <v>1.5</v>
      </c>
      <c r="G4141">
        <v>6</v>
      </c>
      <c r="H4141">
        <f t="shared" si="257"/>
        <v>6</v>
      </c>
      <c r="I4141" t="s">
        <v>23</v>
      </c>
      <c r="J4141" t="s">
        <v>10059</v>
      </c>
      <c r="K4141" s="1">
        <v>45064</v>
      </c>
      <c r="L4141" s="1" t="str">
        <f>IF(ISNUMBER(Table2[[#This Row],[Transaction Date]]),TEXT(Table2[[#This Row],[Transaction Date]],"mmmm"),"Unknown")</f>
        <v>May</v>
      </c>
      <c r="M4141" s="1" t="str">
        <f>IF(ISNUMBER(Table2[[#This Row],[Transaction Date]]),TEXT(Table2[[#This Row],[Transaction Date]],"dddd"),"Unknown")</f>
        <v>Thursday</v>
      </c>
      <c r="N4141">
        <f t="shared" si="258"/>
        <v>0</v>
      </c>
      <c r="O4141" t="str">
        <f t="shared" si="259"/>
        <v>Actual</v>
      </c>
    </row>
    <row r="4142" spans="1:15" x14ac:dyDescent="0.25">
      <c r="A4142" t="s">
        <v>4658</v>
      </c>
      <c r="B4142" t="s">
        <v>65</v>
      </c>
      <c r="C4142">
        <v>1</v>
      </c>
      <c r="D4142">
        <f t="shared" si="256"/>
        <v>1</v>
      </c>
      <c r="E4142">
        <v>1.5</v>
      </c>
      <c r="F4142">
        <f>IF(OR(E4142="",E4142="UNKNOWN",E4142="ERROR"),_xlfn.XLOOKUP(Table2[[#This Row],[Item]],Items_List!A:A,Items_List!B:B),E4142)</f>
        <v>1.5</v>
      </c>
      <c r="G4142">
        <v>1.5</v>
      </c>
      <c r="H4142">
        <f t="shared" si="257"/>
        <v>1.5</v>
      </c>
      <c r="I4142" t="s">
        <v>23</v>
      </c>
      <c r="J4142" t="s">
        <v>15</v>
      </c>
      <c r="K4142" s="1">
        <v>45034</v>
      </c>
      <c r="L4142" s="1" t="str">
        <f>IF(ISNUMBER(Table2[[#This Row],[Transaction Date]]),TEXT(Table2[[#This Row],[Transaction Date]],"mmmm"),"Unknown")</f>
        <v>April</v>
      </c>
      <c r="M4142" s="1" t="str">
        <f>IF(ISNUMBER(Table2[[#This Row],[Transaction Date]]),TEXT(Table2[[#This Row],[Transaction Date]],"dddd"),"Unknown")</f>
        <v>Tuesday</v>
      </c>
      <c r="N4142">
        <f t="shared" si="258"/>
        <v>0</v>
      </c>
      <c r="O4142" t="str">
        <f t="shared" si="259"/>
        <v>Actual</v>
      </c>
    </row>
    <row r="4143" spans="1:15" x14ac:dyDescent="0.25">
      <c r="A4143" t="s">
        <v>4659</v>
      </c>
      <c r="B4143" t="s">
        <v>20</v>
      </c>
      <c r="C4143">
        <v>4</v>
      </c>
      <c r="D4143">
        <f t="shared" si="256"/>
        <v>4</v>
      </c>
      <c r="E4143">
        <v>5</v>
      </c>
      <c r="F4143">
        <f>IF(OR(E4143="",E4143="UNKNOWN",E4143="ERROR"),_xlfn.XLOOKUP(Table2[[#This Row],[Item]],Items_List!A:A,Items_List!B:B),E4143)</f>
        <v>5</v>
      </c>
      <c r="G4143">
        <v>20</v>
      </c>
      <c r="H4143">
        <f t="shared" si="257"/>
        <v>20</v>
      </c>
      <c r="I4143" t="s">
        <v>10</v>
      </c>
      <c r="J4143" t="s">
        <v>15</v>
      </c>
      <c r="K4143" s="1">
        <v>45290</v>
      </c>
      <c r="L4143" s="1" t="str">
        <f>IF(ISNUMBER(Table2[[#This Row],[Transaction Date]]),TEXT(Table2[[#This Row],[Transaction Date]],"mmmm"),"Unknown")</f>
        <v>December</v>
      </c>
      <c r="M4143" s="1" t="str">
        <f>IF(ISNUMBER(Table2[[#This Row],[Transaction Date]]),TEXT(Table2[[#This Row],[Transaction Date]],"dddd"),"Unknown")</f>
        <v>Saturday</v>
      </c>
      <c r="N4143">
        <f t="shared" si="258"/>
        <v>0</v>
      </c>
      <c r="O4143" t="str">
        <f t="shared" si="259"/>
        <v>Actual</v>
      </c>
    </row>
    <row r="4144" spans="1:15" x14ac:dyDescent="0.25">
      <c r="A4144" t="s">
        <v>4660</v>
      </c>
      <c r="B4144" t="s">
        <v>17</v>
      </c>
      <c r="C4144">
        <v>4</v>
      </c>
      <c r="D4144">
        <f t="shared" si="256"/>
        <v>4</v>
      </c>
      <c r="E4144">
        <v>1</v>
      </c>
      <c r="F4144">
        <f>IF(OR(E4144="",E4144="UNKNOWN",E4144="ERROR"),_xlfn.XLOOKUP(Table2[[#This Row],[Item]],Items_List!A:A,Items_List!B:B),E4144)</f>
        <v>1</v>
      </c>
      <c r="G4144">
        <v>4</v>
      </c>
      <c r="H4144">
        <f t="shared" si="257"/>
        <v>4</v>
      </c>
      <c r="I4144" t="s">
        <v>10</v>
      </c>
      <c r="J4144" t="s">
        <v>15</v>
      </c>
      <c r="K4144" s="1">
        <v>45224</v>
      </c>
      <c r="L4144" s="1" t="str">
        <f>IF(ISNUMBER(Table2[[#This Row],[Transaction Date]]),TEXT(Table2[[#This Row],[Transaction Date]],"mmmm"),"Unknown")</f>
        <v>October</v>
      </c>
      <c r="M4144" s="1" t="str">
        <f>IF(ISNUMBER(Table2[[#This Row],[Transaction Date]]),TEXT(Table2[[#This Row],[Transaction Date]],"dddd"),"Unknown")</f>
        <v>Wednesday</v>
      </c>
      <c r="N4144">
        <f t="shared" si="258"/>
        <v>0</v>
      </c>
      <c r="O4144" t="str">
        <f t="shared" si="259"/>
        <v>Actual</v>
      </c>
    </row>
    <row r="4145" spans="1:15" x14ac:dyDescent="0.25">
      <c r="A4145" t="s">
        <v>4661</v>
      </c>
      <c r="B4145" t="s">
        <v>17</v>
      </c>
      <c r="C4145">
        <v>4</v>
      </c>
      <c r="D4145">
        <f t="shared" si="256"/>
        <v>4</v>
      </c>
      <c r="E4145">
        <v>1</v>
      </c>
      <c r="F4145">
        <f>IF(OR(E4145="",E4145="UNKNOWN",E4145="ERROR"),_xlfn.XLOOKUP(Table2[[#This Row],[Item]],Items_List!A:A,Items_List!B:B),E4145)</f>
        <v>1</v>
      </c>
      <c r="G4145">
        <v>4</v>
      </c>
      <c r="H4145">
        <f t="shared" si="257"/>
        <v>4</v>
      </c>
      <c r="I4145" t="s">
        <v>10059</v>
      </c>
      <c r="J4145" t="s">
        <v>10059</v>
      </c>
      <c r="K4145" s="1">
        <v>44935</v>
      </c>
      <c r="L4145" s="1" t="str">
        <f>IF(ISNUMBER(Table2[[#This Row],[Transaction Date]]),TEXT(Table2[[#This Row],[Transaction Date]],"mmmm"),"Unknown")</f>
        <v>January</v>
      </c>
      <c r="M4145" s="1" t="str">
        <f>IF(ISNUMBER(Table2[[#This Row],[Transaction Date]]),TEXT(Table2[[#This Row],[Transaction Date]],"dddd"),"Unknown")</f>
        <v>Monday</v>
      </c>
      <c r="N4145">
        <f t="shared" si="258"/>
        <v>0</v>
      </c>
      <c r="O4145" t="str">
        <f t="shared" si="259"/>
        <v>Actual</v>
      </c>
    </row>
    <row r="4146" spans="1:15" x14ac:dyDescent="0.25">
      <c r="A4146" t="s">
        <v>4662</v>
      </c>
      <c r="B4146" t="s">
        <v>20</v>
      </c>
      <c r="C4146">
        <v>5</v>
      </c>
      <c r="D4146">
        <f t="shared" si="256"/>
        <v>5</v>
      </c>
      <c r="E4146">
        <v>5</v>
      </c>
      <c r="F4146">
        <f>IF(OR(E4146="",E4146="UNKNOWN",E4146="ERROR"),_xlfn.XLOOKUP(Table2[[#This Row],[Item]],Items_List!A:A,Items_List!B:B),E4146)</f>
        <v>5</v>
      </c>
      <c r="G4146">
        <v>25</v>
      </c>
      <c r="H4146">
        <f t="shared" si="257"/>
        <v>25</v>
      </c>
      <c r="I4146" t="s">
        <v>23</v>
      </c>
      <c r="J4146" t="s">
        <v>11</v>
      </c>
      <c r="K4146" s="1">
        <v>45225</v>
      </c>
      <c r="L4146" s="1" t="str">
        <f>IF(ISNUMBER(Table2[[#This Row],[Transaction Date]]),TEXT(Table2[[#This Row],[Transaction Date]],"mmmm"),"Unknown")</f>
        <v>October</v>
      </c>
      <c r="M4146" s="1" t="str">
        <f>IF(ISNUMBER(Table2[[#This Row],[Transaction Date]]),TEXT(Table2[[#This Row],[Transaction Date]],"dddd"),"Unknown")</f>
        <v>Thursday</v>
      </c>
      <c r="N4146">
        <f t="shared" si="258"/>
        <v>0</v>
      </c>
      <c r="O4146" t="str">
        <f t="shared" si="259"/>
        <v>Actual</v>
      </c>
    </row>
    <row r="4147" spans="1:15" x14ac:dyDescent="0.25">
      <c r="A4147" t="s">
        <v>4663</v>
      </c>
      <c r="B4147" t="s">
        <v>65</v>
      </c>
      <c r="C4147">
        <v>3</v>
      </c>
      <c r="D4147">
        <f t="shared" si="256"/>
        <v>3</v>
      </c>
      <c r="E4147">
        <v>1.5</v>
      </c>
      <c r="F4147">
        <f>IF(OR(E4147="",E4147="UNKNOWN",E4147="ERROR"),_xlfn.XLOOKUP(Table2[[#This Row],[Item]],Items_List!A:A,Items_List!B:B),E4147)</f>
        <v>1.5</v>
      </c>
      <c r="G4147">
        <v>4.5</v>
      </c>
      <c r="H4147">
        <f t="shared" si="257"/>
        <v>4.5</v>
      </c>
      <c r="I4147" t="s">
        <v>10</v>
      </c>
      <c r="J4147" t="s">
        <v>11</v>
      </c>
      <c r="K4147" s="1">
        <v>45098</v>
      </c>
      <c r="L4147" s="1" t="str">
        <f>IF(ISNUMBER(Table2[[#This Row],[Transaction Date]]),TEXT(Table2[[#This Row],[Transaction Date]],"mmmm"),"Unknown")</f>
        <v>June</v>
      </c>
      <c r="M4147" s="1" t="str">
        <f>IF(ISNUMBER(Table2[[#This Row],[Transaction Date]]),TEXT(Table2[[#This Row],[Transaction Date]],"dddd"),"Unknown")</f>
        <v>Wednesday</v>
      </c>
      <c r="N4147">
        <f t="shared" si="258"/>
        <v>0</v>
      </c>
      <c r="O4147" t="str">
        <f t="shared" si="259"/>
        <v>Actual</v>
      </c>
    </row>
    <row r="4148" spans="1:15" x14ac:dyDescent="0.25">
      <c r="A4148" t="s">
        <v>4664</v>
      </c>
      <c r="B4148" t="s">
        <v>9</v>
      </c>
      <c r="C4148">
        <v>2</v>
      </c>
      <c r="D4148">
        <f t="shared" si="256"/>
        <v>2</v>
      </c>
      <c r="E4148" s="3">
        <f>_xlfn.XLOOKUP(Table2[[#This Row],[Item]],Items_List!$A$2:$A$9,Items_List!$B$2:$B$9)</f>
        <v>2</v>
      </c>
      <c r="F4148">
        <f>IF(OR(E4148="",E4148="UNKNOWN",E4148="ERROR"),_xlfn.XLOOKUP(Table2[[#This Row],[Item]],Items_List!A:A,Items_List!B:B),E4148)</f>
        <v>2</v>
      </c>
      <c r="G4148">
        <v>4</v>
      </c>
      <c r="H4148">
        <f t="shared" si="257"/>
        <v>4</v>
      </c>
      <c r="I4148" t="s">
        <v>10059</v>
      </c>
      <c r="J4148" t="s">
        <v>11</v>
      </c>
      <c r="K4148" s="1">
        <v>45095</v>
      </c>
      <c r="L4148" s="1" t="str">
        <f>IF(ISNUMBER(Table2[[#This Row],[Transaction Date]]),TEXT(Table2[[#This Row],[Transaction Date]],"mmmm"),"Unknown")</f>
        <v>June</v>
      </c>
      <c r="M4148" s="1" t="str">
        <f>IF(ISNUMBER(Table2[[#This Row],[Transaction Date]]),TEXT(Table2[[#This Row],[Transaction Date]],"dddd"),"Unknown")</f>
        <v>Sunday</v>
      </c>
      <c r="N4148">
        <f t="shared" si="258"/>
        <v>0</v>
      </c>
      <c r="O4148" t="str">
        <f t="shared" si="259"/>
        <v>Actual</v>
      </c>
    </row>
    <row r="4149" spans="1:15" x14ac:dyDescent="0.25">
      <c r="A4149" t="s">
        <v>4665</v>
      </c>
      <c r="B4149" t="s">
        <v>9</v>
      </c>
      <c r="C4149">
        <v>3</v>
      </c>
      <c r="D4149">
        <f t="shared" si="256"/>
        <v>3</v>
      </c>
      <c r="E4149">
        <v>2</v>
      </c>
      <c r="F4149">
        <f>IF(OR(E4149="",E4149="UNKNOWN",E4149="ERROR"),_xlfn.XLOOKUP(Table2[[#This Row],[Item]],Items_List!A:A,Items_List!B:B),E4149)</f>
        <v>2</v>
      </c>
      <c r="G4149">
        <v>6</v>
      </c>
      <c r="H4149">
        <f t="shared" si="257"/>
        <v>6</v>
      </c>
      <c r="I4149" t="s">
        <v>10059</v>
      </c>
      <c r="J4149" t="s">
        <v>11</v>
      </c>
      <c r="K4149" s="1">
        <v>45279</v>
      </c>
      <c r="L4149" s="1" t="str">
        <f>IF(ISNUMBER(Table2[[#This Row],[Transaction Date]]),TEXT(Table2[[#This Row],[Transaction Date]],"mmmm"),"Unknown")</f>
        <v>December</v>
      </c>
      <c r="M4149" s="1" t="str">
        <f>IF(ISNUMBER(Table2[[#This Row],[Transaction Date]]),TEXT(Table2[[#This Row],[Transaction Date]],"dddd"),"Unknown")</f>
        <v>Tuesday</v>
      </c>
      <c r="N4149">
        <f t="shared" si="258"/>
        <v>0</v>
      </c>
      <c r="O4149" t="str">
        <f t="shared" si="259"/>
        <v>Actual</v>
      </c>
    </row>
    <row r="4150" spans="1:15" x14ac:dyDescent="0.25">
      <c r="A4150" t="s">
        <v>4666</v>
      </c>
      <c r="B4150" t="s">
        <v>28</v>
      </c>
      <c r="C4150">
        <v>5</v>
      </c>
      <c r="D4150">
        <f t="shared" si="256"/>
        <v>5</v>
      </c>
      <c r="E4150">
        <v>4</v>
      </c>
      <c r="F4150">
        <f>IF(OR(E4150="",E4150="UNKNOWN",E4150="ERROR"),_xlfn.XLOOKUP(Table2[[#This Row],[Item]],Items_List!A:A,Items_List!B:B),E4150)</f>
        <v>4</v>
      </c>
      <c r="G4150">
        <v>20</v>
      </c>
      <c r="H4150">
        <f t="shared" si="257"/>
        <v>20</v>
      </c>
      <c r="I4150" t="s">
        <v>10059</v>
      </c>
      <c r="J4150" t="s">
        <v>15</v>
      </c>
      <c r="K4150" s="1">
        <v>45166</v>
      </c>
      <c r="L4150" s="1" t="str">
        <f>IF(ISNUMBER(Table2[[#This Row],[Transaction Date]]),TEXT(Table2[[#This Row],[Transaction Date]],"mmmm"),"Unknown")</f>
        <v>August</v>
      </c>
      <c r="M4150" s="1" t="str">
        <f>IF(ISNUMBER(Table2[[#This Row],[Transaction Date]]),TEXT(Table2[[#This Row],[Transaction Date]],"dddd"),"Unknown")</f>
        <v>Monday</v>
      </c>
      <c r="N4150">
        <f t="shared" si="258"/>
        <v>0</v>
      </c>
      <c r="O4150" t="str">
        <f t="shared" si="259"/>
        <v>Actual</v>
      </c>
    </row>
    <row r="4151" spans="1:15" x14ac:dyDescent="0.25">
      <c r="A4151" t="s">
        <v>4667</v>
      </c>
      <c r="B4151" t="s">
        <v>25</v>
      </c>
      <c r="C4151">
        <v>2</v>
      </c>
      <c r="D4151">
        <f t="shared" si="256"/>
        <v>2</v>
      </c>
      <c r="E4151">
        <v>4</v>
      </c>
      <c r="F4151">
        <f>IF(OR(E4151="",E4151="UNKNOWN",E4151="ERROR"),_xlfn.XLOOKUP(Table2[[#This Row],[Item]],Items_List!A:A,Items_List!B:B),E4151)</f>
        <v>4</v>
      </c>
      <c r="G4151">
        <v>8</v>
      </c>
      <c r="H4151">
        <f t="shared" si="257"/>
        <v>8</v>
      </c>
      <c r="I4151" t="s">
        <v>23</v>
      </c>
      <c r="J4151" t="s">
        <v>11</v>
      </c>
      <c r="K4151" s="1">
        <v>45267</v>
      </c>
      <c r="L4151" s="1" t="str">
        <f>IF(ISNUMBER(Table2[[#This Row],[Transaction Date]]),TEXT(Table2[[#This Row],[Transaction Date]],"mmmm"),"Unknown")</f>
        <v>December</v>
      </c>
      <c r="M4151" s="1" t="str">
        <f>IF(ISNUMBER(Table2[[#This Row],[Transaction Date]]),TEXT(Table2[[#This Row],[Transaction Date]],"dddd"),"Unknown")</f>
        <v>Thursday</v>
      </c>
      <c r="N4151">
        <f t="shared" si="258"/>
        <v>0</v>
      </c>
      <c r="O4151" t="str">
        <f t="shared" si="259"/>
        <v>Actual</v>
      </c>
    </row>
    <row r="4152" spans="1:15" x14ac:dyDescent="0.25">
      <c r="A4152" t="s">
        <v>4668</v>
      </c>
      <c r="B4152" t="s">
        <v>25</v>
      </c>
      <c r="C4152">
        <v>4</v>
      </c>
      <c r="D4152">
        <f t="shared" si="256"/>
        <v>4</v>
      </c>
      <c r="E4152">
        <v>4</v>
      </c>
      <c r="F4152">
        <f>IF(OR(E4152="",E4152="UNKNOWN",E4152="ERROR"),_xlfn.XLOOKUP(Table2[[#This Row],[Item]],Items_List!A:A,Items_List!B:B),E4152)</f>
        <v>4</v>
      </c>
      <c r="G4152">
        <v>16</v>
      </c>
      <c r="H4152">
        <f t="shared" si="257"/>
        <v>16</v>
      </c>
      <c r="I4152" t="s">
        <v>14</v>
      </c>
      <c r="J4152" t="s">
        <v>15</v>
      </c>
      <c r="K4152" s="1">
        <v>45044</v>
      </c>
      <c r="L4152" s="1" t="str">
        <f>IF(ISNUMBER(Table2[[#This Row],[Transaction Date]]),TEXT(Table2[[#This Row],[Transaction Date]],"mmmm"),"Unknown")</f>
        <v>April</v>
      </c>
      <c r="M4152" s="1" t="str">
        <f>IF(ISNUMBER(Table2[[#This Row],[Transaction Date]]),TEXT(Table2[[#This Row],[Transaction Date]],"dddd"),"Unknown")</f>
        <v>Friday</v>
      </c>
      <c r="N4152">
        <f t="shared" si="258"/>
        <v>0</v>
      </c>
      <c r="O4152" t="str">
        <f t="shared" si="259"/>
        <v>Actual</v>
      </c>
    </row>
    <row r="4153" spans="1:15" x14ac:dyDescent="0.25">
      <c r="A4153" t="s">
        <v>4669</v>
      </c>
      <c r="B4153" t="s">
        <v>65</v>
      </c>
      <c r="C4153">
        <v>4</v>
      </c>
      <c r="D4153">
        <f t="shared" si="256"/>
        <v>4</v>
      </c>
      <c r="E4153">
        <v>1.5</v>
      </c>
      <c r="F4153">
        <f>IF(OR(E4153="",E4153="UNKNOWN",E4153="ERROR"),_xlfn.XLOOKUP(Table2[[#This Row],[Item]],Items_List!A:A,Items_List!B:B),E4153)</f>
        <v>1.5</v>
      </c>
      <c r="G4153">
        <v>6</v>
      </c>
      <c r="H4153">
        <f t="shared" si="257"/>
        <v>6</v>
      </c>
      <c r="I4153" t="s">
        <v>10</v>
      </c>
      <c r="J4153" t="s">
        <v>15</v>
      </c>
      <c r="K4153" s="1">
        <v>44966</v>
      </c>
      <c r="L4153" s="1" t="str">
        <f>IF(ISNUMBER(Table2[[#This Row],[Transaction Date]]),TEXT(Table2[[#This Row],[Transaction Date]],"mmmm"),"Unknown")</f>
        <v>February</v>
      </c>
      <c r="M4153" s="1" t="str">
        <f>IF(ISNUMBER(Table2[[#This Row],[Transaction Date]]),TEXT(Table2[[#This Row],[Transaction Date]],"dddd"),"Unknown")</f>
        <v>Thursday</v>
      </c>
      <c r="N4153">
        <f t="shared" si="258"/>
        <v>0</v>
      </c>
      <c r="O4153" t="str">
        <f t="shared" si="259"/>
        <v>Actual</v>
      </c>
    </row>
    <row r="4154" spans="1:15" x14ac:dyDescent="0.25">
      <c r="A4154" t="s">
        <v>4670</v>
      </c>
      <c r="B4154" t="s">
        <v>20</v>
      </c>
      <c r="C4154">
        <v>2</v>
      </c>
      <c r="D4154">
        <f t="shared" si="256"/>
        <v>2</v>
      </c>
      <c r="E4154">
        <v>5</v>
      </c>
      <c r="F4154">
        <f>IF(OR(E4154="",E4154="UNKNOWN",E4154="ERROR"),_xlfn.XLOOKUP(Table2[[#This Row],[Item]],Items_List!A:A,Items_List!B:B),E4154)</f>
        <v>5</v>
      </c>
      <c r="G4154">
        <v>10</v>
      </c>
      <c r="H4154">
        <f t="shared" si="257"/>
        <v>10</v>
      </c>
      <c r="I4154" t="s">
        <v>14</v>
      </c>
      <c r="J4154" t="s">
        <v>15</v>
      </c>
      <c r="K4154" s="1">
        <v>45070</v>
      </c>
      <c r="L4154" s="1" t="str">
        <f>IF(ISNUMBER(Table2[[#This Row],[Transaction Date]]),TEXT(Table2[[#This Row],[Transaction Date]],"mmmm"),"Unknown")</f>
        <v>May</v>
      </c>
      <c r="M4154" s="1" t="str">
        <f>IF(ISNUMBER(Table2[[#This Row],[Transaction Date]]),TEXT(Table2[[#This Row],[Transaction Date]],"dddd"),"Unknown")</f>
        <v>Wednesday</v>
      </c>
      <c r="N4154">
        <f t="shared" si="258"/>
        <v>0</v>
      </c>
      <c r="O4154" t="str">
        <f t="shared" si="259"/>
        <v>Actual</v>
      </c>
    </row>
    <row r="4155" spans="1:15" x14ac:dyDescent="0.25">
      <c r="A4155" t="s">
        <v>4671</v>
      </c>
      <c r="B4155" t="s">
        <v>25</v>
      </c>
      <c r="C4155">
        <v>2</v>
      </c>
      <c r="D4155">
        <f t="shared" si="256"/>
        <v>2</v>
      </c>
      <c r="E4155">
        <v>4</v>
      </c>
      <c r="F4155">
        <f>IF(OR(E4155="",E4155="UNKNOWN",E4155="ERROR"),_xlfn.XLOOKUP(Table2[[#This Row],[Item]],Items_List!A:A,Items_List!B:B),E4155)</f>
        <v>4</v>
      </c>
      <c r="G4155">
        <v>8</v>
      </c>
      <c r="H4155">
        <f t="shared" si="257"/>
        <v>8</v>
      </c>
      <c r="I4155" t="s">
        <v>10</v>
      </c>
      <c r="J4155" t="s">
        <v>15</v>
      </c>
      <c r="K4155" s="1">
        <v>45095</v>
      </c>
      <c r="L4155" s="1" t="str">
        <f>IF(ISNUMBER(Table2[[#This Row],[Transaction Date]]),TEXT(Table2[[#This Row],[Transaction Date]],"mmmm"),"Unknown")</f>
        <v>June</v>
      </c>
      <c r="M4155" s="1" t="str">
        <f>IF(ISNUMBER(Table2[[#This Row],[Transaction Date]]),TEXT(Table2[[#This Row],[Transaction Date]],"dddd"),"Unknown")</f>
        <v>Sunday</v>
      </c>
      <c r="N4155">
        <f t="shared" si="258"/>
        <v>0</v>
      </c>
      <c r="O4155" t="str">
        <f t="shared" si="259"/>
        <v>Actual</v>
      </c>
    </row>
    <row r="4156" spans="1:15" x14ac:dyDescent="0.25">
      <c r="A4156" t="s">
        <v>4673</v>
      </c>
      <c r="B4156" t="s">
        <v>17</v>
      </c>
      <c r="C4156">
        <v>3</v>
      </c>
      <c r="D4156">
        <f t="shared" si="256"/>
        <v>3</v>
      </c>
      <c r="E4156">
        <v>1</v>
      </c>
      <c r="F4156">
        <f>IF(OR(E4156="",E4156="UNKNOWN",E4156="ERROR"),_xlfn.XLOOKUP(Table2[[#This Row],[Item]],Items_List!A:A,Items_List!B:B),E4156)</f>
        <v>1</v>
      </c>
      <c r="G4156">
        <v>3</v>
      </c>
      <c r="H4156">
        <f t="shared" si="257"/>
        <v>3</v>
      </c>
      <c r="I4156" t="s">
        <v>10</v>
      </c>
      <c r="J4156" t="s">
        <v>11</v>
      </c>
      <c r="K4156" s="1">
        <v>45287</v>
      </c>
      <c r="L4156" s="1" t="str">
        <f>IF(ISNUMBER(Table2[[#This Row],[Transaction Date]]),TEXT(Table2[[#This Row],[Transaction Date]],"mmmm"),"Unknown")</f>
        <v>December</v>
      </c>
      <c r="M4156" s="1" t="str">
        <f>IF(ISNUMBER(Table2[[#This Row],[Transaction Date]]),TEXT(Table2[[#This Row],[Transaction Date]],"dddd"),"Unknown")</f>
        <v>Wednesday</v>
      </c>
      <c r="N4156">
        <f t="shared" si="258"/>
        <v>0</v>
      </c>
      <c r="O4156" t="str">
        <f t="shared" si="259"/>
        <v>Actual</v>
      </c>
    </row>
    <row r="4157" spans="1:15" x14ac:dyDescent="0.25">
      <c r="A4157" t="s">
        <v>4675</v>
      </c>
      <c r="B4157" t="s">
        <v>20</v>
      </c>
      <c r="C4157">
        <v>2</v>
      </c>
      <c r="D4157">
        <f t="shared" si="256"/>
        <v>2</v>
      </c>
      <c r="E4157">
        <v>5</v>
      </c>
      <c r="F4157">
        <f>IF(OR(E4157="",E4157="UNKNOWN",E4157="ERROR"),_xlfn.XLOOKUP(Table2[[#This Row],[Item]],Items_List!A:A,Items_List!B:B),E4157)</f>
        <v>5</v>
      </c>
      <c r="G4157">
        <v>10</v>
      </c>
      <c r="H4157">
        <f t="shared" si="257"/>
        <v>10</v>
      </c>
      <c r="I4157" t="s">
        <v>23</v>
      </c>
      <c r="J4157" t="s">
        <v>10059</v>
      </c>
      <c r="K4157" s="1">
        <v>45182</v>
      </c>
      <c r="L4157" s="1" t="str">
        <f>IF(ISNUMBER(Table2[[#This Row],[Transaction Date]]),TEXT(Table2[[#This Row],[Transaction Date]],"mmmm"),"Unknown")</f>
        <v>September</v>
      </c>
      <c r="M4157" s="1" t="str">
        <f>IF(ISNUMBER(Table2[[#This Row],[Transaction Date]]),TEXT(Table2[[#This Row],[Transaction Date]],"dddd"),"Unknown")</f>
        <v>Wednesday</v>
      </c>
      <c r="N4157">
        <f t="shared" si="258"/>
        <v>0</v>
      </c>
      <c r="O4157" t="str">
        <f t="shared" si="259"/>
        <v>Actual</v>
      </c>
    </row>
    <row r="4158" spans="1:15" x14ac:dyDescent="0.25">
      <c r="A4158" t="s">
        <v>4676</v>
      </c>
      <c r="B4158" t="s">
        <v>39</v>
      </c>
      <c r="C4158">
        <v>3</v>
      </c>
      <c r="D4158">
        <f t="shared" si="256"/>
        <v>3</v>
      </c>
      <c r="E4158">
        <v>3</v>
      </c>
      <c r="F4158">
        <f>IF(OR(E4158="",E4158="UNKNOWN",E4158="ERROR"),_xlfn.XLOOKUP(Table2[[#This Row],[Item]],Items_List!A:A,Items_List!B:B),E4158)</f>
        <v>3</v>
      </c>
      <c r="G4158">
        <v>9</v>
      </c>
      <c r="H4158">
        <f t="shared" si="257"/>
        <v>9</v>
      </c>
      <c r="I4158" t="s">
        <v>23</v>
      </c>
      <c r="J4158" t="s">
        <v>10059</v>
      </c>
      <c r="K4158" s="1">
        <v>44954</v>
      </c>
      <c r="L4158" s="1" t="str">
        <f>IF(ISNUMBER(Table2[[#This Row],[Transaction Date]]),TEXT(Table2[[#This Row],[Transaction Date]],"mmmm"),"Unknown")</f>
        <v>January</v>
      </c>
      <c r="M4158" s="1" t="str">
        <f>IF(ISNUMBER(Table2[[#This Row],[Transaction Date]]),TEXT(Table2[[#This Row],[Transaction Date]],"dddd"),"Unknown")</f>
        <v>Saturday</v>
      </c>
      <c r="N4158">
        <f t="shared" si="258"/>
        <v>0</v>
      </c>
      <c r="O4158" t="str">
        <f t="shared" si="259"/>
        <v>Actual</v>
      </c>
    </row>
    <row r="4159" spans="1:15" x14ac:dyDescent="0.25">
      <c r="A4159" t="s">
        <v>4677</v>
      </c>
      <c r="B4159" t="s">
        <v>25</v>
      </c>
      <c r="C4159">
        <v>5</v>
      </c>
      <c r="D4159">
        <f t="shared" si="256"/>
        <v>5</v>
      </c>
      <c r="E4159">
        <v>4</v>
      </c>
      <c r="F4159">
        <f>IF(OR(E4159="",E4159="UNKNOWN",E4159="ERROR"),_xlfn.XLOOKUP(Table2[[#This Row],[Item]],Items_List!A:A,Items_List!B:B),E4159)</f>
        <v>4</v>
      </c>
      <c r="G4159">
        <v>20</v>
      </c>
      <c r="H4159">
        <f t="shared" si="257"/>
        <v>20</v>
      </c>
      <c r="I4159" t="s">
        <v>14</v>
      </c>
      <c r="J4159" t="s">
        <v>10059</v>
      </c>
      <c r="K4159" s="1">
        <v>45141</v>
      </c>
      <c r="L4159" s="1" t="str">
        <f>IF(ISNUMBER(Table2[[#This Row],[Transaction Date]]),TEXT(Table2[[#This Row],[Transaction Date]],"mmmm"),"Unknown")</f>
        <v>August</v>
      </c>
      <c r="M4159" s="1" t="str">
        <f>IF(ISNUMBER(Table2[[#This Row],[Transaction Date]]),TEXT(Table2[[#This Row],[Transaction Date]],"dddd"),"Unknown")</f>
        <v>Thursday</v>
      </c>
      <c r="N4159">
        <f t="shared" si="258"/>
        <v>0</v>
      </c>
      <c r="O4159" t="str">
        <f t="shared" si="259"/>
        <v>Actual</v>
      </c>
    </row>
    <row r="4160" spans="1:15" x14ac:dyDescent="0.25">
      <c r="A4160" t="s">
        <v>4678</v>
      </c>
      <c r="B4160" t="s">
        <v>9</v>
      </c>
      <c r="C4160">
        <v>2</v>
      </c>
      <c r="D4160">
        <f t="shared" si="256"/>
        <v>2</v>
      </c>
      <c r="E4160">
        <v>2</v>
      </c>
      <c r="F4160">
        <f>IF(OR(E4160="",E4160="UNKNOWN",E4160="ERROR"),_xlfn.XLOOKUP(Table2[[#This Row],[Item]],Items_List!A:A,Items_List!B:B),E4160)</f>
        <v>2</v>
      </c>
      <c r="G4160">
        <v>4</v>
      </c>
      <c r="H4160">
        <f t="shared" si="257"/>
        <v>4</v>
      </c>
      <c r="I4160" t="s">
        <v>10059</v>
      </c>
      <c r="J4160" t="s">
        <v>10059</v>
      </c>
      <c r="K4160" s="1">
        <v>45147</v>
      </c>
      <c r="L4160" s="1" t="str">
        <f>IF(ISNUMBER(Table2[[#This Row],[Transaction Date]]),TEXT(Table2[[#This Row],[Transaction Date]],"mmmm"),"Unknown")</f>
        <v>August</v>
      </c>
      <c r="M4160" s="1" t="str">
        <f>IF(ISNUMBER(Table2[[#This Row],[Transaction Date]]),TEXT(Table2[[#This Row],[Transaction Date]],"dddd"),"Unknown")</f>
        <v>Wednesday</v>
      </c>
      <c r="N4160">
        <f t="shared" si="258"/>
        <v>0</v>
      </c>
      <c r="O4160" t="str">
        <f t="shared" si="259"/>
        <v>Actual</v>
      </c>
    </row>
    <row r="4161" spans="1:15" x14ac:dyDescent="0.25">
      <c r="A4161" t="s">
        <v>4680</v>
      </c>
      <c r="B4161" t="s">
        <v>28</v>
      </c>
      <c r="C4161" t="s">
        <v>18</v>
      </c>
      <c r="D4161">
        <f t="shared" si="256"/>
        <v>3</v>
      </c>
      <c r="E4161">
        <v>4</v>
      </c>
      <c r="F4161">
        <f>IF(OR(E4161="",E4161="UNKNOWN",E4161="ERROR"),_xlfn.XLOOKUP(Table2[[#This Row],[Item]],Items_List!A:A,Items_List!B:B),E4161)</f>
        <v>4</v>
      </c>
      <c r="G4161">
        <v>12</v>
      </c>
      <c r="H4161">
        <f t="shared" si="257"/>
        <v>12</v>
      </c>
      <c r="I4161" t="s">
        <v>10059</v>
      </c>
      <c r="J4161" t="s">
        <v>15</v>
      </c>
      <c r="K4161" s="1">
        <v>44957</v>
      </c>
      <c r="L4161" s="1" t="str">
        <f>IF(ISNUMBER(Table2[[#This Row],[Transaction Date]]),TEXT(Table2[[#This Row],[Transaction Date]],"mmmm"),"Unknown")</f>
        <v>January</v>
      </c>
      <c r="M4161" s="1" t="str">
        <f>IF(ISNUMBER(Table2[[#This Row],[Transaction Date]]),TEXT(Table2[[#This Row],[Transaction Date]],"dddd"),"Unknown")</f>
        <v>Tuesday</v>
      </c>
      <c r="N4161">
        <f t="shared" si="258"/>
        <v>1</v>
      </c>
      <c r="O4161" t="str">
        <f t="shared" si="259"/>
        <v>Estimated</v>
      </c>
    </row>
    <row r="4162" spans="1:15" x14ac:dyDescent="0.25">
      <c r="A4162" t="s">
        <v>4681</v>
      </c>
      <c r="B4162" t="s">
        <v>39</v>
      </c>
      <c r="C4162">
        <v>3</v>
      </c>
      <c r="D4162">
        <f t="shared" ref="D4162:D4225" si="260">IF(OR(C4162="",C4162="UNKNOWN",C4162="ERROR"),IFERROR(VALUE(G4162)/VALUE(E4162),""),VALUE(C4162))</f>
        <v>3</v>
      </c>
      <c r="E4162">
        <v>3</v>
      </c>
      <c r="F4162">
        <f>IF(OR(E4162="",E4162="UNKNOWN",E4162="ERROR"),_xlfn.XLOOKUP(Table2[[#This Row],[Item]],Items_List!A:A,Items_List!B:B),E4162)</f>
        <v>3</v>
      </c>
      <c r="G4162">
        <v>9</v>
      </c>
      <c r="H4162">
        <f t="shared" ref="H4162:H4225" si="261">D4162*F4162</f>
        <v>9</v>
      </c>
      <c r="I4162" t="s">
        <v>10059</v>
      </c>
      <c r="J4162" t="s">
        <v>15</v>
      </c>
      <c r="K4162" s="1">
        <v>45213</v>
      </c>
      <c r="L4162" s="1" t="str">
        <f>IF(ISNUMBER(Table2[[#This Row],[Transaction Date]]),TEXT(Table2[[#This Row],[Transaction Date]],"mmmm"),"Unknown")</f>
        <v>October</v>
      </c>
      <c r="M4162" s="1" t="str">
        <f>IF(ISNUMBER(Table2[[#This Row],[Transaction Date]]),TEXT(Table2[[#This Row],[Transaction Date]],"dddd"),"Unknown")</f>
        <v>Saturday</v>
      </c>
      <c r="N4162">
        <f t="shared" ref="N4162:N4225" si="262">IF(OR(B4162="",B4162="unknown",B4162="error",C4162="",C4162="unknown",C4162="error",G4162="",G4162="error",G4162="unknown"),1,0)</f>
        <v>0</v>
      </c>
      <c r="O4162" t="str">
        <f t="shared" ref="O4162:O4225" si="263">IF(OR(C4162="",C4162="error",C4162="unknown"),"Estimated","Actual")</f>
        <v>Actual</v>
      </c>
    </row>
    <row r="4163" spans="1:15" x14ac:dyDescent="0.25">
      <c r="A4163" t="s">
        <v>4682</v>
      </c>
      <c r="B4163" t="s">
        <v>65</v>
      </c>
      <c r="C4163">
        <v>2</v>
      </c>
      <c r="D4163">
        <f t="shared" si="260"/>
        <v>2</v>
      </c>
      <c r="E4163">
        <v>1.5</v>
      </c>
      <c r="F4163">
        <f>IF(OR(E4163="",E4163="UNKNOWN",E4163="ERROR"),_xlfn.XLOOKUP(Table2[[#This Row],[Item]],Items_List!A:A,Items_List!B:B),E4163)</f>
        <v>1.5</v>
      </c>
      <c r="H4163">
        <f t="shared" si="261"/>
        <v>3</v>
      </c>
      <c r="I4163" t="s">
        <v>14</v>
      </c>
      <c r="J4163" t="s">
        <v>11</v>
      </c>
      <c r="K4163" s="1">
        <v>45284</v>
      </c>
      <c r="L4163" s="1" t="str">
        <f>IF(ISNUMBER(Table2[[#This Row],[Transaction Date]]),TEXT(Table2[[#This Row],[Transaction Date]],"mmmm"),"Unknown")</f>
        <v>December</v>
      </c>
      <c r="M4163" s="1" t="str">
        <f>IF(ISNUMBER(Table2[[#This Row],[Transaction Date]]),TEXT(Table2[[#This Row],[Transaction Date]],"dddd"),"Unknown")</f>
        <v>Sunday</v>
      </c>
      <c r="N4163">
        <f t="shared" si="262"/>
        <v>1</v>
      </c>
      <c r="O4163" t="str">
        <f t="shared" si="263"/>
        <v>Actual</v>
      </c>
    </row>
    <row r="4164" spans="1:15" x14ac:dyDescent="0.25">
      <c r="A4164" t="s">
        <v>4683</v>
      </c>
      <c r="B4164" t="s">
        <v>39</v>
      </c>
      <c r="C4164">
        <v>4</v>
      </c>
      <c r="D4164">
        <f t="shared" si="260"/>
        <v>4</v>
      </c>
      <c r="E4164">
        <v>3</v>
      </c>
      <c r="F4164">
        <f>IF(OR(E4164="",E4164="UNKNOWN",E4164="ERROR"),_xlfn.XLOOKUP(Table2[[#This Row],[Item]],Items_List!A:A,Items_List!B:B),E4164)</f>
        <v>3</v>
      </c>
      <c r="G4164">
        <v>12</v>
      </c>
      <c r="H4164">
        <f t="shared" si="261"/>
        <v>12</v>
      </c>
      <c r="I4164" t="s">
        <v>14</v>
      </c>
      <c r="J4164" t="s">
        <v>15</v>
      </c>
      <c r="K4164" s="1">
        <v>45237</v>
      </c>
      <c r="L4164" s="1" t="str">
        <f>IF(ISNUMBER(Table2[[#This Row],[Transaction Date]]),TEXT(Table2[[#This Row],[Transaction Date]],"mmmm"),"Unknown")</f>
        <v>November</v>
      </c>
      <c r="M4164" s="1" t="str">
        <f>IF(ISNUMBER(Table2[[#This Row],[Transaction Date]]),TEXT(Table2[[#This Row],[Transaction Date]],"dddd"),"Unknown")</f>
        <v>Tuesday</v>
      </c>
      <c r="N4164">
        <f t="shared" si="262"/>
        <v>0</v>
      </c>
      <c r="O4164" t="str">
        <f t="shared" si="263"/>
        <v>Actual</v>
      </c>
    </row>
    <row r="4165" spans="1:15" x14ac:dyDescent="0.25">
      <c r="A4165" t="s">
        <v>4684</v>
      </c>
      <c r="B4165" t="s">
        <v>28</v>
      </c>
      <c r="C4165">
        <v>2</v>
      </c>
      <c r="D4165">
        <f t="shared" si="260"/>
        <v>2</v>
      </c>
      <c r="E4165">
        <v>4</v>
      </c>
      <c r="F4165">
        <f>IF(OR(E4165="",E4165="UNKNOWN",E4165="ERROR"),_xlfn.XLOOKUP(Table2[[#This Row],[Item]],Items_List!A:A,Items_List!B:B),E4165)</f>
        <v>4</v>
      </c>
      <c r="G4165">
        <v>8</v>
      </c>
      <c r="H4165">
        <f t="shared" si="261"/>
        <v>8</v>
      </c>
      <c r="I4165" t="s">
        <v>14</v>
      </c>
      <c r="J4165" t="s">
        <v>11</v>
      </c>
      <c r="K4165" s="1">
        <v>44948</v>
      </c>
      <c r="L4165" s="1" t="str">
        <f>IF(ISNUMBER(Table2[[#This Row],[Transaction Date]]),TEXT(Table2[[#This Row],[Transaction Date]],"mmmm"),"Unknown")</f>
        <v>January</v>
      </c>
      <c r="M4165" s="1" t="str">
        <f>IF(ISNUMBER(Table2[[#This Row],[Transaction Date]]),TEXT(Table2[[#This Row],[Transaction Date]],"dddd"),"Unknown")</f>
        <v>Sunday</v>
      </c>
      <c r="N4165">
        <f t="shared" si="262"/>
        <v>0</v>
      </c>
      <c r="O4165" t="str">
        <f t="shared" si="263"/>
        <v>Actual</v>
      </c>
    </row>
    <row r="4166" spans="1:15" x14ac:dyDescent="0.25">
      <c r="A4166" t="s">
        <v>4685</v>
      </c>
      <c r="B4166" t="s">
        <v>25</v>
      </c>
      <c r="C4166">
        <v>1</v>
      </c>
      <c r="D4166">
        <f t="shared" si="260"/>
        <v>1</v>
      </c>
      <c r="E4166">
        <v>4</v>
      </c>
      <c r="F4166">
        <f>IF(OR(E4166="",E4166="UNKNOWN",E4166="ERROR"),_xlfn.XLOOKUP(Table2[[#This Row],[Item]],Items_List!A:A,Items_List!B:B),E4166)</f>
        <v>4</v>
      </c>
      <c r="G4166">
        <v>4</v>
      </c>
      <c r="H4166">
        <f t="shared" si="261"/>
        <v>4</v>
      </c>
      <c r="I4166" t="s">
        <v>14</v>
      </c>
      <c r="J4166" t="s">
        <v>10059</v>
      </c>
      <c r="K4166" s="1">
        <v>45239</v>
      </c>
      <c r="L4166" s="1" t="str">
        <f>IF(ISNUMBER(Table2[[#This Row],[Transaction Date]]),TEXT(Table2[[#This Row],[Transaction Date]],"mmmm"),"Unknown")</f>
        <v>November</v>
      </c>
      <c r="M4166" s="1" t="str">
        <f>IF(ISNUMBER(Table2[[#This Row],[Transaction Date]]),TEXT(Table2[[#This Row],[Transaction Date]],"dddd"),"Unknown")</f>
        <v>Thursday</v>
      </c>
      <c r="N4166">
        <f t="shared" si="262"/>
        <v>0</v>
      </c>
      <c r="O4166" t="str">
        <f t="shared" si="263"/>
        <v>Actual</v>
      </c>
    </row>
    <row r="4167" spans="1:15" x14ac:dyDescent="0.25">
      <c r="A4167" t="s">
        <v>4686</v>
      </c>
      <c r="B4167" t="s">
        <v>17</v>
      </c>
      <c r="C4167">
        <v>5</v>
      </c>
      <c r="D4167">
        <f t="shared" si="260"/>
        <v>5</v>
      </c>
      <c r="E4167">
        <v>1</v>
      </c>
      <c r="F4167">
        <f>IF(OR(E4167="",E4167="UNKNOWN",E4167="ERROR"),_xlfn.XLOOKUP(Table2[[#This Row],[Item]],Items_List!A:A,Items_List!B:B),E4167)</f>
        <v>1</v>
      </c>
      <c r="G4167">
        <v>5</v>
      </c>
      <c r="H4167">
        <f t="shared" si="261"/>
        <v>5</v>
      </c>
      <c r="I4167" t="s">
        <v>10</v>
      </c>
      <c r="J4167" t="s">
        <v>10059</v>
      </c>
      <c r="K4167" s="1">
        <v>45170</v>
      </c>
      <c r="L4167" s="1" t="str">
        <f>IF(ISNUMBER(Table2[[#This Row],[Transaction Date]]),TEXT(Table2[[#This Row],[Transaction Date]],"mmmm"),"Unknown")</f>
        <v>September</v>
      </c>
      <c r="M4167" s="1" t="str">
        <f>IF(ISNUMBER(Table2[[#This Row],[Transaction Date]]),TEXT(Table2[[#This Row],[Transaction Date]],"dddd"),"Unknown")</f>
        <v>Friday</v>
      </c>
      <c r="N4167">
        <f t="shared" si="262"/>
        <v>0</v>
      </c>
      <c r="O4167" t="str">
        <f t="shared" si="263"/>
        <v>Actual</v>
      </c>
    </row>
    <row r="4168" spans="1:15" x14ac:dyDescent="0.25">
      <c r="A4168" t="s">
        <v>4687</v>
      </c>
      <c r="B4168" t="s">
        <v>25</v>
      </c>
      <c r="C4168">
        <v>3</v>
      </c>
      <c r="D4168">
        <f t="shared" si="260"/>
        <v>3</v>
      </c>
      <c r="E4168">
        <v>4</v>
      </c>
      <c r="F4168">
        <f>IF(OR(E4168="",E4168="UNKNOWN",E4168="ERROR"),_xlfn.XLOOKUP(Table2[[#This Row],[Item]],Items_List!A:A,Items_List!B:B),E4168)</f>
        <v>4</v>
      </c>
      <c r="G4168">
        <v>12</v>
      </c>
      <c r="H4168">
        <f t="shared" si="261"/>
        <v>12</v>
      </c>
      <c r="I4168" t="s">
        <v>23</v>
      </c>
      <c r="J4168" t="s">
        <v>10059</v>
      </c>
      <c r="K4168" s="1">
        <v>45161</v>
      </c>
      <c r="L4168" s="1" t="str">
        <f>IF(ISNUMBER(Table2[[#This Row],[Transaction Date]]),TEXT(Table2[[#This Row],[Transaction Date]],"mmmm"),"Unknown")</f>
        <v>August</v>
      </c>
      <c r="M4168" s="1" t="str">
        <f>IF(ISNUMBER(Table2[[#This Row],[Transaction Date]]),TEXT(Table2[[#This Row],[Transaction Date]],"dddd"),"Unknown")</f>
        <v>Wednesday</v>
      </c>
      <c r="N4168">
        <f t="shared" si="262"/>
        <v>0</v>
      </c>
      <c r="O4168" t="str">
        <f t="shared" si="263"/>
        <v>Actual</v>
      </c>
    </row>
    <row r="4169" spans="1:15" x14ac:dyDescent="0.25">
      <c r="A4169" t="s">
        <v>4689</v>
      </c>
      <c r="B4169" t="s">
        <v>13</v>
      </c>
      <c r="C4169">
        <v>4</v>
      </c>
      <c r="D4169">
        <f t="shared" si="260"/>
        <v>4</v>
      </c>
      <c r="E4169">
        <v>3</v>
      </c>
      <c r="F4169">
        <f>IF(OR(E4169="",E4169="UNKNOWN",E4169="ERROR"),_xlfn.XLOOKUP(Table2[[#This Row],[Item]],Items_List!A:A,Items_List!B:B),E4169)</f>
        <v>3</v>
      </c>
      <c r="G4169">
        <v>12</v>
      </c>
      <c r="H4169">
        <f t="shared" si="261"/>
        <v>12</v>
      </c>
      <c r="I4169" t="s">
        <v>14</v>
      </c>
      <c r="J4169" t="s">
        <v>10059</v>
      </c>
      <c r="K4169" s="1">
        <v>44932</v>
      </c>
      <c r="L4169" s="1" t="str">
        <f>IF(ISNUMBER(Table2[[#This Row],[Transaction Date]]),TEXT(Table2[[#This Row],[Transaction Date]],"mmmm"),"Unknown")</f>
        <v>January</v>
      </c>
      <c r="M4169" s="1" t="str">
        <f>IF(ISNUMBER(Table2[[#This Row],[Transaction Date]]),TEXT(Table2[[#This Row],[Transaction Date]],"dddd"),"Unknown")</f>
        <v>Friday</v>
      </c>
      <c r="N4169">
        <f t="shared" si="262"/>
        <v>0</v>
      </c>
      <c r="O4169" t="str">
        <f t="shared" si="263"/>
        <v>Actual</v>
      </c>
    </row>
    <row r="4170" spans="1:15" x14ac:dyDescent="0.25">
      <c r="A4170" t="s">
        <v>4690</v>
      </c>
      <c r="B4170" t="s">
        <v>39</v>
      </c>
      <c r="C4170">
        <v>1</v>
      </c>
      <c r="D4170">
        <f t="shared" si="260"/>
        <v>1</v>
      </c>
      <c r="E4170">
        <v>3</v>
      </c>
      <c r="F4170">
        <f>IF(OR(E4170="",E4170="UNKNOWN",E4170="ERROR"),_xlfn.XLOOKUP(Table2[[#This Row],[Item]],Items_List!A:A,Items_List!B:B),E4170)</f>
        <v>3</v>
      </c>
      <c r="G4170">
        <v>3</v>
      </c>
      <c r="H4170">
        <f t="shared" si="261"/>
        <v>3</v>
      </c>
      <c r="I4170" t="s">
        <v>14</v>
      </c>
      <c r="J4170" t="s">
        <v>10059</v>
      </c>
      <c r="K4170" s="1">
        <v>45224</v>
      </c>
      <c r="L4170" s="1" t="str">
        <f>IF(ISNUMBER(Table2[[#This Row],[Transaction Date]]),TEXT(Table2[[#This Row],[Transaction Date]],"mmmm"),"Unknown")</f>
        <v>October</v>
      </c>
      <c r="M4170" s="1" t="str">
        <f>IF(ISNUMBER(Table2[[#This Row],[Transaction Date]]),TEXT(Table2[[#This Row],[Transaction Date]],"dddd"),"Unknown")</f>
        <v>Wednesday</v>
      </c>
      <c r="N4170">
        <f t="shared" si="262"/>
        <v>0</v>
      </c>
      <c r="O4170" t="str">
        <f t="shared" si="263"/>
        <v>Actual</v>
      </c>
    </row>
    <row r="4171" spans="1:15" x14ac:dyDescent="0.25">
      <c r="A4171" t="s">
        <v>4691</v>
      </c>
      <c r="B4171" t="s">
        <v>20</v>
      </c>
      <c r="C4171">
        <v>4</v>
      </c>
      <c r="D4171">
        <f t="shared" si="260"/>
        <v>4</v>
      </c>
      <c r="E4171">
        <v>5</v>
      </c>
      <c r="F4171">
        <f>IF(OR(E4171="",E4171="UNKNOWN",E4171="ERROR"),_xlfn.XLOOKUP(Table2[[#This Row],[Item]],Items_List!A:A,Items_List!B:B),E4171)</f>
        <v>5</v>
      </c>
      <c r="G4171">
        <v>20</v>
      </c>
      <c r="H4171">
        <f t="shared" si="261"/>
        <v>20</v>
      </c>
      <c r="I4171" t="s">
        <v>10059</v>
      </c>
      <c r="J4171" t="s">
        <v>15</v>
      </c>
      <c r="K4171" s="1">
        <v>45258</v>
      </c>
      <c r="L4171" s="1" t="str">
        <f>IF(ISNUMBER(Table2[[#This Row],[Transaction Date]]),TEXT(Table2[[#This Row],[Transaction Date]],"mmmm"),"Unknown")</f>
        <v>November</v>
      </c>
      <c r="M4171" s="1" t="str">
        <f>IF(ISNUMBER(Table2[[#This Row],[Transaction Date]]),TEXT(Table2[[#This Row],[Transaction Date]],"dddd"),"Unknown")</f>
        <v>Tuesday</v>
      </c>
      <c r="N4171">
        <f t="shared" si="262"/>
        <v>0</v>
      </c>
      <c r="O4171" t="str">
        <f t="shared" si="263"/>
        <v>Actual</v>
      </c>
    </row>
    <row r="4172" spans="1:15" x14ac:dyDescent="0.25">
      <c r="A4172" t="s">
        <v>4692</v>
      </c>
      <c r="B4172" t="s">
        <v>25</v>
      </c>
      <c r="C4172">
        <v>5</v>
      </c>
      <c r="D4172">
        <f t="shared" si="260"/>
        <v>5</v>
      </c>
      <c r="E4172">
        <v>4</v>
      </c>
      <c r="F4172">
        <f>IF(OR(E4172="",E4172="UNKNOWN",E4172="ERROR"),_xlfn.XLOOKUP(Table2[[#This Row],[Item]],Items_List!A:A,Items_List!B:B),E4172)</f>
        <v>4</v>
      </c>
      <c r="G4172">
        <v>20</v>
      </c>
      <c r="H4172">
        <f t="shared" si="261"/>
        <v>20</v>
      </c>
      <c r="I4172" t="s">
        <v>10059</v>
      </c>
      <c r="J4172" t="s">
        <v>15</v>
      </c>
      <c r="K4172" s="1">
        <v>45117</v>
      </c>
      <c r="L4172" s="1" t="str">
        <f>IF(ISNUMBER(Table2[[#This Row],[Transaction Date]]),TEXT(Table2[[#This Row],[Transaction Date]],"mmmm"),"Unknown")</f>
        <v>July</v>
      </c>
      <c r="M4172" s="1" t="str">
        <f>IF(ISNUMBER(Table2[[#This Row],[Transaction Date]]),TEXT(Table2[[#This Row],[Transaction Date]],"dddd"),"Unknown")</f>
        <v>Monday</v>
      </c>
      <c r="N4172">
        <f t="shared" si="262"/>
        <v>0</v>
      </c>
      <c r="O4172" t="str">
        <f t="shared" si="263"/>
        <v>Actual</v>
      </c>
    </row>
    <row r="4173" spans="1:15" x14ac:dyDescent="0.25">
      <c r="A4173" t="s">
        <v>4693</v>
      </c>
      <c r="B4173" t="s">
        <v>39</v>
      </c>
      <c r="C4173">
        <v>5</v>
      </c>
      <c r="D4173">
        <f t="shared" si="260"/>
        <v>5</v>
      </c>
      <c r="E4173">
        <v>3</v>
      </c>
      <c r="F4173">
        <f>IF(OR(E4173="",E4173="UNKNOWN",E4173="ERROR"),_xlfn.XLOOKUP(Table2[[#This Row],[Item]],Items_List!A:A,Items_List!B:B),E4173)</f>
        <v>3</v>
      </c>
      <c r="G4173">
        <v>15</v>
      </c>
      <c r="H4173">
        <f t="shared" si="261"/>
        <v>15</v>
      </c>
      <c r="I4173" t="s">
        <v>10059</v>
      </c>
      <c r="J4173" t="s">
        <v>11</v>
      </c>
      <c r="K4173" s="1">
        <v>45097</v>
      </c>
      <c r="L4173" s="1" t="str">
        <f>IF(ISNUMBER(Table2[[#This Row],[Transaction Date]]),TEXT(Table2[[#This Row],[Transaction Date]],"mmmm"),"Unknown")</f>
        <v>June</v>
      </c>
      <c r="M4173" s="1" t="str">
        <f>IF(ISNUMBER(Table2[[#This Row],[Transaction Date]]),TEXT(Table2[[#This Row],[Transaction Date]],"dddd"),"Unknown")</f>
        <v>Tuesday</v>
      </c>
      <c r="N4173">
        <f t="shared" si="262"/>
        <v>0</v>
      </c>
      <c r="O4173" t="str">
        <f t="shared" si="263"/>
        <v>Actual</v>
      </c>
    </row>
    <row r="4174" spans="1:15" x14ac:dyDescent="0.25">
      <c r="A4174" t="s">
        <v>4694</v>
      </c>
      <c r="B4174" t="s">
        <v>28</v>
      </c>
      <c r="C4174">
        <v>4</v>
      </c>
      <c r="D4174">
        <f t="shared" si="260"/>
        <v>4</v>
      </c>
      <c r="E4174">
        <v>4</v>
      </c>
      <c r="F4174">
        <f>IF(OR(E4174="",E4174="UNKNOWN",E4174="ERROR"),_xlfn.XLOOKUP(Table2[[#This Row],[Item]],Items_List!A:A,Items_List!B:B),E4174)</f>
        <v>4</v>
      </c>
      <c r="G4174">
        <v>16</v>
      </c>
      <c r="H4174">
        <f t="shared" si="261"/>
        <v>16</v>
      </c>
      <c r="I4174" t="s">
        <v>10059</v>
      </c>
      <c r="J4174" t="s">
        <v>11</v>
      </c>
      <c r="K4174" s="1">
        <v>45010</v>
      </c>
      <c r="L4174" s="1" t="str">
        <f>IF(ISNUMBER(Table2[[#This Row],[Transaction Date]]),TEXT(Table2[[#This Row],[Transaction Date]],"mmmm"),"Unknown")</f>
        <v>March</v>
      </c>
      <c r="M4174" s="1" t="str">
        <f>IF(ISNUMBER(Table2[[#This Row],[Transaction Date]]),TEXT(Table2[[#This Row],[Transaction Date]],"dddd"),"Unknown")</f>
        <v>Saturday</v>
      </c>
      <c r="N4174">
        <f t="shared" si="262"/>
        <v>0</v>
      </c>
      <c r="O4174" t="str">
        <f t="shared" si="263"/>
        <v>Actual</v>
      </c>
    </row>
    <row r="4175" spans="1:15" x14ac:dyDescent="0.25">
      <c r="A4175" t="s">
        <v>4695</v>
      </c>
      <c r="B4175" t="s">
        <v>9</v>
      </c>
      <c r="C4175">
        <v>3</v>
      </c>
      <c r="D4175">
        <f t="shared" si="260"/>
        <v>3</v>
      </c>
      <c r="E4175" s="3">
        <f>_xlfn.XLOOKUP(Table2[[#This Row],[Item]],Items_List!$A$2:$A$9,Items_List!$B$2:$B$9)</f>
        <v>2</v>
      </c>
      <c r="F4175">
        <f>IF(OR(E4175="",E4175="UNKNOWN",E4175="ERROR"),_xlfn.XLOOKUP(Table2[[#This Row],[Item]],Items_List!A:A,Items_List!B:B),E4175)</f>
        <v>2</v>
      </c>
      <c r="G4175">
        <v>6</v>
      </c>
      <c r="H4175">
        <f t="shared" si="261"/>
        <v>6</v>
      </c>
      <c r="I4175" t="s">
        <v>14</v>
      </c>
      <c r="J4175" t="s">
        <v>11</v>
      </c>
      <c r="K4175" s="1">
        <v>45100</v>
      </c>
      <c r="L4175" s="1" t="str">
        <f>IF(ISNUMBER(Table2[[#This Row],[Transaction Date]]),TEXT(Table2[[#This Row],[Transaction Date]],"mmmm"),"Unknown")</f>
        <v>June</v>
      </c>
      <c r="M4175" s="1" t="str">
        <f>IF(ISNUMBER(Table2[[#This Row],[Transaction Date]]),TEXT(Table2[[#This Row],[Transaction Date]],"dddd"),"Unknown")</f>
        <v>Friday</v>
      </c>
      <c r="N4175">
        <f t="shared" si="262"/>
        <v>0</v>
      </c>
      <c r="O4175" t="str">
        <f t="shared" si="263"/>
        <v>Actual</v>
      </c>
    </row>
    <row r="4176" spans="1:15" x14ac:dyDescent="0.25">
      <c r="A4176" t="s">
        <v>4696</v>
      </c>
      <c r="B4176" t="s">
        <v>13</v>
      </c>
      <c r="C4176">
        <v>5</v>
      </c>
      <c r="D4176">
        <f t="shared" si="260"/>
        <v>5</v>
      </c>
      <c r="E4176">
        <v>3</v>
      </c>
      <c r="F4176">
        <f>IF(OR(E4176="",E4176="UNKNOWN",E4176="ERROR"),_xlfn.XLOOKUP(Table2[[#This Row],[Item]],Items_List!A:A,Items_List!B:B),E4176)</f>
        <v>3</v>
      </c>
      <c r="G4176">
        <v>15</v>
      </c>
      <c r="H4176">
        <f t="shared" si="261"/>
        <v>15</v>
      </c>
      <c r="I4176" t="s">
        <v>10059</v>
      </c>
      <c r="J4176" t="s">
        <v>15</v>
      </c>
      <c r="K4176" s="1">
        <v>45286</v>
      </c>
      <c r="L4176" s="1" t="str">
        <f>IF(ISNUMBER(Table2[[#This Row],[Transaction Date]]),TEXT(Table2[[#This Row],[Transaction Date]],"mmmm"),"Unknown")</f>
        <v>December</v>
      </c>
      <c r="M4176" s="1" t="str">
        <f>IF(ISNUMBER(Table2[[#This Row],[Transaction Date]]),TEXT(Table2[[#This Row],[Transaction Date]],"dddd"),"Unknown")</f>
        <v>Tuesday</v>
      </c>
      <c r="N4176">
        <f t="shared" si="262"/>
        <v>0</v>
      </c>
      <c r="O4176" t="str">
        <f t="shared" si="263"/>
        <v>Actual</v>
      </c>
    </row>
    <row r="4177" spans="1:15" x14ac:dyDescent="0.25">
      <c r="A4177" t="s">
        <v>4697</v>
      </c>
      <c r="B4177" t="s">
        <v>25</v>
      </c>
      <c r="C4177">
        <v>3</v>
      </c>
      <c r="D4177">
        <f t="shared" si="260"/>
        <v>3</v>
      </c>
      <c r="E4177">
        <v>4</v>
      </c>
      <c r="F4177">
        <f>IF(OR(E4177="",E4177="UNKNOWN",E4177="ERROR"),_xlfn.XLOOKUP(Table2[[#This Row],[Item]],Items_List!A:A,Items_List!B:B),E4177)</f>
        <v>4</v>
      </c>
      <c r="G4177" t="s">
        <v>21</v>
      </c>
      <c r="H4177">
        <f t="shared" si="261"/>
        <v>12</v>
      </c>
      <c r="I4177" t="s">
        <v>10</v>
      </c>
      <c r="J4177" t="s">
        <v>10059</v>
      </c>
      <c r="K4177" s="1">
        <v>45128</v>
      </c>
      <c r="L4177" s="1" t="str">
        <f>IF(ISNUMBER(Table2[[#This Row],[Transaction Date]]),TEXT(Table2[[#This Row],[Transaction Date]],"mmmm"),"Unknown")</f>
        <v>July</v>
      </c>
      <c r="M4177" s="1" t="str">
        <f>IF(ISNUMBER(Table2[[#This Row],[Transaction Date]]),TEXT(Table2[[#This Row],[Transaction Date]],"dddd"),"Unknown")</f>
        <v>Friday</v>
      </c>
      <c r="N4177">
        <f t="shared" si="262"/>
        <v>1</v>
      </c>
      <c r="O4177" t="str">
        <f t="shared" si="263"/>
        <v>Actual</v>
      </c>
    </row>
    <row r="4178" spans="1:15" x14ac:dyDescent="0.25">
      <c r="A4178" t="s">
        <v>4698</v>
      </c>
      <c r="B4178" t="s">
        <v>25</v>
      </c>
      <c r="C4178">
        <v>4</v>
      </c>
      <c r="D4178">
        <f t="shared" si="260"/>
        <v>4</v>
      </c>
      <c r="E4178">
        <v>4</v>
      </c>
      <c r="F4178">
        <f>IF(OR(E4178="",E4178="UNKNOWN",E4178="ERROR"),_xlfn.XLOOKUP(Table2[[#This Row],[Item]],Items_List!A:A,Items_List!B:B),E4178)</f>
        <v>4</v>
      </c>
      <c r="G4178">
        <v>16</v>
      </c>
      <c r="H4178">
        <f t="shared" si="261"/>
        <v>16</v>
      </c>
      <c r="I4178" t="s">
        <v>14</v>
      </c>
      <c r="J4178" t="s">
        <v>10059</v>
      </c>
      <c r="K4178" s="1">
        <v>45267</v>
      </c>
      <c r="L4178" s="1" t="str">
        <f>IF(ISNUMBER(Table2[[#This Row],[Transaction Date]]),TEXT(Table2[[#This Row],[Transaction Date]],"mmmm"),"Unknown")</f>
        <v>December</v>
      </c>
      <c r="M4178" s="1" t="str">
        <f>IF(ISNUMBER(Table2[[#This Row],[Transaction Date]]),TEXT(Table2[[#This Row],[Transaction Date]],"dddd"),"Unknown")</f>
        <v>Thursday</v>
      </c>
      <c r="N4178">
        <f t="shared" si="262"/>
        <v>0</v>
      </c>
      <c r="O4178" t="str">
        <f t="shared" si="263"/>
        <v>Actual</v>
      </c>
    </row>
    <row r="4179" spans="1:15" x14ac:dyDescent="0.25">
      <c r="A4179" t="s">
        <v>4699</v>
      </c>
      <c r="B4179" t="s">
        <v>65</v>
      </c>
      <c r="C4179">
        <v>3</v>
      </c>
      <c r="D4179">
        <f t="shared" si="260"/>
        <v>3</v>
      </c>
      <c r="E4179">
        <v>1.5</v>
      </c>
      <c r="F4179">
        <f>IF(OR(E4179="",E4179="UNKNOWN",E4179="ERROR"),_xlfn.XLOOKUP(Table2[[#This Row],[Item]],Items_List!A:A,Items_List!B:B),E4179)</f>
        <v>1.5</v>
      </c>
      <c r="G4179">
        <v>4.5</v>
      </c>
      <c r="H4179">
        <f t="shared" si="261"/>
        <v>4.5</v>
      </c>
      <c r="I4179" t="s">
        <v>14</v>
      </c>
      <c r="J4179" t="s">
        <v>11</v>
      </c>
      <c r="K4179" s="1">
        <v>44940</v>
      </c>
      <c r="L4179" s="1" t="str">
        <f>IF(ISNUMBER(Table2[[#This Row],[Transaction Date]]),TEXT(Table2[[#This Row],[Transaction Date]],"mmmm"),"Unknown")</f>
        <v>January</v>
      </c>
      <c r="M4179" s="1" t="str">
        <f>IF(ISNUMBER(Table2[[#This Row],[Transaction Date]]),TEXT(Table2[[#This Row],[Transaction Date]],"dddd"),"Unknown")</f>
        <v>Saturday</v>
      </c>
      <c r="N4179">
        <f t="shared" si="262"/>
        <v>0</v>
      </c>
      <c r="O4179" t="str">
        <f t="shared" si="263"/>
        <v>Actual</v>
      </c>
    </row>
    <row r="4180" spans="1:15" x14ac:dyDescent="0.25">
      <c r="A4180" t="s">
        <v>4700</v>
      </c>
      <c r="B4180" t="s">
        <v>17</v>
      </c>
      <c r="C4180">
        <v>3</v>
      </c>
      <c r="D4180">
        <f t="shared" si="260"/>
        <v>3</v>
      </c>
      <c r="E4180">
        <v>1</v>
      </c>
      <c r="F4180">
        <f>IF(OR(E4180="",E4180="UNKNOWN",E4180="ERROR"),_xlfn.XLOOKUP(Table2[[#This Row],[Item]],Items_List!A:A,Items_List!B:B),E4180)</f>
        <v>1</v>
      </c>
      <c r="G4180">
        <v>3</v>
      </c>
      <c r="H4180">
        <f t="shared" si="261"/>
        <v>3</v>
      </c>
      <c r="I4180" t="s">
        <v>10059</v>
      </c>
      <c r="J4180" t="s">
        <v>15</v>
      </c>
      <c r="K4180" s="1">
        <v>45094</v>
      </c>
      <c r="L4180" s="1" t="str">
        <f>IF(ISNUMBER(Table2[[#This Row],[Transaction Date]]),TEXT(Table2[[#This Row],[Transaction Date]],"mmmm"),"Unknown")</f>
        <v>June</v>
      </c>
      <c r="M4180" s="1" t="str">
        <f>IF(ISNUMBER(Table2[[#This Row],[Transaction Date]]),TEXT(Table2[[#This Row],[Transaction Date]],"dddd"),"Unknown")</f>
        <v>Saturday</v>
      </c>
      <c r="N4180">
        <f t="shared" si="262"/>
        <v>0</v>
      </c>
      <c r="O4180" t="str">
        <f t="shared" si="263"/>
        <v>Actual</v>
      </c>
    </row>
    <row r="4181" spans="1:15" x14ac:dyDescent="0.25">
      <c r="A4181" t="s">
        <v>4701</v>
      </c>
      <c r="B4181" t="s">
        <v>65</v>
      </c>
      <c r="C4181">
        <v>5</v>
      </c>
      <c r="D4181">
        <f t="shared" si="260"/>
        <v>5</v>
      </c>
      <c r="E4181">
        <v>1.5</v>
      </c>
      <c r="F4181">
        <f>IF(OR(E4181="",E4181="UNKNOWN",E4181="ERROR"),_xlfn.XLOOKUP(Table2[[#This Row],[Item]],Items_List!A:A,Items_List!B:B),E4181)</f>
        <v>1.5</v>
      </c>
      <c r="G4181">
        <v>7.5</v>
      </c>
      <c r="H4181">
        <f t="shared" si="261"/>
        <v>7.5</v>
      </c>
      <c r="I4181" t="s">
        <v>23</v>
      </c>
      <c r="J4181" t="s">
        <v>15</v>
      </c>
      <c r="K4181" s="1">
        <v>45080</v>
      </c>
      <c r="L4181" s="1" t="str">
        <f>IF(ISNUMBER(Table2[[#This Row],[Transaction Date]]),TEXT(Table2[[#This Row],[Transaction Date]],"mmmm"),"Unknown")</f>
        <v>June</v>
      </c>
      <c r="M4181" s="1" t="str">
        <f>IF(ISNUMBER(Table2[[#This Row],[Transaction Date]]),TEXT(Table2[[#This Row],[Transaction Date]],"dddd"),"Unknown")</f>
        <v>Saturday</v>
      </c>
      <c r="N4181">
        <f t="shared" si="262"/>
        <v>0</v>
      </c>
      <c r="O4181" t="str">
        <f t="shared" si="263"/>
        <v>Actual</v>
      </c>
    </row>
    <row r="4182" spans="1:15" x14ac:dyDescent="0.25">
      <c r="A4182" t="s">
        <v>4702</v>
      </c>
      <c r="B4182" t="s">
        <v>39</v>
      </c>
      <c r="D4182">
        <f t="shared" si="260"/>
        <v>1</v>
      </c>
      <c r="E4182">
        <v>3</v>
      </c>
      <c r="F4182">
        <f>IF(OR(E4182="",E4182="UNKNOWN",E4182="ERROR"),_xlfn.XLOOKUP(Table2[[#This Row],[Item]],Items_List!A:A,Items_List!B:B),E4182)</f>
        <v>3</v>
      </c>
      <c r="G4182">
        <v>3</v>
      </c>
      <c r="H4182">
        <f t="shared" si="261"/>
        <v>3</v>
      </c>
      <c r="I4182" t="s">
        <v>23</v>
      </c>
      <c r="J4182" t="s">
        <v>15</v>
      </c>
      <c r="K4182" s="1">
        <v>44956</v>
      </c>
      <c r="L4182" s="1" t="str">
        <f>IF(ISNUMBER(Table2[[#This Row],[Transaction Date]]),TEXT(Table2[[#This Row],[Transaction Date]],"mmmm"),"Unknown")</f>
        <v>January</v>
      </c>
      <c r="M4182" s="1" t="str">
        <f>IF(ISNUMBER(Table2[[#This Row],[Transaction Date]]),TEXT(Table2[[#This Row],[Transaction Date]],"dddd"),"Unknown")</f>
        <v>Monday</v>
      </c>
      <c r="N4182">
        <f t="shared" si="262"/>
        <v>1</v>
      </c>
      <c r="O4182" t="str">
        <f t="shared" si="263"/>
        <v>Estimated</v>
      </c>
    </row>
    <row r="4183" spans="1:15" x14ac:dyDescent="0.25">
      <c r="A4183" t="s">
        <v>4703</v>
      </c>
      <c r="B4183" t="s">
        <v>25</v>
      </c>
      <c r="C4183">
        <v>5</v>
      </c>
      <c r="D4183">
        <f t="shared" si="260"/>
        <v>5</v>
      </c>
      <c r="E4183">
        <v>4</v>
      </c>
      <c r="F4183">
        <f>IF(OR(E4183="",E4183="UNKNOWN",E4183="ERROR"),_xlfn.XLOOKUP(Table2[[#This Row],[Item]],Items_List!A:A,Items_List!B:B),E4183)</f>
        <v>4</v>
      </c>
      <c r="G4183">
        <v>20</v>
      </c>
      <c r="H4183">
        <f t="shared" si="261"/>
        <v>20</v>
      </c>
      <c r="I4183" t="s">
        <v>10059</v>
      </c>
      <c r="J4183" t="s">
        <v>11</v>
      </c>
      <c r="K4183" s="1">
        <v>45078</v>
      </c>
      <c r="L4183" s="1" t="str">
        <f>IF(ISNUMBER(Table2[[#This Row],[Transaction Date]]),TEXT(Table2[[#This Row],[Transaction Date]],"mmmm"),"Unknown")</f>
        <v>June</v>
      </c>
      <c r="M4183" s="1" t="str">
        <f>IF(ISNUMBER(Table2[[#This Row],[Transaction Date]]),TEXT(Table2[[#This Row],[Transaction Date]],"dddd"),"Unknown")</f>
        <v>Thursday</v>
      </c>
      <c r="N4183">
        <f t="shared" si="262"/>
        <v>0</v>
      </c>
      <c r="O4183" t="str">
        <f t="shared" si="263"/>
        <v>Actual</v>
      </c>
    </row>
    <row r="4184" spans="1:15" x14ac:dyDescent="0.25">
      <c r="A4184" t="s">
        <v>4704</v>
      </c>
      <c r="B4184" t="s">
        <v>65</v>
      </c>
      <c r="C4184">
        <v>4</v>
      </c>
      <c r="D4184">
        <f t="shared" si="260"/>
        <v>4</v>
      </c>
      <c r="E4184">
        <v>1.5</v>
      </c>
      <c r="F4184">
        <f>IF(OR(E4184="",E4184="UNKNOWN",E4184="ERROR"),_xlfn.XLOOKUP(Table2[[#This Row],[Item]],Items_List!A:A,Items_List!B:B),E4184)</f>
        <v>1.5</v>
      </c>
      <c r="G4184">
        <v>6</v>
      </c>
      <c r="H4184">
        <f t="shared" si="261"/>
        <v>6</v>
      </c>
      <c r="I4184" t="s">
        <v>10059</v>
      </c>
      <c r="J4184" t="s">
        <v>10059</v>
      </c>
      <c r="K4184" s="1">
        <v>45185</v>
      </c>
      <c r="L4184" s="1" t="str">
        <f>IF(ISNUMBER(Table2[[#This Row],[Transaction Date]]),TEXT(Table2[[#This Row],[Transaction Date]],"mmmm"),"Unknown")</f>
        <v>September</v>
      </c>
      <c r="M4184" s="1" t="str">
        <f>IF(ISNUMBER(Table2[[#This Row],[Transaction Date]]),TEXT(Table2[[#This Row],[Transaction Date]],"dddd"),"Unknown")</f>
        <v>Saturday</v>
      </c>
      <c r="N4184">
        <f t="shared" si="262"/>
        <v>0</v>
      </c>
      <c r="O4184" t="str">
        <f t="shared" si="263"/>
        <v>Actual</v>
      </c>
    </row>
    <row r="4185" spans="1:15" x14ac:dyDescent="0.25">
      <c r="A4185" t="s">
        <v>4705</v>
      </c>
      <c r="B4185" t="s">
        <v>28</v>
      </c>
      <c r="C4185">
        <v>1</v>
      </c>
      <c r="D4185">
        <f t="shared" si="260"/>
        <v>1</v>
      </c>
      <c r="E4185">
        <v>4</v>
      </c>
      <c r="F4185">
        <f>IF(OR(E4185="",E4185="UNKNOWN",E4185="ERROR"),_xlfn.XLOOKUP(Table2[[#This Row],[Item]],Items_List!A:A,Items_List!B:B),E4185)</f>
        <v>4</v>
      </c>
      <c r="G4185">
        <v>4</v>
      </c>
      <c r="H4185">
        <f t="shared" si="261"/>
        <v>4</v>
      </c>
      <c r="I4185" t="s">
        <v>10059</v>
      </c>
      <c r="J4185" t="s">
        <v>11</v>
      </c>
      <c r="K4185" s="1">
        <v>45207</v>
      </c>
      <c r="L4185" s="1" t="str">
        <f>IF(ISNUMBER(Table2[[#This Row],[Transaction Date]]),TEXT(Table2[[#This Row],[Transaction Date]],"mmmm"),"Unknown")</f>
        <v>October</v>
      </c>
      <c r="M4185" s="1" t="str">
        <f>IF(ISNUMBER(Table2[[#This Row],[Transaction Date]]),TEXT(Table2[[#This Row],[Transaction Date]],"dddd"),"Unknown")</f>
        <v>Sunday</v>
      </c>
      <c r="N4185">
        <f t="shared" si="262"/>
        <v>0</v>
      </c>
      <c r="O4185" t="str">
        <f t="shared" si="263"/>
        <v>Actual</v>
      </c>
    </row>
    <row r="4186" spans="1:15" x14ac:dyDescent="0.25">
      <c r="A4186" t="s">
        <v>4706</v>
      </c>
      <c r="B4186" t="s">
        <v>13</v>
      </c>
      <c r="C4186">
        <v>5</v>
      </c>
      <c r="D4186">
        <f t="shared" si="260"/>
        <v>5</v>
      </c>
      <c r="E4186">
        <v>3</v>
      </c>
      <c r="F4186">
        <f>IF(OR(E4186="",E4186="UNKNOWN",E4186="ERROR"),_xlfn.XLOOKUP(Table2[[#This Row],[Item]],Items_List!A:A,Items_List!B:B),E4186)</f>
        <v>3</v>
      </c>
      <c r="G4186">
        <v>15</v>
      </c>
      <c r="H4186">
        <f t="shared" si="261"/>
        <v>15</v>
      </c>
      <c r="I4186" t="s">
        <v>10</v>
      </c>
      <c r="J4186" t="s">
        <v>15</v>
      </c>
      <c r="K4186" s="1">
        <v>45256</v>
      </c>
      <c r="L4186" s="1" t="str">
        <f>IF(ISNUMBER(Table2[[#This Row],[Transaction Date]]),TEXT(Table2[[#This Row],[Transaction Date]],"mmmm"),"Unknown")</f>
        <v>November</v>
      </c>
      <c r="M4186" s="1" t="str">
        <f>IF(ISNUMBER(Table2[[#This Row],[Transaction Date]]),TEXT(Table2[[#This Row],[Transaction Date]],"dddd"),"Unknown")</f>
        <v>Sunday</v>
      </c>
      <c r="N4186">
        <f t="shared" si="262"/>
        <v>0</v>
      </c>
      <c r="O4186" t="str">
        <f t="shared" si="263"/>
        <v>Actual</v>
      </c>
    </row>
    <row r="4187" spans="1:15" x14ac:dyDescent="0.25">
      <c r="A4187" t="s">
        <v>4707</v>
      </c>
      <c r="B4187" t="s">
        <v>39</v>
      </c>
      <c r="C4187">
        <v>1</v>
      </c>
      <c r="D4187">
        <f t="shared" si="260"/>
        <v>1</v>
      </c>
      <c r="E4187">
        <v>3</v>
      </c>
      <c r="F4187">
        <f>IF(OR(E4187="",E4187="UNKNOWN",E4187="ERROR"),_xlfn.XLOOKUP(Table2[[#This Row],[Item]],Items_List!A:A,Items_List!B:B),E4187)</f>
        <v>3</v>
      </c>
      <c r="G4187">
        <v>3</v>
      </c>
      <c r="H4187">
        <f t="shared" si="261"/>
        <v>3</v>
      </c>
      <c r="I4187" t="s">
        <v>14</v>
      </c>
      <c r="J4187" t="s">
        <v>10059</v>
      </c>
      <c r="K4187" s="1">
        <v>45123</v>
      </c>
      <c r="L4187" s="1" t="str">
        <f>IF(ISNUMBER(Table2[[#This Row],[Transaction Date]]),TEXT(Table2[[#This Row],[Transaction Date]],"mmmm"),"Unknown")</f>
        <v>July</v>
      </c>
      <c r="M4187" s="1" t="str">
        <f>IF(ISNUMBER(Table2[[#This Row],[Transaction Date]]),TEXT(Table2[[#This Row],[Transaction Date]],"dddd"),"Unknown")</f>
        <v>Sunday</v>
      </c>
      <c r="N4187">
        <f t="shared" si="262"/>
        <v>0</v>
      </c>
      <c r="O4187" t="str">
        <f t="shared" si="263"/>
        <v>Actual</v>
      </c>
    </row>
    <row r="4188" spans="1:15" x14ac:dyDescent="0.25">
      <c r="A4188" t="s">
        <v>4708</v>
      </c>
      <c r="B4188" t="s">
        <v>17</v>
      </c>
      <c r="C4188">
        <v>1</v>
      </c>
      <c r="D4188">
        <f t="shared" si="260"/>
        <v>1</v>
      </c>
      <c r="E4188">
        <v>1</v>
      </c>
      <c r="F4188">
        <f>IF(OR(E4188="",E4188="UNKNOWN",E4188="ERROR"),_xlfn.XLOOKUP(Table2[[#This Row],[Item]],Items_List!A:A,Items_List!B:B),E4188)</f>
        <v>1</v>
      </c>
      <c r="G4188">
        <v>1</v>
      </c>
      <c r="H4188">
        <f t="shared" si="261"/>
        <v>1</v>
      </c>
      <c r="I4188" t="s">
        <v>10059</v>
      </c>
      <c r="J4188" t="s">
        <v>10059</v>
      </c>
      <c r="K4188" s="1">
        <v>45097</v>
      </c>
      <c r="L4188" s="1" t="str">
        <f>IF(ISNUMBER(Table2[[#This Row],[Transaction Date]]),TEXT(Table2[[#This Row],[Transaction Date]],"mmmm"),"Unknown")</f>
        <v>June</v>
      </c>
      <c r="M4188" s="1" t="str">
        <f>IF(ISNUMBER(Table2[[#This Row],[Transaction Date]]),TEXT(Table2[[#This Row],[Transaction Date]],"dddd"),"Unknown")</f>
        <v>Tuesday</v>
      </c>
      <c r="N4188">
        <f t="shared" si="262"/>
        <v>0</v>
      </c>
      <c r="O4188" t="str">
        <f t="shared" si="263"/>
        <v>Actual</v>
      </c>
    </row>
    <row r="4189" spans="1:15" x14ac:dyDescent="0.25">
      <c r="A4189" t="s">
        <v>4709</v>
      </c>
      <c r="B4189" t="s">
        <v>39</v>
      </c>
      <c r="C4189">
        <v>4</v>
      </c>
      <c r="D4189">
        <f t="shared" si="260"/>
        <v>4</v>
      </c>
      <c r="E4189">
        <v>3</v>
      </c>
      <c r="F4189">
        <f>IF(OR(E4189="",E4189="UNKNOWN",E4189="ERROR"),_xlfn.XLOOKUP(Table2[[#This Row],[Item]],Items_List!A:A,Items_List!B:B),E4189)</f>
        <v>3</v>
      </c>
      <c r="G4189">
        <v>12</v>
      </c>
      <c r="H4189">
        <f t="shared" si="261"/>
        <v>12</v>
      </c>
      <c r="I4189" t="s">
        <v>10</v>
      </c>
      <c r="J4189" t="s">
        <v>15</v>
      </c>
      <c r="K4189" s="1">
        <v>45104</v>
      </c>
      <c r="L4189" s="1" t="str">
        <f>IF(ISNUMBER(Table2[[#This Row],[Transaction Date]]),TEXT(Table2[[#This Row],[Transaction Date]],"mmmm"),"Unknown")</f>
        <v>June</v>
      </c>
      <c r="M4189" s="1" t="str">
        <f>IF(ISNUMBER(Table2[[#This Row],[Transaction Date]]),TEXT(Table2[[#This Row],[Transaction Date]],"dddd"),"Unknown")</f>
        <v>Tuesday</v>
      </c>
      <c r="N4189">
        <f t="shared" si="262"/>
        <v>0</v>
      </c>
      <c r="O4189" t="str">
        <f t="shared" si="263"/>
        <v>Actual</v>
      </c>
    </row>
    <row r="4190" spans="1:15" x14ac:dyDescent="0.25">
      <c r="A4190" t="s">
        <v>4710</v>
      </c>
      <c r="B4190" t="s">
        <v>17</v>
      </c>
      <c r="C4190">
        <v>1</v>
      </c>
      <c r="D4190">
        <f t="shared" si="260"/>
        <v>1</v>
      </c>
      <c r="E4190">
        <v>1</v>
      </c>
      <c r="F4190">
        <f>IF(OR(E4190="",E4190="UNKNOWN",E4190="ERROR"),_xlfn.XLOOKUP(Table2[[#This Row],[Item]],Items_List!A:A,Items_List!B:B),E4190)</f>
        <v>1</v>
      </c>
      <c r="G4190" t="s">
        <v>21</v>
      </c>
      <c r="H4190">
        <f t="shared" si="261"/>
        <v>1</v>
      </c>
      <c r="I4190" t="s">
        <v>23</v>
      </c>
      <c r="J4190" t="s">
        <v>15</v>
      </c>
      <c r="K4190" s="1">
        <v>45035</v>
      </c>
      <c r="L4190" s="1" t="str">
        <f>IF(ISNUMBER(Table2[[#This Row],[Transaction Date]]),TEXT(Table2[[#This Row],[Transaction Date]],"mmmm"),"Unknown")</f>
        <v>April</v>
      </c>
      <c r="M4190" s="1" t="str">
        <f>IF(ISNUMBER(Table2[[#This Row],[Transaction Date]]),TEXT(Table2[[#This Row],[Transaction Date]],"dddd"),"Unknown")</f>
        <v>Wednesday</v>
      </c>
      <c r="N4190">
        <f t="shared" si="262"/>
        <v>1</v>
      </c>
      <c r="O4190" t="str">
        <f t="shared" si="263"/>
        <v>Actual</v>
      </c>
    </row>
    <row r="4191" spans="1:15" x14ac:dyDescent="0.25">
      <c r="A4191" t="s">
        <v>4711</v>
      </c>
      <c r="B4191" t="s">
        <v>25</v>
      </c>
      <c r="C4191">
        <v>1</v>
      </c>
      <c r="D4191">
        <f t="shared" si="260"/>
        <v>1</v>
      </c>
      <c r="E4191">
        <v>4</v>
      </c>
      <c r="F4191">
        <f>IF(OR(E4191="",E4191="UNKNOWN",E4191="ERROR"),_xlfn.XLOOKUP(Table2[[#This Row],[Item]],Items_List!A:A,Items_List!B:B),E4191)</f>
        <v>4</v>
      </c>
      <c r="G4191">
        <v>4</v>
      </c>
      <c r="H4191">
        <f t="shared" si="261"/>
        <v>4</v>
      </c>
      <c r="I4191" t="s">
        <v>23</v>
      </c>
      <c r="J4191" t="s">
        <v>11</v>
      </c>
      <c r="K4191" s="1">
        <v>44996</v>
      </c>
      <c r="L4191" s="1" t="str">
        <f>IF(ISNUMBER(Table2[[#This Row],[Transaction Date]]),TEXT(Table2[[#This Row],[Transaction Date]],"mmmm"),"Unknown")</f>
        <v>March</v>
      </c>
      <c r="M4191" s="1" t="str">
        <f>IF(ISNUMBER(Table2[[#This Row],[Transaction Date]]),TEXT(Table2[[#This Row],[Transaction Date]],"dddd"),"Unknown")</f>
        <v>Saturday</v>
      </c>
      <c r="N4191">
        <f t="shared" si="262"/>
        <v>0</v>
      </c>
      <c r="O4191" t="str">
        <f t="shared" si="263"/>
        <v>Actual</v>
      </c>
    </row>
    <row r="4192" spans="1:15" x14ac:dyDescent="0.25">
      <c r="A4192" t="s">
        <v>4712</v>
      </c>
      <c r="B4192" t="s">
        <v>25</v>
      </c>
      <c r="D4192">
        <f t="shared" si="260"/>
        <v>3</v>
      </c>
      <c r="E4192">
        <v>4</v>
      </c>
      <c r="F4192">
        <f>IF(OR(E4192="",E4192="UNKNOWN",E4192="ERROR"),_xlfn.XLOOKUP(Table2[[#This Row],[Item]],Items_List!A:A,Items_List!B:B),E4192)</f>
        <v>4</v>
      </c>
      <c r="G4192">
        <v>12</v>
      </c>
      <c r="H4192">
        <f t="shared" si="261"/>
        <v>12</v>
      </c>
      <c r="I4192" t="s">
        <v>10</v>
      </c>
      <c r="J4192" t="s">
        <v>11</v>
      </c>
      <c r="K4192" s="1">
        <v>44982</v>
      </c>
      <c r="L4192" s="1" t="str">
        <f>IF(ISNUMBER(Table2[[#This Row],[Transaction Date]]),TEXT(Table2[[#This Row],[Transaction Date]],"mmmm"),"Unknown")</f>
        <v>February</v>
      </c>
      <c r="M4192" s="1" t="str">
        <f>IF(ISNUMBER(Table2[[#This Row],[Transaction Date]]),TEXT(Table2[[#This Row],[Transaction Date]],"dddd"),"Unknown")</f>
        <v>Saturday</v>
      </c>
      <c r="N4192">
        <f t="shared" si="262"/>
        <v>1</v>
      </c>
      <c r="O4192" t="str">
        <f t="shared" si="263"/>
        <v>Estimated</v>
      </c>
    </row>
    <row r="4193" spans="1:15" x14ac:dyDescent="0.25">
      <c r="A4193" t="s">
        <v>4713</v>
      </c>
      <c r="B4193" t="s">
        <v>39</v>
      </c>
      <c r="C4193">
        <v>4</v>
      </c>
      <c r="D4193">
        <f t="shared" si="260"/>
        <v>4</v>
      </c>
      <c r="E4193">
        <v>3</v>
      </c>
      <c r="F4193">
        <f>IF(OR(E4193="",E4193="UNKNOWN",E4193="ERROR"),_xlfn.XLOOKUP(Table2[[#This Row],[Item]],Items_List!A:A,Items_List!B:B),E4193)</f>
        <v>3</v>
      </c>
      <c r="G4193">
        <v>12</v>
      </c>
      <c r="H4193">
        <f t="shared" si="261"/>
        <v>12</v>
      </c>
      <c r="I4193" t="s">
        <v>10</v>
      </c>
      <c r="J4193" t="s">
        <v>15</v>
      </c>
      <c r="K4193" s="1">
        <v>45083</v>
      </c>
      <c r="L4193" s="1" t="str">
        <f>IF(ISNUMBER(Table2[[#This Row],[Transaction Date]]),TEXT(Table2[[#This Row],[Transaction Date]],"mmmm"),"Unknown")</f>
        <v>June</v>
      </c>
      <c r="M4193" s="1" t="str">
        <f>IF(ISNUMBER(Table2[[#This Row],[Transaction Date]]),TEXT(Table2[[#This Row],[Transaction Date]],"dddd"),"Unknown")</f>
        <v>Tuesday</v>
      </c>
      <c r="N4193">
        <f t="shared" si="262"/>
        <v>0</v>
      </c>
      <c r="O4193" t="str">
        <f t="shared" si="263"/>
        <v>Actual</v>
      </c>
    </row>
    <row r="4194" spans="1:15" x14ac:dyDescent="0.25">
      <c r="A4194" t="s">
        <v>4714</v>
      </c>
      <c r="B4194" t="s">
        <v>39</v>
      </c>
      <c r="C4194">
        <v>3</v>
      </c>
      <c r="D4194">
        <f t="shared" si="260"/>
        <v>3</v>
      </c>
      <c r="E4194">
        <v>3</v>
      </c>
      <c r="F4194">
        <f>IF(OR(E4194="",E4194="UNKNOWN",E4194="ERROR"),_xlfn.XLOOKUP(Table2[[#This Row],[Item]],Items_List!A:A,Items_List!B:B),E4194)</f>
        <v>3</v>
      </c>
      <c r="G4194">
        <v>9</v>
      </c>
      <c r="H4194">
        <f t="shared" si="261"/>
        <v>9</v>
      </c>
      <c r="I4194" t="s">
        <v>10059</v>
      </c>
      <c r="J4194" t="s">
        <v>10059</v>
      </c>
      <c r="K4194" s="1">
        <v>45001</v>
      </c>
      <c r="L4194" s="1" t="str">
        <f>IF(ISNUMBER(Table2[[#This Row],[Transaction Date]]),TEXT(Table2[[#This Row],[Transaction Date]],"mmmm"),"Unknown")</f>
        <v>March</v>
      </c>
      <c r="M4194" s="1" t="str">
        <f>IF(ISNUMBER(Table2[[#This Row],[Transaction Date]]),TEXT(Table2[[#This Row],[Transaction Date]],"dddd"),"Unknown")</f>
        <v>Thursday</v>
      </c>
      <c r="N4194">
        <f t="shared" si="262"/>
        <v>0</v>
      </c>
      <c r="O4194" t="str">
        <f t="shared" si="263"/>
        <v>Actual</v>
      </c>
    </row>
    <row r="4195" spans="1:15" x14ac:dyDescent="0.25">
      <c r="A4195" t="s">
        <v>4715</v>
      </c>
      <c r="B4195" t="s">
        <v>9</v>
      </c>
      <c r="C4195">
        <v>2</v>
      </c>
      <c r="D4195">
        <f t="shared" si="260"/>
        <v>2</v>
      </c>
      <c r="E4195">
        <v>2</v>
      </c>
      <c r="F4195">
        <f>IF(OR(E4195="",E4195="UNKNOWN",E4195="ERROR"),_xlfn.XLOOKUP(Table2[[#This Row],[Item]],Items_List!A:A,Items_List!B:B),E4195)</f>
        <v>2</v>
      </c>
      <c r="G4195">
        <v>4</v>
      </c>
      <c r="H4195">
        <f t="shared" si="261"/>
        <v>4</v>
      </c>
      <c r="I4195" t="s">
        <v>14</v>
      </c>
      <c r="J4195" t="s">
        <v>10059</v>
      </c>
      <c r="K4195" s="1">
        <v>44936</v>
      </c>
      <c r="L4195" s="1" t="str">
        <f>IF(ISNUMBER(Table2[[#This Row],[Transaction Date]]),TEXT(Table2[[#This Row],[Transaction Date]],"mmmm"),"Unknown")</f>
        <v>January</v>
      </c>
      <c r="M4195" s="1" t="str">
        <f>IF(ISNUMBER(Table2[[#This Row],[Transaction Date]]),TEXT(Table2[[#This Row],[Transaction Date]],"dddd"),"Unknown")</f>
        <v>Tuesday</v>
      </c>
      <c r="N4195">
        <f t="shared" si="262"/>
        <v>0</v>
      </c>
      <c r="O4195" t="str">
        <f t="shared" si="263"/>
        <v>Actual</v>
      </c>
    </row>
    <row r="4196" spans="1:15" x14ac:dyDescent="0.25">
      <c r="A4196" t="s">
        <v>4716</v>
      </c>
      <c r="B4196" t="s">
        <v>39</v>
      </c>
      <c r="C4196">
        <v>5</v>
      </c>
      <c r="D4196">
        <f t="shared" si="260"/>
        <v>5</v>
      </c>
      <c r="E4196">
        <v>3</v>
      </c>
      <c r="F4196">
        <f>IF(OR(E4196="",E4196="UNKNOWN",E4196="ERROR"),_xlfn.XLOOKUP(Table2[[#This Row],[Item]],Items_List!A:A,Items_List!B:B),E4196)</f>
        <v>3</v>
      </c>
      <c r="G4196">
        <v>15</v>
      </c>
      <c r="H4196">
        <f t="shared" si="261"/>
        <v>15</v>
      </c>
      <c r="I4196" t="s">
        <v>23</v>
      </c>
      <c r="J4196" t="s">
        <v>10059</v>
      </c>
      <c r="K4196" s="1">
        <v>45083</v>
      </c>
      <c r="L4196" s="1" t="str">
        <f>IF(ISNUMBER(Table2[[#This Row],[Transaction Date]]),TEXT(Table2[[#This Row],[Transaction Date]],"mmmm"),"Unknown")</f>
        <v>June</v>
      </c>
      <c r="M4196" s="1" t="str">
        <f>IF(ISNUMBER(Table2[[#This Row],[Transaction Date]]),TEXT(Table2[[#This Row],[Transaction Date]],"dddd"),"Unknown")</f>
        <v>Tuesday</v>
      </c>
      <c r="N4196">
        <f t="shared" si="262"/>
        <v>0</v>
      </c>
      <c r="O4196" t="str">
        <f t="shared" si="263"/>
        <v>Actual</v>
      </c>
    </row>
    <row r="4197" spans="1:15" x14ac:dyDescent="0.25">
      <c r="A4197" t="s">
        <v>4717</v>
      </c>
      <c r="B4197" t="s">
        <v>9</v>
      </c>
      <c r="C4197">
        <v>2</v>
      </c>
      <c r="D4197">
        <f t="shared" si="260"/>
        <v>2</v>
      </c>
      <c r="E4197">
        <v>2</v>
      </c>
      <c r="F4197">
        <f>IF(OR(E4197="",E4197="UNKNOWN",E4197="ERROR"),_xlfn.XLOOKUP(Table2[[#This Row],[Item]],Items_List!A:A,Items_List!B:B),E4197)</f>
        <v>2</v>
      </c>
      <c r="G4197">
        <v>4</v>
      </c>
      <c r="H4197">
        <f t="shared" si="261"/>
        <v>4</v>
      </c>
      <c r="I4197" t="s">
        <v>10059</v>
      </c>
      <c r="J4197" t="s">
        <v>15</v>
      </c>
      <c r="K4197" s="1">
        <v>45069</v>
      </c>
      <c r="L4197" s="1" t="str">
        <f>IF(ISNUMBER(Table2[[#This Row],[Transaction Date]]),TEXT(Table2[[#This Row],[Transaction Date]],"mmmm"),"Unknown")</f>
        <v>May</v>
      </c>
      <c r="M4197" s="1" t="str">
        <f>IF(ISNUMBER(Table2[[#This Row],[Transaction Date]]),TEXT(Table2[[#This Row],[Transaction Date]],"dddd"),"Unknown")</f>
        <v>Tuesday</v>
      </c>
      <c r="N4197">
        <f t="shared" si="262"/>
        <v>0</v>
      </c>
      <c r="O4197" t="str">
        <f t="shared" si="263"/>
        <v>Actual</v>
      </c>
    </row>
    <row r="4198" spans="1:15" x14ac:dyDescent="0.25">
      <c r="A4198" t="s">
        <v>4718</v>
      </c>
      <c r="B4198" t="s">
        <v>17</v>
      </c>
      <c r="C4198">
        <v>4</v>
      </c>
      <c r="D4198">
        <f t="shared" si="260"/>
        <v>4</v>
      </c>
      <c r="E4198">
        <v>1</v>
      </c>
      <c r="F4198">
        <f>IF(OR(E4198="",E4198="UNKNOWN",E4198="ERROR"),_xlfn.XLOOKUP(Table2[[#This Row],[Item]],Items_List!A:A,Items_List!B:B),E4198)</f>
        <v>1</v>
      </c>
      <c r="G4198">
        <v>4</v>
      </c>
      <c r="H4198">
        <f t="shared" si="261"/>
        <v>4</v>
      </c>
      <c r="I4198" t="s">
        <v>23</v>
      </c>
      <c r="J4198" t="s">
        <v>15</v>
      </c>
      <c r="K4198" s="1">
        <v>45244</v>
      </c>
      <c r="L4198" s="1" t="str">
        <f>IF(ISNUMBER(Table2[[#This Row],[Transaction Date]]),TEXT(Table2[[#This Row],[Transaction Date]],"mmmm"),"Unknown")</f>
        <v>November</v>
      </c>
      <c r="M4198" s="1" t="str">
        <f>IF(ISNUMBER(Table2[[#This Row],[Transaction Date]]),TEXT(Table2[[#This Row],[Transaction Date]],"dddd"),"Unknown")</f>
        <v>Tuesday</v>
      </c>
      <c r="N4198">
        <f t="shared" si="262"/>
        <v>0</v>
      </c>
      <c r="O4198" t="str">
        <f t="shared" si="263"/>
        <v>Actual</v>
      </c>
    </row>
    <row r="4199" spans="1:15" x14ac:dyDescent="0.25">
      <c r="A4199" t="s">
        <v>4719</v>
      </c>
      <c r="B4199" t="s">
        <v>39</v>
      </c>
      <c r="C4199">
        <v>2</v>
      </c>
      <c r="D4199">
        <f t="shared" si="260"/>
        <v>2</v>
      </c>
      <c r="E4199">
        <v>3</v>
      </c>
      <c r="F4199">
        <f>IF(OR(E4199="",E4199="UNKNOWN",E4199="ERROR"),_xlfn.XLOOKUP(Table2[[#This Row],[Item]],Items_List!A:A,Items_List!B:B),E4199)</f>
        <v>3</v>
      </c>
      <c r="G4199">
        <v>6</v>
      </c>
      <c r="H4199">
        <f t="shared" si="261"/>
        <v>6</v>
      </c>
      <c r="I4199" t="s">
        <v>14</v>
      </c>
      <c r="J4199" t="s">
        <v>10059</v>
      </c>
      <c r="K4199" s="1">
        <v>45026</v>
      </c>
      <c r="L4199" s="1" t="str">
        <f>IF(ISNUMBER(Table2[[#This Row],[Transaction Date]]),TEXT(Table2[[#This Row],[Transaction Date]],"mmmm"),"Unknown")</f>
        <v>April</v>
      </c>
      <c r="M4199" s="1" t="str">
        <f>IF(ISNUMBER(Table2[[#This Row],[Transaction Date]]),TEXT(Table2[[#This Row],[Transaction Date]],"dddd"),"Unknown")</f>
        <v>Monday</v>
      </c>
      <c r="N4199">
        <f t="shared" si="262"/>
        <v>0</v>
      </c>
      <c r="O4199" t="str">
        <f t="shared" si="263"/>
        <v>Actual</v>
      </c>
    </row>
    <row r="4200" spans="1:15" x14ac:dyDescent="0.25">
      <c r="A4200" t="s">
        <v>4720</v>
      </c>
      <c r="B4200" t="s">
        <v>28</v>
      </c>
      <c r="C4200">
        <v>3</v>
      </c>
      <c r="D4200">
        <f t="shared" si="260"/>
        <v>3</v>
      </c>
      <c r="E4200">
        <v>4</v>
      </c>
      <c r="F4200">
        <f>IF(OR(E4200="",E4200="UNKNOWN",E4200="ERROR"),_xlfn.XLOOKUP(Table2[[#This Row],[Item]],Items_List!A:A,Items_List!B:B),E4200)</f>
        <v>4</v>
      </c>
      <c r="G4200">
        <v>12</v>
      </c>
      <c r="H4200">
        <f t="shared" si="261"/>
        <v>12</v>
      </c>
      <c r="I4200" t="s">
        <v>10059</v>
      </c>
      <c r="J4200" t="s">
        <v>15</v>
      </c>
      <c r="K4200" s="1">
        <v>45141</v>
      </c>
      <c r="L4200" s="1" t="str">
        <f>IF(ISNUMBER(Table2[[#This Row],[Transaction Date]]),TEXT(Table2[[#This Row],[Transaction Date]],"mmmm"),"Unknown")</f>
        <v>August</v>
      </c>
      <c r="M4200" s="1" t="str">
        <f>IF(ISNUMBER(Table2[[#This Row],[Transaction Date]]),TEXT(Table2[[#This Row],[Transaction Date]],"dddd"),"Unknown")</f>
        <v>Thursday</v>
      </c>
      <c r="N4200">
        <f t="shared" si="262"/>
        <v>0</v>
      </c>
      <c r="O4200" t="str">
        <f t="shared" si="263"/>
        <v>Actual</v>
      </c>
    </row>
    <row r="4201" spans="1:15" x14ac:dyDescent="0.25">
      <c r="A4201" t="s">
        <v>4721</v>
      </c>
      <c r="B4201" t="s">
        <v>17</v>
      </c>
      <c r="C4201">
        <v>5</v>
      </c>
      <c r="D4201">
        <f t="shared" si="260"/>
        <v>5</v>
      </c>
      <c r="E4201">
        <v>1</v>
      </c>
      <c r="F4201">
        <f>IF(OR(E4201="",E4201="UNKNOWN",E4201="ERROR"),_xlfn.XLOOKUP(Table2[[#This Row],[Item]],Items_List!A:A,Items_List!B:B),E4201)</f>
        <v>1</v>
      </c>
      <c r="G4201">
        <v>5</v>
      </c>
      <c r="H4201">
        <f t="shared" si="261"/>
        <v>5</v>
      </c>
      <c r="I4201" t="s">
        <v>14</v>
      </c>
      <c r="J4201" t="s">
        <v>15</v>
      </c>
      <c r="K4201" s="1">
        <v>45242</v>
      </c>
      <c r="L4201" s="1" t="str">
        <f>IF(ISNUMBER(Table2[[#This Row],[Transaction Date]]),TEXT(Table2[[#This Row],[Transaction Date]],"mmmm"),"Unknown")</f>
        <v>November</v>
      </c>
      <c r="M4201" s="1" t="str">
        <f>IF(ISNUMBER(Table2[[#This Row],[Transaction Date]]),TEXT(Table2[[#This Row],[Transaction Date]],"dddd"),"Unknown")</f>
        <v>Sunday</v>
      </c>
      <c r="N4201">
        <f t="shared" si="262"/>
        <v>0</v>
      </c>
      <c r="O4201" t="str">
        <f t="shared" si="263"/>
        <v>Actual</v>
      </c>
    </row>
    <row r="4202" spans="1:15" x14ac:dyDescent="0.25">
      <c r="A4202" t="s">
        <v>4722</v>
      </c>
      <c r="B4202" t="s">
        <v>17</v>
      </c>
      <c r="C4202">
        <v>1</v>
      </c>
      <c r="D4202">
        <f t="shared" si="260"/>
        <v>1</v>
      </c>
      <c r="E4202">
        <v>1</v>
      </c>
      <c r="F4202">
        <f>IF(OR(E4202="",E4202="UNKNOWN",E4202="ERROR"),_xlfn.XLOOKUP(Table2[[#This Row],[Item]],Items_List!A:A,Items_List!B:B),E4202)</f>
        <v>1</v>
      </c>
      <c r="G4202">
        <v>1</v>
      </c>
      <c r="H4202">
        <f t="shared" si="261"/>
        <v>1</v>
      </c>
      <c r="I4202" t="s">
        <v>10</v>
      </c>
      <c r="J4202" t="s">
        <v>10059</v>
      </c>
      <c r="K4202" s="1">
        <v>45039</v>
      </c>
      <c r="L4202" s="1" t="str">
        <f>IF(ISNUMBER(Table2[[#This Row],[Transaction Date]]),TEXT(Table2[[#This Row],[Transaction Date]],"mmmm"),"Unknown")</f>
        <v>April</v>
      </c>
      <c r="M4202" s="1" t="str">
        <f>IF(ISNUMBER(Table2[[#This Row],[Transaction Date]]),TEXT(Table2[[#This Row],[Transaction Date]],"dddd"),"Unknown")</f>
        <v>Sunday</v>
      </c>
      <c r="N4202">
        <f t="shared" si="262"/>
        <v>0</v>
      </c>
      <c r="O4202" t="str">
        <f t="shared" si="263"/>
        <v>Actual</v>
      </c>
    </row>
    <row r="4203" spans="1:15" x14ac:dyDescent="0.25">
      <c r="A4203" t="s">
        <v>4723</v>
      </c>
      <c r="B4203" t="s">
        <v>20</v>
      </c>
      <c r="C4203">
        <v>1</v>
      </c>
      <c r="D4203">
        <f t="shared" si="260"/>
        <v>1</v>
      </c>
      <c r="E4203">
        <v>5</v>
      </c>
      <c r="F4203">
        <f>IF(OR(E4203="",E4203="UNKNOWN",E4203="ERROR"),_xlfn.XLOOKUP(Table2[[#This Row],[Item]],Items_List!A:A,Items_List!B:B),E4203)</f>
        <v>5</v>
      </c>
      <c r="G4203">
        <v>5</v>
      </c>
      <c r="H4203">
        <f t="shared" si="261"/>
        <v>5</v>
      </c>
      <c r="I4203" t="s">
        <v>10059</v>
      </c>
      <c r="J4203" t="s">
        <v>10059</v>
      </c>
      <c r="K4203" s="1">
        <v>45169</v>
      </c>
      <c r="L4203" s="1" t="str">
        <f>IF(ISNUMBER(Table2[[#This Row],[Transaction Date]]),TEXT(Table2[[#This Row],[Transaction Date]],"mmmm"),"Unknown")</f>
        <v>August</v>
      </c>
      <c r="M4203" s="1" t="str">
        <f>IF(ISNUMBER(Table2[[#This Row],[Transaction Date]]),TEXT(Table2[[#This Row],[Transaction Date]],"dddd"),"Unknown")</f>
        <v>Thursday</v>
      </c>
      <c r="N4203">
        <f t="shared" si="262"/>
        <v>0</v>
      </c>
      <c r="O4203" t="str">
        <f t="shared" si="263"/>
        <v>Actual</v>
      </c>
    </row>
    <row r="4204" spans="1:15" x14ac:dyDescent="0.25">
      <c r="A4204" t="s">
        <v>4725</v>
      </c>
      <c r="B4204" t="s">
        <v>28</v>
      </c>
      <c r="C4204">
        <v>3</v>
      </c>
      <c r="D4204">
        <f t="shared" si="260"/>
        <v>3</v>
      </c>
      <c r="E4204" s="3">
        <f>_xlfn.XLOOKUP(Table2[[#This Row],[Item]],Items_List!$A$2:$A$9,Items_List!$B$2:$B$9)</f>
        <v>4</v>
      </c>
      <c r="F4204">
        <f>IF(OR(E4204="",E4204="UNKNOWN",E4204="ERROR"),_xlfn.XLOOKUP(Table2[[#This Row],[Item]],Items_List!A:A,Items_List!B:B),E4204)</f>
        <v>4</v>
      </c>
      <c r="G4204">
        <v>12</v>
      </c>
      <c r="H4204">
        <f t="shared" si="261"/>
        <v>12</v>
      </c>
      <c r="I4204" t="s">
        <v>10</v>
      </c>
      <c r="J4204" t="s">
        <v>10059</v>
      </c>
      <c r="K4204" s="1">
        <v>45265</v>
      </c>
      <c r="L4204" s="1" t="str">
        <f>IF(ISNUMBER(Table2[[#This Row],[Transaction Date]]),TEXT(Table2[[#This Row],[Transaction Date]],"mmmm"),"Unknown")</f>
        <v>December</v>
      </c>
      <c r="M4204" s="1" t="str">
        <f>IF(ISNUMBER(Table2[[#This Row],[Transaction Date]]),TEXT(Table2[[#This Row],[Transaction Date]],"dddd"),"Unknown")</f>
        <v>Tuesday</v>
      </c>
      <c r="N4204">
        <f t="shared" si="262"/>
        <v>0</v>
      </c>
      <c r="O4204" t="str">
        <f t="shared" si="263"/>
        <v>Actual</v>
      </c>
    </row>
    <row r="4205" spans="1:15" x14ac:dyDescent="0.25">
      <c r="A4205" t="s">
        <v>4726</v>
      </c>
      <c r="B4205" t="s">
        <v>39</v>
      </c>
      <c r="C4205">
        <v>2</v>
      </c>
      <c r="D4205">
        <f t="shared" si="260"/>
        <v>2</v>
      </c>
      <c r="E4205">
        <v>3</v>
      </c>
      <c r="F4205">
        <f>IF(OR(E4205="",E4205="UNKNOWN",E4205="ERROR"),_xlfn.XLOOKUP(Table2[[#This Row],[Item]],Items_List!A:A,Items_List!B:B),E4205)</f>
        <v>3</v>
      </c>
      <c r="G4205">
        <v>6</v>
      </c>
      <c r="H4205">
        <f t="shared" si="261"/>
        <v>6</v>
      </c>
      <c r="I4205" t="s">
        <v>10</v>
      </c>
      <c r="J4205" t="s">
        <v>15</v>
      </c>
      <c r="K4205" s="1">
        <v>45168</v>
      </c>
      <c r="L4205" s="1" t="str">
        <f>IF(ISNUMBER(Table2[[#This Row],[Transaction Date]]),TEXT(Table2[[#This Row],[Transaction Date]],"mmmm"),"Unknown")</f>
        <v>August</v>
      </c>
      <c r="M4205" s="1" t="str">
        <f>IF(ISNUMBER(Table2[[#This Row],[Transaction Date]]),TEXT(Table2[[#This Row],[Transaction Date]],"dddd"),"Unknown")</f>
        <v>Wednesday</v>
      </c>
      <c r="N4205">
        <f t="shared" si="262"/>
        <v>0</v>
      </c>
      <c r="O4205" t="str">
        <f t="shared" si="263"/>
        <v>Actual</v>
      </c>
    </row>
    <row r="4206" spans="1:15" x14ac:dyDescent="0.25">
      <c r="A4206" t="s">
        <v>4727</v>
      </c>
      <c r="B4206" t="s">
        <v>20</v>
      </c>
      <c r="C4206">
        <v>3</v>
      </c>
      <c r="D4206">
        <f t="shared" si="260"/>
        <v>3</v>
      </c>
      <c r="E4206">
        <v>5</v>
      </c>
      <c r="F4206">
        <f>IF(OR(E4206="",E4206="UNKNOWN",E4206="ERROR"),_xlfn.XLOOKUP(Table2[[#This Row],[Item]],Items_List!A:A,Items_List!B:B),E4206)</f>
        <v>5</v>
      </c>
      <c r="G4206">
        <v>15</v>
      </c>
      <c r="H4206">
        <f t="shared" si="261"/>
        <v>15</v>
      </c>
      <c r="I4206" t="s">
        <v>10059</v>
      </c>
      <c r="J4206" t="s">
        <v>15</v>
      </c>
      <c r="L4206" s="1" t="str">
        <f>IF(ISNUMBER(Table2[[#This Row],[Transaction Date]]),TEXT(Table2[[#This Row],[Transaction Date]],"mmmm"),"Unknown")</f>
        <v>Unknown</v>
      </c>
      <c r="M4206" s="1" t="str">
        <f>IF(ISNUMBER(Table2[[#This Row],[Transaction Date]]),TEXT(Table2[[#This Row],[Transaction Date]],"dddd"),"Unknown")</f>
        <v>Unknown</v>
      </c>
      <c r="N4206">
        <f t="shared" si="262"/>
        <v>0</v>
      </c>
      <c r="O4206" t="str">
        <f t="shared" si="263"/>
        <v>Actual</v>
      </c>
    </row>
    <row r="4207" spans="1:15" x14ac:dyDescent="0.25">
      <c r="A4207" t="s">
        <v>4728</v>
      </c>
      <c r="B4207" t="s">
        <v>20</v>
      </c>
      <c r="C4207" t="s">
        <v>21</v>
      </c>
      <c r="D4207">
        <f t="shared" si="260"/>
        <v>4</v>
      </c>
      <c r="E4207">
        <v>5</v>
      </c>
      <c r="F4207">
        <f>IF(OR(E4207="",E4207="UNKNOWN",E4207="ERROR"),_xlfn.XLOOKUP(Table2[[#This Row],[Item]],Items_List!A:A,Items_List!B:B),E4207)</f>
        <v>5</v>
      </c>
      <c r="G4207">
        <v>20</v>
      </c>
      <c r="H4207">
        <f t="shared" si="261"/>
        <v>20</v>
      </c>
      <c r="I4207" t="s">
        <v>10059</v>
      </c>
      <c r="J4207" t="s">
        <v>10059</v>
      </c>
      <c r="K4207" s="1">
        <v>44963</v>
      </c>
      <c r="L4207" s="1" t="str">
        <f>IF(ISNUMBER(Table2[[#This Row],[Transaction Date]]),TEXT(Table2[[#This Row],[Transaction Date]],"mmmm"),"Unknown")</f>
        <v>February</v>
      </c>
      <c r="M4207" s="1" t="str">
        <f>IF(ISNUMBER(Table2[[#This Row],[Transaction Date]]),TEXT(Table2[[#This Row],[Transaction Date]],"dddd"),"Unknown")</f>
        <v>Monday</v>
      </c>
      <c r="N4207">
        <f t="shared" si="262"/>
        <v>1</v>
      </c>
      <c r="O4207" t="str">
        <f t="shared" si="263"/>
        <v>Estimated</v>
      </c>
    </row>
    <row r="4208" spans="1:15" x14ac:dyDescent="0.25">
      <c r="A4208" t="s">
        <v>4729</v>
      </c>
      <c r="B4208" t="s">
        <v>25</v>
      </c>
      <c r="C4208">
        <v>3</v>
      </c>
      <c r="D4208">
        <f t="shared" si="260"/>
        <v>3</v>
      </c>
      <c r="E4208">
        <v>4</v>
      </c>
      <c r="F4208">
        <f>IF(OR(E4208="",E4208="UNKNOWN",E4208="ERROR"),_xlfn.XLOOKUP(Table2[[#This Row],[Item]],Items_List!A:A,Items_List!B:B),E4208)</f>
        <v>4</v>
      </c>
      <c r="G4208">
        <v>12</v>
      </c>
      <c r="H4208">
        <f t="shared" si="261"/>
        <v>12</v>
      </c>
      <c r="I4208" t="s">
        <v>14</v>
      </c>
      <c r="J4208" t="s">
        <v>10059</v>
      </c>
      <c r="K4208" s="1">
        <v>45128</v>
      </c>
      <c r="L4208" s="1" t="str">
        <f>IF(ISNUMBER(Table2[[#This Row],[Transaction Date]]),TEXT(Table2[[#This Row],[Transaction Date]],"mmmm"),"Unknown")</f>
        <v>July</v>
      </c>
      <c r="M4208" s="1" t="str">
        <f>IF(ISNUMBER(Table2[[#This Row],[Transaction Date]]),TEXT(Table2[[#This Row],[Transaction Date]],"dddd"),"Unknown")</f>
        <v>Friday</v>
      </c>
      <c r="N4208">
        <f t="shared" si="262"/>
        <v>0</v>
      </c>
      <c r="O4208" t="str">
        <f t="shared" si="263"/>
        <v>Actual</v>
      </c>
    </row>
    <row r="4209" spans="1:15" x14ac:dyDescent="0.25">
      <c r="A4209" t="s">
        <v>4730</v>
      </c>
      <c r="B4209" t="s">
        <v>13</v>
      </c>
      <c r="C4209">
        <v>4</v>
      </c>
      <c r="D4209">
        <f t="shared" si="260"/>
        <v>4</v>
      </c>
      <c r="E4209">
        <v>3</v>
      </c>
      <c r="F4209">
        <f>IF(OR(E4209="",E4209="UNKNOWN",E4209="ERROR"),_xlfn.XLOOKUP(Table2[[#This Row],[Item]],Items_List!A:A,Items_List!B:B),E4209)</f>
        <v>3</v>
      </c>
      <c r="G4209">
        <v>12</v>
      </c>
      <c r="H4209">
        <f t="shared" si="261"/>
        <v>12</v>
      </c>
      <c r="I4209" t="s">
        <v>10</v>
      </c>
      <c r="J4209" t="s">
        <v>11</v>
      </c>
      <c r="K4209" s="1">
        <v>45252</v>
      </c>
      <c r="L4209" s="1" t="str">
        <f>IF(ISNUMBER(Table2[[#This Row],[Transaction Date]]),TEXT(Table2[[#This Row],[Transaction Date]],"mmmm"),"Unknown")</f>
        <v>November</v>
      </c>
      <c r="M4209" s="1" t="str">
        <f>IF(ISNUMBER(Table2[[#This Row],[Transaction Date]]),TEXT(Table2[[#This Row],[Transaction Date]],"dddd"),"Unknown")</f>
        <v>Wednesday</v>
      </c>
      <c r="N4209">
        <f t="shared" si="262"/>
        <v>0</v>
      </c>
      <c r="O4209" t="str">
        <f t="shared" si="263"/>
        <v>Actual</v>
      </c>
    </row>
    <row r="4210" spans="1:15" x14ac:dyDescent="0.25">
      <c r="A4210" t="s">
        <v>4731</v>
      </c>
      <c r="B4210" t="s">
        <v>9</v>
      </c>
      <c r="C4210">
        <v>4</v>
      </c>
      <c r="D4210">
        <f t="shared" si="260"/>
        <v>4</v>
      </c>
      <c r="E4210">
        <v>2</v>
      </c>
      <c r="F4210">
        <f>IF(OR(E4210="",E4210="UNKNOWN",E4210="ERROR"),_xlfn.XLOOKUP(Table2[[#This Row],[Item]],Items_List!A:A,Items_List!B:B),E4210)</f>
        <v>2</v>
      </c>
      <c r="G4210">
        <v>8</v>
      </c>
      <c r="H4210">
        <f t="shared" si="261"/>
        <v>8</v>
      </c>
      <c r="I4210" t="s">
        <v>14</v>
      </c>
      <c r="J4210" t="s">
        <v>11</v>
      </c>
      <c r="K4210" s="1">
        <v>45071</v>
      </c>
      <c r="L4210" s="1" t="str">
        <f>IF(ISNUMBER(Table2[[#This Row],[Transaction Date]]),TEXT(Table2[[#This Row],[Transaction Date]],"mmmm"),"Unknown")</f>
        <v>May</v>
      </c>
      <c r="M4210" s="1" t="str">
        <f>IF(ISNUMBER(Table2[[#This Row],[Transaction Date]]),TEXT(Table2[[#This Row],[Transaction Date]],"dddd"),"Unknown")</f>
        <v>Thursday</v>
      </c>
      <c r="N4210">
        <f t="shared" si="262"/>
        <v>0</v>
      </c>
      <c r="O4210" t="str">
        <f t="shared" si="263"/>
        <v>Actual</v>
      </c>
    </row>
    <row r="4211" spans="1:15" x14ac:dyDescent="0.25">
      <c r="A4211" t="s">
        <v>4732</v>
      </c>
      <c r="B4211" t="s">
        <v>20</v>
      </c>
      <c r="C4211">
        <v>4</v>
      </c>
      <c r="D4211">
        <f t="shared" si="260"/>
        <v>4</v>
      </c>
      <c r="E4211">
        <v>5</v>
      </c>
      <c r="F4211">
        <f>IF(OR(E4211="",E4211="UNKNOWN",E4211="ERROR"),_xlfn.XLOOKUP(Table2[[#This Row],[Item]],Items_List!A:A,Items_List!B:B),E4211)</f>
        <v>5</v>
      </c>
      <c r="G4211">
        <v>20</v>
      </c>
      <c r="H4211">
        <f t="shared" si="261"/>
        <v>20</v>
      </c>
      <c r="I4211" t="s">
        <v>23</v>
      </c>
      <c r="J4211" t="s">
        <v>10059</v>
      </c>
      <c r="K4211" s="1">
        <v>45120</v>
      </c>
      <c r="L4211" s="1" t="str">
        <f>IF(ISNUMBER(Table2[[#This Row],[Transaction Date]]),TEXT(Table2[[#This Row],[Transaction Date]],"mmmm"),"Unknown")</f>
        <v>July</v>
      </c>
      <c r="M4211" s="1" t="str">
        <f>IF(ISNUMBER(Table2[[#This Row],[Transaction Date]]),TEXT(Table2[[#This Row],[Transaction Date]],"dddd"),"Unknown")</f>
        <v>Thursday</v>
      </c>
      <c r="N4211">
        <f t="shared" si="262"/>
        <v>0</v>
      </c>
      <c r="O4211" t="str">
        <f t="shared" si="263"/>
        <v>Actual</v>
      </c>
    </row>
    <row r="4212" spans="1:15" x14ac:dyDescent="0.25">
      <c r="A4212" t="s">
        <v>4734</v>
      </c>
      <c r="B4212" t="s">
        <v>13</v>
      </c>
      <c r="C4212">
        <v>5</v>
      </c>
      <c r="D4212">
        <f t="shared" si="260"/>
        <v>5</v>
      </c>
      <c r="E4212">
        <v>3</v>
      </c>
      <c r="F4212">
        <f>IF(OR(E4212="",E4212="UNKNOWN",E4212="ERROR"),_xlfn.XLOOKUP(Table2[[#This Row],[Item]],Items_List!A:A,Items_List!B:B),E4212)</f>
        <v>3</v>
      </c>
      <c r="G4212">
        <v>15</v>
      </c>
      <c r="H4212">
        <f t="shared" si="261"/>
        <v>15</v>
      </c>
      <c r="I4212" t="s">
        <v>10059</v>
      </c>
      <c r="J4212" t="s">
        <v>15</v>
      </c>
      <c r="L4212" s="1" t="str">
        <f>IF(ISNUMBER(Table2[[#This Row],[Transaction Date]]),TEXT(Table2[[#This Row],[Transaction Date]],"mmmm"),"Unknown")</f>
        <v>Unknown</v>
      </c>
      <c r="M4212" s="1" t="str">
        <f>IF(ISNUMBER(Table2[[#This Row],[Transaction Date]]),TEXT(Table2[[#This Row],[Transaction Date]],"dddd"),"Unknown")</f>
        <v>Unknown</v>
      </c>
      <c r="N4212">
        <f t="shared" si="262"/>
        <v>0</v>
      </c>
      <c r="O4212" t="str">
        <f t="shared" si="263"/>
        <v>Actual</v>
      </c>
    </row>
    <row r="4213" spans="1:15" x14ac:dyDescent="0.25">
      <c r="A4213" t="s">
        <v>4735</v>
      </c>
      <c r="B4213" t="s">
        <v>39</v>
      </c>
      <c r="C4213">
        <v>3</v>
      </c>
      <c r="D4213">
        <f t="shared" si="260"/>
        <v>3</v>
      </c>
      <c r="E4213">
        <v>3</v>
      </c>
      <c r="F4213">
        <f>IF(OR(E4213="",E4213="UNKNOWN",E4213="ERROR"),_xlfn.XLOOKUP(Table2[[#This Row],[Item]],Items_List!A:A,Items_List!B:B),E4213)</f>
        <v>3</v>
      </c>
      <c r="G4213">
        <v>9</v>
      </c>
      <c r="H4213">
        <f t="shared" si="261"/>
        <v>9</v>
      </c>
      <c r="I4213" t="s">
        <v>10</v>
      </c>
      <c r="J4213" t="s">
        <v>15</v>
      </c>
      <c r="K4213" s="1">
        <v>45008</v>
      </c>
      <c r="L4213" s="1" t="str">
        <f>IF(ISNUMBER(Table2[[#This Row],[Transaction Date]]),TEXT(Table2[[#This Row],[Transaction Date]],"mmmm"),"Unknown")</f>
        <v>March</v>
      </c>
      <c r="M4213" s="1" t="str">
        <f>IF(ISNUMBER(Table2[[#This Row],[Transaction Date]]),TEXT(Table2[[#This Row],[Transaction Date]],"dddd"),"Unknown")</f>
        <v>Thursday</v>
      </c>
      <c r="N4213">
        <f t="shared" si="262"/>
        <v>0</v>
      </c>
      <c r="O4213" t="str">
        <f t="shared" si="263"/>
        <v>Actual</v>
      </c>
    </row>
    <row r="4214" spans="1:15" x14ac:dyDescent="0.25">
      <c r="A4214" t="s">
        <v>4736</v>
      </c>
      <c r="B4214" t="s">
        <v>17</v>
      </c>
      <c r="C4214">
        <v>4</v>
      </c>
      <c r="D4214">
        <f t="shared" si="260"/>
        <v>4</v>
      </c>
      <c r="E4214">
        <v>1</v>
      </c>
      <c r="F4214">
        <f>IF(OR(E4214="",E4214="UNKNOWN",E4214="ERROR"),_xlfn.XLOOKUP(Table2[[#This Row],[Item]],Items_List!A:A,Items_List!B:B),E4214)</f>
        <v>1</v>
      </c>
      <c r="G4214">
        <v>4</v>
      </c>
      <c r="H4214">
        <f t="shared" si="261"/>
        <v>4</v>
      </c>
      <c r="I4214" t="s">
        <v>10</v>
      </c>
      <c r="J4214" t="s">
        <v>10059</v>
      </c>
      <c r="L4214" s="1" t="str">
        <f>IF(ISNUMBER(Table2[[#This Row],[Transaction Date]]),TEXT(Table2[[#This Row],[Transaction Date]],"mmmm"),"Unknown")</f>
        <v>Unknown</v>
      </c>
      <c r="M4214" s="1" t="str">
        <f>IF(ISNUMBER(Table2[[#This Row],[Transaction Date]]),TEXT(Table2[[#This Row],[Transaction Date]],"dddd"),"Unknown")</f>
        <v>Unknown</v>
      </c>
      <c r="N4214">
        <f t="shared" si="262"/>
        <v>0</v>
      </c>
      <c r="O4214" t="str">
        <f t="shared" si="263"/>
        <v>Actual</v>
      </c>
    </row>
    <row r="4215" spans="1:15" x14ac:dyDescent="0.25">
      <c r="A4215" t="s">
        <v>4737</v>
      </c>
      <c r="B4215" t="s">
        <v>39</v>
      </c>
      <c r="C4215">
        <v>2</v>
      </c>
      <c r="D4215">
        <f t="shared" si="260"/>
        <v>2</v>
      </c>
      <c r="E4215">
        <v>3</v>
      </c>
      <c r="F4215">
        <f>IF(OR(E4215="",E4215="UNKNOWN",E4215="ERROR"),_xlfn.XLOOKUP(Table2[[#This Row],[Item]],Items_List!A:A,Items_List!B:B),E4215)</f>
        <v>3</v>
      </c>
      <c r="G4215">
        <v>6</v>
      </c>
      <c r="H4215">
        <f t="shared" si="261"/>
        <v>6</v>
      </c>
      <c r="I4215" t="s">
        <v>14</v>
      </c>
      <c r="J4215" t="s">
        <v>15</v>
      </c>
      <c r="K4215" s="1">
        <v>44960</v>
      </c>
      <c r="L4215" s="1" t="str">
        <f>IF(ISNUMBER(Table2[[#This Row],[Transaction Date]]),TEXT(Table2[[#This Row],[Transaction Date]],"mmmm"),"Unknown")</f>
        <v>February</v>
      </c>
      <c r="M4215" s="1" t="str">
        <f>IF(ISNUMBER(Table2[[#This Row],[Transaction Date]]),TEXT(Table2[[#This Row],[Transaction Date]],"dddd"),"Unknown")</f>
        <v>Friday</v>
      </c>
      <c r="N4215">
        <f t="shared" si="262"/>
        <v>0</v>
      </c>
      <c r="O4215" t="str">
        <f t="shared" si="263"/>
        <v>Actual</v>
      </c>
    </row>
    <row r="4216" spans="1:15" x14ac:dyDescent="0.25">
      <c r="A4216" t="s">
        <v>4738</v>
      </c>
      <c r="B4216" t="s">
        <v>65</v>
      </c>
      <c r="C4216">
        <v>3</v>
      </c>
      <c r="D4216">
        <f t="shared" si="260"/>
        <v>3</v>
      </c>
      <c r="E4216">
        <v>1.5</v>
      </c>
      <c r="F4216">
        <f>IF(OR(E4216="",E4216="UNKNOWN",E4216="ERROR"),_xlfn.XLOOKUP(Table2[[#This Row],[Item]],Items_List!A:A,Items_List!B:B),E4216)</f>
        <v>1.5</v>
      </c>
      <c r="G4216">
        <v>4.5</v>
      </c>
      <c r="H4216">
        <f t="shared" si="261"/>
        <v>4.5</v>
      </c>
      <c r="I4216" t="s">
        <v>10</v>
      </c>
      <c r="J4216" t="s">
        <v>15</v>
      </c>
      <c r="K4216" s="1">
        <v>45009</v>
      </c>
      <c r="L4216" s="1" t="str">
        <f>IF(ISNUMBER(Table2[[#This Row],[Transaction Date]]),TEXT(Table2[[#This Row],[Transaction Date]],"mmmm"),"Unknown")</f>
        <v>March</v>
      </c>
      <c r="M4216" s="1" t="str">
        <f>IF(ISNUMBER(Table2[[#This Row],[Transaction Date]]),TEXT(Table2[[#This Row],[Transaction Date]],"dddd"),"Unknown")</f>
        <v>Friday</v>
      </c>
      <c r="N4216">
        <f t="shared" si="262"/>
        <v>0</v>
      </c>
      <c r="O4216" t="str">
        <f t="shared" si="263"/>
        <v>Actual</v>
      </c>
    </row>
    <row r="4217" spans="1:15" x14ac:dyDescent="0.25">
      <c r="A4217" t="s">
        <v>4739</v>
      </c>
      <c r="B4217" t="s">
        <v>25</v>
      </c>
      <c r="C4217">
        <v>2</v>
      </c>
      <c r="D4217">
        <f t="shared" si="260"/>
        <v>2</v>
      </c>
      <c r="E4217">
        <v>4</v>
      </c>
      <c r="F4217">
        <f>IF(OR(E4217="",E4217="UNKNOWN",E4217="ERROR"),_xlfn.XLOOKUP(Table2[[#This Row],[Item]],Items_List!A:A,Items_List!B:B),E4217)</f>
        <v>4</v>
      </c>
      <c r="G4217">
        <v>8</v>
      </c>
      <c r="H4217">
        <f t="shared" si="261"/>
        <v>8</v>
      </c>
      <c r="I4217" t="s">
        <v>10059</v>
      </c>
      <c r="J4217" t="s">
        <v>10059</v>
      </c>
      <c r="K4217" s="1">
        <v>45278</v>
      </c>
      <c r="L4217" s="1" t="str">
        <f>IF(ISNUMBER(Table2[[#This Row],[Transaction Date]]),TEXT(Table2[[#This Row],[Transaction Date]],"mmmm"),"Unknown")</f>
        <v>December</v>
      </c>
      <c r="M4217" s="1" t="str">
        <f>IF(ISNUMBER(Table2[[#This Row],[Transaction Date]]),TEXT(Table2[[#This Row],[Transaction Date]],"dddd"),"Unknown")</f>
        <v>Monday</v>
      </c>
      <c r="N4217">
        <f t="shared" si="262"/>
        <v>0</v>
      </c>
      <c r="O4217" t="str">
        <f t="shared" si="263"/>
        <v>Actual</v>
      </c>
    </row>
    <row r="4218" spans="1:15" x14ac:dyDescent="0.25">
      <c r="A4218" t="s">
        <v>4740</v>
      </c>
      <c r="B4218" t="s">
        <v>20</v>
      </c>
      <c r="C4218">
        <v>1</v>
      </c>
      <c r="D4218">
        <f t="shared" si="260"/>
        <v>1</v>
      </c>
      <c r="E4218">
        <v>5</v>
      </c>
      <c r="F4218">
        <f>IF(OR(E4218="",E4218="UNKNOWN",E4218="ERROR"),_xlfn.XLOOKUP(Table2[[#This Row],[Item]],Items_List!A:A,Items_List!B:B),E4218)</f>
        <v>5</v>
      </c>
      <c r="G4218" t="s">
        <v>18</v>
      </c>
      <c r="H4218">
        <f t="shared" si="261"/>
        <v>5</v>
      </c>
      <c r="I4218" t="s">
        <v>10059</v>
      </c>
      <c r="J4218" t="s">
        <v>10059</v>
      </c>
      <c r="K4218" s="1">
        <v>44972</v>
      </c>
      <c r="L4218" s="1" t="str">
        <f>IF(ISNUMBER(Table2[[#This Row],[Transaction Date]]),TEXT(Table2[[#This Row],[Transaction Date]],"mmmm"),"Unknown")</f>
        <v>February</v>
      </c>
      <c r="M4218" s="1" t="str">
        <f>IF(ISNUMBER(Table2[[#This Row],[Transaction Date]]),TEXT(Table2[[#This Row],[Transaction Date]],"dddd"),"Unknown")</f>
        <v>Wednesday</v>
      </c>
      <c r="N4218">
        <f t="shared" si="262"/>
        <v>1</v>
      </c>
      <c r="O4218" t="str">
        <f t="shared" si="263"/>
        <v>Actual</v>
      </c>
    </row>
    <row r="4219" spans="1:15" x14ac:dyDescent="0.25">
      <c r="A4219" t="s">
        <v>4741</v>
      </c>
      <c r="B4219" t="s">
        <v>25</v>
      </c>
      <c r="C4219">
        <v>1</v>
      </c>
      <c r="D4219">
        <f t="shared" si="260"/>
        <v>1</v>
      </c>
      <c r="E4219">
        <v>4</v>
      </c>
      <c r="F4219">
        <f>IF(OR(E4219="",E4219="UNKNOWN",E4219="ERROR"),_xlfn.XLOOKUP(Table2[[#This Row],[Item]],Items_List!A:A,Items_List!B:B),E4219)</f>
        <v>4</v>
      </c>
      <c r="G4219">
        <v>4</v>
      </c>
      <c r="H4219">
        <f t="shared" si="261"/>
        <v>4</v>
      </c>
      <c r="I4219" t="s">
        <v>14</v>
      </c>
      <c r="J4219" t="s">
        <v>10059</v>
      </c>
      <c r="K4219" s="1">
        <v>45056</v>
      </c>
      <c r="L4219" s="1" t="str">
        <f>IF(ISNUMBER(Table2[[#This Row],[Transaction Date]]),TEXT(Table2[[#This Row],[Transaction Date]],"mmmm"),"Unknown")</f>
        <v>May</v>
      </c>
      <c r="M4219" s="1" t="str">
        <f>IF(ISNUMBER(Table2[[#This Row],[Transaction Date]]),TEXT(Table2[[#This Row],[Transaction Date]],"dddd"),"Unknown")</f>
        <v>Wednesday</v>
      </c>
      <c r="N4219">
        <f t="shared" si="262"/>
        <v>0</v>
      </c>
      <c r="O4219" t="str">
        <f t="shared" si="263"/>
        <v>Actual</v>
      </c>
    </row>
    <row r="4220" spans="1:15" x14ac:dyDescent="0.25">
      <c r="A4220" t="s">
        <v>4742</v>
      </c>
      <c r="B4220" t="s">
        <v>25</v>
      </c>
      <c r="C4220">
        <v>3</v>
      </c>
      <c r="D4220">
        <f t="shared" si="260"/>
        <v>3</v>
      </c>
      <c r="E4220">
        <v>4</v>
      </c>
      <c r="F4220">
        <f>IF(OR(E4220="",E4220="UNKNOWN",E4220="ERROR"),_xlfn.XLOOKUP(Table2[[#This Row],[Item]],Items_List!A:A,Items_List!B:B),E4220)</f>
        <v>4</v>
      </c>
      <c r="G4220">
        <v>12</v>
      </c>
      <c r="H4220">
        <f t="shared" si="261"/>
        <v>12</v>
      </c>
      <c r="I4220" t="s">
        <v>10</v>
      </c>
      <c r="J4220" t="s">
        <v>11</v>
      </c>
      <c r="K4220" s="1">
        <v>45053</v>
      </c>
      <c r="L4220" s="1" t="str">
        <f>IF(ISNUMBER(Table2[[#This Row],[Transaction Date]]),TEXT(Table2[[#This Row],[Transaction Date]],"mmmm"),"Unknown")</f>
        <v>May</v>
      </c>
      <c r="M4220" s="1" t="str">
        <f>IF(ISNUMBER(Table2[[#This Row],[Transaction Date]]),TEXT(Table2[[#This Row],[Transaction Date]],"dddd"),"Unknown")</f>
        <v>Sunday</v>
      </c>
      <c r="N4220">
        <f t="shared" si="262"/>
        <v>0</v>
      </c>
      <c r="O4220" t="str">
        <f t="shared" si="263"/>
        <v>Actual</v>
      </c>
    </row>
    <row r="4221" spans="1:15" x14ac:dyDescent="0.25">
      <c r="A4221" t="s">
        <v>4743</v>
      </c>
      <c r="B4221" t="s">
        <v>28</v>
      </c>
      <c r="C4221">
        <v>2</v>
      </c>
      <c r="D4221">
        <f t="shared" si="260"/>
        <v>2</v>
      </c>
      <c r="E4221">
        <v>4</v>
      </c>
      <c r="F4221">
        <f>IF(OR(E4221="",E4221="UNKNOWN",E4221="ERROR"),_xlfn.XLOOKUP(Table2[[#This Row],[Item]],Items_List!A:A,Items_List!B:B),E4221)</f>
        <v>4</v>
      </c>
      <c r="G4221">
        <v>8</v>
      </c>
      <c r="H4221">
        <f t="shared" si="261"/>
        <v>8</v>
      </c>
      <c r="I4221" t="s">
        <v>14</v>
      </c>
      <c r="J4221" t="s">
        <v>10059</v>
      </c>
      <c r="K4221" s="1">
        <v>45104</v>
      </c>
      <c r="L4221" s="1" t="str">
        <f>IF(ISNUMBER(Table2[[#This Row],[Transaction Date]]),TEXT(Table2[[#This Row],[Transaction Date]],"mmmm"),"Unknown")</f>
        <v>June</v>
      </c>
      <c r="M4221" s="1" t="str">
        <f>IF(ISNUMBER(Table2[[#This Row],[Transaction Date]]),TEXT(Table2[[#This Row],[Transaction Date]],"dddd"),"Unknown")</f>
        <v>Tuesday</v>
      </c>
      <c r="N4221">
        <f t="shared" si="262"/>
        <v>0</v>
      </c>
      <c r="O4221" t="str">
        <f t="shared" si="263"/>
        <v>Actual</v>
      </c>
    </row>
    <row r="4222" spans="1:15" x14ac:dyDescent="0.25">
      <c r="A4222" t="s">
        <v>4745</v>
      </c>
      <c r="B4222" t="s">
        <v>9</v>
      </c>
      <c r="C4222">
        <v>5</v>
      </c>
      <c r="D4222">
        <f t="shared" si="260"/>
        <v>5</v>
      </c>
      <c r="E4222">
        <v>2</v>
      </c>
      <c r="F4222">
        <f>IF(OR(E4222="",E4222="UNKNOWN",E4222="ERROR"),_xlfn.XLOOKUP(Table2[[#This Row],[Item]],Items_List!A:A,Items_List!B:B),E4222)</f>
        <v>2</v>
      </c>
      <c r="G4222">
        <v>10</v>
      </c>
      <c r="H4222">
        <f t="shared" si="261"/>
        <v>10</v>
      </c>
      <c r="I4222" t="s">
        <v>10059</v>
      </c>
      <c r="J4222" t="s">
        <v>15</v>
      </c>
      <c r="K4222" s="1">
        <v>44991</v>
      </c>
      <c r="L4222" s="1" t="str">
        <f>IF(ISNUMBER(Table2[[#This Row],[Transaction Date]]),TEXT(Table2[[#This Row],[Transaction Date]],"mmmm"),"Unknown")</f>
        <v>March</v>
      </c>
      <c r="M4222" s="1" t="str">
        <f>IF(ISNUMBER(Table2[[#This Row],[Transaction Date]]),TEXT(Table2[[#This Row],[Transaction Date]],"dddd"),"Unknown")</f>
        <v>Monday</v>
      </c>
      <c r="N4222">
        <f t="shared" si="262"/>
        <v>0</v>
      </c>
      <c r="O4222" t="str">
        <f t="shared" si="263"/>
        <v>Actual</v>
      </c>
    </row>
    <row r="4223" spans="1:15" x14ac:dyDescent="0.25">
      <c r="A4223" t="s">
        <v>4746</v>
      </c>
      <c r="B4223" t="s">
        <v>13</v>
      </c>
      <c r="C4223">
        <v>5</v>
      </c>
      <c r="D4223">
        <f t="shared" si="260"/>
        <v>5</v>
      </c>
      <c r="E4223">
        <v>3</v>
      </c>
      <c r="F4223">
        <f>IF(OR(E4223="",E4223="UNKNOWN",E4223="ERROR"),_xlfn.XLOOKUP(Table2[[#This Row],[Item]],Items_List!A:A,Items_List!B:B),E4223)</f>
        <v>3</v>
      </c>
      <c r="G4223">
        <v>15</v>
      </c>
      <c r="H4223">
        <f t="shared" si="261"/>
        <v>15</v>
      </c>
      <c r="I4223" t="s">
        <v>23</v>
      </c>
      <c r="J4223" t="s">
        <v>10059</v>
      </c>
      <c r="K4223" s="1">
        <v>45214</v>
      </c>
      <c r="L4223" s="1" t="str">
        <f>IF(ISNUMBER(Table2[[#This Row],[Transaction Date]]),TEXT(Table2[[#This Row],[Transaction Date]],"mmmm"),"Unknown")</f>
        <v>October</v>
      </c>
      <c r="M4223" s="1" t="str">
        <f>IF(ISNUMBER(Table2[[#This Row],[Transaction Date]]),TEXT(Table2[[#This Row],[Transaction Date]],"dddd"),"Unknown")</f>
        <v>Sunday</v>
      </c>
      <c r="N4223">
        <f t="shared" si="262"/>
        <v>0</v>
      </c>
      <c r="O4223" t="str">
        <f t="shared" si="263"/>
        <v>Actual</v>
      </c>
    </row>
    <row r="4224" spans="1:15" x14ac:dyDescent="0.25">
      <c r="A4224" t="s">
        <v>4747</v>
      </c>
      <c r="B4224" t="s">
        <v>17</v>
      </c>
      <c r="C4224">
        <v>4</v>
      </c>
      <c r="D4224">
        <f t="shared" si="260"/>
        <v>4</v>
      </c>
      <c r="E4224">
        <v>1</v>
      </c>
      <c r="F4224">
        <f>IF(OR(E4224="",E4224="UNKNOWN",E4224="ERROR"),_xlfn.XLOOKUP(Table2[[#This Row],[Item]],Items_List!A:A,Items_List!B:B),E4224)</f>
        <v>1</v>
      </c>
      <c r="G4224">
        <v>4</v>
      </c>
      <c r="H4224">
        <f t="shared" si="261"/>
        <v>4</v>
      </c>
      <c r="I4224" t="s">
        <v>23</v>
      </c>
      <c r="J4224" t="s">
        <v>15</v>
      </c>
      <c r="K4224" s="1">
        <v>45199</v>
      </c>
      <c r="L4224" s="1" t="str">
        <f>IF(ISNUMBER(Table2[[#This Row],[Transaction Date]]),TEXT(Table2[[#This Row],[Transaction Date]],"mmmm"),"Unknown")</f>
        <v>September</v>
      </c>
      <c r="M4224" s="1" t="str">
        <f>IF(ISNUMBER(Table2[[#This Row],[Transaction Date]]),TEXT(Table2[[#This Row],[Transaction Date]],"dddd"),"Unknown")</f>
        <v>Saturday</v>
      </c>
      <c r="N4224">
        <f t="shared" si="262"/>
        <v>0</v>
      </c>
      <c r="O4224" t="str">
        <f t="shared" si="263"/>
        <v>Actual</v>
      </c>
    </row>
    <row r="4225" spans="1:15" x14ac:dyDescent="0.25">
      <c r="A4225" t="s">
        <v>4748</v>
      </c>
      <c r="B4225" t="s">
        <v>39</v>
      </c>
      <c r="C4225">
        <v>1</v>
      </c>
      <c r="D4225">
        <f t="shared" si="260"/>
        <v>1</v>
      </c>
      <c r="E4225">
        <v>3</v>
      </c>
      <c r="F4225">
        <f>IF(OR(E4225="",E4225="UNKNOWN",E4225="ERROR"),_xlfn.XLOOKUP(Table2[[#This Row],[Item]],Items_List!A:A,Items_List!B:B),E4225)</f>
        <v>3</v>
      </c>
      <c r="G4225">
        <v>3</v>
      </c>
      <c r="H4225">
        <f t="shared" si="261"/>
        <v>3</v>
      </c>
      <c r="I4225" t="s">
        <v>14</v>
      </c>
      <c r="J4225" t="s">
        <v>15</v>
      </c>
      <c r="K4225" s="1">
        <v>45196</v>
      </c>
      <c r="L4225" s="1" t="str">
        <f>IF(ISNUMBER(Table2[[#This Row],[Transaction Date]]),TEXT(Table2[[#This Row],[Transaction Date]],"mmmm"),"Unknown")</f>
        <v>September</v>
      </c>
      <c r="M4225" s="1" t="str">
        <f>IF(ISNUMBER(Table2[[#This Row],[Transaction Date]]),TEXT(Table2[[#This Row],[Transaction Date]],"dddd"),"Unknown")</f>
        <v>Wednesday</v>
      </c>
      <c r="N4225">
        <f t="shared" si="262"/>
        <v>0</v>
      </c>
      <c r="O4225" t="str">
        <f t="shared" si="263"/>
        <v>Actual</v>
      </c>
    </row>
    <row r="4226" spans="1:15" x14ac:dyDescent="0.25">
      <c r="A4226" t="s">
        <v>4749</v>
      </c>
      <c r="B4226" t="s">
        <v>28</v>
      </c>
      <c r="C4226">
        <v>1</v>
      </c>
      <c r="D4226">
        <f t="shared" ref="D4226:D4289" si="264">IF(OR(C4226="",C4226="UNKNOWN",C4226="ERROR"),IFERROR(VALUE(G4226)/VALUE(E4226),""),VALUE(C4226))</f>
        <v>1</v>
      </c>
      <c r="E4226">
        <v>4</v>
      </c>
      <c r="F4226">
        <f>IF(OR(E4226="",E4226="UNKNOWN",E4226="ERROR"),_xlfn.XLOOKUP(Table2[[#This Row],[Item]],Items_List!A:A,Items_List!B:B),E4226)</f>
        <v>4</v>
      </c>
      <c r="G4226">
        <v>4</v>
      </c>
      <c r="H4226">
        <f t="shared" ref="H4226:H4289" si="265">D4226*F4226</f>
        <v>4</v>
      </c>
      <c r="I4226" t="s">
        <v>10</v>
      </c>
      <c r="J4226" t="s">
        <v>10059</v>
      </c>
      <c r="K4226" s="1">
        <v>45043</v>
      </c>
      <c r="L4226" s="1" t="str">
        <f>IF(ISNUMBER(Table2[[#This Row],[Transaction Date]]),TEXT(Table2[[#This Row],[Transaction Date]],"mmmm"),"Unknown")</f>
        <v>April</v>
      </c>
      <c r="M4226" s="1" t="str">
        <f>IF(ISNUMBER(Table2[[#This Row],[Transaction Date]]),TEXT(Table2[[#This Row],[Transaction Date]],"dddd"),"Unknown")</f>
        <v>Thursday</v>
      </c>
      <c r="N4226">
        <f t="shared" ref="N4226:N4289" si="266">IF(OR(B4226="",B4226="unknown",B4226="error",C4226="",C4226="unknown",C4226="error",G4226="",G4226="error",G4226="unknown"),1,0)</f>
        <v>0</v>
      </c>
      <c r="O4226" t="str">
        <f t="shared" ref="O4226:O4289" si="267">IF(OR(C4226="",C4226="error",C4226="unknown"),"Estimated","Actual")</f>
        <v>Actual</v>
      </c>
    </row>
    <row r="4227" spans="1:15" x14ac:dyDescent="0.25">
      <c r="A4227" t="s">
        <v>4750</v>
      </c>
      <c r="B4227" t="s">
        <v>17</v>
      </c>
      <c r="C4227">
        <v>1</v>
      </c>
      <c r="D4227">
        <f t="shared" si="264"/>
        <v>1</v>
      </c>
      <c r="E4227">
        <v>1</v>
      </c>
      <c r="F4227">
        <f>IF(OR(E4227="",E4227="UNKNOWN",E4227="ERROR"),_xlfn.XLOOKUP(Table2[[#This Row],[Item]],Items_List!A:A,Items_List!B:B),E4227)</f>
        <v>1</v>
      </c>
      <c r="G4227">
        <v>1</v>
      </c>
      <c r="H4227">
        <f t="shared" si="265"/>
        <v>1</v>
      </c>
      <c r="I4227" t="s">
        <v>10</v>
      </c>
      <c r="J4227" t="s">
        <v>15</v>
      </c>
      <c r="K4227" s="1">
        <v>45275</v>
      </c>
      <c r="L4227" s="1" t="str">
        <f>IF(ISNUMBER(Table2[[#This Row],[Transaction Date]]),TEXT(Table2[[#This Row],[Transaction Date]],"mmmm"),"Unknown")</f>
        <v>December</v>
      </c>
      <c r="M4227" s="1" t="str">
        <f>IF(ISNUMBER(Table2[[#This Row],[Transaction Date]]),TEXT(Table2[[#This Row],[Transaction Date]],"dddd"),"Unknown")</f>
        <v>Friday</v>
      </c>
      <c r="N4227">
        <f t="shared" si="266"/>
        <v>0</v>
      </c>
      <c r="O4227" t="str">
        <f t="shared" si="267"/>
        <v>Actual</v>
      </c>
    </row>
    <row r="4228" spans="1:15" x14ac:dyDescent="0.25">
      <c r="A4228" t="s">
        <v>4751</v>
      </c>
      <c r="B4228" t="s">
        <v>65</v>
      </c>
      <c r="C4228">
        <v>4</v>
      </c>
      <c r="D4228">
        <f t="shared" si="264"/>
        <v>4</v>
      </c>
      <c r="E4228">
        <v>1.5</v>
      </c>
      <c r="F4228">
        <f>IF(OR(E4228="",E4228="UNKNOWN",E4228="ERROR"),_xlfn.XLOOKUP(Table2[[#This Row],[Item]],Items_List!A:A,Items_List!B:B),E4228)</f>
        <v>1.5</v>
      </c>
      <c r="G4228">
        <v>6</v>
      </c>
      <c r="H4228">
        <f t="shared" si="265"/>
        <v>6</v>
      </c>
      <c r="I4228" t="s">
        <v>23</v>
      </c>
      <c r="J4228" t="s">
        <v>10059</v>
      </c>
      <c r="K4228" s="1">
        <v>44934</v>
      </c>
      <c r="L4228" s="1" t="str">
        <f>IF(ISNUMBER(Table2[[#This Row],[Transaction Date]]),TEXT(Table2[[#This Row],[Transaction Date]],"mmmm"),"Unknown")</f>
        <v>January</v>
      </c>
      <c r="M4228" s="1" t="str">
        <f>IF(ISNUMBER(Table2[[#This Row],[Transaction Date]]),TEXT(Table2[[#This Row],[Transaction Date]],"dddd"),"Unknown")</f>
        <v>Sunday</v>
      </c>
      <c r="N4228">
        <f t="shared" si="266"/>
        <v>0</v>
      </c>
      <c r="O4228" t="str">
        <f t="shared" si="267"/>
        <v>Actual</v>
      </c>
    </row>
    <row r="4229" spans="1:15" x14ac:dyDescent="0.25">
      <c r="A4229" t="s">
        <v>4752</v>
      </c>
      <c r="B4229" t="s">
        <v>13</v>
      </c>
      <c r="C4229">
        <v>1</v>
      </c>
      <c r="D4229">
        <f t="shared" si="264"/>
        <v>1</v>
      </c>
      <c r="E4229">
        <v>3</v>
      </c>
      <c r="F4229">
        <f>IF(OR(E4229="",E4229="UNKNOWN",E4229="ERROR"),_xlfn.XLOOKUP(Table2[[#This Row],[Item]],Items_List!A:A,Items_List!B:B),E4229)</f>
        <v>3</v>
      </c>
      <c r="G4229">
        <v>3</v>
      </c>
      <c r="H4229">
        <f t="shared" si="265"/>
        <v>3</v>
      </c>
      <c r="I4229" t="s">
        <v>10059</v>
      </c>
      <c r="J4229" t="s">
        <v>11</v>
      </c>
      <c r="K4229" s="1">
        <v>45018</v>
      </c>
      <c r="L4229" s="1" t="str">
        <f>IF(ISNUMBER(Table2[[#This Row],[Transaction Date]]),TEXT(Table2[[#This Row],[Transaction Date]],"mmmm"),"Unknown")</f>
        <v>April</v>
      </c>
      <c r="M4229" s="1" t="str">
        <f>IF(ISNUMBER(Table2[[#This Row],[Transaction Date]]),TEXT(Table2[[#This Row],[Transaction Date]],"dddd"),"Unknown")</f>
        <v>Sunday</v>
      </c>
      <c r="N4229">
        <f t="shared" si="266"/>
        <v>0</v>
      </c>
      <c r="O4229" t="str">
        <f t="shared" si="267"/>
        <v>Actual</v>
      </c>
    </row>
    <row r="4230" spans="1:15" x14ac:dyDescent="0.25">
      <c r="A4230" t="s">
        <v>4753</v>
      </c>
      <c r="B4230" t="s">
        <v>20</v>
      </c>
      <c r="C4230">
        <v>2</v>
      </c>
      <c r="D4230">
        <f t="shared" si="264"/>
        <v>2</v>
      </c>
      <c r="E4230">
        <v>5</v>
      </c>
      <c r="F4230">
        <f>IF(OR(E4230="",E4230="UNKNOWN",E4230="ERROR"),_xlfn.XLOOKUP(Table2[[#This Row],[Item]],Items_List!A:A,Items_List!B:B),E4230)</f>
        <v>5</v>
      </c>
      <c r="G4230">
        <v>10</v>
      </c>
      <c r="H4230">
        <f t="shared" si="265"/>
        <v>10</v>
      </c>
      <c r="I4230" t="s">
        <v>14</v>
      </c>
      <c r="J4230" t="s">
        <v>11</v>
      </c>
      <c r="K4230" s="1">
        <v>45158</v>
      </c>
      <c r="L4230" s="1" t="str">
        <f>IF(ISNUMBER(Table2[[#This Row],[Transaction Date]]),TEXT(Table2[[#This Row],[Transaction Date]],"mmmm"),"Unknown")</f>
        <v>August</v>
      </c>
      <c r="M4230" s="1" t="str">
        <f>IF(ISNUMBER(Table2[[#This Row],[Transaction Date]]),TEXT(Table2[[#This Row],[Transaction Date]],"dddd"),"Unknown")</f>
        <v>Sunday</v>
      </c>
      <c r="N4230">
        <f t="shared" si="266"/>
        <v>0</v>
      </c>
      <c r="O4230" t="str">
        <f t="shared" si="267"/>
        <v>Actual</v>
      </c>
    </row>
    <row r="4231" spans="1:15" x14ac:dyDescent="0.25">
      <c r="A4231" t="s">
        <v>4754</v>
      </c>
      <c r="B4231" t="s">
        <v>65</v>
      </c>
      <c r="C4231">
        <v>3</v>
      </c>
      <c r="D4231">
        <f t="shared" si="264"/>
        <v>3</v>
      </c>
      <c r="E4231" s="3">
        <f>_xlfn.XLOOKUP(Table2[[#This Row],[Item]],Items_List!$A$2:$A$9,Items_List!$B$2:$B$9)</f>
        <v>1.5</v>
      </c>
      <c r="F4231">
        <f>IF(OR(E4231="",E4231="UNKNOWN",E4231="ERROR"),_xlfn.XLOOKUP(Table2[[#This Row],[Item]],Items_List!A:A,Items_List!B:B),E4231)</f>
        <v>1.5</v>
      </c>
      <c r="G4231">
        <v>4.5</v>
      </c>
      <c r="H4231">
        <f t="shared" si="265"/>
        <v>4.5</v>
      </c>
      <c r="I4231" t="s">
        <v>10059</v>
      </c>
      <c r="J4231" t="s">
        <v>15</v>
      </c>
      <c r="K4231" s="1">
        <v>45105</v>
      </c>
      <c r="L4231" s="1" t="str">
        <f>IF(ISNUMBER(Table2[[#This Row],[Transaction Date]]),TEXT(Table2[[#This Row],[Transaction Date]],"mmmm"),"Unknown")</f>
        <v>June</v>
      </c>
      <c r="M4231" s="1" t="str">
        <f>IF(ISNUMBER(Table2[[#This Row],[Transaction Date]]),TEXT(Table2[[#This Row],[Transaction Date]],"dddd"),"Unknown")</f>
        <v>Wednesday</v>
      </c>
      <c r="N4231">
        <f t="shared" si="266"/>
        <v>0</v>
      </c>
      <c r="O4231" t="str">
        <f t="shared" si="267"/>
        <v>Actual</v>
      </c>
    </row>
    <row r="4232" spans="1:15" x14ac:dyDescent="0.25">
      <c r="A4232" t="s">
        <v>4755</v>
      </c>
      <c r="B4232" t="s">
        <v>28</v>
      </c>
      <c r="C4232" t="s">
        <v>21</v>
      </c>
      <c r="D4232">
        <f t="shared" si="264"/>
        <v>4</v>
      </c>
      <c r="E4232">
        <v>4</v>
      </c>
      <c r="F4232">
        <f>IF(OR(E4232="",E4232="UNKNOWN",E4232="ERROR"),_xlfn.XLOOKUP(Table2[[#This Row],[Item]],Items_List!A:A,Items_List!B:B),E4232)</f>
        <v>4</v>
      </c>
      <c r="G4232">
        <v>16</v>
      </c>
      <c r="H4232">
        <f t="shared" si="265"/>
        <v>16</v>
      </c>
      <c r="I4232" t="s">
        <v>10</v>
      </c>
      <c r="J4232" t="s">
        <v>11</v>
      </c>
      <c r="K4232" s="1">
        <v>45181</v>
      </c>
      <c r="L4232" s="1" t="str">
        <f>IF(ISNUMBER(Table2[[#This Row],[Transaction Date]]),TEXT(Table2[[#This Row],[Transaction Date]],"mmmm"),"Unknown")</f>
        <v>September</v>
      </c>
      <c r="M4232" s="1" t="str">
        <f>IF(ISNUMBER(Table2[[#This Row],[Transaction Date]]),TEXT(Table2[[#This Row],[Transaction Date]],"dddd"),"Unknown")</f>
        <v>Tuesday</v>
      </c>
      <c r="N4232">
        <f t="shared" si="266"/>
        <v>1</v>
      </c>
      <c r="O4232" t="str">
        <f t="shared" si="267"/>
        <v>Estimated</v>
      </c>
    </row>
    <row r="4233" spans="1:15" x14ac:dyDescent="0.25">
      <c r="A4233" t="s">
        <v>4756</v>
      </c>
      <c r="B4233" t="s">
        <v>20</v>
      </c>
      <c r="C4233">
        <v>4</v>
      </c>
      <c r="D4233">
        <f t="shared" si="264"/>
        <v>4</v>
      </c>
      <c r="E4233">
        <v>5</v>
      </c>
      <c r="F4233">
        <f>IF(OR(E4233="",E4233="UNKNOWN",E4233="ERROR"),_xlfn.XLOOKUP(Table2[[#This Row],[Item]],Items_List!A:A,Items_List!B:B),E4233)</f>
        <v>5</v>
      </c>
      <c r="G4233">
        <v>20</v>
      </c>
      <c r="H4233">
        <f t="shared" si="265"/>
        <v>20</v>
      </c>
      <c r="I4233" t="s">
        <v>23</v>
      </c>
      <c r="J4233" t="s">
        <v>10059</v>
      </c>
      <c r="K4233" s="1">
        <v>45094</v>
      </c>
      <c r="L4233" s="1" t="str">
        <f>IF(ISNUMBER(Table2[[#This Row],[Transaction Date]]),TEXT(Table2[[#This Row],[Transaction Date]],"mmmm"),"Unknown")</f>
        <v>June</v>
      </c>
      <c r="M4233" s="1" t="str">
        <f>IF(ISNUMBER(Table2[[#This Row],[Transaction Date]]),TEXT(Table2[[#This Row],[Transaction Date]],"dddd"),"Unknown")</f>
        <v>Saturday</v>
      </c>
      <c r="N4233">
        <f t="shared" si="266"/>
        <v>0</v>
      </c>
      <c r="O4233" t="str">
        <f t="shared" si="267"/>
        <v>Actual</v>
      </c>
    </row>
    <row r="4234" spans="1:15" x14ac:dyDescent="0.25">
      <c r="A4234" t="s">
        <v>4757</v>
      </c>
      <c r="B4234" t="s">
        <v>13</v>
      </c>
      <c r="C4234">
        <v>4</v>
      </c>
      <c r="D4234">
        <f t="shared" si="264"/>
        <v>4</v>
      </c>
      <c r="E4234">
        <v>3</v>
      </c>
      <c r="F4234">
        <f>IF(OR(E4234="",E4234="UNKNOWN",E4234="ERROR"),_xlfn.XLOOKUP(Table2[[#This Row],[Item]],Items_List!A:A,Items_List!B:B),E4234)</f>
        <v>3</v>
      </c>
      <c r="G4234">
        <v>12</v>
      </c>
      <c r="H4234">
        <f t="shared" si="265"/>
        <v>12</v>
      </c>
      <c r="I4234" t="s">
        <v>23</v>
      </c>
      <c r="J4234" t="s">
        <v>11</v>
      </c>
      <c r="K4234" s="1">
        <v>45111</v>
      </c>
      <c r="L4234" s="1" t="str">
        <f>IF(ISNUMBER(Table2[[#This Row],[Transaction Date]]),TEXT(Table2[[#This Row],[Transaction Date]],"mmmm"),"Unknown")</f>
        <v>July</v>
      </c>
      <c r="M4234" s="1" t="str">
        <f>IF(ISNUMBER(Table2[[#This Row],[Transaction Date]]),TEXT(Table2[[#This Row],[Transaction Date]],"dddd"),"Unknown")</f>
        <v>Tuesday</v>
      </c>
      <c r="N4234">
        <f t="shared" si="266"/>
        <v>0</v>
      </c>
      <c r="O4234" t="str">
        <f t="shared" si="267"/>
        <v>Actual</v>
      </c>
    </row>
    <row r="4235" spans="1:15" x14ac:dyDescent="0.25">
      <c r="A4235" t="s">
        <v>4761</v>
      </c>
      <c r="B4235" t="s">
        <v>28</v>
      </c>
      <c r="C4235">
        <v>1</v>
      </c>
      <c r="D4235">
        <f t="shared" si="264"/>
        <v>1</v>
      </c>
      <c r="E4235">
        <v>4</v>
      </c>
      <c r="F4235">
        <f>IF(OR(E4235="",E4235="UNKNOWN",E4235="ERROR"),_xlfn.XLOOKUP(Table2[[#This Row],[Item]],Items_List!A:A,Items_List!B:B),E4235)</f>
        <v>4</v>
      </c>
      <c r="G4235">
        <v>4</v>
      </c>
      <c r="H4235">
        <f t="shared" si="265"/>
        <v>4</v>
      </c>
      <c r="I4235" t="s">
        <v>14</v>
      </c>
      <c r="J4235" t="s">
        <v>10059</v>
      </c>
      <c r="K4235" s="1">
        <v>45002</v>
      </c>
      <c r="L4235" s="1" t="str">
        <f>IF(ISNUMBER(Table2[[#This Row],[Transaction Date]]),TEXT(Table2[[#This Row],[Transaction Date]],"mmmm"),"Unknown")</f>
        <v>March</v>
      </c>
      <c r="M4235" s="1" t="str">
        <f>IF(ISNUMBER(Table2[[#This Row],[Transaction Date]]),TEXT(Table2[[#This Row],[Transaction Date]],"dddd"),"Unknown")</f>
        <v>Friday</v>
      </c>
      <c r="N4235">
        <f t="shared" si="266"/>
        <v>0</v>
      </c>
      <c r="O4235" t="str">
        <f t="shared" si="267"/>
        <v>Actual</v>
      </c>
    </row>
    <row r="4236" spans="1:15" x14ac:dyDescent="0.25">
      <c r="A4236" t="s">
        <v>4762</v>
      </c>
      <c r="B4236" t="s">
        <v>39</v>
      </c>
      <c r="C4236">
        <v>1</v>
      </c>
      <c r="D4236">
        <f t="shared" si="264"/>
        <v>1</v>
      </c>
      <c r="E4236">
        <v>3</v>
      </c>
      <c r="F4236">
        <f>IF(OR(E4236="",E4236="UNKNOWN",E4236="ERROR"),_xlfn.XLOOKUP(Table2[[#This Row],[Item]],Items_List!A:A,Items_List!B:B),E4236)</f>
        <v>3</v>
      </c>
      <c r="G4236">
        <v>3</v>
      </c>
      <c r="H4236">
        <f t="shared" si="265"/>
        <v>3</v>
      </c>
      <c r="I4236" t="s">
        <v>10</v>
      </c>
      <c r="J4236" t="s">
        <v>11</v>
      </c>
      <c r="K4236" s="1">
        <v>45091</v>
      </c>
      <c r="L4236" s="1" t="str">
        <f>IF(ISNUMBER(Table2[[#This Row],[Transaction Date]]),TEXT(Table2[[#This Row],[Transaction Date]],"mmmm"),"Unknown")</f>
        <v>June</v>
      </c>
      <c r="M4236" s="1" t="str">
        <f>IF(ISNUMBER(Table2[[#This Row],[Transaction Date]]),TEXT(Table2[[#This Row],[Transaction Date]],"dddd"),"Unknown")</f>
        <v>Wednesday</v>
      </c>
      <c r="N4236">
        <f t="shared" si="266"/>
        <v>0</v>
      </c>
      <c r="O4236" t="str">
        <f t="shared" si="267"/>
        <v>Actual</v>
      </c>
    </row>
    <row r="4237" spans="1:15" x14ac:dyDescent="0.25">
      <c r="A4237" t="s">
        <v>4763</v>
      </c>
      <c r="B4237" t="s">
        <v>65</v>
      </c>
      <c r="C4237">
        <v>1</v>
      </c>
      <c r="D4237">
        <f t="shared" si="264"/>
        <v>1</v>
      </c>
      <c r="E4237">
        <v>1.5</v>
      </c>
      <c r="F4237">
        <f>IF(OR(E4237="",E4237="UNKNOWN",E4237="ERROR"),_xlfn.XLOOKUP(Table2[[#This Row],[Item]],Items_List!A:A,Items_List!B:B),E4237)</f>
        <v>1.5</v>
      </c>
      <c r="G4237">
        <v>1.5</v>
      </c>
      <c r="H4237">
        <f t="shared" si="265"/>
        <v>1.5</v>
      </c>
      <c r="I4237" t="s">
        <v>10059</v>
      </c>
      <c r="J4237" t="s">
        <v>10059</v>
      </c>
      <c r="K4237" s="1">
        <v>45118</v>
      </c>
      <c r="L4237" s="1" t="str">
        <f>IF(ISNUMBER(Table2[[#This Row],[Transaction Date]]),TEXT(Table2[[#This Row],[Transaction Date]],"mmmm"),"Unknown")</f>
        <v>July</v>
      </c>
      <c r="M4237" s="1" t="str">
        <f>IF(ISNUMBER(Table2[[#This Row],[Transaction Date]]),TEXT(Table2[[#This Row],[Transaction Date]],"dddd"),"Unknown")</f>
        <v>Tuesday</v>
      </c>
      <c r="N4237">
        <f t="shared" si="266"/>
        <v>0</v>
      </c>
      <c r="O4237" t="str">
        <f t="shared" si="267"/>
        <v>Actual</v>
      </c>
    </row>
    <row r="4238" spans="1:15" x14ac:dyDescent="0.25">
      <c r="A4238" t="s">
        <v>4764</v>
      </c>
      <c r="B4238" t="s">
        <v>20</v>
      </c>
      <c r="C4238">
        <v>3</v>
      </c>
      <c r="D4238">
        <f t="shared" si="264"/>
        <v>3</v>
      </c>
      <c r="E4238">
        <v>5</v>
      </c>
      <c r="F4238">
        <f>IF(OR(E4238="",E4238="UNKNOWN",E4238="ERROR"),_xlfn.XLOOKUP(Table2[[#This Row],[Item]],Items_List!A:A,Items_List!B:B),E4238)</f>
        <v>5</v>
      </c>
      <c r="G4238">
        <v>15</v>
      </c>
      <c r="H4238">
        <f t="shared" si="265"/>
        <v>15</v>
      </c>
      <c r="I4238" t="s">
        <v>10059</v>
      </c>
      <c r="J4238" t="s">
        <v>15</v>
      </c>
      <c r="K4238" s="1">
        <v>44938</v>
      </c>
      <c r="L4238" s="1" t="str">
        <f>IF(ISNUMBER(Table2[[#This Row],[Transaction Date]]),TEXT(Table2[[#This Row],[Transaction Date]],"mmmm"),"Unknown")</f>
        <v>January</v>
      </c>
      <c r="M4238" s="1" t="str">
        <f>IF(ISNUMBER(Table2[[#This Row],[Transaction Date]]),TEXT(Table2[[#This Row],[Transaction Date]],"dddd"),"Unknown")</f>
        <v>Thursday</v>
      </c>
      <c r="N4238">
        <f t="shared" si="266"/>
        <v>0</v>
      </c>
      <c r="O4238" t="str">
        <f t="shared" si="267"/>
        <v>Actual</v>
      </c>
    </row>
    <row r="4239" spans="1:15" x14ac:dyDescent="0.25">
      <c r="A4239" t="s">
        <v>4765</v>
      </c>
      <c r="B4239" t="s">
        <v>39</v>
      </c>
      <c r="C4239">
        <v>3</v>
      </c>
      <c r="D4239">
        <f t="shared" si="264"/>
        <v>3</v>
      </c>
      <c r="E4239">
        <v>3</v>
      </c>
      <c r="F4239">
        <f>IF(OR(E4239="",E4239="UNKNOWN",E4239="ERROR"),_xlfn.XLOOKUP(Table2[[#This Row],[Item]],Items_List!A:A,Items_List!B:B),E4239)</f>
        <v>3</v>
      </c>
      <c r="G4239">
        <v>9</v>
      </c>
      <c r="H4239">
        <f t="shared" si="265"/>
        <v>9</v>
      </c>
      <c r="I4239" t="s">
        <v>10059</v>
      </c>
      <c r="J4239" t="s">
        <v>15</v>
      </c>
      <c r="K4239" s="1">
        <v>45018</v>
      </c>
      <c r="L4239" s="1" t="str">
        <f>IF(ISNUMBER(Table2[[#This Row],[Transaction Date]]),TEXT(Table2[[#This Row],[Transaction Date]],"mmmm"),"Unknown")</f>
        <v>April</v>
      </c>
      <c r="M4239" s="1" t="str">
        <f>IF(ISNUMBER(Table2[[#This Row],[Transaction Date]]),TEXT(Table2[[#This Row],[Transaction Date]],"dddd"),"Unknown")</f>
        <v>Sunday</v>
      </c>
      <c r="N4239">
        <f t="shared" si="266"/>
        <v>0</v>
      </c>
      <c r="O4239" t="str">
        <f t="shared" si="267"/>
        <v>Actual</v>
      </c>
    </row>
    <row r="4240" spans="1:15" x14ac:dyDescent="0.25">
      <c r="A4240" t="s">
        <v>4766</v>
      </c>
      <c r="B4240" t="s">
        <v>20</v>
      </c>
      <c r="C4240">
        <v>2</v>
      </c>
      <c r="D4240">
        <f t="shared" si="264"/>
        <v>2</v>
      </c>
      <c r="E4240">
        <v>5</v>
      </c>
      <c r="F4240">
        <f>IF(OR(E4240="",E4240="UNKNOWN",E4240="ERROR"),_xlfn.XLOOKUP(Table2[[#This Row],[Item]],Items_List!A:A,Items_List!B:B),E4240)</f>
        <v>5</v>
      </c>
      <c r="G4240">
        <v>10</v>
      </c>
      <c r="H4240">
        <f t="shared" si="265"/>
        <v>10</v>
      </c>
      <c r="I4240" t="s">
        <v>10</v>
      </c>
      <c r="J4240" t="s">
        <v>11</v>
      </c>
      <c r="K4240" s="1">
        <v>45028</v>
      </c>
      <c r="L4240" s="1" t="str">
        <f>IF(ISNUMBER(Table2[[#This Row],[Transaction Date]]),TEXT(Table2[[#This Row],[Transaction Date]],"mmmm"),"Unknown")</f>
        <v>April</v>
      </c>
      <c r="M4240" s="1" t="str">
        <f>IF(ISNUMBER(Table2[[#This Row],[Transaction Date]]),TEXT(Table2[[#This Row],[Transaction Date]],"dddd"),"Unknown")</f>
        <v>Wednesday</v>
      </c>
      <c r="N4240">
        <f t="shared" si="266"/>
        <v>0</v>
      </c>
      <c r="O4240" t="str">
        <f t="shared" si="267"/>
        <v>Actual</v>
      </c>
    </row>
    <row r="4241" spans="1:15" x14ac:dyDescent="0.25">
      <c r="A4241" t="s">
        <v>4767</v>
      </c>
      <c r="B4241" t="s">
        <v>20</v>
      </c>
      <c r="C4241">
        <v>1</v>
      </c>
      <c r="D4241">
        <f t="shared" si="264"/>
        <v>1</v>
      </c>
      <c r="E4241">
        <v>5</v>
      </c>
      <c r="F4241">
        <f>IF(OR(E4241="",E4241="UNKNOWN",E4241="ERROR"),_xlfn.XLOOKUP(Table2[[#This Row],[Item]],Items_List!A:A,Items_List!B:B),E4241)</f>
        <v>5</v>
      </c>
      <c r="G4241">
        <v>5</v>
      </c>
      <c r="H4241">
        <f t="shared" si="265"/>
        <v>5</v>
      </c>
      <c r="I4241" t="s">
        <v>10</v>
      </c>
      <c r="J4241" t="s">
        <v>15</v>
      </c>
      <c r="K4241" s="1">
        <v>45260</v>
      </c>
      <c r="L4241" s="1" t="str">
        <f>IF(ISNUMBER(Table2[[#This Row],[Transaction Date]]),TEXT(Table2[[#This Row],[Transaction Date]],"mmmm"),"Unknown")</f>
        <v>November</v>
      </c>
      <c r="M4241" s="1" t="str">
        <f>IF(ISNUMBER(Table2[[#This Row],[Transaction Date]]),TEXT(Table2[[#This Row],[Transaction Date]],"dddd"),"Unknown")</f>
        <v>Thursday</v>
      </c>
      <c r="N4241">
        <f t="shared" si="266"/>
        <v>0</v>
      </c>
      <c r="O4241" t="str">
        <f t="shared" si="267"/>
        <v>Actual</v>
      </c>
    </row>
    <row r="4242" spans="1:15" x14ac:dyDescent="0.25">
      <c r="A4242" t="s">
        <v>4768</v>
      </c>
      <c r="B4242" t="s">
        <v>39</v>
      </c>
      <c r="C4242">
        <v>2</v>
      </c>
      <c r="D4242">
        <f t="shared" si="264"/>
        <v>2</v>
      </c>
      <c r="E4242">
        <v>3</v>
      </c>
      <c r="F4242">
        <f>IF(OR(E4242="",E4242="UNKNOWN",E4242="ERROR"),_xlfn.XLOOKUP(Table2[[#This Row],[Item]],Items_List!A:A,Items_List!B:B),E4242)</f>
        <v>3</v>
      </c>
      <c r="H4242">
        <f t="shared" si="265"/>
        <v>6</v>
      </c>
      <c r="I4242" t="s">
        <v>14</v>
      </c>
      <c r="J4242" t="s">
        <v>15</v>
      </c>
      <c r="K4242" s="1">
        <v>45152</v>
      </c>
      <c r="L4242" s="1" t="str">
        <f>IF(ISNUMBER(Table2[[#This Row],[Transaction Date]]),TEXT(Table2[[#This Row],[Transaction Date]],"mmmm"),"Unknown")</f>
        <v>August</v>
      </c>
      <c r="M4242" s="1" t="str">
        <f>IF(ISNUMBER(Table2[[#This Row],[Transaction Date]]),TEXT(Table2[[#This Row],[Transaction Date]],"dddd"),"Unknown")</f>
        <v>Monday</v>
      </c>
      <c r="N4242">
        <f t="shared" si="266"/>
        <v>1</v>
      </c>
      <c r="O4242" t="str">
        <f t="shared" si="267"/>
        <v>Actual</v>
      </c>
    </row>
    <row r="4243" spans="1:15" x14ac:dyDescent="0.25">
      <c r="A4243" t="s">
        <v>4769</v>
      </c>
      <c r="B4243" t="s">
        <v>65</v>
      </c>
      <c r="C4243">
        <v>5</v>
      </c>
      <c r="D4243">
        <f t="shared" si="264"/>
        <v>5</v>
      </c>
      <c r="E4243">
        <v>1.5</v>
      </c>
      <c r="F4243">
        <f>IF(OR(E4243="",E4243="UNKNOWN",E4243="ERROR"),_xlfn.XLOOKUP(Table2[[#This Row],[Item]],Items_List!A:A,Items_List!B:B),E4243)</f>
        <v>1.5</v>
      </c>
      <c r="G4243">
        <v>7.5</v>
      </c>
      <c r="H4243">
        <f t="shared" si="265"/>
        <v>7.5</v>
      </c>
      <c r="I4243" t="s">
        <v>10059</v>
      </c>
      <c r="J4243" t="s">
        <v>10059</v>
      </c>
      <c r="K4243" s="1">
        <v>45037</v>
      </c>
      <c r="L4243" s="1" t="str">
        <f>IF(ISNUMBER(Table2[[#This Row],[Transaction Date]]),TEXT(Table2[[#This Row],[Transaction Date]],"mmmm"),"Unknown")</f>
        <v>April</v>
      </c>
      <c r="M4243" s="1" t="str">
        <f>IF(ISNUMBER(Table2[[#This Row],[Transaction Date]]),TEXT(Table2[[#This Row],[Transaction Date]],"dddd"),"Unknown")</f>
        <v>Friday</v>
      </c>
      <c r="N4243">
        <f t="shared" si="266"/>
        <v>0</v>
      </c>
      <c r="O4243" t="str">
        <f t="shared" si="267"/>
        <v>Actual</v>
      </c>
    </row>
    <row r="4244" spans="1:15" x14ac:dyDescent="0.25">
      <c r="A4244" t="s">
        <v>4770</v>
      </c>
      <c r="B4244" t="s">
        <v>65</v>
      </c>
      <c r="C4244">
        <v>1</v>
      </c>
      <c r="D4244">
        <f t="shared" si="264"/>
        <v>1</v>
      </c>
      <c r="E4244">
        <v>1.5</v>
      </c>
      <c r="F4244">
        <f>IF(OR(E4244="",E4244="UNKNOWN",E4244="ERROR"),_xlfn.XLOOKUP(Table2[[#This Row],[Item]],Items_List!A:A,Items_List!B:B),E4244)</f>
        <v>1.5</v>
      </c>
      <c r="G4244">
        <v>1.5</v>
      </c>
      <c r="H4244">
        <f t="shared" si="265"/>
        <v>1.5</v>
      </c>
      <c r="I4244" t="s">
        <v>10059</v>
      </c>
      <c r="J4244" t="s">
        <v>11</v>
      </c>
      <c r="K4244" s="1">
        <v>45247</v>
      </c>
      <c r="L4244" s="1" t="str">
        <f>IF(ISNUMBER(Table2[[#This Row],[Transaction Date]]),TEXT(Table2[[#This Row],[Transaction Date]],"mmmm"),"Unknown")</f>
        <v>November</v>
      </c>
      <c r="M4244" s="1" t="str">
        <f>IF(ISNUMBER(Table2[[#This Row],[Transaction Date]]),TEXT(Table2[[#This Row],[Transaction Date]],"dddd"),"Unknown")</f>
        <v>Friday</v>
      </c>
      <c r="N4244">
        <f t="shared" si="266"/>
        <v>0</v>
      </c>
      <c r="O4244" t="str">
        <f t="shared" si="267"/>
        <v>Actual</v>
      </c>
    </row>
    <row r="4245" spans="1:15" x14ac:dyDescent="0.25">
      <c r="A4245" t="s">
        <v>4771</v>
      </c>
      <c r="B4245" t="s">
        <v>13</v>
      </c>
      <c r="C4245">
        <v>5</v>
      </c>
      <c r="D4245">
        <f t="shared" si="264"/>
        <v>5</v>
      </c>
      <c r="E4245">
        <v>3</v>
      </c>
      <c r="F4245">
        <f>IF(OR(E4245="",E4245="UNKNOWN",E4245="ERROR"),_xlfn.XLOOKUP(Table2[[#This Row],[Item]],Items_List!A:A,Items_List!B:B),E4245)</f>
        <v>3</v>
      </c>
      <c r="G4245">
        <v>15</v>
      </c>
      <c r="H4245">
        <f t="shared" si="265"/>
        <v>15</v>
      </c>
      <c r="I4245" t="s">
        <v>10</v>
      </c>
      <c r="J4245" t="s">
        <v>10059</v>
      </c>
      <c r="L4245" s="1" t="str">
        <f>IF(ISNUMBER(Table2[[#This Row],[Transaction Date]]),TEXT(Table2[[#This Row],[Transaction Date]],"mmmm"),"Unknown")</f>
        <v>Unknown</v>
      </c>
      <c r="M4245" s="1" t="str">
        <f>IF(ISNUMBER(Table2[[#This Row],[Transaction Date]]),TEXT(Table2[[#This Row],[Transaction Date]],"dddd"),"Unknown")</f>
        <v>Unknown</v>
      </c>
      <c r="N4245">
        <f t="shared" si="266"/>
        <v>0</v>
      </c>
      <c r="O4245" t="str">
        <f t="shared" si="267"/>
        <v>Actual</v>
      </c>
    </row>
    <row r="4246" spans="1:15" x14ac:dyDescent="0.25">
      <c r="A4246" t="s">
        <v>4772</v>
      </c>
      <c r="B4246" t="s">
        <v>20</v>
      </c>
      <c r="C4246" t="s">
        <v>18</v>
      </c>
      <c r="D4246">
        <f t="shared" si="264"/>
        <v>3</v>
      </c>
      <c r="E4246">
        <v>5</v>
      </c>
      <c r="F4246">
        <f>IF(OR(E4246="",E4246="UNKNOWN",E4246="ERROR"),_xlfn.XLOOKUP(Table2[[#This Row],[Item]],Items_List!A:A,Items_List!B:B),E4246)</f>
        <v>5</v>
      </c>
      <c r="G4246">
        <v>15</v>
      </c>
      <c r="H4246">
        <f t="shared" si="265"/>
        <v>15</v>
      </c>
      <c r="I4246" t="s">
        <v>10059</v>
      </c>
      <c r="J4246" t="s">
        <v>10059</v>
      </c>
      <c r="K4246" s="1">
        <v>45091</v>
      </c>
      <c r="L4246" s="1" t="str">
        <f>IF(ISNUMBER(Table2[[#This Row],[Transaction Date]]),TEXT(Table2[[#This Row],[Transaction Date]],"mmmm"),"Unknown")</f>
        <v>June</v>
      </c>
      <c r="M4246" s="1" t="str">
        <f>IF(ISNUMBER(Table2[[#This Row],[Transaction Date]]),TEXT(Table2[[#This Row],[Transaction Date]],"dddd"),"Unknown")</f>
        <v>Wednesday</v>
      </c>
      <c r="N4246">
        <f t="shared" si="266"/>
        <v>1</v>
      </c>
      <c r="O4246" t="str">
        <f t="shared" si="267"/>
        <v>Estimated</v>
      </c>
    </row>
    <row r="4247" spans="1:15" x14ac:dyDescent="0.25">
      <c r="A4247" t="s">
        <v>4773</v>
      </c>
      <c r="B4247" t="s">
        <v>17</v>
      </c>
      <c r="C4247">
        <v>2</v>
      </c>
      <c r="D4247">
        <f t="shared" si="264"/>
        <v>2</v>
      </c>
      <c r="E4247">
        <v>1</v>
      </c>
      <c r="F4247">
        <f>IF(OR(E4247="",E4247="UNKNOWN",E4247="ERROR"),_xlfn.XLOOKUP(Table2[[#This Row],[Item]],Items_List!A:A,Items_List!B:B),E4247)</f>
        <v>1</v>
      </c>
      <c r="G4247">
        <v>2</v>
      </c>
      <c r="H4247">
        <f t="shared" si="265"/>
        <v>2</v>
      </c>
      <c r="I4247" t="s">
        <v>10</v>
      </c>
      <c r="J4247" t="s">
        <v>10059</v>
      </c>
      <c r="K4247" s="1">
        <v>45237</v>
      </c>
      <c r="L4247" s="1" t="str">
        <f>IF(ISNUMBER(Table2[[#This Row],[Transaction Date]]),TEXT(Table2[[#This Row],[Transaction Date]],"mmmm"),"Unknown")</f>
        <v>November</v>
      </c>
      <c r="M4247" s="1" t="str">
        <f>IF(ISNUMBER(Table2[[#This Row],[Transaction Date]]),TEXT(Table2[[#This Row],[Transaction Date]],"dddd"),"Unknown")</f>
        <v>Tuesday</v>
      </c>
      <c r="N4247">
        <f t="shared" si="266"/>
        <v>0</v>
      </c>
      <c r="O4247" t="str">
        <f t="shared" si="267"/>
        <v>Actual</v>
      </c>
    </row>
    <row r="4248" spans="1:15" x14ac:dyDescent="0.25">
      <c r="A4248" t="s">
        <v>4774</v>
      </c>
      <c r="B4248" t="s">
        <v>20</v>
      </c>
      <c r="C4248">
        <v>5</v>
      </c>
      <c r="D4248">
        <f t="shared" si="264"/>
        <v>5</v>
      </c>
      <c r="E4248">
        <v>5</v>
      </c>
      <c r="F4248">
        <f>IF(OR(E4248="",E4248="UNKNOWN",E4248="ERROR"),_xlfn.XLOOKUP(Table2[[#This Row],[Item]],Items_List!A:A,Items_List!B:B),E4248)</f>
        <v>5</v>
      </c>
      <c r="G4248" t="s">
        <v>21</v>
      </c>
      <c r="H4248">
        <f t="shared" si="265"/>
        <v>25</v>
      </c>
      <c r="I4248" t="s">
        <v>23</v>
      </c>
      <c r="J4248" t="s">
        <v>11</v>
      </c>
      <c r="K4248" s="1">
        <v>45028</v>
      </c>
      <c r="L4248" s="1" t="str">
        <f>IF(ISNUMBER(Table2[[#This Row],[Transaction Date]]),TEXT(Table2[[#This Row],[Transaction Date]],"mmmm"),"Unknown")</f>
        <v>April</v>
      </c>
      <c r="M4248" s="1" t="str">
        <f>IF(ISNUMBER(Table2[[#This Row],[Transaction Date]]),TEXT(Table2[[#This Row],[Transaction Date]],"dddd"),"Unknown")</f>
        <v>Wednesday</v>
      </c>
      <c r="N4248">
        <f t="shared" si="266"/>
        <v>1</v>
      </c>
      <c r="O4248" t="str">
        <f t="shared" si="267"/>
        <v>Actual</v>
      </c>
    </row>
    <row r="4249" spans="1:15" x14ac:dyDescent="0.25">
      <c r="A4249" t="s">
        <v>4775</v>
      </c>
      <c r="B4249" t="s">
        <v>9</v>
      </c>
      <c r="C4249">
        <v>2</v>
      </c>
      <c r="D4249">
        <f t="shared" si="264"/>
        <v>2</v>
      </c>
      <c r="E4249">
        <v>2</v>
      </c>
      <c r="F4249">
        <f>IF(OR(E4249="",E4249="UNKNOWN",E4249="ERROR"),_xlfn.XLOOKUP(Table2[[#This Row],[Item]],Items_List!A:A,Items_List!B:B),E4249)</f>
        <v>2</v>
      </c>
      <c r="G4249">
        <v>4</v>
      </c>
      <c r="H4249">
        <f t="shared" si="265"/>
        <v>4</v>
      </c>
      <c r="I4249" t="s">
        <v>14</v>
      </c>
      <c r="J4249" t="s">
        <v>10059</v>
      </c>
      <c r="K4249" s="1">
        <v>45065</v>
      </c>
      <c r="L4249" s="1" t="str">
        <f>IF(ISNUMBER(Table2[[#This Row],[Transaction Date]]),TEXT(Table2[[#This Row],[Transaction Date]],"mmmm"),"Unknown")</f>
        <v>May</v>
      </c>
      <c r="M4249" s="1" t="str">
        <f>IF(ISNUMBER(Table2[[#This Row],[Transaction Date]]),TEXT(Table2[[#This Row],[Transaction Date]],"dddd"),"Unknown")</f>
        <v>Friday</v>
      </c>
      <c r="N4249">
        <f t="shared" si="266"/>
        <v>0</v>
      </c>
      <c r="O4249" t="str">
        <f t="shared" si="267"/>
        <v>Actual</v>
      </c>
    </row>
    <row r="4250" spans="1:15" x14ac:dyDescent="0.25">
      <c r="A4250" t="s">
        <v>4776</v>
      </c>
      <c r="B4250" t="s">
        <v>17</v>
      </c>
      <c r="C4250">
        <v>1</v>
      </c>
      <c r="D4250">
        <f t="shared" si="264"/>
        <v>1</v>
      </c>
      <c r="E4250">
        <v>1</v>
      </c>
      <c r="F4250">
        <f>IF(OR(E4250="",E4250="UNKNOWN",E4250="ERROR"),_xlfn.XLOOKUP(Table2[[#This Row],[Item]],Items_List!A:A,Items_List!B:B),E4250)</f>
        <v>1</v>
      </c>
      <c r="G4250">
        <v>1</v>
      </c>
      <c r="H4250">
        <f t="shared" si="265"/>
        <v>1</v>
      </c>
      <c r="I4250" t="s">
        <v>10059</v>
      </c>
      <c r="J4250" t="s">
        <v>10059</v>
      </c>
      <c r="K4250" s="1">
        <v>45233</v>
      </c>
      <c r="L4250" s="1" t="str">
        <f>IF(ISNUMBER(Table2[[#This Row],[Transaction Date]]),TEXT(Table2[[#This Row],[Transaction Date]],"mmmm"),"Unknown")</f>
        <v>November</v>
      </c>
      <c r="M4250" s="1" t="str">
        <f>IF(ISNUMBER(Table2[[#This Row],[Transaction Date]]),TEXT(Table2[[#This Row],[Transaction Date]],"dddd"),"Unknown")</f>
        <v>Friday</v>
      </c>
      <c r="N4250">
        <f t="shared" si="266"/>
        <v>0</v>
      </c>
      <c r="O4250" t="str">
        <f t="shared" si="267"/>
        <v>Actual</v>
      </c>
    </row>
    <row r="4251" spans="1:15" x14ac:dyDescent="0.25">
      <c r="A4251" t="s">
        <v>4777</v>
      </c>
      <c r="B4251" t="s">
        <v>65</v>
      </c>
      <c r="C4251">
        <v>1</v>
      </c>
      <c r="D4251">
        <f t="shared" si="264"/>
        <v>1</v>
      </c>
      <c r="E4251" s="3">
        <f>_xlfn.XLOOKUP(Table2[[#This Row],[Item]],Items_List!$A$2:$A$9,Items_List!$B$2:$B$9)</f>
        <v>1.5</v>
      </c>
      <c r="F4251">
        <f>IF(OR(E4251="",E4251="UNKNOWN",E4251="ERROR"),_xlfn.XLOOKUP(Table2[[#This Row],[Item]],Items_List!A:A,Items_List!B:B),E4251)</f>
        <v>1.5</v>
      </c>
      <c r="G4251">
        <v>1.5</v>
      </c>
      <c r="H4251">
        <f t="shared" si="265"/>
        <v>1.5</v>
      </c>
      <c r="I4251" t="s">
        <v>10059</v>
      </c>
      <c r="J4251" t="s">
        <v>10059</v>
      </c>
      <c r="K4251" s="1">
        <v>45023</v>
      </c>
      <c r="L4251" s="1" t="str">
        <f>IF(ISNUMBER(Table2[[#This Row],[Transaction Date]]),TEXT(Table2[[#This Row],[Transaction Date]],"mmmm"),"Unknown")</f>
        <v>April</v>
      </c>
      <c r="M4251" s="1" t="str">
        <f>IF(ISNUMBER(Table2[[#This Row],[Transaction Date]]),TEXT(Table2[[#This Row],[Transaction Date]],"dddd"),"Unknown")</f>
        <v>Friday</v>
      </c>
      <c r="N4251">
        <f t="shared" si="266"/>
        <v>0</v>
      </c>
      <c r="O4251" t="str">
        <f t="shared" si="267"/>
        <v>Actual</v>
      </c>
    </row>
    <row r="4252" spans="1:15" x14ac:dyDescent="0.25">
      <c r="A4252" t="s">
        <v>4778</v>
      </c>
      <c r="B4252" t="s">
        <v>25</v>
      </c>
      <c r="C4252">
        <v>4</v>
      </c>
      <c r="D4252">
        <f t="shared" si="264"/>
        <v>4</v>
      </c>
      <c r="E4252">
        <v>4</v>
      </c>
      <c r="F4252">
        <f>IF(OR(E4252="",E4252="UNKNOWN",E4252="ERROR"),_xlfn.XLOOKUP(Table2[[#This Row],[Item]],Items_List!A:A,Items_List!B:B),E4252)</f>
        <v>4</v>
      </c>
      <c r="G4252">
        <v>16</v>
      </c>
      <c r="H4252">
        <f t="shared" si="265"/>
        <v>16</v>
      </c>
      <c r="I4252" t="s">
        <v>10059</v>
      </c>
      <c r="J4252" t="s">
        <v>10059</v>
      </c>
      <c r="L4252" s="1" t="str">
        <f>IF(ISNUMBER(Table2[[#This Row],[Transaction Date]]),TEXT(Table2[[#This Row],[Transaction Date]],"mmmm"),"Unknown")</f>
        <v>Unknown</v>
      </c>
      <c r="M4252" s="1" t="str">
        <f>IF(ISNUMBER(Table2[[#This Row],[Transaction Date]]),TEXT(Table2[[#This Row],[Transaction Date]],"dddd"),"Unknown")</f>
        <v>Unknown</v>
      </c>
      <c r="N4252">
        <f t="shared" si="266"/>
        <v>0</v>
      </c>
      <c r="O4252" t="str">
        <f t="shared" si="267"/>
        <v>Actual</v>
      </c>
    </row>
    <row r="4253" spans="1:15" x14ac:dyDescent="0.25">
      <c r="A4253" t="s">
        <v>4779</v>
      </c>
      <c r="B4253" t="s">
        <v>65</v>
      </c>
      <c r="C4253">
        <v>3</v>
      </c>
      <c r="D4253">
        <f t="shared" si="264"/>
        <v>3</v>
      </c>
      <c r="E4253">
        <v>1.5</v>
      </c>
      <c r="F4253">
        <f>IF(OR(E4253="",E4253="UNKNOWN",E4253="ERROR"),_xlfn.XLOOKUP(Table2[[#This Row],[Item]],Items_List!A:A,Items_List!B:B),E4253)</f>
        <v>1.5</v>
      </c>
      <c r="G4253">
        <v>4.5</v>
      </c>
      <c r="H4253">
        <f t="shared" si="265"/>
        <v>4.5</v>
      </c>
      <c r="I4253" t="s">
        <v>10059</v>
      </c>
      <c r="J4253" t="s">
        <v>15</v>
      </c>
      <c r="K4253" s="1">
        <v>45193</v>
      </c>
      <c r="L4253" s="1" t="str">
        <f>IF(ISNUMBER(Table2[[#This Row],[Transaction Date]]),TEXT(Table2[[#This Row],[Transaction Date]],"mmmm"),"Unknown")</f>
        <v>September</v>
      </c>
      <c r="M4253" s="1" t="str">
        <f>IF(ISNUMBER(Table2[[#This Row],[Transaction Date]]),TEXT(Table2[[#This Row],[Transaction Date]],"dddd"),"Unknown")</f>
        <v>Sunday</v>
      </c>
      <c r="N4253">
        <f t="shared" si="266"/>
        <v>0</v>
      </c>
      <c r="O4253" t="str">
        <f t="shared" si="267"/>
        <v>Actual</v>
      </c>
    </row>
    <row r="4254" spans="1:15" x14ac:dyDescent="0.25">
      <c r="A4254" t="s">
        <v>4780</v>
      </c>
      <c r="B4254" t="s">
        <v>65</v>
      </c>
      <c r="C4254">
        <v>5</v>
      </c>
      <c r="D4254">
        <f t="shared" si="264"/>
        <v>5</v>
      </c>
      <c r="E4254">
        <v>1.5</v>
      </c>
      <c r="F4254">
        <f>IF(OR(E4254="",E4254="UNKNOWN",E4254="ERROR"),_xlfn.XLOOKUP(Table2[[#This Row],[Item]],Items_List!A:A,Items_List!B:B),E4254)</f>
        <v>1.5</v>
      </c>
      <c r="G4254">
        <v>7.5</v>
      </c>
      <c r="H4254">
        <f t="shared" si="265"/>
        <v>7.5</v>
      </c>
      <c r="I4254" t="s">
        <v>23</v>
      </c>
      <c r="J4254" t="s">
        <v>11</v>
      </c>
      <c r="K4254" s="1">
        <v>44931</v>
      </c>
      <c r="L4254" s="1" t="str">
        <f>IF(ISNUMBER(Table2[[#This Row],[Transaction Date]]),TEXT(Table2[[#This Row],[Transaction Date]],"mmmm"),"Unknown")</f>
        <v>January</v>
      </c>
      <c r="M4254" s="1" t="str">
        <f>IF(ISNUMBER(Table2[[#This Row],[Transaction Date]]),TEXT(Table2[[#This Row],[Transaction Date]],"dddd"),"Unknown")</f>
        <v>Thursday</v>
      </c>
      <c r="N4254">
        <f t="shared" si="266"/>
        <v>0</v>
      </c>
      <c r="O4254" t="str">
        <f t="shared" si="267"/>
        <v>Actual</v>
      </c>
    </row>
    <row r="4255" spans="1:15" x14ac:dyDescent="0.25">
      <c r="A4255" t="s">
        <v>4781</v>
      </c>
      <c r="B4255" t="s">
        <v>39</v>
      </c>
      <c r="C4255">
        <v>1</v>
      </c>
      <c r="D4255">
        <f t="shared" si="264"/>
        <v>1</v>
      </c>
      <c r="E4255">
        <v>3</v>
      </c>
      <c r="F4255">
        <f>IF(OR(E4255="",E4255="UNKNOWN",E4255="ERROR"),_xlfn.XLOOKUP(Table2[[#This Row],[Item]],Items_List!A:A,Items_List!B:B),E4255)</f>
        <v>3</v>
      </c>
      <c r="G4255">
        <v>3</v>
      </c>
      <c r="H4255">
        <f t="shared" si="265"/>
        <v>3</v>
      </c>
      <c r="I4255" t="s">
        <v>10059</v>
      </c>
      <c r="J4255" t="s">
        <v>10059</v>
      </c>
      <c r="K4255" s="1">
        <v>44982</v>
      </c>
      <c r="L4255" s="1" t="str">
        <f>IF(ISNUMBER(Table2[[#This Row],[Transaction Date]]),TEXT(Table2[[#This Row],[Transaction Date]],"mmmm"),"Unknown")</f>
        <v>February</v>
      </c>
      <c r="M4255" s="1" t="str">
        <f>IF(ISNUMBER(Table2[[#This Row],[Transaction Date]]),TEXT(Table2[[#This Row],[Transaction Date]],"dddd"),"Unknown")</f>
        <v>Saturday</v>
      </c>
      <c r="N4255">
        <f t="shared" si="266"/>
        <v>0</v>
      </c>
      <c r="O4255" t="str">
        <f t="shared" si="267"/>
        <v>Actual</v>
      </c>
    </row>
    <row r="4256" spans="1:15" x14ac:dyDescent="0.25">
      <c r="A4256" t="s">
        <v>4782</v>
      </c>
      <c r="B4256" t="s">
        <v>25</v>
      </c>
      <c r="C4256">
        <v>1</v>
      </c>
      <c r="D4256">
        <f t="shared" si="264"/>
        <v>1</v>
      </c>
      <c r="E4256">
        <v>4</v>
      </c>
      <c r="F4256">
        <f>IF(OR(E4256="",E4256="UNKNOWN",E4256="ERROR"),_xlfn.XLOOKUP(Table2[[#This Row],[Item]],Items_List!A:A,Items_List!B:B),E4256)</f>
        <v>4</v>
      </c>
      <c r="G4256">
        <v>4</v>
      </c>
      <c r="H4256">
        <f t="shared" si="265"/>
        <v>4</v>
      </c>
      <c r="I4256" t="s">
        <v>23</v>
      </c>
      <c r="J4256" t="s">
        <v>10059</v>
      </c>
      <c r="K4256" s="1">
        <v>45040</v>
      </c>
      <c r="L4256" s="1" t="str">
        <f>IF(ISNUMBER(Table2[[#This Row],[Transaction Date]]),TEXT(Table2[[#This Row],[Transaction Date]],"mmmm"),"Unknown")</f>
        <v>April</v>
      </c>
      <c r="M4256" s="1" t="str">
        <f>IF(ISNUMBER(Table2[[#This Row],[Transaction Date]]),TEXT(Table2[[#This Row],[Transaction Date]],"dddd"),"Unknown")</f>
        <v>Monday</v>
      </c>
      <c r="N4256">
        <f t="shared" si="266"/>
        <v>0</v>
      </c>
      <c r="O4256" t="str">
        <f t="shared" si="267"/>
        <v>Actual</v>
      </c>
    </row>
    <row r="4257" spans="1:15" x14ac:dyDescent="0.25">
      <c r="A4257" t="s">
        <v>4784</v>
      </c>
      <c r="B4257" t="s">
        <v>20</v>
      </c>
      <c r="C4257">
        <v>1</v>
      </c>
      <c r="D4257">
        <f t="shared" si="264"/>
        <v>1</v>
      </c>
      <c r="E4257">
        <v>5</v>
      </c>
      <c r="F4257">
        <f>IF(OR(E4257="",E4257="UNKNOWN",E4257="ERROR"),_xlfn.XLOOKUP(Table2[[#This Row],[Item]],Items_List!A:A,Items_List!B:B),E4257)</f>
        <v>5</v>
      </c>
      <c r="G4257">
        <v>5</v>
      </c>
      <c r="H4257">
        <f t="shared" si="265"/>
        <v>5</v>
      </c>
      <c r="I4257" t="s">
        <v>10</v>
      </c>
      <c r="J4257" t="s">
        <v>11</v>
      </c>
      <c r="K4257" s="1">
        <v>45135</v>
      </c>
      <c r="L4257" s="1" t="str">
        <f>IF(ISNUMBER(Table2[[#This Row],[Transaction Date]]),TEXT(Table2[[#This Row],[Transaction Date]],"mmmm"),"Unknown")</f>
        <v>July</v>
      </c>
      <c r="M4257" s="1" t="str">
        <f>IF(ISNUMBER(Table2[[#This Row],[Transaction Date]]),TEXT(Table2[[#This Row],[Transaction Date]],"dddd"),"Unknown")</f>
        <v>Friday</v>
      </c>
      <c r="N4257">
        <f t="shared" si="266"/>
        <v>0</v>
      </c>
      <c r="O4257" t="str">
        <f t="shared" si="267"/>
        <v>Actual</v>
      </c>
    </row>
    <row r="4258" spans="1:15" x14ac:dyDescent="0.25">
      <c r="A4258" t="s">
        <v>4785</v>
      </c>
      <c r="B4258" t="s">
        <v>28</v>
      </c>
      <c r="C4258">
        <v>1</v>
      </c>
      <c r="D4258">
        <f t="shared" si="264"/>
        <v>1</v>
      </c>
      <c r="E4258">
        <v>4</v>
      </c>
      <c r="F4258">
        <f>IF(OR(E4258="",E4258="UNKNOWN",E4258="ERROR"),_xlfn.XLOOKUP(Table2[[#This Row],[Item]],Items_List!A:A,Items_List!B:B),E4258)</f>
        <v>4</v>
      </c>
      <c r="G4258">
        <v>4</v>
      </c>
      <c r="H4258">
        <f t="shared" si="265"/>
        <v>4</v>
      </c>
      <c r="I4258" t="s">
        <v>14</v>
      </c>
      <c r="J4258" t="s">
        <v>11</v>
      </c>
      <c r="K4258" s="1">
        <v>45144</v>
      </c>
      <c r="L4258" s="1" t="str">
        <f>IF(ISNUMBER(Table2[[#This Row],[Transaction Date]]),TEXT(Table2[[#This Row],[Transaction Date]],"mmmm"),"Unknown")</f>
        <v>August</v>
      </c>
      <c r="M4258" s="1" t="str">
        <f>IF(ISNUMBER(Table2[[#This Row],[Transaction Date]]),TEXT(Table2[[#This Row],[Transaction Date]],"dddd"),"Unknown")</f>
        <v>Sunday</v>
      </c>
      <c r="N4258">
        <f t="shared" si="266"/>
        <v>0</v>
      </c>
      <c r="O4258" t="str">
        <f t="shared" si="267"/>
        <v>Actual</v>
      </c>
    </row>
    <row r="4259" spans="1:15" x14ac:dyDescent="0.25">
      <c r="A4259" t="s">
        <v>4786</v>
      </c>
      <c r="B4259" t="s">
        <v>39</v>
      </c>
      <c r="C4259">
        <v>1</v>
      </c>
      <c r="D4259">
        <f t="shared" si="264"/>
        <v>1</v>
      </c>
      <c r="E4259">
        <v>3</v>
      </c>
      <c r="F4259">
        <f>IF(OR(E4259="",E4259="UNKNOWN",E4259="ERROR"),_xlfn.XLOOKUP(Table2[[#This Row],[Item]],Items_List!A:A,Items_List!B:B),E4259)</f>
        <v>3</v>
      </c>
      <c r="G4259">
        <v>3</v>
      </c>
      <c r="H4259">
        <f t="shared" si="265"/>
        <v>3</v>
      </c>
      <c r="I4259" t="s">
        <v>23</v>
      </c>
      <c r="J4259" t="s">
        <v>11</v>
      </c>
      <c r="K4259" s="1">
        <v>44946</v>
      </c>
      <c r="L4259" s="1" t="str">
        <f>IF(ISNUMBER(Table2[[#This Row],[Transaction Date]]),TEXT(Table2[[#This Row],[Transaction Date]],"mmmm"),"Unknown")</f>
        <v>January</v>
      </c>
      <c r="M4259" s="1" t="str">
        <f>IF(ISNUMBER(Table2[[#This Row],[Transaction Date]]),TEXT(Table2[[#This Row],[Transaction Date]],"dddd"),"Unknown")</f>
        <v>Friday</v>
      </c>
      <c r="N4259">
        <f t="shared" si="266"/>
        <v>0</v>
      </c>
      <c r="O4259" t="str">
        <f t="shared" si="267"/>
        <v>Actual</v>
      </c>
    </row>
    <row r="4260" spans="1:15" x14ac:dyDescent="0.25">
      <c r="A4260" t="s">
        <v>4788</v>
      </c>
      <c r="B4260" t="s">
        <v>25</v>
      </c>
      <c r="C4260">
        <v>4</v>
      </c>
      <c r="D4260">
        <f t="shared" si="264"/>
        <v>4</v>
      </c>
      <c r="E4260">
        <v>4</v>
      </c>
      <c r="F4260">
        <f>IF(OR(E4260="",E4260="UNKNOWN",E4260="ERROR"),_xlfn.XLOOKUP(Table2[[#This Row],[Item]],Items_List!A:A,Items_List!B:B),E4260)</f>
        <v>4</v>
      </c>
      <c r="G4260">
        <v>16</v>
      </c>
      <c r="H4260">
        <f t="shared" si="265"/>
        <v>16</v>
      </c>
      <c r="I4260" t="s">
        <v>10</v>
      </c>
      <c r="J4260" t="s">
        <v>11</v>
      </c>
      <c r="K4260" s="1">
        <v>45104</v>
      </c>
      <c r="L4260" s="1" t="str">
        <f>IF(ISNUMBER(Table2[[#This Row],[Transaction Date]]),TEXT(Table2[[#This Row],[Transaction Date]],"mmmm"),"Unknown")</f>
        <v>June</v>
      </c>
      <c r="M4260" s="1" t="str">
        <f>IF(ISNUMBER(Table2[[#This Row],[Transaction Date]]),TEXT(Table2[[#This Row],[Transaction Date]],"dddd"),"Unknown")</f>
        <v>Tuesday</v>
      </c>
      <c r="N4260">
        <f t="shared" si="266"/>
        <v>0</v>
      </c>
      <c r="O4260" t="str">
        <f t="shared" si="267"/>
        <v>Actual</v>
      </c>
    </row>
    <row r="4261" spans="1:15" x14ac:dyDescent="0.25">
      <c r="A4261" t="s">
        <v>4789</v>
      </c>
      <c r="B4261" t="s">
        <v>17</v>
      </c>
      <c r="C4261">
        <v>3</v>
      </c>
      <c r="D4261">
        <f t="shared" si="264"/>
        <v>3</v>
      </c>
      <c r="E4261">
        <v>1</v>
      </c>
      <c r="F4261">
        <f>IF(OR(E4261="",E4261="UNKNOWN",E4261="ERROR"),_xlfn.XLOOKUP(Table2[[#This Row],[Item]],Items_List!A:A,Items_List!B:B),E4261)</f>
        <v>1</v>
      </c>
      <c r="G4261">
        <v>3</v>
      </c>
      <c r="H4261">
        <f t="shared" si="265"/>
        <v>3</v>
      </c>
      <c r="I4261" t="s">
        <v>10059</v>
      </c>
      <c r="J4261" t="s">
        <v>15</v>
      </c>
      <c r="K4261" s="1">
        <v>45046</v>
      </c>
      <c r="L4261" s="1" t="str">
        <f>IF(ISNUMBER(Table2[[#This Row],[Transaction Date]]),TEXT(Table2[[#This Row],[Transaction Date]],"mmmm"),"Unknown")</f>
        <v>April</v>
      </c>
      <c r="M4261" s="1" t="str">
        <f>IF(ISNUMBER(Table2[[#This Row],[Transaction Date]]),TEXT(Table2[[#This Row],[Transaction Date]],"dddd"),"Unknown")</f>
        <v>Sunday</v>
      </c>
      <c r="N4261">
        <f t="shared" si="266"/>
        <v>0</v>
      </c>
      <c r="O4261" t="str">
        <f t="shared" si="267"/>
        <v>Actual</v>
      </c>
    </row>
    <row r="4262" spans="1:15" x14ac:dyDescent="0.25">
      <c r="A4262" t="s">
        <v>4790</v>
      </c>
      <c r="B4262" t="s">
        <v>28</v>
      </c>
      <c r="C4262">
        <v>1</v>
      </c>
      <c r="D4262">
        <f t="shared" si="264"/>
        <v>1</v>
      </c>
      <c r="E4262">
        <v>4</v>
      </c>
      <c r="F4262">
        <f>IF(OR(E4262="",E4262="UNKNOWN",E4262="ERROR"),_xlfn.XLOOKUP(Table2[[#This Row],[Item]],Items_List!A:A,Items_List!B:B),E4262)</f>
        <v>4</v>
      </c>
      <c r="G4262">
        <v>4</v>
      </c>
      <c r="H4262">
        <f t="shared" si="265"/>
        <v>4</v>
      </c>
      <c r="I4262" t="s">
        <v>14</v>
      </c>
      <c r="J4262" t="s">
        <v>10059</v>
      </c>
      <c r="K4262" s="1">
        <v>45081</v>
      </c>
      <c r="L4262" s="1" t="str">
        <f>IF(ISNUMBER(Table2[[#This Row],[Transaction Date]]),TEXT(Table2[[#This Row],[Transaction Date]],"mmmm"),"Unknown")</f>
        <v>June</v>
      </c>
      <c r="M4262" s="1" t="str">
        <f>IF(ISNUMBER(Table2[[#This Row],[Transaction Date]]),TEXT(Table2[[#This Row],[Transaction Date]],"dddd"),"Unknown")</f>
        <v>Sunday</v>
      </c>
      <c r="N4262">
        <f t="shared" si="266"/>
        <v>0</v>
      </c>
      <c r="O4262" t="str">
        <f t="shared" si="267"/>
        <v>Actual</v>
      </c>
    </row>
    <row r="4263" spans="1:15" x14ac:dyDescent="0.25">
      <c r="A4263" t="s">
        <v>4791</v>
      </c>
      <c r="B4263" t="s">
        <v>20</v>
      </c>
      <c r="C4263">
        <v>1</v>
      </c>
      <c r="D4263">
        <f t="shared" si="264"/>
        <v>1</v>
      </c>
      <c r="E4263">
        <v>5</v>
      </c>
      <c r="F4263">
        <f>IF(OR(E4263="",E4263="UNKNOWN",E4263="ERROR"),_xlfn.XLOOKUP(Table2[[#This Row],[Item]],Items_List!A:A,Items_List!B:B),E4263)</f>
        <v>5</v>
      </c>
      <c r="G4263">
        <v>5</v>
      </c>
      <c r="H4263">
        <f t="shared" si="265"/>
        <v>5</v>
      </c>
      <c r="I4263" t="s">
        <v>14</v>
      </c>
      <c r="J4263" t="s">
        <v>15</v>
      </c>
      <c r="K4263" s="1">
        <v>45030</v>
      </c>
      <c r="L4263" s="1" t="str">
        <f>IF(ISNUMBER(Table2[[#This Row],[Transaction Date]]),TEXT(Table2[[#This Row],[Transaction Date]],"mmmm"),"Unknown")</f>
        <v>April</v>
      </c>
      <c r="M4263" s="1" t="str">
        <f>IF(ISNUMBER(Table2[[#This Row],[Transaction Date]]),TEXT(Table2[[#This Row],[Transaction Date]],"dddd"),"Unknown")</f>
        <v>Friday</v>
      </c>
      <c r="N4263">
        <f t="shared" si="266"/>
        <v>0</v>
      </c>
      <c r="O4263" t="str">
        <f t="shared" si="267"/>
        <v>Actual</v>
      </c>
    </row>
    <row r="4264" spans="1:15" x14ac:dyDescent="0.25">
      <c r="A4264" t="s">
        <v>4792</v>
      </c>
      <c r="B4264" t="s">
        <v>9</v>
      </c>
      <c r="C4264">
        <v>2</v>
      </c>
      <c r="D4264">
        <f t="shared" si="264"/>
        <v>2</v>
      </c>
      <c r="E4264">
        <v>2</v>
      </c>
      <c r="F4264">
        <f>IF(OR(E4264="",E4264="UNKNOWN",E4264="ERROR"),_xlfn.XLOOKUP(Table2[[#This Row],[Item]],Items_List!A:A,Items_List!B:B),E4264)</f>
        <v>2</v>
      </c>
      <c r="G4264">
        <v>4</v>
      </c>
      <c r="H4264">
        <f t="shared" si="265"/>
        <v>4</v>
      </c>
      <c r="I4264" t="s">
        <v>10059</v>
      </c>
      <c r="J4264" t="s">
        <v>15</v>
      </c>
      <c r="K4264" s="1">
        <v>44942</v>
      </c>
      <c r="L4264" s="1" t="str">
        <f>IF(ISNUMBER(Table2[[#This Row],[Transaction Date]]),TEXT(Table2[[#This Row],[Transaction Date]],"mmmm"),"Unknown")</f>
        <v>January</v>
      </c>
      <c r="M4264" s="1" t="str">
        <f>IF(ISNUMBER(Table2[[#This Row],[Transaction Date]]),TEXT(Table2[[#This Row],[Transaction Date]],"dddd"),"Unknown")</f>
        <v>Monday</v>
      </c>
      <c r="N4264">
        <f t="shared" si="266"/>
        <v>0</v>
      </c>
      <c r="O4264" t="str">
        <f t="shared" si="267"/>
        <v>Actual</v>
      </c>
    </row>
    <row r="4265" spans="1:15" x14ac:dyDescent="0.25">
      <c r="A4265" t="s">
        <v>4793</v>
      </c>
      <c r="B4265" t="s">
        <v>28</v>
      </c>
      <c r="C4265">
        <v>2</v>
      </c>
      <c r="D4265">
        <f t="shared" si="264"/>
        <v>2</v>
      </c>
      <c r="E4265">
        <v>4</v>
      </c>
      <c r="F4265">
        <f>IF(OR(E4265="",E4265="UNKNOWN",E4265="ERROR"),_xlfn.XLOOKUP(Table2[[#This Row],[Item]],Items_List!A:A,Items_List!B:B),E4265)</f>
        <v>4</v>
      </c>
      <c r="G4265">
        <v>8</v>
      </c>
      <c r="H4265">
        <f t="shared" si="265"/>
        <v>8</v>
      </c>
      <c r="I4265" t="s">
        <v>14</v>
      </c>
      <c r="J4265" t="s">
        <v>10059</v>
      </c>
      <c r="K4265" s="1">
        <v>45048</v>
      </c>
      <c r="L4265" s="1" t="str">
        <f>IF(ISNUMBER(Table2[[#This Row],[Transaction Date]]),TEXT(Table2[[#This Row],[Transaction Date]],"mmmm"),"Unknown")</f>
        <v>May</v>
      </c>
      <c r="M4265" s="1" t="str">
        <f>IF(ISNUMBER(Table2[[#This Row],[Transaction Date]]),TEXT(Table2[[#This Row],[Transaction Date]],"dddd"),"Unknown")</f>
        <v>Tuesday</v>
      </c>
      <c r="N4265">
        <f t="shared" si="266"/>
        <v>0</v>
      </c>
      <c r="O4265" t="str">
        <f t="shared" si="267"/>
        <v>Actual</v>
      </c>
    </row>
    <row r="4266" spans="1:15" x14ac:dyDescent="0.25">
      <c r="A4266" t="s">
        <v>4794</v>
      </c>
      <c r="B4266" t="s">
        <v>25</v>
      </c>
      <c r="C4266">
        <v>5</v>
      </c>
      <c r="D4266">
        <f t="shared" si="264"/>
        <v>5</v>
      </c>
      <c r="E4266">
        <v>4</v>
      </c>
      <c r="F4266">
        <f>IF(OR(E4266="",E4266="UNKNOWN",E4266="ERROR"),_xlfn.XLOOKUP(Table2[[#This Row],[Item]],Items_List!A:A,Items_List!B:B),E4266)</f>
        <v>4</v>
      </c>
      <c r="G4266">
        <v>20</v>
      </c>
      <c r="H4266">
        <f t="shared" si="265"/>
        <v>20</v>
      </c>
      <c r="I4266" t="s">
        <v>14</v>
      </c>
      <c r="J4266" t="s">
        <v>10059</v>
      </c>
      <c r="K4266" s="1">
        <v>45152</v>
      </c>
      <c r="L4266" s="1" t="str">
        <f>IF(ISNUMBER(Table2[[#This Row],[Transaction Date]]),TEXT(Table2[[#This Row],[Transaction Date]],"mmmm"),"Unknown")</f>
        <v>August</v>
      </c>
      <c r="M4266" s="1" t="str">
        <f>IF(ISNUMBER(Table2[[#This Row],[Transaction Date]]),TEXT(Table2[[#This Row],[Transaction Date]],"dddd"),"Unknown")</f>
        <v>Monday</v>
      </c>
      <c r="N4266">
        <f t="shared" si="266"/>
        <v>0</v>
      </c>
      <c r="O4266" t="str">
        <f t="shared" si="267"/>
        <v>Actual</v>
      </c>
    </row>
    <row r="4267" spans="1:15" x14ac:dyDescent="0.25">
      <c r="A4267" t="s">
        <v>4795</v>
      </c>
      <c r="B4267" t="s">
        <v>39</v>
      </c>
      <c r="C4267">
        <v>1</v>
      </c>
      <c r="D4267">
        <f t="shared" si="264"/>
        <v>1</v>
      </c>
      <c r="E4267">
        <v>3</v>
      </c>
      <c r="F4267">
        <f>IF(OR(E4267="",E4267="UNKNOWN",E4267="ERROR"),_xlfn.XLOOKUP(Table2[[#This Row],[Item]],Items_List!A:A,Items_List!B:B),E4267)</f>
        <v>3</v>
      </c>
      <c r="G4267">
        <v>3</v>
      </c>
      <c r="H4267">
        <f t="shared" si="265"/>
        <v>3</v>
      </c>
      <c r="I4267" t="s">
        <v>23</v>
      </c>
      <c r="J4267" t="s">
        <v>15</v>
      </c>
      <c r="K4267" s="1">
        <v>45195</v>
      </c>
      <c r="L4267" s="1" t="str">
        <f>IF(ISNUMBER(Table2[[#This Row],[Transaction Date]]),TEXT(Table2[[#This Row],[Transaction Date]],"mmmm"),"Unknown")</f>
        <v>September</v>
      </c>
      <c r="M4267" s="1" t="str">
        <f>IF(ISNUMBER(Table2[[#This Row],[Transaction Date]]),TEXT(Table2[[#This Row],[Transaction Date]],"dddd"),"Unknown")</f>
        <v>Tuesday</v>
      </c>
      <c r="N4267">
        <f t="shared" si="266"/>
        <v>0</v>
      </c>
      <c r="O4267" t="str">
        <f t="shared" si="267"/>
        <v>Actual</v>
      </c>
    </row>
    <row r="4268" spans="1:15" x14ac:dyDescent="0.25">
      <c r="A4268" t="s">
        <v>4796</v>
      </c>
      <c r="B4268" t="s">
        <v>25</v>
      </c>
      <c r="C4268">
        <v>1</v>
      </c>
      <c r="D4268">
        <f t="shared" si="264"/>
        <v>1</v>
      </c>
      <c r="E4268">
        <v>4</v>
      </c>
      <c r="F4268">
        <f>IF(OR(E4268="",E4268="UNKNOWN",E4268="ERROR"),_xlfn.XLOOKUP(Table2[[#This Row],[Item]],Items_List!A:A,Items_List!B:B),E4268)</f>
        <v>4</v>
      </c>
      <c r="G4268">
        <v>4</v>
      </c>
      <c r="H4268">
        <f t="shared" si="265"/>
        <v>4</v>
      </c>
      <c r="I4268" t="s">
        <v>23</v>
      </c>
      <c r="J4268" t="s">
        <v>11</v>
      </c>
      <c r="K4268" s="1">
        <v>45088</v>
      </c>
      <c r="L4268" s="1" t="str">
        <f>IF(ISNUMBER(Table2[[#This Row],[Transaction Date]]),TEXT(Table2[[#This Row],[Transaction Date]],"mmmm"),"Unknown")</f>
        <v>June</v>
      </c>
      <c r="M4268" s="1" t="str">
        <f>IF(ISNUMBER(Table2[[#This Row],[Transaction Date]]),TEXT(Table2[[#This Row],[Transaction Date]],"dddd"),"Unknown")</f>
        <v>Sunday</v>
      </c>
      <c r="N4268">
        <f t="shared" si="266"/>
        <v>0</v>
      </c>
      <c r="O4268" t="str">
        <f t="shared" si="267"/>
        <v>Actual</v>
      </c>
    </row>
    <row r="4269" spans="1:15" x14ac:dyDescent="0.25">
      <c r="A4269" t="s">
        <v>4797</v>
      </c>
      <c r="B4269" t="s">
        <v>20</v>
      </c>
      <c r="C4269">
        <v>4</v>
      </c>
      <c r="D4269">
        <f t="shared" si="264"/>
        <v>4</v>
      </c>
      <c r="E4269">
        <v>5</v>
      </c>
      <c r="F4269">
        <f>IF(OR(E4269="",E4269="UNKNOWN",E4269="ERROR"),_xlfn.XLOOKUP(Table2[[#This Row],[Item]],Items_List!A:A,Items_List!B:B),E4269)</f>
        <v>5</v>
      </c>
      <c r="G4269">
        <v>20</v>
      </c>
      <c r="H4269">
        <f t="shared" si="265"/>
        <v>20</v>
      </c>
      <c r="I4269" t="s">
        <v>14</v>
      </c>
      <c r="J4269" t="s">
        <v>15</v>
      </c>
      <c r="K4269" s="1">
        <v>45085</v>
      </c>
      <c r="L4269" s="1" t="str">
        <f>IF(ISNUMBER(Table2[[#This Row],[Transaction Date]]),TEXT(Table2[[#This Row],[Transaction Date]],"mmmm"),"Unknown")</f>
        <v>June</v>
      </c>
      <c r="M4269" s="1" t="str">
        <f>IF(ISNUMBER(Table2[[#This Row],[Transaction Date]]),TEXT(Table2[[#This Row],[Transaction Date]],"dddd"),"Unknown")</f>
        <v>Thursday</v>
      </c>
      <c r="N4269">
        <f t="shared" si="266"/>
        <v>0</v>
      </c>
      <c r="O4269" t="str">
        <f t="shared" si="267"/>
        <v>Actual</v>
      </c>
    </row>
    <row r="4270" spans="1:15" x14ac:dyDescent="0.25">
      <c r="A4270" t="s">
        <v>4798</v>
      </c>
      <c r="B4270" t="s">
        <v>25</v>
      </c>
      <c r="C4270">
        <v>2</v>
      </c>
      <c r="D4270">
        <f t="shared" si="264"/>
        <v>2</v>
      </c>
      <c r="E4270">
        <v>4</v>
      </c>
      <c r="F4270">
        <f>IF(OR(E4270="",E4270="UNKNOWN",E4270="ERROR"),_xlfn.XLOOKUP(Table2[[#This Row],[Item]],Items_List!A:A,Items_List!B:B),E4270)</f>
        <v>4</v>
      </c>
      <c r="G4270">
        <v>8</v>
      </c>
      <c r="H4270">
        <f t="shared" si="265"/>
        <v>8</v>
      </c>
      <c r="I4270" t="s">
        <v>23</v>
      </c>
      <c r="J4270" t="s">
        <v>11</v>
      </c>
      <c r="K4270" s="1">
        <v>45144</v>
      </c>
      <c r="L4270" s="1" t="str">
        <f>IF(ISNUMBER(Table2[[#This Row],[Transaction Date]]),TEXT(Table2[[#This Row],[Transaction Date]],"mmmm"),"Unknown")</f>
        <v>August</v>
      </c>
      <c r="M4270" s="1" t="str">
        <f>IF(ISNUMBER(Table2[[#This Row],[Transaction Date]]),TEXT(Table2[[#This Row],[Transaction Date]],"dddd"),"Unknown")</f>
        <v>Sunday</v>
      </c>
      <c r="N4270">
        <f t="shared" si="266"/>
        <v>0</v>
      </c>
      <c r="O4270" t="str">
        <f t="shared" si="267"/>
        <v>Actual</v>
      </c>
    </row>
    <row r="4271" spans="1:15" x14ac:dyDescent="0.25">
      <c r="A4271" t="s">
        <v>4799</v>
      </c>
      <c r="B4271" t="s">
        <v>17</v>
      </c>
      <c r="D4271">
        <f t="shared" si="264"/>
        <v>4</v>
      </c>
      <c r="E4271">
        <v>1</v>
      </c>
      <c r="F4271">
        <f>IF(OR(E4271="",E4271="UNKNOWN",E4271="ERROR"),_xlfn.XLOOKUP(Table2[[#This Row],[Item]],Items_List!A:A,Items_List!B:B),E4271)</f>
        <v>1</v>
      </c>
      <c r="G4271">
        <v>4</v>
      </c>
      <c r="H4271">
        <f t="shared" si="265"/>
        <v>4</v>
      </c>
      <c r="I4271" t="s">
        <v>10</v>
      </c>
      <c r="J4271" t="s">
        <v>15</v>
      </c>
      <c r="K4271" s="1">
        <v>45146</v>
      </c>
      <c r="L4271" s="1" t="str">
        <f>IF(ISNUMBER(Table2[[#This Row],[Transaction Date]]),TEXT(Table2[[#This Row],[Transaction Date]],"mmmm"),"Unknown")</f>
        <v>August</v>
      </c>
      <c r="M4271" s="1" t="str">
        <f>IF(ISNUMBER(Table2[[#This Row],[Transaction Date]]),TEXT(Table2[[#This Row],[Transaction Date]],"dddd"),"Unknown")</f>
        <v>Tuesday</v>
      </c>
      <c r="N4271">
        <f t="shared" si="266"/>
        <v>1</v>
      </c>
      <c r="O4271" t="str">
        <f t="shared" si="267"/>
        <v>Estimated</v>
      </c>
    </row>
    <row r="4272" spans="1:15" x14ac:dyDescent="0.25">
      <c r="A4272" t="s">
        <v>4800</v>
      </c>
      <c r="B4272" t="s">
        <v>13</v>
      </c>
      <c r="C4272">
        <v>1</v>
      </c>
      <c r="D4272">
        <f t="shared" si="264"/>
        <v>1</v>
      </c>
      <c r="E4272" s="3">
        <f>_xlfn.XLOOKUP(Table2[[#This Row],[Item]],Items_List!$A$2:$A$9,Items_List!$B$2:$B$9)</f>
        <v>3</v>
      </c>
      <c r="F4272">
        <f>IF(OR(E4272="",E4272="UNKNOWN",E4272="ERROR"),_xlfn.XLOOKUP(Table2[[#This Row],[Item]],Items_List!A:A,Items_List!B:B),E4272)</f>
        <v>3</v>
      </c>
      <c r="G4272">
        <v>3</v>
      </c>
      <c r="H4272">
        <f t="shared" si="265"/>
        <v>3</v>
      </c>
      <c r="I4272" t="s">
        <v>23</v>
      </c>
      <c r="J4272" t="s">
        <v>11</v>
      </c>
      <c r="K4272" s="1">
        <v>45270</v>
      </c>
      <c r="L4272" s="1" t="str">
        <f>IF(ISNUMBER(Table2[[#This Row],[Transaction Date]]),TEXT(Table2[[#This Row],[Transaction Date]],"mmmm"),"Unknown")</f>
        <v>December</v>
      </c>
      <c r="M4272" s="1" t="str">
        <f>IF(ISNUMBER(Table2[[#This Row],[Transaction Date]]),TEXT(Table2[[#This Row],[Transaction Date]],"dddd"),"Unknown")</f>
        <v>Sunday</v>
      </c>
      <c r="N4272">
        <f t="shared" si="266"/>
        <v>0</v>
      </c>
      <c r="O4272" t="str">
        <f t="shared" si="267"/>
        <v>Actual</v>
      </c>
    </row>
    <row r="4273" spans="1:15" x14ac:dyDescent="0.25">
      <c r="A4273" t="s">
        <v>4801</v>
      </c>
      <c r="B4273" t="s">
        <v>25</v>
      </c>
      <c r="C4273">
        <v>3</v>
      </c>
      <c r="D4273">
        <f t="shared" si="264"/>
        <v>3</v>
      </c>
      <c r="E4273">
        <v>4</v>
      </c>
      <c r="F4273">
        <f>IF(OR(E4273="",E4273="UNKNOWN",E4273="ERROR"),_xlfn.XLOOKUP(Table2[[#This Row],[Item]],Items_List!A:A,Items_List!B:B),E4273)</f>
        <v>4</v>
      </c>
      <c r="G4273">
        <v>12</v>
      </c>
      <c r="H4273">
        <f t="shared" si="265"/>
        <v>12</v>
      </c>
      <c r="I4273" t="s">
        <v>10059</v>
      </c>
      <c r="J4273" t="s">
        <v>15</v>
      </c>
      <c r="K4273" s="1">
        <v>44951</v>
      </c>
      <c r="L4273" s="1" t="str">
        <f>IF(ISNUMBER(Table2[[#This Row],[Transaction Date]]),TEXT(Table2[[#This Row],[Transaction Date]],"mmmm"),"Unknown")</f>
        <v>January</v>
      </c>
      <c r="M4273" s="1" t="str">
        <f>IF(ISNUMBER(Table2[[#This Row],[Transaction Date]]),TEXT(Table2[[#This Row],[Transaction Date]],"dddd"),"Unknown")</f>
        <v>Wednesday</v>
      </c>
      <c r="N4273">
        <f t="shared" si="266"/>
        <v>0</v>
      </c>
      <c r="O4273" t="str">
        <f t="shared" si="267"/>
        <v>Actual</v>
      </c>
    </row>
    <row r="4274" spans="1:15" x14ac:dyDescent="0.25">
      <c r="A4274" t="s">
        <v>4802</v>
      </c>
      <c r="B4274" t="s">
        <v>25</v>
      </c>
      <c r="C4274">
        <v>2</v>
      </c>
      <c r="D4274">
        <f t="shared" si="264"/>
        <v>2</v>
      </c>
      <c r="E4274">
        <v>4</v>
      </c>
      <c r="F4274">
        <f>IF(OR(E4274="",E4274="UNKNOWN",E4274="ERROR"),_xlfn.XLOOKUP(Table2[[#This Row],[Item]],Items_List!A:A,Items_List!B:B),E4274)</f>
        <v>4</v>
      </c>
      <c r="G4274">
        <v>8</v>
      </c>
      <c r="H4274">
        <f t="shared" si="265"/>
        <v>8</v>
      </c>
      <c r="I4274" t="s">
        <v>23</v>
      </c>
      <c r="J4274" t="s">
        <v>10059</v>
      </c>
      <c r="K4274" s="1">
        <v>45084</v>
      </c>
      <c r="L4274" s="1" t="str">
        <f>IF(ISNUMBER(Table2[[#This Row],[Transaction Date]]),TEXT(Table2[[#This Row],[Transaction Date]],"mmmm"),"Unknown")</f>
        <v>June</v>
      </c>
      <c r="M4274" s="1" t="str">
        <f>IF(ISNUMBER(Table2[[#This Row],[Transaction Date]]),TEXT(Table2[[#This Row],[Transaction Date]],"dddd"),"Unknown")</f>
        <v>Wednesday</v>
      </c>
      <c r="N4274">
        <f t="shared" si="266"/>
        <v>0</v>
      </c>
      <c r="O4274" t="str">
        <f t="shared" si="267"/>
        <v>Actual</v>
      </c>
    </row>
    <row r="4275" spans="1:15" x14ac:dyDescent="0.25">
      <c r="A4275" t="s">
        <v>4803</v>
      </c>
      <c r="B4275" t="s">
        <v>65</v>
      </c>
      <c r="C4275">
        <v>3</v>
      </c>
      <c r="D4275">
        <f t="shared" si="264"/>
        <v>3</v>
      </c>
      <c r="E4275">
        <v>1.5</v>
      </c>
      <c r="F4275">
        <f>IF(OR(E4275="",E4275="UNKNOWN",E4275="ERROR"),_xlfn.XLOOKUP(Table2[[#This Row],[Item]],Items_List!A:A,Items_List!B:B),E4275)</f>
        <v>1.5</v>
      </c>
      <c r="G4275">
        <v>4.5</v>
      </c>
      <c r="H4275">
        <f t="shared" si="265"/>
        <v>4.5</v>
      </c>
      <c r="I4275" t="s">
        <v>23</v>
      </c>
      <c r="J4275" t="s">
        <v>15</v>
      </c>
      <c r="K4275" s="1">
        <v>45218</v>
      </c>
      <c r="L4275" s="1" t="str">
        <f>IF(ISNUMBER(Table2[[#This Row],[Transaction Date]]),TEXT(Table2[[#This Row],[Transaction Date]],"mmmm"),"Unknown")</f>
        <v>October</v>
      </c>
      <c r="M4275" s="1" t="str">
        <f>IF(ISNUMBER(Table2[[#This Row],[Transaction Date]]),TEXT(Table2[[#This Row],[Transaction Date]],"dddd"),"Unknown")</f>
        <v>Thursday</v>
      </c>
      <c r="N4275">
        <f t="shared" si="266"/>
        <v>0</v>
      </c>
      <c r="O4275" t="str">
        <f t="shared" si="267"/>
        <v>Actual</v>
      </c>
    </row>
    <row r="4276" spans="1:15" x14ac:dyDescent="0.25">
      <c r="A4276" t="s">
        <v>4804</v>
      </c>
      <c r="B4276" t="s">
        <v>17</v>
      </c>
      <c r="C4276">
        <v>5</v>
      </c>
      <c r="D4276">
        <f t="shared" si="264"/>
        <v>5</v>
      </c>
      <c r="E4276">
        <v>1</v>
      </c>
      <c r="F4276">
        <f>IF(OR(E4276="",E4276="UNKNOWN",E4276="ERROR"),_xlfn.XLOOKUP(Table2[[#This Row],[Item]],Items_List!A:A,Items_List!B:B),E4276)</f>
        <v>1</v>
      </c>
      <c r="G4276">
        <v>5</v>
      </c>
      <c r="H4276">
        <f t="shared" si="265"/>
        <v>5</v>
      </c>
      <c r="I4276" t="s">
        <v>23</v>
      </c>
      <c r="J4276" t="s">
        <v>15</v>
      </c>
      <c r="K4276" s="1">
        <v>45005</v>
      </c>
      <c r="L4276" s="1" t="str">
        <f>IF(ISNUMBER(Table2[[#This Row],[Transaction Date]]),TEXT(Table2[[#This Row],[Transaction Date]],"mmmm"),"Unknown")</f>
        <v>March</v>
      </c>
      <c r="M4276" s="1" t="str">
        <f>IF(ISNUMBER(Table2[[#This Row],[Transaction Date]]),TEXT(Table2[[#This Row],[Transaction Date]],"dddd"),"Unknown")</f>
        <v>Monday</v>
      </c>
      <c r="N4276">
        <f t="shared" si="266"/>
        <v>0</v>
      </c>
      <c r="O4276" t="str">
        <f t="shared" si="267"/>
        <v>Actual</v>
      </c>
    </row>
    <row r="4277" spans="1:15" x14ac:dyDescent="0.25">
      <c r="A4277" t="s">
        <v>4806</v>
      </c>
      <c r="B4277" t="s">
        <v>25</v>
      </c>
      <c r="C4277">
        <v>3</v>
      </c>
      <c r="D4277">
        <f t="shared" si="264"/>
        <v>3</v>
      </c>
      <c r="E4277">
        <v>4</v>
      </c>
      <c r="F4277">
        <f>IF(OR(E4277="",E4277="UNKNOWN",E4277="ERROR"),_xlfn.XLOOKUP(Table2[[#This Row],[Item]],Items_List!A:A,Items_List!B:B),E4277)</f>
        <v>4</v>
      </c>
      <c r="G4277">
        <v>12</v>
      </c>
      <c r="H4277">
        <f t="shared" si="265"/>
        <v>12</v>
      </c>
      <c r="I4277" t="s">
        <v>14</v>
      </c>
      <c r="J4277" t="s">
        <v>10059</v>
      </c>
      <c r="K4277" s="1">
        <v>45009</v>
      </c>
      <c r="L4277" s="1" t="str">
        <f>IF(ISNUMBER(Table2[[#This Row],[Transaction Date]]),TEXT(Table2[[#This Row],[Transaction Date]],"mmmm"),"Unknown")</f>
        <v>March</v>
      </c>
      <c r="M4277" s="1" t="str">
        <f>IF(ISNUMBER(Table2[[#This Row],[Transaction Date]]),TEXT(Table2[[#This Row],[Transaction Date]],"dddd"),"Unknown")</f>
        <v>Friday</v>
      </c>
      <c r="N4277">
        <f t="shared" si="266"/>
        <v>0</v>
      </c>
      <c r="O4277" t="str">
        <f t="shared" si="267"/>
        <v>Actual</v>
      </c>
    </row>
    <row r="4278" spans="1:15" x14ac:dyDescent="0.25">
      <c r="A4278" t="s">
        <v>4807</v>
      </c>
      <c r="B4278" t="s">
        <v>9</v>
      </c>
      <c r="C4278">
        <v>5</v>
      </c>
      <c r="D4278">
        <f t="shared" si="264"/>
        <v>5</v>
      </c>
      <c r="E4278">
        <v>2</v>
      </c>
      <c r="F4278">
        <f>IF(OR(E4278="",E4278="UNKNOWN",E4278="ERROR"),_xlfn.XLOOKUP(Table2[[#This Row],[Item]],Items_List!A:A,Items_List!B:B),E4278)</f>
        <v>2</v>
      </c>
      <c r="G4278">
        <v>10</v>
      </c>
      <c r="H4278">
        <f t="shared" si="265"/>
        <v>10</v>
      </c>
      <c r="I4278" t="s">
        <v>10</v>
      </c>
      <c r="J4278" t="s">
        <v>10059</v>
      </c>
      <c r="K4278" s="1">
        <v>45221</v>
      </c>
      <c r="L4278" s="1" t="str">
        <f>IF(ISNUMBER(Table2[[#This Row],[Transaction Date]]),TEXT(Table2[[#This Row],[Transaction Date]],"mmmm"),"Unknown")</f>
        <v>October</v>
      </c>
      <c r="M4278" s="1" t="str">
        <f>IF(ISNUMBER(Table2[[#This Row],[Transaction Date]]),TEXT(Table2[[#This Row],[Transaction Date]],"dddd"),"Unknown")</f>
        <v>Sunday</v>
      </c>
      <c r="N4278">
        <f t="shared" si="266"/>
        <v>0</v>
      </c>
      <c r="O4278" t="str">
        <f t="shared" si="267"/>
        <v>Actual</v>
      </c>
    </row>
    <row r="4279" spans="1:15" x14ac:dyDescent="0.25">
      <c r="A4279" t="s">
        <v>4808</v>
      </c>
      <c r="B4279" t="s">
        <v>39</v>
      </c>
      <c r="C4279">
        <v>5</v>
      </c>
      <c r="D4279">
        <f t="shared" si="264"/>
        <v>5</v>
      </c>
      <c r="E4279">
        <v>3</v>
      </c>
      <c r="F4279">
        <f>IF(OR(E4279="",E4279="UNKNOWN",E4279="ERROR"),_xlfn.XLOOKUP(Table2[[#This Row],[Item]],Items_List!A:A,Items_List!B:B),E4279)</f>
        <v>3</v>
      </c>
      <c r="G4279" t="s">
        <v>18</v>
      </c>
      <c r="H4279">
        <f t="shared" si="265"/>
        <v>15</v>
      </c>
      <c r="I4279" t="s">
        <v>14</v>
      </c>
      <c r="J4279" t="s">
        <v>11</v>
      </c>
      <c r="K4279" s="1">
        <v>45253</v>
      </c>
      <c r="L4279" s="1" t="str">
        <f>IF(ISNUMBER(Table2[[#This Row],[Transaction Date]]),TEXT(Table2[[#This Row],[Transaction Date]],"mmmm"),"Unknown")</f>
        <v>November</v>
      </c>
      <c r="M4279" s="1" t="str">
        <f>IF(ISNUMBER(Table2[[#This Row],[Transaction Date]]),TEXT(Table2[[#This Row],[Transaction Date]],"dddd"),"Unknown")</f>
        <v>Thursday</v>
      </c>
      <c r="N4279">
        <f t="shared" si="266"/>
        <v>1</v>
      </c>
      <c r="O4279" t="str">
        <f t="shared" si="267"/>
        <v>Actual</v>
      </c>
    </row>
    <row r="4280" spans="1:15" x14ac:dyDescent="0.25">
      <c r="A4280" t="s">
        <v>4809</v>
      </c>
      <c r="B4280" t="s">
        <v>13</v>
      </c>
      <c r="C4280">
        <v>3</v>
      </c>
      <c r="D4280">
        <f t="shared" si="264"/>
        <v>3</v>
      </c>
      <c r="E4280">
        <v>3</v>
      </c>
      <c r="F4280">
        <f>IF(OR(E4280="",E4280="UNKNOWN",E4280="ERROR"),_xlfn.XLOOKUP(Table2[[#This Row],[Item]],Items_List!A:A,Items_List!B:B),E4280)</f>
        <v>3</v>
      </c>
      <c r="G4280" t="s">
        <v>18</v>
      </c>
      <c r="H4280">
        <f t="shared" si="265"/>
        <v>9</v>
      </c>
      <c r="I4280" t="s">
        <v>10059</v>
      </c>
      <c r="J4280" t="s">
        <v>15</v>
      </c>
      <c r="K4280" s="1">
        <v>45006</v>
      </c>
      <c r="L4280" s="1" t="str">
        <f>IF(ISNUMBER(Table2[[#This Row],[Transaction Date]]),TEXT(Table2[[#This Row],[Transaction Date]],"mmmm"),"Unknown")</f>
        <v>March</v>
      </c>
      <c r="M4280" s="1" t="str">
        <f>IF(ISNUMBER(Table2[[#This Row],[Transaction Date]]),TEXT(Table2[[#This Row],[Transaction Date]],"dddd"),"Unknown")</f>
        <v>Tuesday</v>
      </c>
      <c r="N4280">
        <f t="shared" si="266"/>
        <v>1</v>
      </c>
      <c r="O4280" t="str">
        <f t="shared" si="267"/>
        <v>Actual</v>
      </c>
    </row>
    <row r="4281" spans="1:15" x14ac:dyDescent="0.25">
      <c r="A4281" t="s">
        <v>4810</v>
      </c>
      <c r="B4281" t="s">
        <v>25</v>
      </c>
      <c r="C4281">
        <v>1</v>
      </c>
      <c r="D4281">
        <f t="shared" si="264"/>
        <v>1</v>
      </c>
      <c r="E4281">
        <v>4</v>
      </c>
      <c r="F4281">
        <f>IF(OR(E4281="",E4281="UNKNOWN",E4281="ERROR"),_xlfn.XLOOKUP(Table2[[#This Row],[Item]],Items_List!A:A,Items_List!B:B),E4281)</f>
        <v>4</v>
      </c>
      <c r="G4281">
        <v>4</v>
      </c>
      <c r="H4281">
        <f t="shared" si="265"/>
        <v>4</v>
      </c>
      <c r="I4281" t="s">
        <v>10</v>
      </c>
      <c r="J4281" t="s">
        <v>10059</v>
      </c>
      <c r="K4281" s="1">
        <v>45050</v>
      </c>
      <c r="L4281" s="1" t="str">
        <f>IF(ISNUMBER(Table2[[#This Row],[Transaction Date]]),TEXT(Table2[[#This Row],[Transaction Date]],"mmmm"),"Unknown")</f>
        <v>May</v>
      </c>
      <c r="M4281" s="1" t="str">
        <f>IF(ISNUMBER(Table2[[#This Row],[Transaction Date]]),TEXT(Table2[[#This Row],[Transaction Date]],"dddd"),"Unknown")</f>
        <v>Thursday</v>
      </c>
      <c r="N4281">
        <f t="shared" si="266"/>
        <v>0</v>
      </c>
      <c r="O4281" t="str">
        <f t="shared" si="267"/>
        <v>Actual</v>
      </c>
    </row>
    <row r="4282" spans="1:15" x14ac:dyDescent="0.25">
      <c r="A4282" t="s">
        <v>4811</v>
      </c>
      <c r="B4282" t="s">
        <v>65</v>
      </c>
      <c r="C4282">
        <v>2</v>
      </c>
      <c r="D4282">
        <f t="shared" si="264"/>
        <v>2</v>
      </c>
      <c r="E4282">
        <v>1.5</v>
      </c>
      <c r="F4282">
        <f>IF(OR(E4282="",E4282="UNKNOWN",E4282="ERROR"),_xlfn.XLOOKUP(Table2[[#This Row],[Item]],Items_List!A:A,Items_List!B:B),E4282)</f>
        <v>1.5</v>
      </c>
      <c r="G4282">
        <v>3</v>
      </c>
      <c r="H4282">
        <f t="shared" si="265"/>
        <v>3</v>
      </c>
      <c r="I4282" t="s">
        <v>10059</v>
      </c>
      <c r="J4282" t="s">
        <v>11</v>
      </c>
      <c r="K4282" s="1">
        <v>45212</v>
      </c>
      <c r="L4282" s="1" t="str">
        <f>IF(ISNUMBER(Table2[[#This Row],[Transaction Date]]),TEXT(Table2[[#This Row],[Transaction Date]],"mmmm"),"Unknown")</f>
        <v>October</v>
      </c>
      <c r="M4282" s="1" t="str">
        <f>IF(ISNUMBER(Table2[[#This Row],[Transaction Date]]),TEXT(Table2[[#This Row],[Transaction Date]],"dddd"),"Unknown")</f>
        <v>Friday</v>
      </c>
      <c r="N4282">
        <f t="shared" si="266"/>
        <v>0</v>
      </c>
      <c r="O4282" t="str">
        <f t="shared" si="267"/>
        <v>Actual</v>
      </c>
    </row>
    <row r="4283" spans="1:15" x14ac:dyDescent="0.25">
      <c r="A4283" t="s">
        <v>4812</v>
      </c>
      <c r="B4283" t="s">
        <v>25</v>
      </c>
      <c r="C4283">
        <v>2</v>
      </c>
      <c r="D4283">
        <f t="shared" si="264"/>
        <v>2</v>
      </c>
      <c r="E4283">
        <v>4</v>
      </c>
      <c r="F4283">
        <f>IF(OR(E4283="",E4283="UNKNOWN",E4283="ERROR"),_xlfn.XLOOKUP(Table2[[#This Row],[Item]],Items_List!A:A,Items_List!B:B),E4283)</f>
        <v>4</v>
      </c>
      <c r="G4283">
        <v>8</v>
      </c>
      <c r="H4283">
        <f t="shared" si="265"/>
        <v>8</v>
      </c>
      <c r="I4283" t="s">
        <v>23</v>
      </c>
      <c r="J4283" t="s">
        <v>15</v>
      </c>
      <c r="K4283" s="1">
        <v>45222</v>
      </c>
      <c r="L4283" s="1" t="str">
        <f>IF(ISNUMBER(Table2[[#This Row],[Transaction Date]]),TEXT(Table2[[#This Row],[Transaction Date]],"mmmm"),"Unknown")</f>
        <v>October</v>
      </c>
      <c r="M4283" s="1" t="str">
        <f>IF(ISNUMBER(Table2[[#This Row],[Transaction Date]]),TEXT(Table2[[#This Row],[Transaction Date]],"dddd"),"Unknown")</f>
        <v>Monday</v>
      </c>
      <c r="N4283">
        <f t="shared" si="266"/>
        <v>0</v>
      </c>
      <c r="O4283" t="str">
        <f t="shared" si="267"/>
        <v>Actual</v>
      </c>
    </row>
    <row r="4284" spans="1:15" x14ac:dyDescent="0.25">
      <c r="A4284" t="s">
        <v>4813</v>
      </c>
      <c r="B4284" t="s">
        <v>25</v>
      </c>
      <c r="C4284">
        <v>5</v>
      </c>
      <c r="D4284">
        <f t="shared" si="264"/>
        <v>5</v>
      </c>
      <c r="E4284">
        <v>4</v>
      </c>
      <c r="F4284">
        <f>IF(OR(E4284="",E4284="UNKNOWN",E4284="ERROR"),_xlfn.XLOOKUP(Table2[[#This Row],[Item]],Items_List!A:A,Items_List!B:B),E4284)</f>
        <v>4</v>
      </c>
      <c r="G4284">
        <v>20</v>
      </c>
      <c r="H4284">
        <f t="shared" si="265"/>
        <v>20</v>
      </c>
      <c r="I4284" t="s">
        <v>23</v>
      </c>
      <c r="J4284" t="s">
        <v>10059</v>
      </c>
      <c r="K4284" s="1">
        <v>45219</v>
      </c>
      <c r="L4284" s="1" t="str">
        <f>IF(ISNUMBER(Table2[[#This Row],[Transaction Date]]),TEXT(Table2[[#This Row],[Transaction Date]],"mmmm"),"Unknown")</f>
        <v>October</v>
      </c>
      <c r="M4284" s="1" t="str">
        <f>IF(ISNUMBER(Table2[[#This Row],[Transaction Date]]),TEXT(Table2[[#This Row],[Transaction Date]],"dddd"),"Unknown")</f>
        <v>Friday</v>
      </c>
      <c r="N4284">
        <f t="shared" si="266"/>
        <v>0</v>
      </c>
      <c r="O4284" t="str">
        <f t="shared" si="267"/>
        <v>Actual</v>
      </c>
    </row>
    <row r="4285" spans="1:15" x14ac:dyDescent="0.25">
      <c r="A4285" t="s">
        <v>4814</v>
      </c>
      <c r="B4285" t="s">
        <v>20</v>
      </c>
      <c r="C4285">
        <v>3</v>
      </c>
      <c r="D4285">
        <f t="shared" si="264"/>
        <v>3</v>
      </c>
      <c r="E4285" s="3">
        <f>_xlfn.XLOOKUP(Table2[[#This Row],[Item]],Items_List!$A$2:$A$9,Items_List!$B$2:$B$9)</f>
        <v>5</v>
      </c>
      <c r="F4285">
        <f>IF(OR(E4285="",E4285="UNKNOWN",E4285="ERROR"),_xlfn.XLOOKUP(Table2[[#This Row],[Item]],Items_List!A:A,Items_List!B:B),E4285)</f>
        <v>5</v>
      </c>
      <c r="G4285">
        <v>15</v>
      </c>
      <c r="H4285">
        <f t="shared" si="265"/>
        <v>15</v>
      </c>
      <c r="I4285" t="s">
        <v>10059</v>
      </c>
      <c r="J4285" t="s">
        <v>11</v>
      </c>
      <c r="K4285" s="1">
        <v>45046</v>
      </c>
      <c r="L4285" s="1" t="str">
        <f>IF(ISNUMBER(Table2[[#This Row],[Transaction Date]]),TEXT(Table2[[#This Row],[Transaction Date]],"mmmm"),"Unknown")</f>
        <v>April</v>
      </c>
      <c r="M4285" s="1" t="str">
        <f>IF(ISNUMBER(Table2[[#This Row],[Transaction Date]]),TEXT(Table2[[#This Row],[Transaction Date]],"dddd"),"Unknown")</f>
        <v>Sunday</v>
      </c>
      <c r="N4285">
        <f t="shared" si="266"/>
        <v>0</v>
      </c>
      <c r="O4285" t="str">
        <f t="shared" si="267"/>
        <v>Actual</v>
      </c>
    </row>
    <row r="4286" spans="1:15" x14ac:dyDescent="0.25">
      <c r="A4286" t="s">
        <v>4815</v>
      </c>
      <c r="B4286" t="s">
        <v>20</v>
      </c>
      <c r="C4286">
        <v>2</v>
      </c>
      <c r="D4286">
        <f t="shared" si="264"/>
        <v>2</v>
      </c>
      <c r="E4286">
        <v>5</v>
      </c>
      <c r="F4286">
        <f>IF(OR(E4286="",E4286="UNKNOWN",E4286="ERROR"),_xlfn.XLOOKUP(Table2[[#This Row],[Item]],Items_List!A:A,Items_List!B:B),E4286)</f>
        <v>5</v>
      </c>
      <c r="G4286" t="s">
        <v>18</v>
      </c>
      <c r="H4286">
        <f t="shared" si="265"/>
        <v>10</v>
      </c>
      <c r="I4286" t="s">
        <v>14</v>
      </c>
      <c r="J4286" t="s">
        <v>15</v>
      </c>
      <c r="K4286" s="1">
        <v>44958</v>
      </c>
      <c r="L4286" s="1" t="str">
        <f>IF(ISNUMBER(Table2[[#This Row],[Transaction Date]]),TEXT(Table2[[#This Row],[Transaction Date]],"mmmm"),"Unknown")</f>
        <v>February</v>
      </c>
      <c r="M4286" s="1" t="str">
        <f>IF(ISNUMBER(Table2[[#This Row],[Transaction Date]]),TEXT(Table2[[#This Row],[Transaction Date]],"dddd"),"Unknown")</f>
        <v>Wednesday</v>
      </c>
      <c r="N4286">
        <f t="shared" si="266"/>
        <v>1</v>
      </c>
      <c r="O4286" t="str">
        <f t="shared" si="267"/>
        <v>Actual</v>
      </c>
    </row>
    <row r="4287" spans="1:15" x14ac:dyDescent="0.25">
      <c r="A4287" t="s">
        <v>4816</v>
      </c>
      <c r="B4287" t="s">
        <v>13</v>
      </c>
      <c r="C4287">
        <v>3</v>
      </c>
      <c r="D4287">
        <f t="shared" si="264"/>
        <v>3</v>
      </c>
      <c r="E4287">
        <v>3</v>
      </c>
      <c r="F4287">
        <f>IF(OR(E4287="",E4287="UNKNOWN",E4287="ERROR"),_xlfn.XLOOKUP(Table2[[#This Row],[Item]],Items_List!A:A,Items_List!B:B),E4287)</f>
        <v>3</v>
      </c>
      <c r="G4287">
        <v>9</v>
      </c>
      <c r="H4287">
        <f t="shared" si="265"/>
        <v>9</v>
      </c>
      <c r="I4287" t="s">
        <v>23</v>
      </c>
      <c r="J4287" t="s">
        <v>15</v>
      </c>
      <c r="K4287" s="1">
        <v>45200</v>
      </c>
      <c r="L4287" s="1" t="str">
        <f>IF(ISNUMBER(Table2[[#This Row],[Transaction Date]]),TEXT(Table2[[#This Row],[Transaction Date]],"mmmm"),"Unknown")</f>
        <v>October</v>
      </c>
      <c r="M4287" s="1" t="str">
        <f>IF(ISNUMBER(Table2[[#This Row],[Transaction Date]]),TEXT(Table2[[#This Row],[Transaction Date]],"dddd"),"Unknown")</f>
        <v>Sunday</v>
      </c>
      <c r="N4287">
        <f t="shared" si="266"/>
        <v>0</v>
      </c>
      <c r="O4287" t="str">
        <f t="shared" si="267"/>
        <v>Actual</v>
      </c>
    </row>
    <row r="4288" spans="1:15" x14ac:dyDescent="0.25">
      <c r="A4288" t="s">
        <v>4817</v>
      </c>
      <c r="B4288" t="s">
        <v>65</v>
      </c>
      <c r="C4288">
        <v>4</v>
      </c>
      <c r="D4288">
        <f t="shared" si="264"/>
        <v>4</v>
      </c>
      <c r="E4288">
        <v>1.5</v>
      </c>
      <c r="F4288">
        <f>IF(OR(E4288="",E4288="UNKNOWN",E4288="ERROR"),_xlfn.XLOOKUP(Table2[[#This Row],[Item]],Items_List!A:A,Items_List!B:B),E4288)</f>
        <v>1.5</v>
      </c>
      <c r="G4288">
        <v>6</v>
      </c>
      <c r="H4288">
        <f t="shared" si="265"/>
        <v>6</v>
      </c>
      <c r="I4288" t="s">
        <v>14</v>
      </c>
      <c r="J4288" t="s">
        <v>10059</v>
      </c>
      <c r="K4288" s="1">
        <v>44975</v>
      </c>
      <c r="L4288" s="1" t="str">
        <f>IF(ISNUMBER(Table2[[#This Row],[Transaction Date]]),TEXT(Table2[[#This Row],[Transaction Date]],"mmmm"),"Unknown")</f>
        <v>February</v>
      </c>
      <c r="M4288" s="1" t="str">
        <f>IF(ISNUMBER(Table2[[#This Row],[Transaction Date]]),TEXT(Table2[[#This Row],[Transaction Date]],"dddd"),"Unknown")</f>
        <v>Saturday</v>
      </c>
      <c r="N4288">
        <f t="shared" si="266"/>
        <v>0</v>
      </c>
      <c r="O4288" t="str">
        <f t="shared" si="267"/>
        <v>Actual</v>
      </c>
    </row>
    <row r="4289" spans="1:15" x14ac:dyDescent="0.25">
      <c r="A4289" t="s">
        <v>4818</v>
      </c>
      <c r="B4289" t="s">
        <v>39</v>
      </c>
      <c r="C4289">
        <v>4</v>
      </c>
      <c r="D4289">
        <f t="shared" si="264"/>
        <v>4</v>
      </c>
      <c r="E4289">
        <v>3</v>
      </c>
      <c r="F4289">
        <f>IF(OR(E4289="",E4289="UNKNOWN",E4289="ERROR"),_xlfn.XLOOKUP(Table2[[#This Row],[Item]],Items_List!A:A,Items_List!B:B),E4289)</f>
        <v>3</v>
      </c>
      <c r="G4289">
        <v>12</v>
      </c>
      <c r="H4289">
        <f t="shared" si="265"/>
        <v>12</v>
      </c>
      <c r="I4289" t="s">
        <v>10</v>
      </c>
      <c r="J4289" t="s">
        <v>15</v>
      </c>
      <c r="K4289" s="1">
        <v>44978</v>
      </c>
      <c r="L4289" s="1" t="str">
        <f>IF(ISNUMBER(Table2[[#This Row],[Transaction Date]]),TEXT(Table2[[#This Row],[Transaction Date]],"mmmm"),"Unknown")</f>
        <v>February</v>
      </c>
      <c r="M4289" s="1" t="str">
        <f>IF(ISNUMBER(Table2[[#This Row],[Transaction Date]]),TEXT(Table2[[#This Row],[Transaction Date]],"dddd"),"Unknown")</f>
        <v>Tuesday</v>
      </c>
      <c r="N4289">
        <f t="shared" si="266"/>
        <v>0</v>
      </c>
      <c r="O4289" t="str">
        <f t="shared" si="267"/>
        <v>Actual</v>
      </c>
    </row>
    <row r="4290" spans="1:15" x14ac:dyDescent="0.25">
      <c r="A4290" t="s">
        <v>4819</v>
      </c>
      <c r="B4290" t="s">
        <v>20</v>
      </c>
      <c r="C4290">
        <v>1</v>
      </c>
      <c r="D4290">
        <f t="shared" ref="D4290:D4353" si="268">IF(OR(C4290="",C4290="UNKNOWN",C4290="ERROR"),IFERROR(VALUE(G4290)/VALUE(E4290),""),VALUE(C4290))</f>
        <v>1</v>
      </c>
      <c r="E4290">
        <v>5</v>
      </c>
      <c r="F4290">
        <f>IF(OR(E4290="",E4290="UNKNOWN",E4290="ERROR"),_xlfn.XLOOKUP(Table2[[#This Row],[Item]],Items_List!A:A,Items_List!B:B),E4290)</f>
        <v>5</v>
      </c>
      <c r="G4290">
        <v>5</v>
      </c>
      <c r="H4290">
        <f t="shared" ref="H4290:H4353" si="269">D4290*F4290</f>
        <v>5</v>
      </c>
      <c r="I4290" t="s">
        <v>10</v>
      </c>
      <c r="J4290" t="s">
        <v>11</v>
      </c>
      <c r="K4290" s="1">
        <v>44960</v>
      </c>
      <c r="L4290" s="1" t="str">
        <f>IF(ISNUMBER(Table2[[#This Row],[Transaction Date]]),TEXT(Table2[[#This Row],[Transaction Date]],"mmmm"),"Unknown")</f>
        <v>February</v>
      </c>
      <c r="M4290" s="1" t="str">
        <f>IF(ISNUMBER(Table2[[#This Row],[Transaction Date]]),TEXT(Table2[[#This Row],[Transaction Date]],"dddd"),"Unknown")</f>
        <v>Friday</v>
      </c>
      <c r="N4290">
        <f t="shared" ref="N4290:N4353" si="270">IF(OR(B4290="",B4290="unknown",B4290="error",C4290="",C4290="unknown",C4290="error",G4290="",G4290="error",G4290="unknown"),1,0)</f>
        <v>0</v>
      </c>
      <c r="O4290" t="str">
        <f t="shared" ref="O4290:O4353" si="271">IF(OR(C4290="",C4290="error",C4290="unknown"),"Estimated","Actual")</f>
        <v>Actual</v>
      </c>
    </row>
    <row r="4291" spans="1:15" x14ac:dyDescent="0.25">
      <c r="A4291" t="s">
        <v>4821</v>
      </c>
      <c r="B4291" t="s">
        <v>28</v>
      </c>
      <c r="C4291">
        <v>5</v>
      </c>
      <c r="D4291">
        <f t="shared" si="268"/>
        <v>5</v>
      </c>
      <c r="E4291">
        <v>4</v>
      </c>
      <c r="F4291">
        <f>IF(OR(E4291="",E4291="UNKNOWN",E4291="ERROR"),_xlfn.XLOOKUP(Table2[[#This Row],[Item]],Items_List!A:A,Items_List!B:B),E4291)</f>
        <v>4</v>
      </c>
      <c r="H4291">
        <f t="shared" si="269"/>
        <v>20</v>
      </c>
      <c r="I4291" t="s">
        <v>10</v>
      </c>
      <c r="J4291" t="s">
        <v>10059</v>
      </c>
      <c r="K4291" s="1">
        <v>45197</v>
      </c>
      <c r="L4291" s="1" t="str">
        <f>IF(ISNUMBER(Table2[[#This Row],[Transaction Date]]),TEXT(Table2[[#This Row],[Transaction Date]],"mmmm"),"Unknown")</f>
        <v>September</v>
      </c>
      <c r="M4291" s="1" t="str">
        <f>IF(ISNUMBER(Table2[[#This Row],[Transaction Date]]),TEXT(Table2[[#This Row],[Transaction Date]],"dddd"),"Unknown")</f>
        <v>Thursday</v>
      </c>
      <c r="N4291">
        <f t="shared" si="270"/>
        <v>1</v>
      </c>
      <c r="O4291" t="str">
        <f t="shared" si="271"/>
        <v>Actual</v>
      </c>
    </row>
    <row r="4292" spans="1:15" x14ac:dyDescent="0.25">
      <c r="A4292" t="s">
        <v>4822</v>
      </c>
      <c r="B4292" t="s">
        <v>39</v>
      </c>
      <c r="C4292">
        <v>3</v>
      </c>
      <c r="D4292">
        <f t="shared" si="268"/>
        <v>3</v>
      </c>
      <c r="E4292">
        <v>3</v>
      </c>
      <c r="F4292">
        <f>IF(OR(E4292="",E4292="UNKNOWN",E4292="ERROR"),_xlfn.XLOOKUP(Table2[[#This Row],[Item]],Items_List!A:A,Items_List!B:B),E4292)</f>
        <v>3</v>
      </c>
      <c r="G4292">
        <v>9</v>
      </c>
      <c r="H4292">
        <f t="shared" si="269"/>
        <v>9</v>
      </c>
      <c r="I4292" t="s">
        <v>10059</v>
      </c>
      <c r="J4292" t="s">
        <v>15</v>
      </c>
      <c r="K4292" s="1">
        <v>45235</v>
      </c>
      <c r="L4292" s="1" t="str">
        <f>IF(ISNUMBER(Table2[[#This Row],[Transaction Date]]),TEXT(Table2[[#This Row],[Transaction Date]],"mmmm"),"Unknown")</f>
        <v>November</v>
      </c>
      <c r="M4292" s="1" t="str">
        <f>IF(ISNUMBER(Table2[[#This Row],[Transaction Date]]),TEXT(Table2[[#This Row],[Transaction Date]],"dddd"),"Unknown")</f>
        <v>Sunday</v>
      </c>
      <c r="N4292">
        <f t="shared" si="270"/>
        <v>0</v>
      </c>
      <c r="O4292" t="str">
        <f t="shared" si="271"/>
        <v>Actual</v>
      </c>
    </row>
    <row r="4293" spans="1:15" x14ac:dyDescent="0.25">
      <c r="A4293" t="s">
        <v>4823</v>
      </c>
      <c r="B4293" t="s">
        <v>9</v>
      </c>
      <c r="C4293" t="s">
        <v>18</v>
      </c>
      <c r="D4293">
        <f t="shared" si="268"/>
        <v>3</v>
      </c>
      <c r="E4293">
        <v>2</v>
      </c>
      <c r="F4293">
        <f>IF(OR(E4293="",E4293="UNKNOWN",E4293="ERROR"),_xlfn.XLOOKUP(Table2[[#This Row],[Item]],Items_List!A:A,Items_List!B:B),E4293)</f>
        <v>2</v>
      </c>
      <c r="G4293">
        <v>6</v>
      </c>
      <c r="H4293">
        <f t="shared" si="269"/>
        <v>6</v>
      </c>
      <c r="I4293" t="s">
        <v>10059</v>
      </c>
      <c r="J4293" t="s">
        <v>15</v>
      </c>
      <c r="K4293" s="1">
        <v>45162</v>
      </c>
      <c r="L4293" s="1" t="str">
        <f>IF(ISNUMBER(Table2[[#This Row],[Transaction Date]]),TEXT(Table2[[#This Row],[Transaction Date]],"mmmm"),"Unknown")</f>
        <v>August</v>
      </c>
      <c r="M4293" s="1" t="str">
        <f>IF(ISNUMBER(Table2[[#This Row],[Transaction Date]]),TEXT(Table2[[#This Row],[Transaction Date]],"dddd"),"Unknown")</f>
        <v>Thursday</v>
      </c>
      <c r="N4293">
        <f t="shared" si="270"/>
        <v>1</v>
      </c>
      <c r="O4293" t="str">
        <f t="shared" si="271"/>
        <v>Estimated</v>
      </c>
    </row>
    <row r="4294" spans="1:15" x14ac:dyDescent="0.25">
      <c r="A4294" t="s">
        <v>4824</v>
      </c>
      <c r="B4294" t="s">
        <v>39</v>
      </c>
      <c r="C4294">
        <v>1</v>
      </c>
      <c r="D4294">
        <f t="shared" si="268"/>
        <v>1</v>
      </c>
      <c r="E4294">
        <v>3</v>
      </c>
      <c r="F4294">
        <f>IF(OR(E4294="",E4294="UNKNOWN",E4294="ERROR"),_xlfn.XLOOKUP(Table2[[#This Row],[Item]],Items_List!A:A,Items_List!B:B),E4294)</f>
        <v>3</v>
      </c>
      <c r="G4294">
        <v>3</v>
      </c>
      <c r="H4294">
        <f t="shared" si="269"/>
        <v>3</v>
      </c>
      <c r="I4294" t="s">
        <v>10059</v>
      </c>
      <c r="J4294" t="s">
        <v>10059</v>
      </c>
      <c r="K4294" s="1">
        <v>45114</v>
      </c>
      <c r="L4294" s="1" t="str">
        <f>IF(ISNUMBER(Table2[[#This Row],[Transaction Date]]),TEXT(Table2[[#This Row],[Transaction Date]],"mmmm"),"Unknown")</f>
        <v>July</v>
      </c>
      <c r="M4294" s="1" t="str">
        <f>IF(ISNUMBER(Table2[[#This Row],[Transaction Date]]),TEXT(Table2[[#This Row],[Transaction Date]],"dddd"),"Unknown")</f>
        <v>Friday</v>
      </c>
      <c r="N4294">
        <f t="shared" si="270"/>
        <v>0</v>
      </c>
      <c r="O4294" t="str">
        <f t="shared" si="271"/>
        <v>Actual</v>
      </c>
    </row>
    <row r="4295" spans="1:15" x14ac:dyDescent="0.25">
      <c r="A4295" t="s">
        <v>4825</v>
      </c>
      <c r="B4295" t="s">
        <v>65</v>
      </c>
      <c r="C4295">
        <v>5</v>
      </c>
      <c r="D4295">
        <f t="shared" si="268"/>
        <v>5</v>
      </c>
      <c r="E4295">
        <v>1.5</v>
      </c>
      <c r="F4295">
        <f>IF(OR(E4295="",E4295="UNKNOWN",E4295="ERROR"),_xlfn.XLOOKUP(Table2[[#This Row],[Item]],Items_List!A:A,Items_List!B:B),E4295)</f>
        <v>1.5</v>
      </c>
      <c r="G4295">
        <v>7.5</v>
      </c>
      <c r="H4295">
        <f t="shared" si="269"/>
        <v>7.5</v>
      </c>
      <c r="I4295" t="s">
        <v>10</v>
      </c>
      <c r="J4295" t="s">
        <v>11</v>
      </c>
      <c r="K4295" s="1">
        <v>45221</v>
      </c>
      <c r="L4295" s="1" t="str">
        <f>IF(ISNUMBER(Table2[[#This Row],[Transaction Date]]),TEXT(Table2[[#This Row],[Transaction Date]],"mmmm"),"Unknown")</f>
        <v>October</v>
      </c>
      <c r="M4295" s="1" t="str">
        <f>IF(ISNUMBER(Table2[[#This Row],[Transaction Date]]),TEXT(Table2[[#This Row],[Transaction Date]],"dddd"),"Unknown")</f>
        <v>Sunday</v>
      </c>
      <c r="N4295">
        <f t="shared" si="270"/>
        <v>0</v>
      </c>
      <c r="O4295" t="str">
        <f t="shared" si="271"/>
        <v>Actual</v>
      </c>
    </row>
    <row r="4296" spans="1:15" x14ac:dyDescent="0.25">
      <c r="A4296" t="s">
        <v>4826</v>
      </c>
      <c r="B4296" t="s">
        <v>13</v>
      </c>
      <c r="C4296">
        <v>5</v>
      </c>
      <c r="D4296">
        <f t="shared" si="268"/>
        <v>5</v>
      </c>
      <c r="E4296">
        <v>3</v>
      </c>
      <c r="F4296">
        <f>IF(OR(E4296="",E4296="UNKNOWN",E4296="ERROR"),_xlfn.XLOOKUP(Table2[[#This Row],[Item]],Items_List!A:A,Items_List!B:B),E4296)</f>
        <v>3</v>
      </c>
      <c r="G4296">
        <v>15</v>
      </c>
      <c r="H4296">
        <f t="shared" si="269"/>
        <v>15</v>
      </c>
      <c r="I4296" t="s">
        <v>14</v>
      </c>
      <c r="J4296" t="s">
        <v>10059</v>
      </c>
      <c r="K4296" s="1">
        <v>45152</v>
      </c>
      <c r="L4296" s="1" t="str">
        <f>IF(ISNUMBER(Table2[[#This Row],[Transaction Date]]),TEXT(Table2[[#This Row],[Transaction Date]],"mmmm"),"Unknown")</f>
        <v>August</v>
      </c>
      <c r="M4296" s="1" t="str">
        <f>IF(ISNUMBER(Table2[[#This Row],[Transaction Date]]),TEXT(Table2[[#This Row],[Transaction Date]],"dddd"),"Unknown")</f>
        <v>Monday</v>
      </c>
      <c r="N4296">
        <f t="shared" si="270"/>
        <v>0</v>
      </c>
      <c r="O4296" t="str">
        <f t="shared" si="271"/>
        <v>Actual</v>
      </c>
    </row>
    <row r="4297" spans="1:15" x14ac:dyDescent="0.25">
      <c r="A4297" t="s">
        <v>4827</v>
      </c>
      <c r="B4297" t="s">
        <v>17</v>
      </c>
      <c r="C4297">
        <v>4</v>
      </c>
      <c r="D4297">
        <f t="shared" si="268"/>
        <v>4</v>
      </c>
      <c r="E4297">
        <v>1</v>
      </c>
      <c r="F4297">
        <f>IF(OR(E4297="",E4297="UNKNOWN",E4297="ERROR"),_xlfn.XLOOKUP(Table2[[#This Row],[Item]],Items_List!A:A,Items_List!B:B),E4297)</f>
        <v>1</v>
      </c>
      <c r="G4297">
        <v>4</v>
      </c>
      <c r="H4297">
        <f t="shared" si="269"/>
        <v>4</v>
      </c>
      <c r="I4297" t="s">
        <v>10059</v>
      </c>
      <c r="J4297" t="s">
        <v>10059</v>
      </c>
      <c r="K4297" s="1">
        <v>45160</v>
      </c>
      <c r="L4297" s="1" t="str">
        <f>IF(ISNUMBER(Table2[[#This Row],[Transaction Date]]),TEXT(Table2[[#This Row],[Transaction Date]],"mmmm"),"Unknown")</f>
        <v>August</v>
      </c>
      <c r="M4297" s="1" t="str">
        <f>IF(ISNUMBER(Table2[[#This Row],[Transaction Date]]),TEXT(Table2[[#This Row],[Transaction Date]],"dddd"),"Unknown")</f>
        <v>Tuesday</v>
      </c>
      <c r="N4297">
        <f t="shared" si="270"/>
        <v>0</v>
      </c>
      <c r="O4297" t="str">
        <f t="shared" si="271"/>
        <v>Actual</v>
      </c>
    </row>
    <row r="4298" spans="1:15" x14ac:dyDescent="0.25">
      <c r="A4298" t="s">
        <v>4828</v>
      </c>
      <c r="B4298" t="s">
        <v>9</v>
      </c>
      <c r="C4298">
        <v>3</v>
      </c>
      <c r="D4298">
        <f t="shared" si="268"/>
        <v>3</v>
      </c>
      <c r="E4298">
        <v>2</v>
      </c>
      <c r="F4298">
        <f>IF(OR(E4298="",E4298="UNKNOWN",E4298="ERROR"),_xlfn.XLOOKUP(Table2[[#This Row],[Item]],Items_List!A:A,Items_List!B:B),E4298)</f>
        <v>2</v>
      </c>
      <c r="G4298">
        <v>6</v>
      </c>
      <c r="H4298">
        <f t="shared" si="269"/>
        <v>6</v>
      </c>
      <c r="I4298" t="s">
        <v>14</v>
      </c>
      <c r="J4298" t="s">
        <v>15</v>
      </c>
      <c r="K4298" s="1">
        <v>45266</v>
      </c>
      <c r="L4298" s="1" t="str">
        <f>IF(ISNUMBER(Table2[[#This Row],[Transaction Date]]),TEXT(Table2[[#This Row],[Transaction Date]],"mmmm"),"Unknown")</f>
        <v>December</v>
      </c>
      <c r="M4298" s="1" t="str">
        <f>IF(ISNUMBER(Table2[[#This Row],[Transaction Date]]),TEXT(Table2[[#This Row],[Transaction Date]],"dddd"),"Unknown")</f>
        <v>Wednesday</v>
      </c>
      <c r="N4298">
        <f t="shared" si="270"/>
        <v>0</v>
      </c>
      <c r="O4298" t="str">
        <f t="shared" si="271"/>
        <v>Actual</v>
      </c>
    </row>
    <row r="4299" spans="1:15" x14ac:dyDescent="0.25">
      <c r="A4299" t="s">
        <v>4832</v>
      </c>
      <c r="B4299" t="s">
        <v>9</v>
      </c>
      <c r="C4299">
        <v>4</v>
      </c>
      <c r="D4299">
        <f t="shared" si="268"/>
        <v>4</v>
      </c>
      <c r="E4299">
        <v>2</v>
      </c>
      <c r="F4299">
        <f>IF(OR(E4299="",E4299="UNKNOWN",E4299="ERROR"),_xlfn.XLOOKUP(Table2[[#This Row],[Item]],Items_List!A:A,Items_List!B:B),E4299)</f>
        <v>2</v>
      </c>
      <c r="G4299">
        <v>8</v>
      </c>
      <c r="H4299">
        <f t="shared" si="269"/>
        <v>8</v>
      </c>
      <c r="I4299" t="s">
        <v>10</v>
      </c>
      <c r="J4299" t="s">
        <v>11</v>
      </c>
      <c r="K4299" s="1">
        <v>45081</v>
      </c>
      <c r="L4299" s="1" t="str">
        <f>IF(ISNUMBER(Table2[[#This Row],[Transaction Date]]),TEXT(Table2[[#This Row],[Transaction Date]],"mmmm"),"Unknown")</f>
        <v>June</v>
      </c>
      <c r="M4299" s="1" t="str">
        <f>IF(ISNUMBER(Table2[[#This Row],[Transaction Date]]),TEXT(Table2[[#This Row],[Transaction Date]],"dddd"),"Unknown")</f>
        <v>Sunday</v>
      </c>
      <c r="N4299">
        <f t="shared" si="270"/>
        <v>0</v>
      </c>
      <c r="O4299" t="str">
        <f t="shared" si="271"/>
        <v>Actual</v>
      </c>
    </row>
    <row r="4300" spans="1:15" x14ac:dyDescent="0.25">
      <c r="A4300" t="s">
        <v>4833</v>
      </c>
      <c r="B4300" t="s">
        <v>65</v>
      </c>
      <c r="C4300">
        <v>5</v>
      </c>
      <c r="D4300">
        <f t="shared" si="268"/>
        <v>5</v>
      </c>
      <c r="E4300">
        <v>1.5</v>
      </c>
      <c r="F4300">
        <f>IF(OR(E4300="",E4300="UNKNOWN",E4300="ERROR"),_xlfn.XLOOKUP(Table2[[#This Row],[Item]],Items_List!A:A,Items_List!B:B),E4300)</f>
        <v>1.5</v>
      </c>
      <c r="G4300">
        <v>7.5</v>
      </c>
      <c r="H4300">
        <f t="shared" si="269"/>
        <v>7.5</v>
      </c>
      <c r="I4300" t="s">
        <v>23</v>
      </c>
      <c r="J4300" t="s">
        <v>15</v>
      </c>
      <c r="K4300" s="1">
        <v>45270</v>
      </c>
      <c r="L4300" s="1" t="str">
        <f>IF(ISNUMBER(Table2[[#This Row],[Transaction Date]]),TEXT(Table2[[#This Row],[Transaction Date]],"mmmm"),"Unknown")</f>
        <v>December</v>
      </c>
      <c r="M4300" s="1" t="str">
        <f>IF(ISNUMBER(Table2[[#This Row],[Transaction Date]]),TEXT(Table2[[#This Row],[Transaction Date]],"dddd"),"Unknown")</f>
        <v>Sunday</v>
      </c>
      <c r="N4300">
        <f t="shared" si="270"/>
        <v>0</v>
      </c>
      <c r="O4300" t="str">
        <f t="shared" si="271"/>
        <v>Actual</v>
      </c>
    </row>
    <row r="4301" spans="1:15" x14ac:dyDescent="0.25">
      <c r="A4301" t="s">
        <v>4834</v>
      </c>
      <c r="B4301" t="s">
        <v>9</v>
      </c>
      <c r="C4301">
        <v>3</v>
      </c>
      <c r="D4301">
        <f t="shared" si="268"/>
        <v>3</v>
      </c>
      <c r="E4301">
        <v>2</v>
      </c>
      <c r="F4301">
        <f>IF(OR(E4301="",E4301="UNKNOWN",E4301="ERROR"),_xlfn.XLOOKUP(Table2[[#This Row],[Item]],Items_List!A:A,Items_List!B:B),E4301)</f>
        <v>2</v>
      </c>
      <c r="G4301">
        <v>6</v>
      </c>
      <c r="H4301">
        <f t="shared" si="269"/>
        <v>6</v>
      </c>
      <c r="I4301" t="s">
        <v>14</v>
      </c>
      <c r="J4301" t="s">
        <v>15</v>
      </c>
      <c r="K4301" s="1">
        <v>45021</v>
      </c>
      <c r="L4301" s="1" t="str">
        <f>IF(ISNUMBER(Table2[[#This Row],[Transaction Date]]),TEXT(Table2[[#This Row],[Transaction Date]],"mmmm"),"Unknown")</f>
        <v>April</v>
      </c>
      <c r="M4301" s="1" t="str">
        <f>IF(ISNUMBER(Table2[[#This Row],[Transaction Date]]),TEXT(Table2[[#This Row],[Transaction Date]],"dddd"),"Unknown")</f>
        <v>Wednesday</v>
      </c>
      <c r="N4301">
        <f t="shared" si="270"/>
        <v>0</v>
      </c>
      <c r="O4301" t="str">
        <f t="shared" si="271"/>
        <v>Actual</v>
      </c>
    </row>
    <row r="4302" spans="1:15" x14ac:dyDescent="0.25">
      <c r="A4302" t="s">
        <v>4835</v>
      </c>
      <c r="B4302" t="s">
        <v>65</v>
      </c>
      <c r="C4302">
        <v>1</v>
      </c>
      <c r="D4302">
        <f t="shared" si="268"/>
        <v>1</v>
      </c>
      <c r="E4302">
        <v>1.5</v>
      </c>
      <c r="F4302">
        <f>IF(OR(E4302="",E4302="UNKNOWN",E4302="ERROR"),_xlfn.XLOOKUP(Table2[[#This Row],[Item]],Items_List!A:A,Items_List!B:B),E4302)</f>
        <v>1.5</v>
      </c>
      <c r="G4302">
        <v>1.5</v>
      </c>
      <c r="H4302">
        <f t="shared" si="269"/>
        <v>1.5</v>
      </c>
      <c r="I4302" t="s">
        <v>14</v>
      </c>
      <c r="J4302" t="s">
        <v>10059</v>
      </c>
      <c r="K4302" s="1">
        <v>45094</v>
      </c>
      <c r="L4302" s="1" t="str">
        <f>IF(ISNUMBER(Table2[[#This Row],[Transaction Date]]),TEXT(Table2[[#This Row],[Transaction Date]],"mmmm"),"Unknown")</f>
        <v>June</v>
      </c>
      <c r="M4302" s="1" t="str">
        <f>IF(ISNUMBER(Table2[[#This Row],[Transaction Date]]),TEXT(Table2[[#This Row],[Transaction Date]],"dddd"),"Unknown")</f>
        <v>Saturday</v>
      </c>
      <c r="N4302">
        <f t="shared" si="270"/>
        <v>0</v>
      </c>
      <c r="O4302" t="str">
        <f t="shared" si="271"/>
        <v>Actual</v>
      </c>
    </row>
    <row r="4303" spans="1:15" x14ac:dyDescent="0.25">
      <c r="A4303" t="s">
        <v>4836</v>
      </c>
      <c r="B4303" t="s">
        <v>20</v>
      </c>
      <c r="C4303">
        <v>1</v>
      </c>
      <c r="D4303">
        <f t="shared" si="268"/>
        <v>1</v>
      </c>
      <c r="E4303">
        <v>5</v>
      </c>
      <c r="F4303">
        <f>IF(OR(E4303="",E4303="UNKNOWN",E4303="ERROR"),_xlfn.XLOOKUP(Table2[[#This Row],[Item]],Items_List!A:A,Items_List!B:B),E4303)</f>
        <v>5</v>
      </c>
      <c r="G4303">
        <v>5</v>
      </c>
      <c r="H4303">
        <f t="shared" si="269"/>
        <v>5</v>
      </c>
      <c r="I4303" t="s">
        <v>14</v>
      </c>
      <c r="J4303" t="s">
        <v>10059</v>
      </c>
      <c r="K4303" s="1">
        <v>45164</v>
      </c>
      <c r="L4303" s="1" t="str">
        <f>IF(ISNUMBER(Table2[[#This Row],[Transaction Date]]),TEXT(Table2[[#This Row],[Transaction Date]],"mmmm"),"Unknown")</f>
        <v>August</v>
      </c>
      <c r="M4303" s="1" t="str">
        <f>IF(ISNUMBER(Table2[[#This Row],[Transaction Date]]),TEXT(Table2[[#This Row],[Transaction Date]],"dddd"),"Unknown")</f>
        <v>Saturday</v>
      </c>
      <c r="N4303">
        <f t="shared" si="270"/>
        <v>0</v>
      </c>
      <c r="O4303" t="str">
        <f t="shared" si="271"/>
        <v>Actual</v>
      </c>
    </row>
    <row r="4304" spans="1:15" x14ac:dyDescent="0.25">
      <c r="A4304" t="s">
        <v>4837</v>
      </c>
      <c r="B4304" t="s">
        <v>25</v>
      </c>
      <c r="C4304">
        <v>2</v>
      </c>
      <c r="D4304">
        <f t="shared" si="268"/>
        <v>2</v>
      </c>
      <c r="E4304">
        <v>4</v>
      </c>
      <c r="F4304">
        <f>IF(OR(E4304="",E4304="UNKNOWN",E4304="ERROR"),_xlfn.XLOOKUP(Table2[[#This Row],[Item]],Items_List!A:A,Items_List!B:B),E4304)</f>
        <v>4</v>
      </c>
      <c r="G4304">
        <v>8</v>
      </c>
      <c r="H4304">
        <f t="shared" si="269"/>
        <v>8</v>
      </c>
      <c r="I4304" t="s">
        <v>23</v>
      </c>
      <c r="J4304" t="s">
        <v>10059</v>
      </c>
      <c r="K4304" s="1">
        <v>45131</v>
      </c>
      <c r="L4304" s="1" t="str">
        <f>IF(ISNUMBER(Table2[[#This Row],[Transaction Date]]),TEXT(Table2[[#This Row],[Transaction Date]],"mmmm"),"Unknown")</f>
        <v>July</v>
      </c>
      <c r="M4304" s="1" t="str">
        <f>IF(ISNUMBER(Table2[[#This Row],[Transaction Date]]),TEXT(Table2[[#This Row],[Transaction Date]],"dddd"),"Unknown")</f>
        <v>Monday</v>
      </c>
      <c r="N4304">
        <f t="shared" si="270"/>
        <v>0</v>
      </c>
      <c r="O4304" t="str">
        <f t="shared" si="271"/>
        <v>Actual</v>
      </c>
    </row>
    <row r="4305" spans="1:15" x14ac:dyDescent="0.25">
      <c r="A4305" t="s">
        <v>4838</v>
      </c>
      <c r="B4305" t="s">
        <v>9</v>
      </c>
      <c r="C4305">
        <v>3</v>
      </c>
      <c r="D4305">
        <f t="shared" si="268"/>
        <v>3</v>
      </c>
      <c r="E4305">
        <v>2</v>
      </c>
      <c r="F4305">
        <f>IF(OR(E4305="",E4305="UNKNOWN",E4305="ERROR"),_xlfn.XLOOKUP(Table2[[#This Row],[Item]],Items_List!A:A,Items_List!B:B),E4305)</f>
        <v>2</v>
      </c>
      <c r="G4305">
        <v>6</v>
      </c>
      <c r="H4305">
        <f t="shared" si="269"/>
        <v>6</v>
      </c>
      <c r="I4305" t="s">
        <v>14</v>
      </c>
      <c r="J4305" t="s">
        <v>15</v>
      </c>
      <c r="K4305" s="1">
        <v>45041</v>
      </c>
      <c r="L4305" s="1" t="str">
        <f>IF(ISNUMBER(Table2[[#This Row],[Transaction Date]]),TEXT(Table2[[#This Row],[Transaction Date]],"mmmm"),"Unknown")</f>
        <v>April</v>
      </c>
      <c r="M4305" s="1" t="str">
        <f>IF(ISNUMBER(Table2[[#This Row],[Transaction Date]]),TEXT(Table2[[#This Row],[Transaction Date]],"dddd"),"Unknown")</f>
        <v>Tuesday</v>
      </c>
      <c r="N4305">
        <f t="shared" si="270"/>
        <v>0</v>
      </c>
      <c r="O4305" t="str">
        <f t="shared" si="271"/>
        <v>Actual</v>
      </c>
    </row>
    <row r="4306" spans="1:15" x14ac:dyDescent="0.25">
      <c r="A4306" t="s">
        <v>4839</v>
      </c>
      <c r="B4306" t="s">
        <v>65</v>
      </c>
      <c r="C4306">
        <v>5</v>
      </c>
      <c r="D4306">
        <f t="shared" si="268"/>
        <v>5</v>
      </c>
      <c r="E4306" s="3">
        <f>_xlfn.XLOOKUP(Table2[[#This Row],[Item]],Items_List!$A$2:$A$9,Items_List!$B$2:$B$9)</f>
        <v>1.5</v>
      </c>
      <c r="F4306">
        <f>IF(OR(E4306="",E4306="UNKNOWN",E4306="ERROR"),_xlfn.XLOOKUP(Table2[[#This Row],[Item]],Items_List!A:A,Items_List!B:B),E4306)</f>
        <v>1.5</v>
      </c>
      <c r="G4306">
        <v>7.5</v>
      </c>
      <c r="H4306">
        <f t="shared" si="269"/>
        <v>7.5</v>
      </c>
      <c r="I4306" t="s">
        <v>10059</v>
      </c>
      <c r="J4306" t="s">
        <v>11</v>
      </c>
      <c r="K4306" s="1">
        <v>45272</v>
      </c>
      <c r="L4306" s="1" t="str">
        <f>IF(ISNUMBER(Table2[[#This Row],[Transaction Date]]),TEXT(Table2[[#This Row],[Transaction Date]],"mmmm"),"Unknown")</f>
        <v>December</v>
      </c>
      <c r="M4306" s="1" t="str">
        <f>IF(ISNUMBER(Table2[[#This Row],[Transaction Date]]),TEXT(Table2[[#This Row],[Transaction Date]],"dddd"),"Unknown")</f>
        <v>Tuesday</v>
      </c>
      <c r="N4306">
        <f t="shared" si="270"/>
        <v>0</v>
      </c>
      <c r="O4306" t="str">
        <f t="shared" si="271"/>
        <v>Actual</v>
      </c>
    </row>
    <row r="4307" spans="1:15" x14ac:dyDescent="0.25">
      <c r="A4307" t="s">
        <v>4840</v>
      </c>
      <c r="B4307" t="s">
        <v>13</v>
      </c>
      <c r="C4307">
        <v>1</v>
      </c>
      <c r="D4307">
        <f t="shared" si="268"/>
        <v>1</v>
      </c>
      <c r="E4307">
        <v>3</v>
      </c>
      <c r="F4307">
        <f>IF(OR(E4307="",E4307="UNKNOWN",E4307="ERROR"),_xlfn.XLOOKUP(Table2[[#This Row],[Item]],Items_List!A:A,Items_List!B:B),E4307)</f>
        <v>3</v>
      </c>
      <c r="G4307">
        <v>3</v>
      </c>
      <c r="H4307">
        <f t="shared" si="269"/>
        <v>3</v>
      </c>
      <c r="I4307" t="s">
        <v>10059</v>
      </c>
      <c r="J4307" t="s">
        <v>15</v>
      </c>
      <c r="K4307" s="1">
        <v>44999</v>
      </c>
      <c r="L4307" s="1" t="str">
        <f>IF(ISNUMBER(Table2[[#This Row],[Transaction Date]]),TEXT(Table2[[#This Row],[Transaction Date]],"mmmm"),"Unknown")</f>
        <v>March</v>
      </c>
      <c r="M4307" s="1" t="str">
        <f>IF(ISNUMBER(Table2[[#This Row],[Transaction Date]]),TEXT(Table2[[#This Row],[Transaction Date]],"dddd"),"Unknown")</f>
        <v>Tuesday</v>
      </c>
      <c r="N4307">
        <f t="shared" si="270"/>
        <v>0</v>
      </c>
      <c r="O4307" t="str">
        <f t="shared" si="271"/>
        <v>Actual</v>
      </c>
    </row>
    <row r="4308" spans="1:15" x14ac:dyDescent="0.25">
      <c r="A4308" t="s">
        <v>4841</v>
      </c>
      <c r="B4308" t="s">
        <v>28</v>
      </c>
      <c r="C4308">
        <v>5</v>
      </c>
      <c r="D4308">
        <f t="shared" si="268"/>
        <v>5</v>
      </c>
      <c r="E4308">
        <v>4</v>
      </c>
      <c r="F4308">
        <f>IF(OR(E4308="",E4308="UNKNOWN",E4308="ERROR"),_xlfn.XLOOKUP(Table2[[#This Row],[Item]],Items_List!A:A,Items_List!B:B),E4308)</f>
        <v>4</v>
      </c>
      <c r="G4308">
        <v>20</v>
      </c>
      <c r="H4308">
        <f t="shared" si="269"/>
        <v>20</v>
      </c>
      <c r="I4308" t="s">
        <v>14</v>
      </c>
      <c r="J4308" t="s">
        <v>15</v>
      </c>
      <c r="K4308" s="1">
        <v>45184</v>
      </c>
      <c r="L4308" s="1" t="str">
        <f>IF(ISNUMBER(Table2[[#This Row],[Transaction Date]]),TEXT(Table2[[#This Row],[Transaction Date]],"mmmm"),"Unknown")</f>
        <v>September</v>
      </c>
      <c r="M4308" s="1" t="str">
        <f>IF(ISNUMBER(Table2[[#This Row],[Transaction Date]]),TEXT(Table2[[#This Row],[Transaction Date]],"dddd"),"Unknown")</f>
        <v>Friday</v>
      </c>
      <c r="N4308">
        <f t="shared" si="270"/>
        <v>0</v>
      </c>
      <c r="O4308" t="str">
        <f t="shared" si="271"/>
        <v>Actual</v>
      </c>
    </row>
    <row r="4309" spans="1:15" x14ac:dyDescent="0.25">
      <c r="A4309" t="s">
        <v>4842</v>
      </c>
      <c r="B4309" t="s">
        <v>9</v>
      </c>
      <c r="C4309">
        <v>2</v>
      </c>
      <c r="D4309">
        <f t="shared" si="268"/>
        <v>2</v>
      </c>
      <c r="E4309">
        <v>2</v>
      </c>
      <c r="F4309">
        <f>IF(OR(E4309="",E4309="UNKNOWN",E4309="ERROR"),_xlfn.XLOOKUP(Table2[[#This Row],[Item]],Items_List!A:A,Items_List!B:B),E4309)</f>
        <v>2</v>
      </c>
      <c r="G4309">
        <v>4</v>
      </c>
      <c r="H4309">
        <f t="shared" si="269"/>
        <v>4</v>
      </c>
      <c r="I4309" t="s">
        <v>10059</v>
      </c>
      <c r="J4309" t="s">
        <v>10059</v>
      </c>
      <c r="K4309" s="1">
        <v>44930</v>
      </c>
      <c r="L4309" s="1" t="str">
        <f>IF(ISNUMBER(Table2[[#This Row],[Transaction Date]]),TEXT(Table2[[#This Row],[Transaction Date]],"mmmm"),"Unknown")</f>
        <v>January</v>
      </c>
      <c r="M4309" s="1" t="str">
        <f>IF(ISNUMBER(Table2[[#This Row],[Transaction Date]]),TEXT(Table2[[#This Row],[Transaction Date]],"dddd"),"Unknown")</f>
        <v>Wednesday</v>
      </c>
      <c r="N4309">
        <f t="shared" si="270"/>
        <v>0</v>
      </c>
      <c r="O4309" t="str">
        <f t="shared" si="271"/>
        <v>Actual</v>
      </c>
    </row>
    <row r="4310" spans="1:15" x14ac:dyDescent="0.25">
      <c r="A4310" t="s">
        <v>4843</v>
      </c>
      <c r="B4310" t="s">
        <v>65</v>
      </c>
      <c r="C4310">
        <v>1</v>
      </c>
      <c r="D4310">
        <f t="shared" si="268"/>
        <v>1</v>
      </c>
      <c r="E4310">
        <v>1.5</v>
      </c>
      <c r="F4310">
        <f>IF(OR(E4310="",E4310="UNKNOWN",E4310="ERROR"),_xlfn.XLOOKUP(Table2[[#This Row],[Item]],Items_List!A:A,Items_List!B:B),E4310)</f>
        <v>1.5</v>
      </c>
      <c r="G4310">
        <v>1.5</v>
      </c>
      <c r="H4310">
        <f t="shared" si="269"/>
        <v>1.5</v>
      </c>
      <c r="I4310" t="s">
        <v>14</v>
      </c>
      <c r="J4310" t="s">
        <v>15</v>
      </c>
      <c r="K4310" s="1">
        <v>44958</v>
      </c>
      <c r="L4310" s="1" t="str">
        <f>IF(ISNUMBER(Table2[[#This Row],[Transaction Date]]),TEXT(Table2[[#This Row],[Transaction Date]],"mmmm"),"Unknown")</f>
        <v>February</v>
      </c>
      <c r="M4310" s="1" t="str">
        <f>IF(ISNUMBER(Table2[[#This Row],[Transaction Date]]),TEXT(Table2[[#This Row],[Transaction Date]],"dddd"),"Unknown")</f>
        <v>Wednesday</v>
      </c>
      <c r="N4310">
        <f t="shared" si="270"/>
        <v>0</v>
      </c>
      <c r="O4310" t="str">
        <f t="shared" si="271"/>
        <v>Actual</v>
      </c>
    </row>
    <row r="4311" spans="1:15" x14ac:dyDescent="0.25">
      <c r="A4311" t="s">
        <v>4844</v>
      </c>
      <c r="B4311" t="s">
        <v>28</v>
      </c>
      <c r="C4311">
        <v>3</v>
      </c>
      <c r="D4311">
        <f t="shared" si="268"/>
        <v>3</v>
      </c>
      <c r="E4311">
        <v>4</v>
      </c>
      <c r="F4311">
        <f>IF(OR(E4311="",E4311="UNKNOWN",E4311="ERROR"),_xlfn.XLOOKUP(Table2[[#This Row],[Item]],Items_List!A:A,Items_List!B:B),E4311)</f>
        <v>4</v>
      </c>
      <c r="G4311">
        <v>12</v>
      </c>
      <c r="H4311">
        <f t="shared" si="269"/>
        <v>12</v>
      </c>
      <c r="I4311" t="s">
        <v>23</v>
      </c>
      <c r="J4311" t="s">
        <v>11</v>
      </c>
      <c r="K4311" s="1">
        <v>45025</v>
      </c>
      <c r="L4311" s="1" t="str">
        <f>IF(ISNUMBER(Table2[[#This Row],[Transaction Date]]),TEXT(Table2[[#This Row],[Transaction Date]],"mmmm"),"Unknown")</f>
        <v>April</v>
      </c>
      <c r="M4311" s="1" t="str">
        <f>IF(ISNUMBER(Table2[[#This Row],[Transaction Date]]),TEXT(Table2[[#This Row],[Transaction Date]],"dddd"),"Unknown")</f>
        <v>Sunday</v>
      </c>
      <c r="N4311">
        <f t="shared" si="270"/>
        <v>0</v>
      </c>
      <c r="O4311" t="str">
        <f t="shared" si="271"/>
        <v>Actual</v>
      </c>
    </row>
    <row r="4312" spans="1:15" x14ac:dyDescent="0.25">
      <c r="A4312" t="s">
        <v>4845</v>
      </c>
      <c r="B4312" t="s">
        <v>13</v>
      </c>
      <c r="C4312">
        <v>1</v>
      </c>
      <c r="D4312">
        <f t="shared" si="268"/>
        <v>1</v>
      </c>
      <c r="E4312">
        <v>3</v>
      </c>
      <c r="F4312">
        <f>IF(OR(E4312="",E4312="UNKNOWN",E4312="ERROR"),_xlfn.XLOOKUP(Table2[[#This Row],[Item]],Items_List!A:A,Items_List!B:B),E4312)</f>
        <v>3</v>
      </c>
      <c r="G4312">
        <v>3</v>
      </c>
      <c r="H4312">
        <f t="shared" si="269"/>
        <v>3</v>
      </c>
      <c r="I4312" t="s">
        <v>23</v>
      </c>
      <c r="J4312" t="s">
        <v>15</v>
      </c>
      <c r="K4312" s="1">
        <v>44934</v>
      </c>
      <c r="L4312" s="1" t="str">
        <f>IF(ISNUMBER(Table2[[#This Row],[Transaction Date]]),TEXT(Table2[[#This Row],[Transaction Date]],"mmmm"),"Unknown")</f>
        <v>January</v>
      </c>
      <c r="M4312" s="1" t="str">
        <f>IF(ISNUMBER(Table2[[#This Row],[Transaction Date]]),TEXT(Table2[[#This Row],[Transaction Date]],"dddd"),"Unknown")</f>
        <v>Sunday</v>
      </c>
      <c r="N4312">
        <f t="shared" si="270"/>
        <v>0</v>
      </c>
      <c r="O4312" t="str">
        <f t="shared" si="271"/>
        <v>Actual</v>
      </c>
    </row>
    <row r="4313" spans="1:15" x14ac:dyDescent="0.25">
      <c r="A4313" t="s">
        <v>4846</v>
      </c>
      <c r="B4313" t="s">
        <v>28</v>
      </c>
      <c r="C4313">
        <v>4</v>
      </c>
      <c r="D4313">
        <f t="shared" si="268"/>
        <v>4</v>
      </c>
      <c r="E4313">
        <v>4</v>
      </c>
      <c r="F4313">
        <f>IF(OR(E4313="",E4313="UNKNOWN",E4313="ERROR"),_xlfn.XLOOKUP(Table2[[#This Row],[Item]],Items_List!A:A,Items_List!B:B),E4313)</f>
        <v>4</v>
      </c>
      <c r="G4313">
        <v>16</v>
      </c>
      <c r="H4313">
        <f t="shared" si="269"/>
        <v>16</v>
      </c>
      <c r="I4313" t="s">
        <v>14</v>
      </c>
      <c r="J4313" t="s">
        <v>10059</v>
      </c>
      <c r="K4313" s="1">
        <v>45167</v>
      </c>
      <c r="L4313" s="1" t="str">
        <f>IF(ISNUMBER(Table2[[#This Row],[Transaction Date]]),TEXT(Table2[[#This Row],[Transaction Date]],"mmmm"),"Unknown")</f>
        <v>August</v>
      </c>
      <c r="M4313" s="1" t="str">
        <f>IF(ISNUMBER(Table2[[#This Row],[Transaction Date]]),TEXT(Table2[[#This Row],[Transaction Date]],"dddd"),"Unknown")</f>
        <v>Tuesday</v>
      </c>
      <c r="N4313">
        <f t="shared" si="270"/>
        <v>0</v>
      </c>
      <c r="O4313" t="str">
        <f t="shared" si="271"/>
        <v>Actual</v>
      </c>
    </row>
    <row r="4314" spans="1:15" x14ac:dyDescent="0.25">
      <c r="A4314" t="s">
        <v>4847</v>
      </c>
      <c r="B4314" t="s">
        <v>25</v>
      </c>
      <c r="C4314">
        <v>1</v>
      </c>
      <c r="D4314">
        <f t="shared" si="268"/>
        <v>1</v>
      </c>
      <c r="E4314">
        <v>4</v>
      </c>
      <c r="F4314">
        <f>IF(OR(E4314="",E4314="UNKNOWN",E4314="ERROR"),_xlfn.XLOOKUP(Table2[[#This Row],[Item]],Items_List!A:A,Items_List!B:B),E4314)</f>
        <v>4</v>
      </c>
      <c r="G4314">
        <v>4</v>
      </c>
      <c r="H4314">
        <f t="shared" si="269"/>
        <v>4</v>
      </c>
      <c r="I4314" t="s">
        <v>10059</v>
      </c>
      <c r="J4314" t="s">
        <v>15</v>
      </c>
      <c r="K4314" s="1">
        <v>45107</v>
      </c>
      <c r="L4314" s="1" t="str">
        <f>IF(ISNUMBER(Table2[[#This Row],[Transaction Date]]),TEXT(Table2[[#This Row],[Transaction Date]],"mmmm"),"Unknown")</f>
        <v>June</v>
      </c>
      <c r="M4314" s="1" t="str">
        <f>IF(ISNUMBER(Table2[[#This Row],[Transaction Date]]),TEXT(Table2[[#This Row],[Transaction Date]],"dddd"),"Unknown")</f>
        <v>Friday</v>
      </c>
      <c r="N4314">
        <f t="shared" si="270"/>
        <v>0</v>
      </c>
      <c r="O4314" t="str">
        <f t="shared" si="271"/>
        <v>Actual</v>
      </c>
    </row>
    <row r="4315" spans="1:15" x14ac:dyDescent="0.25">
      <c r="A4315" t="s">
        <v>4848</v>
      </c>
      <c r="B4315" t="s">
        <v>28</v>
      </c>
      <c r="C4315">
        <v>2</v>
      </c>
      <c r="D4315">
        <f t="shared" si="268"/>
        <v>2</v>
      </c>
      <c r="E4315">
        <v>4</v>
      </c>
      <c r="F4315">
        <f>IF(OR(E4315="",E4315="UNKNOWN",E4315="ERROR"),_xlfn.XLOOKUP(Table2[[#This Row],[Item]],Items_List!A:A,Items_List!B:B),E4315)</f>
        <v>4</v>
      </c>
      <c r="G4315">
        <v>8</v>
      </c>
      <c r="H4315">
        <f t="shared" si="269"/>
        <v>8</v>
      </c>
      <c r="I4315" t="s">
        <v>14</v>
      </c>
      <c r="J4315" t="s">
        <v>11</v>
      </c>
      <c r="K4315" s="1">
        <v>45023</v>
      </c>
      <c r="L4315" s="1" t="str">
        <f>IF(ISNUMBER(Table2[[#This Row],[Transaction Date]]),TEXT(Table2[[#This Row],[Transaction Date]],"mmmm"),"Unknown")</f>
        <v>April</v>
      </c>
      <c r="M4315" s="1" t="str">
        <f>IF(ISNUMBER(Table2[[#This Row],[Transaction Date]]),TEXT(Table2[[#This Row],[Transaction Date]],"dddd"),"Unknown")</f>
        <v>Friday</v>
      </c>
      <c r="N4315">
        <f t="shared" si="270"/>
        <v>0</v>
      </c>
      <c r="O4315" t="str">
        <f t="shared" si="271"/>
        <v>Actual</v>
      </c>
    </row>
    <row r="4316" spans="1:15" x14ac:dyDescent="0.25">
      <c r="A4316" t="s">
        <v>4849</v>
      </c>
      <c r="B4316" t="s">
        <v>17</v>
      </c>
      <c r="C4316">
        <v>2</v>
      </c>
      <c r="D4316">
        <f t="shared" si="268"/>
        <v>2</v>
      </c>
      <c r="E4316">
        <v>1</v>
      </c>
      <c r="F4316">
        <f>IF(OR(E4316="",E4316="UNKNOWN",E4316="ERROR"),_xlfn.XLOOKUP(Table2[[#This Row],[Item]],Items_List!A:A,Items_List!B:B),E4316)</f>
        <v>1</v>
      </c>
      <c r="G4316">
        <v>2</v>
      </c>
      <c r="H4316">
        <f t="shared" si="269"/>
        <v>2</v>
      </c>
      <c r="I4316" t="s">
        <v>14</v>
      </c>
      <c r="J4316" t="s">
        <v>10059</v>
      </c>
      <c r="K4316" s="1">
        <v>45252</v>
      </c>
      <c r="L4316" s="1" t="str">
        <f>IF(ISNUMBER(Table2[[#This Row],[Transaction Date]]),TEXT(Table2[[#This Row],[Transaction Date]],"mmmm"),"Unknown")</f>
        <v>November</v>
      </c>
      <c r="M4316" s="1" t="str">
        <f>IF(ISNUMBER(Table2[[#This Row],[Transaction Date]]),TEXT(Table2[[#This Row],[Transaction Date]],"dddd"),"Unknown")</f>
        <v>Wednesday</v>
      </c>
      <c r="N4316">
        <f t="shared" si="270"/>
        <v>0</v>
      </c>
      <c r="O4316" t="str">
        <f t="shared" si="271"/>
        <v>Actual</v>
      </c>
    </row>
    <row r="4317" spans="1:15" x14ac:dyDescent="0.25">
      <c r="A4317" t="s">
        <v>4850</v>
      </c>
      <c r="B4317" t="s">
        <v>9</v>
      </c>
      <c r="C4317">
        <v>3</v>
      </c>
      <c r="D4317">
        <f t="shared" si="268"/>
        <v>3</v>
      </c>
      <c r="E4317">
        <v>2</v>
      </c>
      <c r="F4317">
        <f>IF(OR(E4317="",E4317="UNKNOWN",E4317="ERROR"),_xlfn.XLOOKUP(Table2[[#This Row],[Item]],Items_List!A:A,Items_List!B:B),E4317)</f>
        <v>2</v>
      </c>
      <c r="G4317">
        <v>6</v>
      </c>
      <c r="H4317">
        <f t="shared" si="269"/>
        <v>6</v>
      </c>
      <c r="I4317" t="s">
        <v>14</v>
      </c>
      <c r="J4317" t="s">
        <v>11</v>
      </c>
      <c r="K4317" s="1">
        <v>45215</v>
      </c>
      <c r="L4317" s="1" t="str">
        <f>IF(ISNUMBER(Table2[[#This Row],[Transaction Date]]),TEXT(Table2[[#This Row],[Transaction Date]],"mmmm"),"Unknown")</f>
        <v>October</v>
      </c>
      <c r="M4317" s="1" t="str">
        <f>IF(ISNUMBER(Table2[[#This Row],[Transaction Date]]),TEXT(Table2[[#This Row],[Transaction Date]],"dddd"),"Unknown")</f>
        <v>Monday</v>
      </c>
      <c r="N4317">
        <f t="shared" si="270"/>
        <v>0</v>
      </c>
      <c r="O4317" t="str">
        <f t="shared" si="271"/>
        <v>Actual</v>
      </c>
    </row>
    <row r="4318" spans="1:15" x14ac:dyDescent="0.25">
      <c r="A4318" t="s">
        <v>4851</v>
      </c>
      <c r="B4318" t="s">
        <v>17</v>
      </c>
      <c r="C4318">
        <v>2</v>
      </c>
      <c r="D4318">
        <f t="shared" si="268"/>
        <v>2</v>
      </c>
      <c r="E4318">
        <v>1</v>
      </c>
      <c r="F4318">
        <f>IF(OR(E4318="",E4318="UNKNOWN",E4318="ERROR"),_xlfn.XLOOKUP(Table2[[#This Row],[Item]],Items_List!A:A,Items_List!B:B),E4318)</f>
        <v>1</v>
      </c>
      <c r="G4318">
        <v>2</v>
      </c>
      <c r="H4318">
        <f t="shared" si="269"/>
        <v>2</v>
      </c>
      <c r="I4318" t="s">
        <v>23</v>
      </c>
      <c r="J4318" t="s">
        <v>10059</v>
      </c>
      <c r="K4318" s="1">
        <v>45255</v>
      </c>
      <c r="L4318" s="1" t="str">
        <f>IF(ISNUMBER(Table2[[#This Row],[Transaction Date]]),TEXT(Table2[[#This Row],[Transaction Date]],"mmmm"),"Unknown")</f>
        <v>November</v>
      </c>
      <c r="M4318" s="1" t="str">
        <f>IF(ISNUMBER(Table2[[#This Row],[Transaction Date]]),TEXT(Table2[[#This Row],[Transaction Date]],"dddd"),"Unknown")</f>
        <v>Saturday</v>
      </c>
      <c r="N4318">
        <f t="shared" si="270"/>
        <v>0</v>
      </c>
      <c r="O4318" t="str">
        <f t="shared" si="271"/>
        <v>Actual</v>
      </c>
    </row>
    <row r="4319" spans="1:15" x14ac:dyDescent="0.25">
      <c r="A4319" t="s">
        <v>4852</v>
      </c>
      <c r="B4319" t="s">
        <v>9</v>
      </c>
      <c r="C4319">
        <v>4</v>
      </c>
      <c r="D4319">
        <f t="shared" si="268"/>
        <v>4</v>
      </c>
      <c r="E4319">
        <v>2</v>
      </c>
      <c r="F4319">
        <f>IF(OR(E4319="",E4319="UNKNOWN",E4319="ERROR"),_xlfn.XLOOKUP(Table2[[#This Row],[Item]],Items_List!A:A,Items_List!B:B),E4319)</f>
        <v>2</v>
      </c>
      <c r="G4319">
        <v>8</v>
      </c>
      <c r="H4319">
        <f t="shared" si="269"/>
        <v>8</v>
      </c>
      <c r="I4319" t="s">
        <v>10</v>
      </c>
      <c r="J4319" t="s">
        <v>11</v>
      </c>
      <c r="K4319" s="1">
        <v>45095</v>
      </c>
      <c r="L4319" s="1" t="str">
        <f>IF(ISNUMBER(Table2[[#This Row],[Transaction Date]]),TEXT(Table2[[#This Row],[Transaction Date]],"mmmm"),"Unknown")</f>
        <v>June</v>
      </c>
      <c r="M4319" s="1" t="str">
        <f>IF(ISNUMBER(Table2[[#This Row],[Transaction Date]]),TEXT(Table2[[#This Row],[Transaction Date]],"dddd"),"Unknown")</f>
        <v>Sunday</v>
      </c>
      <c r="N4319">
        <f t="shared" si="270"/>
        <v>0</v>
      </c>
      <c r="O4319" t="str">
        <f t="shared" si="271"/>
        <v>Actual</v>
      </c>
    </row>
    <row r="4320" spans="1:15" x14ac:dyDescent="0.25">
      <c r="A4320" t="s">
        <v>4853</v>
      </c>
      <c r="B4320" t="s">
        <v>65</v>
      </c>
      <c r="C4320" t="s">
        <v>21</v>
      </c>
      <c r="D4320">
        <f t="shared" si="268"/>
        <v>1</v>
      </c>
      <c r="E4320">
        <v>1.5</v>
      </c>
      <c r="F4320">
        <f>IF(OR(E4320="",E4320="UNKNOWN",E4320="ERROR"),_xlfn.XLOOKUP(Table2[[#This Row],[Item]],Items_List!A:A,Items_List!B:B),E4320)</f>
        <v>1.5</v>
      </c>
      <c r="G4320">
        <v>1.5</v>
      </c>
      <c r="H4320">
        <f t="shared" si="269"/>
        <v>1.5</v>
      </c>
      <c r="I4320" t="s">
        <v>10</v>
      </c>
      <c r="J4320" t="s">
        <v>10059</v>
      </c>
      <c r="K4320" s="1">
        <v>45112</v>
      </c>
      <c r="L4320" s="1" t="str">
        <f>IF(ISNUMBER(Table2[[#This Row],[Transaction Date]]),TEXT(Table2[[#This Row],[Transaction Date]],"mmmm"),"Unknown")</f>
        <v>July</v>
      </c>
      <c r="M4320" s="1" t="str">
        <f>IF(ISNUMBER(Table2[[#This Row],[Transaction Date]]),TEXT(Table2[[#This Row],[Transaction Date]],"dddd"),"Unknown")</f>
        <v>Wednesday</v>
      </c>
      <c r="N4320">
        <f t="shared" si="270"/>
        <v>1</v>
      </c>
      <c r="O4320" t="str">
        <f t="shared" si="271"/>
        <v>Estimated</v>
      </c>
    </row>
    <row r="4321" spans="1:15" x14ac:dyDescent="0.25">
      <c r="A4321" t="s">
        <v>4855</v>
      </c>
      <c r="B4321" t="s">
        <v>20</v>
      </c>
      <c r="C4321">
        <v>4</v>
      </c>
      <c r="D4321">
        <f t="shared" si="268"/>
        <v>4</v>
      </c>
      <c r="E4321">
        <v>5</v>
      </c>
      <c r="F4321">
        <f>IF(OR(E4321="",E4321="UNKNOWN",E4321="ERROR"),_xlfn.XLOOKUP(Table2[[#This Row],[Item]],Items_List!A:A,Items_List!B:B),E4321)</f>
        <v>5</v>
      </c>
      <c r="G4321">
        <v>20</v>
      </c>
      <c r="H4321">
        <f t="shared" si="269"/>
        <v>20</v>
      </c>
      <c r="I4321" t="s">
        <v>10</v>
      </c>
      <c r="J4321" t="s">
        <v>10059</v>
      </c>
      <c r="K4321" s="1">
        <v>45133</v>
      </c>
      <c r="L4321" s="1" t="str">
        <f>IF(ISNUMBER(Table2[[#This Row],[Transaction Date]]),TEXT(Table2[[#This Row],[Transaction Date]],"mmmm"),"Unknown")</f>
        <v>July</v>
      </c>
      <c r="M4321" s="1" t="str">
        <f>IF(ISNUMBER(Table2[[#This Row],[Transaction Date]]),TEXT(Table2[[#This Row],[Transaction Date]],"dddd"),"Unknown")</f>
        <v>Wednesday</v>
      </c>
      <c r="N4321">
        <f t="shared" si="270"/>
        <v>0</v>
      </c>
      <c r="O4321" t="str">
        <f t="shared" si="271"/>
        <v>Actual</v>
      </c>
    </row>
    <row r="4322" spans="1:15" x14ac:dyDescent="0.25">
      <c r="A4322" t="s">
        <v>4856</v>
      </c>
      <c r="B4322" t="s">
        <v>17</v>
      </c>
      <c r="C4322">
        <v>2</v>
      </c>
      <c r="D4322">
        <f t="shared" si="268"/>
        <v>2</v>
      </c>
      <c r="E4322">
        <v>1</v>
      </c>
      <c r="F4322">
        <f>IF(OR(E4322="",E4322="UNKNOWN",E4322="ERROR"),_xlfn.XLOOKUP(Table2[[#This Row],[Item]],Items_List!A:A,Items_List!B:B),E4322)</f>
        <v>1</v>
      </c>
      <c r="G4322">
        <v>2</v>
      </c>
      <c r="H4322">
        <f t="shared" si="269"/>
        <v>2</v>
      </c>
      <c r="I4322" t="s">
        <v>10</v>
      </c>
      <c r="J4322" t="s">
        <v>10059</v>
      </c>
      <c r="K4322" s="1">
        <v>45209</v>
      </c>
      <c r="L4322" s="1" t="str">
        <f>IF(ISNUMBER(Table2[[#This Row],[Transaction Date]]),TEXT(Table2[[#This Row],[Transaction Date]],"mmmm"),"Unknown")</f>
        <v>October</v>
      </c>
      <c r="M4322" s="1" t="str">
        <f>IF(ISNUMBER(Table2[[#This Row],[Transaction Date]]),TEXT(Table2[[#This Row],[Transaction Date]],"dddd"),"Unknown")</f>
        <v>Tuesday</v>
      </c>
      <c r="N4322">
        <f t="shared" si="270"/>
        <v>0</v>
      </c>
      <c r="O4322" t="str">
        <f t="shared" si="271"/>
        <v>Actual</v>
      </c>
    </row>
    <row r="4323" spans="1:15" x14ac:dyDescent="0.25">
      <c r="A4323" t="s">
        <v>4857</v>
      </c>
      <c r="B4323" t="s">
        <v>9</v>
      </c>
      <c r="C4323">
        <v>2</v>
      </c>
      <c r="D4323">
        <f t="shared" si="268"/>
        <v>2</v>
      </c>
      <c r="E4323">
        <v>2</v>
      </c>
      <c r="F4323">
        <f>IF(OR(E4323="",E4323="UNKNOWN",E4323="ERROR"),_xlfn.XLOOKUP(Table2[[#This Row],[Item]],Items_List!A:A,Items_List!B:B),E4323)</f>
        <v>2</v>
      </c>
      <c r="G4323">
        <v>4</v>
      </c>
      <c r="H4323">
        <f t="shared" si="269"/>
        <v>4</v>
      </c>
      <c r="I4323" t="s">
        <v>14</v>
      </c>
      <c r="J4323" t="s">
        <v>11</v>
      </c>
      <c r="K4323" s="1">
        <v>45025</v>
      </c>
      <c r="L4323" s="1" t="str">
        <f>IF(ISNUMBER(Table2[[#This Row],[Transaction Date]]),TEXT(Table2[[#This Row],[Transaction Date]],"mmmm"),"Unknown")</f>
        <v>April</v>
      </c>
      <c r="M4323" s="1" t="str">
        <f>IF(ISNUMBER(Table2[[#This Row],[Transaction Date]]),TEXT(Table2[[#This Row],[Transaction Date]],"dddd"),"Unknown")</f>
        <v>Sunday</v>
      </c>
      <c r="N4323">
        <f t="shared" si="270"/>
        <v>0</v>
      </c>
      <c r="O4323" t="str">
        <f t="shared" si="271"/>
        <v>Actual</v>
      </c>
    </row>
    <row r="4324" spans="1:15" x14ac:dyDescent="0.25">
      <c r="A4324" t="s">
        <v>4858</v>
      </c>
      <c r="B4324" t="s">
        <v>25</v>
      </c>
      <c r="C4324">
        <v>4</v>
      </c>
      <c r="D4324">
        <f t="shared" si="268"/>
        <v>4</v>
      </c>
      <c r="E4324">
        <v>4</v>
      </c>
      <c r="F4324">
        <f>IF(OR(E4324="",E4324="UNKNOWN",E4324="ERROR"),_xlfn.XLOOKUP(Table2[[#This Row],[Item]],Items_List!A:A,Items_List!B:B),E4324)</f>
        <v>4</v>
      </c>
      <c r="G4324">
        <v>16</v>
      </c>
      <c r="H4324">
        <f t="shared" si="269"/>
        <v>16</v>
      </c>
      <c r="I4324" t="s">
        <v>23</v>
      </c>
      <c r="J4324" t="s">
        <v>10059</v>
      </c>
      <c r="K4324" s="1">
        <v>45083</v>
      </c>
      <c r="L4324" s="1" t="str">
        <f>IF(ISNUMBER(Table2[[#This Row],[Transaction Date]]),TEXT(Table2[[#This Row],[Transaction Date]],"mmmm"),"Unknown")</f>
        <v>June</v>
      </c>
      <c r="M4324" s="1" t="str">
        <f>IF(ISNUMBER(Table2[[#This Row],[Transaction Date]]),TEXT(Table2[[#This Row],[Transaction Date]],"dddd"),"Unknown")</f>
        <v>Tuesday</v>
      </c>
      <c r="N4324">
        <f t="shared" si="270"/>
        <v>0</v>
      </c>
      <c r="O4324" t="str">
        <f t="shared" si="271"/>
        <v>Actual</v>
      </c>
    </row>
    <row r="4325" spans="1:15" x14ac:dyDescent="0.25">
      <c r="A4325" t="s">
        <v>4859</v>
      </c>
      <c r="B4325" t="s">
        <v>25</v>
      </c>
      <c r="C4325">
        <v>3</v>
      </c>
      <c r="D4325">
        <f t="shared" si="268"/>
        <v>3</v>
      </c>
      <c r="E4325">
        <v>4</v>
      </c>
      <c r="F4325">
        <f>IF(OR(E4325="",E4325="UNKNOWN",E4325="ERROR"),_xlfn.XLOOKUP(Table2[[#This Row],[Item]],Items_List!A:A,Items_List!B:B),E4325)</f>
        <v>4</v>
      </c>
      <c r="G4325">
        <v>12</v>
      </c>
      <c r="H4325">
        <f t="shared" si="269"/>
        <v>12</v>
      </c>
      <c r="I4325" t="s">
        <v>23</v>
      </c>
      <c r="J4325" t="s">
        <v>10059</v>
      </c>
      <c r="K4325" s="1">
        <v>45129</v>
      </c>
      <c r="L4325" s="1" t="str">
        <f>IF(ISNUMBER(Table2[[#This Row],[Transaction Date]]),TEXT(Table2[[#This Row],[Transaction Date]],"mmmm"),"Unknown")</f>
        <v>July</v>
      </c>
      <c r="M4325" s="1" t="str">
        <f>IF(ISNUMBER(Table2[[#This Row],[Transaction Date]]),TEXT(Table2[[#This Row],[Transaction Date]],"dddd"),"Unknown")</f>
        <v>Saturday</v>
      </c>
      <c r="N4325">
        <f t="shared" si="270"/>
        <v>0</v>
      </c>
      <c r="O4325" t="str">
        <f t="shared" si="271"/>
        <v>Actual</v>
      </c>
    </row>
    <row r="4326" spans="1:15" x14ac:dyDescent="0.25">
      <c r="A4326" t="s">
        <v>4860</v>
      </c>
      <c r="B4326" t="s">
        <v>25</v>
      </c>
      <c r="C4326">
        <v>1</v>
      </c>
      <c r="D4326">
        <f t="shared" si="268"/>
        <v>1</v>
      </c>
      <c r="E4326">
        <v>4</v>
      </c>
      <c r="F4326">
        <f>IF(OR(E4326="",E4326="UNKNOWN",E4326="ERROR"),_xlfn.XLOOKUP(Table2[[#This Row],[Item]],Items_List!A:A,Items_List!B:B),E4326)</f>
        <v>4</v>
      </c>
      <c r="G4326">
        <v>4</v>
      </c>
      <c r="H4326">
        <f t="shared" si="269"/>
        <v>4</v>
      </c>
      <c r="I4326" t="s">
        <v>10059</v>
      </c>
      <c r="J4326" t="s">
        <v>11</v>
      </c>
      <c r="K4326" s="1">
        <v>45183</v>
      </c>
      <c r="L4326" s="1" t="str">
        <f>IF(ISNUMBER(Table2[[#This Row],[Transaction Date]]),TEXT(Table2[[#This Row],[Transaction Date]],"mmmm"),"Unknown")</f>
        <v>September</v>
      </c>
      <c r="M4326" s="1" t="str">
        <f>IF(ISNUMBER(Table2[[#This Row],[Transaction Date]]),TEXT(Table2[[#This Row],[Transaction Date]],"dddd"),"Unknown")</f>
        <v>Thursday</v>
      </c>
      <c r="N4326">
        <f t="shared" si="270"/>
        <v>0</v>
      </c>
      <c r="O4326" t="str">
        <f t="shared" si="271"/>
        <v>Actual</v>
      </c>
    </row>
    <row r="4327" spans="1:15" x14ac:dyDescent="0.25">
      <c r="A4327" t="s">
        <v>4862</v>
      </c>
      <c r="B4327" t="s">
        <v>28</v>
      </c>
      <c r="C4327">
        <v>1</v>
      </c>
      <c r="D4327">
        <f t="shared" si="268"/>
        <v>1</v>
      </c>
      <c r="E4327">
        <v>4</v>
      </c>
      <c r="F4327">
        <f>IF(OR(E4327="",E4327="UNKNOWN",E4327="ERROR"),_xlfn.XLOOKUP(Table2[[#This Row],[Item]],Items_List!A:A,Items_List!B:B),E4327)</f>
        <v>4</v>
      </c>
      <c r="G4327">
        <v>4</v>
      </c>
      <c r="H4327">
        <f t="shared" si="269"/>
        <v>4</v>
      </c>
      <c r="I4327" t="s">
        <v>14</v>
      </c>
      <c r="J4327" t="s">
        <v>15</v>
      </c>
      <c r="K4327" s="1">
        <v>45064</v>
      </c>
      <c r="L4327" s="1" t="str">
        <f>IF(ISNUMBER(Table2[[#This Row],[Transaction Date]]),TEXT(Table2[[#This Row],[Transaction Date]],"mmmm"),"Unknown")</f>
        <v>May</v>
      </c>
      <c r="M4327" s="1" t="str">
        <f>IF(ISNUMBER(Table2[[#This Row],[Transaction Date]]),TEXT(Table2[[#This Row],[Transaction Date]],"dddd"),"Unknown")</f>
        <v>Thursday</v>
      </c>
      <c r="N4327">
        <f t="shared" si="270"/>
        <v>0</v>
      </c>
      <c r="O4327" t="str">
        <f t="shared" si="271"/>
        <v>Actual</v>
      </c>
    </row>
    <row r="4328" spans="1:15" x14ac:dyDescent="0.25">
      <c r="A4328" t="s">
        <v>4863</v>
      </c>
      <c r="B4328" t="s">
        <v>39</v>
      </c>
      <c r="C4328">
        <v>3</v>
      </c>
      <c r="D4328">
        <f t="shared" si="268"/>
        <v>3</v>
      </c>
      <c r="E4328">
        <v>3</v>
      </c>
      <c r="F4328">
        <f>IF(OR(E4328="",E4328="UNKNOWN",E4328="ERROR"),_xlfn.XLOOKUP(Table2[[#This Row],[Item]],Items_List!A:A,Items_List!B:B),E4328)</f>
        <v>3</v>
      </c>
      <c r="G4328">
        <v>9</v>
      </c>
      <c r="H4328">
        <f t="shared" si="269"/>
        <v>9</v>
      </c>
      <c r="I4328" t="s">
        <v>14</v>
      </c>
      <c r="J4328" t="s">
        <v>11</v>
      </c>
      <c r="K4328" s="1">
        <v>45132</v>
      </c>
      <c r="L4328" s="1" t="str">
        <f>IF(ISNUMBER(Table2[[#This Row],[Transaction Date]]),TEXT(Table2[[#This Row],[Transaction Date]],"mmmm"),"Unknown")</f>
        <v>July</v>
      </c>
      <c r="M4328" s="1" t="str">
        <f>IF(ISNUMBER(Table2[[#This Row],[Transaction Date]]),TEXT(Table2[[#This Row],[Transaction Date]],"dddd"),"Unknown")</f>
        <v>Tuesday</v>
      </c>
      <c r="N4328">
        <f t="shared" si="270"/>
        <v>0</v>
      </c>
      <c r="O4328" t="str">
        <f t="shared" si="271"/>
        <v>Actual</v>
      </c>
    </row>
    <row r="4329" spans="1:15" x14ac:dyDescent="0.25">
      <c r="A4329" t="s">
        <v>4864</v>
      </c>
      <c r="B4329" t="s">
        <v>39</v>
      </c>
      <c r="C4329">
        <v>1</v>
      </c>
      <c r="D4329">
        <f t="shared" si="268"/>
        <v>1</v>
      </c>
      <c r="E4329">
        <v>3</v>
      </c>
      <c r="F4329">
        <f>IF(OR(E4329="",E4329="UNKNOWN",E4329="ERROR"),_xlfn.XLOOKUP(Table2[[#This Row],[Item]],Items_List!A:A,Items_List!B:B),E4329)</f>
        <v>3</v>
      </c>
      <c r="G4329">
        <v>3</v>
      </c>
      <c r="H4329">
        <f t="shared" si="269"/>
        <v>3</v>
      </c>
      <c r="I4329" t="s">
        <v>10059</v>
      </c>
      <c r="J4329" t="s">
        <v>11</v>
      </c>
      <c r="K4329" s="1">
        <v>45230</v>
      </c>
      <c r="L4329" s="1" t="str">
        <f>IF(ISNUMBER(Table2[[#This Row],[Transaction Date]]),TEXT(Table2[[#This Row],[Transaction Date]],"mmmm"),"Unknown")</f>
        <v>October</v>
      </c>
      <c r="M4329" s="1" t="str">
        <f>IF(ISNUMBER(Table2[[#This Row],[Transaction Date]]),TEXT(Table2[[#This Row],[Transaction Date]],"dddd"),"Unknown")</f>
        <v>Tuesday</v>
      </c>
      <c r="N4329">
        <f t="shared" si="270"/>
        <v>0</v>
      </c>
      <c r="O4329" t="str">
        <f t="shared" si="271"/>
        <v>Actual</v>
      </c>
    </row>
    <row r="4330" spans="1:15" x14ac:dyDescent="0.25">
      <c r="A4330" t="s">
        <v>4866</v>
      </c>
      <c r="B4330" t="s">
        <v>65</v>
      </c>
      <c r="C4330">
        <v>1</v>
      </c>
      <c r="D4330">
        <f t="shared" si="268"/>
        <v>1</v>
      </c>
      <c r="E4330">
        <v>1.5</v>
      </c>
      <c r="F4330">
        <f>IF(OR(E4330="",E4330="UNKNOWN",E4330="ERROR"),_xlfn.XLOOKUP(Table2[[#This Row],[Item]],Items_List!A:A,Items_List!B:B),E4330)</f>
        <v>1.5</v>
      </c>
      <c r="G4330">
        <v>1.5</v>
      </c>
      <c r="H4330">
        <f t="shared" si="269"/>
        <v>1.5</v>
      </c>
      <c r="I4330" t="s">
        <v>10059</v>
      </c>
      <c r="J4330" t="s">
        <v>15</v>
      </c>
      <c r="K4330" s="1">
        <v>45121</v>
      </c>
      <c r="L4330" s="1" t="str">
        <f>IF(ISNUMBER(Table2[[#This Row],[Transaction Date]]),TEXT(Table2[[#This Row],[Transaction Date]],"mmmm"),"Unknown")</f>
        <v>July</v>
      </c>
      <c r="M4330" s="1" t="str">
        <f>IF(ISNUMBER(Table2[[#This Row],[Transaction Date]]),TEXT(Table2[[#This Row],[Transaction Date]],"dddd"),"Unknown")</f>
        <v>Friday</v>
      </c>
      <c r="N4330">
        <f t="shared" si="270"/>
        <v>0</v>
      </c>
      <c r="O4330" t="str">
        <f t="shared" si="271"/>
        <v>Actual</v>
      </c>
    </row>
    <row r="4331" spans="1:15" x14ac:dyDescent="0.25">
      <c r="A4331" t="s">
        <v>4867</v>
      </c>
      <c r="B4331" t="s">
        <v>25</v>
      </c>
      <c r="C4331">
        <v>3</v>
      </c>
      <c r="D4331">
        <f t="shared" si="268"/>
        <v>3</v>
      </c>
      <c r="E4331">
        <v>4</v>
      </c>
      <c r="F4331">
        <f>IF(OR(E4331="",E4331="UNKNOWN",E4331="ERROR"),_xlfn.XLOOKUP(Table2[[#This Row],[Item]],Items_List!A:A,Items_List!B:B),E4331)</f>
        <v>4</v>
      </c>
      <c r="G4331">
        <v>12</v>
      </c>
      <c r="H4331">
        <f t="shared" si="269"/>
        <v>12</v>
      </c>
      <c r="I4331" t="s">
        <v>23</v>
      </c>
      <c r="J4331" t="s">
        <v>11</v>
      </c>
      <c r="K4331" s="1">
        <v>45256</v>
      </c>
      <c r="L4331" s="1" t="str">
        <f>IF(ISNUMBER(Table2[[#This Row],[Transaction Date]]),TEXT(Table2[[#This Row],[Transaction Date]],"mmmm"),"Unknown")</f>
        <v>November</v>
      </c>
      <c r="M4331" s="1" t="str">
        <f>IF(ISNUMBER(Table2[[#This Row],[Transaction Date]]),TEXT(Table2[[#This Row],[Transaction Date]],"dddd"),"Unknown")</f>
        <v>Sunday</v>
      </c>
      <c r="N4331">
        <f t="shared" si="270"/>
        <v>0</v>
      </c>
      <c r="O4331" t="str">
        <f t="shared" si="271"/>
        <v>Actual</v>
      </c>
    </row>
    <row r="4332" spans="1:15" x14ac:dyDescent="0.25">
      <c r="A4332" t="s">
        <v>4868</v>
      </c>
      <c r="B4332" t="s">
        <v>20</v>
      </c>
      <c r="D4332">
        <f t="shared" si="268"/>
        <v>4</v>
      </c>
      <c r="E4332">
        <v>5</v>
      </c>
      <c r="F4332">
        <f>IF(OR(E4332="",E4332="UNKNOWN",E4332="ERROR"),_xlfn.XLOOKUP(Table2[[#This Row],[Item]],Items_List!A:A,Items_List!B:B),E4332)</f>
        <v>5</v>
      </c>
      <c r="G4332">
        <v>20</v>
      </c>
      <c r="H4332">
        <f t="shared" si="269"/>
        <v>20</v>
      </c>
      <c r="I4332" t="s">
        <v>10059</v>
      </c>
      <c r="J4332" t="s">
        <v>15</v>
      </c>
      <c r="K4332" s="1">
        <v>45212</v>
      </c>
      <c r="L4332" s="1" t="str">
        <f>IF(ISNUMBER(Table2[[#This Row],[Transaction Date]]),TEXT(Table2[[#This Row],[Transaction Date]],"mmmm"),"Unknown")</f>
        <v>October</v>
      </c>
      <c r="M4332" s="1" t="str">
        <f>IF(ISNUMBER(Table2[[#This Row],[Transaction Date]]),TEXT(Table2[[#This Row],[Transaction Date]],"dddd"),"Unknown")</f>
        <v>Friday</v>
      </c>
      <c r="N4332">
        <f t="shared" si="270"/>
        <v>1</v>
      </c>
      <c r="O4332" t="str">
        <f t="shared" si="271"/>
        <v>Estimated</v>
      </c>
    </row>
    <row r="4333" spans="1:15" x14ac:dyDescent="0.25">
      <c r="A4333" t="s">
        <v>4869</v>
      </c>
      <c r="B4333" t="s">
        <v>13</v>
      </c>
      <c r="C4333">
        <v>2</v>
      </c>
      <c r="D4333">
        <f t="shared" si="268"/>
        <v>2</v>
      </c>
      <c r="E4333">
        <v>3</v>
      </c>
      <c r="F4333">
        <f>IF(OR(E4333="",E4333="UNKNOWN",E4333="ERROR"),_xlfn.XLOOKUP(Table2[[#This Row],[Item]],Items_List!A:A,Items_List!B:B),E4333)</f>
        <v>3</v>
      </c>
      <c r="G4333">
        <v>6</v>
      </c>
      <c r="H4333">
        <f t="shared" si="269"/>
        <v>6</v>
      </c>
      <c r="I4333" t="s">
        <v>10059</v>
      </c>
      <c r="J4333" t="s">
        <v>15</v>
      </c>
      <c r="K4333" s="1">
        <v>44947</v>
      </c>
      <c r="L4333" s="1" t="str">
        <f>IF(ISNUMBER(Table2[[#This Row],[Transaction Date]]),TEXT(Table2[[#This Row],[Transaction Date]],"mmmm"),"Unknown")</f>
        <v>January</v>
      </c>
      <c r="M4333" s="1" t="str">
        <f>IF(ISNUMBER(Table2[[#This Row],[Transaction Date]]),TEXT(Table2[[#This Row],[Transaction Date]],"dddd"),"Unknown")</f>
        <v>Saturday</v>
      </c>
      <c r="N4333">
        <f t="shared" si="270"/>
        <v>0</v>
      </c>
      <c r="O4333" t="str">
        <f t="shared" si="271"/>
        <v>Actual</v>
      </c>
    </row>
    <row r="4334" spans="1:15" x14ac:dyDescent="0.25">
      <c r="A4334" t="s">
        <v>4870</v>
      </c>
      <c r="B4334" t="s">
        <v>28</v>
      </c>
      <c r="C4334">
        <v>5</v>
      </c>
      <c r="D4334">
        <f t="shared" si="268"/>
        <v>5</v>
      </c>
      <c r="E4334">
        <v>4</v>
      </c>
      <c r="F4334">
        <f>IF(OR(E4334="",E4334="UNKNOWN",E4334="ERROR"),_xlfn.XLOOKUP(Table2[[#This Row],[Item]],Items_List!A:A,Items_List!B:B),E4334)</f>
        <v>4</v>
      </c>
      <c r="G4334">
        <v>20</v>
      </c>
      <c r="H4334">
        <f t="shared" si="269"/>
        <v>20</v>
      </c>
      <c r="I4334" t="s">
        <v>23</v>
      </c>
      <c r="J4334" t="s">
        <v>10059</v>
      </c>
      <c r="K4334" s="1">
        <v>45133</v>
      </c>
      <c r="L4334" s="1" t="str">
        <f>IF(ISNUMBER(Table2[[#This Row],[Transaction Date]]),TEXT(Table2[[#This Row],[Transaction Date]],"mmmm"),"Unknown")</f>
        <v>July</v>
      </c>
      <c r="M4334" s="1" t="str">
        <f>IF(ISNUMBER(Table2[[#This Row],[Transaction Date]]),TEXT(Table2[[#This Row],[Transaction Date]],"dddd"),"Unknown")</f>
        <v>Wednesday</v>
      </c>
      <c r="N4334">
        <f t="shared" si="270"/>
        <v>0</v>
      </c>
      <c r="O4334" t="str">
        <f t="shared" si="271"/>
        <v>Actual</v>
      </c>
    </row>
    <row r="4335" spans="1:15" x14ac:dyDescent="0.25">
      <c r="A4335" t="s">
        <v>4871</v>
      </c>
      <c r="B4335" t="s">
        <v>65</v>
      </c>
      <c r="C4335">
        <v>1</v>
      </c>
      <c r="D4335">
        <f t="shared" si="268"/>
        <v>1</v>
      </c>
      <c r="E4335">
        <v>1.5</v>
      </c>
      <c r="F4335">
        <f>IF(OR(E4335="",E4335="UNKNOWN",E4335="ERROR"),_xlfn.XLOOKUP(Table2[[#This Row],[Item]],Items_List!A:A,Items_List!B:B),E4335)</f>
        <v>1.5</v>
      </c>
      <c r="G4335">
        <v>1.5</v>
      </c>
      <c r="H4335">
        <f t="shared" si="269"/>
        <v>1.5</v>
      </c>
      <c r="I4335" t="s">
        <v>10</v>
      </c>
      <c r="J4335" t="s">
        <v>11</v>
      </c>
      <c r="K4335" s="1">
        <v>45020</v>
      </c>
      <c r="L4335" s="1" t="str">
        <f>IF(ISNUMBER(Table2[[#This Row],[Transaction Date]]),TEXT(Table2[[#This Row],[Transaction Date]],"mmmm"),"Unknown")</f>
        <v>April</v>
      </c>
      <c r="M4335" s="1" t="str">
        <f>IF(ISNUMBER(Table2[[#This Row],[Transaction Date]]),TEXT(Table2[[#This Row],[Transaction Date]],"dddd"),"Unknown")</f>
        <v>Tuesday</v>
      </c>
      <c r="N4335">
        <f t="shared" si="270"/>
        <v>0</v>
      </c>
      <c r="O4335" t="str">
        <f t="shared" si="271"/>
        <v>Actual</v>
      </c>
    </row>
    <row r="4336" spans="1:15" x14ac:dyDescent="0.25">
      <c r="A4336" t="s">
        <v>4872</v>
      </c>
      <c r="B4336" t="s">
        <v>20</v>
      </c>
      <c r="C4336">
        <v>4</v>
      </c>
      <c r="D4336">
        <f t="shared" si="268"/>
        <v>4</v>
      </c>
      <c r="E4336">
        <v>5</v>
      </c>
      <c r="F4336">
        <f>IF(OR(E4336="",E4336="UNKNOWN",E4336="ERROR"),_xlfn.XLOOKUP(Table2[[#This Row],[Item]],Items_List!A:A,Items_List!B:B),E4336)</f>
        <v>5</v>
      </c>
      <c r="G4336">
        <v>20</v>
      </c>
      <c r="H4336">
        <f t="shared" si="269"/>
        <v>20</v>
      </c>
      <c r="I4336" t="s">
        <v>14</v>
      </c>
      <c r="J4336" t="s">
        <v>11</v>
      </c>
      <c r="K4336" s="1">
        <v>45037</v>
      </c>
      <c r="L4336" s="1" t="str">
        <f>IF(ISNUMBER(Table2[[#This Row],[Transaction Date]]),TEXT(Table2[[#This Row],[Transaction Date]],"mmmm"),"Unknown")</f>
        <v>April</v>
      </c>
      <c r="M4336" s="1" t="str">
        <f>IF(ISNUMBER(Table2[[#This Row],[Transaction Date]]),TEXT(Table2[[#This Row],[Transaction Date]],"dddd"),"Unknown")</f>
        <v>Friday</v>
      </c>
      <c r="N4336">
        <f t="shared" si="270"/>
        <v>0</v>
      </c>
      <c r="O4336" t="str">
        <f t="shared" si="271"/>
        <v>Actual</v>
      </c>
    </row>
    <row r="4337" spans="1:15" x14ac:dyDescent="0.25">
      <c r="A4337" t="s">
        <v>4873</v>
      </c>
      <c r="B4337" t="s">
        <v>13</v>
      </c>
      <c r="C4337">
        <v>2</v>
      </c>
      <c r="D4337">
        <f t="shared" si="268"/>
        <v>2</v>
      </c>
      <c r="E4337">
        <v>3</v>
      </c>
      <c r="F4337">
        <f>IF(OR(E4337="",E4337="UNKNOWN",E4337="ERROR"),_xlfn.XLOOKUP(Table2[[#This Row],[Item]],Items_List!A:A,Items_List!B:B),E4337)</f>
        <v>3</v>
      </c>
      <c r="G4337">
        <v>6</v>
      </c>
      <c r="H4337">
        <f t="shared" si="269"/>
        <v>6</v>
      </c>
      <c r="I4337" t="s">
        <v>14</v>
      </c>
      <c r="J4337" t="s">
        <v>10059</v>
      </c>
      <c r="K4337" s="1">
        <v>45128</v>
      </c>
      <c r="L4337" s="1" t="str">
        <f>IF(ISNUMBER(Table2[[#This Row],[Transaction Date]]),TEXT(Table2[[#This Row],[Transaction Date]],"mmmm"),"Unknown")</f>
        <v>July</v>
      </c>
      <c r="M4337" s="1" t="str">
        <f>IF(ISNUMBER(Table2[[#This Row],[Transaction Date]]),TEXT(Table2[[#This Row],[Transaction Date]],"dddd"),"Unknown")</f>
        <v>Friday</v>
      </c>
      <c r="N4337">
        <f t="shared" si="270"/>
        <v>0</v>
      </c>
      <c r="O4337" t="str">
        <f t="shared" si="271"/>
        <v>Actual</v>
      </c>
    </row>
    <row r="4338" spans="1:15" x14ac:dyDescent="0.25">
      <c r="A4338" t="s">
        <v>4874</v>
      </c>
      <c r="B4338" t="s">
        <v>39</v>
      </c>
      <c r="C4338">
        <v>3</v>
      </c>
      <c r="D4338">
        <f t="shared" si="268"/>
        <v>3</v>
      </c>
      <c r="E4338">
        <v>3</v>
      </c>
      <c r="F4338">
        <f>IF(OR(E4338="",E4338="UNKNOWN",E4338="ERROR"),_xlfn.XLOOKUP(Table2[[#This Row],[Item]],Items_List!A:A,Items_List!B:B),E4338)</f>
        <v>3</v>
      </c>
      <c r="G4338">
        <v>9</v>
      </c>
      <c r="H4338">
        <f t="shared" si="269"/>
        <v>9</v>
      </c>
      <c r="I4338" t="s">
        <v>10059</v>
      </c>
      <c r="J4338" t="s">
        <v>10059</v>
      </c>
      <c r="K4338" s="1">
        <v>45261</v>
      </c>
      <c r="L4338" s="1" t="str">
        <f>IF(ISNUMBER(Table2[[#This Row],[Transaction Date]]),TEXT(Table2[[#This Row],[Transaction Date]],"mmmm"),"Unknown")</f>
        <v>December</v>
      </c>
      <c r="M4338" s="1" t="str">
        <f>IF(ISNUMBER(Table2[[#This Row],[Transaction Date]]),TEXT(Table2[[#This Row],[Transaction Date]],"dddd"),"Unknown")</f>
        <v>Friday</v>
      </c>
      <c r="N4338">
        <f t="shared" si="270"/>
        <v>0</v>
      </c>
      <c r="O4338" t="str">
        <f t="shared" si="271"/>
        <v>Actual</v>
      </c>
    </row>
    <row r="4339" spans="1:15" x14ac:dyDescent="0.25">
      <c r="A4339" t="s">
        <v>4875</v>
      </c>
      <c r="B4339" t="s">
        <v>28</v>
      </c>
      <c r="C4339">
        <v>4</v>
      </c>
      <c r="D4339">
        <f t="shared" si="268"/>
        <v>4</v>
      </c>
      <c r="E4339">
        <v>4</v>
      </c>
      <c r="F4339">
        <f>IF(OR(E4339="",E4339="UNKNOWN",E4339="ERROR"),_xlfn.XLOOKUP(Table2[[#This Row],[Item]],Items_List!A:A,Items_List!B:B),E4339)</f>
        <v>4</v>
      </c>
      <c r="G4339">
        <v>16</v>
      </c>
      <c r="H4339">
        <f t="shared" si="269"/>
        <v>16</v>
      </c>
      <c r="I4339" t="s">
        <v>10059</v>
      </c>
      <c r="J4339" t="s">
        <v>10059</v>
      </c>
      <c r="K4339" s="1">
        <v>45001</v>
      </c>
      <c r="L4339" s="1" t="str">
        <f>IF(ISNUMBER(Table2[[#This Row],[Transaction Date]]),TEXT(Table2[[#This Row],[Transaction Date]],"mmmm"),"Unknown")</f>
        <v>March</v>
      </c>
      <c r="M4339" s="1" t="str">
        <f>IF(ISNUMBER(Table2[[#This Row],[Transaction Date]]),TEXT(Table2[[#This Row],[Transaction Date]],"dddd"),"Unknown")</f>
        <v>Thursday</v>
      </c>
      <c r="N4339">
        <f t="shared" si="270"/>
        <v>0</v>
      </c>
      <c r="O4339" t="str">
        <f t="shared" si="271"/>
        <v>Actual</v>
      </c>
    </row>
    <row r="4340" spans="1:15" x14ac:dyDescent="0.25">
      <c r="A4340" t="s">
        <v>4877</v>
      </c>
      <c r="B4340" t="s">
        <v>17</v>
      </c>
      <c r="C4340">
        <v>3</v>
      </c>
      <c r="D4340">
        <f t="shared" si="268"/>
        <v>3</v>
      </c>
      <c r="E4340">
        <v>1</v>
      </c>
      <c r="F4340">
        <f>IF(OR(E4340="",E4340="UNKNOWN",E4340="ERROR"),_xlfn.XLOOKUP(Table2[[#This Row],[Item]],Items_List!A:A,Items_List!B:B),E4340)</f>
        <v>1</v>
      </c>
      <c r="G4340">
        <v>3</v>
      </c>
      <c r="H4340">
        <f t="shared" si="269"/>
        <v>3</v>
      </c>
      <c r="I4340" t="s">
        <v>14</v>
      </c>
      <c r="J4340" t="s">
        <v>10059</v>
      </c>
      <c r="K4340" s="1">
        <v>45000</v>
      </c>
      <c r="L4340" s="1" t="str">
        <f>IF(ISNUMBER(Table2[[#This Row],[Transaction Date]]),TEXT(Table2[[#This Row],[Transaction Date]],"mmmm"),"Unknown")</f>
        <v>March</v>
      </c>
      <c r="M4340" s="1" t="str">
        <f>IF(ISNUMBER(Table2[[#This Row],[Transaction Date]]),TEXT(Table2[[#This Row],[Transaction Date]],"dddd"),"Unknown")</f>
        <v>Wednesday</v>
      </c>
      <c r="N4340">
        <f t="shared" si="270"/>
        <v>0</v>
      </c>
      <c r="O4340" t="str">
        <f t="shared" si="271"/>
        <v>Actual</v>
      </c>
    </row>
    <row r="4341" spans="1:15" x14ac:dyDescent="0.25">
      <c r="A4341" t="s">
        <v>4878</v>
      </c>
      <c r="B4341" t="s">
        <v>13</v>
      </c>
      <c r="C4341">
        <v>2</v>
      </c>
      <c r="D4341">
        <f t="shared" si="268"/>
        <v>2</v>
      </c>
      <c r="E4341">
        <v>3</v>
      </c>
      <c r="F4341">
        <f>IF(OR(E4341="",E4341="UNKNOWN",E4341="ERROR"),_xlfn.XLOOKUP(Table2[[#This Row],[Item]],Items_List!A:A,Items_List!B:B),E4341)</f>
        <v>3</v>
      </c>
      <c r="G4341">
        <v>6</v>
      </c>
      <c r="H4341">
        <f t="shared" si="269"/>
        <v>6</v>
      </c>
      <c r="I4341" t="s">
        <v>14</v>
      </c>
      <c r="J4341" t="s">
        <v>15</v>
      </c>
      <c r="K4341" s="1">
        <v>45071</v>
      </c>
      <c r="L4341" s="1" t="str">
        <f>IF(ISNUMBER(Table2[[#This Row],[Transaction Date]]),TEXT(Table2[[#This Row],[Transaction Date]],"mmmm"),"Unknown")</f>
        <v>May</v>
      </c>
      <c r="M4341" s="1" t="str">
        <f>IF(ISNUMBER(Table2[[#This Row],[Transaction Date]]),TEXT(Table2[[#This Row],[Transaction Date]],"dddd"),"Unknown")</f>
        <v>Thursday</v>
      </c>
      <c r="N4341">
        <f t="shared" si="270"/>
        <v>0</v>
      </c>
      <c r="O4341" t="str">
        <f t="shared" si="271"/>
        <v>Actual</v>
      </c>
    </row>
    <row r="4342" spans="1:15" x14ac:dyDescent="0.25">
      <c r="A4342" t="s">
        <v>4879</v>
      </c>
      <c r="B4342" t="s">
        <v>13</v>
      </c>
      <c r="C4342">
        <v>4</v>
      </c>
      <c r="D4342">
        <f t="shared" si="268"/>
        <v>4</v>
      </c>
      <c r="E4342">
        <v>3</v>
      </c>
      <c r="F4342">
        <f>IF(OR(E4342="",E4342="UNKNOWN",E4342="ERROR"),_xlfn.XLOOKUP(Table2[[#This Row],[Item]],Items_List!A:A,Items_List!B:B),E4342)</f>
        <v>3</v>
      </c>
      <c r="H4342">
        <f t="shared" si="269"/>
        <v>12</v>
      </c>
      <c r="I4342" t="s">
        <v>14</v>
      </c>
      <c r="J4342" t="s">
        <v>15</v>
      </c>
      <c r="K4342" s="1">
        <v>45014</v>
      </c>
      <c r="L4342" s="1" t="str">
        <f>IF(ISNUMBER(Table2[[#This Row],[Transaction Date]]),TEXT(Table2[[#This Row],[Transaction Date]],"mmmm"),"Unknown")</f>
        <v>March</v>
      </c>
      <c r="M4342" s="1" t="str">
        <f>IF(ISNUMBER(Table2[[#This Row],[Transaction Date]]),TEXT(Table2[[#This Row],[Transaction Date]],"dddd"),"Unknown")</f>
        <v>Wednesday</v>
      </c>
      <c r="N4342">
        <f t="shared" si="270"/>
        <v>1</v>
      </c>
      <c r="O4342" t="str">
        <f t="shared" si="271"/>
        <v>Actual</v>
      </c>
    </row>
    <row r="4343" spans="1:15" x14ac:dyDescent="0.25">
      <c r="A4343" t="s">
        <v>4880</v>
      </c>
      <c r="B4343" t="s">
        <v>9</v>
      </c>
      <c r="C4343">
        <v>3</v>
      </c>
      <c r="D4343">
        <f t="shared" si="268"/>
        <v>3</v>
      </c>
      <c r="E4343">
        <v>2</v>
      </c>
      <c r="F4343">
        <f>IF(OR(E4343="",E4343="UNKNOWN",E4343="ERROR"),_xlfn.XLOOKUP(Table2[[#This Row],[Item]],Items_List!A:A,Items_List!B:B),E4343)</f>
        <v>2</v>
      </c>
      <c r="G4343">
        <v>6</v>
      </c>
      <c r="H4343">
        <f t="shared" si="269"/>
        <v>6</v>
      </c>
      <c r="I4343" t="s">
        <v>23</v>
      </c>
      <c r="J4343" t="s">
        <v>10059</v>
      </c>
      <c r="K4343" s="1">
        <v>45257</v>
      </c>
      <c r="L4343" s="1" t="str">
        <f>IF(ISNUMBER(Table2[[#This Row],[Transaction Date]]),TEXT(Table2[[#This Row],[Transaction Date]],"mmmm"),"Unknown")</f>
        <v>November</v>
      </c>
      <c r="M4343" s="1" t="str">
        <f>IF(ISNUMBER(Table2[[#This Row],[Transaction Date]]),TEXT(Table2[[#This Row],[Transaction Date]],"dddd"),"Unknown")</f>
        <v>Monday</v>
      </c>
      <c r="N4343">
        <f t="shared" si="270"/>
        <v>0</v>
      </c>
      <c r="O4343" t="str">
        <f t="shared" si="271"/>
        <v>Actual</v>
      </c>
    </row>
    <row r="4344" spans="1:15" x14ac:dyDescent="0.25">
      <c r="A4344" t="s">
        <v>4881</v>
      </c>
      <c r="B4344" t="s">
        <v>25</v>
      </c>
      <c r="C4344">
        <v>5</v>
      </c>
      <c r="D4344">
        <f t="shared" si="268"/>
        <v>5</v>
      </c>
      <c r="E4344">
        <v>4</v>
      </c>
      <c r="F4344">
        <f>IF(OR(E4344="",E4344="UNKNOWN",E4344="ERROR"),_xlfn.XLOOKUP(Table2[[#This Row],[Item]],Items_List!A:A,Items_List!B:B),E4344)</f>
        <v>4</v>
      </c>
      <c r="G4344">
        <v>20</v>
      </c>
      <c r="H4344">
        <f t="shared" si="269"/>
        <v>20</v>
      </c>
      <c r="I4344" t="s">
        <v>10</v>
      </c>
      <c r="J4344" t="s">
        <v>15</v>
      </c>
      <c r="K4344" s="1">
        <v>45153</v>
      </c>
      <c r="L4344" s="1" t="str">
        <f>IF(ISNUMBER(Table2[[#This Row],[Transaction Date]]),TEXT(Table2[[#This Row],[Transaction Date]],"mmmm"),"Unknown")</f>
        <v>August</v>
      </c>
      <c r="M4344" s="1" t="str">
        <f>IF(ISNUMBER(Table2[[#This Row],[Transaction Date]]),TEXT(Table2[[#This Row],[Transaction Date]],"dddd"),"Unknown")</f>
        <v>Tuesday</v>
      </c>
      <c r="N4344">
        <f t="shared" si="270"/>
        <v>0</v>
      </c>
      <c r="O4344" t="str">
        <f t="shared" si="271"/>
        <v>Actual</v>
      </c>
    </row>
    <row r="4345" spans="1:15" x14ac:dyDescent="0.25">
      <c r="A4345" t="s">
        <v>4882</v>
      </c>
      <c r="B4345" t="s">
        <v>17</v>
      </c>
      <c r="C4345">
        <v>3</v>
      </c>
      <c r="D4345">
        <f t="shared" si="268"/>
        <v>3</v>
      </c>
      <c r="E4345">
        <v>1</v>
      </c>
      <c r="F4345">
        <f>IF(OR(E4345="",E4345="UNKNOWN",E4345="ERROR"),_xlfn.XLOOKUP(Table2[[#This Row],[Item]],Items_List!A:A,Items_List!B:B),E4345)</f>
        <v>1</v>
      </c>
      <c r="G4345">
        <v>3</v>
      </c>
      <c r="H4345">
        <f t="shared" si="269"/>
        <v>3</v>
      </c>
      <c r="I4345" t="s">
        <v>10</v>
      </c>
      <c r="J4345" t="s">
        <v>11</v>
      </c>
      <c r="K4345" s="1">
        <v>45225</v>
      </c>
      <c r="L4345" s="1" t="str">
        <f>IF(ISNUMBER(Table2[[#This Row],[Transaction Date]]),TEXT(Table2[[#This Row],[Transaction Date]],"mmmm"),"Unknown")</f>
        <v>October</v>
      </c>
      <c r="M4345" s="1" t="str">
        <f>IF(ISNUMBER(Table2[[#This Row],[Transaction Date]]),TEXT(Table2[[#This Row],[Transaction Date]],"dddd"),"Unknown")</f>
        <v>Thursday</v>
      </c>
      <c r="N4345">
        <f t="shared" si="270"/>
        <v>0</v>
      </c>
      <c r="O4345" t="str">
        <f t="shared" si="271"/>
        <v>Actual</v>
      </c>
    </row>
    <row r="4346" spans="1:15" x14ac:dyDescent="0.25">
      <c r="A4346" t="s">
        <v>4884</v>
      </c>
      <c r="B4346" t="s">
        <v>17</v>
      </c>
      <c r="C4346">
        <v>5</v>
      </c>
      <c r="D4346">
        <f t="shared" si="268"/>
        <v>5</v>
      </c>
      <c r="E4346">
        <v>1</v>
      </c>
      <c r="F4346">
        <f>IF(OR(E4346="",E4346="UNKNOWN",E4346="ERROR"),_xlfn.XLOOKUP(Table2[[#This Row],[Item]],Items_List!A:A,Items_List!B:B),E4346)</f>
        <v>1</v>
      </c>
      <c r="G4346">
        <v>5</v>
      </c>
      <c r="H4346">
        <f t="shared" si="269"/>
        <v>5</v>
      </c>
      <c r="I4346" t="s">
        <v>10</v>
      </c>
      <c r="J4346" t="s">
        <v>15</v>
      </c>
      <c r="K4346" s="1">
        <v>44971</v>
      </c>
      <c r="L4346" s="1" t="str">
        <f>IF(ISNUMBER(Table2[[#This Row],[Transaction Date]]),TEXT(Table2[[#This Row],[Transaction Date]],"mmmm"),"Unknown")</f>
        <v>February</v>
      </c>
      <c r="M4346" s="1" t="str">
        <f>IF(ISNUMBER(Table2[[#This Row],[Transaction Date]]),TEXT(Table2[[#This Row],[Transaction Date]],"dddd"),"Unknown")</f>
        <v>Tuesday</v>
      </c>
      <c r="N4346">
        <f t="shared" si="270"/>
        <v>0</v>
      </c>
      <c r="O4346" t="str">
        <f t="shared" si="271"/>
        <v>Actual</v>
      </c>
    </row>
    <row r="4347" spans="1:15" x14ac:dyDescent="0.25">
      <c r="A4347" t="s">
        <v>4885</v>
      </c>
      <c r="B4347" t="s">
        <v>9</v>
      </c>
      <c r="C4347">
        <v>1</v>
      </c>
      <c r="D4347">
        <f t="shared" si="268"/>
        <v>1</v>
      </c>
      <c r="E4347" s="3">
        <f>_xlfn.XLOOKUP(Table2[[#This Row],[Item]],Items_List!$A$2:$A$9,Items_List!$B$2:$B$9)</f>
        <v>2</v>
      </c>
      <c r="F4347">
        <f>IF(OR(E4347="",E4347="UNKNOWN",E4347="ERROR"),_xlfn.XLOOKUP(Table2[[#This Row],[Item]],Items_List!A:A,Items_List!B:B),E4347)</f>
        <v>2</v>
      </c>
      <c r="G4347">
        <v>2</v>
      </c>
      <c r="H4347">
        <f t="shared" si="269"/>
        <v>2</v>
      </c>
      <c r="I4347" t="s">
        <v>10059</v>
      </c>
      <c r="J4347" t="s">
        <v>10059</v>
      </c>
      <c r="K4347" s="1">
        <v>45215</v>
      </c>
      <c r="L4347" s="1" t="str">
        <f>IF(ISNUMBER(Table2[[#This Row],[Transaction Date]]),TEXT(Table2[[#This Row],[Transaction Date]],"mmmm"),"Unknown")</f>
        <v>October</v>
      </c>
      <c r="M4347" s="1" t="str">
        <f>IF(ISNUMBER(Table2[[#This Row],[Transaction Date]]),TEXT(Table2[[#This Row],[Transaction Date]],"dddd"),"Unknown")</f>
        <v>Monday</v>
      </c>
      <c r="N4347">
        <f t="shared" si="270"/>
        <v>0</v>
      </c>
      <c r="O4347" t="str">
        <f t="shared" si="271"/>
        <v>Actual</v>
      </c>
    </row>
    <row r="4348" spans="1:15" x14ac:dyDescent="0.25">
      <c r="A4348" t="s">
        <v>4886</v>
      </c>
      <c r="B4348" t="s">
        <v>28</v>
      </c>
      <c r="C4348">
        <v>3</v>
      </c>
      <c r="D4348">
        <f t="shared" si="268"/>
        <v>3</v>
      </c>
      <c r="E4348">
        <v>4</v>
      </c>
      <c r="F4348">
        <f>IF(OR(E4348="",E4348="UNKNOWN",E4348="ERROR"),_xlfn.XLOOKUP(Table2[[#This Row],[Item]],Items_List!A:A,Items_List!B:B),E4348)</f>
        <v>4</v>
      </c>
      <c r="G4348">
        <v>12</v>
      </c>
      <c r="H4348">
        <f t="shared" si="269"/>
        <v>12</v>
      </c>
      <c r="I4348" t="s">
        <v>10</v>
      </c>
      <c r="J4348" t="s">
        <v>10059</v>
      </c>
      <c r="K4348" s="1">
        <v>45024</v>
      </c>
      <c r="L4348" s="1" t="str">
        <f>IF(ISNUMBER(Table2[[#This Row],[Transaction Date]]),TEXT(Table2[[#This Row],[Transaction Date]],"mmmm"),"Unknown")</f>
        <v>April</v>
      </c>
      <c r="M4348" s="1" t="str">
        <f>IF(ISNUMBER(Table2[[#This Row],[Transaction Date]]),TEXT(Table2[[#This Row],[Transaction Date]],"dddd"),"Unknown")</f>
        <v>Saturday</v>
      </c>
      <c r="N4348">
        <f t="shared" si="270"/>
        <v>0</v>
      </c>
      <c r="O4348" t="str">
        <f t="shared" si="271"/>
        <v>Actual</v>
      </c>
    </row>
    <row r="4349" spans="1:15" x14ac:dyDescent="0.25">
      <c r="A4349" t="s">
        <v>4888</v>
      </c>
      <c r="B4349" t="s">
        <v>9</v>
      </c>
      <c r="C4349">
        <v>4</v>
      </c>
      <c r="D4349">
        <f t="shared" si="268"/>
        <v>4</v>
      </c>
      <c r="E4349">
        <v>2</v>
      </c>
      <c r="F4349">
        <f>IF(OR(E4349="",E4349="UNKNOWN",E4349="ERROR"),_xlfn.XLOOKUP(Table2[[#This Row],[Item]],Items_List!A:A,Items_List!B:B),E4349)</f>
        <v>2</v>
      </c>
      <c r="G4349">
        <v>8</v>
      </c>
      <c r="H4349">
        <f t="shared" si="269"/>
        <v>8</v>
      </c>
      <c r="I4349" t="s">
        <v>14</v>
      </c>
      <c r="J4349" t="s">
        <v>15</v>
      </c>
      <c r="K4349" s="1">
        <v>45128</v>
      </c>
      <c r="L4349" s="1" t="str">
        <f>IF(ISNUMBER(Table2[[#This Row],[Transaction Date]]),TEXT(Table2[[#This Row],[Transaction Date]],"mmmm"),"Unknown")</f>
        <v>July</v>
      </c>
      <c r="M4349" s="1" t="str">
        <f>IF(ISNUMBER(Table2[[#This Row],[Transaction Date]]),TEXT(Table2[[#This Row],[Transaction Date]],"dddd"),"Unknown")</f>
        <v>Friday</v>
      </c>
      <c r="N4349">
        <f t="shared" si="270"/>
        <v>0</v>
      </c>
      <c r="O4349" t="str">
        <f t="shared" si="271"/>
        <v>Actual</v>
      </c>
    </row>
    <row r="4350" spans="1:15" x14ac:dyDescent="0.25">
      <c r="A4350" t="s">
        <v>4889</v>
      </c>
      <c r="B4350" t="s">
        <v>17</v>
      </c>
      <c r="C4350">
        <v>4</v>
      </c>
      <c r="D4350">
        <f t="shared" si="268"/>
        <v>4</v>
      </c>
      <c r="E4350">
        <v>1</v>
      </c>
      <c r="F4350">
        <f>IF(OR(E4350="",E4350="UNKNOWN",E4350="ERROR"),_xlfn.XLOOKUP(Table2[[#This Row],[Item]],Items_List!A:A,Items_List!B:B),E4350)</f>
        <v>1</v>
      </c>
      <c r="G4350">
        <v>4</v>
      </c>
      <c r="H4350">
        <f t="shared" si="269"/>
        <v>4</v>
      </c>
      <c r="I4350" t="s">
        <v>23</v>
      </c>
      <c r="J4350" t="s">
        <v>10059</v>
      </c>
      <c r="K4350" s="1">
        <v>45034</v>
      </c>
      <c r="L4350" s="1" t="str">
        <f>IF(ISNUMBER(Table2[[#This Row],[Transaction Date]]),TEXT(Table2[[#This Row],[Transaction Date]],"mmmm"),"Unknown")</f>
        <v>April</v>
      </c>
      <c r="M4350" s="1" t="str">
        <f>IF(ISNUMBER(Table2[[#This Row],[Transaction Date]]),TEXT(Table2[[#This Row],[Transaction Date]],"dddd"),"Unknown")</f>
        <v>Tuesday</v>
      </c>
      <c r="N4350">
        <f t="shared" si="270"/>
        <v>0</v>
      </c>
      <c r="O4350" t="str">
        <f t="shared" si="271"/>
        <v>Actual</v>
      </c>
    </row>
    <row r="4351" spans="1:15" x14ac:dyDescent="0.25">
      <c r="A4351" t="s">
        <v>4890</v>
      </c>
      <c r="B4351" t="s">
        <v>25</v>
      </c>
      <c r="C4351">
        <v>4</v>
      </c>
      <c r="D4351">
        <f t="shared" si="268"/>
        <v>4</v>
      </c>
      <c r="E4351">
        <v>4</v>
      </c>
      <c r="F4351">
        <f>IF(OR(E4351="",E4351="UNKNOWN",E4351="ERROR"),_xlfn.XLOOKUP(Table2[[#This Row],[Item]],Items_List!A:A,Items_List!B:B),E4351)</f>
        <v>4</v>
      </c>
      <c r="G4351">
        <v>16</v>
      </c>
      <c r="H4351">
        <f t="shared" si="269"/>
        <v>16</v>
      </c>
      <c r="I4351" t="s">
        <v>10059</v>
      </c>
      <c r="J4351" t="s">
        <v>10059</v>
      </c>
      <c r="K4351" s="1">
        <v>45285</v>
      </c>
      <c r="L4351" s="1" t="str">
        <f>IF(ISNUMBER(Table2[[#This Row],[Transaction Date]]),TEXT(Table2[[#This Row],[Transaction Date]],"mmmm"),"Unknown")</f>
        <v>December</v>
      </c>
      <c r="M4351" s="1" t="str">
        <f>IF(ISNUMBER(Table2[[#This Row],[Transaction Date]]),TEXT(Table2[[#This Row],[Transaction Date]],"dddd"),"Unknown")</f>
        <v>Monday</v>
      </c>
      <c r="N4351">
        <f t="shared" si="270"/>
        <v>0</v>
      </c>
      <c r="O4351" t="str">
        <f t="shared" si="271"/>
        <v>Actual</v>
      </c>
    </row>
    <row r="4352" spans="1:15" x14ac:dyDescent="0.25">
      <c r="A4352" t="s">
        <v>4891</v>
      </c>
      <c r="B4352" t="s">
        <v>28</v>
      </c>
      <c r="C4352">
        <v>1</v>
      </c>
      <c r="D4352">
        <f t="shared" si="268"/>
        <v>1</v>
      </c>
      <c r="E4352">
        <v>4</v>
      </c>
      <c r="F4352">
        <f>IF(OR(E4352="",E4352="UNKNOWN",E4352="ERROR"),_xlfn.XLOOKUP(Table2[[#This Row],[Item]],Items_List!A:A,Items_List!B:B),E4352)</f>
        <v>4</v>
      </c>
      <c r="G4352">
        <v>4</v>
      </c>
      <c r="H4352">
        <f t="shared" si="269"/>
        <v>4</v>
      </c>
      <c r="I4352" t="s">
        <v>10059</v>
      </c>
      <c r="J4352" t="s">
        <v>15</v>
      </c>
      <c r="K4352" s="1">
        <v>45127</v>
      </c>
      <c r="L4352" s="1" t="str">
        <f>IF(ISNUMBER(Table2[[#This Row],[Transaction Date]]),TEXT(Table2[[#This Row],[Transaction Date]],"mmmm"),"Unknown")</f>
        <v>July</v>
      </c>
      <c r="M4352" s="1" t="str">
        <f>IF(ISNUMBER(Table2[[#This Row],[Transaction Date]]),TEXT(Table2[[#This Row],[Transaction Date]],"dddd"),"Unknown")</f>
        <v>Thursday</v>
      </c>
      <c r="N4352">
        <f t="shared" si="270"/>
        <v>0</v>
      </c>
      <c r="O4352" t="str">
        <f t="shared" si="271"/>
        <v>Actual</v>
      </c>
    </row>
    <row r="4353" spans="1:15" x14ac:dyDescent="0.25">
      <c r="A4353" t="s">
        <v>4892</v>
      </c>
      <c r="B4353" t="s">
        <v>13</v>
      </c>
      <c r="C4353">
        <v>2</v>
      </c>
      <c r="D4353">
        <f t="shared" si="268"/>
        <v>2</v>
      </c>
      <c r="E4353">
        <v>3</v>
      </c>
      <c r="F4353">
        <f>IF(OR(E4353="",E4353="UNKNOWN",E4353="ERROR"),_xlfn.XLOOKUP(Table2[[#This Row],[Item]],Items_List!A:A,Items_List!B:B),E4353)</f>
        <v>3</v>
      </c>
      <c r="G4353">
        <v>6</v>
      </c>
      <c r="H4353">
        <f t="shared" si="269"/>
        <v>6</v>
      </c>
      <c r="I4353" t="s">
        <v>14</v>
      </c>
      <c r="J4353" t="s">
        <v>10059</v>
      </c>
      <c r="K4353" s="1">
        <v>45108</v>
      </c>
      <c r="L4353" s="1" t="str">
        <f>IF(ISNUMBER(Table2[[#This Row],[Transaction Date]]),TEXT(Table2[[#This Row],[Transaction Date]],"mmmm"),"Unknown")</f>
        <v>July</v>
      </c>
      <c r="M4353" s="1" t="str">
        <f>IF(ISNUMBER(Table2[[#This Row],[Transaction Date]]),TEXT(Table2[[#This Row],[Transaction Date]],"dddd"),"Unknown")</f>
        <v>Saturday</v>
      </c>
      <c r="N4353">
        <f t="shared" si="270"/>
        <v>0</v>
      </c>
      <c r="O4353" t="str">
        <f t="shared" si="271"/>
        <v>Actual</v>
      </c>
    </row>
    <row r="4354" spans="1:15" x14ac:dyDescent="0.25">
      <c r="A4354" t="s">
        <v>4893</v>
      </c>
      <c r="B4354" t="s">
        <v>65</v>
      </c>
      <c r="C4354" t="s">
        <v>21</v>
      </c>
      <c r="D4354">
        <f t="shared" ref="D4354:D4417" si="272">IF(OR(C4354="",C4354="UNKNOWN",C4354="ERROR"),IFERROR(VALUE(G4354)/VALUE(E4354),""),VALUE(C4354))</f>
        <v>4</v>
      </c>
      <c r="E4354">
        <v>1.5</v>
      </c>
      <c r="F4354">
        <f>IF(OR(E4354="",E4354="UNKNOWN",E4354="ERROR"),_xlfn.XLOOKUP(Table2[[#This Row],[Item]],Items_List!A:A,Items_List!B:B),E4354)</f>
        <v>1.5</v>
      </c>
      <c r="G4354">
        <v>6</v>
      </c>
      <c r="H4354">
        <f t="shared" ref="H4354:H4417" si="273">D4354*F4354</f>
        <v>6</v>
      </c>
      <c r="I4354" t="s">
        <v>23</v>
      </c>
      <c r="J4354" t="s">
        <v>11</v>
      </c>
      <c r="K4354" s="1">
        <v>45092</v>
      </c>
      <c r="L4354" s="1" t="str">
        <f>IF(ISNUMBER(Table2[[#This Row],[Transaction Date]]),TEXT(Table2[[#This Row],[Transaction Date]],"mmmm"),"Unknown")</f>
        <v>June</v>
      </c>
      <c r="M4354" s="1" t="str">
        <f>IF(ISNUMBER(Table2[[#This Row],[Transaction Date]]),TEXT(Table2[[#This Row],[Transaction Date]],"dddd"),"Unknown")</f>
        <v>Thursday</v>
      </c>
      <c r="N4354">
        <f t="shared" ref="N4354:N4417" si="274">IF(OR(B4354="",B4354="unknown",B4354="error",C4354="",C4354="unknown",C4354="error",G4354="",G4354="error",G4354="unknown"),1,0)</f>
        <v>1</v>
      </c>
      <c r="O4354" t="str">
        <f t="shared" ref="O4354:O4417" si="275">IF(OR(C4354="",C4354="error",C4354="unknown"),"Estimated","Actual")</f>
        <v>Estimated</v>
      </c>
    </row>
    <row r="4355" spans="1:15" x14ac:dyDescent="0.25">
      <c r="A4355" t="s">
        <v>4894</v>
      </c>
      <c r="B4355" t="s">
        <v>13</v>
      </c>
      <c r="C4355">
        <v>5</v>
      </c>
      <c r="D4355">
        <f t="shared" si="272"/>
        <v>5</v>
      </c>
      <c r="E4355">
        <v>3</v>
      </c>
      <c r="F4355">
        <f>IF(OR(E4355="",E4355="UNKNOWN",E4355="ERROR"),_xlfn.XLOOKUP(Table2[[#This Row],[Item]],Items_List!A:A,Items_List!B:B),E4355)</f>
        <v>3</v>
      </c>
      <c r="H4355">
        <f t="shared" si="273"/>
        <v>15</v>
      </c>
      <c r="I4355" t="s">
        <v>10</v>
      </c>
      <c r="J4355" t="s">
        <v>15</v>
      </c>
      <c r="K4355" s="1">
        <v>45254</v>
      </c>
      <c r="L4355" s="1" t="str">
        <f>IF(ISNUMBER(Table2[[#This Row],[Transaction Date]]),TEXT(Table2[[#This Row],[Transaction Date]],"mmmm"),"Unknown")</f>
        <v>November</v>
      </c>
      <c r="M4355" s="1" t="str">
        <f>IF(ISNUMBER(Table2[[#This Row],[Transaction Date]]),TEXT(Table2[[#This Row],[Transaction Date]],"dddd"),"Unknown")</f>
        <v>Friday</v>
      </c>
      <c r="N4355">
        <f t="shared" si="274"/>
        <v>1</v>
      </c>
      <c r="O4355" t="str">
        <f t="shared" si="275"/>
        <v>Actual</v>
      </c>
    </row>
    <row r="4356" spans="1:15" x14ac:dyDescent="0.25">
      <c r="A4356" t="s">
        <v>4896</v>
      </c>
      <c r="B4356" t="s">
        <v>13</v>
      </c>
      <c r="C4356">
        <v>1</v>
      </c>
      <c r="D4356">
        <f t="shared" si="272"/>
        <v>1</v>
      </c>
      <c r="E4356">
        <v>3</v>
      </c>
      <c r="F4356">
        <f>IF(OR(E4356="",E4356="UNKNOWN",E4356="ERROR"),_xlfn.XLOOKUP(Table2[[#This Row],[Item]],Items_List!A:A,Items_List!B:B),E4356)</f>
        <v>3</v>
      </c>
      <c r="G4356">
        <v>3</v>
      </c>
      <c r="H4356">
        <f t="shared" si="273"/>
        <v>3</v>
      </c>
      <c r="I4356" t="s">
        <v>14</v>
      </c>
      <c r="J4356" t="s">
        <v>11</v>
      </c>
      <c r="K4356" s="1">
        <v>44947</v>
      </c>
      <c r="L4356" s="1" t="str">
        <f>IF(ISNUMBER(Table2[[#This Row],[Transaction Date]]),TEXT(Table2[[#This Row],[Transaction Date]],"mmmm"),"Unknown")</f>
        <v>January</v>
      </c>
      <c r="M4356" s="1" t="str">
        <f>IF(ISNUMBER(Table2[[#This Row],[Transaction Date]]),TEXT(Table2[[#This Row],[Transaction Date]],"dddd"),"Unknown")</f>
        <v>Saturday</v>
      </c>
      <c r="N4356">
        <f t="shared" si="274"/>
        <v>0</v>
      </c>
      <c r="O4356" t="str">
        <f t="shared" si="275"/>
        <v>Actual</v>
      </c>
    </row>
    <row r="4357" spans="1:15" x14ac:dyDescent="0.25">
      <c r="A4357" t="s">
        <v>4897</v>
      </c>
      <c r="B4357" t="s">
        <v>39</v>
      </c>
      <c r="C4357">
        <v>1</v>
      </c>
      <c r="D4357">
        <f t="shared" si="272"/>
        <v>1</v>
      </c>
      <c r="E4357">
        <v>3</v>
      </c>
      <c r="F4357">
        <f>IF(OR(E4357="",E4357="UNKNOWN",E4357="ERROR"),_xlfn.XLOOKUP(Table2[[#This Row],[Item]],Items_List!A:A,Items_List!B:B),E4357)</f>
        <v>3</v>
      </c>
      <c r="G4357">
        <v>3</v>
      </c>
      <c r="H4357">
        <f t="shared" si="273"/>
        <v>3</v>
      </c>
      <c r="I4357" t="s">
        <v>23</v>
      </c>
      <c r="J4357" t="s">
        <v>10059</v>
      </c>
      <c r="K4357" s="1">
        <v>44938</v>
      </c>
      <c r="L4357" s="1" t="str">
        <f>IF(ISNUMBER(Table2[[#This Row],[Transaction Date]]),TEXT(Table2[[#This Row],[Transaction Date]],"mmmm"),"Unknown")</f>
        <v>January</v>
      </c>
      <c r="M4357" s="1" t="str">
        <f>IF(ISNUMBER(Table2[[#This Row],[Transaction Date]]),TEXT(Table2[[#This Row],[Transaction Date]],"dddd"),"Unknown")</f>
        <v>Thursday</v>
      </c>
      <c r="N4357">
        <f t="shared" si="274"/>
        <v>0</v>
      </c>
      <c r="O4357" t="str">
        <f t="shared" si="275"/>
        <v>Actual</v>
      </c>
    </row>
    <row r="4358" spans="1:15" x14ac:dyDescent="0.25">
      <c r="A4358" t="s">
        <v>4899</v>
      </c>
      <c r="B4358" t="s">
        <v>17</v>
      </c>
      <c r="C4358">
        <v>5</v>
      </c>
      <c r="D4358">
        <f t="shared" si="272"/>
        <v>5</v>
      </c>
      <c r="E4358">
        <v>1</v>
      </c>
      <c r="F4358">
        <f>IF(OR(E4358="",E4358="UNKNOWN",E4358="ERROR"),_xlfn.XLOOKUP(Table2[[#This Row],[Item]],Items_List!A:A,Items_List!B:B),E4358)</f>
        <v>1</v>
      </c>
      <c r="G4358">
        <v>5</v>
      </c>
      <c r="H4358">
        <f t="shared" si="273"/>
        <v>5</v>
      </c>
      <c r="I4358" t="s">
        <v>23</v>
      </c>
      <c r="J4358" t="s">
        <v>11</v>
      </c>
      <c r="K4358" s="1">
        <v>45011</v>
      </c>
      <c r="L4358" s="1" t="str">
        <f>IF(ISNUMBER(Table2[[#This Row],[Transaction Date]]),TEXT(Table2[[#This Row],[Transaction Date]],"mmmm"),"Unknown")</f>
        <v>March</v>
      </c>
      <c r="M4358" s="1" t="str">
        <f>IF(ISNUMBER(Table2[[#This Row],[Transaction Date]]),TEXT(Table2[[#This Row],[Transaction Date]],"dddd"),"Unknown")</f>
        <v>Sunday</v>
      </c>
      <c r="N4358">
        <f t="shared" si="274"/>
        <v>0</v>
      </c>
      <c r="O4358" t="str">
        <f t="shared" si="275"/>
        <v>Actual</v>
      </c>
    </row>
    <row r="4359" spans="1:15" x14ac:dyDescent="0.25">
      <c r="A4359" t="s">
        <v>4900</v>
      </c>
      <c r="B4359" t="s">
        <v>39</v>
      </c>
      <c r="C4359">
        <v>1</v>
      </c>
      <c r="D4359">
        <f t="shared" si="272"/>
        <v>1</v>
      </c>
      <c r="E4359">
        <v>3</v>
      </c>
      <c r="F4359">
        <f>IF(OR(E4359="",E4359="UNKNOWN",E4359="ERROR"),_xlfn.XLOOKUP(Table2[[#This Row],[Item]],Items_List!A:A,Items_List!B:B),E4359)</f>
        <v>3</v>
      </c>
      <c r="G4359">
        <v>3</v>
      </c>
      <c r="H4359">
        <f t="shared" si="273"/>
        <v>3</v>
      </c>
      <c r="I4359" t="s">
        <v>10</v>
      </c>
      <c r="J4359" t="s">
        <v>10059</v>
      </c>
      <c r="K4359" s="1">
        <v>45273</v>
      </c>
      <c r="L4359" s="1" t="str">
        <f>IF(ISNUMBER(Table2[[#This Row],[Transaction Date]]),TEXT(Table2[[#This Row],[Transaction Date]],"mmmm"),"Unknown")</f>
        <v>December</v>
      </c>
      <c r="M4359" s="1" t="str">
        <f>IF(ISNUMBER(Table2[[#This Row],[Transaction Date]]),TEXT(Table2[[#This Row],[Transaction Date]],"dddd"),"Unknown")</f>
        <v>Wednesday</v>
      </c>
      <c r="N4359">
        <f t="shared" si="274"/>
        <v>0</v>
      </c>
      <c r="O4359" t="str">
        <f t="shared" si="275"/>
        <v>Actual</v>
      </c>
    </row>
    <row r="4360" spans="1:15" x14ac:dyDescent="0.25">
      <c r="A4360" t="s">
        <v>4901</v>
      </c>
      <c r="B4360" t="s">
        <v>28</v>
      </c>
      <c r="C4360">
        <v>1</v>
      </c>
      <c r="D4360">
        <f t="shared" si="272"/>
        <v>1</v>
      </c>
      <c r="E4360">
        <v>4</v>
      </c>
      <c r="F4360">
        <f>IF(OR(E4360="",E4360="UNKNOWN",E4360="ERROR"),_xlfn.XLOOKUP(Table2[[#This Row],[Item]],Items_List!A:A,Items_List!B:B),E4360)</f>
        <v>4</v>
      </c>
      <c r="G4360">
        <v>4</v>
      </c>
      <c r="H4360">
        <f t="shared" si="273"/>
        <v>4</v>
      </c>
      <c r="I4360" t="s">
        <v>10</v>
      </c>
      <c r="J4360" t="s">
        <v>10059</v>
      </c>
      <c r="K4360" s="1">
        <v>44947</v>
      </c>
      <c r="L4360" s="1" t="str">
        <f>IF(ISNUMBER(Table2[[#This Row],[Transaction Date]]),TEXT(Table2[[#This Row],[Transaction Date]],"mmmm"),"Unknown")</f>
        <v>January</v>
      </c>
      <c r="M4360" s="1" t="str">
        <f>IF(ISNUMBER(Table2[[#This Row],[Transaction Date]]),TEXT(Table2[[#This Row],[Transaction Date]],"dddd"),"Unknown")</f>
        <v>Saturday</v>
      </c>
      <c r="N4360">
        <f t="shared" si="274"/>
        <v>0</v>
      </c>
      <c r="O4360" t="str">
        <f t="shared" si="275"/>
        <v>Actual</v>
      </c>
    </row>
    <row r="4361" spans="1:15" x14ac:dyDescent="0.25">
      <c r="A4361" t="s">
        <v>4902</v>
      </c>
      <c r="B4361" t="s">
        <v>13</v>
      </c>
      <c r="C4361">
        <v>4</v>
      </c>
      <c r="D4361">
        <f t="shared" si="272"/>
        <v>4</v>
      </c>
      <c r="E4361">
        <v>3</v>
      </c>
      <c r="F4361">
        <f>IF(OR(E4361="",E4361="UNKNOWN",E4361="ERROR"),_xlfn.XLOOKUP(Table2[[#This Row],[Item]],Items_List!A:A,Items_List!B:B),E4361)</f>
        <v>3</v>
      </c>
      <c r="G4361">
        <v>12</v>
      </c>
      <c r="H4361">
        <f t="shared" si="273"/>
        <v>12</v>
      </c>
      <c r="I4361" t="s">
        <v>14</v>
      </c>
      <c r="J4361" t="s">
        <v>11</v>
      </c>
      <c r="K4361" s="1">
        <v>45109</v>
      </c>
      <c r="L4361" s="1" t="str">
        <f>IF(ISNUMBER(Table2[[#This Row],[Transaction Date]]),TEXT(Table2[[#This Row],[Transaction Date]],"mmmm"),"Unknown")</f>
        <v>July</v>
      </c>
      <c r="M4361" s="1" t="str">
        <f>IF(ISNUMBER(Table2[[#This Row],[Transaction Date]]),TEXT(Table2[[#This Row],[Transaction Date]],"dddd"),"Unknown")</f>
        <v>Sunday</v>
      </c>
      <c r="N4361">
        <f t="shared" si="274"/>
        <v>0</v>
      </c>
      <c r="O4361" t="str">
        <f t="shared" si="275"/>
        <v>Actual</v>
      </c>
    </row>
    <row r="4362" spans="1:15" x14ac:dyDescent="0.25">
      <c r="A4362" t="s">
        <v>4903</v>
      </c>
      <c r="B4362" t="s">
        <v>17</v>
      </c>
      <c r="C4362">
        <v>3</v>
      </c>
      <c r="D4362">
        <f t="shared" si="272"/>
        <v>3</v>
      </c>
      <c r="E4362">
        <v>1</v>
      </c>
      <c r="F4362">
        <f>IF(OR(E4362="",E4362="UNKNOWN",E4362="ERROR"),_xlfn.XLOOKUP(Table2[[#This Row],[Item]],Items_List!A:A,Items_List!B:B),E4362)</f>
        <v>1</v>
      </c>
      <c r="G4362">
        <v>3</v>
      </c>
      <c r="H4362">
        <f t="shared" si="273"/>
        <v>3</v>
      </c>
      <c r="I4362" t="s">
        <v>14</v>
      </c>
      <c r="J4362" t="s">
        <v>15</v>
      </c>
      <c r="K4362" s="1">
        <v>45237</v>
      </c>
      <c r="L4362" s="1" t="str">
        <f>IF(ISNUMBER(Table2[[#This Row],[Transaction Date]]),TEXT(Table2[[#This Row],[Transaction Date]],"mmmm"),"Unknown")</f>
        <v>November</v>
      </c>
      <c r="M4362" s="1" t="str">
        <f>IF(ISNUMBER(Table2[[#This Row],[Transaction Date]]),TEXT(Table2[[#This Row],[Transaction Date]],"dddd"),"Unknown")</f>
        <v>Tuesday</v>
      </c>
      <c r="N4362">
        <f t="shared" si="274"/>
        <v>0</v>
      </c>
      <c r="O4362" t="str">
        <f t="shared" si="275"/>
        <v>Actual</v>
      </c>
    </row>
    <row r="4363" spans="1:15" x14ac:dyDescent="0.25">
      <c r="A4363" t="s">
        <v>4904</v>
      </c>
      <c r="B4363" t="s">
        <v>17</v>
      </c>
      <c r="C4363">
        <v>1</v>
      </c>
      <c r="D4363">
        <f t="shared" si="272"/>
        <v>1</v>
      </c>
      <c r="E4363">
        <v>1</v>
      </c>
      <c r="F4363">
        <f>IF(OR(E4363="",E4363="UNKNOWN",E4363="ERROR"),_xlfn.XLOOKUP(Table2[[#This Row],[Item]],Items_List!A:A,Items_List!B:B),E4363)</f>
        <v>1</v>
      </c>
      <c r="G4363">
        <v>1</v>
      </c>
      <c r="H4363">
        <f t="shared" si="273"/>
        <v>1</v>
      </c>
      <c r="I4363" t="s">
        <v>10059</v>
      </c>
      <c r="J4363" t="s">
        <v>10059</v>
      </c>
      <c r="K4363" s="1">
        <v>45101</v>
      </c>
      <c r="L4363" s="1" t="str">
        <f>IF(ISNUMBER(Table2[[#This Row],[Transaction Date]]),TEXT(Table2[[#This Row],[Transaction Date]],"mmmm"),"Unknown")</f>
        <v>June</v>
      </c>
      <c r="M4363" s="1" t="str">
        <f>IF(ISNUMBER(Table2[[#This Row],[Transaction Date]]),TEXT(Table2[[#This Row],[Transaction Date]],"dddd"),"Unknown")</f>
        <v>Saturday</v>
      </c>
      <c r="N4363">
        <f t="shared" si="274"/>
        <v>0</v>
      </c>
      <c r="O4363" t="str">
        <f t="shared" si="275"/>
        <v>Actual</v>
      </c>
    </row>
    <row r="4364" spans="1:15" x14ac:dyDescent="0.25">
      <c r="A4364" t="s">
        <v>4905</v>
      </c>
      <c r="B4364" t="s">
        <v>39</v>
      </c>
      <c r="C4364">
        <v>2</v>
      </c>
      <c r="D4364">
        <f t="shared" si="272"/>
        <v>2</v>
      </c>
      <c r="E4364">
        <v>3</v>
      </c>
      <c r="F4364">
        <f>IF(OR(E4364="",E4364="UNKNOWN",E4364="ERROR"),_xlfn.XLOOKUP(Table2[[#This Row],[Item]],Items_List!A:A,Items_List!B:B),E4364)</f>
        <v>3</v>
      </c>
      <c r="G4364">
        <v>6</v>
      </c>
      <c r="H4364">
        <f t="shared" si="273"/>
        <v>6</v>
      </c>
      <c r="I4364" t="s">
        <v>14</v>
      </c>
      <c r="J4364" t="s">
        <v>15</v>
      </c>
      <c r="K4364" s="1">
        <v>45006</v>
      </c>
      <c r="L4364" s="1" t="str">
        <f>IF(ISNUMBER(Table2[[#This Row],[Transaction Date]]),TEXT(Table2[[#This Row],[Transaction Date]],"mmmm"),"Unknown")</f>
        <v>March</v>
      </c>
      <c r="M4364" s="1" t="str">
        <f>IF(ISNUMBER(Table2[[#This Row],[Transaction Date]]),TEXT(Table2[[#This Row],[Transaction Date]],"dddd"),"Unknown")</f>
        <v>Tuesday</v>
      </c>
      <c r="N4364">
        <f t="shared" si="274"/>
        <v>0</v>
      </c>
      <c r="O4364" t="str">
        <f t="shared" si="275"/>
        <v>Actual</v>
      </c>
    </row>
    <row r="4365" spans="1:15" x14ac:dyDescent="0.25">
      <c r="A4365" t="s">
        <v>4906</v>
      </c>
      <c r="B4365" t="s">
        <v>9</v>
      </c>
      <c r="C4365" t="s">
        <v>18</v>
      </c>
      <c r="D4365">
        <f t="shared" si="272"/>
        <v>4</v>
      </c>
      <c r="E4365">
        <v>2</v>
      </c>
      <c r="F4365">
        <f>IF(OR(E4365="",E4365="UNKNOWN",E4365="ERROR"),_xlfn.XLOOKUP(Table2[[#This Row],[Item]],Items_List!A:A,Items_List!B:B),E4365)</f>
        <v>2</v>
      </c>
      <c r="G4365">
        <v>8</v>
      </c>
      <c r="H4365">
        <f t="shared" si="273"/>
        <v>8</v>
      </c>
      <c r="I4365" t="s">
        <v>14</v>
      </c>
      <c r="J4365" t="s">
        <v>11</v>
      </c>
      <c r="K4365" s="1">
        <v>45146</v>
      </c>
      <c r="L4365" s="1" t="str">
        <f>IF(ISNUMBER(Table2[[#This Row],[Transaction Date]]),TEXT(Table2[[#This Row],[Transaction Date]],"mmmm"),"Unknown")</f>
        <v>August</v>
      </c>
      <c r="M4365" s="1" t="str">
        <f>IF(ISNUMBER(Table2[[#This Row],[Transaction Date]]),TEXT(Table2[[#This Row],[Transaction Date]],"dddd"),"Unknown")</f>
        <v>Tuesday</v>
      </c>
      <c r="N4365">
        <f t="shared" si="274"/>
        <v>1</v>
      </c>
      <c r="O4365" t="str">
        <f t="shared" si="275"/>
        <v>Estimated</v>
      </c>
    </row>
    <row r="4366" spans="1:15" x14ac:dyDescent="0.25">
      <c r="A4366" t="s">
        <v>4907</v>
      </c>
      <c r="B4366" t="s">
        <v>20</v>
      </c>
      <c r="C4366">
        <v>1</v>
      </c>
      <c r="D4366">
        <f t="shared" si="272"/>
        <v>1</v>
      </c>
      <c r="E4366">
        <v>5</v>
      </c>
      <c r="F4366">
        <f>IF(OR(E4366="",E4366="UNKNOWN",E4366="ERROR"),_xlfn.XLOOKUP(Table2[[#This Row],[Item]],Items_List!A:A,Items_List!B:B),E4366)</f>
        <v>5</v>
      </c>
      <c r="G4366">
        <v>5</v>
      </c>
      <c r="H4366">
        <f t="shared" si="273"/>
        <v>5</v>
      </c>
      <c r="I4366" t="s">
        <v>23</v>
      </c>
      <c r="J4366" t="s">
        <v>11</v>
      </c>
      <c r="K4366" s="1">
        <v>44949</v>
      </c>
      <c r="L4366" s="1" t="str">
        <f>IF(ISNUMBER(Table2[[#This Row],[Transaction Date]]),TEXT(Table2[[#This Row],[Transaction Date]],"mmmm"),"Unknown")</f>
        <v>January</v>
      </c>
      <c r="M4366" s="1" t="str">
        <f>IF(ISNUMBER(Table2[[#This Row],[Transaction Date]]),TEXT(Table2[[#This Row],[Transaction Date]],"dddd"),"Unknown")</f>
        <v>Monday</v>
      </c>
      <c r="N4366">
        <f t="shared" si="274"/>
        <v>0</v>
      </c>
      <c r="O4366" t="str">
        <f t="shared" si="275"/>
        <v>Actual</v>
      </c>
    </row>
    <row r="4367" spans="1:15" x14ac:dyDescent="0.25">
      <c r="A4367" t="s">
        <v>4908</v>
      </c>
      <c r="B4367" t="s">
        <v>13</v>
      </c>
      <c r="C4367">
        <v>2</v>
      </c>
      <c r="D4367">
        <f t="shared" si="272"/>
        <v>2</v>
      </c>
      <c r="E4367">
        <v>3</v>
      </c>
      <c r="F4367">
        <f>IF(OR(E4367="",E4367="UNKNOWN",E4367="ERROR"),_xlfn.XLOOKUP(Table2[[#This Row],[Item]],Items_List!A:A,Items_List!B:B),E4367)</f>
        <v>3</v>
      </c>
      <c r="G4367">
        <v>6</v>
      </c>
      <c r="H4367">
        <f t="shared" si="273"/>
        <v>6</v>
      </c>
      <c r="I4367" t="s">
        <v>10059</v>
      </c>
      <c r="J4367" t="s">
        <v>10059</v>
      </c>
      <c r="K4367" s="1">
        <v>45030</v>
      </c>
      <c r="L4367" s="1" t="str">
        <f>IF(ISNUMBER(Table2[[#This Row],[Transaction Date]]),TEXT(Table2[[#This Row],[Transaction Date]],"mmmm"),"Unknown")</f>
        <v>April</v>
      </c>
      <c r="M4367" s="1" t="str">
        <f>IF(ISNUMBER(Table2[[#This Row],[Transaction Date]]),TEXT(Table2[[#This Row],[Transaction Date]],"dddd"),"Unknown")</f>
        <v>Friday</v>
      </c>
      <c r="N4367">
        <f t="shared" si="274"/>
        <v>0</v>
      </c>
      <c r="O4367" t="str">
        <f t="shared" si="275"/>
        <v>Actual</v>
      </c>
    </row>
    <row r="4368" spans="1:15" x14ac:dyDescent="0.25">
      <c r="A4368" t="s">
        <v>4910</v>
      </c>
      <c r="B4368" t="s">
        <v>65</v>
      </c>
      <c r="C4368">
        <v>5</v>
      </c>
      <c r="D4368">
        <f t="shared" si="272"/>
        <v>5</v>
      </c>
      <c r="E4368">
        <v>1.5</v>
      </c>
      <c r="F4368">
        <f>IF(OR(E4368="",E4368="UNKNOWN",E4368="ERROR"),_xlfn.XLOOKUP(Table2[[#This Row],[Item]],Items_List!A:A,Items_List!B:B),E4368)</f>
        <v>1.5</v>
      </c>
      <c r="G4368">
        <v>7.5</v>
      </c>
      <c r="H4368">
        <f t="shared" si="273"/>
        <v>7.5</v>
      </c>
      <c r="I4368" t="s">
        <v>14</v>
      </c>
      <c r="J4368" t="s">
        <v>10059</v>
      </c>
      <c r="K4368" s="1">
        <v>44984</v>
      </c>
      <c r="L4368" s="1" t="str">
        <f>IF(ISNUMBER(Table2[[#This Row],[Transaction Date]]),TEXT(Table2[[#This Row],[Transaction Date]],"mmmm"),"Unknown")</f>
        <v>February</v>
      </c>
      <c r="M4368" s="1" t="str">
        <f>IF(ISNUMBER(Table2[[#This Row],[Transaction Date]]),TEXT(Table2[[#This Row],[Transaction Date]],"dddd"),"Unknown")</f>
        <v>Monday</v>
      </c>
      <c r="N4368">
        <f t="shared" si="274"/>
        <v>0</v>
      </c>
      <c r="O4368" t="str">
        <f t="shared" si="275"/>
        <v>Actual</v>
      </c>
    </row>
    <row r="4369" spans="1:15" x14ac:dyDescent="0.25">
      <c r="A4369" t="s">
        <v>4911</v>
      </c>
      <c r="B4369" t="s">
        <v>39</v>
      </c>
      <c r="C4369">
        <v>4</v>
      </c>
      <c r="D4369">
        <f t="shared" si="272"/>
        <v>4</v>
      </c>
      <c r="E4369" s="3">
        <f>_xlfn.XLOOKUP(Table2[[#This Row],[Item]],Items_List!$A$2:$A$9,Items_List!$B$2:$B$9)</f>
        <v>3</v>
      </c>
      <c r="F4369">
        <f>IF(OR(E4369="",E4369="UNKNOWN",E4369="ERROR"),_xlfn.XLOOKUP(Table2[[#This Row],[Item]],Items_List!A:A,Items_List!B:B),E4369)</f>
        <v>3</v>
      </c>
      <c r="G4369">
        <v>12</v>
      </c>
      <c r="H4369">
        <f t="shared" si="273"/>
        <v>12</v>
      </c>
      <c r="I4369" t="s">
        <v>23</v>
      </c>
      <c r="J4369" t="s">
        <v>10059</v>
      </c>
      <c r="K4369" s="1">
        <v>45008</v>
      </c>
      <c r="L4369" s="1" t="str">
        <f>IF(ISNUMBER(Table2[[#This Row],[Transaction Date]]),TEXT(Table2[[#This Row],[Transaction Date]],"mmmm"),"Unknown")</f>
        <v>March</v>
      </c>
      <c r="M4369" s="1" t="str">
        <f>IF(ISNUMBER(Table2[[#This Row],[Transaction Date]]),TEXT(Table2[[#This Row],[Transaction Date]],"dddd"),"Unknown")</f>
        <v>Thursday</v>
      </c>
      <c r="N4369">
        <f t="shared" si="274"/>
        <v>0</v>
      </c>
      <c r="O4369" t="str">
        <f t="shared" si="275"/>
        <v>Actual</v>
      </c>
    </row>
    <row r="4370" spans="1:15" x14ac:dyDescent="0.25">
      <c r="A4370" t="s">
        <v>4912</v>
      </c>
      <c r="B4370" t="s">
        <v>39</v>
      </c>
      <c r="C4370">
        <v>1</v>
      </c>
      <c r="D4370">
        <f t="shared" si="272"/>
        <v>1</v>
      </c>
      <c r="E4370" s="3">
        <f>_xlfn.XLOOKUP(Table2[[#This Row],[Item]],Items_List!$A$2:$A$9,Items_List!$B$2:$B$9)</f>
        <v>3</v>
      </c>
      <c r="F4370">
        <f>IF(OR(E4370="",E4370="UNKNOWN",E4370="ERROR"),_xlfn.XLOOKUP(Table2[[#This Row],[Item]],Items_List!A:A,Items_List!B:B),E4370)</f>
        <v>3</v>
      </c>
      <c r="G4370">
        <v>3</v>
      </c>
      <c r="H4370">
        <f t="shared" si="273"/>
        <v>3</v>
      </c>
      <c r="I4370" t="s">
        <v>10059</v>
      </c>
      <c r="J4370" t="s">
        <v>10059</v>
      </c>
      <c r="K4370" s="1">
        <v>44985</v>
      </c>
      <c r="L4370" s="1" t="str">
        <f>IF(ISNUMBER(Table2[[#This Row],[Transaction Date]]),TEXT(Table2[[#This Row],[Transaction Date]],"mmmm"),"Unknown")</f>
        <v>February</v>
      </c>
      <c r="M4370" s="1" t="str">
        <f>IF(ISNUMBER(Table2[[#This Row],[Transaction Date]]),TEXT(Table2[[#This Row],[Transaction Date]],"dddd"),"Unknown")</f>
        <v>Tuesday</v>
      </c>
      <c r="N4370">
        <f t="shared" si="274"/>
        <v>0</v>
      </c>
      <c r="O4370" t="str">
        <f t="shared" si="275"/>
        <v>Actual</v>
      </c>
    </row>
    <row r="4371" spans="1:15" x14ac:dyDescent="0.25">
      <c r="A4371" t="s">
        <v>4913</v>
      </c>
      <c r="B4371" t="s">
        <v>17</v>
      </c>
      <c r="C4371">
        <v>4</v>
      </c>
      <c r="D4371">
        <f t="shared" si="272"/>
        <v>4</v>
      </c>
      <c r="E4371">
        <v>1</v>
      </c>
      <c r="F4371">
        <f>IF(OR(E4371="",E4371="UNKNOWN",E4371="ERROR"),_xlfn.XLOOKUP(Table2[[#This Row],[Item]],Items_List!A:A,Items_List!B:B),E4371)</f>
        <v>1</v>
      </c>
      <c r="G4371">
        <v>4</v>
      </c>
      <c r="H4371">
        <f t="shared" si="273"/>
        <v>4</v>
      </c>
      <c r="I4371" t="s">
        <v>23</v>
      </c>
      <c r="J4371" t="s">
        <v>10059</v>
      </c>
      <c r="K4371" s="1">
        <v>45190</v>
      </c>
      <c r="L4371" s="1" t="str">
        <f>IF(ISNUMBER(Table2[[#This Row],[Transaction Date]]),TEXT(Table2[[#This Row],[Transaction Date]],"mmmm"),"Unknown")</f>
        <v>September</v>
      </c>
      <c r="M4371" s="1" t="str">
        <f>IF(ISNUMBER(Table2[[#This Row],[Transaction Date]]),TEXT(Table2[[#This Row],[Transaction Date]],"dddd"),"Unknown")</f>
        <v>Thursday</v>
      </c>
      <c r="N4371">
        <f t="shared" si="274"/>
        <v>0</v>
      </c>
      <c r="O4371" t="str">
        <f t="shared" si="275"/>
        <v>Actual</v>
      </c>
    </row>
    <row r="4372" spans="1:15" x14ac:dyDescent="0.25">
      <c r="A4372" t="s">
        <v>4914</v>
      </c>
      <c r="B4372" t="s">
        <v>13</v>
      </c>
      <c r="C4372">
        <v>5</v>
      </c>
      <c r="D4372">
        <f t="shared" si="272"/>
        <v>5</v>
      </c>
      <c r="E4372">
        <v>3</v>
      </c>
      <c r="F4372">
        <f>IF(OR(E4372="",E4372="UNKNOWN",E4372="ERROR"),_xlfn.XLOOKUP(Table2[[#This Row],[Item]],Items_List!A:A,Items_List!B:B),E4372)</f>
        <v>3</v>
      </c>
      <c r="G4372">
        <v>15</v>
      </c>
      <c r="H4372">
        <f t="shared" si="273"/>
        <v>15</v>
      </c>
      <c r="I4372" t="s">
        <v>10059</v>
      </c>
      <c r="J4372" t="s">
        <v>10059</v>
      </c>
      <c r="K4372" s="1">
        <v>45073</v>
      </c>
      <c r="L4372" s="1" t="str">
        <f>IF(ISNUMBER(Table2[[#This Row],[Transaction Date]]),TEXT(Table2[[#This Row],[Transaction Date]],"mmmm"),"Unknown")</f>
        <v>May</v>
      </c>
      <c r="M4372" s="1" t="str">
        <f>IF(ISNUMBER(Table2[[#This Row],[Transaction Date]]),TEXT(Table2[[#This Row],[Transaction Date]],"dddd"),"Unknown")</f>
        <v>Saturday</v>
      </c>
      <c r="N4372">
        <f t="shared" si="274"/>
        <v>0</v>
      </c>
      <c r="O4372" t="str">
        <f t="shared" si="275"/>
        <v>Actual</v>
      </c>
    </row>
    <row r="4373" spans="1:15" x14ac:dyDescent="0.25">
      <c r="A4373" t="s">
        <v>4915</v>
      </c>
      <c r="B4373" t="s">
        <v>39</v>
      </c>
      <c r="C4373">
        <v>5</v>
      </c>
      <c r="D4373">
        <f t="shared" si="272"/>
        <v>5</v>
      </c>
      <c r="E4373" s="3">
        <f>_xlfn.XLOOKUP(Table2[[#This Row],[Item]],Items_List!$A$2:$A$9,Items_List!$B$2:$B$9)</f>
        <v>3</v>
      </c>
      <c r="F4373">
        <f>IF(OR(E4373="",E4373="UNKNOWN",E4373="ERROR"),_xlfn.XLOOKUP(Table2[[#This Row],[Item]],Items_List!A:A,Items_List!B:B),E4373)</f>
        <v>3</v>
      </c>
      <c r="G4373">
        <v>15</v>
      </c>
      <c r="H4373">
        <f t="shared" si="273"/>
        <v>15</v>
      </c>
      <c r="I4373" t="s">
        <v>10059</v>
      </c>
      <c r="J4373" t="s">
        <v>15</v>
      </c>
      <c r="K4373" s="1">
        <v>45170</v>
      </c>
      <c r="L4373" s="1" t="str">
        <f>IF(ISNUMBER(Table2[[#This Row],[Transaction Date]]),TEXT(Table2[[#This Row],[Transaction Date]],"mmmm"),"Unknown")</f>
        <v>September</v>
      </c>
      <c r="M4373" s="1" t="str">
        <f>IF(ISNUMBER(Table2[[#This Row],[Transaction Date]]),TEXT(Table2[[#This Row],[Transaction Date]],"dddd"),"Unknown")</f>
        <v>Friday</v>
      </c>
      <c r="N4373">
        <f t="shared" si="274"/>
        <v>0</v>
      </c>
      <c r="O4373" t="str">
        <f t="shared" si="275"/>
        <v>Actual</v>
      </c>
    </row>
    <row r="4374" spans="1:15" x14ac:dyDescent="0.25">
      <c r="A4374" t="s">
        <v>4916</v>
      </c>
      <c r="B4374" t="s">
        <v>13</v>
      </c>
      <c r="C4374">
        <v>3</v>
      </c>
      <c r="D4374">
        <f t="shared" si="272"/>
        <v>3</v>
      </c>
      <c r="E4374">
        <v>3</v>
      </c>
      <c r="F4374">
        <f>IF(OR(E4374="",E4374="UNKNOWN",E4374="ERROR"),_xlfn.XLOOKUP(Table2[[#This Row],[Item]],Items_List!A:A,Items_List!B:B),E4374)</f>
        <v>3</v>
      </c>
      <c r="G4374">
        <v>9</v>
      </c>
      <c r="H4374">
        <f t="shared" si="273"/>
        <v>9</v>
      </c>
      <c r="I4374" t="s">
        <v>23</v>
      </c>
      <c r="J4374" t="s">
        <v>11</v>
      </c>
      <c r="K4374" s="1">
        <v>45133</v>
      </c>
      <c r="L4374" s="1" t="str">
        <f>IF(ISNUMBER(Table2[[#This Row],[Transaction Date]]),TEXT(Table2[[#This Row],[Transaction Date]],"mmmm"),"Unknown")</f>
        <v>July</v>
      </c>
      <c r="M4374" s="1" t="str">
        <f>IF(ISNUMBER(Table2[[#This Row],[Transaction Date]]),TEXT(Table2[[#This Row],[Transaction Date]],"dddd"),"Unknown")</f>
        <v>Wednesday</v>
      </c>
      <c r="N4374">
        <f t="shared" si="274"/>
        <v>0</v>
      </c>
      <c r="O4374" t="str">
        <f t="shared" si="275"/>
        <v>Actual</v>
      </c>
    </row>
    <row r="4375" spans="1:15" x14ac:dyDescent="0.25">
      <c r="A4375" t="s">
        <v>4917</v>
      </c>
      <c r="B4375" t="s">
        <v>25</v>
      </c>
      <c r="C4375">
        <v>2</v>
      </c>
      <c r="D4375">
        <f t="shared" si="272"/>
        <v>2</v>
      </c>
      <c r="E4375">
        <v>4</v>
      </c>
      <c r="F4375">
        <f>IF(OR(E4375="",E4375="UNKNOWN",E4375="ERROR"),_xlfn.XLOOKUP(Table2[[#This Row],[Item]],Items_List!A:A,Items_List!B:B),E4375)</f>
        <v>4</v>
      </c>
      <c r="G4375">
        <v>8</v>
      </c>
      <c r="H4375">
        <f t="shared" si="273"/>
        <v>8</v>
      </c>
      <c r="I4375" t="s">
        <v>14</v>
      </c>
      <c r="J4375" t="s">
        <v>15</v>
      </c>
      <c r="K4375" s="1">
        <v>45115</v>
      </c>
      <c r="L4375" s="1" t="str">
        <f>IF(ISNUMBER(Table2[[#This Row],[Transaction Date]]),TEXT(Table2[[#This Row],[Transaction Date]],"mmmm"),"Unknown")</f>
        <v>July</v>
      </c>
      <c r="M4375" s="1" t="str">
        <f>IF(ISNUMBER(Table2[[#This Row],[Transaction Date]]),TEXT(Table2[[#This Row],[Transaction Date]],"dddd"),"Unknown")</f>
        <v>Saturday</v>
      </c>
      <c r="N4375">
        <f t="shared" si="274"/>
        <v>0</v>
      </c>
      <c r="O4375" t="str">
        <f t="shared" si="275"/>
        <v>Actual</v>
      </c>
    </row>
    <row r="4376" spans="1:15" x14ac:dyDescent="0.25">
      <c r="A4376" t="s">
        <v>4918</v>
      </c>
      <c r="B4376" t="s">
        <v>20</v>
      </c>
      <c r="C4376">
        <v>4</v>
      </c>
      <c r="D4376">
        <f t="shared" si="272"/>
        <v>4</v>
      </c>
      <c r="E4376">
        <v>5</v>
      </c>
      <c r="F4376">
        <f>IF(OR(E4376="",E4376="UNKNOWN",E4376="ERROR"),_xlfn.XLOOKUP(Table2[[#This Row],[Item]],Items_List!A:A,Items_List!B:B),E4376)</f>
        <v>5</v>
      </c>
      <c r="G4376">
        <v>20</v>
      </c>
      <c r="H4376">
        <f t="shared" si="273"/>
        <v>20</v>
      </c>
      <c r="I4376" t="s">
        <v>14</v>
      </c>
      <c r="J4376" t="s">
        <v>10059</v>
      </c>
      <c r="K4376" s="1">
        <v>45168</v>
      </c>
      <c r="L4376" s="1" t="str">
        <f>IF(ISNUMBER(Table2[[#This Row],[Transaction Date]]),TEXT(Table2[[#This Row],[Transaction Date]],"mmmm"),"Unknown")</f>
        <v>August</v>
      </c>
      <c r="M4376" s="1" t="str">
        <f>IF(ISNUMBER(Table2[[#This Row],[Transaction Date]]),TEXT(Table2[[#This Row],[Transaction Date]],"dddd"),"Unknown")</f>
        <v>Wednesday</v>
      </c>
      <c r="N4376">
        <f t="shared" si="274"/>
        <v>0</v>
      </c>
      <c r="O4376" t="str">
        <f t="shared" si="275"/>
        <v>Actual</v>
      </c>
    </row>
    <row r="4377" spans="1:15" x14ac:dyDescent="0.25">
      <c r="A4377" t="s">
        <v>4919</v>
      </c>
      <c r="B4377" t="s">
        <v>20</v>
      </c>
      <c r="C4377">
        <v>5</v>
      </c>
      <c r="D4377">
        <f t="shared" si="272"/>
        <v>5</v>
      </c>
      <c r="E4377">
        <v>5</v>
      </c>
      <c r="F4377">
        <f>IF(OR(E4377="",E4377="UNKNOWN",E4377="ERROR"),_xlfn.XLOOKUP(Table2[[#This Row],[Item]],Items_List!A:A,Items_List!B:B),E4377)</f>
        <v>5</v>
      </c>
      <c r="G4377">
        <v>25</v>
      </c>
      <c r="H4377">
        <f t="shared" si="273"/>
        <v>25</v>
      </c>
      <c r="I4377" t="s">
        <v>10059</v>
      </c>
      <c r="J4377" t="s">
        <v>10059</v>
      </c>
      <c r="K4377" s="1">
        <v>45097</v>
      </c>
      <c r="L4377" s="1" t="str">
        <f>IF(ISNUMBER(Table2[[#This Row],[Transaction Date]]),TEXT(Table2[[#This Row],[Transaction Date]],"mmmm"),"Unknown")</f>
        <v>June</v>
      </c>
      <c r="M4377" s="1" t="str">
        <f>IF(ISNUMBER(Table2[[#This Row],[Transaction Date]]),TEXT(Table2[[#This Row],[Transaction Date]],"dddd"),"Unknown")</f>
        <v>Tuesday</v>
      </c>
      <c r="N4377">
        <f t="shared" si="274"/>
        <v>0</v>
      </c>
      <c r="O4377" t="str">
        <f t="shared" si="275"/>
        <v>Actual</v>
      </c>
    </row>
    <row r="4378" spans="1:15" x14ac:dyDescent="0.25">
      <c r="A4378" t="s">
        <v>4920</v>
      </c>
      <c r="B4378" t="s">
        <v>9</v>
      </c>
      <c r="C4378">
        <v>1</v>
      </c>
      <c r="D4378">
        <f t="shared" si="272"/>
        <v>1</v>
      </c>
      <c r="E4378">
        <v>2</v>
      </c>
      <c r="F4378">
        <f>IF(OR(E4378="",E4378="UNKNOWN",E4378="ERROR"),_xlfn.XLOOKUP(Table2[[#This Row],[Item]],Items_List!A:A,Items_List!B:B),E4378)</f>
        <v>2</v>
      </c>
      <c r="G4378">
        <v>2</v>
      </c>
      <c r="H4378">
        <f t="shared" si="273"/>
        <v>2</v>
      </c>
      <c r="I4378" t="s">
        <v>14</v>
      </c>
      <c r="J4378" t="s">
        <v>15</v>
      </c>
      <c r="K4378" s="1">
        <v>45187</v>
      </c>
      <c r="L4378" s="1" t="str">
        <f>IF(ISNUMBER(Table2[[#This Row],[Transaction Date]]),TEXT(Table2[[#This Row],[Transaction Date]],"mmmm"),"Unknown")</f>
        <v>September</v>
      </c>
      <c r="M4378" s="1" t="str">
        <f>IF(ISNUMBER(Table2[[#This Row],[Transaction Date]]),TEXT(Table2[[#This Row],[Transaction Date]],"dddd"),"Unknown")</f>
        <v>Monday</v>
      </c>
      <c r="N4378">
        <f t="shared" si="274"/>
        <v>0</v>
      </c>
      <c r="O4378" t="str">
        <f t="shared" si="275"/>
        <v>Actual</v>
      </c>
    </row>
    <row r="4379" spans="1:15" x14ac:dyDescent="0.25">
      <c r="A4379" t="s">
        <v>4921</v>
      </c>
      <c r="B4379" t="s">
        <v>17</v>
      </c>
      <c r="C4379">
        <v>4</v>
      </c>
      <c r="D4379">
        <f t="shared" si="272"/>
        <v>4</v>
      </c>
      <c r="E4379">
        <v>1</v>
      </c>
      <c r="F4379">
        <f>IF(OR(E4379="",E4379="UNKNOWN",E4379="ERROR"),_xlfn.XLOOKUP(Table2[[#This Row],[Item]],Items_List!A:A,Items_List!B:B),E4379)</f>
        <v>1</v>
      </c>
      <c r="G4379">
        <v>4</v>
      </c>
      <c r="H4379">
        <f t="shared" si="273"/>
        <v>4</v>
      </c>
      <c r="I4379" t="s">
        <v>14</v>
      </c>
      <c r="J4379" t="s">
        <v>10059</v>
      </c>
      <c r="K4379" s="1">
        <v>45011</v>
      </c>
      <c r="L4379" s="1" t="str">
        <f>IF(ISNUMBER(Table2[[#This Row],[Transaction Date]]),TEXT(Table2[[#This Row],[Transaction Date]],"mmmm"),"Unknown")</f>
        <v>March</v>
      </c>
      <c r="M4379" s="1" t="str">
        <f>IF(ISNUMBER(Table2[[#This Row],[Transaction Date]]),TEXT(Table2[[#This Row],[Transaction Date]],"dddd"),"Unknown")</f>
        <v>Sunday</v>
      </c>
      <c r="N4379">
        <f t="shared" si="274"/>
        <v>0</v>
      </c>
      <c r="O4379" t="str">
        <f t="shared" si="275"/>
        <v>Actual</v>
      </c>
    </row>
    <row r="4380" spans="1:15" x14ac:dyDescent="0.25">
      <c r="A4380" t="s">
        <v>4922</v>
      </c>
      <c r="B4380" t="s">
        <v>39</v>
      </c>
      <c r="C4380">
        <v>3</v>
      </c>
      <c r="D4380">
        <f t="shared" si="272"/>
        <v>3</v>
      </c>
      <c r="E4380">
        <v>3</v>
      </c>
      <c r="F4380">
        <f>IF(OR(E4380="",E4380="UNKNOWN",E4380="ERROR"),_xlfn.XLOOKUP(Table2[[#This Row],[Item]],Items_List!A:A,Items_List!B:B),E4380)</f>
        <v>3</v>
      </c>
      <c r="G4380">
        <v>9</v>
      </c>
      <c r="H4380">
        <f t="shared" si="273"/>
        <v>9</v>
      </c>
      <c r="I4380" t="s">
        <v>10059</v>
      </c>
      <c r="J4380" t="s">
        <v>10059</v>
      </c>
      <c r="K4380" s="1">
        <v>44983</v>
      </c>
      <c r="L4380" s="1" t="str">
        <f>IF(ISNUMBER(Table2[[#This Row],[Transaction Date]]),TEXT(Table2[[#This Row],[Transaction Date]],"mmmm"),"Unknown")</f>
        <v>February</v>
      </c>
      <c r="M4380" s="1" t="str">
        <f>IF(ISNUMBER(Table2[[#This Row],[Transaction Date]]),TEXT(Table2[[#This Row],[Transaction Date]],"dddd"),"Unknown")</f>
        <v>Sunday</v>
      </c>
      <c r="N4380">
        <f t="shared" si="274"/>
        <v>0</v>
      </c>
      <c r="O4380" t="str">
        <f t="shared" si="275"/>
        <v>Actual</v>
      </c>
    </row>
    <row r="4381" spans="1:15" x14ac:dyDescent="0.25">
      <c r="A4381" t="s">
        <v>4923</v>
      </c>
      <c r="B4381" t="s">
        <v>25</v>
      </c>
      <c r="C4381">
        <v>4</v>
      </c>
      <c r="D4381">
        <f t="shared" si="272"/>
        <v>4</v>
      </c>
      <c r="E4381">
        <v>4</v>
      </c>
      <c r="F4381">
        <f>IF(OR(E4381="",E4381="UNKNOWN",E4381="ERROR"),_xlfn.XLOOKUP(Table2[[#This Row],[Item]],Items_List!A:A,Items_List!B:B),E4381)</f>
        <v>4</v>
      </c>
      <c r="G4381">
        <v>16</v>
      </c>
      <c r="H4381">
        <f t="shared" si="273"/>
        <v>16</v>
      </c>
      <c r="I4381" t="s">
        <v>10059</v>
      </c>
      <c r="J4381" t="s">
        <v>15</v>
      </c>
      <c r="K4381" s="1">
        <v>45079</v>
      </c>
      <c r="L4381" s="1" t="str">
        <f>IF(ISNUMBER(Table2[[#This Row],[Transaction Date]]),TEXT(Table2[[#This Row],[Transaction Date]],"mmmm"),"Unknown")</f>
        <v>June</v>
      </c>
      <c r="M4381" s="1" t="str">
        <f>IF(ISNUMBER(Table2[[#This Row],[Transaction Date]]),TEXT(Table2[[#This Row],[Transaction Date]],"dddd"),"Unknown")</f>
        <v>Friday</v>
      </c>
      <c r="N4381">
        <f t="shared" si="274"/>
        <v>0</v>
      </c>
      <c r="O4381" t="str">
        <f t="shared" si="275"/>
        <v>Actual</v>
      </c>
    </row>
    <row r="4382" spans="1:15" x14ac:dyDescent="0.25">
      <c r="A4382" t="s">
        <v>4924</v>
      </c>
      <c r="B4382" t="s">
        <v>39</v>
      </c>
      <c r="C4382">
        <v>3</v>
      </c>
      <c r="D4382">
        <f t="shared" si="272"/>
        <v>3</v>
      </c>
      <c r="E4382">
        <v>3</v>
      </c>
      <c r="F4382">
        <f>IF(OR(E4382="",E4382="UNKNOWN",E4382="ERROR"),_xlfn.XLOOKUP(Table2[[#This Row],[Item]],Items_List!A:A,Items_List!B:B),E4382)</f>
        <v>3</v>
      </c>
      <c r="G4382">
        <v>9</v>
      </c>
      <c r="H4382">
        <f t="shared" si="273"/>
        <v>9</v>
      </c>
      <c r="I4382" t="s">
        <v>10059</v>
      </c>
      <c r="J4382" t="s">
        <v>10059</v>
      </c>
      <c r="K4382" s="1">
        <v>45273</v>
      </c>
      <c r="L4382" s="1" t="str">
        <f>IF(ISNUMBER(Table2[[#This Row],[Transaction Date]]),TEXT(Table2[[#This Row],[Transaction Date]],"mmmm"),"Unknown")</f>
        <v>December</v>
      </c>
      <c r="M4382" s="1" t="str">
        <f>IF(ISNUMBER(Table2[[#This Row],[Transaction Date]]),TEXT(Table2[[#This Row],[Transaction Date]],"dddd"),"Unknown")</f>
        <v>Wednesday</v>
      </c>
      <c r="N4382">
        <f t="shared" si="274"/>
        <v>0</v>
      </c>
      <c r="O4382" t="str">
        <f t="shared" si="275"/>
        <v>Actual</v>
      </c>
    </row>
    <row r="4383" spans="1:15" x14ac:dyDescent="0.25">
      <c r="A4383" t="s">
        <v>4925</v>
      </c>
      <c r="B4383" t="s">
        <v>20</v>
      </c>
      <c r="C4383">
        <v>5</v>
      </c>
      <c r="D4383">
        <f t="shared" si="272"/>
        <v>5</v>
      </c>
      <c r="E4383">
        <v>5</v>
      </c>
      <c r="F4383">
        <f>IF(OR(E4383="",E4383="UNKNOWN",E4383="ERROR"),_xlfn.XLOOKUP(Table2[[#This Row],[Item]],Items_List!A:A,Items_List!B:B),E4383)</f>
        <v>5</v>
      </c>
      <c r="G4383">
        <v>25</v>
      </c>
      <c r="H4383">
        <f t="shared" si="273"/>
        <v>25</v>
      </c>
      <c r="I4383" t="s">
        <v>10059</v>
      </c>
      <c r="J4383" t="s">
        <v>10059</v>
      </c>
      <c r="K4383" s="1">
        <v>45230</v>
      </c>
      <c r="L4383" s="1" t="str">
        <f>IF(ISNUMBER(Table2[[#This Row],[Transaction Date]]),TEXT(Table2[[#This Row],[Transaction Date]],"mmmm"),"Unknown")</f>
        <v>October</v>
      </c>
      <c r="M4383" s="1" t="str">
        <f>IF(ISNUMBER(Table2[[#This Row],[Transaction Date]]),TEXT(Table2[[#This Row],[Transaction Date]],"dddd"),"Unknown")</f>
        <v>Tuesday</v>
      </c>
      <c r="N4383">
        <f t="shared" si="274"/>
        <v>0</v>
      </c>
      <c r="O4383" t="str">
        <f t="shared" si="275"/>
        <v>Actual</v>
      </c>
    </row>
    <row r="4384" spans="1:15" x14ac:dyDescent="0.25">
      <c r="A4384" t="s">
        <v>4926</v>
      </c>
      <c r="B4384" t="s">
        <v>17</v>
      </c>
      <c r="C4384">
        <v>3</v>
      </c>
      <c r="D4384">
        <f t="shared" si="272"/>
        <v>3</v>
      </c>
      <c r="E4384" s="3">
        <f>_xlfn.XLOOKUP(Table2[[#This Row],[Item]],Items_List!$A$2:$A$9,Items_List!$B$2:$B$9)</f>
        <v>1</v>
      </c>
      <c r="F4384">
        <f>IF(OR(E4384="",E4384="UNKNOWN",E4384="ERROR"),_xlfn.XLOOKUP(Table2[[#This Row],[Item]],Items_List!A:A,Items_List!B:B),E4384)</f>
        <v>1</v>
      </c>
      <c r="G4384">
        <v>3</v>
      </c>
      <c r="H4384">
        <f t="shared" si="273"/>
        <v>3</v>
      </c>
      <c r="I4384" t="s">
        <v>10059</v>
      </c>
      <c r="J4384" t="s">
        <v>10059</v>
      </c>
      <c r="K4384" s="1">
        <v>44962</v>
      </c>
      <c r="L4384" s="1" t="str">
        <f>IF(ISNUMBER(Table2[[#This Row],[Transaction Date]]),TEXT(Table2[[#This Row],[Transaction Date]],"mmmm"),"Unknown")</f>
        <v>February</v>
      </c>
      <c r="M4384" s="1" t="str">
        <f>IF(ISNUMBER(Table2[[#This Row],[Transaction Date]]),TEXT(Table2[[#This Row],[Transaction Date]],"dddd"),"Unknown")</f>
        <v>Sunday</v>
      </c>
      <c r="N4384">
        <f t="shared" si="274"/>
        <v>0</v>
      </c>
      <c r="O4384" t="str">
        <f t="shared" si="275"/>
        <v>Actual</v>
      </c>
    </row>
    <row r="4385" spans="1:15" x14ac:dyDescent="0.25">
      <c r="A4385" t="s">
        <v>4927</v>
      </c>
      <c r="B4385" t="s">
        <v>39</v>
      </c>
      <c r="C4385">
        <v>3</v>
      </c>
      <c r="D4385">
        <f t="shared" si="272"/>
        <v>3</v>
      </c>
      <c r="E4385">
        <v>3</v>
      </c>
      <c r="F4385">
        <f>IF(OR(E4385="",E4385="UNKNOWN",E4385="ERROR"),_xlfn.XLOOKUP(Table2[[#This Row],[Item]],Items_List!A:A,Items_List!B:B),E4385)</f>
        <v>3</v>
      </c>
      <c r="G4385">
        <v>9</v>
      </c>
      <c r="H4385">
        <f t="shared" si="273"/>
        <v>9</v>
      </c>
      <c r="I4385" t="s">
        <v>14</v>
      </c>
      <c r="J4385" t="s">
        <v>10059</v>
      </c>
      <c r="K4385" s="1">
        <v>45107</v>
      </c>
      <c r="L4385" s="1" t="str">
        <f>IF(ISNUMBER(Table2[[#This Row],[Transaction Date]]),TEXT(Table2[[#This Row],[Transaction Date]],"mmmm"),"Unknown")</f>
        <v>June</v>
      </c>
      <c r="M4385" s="1" t="str">
        <f>IF(ISNUMBER(Table2[[#This Row],[Transaction Date]]),TEXT(Table2[[#This Row],[Transaction Date]],"dddd"),"Unknown")</f>
        <v>Friday</v>
      </c>
      <c r="N4385">
        <f t="shared" si="274"/>
        <v>0</v>
      </c>
      <c r="O4385" t="str">
        <f t="shared" si="275"/>
        <v>Actual</v>
      </c>
    </row>
    <row r="4386" spans="1:15" x14ac:dyDescent="0.25">
      <c r="A4386" t="s">
        <v>4928</v>
      </c>
      <c r="B4386" t="s">
        <v>28</v>
      </c>
      <c r="C4386">
        <v>3</v>
      </c>
      <c r="D4386">
        <f t="shared" si="272"/>
        <v>3</v>
      </c>
      <c r="E4386">
        <v>4</v>
      </c>
      <c r="F4386">
        <f>IF(OR(E4386="",E4386="UNKNOWN",E4386="ERROR"),_xlfn.XLOOKUP(Table2[[#This Row],[Item]],Items_List!A:A,Items_List!B:B),E4386)</f>
        <v>4</v>
      </c>
      <c r="G4386">
        <v>12</v>
      </c>
      <c r="H4386">
        <f t="shared" si="273"/>
        <v>12</v>
      </c>
      <c r="I4386" t="s">
        <v>10059</v>
      </c>
      <c r="J4386" t="s">
        <v>15</v>
      </c>
      <c r="K4386" s="1">
        <v>45162</v>
      </c>
      <c r="L4386" s="1" t="str">
        <f>IF(ISNUMBER(Table2[[#This Row],[Transaction Date]]),TEXT(Table2[[#This Row],[Transaction Date]],"mmmm"),"Unknown")</f>
        <v>August</v>
      </c>
      <c r="M4386" s="1" t="str">
        <f>IF(ISNUMBER(Table2[[#This Row],[Transaction Date]]),TEXT(Table2[[#This Row],[Transaction Date]],"dddd"),"Unknown")</f>
        <v>Thursday</v>
      </c>
      <c r="N4386">
        <f t="shared" si="274"/>
        <v>0</v>
      </c>
      <c r="O4386" t="str">
        <f t="shared" si="275"/>
        <v>Actual</v>
      </c>
    </row>
    <row r="4387" spans="1:15" x14ac:dyDescent="0.25">
      <c r="A4387" t="s">
        <v>4930</v>
      </c>
      <c r="B4387" t="s">
        <v>13</v>
      </c>
      <c r="C4387">
        <v>3</v>
      </c>
      <c r="D4387">
        <f t="shared" si="272"/>
        <v>3</v>
      </c>
      <c r="E4387">
        <v>3</v>
      </c>
      <c r="F4387">
        <f>IF(OR(E4387="",E4387="UNKNOWN",E4387="ERROR"),_xlfn.XLOOKUP(Table2[[#This Row],[Item]],Items_List!A:A,Items_List!B:B),E4387)</f>
        <v>3</v>
      </c>
      <c r="G4387">
        <v>9</v>
      </c>
      <c r="H4387">
        <f t="shared" si="273"/>
        <v>9</v>
      </c>
      <c r="I4387" t="s">
        <v>23</v>
      </c>
      <c r="J4387" t="s">
        <v>15</v>
      </c>
      <c r="K4387" s="1">
        <v>45221</v>
      </c>
      <c r="L4387" s="1" t="str">
        <f>IF(ISNUMBER(Table2[[#This Row],[Transaction Date]]),TEXT(Table2[[#This Row],[Transaction Date]],"mmmm"),"Unknown")</f>
        <v>October</v>
      </c>
      <c r="M4387" s="1" t="str">
        <f>IF(ISNUMBER(Table2[[#This Row],[Transaction Date]]),TEXT(Table2[[#This Row],[Transaction Date]],"dddd"),"Unknown")</f>
        <v>Sunday</v>
      </c>
      <c r="N4387">
        <f t="shared" si="274"/>
        <v>0</v>
      </c>
      <c r="O4387" t="str">
        <f t="shared" si="275"/>
        <v>Actual</v>
      </c>
    </row>
    <row r="4388" spans="1:15" x14ac:dyDescent="0.25">
      <c r="A4388" t="s">
        <v>4931</v>
      </c>
      <c r="B4388" t="s">
        <v>39</v>
      </c>
      <c r="C4388">
        <v>3</v>
      </c>
      <c r="D4388">
        <f t="shared" si="272"/>
        <v>3</v>
      </c>
      <c r="E4388">
        <v>3</v>
      </c>
      <c r="F4388">
        <f>IF(OR(E4388="",E4388="UNKNOWN",E4388="ERROR"),_xlfn.XLOOKUP(Table2[[#This Row],[Item]],Items_List!A:A,Items_List!B:B),E4388)</f>
        <v>3</v>
      </c>
      <c r="G4388">
        <v>9</v>
      </c>
      <c r="H4388">
        <f t="shared" si="273"/>
        <v>9</v>
      </c>
      <c r="I4388" t="s">
        <v>14</v>
      </c>
      <c r="J4388" t="s">
        <v>15</v>
      </c>
      <c r="K4388" s="1">
        <v>44981</v>
      </c>
      <c r="L4388" s="1" t="str">
        <f>IF(ISNUMBER(Table2[[#This Row],[Transaction Date]]),TEXT(Table2[[#This Row],[Transaction Date]],"mmmm"),"Unknown")</f>
        <v>February</v>
      </c>
      <c r="M4388" s="1" t="str">
        <f>IF(ISNUMBER(Table2[[#This Row],[Transaction Date]]),TEXT(Table2[[#This Row],[Transaction Date]],"dddd"),"Unknown")</f>
        <v>Friday</v>
      </c>
      <c r="N4388">
        <f t="shared" si="274"/>
        <v>0</v>
      </c>
      <c r="O4388" t="str">
        <f t="shared" si="275"/>
        <v>Actual</v>
      </c>
    </row>
    <row r="4389" spans="1:15" x14ac:dyDescent="0.25">
      <c r="A4389" t="s">
        <v>4933</v>
      </c>
      <c r="B4389" t="s">
        <v>9</v>
      </c>
      <c r="C4389">
        <v>4</v>
      </c>
      <c r="D4389">
        <f t="shared" si="272"/>
        <v>4</v>
      </c>
      <c r="E4389">
        <v>2</v>
      </c>
      <c r="F4389">
        <f>IF(OR(E4389="",E4389="UNKNOWN",E4389="ERROR"),_xlfn.XLOOKUP(Table2[[#This Row],[Item]],Items_List!A:A,Items_List!B:B),E4389)</f>
        <v>2</v>
      </c>
      <c r="G4389">
        <v>8</v>
      </c>
      <c r="H4389">
        <f t="shared" si="273"/>
        <v>8</v>
      </c>
      <c r="I4389" t="s">
        <v>10</v>
      </c>
      <c r="J4389" t="s">
        <v>15</v>
      </c>
      <c r="K4389" s="1">
        <v>45103</v>
      </c>
      <c r="L4389" s="1" t="str">
        <f>IF(ISNUMBER(Table2[[#This Row],[Transaction Date]]),TEXT(Table2[[#This Row],[Transaction Date]],"mmmm"),"Unknown")</f>
        <v>June</v>
      </c>
      <c r="M4389" s="1" t="str">
        <f>IF(ISNUMBER(Table2[[#This Row],[Transaction Date]]),TEXT(Table2[[#This Row],[Transaction Date]],"dddd"),"Unknown")</f>
        <v>Monday</v>
      </c>
      <c r="N4389">
        <f t="shared" si="274"/>
        <v>0</v>
      </c>
      <c r="O4389" t="str">
        <f t="shared" si="275"/>
        <v>Actual</v>
      </c>
    </row>
    <row r="4390" spans="1:15" x14ac:dyDescent="0.25">
      <c r="A4390" t="s">
        <v>4934</v>
      </c>
      <c r="B4390" t="s">
        <v>39</v>
      </c>
      <c r="C4390">
        <v>5</v>
      </c>
      <c r="D4390">
        <f t="shared" si="272"/>
        <v>5</v>
      </c>
      <c r="E4390">
        <v>3</v>
      </c>
      <c r="F4390">
        <f>IF(OR(E4390="",E4390="UNKNOWN",E4390="ERROR"),_xlfn.XLOOKUP(Table2[[#This Row],[Item]],Items_List!A:A,Items_List!B:B),E4390)</f>
        <v>3</v>
      </c>
      <c r="G4390">
        <v>15</v>
      </c>
      <c r="H4390">
        <f t="shared" si="273"/>
        <v>15</v>
      </c>
      <c r="I4390" t="s">
        <v>23</v>
      </c>
      <c r="J4390" t="s">
        <v>11</v>
      </c>
      <c r="K4390" s="1">
        <v>45272</v>
      </c>
      <c r="L4390" s="1" t="str">
        <f>IF(ISNUMBER(Table2[[#This Row],[Transaction Date]]),TEXT(Table2[[#This Row],[Transaction Date]],"mmmm"),"Unknown")</f>
        <v>December</v>
      </c>
      <c r="M4390" s="1" t="str">
        <f>IF(ISNUMBER(Table2[[#This Row],[Transaction Date]]),TEXT(Table2[[#This Row],[Transaction Date]],"dddd"),"Unknown")</f>
        <v>Tuesday</v>
      </c>
      <c r="N4390">
        <f t="shared" si="274"/>
        <v>0</v>
      </c>
      <c r="O4390" t="str">
        <f t="shared" si="275"/>
        <v>Actual</v>
      </c>
    </row>
    <row r="4391" spans="1:15" x14ac:dyDescent="0.25">
      <c r="A4391" t="s">
        <v>4935</v>
      </c>
      <c r="B4391" t="s">
        <v>20</v>
      </c>
      <c r="C4391">
        <v>5</v>
      </c>
      <c r="D4391">
        <f t="shared" si="272"/>
        <v>5</v>
      </c>
      <c r="E4391">
        <v>5</v>
      </c>
      <c r="F4391">
        <f>IF(OR(E4391="",E4391="UNKNOWN",E4391="ERROR"),_xlfn.XLOOKUP(Table2[[#This Row],[Item]],Items_List!A:A,Items_List!B:B),E4391)</f>
        <v>5</v>
      </c>
      <c r="G4391">
        <v>25</v>
      </c>
      <c r="H4391">
        <f t="shared" si="273"/>
        <v>25</v>
      </c>
      <c r="I4391" t="s">
        <v>14</v>
      </c>
      <c r="J4391" t="s">
        <v>11</v>
      </c>
      <c r="K4391" s="1">
        <v>45164</v>
      </c>
      <c r="L4391" s="1" t="str">
        <f>IF(ISNUMBER(Table2[[#This Row],[Transaction Date]]),TEXT(Table2[[#This Row],[Transaction Date]],"mmmm"),"Unknown")</f>
        <v>August</v>
      </c>
      <c r="M4391" s="1" t="str">
        <f>IF(ISNUMBER(Table2[[#This Row],[Transaction Date]]),TEXT(Table2[[#This Row],[Transaction Date]],"dddd"),"Unknown")</f>
        <v>Saturday</v>
      </c>
      <c r="N4391">
        <f t="shared" si="274"/>
        <v>0</v>
      </c>
      <c r="O4391" t="str">
        <f t="shared" si="275"/>
        <v>Actual</v>
      </c>
    </row>
    <row r="4392" spans="1:15" x14ac:dyDescent="0.25">
      <c r="A4392" t="s">
        <v>4936</v>
      </c>
      <c r="B4392" t="s">
        <v>9</v>
      </c>
      <c r="C4392">
        <v>1</v>
      </c>
      <c r="D4392">
        <f t="shared" si="272"/>
        <v>1</v>
      </c>
      <c r="E4392">
        <v>2</v>
      </c>
      <c r="F4392">
        <f>IF(OR(E4392="",E4392="UNKNOWN",E4392="ERROR"),_xlfn.XLOOKUP(Table2[[#This Row],[Item]],Items_List!A:A,Items_List!B:B),E4392)</f>
        <v>2</v>
      </c>
      <c r="G4392">
        <v>2</v>
      </c>
      <c r="H4392">
        <f t="shared" si="273"/>
        <v>2</v>
      </c>
      <c r="I4392" t="s">
        <v>10</v>
      </c>
      <c r="J4392" t="s">
        <v>10059</v>
      </c>
      <c r="K4392" s="1">
        <v>45144</v>
      </c>
      <c r="L4392" s="1" t="str">
        <f>IF(ISNUMBER(Table2[[#This Row],[Transaction Date]]),TEXT(Table2[[#This Row],[Transaction Date]],"mmmm"),"Unknown")</f>
        <v>August</v>
      </c>
      <c r="M4392" s="1" t="str">
        <f>IF(ISNUMBER(Table2[[#This Row],[Transaction Date]]),TEXT(Table2[[#This Row],[Transaction Date]],"dddd"),"Unknown")</f>
        <v>Sunday</v>
      </c>
      <c r="N4392">
        <f t="shared" si="274"/>
        <v>0</v>
      </c>
      <c r="O4392" t="str">
        <f t="shared" si="275"/>
        <v>Actual</v>
      </c>
    </row>
    <row r="4393" spans="1:15" x14ac:dyDescent="0.25">
      <c r="A4393" t="s">
        <v>4937</v>
      </c>
      <c r="B4393" t="s">
        <v>28</v>
      </c>
      <c r="C4393">
        <v>3</v>
      </c>
      <c r="D4393">
        <f t="shared" si="272"/>
        <v>3</v>
      </c>
      <c r="E4393">
        <v>4</v>
      </c>
      <c r="F4393">
        <f>IF(OR(E4393="",E4393="UNKNOWN",E4393="ERROR"),_xlfn.XLOOKUP(Table2[[#This Row],[Item]],Items_List!A:A,Items_List!B:B),E4393)</f>
        <v>4</v>
      </c>
      <c r="G4393">
        <v>12</v>
      </c>
      <c r="H4393">
        <f t="shared" si="273"/>
        <v>12</v>
      </c>
      <c r="I4393" t="s">
        <v>10059</v>
      </c>
      <c r="J4393" t="s">
        <v>10059</v>
      </c>
      <c r="K4393" s="1">
        <v>45219</v>
      </c>
      <c r="L4393" s="1" t="str">
        <f>IF(ISNUMBER(Table2[[#This Row],[Transaction Date]]),TEXT(Table2[[#This Row],[Transaction Date]],"mmmm"),"Unknown")</f>
        <v>October</v>
      </c>
      <c r="M4393" s="1" t="str">
        <f>IF(ISNUMBER(Table2[[#This Row],[Transaction Date]]),TEXT(Table2[[#This Row],[Transaction Date]],"dddd"),"Unknown")</f>
        <v>Friday</v>
      </c>
      <c r="N4393">
        <f t="shared" si="274"/>
        <v>0</v>
      </c>
      <c r="O4393" t="str">
        <f t="shared" si="275"/>
        <v>Actual</v>
      </c>
    </row>
    <row r="4394" spans="1:15" x14ac:dyDescent="0.25">
      <c r="A4394" t="s">
        <v>4939</v>
      </c>
      <c r="B4394" t="s">
        <v>39</v>
      </c>
      <c r="C4394">
        <v>5</v>
      </c>
      <c r="D4394">
        <f t="shared" si="272"/>
        <v>5</v>
      </c>
      <c r="E4394">
        <v>3</v>
      </c>
      <c r="F4394">
        <f>IF(OR(E4394="",E4394="UNKNOWN",E4394="ERROR"),_xlfn.XLOOKUP(Table2[[#This Row],[Item]],Items_List!A:A,Items_List!B:B),E4394)</f>
        <v>3</v>
      </c>
      <c r="G4394">
        <v>15</v>
      </c>
      <c r="H4394">
        <f t="shared" si="273"/>
        <v>15</v>
      </c>
      <c r="I4394" t="s">
        <v>10</v>
      </c>
      <c r="J4394" t="s">
        <v>10059</v>
      </c>
      <c r="L4394" s="1" t="str">
        <f>IF(ISNUMBER(Table2[[#This Row],[Transaction Date]]),TEXT(Table2[[#This Row],[Transaction Date]],"mmmm"),"Unknown")</f>
        <v>Unknown</v>
      </c>
      <c r="M4394" s="1" t="str">
        <f>IF(ISNUMBER(Table2[[#This Row],[Transaction Date]]),TEXT(Table2[[#This Row],[Transaction Date]],"dddd"),"Unknown")</f>
        <v>Unknown</v>
      </c>
      <c r="N4394">
        <f t="shared" si="274"/>
        <v>0</v>
      </c>
      <c r="O4394" t="str">
        <f t="shared" si="275"/>
        <v>Actual</v>
      </c>
    </row>
    <row r="4395" spans="1:15" x14ac:dyDescent="0.25">
      <c r="A4395" t="s">
        <v>4940</v>
      </c>
      <c r="B4395" t="s">
        <v>65</v>
      </c>
      <c r="C4395">
        <v>5</v>
      </c>
      <c r="D4395">
        <f t="shared" si="272"/>
        <v>5</v>
      </c>
      <c r="E4395">
        <v>1.5</v>
      </c>
      <c r="F4395">
        <f>IF(OR(E4395="",E4395="UNKNOWN",E4395="ERROR"),_xlfn.XLOOKUP(Table2[[#This Row],[Item]],Items_List!A:A,Items_List!B:B),E4395)</f>
        <v>1.5</v>
      </c>
      <c r="G4395">
        <v>7.5</v>
      </c>
      <c r="H4395">
        <f t="shared" si="273"/>
        <v>7.5</v>
      </c>
      <c r="I4395" t="s">
        <v>10</v>
      </c>
      <c r="J4395" t="s">
        <v>10059</v>
      </c>
      <c r="L4395" s="1" t="str">
        <f>IF(ISNUMBER(Table2[[#This Row],[Transaction Date]]),TEXT(Table2[[#This Row],[Transaction Date]],"mmmm"),"Unknown")</f>
        <v>Unknown</v>
      </c>
      <c r="M4395" s="1" t="str">
        <f>IF(ISNUMBER(Table2[[#This Row],[Transaction Date]]),TEXT(Table2[[#This Row],[Transaction Date]],"dddd"),"Unknown")</f>
        <v>Unknown</v>
      </c>
      <c r="N4395">
        <f t="shared" si="274"/>
        <v>0</v>
      </c>
      <c r="O4395" t="str">
        <f t="shared" si="275"/>
        <v>Actual</v>
      </c>
    </row>
    <row r="4396" spans="1:15" x14ac:dyDescent="0.25">
      <c r="A4396" t="s">
        <v>4941</v>
      </c>
      <c r="B4396" t="s">
        <v>65</v>
      </c>
      <c r="C4396">
        <v>1</v>
      </c>
      <c r="D4396">
        <f t="shared" si="272"/>
        <v>1</v>
      </c>
      <c r="E4396">
        <v>1.5</v>
      </c>
      <c r="F4396">
        <f>IF(OR(E4396="",E4396="UNKNOWN",E4396="ERROR"),_xlfn.XLOOKUP(Table2[[#This Row],[Item]],Items_List!A:A,Items_List!B:B),E4396)</f>
        <v>1.5</v>
      </c>
      <c r="G4396">
        <v>1.5</v>
      </c>
      <c r="H4396">
        <f t="shared" si="273"/>
        <v>1.5</v>
      </c>
      <c r="I4396" t="s">
        <v>10</v>
      </c>
      <c r="J4396" t="s">
        <v>11</v>
      </c>
      <c r="K4396" s="1">
        <v>45042</v>
      </c>
      <c r="L4396" s="1" t="str">
        <f>IF(ISNUMBER(Table2[[#This Row],[Transaction Date]]),TEXT(Table2[[#This Row],[Transaction Date]],"mmmm"),"Unknown")</f>
        <v>April</v>
      </c>
      <c r="M4396" s="1" t="str">
        <f>IF(ISNUMBER(Table2[[#This Row],[Transaction Date]]),TEXT(Table2[[#This Row],[Transaction Date]],"dddd"),"Unknown")</f>
        <v>Wednesday</v>
      </c>
      <c r="N4396">
        <f t="shared" si="274"/>
        <v>0</v>
      </c>
      <c r="O4396" t="str">
        <f t="shared" si="275"/>
        <v>Actual</v>
      </c>
    </row>
    <row r="4397" spans="1:15" x14ac:dyDescent="0.25">
      <c r="A4397" t="s">
        <v>4942</v>
      </c>
      <c r="B4397" t="s">
        <v>25</v>
      </c>
      <c r="C4397">
        <v>3</v>
      </c>
      <c r="D4397">
        <f t="shared" si="272"/>
        <v>3</v>
      </c>
      <c r="E4397">
        <v>4</v>
      </c>
      <c r="F4397">
        <f>IF(OR(E4397="",E4397="UNKNOWN",E4397="ERROR"),_xlfn.XLOOKUP(Table2[[#This Row],[Item]],Items_List!A:A,Items_List!B:B),E4397)</f>
        <v>4</v>
      </c>
      <c r="G4397">
        <v>12</v>
      </c>
      <c r="H4397">
        <f t="shared" si="273"/>
        <v>12</v>
      </c>
      <c r="I4397" t="s">
        <v>10</v>
      </c>
      <c r="J4397" t="s">
        <v>15</v>
      </c>
      <c r="K4397" s="1">
        <v>45205</v>
      </c>
      <c r="L4397" s="1" t="str">
        <f>IF(ISNUMBER(Table2[[#This Row],[Transaction Date]]),TEXT(Table2[[#This Row],[Transaction Date]],"mmmm"),"Unknown")</f>
        <v>October</v>
      </c>
      <c r="M4397" s="1" t="str">
        <f>IF(ISNUMBER(Table2[[#This Row],[Transaction Date]]),TEXT(Table2[[#This Row],[Transaction Date]],"dddd"),"Unknown")</f>
        <v>Friday</v>
      </c>
      <c r="N4397">
        <f t="shared" si="274"/>
        <v>0</v>
      </c>
      <c r="O4397" t="str">
        <f t="shared" si="275"/>
        <v>Actual</v>
      </c>
    </row>
    <row r="4398" spans="1:15" x14ac:dyDescent="0.25">
      <c r="A4398" t="s">
        <v>4943</v>
      </c>
      <c r="B4398" t="s">
        <v>13</v>
      </c>
      <c r="C4398">
        <v>1</v>
      </c>
      <c r="D4398">
        <f t="shared" si="272"/>
        <v>1</v>
      </c>
      <c r="E4398">
        <v>3</v>
      </c>
      <c r="F4398">
        <f>IF(OR(E4398="",E4398="UNKNOWN",E4398="ERROR"),_xlfn.XLOOKUP(Table2[[#This Row],[Item]],Items_List!A:A,Items_List!B:B),E4398)</f>
        <v>3</v>
      </c>
      <c r="G4398">
        <v>3</v>
      </c>
      <c r="H4398">
        <f t="shared" si="273"/>
        <v>3</v>
      </c>
      <c r="I4398" t="s">
        <v>23</v>
      </c>
      <c r="J4398" t="s">
        <v>15</v>
      </c>
      <c r="K4398" s="1">
        <v>45289</v>
      </c>
      <c r="L4398" s="1" t="str">
        <f>IF(ISNUMBER(Table2[[#This Row],[Transaction Date]]),TEXT(Table2[[#This Row],[Transaction Date]],"mmmm"),"Unknown")</f>
        <v>December</v>
      </c>
      <c r="M4398" s="1" t="str">
        <f>IF(ISNUMBER(Table2[[#This Row],[Transaction Date]]),TEXT(Table2[[#This Row],[Transaction Date]],"dddd"),"Unknown")</f>
        <v>Friday</v>
      </c>
      <c r="N4398">
        <f t="shared" si="274"/>
        <v>0</v>
      </c>
      <c r="O4398" t="str">
        <f t="shared" si="275"/>
        <v>Actual</v>
      </c>
    </row>
    <row r="4399" spans="1:15" x14ac:dyDescent="0.25">
      <c r="A4399" t="s">
        <v>4944</v>
      </c>
      <c r="B4399" t="s">
        <v>9</v>
      </c>
      <c r="C4399">
        <v>5</v>
      </c>
      <c r="D4399">
        <f t="shared" si="272"/>
        <v>5</v>
      </c>
      <c r="E4399">
        <v>2</v>
      </c>
      <c r="F4399">
        <f>IF(OR(E4399="",E4399="UNKNOWN",E4399="ERROR"),_xlfn.XLOOKUP(Table2[[#This Row],[Item]],Items_List!A:A,Items_List!B:B),E4399)</f>
        <v>2</v>
      </c>
      <c r="G4399">
        <v>10</v>
      </c>
      <c r="H4399">
        <f t="shared" si="273"/>
        <v>10</v>
      </c>
      <c r="I4399" t="s">
        <v>10</v>
      </c>
      <c r="J4399" t="s">
        <v>15</v>
      </c>
      <c r="K4399" s="1">
        <v>45210</v>
      </c>
      <c r="L4399" s="1" t="str">
        <f>IF(ISNUMBER(Table2[[#This Row],[Transaction Date]]),TEXT(Table2[[#This Row],[Transaction Date]],"mmmm"),"Unknown")</f>
        <v>October</v>
      </c>
      <c r="M4399" s="1" t="str">
        <f>IF(ISNUMBER(Table2[[#This Row],[Transaction Date]]),TEXT(Table2[[#This Row],[Transaction Date]],"dddd"),"Unknown")</f>
        <v>Wednesday</v>
      </c>
      <c r="N4399">
        <f t="shared" si="274"/>
        <v>0</v>
      </c>
      <c r="O4399" t="str">
        <f t="shared" si="275"/>
        <v>Actual</v>
      </c>
    </row>
    <row r="4400" spans="1:15" x14ac:dyDescent="0.25">
      <c r="A4400" t="s">
        <v>4945</v>
      </c>
      <c r="B4400" t="s">
        <v>13</v>
      </c>
      <c r="C4400">
        <v>3</v>
      </c>
      <c r="D4400">
        <f t="shared" si="272"/>
        <v>3</v>
      </c>
      <c r="E4400">
        <v>3</v>
      </c>
      <c r="F4400">
        <f>IF(OR(E4400="",E4400="UNKNOWN",E4400="ERROR"),_xlfn.XLOOKUP(Table2[[#This Row],[Item]],Items_List!A:A,Items_List!B:B),E4400)</f>
        <v>3</v>
      </c>
      <c r="G4400">
        <v>9</v>
      </c>
      <c r="H4400">
        <f t="shared" si="273"/>
        <v>9</v>
      </c>
      <c r="I4400" t="s">
        <v>14</v>
      </c>
      <c r="J4400" t="s">
        <v>10059</v>
      </c>
      <c r="K4400" s="1">
        <v>45213</v>
      </c>
      <c r="L4400" s="1" t="str">
        <f>IF(ISNUMBER(Table2[[#This Row],[Transaction Date]]),TEXT(Table2[[#This Row],[Transaction Date]],"mmmm"),"Unknown")</f>
        <v>October</v>
      </c>
      <c r="M4400" s="1" t="str">
        <f>IF(ISNUMBER(Table2[[#This Row],[Transaction Date]]),TEXT(Table2[[#This Row],[Transaction Date]],"dddd"),"Unknown")</f>
        <v>Saturday</v>
      </c>
      <c r="N4400">
        <f t="shared" si="274"/>
        <v>0</v>
      </c>
      <c r="O4400" t="str">
        <f t="shared" si="275"/>
        <v>Actual</v>
      </c>
    </row>
    <row r="4401" spans="1:15" x14ac:dyDescent="0.25">
      <c r="A4401" t="s">
        <v>4946</v>
      </c>
      <c r="B4401" t="s">
        <v>39</v>
      </c>
      <c r="C4401">
        <v>3</v>
      </c>
      <c r="D4401">
        <f t="shared" si="272"/>
        <v>3</v>
      </c>
      <c r="E4401">
        <v>3</v>
      </c>
      <c r="F4401">
        <f>IF(OR(E4401="",E4401="UNKNOWN",E4401="ERROR"),_xlfn.XLOOKUP(Table2[[#This Row],[Item]],Items_List!A:A,Items_List!B:B),E4401)</f>
        <v>3</v>
      </c>
      <c r="G4401">
        <v>9</v>
      </c>
      <c r="H4401">
        <f t="shared" si="273"/>
        <v>9</v>
      </c>
      <c r="I4401" t="s">
        <v>10059</v>
      </c>
      <c r="J4401" t="s">
        <v>15</v>
      </c>
      <c r="K4401" s="1">
        <v>45173</v>
      </c>
      <c r="L4401" s="1" t="str">
        <f>IF(ISNUMBER(Table2[[#This Row],[Transaction Date]]),TEXT(Table2[[#This Row],[Transaction Date]],"mmmm"),"Unknown")</f>
        <v>September</v>
      </c>
      <c r="M4401" s="1" t="str">
        <f>IF(ISNUMBER(Table2[[#This Row],[Transaction Date]]),TEXT(Table2[[#This Row],[Transaction Date]],"dddd"),"Unknown")</f>
        <v>Monday</v>
      </c>
      <c r="N4401">
        <f t="shared" si="274"/>
        <v>0</v>
      </c>
      <c r="O4401" t="str">
        <f t="shared" si="275"/>
        <v>Actual</v>
      </c>
    </row>
    <row r="4402" spans="1:15" x14ac:dyDescent="0.25">
      <c r="A4402" t="s">
        <v>4947</v>
      </c>
      <c r="B4402" t="s">
        <v>17</v>
      </c>
      <c r="C4402">
        <v>5</v>
      </c>
      <c r="D4402">
        <f t="shared" si="272"/>
        <v>5</v>
      </c>
      <c r="E4402" s="3">
        <f>_xlfn.XLOOKUP(Table2[[#This Row],[Item]],Items_List!$A$2:$A$9,Items_List!$B$2:$B$9)</f>
        <v>1</v>
      </c>
      <c r="F4402">
        <f>IF(OR(E4402="",E4402="UNKNOWN",E4402="ERROR"),_xlfn.XLOOKUP(Table2[[#This Row],[Item]],Items_List!A:A,Items_List!B:B),E4402)</f>
        <v>1</v>
      </c>
      <c r="G4402">
        <v>5</v>
      </c>
      <c r="H4402">
        <f t="shared" si="273"/>
        <v>5</v>
      </c>
      <c r="I4402" t="s">
        <v>10059</v>
      </c>
      <c r="J4402" t="s">
        <v>11</v>
      </c>
      <c r="K4402" s="1">
        <v>44971</v>
      </c>
      <c r="L4402" s="1" t="str">
        <f>IF(ISNUMBER(Table2[[#This Row],[Transaction Date]]),TEXT(Table2[[#This Row],[Transaction Date]],"mmmm"),"Unknown")</f>
        <v>February</v>
      </c>
      <c r="M4402" s="1" t="str">
        <f>IF(ISNUMBER(Table2[[#This Row],[Transaction Date]]),TEXT(Table2[[#This Row],[Transaction Date]],"dddd"),"Unknown")</f>
        <v>Tuesday</v>
      </c>
      <c r="N4402">
        <f t="shared" si="274"/>
        <v>0</v>
      </c>
      <c r="O4402" t="str">
        <f t="shared" si="275"/>
        <v>Actual</v>
      </c>
    </row>
    <row r="4403" spans="1:15" x14ac:dyDescent="0.25">
      <c r="A4403" t="s">
        <v>4948</v>
      </c>
      <c r="B4403" t="s">
        <v>25</v>
      </c>
      <c r="C4403">
        <v>4</v>
      </c>
      <c r="D4403">
        <f t="shared" si="272"/>
        <v>4</v>
      </c>
      <c r="E4403">
        <v>4</v>
      </c>
      <c r="F4403">
        <f>IF(OR(E4403="",E4403="UNKNOWN",E4403="ERROR"),_xlfn.XLOOKUP(Table2[[#This Row],[Item]],Items_List!A:A,Items_List!B:B),E4403)</f>
        <v>4</v>
      </c>
      <c r="G4403">
        <v>16</v>
      </c>
      <c r="H4403">
        <f t="shared" si="273"/>
        <v>16</v>
      </c>
      <c r="I4403" t="s">
        <v>10</v>
      </c>
      <c r="J4403" t="s">
        <v>10059</v>
      </c>
      <c r="L4403" s="1" t="str">
        <f>IF(ISNUMBER(Table2[[#This Row],[Transaction Date]]),TEXT(Table2[[#This Row],[Transaction Date]],"mmmm"),"Unknown")</f>
        <v>Unknown</v>
      </c>
      <c r="M4403" s="1" t="str">
        <f>IF(ISNUMBER(Table2[[#This Row],[Transaction Date]]),TEXT(Table2[[#This Row],[Transaction Date]],"dddd"),"Unknown")</f>
        <v>Unknown</v>
      </c>
      <c r="N4403">
        <f t="shared" si="274"/>
        <v>0</v>
      </c>
      <c r="O4403" t="str">
        <f t="shared" si="275"/>
        <v>Actual</v>
      </c>
    </row>
    <row r="4404" spans="1:15" x14ac:dyDescent="0.25">
      <c r="A4404" t="s">
        <v>4949</v>
      </c>
      <c r="B4404" t="s">
        <v>65</v>
      </c>
      <c r="C4404">
        <v>4</v>
      </c>
      <c r="D4404">
        <f t="shared" si="272"/>
        <v>4</v>
      </c>
      <c r="E4404">
        <v>1.5</v>
      </c>
      <c r="F4404">
        <f>IF(OR(E4404="",E4404="UNKNOWN",E4404="ERROR"),_xlfn.XLOOKUP(Table2[[#This Row],[Item]],Items_List!A:A,Items_List!B:B),E4404)</f>
        <v>1.5</v>
      </c>
      <c r="G4404">
        <v>6</v>
      </c>
      <c r="H4404">
        <f t="shared" si="273"/>
        <v>6</v>
      </c>
      <c r="I4404" t="s">
        <v>10</v>
      </c>
      <c r="J4404" t="s">
        <v>11</v>
      </c>
      <c r="K4404" s="1">
        <v>44932</v>
      </c>
      <c r="L4404" s="1" t="str">
        <f>IF(ISNUMBER(Table2[[#This Row],[Transaction Date]]),TEXT(Table2[[#This Row],[Transaction Date]],"mmmm"),"Unknown")</f>
        <v>January</v>
      </c>
      <c r="M4404" s="1" t="str">
        <f>IF(ISNUMBER(Table2[[#This Row],[Transaction Date]]),TEXT(Table2[[#This Row],[Transaction Date]],"dddd"),"Unknown")</f>
        <v>Friday</v>
      </c>
      <c r="N4404">
        <f t="shared" si="274"/>
        <v>0</v>
      </c>
      <c r="O4404" t="str">
        <f t="shared" si="275"/>
        <v>Actual</v>
      </c>
    </row>
    <row r="4405" spans="1:15" x14ac:dyDescent="0.25">
      <c r="A4405" t="s">
        <v>4951</v>
      </c>
      <c r="B4405" t="s">
        <v>20</v>
      </c>
      <c r="C4405">
        <v>4</v>
      </c>
      <c r="D4405">
        <f t="shared" si="272"/>
        <v>4</v>
      </c>
      <c r="E4405">
        <v>5</v>
      </c>
      <c r="F4405">
        <f>IF(OR(E4405="",E4405="UNKNOWN",E4405="ERROR"),_xlfn.XLOOKUP(Table2[[#This Row],[Item]],Items_List!A:A,Items_List!B:B),E4405)</f>
        <v>5</v>
      </c>
      <c r="G4405">
        <v>20</v>
      </c>
      <c r="H4405">
        <f t="shared" si="273"/>
        <v>20</v>
      </c>
      <c r="I4405" t="s">
        <v>23</v>
      </c>
      <c r="J4405" t="s">
        <v>15</v>
      </c>
      <c r="K4405" s="1">
        <v>44936</v>
      </c>
      <c r="L4405" s="1" t="str">
        <f>IF(ISNUMBER(Table2[[#This Row],[Transaction Date]]),TEXT(Table2[[#This Row],[Transaction Date]],"mmmm"),"Unknown")</f>
        <v>January</v>
      </c>
      <c r="M4405" s="1" t="str">
        <f>IF(ISNUMBER(Table2[[#This Row],[Transaction Date]]),TEXT(Table2[[#This Row],[Transaction Date]],"dddd"),"Unknown")</f>
        <v>Tuesday</v>
      </c>
      <c r="N4405">
        <f t="shared" si="274"/>
        <v>0</v>
      </c>
      <c r="O4405" t="str">
        <f t="shared" si="275"/>
        <v>Actual</v>
      </c>
    </row>
    <row r="4406" spans="1:15" x14ac:dyDescent="0.25">
      <c r="A4406" t="s">
        <v>4952</v>
      </c>
      <c r="B4406" t="s">
        <v>9</v>
      </c>
      <c r="C4406">
        <v>4</v>
      </c>
      <c r="D4406">
        <f t="shared" si="272"/>
        <v>4</v>
      </c>
      <c r="E4406">
        <v>2</v>
      </c>
      <c r="F4406">
        <f>IF(OR(E4406="",E4406="UNKNOWN",E4406="ERROR"),_xlfn.XLOOKUP(Table2[[#This Row],[Item]],Items_List!A:A,Items_List!B:B),E4406)</f>
        <v>2</v>
      </c>
      <c r="G4406">
        <v>8</v>
      </c>
      <c r="H4406">
        <f t="shared" si="273"/>
        <v>8</v>
      </c>
      <c r="I4406" t="s">
        <v>10</v>
      </c>
      <c r="J4406" t="s">
        <v>15</v>
      </c>
      <c r="K4406" s="1">
        <v>45236</v>
      </c>
      <c r="L4406" s="1" t="str">
        <f>IF(ISNUMBER(Table2[[#This Row],[Transaction Date]]),TEXT(Table2[[#This Row],[Transaction Date]],"mmmm"),"Unknown")</f>
        <v>November</v>
      </c>
      <c r="M4406" s="1" t="str">
        <f>IF(ISNUMBER(Table2[[#This Row],[Transaction Date]]),TEXT(Table2[[#This Row],[Transaction Date]],"dddd"),"Unknown")</f>
        <v>Monday</v>
      </c>
      <c r="N4406">
        <f t="shared" si="274"/>
        <v>0</v>
      </c>
      <c r="O4406" t="str">
        <f t="shared" si="275"/>
        <v>Actual</v>
      </c>
    </row>
    <row r="4407" spans="1:15" x14ac:dyDescent="0.25">
      <c r="A4407" t="s">
        <v>4953</v>
      </c>
      <c r="B4407" t="s">
        <v>28</v>
      </c>
      <c r="C4407">
        <v>2</v>
      </c>
      <c r="D4407">
        <f t="shared" si="272"/>
        <v>2</v>
      </c>
      <c r="E4407">
        <v>4</v>
      </c>
      <c r="F4407">
        <f>IF(OR(E4407="",E4407="UNKNOWN",E4407="ERROR"),_xlfn.XLOOKUP(Table2[[#This Row],[Item]],Items_List!A:A,Items_List!B:B),E4407)</f>
        <v>4</v>
      </c>
      <c r="G4407">
        <v>8</v>
      </c>
      <c r="H4407">
        <f t="shared" si="273"/>
        <v>8</v>
      </c>
      <c r="I4407" t="s">
        <v>23</v>
      </c>
      <c r="J4407" t="s">
        <v>11</v>
      </c>
      <c r="K4407" s="1">
        <v>45160</v>
      </c>
      <c r="L4407" s="1" t="str">
        <f>IF(ISNUMBER(Table2[[#This Row],[Transaction Date]]),TEXT(Table2[[#This Row],[Transaction Date]],"mmmm"),"Unknown")</f>
        <v>August</v>
      </c>
      <c r="M4407" s="1" t="str">
        <f>IF(ISNUMBER(Table2[[#This Row],[Transaction Date]]),TEXT(Table2[[#This Row],[Transaction Date]],"dddd"),"Unknown")</f>
        <v>Tuesday</v>
      </c>
      <c r="N4407">
        <f t="shared" si="274"/>
        <v>0</v>
      </c>
      <c r="O4407" t="str">
        <f t="shared" si="275"/>
        <v>Actual</v>
      </c>
    </row>
    <row r="4408" spans="1:15" x14ac:dyDescent="0.25">
      <c r="A4408" t="s">
        <v>4954</v>
      </c>
      <c r="B4408" t="s">
        <v>17</v>
      </c>
      <c r="C4408">
        <v>1</v>
      </c>
      <c r="D4408">
        <f t="shared" si="272"/>
        <v>1</v>
      </c>
      <c r="E4408">
        <v>1</v>
      </c>
      <c r="F4408">
        <f>IF(OR(E4408="",E4408="UNKNOWN",E4408="ERROR"),_xlfn.XLOOKUP(Table2[[#This Row],[Item]],Items_List!A:A,Items_List!B:B),E4408)</f>
        <v>1</v>
      </c>
      <c r="G4408" t="s">
        <v>21</v>
      </c>
      <c r="H4408">
        <f t="shared" si="273"/>
        <v>1</v>
      </c>
      <c r="I4408" t="s">
        <v>10</v>
      </c>
      <c r="J4408" t="s">
        <v>11</v>
      </c>
      <c r="K4408" s="1">
        <v>45208</v>
      </c>
      <c r="L4408" s="1" t="str">
        <f>IF(ISNUMBER(Table2[[#This Row],[Transaction Date]]),TEXT(Table2[[#This Row],[Transaction Date]],"mmmm"),"Unknown")</f>
        <v>October</v>
      </c>
      <c r="M4408" s="1" t="str">
        <f>IF(ISNUMBER(Table2[[#This Row],[Transaction Date]]),TEXT(Table2[[#This Row],[Transaction Date]],"dddd"),"Unknown")</f>
        <v>Monday</v>
      </c>
      <c r="N4408">
        <f t="shared" si="274"/>
        <v>1</v>
      </c>
      <c r="O4408" t="str">
        <f t="shared" si="275"/>
        <v>Actual</v>
      </c>
    </row>
    <row r="4409" spans="1:15" x14ac:dyDescent="0.25">
      <c r="A4409" t="s">
        <v>4955</v>
      </c>
      <c r="B4409" t="s">
        <v>17</v>
      </c>
      <c r="C4409">
        <v>2</v>
      </c>
      <c r="D4409">
        <f t="shared" si="272"/>
        <v>2</v>
      </c>
      <c r="E4409">
        <v>1</v>
      </c>
      <c r="F4409">
        <f>IF(OR(E4409="",E4409="UNKNOWN",E4409="ERROR"),_xlfn.XLOOKUP(Table2[[#This Row],[Item]],Items_List!A:A,Items_List!B:B),E4409)</f>
        <v>1</v>
      </c>
      <c r="G4409">
        <v>2</v>
      </c>
      <c r="H4409">
        <f t="shared" si="273"/>
        <v>2</v>
      </c>
      <c r="I4409" t="s">
        <v>14</v>
      </c>
      <c r="J4409" t="s">
        <v>10059</v>
      </c>
      <c r="K4409" s="1">
        <v>45238</v>
      </c>
      <c r="L4409" s="1" t="str">
        <f>IF(ISNUMBER(Table2[[#This Row],[Transaction Date]]),TEXT(Table2[[#This Row],[Transaction Date]],"mmmm"),"Unknown")</f>
        <v>November</v>
      </c>
      <c r="M4409" s="1" t="str">
        <f>IF(ISNUMBER(Table2[[#This Row],[Transaction Date]]),TEXT(Table2[[#This Row],[Transaction Date]],"dddd"),"Unknown")</f>
        <v>Wednesday</v>
      </c>
      <c r="N4409">
        <f t="shared" si="274"/>
        <v>0</v>
      </c>
      <c r="O4409" t="str">
        <f t="shared" si="275"/>
        <v>Actual</v>
      </c>
    </row>
    <row r="4410" spans="1:15" x14ac:dyDescent="0.25">
      <c r="A4410" t="s">
        <v>4956</v>
      </c>
      <c r="B4410" t="s">
        <v>39</v>
      </c>
      <c r="C4410">
        <v>2</v>
      </c>
      <c r="D4410">
        <f t="shared" si="272"/>
        <v>2</v>
      </c>
      <c r="E4410">
        <v>3</v>
      </c>
      <c r="F4410">
        <f>IF(OR(E4410="",E4410="UNKNOWN",E4410="ERROR"),_xlfn.XLOOKUP(Table2[[#This Row],[Item]],Items_List!A:A,Items_List!B:B),E4410)</f>
        <v>3</v>
      </c>
      <c r="G4410">
        <v>6</v>
      </c>
      <c r="H4410">
        <f t="shared" si="273"/>
        <v>6</v>
      </c>
      <c r="I4410" t="s">
        <v>14</v>
      </c>
      <c r="J4410" t="s">
        <v>11</v>
      </c>
      <c r="K4410" s="1">
        <v>44970</v>
      </c>
      <c r="L4410" s="1" t="str">
        <f>IF(ISNUMBER(Table2[[#This Row],[Transaction Date]]),TEXT(Table2[[#This Row],[Transaction Date]],"mmmm"),"Unknown")</f>
        <v>February</v>
      </c>
      <c r="M4410" s="1" t="str">
        <f>IF(ISNUMBER(Table2[[#This Row],[Transaction Date]]),TEXT(Table2[[#This Row],[Transaction Date]],"dddd"),"Unknown")</f>
        <v>Monday</v>
      </c>
      <c r="N4410">
        <f t="shared" si="274"/>
        <v>0</v>
      </c>
      <c r="O4410" t="str">
        <f t="shared" si="275"/>
        <v>Actual</v>
      </c>
    </row>
    <row r="4411" spans="1:15" x14ac:dyDescent="0.25">
      <c r="A4411" t="s">
        <v>4957</v>
      </c>
      <c r="B4411" t="s">
        <v>17</v>
      </c>
      <c r="C4411">
        <v>4</v>
      </c>
      <c r="D4411">
        <f t="shared" si="272"/>
        <v>4</v>
      </c>
      <c r="E4411">
        <v>1</v>
      </c>
      <c r="F4411">
        <f>IF(OR(E4411="",E4411="UNKNOWN",E4411="ERROR"),_xlfn.XLOOKUP(Table2[[#This Row],[Item]],Items_List!A:A,Items_List!B:B),E4411)</f>
        <v>1</v>
      </c>
      <c r="G4411">
        <v>4</v>
      </c>
      <c r="H4411">
        <f t="shared" si="273"/>
        <v>4</v>
      </c>
      <c r="I4411" t="s">
        <v>10059</v>
      </c>
      <c r="J4411" t="s">
        <v>15</v>
      </c>
      <c r="K4411" s="1">
        <v>44933</v>
      </c>
      <c r="L4411" s="1" t="str">
        <f>IF(ISNUMBER(Table2[[#This Row],[Transaction Date]]),TEXT(Table2[[#This Row],[Transaction Date]],"mmmm"),"Unknown")</f>
        <v>January</v>
      </c>
      <c r="M4411" s="1" t="str">
        <f>IF(ISNUMBER(Table2[[#This Row],[Transaction Date]]),TEXT(Table2[[#This Row],[Transaction Date]],"dddd"),"Unknown")</f>
        <v>Saturday</v>
      </c>
      <c r="N4411">
        <f t="shared" si="274"/>
        <v>0</v>
      </c>
      <c r="O4411" t="str">
        <f t="shared" si="275"/>
        <v>Actual</v>
      </c>
    </row>
    <row r="4412" spans="1:15" x14ac:dyDescent="0.25">
      <c r="A4412" t="s">
        <v>4959</v>
      </c>
      <c r="B4412" t="s">
        <v>25</v>
      </c>
      <c r="C4412">
        <v>2</v>
      </c>
      <c r="D4412">
        <f t="shared" si="272"/>
        <v>2</v>
      </c>
      <c r="E4412">
        <v>4</v>
      </c>
      <c r="F4412">
        <f>IF(OR(E4412="",E4412="UNKNOWN",E4412="ERROR"),_xlfn.XLOOKUP(Table2[[#This Row],[Item]],Items_List!A:A,Items_List!B:B),E4412)</f>
        <v>4</v>
      </c>
      <c r="G4412">
        <v>8</v>
      </c>
      <c r="H4412">
        <f t="shared" si="273"/>
        <v>8</v>
      </c>
      <c r="I4412" t="s">
        <v>14</v>
      </c>
      <c r="J4412" t="s">
        <v>11</v>
      </c>
      <c r="K4412" s="1">
        <v>45270</v>
      </c>
      <c r="L4412" s="1" t="str">
        <f>IF(ISNUMBER(Table2[[#This Row],[Transaction Date]]),TEXT(Table2[[#This Row],[Transaction Date]],"mmmm"),"Unknown")</f>
        <v>December</v>
      </c>
      <c r="M4412" s="1" t="str">
        <f>IF(ISNUMBER(Table2[[#This Row],[Transaction Date]]),TEXT(Table2[[#This Row],[Transaction Date]],"dddd"),"Unknown")</f>
        <v>Sunday</v>
      </c>
      <c r="N4412">
        <f t="shared" si="274"/>
        <v>0</v>
      </c>
      <c r="O4412" t="str">
        <f t="shared" si="275"/>
        <v>Actual</v>
      </c>
    </row>
    <row r="4413" spans="1:15" x14ac:dyDescent="0.25">
      <c r="A4413" t="s">
        <v>4960</v>
      </c>
      <c r="B4413" t="s">
        <v>17</v>
      </c>
      <c r="C4413">
        <v>1</v>
      </c>
      <c r="D4413">
        <f t="shared" si="272"/>
        <v>1</v>
      </c>
      <c r="E4413">
        <v>1</v>
      </c>
      <c r="F4413">
        <f>IF(OR(E4413="",E4413="UNKNOWN",E4413="ERROR"),_xlfn.XLOOKUP(Table2[[#This Row],[Item]],Items_List!A:A,Items_List!B:B),E4413)</f>
        <v>1</v>
      </c>
      <c r="G4413">
        <v>1</v>
      </c>
      <c r="H4413">
        <f t="shared" si="273"/>
        <v>1</v>
      </c>
      <c r="I4413" t="s">
        <v>10059</v>
      </c>
      <c r="J4413" t="s">
        <v>11</v>
      </c>
      <c r="K4413" s="1">
        <v>44970</v>
      </c>
      <c r="L4413" s="1" t="str">
        <f>IF(ISNUMBER(Table2[[#This Row],[Transaction Date]]),TEXT(Table2[[#This Row],[Transaction Date]],"mmmm"),"Unknown")</f>
        <v>February</v>
      </c>
      <c r="M4413" s="1" t="str">
        <f>IF(ISNUMBER(Table2[[#This Row],[Transaction Date]]),TEXT(Table2[[#This Row],[Transaction Date]],"dddd"),"Unknown")</f>
        <v>Monday</v>
      </c>
      <c r="N4413">
        <f t="shared" si="274"/>
        <v>0</v>
      </c>
      <c r="O4413" t="str">
        <f t="shared" si="275"/>
        <v>Actual</v>
      </c>
    </row>
    <row r="4414" spans="1:15" x14ac:dyDescent="0.25">
      <c r="A4414" t="s">
        <v>4961</v>
      </c>
      <c r="B4414" t="s">
        <v>39</v>
      </c>
      <c r="C4414">
        <v>4</v>
      </c>
      <c r="D4414">
        <f t="shared" si="272"/>
        <v>4</v>
      </c>
      <c r="E4414">
        <v>3</v>
      </c>
      <c r="F4414">
        <f>IF(OR(E4414="",E4414="UNKNOWN",E4414="ERROR"),_xlfn.XLOOKUP(Table2[[#This Row],[Item]],Items_List!A:A,Items_List!B:B),E4414)</f>
        <v>3</v>
      </c>
      <c r="G4414">
        <v>12</v>
      </c>
      <c r="H4414">
        <f t="shared" si="273"/>
        <v>12</v>
      </c>
      <c r="I4414" t="s">
        <v>10</v>
      </c>
      <c r="J4414" t="s">
        <v>15</v>
      </c>
      <c r="K4414" s="1">
        <v>45022</v>
      </c>
      <c r="L4414" s="1" t="str">
        <f>IF(ISNUMBER(Table2[[#This Row],[Transaction Date]]),TEXT(Table2[[#This Row],[Transaction Date]],"mmmm"),"Unknown")</f>
        <v>April</v>
      </c>
      <c r="M4414" s="1" t="str">
        <f>IF(ISNUMBER(Table2[[#This Row],[Transaction Date]]),TEXT(Table2[[#This Row],[Transaction Date]],"dddd"),"Unknown")</f>
        <v>Thursday</v>
      </c>
      <c r="N4414">
        <f t="shared" si="274"/>
        <v>0</v>
      </c>
      <c r="O4414" t="str">
        <f t="shared" si="275"/>
        <v>Actual</v>
      </c>
    </row>
    <row r="4415" spans="1:15" x14ac:dyDescent="0.25">
      <c r="A4415" t="s">
        <v>4963</v>
      </c>
      <c r="B4415" t="s">
        <v>20</v>
      </c>
      <c r="C4415">
        <v>2</v>
      </c>
      <c r="D4415">
        <f t="shared" si="272"/>
        <v>2</v>
      </c>
      <c r="E4415">
        <v>5</v>
      </c>
      <c r="F4415">
        <f>IF(OR(E4415="",E4415="UNKNOWN",E4415="ERROR"),_xlfn.XLOOKUP(Table2[[#This Row],[Item]],Items_List!A:A,Items_List!B:B),E4415)</f>
        <v>5</v>
      </c>
      <c r="G4415">
        <v>10</v>
      </c>
      <c r="H4415">
        <f t="shared" si="273"/>
        <v>10</v>
      </c>
      <c r="I4415" t="s">
        <v>10059</v>
      </c>
      <c r="J4415" t="s">
        <v>11</v>
      </c>
      <c r="K4415" s="1">
        <v>45023</v>
      </c>
      <c r="L4415" s="1" t="str">
        <f>IF(ISNUMBER(Table2[[#This Row],[Transaction Date]]),TEXT(Table2[[#This Row],[Transaction Date]],"mmmm"),"Unknown")</f>
        <v>April</v>
      </c>
      <c r="M4415" s="1" t="str">
        <f>IF(ISNUMBER(Table2[[#This Row],[Transaction Date]]),TEXT(Table2[[#This Row],[Transaction Date]],"dddd"),"Unknown")</f>
        <v>Friday</v>
      </c>
      <c r="N4415">
        <f t="shared" si="274"/>
        <v>0</v>
      </c>
      <c r="O4415" t="str">
        <f t="shared" si="275"/>
        <v>Actual</v>
      </c>
    </row>
    <row r="4416" spans="1:15" x14ac:dyDescent="0.25">
      <c r="A4416" t="s">
        <v>4964</v>
      </c>
      <c r="B4416" t="s">
        <v>39</v>
      </c>
      <c r="C4416">
        <v>1</v>
      </c>
      <c r="D4416">
        <f t="shared" si="272"/>
        <v>1</v>
      </c>
      <c r="E4416">
        <v>3</v>
      </c>
      <c r="F4416">
        <f>IF(OR(E4416="",E4416="UNKNOWN",E4416="ERROR"),_xlfn.XLOOKUP(Table2[[#This Row],[Item]],Items_List!A:A,Items_List!B:B),E4416)</f>
        <v>3</v>
      </c>
      <c r="G4416">
        <v>3</v>
      </c>
      <c r="H4416">
        <f t="shared" si="273"/>
        <v>3</v>
      </c>
      <c r="I4416" t="s">
        <v>10059</v>
      </c>
      <c r="J4416" t="s">
        <v>10059</v>
      </c>
      <c r="K4416" s="1">
        <v>45093</v>
      </c>
      <c r="L4416" s="1" t="str">
        <f>IF(ISNUMBER(Table2[[#This Row],[Transaction Date]]),TEXT(Table2[[#This Row],[Transaction Date]],"mmmm"),"Unknown")</f>
        <v>June</v>
      </c>
      <c r="M4416" s="1" t="str">
        <f>IF(ISNUMBER(Table2[[#This Row],[Transaction Date]]),TEXT(Table2[[#This Row],[Transaction Date]],"dddd"),"Unknown")</f>
        <v>Friday</v>
      </c>
      <c r="N4416">
        <f t="shared" si="274"/>
        <v>0</v>
      </c>
      <c r="O4416" t="str">
        <f t="shared" si="275"/>
        <v>Actual</v>
      </c>
    </row>
    <row r="4417" spans="1:15" x14ac:dyDescent="0.25">
      <c r="A4417" t="s">
        <v>4965</v>
      </c>
      <c r="B4417" t="s">
        <v>17</v>
      </c>
      <c r="C4417">
        <v>2</v>
      </c>
      <c r="D4417">
        <f t="shared" si="272"/>
        <v>2</v>
      </c>
      <c r="E4417">
        <v>1</v>
      </c>
      <c r="F4417">
        <f>IF(OR(E4417="",E4417="UNKNOWN",E4417="ERROR"),_xlfn.XLOOKUP(Table2[[#This Row],[Item]],Items_List!A:A,Items_List!B:B),E4417)</f>
        <v>1</v>
      </c>
      <c r="G4417">
        <v>2</v>
      </c>
      <c r="H4417">
        <f t="shared" si="273"/>
        <v>2</v>
      </c>
      <c r="I4417" t="s">
        <v>23</v>
      </c>
      <c r="J4417" t="s">
        <v>10059</v>
      </c>
      <c r="K4417" s="1">
        <v>45255</v>
      </c>
      <c r="L4417" s="1" t="str">
        <f>IF(ISNUMBER(Table2[[#This Row],[Transaction Date]]),TEXT(Table2[[#This Row],[Transaction Date]],"mmmm"),"Unknown")</f>
        <v>November</v>
      </c>
      <c r="M4417" s="1" t="str">
        <f>IF(ISNUMBER(Table2[[#This Row],[Transaction Date]]),TEXT(Table2[[#This Row],[Transaction Date]],"dddd"),"Unknown")</f>
        <v>Saturday</v>
      </c>
      <c r="N4417">
        <f t="shared" si="274"/>
        <v>0</v>
      </c>
      <c r="O4417" t="str">
        <f t="shared" si="275"/>
        <v>Actual</v>
      </c>
    </row>
    <row r="4418" spans="1:15" x14ac:dyDescent="0.25">
      <c r="A4418" t="s">
        <v>4966</v>
      </c>
      <c r="B4418" t="s">
        <v>13</v>
      </c>
      <c r="C4418">
        <v>2</v>
      </c>
      <c r="D4418">
        <f t="shared" ref="D4418:D4481" si="276">IF(OR(C4418="",C4418="UNKNOWN",C4418="ERROR"),IFERROR(VALUE(G4418)/VALUE(E4418),""),VALUE(C4418))</f>
        <v>2</v>
      </c>
      <c r="E4418">
        <v>3</v>
      </c>
      <c r="F4418">
        <f>IF(OR(E4418="",E4418="UNKNOWN",E4418="ERROR"),_xlfn.XLOOKUP(Table2[[#This Row],[Item]],Items_List!A:A,Items_List!B:B),E4418)</f>
        <v>3</v>
      </c>
      <c r="G4418">
        <v>6</v>
      </c>
      <c r="H4418">
        <f t="shared" ref="H4418:H4481" si="277">D4418*F4418</f>
        <v>6</v>
      </c>
      <c r="I4418" t="s">
        <v>14</v>
      </c>
      <c r="J4418" t="s">
        <v>10059</v>
      </c>
      <c r="K4418" s="1">
        <v>44943</v>
      </c>
      <c r="L4418" s="1" t="str">
        <f>IF(ISNUMBER(Table2[[#This Row],[Transaction Date]]),TEXT(Table2[[#This Row],[Transaction Date]],"mmmm"),"Unknown")</f>
        <v>January</v>
      </c>
      <c r="M4418" s="1" t="str">
        <f>IF(ISNUMBER(Table2[[#This Row],[Transaction Date]]),TEXT(Table2[[#This Row],[Transaction Date]],"dddd"),"Unknown")</f>
        <v>Tuesday</v>
      </c>
      <c r="N4418">
        <f t="shared" ref="N4418:N4481" si="278">IF(OR(B4418="",B4418="unknown",B4418="error",C4418="",C4418="unknown",C4418="error",G4418="",G4418="error",G4418="unknown"),1,0)</f>
        <v>0</v>
      </c>
      <c r="O4418" t="str">
        <f t="shared" ref="O4418:O4481" si="279">IF(OR(C4418="",C4418="error",C4418="unknown"),"Estimated","Actual")</f>
        <v>Actual</v>
      </c>
    </row>
    <row r="4419" spans="1:15" x14ac:dyDescent="0.25">
      <c r="A4419" t="s">
        <v>4967</v>
      </c>
      <c r="B4419" t="s">
        <v>20</v>
      </c>
      <c r="C4419">
        <v>1</v>
      </c>
      <c r="D4419">
        <f t="shared" si="276"/>
        <v>1</v>
      </c>
      <c r="E4419">
        <v>5</v>
      </c>
      <c r="F4419">
        <f>IF(OR(E4419="",E4419="UNKNOWN",E4419="ERROR"),_xlfn.XLOOKUP(Table2[[#This Row],[Item]],Items_List!A:A,Items_List!B:B),E4419)</f>
        <v>5</v>
      </c>
      <c r="G4419">
        <v>5</v>
      </c>
      <c r="H4419">
        <f t="shared" si="277"/>
        <v>5</v>
      </c>
      <c r="I4419" t="s">
        <v>14</v>
      </c>
      <c r="J4419" t="s">
        <v>10059</v>
      </c>
      <c r="K4419" s="1">
        <v>45218</v>
      </c>
      <c r="L4419" s="1" t="str">
        <f>IF(ISNUMBER(Table2[[#This Row],[Transaction Date]]),TEXT(Table2[[#This Row],[Transaction Date]],"mmmm"),"Unknown")</f>
        <v>October</v>
      </c>
      <c r="M4419" s="1" t="str">
        <f>IF(ISNUMBER(Table2[[#This Row],[Transaction Date]]),TEXT(Table2[[#This Row],[Transaction Date]],"dddd"),"Unknown")</f>
        <v>Thursday</v>
      </c>
      <c r="N4419">
        <f t="shared" si="278"/>
        <v>0</v>
      </c>
      <c r="O4419" t="str">
        <f t="shared" si="279"/>
        <v>Actual</v>
      </c>
    </row>
    <row r="4420" spans="1:15" x14ac:dyDescent="0.25">
      <c r="A4420" t="s">
        <v>4968</v>
      </c>
      <c r="B4420" t="s">
        <v>17</v>
      </c>
      <c r="C4420">
        <v>3</v>
      </c>
      <c r="D4420">
        <f t="shared" si="276"/>
        <v>3</v>
      </c>
      <c r="E4420">
        <v>1</v>
      </c>
      <c r="F4420">
        <f>IF(OR(E4420="",E4420="UNKNOWN",E4420="ERROR"),_xlfn.XLOOKUP(Table2[[#This Row],[Item]],Items_List!A:A,Items_List!B:B),E4420)</f>
        <v>1</v>
      </c>
      <c r="G4420">
        <v>3</v>
      </c>
      <c r="H4420">
        <f t="shared" si="277"/>
        <v>3</v>
      </c>
      <c r="I4420" t="s">
        <v>23</v>
      </c>
      <c r="J4420" t="s">
        <v>11</v>
      </c>
      <c r="K4420" s="1">
        <v>44983</v>
      </c>
      <c r="L4420" s="1" t="str">
        <f>IF(ISNUMBER(Table2[[#This Row],[Transaction Date]]),TEXT(Table2[[#This Row],[Transaction Date]],"mmmm"),"Unknown")</f>
        <v>February</v>
      </c>
      <c r="M4420" s="1" t="str">
        <f>IF(ISNUMBER(Table2[[#This Row],[Transaction Date]]),TEXT(Table2[[#This Row],[Transaction Date]],"dddd"),"Unknown")</f>
        <v>Sunday</v>
      </c>
      <c r="N4420">
        <f t="shared" si="278"/>
        <v>0</v>
      </c>
      <c r="O4420" t="str">
        <f t="shared" si="279"/>
        <v>Actual</v>
      </c>
    </row>
    <row r="4421" spans="1:15" x14ac:dyDescent="0.25">
      <c r="A4421" t="s">
        <v>4969</v>
      </c>
      <c r="B4421" t="s">
        <v>28</v>
      </c>
      <c r="C4421">
        <v>3</v>
      </c>
      <c r="D4421">
        <f t="shared" si="276"/>
        <v>3</v>
      </c>
      <c r="E4421">
        <v>4</v>
      </c>
      <c r="F4421">
        <f>IF(OR(E4421="",E4421="UNKNOWN",E4421="ERROR"),_xlfn.XLOOKUP(Table2[[#This Row],[Item]],Items_List!A:A,Items_List!B:B),E4421)</f>
        <v>4</v>
      </c>
      <c r="G4421">
        <v>12</v>
      </c>
      <c r="H4421">
        <f t="shared" si="277"/>
        <v>12</v>
      </c>
      <c r="I4421" t="s">
        <v>10059</v>
      </c>
      <c r="J4421" t="s">
        <v>15</v>
      </c>
      <c r="K4421" s="1">
        <v>45266</v>
      </c>
      <c r="L4421" s="1" t="str">
        <f>IF(ISNUMBER(Table2[[#This Row],[Transaction Date]]),TEXT(Table2[[#This Row],[Transaction Date]],"mmmm"),"Unknown")</f>
        <v>December</v>
      </c>
      <c r="M4421" s="1" t="str">
        <f>IF(ISNUMBER(Table2[[#This Row],[Transaction Date]]),TEXT(Table2[[#This Row],[Transaction Date]],"dddd"),"Unknown")</f>
        <v>Wednesday</v>
      </c>
      <c r="N4421">
        <f t="shared" si="278"/>
        <v>0</v>
      </c>
      <c r="O4421" t="str">
        <f t="shared" si="279"/>
        <v>Actual</v>
      </c>
    </row>
    <row r="4422" spans="1:15" x14ac:dyDescent="0.25">
      <c r="A4422" t="s">
        <v>4971</v>
      </c>
      <c r="B4422" t="s">
        <v>9</v>
      </c>
      <c r="C4422">
        <v>1</v>
      </c>
      <c r="D4422">
        <f t="shared" si="276"/>
        <v>1</v>
      </c>
      <c r="E4422">
        <v>2</v>
      </c>
      <c r="F4422">
        <f>IF(OR(E4422="",E4422="UNKNOWN",E4422="ERROR"),_xlfn.XLOOKUP(Table2[[#This Row],[Item]],Items_List!A:A,Items_List!B:B),E4422)</f>
        <v>2</v>
      </c>
      <c r="G4422">
        <v>2</v>
      </c>
      <c r="H4422">
        <f t="shared" si="277"/>
        <v>2</v>
      </c>
      <c r="I4422" t="s">
        <v>14</v>
      </c>
      <c r="J4422" t="s">
        <v>15</v>
      </c>
      <c r="K4422" s="1">
        <v>45147</v>
      </c>
      <c r="L4422" s="1" t="str">
        <f>IF(ISNUMBER(Table2[[#This Row],[Transaction Date]]),TEXT(Table2[[#This Row],[Transaction Date]],"mmmm"),"Unknown")</f>
        <v>August</v>
      </c>
      <c r="M4422" s="1" t="str">
        <f>IF(ISNUMBER(Table2[[#This Row],[Transaction Date]]),TEXT(Table2[[#This Row],[Transaction Date]],"dddd"),"Unknown")</f>
        <v>Wednesday</v>
      </c>
      <c r="N4422">
        <f t="shared" si="278"/>
        <v>0</v>
      </c>
      <c r="O4422" t="str">
        <f t="shared" si="279"/>
        <v>Actual</v>
      </c>
    </row>
    <row r="4423" spans="1:15" x14ac:dyDescent="0.25">
      <c r="A4423" t="s">
        <v>4972</v>
      </c>
      <c r="B4423" t="s">
        <v>25</v>
      </c>
      <c r="C4423">
        <v>5</v>
      </c>
      <c r="D4423">
        <f t="shared" si="276"/>
        <v>5</v>
      </c>
      <c r="E4423">
        <v>4</v>
      </c>
      <c r="F4423">
        <f>IF(OR(E4423="",E4423="UNKNOWN",E4423="ERROR"),_xlfn.XLOOKUP(Table2[[#This Row],[Item]],Items_List!A:A,Items_List!B:B),E4423)</f>
        <v>4</v>
      </c>
      <c r="G4423">
        <v>20</v>
      </c>
      <c r="H4423">
        <f t="shared" si="277"/>
        <v>20</v>
      </c>
      <c r="I4423" t="s">
        <v>14</v>
      </c>
      <c r="J4423" t="s">
        <v>10059</v>
      </c>
      <c r="K4423" s="1">
        <v>44979</v>
      </c>
      <c r="L4423" s="1" t="str">
        <f>IF(ISNUMBER(Table2[[#This Row],[Transaction Date]]),TEXT(Table2[[#This Row],[Transaction Date]],"mmmm"),"Unknown")</f>
        <v>February</v>
      </c>
      <c r="M4423" s="1" t="str">
        <f>IF(ISNUMBER(Table2[[#This Row],[Transaction Date]]),TEXT(Table2[[#This Row],[Transaction Date]],"dddd"),"Unknown")</f>
        <v>Wednesday</v>
      </c>
      <c r="N4423">
        <f t="shared" si="278"/>
        <v>0</v>
      </c>
      <c r="O4423" t="str">
        <f t="shared" si="279"/>
        <v>Actual</v>
      </c>
    </row>
    <row r="4424" spans="1:15" x14ac:dyDescent="0.25">
      <c r="A4424" t="s">
        <v>4973</v>
      </c>
      <c r="B4424" t="s">
        <v>25</v>
      </c>
      <c r="C4424">
        <v>2</v>
      </c>
      <c r="D4424">
        <f t="shared" si="276"/>
        <v>2</v>
      </c>
      <c r="E4424">
        <v>4</v>
      </c>
      <c r="F4424">
        <f>IF(OR(E4424="",E4424="UNKNOWN",E4424="ERROR"),_xlfn.XLOOKUP(Table2[[#This Row],[Item]],Items_List!A:A,Items_List!B:B),E4424)</f>
        <v>4</v>
      </c>
      <c r="G4424">
        <v>8</v>
      </c>
      <c r="H4424">
        <f t="shared" si="277"/>
        <v>8</v>
      </c>
      <c r="I4424" t="s">
        <v>10059</v>
      </c>
      <c r="J4424" t="s">
        <v>15</v>
      </c>
      <c r="K4424" s="1">
        <v>44936</v>
      </c>
      <c r="L4424" s="1" t="str">
        <f>IF(ISNUMBER(Table2[[#This Row],[Transaction Date]]),TEXT(Table2[[#This Row],[Transaction Date]],"mmmm"),"Unknown")</f>
        <v>January</v>
      </c>
      <c r="M4424" s="1" t="str">
        <f>IF(ISNUMBER(Table2[[#This Row],[Transaction Date]]),TEXT(Table2[[#This Row],[Transaction Date]],"dddd"),"Unknown")</f>
        <v>Tuesday</v>
      </c>
      <c r="N4424">
        <f t="shared" si="278"/>
        <v>0</v>
      </c>
      <c r="O4424" t="str">
        <f t="shared" si="279"/>
        <v>Actual</v>
      </c>
    </row>
    <row r="4425" spans="1:15" x14ac:dyDescent="0.25">
      <c r="A4425" t="s">
        <v>4974</v>
      </c>
      <c r="B4425" t="s">
        <v>39</v>
      </c>
      <c r="C4425">
        <v>3</v>
      </c>
      <c r="D4425">
        <f t="shared" si="276"/>
        <v>3</v>
      </c>
      <c r="E4425">
        <v>3</v>
      </c>
      <c r="F4425">
        <f>IF(OR(E4425="",E4425="UNKNOWN",E4425="ERROR"),_xlfn.XLOOKUP(Table2[[#This Row],[Item]],Items_List!A:A,Items_List!B:B),E4425)</f>
        <v>3</v>
      </c>
      <c r="G4425">
        <v>9</v>
      </c>
      <c r="H4425">
        <f t="shared" si="277"/>
        <v>9</v>
      </c>
      <c r="I4425" t="s">
        <v>10059</v>
      </c>
      <c r="J4425" t="s">
        <v>10059</v>
      </c>
      <c r="K4425" s="1">
        <v>44940</v>
      </c>
      <c r="L4425" s="1" t="str">
        <f>IF(ISNUMBER(Table2[[#This Row],[Transaction Date]]),TEXT(Table2[[#This Row],[Transaction Date]],"mmmm"),"Unknown")</f>
        <v>January</v>
      </c>
      <c r="M4425" s="1" t="str">
        <f>IF(ISNUMBER(Table2[[#This Row],[Transaction Date]]),TEXT(Table2[[#This Row],[Transaction Date]],"dddd"),"Unknown")</f>
        <v>Saturday</v>
      </c>
      <c r="N4425">
        <f t="shared" si="278"/>
        <v>0</v>
      </c>
      <c r="O4425" t="str">
        <f t="shared" si="279"/>
        <v>Actual</v>
      </c>
    </row>
    <row r="4426" spans="1:15" x14ac:dyDescent="0.25">
      <c r="A4426" t="s">
        <v>4975</v>
      </c>
      <c r="B4426" t="s">
        <v>17</v>
      </c>
      <c r="C4426">
        <v>5</v>
      </c>
      <c r="D4426">
        <f t="shared" si="276"/>
        <v>5</v>
      </c>
      <c r="E4426">
        <v>1</v>
      </c>
      <c r="F4426">
        <f>IF(OR(E4426="",E4426="UNKNOWN",E4426="ERROR"),_xlfn.XLOOKUP(Table2[[#This Row],[Item]],Items_List!A:A,Items_List!B:B),E4426)</f>
        <v>1</v>
      </c>
      <c r="G4426">
        <v>5</v>
      </c>
      <c r="H4426">
        <f t="shared" si="277"/>
        <v>5</v>
      </c>
      <c r="I4426" t="s">
        <v>10059</v>
      </c>
      <c r="J4426" t="s">
        <v>10059</v>
      </c>
      <c r="K4426" s="1">
        <v>45170</v>
      </c>
      <c r="L4426" s="1" t="str">
        <f>IF(ISNUMBER(Table2[[#This Row],[Transaction Date]]),TEXT(Table2[[#This Row],[Transaction Date]],"mmmm"),"Unknown")</f>
        <v>September</v>
      </c>
      <c r="M4426" s="1" t="str">
        <f>IF(ISNUMBER(Table2[[#This Row],[Transaction Date]]),TEXT(Table2[[#This Row],[Transaction Date]],"dddd"),"Unknown")</f>
        <v>Friday</v>
      </c>
      <c r="N4426">
        <f t="shared" si="278"/>
        <v>0</v>
      </c>
      <c r="O4426" t="str">
        <f t="shared" si="279"/>
        <v>Actual</v>
      </c>
    </row>
    <row r="4427" spans="1:15" x14ac:dyDescent="0.25">
      <c r="A4427" t="s">
        <v>4976</v>
      </c>
      <c r="B4427" t="s">
        <v>28</v>
      </c>
      <c r="C4427">
        <v>1</v>
      </c>
      <c r="D4427">
        <f t="shared" si="276"/>
        <v>1</v>
      </c>
      <c r="E4427">
        <v>4</v>
      </c>
      <c r="F4427">
        <f>IF(OR(E4427="",E4427="UNKNOWN",E4427="ERROR"),_xlfn.XLOOKUP(Table2[[#This Row],[Item]],Items_List!A:A,Items_List!B:B),E4427)</f>
        <v>4</v>
      </c>
      <c r="G4427">
        <v>4</v>
      </c>
      <c r="H4427">
        <f t="shared" si="277"/>
        <v>4</v>
      </c>
      <c r="I4427" t="s">
        <v>10059</v>
      </c>
      <c r="J4427" t="s">
        <v>10059</v>
      </c>
      <c r="K4427" s="1">
        <v>45012</v>
      </c>
      <c r="L4427" s="1" t="str">
        <f>IF(ISNUMBER(Table2[[#This Row],[Transaction Date]]),TEXT(Table2[[#This Row],[Transaction Date]],"mmmm"),"Unknown")</f>
        <v>March</v>
      </c>
      <c r="M4427" s="1" t="str">
        <f>IF(ISNUMBER(Table2[[#This Row],[Transaction Date]]),TEXT(Table2[[#This Row],[Transaction Date]],"dddd"),"Unknown")</f>
        <v>Monday</v>
      </c>
      <c r="N4427">
        <f t="shared" si="278"/>
        <v>0</v>
      </c>
      <c r="O4427" t="str">
        <f t="shared" si="279"/>
        <v>Actual</v>
      </c>
    </row>
    <row r="4428" spans="1:15" x14ac:dyDescent="0.25">
      <c r="A4428" t="s">
        <v>4977</v>
      </c>
      <c r="B4428" t="s">
        <v>28</v>
      </c>
      <c r="C4428">
        <v>5</v>
      </c>
      <c r="D4428">
        <f t="shared" si="276"/>
        <v>5</v>
      </c>
      <c r="E4428">
        <v>4</v>
      </c>
      <c r="F4428">
        <f>IF(OR(E4428="",E4428="UNKNOWN",E4428="ERROR"),_xlfn.XLOOKUP(Table2[[#This Row],[Item]],Items_List!A:A,Items_List!B:B),E4428)</f>
        <v>4</v>
      </c>
      <c r="G4428">
        <v>20</v>
      </c>
      <c r="H4428">
        <f t="shared" si="277"/>
        <v>20</v>
      </c>
      <c r="I4428" t="s">
        <v>10</v>
      </c>
      <c r="J4428" t="s">
        <v>10059</v>
      </c>
      <c r="K4428" s="1">
        <v>44934</v>
      </c>
      <c r="L4428" s="1" t="str">
        <f>IF(ISNUMBER(Table2[[#This Row],[Transaction Date]]),TEXT(Table2[[#This Row],[Transaction Date]],"mmmm"),"Unknown")</f>
        <v>January</v>
      </c>
      <c r="M4428" s="1" t="str">
        <f>IF(ISNUMBER(Table2[[#This Row],[Transaction Date]]),TEXT(Table2[[#This Row],[Transaction Date]],"dddd"),"Unknown")</f>
        <v>Sunday</v>
      </c>
      <c r="N4428">
        <f t="shared" si="278"/>
        <v>0</v>
      </c>
      <c r="O4428" t="str">
        <f t="shared" si="279"/>
        <v>Actual</v>
      </c>
    </row>
    <row r="4429" spans="1:15" x14ac:dyDescent="0.25">
      <c r="A4429" t="s">
        <v>4978</v>
      </c>
      <c r="B4429" t="s">
        <v>20</v>
      </c>
      <c r="C4429">
        <v>5</v>
      </c>
      <c r="D4429">
        <f t="shared" si="276"/>
        <v>5</v>
      </c>
      <c r="E4429">
        <v>5</v>
      </c>
      <c r="F4429">
        <f>IF(OR(E4429="",E4429="UNKNOWN",E4429="ERROR"),_xlfn.XLOOKUP(Table2[[#This Row],[Item]],Items_List!A:A,Items_List!B:B),E4429)</f>
        <v>5</v>
      </c>
      <c r="G4429">
        <v>25</v>
      </c>
      <c r="H4429">
        <f t="shared" si="277"/>
        <v>25</v>
      </c>
      <c r="I4429" t="s">
        <v>10059</v>
      </c>
      <c r="J4429" t="s">
        <v>11</v>
      </c>
      <c r="K4429" s="1">
        <v>45110</v>
      </c>
      <c r="L4429" s="1" t="str">
        <f>IF(ISNUMBER(Table2[[#This Row],[Transaction Date]]),TEXT(Table2[[#This Row],[Transaction Date]],"mmmm"),"Unknown")</f>
        <v>July</v>
      </c>
      <c r="M4429" s="1" t="str">
        <f>IF(ISNUMBER(Table2[[#This Row],[Transaction Date]]),TEXT(Table2[[#This Row],[Transaction Date]],"dddd"),"Unknown")</f>
        <v>Monday</v>
      </c>
      <c r="N4429">
        <f t="shared" si="278"/>
        <v>0</v>
      </c>
      <c r="O4429" t="str">
        <f t="shared" si="279"/>
        <v>Actual</v>
      </c>
    </row>
    <row r="4430" spans="1:15" x14ac:dyDescent="0.25">
      <c r="A4430" t="s">
        <v>4979</v>
      </c>
      <c r="B4430" t="s">
        <v>20</v>
      </c>
      <c r="C4430">
        <v>1</v>
      </c>
      <c r="D4430">
        <f t="shared" si="276"/>
        <v>1</v>
      </c>
      <c r="E4430">
        <v>5</v>
      </c>
      <c r="F4430">
        <f>IF(OR(E4430="",E4430="UNKNOWN",E4430="ERROR"),_xlfn.XLOOKUP(Table2[[#This Row],[Item]],Items_List!A:A,Items_List!B:B),E4430)</f>
        <v>5</v>
      </c>
      <c r="G4430">
        <v>5</v>
      </c>
      <c r="H4430">
        <f t="shared" si="277"/>
        <v>5</v>
      </c>
      <c r="I4430" t="s">
        <v>10</v>
      </c>
      <c r="J4430" t="s">
        <v>11</v>
      </c>
      <c r="K4430" s="1">
        <v>45052</v>
      </c>
      <c r="L4430" s="1" t="str">
        <f>IF(ISNUMBER(Table2[[#This Row],[Transaction Date]]),TEXT(Table2[[#This Row],[Transaction Date]],"mmmm"),"Unknown")</f>
        <v>May</v>
      </c>
      <c r="M4430" s="1" t="str">
        <f>IF(ISNUMBER(Table2[[#This Row],[Transaction Date]]),TEXT(Table2[[#This Row],[Transaction Date]],"dddd"),"Unknown")</f>
        <v>Saturday</v>
      </c>
      <c r="N4430">
        <f t="shared" si="278"/>
        <v>0</v>
      </c>
      <c r="O4430" t="str">
        <f t="shared" si="279"/>
        <v>Actual</v>
      </c>
    </row>
    <row r="4431" spans="1:15" x14ac:dyDescent="0.25">
      <c r="A4431" t="s">
        <v>4980</v>
      </c>
      <c r="B4431" t="s">
        <v>65</v>
      </c>
      <c r="C4431">
        <v>4</v>
      </c>
      <c r="D4431">
        <f t="shared" si="276"/>
        <v>4</v>
      </c>
      <c r="E4431">
        <v>1.5</v>
      </c>
      <c r="F4431">
        <f>IF(OR(E4431="",E4431="UNKNOWN",E4431="ERROR"),_xlfn.XLOOKUP(Table2[[#This Row],[Item]],Items_List!A:A,Items_List!B:B),E4431)</f>
        <v>1.5</v>
      </c>
      <c r="H4431">
        <f t="shared" si="277"/>
        <v>6</v>
      </c>
      <c r="I4431" t="s">
        <v>14</v>
      </c>
      <c r="J4431" t="s">
        <v>10059</v>
      </c>
      <c r="K4431" s="1">
        <v>45163</v>
      </c>
      <c r="L4431" s="1" t="str">
        <f>IF(ISNUMBER(Table2[[#This Row],[Transaction Date]]),TEXT(Table2[[#This Row],[Transaction Date]],"mmmm"),"Unknown")</f>
        <v>August</v>
      </c>
      <c r="M4431" s="1" t="str">
        <f>IF(ISNUMBER(Table2[[#This Row],[Transaction Date]]),TEXT(Table2[[#This Row],[Transaction Date]],"dddd"),"Unknown")</f>
        <v>Friday</v>
      </c>
      <c r="N4431">
        <f t="shared" si="278"/>
        <v>1</v>
      </c>
      <c r="O4431" t="str">
        <f t="shared" si="279"/>
        <v>Actual</v>
      </c>
    </row>
    <row r="4432" spans="1:15" x14ac:dyDescent="0.25">
      <c r="A4432" t="s">
        <v>4981</v>
      </c>
      <c r="B4432" t="s">
        <v>25</v>
      </c>
      <c r="C4432">
        <v>5</v>
      </c>
      <c r="D4432">
        <f t="shared" si="276"/>
        <v>5</v>
      </c>
      <c r="E4432">
        <v>4</v>
      </c>
      <c r="F4432">
        <f>IF(OR(E4432="",E4432="UNKNOWN",E4432="ERROR"),_xlfn.XLOOKUP(Table2[[#This Row],[Item]],Items_List!A:A,Items_List!B:B),E4432)</f>
        <v>4</v>
      </c>
      <c r="G4432">
        <v>20</v>
      </c>
      <c r="H4432">
        <f t="shared" si="277"/>
        <v>20</v>
      </c>
      <c r="I4432" t="s">
        <v>10059</v>
      </c>
      <c r="J4432" t="s">
        <v>11</v>
      </c>
      <c r="K4432" s="1">
        <v>45016</v>
      </c>
      <c r="L4432" s="1" t="str">
        <f>IF(ISNUMBER(Table2[[#This Row],[Transaction Date]]),TEXT(Table2[[#This Row],[Transaction Date]],"mmmm"),"Unknown")</f>
        <v>March</v>
      </c>
      <c r="M4432" s="1" t="str">
        <f>IF(ISNUMBER(Table2[[#This Row],[Transaction Date]]),TEXT(Table2[[#This Row],[Transaction Date]],"dddd"),"Unknown")</f>
        <v>Friday</v>
      </c>
      <c r="N4432">
        <f t="shared" si="278"/>
        <v>0</v>
      </c>
      <c r="O4432" t="str">
        <f t="shared" si="279"/>
        <v>Actual</v>
      </c>
    </row>
    <row r="4433" spans="1:15" x14ac:dyDescent="0.25">
      <c r="A4433" t="s">
        <v>4982</v>
      </c>
      <c r="B4433" t="s">
        <v>13</v>
      </c>
      <c r="C4433">
        <v>4</v>
      </c>
      <c r="D4433">
        <f t="shared" si="276"/>
        <v>4</v>
      </c>
      <c r="E4433">
        <v>3</v>
      </c>
      <c r="F4433">
        <f>IF(OR(E4433="",E4433="UNKNOWN",E4433="ERROR"),_xlfn.XLOOKUP(Table2[[#This Row],[Item]],Items_List!A:A,Items_List!B:B),E4433)</f>
        <v>3</v>
      </c>
      <c r="G4433">
        <v>12</v>
      </c>
      <c r="H4433">
        <f t="shared" si="277"/>
        <v>12</v>
      </c>
      <c r="I4433" t="s">
        <v>23</v>
      </c>
      <c r="J4433" t="s">
        <v>15</v>
      </c>
      <c r="K4433" s="1">
        <v>45069</v>
      </c>
      <c r="L4433" s="1" t="str">
        <f>IF(ISNUMBER(Table2[[#This Row],[Transaction Date]]),TEXT(Table2[[#This Row],[Transaction Date]],"mmmm"),"Unknown")</f>
        <v>May</v>
      </c>
      <c r="M4433" s="1" t="str">
        <f>IF(ISNUMBER(Table2[[#This Row],[Transaction Date]]),TEXT(Table2[[#This Row],[Transaction Date]],"dddd"),"Unknown")</f>
        <v>Tuesday</v>
      </c>
      <c r="N4433">
        <f t="shared" si="278"/>
        <v>0</v>
      </c>
      <c r="O4433" t="str">
        <f t="shared" si="279"/>
        <v>Actual</v>
      </c>
    </row>
    <row r="4434" spans="1:15" x14ac:dyDescent="0.25">
      <c r="A4434" t="s">
        <v>4983</v>
      </c>
      <c r="B4434" t="s">
        <v>39</v>
      </c>
      <c r="C4434">
        <v>1</v>
      </c>
      <c r="D4434">
        <f t="shared" si="276"/>
        <v>1</v>
      </c>
      <c r="E4434">
        <v>3</v>
      </c>
      <c r="F4434">
        <f>IF(OR(E4434="",E4434="UNKNOWN",E4434="ERROR"),_xlfn.XLOOKUP(Table2[[#This Row],[Item]],Items_List!A:A,Items_List!B:B),E4434)</f>
        <v>3</v>
      </c>
      <c r="G4434">
        <v>3</v>
      </c>
      <c r="H4434">
        <f t="shared" si="277"/>
        <v>3</v>
      </c>
      <c r="I4434" t="s">
        <v>10059</v>
      </c>
      <c r="J4434" t="s">
        <v>15</v>
      </c>
      <c r="K4434" s="1">
        <v>44995</v>
      </c>
      <c r="L4434" s="1" t="str">
        <f>IF(ISNUMBER(Table2[[#This Row],[Transaction Date]]),TEXT(Table2[[#This Row],[Transaction Date]],"mmmm"),"Unknown")</f>
        <v>March</v>
      </c>
      <c r="M4434" s="1" t="str">
        <f>IF(ISNUMBER(Table2[[#This Row],[Transaction Date]]),TEXT(Table2[[#This Row],[Transaction Date]],"dddd"),"Unknown")</f>
        <v>Friday</v>
      </c>
      <c r="N4434">
        <f t="shared" si="278"/>
        <v>0</v>
      </c>
      <c r="O4434" t="str">
        <f t="shared" si="279"/>
        <v>Actual</v>
      </c>
    </row>
    <row r="4435" spans="1:15" x14ac:dyDescent="0.25">
      <c r="A4435" t="s">
        <v>4984</v>
      </c>
      <c r="B4435" t="s">
        <v>25</v>
      </c>
      <c r="C4435">
        <v>5</v>
      </c>
      <c r="D4435">
        <f t="shared" si="276"/>
        <v>5</v>
      </c>
      <c r="E4435" s="3">
        <f>_xlfn.XLOOKUP(Table2[[#This Row],[Item]],Items_List!$A$2:$A$9,Items_List!$B$2:$B$9)</f>
        <v>4</v>
      </c>
      <c r="F4435">
        <f>IF(OR(E4435="",E4435="UNKNOWN",E4435="ERROR"),_xlfn.XLOOKUP(Table2[[#This Row],[Item]],Items_List!A:A,Items_List!B:B),E4435)</f>
        <v>4</v>
      </c>
      <c r="G4435">
        <v>20</v>
      </c>
      <c r="H4435">
        <f t="shared" si="277"/>
        <v>20</v>
      </c>
      <c r="I4435" t="s">
        <v>10</v>
      </c>
      <c r="J4435" t="s">
        <v>10059</v>
      </c>
      <c r="K4435" s="1">
        <v>45138</v>
      </c>
      <c r="L4435" s="1" t="str">
        <f>IF(ISNUMBER(Table2[[#This Row],[Transaction Date]]),TEXT(Table2[[#This Row],[Transaction Date]],"mmmm"),"Unknown")</f>
        <v>July</v>
      </c>
      <c r="M4435" s="1" t="str">
        <f>IF(ISNUMBER(Table2[[#This Row],[Transaction Date]]),TEXT(Table2[[#This Row],[Transaction Date]],"dddd"),"Unknown")</f>
        <v>Monday</v>
      </c>
      <c r="N4435">
        <f t="shared" si="278"/>
        <v>0</v>
      </c>
      <c r="O4435" t="str">
        <f t="shared" si="279"/>
        <v>Actual</v>
      </c>
    </row>
    <row r="4436" spans="1:15" x14ac:dyDescent="0.25">
      <c r="A4436" t="s">
        <v>4985</v>
      </c>
      <c r="B4436" t="s">
        <v>9</v>
      </c>
      <c r="C4436">
        <v>1</v>
      </c>
      <c r="D4436">
        <f t="shared" si="276"/>
        <v>1</v>
      </c>
      <c r="E4436">
        <v>2</v>
      </c>
      <c r="F4436">
        <f>IF(OR(E4436="",E4436="UNKNOWN",E4436="ERROR"),_xlfn.XLOOKUP(Table2[[#This Row],[Item]],Items_List!A:A,Items_List!B:B),E4436)</f>
        <v>2</v>
      </c>
      <c r="G4436">
        <v>2</v>
      </c>
      <c r="H4436">
        <f t="shared" si="277"/>
        <v>2</v>
      </c>
      <c r="I4436" t="s">
        <v>14</v>
      </c>
      <c r="J4436" t="s">
        <v>11</v>
      </c>
      <c r="K4436" s="1">
        <v>45245</v>
      </c>
      <c r="L4436" s="1" t="str">
        <f>IF(ISNUMBER(Table2[[#This Row],[Transaction Date]]),TEXT(Table2[[#This Row],[Transaction Date]],"mmmm"),"Unknown")</f>
        <v>November</v>
      </c>
      <c r="M4436" s="1" t="str">
        <f>IF(ISNUMBER(Table2[[#This Row],[Transaction Date]]),TEXT(Table2[[#This Row],[Transaction Date]],"dddd"),"Unknown")</f>
        <v>Wednesday</v>
      </c>
      <c r="N4436">
        <f t="shared" si="278"/>
        <v>0</v>
      </c>
      <c r="O4436" t="str">
        <f t="shared" si="279"/>
        <v>Actual</v>
      </c>
    </row>
    <row r="4437" spans="1:15" x14ac:dyDescent="0.25">
      <c r="A4437" t="s">
        <v>4986</v>
      </c>
      <c r="B4437" t="s">
        <v>28</v>
      </c>
      <c r="C4437">
        <v>5</v>
      </c>
      <c r="D4437">
        <f t="shared" si="276"/>
        <v>5</v>
      </c>
      <c r="E4437">
        <v>4</v>
      </c>
      <c r="F4437">
        <f>IF(OR(E4437="",E4437="UNKNOWN",E4437="ERROR"),_xlfn.XLOOKUP(Table2[[#This Row],[Item]],Items_List!A:A,Items_List!B:B),E4437)</f>
        <v>4</v>
      </c>
      <c r="H4437">
        <f t="shared" si="277"/>
        <v>20</v>
      </c>
      <c r="I4437" t="s">
        <v>10059</v>
      </c>
      <c r="J4437" t="s">
        <v>10059</v>
      </c>
      <c r="K4437" s="1">
        <v>45275</v>
      </c>
      <c r="L4437" s="1" t="str">
        <f>IF(ISNUMBER(Table2[[#This Row],[Transaction Date]]),TEXT(Table2[[#This Row],[Transaction Date]],"mmmm"),"Unknown")</f>
        <v>December</v>
      </c>
      <c r="M4437" s="1" t="str">
        <f>IF(ISNUMBER(Table2[[#This Row],[Transaction Date]]),TEXT(Table2[[#This Row],[Transaction Date]],"dddd"),"Unknown")</f>
        <v>Friday</v>
      </c>
      <c r="N4437">
        <f t="shared" si="278"/>
        <v>1</v>
      </c>
      <c r="O4437" t="str">
        <f t="shared" si="279"/>
        <v>Actual</v>
      </c>
    </row>
    <row r="4438" spans="1:15" x14ac:dyDescent="0.25">
      <c r="A4438" t="s">
        <v>4987</v>
      </c>
      <c r="B4438" t="s">
        <v>20</v>
      </c>
      <c r="C4438">
        <v>2</v>
      </c>
      <c r="D4438">
        <f t="shared" si="276"/>
        <v>2</v>
      </c>
      <c r="E4438">
        <v>5</v>
      </c>
      <c r="F4438">
        <f>IF(OR(E4438="",E4438="UNKNOWN",E4438="ERROR"),_xlfn.XLOOKUP(Table2[[#This Row],[Item]],Items_List!A:A,Items_List!B:B),E4438)</f>
        <v>5</v>
      </c>
      <c r="G4438">
        <v>10</v>
      </c>
      <c r="H4438">
        <f t="shared" si="277"/>
        <v>10</v>
      </c>
      <c r="I4438" t="s">
        <v>23</v>
      </c>
      <c r="J4438" t="s">
        <v>11</v>
      </c>
      <c r="K4438" s="1">
        <v>45186</v>
      </c>
      <c r="L4438" s="1" t="str">
        <f>IF(ISNUMBER(Table2[[#This Row],[Transaction Date]]),TEXT(Table2[[#This Row],[Transaction Date]],"mmmm"),"Unknown")</f>
        <v>September</v>
      </c>
      <c r="M4438" s="1" t="str">
        <f>IF(ISNUMBER(Table2[[#This Row],[Transaction Date]]),TEXT(Table2[[#This Row],[Transaction Date]],"dddd"),"Unknown")</f>
        <v>Sunday</v>
      </c>
      <c r="N4438">
        <f t="shared" si="278"/>
        <v>0</v>
      </c>
      <c r="O4438" t="str">
        <f t="shared" si="279"/>
        <v>Actual</v>
      </c>
    </row>
    <row r="4439" spans="1:15" x14ac:dyDescent="0.25">
      <c r="A4439" t="s">
        <v>4988</v>
      </c>
      <c r="B4439" t="s">
        <v>17</v>
      </c>
      <c r="C4439">
        <v>5</v>
      </c>
      <c r="D4439">
        <f t="shared" si="276"/>
        <v>5</v>
      </c>
      <c r="E4439">
        <v>1</v>
      </c>
      <c r="F4439">
        <f>IF(OR(E4439="",E4439="UNKNOWN",E4439="ERROR"),_xlfn.XLOOKUP(Table2[[#This Row],[Item]],Items_List!A:A,Items_List!B:B),E4439)</f>
        <v>1</v>
      </c>
      <c r="G4439">
        <v>5</v>
      </c>
      <c r="H4439">
        <f t="shared" si="277"/>
        <v>5</v>
      </c>
      <c r="I4439" t="s">
        <v>23</v>
      </c>
      <c r="J4439" t="s">
        <v>11</v>
      </c>
      <c r="K4439" s="1">
        <v>45091</v>
      </c>
      <c r="L4439" s="1" t="str">
        <f>IF(ISNUMBER(Table2[[#This Row],[Transaction Date]]),TEXT(Table2[[#This Row],[Transaction Date]],"mmmm"),"Unknown")</f>
        <v>June</v>
      </c>
      <c r="M4439" s="1" t="str">
        <f>IF(ISNUMBER(Table2[[#This Row],[Transaction Date]]),TEXT(Table2[[#This Row],[Transaction Date]],"dddd"),"Unknown")</f>
        <v>Wednesday</v>
      </c>
      <c r="N4439">
        <f t="shared" si="278"/>
        <v>0</v>
      </c>
      <c r="O4439" t="str">
        <f t="shared" si="279"/>
        <v>Actual</v>
      </c>
    </row>
    <row r="4440" spans="1:15" x14ac:dyDescent="0.25">
      <c r="A4440" t="s">
        <v>4989</v>
      </c>
      <c r="B4440" t="s">
        <v>65</v>
      </c>
      <c r="C4440">
        <v>2</v>
      </c>
      <c r="D4440">
        <f t="shared" si="276"/>
        <v>2</v>
      </c>
      <c r="E4440">
        <v>1.5</v>
      </c>
      <c r="F4440">
        <f>IF(OR(E4440="",E4440="UNKNOWN",E4440="ERROR"),_xlfn.XLOOKUP(Table2[[#This Row],[Item]],Items_List!A:A,Items_List!B:B),E4440)</f>
        <v>1.5</v>
      </c>
      <c r="G4440">
        <v>3</v>
      </c>
      <c r="H4440">
        <f t="shared" si="277"/>
        <v>3</v>
      </c>
      <c r="I4440" t="s">
        <v>10059</v>
      </c>
      <c r="J4440" t="s">
        <v>10059</v>
      </c>
      <c r="K4440" s="1">
        <v>45253</v>
      </c>
      <c r="L4440" s="1" t="str">
        <f>IF(ISNUMBER(Table2[[#This Row],[Transaction Date]]),TEXT(Table2[[#This Row],[Transaction Date]],"mmmm"),"Unknown")</f>
        <v>November</v>
      </c>
      <c r="M4440" s="1" t="str">
        <f>IF(ISNUMBER(Table2[[#This Row],[Transaction Date]]),TEXT(Table2[[#This Row],[Transaction Date]],"dddd"),"Unknown")</f>
        <v>Thursday</v>
      </c>
      <c r="N4440">
        <f t="shared" si="278"/>
        <v>0</v>
      </c>
      <c r="O4440" t="str">
        <f t="shared" si="279"/>
        <v>Actual</v>
      </c>
    </row>
    <row r="4441" spans="1:15" x14ac:dyDescent="0.25">
      <c r="A4441" t="s">
        <v>4990</v>
      </c>
      <c r="B4441" t="s">
        <v>28</v>
      </c>
      <c r="C4441">
        <v>4</v>
      </c>
      <c r="D4441">
        <f t="shared" si="276"/>
        <v>4</v>
      </c>
      <c r="E4441">
        <v>4</v>
      </c>
      <c r="F4441">
        <f>IF(OR(E4441="",E4441="UNKNOWN",E4441="ERROR"),_xlfn.XLOOKUP(Table2[[#This Row],[Item]],Items_List!A:A,Items_List!B:B),E4441)</f>
        <v>4</v>
      </c>
      <c r="G4441">
        <v>16</v>
      </c>
      <c r="H4441">
        <f t="shared" si="277"/>
        <v>16</v>
      </c>
      <c r="I4441" t="s">
        <v>23</v>
      </c>
      <c r="J4441" t="s">
        <v>15</v>
      </c>
      <c r="K4441" s="1">
        <v>45029</v>
      </c>
      <c r="L4441" s="1" t="str">
        <f>IF(ISNUMBER(Table2[[#This Row],[Transaction Date]]),TEXT(Table2[[#This Row],[Transaction Date]],"mmmm"),"Unknown")</f>
        <v>April</v>
      </c>
      <c r="M4441" s="1" t="str">
        <f>IF(ISNUMBER(Table2[[#This Row],[Transaction Date]]),TEXT(Table2[[#This Row],[Transaction Date]],"dddd"),"Unknown")</f>
        <v>Thursday</v>
      </c>
      <c r="N4441">
        <f t="shared" si="278"/>
        <v>0</v>
      </c>
      <c r="O4441" t="str">
        <f t="shared" si="279"/>
        <v>Actual</v>
      </c>
    </row>
    <row r="4442" spans="1:15" x14ac:dyDescent="0.25">
      <c r="A4442" t="s">
        <v>4991</v>
      </c>
      <c r="B4442" t="s">
        <v>39</v>
      </c>
      <c r="C4442">
        <v>4</v>
      </c>
      <c r="D4442">
        <f t="shared" si="276"/>
        <v>4</v>
      </c>
      <c r="E4442">
        <v>3</v>
      </c>
      <c r="F4442">
        <f>IF(OR(E4442="",E4442="UNKNOWN",E4442="ERROR"),_xlfn.XLOOKUP(Table2[[#This Row],[Item]],Items_List!A:A,Items_List!B:B),E4442)</f>
        <v>3</v>
      </c>
      <c r="G4442">
        <v>12</v>
      </c>
      <c r="H4442">
        <f t="shared" si="277"/>
        <v>12</v>
      </c>
      <c r="I4442" t="s">
        <v>10059</v>
      </c>
      <c r="J4442" t="s">
        <v>11</v>
      </c>
      <c r="K4442" s="1">
        <v>45229</v>
      </c>
      <c r="L4442" s="1" t="str">
        <f>IF(ISNUMBER(Table2[[#This Row],[Transaction Date]]),TEXT(Table2[[#This Row],[Transaction Date]],"mmmm"),"Unknown")</f>
        <v>October</v>
      </c>
      <c r="M4442" s="1" t="str">
        <f>IF(ISNUMBER(Table2[[#This Row],[Transaction Date]]),TEXT(Table2[[#This Row],[Transaction Date]],"dddd"),"Unknown")</f>
        <v>Monday</v>
      </c>
      <c r="N4442">
        <f t="shared" si="278"/>
        <v>0</v>
      </c>
      <c r="O4442" t="str">
        <f t="shared" si="279"/>
        <v>Actual</v>
      </c>
    </row>
    <row r="4443" spans="1:15" x14ac:dyDescent="0.25">
      <c r="A4443" t="s">
        <v>4992</v>
      </c>
      <c r="B4443" t="s">
        <v>65</v>
      </c>
      <c r="C4443">
        <v>2</v>
      </c>
      <c r="D4443">
        <f t="shared" si="276"/>
        <v>2</v>
      </c>
      <c r="E4443">
        <v>1.5</v>
      </c>
      <c r="F4443">
        <f>IF(OR(E4443="",E4443="UNKNOWN",E4443="ERROR"),_xlfn.XLOOKUP(Table2[[#This Row],[Item]],Items_List!A:A,Items_List!B:B),E4443)</f>
        <v>1.5</v>
      </c>
      <c r="G4443">
        <v>3</v>
      </c>
      <c r="H4443">
        <f t="shared" si="277"/>
        <v>3</v>
      </c>
      <c r="I4443" t="s">
        <v>14</v>
      </c>
      <c r="J4443" t="s">
        <v>11</v>
      </c>
      <c r="K4443" s="1">
        <v>44953</v>
      </c>
      <c r="L4443" s="1" t="str">
        <f>IF(ISNUMBER(Table2[[#This Row],[Transaction Date]]),TEXT(Table2[[#This Row],[Transaction Date]],"mmmm"),"Unknown")</f>
        <v>January</v>
      </c>
      <c r="M4443" s="1" t="str">
        <f>IF(ISNUMBER(Table2[[#This Row],[Transaction Date]]),TEXT(Table2[[#This Row],[Transaction Date]],"dddd"),"Unknown")</f>
        <v>Friday</v>
      </c>
      <c r="N4443">
        <f t="shared" si="278"/>
        <v>0</v>
      </c>
      <c r="O4443" t="str">
        <f t="shared" si="279"/>
        <v>Actual</v>
      </c>
    </row>
    <row r="4444" spans="1:15" x14ac:dyDescent="0.25">
      <c r="A4444" t="s">
        <v>4993</v>
      </c>
      <c r="B4444" t="s">
        <v>65</v>
      </c>
      <c r="C4444">
        <v>3</v>
      </c>
      <c r="D4444">
        <f t="shared" si="276"/>
        <v>3</v>
      </c>
      <c r="E4444">
        <v>1.5</v>
      </c>
      <c r="F4444">
        <f>IF(OR(E4444="",E4444="UNKNOWN",E4444="ERROR"),_xlfn.XLOOKUP(Table2[[#This Row],[Item]],Items_List!A:A,Items_List!B:B),E4444)</f>
        <v>1.5</v>
      </c>
      <c r="G4444">
        <v>4.5</v>
      </c>
      <c r="H4444">
        <f t="shared" si="277"/>
        <v>4.5</v>
      </c>
      <c r="I4444" t="s">
        <v>10059</v>
      </c>
      <c r="J4444" t="s">
        <v>11</v>
      </c>
      <c r="K4444" s="1">
        <v>44990</v>
      </c>
      <c r="L4444" s="1" t="str">
        <f>IF(ISNUMBER(Table2[[#This Row],[Transaction Date]]),TEXT(Table2[[#This Row],[Transaction Date]],"mmmm"),"Unknown")</f>
        <v>March</v>
      </c>
      <c r="M4444" s="1" t="str">
        <f>IF(ISNUMBER(Table2[[#This Row],[Transaction Date]]),TEXT(Table2[[#This Row],[Transaction Date]],"dddd"),"Unknown")</f>
        <v>Sunday</v>
      </c>
      <c r="N4444">
        <f t="shared" si="278"/>
        <v>0</v>
      </c>
      <c r="O4444" t="str">
        <f t="shared" si="279"/>
        <v>Actual</v>
      </c>
    </row>
    <row r="4445" spans="1:15" x14ac:dyDescent="0.25">
      <c r="A4445" t="s">
        <v>4994</v>
      </c>
      <c r="B4445" t="s">
        <v>9</v>
      </c>
      <c r="C4445">
        <v>1</v>
      </c>
      <c r="D4445">
        <f t="shared" si="276"/>
        <v>1</v>
      </c>
      <c r="E4445">
        <v>2</v>
      </c>
      <c r="F4445">
        <f>IF(OR(E4445="",E4445="UNKNOWN",E4445="ERROR"),_xlfn.XLOOKUP(Table2[[#This Row],[Item]],Items_List!A:A,Items_List!B:B),E4445)</f>
        <v>2</v>
      </c>
      <c r="G4445">
        <v>2</v>
      </c>
      <c r="H4445">
        <f t="shared" si="277"/>
        <v>2</v>
      </c>
      <c r="I4445" t="s">
        <v>14</v>
      </c>
      <c r="J4445" t="s">
        <v>10059</v>
      </c>
      <c r="K4445" s="1">
        <v>45288</v>
      </c>
      <c r="L4445" s="1" t="str">
        <f>IF(ISNUMBER(Table2[[#This Row],[Transaction Date]]),TEXT(Table2[[#This Row],[Transaction Date]],"mmmm"),"Unknown")</f>
        <v>December</v>
      </c>
      <c r="M4445" s="1" t="str">
        <f>IF(ISNUMBER(Table2[[#This Row],[Transaction Date]]),TEXT(Table2[[#This Row],[Transaction Date]],"dddd"),"Unknown")</f>
        <v>Thursday</v>
      </c>
      <c r="N4445">
        <f t="shared" si="278"/>
        <v>0</v>
      </c>
      <c r="O4445" t="str">
        <f t="shared" si="279"/>
        <v>Actual</v>
      </c>
    </row>
    <row r="4446" spans="1:15" x14ac:dyDescent="0.25">
      <c r="A4446" t="s">
        <v>4995</v>
      </c>
      <c r="B4446" t="s">
        <v>25</v>
      </c>
      <c r="C4446">
        <v>4</v>
      </c>
      <c r="D4446">
        <f t="shared" si="276"/>
        <v>4</v>
      </c>
      <c r="E4446">
        <v>4</v>
      </c>
      <c r="F4446">
        <f>IF(OR(E4446="",E4446="UNKNOWN",E4446="ERROR"),_xlfn.XLOOKUP(Table2[[#This Row],[Item]],Items_List!A:A,Items_List!B:B),E4446)</f>
        <v>4</v>
      </c>
      <c r="G4446">
        <v>16</v>
      </c>
      <c r="H4446">
        <f t="shared" si="277"/>
        <v>16</v>
      </c>
      <c r="I4446" t="s">
        <v>23</v>
      </c>
      <c r="J4446" t="s">
        <v>11</v>
      </c>
      <c r="K4446" s="1">
        <v>45199</v>
      </c>
      <c r="L4446" s="1" t="str">
        <f>IF(ISNUMBER(Table2[[#This Row],[Transaction Date]]),TEXT(Table2[[#This Row],[Transaction Date]],"mmmm"),"Unknown")</f>
        <v>September</v>
      </c>
      <c r="M4446" s="1" t="str">
        <f>IF(ISNUMBER(Table2[[#This Row],[Transaction Date]]),TEXT(Table2[[#This Row],[Transaction Date]],"dddd"),"Unknown")</f>
        <v>Saturday</v>
      </c>
      <c r="N4446">
        <f t="shared" si="278"/>
        <v>0</v>
      </c>
      <c r="O4446" t="str">
        <f t="shared" si="279"/>
        <v>Actual</v>
      </c>
    </row>
    <row r="4447" spans="1:15" x14ac:dyDescent="0.25">
      <c r="A4447" t="s">
        <v>4996</v>
      </c>
      <c r="B4447" t="s">
        <v>20</v>
      </c>
      <c r="C4447">
        <v>1</v>
      </c>
      <c r="D4447">
        <f t="shared" si="276"/>
        <v>1</v>
      </c>
      <c r="E4447">
        <v>5</v>
      </c>
      <c r="F4447">
        <f>IF(OR(E4447="",E4447="UNKNOWN",E4447="ERROR"),_xlfn.XLOOKUP(Table2[[#This Row],[Item]],Items_List!A:A,Items_List!B:B),E4447)</f>
        <v>5</v>
      </c>
      <c r="G4447">
        <v>5</v>
      </c>
      <c r="H4447">
        <f t="shared" si="277"/>
        <v>5</v>
      </c>
      <c r="I4447" t="s">
        <v>10</v>
      </c>
      <c r="J4447" t="s">
        <v>10059</v>
      </c>
      <c r="K4447" s="1">
        <v>45071</v>
      </c>
      <c r="L4447" s="1" t="str">
        <f>IF(ISNUMBER(Table2[[#This Row],[Transaction Date]]),TEXT(Table2[[#This Row],[Transaction Date]],"mmmm"),"Unknown")</f>
        <v>May</v>
      </c>
      <c r="M4447" s="1" t="str">
        <f>IF(ISNUMBER(Table2[[#This Row],[Transaction Date]]),TEXT(Table2[[#This Row],[Transaction Date]],"dddd"),"Unknown")</f>
        <v>Thursday</v>
      </c>
      <c r="N4447">
        <f t="shared" si="278"/>
        <v>0</v>
      </c>
      <c r="O4447" t="str">
        <f t="shared" si="279"/>
        <v>Actual</v>
      </c>
    </row>
    <row r="4448" spans="1:15" x14ac:dyDescent="0.25">
      <c r="A4448" t="s">
        <v>4997</v>
      </c>
      <c r="B4448" t="s">
        <v>17</v>
      </c>
      <c r="C4448">
        <v>3</v>
      </c>
      <c r="D4448">
        <f t="shared" si="276"/>
        <v>3</v>
      </c>
      <c r="E4448">
        <v>1</v>
      </c>
      <c r="F4448">
        <f>IF(OR(E4448="",E4448="UNKNOWN",E4448="ERROR"),_xlfn.XLOOKUP(Table2[[#This Row],[Item]],Items_List!A:A,Items_List!B:B),E4448)</f>
        <v>1</v>
      </c>
      <c r="G4448">
        <v>3</v>
      </c>
      <c r="H4448">
        <f t="shared" si="277"/>
        <v>3</v>
      </c>
      <c r="I4448" t="s">
        <v>10</v>
      </c>
      <c r="J4448" t="s">
        <v>15</v>
      </c>
      <c r="K4448" s="1">
        <v>44945</v>
      </c>
      <c r="L4448" s="1" t="str">
        <f>IF(ISNUMBER(Table2[[#This Row],[Transaction Date]]),TEXT(Table2[[#This Row],[Transaction Date]],"mmmm"),"Unknown")</f>
        <v>January</v>
      </c>
      <c r="M4448" s="1" t="str">
        <f>IF(ISNUMBER(Table2[[#This Row],[Transaction Date]]),TEXT(Table2[[#This Row],[Transaction Date]],"dddd"),"Unknown")</f>
        <v>Thursday</v>
      </c>
      <c r="N4448">
        <f t="shared" si="278"/>
        <v>0</v>
      </c>
      <c r="O4448" t="str">
        <f t="shared" si="279"/>
        <v>Actual</v>
      </c>
    </row>
    <row r="4449" spans="1:15" x14ac:dyDescent="0.25">
      <c r="A4449" t="s">
        <v>4998</v>
      </c>
      <c r="B4449" t="s">
        <v>65</v>
      </c>
      <c r="C4449" t="s">
        <v>21</v>
      </c>
      <c r="D4449">
        <f t="shared" si="276"/>
        <v>1</v>
      </c>
      <c r="E4449">
        <v>1.5</v>
      </c>
      <c r="F4449">
        <f>IF(OR(E4449="",E4449="UNKNOWN",E4449="ERROR"),_xlfn.XLOOKUP(Table2[[#This Row],[Item]],Items_List!A:A,Items_List!B:B),E4449)</f>
        <v>1.5</v>
      </c>
      <c r="G4449">
        <v>1.5</v>
      </c>
      <c r="H4449">
        <f t="shared" si="277"/>
        <v>1.5</v>
      </c>
      <c r="I4449" t="s">
        <v>10059</v>
      </c>
      <c r="J4449" t="s">
        <v>10059</v>
      </c>
      <c r="K4449" s="1">
        <v>45173</v>
      </c>
      <c r="L4449" s="1" t="str">
        <f>IF(ISNUMBER(Table2[[#This Row],[Transaction Date]]),TEXT(Table2[[#This Row],[Transaction Date]],"mmmm"),"Unknown")</f>
        <v>September</v>
      </c>
      <c r="M4449" s="1" t="str">
        <f>IF(ISNUMBER(Table2[[#This Row],[Transaction Date]]),TEXT(Table2[[#This Row],[Transaction Date]],"dddd"),"Unknown")</f>
        <v>Monday</v>
      </c>
      <c r="N4449">
        <f t="shared" si="278"/>
        <v>1</v>
      </c>
      <c r="O4449" t="str">
        <f t="shared" si="279"/>
        <v>Estimated</v>
      </c>
    </row>
    <row r="4450" spans="1:15" x14ac:dyDescent="0.25">
      <c r="A4450" t="s">
        <v>4999</v>
      </c>
      <c r="B4450" t="s">
        <v>13</v>
      </c>
      <c r="C4450">
        <v>1</v>
      </c>
      <c r="D4450">
        <f t="shared" si="276"/>
        <v>1</v>
      </c>
      <c r="E4450">
        <v>3</v>
      </c>
      <c r="F4450">
        <f>IF(OR(E4450="",E4450="UNKNOWN",E4450="ERROR"),_xlfn.XLOOKUP(Table2[[#This Row],[Item]],Items_List!A:A,Items_List!B:B),E4450)</f>
        <v>3</v>
      </c>
      <c r="G4450">
        <v>3</v>
      </c>
      <c r="H4450">
        <f t="shared" si="277"/>
        <v>3</v>
      </c>
      <c r="I4450" t="s">
        <v>10</v>
      </c>
      <c r="J4450" t="s">
        <v>10059</v>
      </c>
      <c r="K4450" s="1">
        <v>45229</v>
      </c>
      <c r="L4450" s="1" t="str">
        <f>IF(ISNUMBER(Table2[[#This Row],[Transaction Date]]),TEXT(Table2[[#This Row],[Transaction Date]],"mmmm"),"Unknown")</f>
        <v>October</v>
      </c>
      <c r="M4450" s="1" t="str">
        <f>IF(ISNUMBER(Table2[[#This Row],[Transaction Date]]),TEXT(Table2[[#This Row],[Transaction Date]],"dddd"),"Unknown")</f>
        <v>Monday</v>
      </c>
      <c r="N4450">
        <f t="shared" si="278"/>
        <v>0</v>
      </c>
      <c r="O4450" t="str">
        <f t="shared" si="279"/>
        <v>Actual</v>
      </c>
    </row>
    <row r="4451" spans="1:15" x14ac:dyDescent="0.25">
      <c r="A4451" t="s">
        <v>5000</v>
      </c>
      <c r="B4451" t="s">
        <v>20</v>
      </c>
      <c r="C4451">
        <v>2</v>
      </c>
      <c r="D4451">
        <f t="shared" si="276"/>
        <v>2</v>
      </c>
      <c r="E4451">
        <v>5</v>
      </c>
      <c r="F4451">
        <f>IF(OR(E4451="",E4451="UNKNOWN",E4451="ERROR"),_xlfn.XLOOKUP(Table2[[#This Row],[Item]],Items_List!A:A,Items_List!B:B),E4451)</f>
        <v>5</v>
      </c>
      <c r="G4451">
        <v>10</v>
      </c>
      <c r="H4451">
        <f t="shared" si="277"/>
        <v>10</v>
      </c>
      <c r="I4451" t="s">
        <v>14</v>
      </c>
      <c r="J4451" t="s">
        <v>15</v>
      </c>
      <c r="K4451" s="1">
        <v>45157</v>
      </c>
      <c r="L4451" s="1" t="str">
        <f>IF(ISNUMBER(Table2[[#This Row],[Transaction Date]]),TEXT(Table2[[#This Row],[Transaction Date]],"mmmm"),"Unknown")</f>
        <v>August</v>
      </c>
      <c r="M4451" s="1" t="str">
        <f>IF(ISNUMBER(Table2[[#This Row],[Transaction Date]]),TEXT(Table2[[#This Row],[Transaction Date]],"dddd"),"Unknown")</f>
        <v>Saturday</v>
      </c>
      <c r="N4451">
        <f t="shared" si="278"/>
        <v>0</v>
      </c>
      <c r="O4451" t="str">
        <f t="shared" si="279"/>
        <v>Actual</v>
      </c>
    </row>
    <row r="4452" spans="1:15" x14ac:dyDescent="0.25">
      <c r="A4452" t="s">
        <v>5001</v>
      </c>
      <c r="B4452" t="s">
        <v>20</v>
      </c>
      <c r="C4452" t="s">
        <v>21</v>
      </c>
      <c r="D4452">
        <f t="shared" si="276"/>
        <v>5</v>
      </c>
      <c r="E4452">
        <v>5</v>
      </c>
      <c r="F4452">
        <f>IF(OR(E4452="",E4452="UNKNOWN",E4452="ERROR"),_xlfn.XLOOKUP(Table2[[#This Row],[Item]],Items_List!A:A,Items_List!B:B),E4452)</f>
        <v>5</v>
      </c>
      <c r="G4452">
        <v>25</v>
      </c>
      <c r="H4452">
        <f t="shared" si="277"/>
        <v>25</v>
      </c>
      <c r="I4452" t="s">
        <v>10</v>
      </c>
      <c r="J4452" t="s">
        <v>15</v>
      </c>
      <c r="K4452" s="1">
        <v>45029</v>
      </c>
      <c r="L4452" s="1" t="str">
        <f>IF(ISNUMBER(Table2[[#This Row],[Transaction Date]]),TEXT(Table2[[#This Row],[Transaction Date]],"mmmm"),"Unknown")</f>
        <v>April</v>
      </c>
      <c r="M4452" s="1" t="str">
        <f>IF(ISNUMBER(Table2[[#This Row],[Transaction Date]]),TEXT(Table2[[#This Row],[Transaction Date]],"dddd"),"Unknown")</f>
        <v>Thursday</v>
      </c>
      <c r="N4452">
        <f t="shared" si="278"/>
        <v>1</v>
      </c>
      <c r="O4452" t="str">
        <f t="shared" si="279"/>
        <v>Estimated</v>
      </c>
    </row>
    <row r="4453" spans="1:15" x14ac:dyDescent="0.25">
      <c r="A4453" t="s">
        <v>5002</v>
      </c>
      <c r="B4453" t="s">
        <v>17</v>
      </c>
      <c r="C4453">
        <v>1</v>
      </c>
      <c r="D4453">
        <f t="shared" si="276"/>
        <v>1</v>
      </c>
      <c r="E4453">
        <v>1</v>
      </c>
      <c r="F4453">
        <f>IF(OR(E4453="",E4453="UNKNOWN",E4453="ERROR"),_xlfn.XLOOKUP(Table2[[#This Row],[Item]],Items_List!A:A,Items_List!B:B),E4453)</f>
        <v>1</v>
      </c>
      <c r="G4453">
        <v>1</v>
      </c>
      <c r="H4453">
        <f t="shared" si="277"/>
        <v>1</v>
      </c>
      <c r="I4453" t="s">
        <v>14</v>
      </c>
      <c r="J4453" t="s">
        <v>15</v>
      </c>
      <c r="K4453" s="1">
        <v>45231</v>
      </c>
      <c r="L4453" s="1" t="str">
        <f>IF(ISNUMBER(Table2[[#This Row],[Transaction Date]]),TEXT(Table2[[#This Row],[Transaction Date]],"mmmm"),"Unknown")</f>
        <v>November</v>
      </c>
      <c r="M4453" s="1" t="str">
        <f>IF(ISNUMBER(Table2[[#This Row],[Transaction Date]]),TEXT(Table2[[#This Row],[Transaction Date]],"dddd"),"Unknown")</f>
        <v>Wednesday</v>
      </c>
      <c r="N4453">
        <f t="shared" si="278"/>
        <v>0</v>
      </c>
      <c r="O4453" t="str">
        <f t="shared" si="279"/>
        <v>Actual</v>
      </c>
    </row>
    <row r="4454" spans="1:15" x14ac:dyDescent="0.25">
      <c r="A4454" t="s">
        <v>5003</v>
      </c>
      <c r="B4454" t="s">
        <v>25</v>
      </c>
      <c r="C4454">
        <v>2</v>
      </c>
      <c r="D4454">
        <f t="shared" si="276"/>
        <v>2</v>
      </c>
      <c r="E4454" s="3">
        <f>_xlfn.XLOOKUP(Table2[[#This Row],[Item]],Items_List!$A$2:$A$9,Items_List!$B$2:$B$9)</f>
        <v>4</v>
      </c>
      <c r="F4454">
        <f>IF(OR(E4454="",E4454="UNKNOWN",E4454="ERROR"),_xlfn.XLOOKUP(Table2[[#This Row],[Item]],Items_List!A:A,Items_List!B:B),E4454)</f>
        <v>4</v>
      </c>
      <c r="G4454">
        <v>8</v>
      </c>
      <c r="H4454">
        <f t="shared" si="277"/>
        <v>8</v>
      </c>
      <c r="I4454" t="s">
        <v>10059</v>
      </c>
      <c r="J4454" t="s">
        <v>10059</v>
      </c>
      <c r="K4454" s="1">
        <v>45166</v>
      </c>
      <c r="L4454" s="1" t="str">
        <f>IF(ISNUMBER(Table2[[#This Row],[Transaction Date]]),TEXT(Table2[[#This Row],[Transaction Date]],"mmmm"),"Unknown")</f>
        <v>August</v>
      </c>
      <c r="M4454" s="1" t="str">
        <f>IF(ISNUMBER(Table2[[#This Row],[Transaction Date]]),TEXT(Table2[[#This Row],[Transaction Date]],"dddd"),"Unknown")</f>
        <v>Monday</v>
      </c>
      <c r="N4454">
        <f t="shared" si="278"/>
        <v>0</v>
      </c>
      <c r="O4454" t="str">
        <f t="shared" si="279"/>
        <v>Actual</v>
      </c>
    </row>
    <row r="4455" spans="1:15" x14ac:dyDescent="0.25">
      <c r="A4455" t="s">
        <v>5004</v>
      </c>
      <c r="B4455" t="s">
        <v>28</v>
      </c>
      <c r="C4455">
        <v>2</v>
      </c>
      <c r="D4455">
        <f t="shared" si="276"/>
        <v>2</v>
      </c>
      <c r="E4455">
        <v>4</v>
      </c>
      <c r="F4455">
        <f>IF(OR(E4455="",E4455="UNKNOWN",E4455="ERROR"),_xlfn.XLOOKUP(Table2[[#This Row],[Item]],Items_List!A:A,Items_List!B:B),E4455)</f>
        <v>4</v>
      </c>
      <c r="G4455">
        <v>8</v>
      </c>
      <c r="H4455">
        <f t="shared" si="277"/>
        <v>8</v>
      </c>
      <c r="I4455" t="s">
        <v>23</v>
      </c>
      <c r="J4455" t="s">
        <v>11</v>
      </c>
      <c r="K4455" s="1">
        <v>45247</v>
      </c>
      <c r="L4455" s="1" t="str">
        <f>IF(ISNUMBER(Table2[[#This Row],[Transaction Date]]),TEXT(Table2[[#This Row],[Transaction Date]],"mmmm"),"Unknown")</f>
        <v>November</v>
      </c>
      <c r="M4455" s="1" t="str">
        <f>IF(ISNUMBER(Table2[[#This Row],[Transaction Date]]),TEXT(Table2[[#This Row],[Transaction Date]],"dddd"),"Unknown")</f>
        <v>Friday</v>
      </c>
      <c r="N4455">
        <f t="shared" si="278"/>
        <v>0</v>
      </c>
      <c r="O4455" t="str">
        <f t="shared" si="279"/>
        <v>Actual</v>
      </c>
    </row>
    <row r="4456" spans="1:15" x14ac:dyDescent="0.25">
      <c r="A4456" t="s">
        <v>5005</v>
      </c>
      <c r="B4456" t="s">
        <v>13</v>
      </c>
      <c r="C4456">
        <v>3</v>
      </c>
      <c r="D4456">
        <f t="shared" si="276"/>
        <v>3</v>
      </c>
      <c r="E4456">
        <v>3</v>
      </c>
      <c r="F4456">
        <f>IF(OR(E4456="",E4456="UNKNOWN",E4456="ERROR"),_xlfn.XLOOKUP(Table2[[#This Row],[Item]],Items_List!A:A,Items_List!B:B),E4456)</f>
        <v>3</v>
      </c>
      <c r="H4456">
        <f t="shared" si="277"/>
        <v>9</v>
      </c>
      <c r="I4456" t="s">
        <v>10</v>
      </c>
      <c r="J4456" t="s">
        <v>10059</v>
      </c>
      <c r="K4456" s="1">
        <v>44943</v>
      </c>
      <c r="L4456" s="1" t="str">
        <f>IF(ISNUMBER(Table2[[#This Row],[Transaction Date]]),TEXT(Table2[[#This Row],[Transaction Date]],"mmmm"),"Unknown")</f>
        <v>January</v>
      </c>
      <c r="M4456" s="1" t="str">
        <f>IF(ISNUMBER(Table2[[#This Row],[Transaction Date]]),TEXT(Table2[[#This Row],[Transaction Date]],"dddd"),"Unknown")</f>
        <v>Tuesday</v>
      </c>
      <c r="N4456">
        <f t="shared" si="278"/>
        <v>1</v>
      </c>
      <c r="O4456" t="str">
        <f t="shared" si="279"/>
        <v>Actual</v>
      </c>
    </row>
    <row r="4457" spans="1:15" x14ac:dyDescent="0.25">
      <c r="A4457" t="s">
        <v>5006</v>
      </c>
      <c r="B4457" t="s">
        <v>39</v>
      </c>
      <c r="C4457">
        <v>2</v>
      </c>
      <c r="D4457">
        <f t="shared" si="276"/>
        <v>2</v>
      </c>
      <c r="E4457">
        <v>3</v>
      </c>
      <c r="F4457">
        <f>IF(OR(E4457="",E4457="UNKNOWN",E4457="ERROR"),_xlfn.XLOOKUP(Table2[[#This Row],[Item]],Items_List!A:A,Items_List!B:B),E4457)</f>
        <v>3</v>
      </c>
      <c r="G4457">
        <v>6</v>
      </c>
      <c r="H4457">
        <f t="shared" si="277"/>
        <v>6</v>
      </c>
      <c r="I4457" t="s">
        <v>10059</v>
      </c>
      <c r="J4457" t="s">
        <v>15</v>
      </c>
      <c r="K4457" s="1">
        <v>45196</v>
      </c>
      <c r="L4457" s="1" t="str">
        <f>IF(ISNUMBER(Table2[[#This Row],[Transaction Date]]),TEXT(Table2[[#This Row],[Transaction Date]],"mmmm"),"Unknown")</f>
        <v>September</v>
      </c>
      <c r="M4457" s="1" t="str">
        <f>IF(ISNUMBER(Table2[[#This Row],[Transaction Date]]),TEXT(Table2[[#This Row],[Transaction Date]],"dddd"),"Unknown")</f>
        <v>Wednesday</v>
      </c>
      <c r="N4457">
        <f t="shared" si="278"/>
        <v>0</v>
      </c>
      <c r="O4457" t="str">
        <f t="shared" si="279"/>
        <v>Actual</v>
      </c>
    </row>
    <row r="4458" spans="1:15" x14ac:dyDescent="0.25">
      <c r="A4458" t="s">
        <v>5007</v>
      </c>
      <c r="B4458" t="s">
        <v>9</v>
      </c>
      <c r="C4458">
        <v>1</v>
      </c>
      <c r="D4458">
        <f t="shared" si="276"/>
        <v>1</v>
      </c>
      <c r="E4458">
        <v>2</v>
      </c>
      <c r="F4458">
        <f>IF(OR(E4458="",E4458="UNKNOWN",E4458="ERROR"),_xlfn.XLOOKUP(Table2[[#This Row],[Item]],Items_List!A:A,Items_List!B:B),E4458)</f>
        <v>2</v>
      </c>
      <c r="G4458">
        <v>2</v>
      </c>
      <c r="H4458">
        <f t="shared" si="277"/>
        <v>2</v>
      </c>
      <c r="I4458" t="s">
        <v>14</v>
      </c>
      <c r="J4458" t="s">
        <v>10059</v>
      </c>
      <c r="K4458" s="1">
        <v>45237</v>
      </c>
      <c r="L4458" s="1" t="str">
        <f>IF(ISNUMBER(Table2[[#This Row],[Transaction Date]]),TEXT(Table2[[#This Row],[Transaction Date]],"mmmm"),"Unknown")</f>
        <v>November</v>
      </c>
      <c r="M4458" s="1" t="str">
        <f>IF(ISNUMBER(Table2[[#This Row],[Transaction Date]]),TEXT(Table2[[#This Row],[Transaction Date]],"dddd"),"Unknown")</f>
        <v>Tuesday</v>
      </c>
      <c r="N4458">
        <f t="shared" si="278"/>
        <v>0</v>
      </c>
      <c r="O4458" t="str">
        <f t="shared" si="279"/>
        <v>Actual</v>
      </c>
    </row>
    <row r="4459" spans="1:15" x14ac:dyDescent="0.25">
      <c r="A4459" t="s">
        <v>5009</v>
      </c>
      <c r="B4459" t="s">
        <v>25</v>
      </c>
      <c r="C4459">
        <v>5</v>
      </c>
      <c r="D4459">
        <f t="shared" si="276"/>
        <v>5</v>
      </c>
      <c r="E4459">
        <v>4</v>
      </c>
      <c r="F4459">
        <f>IF(OR(E4459="",E4459="UNKNOWN",E4459="ERROR"),_xlfn.XLOOKUP(Table2[[#This Row],[Item]],Items_List!A:A,Items_List!B:B),E4459)</f>
        <v>4</v>
      </c>
      <c r="G4459">
        <v>20</v>
      </c>
      <c r="H4459">
        <f t="shared" si="277"/>
        <v>20</v>
      </c>
      <c r="I4459" t="s">
        <v>10</v>
      </c>
      <c r="J4459" t="s">
        <v>15</v>
      </c>
      <c r="L4459" s="1" t="str">
        <f>IF(ISNUMBER(Table2[[#This Row],[Transaction Date]]),TEXT(Table2[[#This Row],[Transaction Date]],"mmmm"),"Unknown")</f>
        <v>Unknown</v>
      </c>
      <c r="M4459" s="1" t="str">
        <f>IF(ISNUMBER(Table2[[#This Row],[Transaction Date]]),TEXT(Table2[[#This Row],[Transaction Date]],"dddd"),"Unknown")</f>
        <v>Unknown</v>
      </c>
      <c r="N4459">
        <f t="shared" si="278"/>
        <v>0</v>
      </c>
      <c r="O4459" t="str">
        <f t="shared" si="279"/>
        <v>Actual</v>
      </c>
    </row>
    <row r="4460" spans="1:15" x14ac:dyDescent="0.25">
      <c r="A4460" t="s">
        <v>5010</v>
      </c>
      <c r="B4460" t="s">
        <v>20</v>
      </c>
      <c r="C4460">
        <v>3</v>
      </c>
      <c r="D4460">
        <f t="shared" si="276"/>
        <v>3</v>
      </c>
      <c r="E4460">
        <v>5</v>
      </c>
      <c r="F4460">
        <f>IF(OR(E4460="",E4460="UNKNOWN",E4460="ERROR"),_xlfn.XLOOKUP(Table2[[#This Row],[Item]],Items_List!A:A,Items_List!B:B),E4460)</f>
        <v>5</v>
      </c>
      <c r="G4460">
        <v>15</v>
      </c>
      <c r="H4460">
        <f t="shared" si="277"/>
        <v>15</v>
      </c>
      <c r="I4460" t="s">
        <v>14</v>
      </c>
      <c r="J4460" t="s">
        <v>11</v>
      </c>
      <c r="K4460" s="1">
        <v>45236</v>
      </c>
      <c r="L4460" s="1" t="str">
        <f>IF(ISNUMBER(Table2[[#This Row],[Transaction Date]]),TEXT(Table2[[#This Row],[Transaction Date]],"mmmm"),"Unknown")</f>
        <v>November</v>
      </c>
      <c r="M4460" s="1" t="str">
        <f>IF(ISNUMBER(Table2[[#This Row],[Transaction Date]]),TEXT(Table2[[#This Row],[Transaction Date]],"dddd"),"Unknown")</f>
        <v>Monday</v>
      </c>
      <c r="N4460">
        <f t="shared" si="278"/>
        <v>0</v>
      </c>
      <c r="O4460" t="str">
        <f t="shared" si="279"/>
        <v>Actual</v>
      </c>
    </row>
    <row r="4461" spans="1:15" x14ac:dyDescent="0.25">
      <c r="A4461" t="s">
        <v>5011</v>
      </c>
      <c r="B4461" t="s">
        <v>9</v>
      </c>
      <c r="C4461">
        <v>1</v>
      </c>
      <c r="D4461">
        <f t="shared" si="276"/>
        <v>1</v>
      </c>
      <c r="E4461">
        <v>2</v>
      </c>
      <c r="F4461">
        <f>IF(OR(E4461="",E4461="UNKNOWN",E4461="ERROR"),_xlfn.XLOOKUP(Table2[[#This Row],[Item]],Items_List!A:A,Items_List!B:B),E4461)</f>
        <v>2</v>
      </c>
      <c r="G4461">
        <v>2</v>
      </c>
      <c r="H4461">
        <f t="shared" si="277"/>
        <v>2</v>
      </c>
      <c r="I4461" t="s">
        <v>10</v>
      </c>
      <c r="J4461" t="s">
        <v>10059</v>
      </c>
      <c r="K4461" s="1">
        <v>45037</v>
      </c>
      <c r="L4461" s="1" t="str">
        <f>IF(ISNUMBER(Table2[[#This Row],[Transaction Date]]),TEXT(Table2[[#This Row],[Transaction Date]],"mmmm"),"Unknown")</f>
        <v>April</v>
      </c>
      <c r="M4461" s="1" t="str">
        <f>IF(ISNUMBER(Table2[[#This Row],[Transaction Date]]),TEXT(Table2[[#This Row],[Transaction Date]],"dddd"),"Unknown")</f>
        <v>Friday</v>
      </c>
      <c r="N4461">
        <f t="shared" si="278"/>
        <v>0</v>
      </c>
      <c r="O4461" t="str">
        <f t="shared" si="279"/>
        <v>Actual</v>
      </c>
    </row>
    <row r="4462" spans="1:15" x14ac:dyDescent="0.25">
      <c r="A4462" t="s">
        <v>5012</v>
      </c>
      <c r="B4462" t="s">
        <v>25</v>
      </c>
      <c r="C4462">
        <v>5</v>
      </c>
      <c r="D4462">
        <f t="shared" si="276"/>
        <v>5</v>
      </c>
      <c r="E4462">
        <v>4</v>
      </c>
      <c r="F4462">
        <f>IF(OR(E4462="",E4462="UNKNOWN",E4462="ERROR"),_xlfn.XLOOKUP(Table2[[#This Row],[Item]],Items_List!A:A,Items_List!B:B),E4462)</f>
        <v>4</v>
      </c>
      <c r="G4462">
        <v>20</v>
      </c>
      <c r="H4462">
        <f t="shared" si="277"/>
        <v>20</v>
      </c>
      <c r="I4462" t="s">
        <v>14</v>
      </c>
      <c r="J4462" t="s">
        <v>10059</v>
      </c>
      <c r="K4462" s="1">
        <v>45162</v>
      </c>
      <c r="L4462" s="1" t="str">
        <f>IF(ISNUMBER(Table2[[#This Row],[Transaction Date]]),TEXT(Table2[[#This Row],[Transaction Date]],"mmmm"),"Unknown")</f>
        <v>August</v>
      </c>
      <c r="M4462" s="1" t="str">
        <f>IF(ISNUMBER(Table2[[#This Row],[Transaction Date]]),TEXT(Table2[[#This Row],[Transaction Date]],"dddd"),"Unknown")</f>
        <v>Thursday</v>
      </c>
      <c r="N4462">
        <f t="shared" si="278"/>
        <v>0</v>
      </c>
      <c r="O4462" t="str">
        <f t="shared" si="279"/>
        <v>Actual</v>
      </c>
    </row>
    <row r="4463" spans="1:15" x14ac:dyDescent="0.25">
      <c r="A4463" t="s">
        <v>5013</v>
      </c>
      <c r="B4463" t="s">
        <v>20</v>
      </c>
      <c r="C4463">
        <v>5</v>
      </c>
      <c r="D4463">
        <f t="shared" si="276"/>
        <v>5</v>
      </c>
      <c r="E4463" s="3">
        <f>_xlfn.XLOOKUP(Table2[[#This Row],[Item]],Items_List!$A$2:$A$9,Items_List!$B$2:$B$9)</f>
        <v>5</v>
      </c>
      <c r="F4463">
        <f>IF(OR(E4463="",E4463="UNKNOWN",E4463="ERROR"),_xlfn.XLOOKUP(Table2[[#This Row],[Item]],Items_List!A:A,Items_List!B:B),E4463)</f>
        <v>5</v>
      </c>
      <c r="G4463">
        <v>25</v>
      </c>
      <c r="H4463">
        <f t="shared" si="277"/>
        <v>25</v>
      </c>
      <c r="I4463" t="s">
        <v>23</v>
      </c>
      <c r="J4463" t="s">
        <v>10059</v>
      </c>
      <c r="K4463" s="1">
        <v>44995</v>
      </c>
      <c r="L4463" s="1" t="str">
        <f>IF(ISNUMBER(Table2[[#This Row],[Transaction Date]]),TEXT(Table2[[#This Row],[Transaction Date]],"mmmm"),"Unknown")</f>
        <v>March</v>
      </c>
      <c r="M4463" s="1" t="str">
        <f>IF(ISNUMBER(Table2[[#This Row],[Transaction Date]]),TEXT(Table2[[#This Row],[Transaction Date]],"dddd"),"Unknown")</f>
        <v>Friday</v>
      </c>
      <c r="N4463">
        <f t="shared" si="278"/>
        <v>0</v>
      </c>
      <c r="O4463" t="str">
        <f t="shared" si="279"/>
        <v>Actual</v>
      </c>
    </row>
    <row r="4464" spans="1:15" x14ac:dyDescent="0.25">
      <c r="A4464" t="s">
        <v>5014</v>
      </c>
      <c r="B4464" t="s">
        <v>28</v>
      </c>
      <c r="C4464">
        <v>4</v>
      </c>
      <c r="D4464">
        <f t="shared" si="276"/>
        <v>4</v>
      </c>
      <c r="E4464">
        <v>4</v>
      </c>
      <c r="F4464">
        <f>IF(OR(E4464="",E4464="UNKNOWN",E4464="ERROR"),_xlfn.XLOOKUP(Table2[[#This Row],[Item]],Items_List!A:A,Items_List!B:B),E4464)</f>
        <v>4</v>
      </c>
      <c r="G4464">
        <v>16</v>
      </c>
      <c r="H4464">
        <f t="shared" si="277"/>
        <v>16</v>
      </c>
      <c r="I4464" t="s">
        <v>23</v>
      </c>
      <c r="J4464" t="s">
        <v>15</v>
      </c>
      <c r="K4464" s="1">
        <v>45098</v>
      </c>
      <c r="L4464" s="1" t="str">
        <f>IF(ISNUMBER(Table2[[#This Row],[Transaction Date]]),TEXT(Table2[[#This Row],[Transaction Date]],"mmmm"),"Unknown")</f>
        <v>June</v>
      </c>
      <c r="M4464" s="1" t="str">
        <f>IF(ISNUMBER(Table2[[#This Row],[Transaction Date]]),TEXT(Table2[[#This Row],[Transaction Date]],"dddd"),"Unknown")</f>
        <v>Wednesday</v>
      </c>
      <c r="N4464">
        <f t="shared" si="278"/>
        <v>0</v>
      </c>
      <c r="O4464" t="str">
        <f t="shared" si="279"/>
        <v>Actual</v>
      </c>
    </row>
    <row r="4465" spans="1:15" x14ac:dyDescent="0.25">
      <c r="A4465" t="s">
        <v>5015</v>
      </c>
      <c r="B4465" t="s">
        <v>20</v>
      </c>
      <c r="C4465">
        <v>2</v>
      </c>
      <c r="D4465">
        <f t="shared" si="276"/>
        <v>2</v>
      </c>
      <c r="E4465">
        <v>5</v>
      </c>
      <c r="F4465">
        <f>IF(OR(E4465="",E4465="UNKNOWN",E4465="ERROR"),_xlfn.XLOOKUP(Table2[[#This Row],[Item]],Items_List!A:A,Items_List!B:B),E4465)</f>
        <v>5</v>
      </c>
      <c r="G4465">
        <v>10</v>
      </c>
      <c r="H4465">
        <f t="shared" si="277"/>
        <v>10</v>
      </c>
      <c r="I4465" t="s">
        <v>10</v>
      </c>
      <c r="J4465" t="s">
        <v>10059</v>
      </c>
      <c r="K4465" s="1">
        <v>45243</v>
      </c>
      <c r="L4465" s="1" t="str">
        <f>IF(ISNUMBER(Table2[[#This Row],[Transaction Date]]),TEXT(Table2[[#This Row],[Transaction Date]],"mmmm"),"Unknown")</f>
        <v>November</v>
      </c>
      <c r="M4465" s="1" t="str">
        <f>IF(ISNUMBER(Table2[[#This Row],[Transaction Date]]),TEXT(Table2[[#This Row],[Transaction Date]],"dddd"),"Unknown")</f>
        <v>Monday</v>
      </c>
      <c r="N4465">
        <f t="shared" si="278"/>
        <v>0</v>
      </c>
      <c r="O4465" t="str">
        <f t="shared" si="279"/>
        <v>Actual</v>
      </c>
    </row>
    <row r="4466" spans="1:15" x14ac:dyDescent="0.25">
      <c r="A4466" t="s">
        <v>5016</v>
      </c>
      <c r="B4466" t="s">
        <v>25</v>
      </c>
      <c r="C4466">
        <v>3</v>
      </c>
      <c r="D4466">
        <f t="shared" si="276"/>
        <v>3</v>
      </c>
      <c r="E4466">
        <v>4</v>
      </c>
      <c r="F4466">
        <f>IF(OR(E4466="",E4466="UNKNOWN",E4466="ERROR"),_xlfn.XLOOKUP(Table2[[#This Row],[Item]],Items_List!A:A,Items_List!B:B),E4466)</f>
        <v>4</v>
      </c>
      <c r="G4466">
        <v>12</v>
      </c>
      <c r="H4466">
        <f t="shared" si="277"/>
        <v>12</v>
      </c>
      <c r="I4466" t="s">
        <v>10059</v>
      </c>
      <c r="J4466" t="s">
        <v>10059</v>
      </c>
      <c r="K4466" s="1">
        <v>44977</v>
      </c>
      <c r="L4466" s="1" t="str">
        <f>IF(ISNUMBER(Table2[[#This Row],[Transaction Date]]),TEXT(Table2[[#This Row],[Transaction Date]],"mmmm"),"Unknown")</f>
        <v>February</v>
      </c>
      <c r="M4466" s="1" t="str">
        <f>IF(ISNUMBER(Table2[[#This Row],[Transaction Date]]),TEXT(Table2[[#This Row],[Transaction Date]],"dddd"),"Unknown")</f>
        <v>Monday</v>
      </c>
      <c r="N4466">
        <f t="shared" si="278"/>
        <v>0</v>
      </c>
      <c r="O4466" t="str">
        <f t="shared" si="279"/>
        <v>Actual</v>
      </c>
    </row>
    <row r="4467" spans="1:15" x14ac:dyDescent="0.25">
      <c r="A4467" t="s">
        <v>5017</v>
      </c>
      <c r="B4467" t="s">
        <v>17</v>
      </c>
      <c r="D4467">
        <f t="shared" si="276"/>
        <v>4</v>
      </c>
      <c r="E4467">
        <v>1</v>
      </c>
      <c r="F4467">
        <f>IF(OR(E4467="",E4467="UNKNOWN",E4467="ERROR"),_xlfn.XLOOKUP(Table2[[#This Row],[Item]],Items_List!A:A,Items_List!B:B),E4467)</f>
        <v>1</v>
      </c>
      <c r="G4467">
        <v>4</v>
      </c>
      <c r="H4467">
        <f t="shared" si="277"/>
        <v>4</v>
      </c>
      <c r="I4467" t="s">
        <v>10</v>
      </c>
      <c r="J4467" t="s">
        <v>11</v>
      </c>
      <c r="K4467" s="1">
        <v>44964</v>
      </c>
      <c r="L4467" s="1" t="str">
        <f>IF(ISNUMBER(Table2[[#This Row],[Transaction Date]]),TEXT(Table2[[#This Row],[Transaction Date]],"mmmm"),"Unknown")</f>
        <v>February</v>
      </c>
      <c r="M4467" s="1" t="str">
        <f>IF(ISNUMBER(Table2[[#This Row],[Transaction Date]]),TEXT(Table2[[#This Row],[Transaction Date]],"dddd"),"Unknown")</f>
        <v>Tuesday</v>
      </c>
      <c r="N4467">
        <f t="shared" si="278"/>
        <v>1</v>
      </c>
      <c r="O4467" t="str">
        <f t="shared" si="279"/>
        <v>Estimated</v>
      </c>
    </row>
    <row r="4468" spans="1:15" x14ac:dyDescent="0.25">
      <c r="A4468" t="s">
        <v>5019</v>
      </c>
      <c r="B4468" t="s">
        <v>28</v>
      </c>
      <c r="C4468">
        <v>1</v>
      </c>
      <c r="D4468">
        <f t="shared" si="276"/>
        <v>1</v>
      </c>
      <c r="E4468">
        <v>4</v>
      </c>
      <c r="F4468">
        <f>IF(OR(E4468="",E4468="UNKNOWN",E4468="ERROR"),_xlfn.XLOOKUP(Table2[[#This Row],[Item]],Items_List!A:A,Items_List!B:B),E4468)</f>
        <v>4</v>
      </c>
      <c r="G4468">
        <v>4</v>
      </c>
      <c r="H4468">
        <f t="shared" si="277"/>
        <v>4</v>
      </c>
      <c r="I4468" t="s">
        <v>23</v>
      </c>
      <c r="J4468" t="s">
        <v>10059</v>
      </c>
      <c r="K4468" s="1">
        <v>44930</v>
      </c>
      <c r="L4468" s="1" t="str">
        <f>IF(ISNUMBER(Table2[[#This Row],[Transaction Date]]),TEXT(Table2[[#This Row],[Transaction Date]],"mmmm"),"Unknown")</f>
        <v>January</v>
      </c>
      <c r="M4468" s="1" t="str">
        <f>IF(ISNUMBER(Table2[[#This Row],[Transaction Date]]),TEXT(Table2[[#This Row],[Transaction Date]],"dddd"),"Unknown")</f>
        <v>Wednesday</v>
      </c>
      <c r="N4468">
        <f t="shared" si="278"/>
        <v>0</v>
      </c>
      <c r="O4468" t="str">
        <f t="shared" si="279"/>
        <v>Actual</v>
      </c>
    </row>
    <row r="4469" spans="1:15" x14ac:dyDescent="0.25">
      <c r="A4469" t="s">
        <v>5020</v>
      </c>
      <c r="B4469" t="s">
        <v>20</v>
      </c>
      <c r="C4469">
        <v>2</v>
      </c>
      <c r="D4469">
        <f t="shared" si="276"/>
        <v>2</v>
      </c>
      <c r="E4469">
        <v>5</v>
      </c>
      <c r="F4469">
        <f>IF(OR(E4469="",E4469="UNKNOWN",E4469="ERROR"),_xlfn.XLOOKUP(Table2[[#This Row],[Item]],Items_List!A:A,Items_List!B:B),E4469)</f>
        <v>5</v>
      </c>
      <c r="G4469">
        <v>10</v>
      </c>
      <c r="H4469">
        <f t="shared" si="277"/>
        <v>10</v>
      </c>
      <c r="I4469" t="s">
        <v>14</v>
      </c>
      <c r="J4469" t="s">
        <v>11</v>
      </c>
      <c r="K4469" s="1">
        <v>45124</v>
      </c>
      <c r="L4469" s="1" t="str">
        <f>IF(ISNUMBER(Table2[[#This Row],[Transaction Date]]),TEXT(Table2[[#This Row],[Transaction Date]],"mmmm"),"Unknown")</f>
        <v>July</v>
      </c>
      <c r="M4469" s="1" t="str">
        <f>IF(ISNUMBER(Table2[[#This Row],[Transaction Date]]),TEXT(Table2[[#This Row],[Transaction Date]],"dddd"),"Unknown")</f>
        <v>Monday</v>
      </c>
      <c r="N4469">
        <f t="shared" si="278"/>
        <v>0</v>
      </c>
      <c r="O4469" t="str">
        <f t="shared" si="279"/>
        <v>Actual</v>
      </c>
    </row>
    <row r="4470" spans="1:15" x14ac:dyDescent="0.25">
      <c r="A4470" t="s">
        <v>5022</v>
      </c>
      <c r="B4470" t="s">
        <v>25</v>
      </c>
      <c r="C4470">
        <v>5</v>
      </c>
      <c r="D4470">
        <f t="shared" si="276"/>
        <v>5</v>
      </c>
      <c r="E4470" s="3">
        <f>_xlfn.XLOOKUP(Table2[[#This Row],[Item]],Items_List!$A$2:$A$9,Items_List!$B$2:$B$9)</f>
        <v>4</v>
      </c>
      <c r="F4470">
        <f>IF(OR(E4470="",E4470="UNKNOWN",E4470="ERROR"),_xlfn.XLOOKUP(Table2[[#This Row],[Item]],Items_List!A:A,Items_List!B:B),E4470)</f>
        <v>4</v>
      </c>
      <c r="G4470">
        <v>20</v>
      </c>
      <c r="H4470">
        <f t="shared" si="277"/>
        <v>20</v>
      </c>
      <c r="I4470" t="s">
        <v>10059</v>
      </c>
      <c r="J4470" t="s">
        <v>10059</v>
      </c>
      <c r="K4470" s="1">
        <v>45063</v>
      </c>
      <c r="L4470" s="1" t="str">
        <f>IF(ISNUMBER(Table2[[#This Row],[Transaction Date]]),TEXT(Table2[[#This Row],[Transaction Date]],"mmmm"),"Unknown")</f>
        <v>May</v>
      </c>
      <c r="M4470" s="1" t="str">
        <f>IF(ISNUMBER(Table2[[#This Row],[Transaction Date]]),TEXT(Table2[[#This Row],[Transaction Date]],"dddd"),"Unknown")</f>
        <v>Wednesday</v>
      </c>
      <c r="N4470">
        <f t="shared" si="278"/>
        <v>0</v>
      </c>
      <c r="O4470" t="str">
        <f t="shared" si="279"/>
        <v>Actual</v>
      </c>
    </row>
    <row r="4471" spans="1:15" x14ac:dyDescent="0.25">
      <c r="A4471" t="s">
        <v>5023</v>
      </c>
      <c r="B4471" t="s">
        <v>25</v>
      </c>
      <c r="C4471">
        <v>3</v>
      </c>
      <c r="D4471">
        <f t="shared" si="276"/>
        <v>3</v>
      </c>
      <c r="E4471">
        <v>4</v>
      </c>
      <c r="F4471">
        <f>IF(OR(E4471="",E4471="UNKNOWN",E4471="ERROR"),_xlfn.XLOOKUP(Table2[[#This Row],[Item]],Items_List!A:A,Items_List!B:B),E4471)</f>
        <v>4</v>
      </c>
      <c r="G4471">
        <v>12</v>
      </c>
      <c r="H4471">
        <f t="shared" si="277"/>
        <v>12</v>
      </c>
      <c r="I4471" t="s">
        <v>10</v>
      </c>
      <c r="J4471" t="s">
        <v>11</v>
      </c>
      <c r="K4471" s="1">
        <v>45114</v>
      </c>
      <c r="L4471" s="1" t="str">
        <f>IF(ISNUMBER(Table2[[#This Row],[Transaction Date]]),TEXT(Table2[[#This Row],[Transaction Date]],"mmmm"),"Unknown")</f>
        <v>July</v>
      </c>
      <c r="M4471" s="1" t="str">
        <f>IF(ISNUMBER(Table2[[#This Row],[Transaction Date]]),TEXT(Table2[[#This Row],[Transaction Date]],"dddd"),"Unknown")</f>
        <v>Friday</v>
      </c>
      <c r="N4471">
        <f t="shared" si="278"/>
        <v>0</v>
      </c>
      <c r="O4471" t="str">
        <f t="shared" si="279"/>
        <v>Actual</v>
      </c>
    </row>
    <row r="4472" spans="1:15" x14ac:dyDescent="0.25">
      <c r="A4472" t="s">
        <v>5024</v>
      </c>
      <c r="B4472" t="s">
        <v>39</v>
      </c>
      <c r="C4472">
        <v>2</v>
      </c>
      <c r="D4472">
        <f t="shared" si="276"/>
        <v>2</v>
      </c>
      <c r="E4472" s="3">
        <f>_xlfn.XLOOKUP(Table2[[#This Row],[Item]],Items_List!$A$2:$A$9,Items_List!$B$2:$B$9)</f>
        <v>3</v>
      </c>
      <c r="F4472">
        <f>IF(OR(E4472="",E4472="UNKNOWN",E4472="ERROR"),_xlfn.XLOOKUP(Table2[[#This Row],[Item]],Items_List!A:A,Items_List!B:B),E4472)</f>
        <v>3</v>
      </c>
      <c r="G4472">
        <v>6</v>
      </c>
      <c r="H4472">
        <f t="shared" si="277"/>
        <v>6</v>
      </c>
      <c r="I4472" t="s">
        <v>23</v>
      </c>
      <c r="J4472" t="s">
        <v>11</v>
      </c>
      <c r="K4472" s="1">
        <v>44972</v>
      </c>
      <c r="L4472" s="1" t="str">
        <f>IF(ISNUMBER(Table2[[#This Row],[Transaction Date]]),TEXT(Table2[[#This Row],[Transaction Date]],"mmmm"),"Unknown")</f>
        <v>February</v>
      </c>
      <c r="M4472" s="1" t="str">
        <f>IF(ISNUMBER(Table2[[#This Row],[Transaction Date]]),TEXT(Table2[[#This Row],[Transaction Date]],"dddd"),"Unknown")</f>
        <v>Wednesday</v>
      </c>
      <c r="N4472">
        <f t="shared" si="278"/>
        <v>0</v>
      </c>
      <c r="O4472" t="str">
        <f t="shared" si="279"/>
        <v>Actual</v>
      </c>
    </row>
    <row r="4473" spans="1:15" x14ac:dyDescent="0.25">
      <c r="A4473" t="s">
        <v>5025</v>
      </c>
      <c r="B4473" t="s">
        <v>9</v>
      </c>
      <c r="C4473">
        <v>2</v>
      </c>
      <c r="D4473">
        <f t="shared" si="276"/>
        <v>2</v>
      </c>
      <c r="E4473">
        <v>2</v>
      </c>
      <c r="F4473">
        <f>IF(OR(E4473="",E4473="UNKNOWN",E4473="ERROR"),_xlfn.XLOOKUP(Table2[[#This Row],[Item]],Items_List!A:A,Items_List!B:B),E4473)</f>
        <v>2</v>
      </c>
      <c r="G4473">
        <v>4</v>
      </c>
      <c r="H4473">
        <f t="shared" si="277"/>
        <v>4</v>
      </c>
      <c r="I4473" t="s">
        <v>10059</v>
      </c>
      <c r="J4473" t="s">
        <v>11</v>
      </c>
      <c r="K4473" s="1">
        <v>45034</v>
      </c>
      <c r="L4473" s="1" t="str">
        <f>IF(ISNUMBER(Table2[[#This Row],[Transaction Date]]),TEXT(Table2[[#This Row],[Transaction Date]],"mmmm"),"Unknown")</f>
        <v>April</v>
      </c>
      <c r="M4473" s="1" t="str">
        <f>IF(ISNUMBER(Table2[[#This Row],[Transaction Date]]),TEXT(Table2[[#This Row],[Transaction Date]],"dddd"),"Unknown")</f>
        <v>Tuesday</v>
      </c>
      <c r="N4473">
        <f t="shared" si="278"/>
        <v>0</v>
      </c>
      <c r="O4473" t="str">
        <f t="shared" si="279"/>
        <v>Actual</v>
      </c>
    </row>
    <row r="4474" spans="1:15" x14ac:dyDescent="0.25">
      <c r="A4474" t="s">
        <v>5026</v>
      </c>
      <c r="B4474" t="s">
        <v>17</v>
      </c>
      <c r="C4474">
        <v>2</v>
      </c>
      <c r="D4474">
        <f t="shared" si="276"/>
        <v>2</v>
      </c>
      <c r="E4474">
        <v>1</v>
      </c>
      <c r="F4474">
        <f>IF(OR(E4474="",E4474="UNKNOWN",E4474="ERROR"),_xlfn.XLOOKUP(Table2[[#This Row],[Item]],Items_List!A:A,Items_List!B:B),E4474)</f>
        <v>1</v>
      </c>
      <c r="G4474">
        <v>2</v>
      </c>
      <c r="H4474">
        <f t="shared" si="277"/>
        <v>2</v>
      </c>
      <c r="I4474" t="s">
        <v>23</v>
      </c>
      <c r="J4474" t="s">
        <v>15</v>
      </c>
      <c r="L4474" s="1" t="str">
        <f>IF(ISNUMBER(Table2[[#This Row],[Transaction Date]]),TEXT(Table2[[#This Row],[Transaction Date]],"mmmm"),"Unknown")</f>
        <v>Unknown</v>
      </c>
      <c r="M4474" s="1" t="str">
        <f>IF(ISNUMBER(Table2[[#This Row],[Transaction Date]]),TEXT(Table2[[#This Row],[Transaction Date]],"dddd"),"Unknown")</f>
        <v>Unknown</v>
      </c>
      <c r="N4474">
        <f t="shared" si="278"/>
        <v>0</v>
      </c>
      <c r="O4474" t="str">
        <f t="shared" si="279"/>
        <v>Actual</v>
      </c>
    </row>
    <row r="4475" spans="1:15" x14ac:dyDescent="0.25">
      <c r="A4475" t="s">
        <v>5027</v>
      </c>
      <c r="B4475" t="s">
        <v>9</v>
      </c>
      <c r="C4475">
        <v>1</v>
      </c>
      <c r="D4475">
        <f t="shared" si="276"/>
        <v>1</v>
      </c>
      <c r="E4475">
        <v>2</v>
      </c>
      <c r="F4475">
        <f>IF(OR(E4475="",E4475="UNKNOWN",E4475="ERROR"),_xlfn.XLOOKUP(Table2[[#This Row],[Item]],Items_List!A:A,Items_List!B:B),E4475)</f>
        <v>2</v>
      </c>
      <c r="G4475">
        <v>2</v>
      </c>
      <c r="H4475">
        <f t="shared" si="277"/>
        <v>2</v>
      </c>
      <c r="I4475" t="s">
        <v>10059</v>
      </c>
      <c r="J4475" t="s">
        <v>15</v>
      </c>
      <c r="K4475" s="1">
        <v>45011</v>
      </c>
      <c r="L4475" s="1" t="str">
        <f>IF(ISNUMBER(Table2[[#This Row],[Transaction Date]]),TEXT(Table2[[#This Row],[Transaction Date]],"mmmm"),"Unknown")</f>
        <v>March</v>
      </c>
      <c r="M4475" s="1" t="str">
        <f>IF(ISNUMBER(Table2[[#This Row],[Transaction Date]]),TEXT(Table2[[#This Row],[Transaction Date]],"dddd"),"Unknown")</f>
        <v>Sunday</v>
      </c>
      <c r="N4475">
        <f t="shared" si="278"/>
        <v>0</v>
      </c>
      <c r="O4475" t="str">
        <f t="shared" si="279"/>
        <v>Actual</v>
      </c>
    </row>
    <row r="4476" spans="1:15" x14ac:dyDescent="0.25">
      <c r="A4476" t="s">
        <v>5028</v>
      </c>
      <c r="B4476" t="s">
        <v>65</v>
      </c>
      <c r="C4476">
        <v>5</v>
      </c>
      <c r="D4476">
        <f t="shared" si="276"/>
        <v>5</v>
      </c>
      <c r="E4476" s="3">
        <f>_xlfn.XLOOKUP(Table2[[#This Row],[Item]],Items_List!$A$2:$A$9,Items_List!$B$2:$B$9)</f>
        <v>1.5</v>
      </c>
      <c r="F4476">
        <f>IF(OR(E4476="",E4476="UNKNOWN",E4476="ERROR"),_xlfn.XLOOKUP(Table2[[#This Row],[Item]],Items_List!A:A,Items_List!B:B),E4476)</f>
        <v>1.5</v>
      </c>
      <c r="G4476">
        <v>7.5</v>
      </c>
      <c r="H4476">
        <f t="shared" si="277"/>
        <v>7.5</v>
      </c>
      <c r="I4476" t="s">
        <v>23</v>
      </c>
      <c r="J4476" t="s">
        <v>10059</v>
      </c>
      <c r="K4476" s="1">
        <v>45286</v>
      </c>
      <c r="L4476" s="1" t="str">
        <f>IF(ISNUMBER(Table2[[#This Row],[Transaction Date]]),TEXT(Table2[[#This Row],[Transaction Date]],"mmmm"),"Unknown")</f>
        <v>December</v>
      </c>
      <c r="M4476" s="1" t="str">
        <f>IF(ISNUMBER(Table2[[#This Row],[Transaction Date]]),TEXT(Table2[[#This Row],[Transaction Date]],"dddd"),"Unknown")</f>
        <v>Tuesday</v>
      </c>
      <c r="N4476">
        <f t="shared" si="278"/>
        <v>0</v>
      </c>
      <c r="O4476" t="str">
        <f t="shared" si="279"/>
        <v>Actual</v>
      </c>
    </row>
    <row r="4477" spans="1:15" x14ac:dyDescent="0.25">
      <c r="A4477" t="s">
        <v>5029</v>
      </c>
      <c r="B4477" t="s">
        <v>28</v>
      </c>
      <c r="C4477">
        <v>4</v>
      </c>
      <c r="D4477">
        <f t="shared" si="276"/>
        <v>4</v>
      </c>
      <c r="E4477">
        <v>4</v>
      </c>
      <c r="F4477">
        <f>IF(OR(E4477="",E4477="UNKNOWN",E4477="ERROR"),_xlfn.XLOOKUP(Table2[[#This Row],[Item]],Items_List!A:A,Items_List!B:B),E4477)</f>
        <v>4</v>
      </c>
      <c r="G4477">
        <v>16</v>
      </c>
      <c r="H4477">
        <f t="shared" si="277"/>
        <v>16</v>
      </c>
      <c r="I4477" t="s">
        <v>10059</v>
      </c>
      <c r="J4477" t="s">
        <v>11</v>
      </c>
      <c r="K4477" s="1">
        <v>45178</v>
      </c>
      <c r="L4477" s="1" t="str">
        <f>IF(ISNUMBER(Table2[[#This Row],[Transaction Date]]),TEXT(Table2[[#This Row],[Transaction Date]],"mmmm"),"Unknown")</f>
        <v>September</v>
      </c>
      <c r="M4477" s="1" t="str">
        <f>IF(ISNUMBER(Table2[[#This Row],[Transaction Date]]),TEXT(Table2[[#This Row],[Transaction Date]],"dddd"),"Unknown")</f>
        <v>Saturday</v>
      </c>
      <c r="N4477">
        <f t="shared" si="278"/>
        <v>0</v>
      </c>
      <c r="O4477" t="str">
        <f t="shared" si="279"/>
        <v>Actual</v>
      </c>
    </row>
    <row r="4478" spans="1:15" x14ac:dyDescent="0.25">
      <c r="A4478" t="s">
        <v>5030</v>
      </c>
      <c r="B4478" t="s">
        <v>17</v>
      </c>
      <c r="C4478">
        <v>4</v>
      </c>
      <c r="D4478">
        <f t="shared" si="276"/>
        <v>4</v>
      </c>
      <c r="E4478">
        <v>1</v>
      </c>
      <c r="F4478">
        <f>IF(OR(E4478="",E4478="UNKNOWN",E4478="ERROR"),_xlfn.XLOOKUP(Table2[[#This Row],[Item]],Items_List!A:A,Items_List!B:B),E4478)</f>
        <v>1</v>
      </c>
      <c r="G4478">
        <v>4</v>
      </c>
      <c r="H4478">
        <f t="shared" si="277"/>
        <v>4</v>
      </c>
      <c r="I4478" t="s">
        <v>14</v>
      </c>
      <c r="J4478" t="s">
        <v>15</v>
      </c>
      <c r="K4478" s="1">
        <v>45215</v>
      </c>
      <c r="L4478" s="1" t="str">
        <f>IF(ISNUMBER(Table2[[#This Row],[Transaction Date]]),TEXT(Table2[[#This Row],[Transaction Date]],"mmmm"),"Unknown")</f>
        <v>October</v>
      </c>
      <c r="M4478" s="1" t="str">
        <f>IF(ISNUMBER(Table2[[#This Row],[Transaction Date]]),TEXT(Table2[[#This Row],[Transaction Date]],"dddd"),"Unknown")</f>
        <v>Monday</v>
      </c>
      <c r="N4478">
        <f t="shared" si="278"/>
        <v>0</v>
      </c>
      <c r="O4478" t="str">
        <f t="shared" si="279"/>
        <v>Actual</v>
      </c>
    </row>
    <row r="4479" spans="1:15" x14ac:dyDescent="0.25">
      <c r="A4479" t="s">
        <v>5031</v>
      </c>
      <c r="B4479" t="s">
        <v>13</v>
      </c>
      <c r="C4479">
        <v>5</v>
      </c>
      <c r="D4479">
        <f t="shared" si="276"/>
        <v>5</v>
      </c>
      <c r="E4479">
        <v>3</v>
      </c>
      <c r="F4479">
        <f>IF(OR(E4479="",E4479="UNKNOWN",E4479="ERROR"),_xlfn.XLOOKUP(Table2[[#This Row],[Item]],Items_List!A:A,Items_List!B:B),E4479)</f>
        <v>3</v>
      </c>
      <c r="G4479">
        <v>15</v>
      </c>
      <c r="H4479">
        <f t="shared" si="277"/>
        <v>15</v>
      </c>
      <c r="I4479" t="s">
        <v>23</v>
      </c>
      <c r="J4479" t="s">
        <v>15</v>
      </c>
      <c r="K4479" s="1">
        <v>45132</v>
      </c>
      <c r="L4479" s="1" t="str">
        <f>IF(ISNUMBER(Table2[[#This Row],[Transaction Date]]),TEXT(Table2[[#This Row],[Transaction Date]],"mmmm"),"Unknown")</f>
        <v>July</v>
      </c>
      <c r="M4479" s="1" t="str">
        <f>IF(ISNUMBER(Table2[[#This Row],[Transaction Date]]),TEXT(Table2[[#This Row],[Transaction Date]],"dddd"),"Unknown")</f>
        <v>Tuesday</v>
      </c>
      <c r="N4479">
        <f t="shared" si="278"/>
        <v>0</v>
      </c>
      <c r="O4479" t="str">
        <f t="shared" si="279"/>
        <v>Actual</v>
      </c>
    </row>
    <row r="4480" spans="1:15" x14ac:dyDescent="0.25">
      <c r="A4480" t="s">
        <v>5032</v>
      </c>
      <c r="B4480" t="s">
        <v>65</v>
      </c>
      <c r="C4480">
        <v>4</v>
      </c>
      <c r="D4480">
        <f t="shared" si="276"/>
        <v>4</v>
      </c>
      <c r="E4480">
        <v>1.5</v>
      </c>
      <c r="F4480">
        <f>IF(OR(E4480="",E4480="UNKNOWN",E4480="ERROR"),_xlfn.XLOOKUP(Table2[[#This Row],[Item]],Items_List!A:A,Items_List!B:B),E4480)</f>
        <v>1.5</v>
      </c>
      <c r="G4480">
        <v>6</v>
      </c>
      <c r="H4480">
        <f t="shared" si="277"/>
        <v>6</v>
      </c>
      <c r="I4480" t="s">
        <v>10059</v>
      </c>
      <c r="J4480" t="s">
        <v>15</v>
      </c>
      <c r="K4480" s="1">
        <v>45194</v>
      </c>
      <c r="L4480" s="1" t="str">
        <f>IF(ISNUMBER(Table2[[#This Row],[Transaction Date]]),TEXT(Table2[[#This Row],[Transaction Date]],"mmmm"),"Unknown")</f>
        <v>September</v>
      </c>
      <c r="M4480" s="1" t="str">
        <f>IF(ISNUMBER(Table2[[#This Row],[Transaction Date]]),TEXT(Table2[[#This Row],[Transaction Date]],"dddd"),"Unknown")</f>
        <v>Monday</v>
      </c>
      <c r="N4480">
        <f t="shared" si="278"/>
        <v>0</v>
      </c>
      <c r="O4480" t="str">
        <f t="shared" si="279"/>
        <v>Actual</v>
      </c>
    </row>
    <row r="4481" spans="1:15" x14ac:dyDescent="0.25">
      <c r="A4481" t="s">
        <v>5033</v>
      </c>
      <c r="B4481" t="s">
        <v>39</v>
      </c>
      <c r="C4481">
        <v>4</v>
      </c>
      <c r="D4481">
        <f t="shared" si="276"/>
        <v>4</v>
      </c>
      <c r="E4481">
        <v>3</v>
      </c>
      <c r="F4481">
        <f>IF(OR(E4481="",E4481="UNKNOWN",E4481="ERROR"),_xlfn.XLOOKUP(Table2[[#This Row],[Item]],Items_List!A:A,Items_List!B:B),E4481)</f>
        <v>3</v>
      </c>
      <c r="G4481">
        <v>12</v>
      </c>
      <c r="H4481">
        <f t="shared" si="277"/>
        <v>12</v>
      </c>
      <c r="I4481" t="s">
        <v>10059</v>
      </c>
      <c r="J4481" t="s">
        <v>15</v>
      </c>
      <c r="K4481" s="1">
        <v>45282</v>
      </c>
      <c r="L4481" s="1" t="str">
        <f>IF(ISNUMBER(Table2[[#This Row],[Transaction Date]]),TEXT(Table2[[#This Row],[Transaction Date]],"mmmm"),"Unknown")</f>
        <v>December</v>
      </c>
      <c r="M4481" s="1" t="str">
        <f>IF(ISNUMBER(Table2[[#This Row],[Transaction Date]]),TEXT(Table2[[#This Row],[Transaction Date]],"dddd"),"Unknown")</f>
        <v>Friday</v>
      </c>
      <c r="N4481">
        <f t="shared" si="278"/>
        <v>0</v>
      </c>
      <c r="O4481" t="str">
        <f t="shared" si="279"/>
        <v>Actual</v>
      </c>
    </row>
    <row r="4482" spans="1:15" x14ac:dyDescent="0.25">
      <c r="A4482" t="s">
        <v>5034</v>
      </c>
      <c r="B4482" t="s">
        <v>20</v>
      </c>
      <c r="C4482">
        <v>1</v>
      </c>
      <c r="D4482">
        <f t="shared" ref="D4482:D4545" si="280">IF(OR(C4482="",C4482="UNKNOWN",C4482="ERROR"),IFERROR(VALUE(G4482)/VALUE(E4482),""),VALUE(C4482))</f>
        <v>1</v>
      </c>
      <c r="E4482" s="3">
        <f>_xlfn.XLOOKUP(Table2[[#This Row],[Item]],Items_List!$A$2:$A$9,Items_List!$B$2:$B$9)</f>
        <v>5</v>
      </c>
      <c r="F4482">
        <f>IF(OR(E4482="",E4482="UNKNOWN",E4482="ERROR"),_xlfn.XLOOKUP(Table2[[#This Row],[Item]],Items_List!A:A,Items_List!B:B),E4482)</f>
        <v>5</v>
      </c>
      <c r="G4482">
        <v>5</v>
      </c>
      <c r="H4482">
        <f t="shared" ref="H4482:H4545" si="281">D4482*F4482</f>
        <v>5</v>
      </c>
      <c r="I4482" t="s">
        <v>10</v>
      </c>
      <c r="J4482" t="s">
        <v>15</v>
      </c>
      <c r="K4482" s="1">
        <v>44946</v>
      </c>
      <c r="L4482" s="1" t="str">
        <f>IF(ISNUMBER(Table2[[#This Row],[Transaction Date]]),TEXT(Table2[[#This Row],[Transaction Date]],"mmmm"),"Unknown")</f>
        <v>January</v>
      </c>
      <c r="M4482" s="1" t="str">
        <f>IF(ISNUMBER(Table2[[#This Row],[Transaction Date]]),TEXT(Table2[[#This Row],[Transaction Date]],"dddd"),"Unknown")</f>
        <v>Friday</v>
      </c>
      <c r="N4482">
        <f t="shared" ref="N4482:N4545" si="282">IF(OR(B4482="",B4482="unknown",B4482="error",C4482="",C4482="unknown",C4482="error",G4482="",G4482="error",G4482="unknown"),1,0)</f>
        <v>0</v>
      </c>
      <c r="O4482" t="str">
        <f t="shared" ref="O4482:O4545" si="283">IF(OR(C4482="",C4482="error",C4482="unknown"),"Estimated","Actual")</f>
        <v>Actual</v>
      </c>
    </row>
    <row r="4483" spans="1:15" x14ac:dyDescent="0.25">
      <c r="A4483" t="s">
        <v>5035</v>
      </c>
      <c r="B4483" t="s">
        <v>39</v>
      </c>
      <c r="C4483">
        <v>1</v>
      </c>
      <c r="D4483">
        <f t="shared" si="280"/>
        <v>1</v>
      </c>
      <c r="E4483">
        <v>3</v>
      </c>
      <c r="F4483">
        <f>IF(OR(E4483="",E4483="UNKNOWN",E4483="ERROR"),_xlfn.XLOOKUP(Table2[[#This Row],[Item]],Items_List!A:A,Items_List!B:B),E4483)</f>
        <v>3</v>
      </c>
      <c r="G4483">
        <v>3</v>
      </c>
      <c r="H4483">
        <f t="shared" si="281"/>
        <v>3</v>
      </c>
      <c r="I4483" t="s">
        <v>14</v>
      </c>
      <c r="J4483" t="s">
        <v>15</v>
      </c>
      <c r="K4483" s="1">
        <v>45284</v>
      </c>
      <c r="L4483" s="1" t="str">
        <f>IF(ISNUMBER(Table2[[#This Row],[Transaction Date]]),TEXT(Table2[[#This Row],[Transaction Date]],"mmmm"),"Unknown")</f>
        <v>December</v>
      </c>
      <c r="M4483" s="1" t="str">
        <f>IF(ISNUMBER(Table2[[#This Row],[Transaction Date]]),TEXT(Table2[[#This Row],[Transaction Date]],"dddd"),"Unknown")</f>
        <v>Sunday</v>
      </c>
      <c r="N4483">
        <f t="shared" si="282"/>
        <v>0</v>
      </c>
      <c r="O4483" t="str">
        <f t="shared" si="283"/>
        <v>Actual</v>
      </c>
    </row>
    <row r="4484" spans="1:15" x14ac:dyDescent="0.25">
      <c r="A4484" t="s">
        <v>5038</v>
      </c>
      <c r="B4484" t="s">
        <v>20</v>
      </c>
      <c r="C4484">
        <v>1</v>
      </c>
      <c r="D4484">
        <f t="shared" si="280"/>
        <v>1</v>
      </c>
      <c r="E4484">
        <v>5</v>
      </c>
      <c r="F4484">
        <f>IF(OR(E4484="",E4484="UNKNOWN",E4484="ERROR"),_xlfn.XLOOKUP(Table2[[#This Row],[Item]],Items_List!A:A,Items_List!B:B),E4484)</f>
        <v>5</v>
      </c>
      <c r="G4484">
        <v>5</v>
      </c>
      <c r="H4484">
        <f t="shared" si="281"/>
        <v>5</v>
      </c>
      <c r="I4484" t="s">
        <v>10</v>
      </c>
      <c r="J4484" t="s">
        <v>10059</v>
      </c>
      <c r="K4484" s="1">
        <v>45006</v>
      </c>
      <c r="L4484" s="1" t="str">
        <f>IF(ISNUMBER(Table2[[#This Row],[Transaction Date]]),TEXT(Table2[[#This Row],[Transaction Date]],"mmmm"),"Unknown")</f>
        <v>March</v>
      </c>
      <c r="M4484" s="1" t="str">
        <f>IF(ISNUMBER(Table2[[#This Row],[Transaction Date]]),TEXT(Table2[[#This Row],[Transaction Date]],"dddd"),"Unknown")</f>
        <v>Tuesday</v>
      </c>
      <c r="N4484">
        <f t="shared" si="282"/>
        <v>0</v>
      </c>
      <c r="O4484" t="str">
        <f t="shared" si="283"/>
        <v>Actual</v>
      </c>
    </row>
    <row r="4485" spans="1:15" x14ac:dyDescent="0.25">
      <c r="A4485" t="s">
        <v>5039</v>
      </c>
      <c r="B4485" t="s">
        <v>17</v>
      </c>
      <c r="C4485">
        <v>5</v>
      </c>
      <c r="D4485">
        <f t="shared" si="280"/>
        <v>5</v>
      </c>
      <c r="E4485">
        <v>1</v>
      </c>
      <c r="F4485">
        <f>IF(OR(E4485="",E4485="UNKNOWN",E4485="ERROR"),_xlfn.XLOOKUP(Table2[[#This Row],[Item]],Items_List!A:A,Items_List!B:B),E4485)</f>
        <v>1</v>
      </c>
      <c r="G4485">
        <v>5</v>
      </c>
      <c r="H4485">
        <f t="shared" si="281"/>
        <v>5</v>
      </c>
      <c r="I4485" t="s">
        <v>14</v>
      </c>
      <c r="J4485" t="s">
        <v>10059</v>
      </c>
      <c r="K4485" s="1">
        <v>44969</v>
      </c>
      <c r="L4485" s="1" t="str">
        <f>IF(ISNUMBER(Table2[[#This Row],[Transaction Date]]),TEXT(Table2[[#This Row],[Transaction Date]],"mmmm"),"Unknown")</f>
        <v>February</v>
      </c>
      <c r="M4485" s="1" t="str">
        <f>IF(ISNUMBER(Table2[[#This Row],[Transaction Date]]),TEXT(Table2[[#This Row],[Transaction Date]],"dddd"),"Unknown")</f>
        <v>Sunday</v>
      </c>
      <c r="N4485">
        <f t="shared" si="282"/>
        <v>0</v>
      </c>
      <c r="O4485" t="str">
        <f t="shared" si="283"/>
        <v>Actual</v>
      </c>
    </row>
    <row r="4486" spans="1:15" x14ac:dyDescent="0.25">
      <c r="A4486" t="s">
        <v>5040</v>
      </c>
      <c r="B4486" t="s">
        <v>25</v>
      </c>
      <c r="C4486">
        <v>1</v>
      </c>
      <c r="D4486">
        <f t="shared" si="280"/>
        <v>1</v>
      </c>
      <c r="E4486">
        <v>4</v>
      </c>
      <c r="F4486">
        <f>IF(OR(E4486="",E4486="UNKNOWN",E4486="ERROR"),_xlfn.XLOOKUP(Table2[[#This Row],[Item]],Items_List!A:A,Items_List!B:B),E4486)</f>
        <v>4</v>
      </c>
      <c r="G4486">
        <v>4</v>
      </c>
      <c r="H4486">
        <f t="shared" si="281"/>
        <v>4</v>
      </c>
      <c r="I4486" t="s">
        <v>23</v>
      </c>
      <c r="J4486" t="s">
        <v>10059</v>
      </c>
      <c r="K4486" s="1">
        <v>45073</v>
      </c>
      <c r="L4486" s="1" t="str">
        <f>IF(ISNUMBER(Table2[[#This Row],[Transaction Date]]),TEXT(Table2[[#This Row],[Transaction Date]],"mmmm"),"Unknown")</f>
        <v>May</v>
      </c>
      <c r="M4486" s="1" t="str">
        <f>IF(ISNUMBER(Table2[[#This Row],[Transaction Date]]),TEXT(Table2[[#This Row],[Transaction Date]],"dddd"),"Unknown")</f>
        <v>Saturday</v>
      </c>
      <c r="N4486">
        <f t="shared" si="282"/>
        <v>0</v>
      </c>
      <c r="O4486" t="str">
        <f t="shared" si="283"/>
        <v>Actual</v>
      </c>
    </row>
    <row r="4487" spans="1:15" x14ac:dyDescent="0.25">
      <c r="A4487" t="s">
        <v>5041</v>
      </c>
      <c r="B4487" t="s">
        <v>13</v>
      </c>
      <c r="C4487">
        <v>3</v>
      </c>
      <c r="D4487">
        <f t="shared" si="280"/>
        <v>3</v>
      </c>
      <c r="E4487">
        <v>3</v>
      </c>
      <c r="F4487">
        <f>IF(OR(E4487="",E4487="UNKNOWN",E4487="ERROR"),_xlfn.XLOOKUP(Table2[[#This Row],[Item]],Items_List!A:A,Items_List!B:B),E4487)</f>
        <v>3</v>
      </c>
      <c r="G4487">
        <v>9</v>
      </c>
      <c r="H4487">
        <f t="shared" si="281"/>
        <v>9</v>
      </c>
      <c r="I4487" t="s">
        <v>10059</v>
      </c>
      <c r="J4487" t="s">
        <v>10059</v>
      </c>
      <c r="K4487" s="1">
        <v>45199</v>
      </c>
      <c r="L4487" s="1" t="str">
        <f>IF(ISNUMBER(Table2[[#This Row],[Transaction Date]]),TEXT(Table2[[#This Row],[Transaction Date]],"mmmm"),"Unknown")</f>
        <v>September</v>
      </c>
      <c r="M4487" s="1" t="str">
        <f>IF(ISNUMBER(Table2[[#This Row],[Transaction Date]]),TEXT(Table2[[#This Row],[Transaction Date]],"dddd"),"Unknown")</f>
        <v>Saturday</v>
      </c>
      <c r="N4487">
        <f t="shared" si="282"/>
        <v>0</v>
      </c>
      <c r="O4487" t="str">
        <f t="shared" si="283"/>
        <v>Actual</v>
      </c>
    </row>
    <row r="4488" spans="1:15" x14ac:dyDescent="0.25">
      <c r="A4488" t="s">
        <v>5042</v>
      </c>
      <c r="B4488" t="s">
        <v>20</v>
      </c>
      <c r="C4488">
        <v>4</v>
      </c>
      <c r="D4488">
        <f t="shared" si="280"/>
        <v>4</v>
      </c>
      <c r="E4488">
        <v>5</v>
      </c>
      <c r="F4488">
        <f>IF(OR(E4488="",E4488="UNKNOWN",E4488="ERROR"),_xlfn.XLOOKUP(Table2[[#This Row],[Item]],Items_List!A:A,Items_List!B:B),E4488)</f>
        <v>5</v>
      </c>
      <c r="G4488">
        <v>20</v>
      </c>
      <c r="H4488">
        <f t="shared" si="281"/>
        <v>20</v>
      </c>
      <c r="I4488" t="s">
        <v>10059</v>
      </c>
      <c r="J4488" t="s">
        <v>15</v>
      </c>
      <c r="K4488" s="1">
        <v>45015</v>
      </c>
      <c r="L4488" s="1" t="str">
        <f>IF(ISNUMBER(Table2[[#This Row],[Transaction Date]]),TEXT(Table2[[#This Row],[Transaction Date]],"mmmm"),"Unknown")</f>
        <v>March</v>
      </c>
      <c r="M4488" s="1" t="str">
        <f>IF(ISNUMBER(Table2[[#This Row],[Transaction Date]]),TEXT(Table2[[#This Row],[Transaction Date]],"dddd"),"Unknown")</f>
        <v>Thursday</v>
      </c>
      <c r="N4488">
        <f t="shared" si="282"/>
        <v>0</v>
      </c>
      <c r="O4488" t="str">
        <f t="shared" si="283"/>
        <v>Actual</v>
      </c>
    </row>
    <row r="4489" spans="1:15" x14ac:dyDescent="0.25">
      <c r="A4489" t="s">
        <v>5043</v>
      </c>
      <c r="B4489" t="s">
        <v>39</v>
      </c>
      <c r="C4489">
        <v>2</v>
      </c>
      <c r="D4489">
        <f t="shared" si="280"/>
        <v>2</v>
      </c>
      <c r="E4489">
        <v>3</v>
      </c>
      <c r="F4489">
        <f>IF(OR(E4489="",E4489="UNKNOWN",E4489="ERROR"),_xlfn.XLOOKUP(Table2[[#This Row],[Item]],Items_List!A:A,Items_List!B:B),E4489)</f>
        <v>3</v>
      </c>
      <c r="G4489">
        <v>6</v>
      </c>
      <c r="H4489">
        <f t="shared" si="281"/>
        <v>6</v>
      </c>
      <c r="I4489" t="s">
        <v>14</v>
      </c>
      <c r="J4489" t="s">
        <v>10059</v>
      </c>
      <c r="K4489" s="1">
        <v>45096</v>
      </c>
      <c r="L4489" s="1" t="str">
        <f>IF(ISNUMBER(Table2[[#This Row],[Transaction Date]]),TEXT(Table2[[#This Row],[Transaction Date]],"mmmm"),"Unknown")</f>
        <v>June</v>
      </c>
      <c r="M4489" s="1" t="str">
        <f>IF(ISNUMBER(Table2[[#This Row],[Transaction Date]]),TEXT(Table2[[#This Row],[Transaction Date]],"dddd"),"Unknown")</f>
        <v>Monday</v>
      </c>
      <c r="N4489">
        <f t="shared" si="282"/>
        <v>0</v>
      </c>
      <c r="O4489" t="str">
        <f t="shared" si="283"/>
        <v>Actual</v>
      </c>
    </row>
    <row r="4490" spans="1:15" x14ac:dyDescent="0.25">
      <c r="A4490" t="s">
        <v>5044</v>
      </c>
      <c r="B4490" t="s">
        <v>39</v>
      </c>
      <c r="C4490">
        <v>4</v>
      </c>
      <c r="D4490">
        <f t="shared" si="280"/>
        <v>4</v>
      </c>
      <c r="E4490">
        <v>3</v>
      </c>
      <c r="F4490">
        <f>IF(OR(E4490="",E4490="UNKNOWN",E4490="ERROR"),_xlfn.XLOOKUP(Table2[[#This Row],[Item]],Items_List!A:A,Items_List!B:B),E4490)</f>
        <v>3</v>
      </c>
      <c r="G4490">
        <v>12</v>
      </c>
      <c r="H4490">
        <f t="shared" si="281"/>
        <v>12</v>
      </c>
      <c r="I4490" t="s">
        <v>23</v>
      </c>
      <c r="J4490" t="s">
        <v>11</v>
      </c>
      <c r="K4490" s="1">
        <v>45175</v>
      </c>
      <c r="L4490" s="1" t="str">
        <f>IF(ISNUMBER(Table2[[#This Row],[Transaction Date]]),TEXT(Table2[[#This Row],[Transaction Date]],"mmmm"),"Unknown")</f>
        <v>September</v>
      </c>
      <c r="M4490" s="1" t="str">
        <f>IF(ISNUMBER(Table2[[#This Row],[Transaction Date]]),TEXT(Table2[[#This Row],[Transaction Date]],"dddd"),"Unknown")</f>
        <v>Wednesday</v>
      </c>
      <c r="N4490">
        <f t="shared" si="282"/>
        <v>0</v>
      </c>
      <c r="O4490" t="str">
        <f t="shared" si="283"/>
        <v>Actual</v>
      </c>
    </row>
    <row r="4491" spans="1:15" x14ac:dyDescent="0.25">
      <c r="A4491" t="s">
        <v>5045</v>
      </c>
      <c r="B4491" t="s">
        <v>28</v>
      </c>
      <c r="C4491">
        <v>2</v>
      </c>
      <c r="D4491">
        <f t="shared" si="280"/>
        <v>2</v>
      </c>
      <c r="E4491">
        <v>4</v>
      </c>
      <c r="F4491">
        <f>IF(OR(E4491="",E4491="UNKNOWN",E4491="ERROR"),_xlfn.XLOOKUP(Table2[[#This Row],[Item]],Items_List!A:A,Items_List!B:B),E4491)</f>
        <v>4</v>
      </c>
      <c r="G4491" t="s">
        <v>18</v>
      </c>
      <c r="H4491">
        <f t="shared" si="281"/>
        <v>8</v>
      </c>
      <c r="I4491" t="s">
        <v>10</v>
      </c>
      <c r="J4491" t="s">
        <v>11</v>
      </c>
      <c r="K4491" s="1">
        <v>45128</v>
      </c>
      <c r="L4491" s="1" t="str">
        <f>IF(ISNUMBER(Table2[[#This Row],[Transaction Date]]),TEXT(Table2[[#This Row],[Transaction Date]],"mmmm"),"Unknown")</f>
        <v>July</v>
      </c>
      <c r="M4491" s="1" t="str">
        <f>IF(ISNUMBER(Table2[[#This Row],[Transaction Date]]),TEXT(Table2[[#This Row],[Transaction Date]],"dddd"),"Unknown")</f>
        <v>Friday</v>
      </c>
      <c r="N4491">
        <f t="shared" si="282"/>
        <v>1</v>
      </c>
      <c r="O4491" t="str">
        <f t="shared" si="283"/>
        <v>Actual</v>
      </c>
    </row>
    <row r="4492" spans="1:15" x14ac:dyDescent="0.25">
      <c r="A4492" t="s">
        <v>5046</v>
      </c>
      <c r="B4492" t="s">
        <v>17</v>
      </c>
      <c r="C4492">
        <v>2</v>
      </c>
      <c r="D4492">
        <f t="shared" si="280"/>
        <v>2</v>
      </c>
      <c r="E4492">
        <v>1</v>
      </c>
      <c r="F4492">
        <f>IF(OR(E4492="",E4492="UNKNOWN",E4492="ERROR"),_xlfn.XLOOKUP(Table2[[#This Row],[Item]],Items_List!A:A,Items_List!B:B),E4492)</f>
        <v>1</v>
      </c>
      <c r="G4492">
        <v>2</v>
      </c>
      <c r="H4492">
        <f t="shared" si="281"/>
        <v>2</v>
      </c>
      <c r="I4492" t="s">
        <v>10059</v>
      </c>
      <c r="J4492" t="s">
        <v>10059</v>
      </c>
      <c r="K4492" s="1">
        <v>45278</v>
      </c>
      <c r="L4492" s="1" t="str">
        <f>IF(ISNUMBER(Table2[[#This Row],[Transaction Date]]),TEXT(Table2[[#This Row],[Transaction Date]],"mmmm"),"Unknown")</f>
        <v>December</v>
      </c>
      <c r="M4492" s="1" t="str">
        <f>IF(ISNUMBER(Table2[[#This Row],[Transaction Date]]),TEXT(Table2[[#This Row],[Transaction Date]],"dddd"),"Unknown")</f>
        <v>Monday</v>
      </c>
      <c r="N4492">
        <f t="shared" si="282"/>
        <v>0</v>
      </c>
      <c r="O4492" t="str">
        <f t="shared" si="283"/>
        <v>Actual</v>
      </c>
    </row>
    <row r="4493" spans="1:15" x14ac:dyDescent="0.25">
      <c r="A4493" t="s">
        <v>5047</v>
      </c>
      <c r="B4493" t="s">
        <v>25</v>
      </c>
      <c r="C4493" t="s">
        <v>21</v>
      </c>
      <c r="D4493">
        <f t="shared" si="280"/>
        <v>3</v>
      </c>
      <c r="E4493">
        <v>4</v>
      </c>
      <c r="F4493">
        <f>IF(OR(E4493="",E4493="UNKNOWN",E4493="ERROR"),_xlfn.XLOOKUP(Table2[[#This Row],[Item]],Items_List!A:A,Items_List!B:B),E4493)</f>
        <v>4</v>
      </c>
      <c r="G4493">
        <v>12</v>
      </c>
      <c r="H4493">
        <f t="shared" si="281"/>
        <v>12</v>
      </c>
      <c r="I4493" t="s">
        <v>23</v>
      </c>
      <c r="J4493" t="s">
        <v>10059</v>
      </c>
      <c r="K4493" s="1">
        <v>45283</v>
      </c>
      <c r="L4493" s="1" t="str">
        <f>IF(ISNUMBER(Table2[[#This Row],[Transaction Date]]),TEXT(Table2[[#This Row],[Transaction Date]],"mmmm"),"Unknown")</f>
        <v>December</v>
      </c>
      <c r="M4493" s="1" t="str">
        <f>IF(ISNUMBER(Table2[[#This Row],[Transaction Date]]),TEXT(Table2[[#This Row],[Transaction Date]],"dddd"),"Unknown")</f>
        <v>Saturday</v>
      </c>
      <c r="N4493">
        <f t="shared" si="282"/>
        <v>1</v>
      </c>
      <c r="O4493" t="str">
        <f t="shared" si="283"/>
        <v>Estimated</v>
      </c>
    </row>
    <row r="4494" spans="1:15" x14ac:dyDescent="0.25">
      <c r="A4494" t="s">
        <v>5048</v>
      </c>
      <c r="B4494" t="s">
        <v>65</v>
      </c>
      <c r="C4494">
        <v>1</v>
      </c>
      <c r="D4494">
        <f t="shared" si="280"/>
        <v>1</v>
      </c>
      <c r="E4494">
        <v>1.5</v>
      </c>
      <c r="F4494">
        <f>IF(OR(E4494="",E4494="UNKNOWN",E4494="ERROR"),_xlfn.XLOOKUP(Table2[[#This Row],[Item]],Items_List!A:A,Items_List!B:B),E4494)</f>
        <v>1.5</v>
      </c>
      <c r="G4494">
        <v>1.5</v>
      </c>
      <c r="H4494">
        <f t="shared" si="281"/>
        <v>1.5</v>
      </c>
      <c r="I4494" t="s">
        <v>10059</v>
      </c>
      <c r="J4494" t="s">
        <v>15</v>
      </c>
      <c r="K4494" s="1">
        <v>45106</v>
      </c>
      <c r="L4494" s="1" t="str">
        <f>IF(ISNUMBER(Table2[[#This Row],[Transaction Date]]),TEXT(Table2[[#This Row],[Transaction Date]],"mmmm"),"Unknown")</f>
        <v>June</v>
      </c>
      <c r="M4494" s="1" t="str">
        <f>IF(ISNUMBER(Table2[[#This Row],[Transaction Date]]),TEXT(Table2[[#This Row],[Transaction Date]],"dddd"),"Unknown")</f>
        <v>Thursday</v>
      </c>
      <c r="N4494">
        <f t="shared" si="282"/>
        <v>0</v>
      </c>
      <c r="O4494" t="str">
        <f t="shared" si="283"/>
        <v>Actual</v>
      </c>
    </row>
    <row r="4495" spans="1:15" x14ac:dyDescent="0.25">
      <c r="A4495" t="s">
        <v>5049</v>
      </c>
      <c r="B4495" t="s">
        <v>28</v>
      </c>
      <c r="C4495">
        <v>1</v>
      </c>
      <c r="D4495">
        <f t="shared" si="280"/>
        <v>1</v>
      </c>
      <c r="E4495">
        <v>4</v>
      </c>
      <c r="F4495">
        <f>IF(OR(E4495="",E4495="UNKNOWN",E4495="ERROR"),_xlfn.XLOOKUP(Table2[[#This Row],[Item]],Items_List!A:A,Items_List!B:B),E4495)</f>
        <v>4</v>
      </c>
      <c r="G4495">
        <v>4</v>
      </c>
      <c r="H4495">
        <f t="shared" si="281"/>
        <v>4</v>
      </c>
      <c r="I4495" t="s">
        <v>10059</v>
      </c>
      <c r="J4495" t="s">
        <v>15</v>
      </c>
      <c r="K4495" s="1">
        <v>45097</v>
      </c>
      <c r="L4495" s="1" t="str">
        <f>IF(ISNUMBER(Table2[[#This Row],[Transaction Date]]),TEXT(Table2[[#This Row],[Transaction Date]],"mmmm"),"Unknown")</f>
        <v>June</v>
      </c>
      <c r="M4495" s="1" t="str">
        <f>IF(ISNUMBER(Table2[[#This Row],[Transaction Date]]),TEXT(Table2[[#This Row],[Transaction Date]],"dddd"),"Unknown")</f>
        <v>Tuesday</v>
      </c>
      <c r="N4495">
        <f t="shared" si="282"/>
        <v>0</v>
      </c>
      <c r="O4495" t="str">
        <f t="shared" si="283"/>
        <v>Actual</v>
      </c>
    </row>
    <row r="4496" spans="1:15" x14ac:dyDescent="0.25">
      <c r="A4496" t="s">
        <v>5050</v>
      </c>
      <c r="B4496" t="s">
        <v>28</v>
      </c>
      <c r="C4496">
        <v>3</v>
      </c>
      <c r="D4496">
        <f t="shared" si="280"/>
        <v>3</v>
      </c>
      <c r="E4496">
        <v>4</v>
      </c>
      <c r="F4496">
        <f>IF(OR(E4496="",E4496="UNKNOWN",E4496="ERROR"),_xlfn.XLOOKUP(Table2[[#This Row],[Item]],Items_List!A:A,Items_List!B:B),E4496)</f>
        <v>4</v>
      </c>
      <c r="G4496">
        <v>12</v>
      </c>
      <c r="H4496">
        <f t="shared" si="281"/>
        <v>12</v>
      </c>
      <c r="I4496" t="s">
        <v>23</v>
      </c>
      <c r="J4496" t="s">
        <v>10059</v>
      </c>
      <c r="K4496" s="1">
        <v>45067</v>
      </c>
      <c r="L4496" s="1" t="str">
        <f>IF(ISNUMBER(Table2[[#This Row],[Transaction Date]]),TEXT(Table2[[#This Row],[Transaction Date]],"mmmm"),"Unknown")</f>
        <v>May</v>
      </c>
      <c r="M4496" s="1" t="str">
        <f>IF(ISNUMBER(Table2[[#This Row],[Transaction Date]]),TEXT(Table2[[#This Row],[Transaction Date]],"dddd"),"Unknown")</f>
        <v>Sunday</v>
      </c>
      <c r="N4496">
        <f t="shared" si="282"/>
        <v>0</v>
      </c>
      <c r="O4496" t="str">
        <f t="shared" si="283"/>
        <v>Actual</v>
      </c>
    </row>
    <row r="4497" spans="1:15" x14ac:dyDescent="0.25">
      <c r="A4497" t="s">
        <v>5051</v>
      </c>
      <c r="B4497" t="s">
        <v>28</v>
      </c>
      <c r="C4497">
        <v>5</v>
      </c>
      <c r="D4497">
        <f t="shared" si="280"/>
        <v>5</v>
      </c>
      <c r="E4497">
        <v>4</v>
      </c>
      <c r="F4497">
        <f>IF(OR(E4497="",E4497="UNKNOWN",E4497="ERROR"),_xlfn.XLOOKUP(Table2[[#This Row],[Item]],Items_List!A:A,Items_List!B:B),E4497)</f>
        <v>4</v>
      </c>
      <c r="G4497">
        <v>20</v>
      </c>
      <c r="H4497">
        <f t="shared" si="281"/>
        <v>20</v>
      </c>
      <c r="I4497" t="s">
        <v>14</v>
      </c>
      <c r="J4497" t="s">
        <v>15</v>
      </c>
      <c r="K4497" s="1">
        <v>44932</v>
      </c>
      <c r="L4497" s="1" t="str">
        <f>IF(ISNUMBER(Table2[[#This Row],[Transaction Date]]),TEXT(Table2[[#This Row],[Transaction Date]],"mmmm"),"Unknown")</f>
        <v>January</v>
      </c>
      <c r="M4497" s="1" t="str">
        <f>IF(ISNUMBER(Table2[[#This Row],[Transaction Date]]),TEXT(Table2[[#This Row],[Transaction Date]],"dddd"),"Unknown")</f>
        <v>Friday</v>
      </c>
      <c r="N4497">
        <f t="shared" si="282"/>
        <v>0</v>
      </c>
      <c r="O4497" t="str">
        <f t="shared" si="283"/>
        <v>Actual</v>
      </c>
    </row>
    <row r="4498" spans="1:15" x14ac:dyDescent="0.25">
      <c r="A4498" t="s">
        <v>5052</v>
      </c>
      <c r="B4498" t="s">
        <v>65</v>
      </c>
      <c r="C4498">
        <v>1</v>
      </c>
      <c r="D4498">
        <f t="shared" si="280"/>
        <v>1</v>
      </c>
      <c r="E4498">
        <v>1.5</v>
      </c>
      <c r="F4498">
        <f>IF(OR(E4498="",E4498="UNKNOWN",E4498="ERROR"),_xlfn.XLOOKUP(Table2[[#This Row],[Item]],Items_List!A:A,Items_List!B:B),E4498)</f>
        <v>1.5</v>
      </c>
      <c r="G4498">
        <v>1.5</v>
      </c>
      <c r="H4498">
        <f t="shared" si="281"/>
        <v>1.5</v>
      </c>
      <c r="I4498" t="s">
        <v>10</v>
      </c>
      <c r="J4498" t="s">
        <v>11</v>
      </c>
      <c r="K4498" s="1">
        <v>45115</v>
      </c>
      <c r="L4498" s="1" t="str">
        <f>IF(ISNUMBER(Table2[[#This Row],[Transaction Date]]),TEXT(Table2[[#This Row],[Transaction Date]],"mmmm"),"Unknown")</f>
        <v>July</v>
      </c>
      <c r="M4498" s="1" t="str">
        <f>IF(ISNUMBER(Table2[[#This Row],[Transaction Date]]),TEXT(Table2[[#This Row],[Transaction Date]],"dddd"),"Unknown")</f>
        <v>Saturday</v>
      </c>
      <c r="N4498">
        <f t="shared" si="282"/>
        <v>0</v>
      </c>
      <c r="O4498" t="str">
        <f t="shared" si="283"/>
        <v>Actual</v>
      </c>
    </row>
    <row r="4499" spans="1:15" x14ac:dyDescent="0.25">
      <c r="A4499" t="s">
        <v>5053</v>
      </c>
      <c r="B4499" t="s">
        <v>28</v>
      </c>
      <c r="C4499">
        <v>1</v>
      </c>
      <c r="D4499">
        <f t="shared" si="280"/>
        <v>1</v>
      </c>
      <c r="E4499">
        <v>4</v>
      </c>
      <c r="F4499">
        <f>IF(OR(E4499="",E4499="UNKNOWN",E4499="ERROR"),_xlfn.XLOOKUP(Table2[[#This Row],[Item]],Items_List!A:A,Items_List!B:B),E4499)</f>
        <v>4</v>
      </c>
      <c r="G4499">
        <v>4</v>
      </c>
      <c r="H4499">
        <f t="shared" si="281"/>
        <v>4</v>
      </c>
      <c r="I4499" t="s">
        <v>10059</v>
      </c>
      <c r="J4499" t="s">
        <v>15</v>
      </c>
      <c r="K4499" s="1">
        <v>45266</v>
      </c>
      <c r="L4499" s="1" t="str">
        <f>IF(ISNUMBER(Table2[[#This Row],[Transaction Date]]),TEXT(Table2[[#This Row],[Transaction Date]],"mmmm"),"Unknown")</f>
        <v>December</v>
      </c>
      <c r="M4499" s="1" t="str">
        <f>IF(ISNUMBER(Table2[[#This Row],[Transaction Date]]),TEXT(Table2[[#This Row],[Transaction Date]],"dddd"),"Unknown")</f>
        <v>Wednesday</v>
      </c>
      <c r="N4499">
        <f t="shared" si="282"/>
        <v>0</v>
      </c>
      <c r="O4499" t="str">
        <f t="shared" si="283"/>
        <v>Actual</v>
      </c>
    </row>
    <row r="4500" spans="1:15" x14ac:dyDescent="0.25">
      <c r="A4500" t="s">
        <v>5054</v>
      </c>
      <c r="B4500" t="s">
        <v>9</v>
      </c>
      <c r="C4500">
        <v>1</v>
      </c>
      <c r="D4500">
        <f t="shared" si="280"/>
        <v>1</v>
      </c>
      <c r="E4500">
        <v>2</v>
      </c>
      <c r="F4500">
        <f>IF(OR(E4500="",E4500="UNKNOWN",E4500="ERROR"),_xlfn.XLOOKUP(Table2[[#This Row],[Item]],Items_List!A:A,Items_List!B:B),E4500)</f>
        <v>2</v>
      </c>
      <c r="G4500">
        <v>2</v>
      </c>
      <c r="H4500">
        <f t="shared" si="281"/>
        <v>2</v>
      </c>
      <c r="I4500" t="s">
        <v>10059</v>
      </c>
      <c r="J4500" t="s">
        <v>10059</v>
      </c>
      <c r="K4500" s="1">
        <v>45269</v>
      </c>
      <c r="L4500" s="1" t="str">
        <f>IF(ISNUMBER(Table2[[#This Row],[Transaction Date]]),TEXT(Table2[[#This Row],[Transaction Date]],"mmmm"),"Unknown")</f>
        <v>December</v>
      </c>
      <c r="M4500" s="1" t="str">
        <f>IF(ISNUMBER(Table2[[#This Row],[Transaction Date]]),TEXT(Table2[[#This Row],[Transaction Date]],"dddd"),"Unknown")</f>
        <v>Saturday</v>
      </c>
      <c r="N4500">
        <f t="shared" si="282"/>
        <v>0</v>
      </c>
      <c r="O4500" t="str">
        <f t="shared" si="283"/>
        <v>Actual</v>
      </c>
    </row>
    <row r="4501" spans="1:15" x14ac:dyDescent="0.25">
      <c r="A4501" t="s">
        <v>5056</v>
      </c>
      <c r="B4501" t="s">
        <v>13</v>
      </c>
      <c r="C4501">
        <v>2</v>
      </c>
      <c r="D4501">
        <f t="shared" si="280"/>
        <v>2</v>
      </c>
      <c r="E4501">
        <v>3</v>
      </c>
      <c r="F4501">
        <f>IF(OR(E4501="",E4501="UNKNOWN",E4501="ERROR"),_xlfn.XLOOKUP(Table2[[#This Row],[Item]],Items_List!A:A,Items_List!B:B),E4501)</f>
        <v>3</v>
      </c>
      <c r="G4501">
        <v>6</v>
      </c>
      <c r="H4501">
        <f t="shared" si="281"/>
        <v>6</v>
      </c>
      <c r="I4501" t="s">
        <v>10059</v>
      </c>
      <c r="J4501" t="s">
        <v>10059</v>
      </c>
      <c r="K4501" s="1">
        <v>45024</v>
      </c>
      <c r="L4501" s="1" t="str">
        <f>IF(ISNUMBER(Table2[[#This Row],[Transaction Date]]),TEXT(Table2[[#This Row],[Transaction Date]],"mmmm"),"Unknown")</f>
        <v>April</v>
      </c>
      <c r="M4501" s="1" t="str">
        <f>IF(ISNUMBER(Table2[[#This Row],[Transaction Date]]),TEXT(Table2[[#This Row],[Transaction Date]],"dddd"),"Unknown")</f>
        <v>Saturday</v>
      </c>
      <c r="N4501">
        <f t="shared" si="282"/>
        <v>0</v>
      </c>
      <c r="O4501" t="str">
        <f t="shared" si="283"/>
        <v>Actual</v>
      </c>
    </row>
    <row r="4502" spans="1:15" x14ac:dyDescent="0.25">
      <c r="A4502" t="s">
        <v>5057</v>
      </c>
      <c r="B4502" t="s">
        <v>25</v>
      </c>
      <c r="C4502">
        <v>4</v>
      </c>
      <c r="D4502">
        <f t="shared" si="280"/>
        <v>4</v>
      </c>
      <c r="E4502">
        <v>4</v>
      </c>
      <c r="F4502">
        <f>IF(OR(E4502="",E4502="UNKNOWN",E4502="ERROR"),_xlfn.XLOOKUP(Table2[[#This Row],[Item]],Items_List!A:A,Items_List!B:B),E4502)</f>
        <v>4</v>
      </c>
      <c r="G4502">
        <v>16</v>
      </c>
      <c r="H4502">
        <f t="shared" si="281"/>
        <v>16</v>
      </c>
      <c r="I4502" t="s">
        <v>14</v>
      </c>
      <c r="J4502" t="s">
        <v>11</v>
      </c>
      <c r="K4502" s="1">
        <v>45147</v>
      </c>
      <c r="L4502" s="1" t="str">
        <f>IF(ISNUMBER(Table2[[#This Row],[Transaction Date]]),TEXT(Table2[[#This Row],[Transaction Date]],"mmmm"),"Unknown")</f>
        <v>August</v>
      </c>
      <c r="M4502" s="1" t="str">
        <f>IF(ISNUMBER(Table2[[#This Row],[Transaction Date]]),TEXT(Table2[[#This Row],[Transaction Date]],"dddd"),"Unknown")</f>
        <v>Wednesday</v>
      </c>
      <c r="N4502">
        <f t="shared" si="282"/>
        <v>0</v>
      </c>
      <c r="O4502" t="str">
        <f t="shared" si="283"/>
        <v>Actual</v>
      </c>
    </row>
    <row r="4503" spans="1:15" x14ac:dyDescent="0.25">
      <c r="A4503" t="s">
        <v>5058</v>
      </c>
      <c r="B4503" t="s">
        <v>39</v>
      </c>
      <c r="C4503">
        <v>2</v>
      </c>
      <c r="D4503">
        <f t="shared" si="280"/>
        <v>2</v>
      </c>
      <c r="E4503">
        <v>3</v>
      </c>
      <c r="F4503">
        <f>IF(OR(E4503="",E4503="UNKNOWN",E4503="ERROR"),_xlfn.XLOOKUP(Table2[[#This Row],[Item]],Items_List!A:A,Items_List!B:B),E4503)</f>
        <v>3</v>
      </c>
      <c r="G4503">
        <v>6</v>
      </c>
      <c r="H4503">
        <f t="shared" si="281"/>
        <v>6</v>
      </c>
      <c r="I4503" t="s">
        <v>14</v>
      </c>
      <c r="J4503" t="s">
        <v>11</v>
      </c>
      <c r="K4503" s="1">
        <v>45011</v>
      </c>
      <c r="L4503" s="1" t="str">
        <f>IF(ISNUMBER(Table2[[#This Row],[Transaction Date]]),TEXT(Table2[[#This Row],[Transaction Date]],"mmmm"),"Unknown")</f>
        <v>March</v>
      </c>
      <c r="M4503" s="1" t="str">
        <f>IF(ISNUMBER(Table2[[#This Row],[Transaction Date]]),TEXT(Table2[[#This Row],[Transaction Date]],"dddd"),"Unknown")</f>
        <v>Sunday</v>
      </c>
      <c r="N4503">
        <f t="shared" si="282"/>
        <v>0</v>
      </c>
      <c r="O4503" t="str">
        <f t="shared" si="283"/>
        <v>Actual</v>
      </c>
    </row>
    <row r="4504" spans="1:15" x14ac:dyDescent="0.25">
      <c r="A4504" t="s">
        <v>5059</v>
      </c>
      <c r="B4504" t="s">
        <v>17</v>
      </c>
      <c r="C4504">
        <v>2</v>
      </c>
      <c r="D4504">
        <f t="shared" si="280"/>
        <v>2</v>
      </c>
      <c r="E4504">
        <v>1</v>
      </c>
      <c r="F4504">
        <f>IF(OR(E4504="",E4504="UNKNOWN",E4504="ERROR"),_xlfn.XLOOKUP(Table2[[#This Row],[Item]],Items_List!A:A,Items_List!B:B),E4504)</f>
        <v>1</v>
      </c>
      <c r="G4504">
        <v>2</v>
      </c>
      <c r="H4504">
        <f t="shared" si="281"/>
        <v>2</v>
      </c>
      <c r="I4504" t="s">
        <v>10059</v>
      </c>
      <c r="J4504" t="s">
        <v>10059</v>
      </c>
      <c r="K4504" s="1">
        <v>44987</v>
      </c>
      <c r="L4504" s="1" t="str">
        <f>IF(ISNUMBER(Table2[[#This Row],[Transaction Date]]),TEXT(Table2[[#This Row],[Transaction Date]],"mmmm"),"Unknown")</f>
        <v>March</v>
      </c>
      <c r="M4504" s="1" t="str">
        <f>IF(ISNUMBER(Table2[[#This Row],[Transaction Date]]),TEXT(Table2[[#This Row],[Transaction Date]],"dddd"),"Unknown")</f>
        <v>Thursday</v>
      </c>
      <c r="N4504">
        <f t="shared" si="282"/>
        <v>0</v>
      </c>
      <c r="O4504" t="str">
        <f t="shared" si="283"/>
        <v>Actual</v>
      </c>
    </row>
    <row r="4505" spans="1:15" x14ac:dyDescent="0.25">
      <c r="A4505" t="s">
        <v>5060</v>
      </c>
      <c r="B4505" t="s">
        <v>39</v>
      </c>
      <c r="C4505">
        <v>2</v>
      </c>
      <c r="D4505">
        <f t="shared" si="280"/>
        <v>2</v>
      </c>
      <c r="E4505">
        <v>3</v>
      </c>
      <c r="F4505">
        <f>IF(OR(E4505="",E4505="UNKNOWN",E4505="ERROR"),_xlfn.XLOOKUP(Table2[[#This Row],[Item]],Items_List!A:A,Items_List!B:B),E4505)</f>
        <v>3</v>
      </c>
      <c r="G4505">
        <v>6</v>
      </c>
      <c r="H4505">
        <f t="shared" si="281"/>
        <v>6</v>
      </c>
      <c r="I4505" t="s">
        <v>23</v>
      </c>
      <c r="J4505" t="s">
        <v>11</v>
      </c>
      <c r="L4505" s="1" t="str">
        <f>IF(ISNUMBER(Table2[[#This Row],[Transaction Date]]),TEXT(Table2[[#This Row],[Transaction Date]],"mmmm"),"Unknown")</f>
        <v>Unknown</v>
      </c>
      <c r="M4505" s="1" t="str">
        <f>IF(ISNUMBER(Table2[[#This Row],[Transaction Date]]),TEXT(Table2[[#This Row],[Transaction Date]],"dddd"),"Unknown")</f>
        <v>Unknown</v>
      </c>
      <c r="N4505">
        <f t="shared" si="282"/>
        <v>0</v>
      </c>
      <c r="O4505" t="str">
        <f t="shared" si="283"/>
        <v>Actual</v>
      </c>
    </row>
    <row r="4506" spans="1:15" x14ac:dyDescent="0.25">
      <c r="A4506" t="s">
        <v>5063</v>
      </c>
      <c r="B4506" t="s">
        <v>28</v>
      </c>
      <c r="C4506">
        <v>5</v>
      </c>
      <c r="D4506">
        <f t="shared" si="280"/>
        <v>5</v>
      </c>
      <c r="E4506">
        <v>4</v>
      </c>
      <c r="F4506">
        <f>IF(OR(E4506="",E4506="UNKNOWN",E4506="ERROR"),_xlfn.XLOOKUP(Table2[[#This Row],[Item]],Items_List!A:A,Items_List!B:B),E4506)</f>
        <v>4</v>
      </c>
      <c r="G4506">
        <v>20</v>
      </c>
      <c r="H4506">
        <f t="shared" si="281"/>
        <v>20</v>
      </c>
      <c r="I4506" t="s">
        <v>10059</v>
      </c>
      <c r="J4506" t="s">
        <v>10059</v>
      </c>
      <c r="K4506" s="1">
        <v>45067</v>
      </c>
      <c r="L4506" s="1" t="str">
        <f>IF(ISNUMBER(Table2[[#This Row],[Transaction Date]]),TEXT(Table2[[#This Row],[Transaction Date]],"mmmm"),"Unknown")</f>
        <v>May</v>
      </c>
      <c r="M4506" s="1" t="str">
        <f>IF(ISNUMBER(Table2[[#This Row],[Transaction Date]]),TEXT(Table2[[#This Row],[Transaction Date]],"dddd"),"Unknown")</f>
        <v>Sunday</v>
      </c>
      <c r="N4506">
        <f t="shared" si="282"/>
        <v>0</v>
      </c>
      <c r="O4506" t="str">
        <f t="shared" si="283"/>
        <v>Actual</v>
      </c>
    </row>
    <row r="4507" spans="1:15" x14ac:dyDescent="0.25">
      <c r="A4507" t="s">
        <v>5064</v>
      </c>
      <c r="B4507" t="s">
        <v>25</v>
      </c>
      <c r="C4507">
        <v>3</v>
      </c>
      <c r="D4507">
        <f t="shared" si="280"/>
        <v>3</v>
      </c>
      <c r="E4507">
        <v>4</v>
      </c>
      <c r="F4507">
        <f>IF(OR(E4507="",E4507="UNKNOWN",E4507="ERROR"),_xlfn.XLOOKUP(Table2[[#This Row],[Item]],Items_List!A:A,Items_List!B:B),E4507)</f>
        <v>4</v>
      </c>
      <c r="G4507">
        <v>12</v>
      </c>
      <c r="H4507">
        <f t="shared" si="281"/>
        <v>12</v>
      </c>
      <c r="I4507" t="s">
        <v>10059</v>
      </c>
      <c r="J4507" t="s">
        <v>15</v>
      </c>
      <c r="K4507" s="1">
        <v>45227</v>
      </c>
      <c r="L4507" s="1" t="str">
        <f>IF(ISNUMBER(Table2[[#This Row],[Transaction Date]]),TEXT(Table2[[#This Row],[Transaction Date]],"mmmm"),"Unknown")</f>
        <v>October</v>
      </c>
      <c r="M4507" s="1" t="str">
        <f>IF(ISNUMBER(Table2[[#This Row],[Transaction Date]]),TEXT(Table2[[#This Row],[Transaction Date]],"dddd"),"Unknown")</f>
        <v>Saturday</v>
      </c>
      <c r="N4507">
        <f t="shared" si="282"/>
        <v>0</v>
      </c>
      <c r="O4507" t="str">
        <f t="shared" si="283"/>
        <v>Actual</v>
      </c>
    </row>
    <row r="4508" spans="1:15" x14ac:dyDescent="0.25">
      <c r="A4508" t="s">
        <v>5065</v>
      </c>
      <c r="B4508" t="s">
        <v>65</v>
      </c>
      <c r="C4508">
        <v>1</v>
      </c>
      <c r="D4508">
        <f t="shared" si="280"/>
        <v>1</v>
      </c>
      <c r="E4508">
        <v>1.5</v>
      </c>
      <c r="F4508">
        <f>IF(OR(E4508="",E4508="UNKNOWN",E4508="ERROR"),_xlfn.XLOOKUP(Table2[[#This Row],[Item]],Items_List!A:A,Items_List!B:B),E4508)</f>
        <v>1.5</v>
      </c>
      <c r="G4508">
        <v>1.5</v>
      </c>
      <c r="H4508">
        <f t="shared" si="281"/>
        <v>1.5</v>
      </c>
      <c r="I4508" t="s">
        <v>10059</v>
      </c>
      <c r="J4508" t="s">
        <v>10059</v>
      </c>
      <c r="K4508" s="1">
        <v>44947</v>
      </c>
      <c r="L4508" s="1" t="str">
        <f>IF(ISNUMBER(Table2[[#This Row],[Transaction Date]]),TEXT(Table2[[#This Row],[Transaction Date]],"mmmm"),"Unknown")</f>
        <v>January</v>
      </c>
      <c r="M4508" s="1" t="str">
        <f>IF(ISNUMBER(Table2[[#This Row],[Transaction Date]]),TEXT(Table2[[#This Row],[Transaction Date]],"dddd"),"Unknown")</f>
        <v>Saturday</v>
      </c>
      <c r="N4508">
        <f t="shared" si="282"/>
        <v>0</v>
      </c>
      <c r="O4508" t="str">
        <f t="shared" si="283"/>
        <v>Actual</v>
      </c>
    </row>
    <row r="4509" spans="1:15" x14ac:dyDescent="0.25">
      <c r="A4509" t="s">
        <v>5066</v>
      </c>
      <c r="B4509" t="s">
        <v>39</v>
      </c>
      <c r="C4509">
        <v>4</v>
      </c>
      <c r="D4509">
        <f t="shared" si="280"/>
        <v>4</v>
      </c>
      <c r="E4509">
        <v>3</v>
      </c>
      <c r="F4509">
        <f>IF(OR(E4509="",E4509="UNKNOWN",E4509="ERROR"),_xlfn.XLOOKUP(Table2[[#This Row],[Item]],Items_List!A:A,Items_List!B:B),E4509)</f>
        <v>3</v>
      </c>
      <c r="G4509">
        <v>12</v>
      </c>
      <c r="H4509">
        <f t="shared" si="281"/>
        <v>12</v>
      </c>
      <c r="I4509" t="s">
        <v>23</v>
      </c>
      <c r="J4509" t="s">
        <v>10059</v>
      </c>
      <c r="K4509" s="1">
        <v>45153</v>
      </c>
      <c r="L4509" s="1" t="str">
        <f>IF(ISNUMBER(Table2[[#This Row],[Transaction Date]]),TEXT(Table2[[#This Row],[Transaction Date]],"mmmm"),"Unknown")</f>
        <v>August</v>
      </c>
      <c r="M4509" s="1" t="str">
        <f>IF(ISNUMBER(Table2[[#This Row],[Transaction Date]]),TEXT(Table2[[#This Row],[Transaction Date]],"dddd"),"Unknown")</f>
        <v>Tuesday</v>
      </c>
      <c r="N4509">
        <f t="shared" si="282"/>
        <v>0</v>
      </c>
      <c r="O4509" t="str">
        <f t="shared" si="283"/>
        <v>Actual</v>
      </c>
    </row>
    <row r="4510" spans="1:15" x14ac:dyDescent="0.25">
      <c r="A4510" t="s">
        <v>5067</v>
      </c>
      <c r="B4510" t="s">
        <v>9</v>
      </c>
      <c r="C4510">
        <v>4</v>
      </c>
      <c r="D4510">
        <f t="shared" si="280"/>
        <v>4</v>
      </c>
      <c r="E4510">
        <v>2</v>
      </c>
      <c r="F4510">
        <f>IF(OR(E4510="",E4510="UNKNOWN",E4510="ERROR"),_xlfn.XLOOKUP(Table2[[#This Row],[Item]],Items_List!A:A,Items_List!B:B),E4510)</f>
        <v>2</v>
      </c>
      <c r="G4510">
        <v>8</v>
      </c>
      <c r="H4510">
        <f t="shared" si="281"/>
        <v>8</v>
      </c>
      <c r="I4510" t="s">
        <v>14</v>
      </c>
      <c r="J4510" t="s">
        <v>15</v>
      </c>
      <c r="K4510" s="1">
        <v>45288</v>
      </c>
      <c r="L4510" s="1" t="str">
        <f>IF(ISNUMBER(Table2[[#This Row],[Transaction Date]]),TEXT(Table2[[#This Row],[Transaction Date]],"mmmm"),"Unknown")</f>
        <v>December</v>
      </c>
      <c r="M4510" s="1" t="str">
        <f>IF(ISNUMBER(Table2[[#This Row],[Transaction Date]]),TEXT(Table2[[#This Row],[Transaction Date]],"dddd"),"Unknown")</f>
        <v>Thursday</v>
      </c>
      <c r="N4510">
        <f t="shared" si="282"/>
        <v>0</v>
      </c>
      <c r="O4510" t="str">
        <f t="shared" si="283"/>
        <v>Actual</v>
      </c>
    </row>
    <row r="4511" spans="1:15" x14ac:dyDescent="0.25">
      <c r="A4511" t="s">
        <v>5069</v>
      </c>
      <c r="B4511" t="s">
        <v>25</v>
      </c>
      <c r="C4511">
        <v>2</v>
      </c>
      <c r="D4511">
        <f t="shared" si="280"/>
        <v>2</v>
      </c>
      <c r="E4511">
        <v>4</v>
      </c>
      <c r="F4511">
        <f>IF(OR(E4511="",E4511="UNKNOWN",E4511="ERROR"),_xlfn.XLOOKUP(Table2[[#This Row],[Item]],Items_List!A:A,Items_List!B:B),E4511)</f>
        <v>4</v>
      </c>
      <c r="G4511">
        <v>8</v>
      </c>
      <c r="H4511">
        <f t="shared" si="281"/>
        <v>8</v>
      </c>
      <c r="I4511" t="s">
        <v>10</v>
      </c>
      <c r="J4511" t="s">
        <v>10059</v>
      </c>
      <c r="K4511" s="1">
        <v>45101</v>
      </c>
      <c r="L4511" s="1" t="str">
        <f>IF(ISNUMBER(Table2[[#This Row],[Transaction Date]]),TEXT(Table2[[#This Row],[Transaction Date]],"mmmm"),"Unknown")</f>
        <v>June</v>
      </c>
      <c r="M4511" s="1" t="str">
        <f>IF(ISNUMBER(Table2[[#This Row],[Transaction Date]]),TEXT(Table2[[#This Row],[Transaction Date]],"dddd"),"Unknown")</f>
        <v>Saturday</v>
      </c>
      <c r="N4511">
        <f t="shared" si="282"/>
        <v>0</v>
      </c>
      <c r="O4511" t="str">
        <f t="shared" si="283"/>
        <v>Actual</v>
      </c>
    </row>
    <row r="4512" spans="1:15" x14ac:dyDescent="0.25">
      <c r="A4512" t="s">
        <v>5070</v>
      </c>
      <c r="B4512" t="s">
        <v>65</v>
      </c>
      <c r="C4512">
        <v>3</v>
      </c>
      <c r="D4512">
        <f t="shared" si="280"/>
        <v>3</v>
      </c>
      <c r="E4512" s="3">
        <f>_xlfn.XLOOKUP(Table2[[#This Row],[Item]],Items_List!$A$2:$A$9,Items_List!$B$2:$B$9)</f>
        <v>1.5</v>
      </c>
      <c r="F4512">
        <f>IF(OR(E4512="",E4512="UNKNOWN",E4512="ERROR"),_xlfn.XLOOKUP(Table2[[#This Row],[Item]],Items_List!A:A,Items_List!B:B),E4512)</f>
        <v>1.5</v>
      </c>
      <c r="G4512">
        <v>4.5</v>
      </c>
      <c r="H4512">
        <f t="shared" si="281"/>
        <v>4.5</v>
      </c>
      <c r="I4512" t="s">
        <v>14</v>
      </c>
      <c r="J4512" t="s">
        <v>10059</v>
      </c>
      <c r="K4512" s="1">
        <v>45157</v>
      </c>
      <c r="L4512" s="1" t="str">
        <f>IF(ISNUMBER(Table2[[#This Row],[Transaction Date]]),TEXT(Table2[[#This Row],[Transaction Date]],"mmmm"),"Unknown")</f>
        <v>August</v>
      </c>
      <c r="M4512" s="1" t="str">
        <f>IF(ISNUMBER(Table2[[#This Row],[Transaction Date]]),TEXT(Table2[[#This Row],[Transaction Date]],"dddd"),"Unknown")</f>
        <v>Saturday</v>
      </c>
      <c r="N4512">
        <f t="shared" si="282"/>
        <v>0</v>
      </c>
      <c r="O4512" t="str">
        <f t="shared" si="283"/>
        <v>Actual</v>
      </c>
    </row>
    <row r="4513" spans="1:15" x14ac:dyDescent="0.25">
      <c r="A4513" t="s">
        <v>5071</v>
      </c>
      <c r="B4513" t="s">
        <v>20</v>
      </c>
      <c r="C4513">
        <v>1</v>
      </c>
      <c r="D4513">
        <f t="shared" si="280"/>
        <v>1</v>
      </c>
      <c r="E4513">
        <v>5</v>
      </c>
      <c r="F4513">
        <f>IF(OR(E4513="",E4513="UNKNOWN",E4513="ERROR"),_xlfn.XLOOKUP(Table2[[#This Row],[Item]],Items_List!A:A,Items_List!B:B),E4513)</f>
        <v>5</v>
      </c>
      <c r="G4513">
        <v>5</v>
      </c>
      <c r="H4513">
        <f t="shared" si="281"/>
        <v>5</v>
      </c>
      <c r="I4513" t="s">
        <v>10059</v>
      </c>
      <c r="J4513" t="s">
        <v>10059</v>
      </c>
      <c r="K4513" s="1">
        <v>45145</v>
      </c>
      <c r="L4513" s="1" t="str">
        <f>IF(ISNUMBER(Table2[[#This Row],[Transaction Date]]),TEXT(Table2[[#This Row],[Transaction Date]],"mmmm"),"Unknown")</f>
        <v>August</v>
      </c>
      <c r="M4513" s="1" t="str">
        <f>IF(ISNUMBER(Table2[[#This Row],[Transaction Date]]),TEXT(Table2[[#This Row],[Transaction Date]],"dddd"),"Unknown")</f>
        <v>Monday</v>
      </c>
      <c r="N4513">
        <f t="shared" si="282"/>
        <v>0</v>
      </c>
      <c r="O4513" t="str">
        <f t="shared" si="283"/>
        <v>Actual</v>
      </c>
    </row>
    <row r="4514" spans="1:15" x14ac:dyDescent="0.25">
      <c r="A4514" t="s">
        <v>5072</v>
      </c>
      <c r="B4514" t="s">
        <v>20</v>
      </c>
      <c r="C4514">
        <v>3</v>
      </c>
      <c r="D4514">
        <f t="shared" si="280"/>
        <v>3</v>
      </c>
      <c r="E4514">
        <v>5</v>
      </c>
      <c r="F4514">
        <f>IF(OR(E4514="",E4514="UNKNOWN",E4514="ERROR"),_xlfn.XLOOKUP(Table2[[#This Row],[Item]],Items_List!A:A,Items_List!B:B),E4514)</f>
        <v>5</v>
      </c>
      <c r="G4514">
        <v>15</v>
      </c>
      <c r="H4514">
        <f t="shared" si="281"/>
        <v>15</v>
      </c>
      <c r="I4514" t="s">
        <v>23</v>
      </c>
      <c r="J4514" t="s">
        <v>15</v>
      </c>
      <c r="K4514" s="1">
        <v>45193</v>
      </c>
      <c r="L4514" s="1" t="str">
        <f>IF(ISNUMBER(Table2[[#This Row],[Transaction Date]]),TEXT(Table2[[#This Row],[Transaction Date]],"mmmm"),"Unknown")</f>
        <v>September</v>
      </c>
      <c r="M4514" s="1" t="str">
        <f>IF(ISNUMBER(Table2[[#This Row],[Transaction Date]]),TEXT(Table2[[#This Row],[Transaction Date]],"dddd"),"Unknown")</f>
        <v>Sunday</v>
      </c>
      <c r="N4514">
        <f t="shared" si="282"/>
        <v>0</v>
      </c>
      <c r="O4514" t="str">
        <f t="shared" si="283"/>
        <v>Actual</v>
      </c>
    </row>
    <row r="4515" spans="1:15" x14ac:dyDescent="0.25">
      <c r="A4515" t="s">
        <v>5073</v>
      </c>
      <c r="B4515" t="s">
        <v>13</v>
      </c>
      <c r="C4515">
        <v>1</v>
      </c>
      <c r="D4515">
        <f t="shared" si="280"/>
        <v>1</v>
      </c>
      <c r="E4515">
        <v>3</v>
      </c>
      <c r="F4515">
        <f>IF(OR(E4515="",E4515="UNKNOWN",E4515="ERROR"),_xlfn.XLOOKUP(Table2[[#This Row],[Item]],Items_List!A:A,Items_List!B:B),E4515)</f>
        <v>3</v>
      </c>
      <c r="G4515">
        <v>3</v>
      </c>
      <c r="H4515">
        <f t="shared" si="281"/>
        <v>3</v>
      </c>
      <c r="I4515" t="s">
        <v>10059</v>
      </c>
      <c r="J4515" t="s">
        <v>10059</v>
      </c>
      <c r="K4515" s="1">
        <v>44983</v>
      </c>
      <c r="L4515" s="1" t="str">
        <f>IF(ISNUMBER(Table2[[#This Row],[Transaction Date]]),TEXT(Table2[[#This Row],[Transaction Date]],"mmmm"),"Unknown")</f>
        <v>February</v>
      </c>
      <c r="M4515" s="1" t="str">
        <f>IF(ISNUMBER(Table2[[#This Row],[Transaction Date]]),TEXT(Table2[[#This Row],[Transaction Date]],"dddd"),"Unknown")</f>
        <v>Sunday</v>
      </c>
      <c r="N4515">
        <f t="shared" si="282"/>
        <v>0</v>
      </c>
      <c r="O4515" t="str">
        <f t="shared" si="283"/>
        <v>Actual</v>
      </c>
    </row>
    <row r="4516" spans="1:15" x14ac:dyDescent="0.25">
      <c r="A4516" t="s">
        <v>5074</v>
      </c>
      <c r="B4516" t="s">
        <v>13</v>
      </c>
      <c r="C4516">
        <v>5</v>
      </c>
      <c r="D4516">
        <f t="shared" si="280"/>
        <v>5</v>
      </c>
      <c r="E4516">
        <v>3</v>
      </c>
      <c r="F4516">
        <f>IF(OR(E4516="",E4516="UNKNOWN",E4516="ERROR"),_xlfn.XLOOKUP(Table2[[#This Row],[Item]],Items_List!A:A,Items_List!B:B),E4516)</f>
        <v>3</v>
      </c>
      <c r="G4516">
        <v>15</v>
      </c>
      <c r="H4516">
        <f t="shared" si="281"/>
        <v>15</v>
      </c>
      <c r="I4516" t="s">
        <v>10059</v>
      </c>
      <c r="J4516" t="s">
        <v>11</v>
      </c>
      <c r="K4516" s="1">
        <v>45022</v>
      </c>
      <c r="L4516" s="1" t="str">
        <f>IF(ISNUMBER(Table2[[#This Row],[Transaction Date]]),TEXT(Table2[[#This Row],[Transaction Date]],"mmmm"),"Unknown")</f>
        <v>April</v>
      </c>
      <c r="M4516" s="1" t="str">
        <f>IF(ISNUMBER(Table2[[#This Row],[Transaction Date]]),TEXT(Table2[[#This Row],[Transaction Date]],"dddd"),"Unknown")</f>
        <v>Thursday</v>
      </c>
      <c r="N4516">
        <f t="shared" si="282"/>
        <v>0</v>
      </c>
      <c r="O4516" t="str">
        <f t="shared" si="283"/>
        <v>Actual</v>
      </c>
    </row>
    <row r="4517" spans="1:15" x14ac:dyDescent="0.25">
      <c r="A4517" t="s">
        <v>5075</v>
      </c>
      <c r="B4517" t="s">
        <v>17</v>
      </c>
      <c r="C4517">
        <v>4</v>
      </c>
      <c r="D4517">
        <f t="shared" si="280"/>
        <v>4</v>
      </c>
      <c r="E4517">
        <v>1</v>
      </c>
      <c r="F4517">
        <f>IF(OR(E4517="",E4517="UNKNOWN",E4517="ERROR"),_xlfn.XLOOKUP(Table2[[#This Row],[Item]],Items_List!A:A,Items_List!B:B),E4517)</f>
        <v>1</v>
      </c>
      <c r="G4517">
        <v>4</v>
      </c>
      <c r="H4517">
        <f t="shared" si="281"/>
        <v>4</v>
      </c>
      <c r="I4517" t="s">
        <v>14</v>
      </c>
      <c r="J4517" t="s">
        <v>10059</v>
      </c>
      <c r="K4517" s="1">
        <v>45239</v>
      </c>
      <c r="L4517" s="1" t="str">
        <f>IF(ISNUMBER(Table2[[#This Row],[Transaction Date]]),TEXT(Table2[[#This Row],[Transaction Date]],"mmmm"),"Unknown")</f>
        <v>November</v>
      </c>
      <c r="M4517" s="1" t="str">
        <f>IF(ISNUMBER(Table2[[#This Row],[Transaction Date]]),TEXT(Table2[[#This Row],[Transaction Date]],"dddd"),"Unknown")</f>
        <v>Thursday</v>
      </c>
      <c r="N4517">
        <f t="shared" si="282"/>
        <v>0</v>
      </c>
      <c r="O4517" t="str">
        <f t="shared" si="283"/>
        <v>Actual</v>
      </c>
    </row>
    <row r="4518" spans="1:15" x14ac:dyDescent="0.25">
      <c r="A4518" t="s">
        <v>5077</v>
      </c>
      <c r="B4518" t="s">
        <v>20</v>
      </c>
      <c r="C4518">
        <v>5</v>
      </c>
      <c r="D4518">
        <f t="shared" si="280"/>
        <v>5</v>
      </c>
      <c r="E4518">
        <v>5</v>
      </c>
      <c r="F4518">
        <f>IF(OR(E4518="",E4518="UNKNOWN",E4518="ERROR"),_xlfn.XLOOKUP(Table2[[#This Row],[Item]],Items_List!A:A,Items_List!B:B),E4518)</f>
        <v>5</v>
      </c>
      <c r="G4518">
        <v>25</v>
      </c>
      <c r="H4518">
        <f t="shared" si="281"/>
        <v>25</v>
      </c>
      <c r="I4518" t="s">
        <v>23</v>
      </c>
      <c r="J4518" t="s">
        <v>15</v>
      </c>
      <c r="K4518" s="1">
        <v>45062</v>
      </c>
      <c r="L4518" s="1" t="str">
        <f>IF(ISNUMBER(Table2[[#This Row],[Transaction Date]]),TEXT(Table2[[#This Row],[Transaction Date]],"mmmm"),"Unknown")</f>
        <v>May</v>
      </c>
      <c r="M4518" s="1" t="str">
        <f>IF(ISNUMBER(Table2[[#This Row],[Transaction Date]]),TEXT(Table2[[#This Row],[Transaction Date]],"dddd"),"Unknown")</f>
        <v>Tuesday</v>
      </c>
      <c r="N4518">
        <f t="shared" si="282"/>
        <v>0</v>
      </c>
      <c r="O4518" t="str">
        <f t="shared" si="283"/>
        <v>Actual</v>
      </c>
    </row>
    <row r="4519" spans="1:15" x14ac:dyDescent="0.25">
      <c r="A4519" t="s">
        <v>5078</v>
      </c>
      <c r="B4519" t="s">
        <v>9</v>
      </c>
      <c r="C4519">
        <v>3</v>
      </c>
      <c r="D4519">
        <f t="shared" si="280"/>
        <v>3</v>
      </c>
      <c r="E4519">
        <v>2</v>
      </c>
      <c r="F4519">
        <f>IF(OR(E4519="",E4519="UNKNOWN",E4519="ERROR"),_xlfn.XLOOKUP(Table2[[#This Row],[Item]],Items_List!A:A,Items_List!B:B),E4519)</f>
        <v>2</v>
      </c>
      <c r="G4519">
        <v>6</v>
      </c>
      <c r="H4519">
        <f t="shared" si="281"/>
        <v>6</v>
      </c>
      <c r="I4519" t="s">
        <v>10059</v>
      </c>
      <c r="J4519" t="s">
        <v>10059</v>
      </c>
      <c r="K4519" s="1">
        <v>45021</v>
      </c>
      <c r="L4519" s="1" t="str">
        <f>IF(ISNUMBER(Table2[[#This Row],[Transaction Date]]),TEXT(Table2[[#This Row],[Transaction Date]],"mmmm"),"Unknown")</f>
        <v>April</v>
      </c>
      <c r="M4519" s="1" t="str">
        <f>IF(ISNUMBER(Table2[[#This Row],[Transaction Date]]),TEXT(Table2[[#This Row],[Transaction Date]],"dddd"),"Unknown")</f>
        <v>Wednesday</v>
      </c>
      <c r="N4519">
        <f t="shared" si="282"/>
        <v>0</v>
      </c>
      <c r="O4519" t="str">
        <f t="shared" si="283"/>
        <v>Actual</v>
      </c>
    </row>
    <row r="4520" spans="1:15" x14ac:dyDescent="0.25">
      <c r="A4520" t="s">
        <v>5079</v>
      </c>
      <c r="B4520" t="s">
        <v>9</v>
      </c>
      <c r="C4520">
        <v>2</v>
      </c>
      <c r="D4520">
        <f t="shared" si="280"/>
        <v>2</v>
      </c>
      <c r="E4520">
        <v>2</v>
      </c>
      <c r="F4520">
        <f>IF(OR(E4520="",E4520="UNKNOWN",E4520="ERROR"),_xlfn.XLOOKUP(Table2[[#This Row],[Item]],Items_List!A:A,Items_List!B:B),E4520)</f>
        <v>2</v>
      </c>
      <c r="G4520">
        <v>4</v>
      </c>
      <c r="H4520">
        <f t="shared" si="281"/>
        <v>4</v>
      </c>
      <c r="I4520" t="s">
        <v>10059</v>
      </c>
      <c r="J4520" t="s">
        <v>11</v>
      </c>
      <c r="K4520" s="1">
        <v>45018</v>
      </c>
      <c r="L4520" s="1" t="str">
        <f>IF(ISNUMBER(Table2[[#This Row],[Transaction Date]]),TEXT(Table2[[#This Row],[Transaction Date]],"mmmm"),"Unknown")</f>
        <v>April</v>
      </c>
      <c r="M4520" s="1" t="str">
        <f>IF(ISNUMBER(Table2[[#This Row],[Transaction Date]]),TEXT(Table2[[#This Row],[Transaction Date]],"dddd"),"Unknown")</f>
        <v>Sunday</v>
      </c>
      <c r="N4520">
        <f t="shared" si="282"/>
        <v>0</v>
      </c>
      <c r="O4520" t="str">
        <f t="shared" si="283"/>
        <v>Actual</v>
      </c>
    </row>
    <row r="4521" spans="1:15" x14ac:dyDescent="0.25">
      <c r="A4521" t="s">
        <v>5080</v>
      </c>
      <c r="B4521" t="s">
        <v>20</v>
      </c>
      <c r="C4521">
        <v>5</v>
      </c>
      <c r="D4521">
        <f t="shared" si="280"/>
        <v>5</v>
      </c>
      <c r="E4521">
        <v>5</v>
      </c>
      <c r="F4521">
        <f>IF(OR(E4521="",E4521="UNKNOWN",E4521="ERROR"),_xlfn.XLOOKUP(Table2[[#This Row],[Item]],Items_List!A:A,Items_List!B:B),E4521)</f>
        <v>5</v>
      </c>
      <c r="G4521">
        <v>25</v>
      </c>
      <c r="H4521">
        <f t="shared" si="281"/>
        <v>25</v>
      </c>
      <c r="I4521" t="s">
        <v>14</v>
      </c>
      <c r="J4521" t="s">
        <v>15</v>
      </c>
      <c r="K4521" s="1">
        <v>45268</v>
      </c>
      <c r="L4521" s="1" t="str">
        <f>IF(ISNUMBER(Table2[[#This Row],[Transaction Date]]),TEXT(Table2[[#This Row],[Transaction Date]],"mmmm"),"Unknown")</f>
        <v>December</v>
      </c>
      <c r="M4521" s="1" t="str">
        <f>IF(ISNUMBER(Table2[[#This Row],[Transaction Date]]),TEXT(Table2[[#This Row],[Transaction Date]],"dddd"),"Unknown")</f>
        <v>Friday</v>
      </c>
      <c r="N4521">
        <f t="shared" si="282"/>
        <v>0</v>
      </c>
      <c r="O4521" t="str">
        <f t="shared" si="283"/>
        <v>Actual</v>
      </c>
    </row>
    <row r="4522" spans="1:15" x14ac:dyDescent="0.25">
      <c r="A4522" t="s">
        <v>5081</v>
      </c>
      <c r="B4522" t="s">
        <v>28</v>
      </c>
      <c r="C4522">
        <v>3</v>
      </c>
      <c r="D4522">
        <f t="shared" si="280"/>
        <v>3</v>
      </c>
      <c r="E4522">
        <v>4</v>
      </c>
      <c r="F4522">
        <f>IF(OR(E4522="",E4522="UNKNOWN",E4522="ERROR"),_xlfn.XLOOKUP(Table2[[#This Row],[Item]],Items_List!A:A,Items_List!B:B),E4522)</f>
        <v>4</v>
      </c>
      <c r="G4522">
        <v>12</v>
      </c>
      <c r="H4522">
        <f t="shared" si="281"/>
        <v>12</v>
      </c>
      <c r="I4522" t="s">
        <v>10</v>
      </c>
      <c r="J4522" t="s">
        <v>10059</v>
      </c>
      <c r="K4522" s="1">
        <v>45173</v>
      </c>
      <c r="L4522" s="1" t="str">
        <f>IF(ISNUMBER(Table2[[#This Row],[Transaction Date]]),TEXT(Table2[[#This Row],[Transaction Date]],"mmmm"),"Unknown")</f>
        <v>September</v>
      </c>
      <c r="M4522" s="1" t="str">
        <f>IF(ISNUMBER(Table2[[#This Row],[Transaction Date]]),TEXT(Table2[[#This Row],[Transaction Date]],"dddd"),"Unknown")</f>
        <v>Monday</v>
      </c>
      <c r="N4522">
        <f t="shared" si="282"/>
        <v>0</v>
      </c>
      <c r="O4522" t="str">
        <f t="shared" si="283"/>
        <v>Actual</v>
      </c>
    </row>
    <row r="4523" spans="1:15" x14ac:dyDescent="0.25">
      <c r="A4523" t="s">
        <v>5082</v>
      </c>
      <c r="B4523" t="s">
        <v>17</v>
      </c>
      <c r="C4523">
        <v>5</v>
      </c>
      <c r="D4523">
        <f t="shared" si="280"/>
        <v>5</v>
      </c>
      <c r="E4523">
        <v>1</v>
      </c>
      <c r="F4523">
        <f>IF(OR(E4523="",E4523="UNKNOWN",E4523="ERROR"),_xlfn.XLOOKUP(Table2[[#This Row],[Item]],Items_List!A:A,Items_List!B:B),E4523)</f>
        <v>1</v>
      </c>
      <c r="G4523">
        <v>5</v>
      </c>
      <c r="H4523">
        <f t="shared" si="281"/>
        <v>5</v>
      </c>
      <c r="I4523" t="s">
        <v>14</v>
      </c>
      <c r="J4523" t="s">
        <v>11</v>
      </c>
      <c r="K4523" s="1">
        <v>45269</v>
      </c>
      <c r="L4523" s="1" t="str">
        <f>IF(ISNUMBER(Table2[[#This Row],[Transaction Date]]),TEXT(Table2[[#This Row],[Transaction Date]],"mmmm"),"Unknown")</f>
        <v>December</v>
      </c>
      <c r="M4523" s="1" t="str">
        <f>IF(ISNUMBER(Table2[[#This Row],[Transaction Date]]),TEXT(Table2[[#This Row],[Transaction Date]],"dddd"),"Unknown")</f>
        <v>Saturday</v>
      </c>
      <c r="N4523">
        <f t="shared" si="282"/>
        <v>0</v>
      </c>
      <c r="O4523" t="str">
        <f t="shared" si="283"/>
        <v>Actual</v>
      </c>
    </row>
    <row r="4524" spans="1:15" x14ac:dyDescent="0.25">
      <c r="A4524" t="s">
        <v>5083</v>
      </c>
      <c r="B4524" t="s">
        <v>39</v>
      </c>
      <c r="C4524">
        <v>2</v>
      </c>
      <c r="D4524">
        <f t="shared" si="280"/>
        <v>2</v>
      </c>
      <c r="E4524">
        <v>3</v>
      </c>
      <c r="F4524">
        <f>IF(OR(E4524="",E4524="UNKNOWN",E4524="ERROR"),_xlfn.XLOOKUP(Table2[[#This Row],[Item]],Items_List!A:A,Items_List!B:B),E4524)</f>
        <v>3</v>
      </c>
      <c r="G4524">
        <v>6</v>
      </c>
      <c r="H4524">
        <f t="shared" si="281"/>
        <v>6</v>
      </c>
      <c r="I4524" t="s">
        <v>10059</v>
      </c>
      <c r="J4524" t="s">
        <v>11</v>
      </c>
      <c r="K4524" s="1">
        <v>45291</v>
      </c>
      <c r="L4524" s="1" t="str">
        <f>IF(ISNUMBER(Table2[[#This Row],[Transaction Date]]),TEXT(Table2[[#This Row],[Transaction Date]],"mmmm"),"Unknown")</f>
        <v>December</v>
      </c>
      <c r="M4524" s="1" t="str">
        <f>IF(ISNUMBER(Table2[[#This Row],[Transaction Date]]),TEXT(Table2[[#This Row],[Transaction Date]],"dddd"),"Unknown")</f>
        <v>Sunday</v>
      </c>
      <c r="N4524">
        <f t="shared" si="282"/>
        <v>0</v>
      </c>
      <c r="O4524" t="str">
        <f t="shared" si="283"/>
        <v>Actual</v>
      </c>
    </row>
    <row r="4525" spans="1:15" x14ac:dyDescent="0.25">
      <c r="A4525" t="s">
        <v>5084</v>
      </c>
      <c r="B4525" t="s">
        <v>28</v>
      </c>
      <c r="C4525">
        <v>2</v>
      </c>
      <c r="D4525">
        <f t="shared" si="280"/>
        <v>2</v>
      </c>
      <c r="E4525">
        <v>4</v>
      </c>
      <c r="F4525">
        <f>IF(OR(E4525="",E4525="UNKNOWN",E4525="ERROR"),_xlfn.XLOOKUP(Table2[[#This Row],[Item]],Items_List!A:A,Items_List!B:B),E4525)</f>
        <v>4</v>
      </c>
      <c r="G4525">
        <v>8</v>
      </c>
      <c r="H4525">
        <f t="shared" si="281"/>
        <v>8</v>
      </c>
      <c r="I4525" t="s">
        <v>10</v>
      </c>
      <c r="J4525" t="s">
        <v>10059</v>
      </c>
      <c r="K4525" s="1">
        <v>45222</v>
      </c>
      <c r="L4525" s="1" t="str">
        <f>IF(ISNUMBER(Table2[[#This Row],[Transaction Date]]),TEXT(Table2[[#This Row],[Transaction Date]],"mmmm"),"Unknown")</f>
        <v>October</v>
      </c>
      <c r="M4525" s="1" t="str">
        <f>IF(ISNUMBER(Table2[[#This Row],[Transaction Date]]),TEXT(Table2[[#This Row],[Transaction Date]],"dddd"),"Unknown")</f>
        <v>Monday</v>
      </c>
      <c r="N4525">
        <f t="shared" si="282"/>
        <v>0</v>
      </c>
      <c r="O4525" t="str">
        <f t="shared" si="283"/>
        <v>Actual</v>
      </c>
    </row>
    <row r="4526" spans="1:15" x14ac:dyDescent="0.25">
      <c r="A4526" t="s">
        <v>5085</v>
      </c>
      <c r="B4526" t="s">
        <v>39</v>
      </c>
      <c r="C4526">
        <v>5</v>
      </c>
      <c r="D4526">
        <f t="shared" si="280"/>
        <v>5</v>
      </c>
      <c r="E4526">
        <v>3</v>
      </c>
      <c r="F4526">
        <f>IF(OR(E4526="",E4526="UNKNOWN",E4526="ERROR"),_xlfn.XLOOKUP(Table2[[#This Row],[Item]],Items_List!A:A,Items_List!B:B),E4526)</f>
        <v>3</v>
      </c>
      <c r="G4526">
        <v>15</v>
      </c>
      <c r="H4526">
        <f t="shared" si="281"/>
        <v>15</v>
      </c>
      <c r="I4526" t="s">
        <v>10059</v>
      </c>
      <c r="J4526" t="s">
        <v>11</v>
      </c>
      <c r="K4526" s="1">
        <v>44978</v>
      </c>
      <c r="L4526" s="1" t="str">
        <f>IF(ISNUMBER(Table2[[#This Row],[Transaction Date]]),TEXT(Table2[[#This Row],[Transaction Date]],"mmmm"),"Unknown")</f>
        <v>February</v>
      </c>
      <c r="M4526" s="1" t="str">
        <f>IF(ISNUMBER(Table2[[#This Row],[Transaction Date]]),TEXT(Table2[[#This Row],[Transaction Date]],"dddd"),"Unknown")</f>
        <v>Tuesday</v>
      </c>
      <c r="N4526">
        <f t="shared" si="282"/>
        <v>0</v>
      </c>
      <c r="O4526" t="str">
        <f t="shared" si="283"/>
        <v>Actual</v>
      </c>
    </row>
    <row r="4527" spans="1:15" x14ac:dyDescent="0.25">
      <c r="A4527" t="s">
        <v>5086</v>
      </c>
      <c r="B4527" t="s">
        <v>17</v>
      </c>
      <c r="C4527">
        <v>1</v>
      </c>
      <c r="D4527">
        <f t="shared" si="280"/>
        <v>1</v>
      </c>
      <c r="E4527">
        <v>1</v>
      </c>
      <c r="F4527">
        <f>IF(OR(E4527="",E4527="UNKNOWN",E4527="ERROR"),_xlfn.XLOOKUP(Table2[[#This Row],[Item]],Items_List!A:A,Items_List!B:B),E4527)</f>
        <v>1</v>
      </c>
      <c r="G4527">
        <v>1</v>
      </c>
      <c r="H4527">
        <f t="shared" si="281"/>
        <v>1</v>
      </c>
      <c r="I4527" t="s">
        <v>10</v>
      </c>
      <c r="J4527" t="s">
        <v>10059</v>
      </c>
      <c r="K4527" s="1">
        <v>45193</v>
      </c>
      <c r="L4527" s="1" t="str">
        <f>IF(ISNUMBER(Table2[[#This Row],[Transaction Date]]),TEXT(Table2[[#This Row],[Transaction Date]],"mmmm"),"Unknown")</f>
        <v>September</v>
      </c>
      <c r="M4527" s="1" t="str">
        <f>IF(ISNUMBER(Table2[[#This Row],[Transaction Date]]),TEXT(Table2[[#This Row],[Transaction Date]],"dddd"),"Unknown")</f>
        <v>Sunday</v>
      </c>
      <c r="N4527">
        <f t="shared" si="282"/>
        <v>0</v>
      </c>
      <c r="O4527" t="str">
        <f t="shared" si="283"/>
        <v>Actual</v>
      </c>
    </row>
    <row r="4528" spans="1:15" x14ac:dyDescent="0.25">
      <c r="A4528" t="s">
        <v>5087</v>
      </c>
      <c r="B4528" t="s">
        <v>9</v>
      </c>
      <c r="C4528">
        <v>2</v>
      </c>
      <c r="D4528">
        <f t="shared" si="280"/>
        <v>2</v>
      </c>
      <c r="E4528">
        <v>2</v>
      </c>
      <c r="F4528">
        <f>IF(OR(E4528="",E4528="UNKNOWN",E4528="ERROR"),_xlfn.XLOOKUP(Table2[[#This Row],[Item]],Items_List!A:A,Items_List!B:B),E4528)</f>
        <v>2</v>
      </c>
      <c r="G4528">
        <v>4</v>
      </c>
      <c r="H4528">
        <f t="shared" si="281"/>
        <v>4</v>
      </c>
      <c r="I4528" t="s">
        <v>10059</v>
      </c>
      <c r="J4528" t="s">
        <v>15</v>
      </c>
      <c r="K4528" s="1">
        <v>45230</v>
      </c>
      <c r="L4528" s="1" t="str">
        <f>IF(ISNUMBER(Table2[[#This Row],[Transaction Date]]),TEXT(Table2[[#This Row],[Transaction Date]],"mmmm"),"Unknown")</f>
        <v>October</v>
      </c>
      <c r="M4528" s="1" t="str">
        <f>IF(ISNUMBER(Table2[[#This Row],[Transaction Date]]),TEXT(Table2[[#This Row],[Transaction Date]],"dddd"),"Unknown")</f>
        <v>Tuesday</v>
      </c>
      <c r="N4528">
        <f t="shared" si="282"/>
        <v>0</v>
      </c>
      <c r="O4528" t="str">
        <f t="shared" si="283"/>
        <v>Actual</v>
      </c>
    </row>
    <row r="4529" spans="1:15" x14ac:dyDescent="0.25">
      <c r="A4529" t="s">
        <v>5088</v>
      </c>
      <c r="B4529" t="s">
        <v>39</v>
      </c>
      <c r="C4529">
        <v>5</v>
      </c>
      <c r="D4529">
        <f t="shared" si="280"/>
        <v>5</v>
      </c>
      <c r="E4529">
        <v>3</v>
      </c>
      <c r="F4529">
        <f>IF(OR(E4529="",E4529="UNKNOWN",E4529="ERROR"),_xlfn.XLOOKUP(Table2[[#This Row],[Item]],Items_List!A:A,Items_List!B:B),E4529)</f>
        <v>3</v>
      </c>
      <c r="G4529">
        <v>15</v>
      </c>
      <c r="H4529">
        <f t="shared" si="281"/>
        <v>15</v>
      </c>
      <c r="I4529" t="s">
        <v>10059</v>
      </c>
      <c r="J4529" t="s">
        <v>15</v>
      </c>
      <c r="K4529" s="1">
        <v>45059</v>
      </c>
      <c r="L4529" s="1" t="str">
        <f>IF(ISNUMBER(Table2[[#This Row],[Transaction Date]]),TEXT(Table2[[#This Row],[Transaction Date]],"mmmm"),"Unknown")</f>
        <v>May</v>
      </c>
      <c r="M4529" s="1" t="str">
        <f>IF(ISNUMBER(Table2[[#This Row],[Transaction Date]]),TEXT(Table2[[#This Row],[Transaction Date]],"dddd"),"Unknown")</f>
        <v>Saturday</v>
      </c>
      <c r="N4529">
        <f t="shared" si="282"/>
        <v>0</v>
      </c>
      <c r="O4529" t="str">
        <f t="shared" si="283"/>
        <v>Actual</v>
      </c>
    </row>
    <row r="4530" spans="1:15" x14ac:dyDescent="0.25">
      <c r="A4530" t="s">
        <v>5089</v>
      </c>
      <c r="B4530" t="s">
        <v>17</v>
      </c>
      <c r="C4530">
        <v>3</v>
      </c>
      <c r="D4530">
        <f t="shared" si="280"/>
        <v>3</v>
      </c>
      <c r="E4530">
        <v>1</v>
      </c>
      <c r="F4530">
        <f>IF(OR(E4530="",E4530="UNKNOWN",E4530="ERROR"),_xlfn.XLOOKUP(Table2[[#This Row],[Item]],Items_List!A:A,Items_List!B:B),E4530)</f>
        <v>1</v>
      </c>
      <c r="G4530">
        <v>3</v>
      </c>
      <c r="H4530">
        <f t="shared" si="281"/>
        <v>3</v>
      </c>
      <c r="I4530" t="s">
        <v>10059</v>
      </c>
      <c r="J4530" t="s">
        <v>10059</v>
      </c>
      <c r="K4530" s="1">
        <v>45258</v>
      </c>
      <c r="L4530" s="1" t="str">
        <f>IF(ISNUMBER(Table2[[#This Row],[Transaction Date]]),TEXT(Table2[[#This Row],[Transaction Date]],"mmmm"),"Unknown")</f>
        <v>November</v>
      </c>
      <c r="M4530" s="1" t="str">
        <f>IF(ISNUMBER(Table2[[#This Row],[Transaction Date]]),TEXT(Table2[[#This Row],[Transaction Date]],"dddd"),"Unknown")</f>
        <v>Tuesday</v>
      </c>
      <c r="N4530">
        <f t="shared" si="282"/>
        <v>0</v>
      </c>
      <c r="O4530" t="str">
        <f t="shared" si="283"/>
        <v>Actual</v>
      </c>
    </row>
    <row r="4531" spans="1:15" x14ac:dyDescent="0.25">
      <c r="A4531" t="s">
        <v>5090</v>
      </c>
      <c r="B4531" t="s">
        <v>28</v>
      </c>
      <c r="C4531">
        <v>1</v>
      </c>
      <c r="D4531">
        <f t="shared" si="280"/>
        <v>1</v>
      </c>
      <c r="E4531">
        <v>4</v>
      </c>
      <c r="F4531">
        <f>IF(OR(E4531="",E4531="UNKNOWN",E4531="ERROR"),_xlfn.XLOOKUP(Table2[[#This Row],[Item]],Items_List!A:A,Items_List!B:B),E4531)</f>
        <v>4</v>
      </c>
      <c r="G4531">
        <v>4</v>
      </c>
      <c r="H4531">
        <f t="shared" si="281"/>
        <v>4</v>
      </c>
      <c r="I4531" t="s">
        <v>14</v>
      </c>
      <c r="J4531" t="s">
        <v>15</v>
      </c>
      <c r="K4531" s="1">
        <v>45186</v>
      </c>
      <c r="L4531" s="1" t="str">
        <f>IF(ISNUMBER(Table2[[#This Row],[Transaction Date]]),TEXT(Table2[[#This Row],[Transaction Date]],"mmmm"),"Unknown")</f>
        <v>September</v>
      </c>
      <c r="M4531" s="1" t="str">
        <f>IF(ISNUMBER(Table2[[#This Row],[Transaction Date]]),TEXT(Table2[[#This Row],[Transaction Date]],"dddd"),"Unknown")</f>
        <v>Sunday</v>
      </c>
      <c r="N4531">
        <f t="shared" si="282"/>
        <v>0</v>
      </c>
      <c r="O4531" t="str">
        <f t="shared" si="283"/>
        <v>Actual</v>
      </c>
    </row>
    <row r="4532" spans="1:15" x14ac:dyDescent="0.25">
      <c r="A4532" t="s">
        <v>5092</v>
      </c>
      <c r="B4532" t="s">
        <v>39</v>
      </c>
      <c r="C4532">
        <v>3</v>
      </c>
      <c r="D4532">
        <f t="shared" si="280"/>
        <v>3</v>
      </c>
      <c r="E4532">
        <v>3</v>
      </c>
      <c r="F4532">
        <f>IF(OR(E4532="",E4532="UNKNOWN",E4532="ERROR"),_xlfn.XLOOKUP(Table2[[#This Row],[Item]],Items_List!A:A,Items_List!B:B),E4532)</f>
        <v>3</v>
      </c>
      <c r="G4532" t="s">
        <v>18</v>
      </c>
      <c r="H4532">
        <f t="shared" si="281"/>
        <v>9</v>
      </c>
      <c r="I4532" t="s">
        <v>10</v>
      </c>
      <c r="J4532" t="s">
        <v>10059</v>
      </c>
      <c r="K4532" s="1">
        <v>45116</v>
      </c>
      <c r="L4532" s="1" t="str">
        <f>IF(ISNUMBER(Table2[[#This Row],[Transaction Date]]),TEXT(Table2[[#This Row],[Transaction Date]],"mmmm"),"Unknown")</f>
        <v>July</v>
      </c>
      <c r="M4532" s="1" t="str">
        <f>IF(ISNUMBER(Table2[[#This Row],[Transaction Date]]),TEXT(Table2[[#This Row],[Transaction Date]],"dddd"),"Unknown")</f>
        <v>Sunday</v>
      </c>
      <c r="N4532">
        <f t="shared" si="282"/>
        <v>1</v>
      </c>
      <c r="O4532" t="str">
        <f t="shared" si="283"/>
        <v>Actual</v>
      </c>
    </row>
    <row r="4533" spans="1:15" x14ac:dyDescent="0.25">
      <c r="A4533" t="s">
        <v>5093</v>
      </c>
      <c r="B4533" t="s">
        <v>17</v>
      </c>
      <c r="C4533">
        <v>4</v>
      </c>
      <c r="D4533">
        <f t="shared" si="280"/>
        <v>4</v>
      </c>
      <c r="E4533">
        <v>1</v>
      </c>
      <c r="F4533">
        <f>IF(OR(E4533="",E4533="UNKNOWN",E4533="ERROR"),_xlfn.XLOOKUP(Table2[[#This Row],[Item]],Items_List!A:A,Items_List!B:B),E4533)</f>
        <v>1</v>
      </c>
      <c r="G4533">
        <v>4</v>
      </c>
      <c r="H4533">
        <f t="shared" si="281"/>
        <v>4</v>
      </c>
      <c r="I4533" t="s">
        <v>10059</v>
      </c>
      <c r="J4533" t="s">
        <v>15</v>
      </c>
      <c r="K4533" s="1">
        <v>45111</v>
      </c>
      <c r="L4533" s="1" t="str">
        <f>IF(ISNUMBER(Table2[[#This Row],[Transaction Date]]),TEXT(Table2[[#This Row],[Transaction Date]],"mmmm"),"Unknown")</f>
        <v>July</v>
      </c>
      <c r="M4533" s="1" t="str">
        <f>IF(ISNUMBER(Table2[[#This Row],[Transaction Date]]),TEXT(Table2[[#This Row],[Transaction Date]],"dddd"),"Unknown")</f>
        <v>Tuesday</v>
      </c>
      <c r="N4533">
        <f t="shared" si="282"/>
        <v>0</v>
      </c>
      <c r="O4533" t="str">
        <f t="shared" si="283"/>
        <v>Actual</v>
      </c>
    </row>
    <row r="4534" spans="1:15" x14ac:dyDescent="0.25">
      <c r="A4534" t="s">
        <v>5094</v>
      </c>
      <c r="B4534" t="s">
        <v>13</v>
      </c>
      <c r="C4534">
        <v>5</v>
      </c>
      <c r="D4534">
        <f t="shared" si="280"/>
        <v>5</v>
      </c>
      <c r="E4534">
        <v>3</v>
      </c>
      <c r="F4534">
        <f>IF(OR(E4534="",E4534="UNKNOWN",E4534="ERROR"),_xlfn.XLOOKUP(Table2[[#This Row],[Item]],Items_List!A:A,Items_List!B:B),E4534)</f>
        <v>3</v>
      </c>
      <c r="G4534">
        <v>15</v>
      </c>
      <c r="H4534">
        <f t="shared" si="281"/>
        <v>15</v>
      </c>
      <c r="I4534" t="s">
        <v>10</v>
      </c>
      <c r="J4534" t="s">
        <v>10059</v>
      </c>
      <c r="L4534" s="1" t="str">
        <f>IF(ISNUMBER(Table2[[#This Row],[Transaction Date]]),TEXT(Table2[[#This Row],[Transaction Date]],"mmmm"),"Unknown")</f>
        <v>Unknown</v>
      </c>
      <c r="M4534" s="1" t="str">
        <f>IF(ISNUMBER(Table2[[#This Row],[Transaction Date]]),TEXT(Table2[[#This Row],[Transaction Date]],"dddd"),"Unknown")</f>
        <v>Unknown</v>
      </c>
      <c r="N4534">
        <f t="shared" si="282"/>
        <v>0</v>
      </c>
      <c r="O4534" t="str">
        <f t="shared" si="283"/>
        <v>Actual</v>
      </c>
    </row>
    <row r="4535" spans="1:15" x14ac:dyDescent="0.25">
      <c r="A4535" t="s">
        <v>5095</v>
      </c>
      <c r="B4535" t="s">
        <v>20</v>
      </c>
      <c r="C4535">
        <v>5</v>
      </c>
      <c r="D4535">
        <f t="shared" si="280"/>
        <v>5</v>
      </c>
      <c r="E4535">
        <v>5</v>
      </c>
      <c r="F4535">
        <f>IF(OR(E4535="",E4535="UNKNOWN",E4535="ERROR"),_xlfn.XLOOKUP(Table2[[#This Row],[Item]],Items_List!A:A,Items_List!B:B),E4535)</f>
        <v>5</v>
      </c>
      <c r="G4535">
        <v>25</v>
      </c>
      <c r="H4535">
        <f t="shared" si="281"/>
        <v>25</v>
      </c>
      <c r="I4535" t="s">
        <v>10</v>
      </c>
      <c r="J4535" t="s">
        <v>10059</v>
      </c>
      <c r="K4535" s="1">
        <v>45154</v>
      </c>
      <c r="L4535" s="1" t="str">
        <f>IF(ISNUMBER(Table2[[#This Row],[Transaction Date]]),TEXT(Table2[[#This Row],[Transaction Date]],"mmmm"),"Unknown")</f>
        <v>August</v>
      </c>
      <c r="M4535" s="1" t="str">
        <f>IF(ISNUMBER(Table2[[#This Row],[Transaction Date]]),TEXT(Table2[[#This Row],[Transaction Date]],"dddd"),"Unknown")</f>
        <v>Wednesday</v>
      </c>
      <c r="N4535">
        <f t="shared" si="282"/>
        <v>0</v>
      </c>
      <c r="O4535" t="str">
        <f t="shared" si="283"/>
        <v>Actual</v>
      </c>
    </row>
    <row r="4536" spans="1:15" x14ac:dyDescent="0.25">
      <c r="A4536" t="s">
        <v>5096</v>
      </c>
      <c r="B4536" t="s">
        <v>25</v>
      </c>
      <c r="C4536">
        <v>2</v>
      </c>
      <c r="D4536">
        <f t="shared" si="280"/>
        <v>2</v>
      </c>
      <c r="E4536">
        <v>4</v>
      </c>
      <c r="F4536">
        <f>IF(OR(E4536="",E4536="UNKNOWN",E4536="ERROR"),_xlfn.XLOOKUP(Table2[[#This Row],[Item]],Items_List!A:A,Items_List!B:B),E4536)</f>
        <v>4</v>
      </c>
      <c r="G4536">
        <v>8</v>
      </c>
      <c r="H4536">
        <f t="shared" si="281"/>
        <v>8</v>
      </c>
      <c r="I4536" t="s">
        <v>23</v>
      </c>
      <c r="J4536" t="s">
        <v>10059</v>
      </c>
      <c r="K4536" s="1">
        <v>45018</v>
      </c>
      <c r="L4536" s="1" t="str">
        <f>IF(ISNUMBER(Table2[[#This Row],[Transaction Date]]),TEXT(Table2[[#This Row],[Transaction Date]],"mmmm"),"Unknown")</f>
        <v>April</v>
      </c>
      <c r="M4536" s="1" t="str">
        <f>IF(ISNUMBER(Table2[[#This Row],[Transaction Date]]),TEXT(Table2[[#This Row],[Transaction Date]],"dddd"),"Unknown")</f>
        <v>Sunday</v>
      </c>
      <c r="N4536">
        <f t="shared" si="282"/>
        <v>0</v>
      </c>
      <c r="O4536" t="str">
        <f t="shared" si="283"/>
        <v>Actual</v>
      </c>
    </row>
    <row r="4537" spans="1:15" x14ac:dyDescent="0.25">
      <c r="A4537" t="s">
        <v>5097</v>
      </c>
      <c r="B4537" t="s">
        <v>39</v>
      </c>
      <c r="C4537">
        <v>5</v>
      </c>
      <c r="D4537">
        <f t="shared" si="280"/>
        <v>5</v>
      </c>
      <c r="E4537">
        <v>3</v>
      </c>
      <c r="F4537">
        <f>IF(OR(E4537="",E4537="UNKNOWN",E4537="ERROR"),_xlfn.XLOOKUP(Table2[[#This Row],[Item]],Items_List!A:A,Items_List!B:B),E4537)</f>
        <v>3</v>
      </c>
      <c r="G4537">
        <v>15</v>
      </c>
      <c r="H4537">
        <f t="shared" si="281"/>
        <v>15</v>
      </c>
      <c r="I4537" t="s">
        <v>23</v>
      </c>
      <c r="J4537" t="s">
        <v>15</v>
      </c>
      <c r="K4537" s="1">
        <v>45020</v>
      </c>
      <c r="L4537" s="1" t="str">
        <f>IF(ISNUMBER(Table2[[#This Row],[Transaction Date]]),TEXT(Table2[[#This Row],[Transaction Date]],"mmmm"),"Unknown")</f>
        <v>April</v>
      </c>
      <c r="M4537" s="1" t="str">
        <f>IF(ISNUMBER(Table2[[#This Row],[Transaction Date]]),TEXT(Table2[[#This Row],[Transaction Date]],"dddd"),"Unknown")</f>
        <v>Tuesday</v>
      </c>
      <c r="N4537">
        <f t="shared" si="282"/>
        <v>0</v>
      </c>
      <c r="O4537" t="str">
        <f t="shared" si="283"/>
        <v>Actual</v>
      </c>
    </row>
    <row r="4538" spans="1:15" x14ac:dyDescent="0.25">
      <c r="A4538" t="s">
        <v>5098</v>
      </c>
      <c r="B4538" t="s">
        <v>65</v>
      </c>
      <c r="C4538">
        <v>5</v>
      </c>
      <c r="D4538">
        <f t="shared" si="280"/>
        <v>5</v>
      </c>
      <c r="E4538">
        <v>1.5</v>
      </c>
      <c r="F4538">
        <f>IF(OR(E4538="",E4538="UNKNOWN",E4538="ERROR"),_xlfn.XLOOKUP(Table2[[#This Row],[Item]],Items_List!A:A,Items_List!B:B),E4538)</f>
        <v>1.5</v>
      </c>
      <c r="G4538">
        <v>7.5</v>
      </c>
      <c r="H4538">
        <f t="shared" si="281"/>
        <v>7.5</v>
      </c>
      <c r="I4538" t="s">
        <v>14</v>
      </c>
      <c r="J4538" t="s">
        <v>10059</v>
      </c>
      <c r="K4538" s="1">
        <v>45202</v>
      </c>
      <c r="L4538" s="1" t="str">
        <f>IF(ISNUMBER(Table2[[#This Row],[Transaction Date]]),TEXT(Table2[[#This Row],[Transaction Date]],"mmmm"),"Unknown")</f>
        <v>October</v>
      </c>
      <c r="M4538" s="1" t="str">
        <f>IF(ISNUMBER(Table2[[#This Row],[Transaction Date]]),TEXT(Table2[[#This Row],[Transaction Date]],"dddd"),"Unknown")</f>
        <v>Tuesday</v>
      </c>
      <c r="N4538">
        <f t="shared" si="282"/>
        <v>0</v>
      </c>
      <c r="O4538" t="str">
        <f t="shared" si="283"/>
        <v>Actual</v>
      </c>
    </row>
    <row r="4539" spans="1:15" x14ac:dyDescent="0.25">
      <c r="A4539" t="s">
        <v>5099</v>
      </c>
      <c r="B4539" t="s">
        <v>28</v>
      </c>
      <c r="C4539">
        <v>5</v>
      </c>
      <c r="D4539">
        <f t="shared" si="280"/>
        <v>5</v>
      </c>
      <c r="E4539">
        <v>4</v>
      </c>
      <c r="F4539">
        <f>IF(OR(E4539="",E4539="UNKNOWN",E4539="ERROR"),_xlfn.XLOOKUP(Table2[[#This Row],[Item]],Items_List!A:A,Items_List!B:B),E4539)</f>
        <v>4</v>
      </c>
      <c r="G4539">
        <v>20</v>
      </c>
      <c r="H4539">
        <f t="shared" si="281"/>
        <v>20</v>
      </c>
      <c r="I4539" t="s">
        <v>14</v>
      </c>
      <c r="J4539" t="s">
        <v>10059</v>
      </c>
      <c r="L4539" s="1" t="str">
        <f>IF(ISNUMBER(Table2[[#This Row],[Transaction Date]]),TEXT(Table2[[#This Row],[Transaction Date]],"mmmm"),"Unknown")</f>
        <v>Unknown</v>
      </c>
      <c r="M4539" s="1" t="str">
        <f>IF(ISNUMBER(Table2[[#This Row],[Transaction Date]]),TEXT(Table2[[#This Row],[Transaction Date]],"dddd"),"Unknown")</f>
        <v>Unknown</v>
      </c>
      <c r="N4539">
        <f t="shared" si="282"/>
        <v>0</v>
      </c>
      <c r="O4539" t="str">
        <f t="shared" si="283"/>
        <v>Actual</v>
      </c>
    </row>
    <row r="4540" spans="1:15" x14ac:dyDescent="0.25">
      <c r="A4540" t="s">
        <v>5100</v>
      </c>
      <c r="B4540" t="s">
        <v>9</v>
      </c>
      <c r="C4540">
        <v>5</v>
      </c>
      <c r="D4540">
        <f t="shared" si="280"/>
        <v>5</v>
      </c>
      <c r="E4540">
        <v>2</v>
      </c>
      <c r="F4540">
        <f>IF(OR(E4540="",E4540="UNKNOWN",E4540="ERROR"),_xlfn.XLOOKUP(Table2[[#This Row],[Item]],Items_List!A:A,Items_List!B:B),E4540)</f>
        <v>2</v>
      </c>
      <c r="G4540">
        <v>10</v>
      </c>
      <c r="H4540">
        <f t="shared" si="281"/>
        <v>10</v>
      </c>
      <c r="I4540" t="s">
        <v>10059</v>
      </c>
      <c r="J4540" t="s">
        <v>11</v>
      </c>
      <c r="K4540" s="1">
        <v>45084</v>
      </c>
      <c r="L4540" s="1" t="str">
        <f>IF(ISNUMBER(Table2[[#This Row],[Transaction Date]]),TEXT(Table2[[#This Row],[Transaction Date]],"mmmm"),"Unknown")</f>
        <v>June</v>
      </c>
      <c r="M4540" s="1" t="str">
        <f>IF(ISNUMBER(Table2[[#This Row],[Transaction Date]]),TEXT(Table2[[#This Row],[Transaction Date]],"dddd"),"Unknown")</f>
        <v>Wednesday</v>
      </c>
      <c r="N4540">
        <f t="shared" si="282"/>
        <v>0</v>
      </c>
      <c r="O4540" t="str">
        <f t="shared" si="283"/>
        <v>Actual</v>
      </c>
    </row>
    <row r="4541" spans="1:15" x14ac:dyDescent="0.25">
      <c r="A4541" t="s">
        <v>5101</v>
      </c>
      <c r="B4541" t="s">
        <v>17</v>
      </c>
      <c r="C4541">
        <v>3</v>
      </c>
      <c r="D4541">
        <f t="shared" si="280"/>
        <v>3</v>
      </c>
      <c r="E4541">
        <v>1</v>
      </c>
      <c r="F4541">
        <f>IF(OR(E4541="",E4541="UNKNOWN",E4541="ERROR"),_xlfn.XLOOKUP(Table2[[#This Row],[Item]],Items_List!A:A,Items_List!B:B),E4541)</f>
        <v>1</v>
      </c>
      <c r="G4541">
        <v>3</v>
      </c>
      <c r="H4541">
        <f t="shared" si="281"/>
        <v>3</v>
      </c>
      <c r="I4541" t="s">
        <v>10059</v>
      </c>
      <c r="J4541" t="s">
        <v>10059</v>
      </c>
      <c r="L4541" s="1" t="str">
        <f>IF(ISNUMBER(Table2[[#This Row],[Transaction Date]]),TEXT(Table2[[#This Row],[Transaction Date]],"mmmm"),"Unknown")</f>
        <v>Unknown</v>
      </c>
      <c r="M4541" s="1" t="str">
        <f>IF(ISNUMBER(Table2[[#This Row],[Transaction Date]]),TEXT(Table2[[#This Row],[Transaction Date]],"dddd"),"Unknown")</f>
        <v>Unknown</v>
      </c>
      <c r="N4541">
        <f t="shared" si="282"/>
        <v>0</v>
      </c>
      <c r="O4541" t="str">
        <f t="shared" si="283"/>
        <v>Actual</v>
      </c>
    </row>
    <row r="4542" spans="1:15" x14ac:dyDescent="0.25">
      <c r="A4542" t="s">
        <v>5102</v>
      </c>
      <c r="B4542" t="s">
        <v>13</v>
      </c>
      <c r="C4542">
        <v>2</v>
      </c>
      <c r="D4542">
        <f t="shared" si="280"/>
        <v>2</v>
      </c>
      <c r="E4542">
        <v>3</v>
      </c>
      <c r="F4542">
        <f>IF(OR(E4542="",E4542="UNKNOWN",E4542="ERROR"),_xlfn.XLOOKUP(Table2[[#This Row],[Item]],Items_List!A:A,Items_List!B:B),E4542)</f>
        <v>3</v>
      </c>
      <c r="G4542">
        <v>6</v>
      </c>
      <c r="H4542">
        <f t="shared" si="281"/>
        <v>6</v>
      </c>
      <c r="I4542" t="s">
        <v>23</v>
      </c>
      <c r="J4542" t="s">
        <v>10059</v>
      </c>
      <c r="K4542" s="1">
        <v>45185</v>
      </c>
      <c r="L4542" s="1" t="str">
        <f>IF(ISNUMBER(Table2[[#This Row],[Transaction Date]]),TEXT(Table2[[#This Row],[Transaction Date]],"mmmm"),"Unknown")</f>
        <v>September</v>
      </c>
      <c r="M4542" s="1" t="str">
        <f>IF(ISNUMBER(Table2[[#This Row],[Transaction Date]]),TEXT(Table2[[#This Row],[Transaction Date]],"dddd"),"Unknown")</f>
        <v>Saturday</v>
      </c>
      <c r="N4542">
        <f t="shared" si="282"/>
        <v>0</v>
      </c>
      <c r="O4542" t="str">
        <f t="shared" si="283"/>
        <v>Actual</v>
      </c>
    </row>
    <row r="4543" spans="1:15" x14ac:dyDescent="0.25">
      <c r="A4543" t="s">
        <v>5103</v>
      </c>
      <c r="B4543" t="s">
        <v>20</v>
      </c>
      <c r="C4543">
        <v>2</v>
      </c>
      <c r="D4543">
        <f t="shared" si="280"/>
        <v>2</v>
      </c>
      <c r="E4543" s="3">
        <f>_xlfn.XLOOKUP(Table2[[#This Row],[Item]],Items_List!$A$2:$A$9,Items_List!$B$2:$B$9)</f>
        <v>5</v>
      </c>
      <c r="F4543">
        <f>IF(OR(E4543="",E4543="UNKNOWN",E4543="ERROR"),_xlfn.XLOOKUP(Table2[[#This Row],[Item]],Items_List!A:A,Items_List!B:B),E4543)</f>
        <v>5</v>
      </c>
      <c r="G4543">
        <v>10</v>
      </c>
      <c r="H4543">
        <f t="shared" si="281"/>
        <v>10</v>
      </c>
      <c r="I4543" t="s">
        <v>10</v>
      </c>
      <c r="J4543" t="s">
        <v>15</v>
      </c>
      <c r="K4543" s="1">
        <v>44948</v>
      </c>
      <c r="L4543" s="1" t="str">
        <f>IF(ISNUMBER(Table2[[#This Row],[Transaction Date]]),TEXT(Table2[[#This Row],[Transaction Date]],"mmmm"),"Unknown")</f>
        <v>January</v>
      </c>
      <c r="M4543" s="1" t="str">
        <f>IF(ISNUMBER(Table2[[#This Row],[Transaction Date]]),TEXT(Table2[[#This Row],[Transaction Date]],"dddd"),"Unknown")</f>
        <v>Sunday</v>
      </c>
      <c r="N4543">
        <f t="shared" si="282"/>
        <v>0</v>
      </c>
      <c r="O4543" t="str">
        <f t="shared" si="283"/>
        <v>Actual</v>
      </c>
    </row>
    <row r="4544" spans="1:15" x14ac:dyDescent="0.25">
      <c r="A4544" t="s">
        <v>5104</v>
      </c>
      <c r="B4544" t="s">
        <v>39</v>
      </c>
      <c r="C4544">
        <v>1</v>
      </c>
      <c r="D4544">
        <f t="shared" si="280"/>
        <v>1</v>
      </c>
      <c r="E4544">
        <v>3</v>
      </c>
      <c r="F4544">
        <f>IF(OR(E4544="",E4544="UNKNOWN",E4544="ERROR"),_xlfn.XLOOKUP(Table2[[#This Row],[Item]],Items_List!A:A,Items_List!B:B),E4544)</f>
        <v>3</v>
      </c>
      <c r="G4544">
        <v>3</v>
      </c>
      <c r="H4544">
        <f t="shared" si="281"/>
        <v>3</v>
      </c>
      <c r="I4544" t="s">
        <v>10</v>
      </c>
      <c r="J4544" t="s">
        <v>10059</v>
      </c>
      <c r="K4544" s="1">
        <v>45055</v>
      </c>
      <c r="L4544" s="1" t="str">
        <f>IF(ISNUMBER(Table2[[#This Row],[Transaction Date]]),TEXT(Table2[[#This Row],[Transaction Date]],"mmmm"),"Unknown")</f>
        <v>May</v>
      </c>
      <c r="M4544" s="1" t="str">
        <f>IF(ISNUMBER(Table2[[#This Row],[Transaction Date]]),TEXT(Table2[[#This Row],[Transaction Date]],"dddd"),"Unknown")</f>
        <v>Tuesday</v>
      </c>
      <c r="N4544">
        <f t="shared" si="282"/>
        <v>0</v>
      </c>
      <c r="O4544" t="str">
        <f t="shared" si="283"/>
        <v>Actual</v>
      </c>
    </row>
    <row r="4545" spans="1:15" x14ac:dyDescent="0.25">
      <c r="A4545" t="s">
        <v>5105</v>
      </c>
      <c r="B4545" t="s">
        <v>39</v>
      </c>
      <c r="C4545">
        <v>3</v>
      </c>
      <c r="D4545">
        <f t="shared" si="280"/>
        <v>3</v>
      </c>
      <c r="E4545">
        <v>3</v>
      </c>
      <c r="F4545">
        <f>IF(OR(E4545="",E4545="UNKNOWN",E4545="ERROR"),_xlfn.XLOOKUP(Table2[[#This Row],[Item]],Items_List!A:A,Items_List!B:B),E4545)</f>
        <v>3</v>
      </c>
      <c r="G4545">
        <v>9</v>
      </c>
      <c r="H4545">
        <f t="shared" si="281"/>
        <v>9</v>
      </c>
      <c r="I4545" t="s">
        <v>14</v>
      </c>
      <c r="J4545" t="s">
        <v>10059</v>
      </c>
      <c r="K4545" s="1">
        <v>45270</v>
      </c>
      <c r="L4545" s="1" t="str">
        <f>IF(ISNUMBER(Table2[[#This Row],[Transaction Date]]),TEXT(Table2[[#This Row],[Transaction Date]],"mmmm"),"Unknown")</f>
        <v>December</v>
      </c>
      <c r="M4545" s="1" t="str">
        <f>IF(ISNUMBER(Table2[[#This Row],[Transaction Date]]),TEXT(Table2[[#This Row],[Transaction Date]],"dddd"),"Unknown")</f>
        <v>Sunday</v>
      </c>
      <c r="N4545">
        <f t="shared" si="282"/>
        <v>0</v>
      </c>
      <c r="O4545" t="str">
        <f t="shared" si="283"/>
        <v>Actual</v>
      </c>
    </row>
    <row r="4546" spans="1:15" x14ac:dyDescent="0.25">
      <c r="A4546" t="s">
        <v>5106</v>
      </c>
      <c r="B4546" t="s">
        <v>9</v>
      </c>
      <c r="C4546">
        <v>5</v>
      </c>
      <c r="D4546">
        <f t="shared" ref="D4546:D4609" si="284">IF(OR(C4546="",C4546="UNKNOWN",C4546="ERROR"),IFERROR(VALUE(G4546)/VALUE(E4546),""),VALUE(C4546))</f>
        <v>5</v>
      </c>
      <c r="E4546">
        <v>2</v>
      </c>
      <c r="F4546">
        <f>IF(OR(E4546="",E4546="UNKNOWN",E4546="ERROR"),_xlfn.XLOOKUP(Table2[[#This Row],[Item]],Items_List!A:A,Items_List!B:B),E4546)</f>
        <v>2</v>
      </c>
      <c r="G4546">
        <v>10</v>
      </c>
      <c r="H4546">
        <f t="shared" ref="H4546:H4609" si="285">D4546*F4546</f>
        <v>10</v>
      </c>
      <c r="I4546" t="s">
        <v>10059</v>
      </c>
      <c r="J4546" t="s">
        <v>10059</v>
      </c>
      <c r="K4546" s="1">
        <v>45115</v>
      </c>
      <c r="L4546" s="1" t="str">
        <f>IF(ISNUMBER(Table2[[#This Row],[Transaction Date]]),TEXT(Table2[[#This Row],[Transaction Date]],"mmmm"),"Unknown")</f>
        <v>July</v>
      </c>
      <c r="M4546" s="1" t="str">
        <f>IF(ISNUMBER(Table2[[#This Row],[Transaction Date]]),TEXT(Table2[[#This Row],[Transaction Date]],"dddd"),"Unknown")</f>
        <v>Saturday</v>
      </c>
      <c r="N4546">
        <f t="shared" ref="N4546:N4609" si="286">IF(OR(B4546="",B4546="unknown",B4546="error",C4546="",C4546="unknown",C4546="error",G4546="",G4546="error",G4546="unknown"),1,0)</f>
        <v>0</v>
      </c>
      <c r="O4546" t="str">
        <f t="shared" ref="O4546:O4609" si="287">IF(OR(C4546="",C4546="error",C4546="unknown"),"Estimated","Actual")</f>
        <v>Actual</v>
      </c>
    </row>
    <row r="4547" spans="1:15" x14ac:dyDescent="0.25">
      <c r="A4547" t="s">
        <v>5107</v>
      </c>
      <c r="B4547" t="s">
        <v>20</v>
      </c>
      <c r="C4547">
        <v>3</v>
      </c>
      <c r="D4547">
        <f t="shared" si="284"/>
        <v>3</v>
      </c>
      <c r="E4547">
        <v>5</v>
      </c>
      <c r="F4547">
        <f>IF(OR(E4547="",E4547="UNKNOWN",E4547="ERROR"),_xlfn.XLOOKUP(Table2[[#This Row],[Item]],Items_List!A:A,Items_List!B:B),E4547)</f>
        <v>5</v>
      </c>
      <c r="G4547">
        <v>15</v>
      </c>
      <c r="H4547">
        <f t="shared" si="285"/>
        <v>15</v>
      </c>
      <c r="I4547" t="s">
        <v>14</v>
      </c>
      <c r="J4547" t="s">
        <v>15</v>
      </c>
      <c r="K4547" s="1">
        <v>44964</v>
      </c>
      <c r="L4547" s="1" t="str">
        <f>IF(ISNUMBER(Table2[[#This Row],[Transaction Date]]),TEXT(Table2[[#This Row],[Transaction Date]],"mmmm"),"Unknown")</f>
        <v>February</v>
      </c>
      <c r="M4547" s="1" t="str">
        <f>IF(ISNUMBER(Table2[[#This Row],[Transaction Date]]),TEXT(Table2[[#This Row],[Transaction Date]],"dddd"),"Unknown")</f>
        <v>Tuesday</v>
      </c>
      <c r="N4547">
        <f t="shared" si="286"/>
        <v>0</v>
      </c>
      <c r="O4547" t="str">
        <f t="shared" si="287"/>
        <v>Actual</v>
      </c>
    </row>
    <row r="4548" spans="1:15" x14ac:dyDescent="0.25">
      <c r="A4548" t="s">
        <v>5109</v>
      </c>
      <c r="B4548" t="s">
        <v>13</v>
      </c>
      <c r="C4548">
        <v>1</v>
      </c>
      <c r="D4548">
        <f t="shared" si="284"/>
        <v>1</v>
      </c>
      <c r="E4548">
        <v>3</v>
      </c>
      <c r="F4548">
        <f>IF(OR(E4548="",E4548="UNKNOWN",E4548="ERROR"),_xlfn.XLOOKUP(Table2[[#This Row],[Item]],Items_List!A:A,Items_List!B:B),E4548)</f>
        <v>3</v>
      </c>
      <c r="G4548">
        <v>3</v>
      </c>
      <c r="H4548">
        <f t="shared" si="285"/>
        <v>3</v>
      </c>
      <c r="I4548" t="s">
        <v>10</v>
      </c>
      <c r="J4548" t="s">
        <v>10059</v>
      </c>
      <c r="K4548" s="1">
        <v>45146</v>
      </c>
      <c r="L4548" s="1" t="str">
        <f>IF(ISNUMBER(Table2[[#This Row],[Transaction Date]]),TEXT(Table2[[#This Row],[Transaction Date]],"mmmm"),"Unknown")</f>
        <v>August</v>
      </c>
      <c r="M4548" s="1" t="str">
        <f>IF(ISNUMBER(Table2[[#This Row],[Transaction Date]]),TEXT(Table2[[#This Row],[Transaction Date]],"dddd"),"Unknown")</f>
        <v>Tuesday</v>
      </c>
      <c r="N4548">
        <f t="shared" si="286"/>
        <v>0</v>
      </c>
      <c r="O4548" t="str">
        <f t="shared" si="287"/>
        <v>Actual</v>
      </c>
    </row>
    <row r="4549" spans="1:15" x14ac:dyDescent="0.25">
      <c r="A4549" t="s">
        <v>5110</v>
      </c>
      <c r="B4549" t="s">
        <v>13</v>
      </c>
      <c r="C4549">
        <v>3</v>
      </c>
      <c r="D4549">
        <f t="shared" si="284"/>
        <v>3</v>
      </c>
      <c r="E4549">
        <v>3</v>
      </c>
      <c r="F4549">
        <f>IF(OR(E4549="",E4549="UNKNOWN",E4549="ERROR"),_xlfn.XLOOKUP(Table2[[#This Row],[Item]],Items_List!A:A,Items_List!B:B),E4549)</f>
        <v>3</v>
      </c>
      <c r="G4549">
        <v>9</v>
      </c>
      <c r="H4549">
        <f t="shared" si="285"/>
        <v>9</v>
      </c>
      <c r="I4549" t="s">
        <v>14</v>
      </c>
      <c r="J4549" t="s">
        <v>15</v>
      </c>
      <c r="K4549" s="1">
        <v>45200</v>
      </c>
      <c r="L4549" s="1" t="str">
        <f>IF(ISNUMBER(Table2[[#This Row],[Transaction Date]]),TEXT(Table2[[#This Row],[Transaction Date]],"mmmm"),"Unknown")</f>
        <v>October</v>
      </c>
      <c r="M4549" s="1" t="str">
        <f>IF(ISNUMBER(Table2[[#This Row],[Transaction Date]]),TEXT(Table2[[#This Row],[Transaction Date]],"dddd"),"Unknown")</f>
        <v>Sunday</v>
      </c>
      <c r="N4549">
        <f t="shared" si="286"/>
        <v>0</v>
      </c>
      <c r="O4549" t="str">
        <f t="shared" si="287"/>
        <v>Actual</v>
      </c>
    </row>
    <row r="4550" spans="1:15" x14ac:dyDescent="0.25">
      <c r="A4550" t="s">
        <v>5112</v>
      </c>
      <c r="B4550" t="s">
        <v>65</v>
      </c>
      <c r="C4550">
        <v>3</v>
      </c>
      <c r="D4550">
        <f t="shared" si="284"/>
        <v>3</v>
      </c>
      <c r="E4550">
        <v>1.5</v>
      </c>
      <c r="F4550">
        <f>IF(OR(E4550="",E4550="UNKNOWN",E4550="ERROR"),_xlfn.XLOOKUP(Table2[[#This Row],[Item]],Items_List!A:A,Items_List!B:B),E4550)</f>
        <v>1.5</v>
      </c>
      <c r="G4550" t="s">
        <v>18</v>
      </c>
      <c r="H4550">
        <f t="shared" si="285"/>
        <v>4.5</v>
      </c>
      <c r="I4550" t="s">
        <v>10059</v>
      </c>
      <c r="J4550" t="s">
        <v>11</v>
      </c>
      <c r="K4550" s="1">
        <v>45061</v>
      </c>
      <c r="L4550" s="1" t="str">
        <f>IF(ISNUMBER(Table2[[#This Row],[Transaction Date]]),TEXT(Table2[[#This Row],[Transaction Date]],"mmmm"),"Unknown")</f>
        <v>May</v>
      </c>
      <c r="M4550" s="1" t="str">
        <f>IF(ISNUMBER(Table2[[#This Row],[Transaction Date]]),TEXT(Table2[[#This Row],[Transaction Date]],"dddd"),"Unknown")</f>
        <v>Monday</v>
      </c>
      <c r="N4550">
        <f t="shared" si="286"/>
        <v>1</v>
      </c>
      <c r="O4550" t="str">
        <f t="shared" si="287"/>
        <v>Actual</v>
      </c>
    </row>
    <row r="4551" spans="1:15" x14ac:dyDescent="0.25">
      <c r="A4551" t="s">
        <v>5113</v>
      </c>
      <c r="B4551" t="s">
        <v>17</v>
      </c>
      <c r="C4551">
        <v>3</v>
      </c>
      <c r="D4551">
        <f t="shared" si="284"/>
        <v>3</v>
      </c>
      <c r="E4551">
        <v>1</v>
      </c>
      <c r="F4551">
        <f>IF(OR(E4551="",E4551="UNKNOWN",E4551="ERROR"),_xlfn.XLOOKUP(Table2[[#This Row],[Item]],Items_List!A:A,Items_List!B:B),E4551)</f>
        <v>1</v>
      </c>
      <c r="G4551">
        <v>3</v>
      </c>
      <c r="H4551">
        <f t="shared" si="285"/>
        <v>3</v>
      </c>
      <c r="I4551" t="s">
        <v>23</v>
      </c>
      <c r="J4551" t="s">
        <v>15</v>
      </c>
      <c r="K4551" s="1">
        <v>44989</v>
      </c>
      <c r="L4551" s="1" t="str">
        <f>IF(ISNUMBER(Table2[[#This Row],[Transaction Date]]),TEXT(Table2[[#This Row],[Transaction Date]],"mmmm"),"Unknown")</f>
        <v>March</v>
      </c>
      <c r="M4551" s="1" t="str">
        <f>IF(ISNUMBER(Table2[[#This Row],[Transaction Date]]),TEXT(Table2[[#This Row],[Transaction Date]],"dddd"),"Unknown")</f>
        <v>Saturday</v>
      </c>
      <c r="N4551">
        <f t="shared" si="286"/>
        <v>0</v>
      </c>
      <c r="O4551" t="str">
        <f t="shared" si="287"/>
        <v>Actual</v>
      </c>
    </row>
    <row r="4552" spans="1:15" x14ac:dyDescent="0.25">
      <c r="A4552" t="s">
        <v>5114</v>
      </c>
      <c r="B4552" t="s">
        <v>9</v>
      </c>
      <c r="C4552">
        <v>4</v>
      </c>
      <c r="D4552">
        <f t="shared" si="284"/>
        <v>4</v>
      </c>
      <c r="E4552">
        <v>2</v>
      </c>
      <c r="F4552">
        <f>IF(OR(E4552="",E4552="UNKNOWN",E4552="ERROR"),_xlfn.XLOOKUP(Table2[[#This Row],[Item]],Items_List!A:A,Items_List!B:B),E4552)</f>
        <v>2</v>
      </c>
      <c r="G4552">
        <v>8</v>
      </c>
      <c r="H4552">
        <f t="shared" si="285"/>
        <v>8</v>
      </c>
      <c r="I4552" t="s">
        <v>10059</v>
      </c>
      <c r="J4552" t="s">
        <v>15</v>
      </c>
      <c r="K4552" s="1">
        <v>45161</v>
      </c>
      <c r="L4552" s="1" t="str">
        <f>IF(ISNUMBER(Table2[[#This Row],[Transaction Date]]),TEXT(Table2[[#This Row],[Transaction Date]],"mmmm"),"Unknown")</f>
        <v>August</v>
      </c>
      <c r="M4552" s="1" t="str">
        <f>IF(ISNUMBER(Table2[[#This Row],[Transaction Date]]),TEXT(Table2[[#This Row],[Transaction Date]],"dddd"),"Unknown")</f>
        <v>Wednesday</v>
      </c>
      <c r="N4552">
        <f t="shared" si="286"/>
        <v>0</v>
      </c>
      <c r="O4552" t="str">
        <f t="shared" si="287"/>
        <v>Actual</v>
      </c>
    </row>
    <row r="4553" spans="1:15" x14ac:dyDescent="0.25">
      <c r="A4553" t="s">
        <v>5115</v>
      </c>
      <c r="B4553" t="s">
        <v>20</v>
      </c>
      <c r="C4553">
        <v>4</v>
      </c>
      <c r="D4553">
        <f t="shared" si="284"/>
        <v>4</v>
      </c>
      <c r="E4553">
        <v>5</v>
      </c>
      <c r="F4553">
        <f>IF(OR(E4553="",E4553="UNKNOWN",E4553="ERROR"),_xlfn.XLOOKUP(Table2[[#This Row],[Item]],Items_List!A:A,Items_List!B:B),E4553)</f>
        <v>5</v>
      </c>
      <c r="G4553">
        <v>20</v>
      </c>
      <c r="H4553">
        <f t="shared" si="285"/>
        <v>20</v>
      </c>
      <c r="I4553" t="s">
        <v>14</v>
      </c>
      <c r="J4553" t="s">
        <v>15</v>
      </c>
      <c r="K4553" s="1">
        <v>45259</v>
      </c>
      <c r="L4553" s="1" t="str">
        <f>IF(ISNUMBER(Table2[[#This Row],[Transaction Date]]),TEXT(Table2[[#This Row],[Transaction Date]],"mmmm"),"Unknown")</f>
        <v>November</v>
      </c>
      <c r="M4553" s="1" t="str">
        <f>IF(ISNUMBER(Table2[[#This Row],[Transaction Date]]),TEXT(Table2[[#This Row],[Transaction Date]],"dddd"),"Unknown")</f>
        <v>Wednesday</v>
      </c>
      <c r="N4553">
        <f t="shared" si="286"/>
        <v>0</v>
      </c>
      <c r="O4553" t="str">
        <f t="shared" si="287"/>
        <v>Actual</v>
      </c>
    </row>
    <row r="4554" spans="1:15" x14ac:dyDescent="0.25">
      <c r="A4554" t="s">
        <v>5116</v>
      </c>
      <c r="B4554" t="s">
        <v>25</v>
      </c>
      <c r="C4554" t="s">
        <v>18</v>
      </c>
      <c r="D4554">
        <f t="shared" si="284"/>
        <v>4</v>
      </c>
      <c r="E4554">
        <v>4</v>
      </c>
      <c r="F4554">
        <f>IF(OR(E4554="",E4554="UNKNOWN",E4554="ERROR"),_xlfn.XLOOKUP(Table2[[#This Row],[Item]],Items_List!A:A,Items_List!B:B),E4554)</f>
        <v>4</v>
      </c>
      <c r="G4554">
        <v>16</v>
      </c>
      <c r="H4554">
        <f t="shared" si="285"/>
        <v>16</v>
      </c>
      <c r="I4554" t="s">
        <v>10</v>
      </c>
      <c r="J4554" t="s">
        <v>11</v>
      </c>
      <c r="K4554" s="1">
        <v>44978</v>
      </c>
      <c r="L4554" s="1" t="str">
        <f>IF(ISNUMBER(Table2[[#This Row],[Transaction Date]]),TEXT(Table2[[#This Row],[Transaction Date]],"mmmm"),"Unknown")</f>
        <v>February</v>
      </c>
      <c r="M4554" s="1" t="str">
        <f>IF(ISNUMBER(Table2[[#This Row],[Transaction Date]]),TEXT(Table2[[#This Row],[Transaction Date]],"dddd"),"Unknown")</f>
        <v>Tuesday</v>
      </c>
      <c r="N4554">
        <f t="shared" si="286"/>
        <v>1</v>
      </c>
      <c r="O4554" t="str">
        <f t="shared" si="287"/>
        <v>Estimated</v>
      </c>
    </row>
    <row r="4555" spans="1:15" x14ac:dyDescent="0.25">
      <c r="A4555" t="s">
        <v>5117</v>
      </c>
      <c r="B4555" t="s">
        <v>9</v>
      </c>
      <c r="C4555">
        <v>2</v>
      </c>
      <c r="D4555">
        <f t="shared" si="284"/>
        <v>2</v>
      </c>
      <c r="E4555">
        <v>2</v>
      </c>
      <c r="F4555">
        <f>IF(OR(E4555="",E4555="UNKNOWN",E4555="ERROR"),_xlfn.XLOOKUP(Table2[[#This Row],[Item]],Items_List!A:A,Items_List!B:B),E4555)</f>
        <v>2</v>
      </c>
      <c r="G4555">
        <v>4</v>
      </c>
      <c r="H4555">
        <f t="shared" si="285"/>
        <v>4</v>
      </c>
      <c r="I4555" t="s">
        <v>23</v>
      </c>
      <c r="J4555" t="s">
        <v>10059</v>
      </c>
      <c r="K4555" s="1">
        <v>45064</v>
      </c>
      <c r="L4555" s="1" t="str">
        <f>IF(ISNUMBER(Table2[[#This Row],[Transaction Date]]),TEXT(Table2[[#This Row],[Transaction Date]],"mmmm"),"Unknown")</f>
        <v>May</v>
      </c>
      <c r="M4555" s="1" t="str">
        <f>IF(ISNUMBER(Table2[[#This Row],[Transaction Date]]),TEXT(Table2[[#This Row],[Transaction Date]],"dddd"),"Unknown")</f>
        <v>Thursday</v>
      </c>
      <c r="N4555">
        <f t="shared" si="286"/>
        <v>0</v>
      </c>
      <c r="O4555" t="str">
        <f t="shared" si="287"/>
        <v>Actual</v>
      </c>
    </row>
    <row r="4556" spans="1:15" x14ac:dyDescent="0.25">
      <c r="A4556" t="s">
        <v>5118</v>
      </c>
      <c r="B4556" t="s">
        <v>9</v>
      </c>
      <c r="C4556" t="s">
        <v>21</v>
      </c>
      <c r="D4556">
        <f t="shared" si="284"/>
        <v>3</v>
      </c>
      <c r="E4556">
        <v>2</v>
      </c>
      <c r="F4556">
        <f>IF(OR(E4556="",E4556="UNKNOWN",E4556="ERROR"),_xlfn.XLOOKUP(Table2[[#This Row],[Item]],Items_List!A:A,Items_List!B:B),E4556)</f>
        <v>2</v>
      </c>
      <c r="G4556">
        <v>6</v>
      </c>
      <c r="H4556">
        <f t="shared" si="285"/>
        <v>6</v>
      </c>
      <c r="I4556" t="s">
        <v>14</v>
      </c>
      <c r="J4556" t="s">
        <v>15</v>
      </c>
      <c r="K4556" s="1">
        <v>45162</v>
      </c>
      <c r="L4556" s="1" t="str">
        <f>IF(ISNUMBER(Table2[[#This Row],[Transaction Date]]),TEXT(Table2[[#This Row],[Transaction Date]],"mmmm"),"Unknown")</f>
        <v>August</v>
      </c>
      <c r="M4556" s="1" t="str">
        <f>IF(ISNUMBER(Table2[[#This Row],[Transaction Date]]),TEXT(Table2[[#This Row],[Transaction Date]],"dddd"),"Unknown")</f>
        <v>Thursday</v>
      </c>
      <c r="N4556">
        <f t="shared" si="286"/>
        <v>1</v>
      </c>
      <c r="O4556" t="str">
        <f t="shared" si="287"/>
        <v>Estimated</v>
      </c>
    </row>
    <row r="4557" spans="1:15" x14ac:dyDescent="0.25">
      <c r="A4557" t="s">
        <v>5119</v>
      </c>
      <c r="B4557" t="s">
        <v>65</v>
      </c>
      <c r="C4557">
        <v>5</v>
      </c>
      <c r="D4557">
        <f t="shared" si="284"/>
        <v>5</v>
      </c>
      <c r="E4557" s="3">
        <f>_xlfn.XLOOKUP(Table2[[#This Row],[Item]],Items_List!$A$2:$A$9,Items_List!$B$2:$B$9)</f>
        <v>1.5</v>
      </c>
      <c r="F4557">
        <f>IF(OR(E4557="",E4557="UNKNOWN",E4557="ERROR"),_xlfn.XLOOKUP(Table2[[#This Row],[Item]],Items_List!A:A,Items_List!B:B),E4557)</f>
        <v>1.5</v>
      </c>
      <c r="G4557">
        <v>7.5</v>
      </c>
      <c r="H4557">
        <f t="shared" si="285"/>
        <v>7.5</v>
      </c>
      <c r="I4557" t="s">
        <v>10059</v>
      </c>
      <c r="J4557" t="s">
        <v>15</v>
      </c>
      <c r="K4557" s="1">
        <v>45052</v>
      </c>
      <c r="L4557" s="1" t="str">
        <f>IF(ISNUMBER(Table2[[#This Row],[Transaction Date]]),TEXT(Table2[[#This Row],[Transaction Date]],"mmmm"),"Unknown")</f>
        <v>May</v>
      </c>
      <c r="M4557" s="1" t="str">
        <f>IF(ISNUMBER(Table2[[#This Row],[Transaction Date]]),TEXT(Table2[[#This Row],[Transaction Date]],"dddd"),"Unknown")</f>
        <v>Saturday</v>
      </c>
      <c r="N4557">
        <f t="shared" si="286"/>
        <v>0</v>
      </c>
      <c r="O4557" t="str">
        <f t="shared" si="287"/>
        <v>Actual</v>
      </c>
    </row>
    <row r="4558" spans="1:15" x14ac:dyDescent="0.25">
      <c r="A4558" t="s">
        <v>5120</v>
      </c>
      <c r="B4558" t="s">
        <v>25</v>
      </c>
      <c r="C4558">
        <v>3</v>
      </c>
      <c r="D4558">
        <f t="shared" si="284"/>
        <v>3</v>
      </c>
      <c r="E4558">
        <v>4</v>
      </c>
      <c r="F4558">
        <f>IF(OR(E4558="",E4558="UNKNOWN",E4558="ERROR"),_xlfn.XLOOKUP(Table2[[#This Row],[Item]],Items_List!A:A,Items_List!B:B),E4558)</f>
        <v>4</v>
      </c>
      <c r="G4558">
        <v>12</v>
      </c>
      <c r="H4558">
        <f t="shared" si="285"/>
        <v>12</v>
      </c>
      <c r="I4558" t="s">
        <v>14</v>
      </c>
      <c r="J4558" t="s">
        <v>10059</v>
      </c>
      <c r="K4558" s="1">
        <v>44974</v>
      </c>
      <c r="L4558" s="1" t="str">
        <f>IF(ISNUMBER(Table2[[#This Row],[Transaction Date]]),TEXT(Table2[[#This Row],[Transaction Date]],"mmmm"),"Unknown")</f>
        <v>February</v>
      </c>
      <c r="M4558" s="1" t="str">
        <f>IF(ISNUMBER(Table2[[#This Row],[Transaction Date]]),TEXT(Table2[[#This Row],[Transaction Date]],"dddd"),"Unknown")</f>
        <v>Friday</v>
      </c>
      <c r="N4558">
        <f t="shared" si="286"/>
        <v>0</v>
      </c>
      <c r="O4558" t="str">
        <f t="shared" si="287"/>
        <v>Actual</v>
      </c>
    </row>
    <row r="4559" spans="1:15" x14ac:dyDescent="0.25">
      <c r="A4559" t="s">
        <v>5121</v>
      </c>
      <c r="B4559" t="s">
        <v>39</v>
      </c>
      <c r="C4559">
        <v>1</v>
      </c>
      <c r="D4559">
        <f t="shared" si="284"/>
        <v>1</v>
      </c>
      <c r="E4559">
        <v>3</v>
      </c>
      <c r="F4559">
        <f>IF(OR(E4559="",E4559="UNKNOWN",E4559="ERROR"),_xlfn.XLOOKUP(Table2[[#This Row],[Item]],Items_List!A:A,Items_List!B:B),E4559)</f>
        <v>3</v>
      </c>
      <c r="G4559">
        <v>3</v>
      </c>
      <c r="H4559">
        <f t="shared" si="285"/>
        <v>3</v>
      </c>
      <c r="I4559" t="s">
        <v>23</v>
      </c>
      <c r="J4559" t="s">
        <v>15</v>
      </c>
      <c r="K4559" s="1">
        <v>45000</v>
      </c>
      <c r="L4559" s="1" t="str">
        <f>IF(ISNUMBER(Table2[[#This Row],[Transaction Date]]),TEXT(Table2[[#This Row],[Transaction Date]],"mmmm"),"Unknown")</f>
        <v>March</v>
      </c>
      <c r="M4559" s="1" t="str">
        <f>IF(ISNUMBER(Table2[[#This Row],[Transaction Date]]),TEXT(Table2[[#This Row],[Transaction Date]],"dddd"),"Unknown")</f>
        <v>Wednesday</v>
      </c>
      <c r="N4559">
        <f t="shared" si="286"/>
        <v>0</v>
      </c>
      <c r="O4559" t="str">
        <f t="shared" si="287"/>
        <v>Actual</v>
      </c>
    </row>
    <row r="4560" spans="1:15" x14ac:dyDescent="0.25">
      <c r="A4560" t="s">
        <v>5122</v>
      </c>
      <c r="B4560" t="s">
        <v>17</v>
      </c>
      <c r="C4560">
        <v>5</v>
      </c>
      <c r="D4560">
        <f t="shared" si="284"/>
        <v>5</v>
      </c>
      <c r="E4560" s="3">
        <f>_xlfn.XLOOKUP(Table2[[#This Row],[Item]],Items_List!$A$2:$A$9,Items_List!$B$2:$B$9)</f>
        <v>1</v>
      </c>
      <c r="F4560">
        <f>IF(OR(E4560="",E4560="UNKNOWN",E4560="ERROR"),_xlfn.XLOOKUP(Table2[[#This Row],[Item]],Items_List!A:A,Items_List!B:B),E4560)</f>
        <v>1</v>
      </c>
      <c r="G4560">
        <v>5</v>
      </c>
      <c r="H4560">
        <f t="shared" si="285"/>
        <v>5</v>
      </c>
      <c r="I4560" t="s">
        <v>10</v>
      </c>
      <c r="J4560" t="s">
        <v>15</v>
      </c>
      <c r="K4560" s="1">
        <v>45219</v>
      </c>
      <c r="L4560" s="1" t="str">
        <f>IF(ISNUMBER(Table2[[#This Row],[Transaction Date]]),TEXT(Table2[[#This Row],[Transaction Date]],"mmmm"),"Unknown")</f>
        <v>October</v>
      </c>
      <c r="M4560" s="1" t="str">
        <f>IF(ISNUMBER(Table2[[#This Row],[Transaction Date]]),TEXT(Table2[[#This Row],[Transaction Date]],"dddd"),"Unknown")</f>
        <v>Friday</v>
      </c>
      <c r="N4560">
        <f t="shared" si="286"/>
        <v>0</v>
      </c>
      <c r="O4560" t="str">
        <f t="shared" si="287"/>
        <v>Actual</v>
      </c>
    </row>
    <row r="4561" spans="1:15" x14ac:dyDescent="0.25">
      <c r="A4561" t="s">
        <v>5123</v>
      </c>
      <c r="B4561" t="s">
        <v>20</v>
      </c>
      <c r="C4561">
        <v>2</v>
      </c>
      <c r="D4561">
        <f t="shared" si="284"/>
        <v>2</v>
      </c>
      <c r="E4561">
        <v>5</v>
      </c>
      <c r="F4561">
        <f>IF(OR(E4561="",E4561="UNKNOWN",E4561="ERROR"),_xlfn.XLOOKUP(Table2[[#This Row],[Item]],Items_List!A:A,Items_List!B:B),E4561)</f>
        <v>5</v>
      </c>
      <c r="G4561">
        <v>10</v>
      </c>
      <c r="H4561">
        <f t="shared" si="285"/>
        <v>10</v>
      </c>
      <c r="I4561" t="s">
        <v>10059</v>
      </c>
      <c r="J4561" t="s">
        <v>15</v>
      </c>
      <c r="K4561" s="1">
        <v>45044</v>
      </c>
      <c r="L4561" s="1" t="str">
        <f>IF(ISNUMBER(Table2[[#This Row],[Transaction Date]]),TEXT(Table2[[#This Row],[Transaction Date]],"mmmm"),"Unknown")</f>
        <v>April</v>
      </c>
      <c r="M4561" s="1" t="str">
        <f>IF(ISNUMBER(Table2[[#This Row],[Transaction Date]]),TEXT(Table2[[#This Row],[Transaction Date]],"dddd"),"Unknown")</f>
        <v>Friday</v>
      </c>
      <c r="N4561">
        <f t="shared" si="286"/>
        <v>0</v>
      </c>
      <c r="O4561" t="str">
        <f t="shared" si="287"/>
        <v>Actual</v>
      </c>
    </row>
    <row r="4562" spans="1:15" x14ac:dyDescent="0.25">
      <c r="A4562" t="s">
        <v>5124</v>
      </c>
      <c r="B4562" t="s">
        <v>65</v>
      </c>
      <c r="C4562">
        <v>4</v>
      </c>
      <c r="D4562">
        <f t="shared" si="284"/>
        <v>4</v>
      </c>
      <c r="E4562">
        <v>1.5</v>
      </c>
      <c r="F4562">
        <f>IF(OR(E4562="",E4562="UNKNOWN",E4562="ERROR"),_xlfn.XLOOKUP(Table2[[#This Row],[Item]],Items_List!A:A,Items_List!B:B),E4562)</f>
        <v>1.5</v>
      </c>
      <c r="G4562">
        <v>6</v>
      </c>
      <c r="H4562">
        <f t="shared" si="285"/>
        <v>6</v>
      </c>
      <c r="I4562" t="s">
        <v>10</v>
      </c>
      <c r="J4562" t="s">
        <v>11</v>
      </c>
      <c r="K4562" s="1">
        <v>45250</v>
      </c>
      <c r="L4562" s="1" t="str">
        <f>IF(ISNUMBER(Table2[[#This Row],[Transaction Date]]),TEXT(Table2[[#This Row],[Transaction Date]],"mmmm"),"Unknown")</f>
        <v>November</v>
      </c>
      <c r="M4562" s="1" t="str">
        <f>IF(ISNUMBER(Table2[[#This Row],[Transaction Date]]),TEXT(Table2[[#This Row],[Transaction Date]],"dddd"),"Unknown")</f>
        <v>Monday</v>
      </c>
      <c r="N4562">
        <f t="shared" si="286"/>
        <v>0</v>
      </c>
      <c r="O4562" t="str">
        <f t="shared" si="287"/>
        <v>Actual</v>
      </c>
    </row>
    <row r="4563" spans="1:15" x14ac:dyDescent="0.25">
      <c r="A4563" t="s">
        <v>5125</v>
      </c>
      <c r="B4563" t="s">
        <v>25</v>
      </c>
      <c r="C4563" t="s">
        <v>18</v>
      </c>
      <c r="D4563">
        <f t="shared" si="284"/>
        <v>2</v>
      </c>
      <c r="E4563">
        <v>4</v>
      </c>
      <c r="F4563">
        <f>IF(OR(E4563="",E4563="UNKNOWN",E4563="ERROR"),_xlfn.XLOOKUP(Table2[[#This Row],[Item]],Items_List!A:A,Items_List!B:B),E4563)</f>
        <v>4</v>
      </c>
      <c r="G4563">
        <v>8</v>
      </c>
      <c r="H4563">
        <f t="shared" si="285"/>
        <v>8</v>
      </c>
      <c r="I4563" t="s">
        <v>10059</v>
      </c>
      <c r="J4563" t="s">
        <v>10059</v>
      </c>
      <c r="K4563" s="1">
        <v>44950</v>
      </c>
      <c r="L4563" s="1" t="str">
        <f>IF(ISNUMBER(Table2[[#This Row],[Transaction Date]]),TEXT(Table2[[#This Row],[Transaction Date]],"mmmm"),"Unknown")</f>
        <v>January</v>
      </c>
      <c r="M4563" s="1" t="str">
        <f>IF(ISNUMBER(Table2[[#This Row],[Transaction Date]]),TEXT(Table2[[#This Row],[Transaction Date]],"dddd"),"Unknown")</f>
        <v>Tuesday</v>
      </c>
      <c r="N4563">
        <f t="shared" si="286"/>
        <v>1</v>
      </c>
      <c r="O4563" t="str">
        <f t="shared" si="287"/>
        <v>Estimated</v>
      </c>
    </row>
    <row r="4564" spans="1:15" x14ac:dyDescent="0.25">
      <c r="A4564" t="s">
        <v>5126</v>
      </c>
      <c r="B4564" t="s">
        <v>25</v>
      </c>
      <c r="C4564">
        <v>1</v>
      </c>
      <c r="D4564">
        <f t="shared" si="284"/>
        <v>1</v>
      </c>
      <c r="E4564">
        <v>4</v>
      </c>
      <c r="F4564">
        <f>IF(OR(E4564="",E4564="UNKNOWN",E4564="ERROR"),_xlfn.XLOOKUP(Table2[[#This Row],[Item]],Items_List!A:A,Items_List!B:B),E4564)</f>
        <v>4</v>
      </c>
      <c r="G4564">
        <v>4</v>
      </c>
      <c r="H4564">
        <f t="shared" si="285"/>
        <v>4</v>
      </c>
      <c r="I4564" t="s">
        <v>23</v>
      </c>
      <c r="J4564" t="s">
        <v>15</v>
      </c>
      <c r="K4564" s="1">
        <v>45046</v>
      </c>
      <c r="L4564" s="1" t="str">
        <f>IF(ISNUMBER(Table2[[#This Row],[Transaction Date]]),TEXT(Table2[[#This Row],[Transaction Date]],"mmmm"),"Unknown")</f>
        <v>April</v>
      </c>
      <c r="M4564" s="1" t="str">
        <f>IF(ISNUMBER(Table2[[#This Row],[Transaction Date]]),TEXT(Table2[[#This Row],[Transaction Date]],"dddd"),"Unknown")</f>
        <v>Sunday</v>
      </c>
      <c r="N4564">
        <f t="shared" si="286"/>
        <v>0</v>
      </c>
      <c r="O4564" t="str">
        <f t="shared" si="287"/>
        <v>Actual</v>
      </c>
    </row>
    <row r="4565" spans="1:15" x14ac:dyDescent="0.25">
      <c r="A4565" t="s">
        <v>5127</v>
      </c>
      <c r="B4565" t="s">
        <v>28</v>
      </c>
      <c r="C4565">
        <v>5</v>
      </c>
      <c r="D4565">
        <f t="shared" si="284"/>
        <v>5</v>
      </c>
      <c r="E4565">
        <v>4</v>
      </c>
      <c r="F4565">
        <f>IF(OR(E4565="",E4565="UNKNOWN",E4565="ERROR"),_xlfn.XLOOKUP(Table2[[#This Row],[Item]],Items_List!A:A,Items_List!B:B),E4565)</f>
        <v>4</v>
      </c>
      <c r="G4565">
        <v>20</v>
      </c>
      <c r="H4565">
        <f t="shared" si="285"/>
        <v>20</v>
      </c>
      <c r="I4565" t="s">
        <v>14</v>
      </c>
      <c r="J4565" t="s">
        <v>15</v>
      </c>
      <c r="K4565" s="1">
        <v>45196</v>
      </c>
      <c r="L4565" s="1" t="str">
        <f>IF(ISNUMBER(Table2[[#This Row],[Transaction Date]]),TEXT(Table2[[#This Row],[Transaction Date]],"mmmm"),"Unknown")</f>
        <v>September</v>
      </c>
      <c r="M4565" s="1" t="str">
        <f>IF(ISNUMBER(Table2[[#This Row],[Transaction Date]]),TEXT(Table2[[#This Row],[Transaction Date]],"dddd"),"Unknown")</f>
        <v>Wednesday</v>
      </c>
      <c r="N4565">
        <f t="shared" si="286"/>
        <v>0</v>
      </c>
      <c r="O4565" t="str">
        <f t="shared" si="287"/>
        <v>Actual</v>
      </c>
    </row>
    <row r="4566" spans="1:15" x14ac:dyDescent="0.25">
      <c r="A4566" t="s">
        <v>5128</v>
      </c>
      <c r="B4566" t="s">
        <v>9</v>
      </c>
      <c r="C4566">
        <v>5</v>
      </c>
      <c r="D4566">
        <f t="shared" si="284"/>
        <v>5</v>
      </c>
      <c r="E4566" s="3">
        <f>_xlfn.XLOOKUP(Table2[[#This Row],[Item]],Items_List!$A$2:$A$9,Items_List!$B$2:$B$9)</f>
        <v>2</v>
      </c>
      <c r="F4566">
        <f>IF(OR(E4566="",E4566="UNKNOWN",E4566="ERROR"),_xlfn.XLOOKUP(Table2[[#This Row],[Item]],Items_List!A:A,Items_List!B:B),E4566)</f>
        <v>2</v>
      </c>
      <c r="G4566">
        <v>10</v>
      </c>
      <c r="H4566">
        <f t="shared" si="285"/>
        <v>10</v>
      </c>
      <c r="I4566" t="s">
        <v>23</v>
      </c>
      <c r="J4566" t="s">
        <v>15</v>
      </c>
      <c r="K4566" s="1">
        <v>44960</v>
      </c>
      <c r="L4566" s="1" t="str">
        <f>IF(ISNUMBER(Table2[[#This Row],[Transaction Date]]),TEXT(Table2[[#This Row],[Transaction Date]],"mmmm"),"Unknown")</f>
        <v>February</v>
      </c>
      <c r="M4566" s="1" t="str">
        <f>IF(ISNUMBER(Table2[[#This Row],[Transaction Date]]),TEXT(Table2[[#This Row],[Transaction Date]],"dddd"),"Unknown")</f>
        <v>Friday</v>
      </c>
      <c r="N4566">
        <f t="shared" si="286"/>
        <v>0</v>
      </c>
      <c r="O4566" t="str">
        <f t="shared" si="287"/>
        <v>Actual</v>
      </c>
    </row>
    <row r="4567" spans="1:15" x14ac:dyDescent="0.25">
      <c r="A4567" t="s">
        <v>5130</v>
      </c>
      <c r="B4567" t="s">
        <v>25</v>
      </c>
      <c r="C4567">
        <v>3</v>
      </c>
      <c r="D4567">
        <f t="shared" si="284"/>
        <v>3</v>
      </c>
      <c r="E4567">
        <v>4</v>
      </c>
      <c r="F4567">
        <f>IF(OR(E4567="",E4567="UNKNOWN",E4567="ERROR"),_xlfn.XLOOKUP(Table2[[#This Row],[Item]],Items_List!A:A,Items_List!B:B),E4567)</f>
        <v>4</v>
      </c>
      <c r="G4567">
        <v>12</v>
      </c>
      <c r="H4567">
        <f t="shared" si="285"/>
        <v>12</v>
      </c>
      <c r="I4567" t="s">
        <v>23</v>
      </c>
      <c r="J4567" t="s">
        <v>10059</v>
      </c>
      <c r="K4567" s="1">
        <v>45007</v>
      </c>
      <c r="L4567" s="1" t="str">
        <f>IF(ISNUMBER(Table2[[#This Row],[Transaction Date]]),TEXT(Table2[[#This Row],[Transaction Date]],"mmmm"),"Unknown")</f>
        <v>March</v>
      </c>
      <c r="M4567" s="1" t="str">
        <f>IF(ISNUMBER(Table2[[#This Row],[Transaction Date]]),TEXT(Table2[[#This Row],[Transaction Date]],"dddd"),"Unknown")</f>
        <v>Wednesday</v>
      </c>
      <c r="N4567">
        <f t="shared" si="286"/>
        <v>0</v>
      </c>
      <c r="O4567" t="str">
        <f t="shared" si="287"/>
        <v>Actual</v>
      </c>
    </row>
    <row r="4568" spans="1:15" x14ac:dyDescent="0.25">
      <c r="A4568" t="s">
        <v>5131</v>
      </c>
      <c r="B4568" t="s">
        <v>17</v>
      </c>
      <c r="C4568">
        <v>1</v>
      </c>
      <c r="D4568">
        <f t="shared" si="284"/>
        <v>1</v>
      </c>
      <c r="E4568">
        <v>1</v>
      </c>
      <c r="F4568">
        <f>IF(OR(E4568="",E4568="UNKNOWN",E4568="ERROR"),_xlfn.XLOOKUP(Table2[[#This Row],[Item]],Items_List!A:A,Items_List!B:B),E4568)</f>
        <v>1</v>
      </c>
      <c r="G4568">
        <v>1</v>
      </c>
      <c r="H4568">
        <f t="shared" si="285"/>
        <v>1</v>
      </c>
      <c r="I4568" t="s">
        <v>10</v>
      </c>
      <c r="J4568" t="s">
        <v>15</v>
      </c>
      <c r="K4568" s="1">
        <v>44940</v>
      </c>
      <c r="L4568" s="1" t="str">
        <f>IF(ISNUMBER(Table2[[#This Row],[Transaction Date]]),TEXT(Table2[[#This Row],[Transaction Date]],"mmmm"),"Unknown")</f>
        <v>January</v>
      </c>
      <c r="M4568" s="1" t="str">
        <f>IF(ISNUMBER(Table2[[#This Row],[Transaction Date]]),TEXT(Table2[[#This Row],[Transaction Date]],"dddd"),"Unknown")</f>
        <v>Saturday</v>
      </c>
      <c r="N4568">
        <f t="shared" si="286"/>
        <v>0</v>
      </c>
      <c r="O4568" t="str">
        <f t="shared" si="287"/>
        <v>Actual</v>
      </c>
    </row>
    <row r="4569" spans="1:15" x14ac:dyDescent="0.25">
      <c r="A4569" t="s">
        <v>5132</v>
      </c>
      <c r="B4569" t="s">
        <v>28</v>
      </c>
      <c r="C4569">
        <v>3</v>
      </c>
      <c r="D4569">
        <f t="shared" si="284"/>
        <v>3</v>
      </c>
      <c r="E4569">
        <v>4</v>
      </c>
      <c r="F4569">
        <f>IF(OR(E4569="",E4569="UNKNOWN",E4569="ERROR"),_xlfn.XLOOKUP(Table2[[#This Row],[Item]],Items_List!A:A,Items_List!B:B),E4569)</f>
        <v>4</v>
      </c>
      <c r="G4569">
        <v>12</v>
      </c>
      <c r="H4569">
        <f t="shared" si="285"/>
        <v>12</v>
      </c>
      <c r="I4569" t="s">
        <v>10059</v>
      </c>
      <c r="J4569" t="s">
        <v>11</v>
      </c>
      <c r="K4569" s="1">
        <v>45236</v>
      </c>
      <c r="L4569" s="1" t="str">
        <f>IF(ISNUMBER(Table2[[#This Row],[Transaction Date]]),TEXT(Table2[[#This Row],[Transaction Date]],"mmmm"),"Unknown")</f>
        <v>November</v>
      </c>
      <c r="M4569" s="1" t="str">
        <f>IF(ISNUMBER(Table2[[#This Row],[Transaction Date]]),TEXT(Table2[[#This Row],[Transaction Date]],"dddd"),"Unknown")</f>
        <v>Monday</v>
      </c>
      <c r="N4569">
        <f t="shared" si="286"/>
        <v>0</v>
      </c>
      <c r="O4569" t="str">
        <f t="shared" si="287"/>
        <v>Actual</v>
      </c>
    </row>
    <row r="4570" spans="1:15" x14ac:dyDescent="0.25">
      <c r="A4570" t="s">
        <v>5133</v>
      </c>
      <c r="B4570" t="s">
        <v>17</v>
      </c>
      <c r="C4570">
        <v>2</v>
      </c>
      <c r="D4570">
        <f t="shared" si="284"/>
        <v>2</v>
      </c>
      <c r="E4570">
        <v>1</v>
      </c>
      <c r="F4570">
        <f>IF(OR(E4570="",E4570="UNKNOWN",E4570="ERROR"),_xlfn.XLOOKUP(Table2[[#This Row],[Item]],Items_List!A:A,Items_List!B:B),E4570)</f>
        <v>1</v>
      </c>
      <c r="G4570">
        <v>2</v>
      </c>
      <c r="H4570">
        <f t="shared" si="285"/>
        <v>2</v>
      </c>
      <c r="I4570" t="s">
        <v>23</v>
      </c>
      <c r="J4570" t="s">
        <v>10059</v>
      </c>
      <c r="K4570" s="1">
        <v>45083</v>
      </c>
      <c r="L4570" s="1" t="str">
        <f>IF(ISNUMBER(Table2[[#This Row],[Transaction Date]]),TEXT(Table2[[#This Row],[Transaction Date]],"mmmm"),"Unknown")</f>
        <v>June</v>
      </c>
      <c r="M4570" s="1" t="str">
        <f>IF(ISNUMBER(Table2[[#This Row],[Transaction Date]]),TEXT(Table2[[#This Row],[Transaction Date]],"dddd"),"Unknown")</f>
        <v>Tuesday</v>
      </c>
      <c r="N4570">
        <f t="shared" si="286"/>
        <v>0</v>
      </c>
      <c r="O4570" t="str">
        <f t="shared" si="287"/>
        <v>Actual</v>
      </c>
    </row>
    <row r="4571" spans="1:15" x14ac:dyDescent="0.25">
      <c r="A4571" t="s">
        <v>5134</v>
      </c>
      <c r="B4571" t="s">
        <v>20</v>
      </c>
      <c r="C4571">
        <v>3</v>
      </c>
      <c r="D4571">
        <f t="shared" si="284"/>
        <v>3</v>
      </c>
      <c r="E4571">
        <v>5</v>
      </c>
      <c r="F4571">
        <f>IF(OR(E4571="",E4571="UNKNOWN",E4571="ERROR"),_xlfn.XLOOKUP(Table2[[#This Row],[Item]],Items_List!A:A,Items_List!B:B),E4571)</f>
        <v>5</v>
      </c>
      <c r="G4571">
        <v>15</v>
      </c>
      <c r="H4571">
        <f t="shared" si="285"/>
        <v>15</v>
      </c>
      <c r="I4571" t="s">
        <v>10059</v>
      </c>
      <c r="J4571" t="s">
        <v>15</v>
      </c>
      <c r="K4571" s="1">
        <v>45135</v>
      </c>
      <c r="L4571" s="1" t="str">
        <f>IF(ISNUMBER(Table2[[#This Row],[Transaction Date]]),TEXT(Table2[[#This Row],[Transaction Date]],"mmmm"),"Unknown")</f>
        <v>July</v>
      </c>
      <c r="M4571" s="1" t="str">
        <f>IF(ISNUMBER(Table2[[#This Row],[Transaction Date]]),TEXT(Table2[[#This Row],[Transaction Date]],"dddd"),"Unknown")</f>
        <v>Friday</v>
      </c>
      <c r="N4571">
        <f t="shared" si="286"/>
        <v>0</v>
      </c>
      <c r="O4571" t="str">
        <f t="shared" si="287"/>
        <v>Actual</v>
      </c>
    </row>
    <row r="4572" spans="1:15" x14ac:dyDescent="0.25">
      <c r="A4572" t="s">
        <v>5135</v>
      </c>
      <c r="B4572" t="s">
        <v>65</v>
      </c>
      <c r="C4572">
        <v>2</v>
      </c>
      <c r="D4572">
        <f t="shared" si="284"/>
        <v>2</v>
      </c>
      <c r="E4572">
        <v>1.5</v>
      </c>
      <c r="F4572">
        <f>IF(OR(E4572="",E4572="UNKNOWN",E4572="ERROR"),_xlfn.XLOOKUP(Table2[[#This Row],[Item]],Items_List!A:A,Items_List!B:B),E4572)</f>
        <v>1.5</v>
      </c>
      <c r="G4572">
        <v>3</v>
      </c>
      <c r="H4572">
        <f t="shared" si="285"/>
        <v>3</v>
      </c>
      <c r="I4572" t="s">
        <v>14</v>
      </c>
      <c r="J4572" t="s">
        <v>15</v>
      </c>
      <c r="K4572" s="1">
        <v>45257</v>
      </c>
      <c r="L4572" s="1" t="str">
        <f>IF(ISNUMBER(Table2[[#This Row],[Transaction Date]]),TEXT(Table2[[#This Row],[Transaction Date]],"mmmm"),"Unknown")</f>
        <v>November</v>
      </c>
      <c r="M4572" s="1" t="str">
        <f>IF(ISNUMBER(Table2[[#This Row],[Transaction Date]]),TEXT(Table2[[#This Row],[Transaction Date]],"dddd"),"Unknown")</f>
        <v>Monday</v>
      </c>
      <c r="N4572">
        <f t="shared" si="286"/>
        <v>0</v>
      </c>
      <c r="O4572" t="str">
        <f t="shared" si="287"/>
        <v>Actual</v>
      </c>
    </row>
    <row r="4573" spans="1:15" x14ac:dyDescent="0.25">
      <c r="A4573" t="s">
        <v>5136</v>
      </c>
      <c r="B4573" t="s">
        <v>9</v>
      </c>
      <c r="C4573" t="s">
        <v>18</v>
      </c>
      <c r="D4573">
        <f t="shared" si="284"/>
        <v>4</v>
      </c>
      <c r="E4573">
        <v>2</v>
      </c>
      <c r="F4573">
        <f>IF(OR(E4573="",E4573="UNKNOWN",E4573="ERROR"),_xlfn.XLOOKUP(Table2[[#This Row],[Item]],Items_List!A:A,Items_List!B:B),E4573)</f>
        <v>2</v>
      </c>
      <c r="G4573">
        <v>8</v>
      </c>
      <c r="H4573">
        <f t="shared" si="285"/>
        <v>8</v>
      </c>
      <c r="I4573" t="s">
        <v>23</v>
      </c>
      <c r="J4573" t="s">
        <v>15</v>
      </c>
      <c r="K4573" s="1">
        <v>45087</v>
      </c>
      <c r="L4573" s="1" t="str">
        <f>IF(ISNUMBER(Table2[[#This Row],[Transaction Date]]),TEXT(Table2[[#This Row],[Transaction Date]],"mmmm"),"Unknown")</f>
        <v>June</v>
      </c>
      <c r="M4573" s="1" t="str">
        <f>IF(ISNUMBER(Table2[[#This Row],[Transaction Date]]),TEXT(Table2[[#This Row],[Transaction Date]],"dddd"),"Unknown")</f>
        <v>Saturday</v>
      </c>
      <c r="N4573">
        <f t="shared" si="286"/>
        <v>1</v>
      </c>
      <c r="O4573" t="str">
        <f t="shared" si="287"/>
        <v>Estimated</v>
      </c>
    </row>
    <row r="4574" spans="1:15" x14ac:dyDescent="0.25">
      <c r="A4574" t="s">
        <v>5138</v>
      </c>
      <c r="B4574" t="s">
        <v>17</v>
      </c>
      <c r="C4574">
        <v>3</v>
      </c>
      <c r="D4574">
        <f t="shared" si="284"/>
        <v>3</v>
      </c>
      <c r="E4574">
        <v>1</v>
      </c>
      <c r="F4574">
        <f>IF(OR(E4574="",E4574="UNKNOWN",E4574="ERROR"),_xlfn.XLOOKUP(Table2[[#This Row],[Item]],Items_List!A:A,Items_List!B:B),E4574)</f>
        <v>1</v>
      </c>
      <c r="G4574">
        <v>3</v>
      </c>
      <c r="H4574">
        <f t="shared" si="285"/>
        <v>3</v>
      </c>
      <c r="I4574" t="s">
        <v>14</v>
      </c>
      <c r="J4574" t="s">
        <v>15</v>
      </c>
      <c r="K4574" s="1">
        <v>45212</v>
      </c>
      <c r="L4574" s="1" t="str">
        <f>IF(ISNUMBER(Table2[[#This Row],[Transaction Date]]),TEXT(Table2[[#This Row],[Transaction Date]],"mmmm"),"Unknown")</f>
        <v>October</v>
      </c>
      <c r="M4574" s="1" t="str">
        <f>IF(ISNUMBER(Table2[[#This Row],[Transaction Date]]),TEXT(Table2[[#This Row],[Transaction Date]],"dddd"),"Unknown")</f>
        <v>Friday</v>
      </c>
      <c r="N4574">
        <f t="shared" si="286"/>
        <v>0</v>
      </c>
      <c r="O4574" t="str">
        <f t="shared" si="287"/>
        <v>Actual</v>
      </c>
    </row>
    <row r="4575" spans="1:15" x14ac:dyDescent="0.25">
      <c r="A4575" t="s">
        <v>5139</v>
      </c>
      <c r="B4575" t="s">
        <v>25</v>
      </c>
      <c r="C4575">
        <v>3</v>
      </c>
      <c r="D4575">
        <f t="shared" si="284"/>
        <v>3</v>
      </c>
      <c r="E4575">
        <v>4</v>
      </c>
      <c r="F4575">
        <f>IF(OR(E4575="",E4575="UNKNOWN",E4575="ERROR"),_xlfn.XLOOKUP(Table2[[#This Row],[Item]],Items_List!A:A,Items_List!B:B),E4575)</f>
        <v>4</v>
      </c>
      <c r="G4575" t="s">
        <v>21</v>
      </c>
      <c r="H4575">
        <f t="shared" si="285"/>
        <v>12</v>
      </c>
      <c r="I4575" t="s">
        <v>14</v>
      </c>
      <c r="J4575" t="s">
        <v>15</v>
      </c>
      <c r="K4575" s="1">
        <v>45179</v>
      </c>
      <c r="L4575" s="1" t="str">
        <f>IF(ISNUMBER(Table2[[#This Row],[Transaction Date]]),TEXT(Table2[[#This Row],[Transaction Date]],"mmmm"),"Unknown")</f>
        <v>September</v>
      </c>
      <c r="M4575" s="1" t="str">
        <f>IF(ISNUMBER(Table2[[#This Row],[Transaction Date]]),TEXT(Table2[[#This Row],[Transaction Date]],"dddd"),"Unknown")</f>
        <v>Sunday</v>
      </c>
      <c r="N4575">
        <f t="shared" si="286"/>
        <v>1</v>
      </c>
      <c r="O4575" t="str">
        <f t="shared" si="287"/>
        <v>Actual</v>
      </c>
    </row>
    <row r="4576" spans="1:15" x14ac:dyDescent="0.25">
      <c r="A4576" t="s">
        <v>5140</v>
      </c>
      <c r="B4576" t="s">
        <v>20</v>
      </c>
      <c r="C4576">
        <v>3</v>
      </c>
      <c r="D4576">
        <f t="shared" si="284"/>
        <v>3</v>
      </c>
      <c r="E4576">
        <v>5</v>
      </c>
      <c r="F4576">
        <f>IF(OR(E4576="",E4576="UNKNOWN",E4576="ERROR"),_xlfn.XLOOKUP(Table2[[#This Row],[Item]],Items_List!A:A,Items_List!B:B),E4576)</f>
        <v>5</v>
      </c>
      <c r="G4576">
        <v>15</v>
      </c>
      <c r="H4576">
        <f t="shared" si="285"/>
        <v>15</v>
      </c>
      <c r="I4576" t="s">
        <v>14</v>
      </c>
      <c r="J4576" t="s">
        <v>10059</v>
      </c>
      <c r="K4576" s="1">
        <v>45258</v>
      </c>
      <c r="L4576" s="1" t="str">
        <f>IF(ISNUMBER(Table2[[#This Row],[Transaction Date]]),TEXT(Table2[[#This Row],[Transaction Date]],"mmmm"),"Unknown")</f>
        <v>November</v>
      </c>
      <c r="M4576" s="1" t="str">
        <f>IF(ISNUMBER(Table2[[#This Row],[Transaction Date]]),TEXT(Table2[[#This Row],[Transaction Date]],"dddd"),"Unknown")</f>
        <v>Tuesday</v>
      </c>
      <c r="N4576">
        <f t="shared" si="286"/>
        <v>0</v>
      </c>
      <c r="O4576" t="str">
        <f t="shared" si="287"/>
        <v>Actual</v>
      </c>
    </row>
    <row r="4577" spans="1:15" x14ac:dyDescent="0.25">
      <c r="A4577" t="s">
        <v>5141</v>
      </c>
      <c r="B4577" t="s">
        <v>13</v>
      </c>
      <c r="C4577">
        <v>2</v>
      </c>
      <c r="D4577">
        <f t="shared" si="284"/>
        <v>2</v>
      </c>
      <c r="E4577">
        <v>3</v>
      </c>
      <c r="F4577">
        <f>IF(OR(E4577="",E4577="UNKNOWN",E4577="ERROR"),_xlfn.XLOOKUP(Table2[[#This Row],[Item]],Items_List!A:A,Items_List!B:B),E4577)</f>
        <v>3</v>
      </c>
      <c r="G4577">
        <v>6</v>
      </c>
      <c r="H4577">
        <f t="shared" si="285"/>
        <v>6</v>
      </c>
      <c r="I4577" t="s">
        <v>14</v>
      </c>
      <c r="J4577" t="s">
        <v>15</v>
      </c>
      <c r="K4577" s="1">
        <v>44968</v>
      </c>
      <c r="L4577" s="1" t="str">
        <f>IF(ISNUMBER(Table2[[#This Row],[Transaction Date]]),TEXT(Table2[[#This Row],[Transaction Date]],"mmmm"),"Unknown")</f>
        <v>February</v>
      </c>
      <c r="M4577" s="1" t="str">
        <f>IF(ISNUMBER(Table2[[#This Row],[Transaction Date]]),TEXT(Table2[[#This Row],[Transaction Date]],"dddd"),"Unknown")</f>
        <v>Saturday</v>
      </c>
      <c r="N4577">
        <f t="shared" si="286"/>
        <v>0</v>
      </c>
      <c r="O4577" t="str">
        <f t="shared" si="287"/>
        <v>Actual</v>
      </c>
    </row>
    <row r="4578" spans="1:15" x14ac:dyDescent="0.25">
      <c r="A4578" t="s">
        <v>5143</v>
      </c>
      <c r="B4578" t="s">
        <v>25</v>
      </c>
      <c r="C4578">
        <v>1</v>
      </c>
      <c r="D4578">
        <f t="shared" si="284"/>
        <v>1</v>
      </c>
      <c r="E4578">
        <v>4</v>
      </c>
      <c r="F4578">
        <f>IF(OR(E4578="",E4578="UNKNOWN",E4578="ERROR"),_xlfn.XLOOKUP(Table2[[#This Row],[Item]],Items_List!A:A,Items_List!B:B),E4578)</f>
        <v>4</v>
      </c>
      <c r="G4578">
        <v>4</v>
      </c>
      <c r="H4578">
        <f t="shared" si="285"/>
        <v>4</v>
      </c>
      <c r="I4578" t="s">
        <v>10059</v>
      </c>
      <c r="J4578" t="s">
        <v>15</v>
      </c>
      <c r="K4578" s="1">
        <v>44950</v>
      </c>
      <c r="L4578" s="1" t="str">
        <f>IF(ISNUMBER(Table2[[#This Row],[Transaction Date]]),TEXT(Table2[[#This Row],[Transaction Date]],"mmmm"),"Unknown")</f>
        <v>January</v>
      </c>
      <c r="M4578" s="1" t="str">
        <f>IF(ISNUMBER(Table2[[#This Row],[Transaction Date]]),TEXT(Table2[[#This Row],[Transaction Date]],"dddd"),"Unknown")</f>
        <v>Tuesday</v>
      </c>
      <c r="N4578">
        <f t="shared" si="286"/>
        <v>0</v>
      </c>
      <c r="O4578" t="str">
        <f t="shared" si="287"/>
        <v>Actual</v>
      </c>
    </row>
    <row r="4579" spans="1:15" x14ac:dyDescent="0.25">
      <c r="A4579" t="s">
        <v>5144</v>
      </c>
      <c r="B4579" t="s">
        <v>9</v>
      </c>
      <c r="C4579">
        <v>3</v>
      </c>
      <c r="D4579">
        <f t="shared" si="284"/>
        <v>3</v>
      </c>
      <c r="E4579">
        <v>2</v>
      </c>
      <c r="F4579">
        <f>IF(OR(E4579="",E4579="UNKNOWN",E4579="ERROR"),_xlfn.XLOOKUP(Table2[[#This Row],[Item]],Items_List!A:A,Items_List!B:B),E4579)</f>
        <v>2</v>
      </c>
      <c r="G4579" t="s">
        <v>21</v>
      </c>
      <c r="H4579">
        <f t="shared" si="285"/>
        <v>6</v>
      </c>
      <c r="I4579" t="s">
        <v>14</v>
      </c>
      <c r="J4579" t="s">
        <v>10059</v>
      </c>
      <c r="K4579" s="1">
        <v>45196</v>
      </c>
      <c r="L4579" s="1" t="str">
        <f>IF(ISNUMBER(Table2[[#This Row],[Transaction Date]]),TEXT(Table2[[#This Row],[Transaction Date]],"mmmm"),"Unknown")</f>
        <v>September</v>
      </c>
      <c r="M4579" s="1" t="str">
        <f>IF(ISNUMBER(Table2[[#This Row],[Transaction Date]]),TEXT(Table2[[#This Row],[Transaction Date]],"dddd"),"Unknown")</f>
        <v>Wednesday</v>
      </c>
      <c r="N4579">
        <f t="shared" si="286"/>
        <v>1</v>
      </c>
      <c r="O4579" t="str">
        <f t="shared" si="287"/>
        <v>Actual</v>
      </c>
    </row>
    <row r="4580" spans="1:15" x14ac:dyDescent="0.25">
      <c r="A4580" t="s">
        <v>5145</v>
      </c>
      <c r="B4580" t="s">
        <v>9</v>
      </c>
      <c r="C4580" t="s">
        <v>21</v>
      </c>
      <c r="D4580">
        <f t="shared" si="284"/>
        <v>5</v>
      </c>
      <c r="E4580">
        <v>2</v>
      </c>
      <c r="F4580">
        <f>IF(OR(E4580="",E4580="UNKNOWN",E4580="ERROR"),_xlfn.XLOOKUP(Table2[[#This Row],[Item]],Items_List!A:A,Items_List!B:B),E4580)</f>
        <v>2</v>
      </c>
      <c r="G4580">
        <v>10</v>
      </c>
      <c r="H4580">
        <f t="shared" si="285"/>
        <v>10</v>
      </c>
      <c r="I4580" t="s">
        <v>14</v>
      </c>
      <c r="J4580" t="s">
        <v>10059</v>
      </c>
      <c r="L4580" s="1" t="str">
        <f>IF(ISNUMBER(Table2[[#This Row],[Transaction Date]]),TEXT(Table2[[#This Row],[Transaction Date]],"mmmm"),"Unknown")</f>
        <v>Unknown</v>
      </c>
      <c r="M4580" s="1" t="str">
        <f>IF(ISNUMBER(Table2[[#This Row],[Transaction Date]]),TEXT(Table2[[#This Row],[Transaction Date]],"dddd"),"Unknown")</f>
        <v>Unknown</v>
      </c>
      <c r="N4580">
        <f t="shared" si="286"/>
        <v>1</v>
      </c>
      <c r="O4580" t="str">
        <f t="shared" si="287"/>
        <v>Estimated</v>
      </c>
    </row>
    <row r="4581" spans="1:15" x14ac:dyDescent="0.25">
      <c r="A4581" t="s">
        <v>5146</v>
      </c>
      <c r="B4581" t="s">
        <v>25</v>
      </c>
      <c r="C4581">
        <v>4</v>
      </c>
      <c r="D4581">
        <f t="shared" si="284"/>
        <v>4</v>
      </c>
      <c r="E4581">
        <v>4</v>
      </c>
      <c r="F4581">
        <f>IF(OR(E4581="",E4581="UNKNOWN",E4581="ERROR"),_xlfn.XLOOKUP(Table2[[#This Row],[Item]],Items_List!A:A,Items_List!B:B),E4581)</f>
        <v>4</v>
      </c>
      <c r="G4581">
        <v>16</v>
      </c>
      <c r="H4581">
        <f t="shared" si="285"/>
        <v>16</v>
      </c>
      <c r="I4581" t="s">
        <v>10</v>
      </c>
      <c r="J4581" t="s">
        <v>10059</v>
      </c>
      <c r="K4581" s="1">
        <v>45100</v>
      </c>
      <c r="L4581" s="1" t="str">
        <f>IF(ISNUMBER(Table2[[#This Row],[Transaction Date]]),TEXT(Table2[[#This Row],[Transaction Date]],"mmmm"),"Unknown")</f>
        <v>June</v>
      </c>
      <c r="M4581" s="1" t="str">
        <f>IF(ISNUMBER(Table2[[#This Row],[Transaction Date]]),TEXT(Table2[[#This Row],[Transaction Date]],"dddd"),"Unknown")</f>
        <v>Friday</v>
      </c>
      <c r="N4581">
        <f t="shared" si="286"/>
        <v>0</v>
      </c>
      <c r="O4581" t="str">
        <f t="shared" si="287"/>
        <v>Actual</v>
      </c>
    </row>
    <row r="4582" spans="1:15" x14ac:dyDescent="0.25">
      <c r="A4582" t="s">
        <v>5147</v>
      </c>
      <c r="B4582" t="s">
        <v>17</v>
      </c>
      <c r="C4582">
        <v>2</v>
      </c>
      <c r="D4582">
        <f t="shared" si="284"/>
        <v>2</v>
      </c>
      <c r="E4582">
        <v>1</v>
      </c>
      <c r="F4582">
        <f>IF(OR(E4582="",E4582="UNKNOWN",E4582="ERROR"),_xlfn.XLOOKUP(Table2[[#This Row],[Item]],Items_List!A:A,Items_List!B:B),E4582)</f>
        <v>1</v>
      </c>
      <c r="G4582">
        <v>2</v>
      </c>
      <c r="H4582">
        <f t="shared" si="285"/>
        <v>2</v>
      </c>
      <c r="I4582" t="s">
        <v>23</v>
      </c>
      <c r="J4582" t="s">
        <v>10059</v>
      </c>
      <c r="K4582" s="1">
        <v>45235</v>
      </c>
      <c r="L4582" s="1" t="str">
        <f>IF(ISNUMBER(Table2[[#This Row],[Transaction Date]]),TEXT(Table2[[#This Row],[Transaction Date]],"mmmm"),"Unknown")</f>
        <v>November</v>
      </c>
      <c r="M4582" s="1" t="str">
        <f>IF(ISNUMBER(Table2[[#This Row],[Transaction Date]]),TEXT(Table2[[#This Row],[Transaction Date]],"dddd"),"Unknown")</f>
        <v>Sunday</v>
      </c>
      <c r="N4582">
        <f t="shared" si="286"/>
        <v>0</v>
      </c>
      <c r="O4582" t="str">
        <f t="shared" si="287"/>
        <v>Actual</v>
      </c>
    </row>
    <row r="4583" spans="1:15" x14ac:dyDescent="0.25">
      <c r="A4583" t="s">
        <v>5149</v>
      </c>
      <c r="B4583" t="s">
        <v>65</v>
      </c>
      <c r="C4583">
        <v>3</v>
      </c>
      <c r="D4583">
        <f t="shared" si="284"/>
        <v>3</v>
      </c>
      <c r="E4583">
        <v>1.5</v>
      </c>
      <c r="F4583">
        <f>IF(OR(E4583="",E4583="UNKNOWN",E4583="ERROR"),_xlfn.XLOOKUP(Table2[[#This Row],[Item]],Items_List!A:A,Items_List!B:B),E4583)</f>
        <v>1.5</v>
      </c>
      <c r="G4583">
        <v>4.5</v>
      </c>
      <c r="H4583">
        <f t="shared" si="285"/>
        <v>4.5</v>
      </c>
      <c r="I4583" t="s">
        <v>23</v>
      </c>
      <c r="J4583" t="s">
        <v>15</v>
      </c>
      <c r="K4583" s="1">
        <v>45182</v>
      </c>
      <c r="L4583" s="1" t="str">
        <f>IF(ISNUMBER(Table2[[#This Row],[Transaction Date]]),TEXT(Table2[[#This Row],[Transaction Date]],"mmmm"),"Unknown")</f>
        <v>September</v>
      </c>
      <c r="M4583" s="1" t="str">
        <f>IF(ISNUMBER(Table2[[#This Row],[Transaction Date]]),TEXT(Table2[[#This Row],[Transaction Date]],"dddd"),"Unknown")</f>
        <v>Wednesday</v>
      </c>
      <c r="N4583">
        <f t="shared" si="286"/>
        <v>0</v>
      </c>
      <c r="O4583" t="str">
        <f t="shared" si="287"/>
        <v>Actual</v>
      </c>
    </row>
    <row r="4584" spans="1:15" x14ac:dyDescent="0.25">
      <c r="A4584" t="s">
        <v>5150</v>
      </c>
      <c r="B4584" t="s">
        <v>20</v>
      </c>
      <c r="C4584">
        <v>3</v>
      </c>
      <c r="D4584">
        <f t="shared" si="284"/>
        <v>3</v>
      </c>
      <c r="E4584">
        <v>5</v>
      </c>
      <c r="F4584">
        <f>IF(OR(E4584="",E4584="UNKNOWN",E4584="ERROR"),_xlfn.XLOOKUP(Table2[[#This Row],[Item]],Items_List!A:A,Items_List!B:B),E4584)</f>
        <v>5</v>
      </c>
      <c r="G4584">
        <v>15</v>
      </c>
      <c r="H4584">
        <f t="shared" si="285"/>
        <v>15</v>
      </c>
      <c r="I4584" t="s">
        <v>14</v>
      </c>
      <c r="J4584" t="s">
        <v>10059</v>
      </c>
      <c r="K4584" s="1">
        <v>44937</v>
      </c>
      <c r="L4584" s="1" t="str">
        <f>IF(ISNUMBER(Table2[[#This Row],[Transaction Date]]),TEXT(Table2[[#This Row],[Transaction Date]],"mmmm"),"Unknown")</f>
        <v>January</v>
      </c>
      <c r="M4584" s="1" t="str">
        <f>IF(ISNUMBER(Table2[[#This Row],[Transaction Date]]),TEXT(Table2[[#This Row],[Transaction Date]],"dddd"),"Unknown")</f>
        <v>Wednesday</v>
      </c>
      <c r="N4584">
        <f t="shared" si="286"/>
        <v>0</v>
      </c>
      <c r="O4584" t="str">
        <f t="shared" si="287"/>
        <v>Actual</v>
      </c>
    </row>
    <row r="4585" spans="1:15" x14ac:dyDescent="0.25">
      <c r="A4585" t="s">
        <v>5151</v>
      </c>
      <c r="B4585" t="s">
        <v>20</v>
      </c>
      <c r="C4585">
        <v>4</v>
      </c>
      <c r="D4585">
        <f t="shared" si="284"/>
        <v>4</v>
      </c>
      <c r="E4585">
        <v>5</v>
      </c>
      <c r="F4585">
        <f>IF(OR(E4585="",E4585="UNKNOWN",E4585="ERROR"),_xlfn.XLOOKUP(Table2[[#This Row],[Item]],Items_List!A:A,Items_List!B:B),E4585)</f>
        <v>5</v>
      </c>
      <c r="G4585">
        <v>20</v>
      </c>
      <c r="H4585">
        <f t="shared" si="285"/>
        <v>20</v>
      </c>
      <c r="I4585" t="s">
        <v>23</v>
      </c>
      <c r="J4585" t="s">
        <v>10059</v>
      </c>
      <c r="K4585" s="1">
        <v>45131</v>
      </c>
      <c r="L4585" s="1" t="str">
        <f>IF(ISNUMBER(Table2[[#This Row],[Transaction Date]]),TEXT(Table2[[#This Row],[Transaction Date]],"mmmm"),"Unknown")</f>
        <v>July</v>
      </c>
      <c r="M4585" s="1" t="str">
        <f>IF(ISNUMBER(Table2[[#This Row],[Transaction Date]]),TEXT(Table2[[#This Row],[Transaction Date]],"dddd"),"Unknown")</f>
        <v>Monday</v>
      </c>
      <c r="N4585">
        <f t="shared" si="286"/>
        <v>0</v>
      </c>
      <c r="O4585" t="str">
        <f t="shared" si="287"/>
        <v>Actual</v>
      </c>
    </row>
    <row r="4586" spans="1:15" x14ac:dyDescent="0.25">
      <c r="A4586" t="s">
        <v>5152</v>
      </c>
      <c r="B4586" t="s">
        <v>25</v>
      </c>
      <c r="C4586">
        <v>4</v>
      </c>
      <c r="D4586">
        <f t="shared" si="284"/>
        <v>4</v>
      </c>
      <c r="E4586">
        <v>4</v>
      </c>
      <c r="F4586">
        <f>IF(OR(E4586="",E4586="UNKNOWN",E4586="ERROR"),_xlfn.XLOOKUP(Table2[[#This Row],[Item]],Items_List!A:A,Items_List!B:B),E4586)</f>
        <v>4</v>
      </c>
      <c r="G4586">
        <v>16</v>
      </c>
      <c r="H4586">
        <f t="shared" si="285"/>
        <v>16</v>
      </c>
      <c r="I4586" t="s">
        <v>23</v>
      </c>
      <c r="J4586" t="s">
        <v>15</v>
      </c>
      <c r="K4586" s="1">
        <v>45261</v>
      </c>
      <c r="L4586" s="1" t="str">
        <f>IF(ISNUMBER(Table2[[#This Row],[Transaction Date]]),TEXT(Table2[[#This Row],[Transaction Date]],"mmmm"),"Unknown")</f>
        <v>December</v>
      </c>
      <c r="M4586" s="1" t="str">
        <f>IF(ISNUMBER(Table2[[#This Row],[Transaction Date]]),TEXT(Table2[[#This Row],[Transaction Date]],"dddd"),"Unknown")</f>
        <v>Friday</v>
      </c>
      <c r="N4586">
        <f t="shared" si="286"/>
        <v>0</v>
      </c>
      <c r="O4586" t="str">
        <f t="shared" si="287"/>
        <v>Actual</v>
      </c>
    </row>
    <row r="4587" spans="1:15" x14ac:dyDescent="0.25">
      <c r="A4587" t="s">
        <v>5153</v>
      </c>
      <c r="B4587" t="s">
        <v>9</v>
      </c>
      <c r="C4587">
        <v>3</v>
      </c>
      <c r="D4587">
        <f t="shared" si="284"/>
        <v>3</v>
      </c>
      <c r="E4587">
        <v>2</v>
      </c>
      <c r="F4587">
        <f>IF(OR(E4587="",E4587="UNKNOWN",E4587="ERROR"),_xlfn.XLOOKUP(Table2[[#This Row],[Item]],Items_List!A:A,Items_List!B:B),E4587)</f>
        <v>2</v>
      </c>
      <c r="G4587">
        <v>6</v>
      </c>
      <c r="H4587">
        <f t="shared" si="285"/>
        <v>6</v>
      </c>
      <c r="I4587" t="s">
        <v>10059</v>
      </c>
      <c r="J4587" t="s">
        <v>15</v>
      </c>
      <c r="K4587" s="1">
        <v>45116</v>
      </c>
      <c r="L4587" s="1" t="str">
        <f>IF(ISNUMBER(Table2[[#This Row],[Transaction Date]]),TEXT(Table2[[#This Row],[Transaction Date]],"mmmm"),"Unknown")</f>
        <v>July</v>
      </c>
      <c r="M4587" s="1" t="str">
        <f>IF(ISNUMBER(Table2[[#This Row],[Transaction Date]]),TEXT(Table2[[#This Row],[Transaction Date]],"dddd"),"Unknown")</f>
        <v>Sunday</v>
      </c>
      <c r="N4587">
        <f t="shared" si="286"/>
        <v>0</v>
      </c>
      <c r="O4587" t="str">
        <f t="shared" si="287"/>
        <v>Actual</v>
      </c>
    </row>
    <row r="4588" spans="1:15" x14ac:dyDescent="0.25">
      <c r="A4588" t="s">
        <v>5154</v>
      </c>
      <c r="B4588" t="s">
        <v>25</v>
      </c>
      <c r="C4588">
        <v>4</v>
      </c>
      <c r="D4588">
        <f t="shared" si="284"/>
        <v>4</v>
      </c>
      <c r="E4588">
        <v>4</v>
      </c>
      <c r="F4588">
        <f>IF(OR(E4588="",E4588="UNKNOWN",E4588="ERROR"),_xlfn.XLOOKUP(Table2[[#This Row],[Item]],Items_List!A:A,Items_List!B:B),E4588)</f>
        <v>4</v>
      </c>
      <c r="G4588">
        <v>16</v>
      </c>
      <c r="H4588">
        <f t="shared" si="285"/>
        <v>16</v>
      </c>
      <c r="I4588" t="s">
        <v>10059</v>
      </c>
      <c r="J4588" t="s">
        <v>11</v>
      </c>
      <c r="K4588" s="1">
        <v>45008</v>
      </c>
      <c r="L4588" s="1" t="str">
        <f>IF(ISNUMBER(Table2[[#This Row],[Transaction Date]]),TEXT(Table2[[#This Row],[Transaction Date]],"mmmm"),"Unknown")</f>
        <v>March</v>
      </c>
      <c r="M4588" s="1" t="str">
        <f>IF(ISNUMBER(Table2[[#This Row],[Transaction Date]]),TEXT(Table2[[#This Row],[Transaction Date]],"dddd"),"Unknown")</f>
        <v>Thursday</v>
      </c>
      <c r="N4588">
        <f t="shared" si="286"/>
        <v>0</v>
      </c>
      <c r="O4588" t="str">
        <f t="shared" si="287"/>
        <v>Actual</v>
      </c>
    </row>
    <row r="4589" spans="1:15" x14ac:dyDescent="0.25">
      <c r="A4589" t="s">
        <v>5155</v>
      </c>
      <c r="B4589" t="s">
        <v>25</v>
      </c>
      <c r="C4589">
        <v>1</v>
      </c>
      <c r="D4589">
        <f t="shared" si="284"/>
        <v>1</v>
      </c>
      <c r="E4589">
        <v>4</v>
      </c>
      <c r="F4589">
        <f>IF(OR(E4589="",E4589="UNKNOWN",E4589="ERROR"),_xlfn.XLOOKUP(Table2[[#This Row],[Item]],Items_List!A:A,Items_List!B:B),E4589)</f>
        <v>4</v>
      </c>
      <c r="G4589">
        <v>4</v>
      </c>
      <c r="H4589">
        <f t="shared" si="285"/>
        <v>4</v>
      </c>
      <c r="I4589" t="s">
        <v>10059</v>
      </c>
      <c r="J4589" t="s">
        <v>15</v>
      </c>
      <c r="K4589" s="1">
        <v>44951</v>
      </c>
      <c r="L4589" s="1" t="str">
        <f>IF(ISNUMBER(Table2[[#This Row],[Transaction Date]]),TEXT(Table2[[#This Row],[Transaction Date]],"mmmm"),"Unknown")</f>
        <v>January</v>
      </c>
      <c r="M4589" s="1" t="str">
        <f>IF(ISNUMBER(Table2[[#This Row],[Transaction Date]]),TEXT(Table2[[#This Row],[Transaction Date]],"dddd"),"Unknown")</f>
        <v>Wednesday</v>
      </c>
      <c r="N4589">
        <f t="shared" si="286"/>
        <v>0</v>
      </c>
      <c r="O4589" t="str">
        <f t="shared" si="287"/>
        <v>Actual</v>
      </c>
    </row>
    <row r="4590" spans="1:15" x14ac:dyDescent="0.25">
      <c r="A4590" t="s">
        <v>5157</v>
      </c>
      <c r="B4590" t="s">
        <v>25</v>
      </c>
      <c r="C4590">
        <v>4</v>
      </c>
      <c r="D4590">
        <f t="shared" si="284"/>
        <v>4</v>
      </c>
      <c r="E4590">
        <v>4</v>
      </c>
      <c r="F4590">
        <f>IF(OR(E4590="",E4590="UNKNOWN",E4590="ERROR"),_xlfn.XLOOKUP(Table2[[#This Row],[Item]],Items_List!A:A,Items_List!B:B),E4590)</f>
        <v>4</v>
      </c>
      <c r="G4590">
        <v>16</v>
      </c>
      <c r="H4590">
        <f t="shared" si="285"/>
        <v>16</v>
      </c>
      <c r="I4590" t="s">
        <v>10</v>
      </c>
      <c r="J4590" t="s">
        <v>15</v>
      </c>
      <c r="K4590" s="1">
        <v>45149</v>
      </c>
      <c r="L4590" s="1" t="str">
        <f>IF(ISNUMBER(Table2[[#This Row],[Transaction Date]]),TEXT(Table2[[#This Row],[Transaction Date]],"mmmm"),"Unknown")</f>
        <v>August</v>
      </c>
      <c r="M4590" s="1" t="str">
        <f>IF(ISNUMBER(Table2[[#This Row],[Transaction Date]]),TEXT(Table2[[#This Row],[Transaction Date]],"dddd"),"Unknown")</f>
        <v>Friday</v>
      </c>
      <c r="N4590">
        <f t="shared" si="286"/>
        <v>0</v>
      </c>
      <c r="O4590" t="str">
        <f t="shared" si="287"/>
        <v>Actual</v>
      </c>
    </row>
    <row r="4591" spans="1:15" x14ac:dyDescent="0.25">
      <c r="A4591" t="s">
        <v>5159</v>
      </c>
      <c r="B4591" t="s">
        <v>25</v>
      </c>
      <c r="C4591">
        <v>3</v>
      </c>
      <c r="D4591">
        <f t="shared" si="284"/>
        <v>3</v>
      </c>
      <c r="E4591">
        <v>4</v>
      </c>
      <c r="F4591">
        <f>IF(OR(E4591="",E4591="UNKNOWN",E4591="ERROR"),_xlfn.XLOOKUP(Table2[[#This Row],[Item]],Items_List!A:A,Items_List!B:B),E4591)</f>
        <v>4</v>
      </c>
      <c r="G4591">
        <v>12</v>
      </c>
      <c r="H4591">
        <f t="shared" si="285"/>
        <v>12</v>
      </c>
      <c r="I4591" t="s">
        <v>10059</v>
      </c>
      <c r="J4591" t="s">
        <v>10059</v>
      </c>
      <c r="K4591" s="1">
        <v>44930</v>
      </c>
      <c r="L4591" s="1" t="str">
        <f>IF(ISNUMBER(Table2[[#This Row],[Transaction Date]]),TEXT(Table2[[#This Row],[Transaction Date]],"mmmm"),"Unknown")</f>
        <v>January</v>
      </c>
      <c r="M4591" s="1" t="str">
        <f>IF(ISNUMBER(Table2[[#This Row],[Transaction Date]]),TEXT(Table2[[#This Row],[Transaction Date]],"dddd"),"Unknown")</f>
        <v>Wednesday</v>
      </c>
      <c r="N4591">
        <f t="shared" si="286"/>
        <v>0</v>
      </c>
      <c r="O4591" t="str">
        <f t="shared" si="287"/>
        <v>Actual</v>
      </c>
    </row>
    <row r="4592" spans="1:15" x14ac:dyDescent="0.25">
      <c r="A4592" t="s">
        <v>5160</v>
      </c>
      <c r="B4592" t="s">
        <v>65</v>
      </c>
      <c r="C4592">
        <v>2</v>
      </c>
      <c r="D4592">
        <f t="shared" si="284"/>
        <v>2</v>
      </c>
      <c r="E4592">
        <v>1.5</v>
      </c>
      <c r="F4592">
        <f>IF(OR(E4592="",E4592="UNKNOWN",E4592="ERROR"),_xlfn.XLOOKUP(Table2[[#This Row],[Item]],Items_List!A:A,Items_List!B:B),E4592)</f>
        <v>1.5</v>
      </c>
      <c r="G4592">
        <v>3</v>
      </c>
      <c r="H4592">
        <f t="shared" si="285"/>
        <v>3</v>
      </c>
      <c r="I4592" t="s">
        <v>14</v>
      </c>
      <c r="J4592" t="s">
        <v>10059</v>
      </c>
      <c r="K4592" s="1">
        <v>45289</v>
      </c>
      <c r="L4592" s="1" t="str">
        <f>IF(ISNUMBER(Table2[[#This Row],[Transaction Date]]),TEXT(Table2[[#This Row],[Transaction Date]],"mmmm"),"Unknown")</f>
        <v>December</v>
      </c>
      <c r="M4592" s="1" t="str">
        <f>IF(ISNUMBER(Table2[[#This Row],[Transaction Date]]),TEXT(Table2[[#This Row],[Transaction Date]],"dddd"),"Unknown")</f>
        <v>Friday</v>
      </c>
      <c r="N4592">
        <f t="shared" si="286"/>
        <v>0</v>
      </c>
      <c r="O4592" t="str">
        <f t="shared" si="287"/>
        <v>Actual</v>
      </c>
    </row>
    <row r="4593" spans="1:15" x14ac:dyDescent="0.25">
      <c r="A4593" t="s">
        <v>5161</v>
      </c>
      <c r="B4593" t="s">
        <v>13</v>
      </c>
      <c r="C4593">
        <v>2</v>
      </c>
      <c r="D4593">
        <f t="shared" si="284"/>
        <v>2</v>
      </c>
      <c r="E4593">
        <v>3</v>
      </c>
      <c r="F4593">
        <f>IF(OR(E4593="",E4593="UNKNOWN",E4593="ERROR"),_xlfn.XLOOKUP(Table2[[#This Row],[Item]],Items_List!A:A,Items_List!B:B),E4593)</f>
        <v>3</v>
      </c>
      <c r="G4593">
        <v>6</v>
      </c>
      <c r="H4593">
        <f t="shared" si="285"/>
        <v>6</v>
      </c>
      <c r="I4593" t="s">
        <v>10</v>
      </c>
      <c r="J4593" t="s">
        <v>15</v>
      </c>
      <c r="K4593" s="1">
        <v>45037</v>
      </c>
      <c r="L4593" s="1" t="str">
        <f>IF(ISNUMBER(Table2[[#This Row],[Transaction Date]]),TEXT(Table2[[#This Row],[Transaction Date]],"mmmm"),"Unknown")</f>
        <v>April</v>
      </c>
      <c r="M4593" s="1" t="str">
        <f>IF(ISNUMBER(Table2[[#This Row],[Transaction Date]]),TEXT(Table2[[#This Row],[Transaction Date]],"dddd"),"Unknown")</f>
        <v>Friday</v>
      </c>
      <c r="N4593">
        <f t="shared" si="286"/>
        <v>0</v>
      </c>
      <c r="O4593" t="str">
        <f t="shared" si="287"/>
        <v>Actual</v>
      </c>
    </row>
    <row r="4594" spans="1:15" x14ac:dyDescent="0.25">
      <c r="A4594" t="s">
        <v>5162</v>
      </c>
      <c r="B4594" t="s">
        <v>25</v>
      </c>
      <c r="C4594">
        <v>5</v>
      </c>
      <c r="D4594">
        <f t="shared" si="284"/>
        <v>5</v>
      </c>
      <c r="E4594">
        <v>4</v>
      </c>
      <c r="F4594">
        <f>IF(OR(E4594="",E4594="UNKNOWN",E4594="ERROR"),_xlfn.XLOOKUP(Table2[[#This Row],[Item]],Items_List!A:A,Items_List!B:B),E4594)</f>
        <v>4</v>
      </c>
      <c r="G4594">
        <v>20</v>
      </c>
      <c r="H4594">
        <f t="shared" si="285"/>
        <v>20</v>
      </c>
      <c r="I4594" t="s">
        <v>14</v>
      </c>
      <c r="J4594" t="s">
        <v>10059</v>
      </c>
      <c r="K4594" s="1">
        <v>45229</v>
      </c>
      <c r="L4594" s="1" t="str">
        <f>IF(ISNUMBER(Table2[[#This Row],[Transaction Date]]),TEXT(Table2[[#This Row],[Transaction Date]],"mmmm"),"Unknown")</f>
        <v>October</v>
      </c>
      <c r="M4594" s="1" t="str">
        <f>IF(ISNUMBER(Table2[[#This Row],[Transaction Date]]),TEXT(Table2[[#This Row],[Transaction Date]],"dddd"),"Unknown")</f>
        <v>Monday</v>
      </c>
      <c r="N4594">
        <f t="shared" si="286"/>
        <v>0</v>
      </c>
      <c r="O4594" t="str">
        <f t="shared" si="287"/>
        <v>Actual</v>
      </c>
    </row>
    <row r="4595" spans="1:15" x14ac:dyDescent="0.25">
      <c r="A4595" t="s">
        <v>5163</v>
      </c>
      <c r="B4595" t="s">
        <v>39</v>
      </c>
      <c r="D4595">
        <f t="shared" si="284"/>
        <v>3</v>
      </c>
      <c r="E4595">
        <v>3</v>
      </c>
      <c r="F4595">
        <f>IF(OR(E4595="",E4595="UNKNOWN",E4595="ERROR"),_xlfn.XLOOKUP(Table2[[#This Row],[Item]],Items_List!A:A,Items_List!B:B),E4595)</f>
        <v>3</v>
      </c>
      <c r="G4595">
        <v>9</v>
      </c>
      <c r="H4595">
        <f t="shared" si="285"/>
        <v>9</v>
      </c>
      <c r="I4595" t="s">
        <v>23</v>
      </c>
      <c r="J4595" t="s">
        <v>11</v>
      </c>
      <c r="K4595" s="1">
        <v>45135</v>
      </c>
      <c r="L4595" s="1" t="str">
        <f>IF(ISNUMBER(Table2[[#This Row],[Transaction Date]]),TEXT(Table2[[#This Row],[Transaction Date]],"mmmm"),"Unknown")</f>
        <v>July</v>
      </c>
      <c r="M4595" s="1" t="str">
        <f>IF(ISNUMBER(Table2[[#This Row],[Transaction Date]]),TEXT(Table2[[#This Row],[Transaction Date]],"dddd"),"Unknown")</f>
        <v>Friday</v>
      </c>
      <c r="N4595">
        <f t="shared" si="286"/>
        <v>1</v>
      </c>
      <c r="O4595" t="str">
        <f t="shared" si="287"/>
        <v>Estimated</v>
      </c>
    </row>
    <row r="4596" spans="1:15" x14ac:dyDescent="0.25">
      <c r="A4596" t="s">
        <v>5164</v>
      </c>
      <c r="B4596" t="s">
        <v>20</v>
      </c>
      <c r="C4596">
        <v>1</v>
      </c>
      <c r="D4596">
        <f t="shared" si="284"/>
        <v>1</v>
      </c>
      <c r="E4596">
        <v>5</v>
      </c>
      <c r="F4596">
        <f>IF(OR(E4596="",E4596="UNKNOWN",E4596="ERROR"),_xlfn.XLOOKUP(Table2[[#This Row],[Item]],Items_List!A:A,Items_List!B:B),E4596)</f>
        <v>5</v>
      </c>
      <c r="G4596">
        <v>5</v>
      </c>
      <c r="H4596">
        <f t="shared" si="285"/>
        <v>5</v>
      </c>
      <c r="I4596" t="s">
        <v>23</v>
      </c>
      <c r="J4596" t="s">
        <v>15</v>
      </c>
      <c r="K4596" s="1">
        <v>45172</v>
      </c>
      <c r="L4596" s="1" t="str">
        <f>IF(ISNUMBER(Table2[[#This Row],[Transaction Date]]),TEXT(Table2[[#This Row],[Transaction Date]],"mmmm"),"Unknown")</f>
        <v>September</v>
      </c>
      <c r="M4596" s="1" t="str">
        <f>IF(ISNUMBER(Table2[[#This Row],[Transaction Date]]),TEXT(Table2[[#This Row],[Transaction Date]],"dddd"),"Unknown")</f>
        <v>Sunday</v>
      </c>
      <c r="N4596">
        <f t="shared" si="286"/>
        <v>0</v>
      </c>
      <c r="O4596" t="str">
        <f t="shared" si="287"/>
        <v>Actual</v>
      </c>
    </row>
    <row r="4597" spans="1:15" x14ac:dyDescent="0.25">
      <c r="A4597" t="s">
        <v>5165</v>
      </c>
      <c r="B4597" t="s">
        <v>39</v>
      </c>
      <c r="C4597">
        <v>5</v>
      </c>
      <c r="D4597">
        <f t="shared" si="284"/>
        <v>5</v>
      </c>
      <c r="E4597">
        <v>3</v>
      </c>
      <c r="F4597">
        <f>IF(OR(E4597="",E4597="UNKNOWN",E4597="ERROR"),_xlfn.XLOOKUP(Table2[[#This Row],[Item]],Items_List!A:A,Items_List!B:B),E4597)</f>
        <v>3</v>
      </c>
      <c r="G4597">
        <v>15</v>
      </c>
      <c r="H4597">
        <f t="shared" si="285"/>
        <v>15</v>
      </c>
      <c r="I4597" t="s">
        <v>10059</v>
      </c>
      <c r="J4597" t="s">
        <v>15</v>
      </c>
      <c r="K4597" s="1">
        <v>45218</v>
      </c>
      <c r="L4597" s="1" t="str">
        <f>IF(ISNUMBER(Table2[[#This Row],[Transaction Date]]),TEXT(Table2[[#This Row],[Transaction Date]],"mmmm"),"Unknown")</f>
        <v>October</v>
      </c>
      <c r="M4597" s="1" t="str">
        <f>IF(ISNUMBER(Table2[[#This Row],[Transaction Date]]),TEXT(Table2[[#This Row],[Transaction Date]],"dddd"),"Unknown")</f>
        <v>Thursday</v>
      </c>
      <c r="N4597">
        <f t="shared" si="286"/>
        <v>0</v>
      </c>
      <c r="O4597" t="str">
        <f t="shared" si="287"/>
        <v>Actual</v>
      </c>
    </row>
    <row r="4598" spans="1:15" x14ac:dyDescent="0.25">
      <c r="A4598" t="s">
        <v>5166</v>
      </c>
      <c r="B4598" t="s">
        <v>13</v>
      </c>
      <c r="C4598">
        <v>3</v>
      </c>
      <c r="D4598">
        <f t="shared" si="284"/>
        <v>3</v>
      </c>
      <c r="E4598">
        <v>3</v>
      </c>
      <c r="F4598">
        <f>IF(OR(E4598="",E4598="UNKNOWN",E4598="ERROR"),_xlfn.XLOOKUP(Table2[[#This Row],[Item]],Items_List!A:A,Items_List!B:B),E4598)</f>
        <v>3</v>
      </c>
      <c r="G4598">
        <v>9</v>
      </c>
      <c r="H4598">
        <f t="shared" si="285"/>
        <v>9</v>
      </c>
      <c r="I4598" t="s">
        <v>10</v>
      </c>
      <c r="J4598" t="s">
        <v>11</v>
      </c>
      <c r="K4598" s="1">
        <v>45201</v>
      </c>
      <c r="L4598" s="1" t="str">
        <f>IF(ISNUMBER(Table2[[#This Row],[Transaction Date]]),TEXT(Table2[[#This Row],[Transaction Date]],"mmmm"),"Unknown")</f>
        <v>October</v>
      </c>
      <c r="M4598" s="1" t="str">
        <f>IF(ISNUMBER(Table2[[#This Row],[Transaction Date]]),TEXT(Table2[[#This Row],[Transaction Date]],"dddd"),"Unknown")</f>
        <v>Monday</v>
      </c>
      <c r="N4598">
        <f t="shared" si="286"/>
        <v>0</v>
      </c>
      <c r="O4598" t="str">
        <f t="shared" si="287"/>
        <v>Actual</v>
      </c>
    </row>
    <row r="4599" spans="1:15" x14ac:dyDescent="0.25">
      <c r="A4599" t="s">
        <v>5167</v>
      </c>
      <c r="B4599" t="s">
        <v>9</v>
      </c>
      <c r="C4599">
        <v>1</v>
      </c>
      <c r="D4599">
        <f t="shared" si="284"/>
        <v>1</v>
      </c>
      <c r="E4599">
        <v>2</v>
      </c>
      <c r="F4599">
        <f>IF(OR(E4599="",E4599="UNKNOWN",E4599="ERROR"),_xlfn.XLOOKUP(Table2[[#This Row],[Item]],Items_List!A:A,Items_List!B:B),E4599)</f>
        <v>2</v>
      </c>
      <c r="G4599">
        <v>2</v>
      </c>
      <c r="H4599">
        <f t="shared" si="285"/>
        <v>2</v>
      </c>
      <c r="I4599" t="s">
        <v>10</v>
      </c>
      <c r="J4599" t="s">
        <v>10059</v>
      </c>
      <c r="K4599" s="1">
        <v>45213</v>
      </c>
      <c r="L4599" s="1" t="str">
        <f>IF(ISNUMBER(Table2[[#This Row],[Transaction Date]]),TEXT(Table2[[#This Row],[Transaction Date]],"mmmm"),"Unknown")</f>
        <v>October</v>
      </c>
      <c r="M4599" s="1" t="str">
        <f>IF(ISNUMBER(Table2[[#This Row],[Transaction Date]]),TEXT(Table2[[#This Row],[Transaction Date]],"dddd"),"Unknown")</f>
        <v>Saturday</v>
      </c>
      <c r="N4599">
        <f t="shared" si="286"/>
        <v>0</v>
      </c>
      <c r="O4599" t="str">
        <f t="shared" si="287"/>
        <v>Actual</v>
      </c>
    </row>
    <row r="4600" spans="1:15" x14ac:dyDescent="0.25">
      <c r="A4600" t="s">
        <v>5168</v>
      </c>
      <c r="B4600" t="s">
        <v>65</v>
      </c>
      <c r="C4600">
        <v>4</v>
      </c>
      <c r="D4600">
        <f t="shared" si="284"/>
        <v>4</v>
      </c>
      <c r="E4600">
        <v>1.5</v>
      </c>
      <c r="F4600">
        <f>IF(OR(E4600="",E4600="UNKNOWN",E4600="ERROR"),_xlfn.XLOOKUP(Table2[[#This Row],[Item]],Items_List!A:A,Items_List!B:B),E4600)</f>
        <v>1.5</v>
      </c>
      <c r="G4600">
        <v>6</v>
      </c>
      <c r="H4600">
        <f t="shared" si="285"/>
        <v>6</v>
      </c>
      <c r="I4600" t="s">
        <v>14</v>
      </c>
      <c r="J4600" t="s">
        <v>10059</v>
      </c>
      <c r="K4600" s="1">
        <v>45016</v>
      </c>
      <c r="L4600" s="1" t="str">
        <f>IF(ISNUMBER(Table2[[#This Row],[Transaction Date]]),TEXT(Table2[[#This Row],[Transaction Date]],"mmmm"),"Unknown")</f>
        <v>March</v>
      </c>
      <c r="M4600" s="1" t="str">
        <f>IF(ISNUMBER(Table2[[#This Row],[Transaction Date]]),TEXT(Table2[[#This Row],[Transaction Date]],"dddd"),"Unknown")</f>
        <v>Friday</v>
      </c>
      <c r="N4600">
        <f t="shared" si="286"/>
        <v>0</v>
      </c>
      <c r="O4600" t="str">
        <f t="shared" si="287"/>
        <v>Actual</v>
      </c>
    </row>
    <row r="4601" spans="1:15" x14ac:dyDescent="0.25">
      <c r="A4601" t="s">
        <v>5169</v>
      </c>
      <c r="B4601" t="s">
        <v>28</v>
      </c>
      <c r="C4601">
        <v>2</v>
      </c>
      <c r="D4601">
        <f t="shared" si="284"/>
        <v>2</v>
      </c>
      <c r="E4601">
        <v>4</v>
      </c>
      <c r="F4601">
        <f>IF(OR(E4601="",E4601="UNKNOWN",E4601="ERROR"),_xlfn.XLOOKUP(Table2[[#This Row],[Item]],Items_List!A:A,Items_List!B:B),E4601)</f>
        <v>4</v>
      </c>
      <c r="G4601">
        <v>8</v>
      </c>
      <c r="H4601">
        <f t="shared" si="285"/>
        <v>8</v>
      </c>
      <c r="I4601" t="s">
        <v>10059</v>
      </c>
      <c r="J4601" t="s">
        <v>10059</v>
      </c>
      <c r="K4601" s="1">
        <v>44996</v>
      </c>
      <c r="L4601" s="1" t="str">
        <f>IF(ISNUMBER(Table2[[#This Row],[Transaction Date]]),TEXT(Table2[[#This Row],[Transaction Date]],"mmmm"),"Unknown")</f>
        <v>March</v>
      </c>
      <c r="M4601" s="1" t="str">
        <f>IF(ISNUMBER(Table2[[#This Row],[Transaction Date]]),TEXT(Table2[[#This Row],[Transaction Date]],"dddd"),"Unknown")</f>
        <v>Saturday</v>
      </c>
      <c r="N4601">
        <f t="shared" si="286"/>
        <v>0</v>
      </c>
      <c r="O4601" t="str">
        <f t="shared" si="287"/>
        <v>Actual</v>
      </c>
    </row>
    <row r="4602" spans="1:15" x14ac:dyDescent="0.25">
      <c r="A4602" t="s">
        <v>5170</v>
      </c>
      <c r="B4602" t="s">
        <v>17</v>
      </c>
      <c r="C4602">
        <v>4</v>
      </c>
      <c r="D4602">
        <f t="shared" si="284"/>
        <v>4</v>
      </c>
      <c r="E4602">
        <v>1</v>
      </c>
      <c r="F4602">
        <f>IF(OR(E4602="",E4602="UNKNOWN",E4602="ERROR"),_xlfn.XLOOKUP(Table2[[#This Row],[Item]],Items_List!A:A,Items_List!B:B),E4602)</f>
        <v>1</v>
      </c>
      <c r="G4602">
        <v>4</v>
      </c>
      <c r="H4602">
        <f t="shared" si="285"/>
        <v>4</v>
      </c>
      <c r="I4602" t="s">
        <v>10059</v>
      </c>
      <c r="J4602" t="s">
        <v>10059</v>
      </c>
      <c r="L4602" s="1" t="str">
        <f>IF(ISNUMBER(Table2[[#This Row],[Transaction Date]]),TEXT(Table2[[#This Row],[Transaction Date]],"mmmm"),"Unknown")</f>
        <v>Unknown</v>
      </c>
      <c r="M4602" s="1" t="str">
        <f>IF(ISNUMBER(Table2[[#This Row],[Transaction Date]]),TEXT(Table2[[#This Row],[Transaction Date]],"dddd"),"Unknown")</f>
        <v>Unknown</v>
      </c>
      <c r="N4602">
        <f t="shared" si="286"/>
        <v>0</v>
      </c>
      <c r="O4602" t="str">
        <f t="shared" si="287"/>
        <v>Actual</v>
      </c>
    </row>
    <row r="4603" spans="1:15" x14ac:dyDescent="0.25">
      <c r="A4603" t="s">
        <v>5171</v>
      </c>
      <c r="B4603" t="s">
        <v>13</v>
      </c>
      <c r="C4603">
        <v>3</v>
      </c>
      <c r="D4603">
        <f t="shared" si="284"/>
        <v>3</v>
      </c>
      <c r="E4603">
        <v>3</v>
      </c>
      <c r="F4603">
        <f>IF(OR(E4603="",E4603="UNKNOWN",E4603="ERROR"),_xlfn.XLOOKUP(Table2[[#This Row],[Item]],Items_List!A:A,Items_List!B:B),E4603)</f>
        <v>3</v>
      </c>
      <c r="G4603">
        <v>9</v>
      </c>
      <c r="H4603">
        <f t="shared" si="285"/>
        <v>9</v>
      </c>
      <c r="I4603" t="s">
        <v>23</v>
      </c>
      <c r="J4603" t="s">
        <v>15</v>
      </c>
      <c r="K4603" s="1">
        <v>45234</v>
      </c>
      <c r="L4603" s="1" t="str">
        <f>IF(ISNUMBER(Table2[[#This Row],[Transaction Date]]),TEXT(Table2[[#This Row],[Transaction Date]],"mmmm"),"Unknown")</f>
        <v>November</v>
      </c>
      <c r="M4603" s="1" t="str">
        <f>IF(ISNUMBER(Table2[[#This Row],[Transaction Date]]),TEXT(Table2[[#This Row],[Transaction Date]],"dddd"),"Unknown")</f>
        <v>Saturday</v>
      </c>
      <c r="N4603">
        <f t="shared" si="286"/>
        <v>0</v>
      </c>
      <c r="O4603" t="str">
        <f t="shared" si="287"/>
        <v>Actual</v>
      </c>
    </row>
    <row r="4604" spans="1:15" x14ac:dyDescent="0.25">
      <c r="A4604" t="s">
        <v>5172</v>
      </c>
      <c r="B4604" t="s">
        <v>17</v>
      </c>
      <c r="C4604">
        <v>3</v>
      </c>
      <c r="D4604">
        <f t="shared" si="284"/>
        <v>3</v>
      </c>
      <c r="E4604">
        <v>1</v>
      </c>
      <c r="F4604">
        <f>IF(OR(E4604="",E4604="UNKNOWN",E4604="ERROR"),_xlfn.XLOOKUP(Table2[[#This Row],[Item]],Items_List!A:A,Items_List!B:B),E4604)</f>
        <v>1</v>
      </c>
      <c r="G4604">
        <v>3</v>
      </c>
      <c r="H4604">
        <f t="shared" si="285"/>
        <v>3</v>
      </c>
      <c r="I4604" t="s">
        <v>10059</v>
      </c>
      <c r="J4604" t="s">
        <v>11</v>
      </c>
      <c r="K4604" s="1">
        <v>45181</v>
      </c>
      <c r="L4604" s="1" t="str">
        <f>IF(ISNUMBER(Table2[[#This Row],[Transaction Date]]),TEXT(Table2[[#This Row],[Transaction Date]],"mmmm"),"Unknown")</f>
        <v>September</v>
      </c>
      <c r="M4604" s="1" t="str">
        <f>IF(ISNUMBER(Table2[[#This Row],[Transaction Date]]),TEXT(Table2[[#This Row],[Transaction Date]],"dddd"),"Unknown")</f>
        <v>Tuesday</v>
      </c>
      <c r="N4604">
        <f t="shared" si="286"/>
        <v>0</v>
      </c>
      <c r="O4604" t="str">
        <f t="shared" si="287"/>
        <v>Actual</v>
      </c>
    </row>
    <row r="4605" spans="1:15" x14ac:dyDescent="0.25">
      <c r="A4605" t="s">
        <v>5173</v>
      </c>
      <c r="B4605" t="s">
        <v>25</v>
      </c>
      <c r="C4605">
        <v>1</v>
      </c>
      <c r="D4605">
        <f t="shared" si="284"/>
        <v>1</v>
      </c>
      <c r="E4605">
        <v>4</v>
      </c>
      <c r="F4605">
        <f>IF(OR(E4605="",E4605="UNKNOWN",E4605="ERROR"),_xlfn.XLOOKUP(Table2[[#This Row],[Item]],Items_List!A:A,Items_List!B:B),E4605)</f>
        <v>4</v>
      </c>
      <c r="G4605" t="s">
        <v>21</v>
      </c>
      <c r="H4605">
        <f t="shared" si="285"/>
        <v>4</v>
      </c>
      <c r="I4605" t="s">
        <v>10059</v>
      </c>
      <c r="J4605" t="s">
        <v>15</v>
      </c>
      <c r="K4605" s="1">
        <v>44993</v>
      </c>
      <c r="L4605" s="1" t="str">
        <f>IF(ISNUMBER(Table2[[#This Row],[Transaction Date]]),TEXT(Table2[[#This Row],[Transaction Date]],"mmmm"),"Unknown")</f>
        <v>March</v>
      </c>
      <c r="M4605" s="1" t="str">
        <f>IF(ISNUMBER(Table2[[#This Row],[Transaction Date]]),TEXT(Table2[[#This Row],[Transaction Date]],"dddd"),"Unknown")</f>
        <v>Wednesday</v>
      </c>
      <c r="N4605">
        <f t="shared" si="286"/>
        <v>1</v>
      </c>
      <c r="O4605" t="str">
        <f t="shared" si="287"/>
        <v>Actual</v>
      </c>
    </row>
    <row r="4606" spans="1:15" x14ac:dyDescent="0.25">
      <c r="A4606" t="s">
        <v>5174</v>
      </c>
      <c r="B4606" t="s">
        <v>65</v>
      </c>
      <c r="C4606">
        <v>3</v>
      </c>
      <c r="D4606">
        <f t="shared" si="284"/>
        <v>3</v>
      </c>
      <c r="E4606">
        <v>1.5</v>
      </c>
      <c r="F4606">
        <f>IF(OR(E4606="",E4606="UNKNOWN",E4606="ERROR"),_xlfn.XLOOKUP(Table2[[#This Row],[Item]],Items_List!A:A,Items_List!B:B),E4606)</f>
        <v>1.5</v>
      </c>
      <c r="G4606">
        <v>4.5</v>
      </c>
      <c r="H4606">
        <f t="shared" si="285"/>
        <v>4.5</v>
      </c>
      <c r="I4606" t="s">
        <v>23</v>
      </c>
      <c r="J4606" t="s">
        <v>10059</v>
      </c>
      <c r="K4606" s="1">
        <v>45283</v>
      </c>
      <c r="L4606" s="1" t="str">
        <f>IF(ISNUMBER(Table2[[#This Row],[Transaction Date]]),TEXT(Table2[[#This Row],[Transaction Date]],"mmmm"),"Unknown")</f>
        <v>December</v>
      </c>
      <c r="M4606" s="1" t="str">
        <f>IF(ISNUMBER(Table2[[#This Row],[Transaction Date]]),TEXT(Table2[[#This Row],[Transaction Date]],"dddd"),"Unknown")</f>
        <v>Saturday</v>
      </c>
      <c r="N4606">
        <f t="shared" si="286"/>
        <v>0</v>
      </c>
      <c r="O4606" t="str">
        <f t="shared" si="287"/>
        <v>Actual</v>
      </c>
    </row>
    <row r="4607" spans="1:15" x14ac:dyDescent="0.25">
      <c r="A4607" t="s">
        <v>5175</v>
      </c>
      <c r="B4607" t="s">
        <v>39</v>
      </c>
      <c r="C4607">
        <v>2</v>
      </c>
      <c r="D4607">
        <f t="shared" si="284"/>
        <v>2</v>
      </c>
      <c r="E4607">
        <v>3</v>
      </c>
      <c r="F4607">
        <f>IF(OR(E4607="",E4607="UNKNOWN",E4607="ERROR"),_xlfn.XLOOKUP(Table2[[#This Row],[Item]],Items_List!A:A,Items_List!B:B),E4607)</f>
        <v>3</v>
      </c>
      <c r="G4607">
        <v>6</v>
      </c>
      <c r="H4607">
        <f t="shared" si="285"/>
        <v>6</v>
      </c>
      <c r="I4607" t="s">
        <v>10</v>
      </c>
      <c r="J4607" t="s">
        <v>10059</v>
      </c>
      <c r="K4607" s="1">
        <v>45005</v>
      </c>
      <c r="L4607" s="1" t="str">
        <f>IF(ISNUMBER(Table2[[#This Row],[Transaction Date]]),TEXT(Table2[[#This Row],[Transaction Date]],"mmmm"),"Unknown")</f>
        <v>March</v>
      </c>
      <c r="M4607" s="1" t="str">
        <f>IF(ISNUMBER(Table2[[#This Row],[Transaction Date]]),TEXT(Table2[[#This Row],[Transaction Date]],"dddd"),"Unknown")</f>
        <v>Monday</v>
      </c>
      <c r="N4607">
        <f t="shared" si="286"/>
        <v>0</v>
      </c>
      <c r="O4607" t="str">
        <f t="shared" si="287"/>
        <v>Actual</v>
      </c>
    </row>
    <row r="4608" spans="1:15" x14ac:dyDescent="0.25">
      <c r="A4608" t="s">
        <v>5176</v>
      </c>
      <c r="B4608" t="s">
        <v>20</v>
      </c>
      <c r="C4608">
        <v>5</v>
      </c>
      <c r="D4608">
        <f t="shared" si="284"/>
        <v>5</v>
      </c>
      <c r="E4608">
        <v>5</v>
      </c>
      <c r="F4608">
        <f>IF(OR(E4608="",E4608="UNKNOWN",E4608="ERROR"),_xlfn.XLOOKUP(Table2[[#This Row],[Item]],Items_List!A:A,Items_List!B:B),E4608)</f>
        <v>5</v>
      </c>
      <c r="G4608">
        <v>25</v>
      </c>
      <c r="H4608">
        <f t="shared" si="285"/>
        <v>25</v>
      </c>
      <c r="I4608" t="s">
        <v>23</v>
      </c>
      <c r="J4608" t="s">
        <v>10059</v>
      </c>
      <c r="L4608" s="1" t="str">
        <f>IF(ISNUMBER(Table2[[#This Row],[Transaction Date]]),TEXT(Table2[[#This Row],[Transaction Date]],"mmmm"),"Unknown")</f>
        <v>Unknown</v>
      </c>
      <c r="M4608" s="1" t="str">
        <f>IF(ISNUMBER(Table2[[#This Row],[Transaction Date]]),TEXT(Table2[[#This Row],[Transaction Date]],"dddd"),"Unknown")</f>
        <v>Unknown</v>
      </c>
      <c r="N4608">
        <f t="shared" si="286"/>
        <v>0</v>
      </c>
      <c r="O4608" t="str">
        <f t="shared" si="287"/>
        <v>Actual</v>
      </c>
    </row>
    <row r="4609" spans="1:15" x14ac:dyDescent="0.25">
      <c r="A4609" t="s">
        <v>5177</v>
      </c>
      <c r="B4609" t="s">
        <v>20</v>
      </c>
      <c r="C4609">
        <v>2</v>
      </c>
      <c r="D4609">
        <f t="shared" si="284"/>
        <v>2</v>
      </c>
      <c r="E4609">
        <v>5</v>
      </c>
      <c r="F4609">
        <f>IF(OR(E4609="",E4609="UNKNOWN",E4609="ERROR"),_xlfn.XLOOKUP(Table2[[#This Row],[Item]],Items_List!A:A,Items_List!B:B),E4609)</f>
        <v>5</v>
      </c>
      <c r="G4609">
        <v>10</v>
      </c>
      <c r="H4609">
        <f t="shared" si="285"/>
        <v>10</v>
      </c>
      <c r="I4609" t="s">
        <v>14</v>
      </c>
      <c r="J4609" t="s">
        <v>10059</v>
      </c>
      <c r="K4609" s="1">
        <v>45202</v>
      </c>
      <c r="L4609" s="1" t="str">
        <f>IF(ISNUMBER(Table2[[#This Row],[Transaction Date]]),TEXT(Table2[[#This Row],[Transaction Date]],"mmmm"),"Unknown")</f>
        <v>October</v>
      </c>
      <c r="M4609" s="1" t="str">
        <f>IF(ISNUMBER(Table2[[#This Row],[Transaction Date]]),TEXT(Table2[[#This Row],[Transaction Date]],"dddd"),"Unknown")</f>
        <v>Tuesday</v>
      </c>
      <c r="N4609">
        <f t="shared" si="286"/>
        <v>0</v>
      </c>
      <c r="O4609" t="str">
        <f t="shared" si="287"/>
        <v>Actual</v>
      </c>
    </row>
    <row r="4610" spans="1:15" x14ac:dyDescent="0.25">
      <c r="A4610" t="s">
        <v>5178</v>
      </c>
      <c r="B4610" t="s">
        <v>39</v>
      </c>
      <c r="C4610">
        <v>3</v>
      </c>
      <c r="D4610">
        <f t="shared" ref="D4610:D4673" si="288">IF(OR(C4610="",C4610="UNKNOWN",C4610="ERROR"),IFERROR(VALUE(G4610)/VALUE(E4610),""),VALUE(C4610))</f>
        <v>3</v>
      </c>
      <c r="E4610">
        <v>3</v>
      </c>
      <c r="F4610">
        <f>IF(OR(E4610="",E4610="UNKNOWN",E4610="ERROR"),_xlfn.XLOOKUP(Table2[[#This Row],[Item]],Items_List!A:A,Items_List!B:B),E4610)</f>
        <v>3</v>
      </c>
      <c r="G4610">
        <v>9</v>
      </c>
      <c r="H4610">
        <f t="shared" ref="H4610:H4673" si="289">D4610*F4610</f>
        <v>9</v>
      </c>
      <c r="I4610" t="s">
        <v>23</v>
      </c>
      <c r="J4610" t="s">
        <v>10059</v>
      </c>
      <c r="K4610" s="1">
        <v>45152</v>
      </c>
      <c r="L4610" s="1" t="str">
        <f>IF(ISNUMBER(Table2[[#This Row],[Transaction Date]]),TEXT(Table2[[#This Row],[Transaction Date]],"mmmm"),"Unknown")</f>
        <v>August</v>
      </c>
      <c r="M4610" s="1" t="str">
        <f>IF(ISNUMBER(Table2[[#This Row],[Transaction Date]]),TEXT(Table2[[#This Row],[Transaction Date]],"dddd"),"Unknown")</f>
        <v>Monday</v>
      </c>
      <c r="N4610">
        <f t="shared" ref="N4610:N4673" si="290">IF(OR(B4610="",B4610="unknown",B4610="error",C4610="",C4610="unknown",C4610="error",G4610="",G4610="error",G4610="unknown"),1,0)</f>
        <v>0</v>
      </c>
      <c r="O4610" t="str">
        <f t="shared" ref="O4610:O4673" si="291">IF(OR(C4610="",C4610="error",C4610="unknown"),"Estimated","Actual")</f>
        <v>Actual</v>
      </c>
    </row>
    <row r="4611" spans="1:15" x14ac:dyDescent="0.25">
      <c r="A4611" t="s">
        <v>5179</v>
      </c>
      <c r="B4611" t="s">
        <v>20</v>
      </c>
      <c r="C4611">
        <v>1</v>
      </c>
      <c r="D4611">
        <f t="shared" si="288"/>
        <v>1</v>
      </c>
      <c r="E4611" s="3">
        <f>_xlfn.XLOOKUP(Table2[[#This Row],[Item]],Items_List!$A$2:$A$9,Items_List!$B$2:$B$9)</f>
        <v>5</v>
      </c>
      <c r="F4611">
        <f>IF(OR(E4611="",E4611="UNKNOWN",E4611="ERROR"),_xlfn.XLOOKUP(Table2[[#This Row],[Item]],Items_List!A:A,Items_List!B:B),E4611)</f>
        <v>5</v>
      </c>
      <c r="G4611">
        <v>5</v>
      </c>
      <c r="H4611">
        <f t="shared" si="289"/>
        <v>5</v>
      </c>
      <c r="I4611" t="s">
        <v>23</v>
      </c>
      <c r="J4611" t="s">
        <v>11</v>
      </c>
      <c r="K4611" s="1">
        <v>45154</v>
      </c>
      <c r="L4611" s="1" t="str">
        <f>IF(ISNUMBER(Table2[[#This Row],[Transaction Date]]),TEXT(Table2[[#This Row],[Transaction Date]],"mmmm"),"Unknown")</f>
        <v>August</v>
      </c>
      <c r="M4611" s="1" t="str">
        <f>IF(ISNUMBER(Table2[[#This Row],[Transaction Date]]),TEXT(Table2[[#This Row],[Transaction Date]],"dddd"),"Unknown")</f>
        <v>Wednesday</v>
      </c>
      <c r="N4611">
        <f t="shared" si="290"/>
        <v>0</v>
      </c>
      <c r="O4611" t="str">
        <f t="shared" si="291"/>
        <v>Actual</v>
      </c>
    </row>
    <row r="4612" spans="1:15" x14ac:dyDescent="0.25">
      <c r="A4612" t="s">
        <v>5180</v>
      </c>
      <c r="B4612" t="s">
        <v>39</v>
      </c>
      <c r="C4612">
        <v>4</v>
      </c>
      <c r="D4612">
        <f t="shared" si="288"/>
        <v>4</v>
      </c>
      <c r="E4612">
        <v>3</v>
      </c>
      <c r="F4612">
        <f>IF(OR(E4612="",E4612="UNKNOWN",E4612="ERROR"),_xlfn.XLOOKUP(Table2[[#This Row],[Item]],Items_List!A:A,Items_List!B:B),E4612)</f>
        <v>3</v>
      </c>
      <c r="G4612">
        <v>12</v>
      </c>
      <c r="H4612">
        <f t="shared" si="289"/>
        <v>12</v>
      </c>
      <c r="I4612" t="s">
        <v>10</v>
      </c>
      <c r="J4612" t="s">
        <v>10059</v>
      </c>
      <c r="K4612" s="1">
        <v>45137</v>
      </c>
      <c r="L4612" s="1" t="str">
        <f>IF(ISNUMBER(Table2[[#This Row],[Transaction Date]]),TEXT(Table2[[#This Row],[Transaction Date]],"mmmm"),"Unknown")</f>
        <v>July</v>
      </c>
      <c r="M4612" s="1" t="str">
        <f>IF(ISNUMBER(Table2[[#This Row],[Transaction Date]]),TEXT(Table2[[#This Row],[Transaction Date]],"dddd"),"Unknown")</f>
        <v>Sunday</v>
      </c>
      <c r="N4612">
        <f t="shared" si="290"/>
        <v>0</v>
      </c>
      <c r="O4612" t="str">
        <f t="shared" si="291"/>
        <v>Actual</v>
      </c>
    </row>
    <row r="4613" spans="1:15" x14ac:dyDescent="0.25">
      <c r="A4613" t="s">
        <v>5181</v>
      </c>
      <c r="B4613" t="s">
        <v>9</v>
      </c>
      <c r="C4613">
        <v>2</v>
      </c>
      <c r="D4613">
        <f t="shared" si="288"/>
        <v>2</v>
      </c>
      <c r="E4613">
        <v>2</v>
      </c>
      <c r="F4613">
        <f>IF(OR(E4613="",E4613="UNKNOWN",E4613="ERROR"),_xlfn.XLOOKUP(Table2[[#This Row],[Item]],Items_List!A:A,Items_List!B:B),E4613)</f>
        <v>2</v>
      </c>
      <c r="G4613">
        <v>4</v>
      </c>
      <c r="H4613">
        <f t="shared" si="289"/>
        <v>4</v>
      </c>
      <c r="I4613" t="s">
        <v>14</v>
      </c>
      <c r="J4613" t="s">
        <v>11</v>
      </c>
      <c r="K4613" s="1">
        <v>44987</v>
      </c>
      <c r="L4613" s="1" t="str">
        <f>IF(ISNUMBER(Table2[[#This Row],[Transaction Date]]),TEXT(Table2[[#This Row],[Transaction Date]],"mmmm"),"Unknown")</f>
        <v>March</v>
      </c>
      <c r="M4613" s="1" t="str">
        <f>IF(ISNUMBER(Table2[[#This Row],[Transaction Date]]),TEXT(Table2[[#This Row],[Transaction Date]],"dddd"),"Unknown")</f>
        <v>Thursday</v>
      </c>
      <c r="N4613">
        <f t="shared" si="290"/>
        <v>0</v>
      </c>
      <c r="O4613" t="str">
        <f t="shared" si="291"/>
        <v>Actual</v>
      </c>
    </row>
    <row r="4614" spans="1:15" x14ac:dyDescent="0.25">
      <c r="A4614" t="s">
        <v>5182</v>
      </c>
      <c r="B4614" t="s">
        <v>9</v>
      </c>
      <c r="C4614">
        <v>1</v>
      </c>
      <c r="D4614">
        <f t="shared" si="288"/>
        <v>1</v>
      </c>
      <c r="E4614">
        <v>2</v>
      </c>
      <c r="F4614">
        <f>IF(OR(E4614="",E4614="UNKNOWN",E4614="ERROR"),_xlfn.XLOOKUP(Table2[[#This Row],[Item]],Items_List!A:A,Items_List!B:B),E4614)</f>
        <v>2</v>
      </c>
      <c r="G4614">
        <v>2</v>
      </c>
      <c r="H4614">
        <f t="shared" si="289"/>
        <v>2</v>
      </c>
      <c r="I4614" t="s">
        <v>23</v>
      </c>
      <c r="J4614" t="s">
        <v>15</v>
      </c>
      <c r="K4614" s="1">
        <v>45152</v>
      </c>
      <c r="L4614" s="1" t="str">
        <f>IF(ISNUMBER(Table2[[#This Row],[Transaction Date]]),TEXT(Table2[[#This Row],[Transaction Date]],"mmmm"),"Unknown")</f>
        <v>August</v>
      </c>
      <c r="M4614" s="1" t="str">
        <f>IF(ISNUMBER(Table2[[#This Row],[Transaction Date]]),TEXT(Table2[[#This Row],[Transaction Date]],"dddd"),"Unknown")</f>
        <v>Monday</v>
      </c>
      <c r="N4614">
        <f t="shared" si="290"/>
        <v>0</v>
      </c>
      <c r="O4614" t="str">
        <f t="shared" si="291"/>
        <v>Actual</v>
      </c>
    </row>
    <row r="4615" spans="1:15" x14ac:dyDescent="0.25">
      <c r="A4615" t="s">
        <v>5183</v>
      </c>
      <c r="B4615" t="s">
        <v>25</v>
      </c>
      <c r="C4615">
        <v>4</v>
      </c>
      <c r="D4615">
        <f t="shared" si="288"/>
        <v>4</v>
      </c>
      <c r="E4615">
        <v>4</v>
      </c>
      <c r="F4615">
        <f>IF(OR(E4615="",E4615="UNKNOWN",E4615="ERROR"),_xlfn.XLOOKUP(Table2[[#This Row],[Item]],Items_List!A:A,Items_List!B:B),E4615)</f>
        <v>4</v>
      </c>
      <c r="G4615">
        <v>16</v>
      </c>
      <c r="H4615">
        <f t="shared" si="289"/>
        <v>16</v>
      </c>
      <c r="I4615" t="s">
        <v>23</v>
      </c>
      <c r="J4615" t="s">
        <v>15</v>
      </c>
      <c r="K4615" s="1">
        <v>45260</v>
      </c>
      <c r="L4615" s="1" t="str">
        <f>IF(ISNUMBER(Table2[[#This Row],[Transaction Date]]),TEXT(Table2[[#This Row],[Transaction Date]],"mmmm"),"Unknown")</f>
        <v>November</v>
      </c>
      <c r="M4615" s="1" t="str">
        <f>IF(ISNUMBER(Table2[[#This Row],[Transaction Date]]),TEXT(Table2[[#This Row],[Transaction Date]],"dddd"),"Unknown")</f>
        <v>Thursday</v>
      </c>
      <c r="N4615">
        <f t="shared" si="290"/>
        <v>0</v>
      </c>
      <c r="O4615" t="str">
        <f t="shared" si="291"/>
        <v>Actual</v>
      </c>
    </row>
    <row r="4616" spans="1:15" x14ac:dyDescent="0.25">
      <c r="A4616" t="s">
        <v>5184</v>
      </c>
      <c r="B4616" t="s">
        <v>13</v>
      </c>
      <c r="C4616">
        <v>3</v>
      </c>
      <c r="D4616">
        <f t="shared" si="288"/>
        <v>3</v>
      </c>
      <c r="E4616">
        <v>3</v>
      </c>
      <c r="F4616">
        <f>IF(OR(E4616="",E4616="UNKNOWN",E4616="ERROR"),_xlfn.XLOOKUP(Table2[[#This Row],[Item]],Items_List!A:A,Items_List!B:B),E4616)</f>
        <v>3</v>
      </c>
      <c r="G4616">
        <v>9</v>
      </c>
      <c r="H4616">
        <f t="shared" si="289"/>
        <v>9</v>
      </c>
      <c r="I4616" t="s">
        <v>23</v>
      </c>
      <c r="J4616" t="s">
        <v>10059</v>
      </c>
      <c r="K4616" s="1">
        <v>45022</v>
      </c>
      <c r="L4616" s="1" t="str">
        <f>IF(ISNUMBER(Table2[[#This Row],[Transaction Date]]),TEXT(Table2[[#This Row],[Transaction Date]],"mmmm"),"Unknown")</f>
        <v>April</v>
      </c>
      <c r="M4616" s="1" t="str">
        <f>IF(ISNUMBER(Table2[[#This Row],[Transaction Date]]),TEXT(Table2[[#This Row],[Transaction Date]],"dddd"),"Unknown")</f>
        <v>Thursday</v>
      </c>
      <c r="N4616">
        <f t="shared" si="290"/>
        <v>0</v>
      </c>
      <c r="O4616" t="str">
        <f t="shared" si="291"/>
        <v>Actual</v>
      </c>
    </row>
    <row r="4617" spans="1:15" x14ac:dyDescent="0.25">
      <c r="A4617" t="s">
        <v>5185</v>
      </c>
      <c r="B4617" t="s">
        <v>25</v>
      </c>
      <c r="C4617">
        <v>2</v>
      </c>
      <c r="D4617">
        <f t="shared" si="288"/>
        <v>2</v>
      </c>
      <c r="E4617">
        <v>4</v>
      </c>
      <c r="F4617">
        <f>IF(OR(E4617="",E4617="UNKNOWN",E4617="ERROR"),_xlfn.XLOOKUP(Table2[[#This Row],[Item]],Items_List!A:A,Items_List!B:B),E4617)</f>
        <v>4</v>
      </c>
      <c r="G4617">
        <v>8</v>
      </c>
      <c r="H4617">
        <f t="shared" si="289"/>
        <v>8</v>
      </c>
      <c r="I4617" t="s">
        <v>10</v>
      </c>
      <c r="J4617" t="s">
        <v>11</v>
      </c>
      <c r="K4617" s="1">
        <v>45182</v>
      </c>
      <c r="L4617" s="1" t="str">
        <f>IF(ISNUMBER(Table2[[#This Row],[Transaction Date]]),TEXT(Table2[[#This Row],[Transaction Date]],"mmmm"),"Unknown")</f>
        <v>September</v>
      </c>
      <c r="M4617" s="1" t="str">
        <f>IF(ISNUMBER(Table2[[#This Row],[Transaction Date]]),TEXT(Table2[[#This Row],[Transaction Date]],"dddd"),"Unknown")</f>
        <v>Wednesday</v>
      </c>
      <c r="N4617">
        <f t="shared" si="290"/>
        <v>0</v>
      </c>
      <c r="O4617" t="str">
        <f t="shared" si="291"/>
        <v>Actual</v>
      </c>
    </row>
    <row r="4618" spans="1:15" x14ac:dyDescent="0.25">
      <c r="A4618" t="s">
        <v>5186</v>
      </c>
      <c r="B4618" t="s">
        <v>9</v>
      </c>
      <c r="C4618">
        <v>5</v>
      </c>
      <c r="D4618">
        <f t="shared" si="288"/>
        <v>5</v>
      </c>
      <c r="E4618">
        <v>2</v>
      </c>
      <c r="F4618">
        <f>IF(OR(E4618="",E4618="UNKNOWN",E4618="ERROR"),_xlfn.XLOOKUP(Table2[[#This Row],[Item]],Items_List!A:A,Items_List!B:B),E4618)</f>
        <v>2</v>
      </c>
      <c r="G4618">
        <v>10</v>
      </c>
      <c r="H4618">
        <f t="shared" si="289"/>
        <v>10</v>
      </c>
      <c r="I4618" t="s">
        <v>10059</v>
      </c>
      <c r="J4618" t="s">
        <v>10059</v>
      </c>
      <c r="K4618" s="1">
        <v>45219</v>
      </c>
      <c r="L4618" s="1" t="str">
        <f>IF(ISNUMBER(Table2[[#This Row],[Transaction Date]]),TEXT(Table2[[#This Row],[Transaction Date]],"mmmm"),"Unknown")</f>
        <v>October</v>
      </c>
      <c r="M4618" s="1" t="str">
        <f>IF(ISNUMBER(Table2[[#This Row],[Transaction Date]]),TEXT(Table2[[#This Row],[Transaction Date]],"dddd"),"Unknown")</f>
        <v>Friday</v>
      </c>
      <c r="N4618">
        <f t="shared" si="290"/>
        <v>0</v>
      </c>
      <c r="O4618" t="str">
        <f t="shared" si="291"/>
        <v>Actual</v>
      </c>
    </row>
    <row r="4619" spans="1:15" x14ac:dyDescent="0.25">
      <c r="A4619" t="s">
        <v>5187</v>
      </c>
      <c r="B4619" t="s">
        <v>28</v>
      </c>
      <c r="C4619">
        <v>5</v>
      </c>
      <c r="D4619">
        <f t="shared" si="288"/>
        <v>5</v>
      </c>
      <c r="E4619">
        <v>4</v>
      </c>
      <c r="F4619">
        <f>IF(OR(E4619="",E4619="UNKNOWN",E4619="ERROR"),_xlfn.XLOOKUP(Table2[[#This Row],[Item]],Items_List!A:A,Items_List!B:B),E4619)</f>
        <v>4</v>
      </c>
      <c r="G4619" t="s">
        <v>18</v>
      </c>
      <c r="H4619">
        <f t="shared" si="289"/>
        <v>20</v>
      </c>
      <c r="I4619" t="s">
        <v>14</v>
      </c>
      <c r="J4619" t="s">
        <v>11</v>
      </c>
      <c r="K4619" s="1">
        <v>44997</v>
      </c>
      <c r="L4619" s="1" t="str">
        <f>IF(ISNUMBER(Table2[[#This Row],[Transaction Date]]),TEXT(Table2[[#This Row],[Transaction Date]],"mmmm"),"Unknown")</f>
        <v>March</v>
      </c>
      <c r="M4619" s="1" t="str">
        <f>IF(ISNUMBER(Table2[[#This Row],[Transaction Date]]),TEXT(Table2[[#This Row],[Transaction Date]],"dddd"),"Unknown")</f>
        <v>Sunday</v>
      </c>
      <c r="N4619">
        <f t="shared" si="290"/>
        <v>1</v>
      </c>
      <c r="O4619" t="str">
        <f t="shared" si="291"/>
        <v>Actual</v>
      </c>
    </row>
    <row r="4620" spans="1:15" x14ac:dyDescent="0.25">
      <c r="A4620" t="s">
        <v>5189</v>
      </c>
      <c r="B4620" t="s">
        <v>20</v>
      </c>
      <c r="C4620">
        <v>1</v>
      </c>
      <c r="D4620">
        <f t="shared" si="288"/>
        <v>1</v>
      </c>
      <c r="E4620">
        <v>5</v>
      </c>
      <c r="F4620">
        <f>IF(OR(E4620="",E4620="UNKNOWN",E4620="ERROR"),_xlfn.XLOOKUP(Table2[[#This Row],[Item]],Items_List!A:A,Items_List!B:B),E4620)</f>
        <v>5</v>
      </c>
      <c r="G4620">
        <v>5</v>
      </c>
      <c r="H4620">
        <f t="shared" si="289"/>
        <v>5</v>
      </c>
      <c r="I4620" t="s">
        <v>14</v>
      </c>
      <c r="J4620" t="s">
        <v>15</v>
      </c>
      <c r="K4620" s="1">
        <v>44982</v>
      </c>
      <c r="L4620" s="1" t="str">
        <f>IF(ISNUMBER(Table2[[#This Row],[Transaction Date]]),TEXT(Table2[[#This Row],[Transaction Date]],"mmmm"),"Unknown")</f>
        <v>February</v>
      </c>
      <c r="M4620" s="1" t="str">
        <f>IF(ISNUMBER(Table2[[#This Row],[Transaction Date]]),TEXT(Table2[[#This Row],[Transaction Date]],"dddd"),"Unknown")</f>
        <v>Saturday</v>
      </c>
      <c r="N4620">
        <f t="shared" si="290"/>
        <v>0</v>
      </c>
      <c r="O4620" t="str">
        <f t="shared" si="291"/>
        <v>Actual</v>
      </c>
    </row>
    <row r="4621" spans="1:15" x14ac:dyDescent="0.25">
      <c r="A4621" t="s">
        <v>5190</v>
      </c>
      <c r="B4621" t="s">
        <v>25</v>
      </c>
      <c r="C4621" t="s">
        <v>21</v>
      </c>
      <c r="D4621">
        <f t="shared" si="288"/>
        <v>5</v>
      </c>
      <c r="E4621">
        <v>4</v>
      </c>
      <c r="F4621">
        <f>IF(OR(E4621="",E4621="UNKNOWN",E4621="ERROR"),_xlfn.XLOOKUP(Table2[[#This Row],[Item]],Items_List!A:A,Items_List!B:B),E4621)</f>
        <v>4</v>
      </c>
      <c r="G4621">
        <v>20</v>
      </c>
      <c r="H4621">
        <f t="shared" si="289"/>
        <v>20</v>
      </c>
      <c r="I4621" t="s">
        <v>23</v>
      </c>
      <c r="J4621" t="s">
        <v>10059</v>
      </c>
      <c r="K4621" s="1">
        <v>45036</v>
      </c>
      <c r="L4621" s="1" t="str">
        <f>IF(ISNUMBER(Table2[[#This Row],[Transaction Date]]),TEXT(Table2[[#This Row],[Transaction Date]],"mmmm"),"Unknown")</f>
        <v>April</v>
      </c>
      <c r="M4621" s="1" t="str">
        <f>IF(ISNUMBER(Table2[[#This Row],[Transaction Date]]),TEXT(Table2[[#This Row],[Transaction Date]],"dddd"),"Unknown")</f>
        <v>Thursday</v>
      </c>
      <c r="N4621">
        <f t="shared" si="290"/>
        <v>1</v>
      </c>
      <c r="O4621" t="str">
        <f t="shared" si="291"/>
        <v>Estimated</v>
      </c>
    </row>
    <row r="4622" spans="1:15" x14ac:dyDescent="0.25">
      <c r="A4622" t="s">
        <v>5191</v>
      </c>
      <c r="B4622" t="s">
        <v>9</v>
      </c>
      <c r="C4622">
        <v>2</v>
      </c>
      <c r="D4622">
        <f t="shared" si="288"/>
        <v>2</v>
      </c>
      <c r="E4622">
        <v>2</v>
      </c>
      <c r="F4622">
        <f>IF(OR(E4622="",E4622="UNKNOWN",E4622="ERROR"),_xlfn.XLOOKUP(Table2[[#This Row],[Item]],Items_List!A:A,Items_List!B:B),E4622)</f>
        <v>2</v>
      </c>
      <c r="G4622">
        <v>4</v>
      </c>
      <c r="H4622">
        <f t="shared" si="289"/>
        <v>4</v>
      </c>
      <c r="I4622" t="s">
        <v>23</v>
      </c>
      <c r="J4622" t="s">
        <v>10059</v>
      </c>
      <c r="K4622" s="1">
        <v>45145</v>
      </c>
      <c r="L4622" s="1" t="str">
        <f>IF(ISNUMBER(Table2[[#This Row],[Transaction Date]]),TEXT(Table2[[#This Row],[Transaction Date]],"mmmm"),"Unknown")</f>
        <v>August</v>
      </c>
      <c r="M4622" s="1" t="str">
        <f>IF(ISNUMBER(Table2[[#This Row],[Transaction Date]]),TEXT(Table2[[#This Row],[Transaction Date]],"dddd"),"Unknown")</f>
        <v>Monday</v>
      </c>
      <c r="N4622">
        <f t="shared" si="290"/>
        <v>0</v>
      </c>
      <c r="O4622" t="str">
        <f t="shared" si="291"/>
        <v>Actual</v>
      </c>
    </row>
    <row r="4623" spans="1:15" x14ac:dyDescent="0.25">
      <c r="A4623" t="s">
        <v>5192</v>
      </c>
      <c r="B4623" t="s">
        <v>13</v>
      </c>
      <c r="C4623">
        <v>3</v>
      </c>
      <c r="D4623">
        <f t="shared" si="288"/>
        <v>3</v>
      </c>
      <c r="E4623">
        <v>3</v>
      </c>
      <c r="F4623">
        <f>IF(OR(E4623="",E4623="UNKNOWN",E4623="ERROR"),_xlfn.XLOOKUP(Table2[[#This Row],[Item]],Items_List!A:A,Items_List!B:B),E4623)</f>
        <v>3</v>
      </c>
      <c r="G4623">
        <v>9</v>
      </c>
      <c r="H4623">
        <f t="shared" si="289"/>
        <v>9</v>
      </c>
      <c r="I4623" t="s">
        <v>10</v>
      </c>
      <c r="J4623" t="s">
        <v>10059</v>
      </c>
      <c r="K4623" s="1">
        <v>44954</v>
      </c>
      <c r="L4623" s="1" t="str">
        <f>IF(ISNUMBER(Table2[[#This Row],[Transaction Date]]),TEXT(Table2[[#This Row],[Transaction Date]],"mmmm"),"Unknown")</f>
        <v>January</v>
      </c>
      <c r="M4623" s="1" t="str">
        <f>IF(ISNUMBER(Table2[[#This Row],[Transaction Date]]),TEXT(Table2[[#This Row],[Transaction Date]],"dddd"),"Unknown")</f>
        <v>Saturday</v>
      </c>
      <c r="N4623">
        <f t="shared" si="290"/>
        <v>0</v>
      </c>
      <c r="O4623" t="str">
        <f t="shared" si="291"/>
        <v>Actual</v>
      </c>
    </row>
    <row r="4624" spans="1:15" x14ac:dyDescent="0.25">
      <c r="A4624" t="s">
        <v>5193</v>
      </c>
      <c r="B4624" t="s">
        <v>65</v>
      </c>
      <c r="C4624">
        <v>2</v>
      </c>
      <c r="D4624">
        <f t="shared" si="288"/>
        <v>2</v>
      </c>
      <c r="E4624">
        <v>1.5</v>
      </c>
      <c r="F4624">
        <f>IF(OR(E4624="",E4624="UNKNOWN",E4624="ERROR"),_xlfn.XLOOKUP(Table2[[#This Row],[Item]],Items_List!A:A,Items_List!B:B),E4624)</f>
        <v>1.5</v>
      </c>
      <c r="G4624">
        <v>3</v>
      </c>
      <c r="H4624">
        <f t="shared" si="289"/>
        <v>3</v>
      </c>
      <c r="I4624" t="s">
        <v>23</v>
      </c>
      <c r="J4624" t="s">
        <v>10059</v>
      </c>
      <c r="K4624" s="1">
        <v>45192</v>
      </c>
      <c r="L4624" s="1" t="str">
        <f>IF(ISNUMBER(Table2[[#This Row],[Transaction Date]]),TEXT(Table2[[#This Row],[Transaction Date]],"mmmm"),"Unknown")</f>
        <v>September</v>
      </c>
      <c r="M4624" s="1" t="str">
        <f>IF(ISNUMBER(Table2[[#This Row],[Transaction Date]]),TEXT(Table2[[#This Row],[Transaction Date]],"dddd"),"Unknown")</f>
        <v>Saturday</v>
      </c>
      <c r="N4624">
        <f t="shared" si="290"/>
        <v>0</v>
      </c>
      <c r="O4624" t="str">
        <f t="shared" si="291"/>
        <v>Actual</v>
      </c>
    </row>
    <row r="4625" spans="1:15" x14ac:dyDescent="0.25">
      <c r="A4625" t="s">
        <v>5194</v>
      </c>
      <c r="B4625" t="s">
        <v>20</v>
      </c>
      <c r="C4625">
        <v>1</v>
      </c>
      <c r="D4625">
        <f t="shared" si="288"/>
        <v>1</v>
      </c>
      <c r="E4625">
        <v>5</v>
      </c>
      <c r="F4625">
        <f>IF(OR(E4625="",E4625="UNKNOWN",E4625="ERROR"),_xlfn.XLOOKUP(Table2[[#This Row],[Item]],Items_List!A:A,Items_List!B:B),E4625)</f>
        <v>5</v>
      </c>
      <c r="G4625">
        <v>5</v>
      </c>
      <c r="H4625">
        <f t="shared" si="289"/>
        <v>5</v>
      </c>
      <c r="I4625" t="s">
        <v>23</v>
      </c>
      <c r="J4625" t="s">
        <v>11</v>
      </c>
      <c r="K4625" s="1">
        <v>45117</v>
      </c>
      <c r="L4625" s="1" t="str">
        <f>IF(ISNUMBER(Table2[[#This Row],[Transaction Date]]),TEXT(Table2[[#This Row],[Transaction Date]],"mmmm"),"Unknown")</f>
        <v>July</v>
      </c>
      <c r="M4625" s="1" t="str">
        <f>IF(ISNUMBER(Table2[[#This Row],[Transaction Date]]),TEXT(Table2[[#This Row],[Transaction Date]],"dddd"),"Unknown")</f>
        <v>Monday</v>
      </c>
      <c r="N4625">
        <f t="shared" si="290"/>
        <v>0</v>
      </c>
      <c r="O4625" t="str">
        <f t="shared" si="291"/>
        <v>Actual</v>
      </c>
    </row>
    <row r="4626" spans="1:15" x14ac:dyDescent="0.25">
      <c r="A4626" t="s">
        <v>5195</v>
      </c>
      <c r="B4626" t="s">
        <v>25</v>
      </c>
      <c r="C4626">
        <v>2</v>
      </c>
      <c r="D4626">
        <f t="shared" si="288"/>
        <v>2</v>
      </c>
      <c r="E4626" s="3">
        <f>_xlfn.XLOOKUP(Table2[[#This Row],[Item]],Items_List!$A$2:$A$9,Items_List!$B$2:$B$9)</f>
        <v>4</v>
      </c>
      <c r="F4626">
        <f>IF(OR(E4626="",E4626="UNKNOWN",E4626="ERROR"),_xlfn.XLOOKUP(Table2[[#This Row],[Item]],Items_List!A:A,Items_List!B:B),E4626)</f>
        <v>4</v>
      </c>
      <c r="G4626">
        <v>8</v>
      </c>
      <c r="H4626">
        <f t="shared" si="289"/>
        <v>8</v>
      </c>
      <c r="I4626" t="s">
        <v>10</v>
      </c>
      <c r="J4626" t="s">
        <v>10059</v>
      </c>
      <c r="K4626" s="1">
        <v>45083</v>
      </c>
      <c r="L4626" s="1" t="str">
        <f>IF(ISNUMBER(Table2[[#This Row],[Transaction Date]]),TEXT(Table2[[#This Row],[Transaction Date]],"mmmm"),"Unknown")</f>
        <v>June</v>
      </c>
      <c r="M4626" s="1" t="str">
        <f>IF(ISNUMBER(Table2[[#This Row],[Transaction Date]]),TEXT(Table2[[#This Row],[Transaction Date]],"dddd"),"Unknown")</f>
        <v>Tuesday</v>
      </c>
      <c r="N4626">
        <f t="shared" si="290"/>
        <v>0</v>
      </c>
      <c r="O4626" t="str">
        <f t="shared" si="291"/>
        <v>Actual</v>
      </c>
    </row>
    <row r="4627" spans="1:15" x14ac:dyDescent="0.25">
      <c r="A4627" t="s">
        <v>5196</v>
      </c>
      <c r="B4627" t="s">
        <v>13</v>
      </c>
      <c r="C4627">
        <v>4</v>
      </c>
      <c r="D4627">
        <f t="shared" si="288"/>
        <v>4</v>
      </c>
      <c r="E4627" s="3">
        <f>_xlfn.XLOOKUP(Table2[[#This Row],[Item]],Items_List!$A$2:$A$9,Items_List!$B$2:$B$9)</f>
        <v>3</v>
      </c>
      <c r="F4627">
        <f>IF(OR(E4627="",E4627="UNKNOWN",E4627="ERROR"),_xlfn.XLOOKUP(Table2[[#This Row],[Item]],Items_List!A:A,Items_List!B:B),E4627)</f>
        <v>3</v>
      </c>
      <c r="G4627">
        <v>12</v>
      </c>
      <c r="H4627">
        <f t="shared" si="289"/>
        <v>12</v>
      </c>
      <c r="I4627" t="s">
        <v>10059</v>
      </c>
      <c r="J4627" t="s">
        <v>11</v>
      </c>
      <c r="K4627" s="1">
        <v>45077</v>
      </c>
      <c r="L4627" s="1" t="str">
        <f>IF(ISNUMBER(Table2[[#This Row],[Transaction Date]]),TEXT(Table2[[#This Row],[Transaction Date]],"mmmm"),"Unknown")</f>
        <v>May</v>
      </c>
      <c r="M4627" s="1" t="str">
        <f>IF(ISNUMBER(Table2[[#This Row],[Transaction Date]]),TEXT(Table2[[#This Row],[Transaction Date]],"dddd"),"Unknown")</f>
        <v>Wednesday</v>
      </c>
      <c r="N4627">
        <f t="shared" si="290"/>
        <v>0</v>
      </c>
      <c r="O4627" t="str">
        <f t="shared" si="291"/>
        <v>Actual</v>
      </c>
    </row>
    <row r="4628" spans="1:15" x14ac:dyDescent="0.25">
      <c r="A4628" t="s">
        <v>5197</v>
      </c>
      <c r="B4628" t="s">
        <v>9</v>
      </c>
      <c r="C4628">
        <v>2</v>
      </c>
      <c r="D4628">
        <f t="shared" si="288"/>
        <v>2</v>
      </c>
      <c r="E4628">
        <v>2</v>
      </c>
      <c r="F4628">
        <f>IF(OR(E4628="",E4628="UNKNOWN",E4628="ERROR"),_xlfn.XLOOKUP(Table2[[#This Row],[Item]],Items_List!A:A,Items_List!B:B),E4628)</f>
        <v>2</v>
      </c>
      <c r="G4628">
        <v>4</v>
      </c>
      <c r="H4628">
        <f t="shared" si="289"/>
        <v>4</v>
      </c>
      <c r="I4628" t="s">
        <v>23</v>
      </c>
      <c r="J4628" t="s">
        <v>10059</v>
      </c>
      <c r="K4628" s="1">
        <v>45228</v>
      </c>
      <c r="L4628" s="1" t="str">
        <f>IF(ISNUMBER(Table2[[#This Row],[Transaction Date]]),TEXT(Table2[[#This Row],[Transaction Date]],"mmmm"),"Unknown")</f>
        <v>October</v>
      </c>
      <c r="M4628" s="1" t="str">
        <f>IF(ISNUMBER(Table2[[#This Row],[Transaction Date]]),TEXT(Table2[[#This Row],[Transaction Date]],"dddd"),"Unknown")</f>
        <v>Sunday</v>
      </c>
      <c r="N4628">
        <f t="shared" si="290"/>
        <v>0</v>
      </c>
      <c r="O4628" t="str">
        <f t="shared" si="291"/>
        <v>Actual</v>
      </c>
    </row>
    <row r="4629" spans="1:15" x14ac:dyDescent="0.25">
      <c r="A4629" t="s">
        <v>5198</v>
      </c>
      <c r="B4629" t="s">
        <v>20</v>
      </c>
      <c r="C4629">
        <v>5</v>
      </c>
      <c r="D4629">
        <f t="shared" si="288"/>
        <v>5</v>
      </c>
      <c r="E4629">
        <v>5</v>
      </c>
      <c r="F4629">
        <f>IF(OR(E4629="",E4629="UNKNOWN",E4629="ERROR"),_xlfn.XLOOKUP(Table2[[#This Row],[Item]],Items_List!A:A,Items_List!B:B),E4629)</f>
        <v>5</v>
      </c>
      <c r="G4629">
        <v>25</v>
      </c>
      <c r="H4629">
        <f t="shared" si="289"/>
        <v>25</v>
      </c>
      <c r="I4629" t="s">
        <v>23</v>
      </c>
      <c r="J4629" t="s">
        <v>11</v>
      </c>
      <c r="K4629" s="1">
        <v>45052</v>
      </c>
      <c r="L4629" s="1" t="str">
        <f>IF(ISNUMBER(Table2[[#This Row],[Transaction Date]]),TEXT(Table2[[#This Row],[Transaction Date]],"mmmm"),"Unknown")</f>
        <v>May</v>
      </c>
      <c r="M4629" s="1" t="str">
        <f>IF(ISNUMBER(Table2[[#This Row],[Transaction Date]]),TEXT(Table2[[#This Row],[Transaction Date]],"dddd"),"Unknown")</f>
        <v>Saturday</v>
      </c>
      <c r="N4629">
        <f t="shared" si="290"/>
        <v>0</v>
      </c>
      <c r="O4629" t="str">
        <f t="shared" si="291"/>
        <v>Actual</v>
      </c>
    </row>
    <row r="4630" spans="1:15" x14ac:dyDescent="0.25">
      <c r="A4630" t="s">
        <v>5199</v>
      </c>
      <c r="B4630" t="s">
        <v>17</v>
      </c>
      <c r="C4630">
        <v>4</v>
      </c>
      <c r="D4630">
        <f t="shared" si="288"/>
        <v>4</v>
      </c>
      <c r="E4630">
        <v>1</v>
      </c>
      <c r="F4630">
        <f>IF(OR(E4630="",E4630="UNKNOWN",E4630="ERROR"),_xlfn.XLOOKUP(Table2[[#This Row],[Item]],Items_List!A:A,Items_List!B:B),E4630)</f>
        <v>1</v>
      </c>
      <c r="G4630">
        <v>4</v>
      </c>
      <c r="H4630">
        <f t="shared" si="289"/>
        <v>4</v>
      </c>
      <c r="I4630" t="s">
        <v>14</v>
      </c>
      <c r="J4630" t="s">
        <v>15</v>
      </c>
      <c r="K4630" s="1">
        <v>45145</v>
      </c>
      <c r="L4630" s="1" t="str">
        <f>IF(ISNUMBER(Table2[[#This Row],[Transaction Date]]),TEXT(Table2[[#This Row],[Transaction Date]],"mmmm"),"Unknown")</f>
        <v>August</v>
      </c>
      <c r="M4630" s="1" t="str">
        <f>IF(ISNUMBER(Table2[[#This Row],[Transaction Date]]),TEXT(Table2[[#This Row],[Transaction Date]],"dddd"),"Unknown")</f>
        <v>Monday</v>
      </c>
      <c r="N4630">
        <f t="shared" si="290"/>
        <v>0</v>
      </c>
      <c r="O4630" t="str">
        <f t="shared" si="291"/>
        <v>Actual</v>
      </c>
    </row>
    <row r="4631" spans="1:15" x14ac:dyDescent="0.25">
      <c r="A4631" t="s">
        <v>5200</v>
      </c>
      <c r="B4631" t="s">
        <v>39</v>
      </c>
      <c r="C4631">
        <v>3</v>
      </c>
      <c r="D4631">
        <f t="shared" si="288"/>
        <v>3</v>
      </c>
      <c r="E4631">
        <v>3</v>
      </c>
      <c r="F4631">
        <f>IF(OR(E4631="",E4631="UNKNOWN",E4631="ERROR"),_xlfn.XLOOKUP(Table2[[#This Row],[Item]],Items_List!A:A,Items_List!B:B),E4631)</f>
        <v>3</v>
      </c>
      <c r="G4631">
        <v>9</v>
      </c>
      <c r="H4631">
        <f t="shared" si="289"/>
        <v>9</v>
      </c>
      <c r="I4631" t="s">
        <v>23</v>
      </c>
      <c r="J4631" t="s">
        <v>11</v>
      </c>
      <c r="K4631" s="1">
        <v>44949</v>
      </c>
      <c r="L4631" s="1" t="str">
        <f>IF(ISNUMBER(Table2[[#This Row],[Transaction Date]]),TEXT(Table2[[#This Row],[Transaction Date]],"mmmm"),"Unknown")</f>
        <v>January</v>
      </c>
      <c r="M4631" s="1" t="str">
        <f>IF(ISNUMBER(Table2[[#This Row],[Transaction Date]]),TEXT(Table2[[#This Row],[Transaction Date]],"dddd"),"Unknown")</f>
        <v>Monday</v>
      </c>
      <c r="N4631">
        <f t="shared" si="290"/>
        <v>0</v>
      </c>
      <c r="O4631" t="str">
        <f t="shared" si="291"/>
        <v>Actual</v>
      </c>
    </row>
    <row r="4632" spans="1:15" x14ac:dyDescent="0.25">
      <c r="A4632" t="s">
        <v>5201</v>
      </c>
      <c r="B4632" t="s">
        <v>13</v>
      </c>
      <c r="C4632">
        <v>1</v>
      </c>
      <c r="D4632">
        <f t="shared" si="288"/>
        <v>1</v>
      </c>
      <c r="E4632">
        <v>3</v>
      </c>
      <c r="F4632">
        <f>IF(OR(E4632="",E4632="UNKNOWN",E4632="ERROR"),_xlfn.XLOOKUP(Table2[[#This Row],[Item]],Items_List!A:A,Items_List!B:B),E4632)</f>
        <v>3</v>
      </c>
      <c r="G4632">
        <v>3</v>
      </c>
      <c r="H4632">
        <f t="shared" si="289"/>
        <v>3</v>
      </c>
      <c r="I4632" t="s">
        <v>23</v>
      </c>
      <c r="J4632" t="s">
        <v>10059</v>
      </c>
      <c r="K4632" s="1">
        <v>45117</v>
      </c>
      <c r="L4632" s="1" t="str">
        <f>IF(ISNUMBER(Table2[[#This Row],[Transaction Date]]),TEXT(Table2[[#This Row],[Transaction Date]],"mmmm"),"Unknown")</f>
        <v>July</v>
      </c>
      <c r="M4632" s="1" t="str">
        <f>IF(ISNUMBER(Table2[[#This Row],[Transaction Date]]),TEXT(Table2[[#This Row],[Transaction Date]],"dddd"),"Unknown")</f>
        <v>Monday</v>
      </c>
      <c r="N4632">
        <f t="shared" si="290"/>
        <v>0</v>
      </c>
      <c r="O4632" t="str">
        <f t="shared" si="291"/>
        <v>Actual</v>
      </c>
    </row>
    <row r="4633" spans="1:15" x14ac:dyDescent="0.25">
      <c r="A4633" t="s">
        <v>5202</v>
      </c>
      <c r="B4633" t="s">
        <v>13</v>
      </c>
      <c r="C4633">
        <v>5</v>
      </c>
      <c r="D4633">
        <f t="shared" si="288"/>
        <v>5</v>
      </c>
      <c r="E4633">
        <v>3</v>
      </c>
      <c r="F4633">
        <f>IF(OR(E4633="",E4633="UNKNOWN",E4633="ERROR"),_xlfn.XLOOKUP(Table2[[#This Row],[Item]],Items_List!A:A,Items_List!B:B),E4633)</f>
        <v>3</v>
      </c>
      <c r="G4633">
        <v>15</v>
      </c>
      <c r="H4633">
        <f t="shared" si="289"/>
        <v>15</v>
      </c>
      <c r="I4633" t="s">
        <v>10059</v>
      </c>
      <c r="J4633" t="s">
        <v>11</v>
      </c>
      <c r="L4633" s="1" t="str">
        <f>IF(ISNUMBER(Table2[[#This Row],[Transaction Date]]),TEXT(Table2[[#This Row],[Transaction Date]],"mmmm"),"Unknown")</f>
        <v>Unknown</v>
      </c>
      <c r="M4633" s="1" t="str">
        <f>IF(ISNUMBER(Table2[[#This Row],[Transaction Date]]),TEXT(Table2[[#This Row],[Transaction Date]],"dddd"),"Unknown")</f>
        <v>Unknown</v>
      </c>
      <c r="N4633">
        <f t="shared" si="290"/>
        <v>0</v>
      </c>
      <c r="O4633" t="str">
        <f t="shared" si="291"/>
        <v>Actual</v>
      </c>
    </row>
    <row r="4634" spans="1:15" x14ac:dyDescent="0.25">
      <c r="A4634" t="s">
        <v>5203</v>
      </c>
      <c r="B4634" t="s">
        <v>20</v>
      </c>
      <c r="C4634">
        <v>4</v>
      </c>
      <c r="D4634">
        <f t="shared" si="288"/>
        <v>4</v>
      </c>
      <c r="E4634">
        <v>5</v>
      </c>
      <c r="F4634">
        <f>IF(OR(E4634="",E4634="UNKNOWN",E4634="ERROR"),_xlfn.XLOOKUP(Table2[[#This Row],[Item]],Items_List!A:A,Items_List!B:B),E4634)</f>
        <v>5</v>
      </c>
      <c r="G4634" t="s">
        <v>21</v>
      </c>
      <c r="H4634">
        <f t="shared" si="289"/>
        <v>20</v>
      </c>
      <c r="I4634" t="s">
        <v>23</v>
      </c>
      <c r="J4634" t="s">
        <v>15</v>
      </c>
      <c r="K4634" s="1">
        <v>45274</v>
      </c>
      <c r="L4634" s="1" t="str">
        <f>IF(ISNUMBER(Table2[[#This Row],[Transaction Date]]),TEXT(Table2[[#This Row],[Transaction Date]],"mmmm"),"Unknown")</f>
        <v>December</v>
      </c>
      <c r="M4634" s="1" t="str">
        <f>IF(ISNUMBER(Table2[[#This Row],[Transaction Date]]),TEXT(Table2[[#This Row],[Transaction Date]],"dddd"),"Unknown")</f>
        <v>Thursday</v>
      </c>
      <c r="N4634">
        <f t="shared" si="290"/>
        <v>1</v>
      </c>
      <c r="O4634" t="str">
        <f t="shared" si="291"/>
        <v>Actual</v>
      </c>
    </row>
    <row r="4635" spans="1:15" x14ac:dyDescent="0.25">
      <c r="A4635" t="s">
        <v>5204</v>
      </c>
      <c r="B4635" t="s">
        <v>25</v>
      </c>
      <c r="C4635">
        <v>4</v>
      </c>
      <c r="D4635">
        <f t="shared" si="288"/>
        <v>4</v>
      </c>
      <c r="E4635">
        <v>4</v>
      </c>
      <c r="F4635">
        <f>IF(OR(E4635="",E4635="UNKNOWN",E4635="ERROR"),_xlfn.XLOOKUP(Table2[[#This Row],[Item]],Items_List!A:A,Items_List!B:B),E4635)</f>
        <v>4</v>
      </c>
      <c r="G4635">
        <v>16</v>
      </c>
      <c r="H4635">
        <f t="shared" si="289"/>
        <v>16</v>
      </c>
      <c r="I4635" t="s">
        <v>10059</v>
      </c>
      <c r="J4635" t="s">
        <v>10059</v>
      </c>
      <c r="K4635" s="1">
        <v>45191</v>
      </c>
      <c r="L4635" s="1" t="str">
        <f>IF(ISNUMBER(Table2[[#This Row],[Transaction Date]]),TEXT(Table2[[#This Row],[Transaction Date]],"mmmm"),"Unknown")</f>
        <v>September</v>
      </c>
      <c r="M4635" s="1" t="str">
        <f>IF(ISNUMBER(Table2[[#This Row],[Transaction Date]]),TEXT(Table2[[#This Row],[Transaction Date]],"dddd"),"Unknown")</f>
        <v>Friday</v>
      </c>
      <c r="N4635">
        <f t="shared" si="290"/>
        <v>0</v>
      </c>
      <c r="O4635" t="str">
        <f t="shared" si="291"/>
        <v>Actual</v>
      </c>
    </row>
    <row r="4636" spans="1:15" x14ac:dyDescent="0.25">
      <c r="A4636" t="s">
        <v>5205</v>
      </c>
      <c r="B4636" t="s">
        <v>17</v>
      </c>
      <c r="C4636">
        <v>2</v>
      </c>
      <c r="D4636">
        <f t="shared" si="288"/>
        <v>2</v>
      </c>
      <c r="E4636">
        <v>1</v>
      </c>
      <c r="F4636">
        <f>IF(OR(E4636="",E4636="UNKNOWN",E4636="ERROR"),_xlfn.XLOOKUP(Table2[[#This Row],[Item]],Items_List!A:A,Items_List!B:B),E4636)</f>
        <v>1</v>
      </c>
      <c r="G4636">
        <v>2</v>
      </c>
      <c r="H4636">
        <f t="shared" si="289"/>
        <v>2</v>
      </c>
      <c r="I4636" t="s">
        <v>14</v>
      </c>
      <c r="J4636" t="s">
        <v>11</v>
      </c>
      <c r="K4636" s="1">
        <v>45033</v>
      </c>
      <c r="L4636" s="1" t="str">
        <f>IF(ISNUMBER(Table2[[#This Row],[Transaction Date]]),TEXT(Table2[[#This Row],[Transaction Date]],"mmmm"),"Unknown")</f>
        <v>April</v>
      </c>
      <c r="M4636" s="1" t="str">
        <f>IF(ISNUMBER(Table2[[#This Row],[Transaction Date]]),TEXT(Table2[[#This Row],[Transaction Date]],"dddd"),"Unknown")</f>
        <v>Monday</v>
      </c>
      <c r="N4636">
        <f t="shared" si="290"/>
        <v>0</v>
      </c>
      <c r="O4636" t="str">
        <f t="shared" si="291"/>
        <v>Actual</v>
      </c>
    </row>
    <row r="4637" spans="1:15" x14ac:dyDescent="0.25">
      <c r="A4637" t="s">
        <v>5206</v>
      </c>
      <c r="B4637" t="s">
        <v>28</v>
      </c>
      <c r="C4637" t="s">
        <v>21</v>
      </c>
      <c r="D4637">
        <f t="shared" si="288"/>
        <v>2</v>
      </c>
      <c r="E4637">
        <v>4</v>
      </c>
      <c r="F4637">
        <f>IF(OR(E4637="",E4637="UNKNOWN",E4637="ERROR"),_xlfn.XLOOKUP(Table2[[#This Row],[Item]],Items_List!A:A,Items_List!B:B),E4637)</f>
        <v>4</v>
      </c>
      <c r="G4637">
        <v>8</v>
      </c>
      <c r="H4637">
        <f t="shared" si="289"/>
        <v>8</v>
      </c>
      <c r="I4637" t="s">
        <v>10</v>
      </c>
      <c r="J4637" t="s">
        <v>15</v>
      </c>
      <c r="K4637" s="1">
        <v>45102</v>
      </c>
      <c r="L4637" s="1" t="str">
        <f>IF(ISNUMBER(Table2[[#This Row],[Transaction Date]]),TEXT(Table2[[#This Row],[Transaction Date]],"mmmm"),"Unknown")</f>
        <v>June</v>
      </c>
      <c r="M4637" s="1" t="str">
        <f>IF(ISNUMBER(Table2[[#This Row],[Transaction Date]]),TEXT(Table2[[#This Row],[Transaction Date]],"dddd"),"Unknown")</f>
        <v>Sunday</v>
      </c>
      <c r="N4637">
        <f t="shared" si="290"/>
        <v>1</v>
      </c>
      <c r="O4637" t="str">
        <f t="shared" si="291"/>
        <v>Estimated</v>
      </c>
    </row>
    <row r="4638" spans="1:15" x14ac:dyDescent="0.25">
      <c r="A4638" t="s">
        <v>5207</v>
      </c>
      <c r="B4638" t="s">
        <v>28</v>
      </c>
      <c r="C4638">
        <v>1</v>
      </c>
      <c r="D4638">
        <f t="shared" si="288"/>
        <v>1</v>
      </c>
      <c r="E4638">
        <v>4</v>
      </c>
      <c r="F4638">
        <f>IF(OR(E4638="",E4638="UNKNOWN",E4638="ERROR"),_xlfn.XLOOKUP(Table2[[#This Row],[Item]],Items_List!A:A,Items_List!B:B),E4638)</f>
        <v>4</v>
      </c>
      <c r="G4638">
        <v>4</v>
      </c>
      <c r="H4638">
        <f t="shared" si="289"/>
        <v>4</v>
      </c>
      <c r="I4638" t="s">
        <v>14</v>
      </c>
      <c r="J4638" t="s">
        <v>11</v>
      </c>
      <c r="K4638" s="1">
        <v>45122</v>
      </c>
      <c r="L4638" s="1" t="str">
        <f>IF(ISNUMBER(Table2[[#This Row],[Transaction Date]]),TEXT(Table2[[#This Row],[Transaction Date]],"mmmm"),"Unknown")</f>
        <v>July</v>
      </c>
      <c r="M4638" s="1" t="str">
        <f>IF(ISNUMBER(Table2[[#This Row],[Transaction Date]]),TEXT(Table2[[#This Row],[Transaction Date]],"dddd"),"Unknown")</f>
        <v>Saturday</v>
      </c>
      <c r="N4638">
        <f t="shared" si="290"/>
        <v>0</v>
      </c>
      <c r="O4638" t="str">
        <f t="shared" si="291"/>
        <v>Actual</v>
      </c>
    </row>
    <row r="4639" spans="1:15" x14ac:dyDescent="0.25">
      <c r="A4639" t="s">
        <v>5208</v>
      </c>
      <c r="B4639" t="s">
        <v>9</v>
      </c>
      <c r="C4639">
        <v>1</v>
      </c>
      <c r="D4639">
        <f t="shared" si="288"/>
        <v>1</v>
      </c>
      <c r="E4639">
        <v>2</v>
      </c>
      <c r="F4639">
        <f>IF(OR(E4639="",E4639="UNKNOWN",E4639="ERROR"),_xlfn.XLOOKUP(Table2[[#This Row],[Item]],Items_List!A:A,Items_List!B:B),E4639)</f>
        <v>2</v>
      </c>
      <c r="G4639">
        <v>2</v>
      </c>
      <c r="H4639">
        <f t="shared" si="289"/>
        <v>2</v>
      </c>
      <c r="I4639" t="s">
        <v>10059</v>
      </c>
      <c r="J4639" t="s">
        <v>10059</v>
      </c>
      <c r="K4639" s="1">
        <v>44985</v>
      </c>
      <c r="L4639" s="1" t="str">
        <f>IF(ISNUMBER(Table2[[#This Row],[Transaction Date]]),TEXT(Table2[[#This Row],[Transaction Date]],"mmmm"),"Unknown")</f>
        <v>February</v>
      </c>
      <c r="M4639" s="1" t="str">
        <f>IF(ISNUMBER(Table2[[#This Row],[Transaction Date]]),TEXT(Table2[[#This Row],[Transaction Date]],"dddd"),"Unknown")</f>
        <v>Tuesday</v>
      </c>
      <c r="N4639">
        <f t="shared" si="290"/>
        <v>0</v>
      </c>
      <c r="O4639" t="str">
        <f t="shared" si="291"/>
        <v>Actual</v>
      </c>
    </row>
    <row r="4640" spans="1:15" x14ac:dyDescent="0.25">
      <c r="A4640" t="s">
        <v>5209</v>
      </c>
      <c r="B4640" t="s">
        <v>20</v>
      </c>
      <c r="C4640">
        <v>1</v>
      </c>
      <c r="D4640">
        <f t="shared" si="288"/>
        <v>1</v>
      </c>
      <c r="E4640">
        <v>5</v>
      </c>
      <c r="F4640">
        <f>IF(OR(E4640="",E4640="UNKNOWN",E4640="ERROR"),_xlfn.XLOOKUP(Table2[[#This Row],[Item]],Items_List!A:A,Items_List!B:B),E4640)</f>
        <v>5</v>
      </c>
      <c r="G4640">
        <v>5</v>
      </c>
      <c r="H4640">
        <f t="shared" si="289"/>
        <v>5</v>
      </c>
      <c r="I4640" t="s">
        <v>10059</v>
      </c>
      <c r="J4640" t="s">
        <v>10059</v>
      </c>
      <c r="K4640" s="1">
        <v>45264</v>
      </c>
      <c r="L4640" s="1" t="str">
        <f>IF(ISNUMBER(Table2[[#This Row],[Transaction Date]]),TEXT(Table2[[#This Row],[Transaction Date]],"mmmm"),"Unknown")</f>
        <v>December</v>
      </c>
      <c r="M4640" s="1" t="str">
        <f>IF(ISNUMBER(Table2[[#This Row],[Transaction Date]]),TEXT(Table2[[#This Row],[Transaction Date]],"dddd"),"Unknown")</f>
        <v>Monday</v>
      </c>
      <c r="N4640">
        <f t="shared" si="290"/>
        <v>0</v>
      </c>
      <c r="O4640" t="str">
        <f t="shared" si="291"/>
        <v>Actual</v>
      </c>
    </row>
    <row r="4641" spans="1:15" x14ac:dyDescent="0.25">
      <c r="A4641" t="s">
        <v>5210</v>
      </c>
      <c r="B4641" t="s">
        <v>9</v>
      </c>
      <c r="C4641">
        <v>1</v>
      </c>
      <c r="D4641">
        <f t="shared" si="288"/>
        <v>1</v>
      </c>
      <c r="E4641">
        <v>2</v>
      </c>
      <c r="F4641">
        <f>IF(OR(E4641="",E4641="UNKNOWN",E4641="ERROR"),_xlfn.XLOOKUP(Table2[[#This Row],[Item]],Items_List!A:A,Items_List!B:B),E4641)</f>
        <v>2</v>
      </c>
      <c r="G4641">
        <v>2</v>
      </c>
      <c r="H4641">
        <f t="shared" si="289"/>
        <v>2</v>
      </c>
      <c r="I4641" t="s">
        <v>14</v>
      </c>
      <c r="J4641" t="s">
        <v>15</v>
      </c>
      <c r="K4641" s="1">
        <v>45022</v>
      </c>
      <c r="L4641" s="1" t="str">
        <f>IF(ISNUMBER(Table2[[#This Row],[Transaction Date]]),TEXT(Table2[[#This Row],[Transaction Date]],"mmmm"),"Unknown")</f>
        <v>April</v>
      </c>
      <c r="M4641" s="1" t="str">
        <f>IF(ISNUMBER(Table2[[#This Row],[Transaction Date]]),TEXT(Table2[[#This Row],[Transaction Date]],"dddd"),"Unknown")</f>
        <v>Thursday</v>
      </c>
      <c r="N4641">
        <f t="shared" si="290"/>
        <v>0</v>
      </c>
      <c r="O4641" t="str">
        <f t="shared" si="291"/>
        <v>Actual</v>
      </c>
    </row>
    <row r="4642" spans="1:15" x14ac:dyDescent="0.25">
      <c r="A4642" t="s">
        <v>5211</v>
      </c>
      <c r="B4642" t="s">
        <v>28</v>
      </c>
      <c r="C4642">
        <v>3</v>
      </c>
      <c r="D4642">
        <f t="shared" si="288"/>
        <v>3</v>
      </c>
      <c r="E4642">
        <v>4</v>
      </c>
      <c r="F4642">
        <f>IF(OR(E4642="",E4642="UNKNOWN",E4642="ERROR"),_xlfn.XLOOKUP(Table2[[#This Row],[Item]],Items_List!A:A,Items_List!B:B),E4642)</f>
        <v>4</v>
      </c>
      <c r="G4642">
        <v>12</v>
      </c>
      <c r="H4642">
        <f t="shared" si="289"/>
        <v>12</v>
      </c>
      <c r="I4642" t="s">
        <v>23</v>
      </c>
      <c r="J4642" t="s">
        <v>11</v>
      </c>
      <c r="K4642" s="1">
        <v>45031</v>
      </c>
      <c r="L4642" s="1" t="str">
        <f>IF(ISNUMBER(Table2[[#This Row],[Transaction Date]]),TEXT(Table2[[#This Row],[Transaction Date]],"mmmm"),"Unknown")</f>
        <v>April</v>
      </c>
      <c r="M4642" s="1" t="str">
        <f>IF(ISNUMBER(Table2[[#This Row],[Transaction Date]]),TEXT(Table2[[#This Row],[Transaction Date]],"dddd"),"Unknown")</f>
        <v>Saturday</v>
      </c>
      <c r="N4642">
        <f t="shared" si="290"/>
        <v>0</v>
      </c>
      <c r="O4642" t="str">
        <f t="shared" si="291"/>
        <v>Actual</v>
      </c>
    </row>
    <row r="4643" spans="1:15" x14ac:dyDescent="0.25">
      <c r="A4643" t="s">
        <v>5212</v>
      </c>
      <c r="B4643" t="s">
        <v>25</v>
      </c>
      <c r="C4643">
        <v>3</v>
      </c>
      <c r="D4643">
        <f t="shared" si="288"/>
        <v>3</v>
      </c>
      <c r="E4643">
        <v>4</v>
      </c>
      <c r="F4643">
        <f>IF(OR(E4643="",E4643="UNKNOWN",E4643="ERROR"),_xlfn.XLOOKUP(Table2[[#This Row],[Item]],Items_List!A:A,Items_List!B:B),E4643)</f>
        <v>4</v>
      </c>
      <c r="G4643">
        <v>12</v>
      </c>
      <c r="H4643">
        <f t="shared" si="289"/>
        <v>12</v>
      </c>
      <c r="I4643" t="s">
        <v>10059</v>
      </c>
      <c r="J4643" t="s">
        <v>15</v>
      </c>
      <c r="K4643" s="1">
        <v>45020</v>
      </c>
      <c r="L4643" s="1" t="str">
        <f>IF(ISNUMBER(Table2[[#This Row],[Transaction Date]]),TEXT(Table2[[#This Row],[Transaction Date]],"mmmm"),"Unknown")</f>
        <v>April</v>
      </c>
      <c r="M4643" s="1" t="str">
        <f>IF(ISNUMBER(Table2[[#This Row],[Transaction Date]]),TEXT(Table2[[#This Row],[Transaction Date]],"dddd"),"Unknown")</f>
        <v>Tuesday</v>
      </c>
      <c r="N4643">
        <f t="shared" si="290"/>
        <v>0</v>
      </c>
      <c r="O4643" t="str">
        <f t="shared" si="291"/>
        <v>Actual</v>
      </c>
    </row>
    <row r="4644" spans="1:15" x14ac:dyDescent="0.25">
      <c r="A4644" t="s">
        <v>5213</v>
      </c>
      <c r="B4644" t="s">
        <v>17</v>
      </c>
      <c r="C4644">
        <v>2</v>
      </c>
      <c r="D4644">
        <f t="shared" si="288"/>
        <v>2</v>
      </c>
      <c r="E4644">
        <v>1</v>
      </c>
      <c r="F4644">
        <f>IF(OR(E4644="",E4644="UNKNOWN",E4644="ERROR"),_xlfn.XLOOKUP(Table2[[#This Row],[Item]],Items_List!A:A,Items_List!B:B),E4644)</f>
        <v>1</v>
      </c>
      <c r="G4644">
        <v>2</v>
      </c>
      <c r="H4644">
        <f t="shared" si="289"/>
        <v>2</v>
      </c>
      <c r="I4644" t="s">
        <v>10</v>
      </c>
      <c r="J4644" t="s">
        <v>11</v>
      </c>
      <c r="K4644" s="1">
        <v>45207</v>
      </c>
      <c r="L4644" s="1" t="str">
        <f>IF(ISNUMBER(Table2[[#This Row],[Transaction Date]]),TEXT(Table2[[#This Row],[Transaction Date]],"mmmm"),"Unknown")</f>
        <v>October</v>
      </c>
      <c r="M4644" s="1" t="str">
        <f>IF(ISNUMBER(Table2[[#This Row],[Transaction Date]]),TEXT(Table2[[#This Row],[Transaction Date]],"dddd"),"Unknown")</f>
        <v>Sunday</v>
      </c>
      <c r="N4644">
        <f t="shared" si="290"/>
        <v>0</v>
      </c>
      <c r="O4644" t="str">
        <f t="shared" si="291"/>
        <v>Actual</v>
      </c>
    </row>
    <row r="4645" spans="1:15" x14ac:dyDescent="0.25">
      <c r="A4645" t="s">
        <v>5214</v>
      </c>
      <c r="B4645" t="s">
        <v>9</v>
      </c>
      <c r="C4645">
        <v>4</v>
      </c>
      <c r="D4645">
        <f t="shared" si="288"/>
        <v>4</v>
      </c>
      <c r="E4645">
        <v>2</v>
      </c>
      <c r="F4645">
        <f>IF(OR(E4645="",E4645="UNKNOWN",E4645="ERROR"),_xlfn.XLOOKUP(Table2[[#This Row],[Item]],Items_List!A:A,Items_List!B:B),E4645)</f>
        <v>2</v>
      </c>
      <c r="G4645">
        <v>8</v>
      </c>
      <c r="H4645">
        <f t="shared" si="289"/>
        <v>8</v>
      </c>
      <c r="I4645" t="s">
        <v>10</v>
      </c>
      <c r="J4645" t="s">
        <v>10059</v>
      </c>
      <c r="K4645" s="1">
        <v>44993</v>
      </c>
      <c r="L4645" s="1" t="str">
        <f>IF(ISNUMBER(Table2[[#This Row],[Transaction Date]]),TEXT(Table2[[#This Row],[Transaction Date]],"mmmm"),"Unknown")</f>
        <v>March</v>
      </c>
      <c r="M4645" s="1" t="str">
        <f>IF(ISNUMBER(Table2[[#This Row],[Transaction Date]]),TEXT(Table2[[#This Row],[Transaction Date]],"dddd"),"Unknown")</f>
        <v>Wednesday</v>
      </c>
      <c r="N4645">
        <f t="shared" si="290"/>
        <v>0</v>
      </c>
      <c r="O4645" t="str">
        <f t="shared" si="291"/>
        <v>Actual</v>
      </c>
    </row>
    <row r="4646" spans="1:15" x14ac:dyDescent="0.25">
      <c r="A4646" t="s">
        <v>5217</v>
      </c>
      <c r="B4646" t="s">
        <v>65</v>
      </c>
      <c r="C4646" t="s">
        <v>18</v>
      </c>
      <c r="D4646">
        <f t="shared" si="288"/>
        <v>3</v>
      </c>
      <c r="E4646">
        <v>1.5</v>
      </c>
      <c r="F4646">
        <f>IF(OR(E4646="",E4646="UNKNOWN",E4646="ERROR"),_xlfn.XLOOKUP(Table2[[#This Row],[Item]],Items_List!A:A,Items_List!B:B),E4646)</f>
        <v>1.5</v>
      </c>
      <c r="G4646">
        <v>4.5</v>
      </c>
      <c r="H4646">
        <f t="shared" si="289"/>
        <v>4.5</v>
      </c>
      <c r="I4646" t="s">
        <v>10059</v>
      </c>
      <c r="J4646" t="s">
        <v>15</v>
      </c>
      <c r="L4646" s="1" t="str">
        <f>IF(ISNUMBER(Table2[[#This Row],[Transaction Date]]),TEXT(Table2[[#This Row],[Transaction Date]],"mmmm"),"Unknown")</f>
        <v>Unknown</v>
      </c>
      <c r="M4646" s="1" t="str">
        <f>IF(ISNUMBER(Table2[[#This Row],[Transaction Date]]),TEXT(Table2[[#This Row],[Transaction Date]],"dddd"),"Unknown")</f>
        <v>Unknown</v>
      </c>
      <c r="N4646">
        <f t="shared" si="290"/>
        <v>1</v>
      </c>
      <c r="O4646" t="str">
        <f t="shared" si="291"/>
        <v>Estimated</v>
      </c>
    </row>
    <row r="4647" spans="1:15" x14ac:dyDescent="0.25">
      <c r="A4647" t="s">
        <v>5218</v>
      </c>
      <c r="B4647" t="s">
        <v>65</v>
      </c>
      <c r="C4647">
        <v>4</v>
      </c>
      <c r="D4647">
        <f t="shared" si="288"/>
        <v>4</v>
      </c>
      <c r="E4647">
        <v>1.5</v>
      </c>
      <c r="F4647">
        <f>IF(OR(E4647="",E4647="UNKNOWN",E4647="ERROR"),_xlfn.XLOOKUP(Table2[[#This Row],[Item]],Items_List!A:A,Items_List!B:B),E4647)</f>
        <v>1.5</v>
      </c>
      <c r="G4647" t="s">
        <v>18</v>
      </c>
      <c r="H4647">
        <f t="shared" si="289"/>
        <v>6</v>
      </c>
      <c r="I4647" t="s">
        <v>10059</v>
      </c>
      <c r="J4647" t="s">
        <v>15</v>
      </c>
      <c r="K4647" s="1">
        <v>45095</v>
      </c>
      <c r="L4647" s="1" t="str">
        <f>IF(ISNUMBER(Table2[[#This Row],[Transaction Date]]),TEXT(Table2[[#This Row],[Transaction Date]],"mmmm"),"Unknown")</f>
        <v>June</v>
      </c>
      <c r="M4647" s="1" t="str">
        <f>IF(ISNUMBER(Table2[[#This Row],[Transaction Date]]),TEXT(Table2[[#This Row],[Transaction Date]],"dddd"),"Unknown")</f>
        <v>Sunday</v>
      </c>
      <c r="N4647">
        <f t="shared" si="290"/>
        <v>1</v>
      </c>
      <c r="O4647" t="str">
        <f t="shared" si="291"/>
        <v>Actual</v>
      </c>
    </row>
    <row r="4648" spans="1:15" x14ac:dyDescent="0.25">
      <c r="A4648" t="s">
        <v>5219</v>
      </c>
      <c r="B4648" t="s">
        <v>28</v>
      </c>
      <c r="C4648">
        <v>4</v>
      </c>
      <c r="D4648">
        <f t="shared" si="288"/>
        <v>4</v>
      </c>
      <c r="E4648">
        <v>4</v>
      </c>
      <c r="F4648">
        <f>IF(OR(E4648="",E4648="UNKNOWN",E4648="ERROR"),_xlfn.XLOOKUP(Table2[[#This Row],[Item]],Items_List!A:A,Items_List!B:B),E4648)</f>
        <v>4</v>
      </c>
      <c r="G4648">
        <v>16</v>
      </c>
      <c r="H4648">
        <f t="shared" si="289"/>
        <v>16</v>
      </c>
      <c r="I4648" t="s">
        <v>23</v>
      </c>
      <c r="J4648" t="s">
        <v>10059</v>
      </c>
      <c r="K4648" s="1">
        <v>45046</v>
      </c>
      <c r="L4648" s="1" t="str">
        <f>IF(ISNUMBER(Table2[[#This Row],[Transaction Date]]),TEXT(Table2[[#This Row],[Transaction Date]],"mmmm"),"Unknown")</f>
        <v>April</v>
      </c>
      <c r="M4648" s="1" t="str">
        <f>IF(ISNUMBER(Table2[[#This Row],[Transaction Date]]),TEXT(Table2[[#This Row],[Transaction Date]],"dddd"),"Unknown")</f>
        <v>Sunday</v>
      </c>
      <c r="N4648">
        <f t="shared" si="290"/>
        <v>0</v>
      </c>
      <c r="O4648" t="str">
        <f t="shared" si="291"/>
        <v>Actual</v>
      </c>
    </row>
    <row r="4649" spans="1:15" x14ac:dyDescent="0.25">
      <c r="A4649" t="s">
        <v>5221</v>
      </c>
      <c r="B4649" t="s">
        <v>39</v>
      </c>
      <c r="C4649">
        <v>3</v>
      </c>
      <c r="D4649">
        <f t="shared" si="288"/>
        <v>3</v>
      </c>
      <c r="E4649">
        <v>3</v>
      </c>
      <c r="F4649">
        <f>IF(OR(E4649="",E4649="UNKNOWN",E4649="ERROR"),_xlfn.XLOOKUP(Table2[[#This Row],[Item]],Items_List!A:A,Items_List!B:B),E4649)</f>
        <v>3</v>
      </c>
      <c r="G4649">
        <v>9</v>
      </c>
      <c r="H4649">
        <f t="shared" si="289"/>
        <v>9</v>
      </c>
      <c r="I4649" t="s">
        <v>23</v>
      </c>
      <c r="J4649" t="s">
        <v>11</v>
      </c>
      <c r="K4649" s="1">
        <v>45266</v>
      </c>
      <c r="L4649" s="1" t="str">
        <f>IF(ISNUMBER(Table2[[#This Row],[Transaction Date]]),TEXT(Table2[[#This Row],[Transaction Date]],"mmmm"),"Unknown")</f>
        <v>December</v>
      </c>
      <c r="M4649" s="1" t="str">
        <f>IF(ISNUMBER(Table2[[#This Row],[Transaction Date]]),TEXT(Table2[[#This Row],[Transaction Date]],"dddd"),"Unknown")</f>
        <v>Wednesday</v>
      </c>
      <c r="N4649">
        <f t="shared" si="290"/>
        <v>0</v>
      </c>
      <c r="O4649" t="str">
        <f t="shared" si="291"/>
        <v>Actual</v>
      </c>
    </row>
    <row r="4650" spans="1:15" x14ac:dyDescent="0.25">
      <c r="A4650" t="s">
        <v>5222</v>
      </c>
      <c r="B4650" t="s">
        <v>9</v>
      </c>
      <c r="C4650">
        <v>3</v>
      </c>
      <c r="D4650">
        <f t="shared" si="288"/>
        <v>3</v>
      </c>
      <c r="E4650">
        <v>2</v>
      </c>
      <c r="F4650">
        <f>IF(OR(E4650="",E4650="UNKNOWN",E4650="ERROR"),_xlfn.XLOOKUP(Table2[[#This Row],[Item]],Items_List!A:A,Items_List!B:B),E4650)</f>
        <v>2</v>
      </c>
      <c r="G4650">
        <v>6</v>
      </c>
      <c r="H4650">
        <f t="shared" si="289"/>
        <v>6</v>
      </c>
      <c r="I4650" t="s">
        <v>10</v>
      </c>
      <c r="J4650" t="s">
        <v>15</v>
      </c>
      <c r="K4650" s="1">
        <v>44979</v>
      </c>
      <c r="L4650" s="1" t="str">
        <f>IF(ISNUMBER(Table2[[#This Row],[Transaction Date]]),TEXT(Table2[[#This Row],[Transaction Date]],"mmmm"),"Unknown")</f>
        <v>February</v>
      </c>
      <c r="M4650" s="1" t="str">
        <f>IF(ISNUMBER(Table2[[#This Row],[Transaction Date]]),TEXT(Table2[[#This Row],[Transaction Date]],"dddd"),"Unknown")</f>
        <v>Wednesday</v>
      </c>
      <c r="N4650">
        <f t="shared" si="290"/>
        <v>0</v>
      </c>
      <c r="O4650" t="str">
        <f t="shared" si="291"/>
        <v>Actual</v>
      </c>
    </row>
    <row r="4651" spans="1:15" x14ac:dyDescent="0.25">
      <c r="A4651" t="s">
        <v>5223</v>
      </c>
      <c r="B4651" t="s">
        <v>65</v>
      </c>
      <c r="C4651">
        <v>3</v>
      </c>
      <c r="D4651">
        <f t="shared" si="288"/>
        <v>3</v>
      </c>
      <c r="E4651">
        <v>1.5</v>
      </c>
      <c r="F4651">
        <f>IF(OR(E4651="",E4651="UNKNOWN",E4651="ERROR"),_xlfn.XLOOKUP(Table2[[#This Row],[Item]],Items_List!A:A,Items_List!B:B),E4651)</f>
        <v>1.5</v>
      </c>
      <c r="G4651">
        <v>4.5</v>
      </c>
      <c r="H4651">
        <f t="shared" si="289"/>
        <v>4.5</v>
      </c>
      <c r="I4651" t="s">
        <v>10059</v>
      </c>
      <c r="J4651" t="s">
        <v>15</v>
      </c>
      <c r="K4651" s="1">
        <v>45014</v>
      </c>
      <c r="L4651" s="1" t="str">
        <f>IF(ISNUMBER(Table2[[#This Row],[Transaction Date]]),TEXT(Table2[[#This Row],[Transaction Date]],"mmmm"),"Unknown")</f>
        <v>March</v>
      </c>
      <c r="M4651" s="1" t="str">
        <f>IF(ISNUMBER(Table2[[#This Row],[Transaction Date]]),TEXT(Table2[[#This Row],[Transaction Date]],"dddd"),"Unknown")</f>
        <v>Wednesday</v>
      </c>
      <c r="N4651">
        <f t="shared" si="290"/>
        <v>0</v>
      </c>
      <c r="O4651" t="str">
        <f t="shared" si="291"/>
        <v>Actual</v>
      </c>
    </row>
    <row r="4652" spans="1:15" x14ac:dyDescent="0.25">
      <c r="A4652" t="s">
        <v>5224</v>
      </c>
      <c r="B4652" t="s">
        <v>65</v>
      </c>
      <c r="C4652">
        <v>5</v>
      </c>
      <c r="D4652">
        <f t="shared" si="288"/>
        <v>5</v>
      </c>
      <c r="E4652" s="3">
        <f>_xlfn.XLOOKUP(Table2[[#This Row],[Item]],Items_List!$A$2:$A$9,Items_List!$B$2:$B$9)</f>
        <v>1.5</v>
      </c>
      <c r="F4652">
        <f>IF(OR(E4652="",E4652="UNKNOWN",E4652="ERROR"),_xlfn.XLOOKUP(Table2[[#This Row],[Item]],Items_List!A:A,Items_List!B:B),E4652)</f>
        <v>1.5</v>
      </c>
      <c r="G4652">
        <v>7.5</v>
      </c>
      <c r="H4652">
        <f t="shared" si="289"/>
        <v>7.5</v>
      </c>
      <c r="I4652" t="s">
        <v>10</v>
      </c>
      <c r="J4652" t="s">
        <v>15</v>
      </c>
      <c r="K4652" s="1">
        <v>44976</v>
      </c>
      <c r="L4652" s="1" t="str">
        <f>IF(ISNUMBER(Table2[[#This Row],[Transaction Date]]),TEXT(Table2[[#This Row],[Transaction Date]],"mmmm"),"Unknown")</f>
        <v>February</v>
      </c>
      <c r="M4652" s="1" t="str">
        <f>IF(ISNUMBER(Table2[[#This Row],[Transaction Date]]),TEXT(Table2[[#This Row],[Transaction Date]],"dddd"),"Unknown")</f>
        <v>Sunday</v>
      </c>
      <c r="N4652">
        <f t="shared" si="290"/>
        <v>0</v>
      </c>
      <c r="O4652" t="str">
        <f t="shared" si="291"/>
        <v>Actual</v>
      </c>
    </row>
    <row r="4653" spans="1:15" x14ac:dyDescent="0.25">
      <c r="A4653" t="s">
        <v>5226</v>
      </c>
      <c r="B4653" t="s">
        <v>20</v>
      </c>
      <c r="C4653">
        <v>2</v>
      </c>
      <c r="D4653">
        <f t="shared" si="288"/>
        <v>2</v>
      </c>
      <c r="E4653">
        <v>5</v>
      </c>
      <c r="F4653">
        <f>IF(OR(E4653="",E4653="UNKNOWN",E4653="ERROR"),_xlfn.XLOOKUP(Table2[[#This Row],[Item]],Items_List!A:A,Items_List!B:B),E4653)</f>
        <v>5</v>
      </c>
      <c r="G4653">
        <v>10</v>
      </c>
      <c r="H4653">
        <f t="shared" si="289"/>
        <v>10</v>
      </c>
      <c r="I4653" t="s">
        <v>10</v>
      </c>
      <c r="J4653" t="s">
        <v>11</v>
      </c>
      <c r="K4653" s="1">
        <v>45106</v>
      </c>
      <c r="L4653" s="1" t="str">
        <f>IF(ISNUMBER(Table2[[#This Row],[Transaction Date]]),TEXT(Table2[[#This Row],[Transaction Date]],"mmmm"),"Unknown")</f>
        <v>June</v>
      </c>
      <c r="M4653" s="1" t="str">
        <f>IF(ISNUMBER(Table2[[#This Row],[Transaction Date]]),TEXT(Table2[[#This Row],[Transaction Date]],"dddd"),"Unknown")</f>
        <v>Thursday</v>
      </c>
      <c r="N4653">
        <f t="shared" si="290"/>
        <v>0</v>
      </c>
      <c r="O4653" t="str">
        <f t="shared" si="291"/>
        <v>Actual</v>
      </c>
    </row>
    <row r="4654" spans="1:15" x14ac:dyDescent="0.25">
      <c r="A4654" t="s">
        <v>5227</v>
      </c>
      <c r="B4654" t="s">
        <v>25</v>
      </c>
      <c r="C4654">
        <v>1</v>
      </c>
      <c r="D4654">
        <f t="shared" si="288"/>
        <v>1</v>
      </c>
      <c r="E4654">
        <v>4</v>
      </c>
      <c r="F4654">
        <f>IF(OR(E4654="",E4654="UNKNOWN",E4654="ERROR"),_xlfn.XLOOKUP(Table2[[#This Row],[Item]],Items_List!A:A,Items_List!B:B),E4654)</f>
        <v>4</v>
      </c>
      <c r="G4654">
        <v>4</v>
      </c>
      <c r="H4654">
        <f t="shared" si="289"/>
        <v>4</v>
      </c>
      <c r="I4654" t="s">
        <v>14</v>
      </c>
      <c r="J4654" t="s">
        <v>10059</v>
      </c>
      <c r="L4654" s="1" t="str">
        <f>IF(ISNUMBER(Table2[[#This Row],[Transaction Date]]),TEXT(Table2[[#This Row],[Transaction Date]],"mmmm"),"Unknown")</f>
        <v>Unknown</v>
      </c>
      <c r="M4654" s="1" t="str">
        <f>IF(ISNUMBER(Table2[[#This Row],[Transaction Date]]),TEXT(Table2[[#This Row],[Transaction Date]],"dddd"),"Unknown")</f>
        <v>Unknown</v>
      </c>
      <c r="N4654">
        <f t="shared" si="290"/>
        <v>0</v>
      </c>
      <c r="O4654" t="str">
        <f t="shared" si="291"/>
        <v>Actual</v>
      </c>
    </row>
    <row r="4655" spans="1:15" x14ac:dyDescent="0.25">
      <c r="A4655" t="s">
        <v>5228</v>
      </c>
      <c r="B4655" t="s">
        <v>20</v>
      </c>
      <c r="C4655">
        <v>4</v>
      </c>
      <c r="D4655">
        <f t="shared" si="288"/>
        <v>4</v>
      </c>
      <c r="E4655">
        <v>5</v>
      </c>
      <c r="F4655">
        <f>IF(OR(E4655="",E4655="UNKNOWN",E4655="ERROR"),_xlfn.XLOOKUP(Table2[[#This Row],[Item]],Items_List!A:A,Items_List!B:B),E4655)</f>
        <v>5</v>
      </c>
      <c r="G4655">
        <v>20</v>
      </c>
      <c r="H4655">
        <f t="shared" si="289"/>
        <v>20</v>
      </c>
      <c r="I4655" t="s">
        <v>10</v>
      </c>
      <c r="J4655" t="s">
        <v>10059</v>
      </c>
      <c r="K4655" s="1">
        <v>45181</v>
      </c>
      <c r="L4655" s="1" t="str">
        <f>IF(ISNUMBER(Table2[[#This Row],[Transaction Date]]),TEXT(Table2[[#This Row],[Transaction Date]],"mmmm"),"Unknown")</f>
        <v>September</v>
      </c>
      <c r="M4655" s="1" t="str">
        <f>IF(ISNUMBER(Table2[[#This Row],[Transaction Date]]),TEXT(Table2[[#This Row],[Transaction Date]],"dddd"),"Unknown")</f>
        <v>Tuesday</v>
      </c>
      <c r="N4655">
        <f t="shared" si="290"/>
        <v>0</v>
      </c>
      <c r="O4655" t="str">
        <f t="shared" si="291"/>
        <v>Actual</v>
      </c>
    </row>
    <row r="4656" spans="1:15" x14ac:dyDescent="0.25">
      <c r="A4656" t="s">
        <v>5229</v>
      </c>
      <c r="B4656" t="s">
        <v>17</v>
      </c>
      <c r="C4656">
        <v>5</v>
      </c>
      <c r="D4656">
        <f t="shared" si="288"/>
        <v>5</v>
      </c>
      <c r="E4656">
        <v>1</v>
      </c>
      <c r="F4656">
        <f>IF(OR(E4656="",E4656="UNKNOWN",E4656="ERROR"),_xlfn.XLOOKUP(Table2[[#This Row],[Item]],Items_List!A:A,Items_List!B:B),E4656)</f>
        <v>1</v>
      </c>
      <c r="G4656">
        <v>5</v>
      </c>
      <c r="H4656">
        <f t="shared" si="289"/>
        <v>5</v>
      </c>
      <c r="I4656" t="s">
        <v>23</v>
      </c>
      <c r="J4656" t="s">
        <v>15</v>
      </c>
      <c r="K4656" s="1">
        <v>45024</v>
      </c>
      <c r="L4656" s="1" t="str">
        <f>IF(ISNUMBER(Table2[[#This Row],[Transaction Date]]),TEXT(Table2[[#This Row],[Transaction Date]],"mmmm"),"Unknown")</f>
        <v>April</v>
      </c>
      <c r="M4656" s="1" t="str">
        <f>IF(ISNUMBER(Table2[[#This Row],[Transaction Date]]),TEXT(Table2[[#This Row],[Transaction Date]],"dddd"),"Unknown")</f>
        <v>Saturday</v>
      </c>
      <c r="N4656">
        <f t="shared" si="290"/>
        <v>0</v>
      </c>
      <c r="O4656" t="str">
        <f t="shared" si="291"/>
        <v>Actual</v>
      </c>
    </row>
    <row r="4657" spans="1:15" x14ac:dyDescent="0.25">
      <c r="A4657" t="s">
        <v>5230</v>
      </c>
      <c r="B4657" t="s">
        <v>25</v>
      </c>
      <c r="C4657">
        <v>1</v>
      </c>
      <c r="D4657">
        <f t="shared" si="288"/>
        <v>1</v>
      </c>
      <c r="E4657">
        <v>4</v>
      </c>
      <c r="F4657">
        <f>IF(OR(E4657="",E4657="UNKNOWN",E4657="ERROR"),_xlfn.XLOOKUP(Table2[[#This Row],[Item]],Items_List!A:A,Items_List!B:B),E4657)</f>
        <v>4</v>
      </c>
      <c r="G4657">
        <v>4</v>
      </c>
      <c r="H4657">
        <f t="shared" si="289"/>
        <v>4</v>
      </c>
      <c r="I4657" t="s">
        <v>14</v>
      </c>
      <c r="J4657" t="s">
        <v>10059</v>
      </c>
      <c r="K4657" s="1">
        <v>45138</v>
      </c>
      <c r="L4657" s="1" t="str">
        <f>IF(ISNUMBER(Table2[[#This Row],[Transaction Date]]),TEXT(Table2[[#This Row],[Transaction Date]],"mmmm"),"Unknown")</f>
        <v>July</v>
      </c>
      <c r="M4657" s="1" t="str">
        <f>IF(ISNUMBER(Table2[[#This Row],[Transaction Date]]),TEXT(Table2[[#This Row],[Transaction Date]],"dddd"),"Unknown")</f>
        <v>Monday</v>
      </c>
      <c r="N4657">
        <f t="shared" si="290"/>
        <v>0</v>
      </c>
      <c r="O4657" t="str">
        <f t="shared" si="291"/>
        <v>Actual</v>
      </c>
    </row>
    <row r="4658" spans="1:15" x14ac:dyDescent="0.25">
      <c r="A4658" t="s">
        <v>5231</v>
      </c>
      <c r="B4658" t="s">
        <v>65</v>
      </c>
      <c r="C4658">
        <v>3</v>
      </c>
      <c r="D4658">
        <f t="shared" si="288"/>
        <v>3</v>
      </c>
      <c r="E4658">
        <v>1.5</v>
      </c>
      <c r="F4658">
        <f>IF(OR(E4658="",E4658="UNKNOWN",E4658="ERROR"),_xlfn.XLOOKUP(Table2[[#This Row],[Item]],Items_List!A:A,Items_List!B:B),E4658)</f>
        <v>1.5</v>
      </c>
      <c r="G4658">
        <v>4.5</v>
      </c>
      <c r="H4658">
        <f t="shared" si="289"/>
        <v>4.5</v>
      </c>
      <c r="I4658" t="s">
        <v>10</v>
      </c>
      <c r="J4658" t="s">
        <v>15</v>
      </c>
      <c r="K4658" s="1">
        <v>45220</v>
      </c>
      <c r="L4658" s="1" t="str">
        <f>IF(ISNUMBER(Table2[[#This Row],[Transaction Date]]),TEXT(Table2[[#This Row],[Transaction Date]],"mmmm"),"Unknown")</f>
        <v>October</v>
      </c>
      <c r="M4658" s="1" t="str">
        <f>IF(ISNUMBER(Table2[[#This Row],[Transaction Date]]),TEXT(Table2[[#This Row],[Transaction Date]],"dddd"),"Unknown")</f>
        <v>Saturday</v>
      </c>
      <c r="N4658">
        <f t="shared" si="290"/>
        <v>0</v>
      </c>
      <c r="O4658" t="str">
        <f t="shared" si="291"/>
        <v>Actual</v>
      </c>
    </row>
    <row r="4659" spans="1:15" x14ac:dyDescent="0.25">
      <c r="A4659" t="s">
        <v>5232</v>
      </c>
      <c r="B4659" t="s">
        <v>28</v>
      </c>
      <c r="C4659">
        <v>5</v>
      </c>
      <c r="D4659">
        <f t="shared" si="288"/>
        <v>5</v>
      </c>
      <c r="E4659">
        <v>4</v>
      </c>
      <c r="F4659">
        <f>IF(OR(E4659="",E4659="UNKNOWN",E4659="ERROR"),_xlfn.XLOOKUP(Table2[[#This Row],[Item]],Items_List!A:A,Items_List!B:B),E4659)</f>
        <v>4</v>
      </c>
      <c r="G4659">
        <v>20</v>
      </c>
      <c r="H4659">
        <f t="shared" si="289"/>
        <v>20</v>
      </c>
      <c r="I4659" t="s">
        <v>14</v>
      </c>
      <c r="J4659" t="s">
        <v>10059</v>
      </c>
      <c r="K4659" s="1">
        <v>45198</v>
      </c>
      <c r="L4659" s="1" t="str">
        <f>IF(ISNUMBER(Table2[[#This Row],[Transaction Date]]),TEXT(Table2[[#This Row],[Transaction Date]],"mmmm"),"Unknown")</f>
        <v>September</v>
      </c>
      <c r="M4659" s="1" t="str">
        <f>IF(ISNUMBER(Table2[[#This Row],[Transaction Date]]),TEXT(Table2[[#This Row],[Transaction Date]],"dddd"),"Unknown")</f>
        <v>Friday</v>
      </c>
      <c r="N4659">
        <f t="shared" si="290"/>
        <v>0</v>
      </c>
      <c r="O4659" t="str">
        <f t="shared" si="291"/>
        <v>Actual</v>
      </c>
    </row>
    <row r="4660" spans="1:15" x14ac:dyDescent="0.25">
      <c r="A4660" t="s">
        <v>5233</v>
      </c>
      <c r="B4660" t="s">
        <v>9</v>
      </c>
      <c r="C4660">
        <v>4</v>
      </c>
      <c r="D4660">
        <f t="shared" si="288"/>
        <v>4</v>
      </c>
      <c r="E4660">
        <v>2</v>
      </c>
      <c r="F4660">
        <f>IF(OR(E4660="",E4660="UNKNOWN",E4660="ERROR"),_xlfn.XLOOKUP(Table2[[#This Row],[Item]],Items_List!A:A,Items_List!B:B),E4660)</f>
        <v>2</v>
      </c>
      <c r="G4660">
        <v>8</v>
      </c>
      <c r="H4660">
        <f t="shared" si="289"/>
        <v>8</v>
      </c>
      <c r="I4660" t="s">
        <v>10059</v>
      </c>
      <c r="J4660" t="s">
        <v>15</v>
      </c>
      <c r="K4660" s="1">
        <v>45162</v>
      </c>
      <c r="L4660" s="1" t="str">
        <f>IF(ISNUMBER(Table2[[#This Row],[Transaction Date]]),TEXT(Table2[[#This Row],[Transaction Date]],"mmmm"),"Unknown")</f>
        <v>August</v>
      </c>
      <c r="M4660" s="1" t="str">
        <f>IF(ISNUMBER(Table2[[#This Row],[Transaction Date]]),TEXT(Table2[[#This Row],[Transaction Date]],"dddd"),"Unknown")</f>
        <v>Thursday</v>
      </c>
      <c r="N4660">
        <f t="shared" si="290"/>
        <v>0</v>
      </c>
      <c r="O4660" t="str">
        <f t="shared" si="291"/>
        <v>Actual</v>
      </c>
    </row>
    <row r="4661" spans="1:15" x14ac:dyDescent="0.25">
      <c r="A4661" t="s">
        <v>5234</v>
      </c>
      <c r="B4661" t="s">
        <v>17</v>
      </c>
      <c r="C4661">
        <v>2</v>
      </c>
      <c r="D4661">
        <f t="shared" si="288"/>
        <v>2</v>
      </c>
      <c r="E4661">
        <v>1</v>
      </c>
      <c r="F4661">
        <f>IF(OR(E4661="",E4661="UNKNOWN",E4661="ERROR"),_xlfn.XLOOKUP(Table2[[#This Row],[Item]],Items_List!A:A,Items_List!B:B),E4661)</f>
        <v>1</v>
      </c>
      <c r="G4661">
        <v>2</v>
      </c>
      <c r="H4661">
        <f t="shared" si="289"/>
        <v>2</v>
      </c>
      <c r="I4661" t="s">
        <v>10059</v>
      </c>
      <c r="J4661" t="s">
        <v>15</v>
      </c>
      <c r="K4661" s="1">
        <v>45154</v>
      </c>
      <c r="L4661" s="1" t="str">
        <f>IF(ISNUMBER(Table2[[#This Row],[Transaction Date]]),TEXT(Table2[[#This Row],[Transaction Date]],"mmmm"),"Unknown")</f>
        <v>August</v>
      </c>
      <c r="M4661" s="1" t="str">
        <f>IF(ISNUMBER(Table2[[#This Row],[Transaction Date]]),TEXT(Table2[[#This Row],[Transaction Date]],"dddd"),"Unknown")</f>
        <v>Wednesday</v>
      </c>
      <c r="N4661">
        <f t="shared" si="290"/>
        <v>0</v>
      </c>
      <c r="O4661" t="str">
        <f t="shared" si="291"/>
        <v>Actual</v>
      </c>
    </row>
    <row r="4662" spans="1:15" x14ac:dyDescent="0.25">
      <c r="A4662" t="s">
        <v>5235</v>
      </c>
      <c r="B4662" t="s">
        <v>39</v>
      </c>
      <c r="C4662" t="s">
        <v>21</v>
      </c>
      <c r="D4662">
        <f t="shared" si="288"/>
        <v>4</v>
      </c>
      <c r="E4662">
        <v>3</v>
      </c>
      <c r="F4662">
        <f>IF(OR(E4662="",E4662="UNKNOWN",E4662="ERROR"),_xlfn.XLOOKUP(Table2[[#This Row],[Item]],Items_List!A:A,Items_List!B:B),E4662)</f>
        <v>3</v>
      </c>
      <c r="G4662">
        <v>12</v>
      </c>
      <c r="H4662">
        <f t="shared" si="289"/>
        <v>12</v>
      </c>
      <c r="I4662" t="s">
        <v>23</v>
      </c>
      <c r="J4662" t="s">
        <v>11</v>
      </c>
      <c r="K4662" s="1">
        <v>45264</v>
      </c>
      <c r="L4662" s="1" t="str">
        <f>IF(ISNUMBER(Table2[[#This Row],[Transaction Date]]),TEXT(Table2[[#This Row],[Transaction Date]],"mmmm"),"Unknown")</f>
        <v>December</v>
      </c>
      <c r="M4662" s="1" t="str">
        <f>IF(ISNUMBER(Table2[[#This Row],[Transaction Date]]),TEXT(Table2[[#This Row],[Transaction Date]],"dddd"),"Unknown")</f>
        <v>Monday</v>
      </c>
      <c r="N4662">
        <f t="shared" si="290"/>
        <v>1</v>
      </c>
      <c r="O4662" t="str">
        <f t="shared" si="291"/>
        <v>Estimated</v>
      </c>
    </row>
    <row r="4663" spans="1:15" x14ac:dyDescent="0.25">
      <c r="A4663" t="s">
        <v>5237</v>
      </c>
      <c r="B4663" t="s">
        <v>25</v>
      </c>
      <c r="C4663">
        <v>4</v>
      </c>
      <c r="D4663">
        <f t="shared" si="288"/>
        <v>4</v>
      </c>
      <c r="E4663" s="3">
        <f>_xlfn.XLOOKUP(Table2[[#This Row],[Item]],Items_List!$A$2:$A$9,Items_List!$B$2:$B$9)</f>
        <v>4</v>
      </c>
      <c r="F4663">
        <f>IF(OR(E4663="",E4663="UNKNOWN",E4663="ERROR"),_xlfn.XLOOKUP(Table2[[#This Row],[Item]],Items_List!A:A,Items_List!B:B),E4663)</f>
        <v>4</v>
      </c>
      <c r="G4663">
        <v>16</v>
      </c>
      <c r="H4663">
        <f t="shared" si="289"/>
        <v>16</v>
      </c>
      <c r="I4663" t="s">
        <v>23</v>
      </c>
      <c r="J4663" t="s">
        <v>15</v>
      </c>
      <c r="K4663" s="1">
        <v>45286</v>
      </c>
      <c r="L4663" s="1" t="str">
        <f>IF(ISNUMBER(Table2[[#This Row],[Transaction Date]]),TEXT(Table2[[#This Row],[Transaction Date]],"mmmm"),"Unknown")</f>
        <v>December</v>
      </c>
      <c r="M4663" s="1" t="str">
        <f>IF(ISNUMBER(Table2[[#This Row],[Transaction Date]]),TEXT(Table2[[#This Row],[Transaction Date]],"dddd"),"Unknown")</f>
        <v>Tuesday</v>
      </c>
      <c r="N4663">
        <f t="shared" si="290"/>
        <v>0</v>
      </c>
      <c r="O4663" t="str">
        <f t="shared" si="291"/>
        <v>Actual</v>
      </c>
    </row>
    <row r="4664" spans="1:15" x14ac:dyDescent="0.25">
      <c r="A4664" t="s">
        <v>5238</v>
      </c>
      <c r="B4664" t="s">
        <v>65</v>
      </c>
      <c r="C4664">
        <v>1</v>
      </c>
      <c r="D4664">
        <f t="shared" si="288"/>
        <v>1</v>
      </c>
      <c r="E4664" s="3">
        <f>_xlfn.XLOOKUP(Table2[[#This Row],[Item]],Items_List!$A$2:$A$9,Items_List!$B$2:$B$9)</f>
        <v>1.5</v>
      </c>
      <c r="F4664">
        <f>IF(OR(E4664="",E4664="UNKNOWN",E4664="ERROR"),_xlfn.XLOOKUP(Table2[[#This Row],[Item]],Items_List!A:A,Items_List!B:B),E4664)</f>
        <v>1.5</v>
      </c>
      <c r="G4664">
        <v>1.5</v>
      </c>
      <c r="H4664">
        <f t="shared" si="289"/>
        <v>1.5</v>
      </c>
      <c r="I4664" t="s">
        <v>10059</v>
      </c>
      <c r="J4664" t="s">
        <v>15</v>
      </c>
      <c r="K4664" s="1">
        <v>45243</v>
      </c>
      <c r="L4664" s="1" t="str">
        <f>IF(ISNUMBER(Table2[[#This Row],[Transaction Date]]),TEXT(Table2[[#This Row],[Transaction Date]],"mmmm"),"Unknown")</f>
        <v>November</v>
      </c>
      <c r="M4664" s="1" t="str">
        <f>IF(ISNUMBER(Table2[[#This Row],[Transaction Date]]),TEXT(Table2[[#This Row],[Transaction Date]],"dddd"),"Unknown")</f>
        <v>Monday</v>
      </c>
      <c r="N4664">
        <f t="shared" si="290"/>
        <v>0</v>
      </c>
      <c r="O4664" t="str">
        <f t="shared" si="291"/>
        <v>Actual</v>
      </c>
    </row>
    <row r="4665" spans="1:15" x14ac:dyDescent="0.25">
      <c r="A4665" t="s">
        <v>5240</v>
      </c>
      <c r="B4665" t="s">
        <v>17</v>
      </c>
      <c r="C4665">
        <v>5</v>
      </c>
      <c r="D4665">
        <f t="shared" si="288"/>
        <v>5</v>
      </c>
      <c r="E4665">
        <v>1</v>
      </c>
      <c r="F4665">
        <f>IF(OR(E4665="",E4665="UNKNOWN",E4665="ERROR"),_xlfn.XLOOKUP(Table2[[#This Row],[Item]],Items_List!A:A,Items_List!B:B),E4665)</f>
        <v>1</v>
      </c>
      <c r="G4665">
        <v>5</v>
      </c>
      <c r="H4665">
        <f t="shared" si="289"/>
        <v>5</v>
      </c>
      <c r="I4665" t="s">
        <v>14</v>
      </c>
      <c r="J4665" t="s">
        <v>11</v>
      </c>
      <c r="K4665" s="1">
        <v>45282</v>
      </c>
      <c r="L4665" s="1" t="str">
        <f>IF(ISNUMBER(Table2[[#This Row],[Transaction Date]]),TEXT(Table2[[#This Row],[Transaction Date]],"mmmm"),"Unknown")</f>
        <v>December</v>
      </c>
      <c r="M4665" s="1" t="str">
        <f>IF(ISNUMBER(Table2[[#This Row],[Transaction Date]]),TEXT(Table2[[#This Row],[Transaction Date]],"dddd"),"Unknown")</f>
        <v>Friday</v>
      </c>
      <c r="N4665">
        <f t="shared" si="290"/>
        <v>0</v>
      </c>
      <c r="O4665" t="str">
        <f t="shared" si="291"/>
        <v>Actual</v>
      </c>
    </row>
    <row r="4666" spans="1:15" x14ac:dyDescent="0.25">
      <c r="A4666" t="s">
        <v>5241</v>
      </c>
      <c r="B4666" t="s">
        <v>39</v>
      </c>
      <c r="C4666">
        <v>2</v>
      </c>
      <c r="D4666">
        <f t="shared" si="288"/>
        <v>2</v>
      </c>
      <c r="E4666">
        <v>3</v>
      </c>
      <c r="F4666">
        <f>IF(OR(E4666="",E4666="UNKNOWN",E4666="ERROR"),_xlfn.XLOOKUP(Table2[[#This Row],[Item]],Items_List!A:A,Items_List!B:B),E4666)</f>
        <v>3</v>
      </c>
      <c r="G4666">
        <v>6</v>
      </c>
      <c r="H4666">
        <f t="shared" si="289"/>
        <v>6</v>
      </c>
      <c r="I4666" t="s">
        <v>23</v>
      </c>
      <c r="J4666" t="s">
        <v>11</v>
      </c>
      <c r="K4666" s="1">
        <v>45149</v>
      </c>
      <c r="L4666" s="1" t="str">
        <f>IF(ISNUMBER(Table2[[#This Row],[Transaction Date]]),TEXT(Table2[[#This Row],[Transaction Date]],"mmmm"),"Unknown")</f>
        <v>August</v>
      </c>
      <c r="M4666" s="1" t="str">
        <f>IF(ISNUMBER(Table2[[#This Row],[Transaction Date]]),TEXT(Table2[[#This Row],[Transaction Date]],"dddd"),"Unknown")</f>
        <v>Friday</v>
      </c>
      <c r="N4666">
        <f t="shared" si="290"/>
        <v>0</v>
      </c>
      <c r="O4666" t="str">
        <f t="shared" si="291"/>
        <v>Actual</v>
      </c>
    </row>
    <row r="4667" spans="1:15" x14ac:dyDescent="0.25">
      <c r="A4667" t="s">
        <v>5242</v>
      </c>
      <c r="B4667" t="s">
        <v>39</v>
      </c>
      <c r="C4667">
        <v>5</v>
      </c>
      <c r="D4667">
        <f t="shared" si="288"/>
        <v>5</v>
      </c>
      <c r="E4667" s="3">
        <f>_xlfn.XLOOKUP(Table2[[#This Row],[Item]],Items_List!$A$2:$A$9,Items_List!$B$2:$B$9)</f>
        <v>3</v>
      </c>
      <c r="F4667">
        <f>IF(OR(E4667="",E4667="UNKNOWN",E4667="ERROR"),_xlfn.XLOOKUP(Table2[[#This Row],[Item]],Items_List!A:A,Items_List!B:B),E4667)</f>
        <v>3</v>
      </c>
      <c r="G4667">
        <v>15</v>
      </c>
      <c r="H4667">
        <f t="shared" si="289"/>
        <v>15</v>
      </c>
      <c r="I4667" t="s">
        <v>10</v>
      </c>
      <c r="J4667" t="s">
        <v>10059</v>
      </c>
      <c r="K4667" s="1">
        <v>45258</v>
      </c>
      <c r="L4667" s="1" t="str">
        <f>IF(ISNUMBER(Table2[[#This Row],[Transaction Date]]),TEXT(Table2[[#This Row],[Transaction Date]],"mmmm"),"Unknown")</f>
        <v>November</v>
      </c>
      <c r="M4667" s="1" t="str">
        <f>IF(ISNUMBER(Table2[[#This Row],[Transaction Date]]),TEXT(Table2[[#This Row],[Transaction Date]],"dddd"),"Unknown")</f>
        <v>Tuesday</v>
      </c>
      <c r="N4667">
        <f t="shared" si="290"/>
        <v>0</v>
      </c>
      <c r="O4667" t="str">
        <f t="shared" si="291"/>
        <v>Actual</v>
      </c>
    </row>
    <row r="4668" spans="1:15" x14ac:dyDescent="0.25">
      <c r="A4668" t="s">
        <v>5243</v>
      </c>
      <c r="B4668" t="s">
        <v>9</v>
      </c>
      <c r="C4668">
        <v>3</v>
      </c>
      <c r="D4668">
        <f t="shared" si="288"/>
        <v>3</v>
      </c>
      <c r="E4668">
        <v>2</v>
      </c>
      <c r="F4668">
        <f>IF(OR(E4668="",E4668="UNKNOWN",E4668="ERROR"),_xlfn.XLOOKUP(Table2[[#This Row],[Item]],Items_List!A:A,Items_List!B:B),E4668)</f>
        <v>2</v>
      </c>
      <c r="G4668" t="s">
        <v>21</v>
      </c>
      <c r="H4668">
        <f t="shared" si="289"/>
        <v>6</v>
      </c>
      <c r="I4668" t="s">
        <v>10059</v>
      </c>
      <c r="J4668" t="s">
        <v>15</v>
      </c>
      <c r="K4668" s="1">
        <v>45111</v>
      </c>
      <c r="L4668" s="1" t="str">
        <f>IF(ISNUMBER(Table2[[#This Row],[Transaction Date]]),TEXT(Table2[[#This Row],[Transaction Date]],"mmmm"),"Unknown")</f>
        <v>July</v>
      </c>
      <c r="M4668" s="1" t="str">
        <f>IF(ISNUMBER(Table2[[#This Row],[Transaction Date]]),TEXT(Table2[[#This Row],[Transaction Date]],"dddd"),"Unknown")</f>
        <v>Tuesday</v>
      </c>
      <c r="N4668">
        <f t="shared" si="290"/>
        <v>1</v>
      </c>
      <c r="O4668" t="str">
        <f t="shared" si="291"/>
        <v>Actual</v>
      </c>
    </row>
    <row r="4669" spans="1:15" x14ac:dyDescent="0.25">
      <c r="A4669" t="s">
        <v>5244</v>
      </c>
      <c r="B4669" t="s">
        <v>13</v>
      </c>
      <c r="C4669">
        <v>1</v>
      </c>
      <c r="D4669">
        <f t="shared" si="288"/>
        <v>1</v>
      </c>
      <c r="E4669">
        <v>3</v>
      </c>
      <c r="F4669">
        <f>IF(OR(E4669="",E4669="UNKNOWN",E4669="ERROR"),_xlfn.XLOOKUP(Table2[[#This Row],[Item]],Items_List!A:A,Items_List!B:B),E4669)</f>
        <v>3</v>
      </c>
      <c r="G4669">
        <v>3</v>
      </c>
      <c r="H4669">
        <f t="shared" si="289"/>
        <v>3</v>
      </c>
      <c r="I4669" t="s">
        <v>10059</v>
      </c>
      <c r="J4669" t="s">
        <v>15</v>
      </c>
      <c r="K4669" s="1">
        <v>45088</v>
      </c>
      <c r="L4669" s="1" t="str">
        <f>IF(ISNUMBER(Table2[[#This Row],[Transaction Date]]),TEXT(Table2[[#This Row],[Transaction Date]],"mmmm"),"Unknown")</f>
        <v>June</v>
      </c>
      <c r="M4669" s="1" t="str">
        <f>IF(ISNUMBER(Table2[[#This Row],[Transaction Date]]),TEXT(Table2[[#This Row],[Transaction Date]],"dddd"),"Unknown")</f>
        <v>Sunday</v>
      </c>
      <c r="N4669">
        <f t="shared" si="290"/>
        <v>0</v>
      </c>
      <c r="O4669" t="str">
        <f t="shared" si="291"/>
        <v>Actual</v>
      </c>
    </row>
    <row r="4670" spans="1:15" x14ac:dyDescent="0.25">
      <c r="A4670" t="s">
        <v>5245</v>
      </c>
      <c r="B4670" t="s">
        <v>20</v>
      </c>
      <c r="C4670">
        <v>4</v>
      </c>
      <c r="D4670">
        <f t="shared" si="288"/>
        <v>4</v>
      </c>
      <c r="E4670">
        <v>5</v>
      </c>
      <c r="F4670">
        <f>IF(OR(E4670="",E4670="UNKNOWN",E4670="ERROR"),_xlfn.XLOOKUP(Table2[[#This Row],[Item]],Items_List!A:A,Items_List!B:B),E4670)</f>
        <v>5</v>
      </c>
      <c r="G4670">
        <v>20</v>
      </c>
      <c r="H4670">
        <f t="shared" si="289"/>
        <v>20</v>
      </c>
      <c r="I4670" t="s">
        <v>23</v>
      </c>
      <c r="J4670" t="s">
        <v>10059</v>
      </c>
      <c r="K4670" s="1">
        <v>44978</v>
      </c>
      <c r="L4670" s="1" t="str">
        <f>IF(ISNUMBER(Table2[[#This Row],[Transaction Date]]),TEXT(Table2[[#This Row],[Transaction Date]],"mmmm"),"Unknown")</f>
        <v>February</v>
      </c>
      <c r="M4670" s="1" t="str">
        <f>IF(ISNUMBER(Table2[[#This Row],[Transaction Date]]),TEXT(Table2[[#This Row],[Transaction Date]],"dddd"),"Unknown")</f>
        <v>Tuesday</v>
      </c>
      <c r="N4670">
        <f t="shared" si="290"/>
        <v>0</v>
      </c>
      <c r="O4670" t="str">
        <f t="shared" si="291"/>
        <v>Actual</v>
      </c>
    </row>
    <row r="4671" spans="1:15" x14ac:dyDescent="0.25">
      <c r="A4671" t="s">
        <v>5246</v>
      </c>
      <c r="B4671" t="s">
        <v>20</v>
      </c>
      <c r="C4671">
        <v>3</v>
      </c>
      <c r="D4671">
        <f t="shared" si="288"/>
        <v>3</v>
      </c>
      <c r="E4671" s="3">
        <f>_xlfn.XLOOKUP(Table2[[#This Row],[Item]],Items_List!$A$2:$A$9,Items_List!$B$2:$B$9)</f>
        <v>5</v>
      </c>
      <c r="F4671">
        <f>IF(OR(E4671="",E4671="UNKNOWN",E4671="ERROR"),_xlfn.XLOOKUP(Table2[[#This Row],[Item]],Items_List!A:A,Items_List!B:B),E4671)</f>
        <v>5</v>
      </c>
      <c r="G4671">
        <v>15</v>
      </c>
      <c r="H4671">
        <f t="shared" si="289"/>
        <v>15</v>
      </c>
      <c r="I4671" t="s">
        <v>10</v>
      </c>
      <c r="J4671" t="s">
        <v>15</v>
      </c>
      <c r="K4671" s="1">
        <v>45015</v>
      </c>
      <c r="L4671" s="1" t="str">
        <f>IF(ISNUMBER(Table2[[#This Row],[Transaction Date]]),TEXT(Table2[[#This Row],[Transaction Date]],"mmmm"),"Unknown")</f>
        <v>March</v>
      </c>
      <c r="M4671" s="1" t="str">
        <f>IF(ISNUMBER(Table2[[#This Row],[Transaction Date]]),TEXT(Table2[[#This Row],[Transaction Date]],"dddd"),"Unknown")</f>
        <v>Thursday</v>
      </c>
      <c r="N4671">
        <f t="shared" si="290"/>
        <v>0</v>
      </c>
      <c r="O4671" t="str">
        <f t="shared" si="291"/>
        <v>Actual</v>
      </c>
    </row>
    <row r="4672" spans="1:15" x14ac:dyDescent="0.25">
      <c r="A4672" t="s">
        <v>5247</v>
      </c>
      <c r="B4672" t="s">
        <v>25</v>
      </c>
      <c r="C4672">
        <v>1</v>
      </c>
      <c r="D4672">
        <f t="shared" si="288"/>
        <v>1</v>
      </c>
      <c r="E4672">
        <v>4</v>
      </c>
      <c r="F4672">
        <f>IF(OR(E4672="",E4672="UNKNOWN",E4672="ERROR"),_xlfn.XLOOKUP(Table2[[#This Row],[Item]],Items_List!A:A,Items_List!B:B),E4672)</f>
        <v>4</v>
      </c>
      <c r="H4672">
        <f t="shared" si="289"/>
        <v>4</v>
      </c>
      <c r="I4672" t="s">
        <v>14</v>
      </c>
      <c r="J4672" t="s">
        <v>10059</v>
      </c>
      <c r="L4672" s="1" t="str">
        <f>IF(ISNUMBER(Table2[[#This Row],[Transaction Date]]),TEXT(Table2[[#This Row],[Transaction Date]],"mmmm"),"Unknown")</f>
        <v>Unknown</v>
      </c>
      <c r="M4672" s="1" t="str">
        <f>IF(ISNUMBER(Table2[[#This Row],[Transaction Date]]),TEXT(Table2[[#This Row],[Transaction Date]],"dddd"),"Unknown")</f>
        <v>Unknown</v>
      </c>
      <c r="N4672">
        <f t="shared" si="290"/>
        <v>1</v>
      </c>
      <c r="O4672" t="str">
        <f t="shared" si="291"/>
        <v>Actual</v>
      </c>
    </row>
    <row r="4673" spans="1:15" x14ac:dyDescent="0.25">
      <c r="A4673" t="s">
        <v>5248</v>
      </c>
      <c r="B4673" t="s">
        <v>28</v>
      </c>
      <c r="C4673">
        <v>5</v>
      </c>
      <c r="D4673">
        <f t="shared" si="288"/>
        <v>5</v>
      </c>
      <c r="E4673">
        <v>4</v>
      </c>
      <c r="F4673">
        <f>IF(OR(E4673="",E4673="UNKNOWN",E4673="ERROR"),_xlfn.XLOOKUP(Table2[[#This Row],[Item]],Items_List!A:A,Items_List!B:B),E4673)</f>
        <v>4</v>
      </c>
      <c r="G4673">
        <v>20</v>
      </c>
      <c r="H4673">
        <f t="shared" si="289"/>
        <v>20</v>
      </c>
      <c r="I4673" t="s">
        <v>23</v>
      </c>
      <c r="J4673" t="s">
        <v>15</v>
      </c>
      <c r="K4673" s="1">
        <v>45149</v>
      </c>
      <c r="L4673" s="1" t="str">
        <f>IF(ISNUMBER(Table2[[#This Row],[Transaction Date]]),TEXT(Table2[[#This Row],[Transaction Date]],"mmmm"),"Unknown")</f>
        <v>August</v>
      </c>
      <c r="M4673" s="1" t="str">
        <f>IF(ISNUMBER(Table2[[#This Row],[Transaction Date]]),TEXT(Table2[[#This Row],[Transaction Date]],"dddd"),"Unknown")</f>
        <v>Friday</v>
      </c>
      <c r="N4673">
        <f t="shared" si="290"/>
        <v>0</v>
      </c>
      <c r="O4673" t="str">
        <f t="shared" si="291"/>
        <v>Actual</v>
      </c>
    </row>
    <row r="4674" spans="1:15" x14ac:dyDescent="0.25">
      <c r="A4674" t="s">
        <v>5249</v>
      </c>
      <c r="B4674" t="s">
        <v>28</v>
      </c>
      <c r="C4674">
        <v>5</v>
      </c>
      <c r="D4674">
        <f t="shared" ref="D4674:D4737" si="292">IF(OR(C4674="",C4674="UNKNOWN",C4674="ERROR"),IFERROR(VALUE(G4674)/VALUE(E4674),""),VALUE(C4674))</f>
        <v>5</v>
      </c>
      <c r="E4674">
        <v>4</v>
      </c>
      <c r="F4674">
        <f>IF(OR(E4674="",E4674="UNKNOWN",E4674="ERROR"),_xlfn.XLOOKUP(Table2[[#This Row],[Item]],Items_List!A:A,Items_List!B:B),E4674)</f>
        <v>4</v>
      </c>
      <c r="G4674">
        <v>20</v>
      </c>
      <c r="H4674">
        <f t="shared" ref="H4674:H4737" si="293">D4674*F4674</f>
        <v>20</v>
      </c>
      <c r="I4674" t="s">
        <v>10</v>
      </c>
      <c r="J4674" t="s">
        <v>15</v>
      </c>
      <c r="K4674" s="1">
        <v>44967</v>
      </c>
      <c r="L4674" s="1" t="str">
        <f>IF(ISNUMBER(Table2[[#This Row],[Transaction Date]]),TEXT(Table2[[#This Row],[Transaction Date]],"mmmm"),"Unknown")</f>
        <v>February</v>
      </c>
      <c r="M4674" s="1" t="str">
        <f>IF(ISNUMBER(Table2[[#This Row],[Transaction Date]]),TEXT(Table2[[#This Row],[Transaction Date]],"dddd"),"Unknown")</f>
        <v>Friday</v>
      </c>
      <c r="N4674">
        <f t="shared" ref="N4674:N4737" si="294">IF(OR(B4674="",B4674="unknown",B4674="error",C4674="",C4674="unknown",C4674="error",G4674="",G4674="error",G4674="unknown"),1,0)</f>
        <v>0</v>
      </c>
      <c r="O4674" t="str">
        <f t="shared" ref="O4674:O4737" si="295">IF(OR(C4674="",C4674="error",C4674="unknown"),"Estimated","Actual")</f>
        <v>Actual</v>
      </c>
    </row>
    <row r="4675" spans="1:15" x14ac:dyDescent="0.25">
      <c r="A4675" t="s">
        <v>5250</v>
      </c>
      <c r="B4675" t="s">
        <v>28</v>
      </c>
      <c r="C4675">
        <v>4</v>
      </c>
      <c r="D4675">
        <f t="shared" si="292"/>
        <v>4</v>
      </c>
      <c r="E4675">
        <v>4</v>
      </c>
      <c r="F4675">
        <f>IF(OR(E4675="",E4675="UNKNOWN",E4675="ERROR"),_xlfn.XLOOKUP(Table2[[#This Row],[Item]],Items_List!A:A,Items_List!B:B),E4675)</f>
        <v>4</v>
      </c>
      <c r="G4675">
        <v>16</v>
      </c>
      <c r="H4675">
        <f t="shared" si="293"/>
        <v>16</v>
      </c>
      <c r="I4675" t="s">
        <v>14</v>
      </c>
      <c r="J4675" t="s">
        <v>15</v>
      </c>
      <c r="K4675" s="1">
        <v>44978</v>
      </c>
      <c r="L4675" s="1" t="str">
        <f>IF(ISNUMBER(Table2[[#This Row],[Transaction Date]]),TEXT(Table2[[#This Row],[Transaction Date]],"mmmm"),"Unknown")</f>
        <v>February</v>
      </c>
      <c r="M4675" s="1" t="str">
        <f>IF(ISNUMBER(Table2[[#This Row],[Transaction Date]]),TEXT(Table2[[#This Row],[Transaction Date]],"dddd"),"Unknown")</f>
        <v>Tuesday</v>
      </c>
      <c r="N4675">
        <f t="shared" si="294"/>
        <v>0</v>
      </c>
      <c r="O4675" t="str">
        <f t="shared" si="295"/>
        <v>Actual</v>
      </c>
    </row>
    <row r="4676" spans="1:15" x14ac:dyDescent="0.25">
      <c r="A4676" t="s">
        <v>5251</v>
      </c>
      <c r="B4676" t="s">
        <v>65</v>
      </c>
      <c r="C4676">
        <v>5</v>
      </c>
      <c r="D4676">
        <f t="shared" si="292"/>
        <v>5</v>
      </c>
      <c r="E4676">
        <v>1.5</v>
      </c>
      <c r="F4676">
        <f>IF(OR(E4676="",E4676="UNKNOWN",E4676="ERROR"),_xlfn.XLOOKUP(Table2[[#This Row],[Item]],Items_List!A:A,Items_List!B:B),E4676)</f>
        <v>1.5</v>
      </c>
      <c r="G4676">
        <v>7.5</v>
      </c>
      <c r="H4676">
        <f t="shared" si="293"/>
        <v>7.5</v>
      </c>
      <c r="I4676" t="s">
        <v>23</v>
      </c>
      <c r="J4676" t="s">
        <v>11</v>
      </c>
      <c r="K4676" s="1">
        <v>45016</v>
      </c>
      <c r="L4676" s="1" t="str">
        <f>IF(ISNUMBER(Table2[[#This Row],[Transaction Date]]),TEXT(Table2[[#This Row],[Transaction Date]],"mmmm"),"Unknown")</f>
        <v>March</v>
      </c>
      <c r="M4676" s="1" t="str">
        <f>IF(ISNUMBER(Table2[[#This Row],[Transaction Date]]),TEXT(Table2[[#This Row],[Transaction Date]],"dddd"),"Unknown")</f>
        <v>Friday</v>
      </c>
      <c r="N4676">
        <f t="shared" si="294"/>
        <v>0</v>
      </c>
      <c r="O4676" t="str">
        <f t="shared" si="295"/>
        <v>Actual</v>
      </c>
    </row>
    <row r="4677" spans="1:15" x14ac:dyDescent="0.25">
      <c r="A4677" t="s">
        <v>5252</v>
      </c>
      <c r="B4677" t="s">
        <v>25</v>
      </c>
      <c r="C4677" t="s">
        <v>21</v>
      </c>
      <c r="D4677">
        <f t="shared" si="292"/>
        <v>4</v>
      </c>
      <c r="E4677">
        <v>4</v>
      </c>
      <c r="F4677">
        <f>IF(OR(E4677="",E4677="UNKNOWN",E4677="ERROR"),_xlfn.XLOOKUP(Table2[[#This Row],[Item]],Items_List!A:A,Items_List!B:B),E4677)</f>
        <v>4</v>
      </c>
      <c r="G4677">
        <v>16</v>
      </c>
      <c r="H4677">
        <f t="shared" si="293"/>
        <v>16</v>
      </c>
      <c r="I4677" t="s">
        <v>23</v>
      </c>
      <c r="J4677" t="s">
        <v>10059</v>
      </c>
      <c r="K4677" s="1">
        <v>45099</v>
      </c>
      <c r="L4677" s="1" t="str">
        <f>IF(ISNUMBER(Table2[[#This Row],[Transaction Date]]),TEXT(Table2[[#This Row],[Transaction Date]],"mmmm"),"Unknown")</f>
        <v>June</v>
      </c>
      <c r="M4677" s="1" t="str">
        <f>IF(ISNUMBER(Table2[[#This Row],[Transaction Date]]),TEXT(Table2[[#This Row],[Transaction Date]],"dddd"),"Unknown")</f>
        <v>Thursday</v>
      </c>
      <c r="N4677">
        <f t="shared" si="294"/>
        <v>1</v>
      </c>
      <c r="O4677" t="str">
        <f t="shared" si="295"/>
        <v>Estimated</v>
      </c>
    </row>
    <row r="4678" spans="1:15" x14ac:dyDescent="0.25">
      <c r="A4678" t="s">
        <v>5253</v>
      </c>
      <c r="B4678" t="s">
        <v>39</v>
      </c>
      <c r="C4678">
        <v>5</v>
      </c>
      <c r="D4678">
        <f t="shared" si="292"/>
        <v>5</v>
      </c>
      <c r="E4678">
        <v>3</v>
      </c>
      <c r="F4678">
        <f>IF(OR(E4678="",E4678="UNKNOWN",E4678="ERROR"),_xlfn.XLOOKUP(Table2[[#This Row],[Item]],Items_List!A:A,Items_List!B:B),E4678)</f>
        <v>3</v>
      </c>
      <c r="G4678">
        <v>15</v>
      </c>
      <c r="H4678">
        <f t="shared" si="293"/>
        <v>15</v>
      </c>
      <c r="I4678" t="s">
        <v>10059</v>
      </c>
      <c r="J4678" t="s">
        <v>10059</v>
      </c>
      <c r="K4678" s="1">
        <v>44972</v>
      </c>
      <c r="L4678" s="1" t="str">
        <f>IF(ISNUMBER(Table2[[#This Row],[Transaction Date]]),TEXT(Table2[[#This Row],[Transaction Date]],"mmmm"),"Unknown")</f>
        <v>February</v>
      </c>
      <c r="M4678" s="1" t="str">
        <f>IF(ISNUMBER(Table2[[#This Row],[Transaction Date]]),TEXT(Table2[[#This Row],[Transaction Date]],"dddd"),"Unknown")</f>
        <v>Wednesday</v>
      </c>
      <c r="N4678">
        <f t="shared" si="294"/>
        <v>0</v>
      </c>
      <c r="O4678" t="str">
        <f t="shared" si="295"/>
        <v>Actual</v>
      </c>
    </row>
    <row r="4679" spans="1:15" x14ac:dyDescent="0.25">
      <c r="A4679" t="s">
        <v>5254</v>
      </c>
      <c r="B4679" t="s">
        <v>9</v>
      </c>
      <c r="C4679">
        <v>5</v>
      </c>
      <c r="D4679">
        <f t="shared" si="292"/>
        <v>5</v>
      </c>
      <c r="E4679">
        <v>2</v>
      </c>
      <c r="F4679">
        <f>IF(OR(E4679="",E4679="UNKNOWN",E4679="ERROR"),_xlfn.XLOOKUP(Table2[[#This Row],[Item]],Items_List!A:A,Items_List!B:B),E4679)</f>
        <v>2</v>
      </c>
      <c r="G4679">
        <v>10</v>
      </c>
      <c r="H4679">
        <f t="shared" si="293"/>
        <v>10</v>
      </c>
      <c r="I4679" t="s">
        <v>23</v>
      </c>
      <c r="J4679" t="s">
        <v>11</v>
      </c>
      <c r="K4679" s="1">
        <v>44988</v>
      </c>
      <c r="L4679" s="1" t="str">
        <f>IF(ISNUMBER(Table2[[#This Row],[Transaction Date]]),TEXT(Table2[[#This Row],[Transaction Date]],"mmmm"),"Unknown")</f>
        <v>March</v>
      </c>
      <c r="M4679" s="1" t="str">
        <f>IF(ISNUMBER(Table2[[#This Row],[Transaction Date]]),TEXT(Table2[[#This Row],[Transaction Date]],"dddd"),"Unknown")</f>
        <v>Friday</v>
      </c>
      <c r="N4679">
        <f t="shared" si="294"/>
        <v>0</v>
      </c>
      <c r="O4679" t="str">
        <f t="shared" si="295"/>
        <v>Actual</v>
      </c>
    </row>
    <row r="4680" spans="1:15" x14ac:dyDescent="0.25">
      <c r="A4680" t="s">
        <v>5255</v>
      </c>
      <c r="B4680" t="s">
        <v>9</v>
      </c>
      <c r="C4680">
        <v>1</v>
      </c>
      <c r="D4680">
        <f t="shared" si="292"/>
        <v>1</v>
      </c>
      <c r="E4680" s="3">
        <f>_xlfn.XLOOKUP(Table2[[#This Row],[Item]],Items_List!$A$2:$A$9,Items_List!$B$2:$B$9)</f>
        <v>2</v>
      </c>
      <c r="F4680">
        <f>IF(OR(E4680="",E4680="UNKNOWN",E4680="ERROR"),_xlfn.XLOOKUP(Table2[[#This Row],[Item]],Items_List!A:A,Items_List!B:B),E4680)</f>
        <v>2</v>
      </c>
      <c r="G4680">
        <v>2</v>
      </c>
      <c r="H4680">
        <f t="shared" si="293"/>
        <v>2</v>
      </c>
      <c r="I4680" t="s">
        <v>10059</v>
      </c>
      <c r="J4680" t="s">
        <v>10059</v>
      </c>
      <c r="K4680" s="1">
        <v>45039</v>
      </c>
      <c r="L4680" s="1" t="str">
        <f>IF(ISNUMBER(Table2[[#This Row],[Transaction Date]]),TEXT(Table2[[#This Row],[Transaction Date]],"mmmm"),"Unknown")</f>
        <v>April</v>
      </c>
      <c r="M4680" s="1" t="str">
        <f>IF(ISNUMBER(Table2[[#This Row],[Transaction Date]]),TEXT(Table2[[#This Row],[Transaction Date]],"dddd"),"Unknown")</f>
        <v>Sunday</v>
      </c>
      <c r="N4680">
        <f t="shared" si="294"/>
        <v>0</v>
      </c>
      <c r="O4680" t="str">
        <f t="shared" si="295"/>
        <v>Actual</v>
      </c>
    </row>
    <row r="4681" spans="1:15" x14ac:dyDescent="0.25">
      <c r="A4681" t="s">
        <v>5256</v>
      </c>
      <c r="B4681" t="s">
        <v>17</v>
      </c>
      <c r="C4681">
        <v>2</v>
      </c>
      <c r="D4681">
        <f t="shared" si="292"/>
        <v>2</v>
      </c>
      <c r="E4681">
        <v>1</v>
      </c>
      <c r="F4681">
        <f>IF(OR(E4681="",E4681="UNKNOWN",E4681="ERROR"),_xlfn.XLOOKUP(Table2[[#This Row],[Item]],Items_List!A:A,Items_List!B:B),E4681)</f>
        <v>1</v>
      </c>
      <c r="G4681">
        <v>2</v>
      </c>
      <c r="H4681">
        <f t="shared" si="293"/>
        <v>2</v>
      </c>
      <c r="I4681" t="s">
        <v>14</v>
      </c>
      <c r="J4681" t="s">
        <v>11</v>
      </c>
      <c r="K4681" s="1">
        <v>45274</v>
      </c>
      <c r="L4681" s="1" t="str">
        <f>IF(ISNUMBER(Table2[[#This Row],[Transaction Date]]),TEXT(Table2[[#This Row],[Transaction Date]],"mmmm"),"Unknown")</f>
        <v>December</v>
      </c>
      <c r="M4681" s="1" t="str">
        <f>IF(ISNUMBER(Table2[[#This Row],[Transaction Date]]),TEXT(Table2[[#This Row],[Transaction Date]],"dddd"),"Unknown")</f>
        <v>Thursday</v>
      </c>
      <c r="N4681">
        <f t="shared" si="294"/>
        <v>0</v>
      </c>
      <c r="O4681" t="str">
        <f t="shared" si="295"/>
        <v>Actual</v>
      </c>
    </row>
    <row r="4682" spans="1:15" x14ac:dyDescent="0.25">
      <c r="A4682" t="s">
        <v>5257</v>
      </c>
      <c r="B4682" t="s">
        <v>17</v>
      </c>
      <c r="C4682">
        <v>3</v>
      </c>
      <c r="D4682">
        <f t="shared" si="292"/>
        <v>3</v>
      </c>
      <c r="E4682">
        <v>1</v>
      </c>
      <c r="F4682">
        <f>IF(OR(E4682="",E4682="UNKNOWN",E4682="ERROR"),_xlfn.XLOOKUP(Table2[[#This Row],[Item]],Items_List!A:A,Items_List!B:B),E4682)</f>
        <v>1</v>
      </c>
      <c r="G4682">
        <v>3</v>
      </c>
      <c r="H4682">
        <f t="shared" si="293"/>
        <v>3</v>
      </c>
      <c r="I4682" t="s">
        <v>23</v>
      </c>
      <c r="J4682" t="s">
        <v>15</v>
      </c>
      <c r="K4682" s="1">
        <v>44940</v>
      </c>
      <c r="L4682" s="1" t="str">
        <f>IF(ISNUMBER(Table2[[#This Row],[Transaction Date]]),TEXT(Table2[[#This Row],[Transaction Date]],"mmmm"),"Unknown")</f>
        <v>January</v>
      </c>
      <c r="M4682" s="1" t="str">
        <f>IF(ISNUMBER(Table2[[#This Row],[Transaction Date]]),TEXT(Table2[[#This Row],[Transaction Date]],"dddd"),"Unknown")</f>
        <v>Saturday</v>
      </c>
      <c r="N4682">
        <f t="shared" si="294"/>
        <v>0</v>
      </c>
      <c r="O4682" t="str">
        <f t="shared" si="295"/>
        <v>Actual</v>
      </c>
    </row>
    <row r="4683" spans="1:15" x14ac:dyDescent="0.25">
      <c r="A4683" t="s">
        <v>5258</v>
      </c>
      <c r="B4683" t="s">
        <v>9</v>
      </c>
      <c r="C4683">
        <v>5</v>
      </c>
      <c r="D4683">
        <f t="shared" si="292"/>
        <v>5</v>
      </c>
      <c r="E4683">
        <v>2</v>
      </c>
      <c r="F4683">
        <f>IF(OR(E4683="",E4683="UNKNOWN",E4683="ERROR"),_xlfn.XLOOKUP(Table2[[#This Row],[Item]],Items_List!A:A,Items_List!B:B),E4683)</f>
        <v>2</v>
      </c>
      <c r="G4683">
        <v>10</v>
      </c>
      <c r="H4683">
        <f t="shared" si="293"/>
        <v>10</v>
      </c>
      <c r="I4683" t="s">
        <v>14</v>
      </c>
      <c r="J4683" t="s">
        <v>15</v>
      </c>
      <c r="K4683" s="1">
        <v>45012</v>
      </c>
      <c r="L4683" s="1" t="str">
        <f>IF(ISNUMBER(Table2[[#This Row],[Transaction Date]]),TEXT(Table2[[#This Row],[Transaction Date]],"mmmm"),"Unknown")</f>
        <v>March</v>
      </c>
      <c r="M4683" s="1" t="str">
        <f>IF(ISNUMBER(Table2[[#This Row],[Transaction Date]]),TEXT(Table2[[#This Row],[Transaction Date]],"dddd"),"Unknown")</f>
        <v>Monday</v>
      </c>
      <c r="N4683">
        <f t="shared" si="294"/>
        <v>0</v>
      </c>
      <c r="O4683" t="str">
        <f t="shared" si="295"/>
        <v>Actual</v>
      </c>
    </row>
    <row r="4684" spans="1:15" x14ac:dyDescent="0.25">
      <c r="A4684" t="s">
        <v>5259</v>
      </c>
      <c r="B4684" t="s">
        <v>20</v>
      </c>
      <c r="C4684">
        <v>3</v>
      </c>
      <c r="D4684">
        <f t="shared" si="292"/>
        <v>3</v>
      </c>
      <c r="E4684">
        <v>5</v>
      </c>
      <c r="F4684">
        <f>IF(OR(E4684="",E4684="UNKNOWN",E4684="ERROR"),_xlfn.XLOOKUP(Table2[[#This Row],[Item]],Items_List!A:A,Items_List!B:B),E4684)</f>
        <v>5</v>
      </c>
      <c r="G4684">
        <v>15</v>
      </c>
      <c r="H4684">
        <f t="shared" si="293"/>
        <v>15</v>
      </c>
      <c r="I4684" t="s">
        <v>23</v>
      </c>
      <c r="J4684" t="s">
        <v>15</v>
      </c>
      <c r="L4684" s="1" t="str">
        <f>IF(ISNUMBER(Table2[[#This Row],[Transaction Date]]),TEXT(Table2[[#This Row],[Transaction Date]],"mmmm"),"Unknown")</f>
        <v>Unknown</v>
      </c>
      <c r="M4684" s="1" t="str">
        <f>IF(ISNUMBER(Table2[[#This Row],[Transaction Date]]),TEXT(Table2[[#This Row],[Transaction Date]],"dddd"),"Unknown")</f>
        <v>Unknown</v>
      </c>
      <c r="N4684">
        <f t="shared" si="294"/>
        <v>0</v>
      </c>
      <c r="O4684" t="str">
        <f t="shared" si="295"/>
        <v>Actual</v>
      </c>
    </row>
    <row r="4685" spans="1:15" x14ac:dyDescent="0.25">
      <c r="A4685" t="s">
        <v>5260</v>
      </c>
      <c r="B4685" t="s">
        <v>39</v>
      </c>
      <c r="C4685">
        <v>1</v>
      </c>
      <c r="D4685">
        <f t="shared" si="292"/>
        <v>1</v>
      </c>
      <c r="E4685">
        <v>3</v>
      </c>
      <c r="F4685">
        <f>IF(OR(E4685="",E4685="UNKNOWN",E4685="ERROR"),_xlfn.XLOOKUP(Table2[[#This Row],[Item]],Items_List!A:A,Items_List!B:B),E4685)</f>
        <v>3</v>
      </c>
      <c r="G4685">
        <v>3</v>
      </c>
      <c r="H4685">
        <f t="shared" si="293"/>
        <v>3</v>
      </c>
      <c r="I4685" t="s">
        <v>10059</v>
      </c>
      <c r="J4685" t="s">
        <v>10059</v>
      </c>
      <c r="K4685" s="1">
        <v>45180</v>
      </c>
      <c r="L4685" s="1" t="str">
        <f>IF(ISNUMBER(Table2[[#This Row],[Transaction Date]]),TEXT(Table2[[#This Row],[Transaction Date]],"mmmm"),"Unknown")</f>
        <v>September</v>
      </c>
      <c r="M4685" s="1" t="str">
        <f>IF(ISNUMBER(Table2[[#This Row],[Transaction Date]]),TEXT(Table2[[#This Row],[Transaction Date]],"dddd"),"Unknown")</f>
        <v>Monday</v>
      </c>
      <c r="N4685">
        <f t="shared" si="294"/>
        <v>0</v>
      </c>
      <c r="O4685" t="str">
        <f t="shared" si="295"/>
        <v>Actual</v>
      </c>
    </row>
    <row r="4686" spans="1:15" x14ac:dyDescent="0.25">
      <c r="A4686" t="s">
        <v>5261</v>
      </c>
      <c r="B4686" t="s">
        <v>20</v>
      </c>
      <c r="C4686">
        <v>5</v>
      </c>
      <c r="D4686">
        <f t="shared" si="292"/>
        <v>5</v>
      </c>
      <c r="E4686">
        <v>5</v>
      </c>
      <c r="F4686">
        <f>IF(OR(E4686="",E4686="UNKNOWN",E4686="ERROR"),_xlfn.XLOOKUP(Table2[[#This Row],[Item]],Items_List!A:A,Items_List!B:B),E4686)</f>
        <v>5</v>
      </c>
      <c r="G4686">
        <v>25</v>
      </c>
      <c r="H4686">
        <f t="shared" si="293"/>
        <v>25</v>
      </c>
      <c r="I4686" t="s">
        <v>14</v>
      </c>
      <c r="J4686" t="s">
        <v>10059</v>
      </c>
      <c r="K4686" s="1">
        <v>45097</v>
      </c>
      <c r="L4686" s="1" t="str">
        <f>IF(ISNUMBER(Table2[[#This Row],[Transaction Date]]),TEXT(Table2[[#This Row],[Transaction Date]],"mmmm"),"Unknown")</f>
        <v>June</v>
      </c>
      <c r="M4686" s="1" t="str">
        <f>IF(ISNUMBER(Table2[[#This Row],[Transaction Date]]),TEXT(Table2[[#This Row],[Transaction Date]],"dddd"),"Unknown")</f>
        <v>Tuesday</v>
      </c>
      <c r="N4686">
        <f t="shared" si="294"/>
        <v>0</v>
      </c>
      <c r="O4686" t="str">
        <f t="shared" si="295"/>
        <v>Actual</v>
      </c>
    </row>
    <row r="4687" spans="1:15" x14ac:dyDescent="0.25">
      <c r="A4687" t="s">
        <v>5262</v>
      </c>
      <c r="B4687" t="s">
        <v>20</v>
      </c>
      <c r="C4687">
        <v>2</v>
      </c>
      <c r="D4687">
        <f t="shared" si="292"/>
        <v>2</v>
      </c>
      <c r="E4687">
        <v>5</v>
      </c>
      <c r="F4687">
        <f>IF(OR(E4687="",E4687="UNKNOWN",E4687="ERROR"),_xlfn.XLOOKUP(Table2[[#This Row],[Item]],Items_List!A:A,Items_List!B:B),E4687)</f>
        <v>5</v>
      </c>
      <c r="G4687">
        <v>10</v>
      </c>
      <c r="H4687">
        <f t="shared" si="293"/>
        <v>10</v>
      </c>
      <c r="I4687" t="s">
        <v>14</v>
      </c>
      <c r="J4687" t="s">
        <v>15</v>
      </c>
      <c r="K4687" s="1">
        <v>45222</v>
      </c>
      <c r="L4687" s="1" t="str">
        <f>IF(ISNUMBER(Table2[[#This Row],[Transaction Date]]),TEXT(Table2[[#This Row],[Transaction Date]],"mmmm"),"Unknown")</f>
        <v>October</v>
      </c>
      <c r="M4687" s="1" t="str">
        <f>IF(ISNUMBER(Table2[[#This Row],[Transaction Date]]),TEXT(Table2[[#This Row],[Transaction Date]],"dddd"),"Unknown")</f>
        <v>Monday</v>
      </c>
      <c r="N4687">
        <f t="shared" si="294"/>
        <v>0</v>
      </c>
      <c r="O4687" t="str">
        <f t="shared" si="295"/>
        <v>Actual</v>
      </c>
    </row>
    <row r="4688" spans="1:15" x14ac:dyDescent="0.25">
      <c r="A4688" t="s">
        <v>5263</v>
      </c>
      <c r="B4688" t="s">
        <v>65</v>
      </c>
      <c r="C4688">
        <v>3</v>
      </c>
      <c r="D4688">
        <f t="shared" si="292"/>
        <v>3</v>
      </c>
      <c r="E4688">
        <v>1.5</v>
      </c>
      <c r="F4688">
        <f>IF(OR(E4688="",E4688="UNKNOWN",E4688="ERROR"),_xlfn.XLOOKUP(Table2[[#This Row],[Item]],Items_List!A:A,Items_List!B:B),E4688)</f>
        <v>1.5</v>
      </c>
      <c r="G4688">
        <v>4.5</v>
      </c>
      <c r="H4688">
        <f t="shared" si="293"/>
        <v>4.5</v>
      </c>
      <c r="I4688" t="s">
        <v>23</v>
      </c>
      <c r="J4688" t="s">
        <v>15</v>
      </c>
      <c r="K4688" s="1">
        <v>45165</v>
      </c>
      <c r="L4688" s="1" t="str">
        <f>IF(ISNUMBER(Table2[[#This Row],[Transaction Date]]),TEXT(Table2[[#This Row],[Transaction Date]],"mmmm"),"Unknown")</f>
        <v>August</v>
      </c>
      <c r="M4688" s="1" t="str">
        <f>IF(ISNUMBER(Table2[[#This Row],[Transaction Date]]),TEXT(Table2[[#This Row],[Transaction Date]],"dddd"),"Unknown")</f>
        <v>Sunday</v>
      </c>
      <c r="N4688">
        <f t="shared" si="294"/>
        <v>0</v>
      </c>
      <c r="O4688" t="str">
        <f t="shared" si="295"/>
        <v>Actual</v>
      </c>
    </row>
    <row r="4689" spans="1:15" x14ac:dyDescent="0.25">
      <c r="A4689" t="s">
        <v>5264</v>
      </c>
      <c r="B4689" t="s">
        <v>65</v>
      </c>
      <c r="D4689">
        <f t="shared" si="292"/>
        <v>1</v>
      </c>
      <c r="E4689">
        <v>1.5</v>
      </c>
      <c r="F4689">
        <f>IF(OR(E4689="",E4689="UNKNOWN",E4689="ERROR"),_xlfn.XLOOKUP(Table2[[#This Row],[Item]],Items_List!A:A,Items_List!B:B),E4689)</f>
        <v>1.5</v>
      </c>
      <c r="G4689">
        <v>1.5</v>
      </c>
      <c r="H4689">
        <f t="shared" si="293"/>
        <v>1.5</v>
      </c>
      <c r="I4689" t="s">
        <v>23</v>
      </c>
      <c r="J4689" t="s">
        <v>11</v>
      </c>
      <c r="K4689" s="1">
        <v>45237</v>
      </c>
      <c r="L4689" s="1" t="str">
        <f>IF(ISNUMBER(Table2[[#This Row],[Transaction Date]]),TEXT(Table2[[#This Row],[Transaction Date]],"mmmm"),"Unknown")</f>
        <v>November</v>
      </c>
      <c r="M4689" s="1" t="str">
        <f>IF(ISNUMBER(Table2[[#This Row],[Transaction Date]]),TEXT(Table2[[#This Row],[Transaction Date]],"dddd"),"Unknown")</f>
        <v>Tuesday</v>
      </c>
      <c r="N4689">
        <f t="shared" si="294"/>
        <v>1</v>
      </c>
      <c r="O4689" t="str">
        <f t="shared" si="295"/>
        <v>Estimated</v>
      </c>
    </row>
    <row r="4690" spans="1:15" x14ac:dyDescent="0.25">
      <c r="A4690" t="s">
        <v>5265</v>
      </c>
      <c r="B4690" t="s">
        <v>25</v>
      </c>
      <c r="C4690">
        <v>5</v>
      </c>
      <c r="D4690">
        <f t="shared" si="292"/>
        <v>5</v>
      </c>
      <c r="E4690">
        <v>4</v>
      </c>
      <c r="F4690">
        <f>IF(OR(E4690="",E4690="UNKNOWN",E4690="ERROR"),_xlfn.XLOOKUP(Table2[[#This Row],[Item]],Items_List!A:A,Items_List!B:B),E4690)</f>
        <v>4</v>
      </c>
      <c r="G4690" t="s">
        <v>21</v>
      </c>
      <c r="H4690">
        <f t="shared" si="293"/>
        <v>20</v>
      </c>
      <c r="I4690" t="s">
        <v>14</v>
      </c>
      <c r="J4690" t="s">
        <v>11</v>
      </c>
      <c r="K4690" s="1">
        <v>45023</v>
      </c>
      <c r="L4690" s="1" t="str">
        <f>IF(ISNUMBER(Table2[[#This Row],[Transaction Date]]),TEXT(Table2[[#This Row],[Transaction Date]],"mmmm"),"Unknown")</f>
        <v>April</v>
      </c>
      <c r="M4690" s="1" t="str">
        <f>IF(ISNUMBER(Table2[[#This Row],[Transaction Date]]),TEXT(Table2[[#This Row],[Transaction Date]],"dddd"),"Unknown")</f>
        <v>Friday</v>
      </c>
      <c r="N4690">
        <f t="shared" si="294"/>
        <v>1</v>
      </c>
      <c r="O4690" t="str">
        <f t="shared" si="295"/>
        <v>Actual</v>
      </c>
    </row>
    <row r="4691" spans="1:15" x14ac:dyDescent="0.25">
      <c r="A4691" t="s">
        <v>5266</v>
      </c>
      <c r="B4691" t="s">
        <v>17</v>
      </c>
      <c r="C4691">
        <v>3</v>
      </c>
      <c r="D4691">
        <f t="shared" si="292"/>
        <v>3</v>
      </c>
      <c r="E4691" s="3">
        <f>_xlfn.XLOOKUP(Table2[[#This Row],[Item]],Items_List!$A$2:$A$9,Items_List!$B$2:$B$9)</f>
        <v>1</v>
      </c>
      <c r="F4691">
        <f>IF(OR(E4691="",E4691="UNKNOWN",E4691="ERROR"),_xlfn.XLOOKUP(Table2[[#This Row],[Item]],Items_List!A:A,Items_List!B:B),E4691)</f>
        <v>1</v>
      </c>
      <c r="G4691">
        <v>3</v>
      </c>
      <c r="H4691">
        <f t="shared" si="293"/>
        <v>3</v>
      </c>
      <c r="I4691" t="s">
        <v>23</v>
      </c>
      <c r="J4691" t="s">
        <v>15</v>
      </c>
      <c r="K4691" s="1">
        <v>45196</v>
      </c>
      <c r="L4691" s="1" t="str">
        <f>IF(ISNUMBER(Table2[[#This Row],[Transaction Date]]),TEXT(Table2[[#This Row],[Transaction Date]],"mmmm"),"Unknown")</f>
        <v>September</v>
      </c>
      <c r="M4691" s="1" t="str">
        <f>IF(ISNUMBER(Table2[[#This Row],[Transaction Date]]),TEXT(Table2[[#This Row],[Transaction Date]],"dddd"),"Unknown")</f>
        <v>Wednesday</v>
      </c>
      <c r="N4691">
        <f t="shared" si="294"/>
        <v>0</v>
      </c>
      <c r="O4691" t="str">
        <f t="shared" si="295"/>
        <v>Actual</v>
      </c>
    </row>
    <row r="4692" spans="1:15" x14ac:dyDescent="0.25">
      <c r="A4692" t="s">
        <v>5267</v>
      </c>
      <c r="B4692" t="s">
        <v>9</v>
      </c>
      <c r="C4692">
        <v>5</v>
      </c>
      <c r="D4692">
        <f t="shared" si="292"/>
        <v>5</v>
      </c>
      <c r="E4692">
        <v>2</v>
      </c>
      <c r="F4692">
        <f>IF(OR(E4692="",E4692="UNKNOWN",E4692="ERROR"),_xlfn.XLOOKUP(Table2[[#This Row],[Item]],Items_List!A:A,Items_List!B:B),E4692)</f>
        <v>2</v>
      </c>
      <c r="G4692">
        <v>10</v>
      </c>
      <c r="H4692">
        <f t="shared" si="293"/>
        <v>10</v>
      </c>
      <c r="I4692" t="s">
        <v>10059</v>
      </c>
      <c r="J4692" t="s">
        <v>11</v>
      </c>
      <c r="K4692" s="1">
        <v>44995</v>
      </c>
      <c r="L4692" s="1" t="str">
        <f>IF(ISNUMBER(Table2[[#This Row],[Transaction Date]]),TEXT(Table2[[#This Row],[Transaction Date]],"mmmm"),"Unknown")</f>
        <v>March</v>
      </c>
      <c r="M4692" s="1" t="str">
        <f>IF(ISNUMBER(Table2[[#This Row],[Transaction Date]]),TEXT(Table2[[#This Row],[Transaction Date]],"dddd"),"Unknown")</f>
        <v>Friday</v>
      </c>
      <c r="N4692">
        <f t="shared" si="294"/>
        <v>0</v>
      </c>
      <c r="O4692" t="str">
        <f t="shared" si="295"/>
        <v>Actual</v>
      </c>
    </row>
    <row r="4693" spans="1:15" x14ac:dyDescent="0.25">
      <c r="A4693" t="s">
        <v>5269</v>
      </c>
      <c r="B4693" t="s">
        <v>25</v>
      </c>
      <c r="C4693">
        <v>4</v>
      </c>
      <c r="D4693">
        <f t="shared" si="292"/>
        <v>4</v>
      </c>
      <c r="E4693">
        <v>4</v>
      </c>
      <c r="F4693">
        <f>IF(OR(E4693="",E4693="UNKNOWN",E4693="ERROR"),_xlfn.XLOOKUP(Table2[[#This Row],[Item]],Items_List!A:A,Items_List!B:B),E4693)</f>
        <v>4</v>
      </c>
      <c r="G4693">
        <v>16</v>
      </c>
      <c r="H4693">
        <f t="shared" si="293"/>
        <v>16</v>
      </c>
      <c r="I4693" t="s">
        <v>23</v>
      </c>
      <c r="J4693" t="s">
        <v>15</v>
      </c>
      <c r="K4693" s="1">
        <v>45216</v>
      </c>
      <c r="L4693" s="1" t="str">
        <f>IF(ISNUMBER(Table2[[#This Row],[Transaction Date]]),TEXT(Table2[[#This Row],[Transaction Date]],"mmmm"),"Unknown")</f>
        <v>October</v>
      </c>
      <c r="M4693" s="1" t="str">
        <f>IF(ISNUMBER(Table2[[#This Row],[Transaction Date]]),TEXT(Table2[[#This Row],[Transaction Date]],"dddd"),"Unknown")</f>
        <v>Tuesday</v>
      </c>
      <c r="N4693">
        <f t="shared" si="294"/>
        <v>0</v>
      </c>
      <c r="O4693" t="str">
        <f t="shared" si="295"/>
        <v>Actual</v>
      </c>
    </row>
    <row r="4694" spans="1:15" x14ac:dyDescent="0.25">
      <c r="A4694" t="s">
        <v>5270</v>
      </c>
      <c r="B4694" t="s">
        <v>39</v>
      </c>
      <c r="C4694">
        <v>3</v>
      </c>
      <c r="D4694">
        <f t="shared" si="292"/>
        <v>3</v>
      </c>
      <c r="E4694">
        <v>3</v>
      </c>
      <c r="F4694">
        <f>IF(OR(E4694="",E4694="UNKNOWN",E4694="ERROR"),_xlfn.XLOOKUP(Table2[[#This Row],[Item]],Items_List!A:A,Items_List!B:B),E4694)</f>
        <v>3</v>
      </c>
      <c r="G4694">
        <v>9</v>
      </c>
      <c r="H4694">
        <f t="shared" si="293"/>
        <v>9</v>
      </c>
      <c r="I4694" t="s">
        <v>23</v>
      </c>
      <c r="J4694" t="s">
        <v>11</v>
      </c>
      <c r="K4694" s="1">
        <v>45010</v>
      </c>
      <c r="L4694" s="1" t="str">
        <f>IF(ISNUMBER(Table2[[#This Row],[Transaction Date]]),TEXT(Table2[[#This Row],[Transaction Date]],"mmmm"),"Unknown")</f>
        <v>March</v>
      </c>
      <c r="M4694" s="1" t="str">
        <f>IF(ISNUMBER(Table2[[#This Row],[Transaction Date]]),TEXT(Table2[[#This Row],[Transaction Date]],"dddd"),"Unknown")</f>
        <v>Saturday</v>
      </c>
      <c r="N4694">
        <f t="shared" si="294"/>
        <v>0</v>
      </c>
      <c r="O4694" t="str">
        <f t="shared" si="295"/>
        <v>Actual</v>
      </c>
    </row>
    <row r="4695" spans="1:15" x14ac:dyDescent="0.25">
      <c r="A4695" t="s">
        <v>5271</v>
      </c>
      <c r="B4695" t="s">
        <v>25</v>
      </c>
      <c r="C4695">
        <v>1</v>
      </c>
      <c r="D4695">
        <f t="shared" si="292"/>
        <v>1</v>
      </c>
      <c r="E4695">
        <v>4</v>
      </c>
      <c r="F4695">
        <f>IF(OR(E4695="",E4695="UNKNOWN",E4695="ERROR"),_xlfn.XLOOKUP(Table2[[#This Row],[Item]],Items_List!A:A,Items_List!B:B),E4695)</f>
        <v>4</v>
      </c>
      <c r="G4695">
        <v>4</v>
      </c>
      <c r="H4695">
        <f t="shared" si="293"/>
        <v>4</v>
      </c>
      <c r="I4695" t="s">
        <v>23</v>
      </c>
      <c r="J4695" t="s">
        <v>10059</v>
      </c>
      <c r="K4695" s="1">
        <v>44970</v>
      </c>
      <c r="L4695" s="1" t="str">
        <f>IF(ISNUMBER(Table2[[#This Row],[Transaction Date]]),TEXT(Table2[[#This Row],[Transaction Date]],"mmmm"),"Unknown")</f>
        <v>February</v>
      </c>
      <c r="M4695" s="1" t="str">
        <f>IF(ISNUMBER(Table2[[#This Row],[Transaction Date]]),TEXT(Table2[[#This Row],[Transaction Date]],"dddd"),"Unknown")</f>
        <v>Monday</v>
      </c>
      <c r="N4695">
        <f t="shared" si="294"/>
        <v>0</v>
      </c>
      <c r="O4695" t="str">
        <f t="shared" si="295"/>
        <v>Actual</v>
      </c>
    </row>
    <row r="4696" spans="1:15" x14ac:dyDescent="0.25">
      <c r="A4696" t="s">
        <v>5272</v>
      </c>
      <c r="B4696" t="s">
        <v>25</v>
      </c>
      <c r="C4696">
        <v>4</v>
      </c>
      <c r="D4696">
        <f t="shared" si="292"/>
        <v>4</v>
      </c>
      <c r="E4696">
        <v>4</v>
      </c>
      <c r="F4696">
        <f>IF(OR(E4696="",E4696="UNKNOWN",E4696="ERROR"),_xlfn.XLOOKUP(Table2[[#This Row],[Item]],Items_List!A:A,Items_List!B:B),E4696)</f>
        <v>4</v>
      </c>
      <c r="G4696">
        <v>16</v>
      </c>
      <c r="H4696">
        <f t="shared" si="293"/>
        <v>16</v>
      </c>
      <c r="I4696" t="s">
        <v>10</v>
      </c>
      <c r="J4696" t="s">
        <v>10059</v>
      </c>
      <c r="K4696" s="1">
        <v>44966</v>
      </c>
      <c r="L4696" s="1" t="str">
        <f>IF(ISNUMBER(Table2[[#This Row],[Transaction Date]]),TEXT(Table2[[#This Row],[Transaction Date]],"mmmm"),"Unknown")</f>
        <v>February</v>
      </c>
      <c r="M4696" s="1" t="str">
        <f>IF(ISNUMBER(Table2[[#This Row],[Transaction Date]]),TEXT(Table2[[#This Row],[Transaction Date]],"dddd"),"Unknown")</f>
        <v>Thursday</v>
      </c>
      <c r="N4696">
        <f t="shared" si="294"/>
        <v>0</v>
      </c>
      <c r="O4696" t="str">
        <f t="shared" si="295"/>
        <v>Actual</v>
      </c>
    </row>
    <row r="4697" spans="1:15" x14ac:dyDescent="0.25">
      <c r="A4697" t="s">
        <v>5274</v>
      </c>
      <c r="B4697" t="s">
        <v>13</v>
      </c>
      <c r="C4697">
        <v>2</v>
      </c>
      <c r="D4697">
        <f t="shared" si="292"/>
        <v>2</v>
      </c>
      <c r="E4697">
        <v>3</v>
      </c>
      <c r="F4697">
        <f>IF(OR(E4697="",E4697="UNKNOWN",E4697="ERROR"),_xlfn.XLOOKUP(Table2[[#This Row],[Item]],Items_List!A:A,Items_List!B:B),E4697)</f>
        <v>3</v>
      </c>
      <c r="G4697">
        <v>6</v>
      </c>
      <c r="H4697">
        <f t="shared" si="293"/>
        <v>6</v>
      </c>
      <c r="I4697" t="s">
        <v>14</v>
      </c>
      <c r="J4697" t="s">
        <v>10059</v>
      </c>
      <c r="K4697" s="1">
        <v>45169</v>
      </c>
      <c r="L4697" s="1" t="str">
        <f>IF(ISNUMBER(Table2[[#This Row],[Transaction Date]]),TEXT(Table2[[#This Row],[Transaction Date]],"mmmm"),"Unknown")</f>
        <v>August</v>
      </c>
      <c r="M4697" s="1" t="str">
        <f>IF(ISNUMBER(Table2[[#This Row],[Transaction Date]]),TEXT(Table2[[#This Row],[Transaction Date]],"dddd"),"Unknown")</f>
        <v>Thursday</v>
      </c>
      <c r="N4697">
        <f t="shared" si="294"/>
        <v>0</v>
      </c>
      <c r="O4697" t="str">
        <f t="shared" si="295"/>
        <v>Actual</v>
      </c>
    </row>
    <row r="4698" spans="1:15" x14ac:dyDescent="0.25">
      <c r="A4698" t="s">
        <v>5276</v>
      </c>
      <c r="B4698" t="s">
        <v>28</v>
      </c>
      <c r="C4698">
        <v>4</v>
      </c>
      <c r="D4698">
        <f t="shared" si="292"/>
        <v>4</v>
      </c>
      <c r="E4698">
        <v>4</v>
      </c>
      <c r="F4698">
        <f>IF(OR(E4698="",E4698="UNKNOWN",E4698="ERROR"),_xlfn.XLOOKUP(Table2[[#This Row],[Item]],Items_List!A:A,Items_List!B:B),E4698)</f>
        <v>4</v>
      </c>
      <c r="G4698">
        <v>16</v>
      </c>
      <c r="H4698">
        <f t="shared" si="293"/>
        <v>16</v>
      </c>
      <c r="I4698" t="s">
        <v>10</v>
      </c>
      <c r="J4698" t="s">
        <v>15</v>
      </c>
      <c r="K4698" s="1">
        <v>44957</v>
      </c>
      <c r="L4698" s="1" t="str">
        <f>IF(ISNUMBER(Table2[[#This Row],[Transaction Date]]),TEXT(Table2[[#This Row],[Transaction Date]],"mmmm"),"Unknown")</f>
        <v>January</v>
      </c>
      <c r="M4698" s="1" t="str">
        <f>IF(ISNUMBER(Table2[[#This Row],[Transaction Date]]),TEXT(Table2[[#This Row],[Transaction Date]],"dddd"),"Unknown")</f>
        <v>Tuesday</v>
      </c>
      <c r="N4698">
        <f t="shared" si="294"/>
        <v>0</v>
      </c>
      <c r="O4698" t="str">
        <f t="shared" si="295"/>
        <v>Actual</v>
      </c>
    </row>
    <row r="4699" spans="1:15" x14ac:dyDescent="0.25">
      <c r="A4699" t="s">
        <v>5277</v>
      </c>
      <c r="B4699" t="s">
        <v>39</v>
      </c>
      <c r="C4699">
        <v>1</v>
      </c>
      <c r="D4699">
        <f t="shared" si="292"/>
        <v>1</v>
      </c>
      <c r="E4699">
        <v>3</v>
      </c>
      <c r="F4699">
        <f>IF(OR(E4699="",E4699="UNKNOWN",E4699="ERROR"),_xlfn.XLOOKUP(Table2[[#This Row],[Item]],Items_List!A:A,Items_List!B:B),E4699)</f>
        <v>3</v>
      </c>
      <c r="G4699">
        <v>3</v>
      </c>
      <c r="H4699">
        <f t="shared" si="293"/>
        <v>3</v>
      </c>
      <c r="I4699" t="s">
        <v>10</v>
      </c>
      <c r="J4699" t="s">
        <v>10059</v>
      </c>
      <c r="K4699" s="1">
        <v>45283</v>
      </c>
      <c r="L4699" s="1" t="str">
        <f>IF(ISNUMBER(Table2[[#This Row],[Transaction Date]]),TEXT(Table2[[#This Row],[Transaction Date]],"mmmm"),"Unknown")</f>
        <v>December</v>
      </c>
      <c r="M4699" s="1" t="str">
        <f>IF(ISNUMBER(Table2[[#This Row],[Transaction Date]]),TEXT(Table2[[#This Row],[Transaction Date]],"dddd"),"Unknown")</f>
        <v>Saturday</v>
      </c>
      <c r="N4699">
        <f t="shared" si="294"/>
        <v>0</v>
      </c>
      <c r="O4699" t="str">
        <f t="shared" si="295"/>
        <v>Actual</v>
      </c>
    </row>
    <row r="4700" spans="1:15" x14ac:dyDescent="0.25">
      <c r="A4700" t="s">
        <v>5278</v>
      </c>
      <c r="B4700" t="s">
        <v>28</v>
      </c>
      <c r="C4700">
        <v>1</v>
      </c>
      <c r="D4700">
        <f t="shared" si="292"/>
        <v>1</v>
      </c>
      <c r="E4700">
        <v>4</v>
      </c>
      <c r="F4700">
        <f>IF(OR(E4700="",E4700="UNKNOWN",E4700="ERROR"),_xlfn.XLOOKUP(Table2[[#This Row],[Item]],Items_List!A:A,Items_List!B:B),E4700)</f>
        <v>4</v>
      </c>
      <c r="G4700">
        <v>4</v>
      </c>
      <c r="H4700">
        <f t="shared" si="293"/>
        <v>4</v>
      </c>
      <c r="I4700" t="s">
        <v>10059</v>
      </c>
      <c r="J4700" t="s">
        <v>10059</v>
      </c>
      <c r="K4700" s="1">
        <v>44961</v>
      </c>
      <c r="L4700" s="1" t="str">
        <f>IF(ISNUMBER(Table2[[#This Row],[Transaction Date]]),TEXT(Table2[[#This Row],[Transaction Date]],"mmmm"),"Unknown")</f>
        <v>February</v>
      </c>
      <c r="M4700" s="1" t="str">
        <f>IF(ISNUMBER(Table2[[#This Row],[Transaction Date]]),TEXT(Table2[[#This Row],[Transaction Date]],"dddd"),"Unknown")</f>
        <v>Saturday</v>
      </c>
      <c r="N4700">
        <f t="shared" si="294"/>
        <v>0</v>
      </c>
      <c r="O4700" t="str">
        <f t="shared" si="295"/>
        <v>Actual</v>
      </c>
    </row>
    <row r="4701" spans="1:15" x14ac:dyDescent="0.25">
      <c r="A4701" t="s">
        <v>5279</v>
      </c>
      <c r="B4701" t="s">
        <v>9</v>
      </c>
      <c r="C4701">
        <v>5</v>
      </c>
      <c r="D4701">
        <f t="shared" si="292"/>
        <v>5</v>
      </c>
      <c r="E4701" s="3">
        <f>_xlfn.XLOOKUP(Table2[[#This Row],[Item]],Items_List!$A$2:$A$9,Items_List!$B$2:$B$9)</f>
        <v>2</v>
      </c>
      <c r="F4701">
        <f>IF(OR(E4701="",E4701="UNKNOWN",E4701="ERROR"),_xlfn.XLOOKUP(Table2[[#This Row],[Item]],Items_List!A:A,Items_List!B:B),E4701)</f>
        <v>2</v>
      </c>
      <c r="G4701">
        <v>10</v>
      </c>
      <c r="H4701">
        <f t="shared" si="293"/>
        <v>10</v>
      </c>
      <c r="I4701" t="s">
        <v>10059</v>
      </c>
      <c r="J4701" t="s">
        <v>10059</v>
      </c>
      <c r="K4701" s="1">
        <v>45148</v>
      </c>
      <c r="L4701" s="1" t="str">
        <f>IF(ISNUMBER(Table2[[#This Row],[Transaction Date]]),TEXT(Table2[[#This Row],[Transaction Date]],"mmmm"),"Unknown")</f>
        <v>August</v>
      </c>
      <c r="M4701" s="1" t="str">
        <f>IF(ISNUMBER(Table2[[#This Row],[Transaction Date]]),TEXT(Table2[[#This Row],[Transaction Date]],"dddd"),"Unknown")</f>
        <v>Thursday</v>
      </c>
      <c r="N4701">
        <f t="shared" si="294"/>
        <v>0</v>
      </c>
      <c r="O4701" t="str">
        <f t="shared" si="295"/>
        <v>Actual</v>
      </c>
    </row>
    <row r="4702" spans="1:15" x14ac:dyDescent="0.25">
      <c r="A4702" t="s">
        <v>5280</v>
      </c>
      <c r="B4702" t="s">
        <v>17</v>
      </c>
      <c r="C4702">
        <v>5</v>
      </c>
      <c r="D4702">
        <f t="shared" si="292"/>
        <v>5</v>
      </c>
      <c r="E4702">
        <v>1</v>
      </c>
      <c r="F4702">
        <f>IF(OR(E4702="",E4702="UNKNOWN",E4702="ERROR"),_xlfn.XLOOKUP(Table2[[#This Row],[Item]],Items_List!A:A,Items_List!B:B),E4702)</f>
        <v>1</v>
      </c>
      <c r="G4702">
        <v>5</v>
      </c>
      <c r="H4702">
        <f t="shared" si="293"/>
        <v>5</v>
      </c>
      <c r="I4702" t="s">
        <v>10</v>
      </c>
      <c r="J4702" t="s">
        <v>10059</v>
      </c>
      <c r="K4702" s="1">
        <v>45144</v>
      </c>
      <c r="L4702" s="1" t="str">
        <f>IF(ISNUMBER(Table2[[#This Row],[Transaction Date]]),TEXT(Table2[[#This Row],[Transaction Date]],"mmmm"),"Unknown")</f>
        <v>August</v>
      </c>
      <c r="M4702" s="1" t="str">
        <f>IF(ISNUMBER(Table2[[#This Row],[Transaction Date]]),TEXT(Table2[[#This Row],[Transaction Date]],"dddd"),"Unknown")</f>
        <v>Sunday</v>
      </c>
      <c r="N4702">
        <f t="shared" si="294"/>
        <v>0</v>
      </c>
      <c r="O4702" t="str">
        <f t="shared" si="295"/>
        <v>Actual</v>
      </c>
    </row>
    <row r="4703" spans="1:15" x14ac:dyDescent="0.25">
      <c r="A4703" t="s">
        <v>5281</v>
      </c>
      <c r="B4703" t="s">
        <v>9</v>
      </c>
      <c r="C4703">
        <v>1</v>
      </c>
      <c r="D4703">
        <f t="shared" si="292"/>
        <v>1</v>
      </c>
      <c r="E4703">
        <v>2</v>
      </c>
      <c r="F4703">
        <f>IF(OR(E4703="",E4703="UNKNOWN",E4703="ERROR"),_xlfn.XLOOKUP(Table2[[#This Row],[Item]],Items_List!A:A,Items_List!B:B),E4703)</f>
        <v>2</v>
      </c>
      <c r="G4703">
        <v>2</v>
      </c>
      <c r="H4703">
        <f t="shared" si="293"/>
        <v>2</v>
      </c>
      <c r="I4703" t="s">
        <v>10</v>
      </c>
      <c r="J4703" t="s">
        <v>11</v>
      </c>
      <c r="K4703" s="1">
        <v>45188</v>
      </c>
      <c r="L4703" s="1" t="str">
        <f>IF(ISNUMBER(Table2[[#This Row],[Transaction Date]]),TEXT(Table2[[#This Row],[Transaction Date]],"mmmm"),"Unknown")</f>
        <v>September</v>
      </c>
      <c r="M4703" s="1" t="str">
        <f>IF(ISNUMBER(Table2[[#This Row],[Transaction Date]]),TEXT(Table2[[#This Row],[Transaction Date]],"dddd"),"Unknown")</f>
        <v>Tuesday</v>
      </c>
      <c r="N4703">
        <f t="shared" si="294"/>
        <v>0</v>
      </c>
      <c r="O4703" t="str">
        <f t="shared" si="295"/>
        <v>Actual</v>
      </c>
    </row>
    <row r="4704" spans="1:15" x14ac:dyDescent="0.25">
      <c r="A4704" t="s">
        <v>5282</v>
      </c>
      <c r="B4704" t="s">
        <v>39</v>
      </c>
      <c r="C4704">
        <v>4</v>
      </c>
      <c r="D4704">
        <f t="shared" si="292"/>
        <v>4</v>
      </c>
      <c r="E4704">
        <v>3</v>
      </c>
      <c r="F4704">
        <f>IF(OR(E4704="",E4704="UNKNOWN",E4704="ERROR"),_xlfn.XLOOKUP(Table2[[#This Row],[Item]],Items_List!A:A,Items_List!B:B),E4704)</f>
        <v>3</v>
      </c>
      <c r="G4704">
        <v>12</v>
      </c>
      <c r="H4704">
        <f t="shared" si="293"/>
        <v>12</v>
      </c>
      <c r="I4704" t="s">
        <v>10059</v>
      </c>
      <c r="J4704" t="s">
        <v>10059</v>
      </c>
      <c r="K4704" s="1">
        <v>45088</v>
      </c>
      <c r="L4704" s="1" t="str">
        <f>IF(ISNUMBER(Table2[[#This Row],[Transaction Date]]),TEXT(Table2[[#This Row],[Transaction Date]],"mmmm"),"Unknown")</f>
        <v>June</v>
      </c>
      <c r="M4704" s="1" t="str">
        <f>IF(ISNUMBER(Table2[[#This Row],[Transaction Date]]),TEXT(Table2[[#This Row],[Transaction Date]],"dddd"),"Unknown")</f>
        <v>Sunday</v>
      </c>
      <c r="N4704">
        <f t="shared" si="294"/>
        <v>0</v>
      </c>
      <c r="O4704" t="str">
        <f t="shared" si="295"/>
        <v>Actual</v>
      </c>
    </row>
    <row r="4705" spans="1:15" x14ac:dyDescent="0.25">
      <c r="A4705" t="s">
        <v>5283</v>
      </c>
      <c r="B4705" t="s">
        <v>39</v>
      </c>
      <c r="C4705">
        <v>5</v>
      </c>
      <c r="D4705">
        <f t="shared" si="292"/>
        <v>5</v>
      </c>
      <c r="E4705">
        <v>3</v>
      </c>
      <c r="F4705">
        <f>IF(OR(E4705="",E4705="UNKNOWN",E4705="ERROR"),_xlfn.XLOOKUP(Table2[[#This Row],[Item]],Items_List!A:A,Items_List!B:B),E4705)</f>
        <v>3</v>
      </c>
      <c r="G4705">
        <v>15</v>
      </c>
      <c r="H4705">
        <f t="shared" si="293"/>
        <v>15</v>
      </c>
      <c r="I4705" t="s">
        <v>10059</v>
      </c>
      <c r="J4705" t="s">
        <v>11</v>
      </c>
      <c r="K4705" s="1">
        <v>44953</v>
      </c>
      <c r="L4705" s="1" t="str">
        <f>IF(ISNUMBER(Table2[[#This Row],[Transaction Date]]),TEXT(Table2[[#This Row],[Transaction Date]],"mmmm"),"Unknown")</f>
        <v>January</v>
      </c>
      <c r="M4705" s="1" t="str">
        <f>IF(ISNUMBER(Table2[[#This Row],[Transaction Date]]),TEXT(Table2[[#This Row],[Transaction Date]],"dddd"),"Unknown")</f>
        <v>Friday</v>
      </c>
      <c r="N4705">
        <f t="shared" si="294"/>
        <v>0</v>
      </c>
      <c r="O4705" t="str">
        <f t="shared" si="295"/>
        <v>Actual</v>
      </c>
    </row>
    <row r="4706" spans="1:15" x14ac:dyDescent="0.25">
      <c r="A4706" t="s">
        <v>5284</v>
      </c>
      <c r="B4706" t="s">
        <v>39</v>
      </c>
      <c r="C4706">
        <v>3</v>
      </c>
      <c r="D4706">
        <f t="shared" si="292"/>
        <v>3</v>
      </c>
      <c r="E4706">
        <v>3</v>
      </c>
      <c r="F4706">
        <f>IF(OR(E4706="",E4706="UNKNOWN",E4706="ERROR"),_xlfn.XLOOKUP(Table2[[#This Row],[Item]],Items_List!A:A,Items_List!B:B),E4706)</f>
        <v>3</v>
      </c>
      <c r="G4706">
        <v>9</v>
      </c>
      <c r="H4706">
        <f t="shared" si="293"/>
        <v>9</v>
      </c>
      <c r="I4706" t="s">
        <v>23</v>
      </c>
      <c r="J4706" t="s">
        <v>10059</v>
      </c>
      <c r="K4706" s="1">
        <v>45212</v>
      </c>
      <c r="L4706" s="1" t="str">
        <f>IF(ISNUMBER(Table2[[#This Row],[Transaction Date]]),TEXT(Table2[[#This Row],[Transaction Date]],"mmmm"),"Unknown")</f>
        <v>October</v>
      </c>
      <c r="M4706" s="1" t="str">
        <f>IF(ISNUMBER(Table2[[#This Row],[Transaction Date]]),TEXT(Table2[[#This Row],[Transaction Date]],"dddd"),"Unknown")</f>
        <v>Friday</v>
      </c>
      <c r="N4706">
        <f t="shared" si="294"/>
        <v>0</v>
      </c>
      <c r="O4706" t="str">
        <f t="shared" si="295"/>
        <v>Actual</v>
      </c>
    </row>
    <row r="4707" spans="1:15" x14ac:dyDescent="0.25">
      <c r="A4707" t="s">
        <v>5286</v>
      </c>
      <c r="B4707" t="s">
        <v>20</v>
      </c>
      <c r="C4707" t="s">
        <v>21</v>
      </c>
      <c r="D4707">
        <f t="shared" si="292"/>
        <v>5</v>
      </c>
      <c r="E4707">
        <v>5</v>
      </c>
      <c r="F4707">
        <f>IF(OR(E4707="",E4707="UNKNOWN",E4707="ERROR"),_xlfn.XLOOKUP(Table2[[#This Row],[Item]],Items_List!A:A,Items_List!B:B),E4707)</f>
        <v>5</v>
      </c>
      <c r="G4707">
        <v>25</v>
      </c>
      <c r="H4707">
        <f t="shared" si="293"/>
        <v>25</v>
      </c>
      <c r="I4707" t="s">
        <v>10059</v>
      </c>
      <c r="J4707" t="s">
        <v>10059</v>
      </c>
      <c r="K4707" s="1">
        <v>45162</v>
      </c>
      <c r="L4707" s="1" t="str">
        <f>IF(ISNUMBER(Table2[[#This Row],[Transaction Date]]),TEXT(Table2[[#This Row],[Transaction Date]],"mmmm"),"Unknown")</f>
        <v>August</v>
      </c>
      <c r="M4707" s="1" t="str">
        <f>IF(ISNUMBER(Table2[[#This Row],[Transaction Date]]),TEXT(Table2[[#This Row],[Transaction Date]],"dddd"),"Unknown")</f>
        <v>Thursday</v>
      </c>
      <c r="N4707">
        <f t="shared" si="294"/>
        <v>1</v>
      </c>
      <c r="O4707" t="str">
        <f t="shared" si="295"/>
        <v>Estimated</v>
      </c>
    </row>
    <row r="4708" spans="1:15" x14ac:dyDescent="0.25">
      <c r="A4708" t="s">
        <v>5287</v>
      </c>
      <c r="B4708" t="s">
        <v>25</v>
      </c>
      <c r="C4708">
        <v>1</v>
      </c>
      <c r="D4708">
        <f t="shared" si="292"/>
        <v>1</v>
      </c>
      <c r="E4708">
        <v>4</v>
      </c>
      <c r="F4708">
        <f>IF(OR(E4708="",E4708="UNKNOWN",E4708="ERROR"),_xlfn.XLOOKUP(Table2[[#This Row],[Item]],Items_List!A:A,Items_List!B:B),E4708)</f>
        <v>4</v>
      </c>
      <c r="G4708">
        <v>4</v>
      </c>
      <c r="H4708">
        <f t="shared" si="293"/>
        <v>4</v>
      </c>
      <c r="I4708" t="s">
        <v>10</v>
      </c>
      <c r="J4708" t="s">
        <v>15</v>
      </c>
      <c r="L4708" s="1" t="str">
        <f>IF(ISNUMBER(Table2[[#This Row],[Transaction Date]]),TEXT(Table2[[#This Row],[Transaction Date]],"mmmm"),"Unknown")</f>
        <v>Unknown</v>
      </c>
      <c r="M4708" s="1" t="str">
        <f>IF(ISNUMBER(Table2[[#This Row],[Transaction Date]]),TEXT(Table2[[#This Row],[Transaction Date]],"dddd"),"Unknown")</f>
        <v>Unknown</v>
      </c>
      <c r="N4708">
        <f t="shared" si="294"/>
        <v>0</v>
      </c>
      <c r="O4708" t="str">
        <f t="shared" si="295"/>
        <v>Actual</v>
      </c>
    </row>
    <row r="4709" spans="1:15" x14ac:dyDescent="0.25">
      <c r="A4709" t="s">
        <v>5288</v>
      </c>
      <c r="B4709" t="s">
        <v>65</v>
      </c>
      <c r="C4709">
        <v>1</v>
      </c>
      <c r="D4709">
        <f t="shared" si="292"/>
        <v>1</v>
      </c>
      <c r="E4709">
        <v>1.5</v>
      </c>
      <c r="F4709">
        <f>IF(OR(E4709="",E4709="UNKNOWN",E4709="ERROR"),_xlfn.XLOOKUP(Table2[[#This Row],[Item]],Items_List!A:A,Items_List!B:B),E4709)</f>
        <v>1.5</v>
      </c>
      <c r="G4709">
        <v>1.5</v>
      </c>
      <c r="H4709">
        <f t="shared" si="293"/>
        <v>1.5</v>
      </c>
      <c r="I4709" t="s">
        <v>10059</v>
      </c>
      <c r="J4709" t="s">
        <v>10059</v>
      </c>
      <c r="K4709" s="1">
        <v>45088</v>
      </c>
      <c r="L4709" s="1" t="str">
        <f>IF(ISNUMBER(Table2[[#This Row],[Transaction Date]]),TEXT(Table2[[#This Row],[Transaction Date]],"mmmm"),"Unknown")</f>
        <v>June</v>
      </c>
      <c r="M4709" s="1" t="str">
        <f>IF(ISNUMBER(Table2[[#This Row],[Transaction Date]]),TEXT(Table2[[#This Row],[Transaction Date]],"dddd"),"Unknown")</f>
        <v>Sunday</v>
      </c>
      <c r="N4709">
        <f t="shared" si="294"/>
        <v>0</v>
      </c>
      <c r="O4709" t="str">
        <f t="shared" si="295"/>
        <v>Actual</v>
      </c>
    </row>
    <row r="4710" spans="1:15" x14ac:dyDescent="0.25">
      <c r="A4710" t="s">
        <v>5289</v>
      </c>
      <c r="B4710" t="s">
        <v>17</v>
      </c>
      <c r="C4710">
        <v>5</v>
      </c>
      <c r="D4710">
        <f t="shared" si="292"/>
        <v>5</v>
      </c>
      <c r="E4710">
        <v>1</v>
      </c>
      <c r="F4710">
        <f>IF(OR(E4710="",E4710="UNKNOWN",E4710="ERROR"),_xlfn.XLOOKUP(Table2[[#This Row],[Item]],Items_List!A:A,Items_List!B:B),E4710)</f>
        <v>1</v>
      </c>
      <c r="G4710">
        <v>5</v>
      </c>
      <c r="H4710">
        <f t="shared" si="293"/>
        <v>5</v>
      </c>
      <c r="I4710" t="s">
        <v>14</v>
      </c>
      <c r="J4710" t="s">
        <v>10059</v>
      </c>
      <c r="K4710" s="1">
        <v>45185</v>
      </c>
      <c r="L4710" s="1" t="str">
        <f>IF(ISNUMBER(Table2[[#This Row],[Transaction Date]]),TEXT(Table2[[#This Row],[Transaction Date]],"mmmm"),"Unknown")</f>
        <v>September</v>
      </c>
      <c r="M4710" s="1" t="str">
        <f>IF(ISNUMBER(Table2[[#This Row],[Transaction Date]]),TEXT(Table2[[#This Row],[Transaction Date]],"dddd"),"Unknown")</f>
        <v>Saturday</v>
      </c>
      <c r="N4710">
        <f t="shared" si="294"/>
        <v>0</v>
      </c>
      <c r="O4710" t="str">
        <f t="shared" si="295"/>
        <v>Actual</v>
      </c>
    </row>
    <row r="4711" spans="1:15" x14ac:dyDescent="0.25">
      <c r="A4711" t="s">
        <v>5290</v>
      </c>
      <c r="B4711" t="s">
        <v>28</v>
      </c>
      <c r="C4711">
        <v>5</v>
      </c>
      <c r="D4711">
        <f t="shared" si="292"/>
        <v>5</v>
      </c>
      <c r="E4711">
        <v>4</v>
      </c>
      <c r="F4711">
        <f>IF(OR(E4711="",E4711="UNKNOWN",E4711="ERROR"),_xlfn.XLOOKUP(Table2[[#This Row],[Item]],Items_List!A:A,Items_List!B:B),E4711)</f>
        <v>4</v>
      </c>
      <c r="G4711" t="s">
        <v>21</v>
      </c>
      <c r="H4711">
        <f t="shared" si="293"/>
        <v>20</v>
      </c>
      <c r="I4711" t="s">
        <v>10059</v>
      </c>
      <c r="J4711" t="s">
        <v>11</v>
      </c>
      <c r="K4711" s="1">
        <v>45078</v>
      </c>
      <c r="L4711" s="1" t="str">
        <f>IF(ISNUMBER(Table2[[#This Row],[Transaction Date]]),TEXT(Table2[[#This Row],[Transaction Date]],"mmmm"),"Unknown")</f>
        <v>June</v>
      </c>
      <c r="M4711" s="1" t="str">
        <f>IF(ISNUMBER(Table2[[#This Row],[Transaction Date]]),TEXT(Table2[[#This Row],[Transaction Date]],"dddd"),"Unknown")</f>
        <v>Thursday</v>
      </c>
      <c r="N4711">
        <f t="shared" si="294"/>
        <v>1</v>
      </c>
      <c r="O4711" t="str">
        <f t="shared" si="295"/>
        <v>Actual</v>
      </c>
    </row>
    <row r="4712" spans="1:15" x14ac:dyDescent="0.25">
      <c r="A4712" t="s">
        <v>5291</v>
      </c>
      <c r="B4712" t="s">
        <v>20</v>
      </c>
      <c r="C4712">
        <v>2</v>
      </c>
      <c r="D4712">
        <f t="shared" si="292"/>
        <v>2</v>
      </c>
      <c r="E4712" s="3">
        <f>_xlfn.XLOOKUP(Table2[[#This Row],[Item]],Items_List!$A$2:$A$9,Items_List!$B$2:$B$9)</f>
        <v>5</v>
      </c>
      <c r="F4712">
        <f>IF(OR(E4712="",E4712="UNKNOWN",E4712="ERROR"),_xlfn.XLOOKUP(Table2[[#This Row],[Item]],Items_List!A:A,Items_List!B:B),E4712)</f>
        <v>5</v>
      </c>
      <c r="G4712">
        <v>10</v>
      </c>
      <c r="H4712">
        <f t="shared" si="293"/>
        <v>10</v>
      </c>
      <c r="I4712" t="s">
        <v>23</v>
      </c>
      <c r="J4712" t="s">
        <v>10059</v>
      </c>
      <c r="K4712" s="1">
        <v>44982</v>
      </c>
      <c r="L4712" s="1" t="str">
        <f>IF(ISNUMBER(Table2[[#This Row],[Transaction Date]]),TEXT(Table2[[#This Row],[Transaction Date]],"mmmm"),"Unknown")</f>
        <v>February</v>
      </c>
      <c r="M4712" s="1" t="str">
        <f>IF(ISNUMBER(Table2[[#This Row],[Transaction Date]]),TEXT(Table2[[#This Row],[Transaction Date]],"dddd"),"Unknown")</f>
        <v>Saturday</v>
      </c>
      <c r="N4712">
        <f t="shared" si="294"/>
        <v>0</v>
      </c>
      <c r="O4712" t="str">
        <f t="shared" si="295"/>
        <v>Actual</v>
      </c>
    </row>
    <row r="4713" spans="1:15" x14ac:dyDescent="0.25">
      <c r="A4713" t="s">
        <v>5292</v>
      </c>
      <c r="B4713" t="s">
        <v>13</v>
      </c>
      <c r="C4713">
        <v>1</v>
      </c>
      <c r="D4713">
        <f t="shared" si="292"/>
        <v>1</v>
      </c>
      <c r="E4713">
        <v>3</v>
      </c>
      <c r="F4713">
        <f>IF(OR(E4713="",E4713="UNKNOWN",E4713="ERROR"),_xlfn.XLOOKUP(Table2[[#This Row],[Item]],Items_List!A:A,Items_List!B:B),E4713)</f>
        <v>3</v>
      </c>
      <c r="G4713">
        <v>3</v>
      </c>
      <c r="H4713">
        <f t="shared" si="293"/>
        <v>3</v>
      </c>
      <c r="I4713" t="s">
        <v>10059</v>
      </c>
      <c r="J4713" t="s">
        <v>10059</v>
      </c>
      <c r="K4713" s="1">
        <v>45259</v>
      </c>
      <c r="L4713" s="1" t="str">
        <f>IF(ISNUMBER(Table2[[#This Row],[Transaction Date]]),TEXT(Table2[[#This Row],[Transaction Date]],"mmmm"),"Unknown")</f>
        <v>November</v>
      </c>
      <c r="M4713" s="1" t="str">
        <f>IF(ISNUMBER(Table2[[#This Row],[Transaction Date]]),TEXT(Table2[[#This Row],[Transaction Date]],"dddd"),"Unknown")</f>
        <v>Wednesday</v>
      </c>
      <c r="N4713">
        <f t="shared" si="294"/>
        <v>0</v>
      </c>
      <c r="O4713" t="str">
        <f t="shared" si="295"/>
        <v>Actual</v>
      </c>
    </row>
    <row r="4714" spans="1:15" x14ac:dyDescent="0.25">
      <c r="A4714" t="s">
        <v>5293</v>
      </c>
      <c r="B4714" t="s">
        <v>25</v>
      </c>
      <c r="C4714">
        <v>5</v>
      </c>
      <c r="D4714">
        <f t="shared" si="292"/>
        <v>5</v>
      </c>
      <c r="E4714">
        <v>4</v>
      </c>
      <c r="F4714">
        <f>IF(OR(E4714="",E4714="UNKNOWN",E4714="ERROR"),_xlfn.XLOOKUP(Table2[[#This Row],[Item]],Items_List!A:A,Items_List!B:B),E4714)</f>
        <v>4</v>
      </c>
      <c r="G4714">
        <v>20</v>
      </c>
      <c r="H4714">
        <f t="shared" si="293"/>
        <v>20</v>
      </c>
      <c r="I4714" t="s">
        <v>23</v>
      </c>
      <c r="J4714" t="s">
        <v>10059</v>
      </c>
      <c r="K4714" s="1">
        <v>45069</v>
      </c>
      <c r="L4714" s="1" t="str">
        <f>IF(ISNUMBER(Table2[[#This Row],[Transaction Date]]),TEXT(Table2[[#This Row],[Transaction Date]],"mmmm"),"Unknown")</f>
        <v>May</v>
      </c>
      <c r="M4714" s="1" t="str">
        <f>IF(ISNUMBER(Table2[[#This Row],[Transaction Date]]),TEXT(Table2[[#This Row],[Transaction Date]],"dddd"),"Unknown")</f>
        <v>Tuesday</v>
      </c>
      <c r="N4714">
        <f t="shared" si="294"/>
        <v>0</v>
      </c>
      <c r="O4714" t="str">
        <f t="shared" si="295"/>
        <v>Actual</v>
      </c>
    </row>
    <row r="4715" spans="1:15" x14ac:dyDescent="0.25">
      <c r="A4715" t="s">
        <v>5294</v>
      </c>
      <c r="B4715" t="s">
        <v>20</v>
      </c>
      <c r="C4715">
        <v>3</v>
      </c>
      <c r="D4715">
        <f t="shared" si="292"/>
        <v>3</v>
      </c>
      <c r="E4715">
        <v>5</v>
      </c>
      <c r="F4715">
        <f>IF(OR(E4715="",E4715="UNKNOWN",E4715="ERROR"),_xlfn.XLOOKUP(Table2[[#This Row],[Item]],Items_List!A:A,Items_List!B:B),E4715)</f>
        <v>5</v>
      </c>
      <c r="G4715">
        <v>15</v>
      </c>
      <c r="H4715">
        <f t="shared" si="293"/>
        <v>15</v>
      </c>
      <c r="I4715" t="s">
        <v>14</v>
      </c>
      <c r="J4715" t="s">
        <v>10059</v>
      </c>
      <c r="K4715" s="1">
        <v>45263</v>
      </c>
      <c r="L4715" s="1" t="str">
        <f>IF(ISNUMBER(Table2[[#This Row],[Transaction Date]]),TEXT(Table2[[#This Row],[Transaction Date]],"mmmm"),"Unknown")</f>
        <v>December</v>
      </c>
      <c r="M4715" s="1" t="str">
        <f>IF(ISNUMBER(Table2[[#This Row],[Transaction Date]]),TEXT(Table2[[#This Row],[Transaction Date]],"dddd"),"Unknown")</f>
        <v>Sunday</v>
      </c>
      <c r="N4715">
        <f t="shared" si="294"/>
        <v>0</v>
      </c>
      <c r="O4715" t="str">
        <f t="shared" si="295"/>
        <v>Actual</v>
      </c>
    </row>
    <row r="4716" spans="1:15" x14ac:dyDescent="0.25">
      <c r="A4716" t="s">
        <v>5295</v>
      </c>
      <c r="B4716" t="s">
        <v>25</v>
      </c>
      <c r="C4716">
        <v>5</v>
      </c>
      <c r="D4716">
        <f t="shared" si="292"/>
        <v>5</v>
      </c>
      <c r="E4716">
        <v>4</v>
      </c>
      <c r="F4716">
        <f>IF(OR(E4716="",E4716="UNKNOWN",E4716="ERROR"),_xlfn.XLOOKUP(Table2[[#This Row],[Item]],Items_List!A:A,Items_List!B:B),E4716)</f>
        <v>4</v>
      </c>
      <c r="G4716">
        <v>20</v>
      </c>
      <c r="H4716">
        <f t="shared" si="293"/>
        <v>20</v>
      </c>
      <c r="I4716" t="s">
        <v>10059</v>
      </c>
      <c r="J4716" t="s">
        <v>11</v>
      </c>
      <c r="K4716" s="1">
        <v>44959</v>
      </c>
      <c r="L4716" s="1" t="str">
        <f>IF(ISNUMBER(Table2[[#This Row],[Transaction Date]]),TEXT(Table2[[#This Row],[Transaction Date]],"mmmm"),"Unknown")</f>
        <v>February</v>
      </c>
      <c r="M4716" s="1" t="str">
        <f>IF(ISNUMBER(Table2[[#This Row],[Transaction Date]]),TEXT(Table2[[#This Row],[Transaction Date]],"dddd"),"Unknown")</f>
        <v>Thursday</v>
      </c>
      <c r="N4716">
        <f t="shared" si="294"/>
        <v>0</v>
      </c>
      <c r="O4716" t="str">
        <f t="shared" si="295"/>
        <v>Actual</v>
      </c>
    </row>
    <row r="4717" spans="1:15" x14ac:dyDescent="0.25">
      <c r="A4717" t="s">
        <v>5296</v>
      </c>
      <c r="B4717" t="s">
        <v>9</v>
      </c>
      <c r="C4717">
        <v>2</v>
      </c>
      <c r="D4717">
        <f t="shared" si="292"/>
        <v>2</v>
      </c>
      <c r="E4717">
        <v>2</v>
      </c>
      <c r="F4717">
        <f>IF(OR(E4717="",E4717="UNKNOWN",E4717="ERROR"),_xlfn.XLOOKUP(Table2[[#This Row],[Item]],Items_List!A:A,Items_List!B:B),E4717)</f>
        <v>2</v>
      </c>
      <c r="G4717">
        <v>4</v>
      </c>
      <c r="H4717">
        <f t="shared" si="293"/>
        <v>4</v>
      </c>
      <c r="I4717" t="s">
        <v>23</v>
      </c>
      <c r="J4717" t="s">
        <v>15</v>
      </c>
      <c r="K4717" s="1">
        <v>45017</v>
      </c>
      <c r="L4717" s="1" t="str">
        <f>IF(ISNUMBER(Table2[[#This Row],[Transaction Date]]),TEXT(Table2[[#This Row],[Transaction Date]],"mmmm"),"Unknown")</f>
        <v>April</v>
      </c>
      <c r="M4717" s="1" t="str">
        <f>IF(ISNUMBER(Table2[[#This Row],[Transaction Date]]),TEXT(Table2[[#This Row],[Transaction Date]],"dddd"),"Unknown")</f>
        <v>Saturday</v>
      </c>
      <c r="N4717">
        <f t="shared" si="294"/>
        <v>0</v>
      </c>
      <c r="O4717" t="str">
        <f t="shared" si="295"/>
        <v>Actual</v>
      </c>
    </row>
    <row r="4718" spans="1:15" x14ac:dyDescent="0.25">
      <c r="A4718" t="s">
        <v>5297</v>
      </c>
      <c r="B4718" t="s">
        <v>28</v>
      </c>
      <c r="C4718">
        <v>3</v>
      </c>
      <c r="D4718">
        <f t="shared" si="292"/>
        <v>3</v>
      </c>
      <c r="E4718">
        <v>4</v>
      </c>
      <c r="F4718">
        <f>IF(OR(E4718="",E4718="UNKNOWN",E4718="ERROR"),_xlfn.XLOOKUP(Table2[[#This Row],[Item]],Items_List!A:A,Items_List!B:B),E4718)</f>
        <v>4</v>
      </c>
      <c r="G4718">
        <v>12</v>
      </c>
      <c r="H4718">
        <f t="shared" si="293"/>
        <v>12</v>
      </c>
      <c r="I4718" t="s">
        <v>10</v>
      </c>
      <c r="J4718" t="s">
        <v>15</v>
      </c>
      <c r="K4718" s="1">
        <v>45095</v>
      </c>
      <c r="L4718" s="1" t="str">
        <f>IF(ISNUMBER(Table2[[#This Row],[Transaction Date]]),TEXT(Table2[[#This Row],[Transaction Date]],"mmmm"),"Unknown")</f>
        <v>June</v>
      </c>
      <c r="M4718" s="1" t="str">
        <f>IF(ISNUMBER(Table2[[#This Row],[Transaction Date]]),TEXT(Table2[[#This Row],[Transaction Date]],"dddd"),"Unknown")</f>
        <v>Sunday</v>
      </c>
      <c r="N4718">
        <f t="shared" si="294"/>
        <v>0</v>
      </c>
      <c r="O4718" t="str">
        <f t="shared" si="295"/>
        <v>Actual</v>
      </c>
    </row>
    <row r="4719" spans="1:15" x14ac:dyDescent="0.25">
      <c r="A4719" t="s">
        <v>5298</v>
      </c>
      <c r="B4719" t="s">
        <v>65</v>
      </c>
      <c r="C4719">
        <v>2</v>
      </c>
      <c r="D4719">
        <f t="shared" si="292"/>
        <v>2</v>
      </c>
      <c r="E4719" s="3">
        <f>_xlfn.XLOOKUP(Table2[[#This Row],[Item]],Items_List!$A$2:$A$9,Items_List!$B$2:$B$9)</f>
        <v>1.5</v>
      </c>
      <c r="F4719">
        <f>IF(OR(E4719="",E4719="UNKNOWN",E4719="ERROR"),_xlfn.XLOOKUP(Table2[[#This Row],[Item]],Items_List!A:A,Items_List!B:B),E4719)</f>
        <v>1.5</v>
      </c>
      <c r="G4719">
        <v>3</v>
      </c>
      <c r="H4719">
        <f t="shared" si="293"/>
        <v>3</v>
      </c>
      <c r="I4719" t="s">
        <v>23</v>
      </c>
      <c r="J4719" t="s">
        <v>10059</v>
      </c>
      <c r="K4719" s="1">
        <v>45222</v>
      </c>
      <c r="L4719" s="1" t="str">
        <f>IF(ISNUMBER(Table2[[#This Row],[Transaction Date]]),TEXT(Table2[[#This Row],[Transaction Date]],"mmmm"),"Unknown")</f>
        <v>October</v>
      </c>
      <c r="M4719" s="1" t="str">
        <f>IF(ISNUMBER(Table2[[#This Row],[Transaction Date]]),TEXT(Table2[[#This Row],[Transaction Date]],"dddd"),"Unknown")</f>
        <v>Monday</v>
      </c>
      <c r="N4719">
        <f t="shared" si="294"/>
        <v>0</v>
      </c>
      <c r="O4719" t="str">
        <f t="shared" si="295"/>
        <v>Actual</v>
      </c>
    </row>
    <row r="4720" spans="1:15" x14ac:dyDescent="0.25">
      <c r="A4720" t="s">
        <v>5299</v>
      </c>
      <c r="B4720" t="s">
        <v>13</v>
      </c>
      <c r="C4720">
        <v>5</v>
      </c>
      <c r="D4720">
        <f t="shared" si="292"/>
        <v>5</v>
      </c>
      <c r="E4720" s="3">
        <f>_xlfn.XLOOKUP(Table2[[#This Row],[Item]],Items_List!$A$2:$A$9,Items_List!$B$2:$B$9)</f>
        <v>3</v>
      </c>
      <c r="F4720">
        <f>IF(OR(E4720="",E4720="UNKNOWN",E4720="ERROR"),_xlfn.XLOOKUP(Table2[[#This Row],[Item]],Items_List!A:A,Items_List!B:B),E4720)</f>
        <v>3</v>
      </c>
      <c r="G4720">
        <v>15</v>
      </c>
      <c r="H4720">
        <f t="shared" si="293"/>
        <v>15</v>
      </c>
      <c r="I4720" t="s">
        <v>10059</v>
      </c>
      <c r="J4720" t="s">
        <v>15</v>
      </c>
      <c r="K4720" s="1">
        <v>45145</v>
      </c>
      <c r="L4720" s="1" t="str">
        <f>IF(ISNUMBER(Table2[[#This Row],[Transaction Date]]),TEXT(Table2[[#This Row],[Transaction Date]],"mmmm"),"Unknown")</f>
        <v>August</v>
      </c>
      <c r="M4720" s="1" t="str">
        <f>IF(ISNUMBER(Table2[[#This Row],[Transaction Date]]),TEXT(Table2[[#This Row],[Transaction Date]],"dddd"),"Unknown")</f>
        <v>Monday</v>
      </c>
      <c r="N4720">
        <f t="shared" si="294"/>
        <v>0</v>
      </c>
      <c r="O4720" t="str">
        <f t="shared" si="295"/>
        <v>Actual</v>
      </c>
    </row>
    <row r="4721" spans="1:15" x14ac:dyDescent="0.25">
      <c r="A4721" t="s">
        <v>5300</v>
      </c>
      <c r="B4721" t="s">
        <v>39</v>
      </c>
      <c r="C4721">
        <v>2</v>
      </c>
      <c r="D4721">
        <f t="shared" si="292"/>
        <v>2</v>
      </c>
      <c r="E4721">
        <v>3</v>
      </c>
      <c r="F4721">
        <f>IF(OR(E4721="",E4721="UNKNOWN",E4721="ERROR"),_xlfn.XLOOKUP(Table2[[#This Row],[Item]],Items_List!A:A,Items_List!B:B),E4721)</f>
        <v>3</v>
      </c>
      <c r="G4721">
        <v>6</v>
      </c>
      <c r="H4721">
        <f t="shared" si="293"/>
        <v>6</v>
      </c>
      <c r="I4721" t="s">
        <v>14</v>
      </c>
      <c r="J4721" t="s">
        <v>10059</v>
      </c>
      <c r="K4721" s="1">
        <v>45077</v>
      </c>
      <c r="L4721" s="1" t="str">
        <f>IF(ISNUMBER(Table2[[#This Row],[Transaction Date]]),TEXT(Table2[[#This Row],[Transaction Date]],"mmmm"),"Unknown")</f>
        <v>May</v>
      </c>
      <c r="M4721" s="1" t="str">
        <f>IF(ISNUMBER(Table2[[#This Row],[Transaction Date]]),TEXT(Table2[[#This Row],[Transaction Date]],"dddd"),"Unknown")</f>
        <v>Wednesday</v>
      </c>
      <c r="N4721">
        <f t="shared" si="294"/>
        <v>0</v>
      </c>
      <c r="O4721" t="str">
        <f t="shared" si="295"/>
        <v>Actual</v>
      </c>
    </row>
    <row r="4722" spans="1:15" x14ac:dyDescent="0.25">
      <c r="A4722" t="s">
        <v>5301</v>
      </c>
      <c r="B4722" t="s">
        <v>13</v>
      </c>
      <c r="C4722">
        <v>4</v>
      </c>
      <c r="D4722">
        <f t="shared" si="292"/>
        <v>4</v>
      </c>
      <c r="E4722">
        <v>3</v>
      </c>
      <c r="F4722">
        <f>IF(OR(E4722="",E4722="UNKNOWN",E4722="ERROR"),_xlfn.XLOOKUP(Table2[[#This Row],[Item]],Items_List!A:A,Items_List!B:B),E4722)</f>
        <v>3</v>
      </c>
      <c r="G4722">
        <v>12</v>
      </c>
      <c r="H4722">
        <f t="shared" si="293"/>
        <v>12</v>
      </c>
      <c r="I4722" t="s">
        <v>23</v>
      </c>
      <c r="J4722" t="s">
        <v>11</v>
      </c>
      <c r="K4722" s="1">
        <v>45150</v>
      </c>
      <c r="L4722" s="1" t="str">
        <f>IF(ISNUMBER(Table2[[#This Row],[Transaction Date]]),TEXT(Table2[[#This Row],[Transaction Date]],"mmmm"),"Unknown")</f>
        <v>August</v>
      </c>
      <c r="M4722" s="1" t="str">
        <f>IF(ISNUMBER(Table2[[#This Row],[Transaction Date]]),TEXT(Table2[[#This Row],[Transaction Date]],"dddd"),"Unknown")</f>
        <v>Saturday</v>
      </c>
      <c r="N4722">
        <f t="shared" si="294"/>
        <v>0</v>
      </c>
      <c r="O4722" t="str">
        <f t="shared" si="295"/>
        <v>Actual</v>
      </c>
    </row>
    <row r="4723" spans="1:15" x14ac:dyDescent="0.25">
      <c r="A4723" t="s">
        <v>5302</v>
      </c>
      <c r="B4723" t="s">
        <v>65</v>
      </c>
      <c r="C4723">
        <v>4</v>
      </c>
      <c r="D4723">
        <f t="shared" si="292"/>
        <v>4</v>
      </c>
      <c r="E4723" s="3">
        <f>_xlfn.XLOOKUP(Table2[[#This Row],[Item]],Items_List!$A$2:$A$9,Items_List!$B$2:$B$9)</f>
        <v>1.5</v>
      </c>
      <c r="F4723">
        <f>IF(OR(E4723="",E4723="UNKNOWN",E4723="ERROR"),_xlfn.XLOOKUP(Table2[[#This Row],[Item]],Items_List!A:A,Items_List!B:B),E4723)</f>
        <v>1.5</v>
      </c>
      <c r="G4723">
        <v>6</v>
      </c>
      <c r="H4723">
        <f t="shared" si="293"/>
        <v>6</v>
      </c>
      <c r="I4723" t="s">
        <v>23</v>
      </c>
      <c r="J4723" t="s">
        <v>10059</v>
      </c>
      <c r="K4723" s="1">
        <v>44943</v>
      </c>
      <c r="L4723" s="1" t="str">
        <f>IF(ISNUMBER(Table2[[#This Row],[Transaction Date]]),TEXT(Table2[[#This Row],[Transaction Date]],"mmmm"),"Unknown")</f>
        <v>January</v>
      </c>
      <c r="M4723" s="1" t="str">
        <f>IF(ISNUMBER(Table2[[#This Row],[Transaction Date]]),TEXT(Table2[[#This Row],[Transaction Date]],"dddd"),"Unknown")</f>
        <v>Tuesday</v>
      </c>
      <c r="N4723">
        <f t="shared" si="294"/>
        <v>0</v>
      </c>
      <c r="O4723" t="str">
        <f t="shared" si="295"/>
        <v>Actual</v>
      </c>
    </row>
    <row r="4724" spans="1:15" x14ac:dyDescent="0.25">
      <c r="A4724" t="s">
        <v>5303</v>
      </c>
      <c r="B4724" t="s">
        <v>13</v>
      </c>
      <c r="C4724">
        <v>3</v>
      </c>
      <c r="D4724">
        <f t="shared" si="292"/>
        <v>3</v>
      </c>
      <c r="E4724">
        <v>3</v>
      </c>
      <c r="F4724">
        <f>IF(OR(E4724="",E4724="UNKNOWN",E4724="ERROR"),_xlfn.XLOOKUP(Table2[[#This Row],[Item]],Items_List!A:A,Items_List!B:B),E4724)</f>
        <v>3</v>
      </c>
      <c r="G4724">
        <v>9</v>
      </c>
      <c r="H4724">
        <f t="shared" si="293"/>
        <v>9</v>
      </c>
      <c r="I4724" t="s">
        <v>10059</v>
      </c>
      <c r="J4724" t="s">
        <v>10059</v>
      </c>
      <c r="K4724" s="1">
        <v>45173</v>
      </c>
      <c r="L4724" s="1" t="str">
        <f>IF(ISNUMBER(Table2[[#This Row],[Transaction Date]]),TEXT(Table2[[#This Row],[Transaction Date]],"mmmm"),"Unknown")</f>
        <v>September</v>
      </c>
      <c r="M4724" s="1" t="str">
        <f>IF(ISNUMBER(Table2[[#This Row],[Transaction Date]]),TEXT(Table2[[#This Row],[Transaction Date]],"dddd"),"Unknown")</f>
        <v>Monday</v>
      </c>
      <c r="N4724">
        <f t="shared" si="294"/>
        <v>0</v>
      </c>
      <c r="O4724" t="str">
        <f t="shared" si="295"/>
        <v>Actual</v>
      </c>
    </row>
    <row r="4725" spans="1:15" x14ac:dyDescent="0.25">
      <c r="A4725" t="s">
        <v>5304</v>
      </c>
      <c r="B4725" t="s">
        <v>17</v>
      </c>
      <c r="C4725">
        <v>4</v>
      </c>
      <c r="D4725">
        <f t="shared" si="292"/>
        <v>4</v>
      </c>
      <c r="E4725">
        <v>1</v>
      </c>
      <c r="F4725">
        <f>IF(OR(E4725="",E4725="UNKNOWN",E4725="ERROR"),_xlfn.XLOOKUP(Table2[[#This Row],[Item]],Items_List!A:A,Items_List!B:B),E4725)</f>
        <v>1</v>
      </c>
      <c r="G4725">
        <v>4</v>
      </c>
      <c r="H4725">
        <f t="shared" si="293"/>
        <v>4</v>
      </c>
      <c r="I4725" t="s">
        <v>23</v>
      </c>
      <c r="J4725" t="s">
        <v>11</v>
      </c>
      <c r="K4725" s="1">
        <v>45191</v>
      </c>
      <c r="L4725" s="1" t="str">
        <f>IF(ISNUMBER(Table2[[#This Row],[Transaction Date]]),TEXT(Table2[[#This Row],[Transaction Date]],"mmmm"),"Unknown")</f>
        <v>September</v>
      </c>
      <c r="M4725" s="1" t="str">
        <f>IF(ISNUMBER(Table2[[#This Row],[Transaction Date]]),TEXT(Table2[[#This Row],[Transaction Date]],"dddd"),"Unknown")</f>
        <v>Friday</v>
      </c>
      <c r="N4725">
        <f t="shared" si="294"/>
        <v>0</v>
      </c>
      <c r="O4725" t="str">
        <f t="shared" si="295"/>
        <v>Actual</v>
      </c>
    </row>
    <row r="4726" spans="1:15" x14ac:dyDescent="0.25">
      <c r="A4726" t="s">
        <v>5305</v>
      </c>
      <c r="B4726" t="s">
        <v>17</v>
      </c>
      <c r="C4726">
        <v>4</v>
      </c>
      <c r="D4726">
        <f t="shared" si="292"/>
        <v>4</v>
      </c>
      <c r="E4726">
        <v>1</v>
      </c>
      <c r="F4726">
        <f>IF(OR(E4726="",E4726="UNKNOWN",E4726="ERROR"),_xlfn.XLOOKUP(Table2[[#This Row],[Item]],Items_List!A:A,Items_List!B:B),E4726)</f>
        <v>1</v>
      </c>
      <c r="G4726">
        <v>4</v>
      </c>
      <c r="H4726">
        <f t="shared" si="293"/>
        <v>4</v>
      </c>
      <c r="I4726" t="s">
        <v>23</v>
      </c>
      <c r="J4726" t="s">
        <v>15</v>
      </c>
      <c r="L4726" s="1" t="str">
        <f>IF(ISNUMBER(Table2[[#This Row],[Transaction Date]]),TEXT(Table2[[#This Row],[Transaction Date]],"mmmm"),"Unknown")</f>
        <v>Unknown</v>
      </c>
      <c r="M4726" s="1" t="str">
        <f>IF(ISNUMBER(Table2[[#This Row],[Transaction Date]]),TEXT(Table2[[#This Row],[Transaction Date]],"dddd"),"Unknown")</f>
        <v>Unknown</v>
      </c>
      <c r="N4726">
        <f t="shared" si="294"/>
        <v>0</v>
      </c>
      <c r="O4726" t="str">
        <f t="shared" si="295"/>
        <v>Actual</v>
      </c>
    </row>
    <row r="4727" spans="1:15" x14ac:dyDescent="0.25">
      <c r="A4727" t="s">
        <v>5306</v>
      </c>
      <c r="B4727" t="s">
        <v>9</v>
      </c>
      <c r="C4727">
        <v>1</v>
      </c>
      <c r="D4727">
        <f t="shared" si="292"/>
        <v>1</v>
      </c>
      <c r="E4727">
        <v>2</v>
      </c>
      <c r="F4727">
        <f>IF(OR(E4727="",E4727="UNKNOWN",E4727="ERROR"),_xlfn.XLOOKUP(Table2[[#This Row],[Item]],Items_List!A:A,Items_List!B:B),E4727)</f>
        <v>2</v>
      </c>
      <c r="G4727">
        <v>2</v>
      </c>
      <c r="H4727">
        <f t="shared" si="293"/>
        <v>2</v>
      </c>
      <c r="I4727" t="s">
        <v>10</v>
      </c>
      <c r="J4727" t="s">
        <v>15</v>
      </c>
      <c r="K4727" s="1">
        <v>45254</v>
      </c>
      <c r="L4727" s="1" t="str">
        <f>IF(ISNUMBER(Table2[[#This Row],[Transaction Date]]),TEXT(Table2[[#This Row],[Transaction Date]],"mmmm"),"Unknown")</f>
        <v>November</v>
      </c>
      <c r="M4727" s="1" t="str">
        <f>IF(ISNUMBER(Table2[[#This Row],[Transaction Date]]),TEXT(Table2[[#This Row],[Transaction Date]],"dddd"),"Unknown")</f>
        <v>Friday</v>
      </c>
      <c r="N4727">
        <f t="shared" si="294"/>
        <v>0</v>
      </c>
      <c r="O4727" t="str">
        <f t="shared" si="295"/>
        <v>Actual</v>
      </c>
    </row>
    <row r="4728" spans="1:15" x14ac:dyDescent="0.25">
      <c r="A4728" t="s">
        <v>5307</v>
      </c>
      <c r="B4728" t="s">
        <v>20</v>
      </c>
      <c r="C4728">
        <v>5</v>
      </c>
      <c r="D4728">
        <f t="shared" si="292"/>
        <v>5</v>
      </c>
      <c r="E4728">
        <v>5</v>
      </c>
      <c r="F4728">
        <f>IF(OR(E4728="",E4728="UNKNOWN",E4728="ERROR"),_xlfn.XLOOKUP(Table2[[#This Row],[Item]],Items_List!A:A,Items_List!B:B),E4728)</f>
        <v>5</v>
      </c>
      <c r="G4728">
        <v>25</v>
      </c>
      <c r="H4728">
        <f t="shared" si="293"/>
        <v>25</v>
      </c>
      <c r="I4728" t="s">
        <v>10059</v>
      </c>
      <c r="J4728" t="s">
        <v>11</v>
      </c>
      <c r="K4728" s="1">
        <v>45082</v>
      </c>
      <c r="L4728" s="1" t="str">
        <f>IF(ISNUMBER(Table2[[#This Row],[Transaction Date]]),TEXT(Table2[[#This Row],[Transaction Date]],"mmmm"),"Unknown")</f>
        <v>June</v>
      </c>
      <c r="M4728" s="1" t="str">
        <f>IF(ISNUMBER(Table2[[#This Row],[Transaction Date]]),TEXT(Table2[[#This Row],[Transaction Date]],"dddd"),"Unknown")</f>
        <v>Monday</v>
      </c>
      <c r="N4728">
        <f t="shared" si="294"/>
        <v>0</v>
      </c>
      <c r="O4728" t="str">
        <f t="shared" si="295"/>
        <v>Actual</v>
      </c>
    </row>
    <row r="4729" spans="1:15" x14ac:dyDescent="0.25">
      <c r="A4729" t="s">
        <v>5308</v>
      </c>
      <c r="B4729" t="s">
        <v>65</v>
      </c>
      <c r="C4729">
        <v>2</v>
      </c>
      <c r="D4729">
        <f t="shared" si="292"/>
        <v>2</v>
      </c>
      <c r="E4729">
        <v>1.5</v>
      </c>
      <c r="F4729">
        <f>IF(OR(E4729="",E4729="UNKNOWN",E4729="ERROR"),_xlfn.XLOOKUP(Table2[[#This Row],[Item]],Items_List!A:A,Items_List!B:B),E4729)</f>
        <v>1.5</v>
      </c>
      <c r="G4729">
        <v>3</v>
      </c>
      <c r="H4729">
        <f t="shared" si="293"/>
        <v>3</v>
      </c>
      <c r="I4729" t="s">
        <v>10059</v>
      </c>
      <c r="J4729" t="s">
        <v>10059</v>
      </c>
      <c r="L4729" s="1" t="str">
        <f>IF(ISNUMBER(Table2[[#This Row],[Transaction Date]]),TEXT(Table2[[#This Row],[Transaction Date]],"mmmm"),"Unknown")</f>
        <v>Unknown</v>
      </c>
      <c r="M4729" s="1" t="str">
        <f>IF(ISNUMBER(Table2[[#This Row],[Transaction Date]]),TEXT(Table2[[#This Row],[Transaction Date]],"dddd"),"Unknown")</f>
        <v>Unknown</v>
      </c>
      <c r="N4729">
        <f t="shared" si="294"/>
        <v>0</v>
      </c>
      <c r="O4729" t="str">
        <f t="shared" si="295"/>
        <v>Actual</v>
      </c>
    </row>
    <row r="4730" spans="1:15" x14ac:dyDescent="0.25">
      <c r="A4730" t="s">
        <v>5309</v>
      </c>
      <c r="B4730" t="s">
        <v>13</v>
      </c>
      <c r="C4730">
        <v>5</v>
      </c>
      <c r="D4730">
        <f t="shared" si="292"/>
        <v>5</v>
      </c>
      <c r="E4730">
        <v>3</v>
      </c>
      <c r="F4730">
        <f>IF(OR(E4730="",E4730="UNKNOWN",E4730="ERROR"),_xlfn.XLOOKUP(Table2[[#This Row],[Item]],Items_List!A:A,Items_List!B:B),E4730)</f>
        <v>3</v>
      </c>
      <c r="G4730">
        <v>15</v>
      </c>
      <c r="H4730">
        <f t="shared" si="293"/>
        <v>15</v>
      </c>
      <c r="I4730" t="s">
        <v>23</v>
      </c>
      <c r="J4730" t="s">
        <v>11</v>
      </c>
      <c r="K4730" s="1">
        <v>45062</v>
      </c>
      <c r="L4730" s="1" t="str">
        <f>IF(ISNUMBER(Table2[[#This Row],[Transaction Date]]),TEXT(Table2[[#This Row],[Transaction Date]],"mmmm"),"Unknown")</f>
        <v>May</v>
      </c>
      <c r="M4730" s="1" t="str">
        <f>IF(ISNUMBER(Table2[[#This Row],[Transaction Date]]),TEXT(Table2[[#This Row],[Transaction Date]],"dddd"),"Unknown")</f>
        <v>Tuesday</v>
      </c>
      <c r="N4730">
        <f t="shared" si="294"/>
        <v>0</v>
      </c>
      <c r="O4730" t="str">
        <f t="shared" si="295"/>
        <v>Actual</v>
      </c>
    </row>
    <row r="4731" spans="1:15" x14ac:dyDescent="0.25">
      <c r="A4731" t="s">
        <v>5310</v>
      </c>
      <c r="B4731" t="s">
        <v>20</v>
      </c>
      <c r="C4731">
        <v>5</v>
      </c>
      <c r="D4731">
        <f t="shared" si="292"/>
        <v>5</v>
      </c>
      <c r="E4731">
        <v>5</v>
      </c>
      <c r="F4731">
        <f>IF(OR(E4731="",E4731="UNKNOWN",E4731="ERROR"),_xlfn.XLOOKUP(Table2[[#This Row],[Item]],Items_List!A:A,Items_List!B:B),E4731)</f>
        <v>5</v>
      </c>
      <c r="G4731">
        <v>25</v>
      </c>
      <c r="H4731">
        <f t="shared" si="293"/>
        <v>25</v>
      </c>
      <c r="I4731" t="s">
        <v>10059</v>
      </c>
      <c r="J4731" t="s">
        <v>10059</v>
      </c>
      <c r="K4731" s="1">
        <v>44951</v>
      </c>
      <c r="L4731" s="1" t="str">
        <f>IF(ISNUMBER(Table2[[#This Row],[Transaction Date]]),TEXT(Table2[[#This Row],[Transaction Date]],"mmmm"),"Unknown")</f>
        <v>January</v>
      </c>
      <c r="M4731" s="1" t="str">
        <f>IF(ISNUMBER(Table2[[#This Row],[Transaction Date]]),TEXT(Table2[[#This Row],[Transaction Date]],"dddd"),"Unknown")</f>
        <v>Wednesday</v>
      </c>
      <c r="N4731">
        <f t="shared" si="294"/>
        <v>0</v>
      </c>
      <c r="O4731" t="str">
        <f t="shared" si="295"/>
        <v>Actual</v>
      </c>
    </row>
    <row r="4732" spans="1:15" x14ac:dyDescent="0.25">
      <c r="A4732" t="s">
        <v>5311</v>
      </c>
      <c r="B4732" t="s">
        <v>9</v>
      </c>
      <c r="C4732">
        <v>4</v>
      </c>
      <c r="D4732">
        <f t="shared" si="292"/>
        <v>4</v>
      </c>
      <c r="E4732">
        <v>2</v>
      </c>
      <c r="F4732">
        <f>IF(OR(E4732="",E4732="UNKNOWN",E4732="ERROR"),_xlfn.XLOOKUP(Table2[[#This Row],[Item]],Items_List!A:A,Items_List!B:B),E4732)</f>
        <v>2</v>
      </c>
      <c r="G4732">
        <v>8</v>
      </c>
      <c r="H4732">
        <f t="shared" si="293"/>
        <v>8</v>
      </c>
      <c r="I4732" t="s">
        <v>10059</v>
      </c>
      <c r="J4732" t="s">
        <v>15</v>
      </c>
      <c r="K4732" s="1">
        <v>45112</v>
      </c>
      <c r="L4732" s="1" t="str">
        <f>IF(ISNUMBER(Table2[[#This Row],[Transaction Date]]),TEXT(Table2[[#This Row],[Transaction Date]],"mmmm"),"Unknown")</f>
        <v>July</v>
      </c>
      <c r="M4732" s="1" t="str">
        <f>IF(ISNUMBER(Table2[[#This Row],[Transaction Date]]),TEXT(Table2[[#This Row],[Transaction Date]],"dddd"),"Unknown")</f>
        <v>Wednesday</v>
      </c>
      <c r="N4732">
        <f t="shared" si="294"/>
        <v>0</v>
      </c>
      <c r="O4732" t="str">
        <f t="shared" si="295"/>
        <v>Actual</v>
      </c>
    </row>
    <row r="4733" spans="1:15" x14ac:dyDescent="0.25">
      <c r="A4733" t="s">
        <v>5312</v>
      </c>
      <c r="B4733" t="s">
        <v>28</v>
      </c>
      <c r="C4733">
        <v>1</v>
      </c>
      <c r="D4733">
        <f t="shared" si="292"/>
        <v>1</v>
      </c>
      <c r="E4733">
        <v>4</v>
      </c>
      <c r="F4733">
        <f>IF(OR(E4733="",E4733="UNKNOWN",E4733="ERROR"),_xlfn.XLOOKUP(Table2[[#This Row],[Item]],Items_List!A:A,Items_List!B:B),E4733)</f>
        <v>4</v>
      </c>
      <c r="G4733">
        <v>4</v>
      </c>
      <c r="H4733">
        <f t="shared" si="293"/>
        <v>4</v>
      </c>
      <c r="I4733" t="s">
        <v>23</v>
      </c>
      <c r="J4733" t="s">
        <v>11</v>
      </c>
      <c r="K4733" s="1">
        <v>45092</v>
      </c>
      <c r="L4733" s="1" t="str">
        <f>IF(ISNUMBER(Table2[[#This Row],[Transaction Date]]),TEXT(Table2[[#This Row],[Transaction Date]],"mmmm"),"Unknown")</f>
        <v>June</v>
      </c>
      <c r="M4733" s="1" t="str">
        <f>IF(ISNUMBER(Table2[[#This Row],[Transaction Date]]),TEXT(Table2[[#This Row],[Transaction Date]],"dddd"),"Unknown")</f>
        <v>Thursday</v>
      </c>
      <c r="N4733">
        <f t="shared" si="294"/>
        <v>0</v>
      </c>
      <c r="O4733" t="str">
        <f t="shared" si="295"/>
        <v>Actual</v>
      </c>
    </row>
    <row r="4734" spans="1:15" x14ac:dyDescent="0.25">
      <c r="A4734" t="s">
        <v>5313</v>
      </c>
      <c r="B4734" t="s">
        <v>13</v>
      </c>
      <c r="C4734">
        <v>4</v>
      </c>
      <c r="D4734">
        <f t="shared" si="292"/>
        <v>4</v>
      </c>
      <c r="E4734">
        <v>3</v>
      </c>
      <c r="F4734">
        <f>IF(OR(E4734="",E4734="UNKNOWN",E4734="ERROR"),_xlfn.XLOOKUP(Table2[[#This Row],[Item]],Items_List!A:A,Items_List!B:B),E4734)</f>
        <v>3</v>
      </c>
      <c r="G4734">
        <v>12</v>
      </c>
      <c r="H4734">
        <f t="shared" si="293"/>
        <v>12</v>
      </c>
      <c r="I4734" t="s">
        <v>10</v>
      </c>
      <c r="J4734" t="s">
        <v>11</v>
      </c>
      <c r="K4734" s="1">
        <v>45033</v>
      </c>
      <c r="L4734" s="1" t="str">
        <f>IF(ISNUMBER(Table2[[#This Row],[Transaction Date]]),TEXT(Table2[[#This Row],[Transaction Date]],"mmmm"),"Unknown")</f>
        <v>April</v>
      </c>
      <c r="M4734" s="1" t="str">
        <f>IF(ISNUMBER(Table2[[#This Row],[Transaction Date]]),TEXT(Table2[[#This Row],[Transaction Date]],"dddd"),"Unknown")</f>
        <v>Monday</v>
      </c>
      <c r="N4734">
        <f t="shared" si="294"/>
        <v>0</v>
      </c>
      <c r="O4734" t="str">
        <f t="shared" si="295"/>
        <v>Actual</v>
      </c>
    </row>
    <row r="4735" spans="1:15" x14ac:dyDescent="0.25">
      <c r="A4735" t="s">
        <v>5314</v>
      </c>
      <c r="B4735" t="s">
        <v>39</v>
      </c>
      <c r="C4735">
        <v>5</v>
      </c>
      <c r="D4735">
        <f t="shared" si="292"/>
        <v>5</v>
      </c>
      <c r="E4735" s="3">
        <f>_xlfn.XLOOKUP(Table2[[#This Row],[Item]],Items_List!$A$2:$A$9,Items_List!$B$2:$B$9)</f>
        <v>3</v>
      </c>
      <c r="F4735">
        <f>IF(OR(E4735="",E4735="UNKNOWN",E4735="ERROR"),_xlfn.XLOOKUP(Table2[[#This Row],[Item]],Items_List!A:A,Items_List!B:B),E4735)</f>
        <v>3</v>
      </c>
      <c r="G4735">
        <v>15</v>
      </c>
      <c r="H4735">
        <f t="shared" si="293"/>
        <v>15</v>
      </c>
      <c r="I4735" t="s">
        <v>10059</v>
      </c>
      <c r="J4735" t="s">
        <v>11</v>
      </c>
      <c r="K4735" s="1">
        <v>45049</v>
      </c>
      <c r="L4735" s="1" t="str">
        <f>IF(ISNUMBER(Table2[[#This Row],[Transaction Date]]),TEXT(Table2[[#This Row],[Transaction Date]],"mmmm"),"Unknown")</f>
        <v>May</v>
      </c>
      <c r="M4735" s="1" t="str">
        <f>IF(ISNUMBER(Table2[[#This Row],[Transaction Date]]),TEXT(Table2[[#This Row],[Transaction Date]],"dddd"),"Unknown")</f>
        <v>Wednesday</v>
      </c>
      <c r="N4735">
        <f t="shared" si="294"/>
        <v>0</v>
      </c>
      <c r="O4735" t="str">
        <f t="shared" si="295"/>
        <v>Actual</v>
      </c>
    </row>
    <row r="4736" spans="1:15" x14ac:dyDescent="0.25">
      <c r="A4736" t="s">
        <v>5315</v>
      </c>
      <c r="B4736" t="s">
        <v>17</v>
      </c>
      <c r="C4736">
        <v>2</v>
      </c>
      <c r="D4736">
        <f t="shared" si="292"/>
        <v>2</v>
      </c>
      <c r="E4736">
        <v>1</v>
      </c>
      <c r="F4736">
        <f>IF(OR(E4736="",E4736="UNKNOWN",E4736="ERROR"),_xlfn.XLOOKUP(Table2[[#This Row],[Item]],Items_List!A:A,Items_List!B:B),E4736)</f>
        <v>1</v>
      </c>
      <c r="G4736">
        <v>2</v>
      </c>
      <c r="H4736">
        <f t="shared" si="293"/>
        <v>2</v>
      </c>
      <c r="I4736" t="s">
        <v>10059</v>
      </c>
      <c r="J4736" t="s">
        <v>15</v>
      </c>
      <c r="L4736" s="1" t="str">
        <f>IF(ISNUMBER(Table2[[#This Row],[Transaction Date]]),TEXT(Table2[[#This Row],[Transaction Date]],"mmmm"),"Unknown")</f>
        <v>Unknown</v>
      </c>
      <c r="M4736" s="1" t="str">
        <f>IF(ISNUMBER(Table2[[#This Row],[Transaction Date]]),TEXT(Table2[[#This Row],[Transaction Date]],"dddd"),"Unknown")</f>
        <v>Unknown</v>
      </c>
      <c r="N4736">
        <f t="shared" si="294"/>
        <v>0</v>
      </c>
      <c r="O4736" t="str">
        <f t="shared" si="295"/>
        <v>Actual</v>
      </c>
    </row>
    <row r="4737" spans="1:15" x14ac:dyDescent="0.25">
      <c r="A4737" t="s">
        <v>5316</v>
      </c>
      <c r="B4737" t="s">
        <v>13</v>
      </c>
      <c r="C4737">
        <v>2</v>
      </c>
      <c r="D4737">
        <f t="shared" si="292"/>
        <v>2</v>
      </c>
      <c r="E4737">
        <v>3</v>
      </c>
      <c r="F4737">
        <f>IF(OR(E4737="",E4737="UNKNOWN",E4737="ERROR"),_xlfn.XLOOKUP(Table2[[#This Row],[Item]],Items_List!A:A,Items_List!B:B),E4737)</f>
        <v>3</v>
      </c>
      <c r="G4737">
        <v>6</v>
      </c>
      <c r="H4737">
        <f t="shared" si="293"/>
        <v>6</v>
      </c>
      <c r="I4737" t="s">
        <v>10059</v>
      </c>
      <c r="J4737" t="s">
        <v>10059</v>
      </c>
      <c r="K4737" s="1">
        <v>45100</v>
      </c>
      <c r="L4737" s="1" t="str">
        <f>IF(ISNUMBER(Table2[[#This Row],[Transaction Date]]),TEXT(Table2[[#This Row],[Transaction Date]],"mmmm"),"Unknown")</f>
        <v>June</v>
      </c>
      <c r="M4737" s="1" t="str">
        <f>IF(ISNUMBER(Table2[[#This Row],[Transaction Date]]),TEXT(Table2[[#This Row],[Transaction Date]],"dddd"),"Unknown")</f>
        <v>Friday</v>
      </c>
      <c r="N4737">
        <f t="shared" si="294"/>
        <v>0</v>
      </c>
      <c r="O4737" t="str">
        <f t="shared" si="295"/>
        <v>Actual</v>
      </c>
    </row>
    <row r="4738" spans="1:15" x14ac:dyDescent="0.25">
      <c r="A4738" t="s">
        <v>5317</v>
      </c>
      <c r="B4738" t="s">
        <v>28</v>
      </c>
      <c r="C4738">
        <v>3</v>
      </c>
      <c r="D4738">
        <f t="shared" ref="D4738:D4801" si="296">IF(OR(C4738="",C4738="UNKNOWN",C4738="ERROR"),IFERROR(VALUE(G4738)/VALUE(E4738),""),VALUE(C4738))</f>
        <v>3</v>
      </c>
      <c r="E4738">
        <v>4</v>
      </c>
      <c r="F4738">
        <f>IF(OR(E4738="",E4738="UNKNOWN",E4738="ERROR"),_xlfn.XLOOKUP(Table2[[#This Row],[Item]],Items_List!A:A,Items_List!B:B),E4738)</f>
        <v>4</v>
      </c>
      <c r="G4738">
        <v>12</v>
      </c>
      <c r="H4738">
        <f t="shared" ref="H4738:H4801" si="297">D4738*F4738</f>
        <v>12</v>
      </c>
      <c r="I4738" t="s">
        <v>10059</v>
      </c>
      <c r="J4738" t="s">
        <v>11</v>
      </c>
      <c r="K4738" s="1">
        <v>45113</v>
      </c>
      <c r="L4738" s="1" t="str">
        <f>IF(ISNUMBER(Table2[[#This Row],[Transaction Date]]),TEXT(Table2[[#This Row],[Transaction Date]],"mmmm"),"Unknown")</f>
        <v>July</v>
      </c>
      <c r="M4738" s="1" t="str">
        <f>IF(ISNUMBER(Table2[[#This Row],[Transaction Date]]),TEXT(Table2[[#This Row],[Transaction Date]],"dddd"),"Unknown")</f>
        <v>Thursday</v>
      </c>
      <c r="N4738">
        <f t="shared" ref="N4738:N4801" si="298">IF(OR(B4738="",B4738="unknown",B4738="error",C4738="",C4738="unknown",C4738="error",G4738="",G4738="error",G4738="unknown"),1,0)</f>
        <v>0</v>
      </c>
      <c r="O4738" t="str">
        <f t="shared" ref="O4738:O4801" si="299">IF(OR(C4738="",C4738="error",C4738="unknown"),"Estimated","Actual")</f>
        <v>Actual</v>
      </c>
    </row>
    <row r="4739" spans="1:15" x14ac:dyDescent="0.25">
      <c r="A4739" t="s">
        <v>5318</v>
      </c>
      <c r="B4739" t="s">
        <v>20</v>
      </c>
      <c r="C4739">
        <v>4</v>
      </c>
      <c r="D4739">
        <f t="shared" si="296"/>
        <v>4</v>
      </c>
      <c r="E4739">
        <v>5</v>
      </c>
      <c r="F4739">
        <f>IF(OR(E4739="",E4739="UNKNOWN",E4739="ERROR"),_xlfn.XLOOKUP(Table2[[#This Row],[Item]],Items_List!A:A,Items_List!B:B),E4739)</f>
        <v>5</v>
      </c>
      <c r="G4739">
        <v>20</v>
      </c>
      <c r="H4739">
        <f t="shared" si="297"/>
        <v>20</v>
      </c>
      <c r="I4739" t="s">
        <v>10059</v>
      </c>
      <c r="J4739" t="s">
        <v>11</v>
      </c>
      <c r="K4739" s="1">
        <v>45180</v>
      </c>
      <c r="L4739" s="1" t="str">
        <f>IF(ISNUMBER(Table2[[#This Row],[Transaction Date]]),TEXT(Table2[[#This Row],[Transaction Date]],"mmmm"),"Unknown")</f>
        <v>September</v>
      </c>
      <c r="M4739" s="1" t="str">
        <f>IF(ISNUMBER(Table2[[#This Row],[Transaction Date]]),TEXT(Table2[[#This Row],[Transaction Date]],"dddd"),"Unknown")</f>
        <v>Monday</v>
      </c>
      <c r="N4739">
        <f t="shared" si="298"/>
        <v>0</v>
      </c>
      <c r="O4739" t="str">
        <f t="shared" si="299"/>
        <v>Actual</v>
      </c>
    </row>
    <row r="4740" spans="1:15" x14ac:dyDescent="0.25">
      <c r="A4740" t="s">
        <v>5319</v>
      </c>
      <c r="B4740" t="s">
        <v>65</v>
      </c>
      <c r="C4740">
        <v>2</v>
      </c>
      <c r="D4740">
        <f t="shared" si="296"/>
        <v>2</v>
      </c>
      <c r="E4740">
        <v>1.5</v>
      </c>
      <c r="F4740">
        <f>IF(OR(E4740="",E4740="UNKNOWN",E4740="ERROR"),_xlfn.XLOOKUP(Table2[[#This Row],[Item]],Items_List!A:A,Items_List!B:B),E4740)</f>
        <v>1.5</v>
      </c>
      <c r="G4740">
        <v>3</v>
      </c>
      <c r="H4740">
        <f t="shared" si="297"/>
        <v>3</v>
      </c>
      <c r="I4740" t="s">
        <v>23</v>
      </c>
      <c r="J4740" t="s">
        <v>15</v>
      </c>
      <c r="K4740" s="1">
        <v>45145</v>
      </c>
      <c r="L4740" s="1" t="str">
        <f>IF(ISNUMBER(Table2[[#This Row],[Transaction Date]]),TEXT(Table2[[#This Row],[Transaction Date]],"mmmm"),"Unknown")</f>
        <v>August</v>
      </c>
      <c r="M4740" s="1" t="str">
        <f>IF(ISNUMBER(Table2[[#This Row],[Transaction Date]]),TEXT(Table2[[#This Row],[Transaction Date]],"dddd"),"Unknown")</f>
        <v>Monday</v>
      </c>
      <c r="N4740">
        <f t="shared" si="298"/>
        <v>0</v>
      </c>
      <c r="O4740" t="str">
        <f t="shared" si="299"/>
        <v>Actual</v>
      </c>
    </row>
    <row r="4741" spans="1:15" x14ac:dyDescent="0.25">
      <c r="A4741" t="s">
        <v>5320</v>
      </c>
      <c r="B4741" t="s">
        <v>25</v>
      </c>
      <c r="C4741">
        <v>4</v>
      </c>
      <c r="D4741">
        <f t="shared" si="296"/>
        <v>4</v>
      </c>
      <c r="E4741">
        <v>4</v>
      </c>
      <c r="F4741">
        <f>IF(OR(E4741="",E4741="UNKNOWN",E4741="ERROR"),_xlfn.XLOOKUP(Table2[[#This Row],[Item]],Items_List!A:A,Items_List!B:B),E4741)</f>
        <v>4</v>
      </c>
      <c r="G4741">
        <v>16</v>
      </c>
      <c r="H4741">
        <f t="shared" si="297"/>
        <v>16</v>
      </c>
      <c r="I4741" t="s">
        <v>14</v>
      </c>
      <c r="J4741" t="s">
        <v>15</v>
      </c>
      <c r="K4741" s="1">
        <v>45216</v>
      </c>
      <c r="L4741" s="1" t="str">
        <f>IF(ISNUMBER(Table2[[#This Row],[Transaction Date]]),TEXT(Table2[[#This Row],[Transaction Date]],"mmmm"),"Unknown")</f>
        <v>October</v>
      </c>
      <c r="M4741" s="1" t="str">
        <f>IF(ISNUMBER(Table2[[#This Row],[Transaction Date]]),TEXT(Table2[[#This Row],[Transaction Date]],"dddd"),"Unknown")</f>
        <v>Tuesday</v>
      </c>
      <c r="N4741">
        <f t="shared" si="298"/>
        <v>0</v>
      </c>
      <c r="O4741" t="str">
        <f t="shared" si="299"/>
        <v>Actual</v>
      </c>
    </row>
    <row r="4742" spans="1:15" x14ac:dyDescent="0.25">
      <c r="A4742" t="s">
        <v>5321</v>
      </c>
      <c r="B4742" t="s">
        <v>65</v>
      </c>
      <c r="C4742">
        <v>1</v>
      </c>
      <c r="D4742">
        <f t="shared" si="296"/>
        <v>1</v>
      </c>
      <c r="E4742">
        <v>1.5</v>
      </c>
      <c r="F4742">
        <f>IF(OR(E4742="",E4742="UNKNOWN",E4742="ERROR"),_xlfn.XLOOKUP(Table2[[#This Row],[Item]],Items_List!A:A,Items_List!B:B),E4742)</f>
        <v>1.5</v>
      </c>
      <c r="G4742">
        <v>1.5</v>
      </c>
      <c r="H4742">
        <f t="shared" si="297"/>
        <v>1.5</v>
      </c>
      <c r="I4742" t="s">
        <v>10</v>
      </c>
      <c r="J4742" t="s">
        <v>11</v>
      </c>
      <c r="K4742" s="1">
        <v>44998</v>
      </c>
      <c r="L4742" s="1" t="str">
        <f>IF(ISNUMBER(Table2[[#This Row],[Transaction Date]]),TEXT(Table2[[#This Row],[Transaction Date]],"mmmm"),"Unknown")</f>
        <v>March</v>
      </c>
      <c r="M4742" s="1" t="str">
        <f>IF(ISNUMBER(Table2[[#This Row],[Transaction Date]]),TEXT(Table2[[#This Row],[Transaction Date]],"dddd"),"Unknown")</f>
        <v>Monday</v>
      </c>
      <c r="N4742">
        <f t="shared" si="298"/>
        <v>0</v>
      </c>
      <c r="O4742" t="str">
        <f t="shared" si="299"/>
        <v>Actual</v>
      </c>
    </row>
    <row r="4743" spans="1:15" x14ac:dyDescent="0.25">
      <c r="A4743" t="s">
        <v>5322</v>
      </c>
      <c r="B4743" t="s">
        <v>13</v>
      </c>
      <c r="C4743">
        <v>4</v>
      </c>
      <c r="D4743">
        <f t="shared" si="296"/>
        <v>4</v>
      </c>
      <c r="E4743">
        <v>3</v>
      </c>
      <c r="F4743">
        <f>IF(OR(E4743="",E4743="UNKNOWN",E4743="ERROR"),_xlfn.XLOOKUP(Table2[[#This Row],[Item]],Items_List!A:A,Items_List!B:B),E4743)</f>
        <v>3</v>
      </c>
      <c r="G4743">
        <v>12</v>
      </c>
      <c r="H4743">
        <f t="shared" si="297"/>
        <v>12</v>
      </c>
      <c r="I4743" t="s">
        <v>10059</v>
      </c>
      <c r="J4743" t="s">
        <v>15</v>
      </c>
      <c r="K4743" s="1">
        <v>45264</v>
      </c>
      <c r="L4743" s="1" t="str">
        <f>IF(ISNUMBER(Table2[[#This Row],[Transaction Date]]),TEXT(Table2[[#This Row],[Transaction Date]],"mmmm"),"Unknown")</f>
        <v>December</v>
      </c>
      <c r="M4743" s="1" t="str">
        <f>IF(ISNUMBER(Table2[[#This Row],[Transaction Date]]),TEXT(Table2[[#This Row],[Transaction Date]],"dddd"),"Unknown")</f>
        <v>Monday</v>
      </c>
      <c r="N4743">
        <f t="shared" si="298"/>
        <v>0</v>
      </c>
      <c r="O4743" t="str">
        <f t="shared" si="299"/>
        <v>Actual</v>
      </c>
    </row>
    <row r="4744" spans="1:15" x14ac:dyDescent="0.25">
      <c r="A4744" t="s">
        <v>5324</v>
      </c>
      <c r="B4744" t="s">
        <v>25</v>
      </c>
      <c r="C4744">
        <v>4</v>
      </c>
      <c r="D4744">
        <f t="shared" si="296"/>
        <v>4</v>
      </c>
      <c r="E4744">
        <v>4</v>
      </c>
      <c r="F4744">
        <f>IF(OR(E4744="",E4744="UNKNOWN",E4744="ERROR"),_xlfn.XLOOKUP(Table2[[#This Row],[Item]],Items_List!A:A,Items_List!B:B),E4744)</f>
        <v>4</v>
      </c>
      <c r="G4744">
        <v>16</v>
      </c>
      <c r="H4744">
        <f t="shared" si="297"/>
        <v>16</v>
      </c>
      <c r="I4744" t="s">
        <v>14</v>
      </c>
      <c r="J4744" t="s">
        <v>15</v>
      </c>
      <c r="K4744" s="1">
        <v>45158</v>
      </c>
      <c r="L4744" s="1" t="str">
        <f>IF(ISNUMBER(Table2[[#This Row],[Transaction Date]]),TEXT(Table2[[#This Row],[Transaction Date]],"mmmm"),"Unknown")</f>
        <v>August</v>
      </c>
      <c r="M4744" s="1" t="str">
        <f>IF(ISNUMBER(Table2[[#This Row],[Transaction Date]]),TEXT(Table2[[#This Row],[Transaction Date]],"dddd"),"Unknown")</f>
        <v>Sunday</v>
      </c>
      <c r="N4744">
        <f t="shared" si="298"/>
        <v>0</v>
      </c>
      <c r="O4744" t="str">
        <f t="shared" si="299"/>
        <v>Actual</v>
      </c>
    </row>
    <row r="4745" spans="1:15" x14ac:dyDescent="0.25">
      <c r="A4745" t="s">
        <v>5325</v>
      </c>
      <c r="B4745" t="s">
        <v>39</v>
      </c>
      <c r="C4745">
        <v>1</v>
      </c>
      <c r="D4745">
        <f t="shared" si="296"/>
        <v>1</v>
      </c>
      <c r="E4745">
        <v>3</v>
      </c>
      <c r="F4745">
        <f>IF(OR(E4745="",E4745="UNKNOWN",E4745="ERROR"),_xlfn.XLOOKUP(Table2[[#This Row],[Item]],Items_List!A:A,Items_List!B:B),E4745)</f>
        <v>3</v>
      </c>
      <c r="G4745">
        <v>3</v>
      </c>
      <c r="H4745">
        <f t="shared" si="297"/>
        <v>3</v>
      </c>
      <c r="I4745" t="s">
        <v>23</v>
      </c>
      <c r="J4745" t="s">
        <v>15</v>
      </c>
      <c r="K4745" s="1">
        <v>45269</v>
      </c>
      <c r="L4745" s="1" t="str">
        <f>IF(ISNUMBER(Table2[[#This Row],[Transaction Date]]),TEXT(Table2[[#This Row],[Transaction Date]],"mmmm"),"Unknown")</f>
        <v>December</v>
      </c>
      <c r="M4745" s="1" t="str">
        <f>IF(ISNUMBER(Table2[[#This Row],[Transaction Date]]),TEXT(Table2[[#This Row],[Transaction Date]],"dddd"),"Unknown")</f>
        <v>Saturday</v>
      </c>
      <c r="N4745">
        <f t="shared" si="298"/>
        <v>0</v>
      </c>
      <c r="O4745" t="str">
        <f t="shared" si="299"/>
        <v>Actual</v>
      </c>
    </row>
    <row r="4746" spans="1:15" x14ac:dyDescent="0.25">
      <c r="A4746" t="s">
        <v>5326</v>
      </c>
      <c r="B4746" t="s">
        <v>20</v>
      </c>
      <c r="C4746">
        <v>3</v>
      </c>
      <c r="D4746">
        <f t="shared" si="296"/>
        <v>3</v>
      </c>
      <c r="E4746">
        <v>5</v>
      </c>
      <c r="F4746">
        <f>IF(OR(E4746="",E4746="UNKNOWN",E4746="ERROR"),_xlfn.XLOOKUP(Table2[[#This Row],[Item]],Items_List!A:A,Items_List!B:B),E4746)</f>
        <v>5</v>
      </c>
      <c r="G4746">
        <v>15</v>
      </c>
      <c r="H4746">
        <f t="shared" si="297"/>
        <v>15</v>
      </c>
      <c r="I4746" t="s">
        <v>10059</v>
      </c>
      <c r="J4746" t="s">
        <v>11</v>
      </c>
      <c r="K4746" s="1">
        <v>45201</v>
      </c>
      <c r="L4746" s="1" t="str">
        <f>IF(ISNUMBER(Table2[[#This Row],[Transaction Date]]),TEXT(Table2[[#This Row],[Transaction Date]],"mmmm"),"Unknown")</f>
        <v>October</v>
      </c>
      <c r="M4746" s="1" t="str">
        <f>IF(ISNUMBER(Table2[[#This Row],[Transaction Date]]),TEXT(Table2[[#This Row],[Transaction Date]],"dddd"),"Unknown")</f>
        <v>Monday</v>
      </c>
      <c r="N4746">
        <f t="shared" si="298"/>
        <v>0</v>
      </c>
      <c r="O4746" t="str">
        <f t="shared" si="299"/>
        <v>Actual</v>
      </c>
    </row>
    <row r="4747" spans="1:15" x14ac:dyDescent="0.25">
      <c r="A4747" t="s">
        <v>5327</v>
      </c>
      <c r="B4747" t="s">
        <v>9</v>
      </c>
      <c r="C4747">
        <v>5</v>
      </c>
      <c r="D4747">
        <f t="shared" si="296"/>
        <v>5</v>
      </c>
      <c r="E4747">
        <v>2</v>
      </c>
      <c r="F4747">
        <f>IF(OR(E4747="",E4747="UNKNOWN",E4747="ERROR"),_xlfn.XLOOKUP(Table2[[#This Row],[Item]],Items_List!A:A,Items_List!B:B),E4747)</f>
        <v>2</v>
      </c>
      <c r="G4747">
        <v>10</v>
      </c>
      <c r="H4747">
        <f t="shared" si="297"/>
        <v>10</v>
      </c>
      <c r="I4747" t="s">
        <v>10</v>
      </c>
      <c r="J4747" t="s">
        <v>15</v>
      </c>
      <c r="K4747" s="1">
        <v>45106</v>
      </c>
      <c r="L4747" s="1" t="str">
        <f>IF(ISNUMBER(Table2[[#This Row],[Transaction Date]]),TEXT(Table2[[#This Row],[Transaction Date]],"mmmm"),"Unknown")</f>
        <v>June</v>
      </c>
      <c r="M4747" s="1" t="str">
        <f>IF(ISNUMBER(Table2[[#This Row],[Transaction Date]]),TEXT(Table2[[#This Row],[Transaction Date]],"dddd"),"Unknown")</f>
        <v>Thursday</v>
      </c>
      <c r="N4747">
        <f t="shared" si="298"/>
        <v>0</v>
      </c>
      <c r="O4747" t="str">
        <f t="shared" si="299"/>
        <v>Actual</v>
      </c>
    </row>
    <row r="4748" spans="1:15" x14ac:dyDescent="0.25">
      <c r="A4748" t="s">
        <v>5328</v>
      </c>
      <c r="B4748" t="s">
        <v>13</v>
      </c>
      <c r="C4748">
        <v>4</v>
      </c>
      <c r="D4748">
        <f t="shared" si="296"/>
        <v>4</v>
      </c>
      <c r="E4748">
        <v>3</v>
      </c>
      <c r="F4748">
        <f>IF(OR(E4748="",E4748="UNKNOWN",E4748="ERROR"),_xlfn.XLOOKUP(Table2[[#This Row],[Item]],Items_List!A:A,Items_List!B:B),E4748)</f>
        <v>3</v>
      </c>
      <c r="G4748">
        <v>12</v>
      </c>
      <c r="H4748">
        <f t="shared" si="297"/>
        <v>12</v>
      </c>
      <c r="I4748" t="s">
        <v>10</v>
      </c>
      <c r="J4748" t="s">
        <v>10059</v>
      </c>
      <c r="K4748" s="1">
        <v>45244</v>
      </c>
      <c r="L4748" s="1" t="str">
        <f>IF(ISNUMBER(Table2[[#This Row],[Transaction Date]]),TEXT(Table2[[#This Row],[Transaction Date]],"mmmm"),"Unknown")</f>
        <v>November</v>
      </c>
      <c r="M4748" s="1" t="str">
        <f>IF(ISNUMBER(Table2[[#This Row],[Transaction Date]]),TEXT(Table2[[#This Row],[Transaction Date]],"dddd"),"Unknown")</f>
        <v>Tuesday</v>
      </c>
      <c r="N4748">
        <f t="shared" si="298"/>
        <v>0</v>
      </c>
      <c r="O4748" t="str">
        <f t="shared" si="299"/>
        <v>Actual</v>
      </c>
    </row>
    <row r="4749" spans="1:15" x14ac:dyDescent="0.25">
      <c r="A4749" t="s">
        <v>5329</v>
      </c>
      <c r="B4749" t="s">
        <v>39</v>
      </c>
      <c r="C4749">
        <v>3</v>
      </c>
      <c r="D4749">
        <f t="shared" si="296"/>
        <v>3</v>
      </c>
      <c r="E4749">
        <v>3</v>
      </c>
      <c r="F4749">
        <f>IF(OR(E4749="",E4749="UNKNOWN",E4749="ERROR"),_xlfn.XLOOKUP(Table2[[#This Row],[Item]],Items_List!A:A,Items_List!B:B),E4749)</f>
        <v>3</v>
      </c>
      <c r="G4749">
        <v>9</v>
      </c>
      <c r="H4749">
        <f t="shared" si="297"/>
        <v>9</v>
      </c>
      <c r="I4749" t="s">
        <v>10059</v>
      </c>
      <c r="J4749" t="s">
        <v>11</v>
      </c>
      <c r="K4749" s="1">
        <v>44983</v>
      </c>
      <c r="L4749" s="1" t="str">
        <f>IF(ISNUMBER(Table2[[#This Row],[Transaction Date]]),TEXT(Table2[[#This Row],[Transaction Date]],"mmmm"),"Unknown")</f>
        <v>February</v>
      </c>
      <c r="M4749" s="1" t="str">
        <f>IF(ISNUMBER(Table2[[#This Row],[Transaction Date]]),TEXT(Table2[[#This Row],[Transaction Date]],"dddd"),"Unknown")</f>
        <v>Sunday</v>
      </c>
      <c r="N4749">
        <f t="shared" si="298"/>
        <v>0</v>
      </c>
      <c r="O4749" t="str">
        <f t="shared" si="299"/>
        <v>Actual</v>
      </c>
    </row>
    <row r="4750" spans="1:15" x14ac:dyDescent="0.25">
      <c r="A4750" t="s">
        <v>5330</v>
      </c>
      <c r="B4750" t="s">
        <v>28</v>
      </c>
      <c r="C4750">
        <v>3</v>
      </c>
      <c r="D4750">
        <f t="shared" si="296"/>
        <v>3</v>
      </c>
      <c r="E4750">
        <v>4</v>
      </c>
      <c r="F4750">
        <f>IF(OR(E4750="",E4750="UNKNOWN",E4750="ERROR"),_xlfn.XLOOKUP(Table2[[#This Row],[Item]],Items_List!A:A,Items_List!B:B),E4750)</f>
        <v>4</v>
      </c>
      <c r="G4750">
        <v>12</v>
      </c>
      <c r="H4750">
        <f t="shared" si="297"/>
        <v>12</v>
      </c>
      <c r="I4750" t="s">
        <v>10059</v>
      </c>
      <c r="J4750" t="s">
        <v>11</v>
      </c>
      <c r="K4750" s="1">
        <v>44930</v>
      </c>
      <c r="L4750" s="1" t="str">
        <f>IF(ISNUMBER(Table2[[#This Row],[Transaction Date]]),TEXT(Table2[[#This Row],[Transaction Date]],"mmmm"),"Unknown")</f>
        <v>January</v>
      </c>
      <c r="M4750" s="1" t="str">
        <f>IF(ISNUMBER(Table2[[#This Row],[Transaction Date]]),TEXT(Table2[[#This Row],[Transaction Date]],"dddd"),"Unknown")</f>
        <v>Wednesday</v>
      </c>
      <c r="N4750">
        <f t="shared" si="298"/>
        <v>0</v>
      </c>
      <c r="O4750" t="str">
        <f t="shared" si="299"/>
        <v>Actual</v>
      </c>
    </row>
    <row r="4751" spans="1:15" x14ac:dyDescent="0.25">
      <c r="A4751" t="s">
        <v>5331</v>
      </c>
      <c r="B4751" t="s">
        <v>25</v>
      </c>
      <c r="C4751">
        <v>4</v>
      </c>
      <c r="D4751">
        <f t="shared" si="296"/>
        <v>4</v>
      </c>
      <c r="E4751">
        <v>4</v>
      </c>
      <c r="F4751">
        <f>IF(OR(E4751="",E4751="UNKNOWN",E4751="ERROR"),_xlfn.XLOOKUP(Table2[[#This Row],[Item]],Items_List!A:A,Items_List!B:B),E4751)</f>
        <v>4</v>
      </c>
      <c r="G4751">
        <v>16</v>
      </c>
      <c r="H4751">
        <f t="shared" si="297"/>
        <v>16</v>
      </c>
      <c r="I4751" t="s">
        <v>23</v>
      </c>
      <c r="J4751" t="s">
        <v>10059</v>
      </c>
      <c r="K4751" s="1">
        <v>45047</v>
      </c>
      <c r="L4751" s="1" t="str">
        <f>IF(ISNUMBER(Table2[[#This Row],[Transaction Date]]),TEXT(Table2[[#This Row],[Transaction Date]],"mmmm"),"Unknown")</f>
        <v>May</v>
      </c>
      <c r="M4751" s="1" t="str">
        <f>IF(ISNUMBER(Table2[[#This Row],[Transaction Date]]),TEXT(Table2[[#This Row],[Transaction Date]],"dddd"),"Unknown")</f>
        <v>Monday</v>
      </c>
      <c r="N4751">
        <f t="shared" si="298"/>
        <v>0</v>
      </c>
      <c r="O4751" t="str">
        <f t="shared" si="299"/>
        <v>Actual</v>
      </c>
    </row>
    <row r="4752" spans="1:15" x14ac:dyDescent="0.25">
      <c r="A4752" t="s">
        <v>5332</v>
      </c>
      <c r="B4752" t="s">
        <v>28</v>
      </c>
      <c r="C4752">
        <v>2</v>
      </c>
      <c r="D4752">
        <f t="shared" si="296"/>
        <v>2</v>
      </c>
      <c r="E4752">
        <v>4</v>
      </c>
      <c r="F4752">
        <f>IF(OR(E4752="",E4752="UNKNOWN",E4752="ERROR"),_xlfn.XLOOKUP(Table2[[#This Row],[Item]],Items_List!A:A,Items_List!B:B),E4752)</f>
        <v>4</v>
      </c>
      <c r="G4752">
        <v>8</v>
      </c>
      <c r="H4752">
        <f t="shared" si="297"/>
        <v>8</v>
      </c>
      <c r="I4752" t="s">
        <v>10059</v>
      </c>
      <c r="J4752" t="s">
        <v>15</v>
      </c>
      <c r="K4752" s="1">
        <v>45088</v>
      </c>
      <c r="L4752" s="1" t="str">
        <f>IF(ISNUMBER(Table2[[#This Row],[Transaction Date]]),TEXT(Table2[[#This Row],[Transaction Date]],"mmmm"),"Unknown")</f>
        <v>June</v>
      </c>
      <c r="M4752" s="1" t="str">
        <f>IF(ISNUMBER(Table2[[#This Row],[Transaction Date]]),TEXT(Table2[[#This Row],[Transaction Date]],"dddd"),"Unknown")</f>
        <v>Sunday</v>
      </c>
      <c r="N4752">
        <f t="shared" si="298"/>
        <v>0</v>
      </c>
      <c r="O4752" t="str">
        <f t="shared" si="299"/>
        <v>Actual</v>
      </c>
    </row>
    <row r="4753" spans="1:15" x14ac:dyDescent="0.25">
      <c r="A4753" t="s">
        <v>5333</v>
      </c>
      <c r="B4753" t="s">
        <v>9</v>
      </c>
      <c r="C4753">
        <v>3</v>
      </c>
      <c r="D4753">
        <f t="shared" si="296"/>
        <v>3</v>
      </c>
      <c r="E4753">
        <v>2</v>
      </c>
      <c r="F4753">
        <f>IF(OR(E4753="",E4753="UNKNOWN",E4753="ERROR"),_xlfn.XLOOKUP(Table2[[#This Row],[Item]],Items_List!A:A,Items_List!B:B),E4753)</f>
        <v>2</v>
      </c>
      <c r="G4753">
        <v>6</v>
      </c>
      <c r="H4753">
        <f t="shared" si="297"/>
        <v>6</v>
      </c>
      <c r="I4753" t="s">
        <v>23</v>
      </c>
      <c r="J4753" t="s">
        <v>15</v>
      </c>
      <c r="K4753" s="1">
        <v>44932</v>
      </c>
      <c r="L4753" s="1" t="str">
        <f>IF(ISNUMBER(Table2[[#This Row],[Transaction Date]]),TEXT(Table2[[#This Row],[Transaction Date]],"mmmm"),"Unknown")</f>
        <v>January</v>
      </c>
      <c r="M4753" s="1" t="str">
        <f>IF(ISNUMBER(Table2[[#This Row],[Transaction Date]]),TEXT(Table2[[#This Row],[Transaction Date]],"dddd"),"Unknown")</f>
        <v>Friday</v>
      </c>
      <c r="N4753">
        <f t="shared" si="298"/>
        <v>0</v>
      </c>
      <c r="O4753" t="str">
        <f t="shared" si="299"/>
        <v>Actual</v>
      </c>
    </row>
    <row r="4754" spans="1:15" x14ac:dyDescent="0.25">
      <c r="A4754" t="s">
        <v>5334</v>
      </c>
      <c r="B4754" t="s">
        <v>9</v>
      </c>
      <c r="C4754">
        <v>1</v>
      </c>
      <c r="D4754">
        <f t="shared" si="296"/>
        <v>1</v>
      </c>
      <c r="E4754">
        <v>2</v>
      </c>
      <c r="F4754">
        <f>IF(OR(E4754="",E4754="UNKNOWN",E4754="ERROR"),_xlfn.XLOOKUP(Table2[[#This Row],[Item]],Items_List!A:A,Items_List!B:B),E4754)</f>
        <v>2</v>
      </c>
      <c r="G4754">
        <v>2</v>
      </c>
      <c r="H4754">
        <f t="shared" si="297"/>
        <v>2</v>
      </c>
      <c r="I4754" t="s">
        <v>14</v>
      </c>
      <c r="J4754" t="s">
        <v>10059</v>
      </c>
      <c r="K4754" s="1">
        <v>45249</v>
      </c>
      <c r="L4754" s="1" t="str">
        <f>IF(ISNUMBER(Table2[[#This Row],[Transaction Date]]),TEXT(Table2[[#This Row],[Transaction Date]],"mmmm"),"Unknown")</f>
        <v>November</v>
      </c>
      <c r="M4754" s="1" t="str">
        <f>IF(ISNUMBER(Table2[[#This Row],[Transaction Date]]),TEXT(Table2[[#This Row],[Transaction Date]],"dddd"),"Unknown")</f>
        <v>Sunday</v>
      </c>
      <c r="N4754">
        <f t="shared" si="298"/>
        <v>0</v>
      </c>
      <c r="O4754" t="str">
        <f t="shared" si="299"/>
        <v>Actual</v>
      </c>
    </row>
    <row r="4755" spans="1:15" x14ac:dyDescent="0.25">
      <c r="A4755" t="s">
        <v>5335</v>
      </c>
      <c r="B4755" t="s">
        <v>9</v>
      </c>
      <c r="C4755">
        <v>4</v>
      </c>
      <c r="D4755">
        <f t="shared" si="296"/>
        <v>4</v>
      </c>
      <c r="E4755">
        <v>2</v>
      </c>
      <c r="F4755">
        <f>IF(OR(E4755="",E4755="UNKNOWN",E4755="ERROR"),_xlfn.XLOOKUP(Table2[[#This Row],[Item]],Items_List!A:A,Items_List!B:B),E4755)</f>
        <v>2</v>
      </c>
      <c r="G4755">
        <v>8</v>
      </c>
      <c r="H4755">
        <f t="shared" si="297"/>
        <v>8</v>
      </c>
      <c r="I4755" t="s">
        <v>10059</v>
      </c>
      <c r="J4755" t="s">
        <v>10059</v>
      </c>
      <c r="K4755" s="1">
        <v>45262</v>
      </c>
      <c r="L4755" s="1" t="str">
        <f>IF(ISNUMBER(Table2[[#This Row],[Transaction Date]]),TEXT(Table2[[#This Row],[Transaction Date]],"mmmm"),"Unknown")</f>
        <v>December</v>
      </c>
      <c r="M4755" s="1" t="str">
        <f>IF(ISNUMBER(Table2[[#This Row],[Transaction Date]]),TEXT(Table2[[#This Row],[Transaction Date]],"dddd"),"Unknown")</f>
        <v>Saturday</v>
      </c>
      <c r="N4755">
        <f t="shared" si="298"/>
        <v>0</v>
      </c>
      <c r="O4755" t="str">
        <f t="shared" si="299"/>
        <v>Actual</v>
      </c>
    </row>
    <row r="4756" spans="1:15" x14ac:dyDescent="0.25">
      <c r="A4756" t="s">
        <v>5336</v>
      </c>
      <c r="B4756" t="s">
        <v>9</v>
      </c>
      <c r="C4756">
        <v>5</v>
      </c>
      <c r="D4756">
        <f t="shared" si="296"/>
        <v>5</v>
      </c>
      <c r="E4756">
        <v>2</v>
      </c>
      <c r="F4756">
        <f>IF(OR(E4756="",E4756="UNKNOWN",E4756="ERROR"),_xlfn.XLOOKUP(Table2[[#This Row],[Item]],Items_List!A:A,Items_List!B:B),E4756)</f>
        <v>2</v>
      </c>
      <c r="G4756">
        <v>10</v>
      </c>
      <c r="H4756">
        <f t="shared" si="297"/>
        <v>10</v>
      </c>
      <c r="I4756" t="s">
        <v>10059</v>
      </c>
      <c r="J4756" t="s">
        <v>15</v>
      </c>
      <c r="K4756" s="1">
        <v>44931</v>
      </c>
      <c r="L4756" s="1" t="str">
        <f>IF(ISNUMBER(Table2[[#This Row],[Transaction Date]]),TEXT(Table2[[#This Row],[Transaction Date]],"mmmm"),"Unknown")</f>
        <v>January</v>
      </c>
      <c r="M4756" s="1" t="str">
        <f>IF(ISNUMBER(Table2[[#This Row],[Transaction Date]]),TEXT(Table2[[#This Row],[Transaction Date]],"dddd"),"Unknown")</f>
        <v>Thursday</v>
      </c>
      <c r="N4756">
        <f t="shared" si="298"/>
        <v>0</v>
      </c>
      <c r="O4756" t="str">
        <f t="shared" si="299"/>
        <v>Actual</v>
      </c>
    </row>
    <row r="4757" spans="1:15" x14ac:dyDescent="0.25">
      <c r="A4757" t="s">
        <v>5337</v>
      </c>
      <c r="B4757" t="s">
        <v>13</v>
      </c>
      <c r="C4757">
        <v>3</v>
      </c>
      <c r="D4757">
        <f t="shared" si="296"/>
        <v>3</v>
      </c>
      <c r="E4757">
        <v>3</v>
      </c>
      <c r="F4757">
        <f>IF(OR(E4757="",E4757="UNKNOWN",E4757="ERROR"),_xlfn.XLOOKUP(Table2[[#This Row],[Item]],Items_List!A:A,Items_List!B:B),E4757)</f>
        <v>3</v>
      </c>
      <c r="G4757">
        <v>9</v>
      </c>
      <c r="H4757">
        <f t="shared" si="297"/>
        <v>9</v>
      </c>
      <c r="I4757" t="s">
        <v>10059</v>
      </c>
      <c r="J4757" t="s">
        <v>15</v>
      </c>
      <c r="K4757" s="1">
        <v>44988</v>
      </c>
      <c r="L4757" s="1" t="str">
        <f>IF(ISNUMBER(Table2[[#This Row],[Transaction Date]]),TEXT(Table2[[#This Row],[Transaction Date]],"mmmm"),"Unknown")</f>
        <v>March</v>
      </c>
      <c r="M4757" s="1" t="str">
        <f>IF(ISNUMBER(Table2[[#This Row],[Transaction Date]]),TEXT(Table2[[#This Row],[Transaction Date]],"dddd"),"Unknown")</f>
        <v>Friday</v>
      </c>
      <c r="N4757">
        <f t="shared" si="298"/>
        <v>0</v>
      </c>
      <c r="O4757" t="str">
        <f t="shared" si="299"/>
        <v>Actual</v>
      </c>
    </row>
    <row r="4758" spans="1:15" x14ac:dyDescent="0.25">
      <c r="A4758" t="s">
        <v>5338</v>
      </c>
      <c r="B4758" t="s">
        <v>9</v>
      </c>
      <c r="C4758">
        <v>4</v>
      </c>
      <c r="D4758">
        <f t="shared" si="296"/>
        <v>4</v>
      </c>
      <c r="E4758">
        <v>2</v>
      </c>
      <c r="F4758">
        <f>IF(OR(E4758="",E4758="UNKNOWN",E4758="ERROR"),_xlfn.XLOOKUP(Table2[[#This Row],[Item]],Items_List!A:A,Items_List!B:B),E4758)</f>
        <v>2</v>
      </c>
      <c r="G4758">
        <v>8</v>
      </c>
      <c r="H4758">
        <f t="shared" si="297"/>
        <v>8</v>
      </c>
      <c r="I4758" t="s">
        <v>10</v>
      </c>
      <c r="J4758" t="s">
        <v>11</v>
      </c>
      <c r="K4758" s="1">
        <v>45123</v>
      </c>
      <c r="L4758" s="1" t="str">
        <f>IF(ISNUMBER(Table2[[#This Row],[Transaction Date]]),TEXT(Table2[[#This Row],[Transaction Date]],"mmmm"),"Unknown")</f>
        <v>July</v>
      </c>
      <c r="M4758" s="1" t="str">
        <f>IF(ISNUMBER(Table2[[#This Row],[Transaction Date]]),TEXT(Table2[[#This Row],[Transaction Date]],"dddd"),"Unknown")</f>
        <v>Sunday</v>
      </c>
      <c r="N4758">
        <f t="shared" si="298"/>
        <v>0</v>
      </c>
      <c r="O4758" t="str">
        <f t="shared" si="299"/>
        <v>Actual</v>
      </c>
    </row>
    <row r="4759" spans="1:15" x14ac:dyDescent="0.25">
      <c r="A4759" t="s">
        <v>5339</v>
      </c>
      <c r="B4759" t="s">
        <v>39</v>
      </c>
      <c r="C4759">
        <v>2</v>
      </c>
      <c r="D4759">
        <f t="shared" si="296"/>
        <v>2</v>
      </c>
      <c r="E4759">
        <v>3</v>
      </c>
      <c r="F4759">
        <f>IF(OR(E4759="",E4759="UNKNOWN",E4759="ERROR"),_xlfn.XLOOKUP(Table2[[#This Row],[Item]],Items_List!A:A,Items_List!B:B),E4759)</f>
        <v>3</v>
      </c>
      <c r="G4759">
        <v>6</v>
      </c>
      <c r="H4759">
        <f t="shared" si="297"/>
        <v>6</v>
      </c>
      <c r="I4759" t="s">
        <v>10059</v>
      </c>
      <c r="J4759" t="s">
        <v>10059</v>
      </c>
      <c r="K4759" s="1">
        <v>44989</v>
      </c>
      <c r="L4759" s="1" t="str">
        <f>IF(ISNUMBER(Table2[[#This Row],[Transaction Date]]),TEXT(Table2[[#This Row],[Transaction Date]],"mmmm"),"Unknown")</f>
        <v>March</v>
      </c>
      <c r="M4759" s="1" t="str">
        <f>IF(ISNUMBER(Table2[[#This Row],[Transaction Date]]),TEXT(Table2[[#This Row],[Transaction Date]],"dddd"),"Unknown")</f>
        <v>Saturday</v>
      </c>
      <c r="N4759">
        <f t="shared" si="298"/>
        <v>0</v>
      </c>
      <c r="O4759" t="str">
        <f t="shared" si="299"/>
        <v>Actual</v>
      </c>
    </row>
    <row r="4760" spans="1:15" x14ac:dyDescent="0.25">
      <c r="A4760" t="s">
        <v>5340</v>
      </c>
      <c r="B4760" t="s">
        <v>39</v>
      </c>
      <c r="C4760">
        <v>4</v>
      </c>
      <c r="D4760">
        <f t="shared" si="296"/>
        <v>4</v>
      </c>
      <c r="E4760">
        <v>3</v>
      </c>
      <c r="F4760">
        <f>IF(OR(E4760="",E4760="UNKNOWN",E4760="ERROR"),_xlfn.XLOOKUP(Table2[[#This Row],[Item]],Items_List!A:A,Items_List!B:B),E4760)</f>
        <v>3</v>
      </c>
      <c r="G4760">
        <v>12</v>
      </c>
      <c r="H4760">
        <f t="shared" si="297"/>
        <v>12</v>
      </c>
      <c r="I4760" t="s">
        <v>10059</v>
      </c>
      <c r="J4760" t="s">
        <v>11</v>
      </c>
      <c r="K4760" s="1">
        <v>44936</v>
      </c>
      <c r="L4760" s="1" t="str">
        <f>IF(ISNUMBER(Table2[[#This Row],[Transaction Date]]),TEXT(Table2[[#This Row],[Transaction Date]],"mmmm"),"Unknown")</f>
        <v>January</v>
      </c>
      <c r="M4760" s="1" t="str">
        <f>IF(ISNUMBER(Table2[[#This Row],[Transaction Date]]),TEXT(Table2[[#This Row],[Transaction Date]],"dddd"),"Unknown")</f>
        <v>Tuesday</v>
      </c>
      <c r="N4760">
        <f t="shared" si="298"/>
        <v>0</v>
      </c>
      <c r="O4760" t="str">
        <f t="shared" si="299"/>
        <v>Actual</v>
      </c>
    </row>
    <row r="4761" spans="1:15" x14ac:dyDescent="0.25">
      <c r="A4761" t="s">
        <v>5341</v>
      </c>
      <c r="B4761" t="s">
        <v>28</v>
      </c>
      <c r="C4761">
        <v>4</v>
      </c>
      <c r="D4761">
        <f t="shared" si="296"/>
        <v>4</v>
      </c>
      <c r="E4761">
        <v>4</v>
      </c>
      <c r="F4761">
        <f>IF(OR(E4761="",E4761="UNKNOWN",E4761="ERROR"),_xlfn.XLOOKUP(Table2[[#This Row],[Item]],Items_List!A:A,Items_List!B:B),E4761)</f>
        <v>4</v>
      </c>
      <c r="G4761">
        <v>16</v>
      </c>
      <c r="H4761">
        <f t="shared" si="297"/>
        <v>16</v>
      </c>
      <c r="I4761" t="s">
        <v>10</v>
      </c>
      <c r="J4761" t="s">
        <v>11</v>
      </c>
      <c r="K4761" s="1">
        <v>45025</v>
      </c>
      <c r="L4761" s="1" t="str">
        <f>IF(ISNUMBER(Table2[[#This Row],[Transaction Date]]),TEXT(Table2[[#This Row],[Transaction Date]],"mmmm"),"Unknown")</f>
        <v>April</v>
      </c>
      <c r="M4761" s="1" t="str">
        <f>IF(ISNUMBER(Table2[[#This Row],[Transaction Date]]),TEXT(Table2[[#This Row],[Transaction Date]],"dddd"),"Unknown")</f>
        <v>Sunday</v>
      </c>
      <c r="N4761">
        <f t="shared" si="298"/>
        <v>0</v>
      </c>
      <c r="O4761" t="str">
        <f t="shared" si="299"/>
        <v>Actual</v>
      </c>
    </row>
    <row r="4762" spans="1:15" x14ac:dyDescent="0.25">
      <c r="A4762" t="s">
        <v>5342</v>
      </c>
      <c r="B4762" t="s">
        <v>9</v>
      </c>
      <c r="C4762">
        <v>5</v>
      </c>
      <c r="D4762">
        <f t="shared" si="296"/>
        <v>5</v>
      </c>
      <c r="E4762">
        <v>2</v>
      </c>
      <c r="F4762">
        <f>IF(OR(E4762="",E4762="UNKNOWN",E4762="ERROR"),_xlfn.XLOOKUP(Table2[[#This Row],[Item]],Items_List!A:A,Items_List!B:B),E4762)</f>
        <v>2</v>
      </c>
      <c r="G4762">
        <v>10</v>
      </c>
      <c r="H4762">
        <f t="shared" si="297"/>
        <v>10</v>
      </c>
      <c r="I4762" t="s">
        <v>14</v>
      </c>
      <c r="J4762" t="s">
        <v>11</v>
      </c>
      <c r="K4762" s="1">
        <v>45228</v>
      </c>
      <c r="L4762" s="1" t="str">
        <f>IF(ISNUMBER(Table2[[#This Row],[Transaction Date]]),TEXT(Table2[[#This Row],[Transaction Date]],"mmmm"),"Unknown")</f>
        <v>October</v>
      </c>
      <c r="M4762" s="1" t="str">
        <f>IF(ISNUMBER(Table2[[#This Row],[Transaction Date]]),TEXT(Table2[[#This Row],[Transaction Date]],"dddd"),"Unknown")</f>
        <v>Sunday</v>
      </c>
      <c r="N4762">
        <f t="shared" si="298"/>
        <v>0</v>
      </c>
      <c r="O4762" t="str">
        <f t="shared" si="299"/>
        <v>Actual</v>
      </c>
    </row>
    <row r="4763" spans="1:15" x14ac:dyDescent="0.25">
      <c r="A4763" t="s">
        <v>5343</v>
      </c>
      <c r="B4763" t="s">
        <v>9</v>
      </c>
      <c r="C4763">
        <v>4</v>
      </c>
      <c r="D4763">
        <f t="shared" si="296"/>
        <v>4</v>
      </c>
      <c r="E4763">
        <v>2</v>
      </c>
      <c r="F4763">
        <f>IF(OR(E4763="",E4763="UNKNOWN",E4763="ERROR"),_xlfn.XLOOKUP(Table2[[#This Row],[Item]],Items_List!A:A,Items_List!B:B),E4763)</f>
        <v>2</v>
      </c>
      <c r="G4763">
        <v>8</v>
      </c>
      <c r="H4763">
        <f t="shared" si="297"/>
        <v>8</v>
      </c>
      <c r="I4763" t="s">
        <v>14</v>
      </c>
      <c r="J4763" t="s">
        <v>11</v>
      </c>
      <c r="K4763" s="1">
        <v>45264</v>
      </c>
      <c r="L4763" s="1" t="str">
        <f>IF(ISNUMBER(Table2[[#This Row],[Transaction Date]]),TEXT(Table2[[#This Row],[Transaction Date]],"mmmm"),"Unknown")</f>
        <v>December</v>
      </c>
      <c r="M4763" s="1" t="str">
        <f>IF(ISNUMBER(Table2[[#This Row],[Transaction Date]]),TEXT(Table2[[#This Row],[Transaction Date]],"dddd"),"Unknown")</f>
        <v>Monday</v>
      </c>
      <c r="N4763">
        <f t="shared" si="298"/>
        <v>0</v>
      </c>
      <c r="O4763" t="str">
        <f t="shared" si="299"/>
        <v>Actual</v>
      </c>
    </row>
    <row r="4764" spans="1:15" x14ac:dyDescent="0.25">
      <c r="A4764" t="s">
        <v>5344</v>
      </c>
      <c r="B4764" t="s">
        <v>65</v>
      </c>
      <c r="C4764">
        <v>3</v>
      </c>
      <c r="D4764">
        <f t="shared" si="296"/>
        <v>3</v>
      </c>
      <c r="E4764">
        <v>1.5</v>
      </c>
      <c r="F4764">
        <f>IF(OR(E4764="",E4764="UNKNOWN",E4764="ERROR"),_xlfn.XLOOKUP(Table2[[#This Row],[Item]],Items_List!A:A,Items_List!B:B),E4764)</f>
        <v>1.5</v>
      </c>
      <c r="G4764">
        <v>4.5</v>
      </c>
      <c r="H4764">
        <f t="shared" si="297"/>
        <v>4.5</v>
      </c>
      <c r="I4764" t="s">
        <v>23</v>
      </c>
      <c r="J4764" t="s">
        <v>10059</v>
      </c>
      <c r="K4764" s="1">
        <v>45233</v>
      </c>
      <c r="L4764" s="1" t="str">
        <f>IF(ISNUMBER(Table2[[#This Row],[Transaction Date]]),TEXT(Table2[[#This Row],[Transaction Date]],"mmmm"),"Unknown")</f>
        <v>November</v>
      </c>
      <c r="M4764" s="1" t="str">
        <f>IF(ISNUMBER(Table2[[#This Row],[Transaction Date]]),TEXT(Table2[[#This Row],[Transaction Date]],"dddd"),"Unknown")</f>
        <v>Friday</v>
      </c>
      <c r="N4764">
        <f t="shared" si="298"/>
        <v>0</v>
      </c>
      <c r="O4764" t="str">
        <f t="shared" si="299"/>
        <v>Actual</v>
      </c>
    </row>
    <row r="4765" spans="1:15" x14ac:dyDescent="0.25">
      <c r="A4765" t="s">
        <v>5345</v>
      </c>
      <c r="B4765" t="s">
        <v>39</v>
      </c>
      <c r="C4765">
        <v>4</v>
      </c>
      <c r="D4765">
        <f t="shared" si="296"/>
        <v>4</v>
      </c>
      <c r="E4765">
        <v>3</v>
      </c>
      <c r="F4765">
        <f>IF(OR(E4765="",E4765="UNKNOWN",E4765="ERROR"),_xlfn.XLOOKUP(Table2[[#This Row],[Item]],Items_List!A:A,Items_List!B:B),E4765)</f>
        <v>3</v>
      </c>
      <c r="G4765">
        <v>12</v>
      </c>
      <c r="H4765">
        <f t="shared" si="297"/>
        <v>12</v>
      </c>
      <c r="I4765" t="s">
        <v>10</v>
      </c>
      <c r="J4765" t="s">
        <v>15</v>
      </c>
      <c r="K4765" s="1">
        <v>44931</v>
      </c>
      <c r="L4765" s="1" t="str">
        <f>IF(ISNUMBER(Table2[[#This Row],[Transaction Date]]),TEXT(Table2[[#This Row],[Transaction Date]],"mmmm"),"Unknown")</f>
        <v>January</v>
      </c>
      <c r="M4765" s="1" t="str">
        <f>IF(ISNUMBER(Table2[[#This Row],[Transaction Date]]),TEXT(Table2[[#This Row],[Transaction Date]],"dddd"),"Unknown")</f>
        <v>Thursday</v>
      </c>
      <c r="N4765">
        <f t="shared" si="298"/>
        <v>0</v>
      </c>
      <c r="O4765" t="str">
        <f t="shared" si="299"/>
        <v>Actual</v>
      </c>
    </row>
    <row r="4766" spans="1:15" x14ac:dyDescent="0.25">
      <c r="A4766" t="s">
        <v>5346</v>
      </c>
      <c r="B4766" t="s">
        <v>65</v>
      </c>
      <c r="C4766">
        <v>5</v>
      </c>
      <c r="D4766">
        <f t="shared" si="296"/>
        <v>5</v>
      </c>
      <c r="E4766">
        <v>1.5</v>
      </c>
      <c r="F4766">
        <f>IF(OR(E4766="",E4766="UNKNOWN",E4766="ERROR"),_xlfn.XLOOKUP(Table2[[#This Row],[Item]],Items_List!A:A,Items_List!B:B),E4766)</f>
        <v>1.5</v>
      </c>
      <c r="G4766">
        <v>7.5</v>
      </c>
      <c r="H4766">
        <f t="shared" si="297"/>
        <v>7.5</v>
      </c>
      <c r="I4766" t="s">
        <v>14</v>
      </c>
      <c r="J4766" t="s">
        <v>15</v>
      </c>
      <c r="K4766" s="1">
        <v>44974</v>
      </c>
      <c r="L4766" s="1" t="str">
        <f>IF(ISNUMBER(Table2[[#This Row],[Transaction Date]]),TEXT(Table2[[#This Row],[Transaction Date]],"mmmm"),"Unknown")</f>
        <v>February</v>
      </c>
      <c r="M4766" s="1" t="str">
        <f>IF(ISNUMBER(Table2[[#This Row],[Transaction Date]]),TEXT(Table2[[#This Row],[Transaction Date]],"dddd"),"Unknown")</f>
        <v>Friday</v>
      </c>
      <c r="N4766">
        <f t="shared" si="298"/>
        <v>0</v>
      </c>
      <c r="O4766" t="str">
        <f t="shared" si="299"/>
        <v>Actual</v>
      </c>
    </row>
    <row r="4767" spans="1:15" x14ac:dyDescent="0.25">
      <c r="A4767" t="s">
        <v>5348</v>
      </c>
      <c r="B4767" t="s">
        <v>25</v>
      </c>
      <c r="C4767">
        <v>5</v>
      </c>
      <c r="D4767">
        <f t="shared" si="296"/>
        <v>5</v>
      </c>
      <c r="E4767">
        <v>4</v>
      </c>
      <c r="F4767">
        <f>IF(OR(E4767="",E4767="UNKNOWN",E4767="ERROR"),_xlfn.XLOOKUP(Table2[[#This Row],[Item]],Items_List!A:A,Items_List!B:B),E4767)</f>
        <v>4</v>
      </c>
      <c r="G4767">
        <v>20</v>
      </c>
      <c r="H4767">
        <f t="shared" si="297"/>
        <v>20</v>
      </c>
      <c r="I4767" t="s">
        <v>14</v>
      </c>
      <c r="J4767" t="s">
        <v>15</v>
      </c>
      <c r="K4767" s="1">
        <v>44991</v>
      </c>
      <c r="L4767" s="1" t="str">
        <f>IF(ISNUMBER(Table2[[#This Row],[Transaction Date]]),TEXT(Table2[[#This Row],[Transaction Date]],"mmmm"),"Unknown")</f>
        <v>March</v>
      </c>
      <c r="M4767" s="1" t="str">
        <f>IF(ISNUMBER(Table2[[#This Row],[Transaction Date]]),TEXT(Table2[[#This Row],[Transaction Date]],"dddd"),"Unknown")</f>
        <v>Monday</v>
      </c>
      <c r="N4767">
        <f t="shared" si="298"/>
        <v>0</v>
      </c>
      <c r="O4767" t="str">
        <f t="shared" si="299"/>
        <v>Actual</v>
      </c>
    </row>
    <row r="4768" spans="1:15" x14ac:dyDescent="0.25">
      <c r="A4768" t="s">
        <v>5349</v>
      </c>
      <c r="B4768" t="s">
        <v>17</v>
      </c>
      <c r="C4768">
        <v>3</v>
      </c>
      <c r="D4768">
        <f t="shared" si="296"/>
        <v>3</v>
      </c>
      <c r="E4768">
        <v>1</v>
      </c>
      <c r="F4768">
        <f>IF(OR(E4768="",E4768="UNKNOWN",E4768="ERROR"),_xlfn.XLOOKUP(Table2[[#This Row],[Item]],Items_List!A:A,Items_List!B:B),E4768)</f>
        <v>1</v>
      </c>
      <c r="G4768">
        <v>3</v>
      </c>
      <c r="H4768">
        <f t="shared" si="297"/>
        <v>3</v>
      </c>
      <c r="I4768" t="s">
        <v>23</v>
      </c>
      <c r="J4768" t="s">
        <v>15</v>
      </c>
      <c r="K4768" s="1">
        <v>45117</v>
      </c>
      <c r="L4768" s="1" t="str">
        <f>IF(ISNUMBER(Table2[[#This Row],[Transaction Date]]),TEXT(Table2[[#This Row],[Transaction Date]],"mmmm"),"Unknown")</f>
        <v>July</v>
      </c>
      <c r="M4768" s="1" t="str">
        <f>IF(ISNUMBER(Table2[[#This Row],[Transaction Date]]),TEXT(Table2[[#This Row],[Transaction Date]],"dddd"),"Unknown")</f>
        <v>Monday</v>
      </c>
      <c r="N4768">
        <f t="shared" si="298"/>
        <v>0</v>
      </c>
      <c r="O4768" t="str">
        <f t="shared" si="299"/>
        <v>Actual</v>
      </c>
    </row>
    <row r="4769" spans="1:15" x14ac:dyDescent="0.25">
      <c r="A4769" t="s">
        <v>5350</v>
      </c>
      <c r="B4769" t="s">
        <v>20</v>
      </c>
      <c r="C4769">
        <v>2</v>
      </c>
      <c r="D4769">
        <f t="shared" si="296"/>
        <v>2</v>
      </c>
      <c r="E4769">
        <v>5</v>
      </c>
      <c r="F4769">
        <f>IF(OR(E4769="",E4769="UNKNOWN",E4769="ERROR"),_xlfn.XLOOKUP(Table2[[#This Row],[Item]],Items_List!A:A,Items_List!B:B),E4769)</f>
        <v>5</v>
      </c>
      <c r="G4769">
        <v>10</v>
      </c>
      <c r="H4769">
        <f t="shared" si="297"/>
        <v>10</v>
      </c>
      <c r="I4769" t="s">
        <v>10059</v>
      </c>
      <c r="J4769" t="s">
        <v>11</v>
      </c>
      <c r="K4769" s="1">
        <v>45092</v>
      </c>
      <c r="L4769" s="1" t="str">
        <f>IF(ISNUMBER(Table2[[#This Row],[Transaction Date]]),TEXT(Table2[[#This Row],[Transaction Date]],"mmmm"),"Unknown")</f>
        <v>June</v>
      </c>
      <c r="M4769" s="1" t="str">
        <f>IF(ISNUMBER(Table2[[#This Row],[Transaction Date]]),TEXT(Table2[[#This Row],[Transaction Date]],"dddd"),"Unknown")</f>
        <v>Thursday</v>
      </c>
      <c r="N4769">
        <f t="shared" si="298"/>
        <v>0</v>
      </c>
      <c r="O4769" t="str">
        <f t="shared" si="299"/>
        <v>Actual</v>
      </c>
    </row>
    <row r="4770" spans="1:15" x14ac:dyDescent="0.25">
      <c r="A4770" t="s">
        <v>5351</v>
      </c>
      <c r="B4770" t="s">
        <v>65</v>
      </c>
      <c r="C4770">
        <v>3</v>
      </c>
      <c r="D4770">
        <f t="shared" si="296"/>
        <v>3</v>
      </c>
      <c r="E4770">
        <v>1.5</v>
      </c>
      <c r="F4770">
        <f>IF(OR(E4770="",E4770="UNKNOWN",E4770="ERROR"),_xlfn.XLOOKUP(Table2[[#This Row],[Item]],Items_List!A:A,Items_List!B:B),E4770)</f>
        <v>1.5</v>
      </c>
      <c r="G4770">
        <v>4.5</v>
      </c>
      <c r="H4770">
        <f t="shared" si="297"/>
        <v>4.5</v>
      </c>
      <c r="I4770" t="s">
        <v>14</v>
      </c>
      <c r="J4770" t="s">
        <v>10059</v>
      </c>
      <c r="K4770" s="1">
        <v>45097</v>
      </c>
      <c r="L4770" s="1" t="str">
        <f>IF(ISNUMBER(Table2[[#This Row],[Transaction Date]]),TEXT(Table2[[#This Row],[Transaction Date]],"mmmm"),"Unknown")</f>
        <v>June</v>
      </c>
      <c r="M4770" s="1" t="str">
        <f>IF(ISNUMBER(Table2[[#This Row],[Transaction Date]]),TEXT(Table2[[#This Row],[Transaction Date]],"dddd"),"Unknown")</f>
        <v>Tuesday</v>
      </c>
      <c r="N4770">
        <f t="shared" si="298"/>
        <v>0</v>
      </c>
      <c r="O4770" t="str">
        <f t="shared" si="299"/>
        <v>Actual</v>
      </c>
    </row>
    <row r="4771" spans="1:15" x14ac:dyDescent="0.25">
      <c r="A4771" t="s">
        <v>5352</v>
      </c>
      <c r="B4771" t="s">
        <v>17</v>
      </c>
      <c r="C4771">
        <v>5</v>
      </c>
      <c r="D4771">
        <f t="shared" si="296"/>
        <v>5</v>
      </c>
      <c r="E4771">
        <v>1</v>
      </c>
      <c r="F4771">
        <f>IF(OR(E4771="",E4771="UNKNOWN",E4771="ERROR"),_xlfn.XLOOKUP(Table2[[#This Row],[Item]],Items_List!A:A,Items_List!B:B),E4771)</f>
        <v>1</v>
      </c>
      <c r="G4771" t="s">
        <v>21</v>
      </c>
      <c r="H4771">
        <f t="shared" si="297"/>
        <v>5</v>
      </c>
      <c r="I4771" t="s">
        <v>10059</v>
      </c>
      <c r="J4771" t="s">
        <v>15</v>
      </c>
      <c r="K4771" s="1">
        <v>45249</v>
      </c>
      <c r="L4771" s="1" t="str">
        <f>IF(ISNUMBER(Table2[[#This Row],[Transaction Date]]),TEXT(Table2[[#This Row],[Transaction Date]],"mmmm"),"Unknown")</f>
        <v>November</v>
      </c>
      <c r="M4771" s="1" t="str">
        <f>IF(ISNUMBER(Table2[[#This Row],[Transaction Date]]),TEXT(Table2[[#This Row],[Transaction Date]],"dddd"),"Unknown")</f>
        <v>Sunday</v>
      </c>
      <c r="N4771">
        <f t="shared" si="298"/>
        <v>1</v>
      </c>
      <c r="O4771" t="str">
        <f t="shared" si="299"/>
        <v>Actual</v>
      </c>
    </row>
    <row r="4772" spans="1:15" x14ac:dyDescent="0.25">
      <c r="A4772" t="s">
        <v>5353</v>
      </c>
      <c r="B4772" t="s">
        <v>20</v>
      </c>
      <c r="C4772">
        <v>2</v>
      </c>
      <c r="D4772">
        <f t="shared" si="296"/>
        <v>2</v>
      </c>
      <c r="E4772">
        <v>5</v>
      </c>
      <c r="F4772">
        <f>IF(OR(E4772="",E4772="UNKNOWN",E4772="ERROR"),_xlfn.XLOOKUP(Table2[[#This Row],[Item]],Items_List!A:A,Items_List!B:B),E4772)</f>
        <v>5</v>
      </c>
      <c r="G4772">
        <v>10</v>
      </c>
      <c r="H4772">
        <f t="shared" si="297"/>
        <v>10</v>
      </c>
      <c r="I4772" t="s">
        <v>10</v>
      </c>
      <c r="J4772" t="s">
        <v>10059</v>
      </c>
      <c r="K4772" s="1">
        <v>44944</v>
      </c>
      <c r="L4772" s="1" t="str">
        <f>IF(ISNUMBER(Table2[[#This Row],[Transaction Date]]),TEXT(Table2[[#This Row],[Transaction Date]],"mmmm"),"Unknown")</f>
        <v>January</v>
      </c>
      <c r="M4772" s="1" t="str">
        <f>IF(ISNUMBER(Table2[[#This Row],[Transaction Date]]),TEXT(Table2[[#This Row],[Transaction Date]],"dddd"),"Unknown")</f>
        <v>Wednesday</v>
      </c>
      <c r="N4772">
        <f t="shared" si="298"/>
        <v>0</v>
      </c>
      <c r="O4772" t="str">
        <f t="shared" si="299"/>
        <v>Actual</v>
      </c>
    </row>
    <row r="4773" spans="1:15" x14ac:dyDescent="0.25">
      <c r="A4773" t="s">
        <v>5354</v>
      </c>
      <c r="B4773" t="s">
        <v>28</v>
      </c>
      <c r="C4773">
        <v>5</v>
      </c>
      <c r="D4773">
        <f t="shared" si="296"/>
        <v>5</v>
      </c>
      <c r="E4773">
        <v>4</v>
      </c>
      <c r="F4773">
        <f>IF(OR(E4773="",E4773="UNKNOWN",E4773="ERROR"),_xlfn.XLOOKUP(Table2[[#This Row],[Item]],Items_List!A:A,Items_List!B:B),E4773)</f>
        <v>4</v>
      </c>
      <c r="G4773">
        <v>20</v>
      </c>
      <c r="H4773">
        <f t="shared" si="297"/>
        <v>20</v>
      </c>
      <c r="I4773" t="s">
        <v>23</v>
      </c>
      <c r="J4773" t="s">
        <v>11</v>
      </c>
      <c r="K4773" s="1">
        <v>45201</v>
      </c>
      <c r="L4773" s="1" t="str">
        <f>IF(ISNUMBER(Table2[[#This Row],[Transaction Date]]),TEXT(Table2[[#This Row],[Transaction Date]],"mmmm"),"Unknown")</f>
        <v>October</v>
      </c>
      <c r="M4773" s="1" t="str">
        <f>IF(ISNUMBER(Table2[[#This Row],[Transaction Date]]),TEXT(Table2[[#This Row],[Transaction Date]],"dddd"),"Unknown")</f>
        <v>Monday</v>
      </c>
      <c r="N4773">
        <f t="shared" si="298"/>
        <v>0</v>
      </c>
      <c r="O4773" t="str">
        <f t="shared" si="299"/>
        <v>Actual</v>
      </c>
    </row>
    <row r="4774" spans="1:15" x14ac:dyDescent="0.25">
      <c r="A4774" t="s">
        <v>5355</v>
      </c>
      <c r="B4774" t="s">
        <v>65</v>
      </c>
      <c r="C4774">
        <v>3</v>
      </c>
      <c r="D4774">
        <f t="shared" si="296"/>
        <v>3</v>
      </c>
      <c r="E4774">
        <v>1.5</v>
      </c>
      <c r="F4774">
        <f>IF(OR(E4774="",E4774="UNKNOWN",E4774="ERROR"),_xlfn.XLOOKUP(Table2[[#This Row],[Item]],Items_List!A:A,Items_List!B:B),E4774)</f>
        <v>1.5</v>
      </c>
      <c r="G4774">
        <v>4.5</v>
      </c>
      <c r="H4774">
        <f t="shared" si="297"/>
        <v>4.5</v>
      </c>
      <c r="I4774" t="s">
        <v>14</v>
      </c>
      <c r="J4774" t="s">
        <v>11</v>
      </c>
      <c r="K4774" s="1">
        <v>45007</v>
      </c>
      <c r="L4774" s="1" t="str">
        <f>IF(ISNUMBER(Table2[[#This Row],[Transaction Date]]),TEXT(Table2[[#This Row],[Transaction Date]],"mmmm"),"Unknown")</f>
        <v>March</v>
      </c>
      <c r="M4774" s="1" t="str">
        <f>IF(ISNUMBER(Table2[[#This Row],[Transaction Date]]),TEXT(Table2[[#This Row],[Transaction Date]],"dddd"),"Unknown")</f>
        <v>Wednesday</v>
      </c>
      <c r="N4774">
        <f t="shared" si="298"/>
        <v>0</v>
      </c>
      <c r="O4774" t="str">
        <f t="shared" si="299"/>
        <v>Actual</v>
      </c>
    </row>
    <row r="4775" spans="1:15" x14ac:dyDescent="0.25">
      <c r="A4775" t="s">
        <v>5356</v>
      </c>
      <c r="B4775" t="s">
        <v>17</v>
      </c>
      <c r="C4775">
        <v>2</v>
      </c>
      <c r="D4775">
        <f t="shared" si="296"/>
        <v>2</v>
      </c>
      <c r="E4775">
        <v>1</v>
      </c>
      <c r="F4775">
        <f>IF(OR(E4775="",E4775="UNKNOWN",E4775="ERROR"),_xlfn.XLOOKUP(Table2[[#This Row],[Item]],Items_List!A:A,Items_List!B:B),E4775)</f>
        <v>1</v>
      </c>
      <c r="G4775">
        <v>2</v>
      </c>
      <c r="H4775">
        <f t="shared" si="297"/>
        <v>2</v>
      </c>
      <c r="I4775" t="s">
        <v>10059</v>
      </c>
      <c r="J4775" t="s">
        <v>11</v>
      </c>
      <c r="K4775" s="1">
        <v>45179</v>
      </c>
      <c r="L4775" s="1" t="str">
        <f>IF(ISNUMBER(Table2[[#This Row],[Transaction Date]]),TEXT(Table2[[#This Row],[Transaction Date]],"mmmm"),"Unknown")</f>
        <v>September</v>
      </c>
      <c r="M4775" s="1" t="str">
        <f>IF(ISNUMBER(Table2[[#This Row],[Transaction Date]]),TEXT(Table2[[#This Row],[Transaction Date]],"dddd"),"Unknown")</f>
        <v>Sunday</v>
      </c>
      <c r="N4775">
        <f t="shared" si="298"/>
        <v>0</v>
      </c>
      <c r="O4775" t="str">
        <f t="shared" si="299"/>
        <v>Actual</v>
      </c>
    </row>
    <row r="4776" spans="1:15" x14ac:dyDescent="0.25">
      <c r="A4776" t="s">
        <v>5357</v>
      </c>
      <c r="B4776" t="s">
        <v>20</v>
      </c>
      <c r="C4776">
        <v>2</v>
      </c>
      <c r="D4776">
        <f t="shared" si="296"/>
        <v>2</v>
      </c>
      <c r="E4776">
        <v>5</v>
      </c>
      <c r="F4776">
        <f>IF(OR(E4776="",E4776="UNKNOWN",E4776="ERROR"),_xlfn.XLOOKUP(Table2[[#This Row],[Item]],Items_List!A:A,Items_List!B:B),E4776)</f>
        <v>5</v>
      </c>
      <c r="G4776">
        <v>10</v>
      </c>
      <c r="H4776">
        <f t="shared" si="297"/>
        <v>10</v>
      </c>
      <c r="I4776" t="s">
        <v>23</v>
      </c>
      <c r="J4776" t="s">
        <v>10059</v>
      </c>
      <c r="K4776" s="1">
        <v>45078</v>
      </c>
      <c r="L4776" s="1" t="str">
        <f>IF(ISNUMBER(Table2[[#This Row],[Transaction Date]]),TEXT(Table2[[#This Row],[Transaction Date]],"mmmm"),"Unknown")</f>
        <v>June</v>
      </c>
      <c r="M4776" s="1" t="str">
        <f>IF(ISNUMBER(Table2[[#This Row],[Transaction Date]]),TEXT(Table2[[#This Row],[Transaction Date]],"dddd"),"Unknown")</f>
        <v>Thursday</v>
      </c>
      <c r="N4776">
        <f t="shared" si="298"/>
        <v>0</v>
      </c>
      <c r="O4776" t="str">
        <f t="shared" si="299"/>
        <v>Actual</v>
      </c>
    </row>
    <row r="4777" spans="1:15" x14ac:dyDescent="0.25">
      <c r="A4777" t="s">
        <v>5358</v>
      </c>
      <c r="B4777" t="s">
        <v>20</v>
      </c>
      <c r="C4777">
        <v>4</v>
      </c>
      <c r="D4777">
        <f t="shared" si="296"/>
        <v>4</v>
      </c>
      <c r="E4777" s="3">
        <f>_xlfn.XLOOKUP(Table2[[#This Row],[Item]],Items_List!$A$2:$A$9,Items_List!$B$2:$B$9)</f>
        <v>5</v>
      </c>
      <c r="F4777">
        <f>IF(OR(E4777="",E4777="UNKNOWN",E4777="ERROR"),_xlfn.XLOOKUP(Table2[[#This Row],[Item]],Items_List!A:A,Items_List!B:B),E4777)</f>
        <v>5</v>
      </c>
      <c r="G4777">
        <v>20</v>
      </c>
      <c r="H4777">
        <f t="shared" si="297"/>
        <v>20</v>
      </c>
      <c r="I4777" t="s">
        <v>23</v>
      </c>
      <c r="J4777" t="s">
        <v>10059</v>
      </c>
      <c r="K4777" s="1">
        <v>44941</v>
      </c>
      <c r="L4777" s="1" t="str">
        <f>IF(ISNUMBER(Table2[[#This Row],[Transaction Date]]),TEXT(Table2[[#This Row],[Transaction Date]],"mmmm"),"Unknown")</f>
        <v>January</v>
      </c>
      <c r="M4777" s="1" t="str">
        <f>IF(ISNUMBER(Table2[[#This Row],[Transaction Date]]),TEXT(Table2[[#This Row],[Transaction Date]],"dddd"),"Unknown")</f>
        <v>Sunday</v>
      </c>
      <c r="N4777">
        <f t="shared" si="298"/>
        <v>0</v>
      </c>
      <c r="O4777" t="str">
        <f t="shared" si="299"/>
        <v>Actual</v>
      </c>
    </row>
    <row r="4778" spans="1:15" x14ac:dyDescent="0.25">
      <c r="A4778" t="s">
        <v>5359</v>
      </c>
      <c r="B4778" t="s">
        <v>13</v>
      </c>
      <c r="C4778">
        <v>2</v>
      </c>
      <c r="D4778">
        <f t="shared" si="296"/>
        <v>2</v>
      </c>
      <c r="E4778">
        <v>3</v>
      </c>
      <c r="F4778">
        <f>IF(OR(E4778="",E4778="UNKNOWN",E4778="ERROR"),_xlfn.XLOOKUP(Table2[[#This Row],[Item]],Items_List!A:A,Items_List!B:B),E4778)</f>
        <v>3</v>
      </c>
      <c r="G4778">
        <v>6</v>
      </c>
      <c r="H4778">
        <f t="shared" si="297"/>
        <v>6</v>
      </c>
      <c r="I4778" t="s">
        <v>10059</v>
      </c>
      <c r="J4778" t="s">
        <v>15</v>
      </c>
      <c r="K4778" s="1">
        <v>45184</v>
      </c>
      <c r="L4778" s="1" t="str">
        <f>IF(ISNUMBER(Table2[[#This Row],[Transaction Date]]),TEXT(Table2[[#This Row],[Transaction Date]],"mmmm"),"Unknown")</f>
        <v>September</v>
      </c>
      <c r="M4778" s="1" t="str">
        <f>IF(ISNUMBER(Table2[[#This Row],[Transaction Date]]),TEXT(Table2[[#This Row],[Transaction Date]],"dddd"),"Unknown")</f>
        <v>Friday</v>
      </c>
      <c r="N4778">
        <f t="shared" si="298"/>
        <v>0</v>
      </c>
      <c r="O4778" t="str">
        <f t="shared" si="299"/>
        <v>Actual</v>
      </c>
    </row>
    <row r="4779" spans="1:15" x14ac:dyDescent="0.25">
      <c r="A4779" t="s">
        <v>5360</v>
      </c>
      <c r="B4779" t="s">
        <v>13</v>
      </c>
      <c r="C4779">
        <v>1</v>
      </c>
      <c r="D4779">
        <f t="shared" si="296"/>
        <v>1</v>
      </c>
      <c r="E4779">
        <v>3</v>
      </c>
      <c r="F4779">
        <f>IF(OR(E4779="",E4779="UNKNOWN",E4779="ERROR"),_xlfn.XLOOKUP(Table2[[#This Row],[Item]],Items_List!A:A,Items_List!B:B),E4779)</f>
        <v>3</v>
      </c>
      <c r="G4779">
        <v>3</v>
      </c>
      <c r="H4779">
        <f t="shared" si="297"/>
        <v>3</v>
      </c>
      <c r="I4779" t="s">
        <v>10059</v>
      </c>
      <c r="J4779" t="s">
        <v>10059</v>
      </c>
      <c r="K4779" s="1">
        <v>45230</v>
      </c>
      <c r="L4779" s="1" t="str">
        <f>IF(ISNUMBER(Table2[[#This Row],[Transaction Date]]),TEXT(Table2[[#This Row],[Transaction Date]],"mmmm"),"Unknown")</f>
        <v>October</v>
      </c>
      <c r="M4779" s="1" t="str">
        <f>IF(ISNUMBER(Table2[[#This Row],[Transaction Date]]),TEXT(Table2[[#This Row],[Transaction Date]],"dddd"),"Unknown")</f>
        <v>Tuesday</v>
      </c>
      <c r="N4779">
        <f t="shared" si="298"/>
        <v>0</v>
      </c>
      <c r="O4779" t="str">
        <f t="shared" si="299"/>
        <v>Actual</v>
      </c>
    </row>
    <row r="4780" spans="1:15" x14ac:dyDescent="0.25">
      <c r="A4780" t="s">
        <v>5361</v>
      </c>
      <c r="B4780" t="s">
        <v>28</v>
      </c>
      <c r="C4780">
        <v>2</v>
      </c>
      <c r="D4780">
        <f t="shared" si="296"/>
        <v>2</v>
      </c>
      <c r="E4780">
        <v>4</v>
      </c>
      <c r="F4780">
        <f>IF(OR(E4780="",E4780="UNKNOWN",E4780="ERROR"),_xlfn.XLOOKUP(Table2[[#This Row],[Item]],Items_List!A:A,Items_List!B:B),E4780)</f>
        <v>4</v>
      </c>
      <c r="G4780">
        <v>8</v>
      </c>
      <c r="H4780">
        <f t="shared" si="297"/>
        <v>8</v>
      </c>
      <c r="I4780" t="s">
        <v>23</v>
      </c>
      <c r="J4780" t="s">
        <v>11</v>
      </c>
      <c r="K4780" s="1">
        <v>45087</v>
      </c>
      <c r="L4780" s="1" t="str">
        <f>IF(ISNUMBER(Table2[[#This Row],[Transaction Date]]),TEXT(Table2[[#This Row],[Transaction Date]],"mmmm"),"Unknown")</f>
        <v>June</v>
      </c>
      <c r="M4780" s="1" t="str">
        <f>IF(ISNUMBER(Table2[[#This Row],[Transaction Date]]),TEXT(Table2[[#This Row],[Transaction Date]],"dddd"),"Unknown")</f>
        <v>Saturday</v>
      </c>
      <c r="N4780">
        <f t="shared" si="298"/>
        <v>0</v>
      </c>
      <c r="O4780" t="str">
        <f t="shared" si="299"/>
        <v>Actual</v>
      </c>
    </row>
    <row r="4781" spans="1:15" x14ac:dyDescent="0.25">
      <c r="A4781" t="s">
        <v>5362</v>
      </c>
      <c r="B4781" t="s">
        <v>17</v>
      </c>
      <c r="C4781">
        <v>4</v>
      </c>
      <c r="D4781">
        <f t="shared" si="296"/>
        <v>4</v>
      </c>
      <c r="E4781">
        <v>1</v>
      </c>
      <c r="F4781">
        <f>IF(OR(E4781="",E4781="UNKNOWN",E4781="ERROR"),_xlfn.XLOOKUP(Table2[[#This Row],[Item]],Items_List!A:A,Items_List!B:B),E4781)</f>
        <v>1</v>
      </c>
      <c r="G4781">
        <v>4</v>
      </c>
      <c r="H4781">
        <f t="shared" si="297"/>
        <v>4</v>
      </c>
      <c r="I4781" t="s">
        <v>10059</v>
      </c>
      <c r="J4781" t="s">
        <v>10059</v>
      </c>
      <c r="K4781" s="1">
        <v>44951</v>
      </c>
      <c r="L4781" s="1" t="str">
        <f>IF(ISNUMBER(Table2[[#This Row],[Transaction Date]]),TEXT(Table2[[#This Row],[Transaction Date]],"mmmm"),"Unknown")</f>
        <v>January</v>
      </c>
      <c r="M4781" s="1" t="str">
        <f>IF(ISNUMBER(Table2[[#This Row],[Transaction Date]]),TEXT(Table2[[#This Row],[Transaction Date]],"dddd"),"Unknown")</f>
        <v>Wednesday</v>
      </c>
      <c r="N4781">
        <f t="shared" si="298"/>
        <v>0</v>
      </c>
      <c r="O4781" t="str">
        <f t="shared" si="299"/>
        <v>Actual</v>
      </c>
    </row>
    <row r="4782" spans="1:15" x14ac:dyDescent="0.25">
      <c r="A4782" t="s">
        <v>5363</v>
      </c>
      <c r="B4782" t="s">
        <v>28</v>
      </c>
      <c r="C4782">
        <v>1</v>
      </c>
      <c r="D4782">
        <f t="shared" si="296"/>
        <v>1</v>
      </c>
      <c r="E4782">
        <v>4</v>
      </c>
      <c r="F4782">
        <f>IF(OR(E4782="",E4782="UNKNOWN",E4782="ERROR"),_xlfn.XLOOKUP(Table2[[#This Row],[Item]],Items_List!A:A,Items_List!B:B),E4782)</f>
        <v>4</v>
      </c>
      <c r="G4782">
        <v>4</v>
      </c>
      <c r="H4782">
        <f t="shared" si="297"/>
        <v>4</v>
      </c>
      <c r="I4782" t="s">
        <v>10059</v>
      </c>
      <c r="J4782" t="s">
        <v>10059</v>
      </c>
      <c r="K4782" s="1">
        <v>45117</v>
      </c>
      <c r="L4782" s="1" t="str">
        <f>IF(ISNUMBER(Table2[[#This Row],[Transaction Date]]),TEXT(Table2[[#This Row],[Transaction Date]],"mmmm"),"Unknown")</f>
        <v>July</v>
      </c>
      <c r="M4782" s="1" t="str">
        <f>IF(ISNUMBER(Table2[[#This Row],[Transaction Date]]),TEXT(Table2[[#This Row],[Transaction Date]],"dddd"),"Unknown")</f>
        <v>Monday</v>
      </c>
      <c r="N4782">
        <f t="shared" si="298"/>
        <v>0</v>
      </c>
      <c r="O4782" t="str">
        <f t="shared" si="299"/>
        <v>Actual</v>
      </c>
    </row>
    <row r="4783" spans="1:15" x14ac:dyDescent="0.25">
      <c r="A4783" t="s">
        <v>5364</v>
      </c>
      <c r="B4783" t="s">
        <v>13</v>
      </c>
      <c r="C4783">
        <v>1</v>
      </c>
      <c r="D4783">
        <f t="shared" si="296"/>
        <v>1</v>
      </c>
      <c r="E4783">
        <v>3</v>
      </c>
      <c r="F4783">
        <f>IF(OR(E4783="",E4783="UNKNOWN",E4783="ERROR"),_xlfn.XLOOKUP(Table2[[#This Row],[Item]],Items_List!A:A,Items_List!B:B),E4783)</f>
        <v>3</v>
      </c>
      <c r="G4783">
        <v>3</v>
      </c>
      <c r="H4783">
        <f t="shared" si="297"/>
        <v>3</v>
      </c>
      <c r="I4783" t="s">
        <v>14</v>
      </c>
      <c r="J4783" t="s">
        <v>15</v>
      </c>
      <c r="K4783" s="1">
        <v>44938</v>
      </c>
      <c r="L4783" s="1" t="str">
        <f>IF(ISNUMBER(Table2[[#This Row],[Transaction Date]]),TEXT(Table2[[#This Row],[Transaction Date]],"mmmm"),"Unknown")</f>
        <v>January</v>
      </c>
      <c r="M4783" s="1" t="str">
        <f>IF(ISNUMBER(Table2[[#This Row],[Transaction Date]]),TEXT(Table2[[#This Row],[Transaction Date]],"dddd"),"Unknown")</f>
        <v>Thursday</v>
      </c>
      <c r="N4783">
        <f t="shared" si="298"/>
        <v>0</v>
      </c>
      <c r="O4783" t="str">
        <f t="shared" si="299"/>
        <v>Actual</v>
      </c>
    </row>
    <row r="4784" spans="1:15" x14ac:dyDescent="0.25">
      <c r="A4784" t="s">
        <v>5365</v>
      </c>
      <c r="B4784" t="s">
        <v>17</v>
      </c>
      <c r="C4784">
        <v>5</v>
      </c>
      <c r="D4784">
        <f t="shared" si="296"/>
        <v>5</v>
      </c>
      <c r="E4784">
        <v>1</v>
      </c>
      <c r="F4784">
        <f>IF(OR(E4784="",E4784="UNKNOWN",E4784="ERROR"),_xlfn.XLOOKUP(Table2[[#This Row],[Item]],Items_List!A:A,Items_List!B:B),E4784)</f>
        <v>1</v>
      </c>
      <c r="G4784">
        <v>5</v>
      </c>
      <c r="H4784">
        <f t="shared" si="297"/>
        <v>5</v>
      </c>
      <c r="I4784" t="s">
        <v>10059</v>
      </c>
      <c r="J4784" t="s">
        <v>15</v>
      </c>
      <c r="K4784" s="1">
        <v>45136</v>
      </c>
      <c r="L4784" s="1" t="str">
        <f>IF(ISNUMBER(Table2[[#This Row],[Transaction Date]]),TEXT(Table2[[#This Row],[Transaction Date]],"mmmm"),"Unknown")</f>
        <v>July</v>
      </c>
      <c r="M4784" s="1" t="str">
        <f>IF(ISNUMBER(Table2[[#This Row],[Transaction Date]]),TEXT(Table2[[#This Row],[Transaction Date]],"dddd"),"Unknown")</f>
        <v>Saturday</v>
      </c>
      <c r="N4784">
        <f t="shared" si="298"/>
        <v>0</v>
      </c>
      <c r="O4784" t="str">
        <f t="shared" si="299"/>
        <v>Actual</v>
      </c>
    </row>
    <row r="4785" spans="1:15" x14ac:dyDescent="0.25">
      <c r="A4785" t="s">
        <v>5366</v>
      </c>
      <c r="B4785" t="s">
        <v>28</v>
      </c>
      <c r="C4785">
        <v>4</v>
      </c>
      <c r="D4785">
        <f t="shared" si="296"/>
        <v>4</v>
      </c>
      <c r="E4785">
        <v>4</v>
      </c>
      <c r="F4785">
        <f>IF(OR(E4785="",E4785="UNKNOWN",E4785="ERROR"),_xlfn.XLOOKUP(Table2[[#This Row],[Item]],Items_List!A:A,Items_List!B:B),E4785)</f>
        <v>4</v>
      </c>
      <c r="G4785">
        <v>16</v>
      </c>
      <c r="H4785">
        <f t="shared" si="297"/>
        <v>16</v>
      </c>
      <c r="I4785" t="s">
        <v>14</v>
      </c>
      <c r="J4785" t="s">
        <v>10059</v>
      </c>
      <c r="K4785" s="1">
        <v>45063</v>
      </c>
      <c r="L4785" s="1" t="str">
        <f>IF(ISNUMBER(Table2[[#This Row],[Transaction Date]]),TEXT(Table2[[#This Row],[Transaction Date]],"mmmm"),"Unknown")</f>
        <v>May</v>
      </c>
      <c r="M4785" s="1" t="str">
        <f>IF(ISNUMBER(Table2[[#This Row],[Transaction Date]]),TEXT(Table2[[#This Row],[Transaction Date]],"dddd"),"Unknown")</f>
        <v>Wednesday</v>
      </c>
      <c r="N4785">
        <f t="shared" si="298"/>
        <v>0</v>
      </c>
      <c r="O4785" t="str">
        <f t="shared" si="299"/>
        <v>Actual</v>
      </c>
    </row>
    <row r="4786" spans="1:15" x14ac:dyDescent="0.25">
      <c r="A4786" t="s">
        <v>5367</v>
      </c>
      <c r="B4786" t="s">
        <v>25</v>
      </c>
      <c r="C4786">
        <v>3</v>
      </c>
      <c r="D4786">
        <f t="shared" si="296"/>
        <v>3</v>
      </c>
      <c r="E4786">
        <v>4</v>
      </c>
      <c r="F4786">
        <f>IF(OR(E4786="",E4786="UNKNOWN",E4786="ERROR"),_xlfn.XLOOKUP(Table2[[#This Row],[Item]],Items_List!A:A,Items_List!B:B),E4786)</f>
        <v>4</v>
      </c>
      <c r="G4786">
        <v>12</v>
      </c>
      <c r="H4786">
        <f t="shared" si="297"/>
        <v>12</v>
      </c>
      <c r="I4786" t="s">
        <v>23</v>
      </c>
      <c r="J4786" t="s">
        <v>11</v>
      </c>
      <c r="K4786" s="1">
        <v>45121</v>
      </c>
      <c r="L4786" s="1" t="str">
        <f>IF(ISNUMBER(Table2[[#This Row],[Transaction Date]]),TEXT(Table2[[#This Row],[Transaction Date]],"mmmm"),"Unknown")</f>
        <v>July</v>
      </c>
      <c r="M4786" s="1" t="str">
        <f>IF(ISNUMBER(Table2[[#This Row],[Transaction Date]]),TEXT(Table2[[#This Row],[Transaction Date]],"dddd"),"Unknown")</f>
        <v>Friday</v>
      </c>
      <c r="N4786">
        <f t="shared" si="298"/>
        <v>0</v>
      </c>
      <c r="O4786" t="str">
        <f t="shared" si="299"/>
        <v>Actual</v>
      </c>
    </row>
    <row r="4787" spans="1:15" x14ac:dyDescent="0.25">
      <c r="A4787" t="s">
        <v>5368</v>
      </c>
      <c r="B4787" t="s">
        <v>20</v>
      </c>
      <c r="C4787">
        <v>2</v>
      </c>
      <c r="D4787">
        <f t="shared" si="296"/>
        <v>2</v>
      </c>
      <c r="E4787">
        <v>5</v>
      </c>
      <c r="F4787">
        <f>IF(OR(E4787="",E4787="UNKNOWN",E4787="ERROR"),_xlfn.XLOOKUP(Table2[[#This Row],[Item]],Items_List!A:A,Items_List!B:B),E4787)</f>
        <v>5</v>
      </c>
      <c r="G4787">
        <v>10</v>
      </c>
      <c r="H4787">
        <f t="shared" si="297"/>
        <v>10</v>
      </c>
      <c r="I4787" t="s">
        <v>23</v>
      </c>
      <c r="J4787" t="s">
        <v>10059</v>
      </c>
      <c r="K4787" s="1">
        <v>45226</v>
      </c>
      <c r="L4787" s="1" t="str">
        <f>IF(ISNUMBER(Table2[[#This Row],[Transaction Date]]),TEXT(Table2[[#This Row],[Transaction Date]],"mmmm"),"Unknown")</f>
        <v>October</v>
      </c>
      <c r="M4787" s="1" t="str">
        <f>IF(ISNUMBER(Table2[[#This Row],[Transaction Date]]),TEXT(Table2[[#This Row],[Transaction Date]],"dddd"),"Unknown")</f>
        <v>Friday</v>
      </c>
      <c r="N4787">
        <f t="shared" si="298"/>
        <v>0</v>
      </c>
      <c r="O4787" t="str">
        <f t="shared" si="299"/>
        <v>Actual</v>
      </c>
    </row>
    <row r="4788" spans="1:15" x14ac:dyDescent="0.25">
      <c r="A4788" t="s">
        <v>5369</v>
      </c>
      <c r="B4788" t="s">
        <v>65</v>
      </c>
      <c r="C4788">
        <v>1</v>
      </c>
      <c r="D4788">
        <f t="shared" si="296"/>
        <v>1</v>
      </c>
      <c r="E4788">
        <v>1.5</v>
      </c>
      <c r="F4788">
        <f>IF(OR(E4788="",E4788="UNKNOWN",E4788="ERROR"),_xlfn.XLOOKUP(Table2[[#This Row],[Item]],Items_List!A:A,Items_List!B:B),E4788)</f>
        <v>1.5</v>
      </c>
      <c r="G4788">
        <v>1.5</v>
      </c>
      <c r="H4788">
        <f t="shared" si="297"/>
        <v>1.5</v>
      </c>
      <c r="I4788" t="s">
        <v>23</v>
      </c>
      <c r="J4788" t="s">
        <v>11</v>
      </c>
      <c r="L4788" s="1" t="str">
        <f>IF(ISNUMBER(Table2[[#This Row],[Transaction Date]]),TEXT(Table2[[#This Row],[Transaction Date]],"mmmm"),"Unknown")</f>
        <v>Unknown</v>
      </c>
      <c r="M4788" s="1" t="str">
        <f>IF(ISNUMBER(Table2[[#This Row],[Transaction Date]]),TEXT(Table2[[#This Row],[Transaction Date]],"dddd"),"Unknown")</f>
        <v>Unknown</v>
      </c>
      <c r="N4788">
        <f t="shared" si="298"/>
        <v>0</v>
      </c>
      <c r="O4788" t="str">
        <f t="shared" si="299"/>
        <v>Actual</v>
      </c>
    </row>
    <row r="4789" spans="1:15" x14ac:dyDescent="0.25">
      <c r="A4789" t="s">
        <v>5370</v>
      </c>
      <c r="B4789" t="s">
        <v>20</v>
      </c>
      <c r="C4789">
        <v>5</v>
      </c>
      <c r="D4789">
        <f t="shared" si="296"/>
        <v>5</v>
      </c>
      <c r="E4789">
        <v>5</v>
      </c>
      <c r="F4789">
        <f>IF(OR(E4789="",E4789="UNKNOWN",E4789="ERROR"),_xlfn.XLOOKUP(Table2[[#This Row],[Item]],Items_List!A:A,Items_List!B:B),E4789)</f>
        <v>5</v>
      </c>
      <c r="G4789">
        <v>25</v>
      </c>
      <c r="H4789">
        <f t="shared" si="297"/>
        <v>25</v>
      </c>
      <c r="I4789" t="s">
        <v>10</v>
      </c>
      <c r="J4789" t="s">
        <v>10059</v>
      </c>
      <c r="K4789" s="1">
        <v>45106</v>
      </c>
      <c r="L4789" s="1" t="str">
        <f>IF(ISNUMBER(Table2[[#This Row],[Transaction Date]]),TEXT(Table2[[#This Row],[Transaction Date]],"mmmm"),"Unknown")</f>
        <v>June</v>
      </c>
      <c r="M4789" s="1" t="str">
        <f>IF(ISNUMBER(Table2[[#This Row],[Transaction Date]]),TEXT(Table2[[#This Row],[Transaction Date]],"dddd"),"Unknown")</f>
        <v>Thursday</v>
      </c>
      <c r="N4789">
        <f t="shared" si="298"/>
        <v>0</v>
      </c>
      <c r="O4789" t="str">
        <f t="shared" si="299"/>
        <v>Actual</v>
      </c>
    </row>
    <row r="4790" spans="1:15" x14ac:dyDescent="0.25">
      <c r="A4790" t="s">
        <v>5371</v>
      </c>
      <c r="B4790" t="s">
        <v>17</v>
      </c>
      <c r="C4790">
        <v>4</v>
      </c>
      <c r="D4790">
        <f t="shared" si="296"/>
        <v>4</v>
      </c>
      <c r="E4790">
        <v>1</v>
      </c>
      <c r="F4790">
        <f>IF(OR(E4790="",E4790="UNKNOWN",E4790="ERROR"),_xlfn.XLOOKUP(Table2[[#This Row],[Item]],Items_List!A:A,Items_List!B:B),E4790)</f>
        <v>1</v>
      </c>
      <c r="G4790">
        <v>4</v>
      </c>
      <c r="H4790">
        <f t="shared" si="297"/>
        <v>4</v>
      </c>
      <c r="I4790" t="s">
        <v>10059</v>
      </c>
      <c r="J4790" t="s">
        <v>15</v>
      </c>
      <c r="K4790" s="1">
        <v>44937</v>
      </c>
      <c r="L4790" s="1" t="str">
        <f>IF(ISNUMBER(Table2[[#This Row],[Transaction Date]]),TEXT(Table2[[#This Row],[Transaction Date]],"mmmm"),"Unknown")</f>
        <v>January</v>
      </c>
      <c r="M4790" s="1" t="str">
        <f>IF(ISNUMBER(Table2[[#This Row],[Transaction Date]]),TEXT(Table2[[#This Row],[Transaction Date]],"dddd"),"Unknown")</f>
        <v>Wednesday</v>
      </c>
      <c r="N4790">
        <f t="shared" si="298"/>
        <v>0</v>
      </c>
      <c r="O4790" t="str">
        <f t="shared" si="299"/>
        <v>Actual</v>
      </c>
    </row>
    <row r="4791" spans="1:15" x14ac:dyDescent="0.25">
      <c r="A4791" t="s">
        <v>5372</v>
      </c>
      <c r="B4791" t="s">
        <v>9</v>
      </c>
      <c r="C4791">
        <v>2</v>
      </c>
      <c r="D4791">
        <f t="shared" si="296"/>
        <v>2</v>
      </c>
      <c r="E4791">
        <v>2</v>
      </c>
      <c r="F4791">
        <f>IF(OR(E4791="",E4791="UNKNOWN",E4791="ERROR"),_xlfn.XLOOKUP(Table2[[#This Row],[Item]],Items_List!A:A,Items_List!B:B),E4791)</f>
        <v>2</v>
      </c>
      <c r="G4791">
        <v>4</v>
      </c>
      <c r="H4791">
        <f t="shared" si="297"/>
        <v>4</v>
      </c>
      <c r="I4791" t="s">
        <v>14</v>
      </c>
      <c r="J4791" t="s">
        <v>15</v>
      </c>
      <c r="K4791" s="1">
        <v>44951</v>
      </c>
      <c r="L4791" s="1" t="str">
        <f>IF(ISNUMBER(Table2[[#This Row],[Transaction Date]]),TEXT(Table2[[#This Row],[Transaction Date]],"mmmm"),"Unknown")</f>
        <v>January</v>
      </c>
      <c r="M4791" s="1" t="str">
        <f>IF(ISNUMBER(Table2[[#This Row],[Transaction Date]]),TEXT(Table2[[#This Row],[Transaction Date]],"dddd"),"Unknown")</f>
        <v>Wednesday</v>
      </c>
      <c r="N4791">
        <f t="shared" si="298"/>
        <v>0</v>
      </c>
      <c r="O4791" t="str">
        <f t="shared" si="299"/>
        <v>Actual</v>
      </c>
    </row>
    <row r="4792" spans="1:15" x14ac:dyDescent="0.25">
      <c r="A4792" t="s">
        <v>5373</v>
      </c>
      <c r="B4792" t="s">
        <v>20</v>
      </c>
      <c r="C4792">
        <v>2</v>
      </c>
      <c r="D4792">
        <f t="shared" si="296"/>
        <v>2</v>
      </c>
      <c r="E4792">
        <v>5</v>
      </c>
      <c r="F4792">
        <f>IF(OR(E4792="",E4792="UNKNOWN",E4792="ERROR"),_xlfn.XLOOKUP(Table2[[#This Row],[Item]],Items_List!A:A,Items_List!B:B),E4792)</f>
        <v>5</v>
      </c>
      <c r="G4792">
        <v>10</v>
      </c>
      <c r="H4792">
        <f t="shared" si="297"/>
        <v>10</v>
      </c>
      <c r="I4792" t="s">
        <v>10059</v>
      </c>
      <c r="J4792" t="s">
        <v>11</v>
      </c>
      <c r="K4792" s="1">
        <v>45250</v>
      </c>
      <c r="L4792" s="1" t="str">
        <f>IF(ISNUMBER(Table2[[#This Row],[Transaction Date]]),TEXT(Table2[[#This Row],[Transaction Date]],"mmmm"),"Unknown")</f>
        <v>November</v>
      </c>
      <c r="M4792" s="1" t="str">
        <f>IF(ISNUMBER(Table2[[#This Row],[Transaction Date]]),TEXT(Table2[[#This Row],[Transaction Date]],"dddd"),"Unknown")</f>
        <v>Monday</v>
      </c>
      <c r="N4792">
        <f t="shared" si="298"/>
        <v>0</v>
      </c>
      <c r="O4792" t="str">
        <f t="shared" si="299"/>
        <v>Actual</v>
      </c>
    </row>
    <row r="4793" spans="1:15" x14ac:dyDescent="0.25">
      <c r="A4793" t="s">
        <v>5374</v>
      </c>
      <c r="B4793" t="s">
        <v>20</v>
      </c>
      <c r="C4793">
        <v>4</v>
      </c>
      <c r="D4793">
        <f t="shared" si="296"/>
        <v>4</v>
      </c>
      <c r="E4793">
        <v>5</v>
      </c>
      <c r="F4793">
        <f>IF(OR(E4793="",E4793="UNKNOWN",E4793="ERROR"),_xlfn.XLOOKUP(Table2[[#This Row],[Item]],Items_List!A:A,Items_List!B:B),E4793)</f>
        <v>5</v>
      </c>
      <c r="G4793">
        <v>20</v>
      </c>
      <c r="H4793">
        <f t="shared" si="297"/>
        <v>20</v>
      </c>
      <c r="I4793" t="s">
        <v>14</v>
      </c>
      <c r="J4793" t="s">
        <v>15</v>
      </c>
      <c r="L4793" s="1" t="str">
        <f>IF(ISNUMBER(Table2[[#This Row],[Transaction Date]]),TEXT(Table2[[#This Row],[Transaction Date]],"mmmm"),"Unknown")</f>
        <v>Unknown</v>
      </c>
      <c r="M4793" s="1" t="str">
        <f>IF(ISNUMBER(Table2[[#This Row],[Transaction Date]]),TEXT(Table2[[#This Row],[Transaction Date]],"dddd"),"Unknown")</f>
        <v>Unknown</v>
      </c>
      <c r="N4793">
        <f t="shared" si="298"/>
        <v>0</v>
      </c>
      <c r="O4793" t="str">
        <f t="shared" si="299"/>
        <v>Actual</v>
      </c>
    </row>
    <row r="4794" spans="1:15" x14ac:dyDescent="0.25">
      <c r="A4794" t="s">
        <v>5375</v>
      </c>
      <c r="B4794" t="s">
        <v>25</v>
      </c>
      <c r="C4794">
        <v>4</v>
      </c>
      <c r="D4794">
        <f t="shared" si="296"/>
        <v>4</v>
      </c>
      <c r="E4794">
        <v>4</v>
      </c>
      <c r="F4794">
        <f>IF(OR(E4794="",E4794="UNKNOWN",E4794="ERROR"),_xlfn.XLOOKUP(Table2[[#This Row],[Item]],Items_List!A:A,Items_List!B:B),E4794)</f>
        <v>4</v>
      </c>
      <c r="G4794">
        <v>16</v>
      </c>
      <c r="H4794">
        <f t="shared" si="297"/>
        <v>16</v>
      </c>
      <c r="I4794" t="s">
        <v>23</v>
      </c>
      <c r="J4794" t="s">
        <v>15</v>
      </c>
      <c r="K4794" s="1">
        <v>45209</v>
      </c>
      <c r="L4794" s="1" t="str">
        <f>IF(ISNUMBER(Table2[[#This Row],[Transaction Date]]),TEXT(Table2[[#This Row],[Transaction Date]],"mmmm"),"Unknown")</f>
        <v>October</v>
      </c>
      <c r="M4794" s="1" t="str">
        <f>IF(ISNUMBER(Table2[[#This Row],[Transaction Date]]),TEXT(Table2[[#This Row],[Transaction Date]],"dddd"),"Unknown")</f>
        <v>Tuesday</v>
      </c>
      <c r="N4794">
        <f t="shared" si="298"/>
        <v>0</v>
      </c>
      <c r="O4794" t="str">
        <f t="shared" si="299"/>
        <v>Actual</v>
      </c>
    </row>
    <row r="4795" spans="1:15" x14ac:dyDescent="0.25">
      <c r="A4795" t="s">
        <v>5376</v>
      </c>
      <c r="B4795" t="s">
        <v>20</v>
      </c>
      <c r="C4795">
        <v>1</v>
      </c>
      <c r="D4795">
        <f t="shared" si="296"/>
        <v>1</v>
      </c>
      <c r="E4795">
        <v>5</v>
      </c>
      <c r="F4795">
        <f>IF(OR(E4795="",E4795="UNKNOWN",E4795="ERROR"),_xlfn.XLOOKUP(Table2[[#This Row],[Item]],Items_List!A:A,Items_List!B:B),E4795)</f>
        <v>5</v>
      </c>
      <c r="G4795">
        <v>5</v>
      </c>
      <c r="H4795">
        <f t="shared" si="297"/>
        <v>5</v>
      </c>
      <c r="I4795" t="s">
        <v>14</v>
      </c>
      <c r="J4795" t="s">
        <v>10059</v>
      </c>
      <c r="K4795" s="1">
        <v>45267</v>
      </c>
      <c r="L4795" s="1" t="str">
        <f>IF(ISNUMBER(Table2[[#This Row],[Transaction Date]]),TEXT(Table2[[#This Row],[Transaction Date]],"mmmm"),"Unknown")</f>
        <v>December</v>
      </c>
      <c r="M4795" s="1" t="str">
        <f>IF(ISNUMBER(Table2[[#This Row],[Transaction Date]]),TEXT(Table2[[#This Row],[Transaction Date]],"dddd"),"Unknown")</f>
        <v>Thursday</v>
      </c>
      <c r="N4795">
        <f t="shared" si="298"/>
        <v>0</v>
      </c>
      <c r="O4795" t="str">
        <f t="shared" si="299"/>
        <v>Actual</v>
      </c>
    </row>
    <row r="4796" spans="1:15" x14ac:dyDescent="0.25">
      <c r="A4796" t="s">
        <v>5377</v>
      </c>
      <c r="B4796" t="s">
        <v>39</v>
      </c>
      <c r="C4796">
        <v>4</v>
      </c>
      <c r="D4796">
        <f t="shared" si="296"/>
        <v>4</v>
      </c>
      <c r="E4796">
        <v>3</v>
      </c>
      <c r="F4796">
        <f>IF(OR(E4796="",E4796="UNKNOWN",E4796="ERROR"),_xlfn.XLOOKUP(Table2[[#This Row],[Item]],Items_List!A:A,Items_List!B:B),E4796)</f>
        <v>3</v>
      </c>
      <c r="G4796">
        <v>12</v>
      </c>
      <c r="H4796">
        <f t="shared" si="297"/>
        <v>12</v>
      </c>
      <c r="I4796" t="s">
        <v>23</v>
      </c>
      <c r="J4796" t="s">
        <v>15</v>
      </c>
      <c r="K4796" s="1">
        <v>45057</v>
      </c>
      <c r="L4796" s="1" t="str">
        <f>IF(ISNUMBER(Table2[[#This Row],[Transaction Date]]),TEXT(Table2[[#This Row],[Transaction Date]],"mmmm"),"Unknown")</f>
        <v>May</v>
      </c>
      <c r="M4796" s="1" t="str">
        <f>IF(ISNUMBER(Table2[[#This Row],[Transaction Date]]),TEXT(Table2[[#This Row],[Transaction Date]],"dddd"),"Unknown")</f>
        <v>Thursday</v>
      </c>
      <c r="N4796">
        <f t="shared" si="298"/>
        <v>0</v>
      </c>
      <c r="O4796" t="str">
        <f t="shared" si="299"/>
        <v>Actual</v>
      </c>
    </row>
    <row r="4797" spans="1:15" x14ac:dyDescent="0.25">
      <c r="A4797" t="s">
        <v>5378</v>
      </c>
      <c r="B4797" t="s">
        <v>28</v>
      </c>
      <c r="C4797">
        <v>1</v>
      </c>
      <c r="D4797">
        <f t="shared" si="296"/>
        <v>1</v>
      </c>
      <c r="E4797">
        <v>4</v>
      </c>
      <c r="F4797">
        <f>IF(OR(E4797="",E4797="UNKNOWN",E4797="ERROR"),_xlfn.XLOOKUP(Table2[[#This Row],[Item]],Items_List!A:A,Items_List!B:B),E4797)</f>
        <v>4</v>
      </c>
      <c r="G4797">
        <v>4</v>
      </c>
      <c r="H4797">
        <f t="shared" si="297"/>
        <v>4</v>
      </c>
      <c r="I4797" t="s">
        <v>10059</v>
      </c>
      <c r="J4797" t="s">
        <v>15</v>
      </c>
      <c r="K4797" s="1">
        <v>45197</v>
      </c>
      <c r="L4797" s="1" t="str">
        <f>IF(ISNUMBER(Table2[[#This Row],[Transaction Date]]),TEXT(Table2[[#This Row],[Transaction Date]],"mmmm"),"Unknown")</f>
        <v>September</v>
      </c>
      <c r="M4797" s="1" t="str">
        <f>IF(ISNUMBER(Table2[[#This Row],[Transaction Date]]),TEXT(Table2[[#This Row],[Transaction Date]],"dddd"),"Unknown")</f>
        <v>Thursday</v>
      </c>
      <c r="N4797">
        <f t="shared" si="298"/>
        <v>0</v>
      </c>
      <c r="O4797" t="str">
        <f t="shared" si="299"/>
        <v>Actual</v>
      </c>
    </row>
    <row r="4798" spans="1:15" x14ac:dyDescent="0.25">
      <c r="A4798" t="s">
        <v>5379</v>
      </c>
      <c r="B4798" t="s">
        <v>65</v>
      </c>
      <c r="C4798">
        <v>5</v>
      </c>
      <c r="D4798">
        <f t="shared" si="296"/>
        <v>5</v>
      </c>
      <c r="E4798">
        <v>1.5</v>
      </c>
      <c r="F4798">
        <f>IF(OR(E4798="",E4798="UNKNOWN",E4798="ERROR"),_xlfn.XLOOKUP(Table2[[#This Row],[Item]],Items_List!A:A,Items_List!B:B),E4798)</f>
        <v>1.5</v>
      </c>
      <c r="H4798">
        <f t="shared" si="297"/>
        <v>7.5</v>
      </c>
      <c r="I4798" t="s">
        <v>10059</v>
      </c>
      <c r="J4798" t="s">
        <v>15</v>
      </c>
      <c r="K4798" s="1">
        <v>45044</v>
      </c>
      <c r="L4798" s="1" t="str">
        <f>IF(ISNUMBER(Table2[[#This Row],[Transaction Date]]),TEXT(Table2[[#This Row],[Transaction Date]],"mmmm"),"Unknown")</f>
        <v>April</v>
      </c>
      <c r="M4798" s="1" t="str">
        <f>IF(ISNUMBER(Table2[[#This Row],[Transaction Date]]),TEXT(Table2[[#This Row],[Transaction Date]],"dddd"),"Unknown")</f>
        <v>Friday</v>
      </c>
      <c r="N4798">
        <f t="shared" si="298"/>
        <v>1</v>
      </c>
      <c r="O4798" t="str">
        <f t="shared" si="299"/>
        <v>Actual</v>
      </c>
    </row>
    <row r="4799" spans="1:15" x14ac:dyDescent="0.25">
      <c r="A4799" t="s">
        <v>5380</v>
      </c>
      <c r="B4799" t="s">
        <v>65</v>
      </c>
      <c r="C4799">
        <v>3</v>
      </c>
      <c r="D4799">
        <f t="shared" si="296"/>
        <v>3</v>
      </c>
      <c r="E4799">
        <v>1.5</v>
      </c>
      <c r="F4799">
        <f>IF(OR(E4799="",E4799="UNKNOWN",E4799="ERROR"),_xlfn.XLOOKUP(Table2[[#This Row],[Item]],Items_List!A:A,Items_List!B:B),E4799)</f>
        <v>1.5</v>
      </c>
      <c r="G4799">
        <v>4.5</v>
      </c>
      <c r="H4799">
        <f t="shared" si="297"/>
        <v>4.5</v>
      </c>
      <c r="I4799" t="s">
        <v>14</v>
      </c>
      <c r="J4799" t="s">
        <v>10059</v>
      </c>
      <c r="K4799" s="1">
        <v>44963</v>
      </c>
      <c r="L4799" s="1" t="str">
        <f>IF(ISNUMBER(Table2[[#This Row],[Transaction Date]]),TEXT(Table2[[#This Row],[Transaction Date]],"mmmm"),"Unknown")</f>
        <v>February</v>
      </c>
      <c r="M4799" s="1" t="str">
        <f>IF(ISNUMBER(Table2[[#This Row],[Transaction Date]]),TEXT(Table2[[#This Row],[Transaction Date]],"dddd"),"Unknown")</f>
        <v>Monday</v>
      </c>
      <c r="N4799">
        <f t="shared" si="298"/>
        <v>0</v>
      </c>
      <c r="O4799" t="str">
        <f t="shared" si="299"/>
        <v>Actual</v>
      </c>
    </row>
    <row r="4800" spans="1:15" x14ac:dyDescent="0.25">
      <c r="A4800" t="s">
        <v>5381</v>
      </c>
      <c r="B4800" t="s">
        <v>9</v>
      </c>
      <c r="C4800">
        <v>5</v>
      </c>
      <c r="D4800">
        <f t="shared" si="296"/>
        <v>5</v>
      </c>
      <c r="E4800">
        <v>2</v>
      </c>
      <c r="F4800">
        <f>IF(OR(E4800="",E4800="UNKNOWN",E4800="ERROR"),_xlfn.XLOOKUP(Table2[[#This Row],[Item]],Items_List!A:A,Items_List!B:B),E4800)</f>
        <v>2</v>
      </c>
      <c r="G4800">
        <v>10</v>
      </c>
      <c r="H4800">
        <f t="shared" si="297"/>
        <v>10</v>
      </c>
      <c r="I4800" t="s">
        <v>23</v>
      </c>
      <c r="J4800" t="s">
        <v>15</v>
      </c>
      <c r="K4800" s="1">
        <v>45131</v>
      </c>
      <c r="L4800" s="1" t="str">
        <f>IF(ISNUMBER(Table2[[#This Row],[Transaction Date]]),TEXT(Table2[[#This Row],[Transaction Date]],"mmmm"),"Unknown")</f>
        <v>July</v>
      </c>
      <c r="M4800" s="1" t="str">
        <f>IF(ISNUMBER(Table2[[#This Row],[Transaction Date]]),TEXT(Table2[[#This Row],[Transaction Date]],"dddd"),"Unknown")</f>
        <v>Monday</v>
      </c>
      <c r="N4800">
        <f t="shared" si="298"/>
        <v>0</v>
      </c>
      <c r="O4800" t="str">
        <f t="shared" si="299"/>
        <v>Actual</v>
      </c>
    </row>
    <row r="4801" spans="1:15" x14ac:dyDescent="0.25">
      <c r="A4801" t="s">
        <v>5382</v>
      </c>
      <c r="B4801" t="s">
        <v>39</v>
      </c>
      <c r="C4801">
        <v>5</v>
      </c>
      <c r="D4801">
        <f t="shared" si="296"/>
        <v>5</v>
      </c>
      <c r="E4801">
        <v>3</v>
      </c>
      <c r="F4801">
        <f>IF(OR(E4801="",E4801="UNKNOWN",E4801="ERROR"),_xlfn.XLOOKUP(Table2[[#This Row],[Item]],Items_List!A:A,Items_List!B:B),E4801)</f>
        <v>3</v>
      </c>
      <c r="G4801">
        <v>15</v>
      </c>
      <c r="H4801">
        <f t="shared" si="297"/>
        <v>15</v>
      </c>
      <c r="I4801" t="s">
        <v>10059</v>
      </c>
      <c r="J4801" t="s">
        <v>10059</v>
      </c>
      <c r="K4801" s="1">
        <v>45125</v>
      </c>
      <c r="L4801" s="1" t="str">
        <f>IF(ISNUMBER(Table2[[#This Row],[Transaction Date]]),TEXT(Table2[[#This Row],[Transaction Date]],"mmmm"),"Unknown")</f>
        <v>July</v>
      </c>
      <c r="M4801" s="1" t="str">
        <f>IF(ISNUMBER(Table2[[#This Row],[Transaction Date]]),TEXT(Table2[[#This Row],[Transaction Date]],"dddd"),"Unknown")</f>
        <v>Tuesday</v>
      </c>
      <c r="N4801">
        <f t="shared" si="298"/>
        <v>0</v>
      </c>
      <c r="O4801" t="str">
        <f t="shared" si="299"/>
        <v>Actual</v>
      </c>
    </row>
    <row r="4802" spans="1:15" x14ac:dyDescent="0.25">
      <c r="A4802" t="s">
        <v>5383</v>
      </c>
      <c r="B4802" t="s">
        <v>17</v>
      </c>
      <c r="C4802">
        <v>4</v>
      </c>
      <c r="D4802">
        <f t="shared" ref="D4802:D4865" si="300">IF(OR(C4802="",C4802="UNKNOWN",C4802="ERROR"),IFERROR(VALUE(G4802)/VALUE(E4802),""),VALUE(C4802))</f>
        <v>4</v>
      </c>
      <c r="E4802">
        <v>1</v>
      </c>
      <c r="F4802">
        <f>IF(OR(E4802="",E4802="UNKNOWN",E4802="ERROR"),_xlfn.XLOOKUP(Table2[[#This Row],[Item]],Items_List!A:A,Items_List!B:B),E4802)</f>
        <v>1</v>
      </c>
      <c r="G4802">
        <v>4</v>
      </c>
      <c r="H4802">
        <f t="shared" ref="H4802:H4865" si="301">D4802*F4802</f>
        <v>4</v>
      </c>
      <c r="I4802" t="s">
        <v>10059</v>
      </c>
      <c r="J4802" t="s">
        <v>11</v>
      </c>
      <c r="K4802" s="1">
        <v>45028</v>
      </c>
      <c r="L4802" s="1" t="str">
        <f>IF(ISNUMBER(Table2[[#This Row],[Transaction Date]]),TEXT(Table2[[#This Row],[Transaction Date]],"mmmm"),"Unknown")</f>
        <v>April</v>
      </c>
      <c r="M4802" s="1" t="str">
        <f>IF(ISNUMBER(Table2[[#This Row],[Transaction Date]]),TEXT(Table2[[#This Row],[Transaction Date]],"dddd"),"Unknown")</f>
        <v>Wednesday</v>
      </c>
      <c r="N4802">
        <f t="shared" ref="N4802:N4865" si="302">IF(OR(B4802="",B4802="unknown",B4802="error",C4802="",C4802="unknown",C4802="error",G4802="",G4802="error",G4802="unknown"),1,0)</f>
        <v>0</v>
      </c>
      <c r="O4802" t="str">
        <f t="shared" ref="O4802:O4865" si="303">IF(OR(C4802="",C4802="error",C4802="unknown"),"Estimated","Actual")</f>
        <v>Actual</v>
      </c>
    </row>
    <row r="4803" spans="1:15" x14ac:dyDescent="0.25">
      <c r="A4803" t="s">
        <v>5384</v>
      </c>
      <c r="B4803" t="s">
        <v>28</v>
      </c>
      <c r="C4803">
        <v>3</v>
      </c>
      <c r="D4803">
        <f t="shared" si="300"/>
        <v>3</v>
      </c>
      <c r="E4803">
        <v>4</v>
      </c>
      <c r="F4803">
        <f>IF(OR(E4803="",E4803="UNKNOWN",E4803="ERROR"),_xlfn.XLOOKUP(Table2[[#This Row],[Item]],Items_List!A:A,Items_List!B:B),E4803)</f>
        <v>4</v>
      </c>
      <c r="G4803">
        <v>12</v>
      </c>
      <c r="H4803">
        <f t="shared" si="301"/>
        <v>12</v>
      </c>
      <c r="I4803" t="s">
        <v>23</v>
      </c>
      <c r="J4803" t="s">
        <v>15</v>
      </c>
      <c r="K4803" s="1">
        <v>45223</v>
      </c>
      <c r="L4803" s="1" t="str">
        <f>IF(ISNUMBER(Table2[[#This Row],[Transaction Date]]),TEXT(Table2[[#This Row],[Transaction Date]],"mmmm"),"Unknown")</f>
        <v>October</v>
      </c>
      <c r="M4803" s="1" t="str">
        <f>IF(ISNUMBER(Table2[[#This Row],[Transaction Date]]),TEXT(Table2[[#This Row],[Transaction Date]],"dddd"),"Unknown")</f>
        <v>Tuesday</v>
      </c>
      <c r="N4803">
        <f t="shared" si="302"/>
        <v>0</v>
      </c>
      <c r="O4803" t="str">
        <f t="shared" si="303"/>
        <v>Actual</v>
      </c>
    </row>
    <row r="4804" spans="1:15" x14ac:dyDescent="0.25">
      <c r="A4804" t="s">
        <v>5385</v>
      </c>
      <c r="B4804" t="s">
        <v>28</v>
      </c>
      <c r="C4804">
        <v>3</v>
      </c>
      <c r="D4804">
        <f t="shared" si="300"/>
        <v>3</v>
      </c>
      <c r="E4804">
        <v>4</v>
      </c>
      <c r="F4804">
        <f>IF(OR(E4804="",E4804="UNKNOWN",E4804="ERROR"),_xlfn.XLOOKUP(Table2[[#This Row],[Item]],Items_List!A:A,Items_List!B:B),E4804)</f>
        <v>4</v>
      </c>
      <c r="G4804">
        <v>12</v>
      </c>
      <c r="H4804">
        <f t="shared" si="301"/>
        <v>12</v>
      </c>
      <c r="I4804" t="s">
        <v>14</v>
      </c>
      <c r="J4804" t="s">
        <v>11</v>
      </c>
      <c r="K4804" s="1">
        <v>45237</v>
      </c>
      <c r="L4804" s="1" t="str">
        <f>IF(ISNUMBER(Table2[[#This Row],[Transaction Date]]),TEXT(Table2[[#This Row],[Transaction Date]],"mmmm"),"Unknown")</f>
        <v>November</v>
      </c>
      <c r="M4804" s="1" t="str">
        <f>IF(ISNUMBER(Table2[[#This Row],[Transaction Date]]),TEXT(Table2[[#This Row],[Transaction Date]],"dddd"),"Unknown")</f>
        <v>Tuesday</v>
      </c>
      <c r="N4804">
        <f t="shared" si="302"/>
        <v>0</v>
      </c>
      <c r="O4804" t="str">
        <f t="shared" si="303"/>
        <v>Actual</v>
      </c>
    </row>
    <row r="4805" spans="1:15" x14ac:dyDescent="0.25">
      <c r="A4805" t="s">
        <v>5386</v>
      </c>
      <c r="B4805" t="s">
        <v>9</v>
      </c>
      <c r="C4805">
        <v>3</v>
      </c>
      <c r="D4805">
        <f t="shared" si="300"/>
        <v>3</v>
      </c>
      <c r="E4805">
        <v>2</v>
      </c>
      <c r="F4805">
        <f>IF(OR(E4805="",E4805="UNKNOWN",E4805="ERROR"),_xlfn.XLOOKUP(Table2[[#This Row],[Item]],Items_List!A:A,Items_List!B:B),E4805)</f>
        <v>2</v>
      </c>
      <c r="G4805">
        <v>6</v>
      </c>
      <c r="H4805">
        <f t="shared" si="301"/>
        <v>6</v>
      </c>
      <c r="I4805" t="s">
        <v>10059</v>
      </c>
      <c r="J4805" t="s">
        <v>10059</v>
      </c>
      <c r="K4805" s="1">
        <v>45098</v>
      </c>
      <c r="L4805" s="1" t="str">
        <f>IF(ISNUMBER(Table2[[#This Row],[Transaction Date]]),TEXT(Table2[[#This Row],[Transaction Date]],"mmmm"),"Unknown")</f>
        <v>June</v>
      </c>
      <c r="M4805" s="1" t="str">
        <f>IF(ISNUMBER(Table2[[#This Row],[Transaction Date]]),TEXT(Table2[[#This Row],[Transaction Date]],"dddd"),"Unknown")</f>
        <v>Wednesday</v>
      </c>
      <c r="N4805">
        <f t="shared" si="302"/>
        <v>0</v>
      </c>
      <c r="O4805" t="str">
        <f t="shared" si="303"/>
        <v>Actual</v>
      </c>
    </row>
    <row r="4806" spans="1:15" x14ac:dyDescent="0.25">
      <c r="A4806" t="s">
        <v>5387</v>
      </c>
      <c r="B4806" t="s">
        <v>9</v>
      </c>
      <c r="C4806">
        <v>1</v>
      </c>
      <c r="D4806">
        <f t="shared" si="300"/>
        <v>1</v>
      </c>
      <c r="E4806">
        <v>2</v>
      </c>
      <c r="F4806">
        <f>IF(OR(E4806="",E4806="UNKNOWN",E4806="ERROR"),_xlfn.XLOOKUP(Table2[[#This Row],[Item]],Items_List!A:A,Items_List!B:B),E4806)</f>
        <v>2</v>
      </c>
      <c r="G4806">
        <v>2</v>
      </c>
      <c r="H4806">
        <f t="shared" si="301"/>
        <v>2</v>
      </c>
      <c r="I4806" t="s">
        <v>10</v>
      </c>
      <c r="J4806" t="s">
        <v>10059</v>
      </c>
      <c r="K4806" s="1">
        <v>44959</v>
      </c>
      <c r="L4806" s="1" t="str">
        <f>IF(ISNUMBER(Table2[[#This Row],[Transaction Date]]),TEXT(Table2[[#This Row],[Transaction Date]],"mmmm"),"Unknown")</f>
        <v>February</v>
      </c>
      <c r="M4806" s="1" t="str">
        <f>IF(ISNUMBER(Table2[[#This Row],[Transaction Date]]),TEXT(Table2[[#This Row],[Transaction Date]],"dddd"),"Unknown")</f>
        <v>Thursday</v>
      </c>
      <c r="N4806">
        <f t="shared" si="302"/>
        <v>0</v>
      </c>
      <c r="O4806" t="str">
        <f t="shared" si="303"/>
        <v>Actual</v>
      </c>
    </row>
    <row r="4807" spans="1:15" x14ac:dyDescent="0.25">
      <c r="A4807" t="s">
        <v>5388</v>
      </c>
      <c r="B4807" t="s">
        <v>9</v>
      </c>
      <c r="C4807">
        <v>5</v>
      </c>
      <c r="D4807">
        <f t="shared" si="300"/>
        <v>5</v>
      </c>
      <c r="E4807" s="3">
        <f>_xlfn.XLOOKUP(Table2[[#This Row],[Item]],Items_List!$A$2:$A$9,Items_List!$B$2:$B$9)</f>
        <v>2</v>
      </c>
      <c r="F4807">
        <f>IF(OR(E4807="",E4807="UNKNOWN",E4807="ERROR"),_xlfn.XLOOKUP(Table2[[#This Row],[Item]],Items_List!A:A,Items_List!B:B),E4807)</f>
        <v>2</v>
      </c>
      <c r="G4807">
        <v>10</v>
      </c>
      <c r="H4807">
        <f t="shared" si="301"/>
        <v>10</v>
      </c>
      <c r="I4807" t="s">
        <v>10059</v>
      </c>
      <c r="J4807" t="s">
        <v>15</v>
      </c>
      <c r="K4807" s="1">
        <v>44932</v>
      </c>
      <c r="L4807" s="1" t="str">
        <f>IF(ISNUMBER(Table2[[#This Row],[Transaction Date]]),TEXT(Table2[[#This Row],[Transaction Date]],"mmmm"),"Unknown")</f>
        <v>January</v>
      </c>
      <c r="M4807" s="1" t="str">
        <f>IF(ISNUMBER(Table2[[#This Row],[Transaction Date]]),TEXT(Table2[[#This Row],[Transaction Date]],"dddd"),"Unknown")</f>
        <v>Friday</v>
      </c>
      <c r="N4807">
        <f t="shared" si="302"/>
        <v>0</v>
      </c>
      <c r="O4807" t="str">
        <f t="shared" si="303"/>
        <v>Actual</v>
      </c>
    </row>
    <row r="4808" spans="1:15" x14ac:dyDescent="0.25">
      <c r="A4808" t="s">
        <v>5389</v>
      </c>
      <c r="B4808" t="s">
        <v>28</v>
      </c>
      <c r="C4808" t="s">
        <v>18</v>
      </c>
      <c r="D4808">
        <f t="shared" si="300"/>
        <v>1</v>
      </c>
      <c r="E4808">
        <v>4</v>
      </c>
      <c r="F4808">
        <f>IF(OR(E4808="",E4808="UNKNOWN",E4808="ERROR"),_xlfn.XLOOKUP(Table2[[#This Row],[Item]],Items_List!A:A,Items_List!B:B),E4808)</f>
        <v>4</v>
      </c>
      <c r="G4808">
        <v>4</v>
      </c>
      <c r="H4808">
        <f t="shared" si="301"/>
        <v>4</v>
      </c>
      <c r="I4808" t="s">
        <v>23</v>
      </c>
      <c r="J4808" t="s">
        <v>10059</v>
      </c>
      <c r="K4808" s="1">
        <v>45081</v>
      </c>
      <c r="L4808" s="1" t="str">
        <f>IF(ISNUMBER(Table2[[#This Row],[Transaction Date]]),TEXT(Table2[[#This Row],[Transaction Date]],"mmmm"),"Unknown")</f>
        <v>June</v>
      </c>
      <c r="M4808" s="1" t="str">
        <f>IF(ISNUMBER(Table2[[#This Row],[Transaction Date]]),TEXT(Table2[[#This Row],[Transaction Date]],"dddd"),"Unknown")</f>
        <v>Sunday</v>
      </c>
      <c r="N4808">
        <f t="shared" si="302"/>
        <v>1</v>
      </c>
      <c r="O4808" t="str">
        <f t="shared" si="303"/>
        <v>Estimated</v>
      </c>
    </row>
    <row r="4809" spans="1:15" x14ac:dyDescent="0.25">
      <c r="A4809" t="s">
        <v>5390</v>
      </c>
      <c r="B4809" t="s">
        <v>17</v>
      </c>
      <c r="C4809">
        <v>5</v>
      </c>
      <c r="D4809">
        <f t="shared" si="300"/>
        <v>5</v>
      </c>
      <c r="E4809" s="3">
        <f>_xlfn.XLOOKUP(Table2[[#This Row],[Item]],Items_List!$A$2:$A$9,Items_List!$B$2:$B$9)</f>
        <v>1</v>
      </c>
      <c r="F4809">
        <f>IF(OR(E4809="",E4809="UNKNOWN",E4809="ERROR"),_xlfn.XLOOKUP(Table2[[#This Row],[Item]],Items_List!A:A,Items_List!B:B),E4809)</f>
        <v>1</v>
      </c>
      <c r="G4809">
        <v>5</v>
      </c>
      <c r="H4809">
        <f t="shared" si="301"/>
        <v>5</v>
      </c>
      <c r="I4809" t="s">
        <v>23</v>
      </c>
      <c r="J4809" t="s">
        <v>11</v>
      </c>
      <c r="K4809" s="1">
        <v>45235</v>
      </c>
      <c r="L4809" s="1" t="str">
        <f>IF(ISNUMBER(Table2[[#This Row],[Transaction Date]]),TEXT(Table2[[#This Row],[Transaction Date]],"mmmm"),"Unknown")</f>
        <v>November</v>
      </c>
      <c r="M4809" s="1" t="str">
        <f>IF(ISNUMBER(Table2[[#This Row],[Transaction Date]]),TEXT(Table2[[#This Row],[Transaction Date]],"dddd"),"Unknown")</f>
        <v>Sunday</v>
      </c>
      <c r="N4809">
        <f t="shared" si="302"/>
        <v>0</v>
      </c>
      <c r="O4809" t="str">
        <f t="shared" si="303"/>
        <v>Actual</v>
      </c>
    </row>
    <row r="4810" spans="1:15" x14ac:dyDescent="0.25">
      <c r="A4810" t="s">
        <v>5391</v>
      </c>
      <c r="B4810" t="s">
        <v>65</v>
      </c>
      <c r="C4810">
        <v>4</v>
      </c>
      <c r="D4810">
        <f t="shared" si="300"/>
        <v>4</v>
      </c>
      <c r="E4810">
        <v>1.5</v>
      </c>
      <c r="F4810">
        <f>IF(OR(E4810="",E4810="UNKNOWN",E4810="ERROR"),_xlfn.XLOOKUP(Table2[[#This Row],[Item]],Items_List!A:A,Items_List!B:B),E4810)</f>
        <v>1.5</v>
      </c>
      <c r="G4810">
        <v>6</v>
      </c>
      <c r="H4810">
        <f t="shared" si="301"/>
        <v>6</v>
      </c>
      <c r="I4810" t="s">
        <v>10059</v>
      </c>
      <c r="J4810" t="s">
        <v>15</v>
      </c>
      <c r="K4810" s="1">
        <v>45118</v>
      </c>
      <c r="L4810" s="1" t="str">
        <f>IF(ISNUMBER(Table2[[#This Row],[Transaction Date]]),TEXT(Table2[[#This Row],[Transaction Date]],"mmmm"),"Unknown")</f>
        <v>July</v>
      </c>
      <c r="M4810" s="1" t="str">
        <f>IF(ISNUMBER(Table2[[#This Row],[Transaction Date]]),TEXT(Table2[[#This Row],[Transaction Date]],"dddd"),"Unknown")</f>
        <v>Tuesday</v>
      </c>
      <c r="N4810">
        <f t="shared" si="302"/>
        <v>0</v>
      </c>
      <c r="O4810" t="str">
        <f t="shared" si="303"/>
        <v>Actual</v>
      </c>
    </row>
    <row r="4811" spans="1:15" x14ac:dyDescent="0.25">
      <c r="A4811" t="s">
        <v>5392</v>
      </c>
      <c r="B4811" t="s">
        <v>9</v>
      </c>
      <c r="C4811">
        <v>5</v>
      </c>
      <c r="D4811">
        <f t="shared" si="300"/>
        <v>5</v>
      </c>
      <c r="E4811">
        <v>2</v>
      </c>
      <c r="F4811">
        <f>IF(OR(E4811="",E4811="UNKNOWN",E4811="ERROR"),_xlfn.XLOOKUP(Table2[[#This Row],[Item]],Items_List!A:A,Items_List!B:B),E4811)</f>
        <v>2</v>
      </c>
      <c r="H4811">
        <f t="shared" si="301"/>
        <v>10</v>
      </c>
      <c r="I4811" t="s">
        <v>10059</v>
      </c>
      <c r="J4811" t="s">
        <v>10059</v>
      </c>
      <c r="K4811" s="1">
        <v>44976</v>
      </c>
      <c r="L4811" s="1" t="str">
        <f>IF(ISNUMBER(Table2[[#This Row],[Transaction Date]]),TEXT(Table2[[#This Row],[Transaction Date]],"mmmm"),"Unknown")</f>
        <v>February</v>
      </c>
      <c r="M4811" s="1" t="str">
        <f>IF(ISNUMBER(Table2[[#This Row],[Transaction Date]]),TEXT(Table2[[#This Row],[Transaction Date]],"dddd"),"Unknown")</f>
        <v>Sunday</v>
      </c>
      <c r="N4811">
        <f t="shared" si="302"/>
        <v>1</v>
      </c>
      <c r="O4811" t="str">
        <f t="shared" si="303"/>
        <v>Actual</v>
      </c>
    </row>
    <row r="4812" spans="1:15" x14ac:dyDescent="0.25">
      <c r="A4812" t="s">
        <v>5393</v>
      </c>
      <c r="B4812" t="s">
        <v>28</v>
      </c>
      <c r="C4812">
        <v>3</v>
      </c>
      <c r="D4812">
        <f t="shared" si="300"/>
        <v>3</v>
      </c>
      <c r="E4812">
        <v>4</v>
      </c>
      <c r="F4812">
        <f>IF(OR(E4812="",E4812="UNKNOWN",E4812="ERROR"),_xlfn.XLOOKUP(Table2[[#This Row],[Item]],Items_List!A:A,Items_List!B:B),E4812)</f>
        <v>4</v>
      </c>
      <c r="G4812">
        <v>12</v>
      </c>
      <c r="H4812">
        <f t="shared" si="301"/>
        <v>12</v>
      </c>
      <c r="I4812" t="s">
        <v>10</v>
      </c>
      <c r="J4812" t="s">
        <v>10059</v>
      </c>
      <c r="K4812" s="1">
        <v>45136</v>
      </c>
      <c r="L4812" s="1" t="str">
        <f>IF(ISNUMBER(Table2[[#This Row],[Transaction Date]]),TEXT(Table2[[#This Row],[Transaction Date]],"mmmm"),"Unknown")</f>
        <v>July</v>
      </c>
      <c r="M4812" s="1" t="str">
        <f>IF(ISNUMBER(Table2[[#This Row],[Transaction Date]]),TEXT(Table2[[#This Row],[Transaction Date]],"dddd"),"Unknown")</f>
        <v>Saturday</v>
      </c>
      <c r="N4812">
        <f t="shared" si="302"/>
        <v>0</v>
      </c>
      <c r="O4812" t="str">
        <f t="shared" si="303"/>
        <v>Actual</v>
      </c>
    </row>
    <row r="4813" spans="1:15" x14ac:dyDescent="0.25">
      <c r="A4813" t="s">
        <v>5394</v>
      </c>
      <c r="B4813" t="s">
        <v>39</v>
      </c>
      <c r="C4813" t="s">
        <v>21</v>
      </c>
      <c r="D4813">
        <f t="shared" si="300"/>
        <v>2</v>
      </c>
      <c r="E4813">
        <v>3</v>
      </c>
      <c r="F4813">
        <f>IF(OR(E4813="",E4813="UNKNOWN",E4813="ERROR"),_xlfn.XLOOKUP(Table2[[#This Row],[Item]],Items_List!A:A,Items_List!B:B),E4813)</f>
        <v>3</v>
      </c>
      <c r="G4813">
        <v>6</v>
      </c>
      <c r="H4813">
        <f t="shared" si="301"/>
        <v>6</v>
      </c>
      <c r="I4813" t="s">
        <v>14</v>
      </c>
      <c r="J4813" t="s">
        <v>10059</v>
      </c>
      <c r="K4813" s="1">
        <v>45190</v>
      </c>
      <c r="L4813" s="1" t="str">
        <f>IF(ISNUMBER(Table2[[#This Row],[Transaction Date]]),TEXT(Table2[[#This Row],[Transaction Date]],"mmmm"),"Unknown")</f>
        <v>September</v>
      </c>
      <c r="M4813" s="1" t="str">
        <f>IF(ISNUMBER(Table2[[#This Row],[Transaction Date]]),TEXT(Table2[[#This Row],[Transaction Date]],"dddd"),"Unknown")</f>
        <v>Thursday</v>
      </c>
      <c r="N4813">
        <f t="shared" si="302"/>
        <v>1</v>
      </c>
      <c r="O4813" t="str">
        <f t="shared" si="303"/>
        <v>Estimated</v>
      </c>
    </row>
    <row r="4814" spans="1:15" x14ac:dyDescent="0.25">
      <c r="A4814" t="s">
        <v>5396</v>
      </c>
      <c r="B4814" t="s">
        <v>25</v>
      </c>
      <c r="C4814">
        <v>4</v>
      </c>
      <c r="D4814">
        <f t="shared" si="300"/>
        <v>4</v>
      </c>
      <c r="E4814">
        <v>4</v>
      </c>
      <c r="F4814">
        <f>IF(OR(E4814="",E4814="UNKNOWN",E4814="ERROR"),_xlfn.XLOOKUP(Table2[[#This Row],[Item]],Items_List!A:A,Items_List!B:B),E4814)</f>
        <v>4</v>
      </c>
      <c r="G4814">
        <v>16</v>
      </c>
      <c r="H4814">
        <f t="shared" si="301"/>
        <v>16</v>
      </c>
      <c r="I4814" t="s">
        <v>10</v>
      </c>
      <c r="J4814" t="s">
        <v>10059</v>
      </c>
      <c r="K4814" s="1">
        <v>45270</v>
      </c>
      <c r="L4814" s="1" t="str">
        <f>IF(ISNUMBER(Table2[[#This Row],[Transaction Date]]),TEXT(Table2[[#This Row],[Transaction Date]],"mmmm"),"Unknown")</f>
        <v>December</v>
      </c>
      <c r="M4814" s="1" t="str">
        <f>IF(ISNUMBER(Table2[[#This Row],[Transaction Date]]),TEXT(Table2[[#This Row],[Transaction Date]],"dddd"),"Unknown")</f>
        <v>Sunday</v>
      </c>
      <c r="N4814">
        <f t="shared" si="302"/>
        <v>0</v>
      </c>
      <c r="O4814" t="str">
        <f t="shared" si="303"/>
        <v>Actual</v>
      </c>
    </row>
    <row r="4815" spans="1:15" x14ac:dyDescent="0.25">
      <c r="A4815" t="s">
        <v>5397</v>
      </c>
      <c r="B4815" t="s">
        <v>39</v>
      </c>
      <c r="C4815">
        <v>1</v>
      </c>
      <c r="D4815">
        <f t="shared" si="300"/>
        <v>1</v>
      </c>
      <c r="E4815">
        <v>3</v>
      </c>
      <c r="F4815">
        <f>IF(OR(E4815="",E4815="UNKNOWN",E4815="ERROR"),_xlfn.XLOOKUP(Table2[[#This Row],[Item]],Items_List!A:A,Items_List!B:B),E4815)</f>
        <v>3</v>
      </c>
      <c r="G4815">
        <v>3</v>
      </c>
      <c r="H4815">
        <f t="shared" si="301"/>
        <v>3</v>
      </c>
      <c r="I4815" t="s">
        <v>10</v>
      </c>
      <c r="J4815" t="s">
        <v>15</v>
      </c>
      <c r="K4815" s="1">
        <v>45192</v>
      </c>
      <c r="L4815" s="1" t="str">
        <f>IF(ISNUMBER(Table2[[#This Row],[Transaction Date]]),TEXT(Table2[[#This Row],[Transaction Date]],"mmmm"),"Unknown")</f>
        <v>September</v>
      </c>
      <c r="M4815" s="1" t="str">
        <f>IF(ISNUMBER(Table2[[#This Row],[Transaction Date]]),TEXT(Table2[[#This Row],[Transaction Date]],"dddd"),"Unknown")</f>
        <v>Saturday</v>
      </c>
      <c r="N4815">
        <f t="shared" si="302"/>
        <v>0</v>
      </c>
      <c r="O4815" t="str">
        <f t="shared" si="303"/>
        <v>Actual</v>
      </c>
    </row>
    <row r="4816" spans="1:15" x14ac:dyDescent="0.25">
      <c r="A4816" t="s">
        <v>5398</v>
      </c>
      <c r="B4816" t="s">
        <v>13</v>
      </c>
      <c r="C4816">
        <v>1</v>
      </c>
      <c r="D4816">
        <f t="shared" si="300"/>
        <v>1</v>
      </c>
      <c r="E4816">
        <v>3</v>
      </c>
      <c r="F4816">
        <f>IF(OR(E4816="",E4816="UNKNOWN",E4816="ERROR"),_xlfn.XLOOKUP(Table2[[#This Row],[Item]],Items_List!A:A,Items_List!B:B),E4816)</f>
        <v>3</v>
      </c>
      <c r="G4816">
        <v>3</v>
      </c>
      <c r="H4816">
        <f t="shared" si="301"/>
        <v>3</v>
      </c>
      <c r="I4816" t="s">
        <v>23</v>
      </c>
      <c r="J4816" t="s">
        <v>11</v>
      </c>
      <c r="K4816" s="1">
        <v>45218</v>
      </c>
      <c r="L4816" s="1" t="str">
        <f>IF(ISNUMBER(Table2[[#This Row],[Transaction Date]]),TEXT(Table2[[#This Row],[Transaction Date]],"mmmm"),"Unknown")</f>
        <v>October</v>
      </c>
      <c r="M4816" s="1" t="str">
        <f>IF(ISNUMBER(Table2[[#This Row],[Transaction Date]]),TEXT(Table2[[#This Row],[Transaction Date]],"dddd"),"Unknown")</f>
        <v>Thursday</v>
      </c>
      <c r="N4816">
        <f t="shared" si="302"/>
        <v>0</v>
      </c>
      <c r="O4816" t="str">
        <f t="shared" si="303"/>
        <v>Actual</v>
      </c>
    </row>
    <row r="4817" spans="1:15" x14ac:dyDescent="0.25">
      <c r="A4817" t="s">
        <v>5399</v>
      </c>
      <c r="B4817" t="s">
        <v>28</v>
      </c>
      <c r="C4817">
        <v>3</v>
      </c>
      <c r="D4817">
        <f t="shared" si="300"/>
        <v>3</v>
      </c>
      <c r="E4817">
        <v>4</v>
      </c>
      <c r="F4817">
        <f>IF(OR(E4817="",E4817="UNKNOWN",E4817="ERROR"),_xlfn.XLOOKUP(Table2[[#This Row],[Item]],Items_List!A:A,Items_List!B:B),E4817)</f>
        <v>4</v>
      </c>
      <c r="G4817">
        <v>12</v>
      </c>
      <c r="H4817">
        <f t="shared" si="301"/>
        <v>12</v>
      </c>
      <c r="I4817" t="s">
        <v>10059</v>
      </c>
      <c r="J4817" t="s">
        <v>15</v>
      </c>
      <c r="K4817" s="1">
        <v>45056</v>
      </c>
      <c r="L4817" s="1" t="str">
        <f>IF(ISNUMBER(Table2[[#This Row],[Transaction Date]]),TEXT(Table2[[#This Row],[Transaction Date]],"mmmm"),"Unknown")</f>
        <v>May</v>
      </c>
      <c r="M4817" s="1" t="str">
        <f>IF(ISNUMBER(Table2[[#This Row],[Transaction Date]]),TEXT(Table2[[#This Row],[Transaction Date]],"dddd"),"Unknown")</f>
        <v>Wednesday</v>
      </c>
      <c r="N4817">
        <f t="shared" si="302"/>
        <v>0</v>
      </c>
      <c r="O4817" t="str">
        <f t="shared" si="303"/>
        <v>Actual</v>
      </c>
    </row>
    <row r="4818" spans="1:15" x14ac:dyDescent="0.25">
      <c r="A4818" t="s">
        <v>5400</v>
      </c>
      <c r="B4818" t="s">
        <v>39</v>
      </c>
      <c r="C4818">
        <v>2</v>
      </c>
      <c r="D4818">
        <f t="shared" si="300"/>
        <v>2</v>
      </c>
      <c r="E4818">
        <v>3</v>
      </c>
      <c r="F4818">
        <f>IF(OR(E4818="",E4818="UNKNOWN",E4818="ERROR"),_xlfn.XLOOKUP(Table2[[#This Row],[Item]],Items_List!A:A,Items_List!B:B),E4818)</f>
        <v>3</v>
      </c>
      <c r="G4818">
        <v>6</v>
      </c>
      <c r="H4818">
        <f t="shared" si="301"/>
        <v>6</v>
      </c>
      <c r="I4818" t="s">
        <v>10059</v>
      </c>
      <c r="J4818" t="s">
        <v>11</v>
      </c>
      <c r="K4818" s="1">
        <v>45058</v>
      </c>
      <c r="L4818" s="1" t="str">
        <f>IF(ISNUMBER(Table2[[#This Row],[Transaction Date]]),TEXT(Table2[[#This Row],[Transaction Date]],"mmmm"),"Unknown")</f>
        <v>May</v>
      </c>
      <c r="M4818" s="1" t="str">
        <f>IF(ISNUMBER(Table2[[#This Row],[Transaction Date]]),TEXT(Table2[[#This Row],[Transaction Date]],"dddd"),"Unknown")</f>
        <v>Friday</v>
      </c>
      <c r="N4818">
        <f t="shared" si="302"/>
        <v>0</v>
      </c>
      <c r="O4818" t="str">
        <f t="shared" si="303"/>
        <v>Actual</v>
      </c>
    </row>
    <row r="4819" spans="1:15" x14ac:dyDescent="0.25">
      <c r="A4819" t="s">
        <v>5401</v>
      </c>
      <c r="B4819" t="s">
        <v>39</v>
      </c>
      <c r="C4819">
        <v>5</v>
      </c>
      <c r="D4819">
        <f t="shared" si="300"/>
        <v>5</v>
      </c>
      <c r="E4819">
        <v>3</v>
      </c>
      <c r="F4819">
        <f>IF(OR(E4819="",E4819="UNKNOWN",E4819="ERROR"),_xlfn.XLOOKUP(Table2[[#This Row],[Item]],Items_List!A:A,Items_List!B:B),E4819)</f>
        <v>3</v>
      </c>
      <c r="G4819">
        <v>15</v>
      </c>
      <c r="H4819">
        <f t="shared" si="301"/>
        <v>15</v>
      </c>
      <c r="I4819" t="s">
        <v>14</v>
      </c>
      <c r="J4819" t="s">
        <v>11</v>
      </c>
      <c r="K4819" s="1">
        <v>45276</v>
      </c>
      <c r="L4819" s="1" t="str">
        <f>IF(ISNUMBER(Table2[[#This Row],[Transaction Date]]),TEXT(Table2[[#This Row],[Transaction Date]],"mmmm"),"Unknown")</f>
        <v>December</v>
      </c>
      <c r="M4819" s="1" t="str">
        <f>IF(ISNUMBER(Table2[[#This Row],[Transaction Date]]),TEXT(Table2[[#This Row],[Transaction Date]],"dddd"),"Unknown")</f>
        <v>Saturday</v>
      </c>
      <c r="N4819">
        <f t="shared" si="302"/>
        <v>0</v>
      </c>
      <c r="O4819" t="str">
        <f t="shared" si="303"/>
        <v>Actual</v>
      </c>
    </row>
    <row r="4820" spans="1:15" x14ac:dyDescent="0.25">
      <c r="A4820" t="s">
        <v>5402</v>
      </c>
      <c r="B4820" t="s">
        <v>9</v>
      </c>
      <c r="C4820">
        <v>4</v>
      </c>
      <c r="D4820">
        <f t="shared" si="300"/>
        <v>4</v>
      </c>
      <c r="E4820">
        <v>2</v>
      </c>
      <c r="F4820">
        <f>IF(OR(E4820="",E4820="UNKNOWN",E4820="ERROR"),_xlfn.XLOOKUP(Table2[[#This Row],[Item]],Items_List!A:A,Items_List!B:B),E4820)</f>
        <v>2</v>
      </c>
      <c r="G4820">
        <v>8</v>
      </c>
      <c r="H4820">
        <f t="shared" si="301"/>
        <v>8</v>
      </c>
      <c r="I4820" t="s">
        <v>14</v>
      </c>
      <c r="J4820" t="s">
        <v>11</v>
      </c>
      <c r="K4820" s="1">
        <v>44991</v>
      </c>
      <c r="L4820" s="1" t="str">
        <f>IF(ISNUMBER(Table2[[#This Row],[Transaction Date]]),TEXT(Table2[[#This Row],[Transaction Date]],"mmmm"),"Unknown")</f>
        <v>March</v>
      </c>
      <c r="M4820" s="1" t="str">
        <f>IF(ISNUMBER(Table2[[#This Row],[Transaction Date]]),TEXT(Table2[[#This Row],[Transaction Date]],"dddd"),"Unknown")</f>
        <v>Monday</v>
      </c>
      <c r="N4820">
        <f t="shared" si="302"/>
        <v>0</v>
      </c>
      <c r="O4820" t="str">
        <f t="shared" si="303"/>
        <v>Actual</v>
      </c>
    </row>
    <row r="4821" spans="1:15" x14ac:dyDescent="0.25">
      <c r="A4821" t="s">
        <v>5403</v>
      </c>
      <c r="B4821" t="s">
        <v>17</v>
      </c>
      <c r="C4821">
        <v>1</v>
      </c>
      <c r="D4821">
        <f t="shared" si="300"/>
        <v>1</v>
      </c>
      <c r="E4821">
        <v>1</v>
      </c>
      <c r="F4821">
        <f>IF(OR(E4821="",E4821="UNKNOWN",E4821="ERROR"),_xlfn.XLOOKUP(Table2[[#This Row],[Item]],Items_List!A:A,Items_List!B:B),E4821)</f>
        <v>1</v>
      </c>
      <c r="G4821">
        <v>1</v>
      </c>
      <c r="H4821">
        <f t="shared" si="301"/>
        <v>1</v>
      </c>
      <c r="I4821" t="s">
        <v>14</v>
      </c>
      <c r="J4821" t="s">
        <v>11</v>
      </c>
      <c r="K4821" s="1">
        <v>45162</v>
      </c>
      <c r="L4821" s="1" t="str">
        <f>IF(ISNUMBER(Table2[[#This Row],[Transaction Date]]),TEXT(Table2[[#This Row],[Transaction Date]],"mmmm"),"Unknown")</f>
        <v>August</v>
      </c>
      <c r="M4821" s="1" t="str">
        <f>IF(ISNUMBER(Table2[[#This Row],[Transaction Date]]),TEXT(Table2[[#This Row],[Transaction Date]],"dddd"),"Unknown")</f>
        <v>Thursday</v>
      </c>
      <c r="N4821">
        <f t="shared" si="302"/>
        <v>0</v>
      </c>
      <c r="O4821" t="str">
        <f t="shared" si="303"/>
        <v>Actual</v>
      </c>
    </row>
    <row r="4822" spans="1:15" x14ac:dyDescent="0.25">
      <c r="A4822" t="s">
        <v>5404</v>
      </c>
      <c r="B4822" t="s">
        <v>17</v>
      </c>
      <c r="C4822">
        <v>3</v>
      </c>
      <c r="D4822">
        <f t="shared" si="300"/>
        <v>3</v>
      </c>
      <c r="E4822">
        <v>1</v>
      </c>
      <c r="F4822">
        <f>IF(OR(E4822="",E4822="UNKNOWN",E4822="ERROR"),_xlfn.XLOOKUP(Table2[[#This Row],[Item]],Items_List!A:A,Items_List!B:B),E4822)</f>
        <v>1</v>
      </c>
      <c r="G4822" t="s">
        <v>21</v>
      </c>
      <c r="H4822">
        <f t="shared" si="301"/>
        <v>3</v>
      </c>
      <c r="I4822" t="s">
        <v>23</v>
      </c>
      <c r="J4822" t="s">
        <v>15</v>
      </c>
      <c r="K4822" s="1">
        <v>45190</v>
      </c>
      <c r="L4822" s="1" t="str">
        <f>IF(ISNUMBER(Table2[[#This Row],[Transaction Date]]),TEXT(Table2[[#This Row],[Transaction Date]],"mmmm"),"Unknown")</f>
        <v>September</v>
      </c>
      <c r="M4822" s="1" t="str">
        <f>IF(ISNUMBER(Table2[[#This Row],[Transaction Date]]),TEXT(Table2[[#This Row],[Transaction Date]],"dddd"),"Unknown")</f>
        <v>Thursday</v>
      </c>
      <c r="N4822">
        <f t="shared" si="302"/>
        <v>1</v>
      </c>
      <c r="O4822" t="str">
        <f t="shared" si="303"/>
        <v>Actual</v>
      </c>
    </row>
    <row r="4823" spans="1:15" x14ac:dyDescent="0.25">
      <c r="A4823" t="s">
        <v>5405</v>
      </c>
      <c r="B4823" t="s">
        <v>17</v>
      </c>
      <c r="C4823">
        <v>2</v>
      </c>
      <c r="D4823">
        <f t="shared" si="300"/>
        <v>2</v>
      </c>
      <c r="E4823">
        <v>1</v>
      </c>
      <c r="F4823">
        <f>IF(OR(E4823="",E4823="UNKNOWN",E4823="ERROR"),_xlfn.XLOOKUP(Table2[[#This Row],[Item]],Items_List!A:A,Items_List!B:B),E4823)</f>
        <v>1</v>
      </c>
      <c r="G4823">
        <v>2</v>
      </c>
      <c r="H4823">
        <f t="shared" si="301"/>
        <v>2</v>
      </c>
      <c r="I4823" t="s">
        <v>10059</v>
      </c>
      <c r="J4823" t="s">
        <v>10059</v>
      </c>
      <c r="K4823" s="1">
        <v>45254</v>
      </c>
      <c r="L4823" s="1" t="str">
        <f>IF(ISNUMBER(Table2[[#This Row],[Transaction Date]]),TEXT(Table2[[#This Row],[Transaction Date]],"mmmm"),"Unknown")</f>
        <v>November</v>
      </c>
      <c r="M4823" s="1" t="str">
        <f>IF(ISNUMBER(Table2[[#This Row],[Transaction Date]]),TEXT(Table2[[#This Row],[Transaction Date]],"dddd"),"Unknown")</f>
        <v>Friday</v>
      </c>
      <c r="N4823">
        <f t="shared" si="302"/>
        <v>0</v>
      </c>
      <c r="O4823" t="str">
        <f t="shared" si="303"/>
        <v>Actual</v>
      </c>
    </row>
    <row r="4824" spans="1:15" x14ac:dyDescent="0.25">
      <c r="A4824" t="s">
        <v>5406</v>
      </c>
      <c r="B4824" t="s">
        <v>17</v>
      </c>
      <c r="C4824">
        <v>5</v>
      </c>
      <c r="D4824">
        <f t="shared" si="300"/>
        <v>5</v>
      </c>
      <c r="E4824">
        <v>1</v>
      </c>
      <c r="F4824">
        <f>IF(OR(E4824="",E4824="UNKNOWN",E4824="ERROR"),_xlfn.XLOOKUP(Table2[[#This Row],[Item]],Items_List!A:A,Items_List!B:B),E4824)</f>
        <v>1</v>
      </c>
      <c r="G4824">
        <v>5</v>
      </c>
      <c r="H4824">
        <f t="shared" si="301"/>
        <v>5</v>
      </c>
      <c r="I4824" t="s">
        <v>14</v>
      </c>
      <c r="J4824" t="s">
        <v>11</v>
      </c>
      <c r="K4824" s="1">
        <v>45192</v>
      </c>
      <c r="L4824" s="1" t="str">
        <f>IF(ISNUMBER(Table2[[#This Row],[Transaction Date]]),TEXT(Table2[[#This Row],[Transaction Date]],"mmmm"),"Unknown")</f>
        <v>September</v>
      </c>
      <c r="M4824" s="1" t="str">
        <f>IF(ISNUMBER(Table2[[#This Row],[Transaction Date]]),TEXT(Table2[[#This Row],[Transaction Date]],"dddd"),"Unknown")</f>
        <v>Saturday</v>
      </c>
      <c r="N4824">
        <f t="shared" si="302"/>
        <v>0</v>
      </c>
      <c r="O4824" t="str">
        <f t="shared" si="303"/>
        <v>Actual</v>
      </c>
    </row>
    <row r="4825" spans="1:15" x14ac:dyDescent="0.25">
      <c r="A4825" t="s">
        <v>5407</v>
      </c>
      <c r="B4825" t="s">
        <v>9</v>
      </c>
      <c r="C4825">
        <v>3</v>
      </c>
      <c r="D4825">
        <f t="shared" si="300"/>
        <v>3</v>
      </c>
      <c r="E4825">
        <v>2</v>
      </c>
      <c r="F4825">
        <f>IF(OR(E4825="",E4825="UNKNOWN",E4825="ERROR"),_xlfn.XLOOKUP(Table2[[#This Row],[Item]],Items_List!A:A,Items_List!B:B),E4825)</f>
        <v>2</v>
      </c>
      <c r="G4825">
        <v>6</v>
      </c>
      <c r="H4825">
        <f t="shared" si="301"/>
        <v>6</v>
      </c>
      <c r="I4825" t="s">
        <v>23</v>
      </c>
      <c r="J4825" t="s">
        <v>11</v>
      </c>
      <c r="K4825" s="1">
        <v>44977</v>
      </c>
      <c r="L4825" s="1" t="str">
        <f>IF(ISNUMBER(Table2[[#This Row],[Transaction Date]]),TEXT(Table2[[#This Row],[Transaction Date]],"mmmm"),"Unknown")</f>
        <v>February</v>
      </c>
      <c r="M4825" s="1" t="str">
        <f>IF(ISNUMBER(Table2[[#This Row],[Transaction Date]]),TEXT(Table2[[#This Row],[Transaction Date]],"dddd"),"Unknown")</f>
        <v>Monday</v>
      </c>
      <c r="N4825">
        <f t="shared" si="302"/>
        <v>0</v>
      </c>
      <c r="O4825" t="str">
        <f t="shared" si="303"/>
        <v>Actual</v>
      </c>
    </row>
    <row r="4826" spans="1:15" x14ac:dyDescent="0.25">
      <c r="A4826" t="s">
        <v>5408</v>
      </c>
      <c r="B4826" t="s">
        <v>9</v>
      </c>
      <c r="C4826">
        <v>5</v>
      </c>
      <c r="D4826">
        <f t="shared" si="300"/>
        <v>5</v>
      </c>
      <c r="E4826">
        <v>2</v>
      </c>
      <c r="F4826">
        <f>IF(OR(E4826="",E4826="UNKNOWN",E4826="ERROR"),_xlfn.XLOOKUP(Table2[[#This Row],[Item]],Items_List!A:A,Items_List!B:B),E4826)</f>
        <v>2</v>
      </c>
      <c r="G4826">
        <v>10</v>
      </c>
      <c r="H4826">
        <f t="shared" si="301"/>
        <v>10</v>
      </c>
      <c r="I4826" t="s">
        <v>23</v>
      </c>
      <c r="J4826" t="s">
        <v>15</v>
      </c>
      <c r="K4826" s="1">
        <v>45049</v>
      </c>
      <c r="L4826" s="1" t="str">
        <f>IF(ISNUMBER(Table2[[#This Row],[Transaction Date]]),TEXT(Table2[[#This Row],[Transaction Date]],"mmmm"),"Unknown")</f>
        <v>May</v>
      </c>
      <c r="M4826" s="1" t="str">
        <f>IF(ISNUMBER(Table2[[#This Row],[Transaction Date]]),TEXT(Table2[[#This Row],[Transaction Date]],"dddd"),"Unknown")</f>
        <v>Wednesday</v>
      </c>
      <c r="N4826">
        <f t="shared" si="302"/>
        <v>0</v>
      </c>
      <c r="O4826" t="str">
        <f t="shared" si="303"/>
        <v>Actual</v>
      </c>
    </row>
    <row r="4827" spans="1:15" x14ac:dyDescent="0.25">
      <c r="A4827" t="s">
        <v>5409</v>
      </c>
      <c r="B4827" t="s">
        <v>65</v>
      </c>
      <c r="C4827">
        <v>3</v>
      </c>
      <c r="D4827">
        <f t="shared" si="300"/>
        <v>3</v>
      </c>
      <c r="E4827">
        <v>1.5</v>
      </c>
      <c r="F4827">
        <f>IF(OR(E4827="",E4827="UNKNOWN",E4827="ERROR"),_xlfn.XLOOKUP(Table2[[#This Row],[Item]],Items_List!A:A,Items_List!B:B),E4827)</f>
        <v>1.5</v>
      </c>
      <c r="G4827">
        <v>4.5</v>
      </c>
      <c r="H4827">
        <f t="shared" si="301"/>
        <v>4.5</v>
      </c>
      <c r="I4827" t="s">
        <v>10</v>
      </c>
      <c r="J4827" t="s">
        <v>15</v>
      </c>
      <c r="K4827" s="1">
        <v>45001</v>
      </c>
      <c r="L4827" s="1" t="str">
        <f>IF(ISNUMBER(Table2[[#This Row],[Transaction Date]]),TEXT(Table2[[#This Row],[Transaction Date]],"mmmm"),"Unknown")</f>
        <v>March</v>
      </c>
      <c r="M4827" s="1" t="str">
        <f>IF(ISNUMBER(Table2[[#This Row],[Transaction Date]]),TEXT(Table2[[#This Row],[Transaction Date]],"dddd"),"Unknown")</f>
        <v>Thursday</v>
      </c>
      <c r="N4827">
        <f t="shared" si="302"/>
        <v>0</v>
      </c>
      <c r="O4827" t="str">
        <f t="shared" si="303"/>
        <v>Actual</v>
      </c>
    </row>
    <row r="4828" spans="1:15" x14ac:dyDescent="0.25">
      <c r="A4828" t="s">
        <v>5410</v>
      </c>
      <c r="B4828" t="s">
        <v>9</v>
      </c>
      <c r="C4828">
        <v>4</v>
      </c>
      <c r="D4828">
        <f t="shared" si="300"/>
        <v>4</v>
      </c>
      <c r="E4828">
        <v>2</v>
      </c>
      <c r="F4828">
        <f>IF(OR(E4828="",E4828="UNKNOWN",E4828="ERROR"),_xlfn.XLOOKUP(Table2[[#This Row],[Item]],Items_List!A:A,Items_List!B:B),E4828)</f>
        <v>2</v>
      </c>
      <c r="G4828">
        <v>8</v>
      </c>
      <c r="H4828">
        <f t="shared" si="301"/>
        <v>8</v>
      </c>
      <c r="I4828" t="s">
        <v>10059</v>
      </c>
      <c r="J4828" t="s">
        <v>11</v>
      </c>
      <c r="K4828" s="1">
        <v>45211</v>
      </c>
      <c r="L4828" s="1" t="str">
        <f>IF(ISNUMBER(Table2[[#This Row],[Transaction Date]]),TEXT(Table2[[#This Row],[Transaction Date]],"mmmm"),"Unknown")</f>
        <v>October</v>
      </c>
      <c r="M4828" s="1" t="str">
        <f>IF(ISNUMBER(Table2[[#This Row],[Transaction Date]]),TEXT(Table2[[#This Row],[Transaction Date]],"dddd"),"Unknown")</f>
        <v>Thursday</v>
      </c>
      <c r="N4828">
        <f t="shared" si="302"/>
        <v>0</v>
      </c>
      <c r="O4828" t="str">
        <f t="shared" si="303"/>
        <v>Actual</v>
      </c>
    </row>
    <row r="4829" spans="1:15" x14ac:dyDescent="0.25">
      <c r="A4829" t="s">
        <v>5411</v>
      </c>
      <c r="B4829" t="s">
        <v>17</v>
      </c>
      <c r="C4829" t="s">
        <v>21</v>
      </c>
      <c r="D4829">
        <f t="shared" si="300"/>
        <v>4</v>
      </c>
      <c r="E4829">
        <v>1</v>
      </c>
      <c r="F4829">
        <f>IF(OR(E4829="",E4829="UNKNOWN",E4829="ERROR"),_xlfn.XLOOKUP(Table2[[#This Row],[Item]],Items_List!A:A,Items_List!B:B),E4829)</f>
        <v>1</v>
      </c>
      <c r="G4829">
        <v>4</v>
      </c>
      <c r="H4829">
        <f t="shared" si="301"/>
        <v>4</v>
      </c>
      <c r="I4829" t="s">
        <v>10059</v>
      </c>
      <c r="J4829" t="s">
        <v>11</v>
      </c>
      <c r="K4829" s="1">
        <v>44928</v>
      </c>
      <c r="L4829" s="1" t="str">
        <f>IF(ISNUMBER(Table2[[#This Row],[Transaction Date]]),TEXT(Table2[[#This Row],[Transaction Date]],"mmmm"),"Unknown")</f>
        <v>January</v>
      </c>
      <c r="M4829" s="1" t="str">
        <f>IF(ISNUMBER(Table2[[#This Row],[Transaction Date]]),TEXT(Table2[[#This Row],[Transaction Date]],"dddd"),"Unknown")</f>
        <v>Monday</v>
      </c>
      <c r="N4829">
        <f t="shared" si="302"/>
        <v>1</v>
      </c>
      <c r="O4829" t="str">
        <f t="shared" si="303"/>
        <v>Estimated</v>
      </c>
    </row>
    <row r="4830" spans="1:15" x14ac:dyDescent="0.25">
      <c r="A4830" t="s">
        <v>5412</v>
      </c>
      <c r="B4830" t="s">
        <v>39</v>
      </c>
      <c r="C4830">
        <v>2</v>
      </c>
      <c r="D4830">
        <f t="shared" si="300"/>
        <v>2</v>
      </c>
      <c r="E4830">
        <v>3</v>
      </c>
      <c r="F4830">
        <f>IF(OR(E4830="",E4830="UNKNOWN",E4830="ERROR"),_xlfn.XLOOKUP(Table2[[#This Row],[Item]],Items_List!A:A,Items_List!B:B),E4830)</f>
        <v>3</v>
      </c>
      <c r="G4830">
        <v>6</v>
      </c>
      <c r="H4830">
        <f t="shared" si="301"/>
        <v>6</v>
      </c>
      <c r="I4830" t="s">
        <v>10059</v>
      </c>
      <c r="J4830" t="s">
        <v>10059</v>
      </c>
      <c r="K4830" s="1">
        <v>45151</v>
      </c>
      <c r="L4830" s="1" t="str">
        <f>IF(ISNUMBER(Table2[[#This Row],[Transaction Date]]),TEXT(Table2[[#This Row],[Transaction Date]],"mmmm"),"Unknown")</f>
        <v>August</v>
      </c>
      <c r="M4830" s="1" t="str">
        <f>IF(ISNUMBER(Table2[[#This Row],[Transaction Date]]),TEXT(Table2[[#This Row],[Transaction Date]],"dddd"),"Unknown")</f>
        <v>Sunday</v>
      </c>
      <c r="N4830">
        <f t="shared" si="302"/>
        <v>0</v>
      </c>
      <c r="O4830" t="str">
        <f t="shared" si="303"/>
        <v>Actual</v>
      </c>
    </row>
    <row r="4831" spans="1:15" x14ac:dyDescent="0.25">
      <c r="A4831" t="s">
        <v>5413</v>
      </c>
      <c r="B4831" t="s">
        <v>17</v>
      </c>
      <c r="C4831">
        <v>1</v>
      </c>
      <c r="D4831">
        <f t="shared" si="300"/>
        <v>1</v>
      </c>
      <c r="E4831">
        <v>1</v>
      </c>
      <c r="F4831">
        <f>IF(OR(E4831="",E4831="UNKNOWN",E4831="ERROR"),_xlfn.XLOOKUP(Table2[[#This Row],[Item]],Items_List!A:A,Items_List!B:B),E4831)</f>
        <v>1</v>
      </c>
      <c r="G4831">
        <v>1</v>
      </c>
      <c r="H4831">
        <f t="shared" si="301"/>
        <v>1</v>
      </c>
      <c r="I4831" t="s">
        <v>14</v>
      </c>
      <c r="J4831" t="s">
        <v>10059</v>
      </c>
      <c r="K4831" s="1">
        <v>45051</v>
      </c>
      <c r="L4831" s="1" t="str">
        <f>IF(ISNUMBER(Table2[[#This Row],[Transaction Date]]),TEXT(Table2[[#This Row],[Transaction Date]],"mmmm"),"Unknown")</f>
        <v>May</v>
      </c>
      <c r="M4831" s="1" t="str">
        <f>IF(ISNUMBER(Table2[[#This Row],[Transaction Date]]),TEXT(Table2[[#This Row],[Transaction Date]],"dddd"),"Unknown")</f>
        <v>Friday</v>
      </c>
      <c r="N4831">
        <f t="shared" si="302"/>
        <v>0</v>
      </c>
      <c r="O4831" t="str">
        <f t="shared" si="303"/>
        <v>Actual</v>
      </c>
    </row>
    <row r="4832" spans="1:15" x14ac:dyDescent="0.25">
      <c r="A4832" t="s">
        <v>5414</v>
      </c>
      <c r="B4832" t="s">
        <v>9</v>
      </c>
      <c r="C4832">
        <v>5</v>
      </c>
      <c r="D4832">
        <f t="shared" si="300"/>
        <v>5</v>
      </c>
      <c r="E4832">
        <v>2</v>
      </c>
      <c r="F4832">
        <f>IF(OR(E4832="",E4832="UNKNOWN",E4832="ERROR"),_xlfn.XLOOKUP(Table2[[#This Row],[Item]],Items_List!A:A,Items_List!B:B),E4832)</f>
        <v>2</v>
      </c>
      <c r="G4832">
        <v>10</v>
      </c>
      <c r="H4832">
        <f t="shared" si="301"/>
        <v>10</v>
      </c>
      <c r="I4832" t="s">
        <v>10059</v>
      </c>
      <c r="J4832" t="s">
        <v>10059</v>
      </c>
      <c r="K4832" s="1">
        <v>44936</v>
      </c>
      <c r="L4832" s="1" t="str">
        <f>IF(ISNUMBER(Table2[[#This Row],[Transaction Date]]),TEXT(Table2[[#This Row],[Transaction Date]],"mmmm"),"Unknown")</f>
        <v>January</v>
      </c>
      <c r="M4832" s="1" t="str">
        <f>IF(ISNUMBER(Table2[[#This Row],[Transaction Date]]),TEXT(Table2[[#This Row],[Transaction Date]],"dddd"),"Unknown")</f>
        <v>Tuesday</v>
      </c>
      <c r="N4832">
        <f t="shared" si="302"/>
        <v>0</v>
      </c>
      <c r="O4832" t="str">
        <f t="shared" si="303"/>
        <v>Actual</v>
      </c>
    </row>
    <row r="4833" spans="1:15" x14ac:dyDescent="0.25">
      <c r="A4833" t="s">
        <v>5415</v>
      </c>
      <c r="B4833" t="s">
        <v>17</v>
      </c>
      <c r="C4833">
        <v>5</v>
      </c>
      <c r="D4833">
        <f t="shared" si="300"/>
        <v>5</v>
      </c>
      <c r="E4833">
        <v>1</v>
      </c>
      <c r="F4833">
        <f>IF(OR(E4833="",E4833="UNKNOWN",E4833="ERROR"),_xlfn.XLOOKUP(Table2[[#This Row],[Item]],Items_List!A:A,Items_List!B:B),E4833)</f>
        <v>1</v>
      </c>
      <c r="G4833">
        <v>5</v>
      </c>
      <c r="H4833">
        <f t="shared" si="301"/>
        <v>5</v>
      </c>
      <c r="I4833" t="s">
        <v>10</v>
      </c>
      <c r="J4833" t="s">
        <v>11</v>
      </c>
      <c r="K4833" s="1">
        <v>45076</v>
      </c>
      <c r="L4833" s="1" t="str">
        <f>IF(ISNUMBER(Table2[[#This Row],[Transaction Date]]),TEXT(Table2[[#This Row],[Transaction Date]],"mmmm"),"Unknown")</f>
        <v>May</v>
      </c>
      <c r="M4833" s="1" t="str">
        <f>IF(ISNUMBER(Table2[[#This Row],[Transaction Date]]),TEXT(Table2[[#This Row],[Transaction Date]],"dddd"),"Unknown")</f>
        <v>Tuesday</v>
      </c>
      <c r="N4833">
        <f t="shared" si="302"/>
        <v>0</v>
      </c>
      <c r="O4833" t="str">
        <f t="shared" si="303"/>
        <v>Actual</v>
      </c>
    </row>
    <row r="4834" spans="1:15" x14ac:dyDescent="0.25">
      <c r="A4834" t="s">
        <v>5416</v>
      </c>
      <c r="B4834" t="s">
        <v>65</v>
      </c>
      <c r="C4834">
        <v>3</v>
      </c>
      <c r="D4834">
        <f t="shared" si="300"/>
        <v>3</v>
      </c>
      <c r="E4834">
        <v>1.5</v>
      </c>
      <c r="F4834">
        <f>IF(OR(E4834="",E4834="UNKNOWN",E4834="ERROR"),_xlfn.XLOOKUP(Table2[[#This Row],[Item]],Items_List!A:A,Items_List!B:B),E4834)</f>
        <v>1.5</v>
      </c>
      <c r="G4834">
        <v>4.5</v>
      </c>
      <c r="H4834">
        <f t="shared" si="301"/>
        <v>4.5</v>
      </c>
      <c r="I4834" t="s">
        <v>23</v>
      </c>
      <c r="J4834" t="s">
        <v>15</v>
      </c>
      <c r="K4834" s="1">
        <v>45274</v>
      </c>
      <c r="L4834" s="1" t="str">
        <f>IF(ISNUMBER(Table2[[#This Row],[Transaction Date]]),TEXT(Table2[[#This Row],[Transaction Date]],"mmmm"),"Unknown")</f>
        <v>December</v>
      </c>
      <c r="M4834" s="1" t="str">
        <f>IF(ISNUMBER(Table2[[#This Row],[Transaction Date]]),TEXT(Table2[[#This Row],[Transaction Date]],"dddd"),"Unknown")</f>
        <v>Thursday</v>
      </c>
      <c r="N4834">
        <f t="shared" si="302"/>
        <v>0</v>
      </c>
      <c r="O4834" t="str">
        <f t="shared" si="303"/>
        <v>Actual</v>
      </c>
    </row>
    <row r="4835" spans="1:15" x14ac:dyDescent="0.25">
      <c r="A4835" t="s">
        <v>5418</v>
      </c>
      <c r="B4835" t="s">
        <v>9</v>
      </c>
      <c r="C4835">
        <v>5</v>
      </c>
      <c r="D4835">
        <f t="shared" si="300"/>
        <v>5</v>
      </c>
      <c r="E4835">
        <v>2</v>
      </c>
      <c r="F4835">
        <f>IF(OR(E4835="",E4835="UNKNOWN",E4835="ERROR"),_xlfn.XLOOKUP(Table2[[#This Row],[Item]],Items_List!A:A,Items_List!B:B),E4835)</f>
        <v>2</v>
      </c>
      <c r="G4835">
        <v>10</v>
      </c>
      <c r="H4835">
        <f t="shared" si="301"/>
        <v>10</v>
      </c>
      <c r="I4835" t="s">
        <v>23</v>
      </c>
      <c r="J4835" t="s">
        <v>10059</v>
      </c>
      <c r="K4835" s="1">
        <v>45188</v>
      </c>
      <c r="L4835" s="1" t="str">
        <f>IF(ISNUMBER(Table2[[#This Row],[Transaction Date]]),TEXT(Table2[[#This Row],[Transaction Date]],"mmmm"),"Unknown")</f>
        <v>September</v>
      </c>
      <c r="M4835" s="1" t="str">
        <f>IF(ISNUMBER(Table2[[#This Row],[Transaction Date]]),TEXT(Table2[[#This Row],[Transaction Date]],"dddd"),"Unknown")</f>
        <v>Tuesday</v>
      </c>
      <c r="N4835">
        <f t="shared" si="302"/>
        <v>0</v>
      </c>
      <c r="O4835" t="str">
        <f t="shared" si="303"/>
        <v>Actual</v>
      </c>
    </row>
    <row r="4836" spans="1:15" x14ac:dyDescent="0.25">
      <c r="A4836" t="s">
        <v>5419</v>
      </c>
      <c r="B4836" t="s">
        <v>65</v>
      </c>
      <c r="C4836">
        <v>2</v>
      </c>
      <c r="D4836">
        <f t="shared" si="300"/>
        <v>2</v>
      </c>
      <c r="E4836">
        <v>1.5</v>
      </c>
      <c r="F4836">
        <f>IF(OR(E4836="",E4836="UNKNOWN",E4836="ERROR"),_xlfn.XLOOKUP(Table2[[#This Row],[Item]],Items_List!A:A,Items_List!B:B),E4836)</f>
        <v>1.5</v>
      </c>
      <c r="G4836">
        <v>3</v>
      </c>
      <c r="H4836">
        <f t="shared" si="301"/>
        <v>3</v>
      </c>
      <c r="I4836" t="s">
        <v>10059</v>
      </c>
      <c r="J4836" t="s">
        <v>11</v>
      </c>
      <c r="K4836" s="1">
        <v>45255</v>
      </c>
      <c r="L4836" s="1" t="str">
        <f>IF(ISNUMBER(Table2[[#This Row],[Transaction Date]]),TEXT(Table2[[#This Row],[Transaction Date]],"mmmm"),"Unknown")</f>
        <v>November</v>
      </c>
      <c r="M4836" s="1" t="str">
        <f>IF(ISNUMBER(Table2[[#This Row],[Transaction Date]]),TEXT(Table2[[#This Row],[Transaction Date]],"dddd"),"Unknown")</f>
        <v>Saturday</v>
      </c>
      <c r="N4836">
        <f t="shared" si="302"/>
        <v>0</v>
      </c>
      <c r="O4836" t="str">
        <f t="shared" si="303"/>
        <v>Actual</v>
      </c>
    </row>
    <row r="4837" spans="1:15" x14ac:dyDescent="0.25">
      <c r="A4837" t="s">
        <v>5420</v>
      </c>
      <c r="B4837" t="s">
        <v>65</v>
      </c>
      <c r="C4837">
        <v>5</v>
      </c>
      <c r="D4837">
        <f t="shared" si="300"/>
        <v>5</v>
      </c>
      <c r="E4837">
        <v>1.5</v>
      </c>
      <c r="F4837">
        <f>IF(OR(E4837="",E4837="UNKNOWN",E4837="ERROR"),_xlfn.XLOOKUP(Table2[[#This Row],[Item]],Items_List!A:A,Items_List!B:B),E4837)</f>
        <v>1.5</v>
      </c>
      <c r="G4837">
        <v>7.5</v>
      </c>
      <c r="H4837">
        <f t="shared" si="301"/>
        <v>7.5</v>
      </c>
      <c r="I4837" t="s">
        <v>10</v>
      </c>
      <c r="J4837" t="s">
        <v>15</v>
      </c>
      <c r="K4837" s="1">
        <v>45288</v>
      </c>
      <c r="L4837" s="1" t="str">
        <f>IF(ISNUMBER(Table2[[#This Row],[Transaction Date]]),TEXT(Table2[[#This Row],[Transaction Date]],"mmmm"),"Unknown")</f>
        <v>December</v>
      </c>
      <c r="M4837" s="1" t="str">
        <f>IF(ISNUMBER(Table2[[#This Row],[Transaction Date]]),TEXT(Table2[[#This Row],[Transaction Date]],"dddd"),"Unknown")</f>
        <v>Thursday</v>
      </c>
      <c r="N4837">
        <f t="shared" si="302"/>
        <v>0</v>
      </c>
      <c r="O4837" t="str">
        <f t="shared" si="303"/>
        <v>Actual</v>
      </c>
    </row>
    <row r="4838" spans="1:15" x14ac:dyDescent="0.25">
      <c r="A4838" t="s">
        <v>5421</v>
      </c>
      <c r="B4838" t="s">
        <v>28</v>
      </c>
      <c r="C4838">
        <v>5</v>
      </c>
      <c r="D4838">
        <f t="shared" si="300"/>
        <v>5</v>
      </c>
      <c r="E4838">
        <v>4</v>
      </c>
      <c r="F4838">
        <f>IF(OR(E4838="",E4838="UNKNOWN",E4838="ERROR"),_xlfn.XLOOKUP(Table2[[#This Row],[Item]],Items_List!A:A,Items_List!B:B),E4838)</f>
        <v>4</v>
      </c>
      <c r="G4838">
        <v>20</v>
      </c>
      <c r="H4838">
        <f t="shared" si="301"/>
        <v>20</v>
      </c>
      <c r="I4838" t="s">
        <v>14</v>
      </c>
      <c r="J4838" t="s">
        <v>11</v>
      </c>
      <c r="K4838" s="1">
        <v>45271</v>
      </c>
      <c r="L4838" s="1" t="str">
        <f>IF(ISNUMBER(Table2[[#This Row],[Transaction Date]]),TEXT(Table2[[#This Row],[Transaction Date]],"mmmm"),"Unknown")</f>
        <v>December</v>
      </c>
      <c r="M4838" s="1" t="str">
        <f>IF(ISNUMBER(Table2[[#This Row],[Transaction Date]]),TEXT(Table2[[#This Row],[Transaction Date]],"dddd"),"Unknown")</f>
        <v>Monday</v>
      </c>
      <c r="N4838">
        <f t="shared" si="302"/>
        <v>0</v>
      </c>
      <c r="O4838" t="str">
        <f t="shared" si="303"/>
        <v>Actual</v>
      </c>
    </row>
    <row r="4839" spans="1:15" x14ac:dyDescent="0.25">
      <c r="A4839" t="s">
        <v>5422</v>
      </c>
      <c r="B4839" t="s">
        <v>25</v>
      </c>
      <c r="C4839">
        <v>1</v>
      </c>
      <c r="D4839">
        <f t="shared" si="300"/>
        <v>1</v>
      </c>
      <c r="E4839">
        <v>4</v>
      </c>
      <c r="F4839">
        <f>IF(OR(E4839="",E4839="UNKNOWN",E4839="ERROR"),_xlfn.XLOOKUP(Table2[[#This Row],[Item]],Items_List!A:A,Items_List!B:B),E4839)</f>
        <v>4</v>
      </c>
      <c r="G4839">
        <v>4</v>
      </c>
      <c r="H4839">
        <f t="shared" si="301"/>
        <v>4</v>
      </c>
      <c r="I4839" t="s">
        <v>23</v>
      </c>
      <c r="J4839" t="s">
        <v>10059</v>
      </c>
      <c r="K4839" s="1">
        <v>45221</v>
      </c>
      <c r="L4839" s="1" t="str">
        <f>IF(ISNUMBER(Table2[[#This Row],[Transaction Date]]),TEXT(Table2[[#This Row],[Transaction Date]],"mmmm"),"Unknown")</f>
        <v>October</v>
      </c>
      <c r="M4839" s="1" t="str">
        <f>IF(ISNUMBER(Table2[[#This Row],[Transaction Date]]),TEXT(Table2[[#This Row],[Transaction Date]],"dddd"),"Unknown")</f>
        <v>Sunday</v>
      </c>
      <c r="N4839">
        <f t="shared" si="302"/>
        <v>0</v>
      </c>
      <c r="O4839" t="str">
        <f t="shared" si="303"/>
        <v>Actual</v>
      </c>
    </row>
    <row r="4840" spans="1:15" x14ac:dyDescent="0.25">
      <c r="A4840" t="s">
        <v>5423</v>
      </c>
      <c r="B4840" t="s">
        <v>20</v>
      </c>
      <c r="C4840">
        <v>4</v>
      </c>
      <c r="D4840">
        <f t="shared" si="300"/>
        <v>4</v>
      </c>
      <c r="E4840">
        <v>5</v>
      </c>
      <c r="F4840">
        <f>IF(OR(E4840="",E4840="UNKNOWN",E4840="ERROR"),_xlfn.XLOOKUP(Table2[[#This Row],[Item]],Items_List!A:A,Items_List!B:B),E4840)</f>
        <v>5</v>
      </c>
      <c r="G4840">
        <v>20</v>
      </c>
      <c r="H4840">
        <f t="shared" si="301"/>
        <v>20</v>
      </c>
      <c r="I4840" t="s">
        <v>10059</v>
      </c>
      <c r="J4840" t="s">
        <v>15</v>
      </c>
      <c r="K4840" s="1">
        <v>45283</v>
      </c>
      <c r="L4840" s="1" t="str">
        <f>IF(ISNUMBER(Table2[[#This Row],[Transaction Date]]),TEXT(Table2[[#This Row],[Transaction Date]],"mmmm"),"Unknown")</f>
        <v>December</v>
      </c>
      <c r="M4840" s="1" t="str">
        <f>IF(ISNUMBER(Table2[[#This Row],[Transaction Date]]),TEXT(Table2[[#This Row],[Transaction Date]],"dddd"),"Unknown")</f>
        <v>Saturday</v>
      </c>
      <c r="N4840">
        <f t="shared" si="302"/>
        <v>0</v>
      </c>
      <c r="O4840" t="str">
        <f t="shared" si="303"/>
        <v>Actual</v>
      </c>
    </row>
    <row r="4841" spans="1:15" x14ac:dyDescent="0.25">
      <c r="A4841" t="s">
        <v>5424</v>
      </c>
      <c r="B4841" t="s">
        <v>25</v>
      </c>
      <c r="C4841">
        <v>4</v>
      </c>
      <c r="D4841">
        <f t="shared" si="300"/>
        <v>4</v>
      </c>
      <c r="E4841">
        <v>4</v>
      </c>
      <c r="F4841">
        <f>IF(OR(E4841="",E4841="UNKNOWN",E4841="ERROR"),_xlfn.XLOOKUP(Table2[[#This Row],[Item]],Items_List!A:A,Items_List!B:B),E4841)</f>
        <v>4</v>
      </c>
      <c r="G4841">
        <v>16</v>
      </c>
      <c r="H4841">
        <f t="shared" si="301"/>
        <v>16</v>
      </c>
      <c r="I4841" t="s">
        <v>23</v>
      </c>
      <c r="J4841" t="s">
        <v>11</v>
      </c>
      <c r="K4841" s="1">
        <v>44980</v>
      </c>
      <c r="L4841" s="1" t="str">
        <f>IF(ISNUMBER(Table2[[#This Row],[Transaction Date]]),TEXT(Table2[[#This Row],[Transaction Date]],"mmmm"),"Unknown")</f>
        <v>February</v>
      </c>
      <c r="M4841" s="1" t="str">
        <f>IF(ISNUMBER(Table2[[#This Row],[Transaction Date]]),TEXT(Table2[[#This Row],[Transaction Date]],"dddd"),"Unknown")</f>
        <v>Thursday</v>
      </c>
      <c r="N4841">
        <f t="shared" si="302"/>
        <v>0</v>
      </c>
      <c r="O4841" t="str">
        <f t="shared" si="303"/>
        <v>Actual</v>
      </c>
    </row>
    <row r="4842" spans="1:15" x14ac:dyDescent="0.25">
      <c r="A4842" t="s">
        <v>5425</v>
      </c>
      <c r="B4842" t="s">
        <v>13</v>
      </c>
      <c r="C4842">
        <v>2</v>
      </c>
      <c r="D4842">
        <f t="shared" si="300"/>
        <v>2</v>
      </c>
      <c r="E4842">
        <v>3</v>
      </c>
      <c r="F4842">
        <f>IF(OR(E4842="",E4842="UNKNOWN",E4842="ERROR"),_xlfn.XLOOKUP(Table2[[#This Row],[Item]],Items_List!A:A,Items_List!B:B),E4842)</f>
        <v>3</v>
      </c>
      <c r="G4842">
        <v>6</v>
      </c>
      <c r="H4842">
        <f t="shared" si="301"/>
        <v>6</v>
      </c>
      <c r="I4842" t="s">
        <v>10059</v>
      </c>
      <c r="J4842" t="s">
        <v>10059</v>
      </c>
      <c r="K4842" s="1">
        <v>45163</v>
      </c>
      <c r="L4842" s="1" t="str">
        <f>IF(ISNUMBER(Table2[[#This Row],[Transaction Date]]),TEXT(Table2[[#This Row],[Transaction Date]],"mmmm"),"Unknown")</f>
        <v>August</v>
      </c>
      <c r="M4842" s="1" t="str">
        <f>IF(ISNUMBER(Table2[[#This Row],[Transaction Date]]),TEXT(Table2[[#This Row],[Transaction Date]],"dddd"),"Unknown")</f>
        <v>Friday</v>
      </c>
      <c r="N4842">
        <f t="shared" si="302"/>
        <v>0</v>
      </c>
      <c r="O4842" t="str">
        <f t="shared" si="303"/>
        <v>Actual</v>
      </c>
    </row>
    <row r="4843" spans="1:15" x14ac:dyDescent="0.25">
      <c r="A4843" t="s">
        <v>5426</v>
      </c>
      <c r="B4843" t="s">
        <v>28</v>
      </c>
      <c r="C4843">
        <v>2</v>
      </c>
      <c r="D4843">
        <f t="shared" si="300"/>
        <v>2</v>
      </c>
      <c r="E4843">
        <v>4</v>
      </c>
      <c r="F4843">
        <f>IF(OR(E4843="",E4843="UNKNOWN",E4843="ERROR"),_xlfn.XLOOKUP(Table2[[#This Row],[Item]],Items_List!A:A,Items_List!B:B),E4843)</f>
        <v>4</v>
      </c>
      <c r="G4843">
        <v>8</v>
      </c>
      <c r="H4843">
        <f t="shared" si="301"/>
        <v>8</v>
      </c>
      <c r="I4843" t="s">
        <v>10</v>
      </c>
      <c r="J4843" t="s">
        <v>11</v>
      </c>
      <c r="K4843" s="1">
        <v>45139</v>
      </c>
      <c r="L4843" s="1" t="str">
        <f>IF(ISNUMBER(Table2[[#This Row],[Transaction Date]]),TEXT(Table2[[#This Row],[Transaction Date]],"mmmm"),"Unknown")</f>
        <v>August</v>
      </c>
      <c r="M4843" s="1" t="str">
        <f>IF(ISNUMBER(Table2[[#This Row],[Transaction Date]]),TEXT(Table2[[#This Row],[Transaction Date]],"dddd"),"Unknown")</f>
        <v>Tuesday</v>
      </c>
      <c r="N4843">
        <f t="shared" si="302"/>
        <v>0</v>
      </c>
      <c r="O4843" t="str">
        <f t="shared" si="303"/>
        <v>Actual</v>
      </c>
    </row>
    <row r="4844" spans="1:15" x14ac:dyDescent="0.25">
      <c r="A4844" t="s">
        <v>5427</v>
      </c>
      <c r="B4844" t="s">
        <v>9</v>
      </c>
      <c r="C4844">
        <v>2</v>
      </c>
      <c r="D4844">
        <f t="shared" si="300"/>
        <v>2</v>
      </c>
      <c r="E4844">
        <v>2</v>
      </c>
      <c r="F4844">
        <f>IF(OR(E4844="",E4844="UNKNOWN",E4844="ERROR"),_xlfn.XLOOKUP(Table2[[#This Row],[Item]],Items_List!A:A,Items_List!B:B),E4844)</f>
        <v>2</v>
      </c>
      <c r="G4844">
        <v>4</v>
      </c>
      <c r="H4844">
        <f t="shared" si="301"/>
        <v>4</v>
      </c>
      <c r="I4844" t="s">
        <v>23</v>
      </c>
      <c r="J4844" t="s">
        <v>11</v>
      </c>
      <c r="K4844" s="1">
        <v>45243</v>
      </c>
      <c r="L4844" s="1" t="str">
        <f>IF(ISNUMBER(Table2[[#This Row],[Transaction Date]]),TEXT(Table2[[#This Row],[Transaction Date]],"mmmm"),"Unknown")</f>
        <v>November</v>
      </c>
      <c r="M4844" s="1" t="str">
        <f>IF(ISNUMBER(Table2[[#This Row],[Transaction Date]]),TEXT(Table2[[#This Row],[Transaction Date]],"dddd"),"Unknown")</f>
        <v>Monday</v>
      </c>
      <c r="N4844">
        <f t="shared" si="302"/>
        <v>0</v>
      </c>
      <c r="O4844" t="str">
        <f t="shared" si="303"/>
        <v>Actual</v>
      </c>
    </row>
    <row r="4845" spans="1:15" x14ac:dyDescent="0.25">
      <c r="A4845" t="s">
        <v>5428</v>
      </c>
      <c r="B4845" t="s">
        <v>65</v>
      </c>
      <c r="C4845">
        <v>5</v>
      </c>
      <c r="D4845">
        <f t="shared" si="300"/>
        <v>5</v>
      </c>
      <c r="E4845">
        <v>1.5</v>
      </c>
      <c r="F4845">
        <f>IF(OR(E4845="",E4845="UNKNOWN",E4845="ERROR"),_xlfn.XLOOKUP(Table2[[#This Row],[Item]],Items_List!A:A,Items_List!B:B),E4845)</f>
        <v>1.5</v>
      </c>
      <c r="G4845">
        <v>7.5</v>
      </c>
      <c r="H4845">
        <f t="shared" si="301"/>
        <v>7.5</v>
      </c>
      <c r="I4845" t="s">
        <v>10</v>
      </c>
      <c r="J4845" t="s">
        <v>10059</v>
      </c>
      <c r="K4845" s="1">
        <v>45145</v>
      </c>
      <c r="L4845" s="1" t="str">
        <f>IF(ISNUMBER(Table2[[#This Row],[Transaction Date]]),TEXT(Table2[[#This Row],[Transaction Date]],"mmmm"),"Unknown")</f>
        <v>August</v>
      </c>
      <c r="M4845" s="1" t="str">
        <f>IF(ISNUMBER(Table2[[#This Row],[Transaction Date]]),TEXT(Table2[[#This Row],[Transaction Date]],"dddd"),"Unknown")</f>
        <v>Monday</v>
      </c>
      <c r="N4845">
        <f t="shared" si="302"/>
        <v>0</v>
      </c>
      <c r="O4845" t="str">
        <f t="shared" si="303"/>
        <v>Actual</v>
      </c>
    </row>
    <row r="4846" spans="1:15" x14ac:dyDescent="0.25">
      <c r="A4846" t="s">
        <v>5430</v>
      </c>
      <c r="B4846" t="s">
        <v>17</v>
      </c>
      <c r="C4846">
        <v>3</v>
      </c>
      <c r="D4846">
        <f t="shared" si="300"/>
        <v>3</v>
      </c>
      <c r="E4846">
        <v>1</v>
      </c>
      <c r="F4846">
        <f>IF(OR(E4846="",E4846="UNKNOWN",E4846="ERROR"),_xlfn.XLOOKUP(Table2[[#This Row],[Item]],Items_List!A:A,Items_List!B:B),E4846)</f>
        <v>1</v>
      </c>
      <c r="G4846">
        <v>3</v>
      </c>
      <c r="H4846">
        <f t="shared" si="301"/>
        <v>3</v>
      </c>
      <c r="I4846" t="s">
        <v>10059</v>
      </c>
      <c r="J4846" t="s">
        <v>11</v>
      </c>
      <c r="K4846" s="1">
        <v>45127</v>
      </c>
      <c r="L4846" s="1" t="str">
        <f>IF(ISNUMBER(Table2[[#This Row],[Transaction Date]]),TEXT(Table2[[#This Row],[Transaction Date]],"mmmm"),"Unknown")</f>
        <v>July</v>
      </c>
      <c r="M4846" s="1" t="str">
        <f>IF(ISNUMBER(Table2[[#This Row],[Transaction Date]]),TEXT(Table2[[#This Row],[Transaction Date]],"dddd"),"Unknown")</f>
        <v>Thursday</v>
      </c>
      <c r="N4846">
        <f t="shared" si="302"/>
        <v>0</v>
      </c>
      <c r="O4846" t="str">
        <f t="shared" si="303"/>
        <v>Actual</v>
      </c>
    </row>
    <row r="4847" spans="1:15" x14ac:dyDescent="0.25">
      <c r="A4847" t="s">
        <v>5431</v>
      </c>
      <c r="B4847" t="s">
        <v>20</v>
      </c>
      <c r="C4847">
        <v>2</v>
      </c>
      <c r="D4847">
        <f t="shared" si="300"/>
        <v>2</v>
      </c>
      <c r="E4847">
        <v>5</v>
      </c>
      <c r="F4847">
        <f>IF(OR(E4847="",E4847="UNKNOWN",E4847="ERROR"),_xlfn.XLOOKUP(Table2[[#This Row],[Item]],Items_List!A:A,Items_List!B:B),E4847)</f>
        <v>5</v>
      </c>
      <c r="G4847">
        <v>10</v>
      </c>
      <c r="H4847">
        <f t="shared" si="301"/>
        <v>10</v>
      </c>
      <c r="I4847" t="s">
        <v>14</v>
      </c>
      <c r="J4847" t="s">
        <v>11</v>
      </c>
      <c r="K4847" s="1">
        <v>45281</v>
      </c>
      <c r="L4847" s="1" t="str">
        <f>IF(ISNUMBER(Table2[[#This Row],[Transaction Date]]),TEXT(Table2[[#This Row],[Transaction Date]],"mmmm"),"Unknown")</f>
        <v>December</v>
      </c>
      <c r="M4847" s="1" t="str">
        <f>IF(ISNUMBER(Table2[[#This Row],[Transaction Date]]),TEXT(Table2[[#This Row],[Transaction Date]],"dddd"),"Unknown")</f>
        <v>Thursday</v>
      </c>
      <c r="N4847">
        <f t="shared" si="302"/>
        <v>0</v>
      </c>
      <c r="O4847" t="str">
        <f t="shared" si="303"/>
        <v>Actual</v>
      </c>
    </row>
    <row r="4848" spans="1:15" x14ac:dyDescent="0.25">
      <c r="A4848" t="s">
        <v>5432</v>
      </c>
      <c r="B4848" t="s">
        <v>20</v>
      </c>
      <c r="C4848">
        <v>5</v>
      </c>
      <c r="D4848">
        <f t="shared" si="300"/>
        <v>5</v>
      </c>
      <c r="E4848">
        <v>5</v>
      </c>
      <c r="F4848">
        <f>IF(OR(E4848="",E4848="UNKNOWN",E4848="ERROR"),_xlfn.XLOOKUP(Table2[[#This Row],[Item]],Items_List!A:A,Items_List!B:B),E4848)</f>
        <v>5</v>
      </c>
      <c r="G4848">
        <v>25</v>
      </c>
      <c r="H4848">
        <f t="shared" si="301"/>
        <v>25</v>
      </c>
      <c r="I4848" t="s">
        <v>23</v>
      </c>
      <c r="J4848" t="s">
        <v>11</v>
      </c>
      <c r="K4848" s="1">
        <v>45066</v>
      </c>
      <c r="L4848" s="1" t="str">
        <f>IF(ISNUMBER(Table2[[#This Row],[Transaction Date]]),TEXT(Table2[[#This Row],[Transaction Date]],"mmmm"),"Unknown")</f>
        <v>May</v>
      </c>
      <c r="M4848" s="1" t="str">
        <f>IF(ISNUMBER(Table2[[#This Row],[Transaction Date]]),TEXT(Table2[[#This Row],[Transaction Date]],"dddd"),"Unknown")</f>
        <v>Saturday</v>
      </c>
      <c r="N4848">
        <f t="shared" si="302"/>
        <v>0</v>
      </c>
      <c r="O4848" t="str">
        <f t="shared" si="303"/>
        <v>Actual</v>
      </c>
    </row>
    <row r="4849" spans="1:15" x14ac:dyDescent="0.25">
      <c r="A4849" t="s">
        <v>5433</v>
      </c>
      <c r="B4849" t="s">
        <v>20</v>
      </c>
      <c r="C4849">
        <v>2</v>
      </c>
      <c r="D4849">
        <f t="shared" si="300"/>
        <v>2</v>
      </c>
      <c r="E4849">
        <v>5</v>
      </c>
      <c r="F4849">
        <f>IF(OR(E4849="",E4849="UNKNOWN",E4849="ERROR"),_xlfn.XLOOKUP(Table2[[#This Row],[Item]],Items_List!A:A,Items_List!B:B),E4849)</f>
        <v>5</v>
      </c>
      <c r="G4849">
        <v>10</v>
      </c>
      <c r="H4849">
        <f t="shared" si="301"/>
        <v>10</v>
      </c>
      <c r="I4849" t="s">
        <v>23</v>
      </c>
      <c r="J4849" t="s">
        <v>15</v>
      </c>
      <c r="K4849" s="1">
        <v>45101</v>
      </c>
      <c r="L4849" s="1" t="str">
        <f>IF(ISNUMBER(Table2[[#This Row],[Transaction Date]]),TEXT(Table2[[#This Row],[Transaction Date]],"mmmm"),"Unknown")</f>
        <v>June</v>
      </c>
      <c r="M4849" s="1" t="str">
        <f>IF(ISNUMBER(Table2[[#This Row],[Transaction Date]]),TEXT(Table2[[#This Row],[Transaction Date]],"dddd"),"Unknown")</f>
        <v>Saturday</v>
      </c>
      <c r="N4849">
        <f t="shared" si="302"/>
        <v>0</v>
      </c>
      <c r="O4849" t="str">
        <f t="shared" si="303"/>
        <v>Actual</v>
      </c>
    </row>
    <row r="4850" spans="1:15" x14ac:dyDescent="0.25">
      <c r="A4850" t="s">
        <v>5434</v>
      </c>
      <c r="B4850" t="s">
        <v>9</v>
      </c>
      <c r="C4850">
        <v>3</v>
      </c>
      <c r="D4850">
        <f t="shared" si="300"/>
        <v>3</v>
      </c>
      <c r="E4850">
        <v>2</v>
      </c>
      <c r="F4850">
        <f>IF(OR(E4850="",E4850="UNKNOWN",E4850="ERROR"),_xlfn.XLOOKUP(Table2[[#This Row],[Item]],Items_List!A:A,Items_List!B:B),E4850)</f>
        <v>2</v>
      </c>
      <c r="G4850">
        <v>6</v>
      </c>
      <c r="H4850">
        <f t="shared" si="301"/>
        <v>6</v>
      </c>
      <c r="I4850" t="s">
        <v>23</v>
      </c>
      <c r="J4850" t="s">
        <v>10059</v>
      </c>
      <c r="K4850" s="1">
        <v>44957</v>
      </c>
      <c r="L4850" s="1" t="str">
        <f>IF(ISNUMBER(Table2[[#This Row],[Transaction Date]]),TEXT(Table2[[#This Row],[Transaction Date]],"mmmm"),"Unknown")</f>
        <v>January</v>
      </c>
      <c r="M4850" s="1" t="str">
        <f>IF(ISNUMBER(Table2[[#This Row],[Transaction Date]]),TEXT(Table2[[#This Row],[Transaction Date]],"dddd"),"Unknown")</f>
        <v>Tuesday</v>
      </c>
      <c r="N4850">
        <f t="shared" si="302"/>
        <v>0</v>
      </c>
      <c r="O4850" t="str">
        <f t="shared" si="303"/>
        <v>Actual</v>
      </c>
    </row>
    <row r="4851" spans="1:15" x14ac:dyDescent="0.25">
      <c r="A4851" t="s">
        <v>5435</v>
      </c>
      <c r="B4851" t="s">
        <v>39</v>
      </c>
      <c r="C4851">
        <v>5</v>
      </c>
      <c r="D4851">
        <f t="shared" si="300"/>
        <v>5</v>
      </c>
      <c r="E4851">
        <v>3</v>
      </c>
      <c r="F4851">
        <f>IF(OR(E4851="",E4851="UNKNOWN",E4851="ERROR"),_xlfn.XLOOKUP(Table2[[#This Row],[Item]],Items_List!A:A,Items_List!B:B),E4851)</f>
        <v>3</v>
      </c>
      <c r="G4851">
        <v>15</v>
      </c>
      <c r="H4851">
        <f t="shared" si="301"/>
        <v>15</v>
      </c>
      <c r="I4851" t="s">
        <v>10059</v>
      </c>
      <c r="J4851" t="s">
        <v>15</v>
      </c>
      <c r="K4851" s="1">
        <v>45023</v>
      </c>
      <c r="L4851" s="1" t="str">
        <f>IF(ISNUMBER(Table2[[#This Row],[Transaction Date]]),TEXT(Table2[[#This Row],[Transaction Date]],"mmmm"),"Unknown")</f>
        <v>April</v>
      </c>
      <c r="M4851" s="1" t="str">
        <f>IF(ISNUMBER(Table2[[#This Row],[Transaction Date]]),TEXT(Table2[[#This Row],[Transaction Date]],"dddd"),"Unknown")</f>
        <v>Friday</v>
      </c>
      <c r="N4851">
        <f t="shared" si="302"/>
        <v>0</v>
      </c>
      <c r="O4851" t="str">
        <f t="shared" si="303"/>
        <v>Actual</v>
      </c>
    </row>
    <row r="4852" spans="1:15" x14ac:dyDescent="0.25">
      <c r="A4852" t="s">
        <v>5436</v>
      </c>
      <c r="B4852" t="s">
        <v>20</v>
      </c>
      <c r="C4852">
        <v>2</v>
      </c>
      <c r="D4852">
        <f t="shared" si="300"/>
        <v>2</v>
      </c>
      <c r="E4852">
        <v>5</v>
      </c>
      <c r="F4852">
        <f>IF(OR(E4852="",E4852="UNKNOWN",E4852="ERROR"),_xlfn.XLOOKUP(Table2[[#This Row],[Item]],Items_List!A:A,Items_List!B:B),E4852)</f>
        <v>5</v>
      </c>
      <c r="G4852">
        <v>10</v>
      </c>
      <c r="H4852">
        <f t="shared" si="301"/>
        <v>10</v>
      </c>
      <c r="I4852" t="s">
        <v>23</v>
      </c>
      <c r="J4852" t="s">
        <v>10059</v>
      </c>
      <c r="K4852" s="1">
        <v>45076</v>
      </c>
      <c r="L4852" s="1" t="str">
        <f>IF(ISNUMBER(Table2[[#This Row],[Transaction Date]]),TEXT(Table2[[#This Row],[Transaction Date]],"mmmm"),"Unknown")</f>
        <v>May</v>
      </c>
      <c r="M4852" s="1" t="str">
        <f>IF(ISNUMBER(Table2[[#This Row],[Transaction Date]]),TEXT(Table2[[#This Row],[Transaction Date]],"dddd"),"Unknown")</f>
        <v>Tuesday</v>
      </c>
      <c r="N4852">
        <f t="shared" si="302"/>
        <v>0</v>
      </c>
      <c r="O4852" t="str">
        <f t="shared" si="303"/>
        <v>Actual</v>
      </c>
    </row>
    <row r="4853" spans="1:15" x14ac:dyDescent="0.25">
      <c r="A4853" t="s">
        <v>5437</v>
      </c>
      <c r="B4853" t="s">
        <v>39</v>
      </c>
      <c r="C4853">
        <v>3</v>
      </c>
      <c r="D4853">
        <f t="shared" si="300"/>
        <v>3</v>
      </c>
      <c r="E4853">
        <v>3</v>
      </c>
      <c r="F4853">
        <f>IF(OR(E4853="",E4853="UNKNOWN",E4853="ERROR"),_xlfn.XLOOKUP(Table2[[#This Row],[Item]],Items_List!A:A,Items_List!B:B),E4853)</f>
        <v>3</v>
      </c>
      <c r="G4853">
        <v>9</v>
      </c>
      <c r="H4853">
        <f t="shared" si="301"/>
        <v>9</v>
      </c>
      <c r="I4853" t="s">
        <v>14</v>
      </c>
      <c r="J4853" t="s">
        <v>11</v>
      </c>
      <c r="K4853" s="1">
        <v>44956</v>
      </c>
      <c r="L4853" s="1" t="str">
        <f>IF(ISNUMBER(Table2[[#This Row],[Transaction Date]]),TEXT(Table2[[#This Row],[Transaction Date]],"mmmm"),"Unknown")</f>
        <v>January</v>
      </c>
      <c r="M4853" s="1" t="str">
        <f>IF(ISNUMBER(Table2[[#This Row],[Transaction Date]]),TEXT(Table2[[#This Row],[Transaction Date]],"dddd"),"Unknown")</f>
        <v>Monday</v>
      </c>
      <c r="N4853">
        <f t="shared" si="302"/>
        <v>0</v>
      </c>
      <c r="O4853" t="str">
        <f t="shared" si="303"/>
        <v>Actual</v>
      </c>
    </row>
    <row r="4854" spans="1:15" x14ac:dyDescent="0.25">
      <c r="A4854" t="s">
        <v>5438</v>
      </c>
      <c r="B4854" t="s">
        <v>9</v>
      </c>
      <c r="C4854">
        <v>5</v>
      </c>
      <c r="D4854">
        <f t="shared" si="300"/>
        <v>5</v>
      </c>
      <c r="E4854">
        <v>2</v>
      </c>
      <c r="F4854">
        <f>IF(OR(E4854="",E4854="UNKNOWN",E4854="ERROR"),_xlfn.XLOOKUP(Table2[[#This Row],[Item]],Items_List!A:A,Items_List!B:B),E4854)</f>
        <v>2</v>
      </c>
      <c r="G4854">
        <v>10</v>
      </c>
      <c r="H4854">
        <f t="shared" si="301"/>
        <v>10</v>
      </c>
      <c r="I4854" t="s">
        <v>10</v>
      </c>
      <c r="J4854" t="s">
        <v>15</v>
      </c>
      <c r="K4854" s="1">
        <v>45073</v>
      </c>
      <c r="L4854" s="1" t="str">
        <f>IF(ISNUMBER(Table2[[#This Row],[Transaction Date]]),TEXT(Table2[[#This Row],[Transaction Date]],"mmmm"),"Unknown")</f>
        <v>May</v>
      </c>
      <c r="M4854" s="1" t="str">
        <f>IF(ISNUMBER(Table2[[#This Row],[Transaction Date]]),TEXT(Table2[[#This Row],[Transaction Date]],"dddd"),"Unknown")</f>
        <v>Saturday</v>
      </c>
      <c r="N4854">
        <f t="shared" si="302"/>
        <v>0</v>
      </c>
      <c r="O4854" t="str">
        <f t="shared" si="303"/>
        <v>Actual</v>
      </c>
    </row>
    <row r="4855" spans="1:15" x14ac:dyDescent="0.25">
      <c r="A4855" t="s">
        <v>5439</v>
      </c>
      <c r="B4855" t="s">
        <v>65</v>
      </c>
      <c r="C4855">
        <v>3</v>
      </c>
      <c r="D4855">
        <f t="shared" si="300"/>
        <v>3</v>
      </c>
      <c r="E4855">
        <v>1.5</v>
      </c>
      <c r="F4855">
        <f>IF(OR(E4855="",E4855="UNKNOWN",E4855="ERROR"),_xlfn.XLOOKUP(Table2[[#This Row],[Item]],Items_List!A:A,Items_List!B:B),E4855)</f>
        <v>1.5</v>
      </c>
      <c r="G4855">
        <v>4.5</v>
      </c>
      <c r="H4855">
        <f t="shared" si="301"/>
        <v>4.5</v>
      </c>
      <c r="I4855" t="s">
        <v>23</v>
      </c>
      <c r="J4855" t="s">
        <v>11</v>
      </c>
      <c r="K4855" s="1">
        <v>45012</v>
      </c>
      <c r="L4855" s="1" t="str">
        <f>IF(ISNUMBER(Table2[[#This Row],[Transaction Date]]),TEXT(Table2[[#This Row],[Transaction Date]],"mmmm"),"Unknown")</f>
        <v>March</v>
      </c>
      <c r="M4855" s="1" t="str">
        <f>IF(ISNUMBER(Table2[[#This Row],[Transaction Date]]),TEXT(Table2[[#This Row],[Transaction Date]],"dddd"),"Unknown")</f>
        <v>Monday</v>
      </c>
      <c r="N4855">
        <f t="shared" si="302"/>
        <v>0</v>
      </c>
      <c r="O4855" t="str">
        <f t="shared" si="303"/>
        <v>Actual</v>
      </c>
    </row>
    <row r="4856" spans="1:15" x14ac:dyDescent="0.25">
      <c r="A4856" t="s">
        <v>5440</v>
      </c>
      <c r="B4856" t="s">
        <v>20</v>
      </c>
      <c r="C4856">
        <v>5</v>
      </c>
      <c r="D4856">
        <f t="shared" si="300"/>
        <v>5</v>
      </c>
      <c r="E4856">
        <v>5</v>
      </c>
      <c r="F4856">
        <f>IF(OR(E4856="",E4856="UNKNOWN",E4856="ERROR"),_xlfn.XLOOKUP(Table2[[#This Row],[Item]],Items_List!A:A,Items_List!B:B),E4856)</f>
        <v>5</v>
      </c>
      <c r="G4856">
        <v>25</v>
      </c>
      <c r="H4856">
        <f t="shared" si="301"/>
        <v>25</v>
      </c>
      <c r="I4856" t="s">
        <v>14</v>
      </c>
      <c r="J4856" t="s">
        <v>10059</v>
      </c>
      <c r="K4856" s="1">
        <v>45067</v>
      </c>
      <c r="L4856" s="1" t="str">
        <f>IF(ISNUMBER(Table2[[#This Row],[Transaction Date]]),TEXT(Table2[[#This Row],[Transaction Date]],"mmmm"),"Unknown")</f>
        <v>May</v>
      </c>
      <c r="M4856" s="1" t="str">
        <f>IF(ISNUMBER(Table2[[#This Row],[Transaction Date]]),TEXT(Table2[[#This Row],[Transaction Date]],"dddd"),"Unknown")</f>
        <v>Sunday</v>
      </c>
      <c r="N4856">
        <f t="shared" si="302"/>
        <v>0</v>
      </c>
      <c r="O4856" t="str">
        <f t="shared" si="303"/>
        <v>Actual</v>
      </c>
    </row>
    <row r="4857" spans="1:15" x14ac:dyDescent="0.25">
      <c r="A4857" t="s">
        <v>5441</v>
      </c>
      <c r="B4857" t="s">
        <v>20</v>
      </c>
      <c r="C4857">
        <v>3</v>
      </c>
      <c r="D4857">
        <f t="shared" si="300"/>
        <v>3</v>
      </c>
      <c r="E4857">
        <v>5</v>
      </c>
      <c r="F4857">
        <f>IF(OR(E4857="",E4857="UNKNOWN",E4857="ERROR"),_xlfn.XLOOKUP(Table2[[#This Row],[Item]],Items_List!A:A,Items_List!B:B),E4857)</f>
        <v>5</v>
      </c>
      <c r="G4857">
        <v>15</v>
      </c>
      <c r="H4857">
        <f t="shared" si="301"/>
        <v>15</v>
      </c>
      <c r="I4857" t="s">
        <v>10</v>
      </c>
      <c r="J4857" t="s">
        <v>11</v>
      </c>
      <c r="K4857" s="1">
        <v>45225</v>
      </c>
      <c r="L4857" s="1" t="str">
        <f>IF(ISNUMBER(Table2[[#This Row],[Transaction Date]]),TEXT(Table2[[#This Row],[Transaction Date]],"mmmm"),"Unknown")</f>
        <v>October</v>
      </c>
      <c r="M4857" s="1" t="str">
        <f>IF(ISNUMBER(Table2[[#This Row],[Transaction Date]]),TEXT(Table2[[#This Row],[Transaction Date]],"dddd"),"Unknown")</f>
        <v>Thursday</v>
      </c>
      <c r="N4857">
        <f t="shared" si="302"/>
        <v>0</v>
      </c>
      <c r="O4857" t="str">
        <f t="shared" si="303"/>
        <v>Actual</v>
      </c>
    </row>
    <row r="4858" spans="1:15" x14ac:dyDescent="0.25">
      <c r="A4858" t="s">
        <v>5442</v>
      </c>
      <c r="B4858" t="s">
        <v>39</v>
      </c>
      <c r="C4858">
        <v>1</v>
      </c>
      <c r="D4858">
        <f t="shared" si="300"/>
        <v>1</v>
      </c>
      <c r="E4858">
        <v>3</v>
      </c>
      <c r="F4858">
        <f>IF(OR(E4858="",E4858="UNKNOWN",E4858="ERROR"),_xlfn.XLOOKUP(Table2[[#This Row],[Item]],Items_List!A:A,Items_List!B:B),E4858)</f>
        <v>3</v>
      </c>
      <c r="G4858">
        <v>3</v>
      </c>
      <c r="H4858">
        <f t="shared" si="301"/>
        <v>3</v>
      </c>
      <c r="I4858" t="s">
        <v>10059</v>
      </c>
      <c r="J4858" t="s">
        <v>15</v>
      </c>
      <c r="L4858" s="1" t="str">
        <f>IF(ISNUMBER(Table2[[#This Row],[Transaction Date]]),TEXT(Table2[[#This Row],[Transaction Date]],"mmmm"),"Unknown")</f>
        <v>Unknown</v>
      </c>
      <c r="M4858" s="1" t="str">
        <f>IF(ISNUMBER(Table2[[#This Row],[Transaction Date]]),TEXT(Table2[[#This Row],[Transaction Date]],"dddd"),"Unknown")</f>
        <v>Unknown</v>
      </c>
      <c r="N4858">
        <f t="shared" si="302"/>
        <v>0</v>
      </c>
      <c r="O4858" t="str">
        <f t="shared" si="303"/>
        <v>Actual</v>
      </c>
    </row>
    <row r="4859" spans="1:15" x14ac:dyDescent="0.25">
      <c r="A4859" t="s">
        <v>5443</v>
      </c>
      <c r="B4859" t="s">
        <v>28</v>
      </c>
      <c r="C4859">
        <v>2</v>
      </c>
      <c r="D4859">
        <f t="shared" si="300"/>
        <v>2</v>
      </c>
      <c r="E4859">
        <v>4</v>
      </c>
      <c r="F4859">
        <f>IF(OR(E4859="",E4859="UNKNOWN",E4859="ERROR"),_xlfn.XLOOKUP(Table2[[#This Row],[Item]],Items_List!A:A,Items_List!B:B),E4859)</f>
        <v>4</v>
      </c>
      <c r="G4859">
        <v>8</v>
      </c>
      <c r="H4859">
        <f t="shared" si="301"/>
        <v>8</v>
      </c>
      <c r="I4859" t="s">
        <v>23</v>
      </c>
      <c r="J4859" t="s">
        <v>11</v>
      </c>
      <c r="K4859" s="1">
        <v>45205</v>
      </c>
      <c r="L4859" s="1" t="str">
        <f>IF(ISNUMBER(Table2[[#This Row],[Transaction Date]]),TEXT(Table2[[#This Row],[Transaction Date]],"mmmm"),"Unknown")</f>
        <v>October</v>
      </c>
      <c r="M4859" s="1" t="str">
        <f>IF(ISNUMBER(Table2[[#This Row],[Transaction Date]]),TEXT(Table2[[#This Row],[Transaction Date]],"dddd"),"Unknown")</f>
        <v>Friday</v>
      </c>
      <c r="N4859">
        <f t="shared" si="302"/>
        <v>0</v>
      </c>
      <c r="O4859" t="str">
        <f t="shared" si="303"/>
        <v>Actual</v>
      </c>
    </row>
    <row r="4860" spans="1:15" x14ac:dyDescent="0.25">
      <c r="A4860" t="s">
        <v>5444</v>
      </c>
      <c r="B4860" t="s">
        <v>9</v>
      </c>
      <c r="C4860">
        <v>5</v>
      </c>
      <c r="D4860">
        <f t="shared" si="300"/>
        <v>5</v>
      </c>
      <c r="E4860" s="3">
        <f>_xlfn.XLOOKUP(Table2[[#This Row],[Item]],Items_List!$A$2:$A$9,Items_List!$B$2:$B$9)</f>
        <v>2</v>
      </c>
      <c r="F4860">
        <f>IF(OR(E4860="",E4860="UNKNOWN",E4860="ERROR"),_xlfn.XLOOKUP(Table2[[#This Row],[Item]],Items_List!A:A,Items_List!B:B),E4860)</f>
        <v>2</v>
      </c>
      <c r="G4860">
        <v>10</v>
      </c>
      <c r="H4860">
        <f t="shared" si="301"/>
        <v>10</v>
      </c>
      <c r="I4860" t="s">
        <v>10</v>
      </c>
      <c r="J4860" t="s">
        <v>15</v>
      </c>
      <c r="K4860" s="1">
        <v>44996</v>
      </c>
      <c r="L4860" s="1" t="str">
        <f>IF(ISNUMBER(Table2[[#This Row],[Transaction Date]]),TEXT(Table2[[#This Row],[Transaction Date]],"mmmm"),"Unknown")</f>
        <v>March</v>
      </c>
      <c r="M4860" s="1" t="str">
        <f>IF(ISNUMBER(Table2[[#This Row],[Transaction Date]]),TEXT(Table2[[#This Row],[Transaction Date]],"dddd"),"Unknown")</f>
        <v>Saturday</v>
      </c>
      <c r="N4860">
        <f t="shared" si="302"/>
        <v>0</v>
      </c>
      <c r="O4860" t="str">
        <f t="shared" si="303"/>
        <v>Actual</v>
      </c>
    </row>
    <row r="4861" spans="1:15" x14ac:dyDescent="0.25">
      <c r="A4861" t="s">
        <v>5445</v>
      </c>
      <c r="B4861" t="s">
        <v>39</v>
      </c>
      <c r="C4861">
        <v>4</v>
      </c>
      <c r="D4861">
        <f t="shared" si="300"/>
        <v>4</v>
      </c>
      <c r="E4861">
        <v>3</v>
      </c>
      <c r="F4861">
        <f>IF(OR(E4861="",E4861="UNKNOWN",E4861="ERROR"),_xlfn.XLOOKUP(Table2[[#This Row],[Item]],Items_List!A:A,Items_List!B:B),E4861)</f>
        <v>3</v>
      </c>
      <c r="G4861">
        <v>12</v>
      </c>
      <c r="H4861">
        <f t="shared" si="301"/>
        <v>12</v>
      </c>
      <c r="I4861" t="s">
        <v>10</v>
      </c>
      <c r="J4861" t="s">
        <v>10059</v>
      </c>
      <c r="K4861" s="1">
        <v>45129</v>
      </c>
      <c r="L4861" s="1" t="str">
        <f>IF(ISNUMBER(Table2[[#This Row],[Transaction Date]]),TEXT(Table2[[#This Row],[Transaction Date]],"mmmm"),"Unknown")</f>
        <v>July</v>
      </c>
      <c r="M4861" s="1" t="str">
        <f>IF(ISNUMBER(Table2[[#This Row],[Transaction Date]]),TEXT(Table2[[#This Row],[Transaction Date]],"dddd"),"Unknown")</f>
        <v>Saturday</v>
      </c>
      <c r="N4861">
        <f t="shared" si="302"/>
        <v>0</v>
      </c>
      <c r="O4861" t="str">
        <f t="shared" si="303"/>
        <v>Actual</v>
      </c>
    </row>
    <row r="4862" spans="1:15" x14ac:dyDescent="0.25">
      <c r="A4862" t="s">
        <v>5446</v>
      </c>
      <c r="B4862" t="s">
        <v>13</v>
      </c>
      <c r="C4862">
        <v>1</v>
      </c>
      <c r="D4862">
        <f t="shared" si="300"/>
        <v>1</v>
      </c>
      <c r="E4862">
        <v>3</v>
      </c>
      <c r="F4862">
        <f>IF(OR(E4862="",E4862="UNKNOWN",E4862="ERROR"),_xlfn.XLOOKUP(Table2[[#This Row],[Item]],Items_List!A:A,Items_List!B:B),E4862)</f>
        <v>3</v>
      </c>
      <c r="G4862">
        <v>3</v>
      </c>
      <c r="H4862">
        <f t="shared" si="301"/>
        <v>3</v>
      </c>
      <c r="I4862" t="s">
        <v>10</v>
      </c>
      <c r="J4862" t="s">
        <v>11</v>
      </c>
      <c r="K4862" s="1">
        <v>44998</v>
      </c>
      <c r="L4862" s="1" t="str">
        <f>IF(ISNUMBER(Table2[[#This Row],[Transaction Date]]),TEXT(Table2[[#This Row],[Transaction Date]],"mmmm"),"Unknown")</f>
        <v>March</v>
      </c>
      <c r="M4862" s="1" t="str">
        <f>IF(ISNUMBER(Table2[[#This Row],[Transaction Date]]),TEXT(Table2[[#This Row],[Transaction Date]],"dddd"),"Unknown")</f>
        <v>Monday</v>
      </c>
      <c r="N4862">
        <f t="shared" si="302"/>
        <v>0</v>
      </c>
      <c r="O4862" t="str">
        <f t="shared" si="303"/>
        <v>Actual</v>
      </c>
    </row>
    <row r="4863" spans="1:15" x14ac:dyDescent="0.25">
      <c r="A4863" t="s">
        <v>5447</v>
      </c>
      <c r="B4863" t="s">
        <v>17</v>
      </c>
      <c r="C4863">
        <v>4</v>
      </c>
      <c r="D4863">
        <f t="shared" si="300"/>
        <v>4</v>
      </c>
      <c r="E4863">
        <v>1</v>
      </c>
      <c r="F4863">
        <f>IF(OR(E4863="",E4863="UNKNOWN",E4863="ERROR"),_xlfn.XLOOKUP(Table2[[#This Row],[Item]],Items_List!A:A,Items_List!B:B),E4863)</f>
        <v>1</v>
      </c>
      <c r="G4863">
        <v>4</v>
      </c>
      <c r="H4863">
        <f t="shared" si="301"/>
        <v>4</v>
      </c>
      <c r="I4863" t="s">
        <v>10</v>
      </c>
      <c r="J4863" t="s">
        <v>10059</v>
      </c>
      <c r="K4863" s="1">
        <v>45285</v>
      </c>
      <c r="L4863" s="1" t="str">
        <f>IF(ISNUMBER(Table2[[#This Row],[Transaction Date]]),TEXT(Table2[[#This Row],[Transaction Date]],"mmmm"),"Unknown")</f>
        <v>December</v>
      </c>
      <c r="M4863" s="1" t="str">
        <f>IF(ISNUMBER(Table2[[#This Row],[Transaction Date]]),TEXT(Table2[[#This Row],[Transaction Date]],"dddd"),"Unknown")</f>
        <v>Monday</v>
      </c>
      <c r="N4863">
        <f t="shared" si="302"/>
        <v>0</v>
      </c>
      <c r="O4863" t="str">
        <f t="shared" si="303"/>
        <v>Actual</v>
      </c>
    </row>
    <row r="4864" spans="1:15" x14ac:dyDescent="0.25">
      <c r="A4864" t="s">
        <v>5448</v>
      </c>
      <c r="B4864" t="s">
        <v>65</v>
      </c>
      <c r="C4864">
        <v>3</v>
      </c>
      <c r="D4864">
        <f t="shared" si="300"/>
        <v>3</v>
      </c>
      <c r="E4864">
        <v>1.5</v>
      </c>
      <c r="F4864">
        <f>IF(OR(E4864="",E4864="UNKNOWN",E4864="ERROR"),_xlfn.XLOOKUP(Table2[[#This Row],[Item]],Items_List!A:A,Items_List!B:B),E4864)</f>
        <v>1.5</v>
      </c>
      <c r="G4864">
        <v>4.5</v>
      </c>
      <c r="H4864">
        <f t="shared" si="301"/>
        <v>4.5</v>
      </c>
      <c r="I4864" t="s">
        <v>10059</v>
      </c>
      <c r="J4864" t="s">
        <v>10059</v>
      </c>
      <c r="K4864" s="1">
        <v>45289</v>
      </c>
      <c r="L4864" s="1" t="str">
        <f>IF(ISNUMBER(Table2[[#This Row],[Transaction Date]]),TEXT(Table2[[#This Row],[Transaction Date]],"mmmm"),"Unknown")</f>
        <v>December</v>
      </c>
      <c r="M4864" s="1" t="str">
        <f>IF(ISNUMBER(Table2[[#This Row],[Transaction Date]]),TEXT(Table2[[#This Row],[Transaction Date]],"dddd"),"Unknown")</f>
        <v>Friday</v>
      </c>
      <c r="N4864">
        <f t="shared" si="302"/>
        <v>0</v>
      </c>
      <c r="O4864" t="str">
        <f t="shared" si="303"/>
        <v>Actual</v>
      </c>
    </row>
    <row r="4865" spans="1:15" x14ac:dyDescent="0.25">
      <c r="A4865" t="s">
        <v>5449</v>
      </c>
      <c r="B4865" t="s">
        <v>25</v>
      </c>
      <c r="C4865" t="s">
        <v>18</v>
      </c>
      <c r="D4865">
        <f t="shared" si="300"/>
        <v>5</v>
      </c>
      <c r="E4865">
        <v>4</v>
      </c>
      <c r="F4865">
        <f>IF(OR(E4865="",E4865="UNKNOWN",E4865="ERROR"),_xlfn.XLOOKUP(Table2[[#This Row],[Item]],Items_List!A:A,Items_List!B:B),E4865)</f>
        <v>4</v>
      </c>
      <c r="G4865">
        <v>20</v>
      </c>
      <c r="H4865">
        <f t="shared" si="301"/>
        <v>20</v>
      </c>
      <c r="I4865" t="s">
        <v>14</v>
      </c>
      <c r="J4865" t="s">
        <v>15</v>
      </c>
      <c r="K4865" s="1">
        <v>44998</v>
      </c>
      <c r="L4865" s="1" t="str">
        <f>IF(ISNUMBER(Table2[[#This Row],[Transaction Date]]),TEXT(Table2[[#This Row],[Transaction Date]],"mmmm"),"Unknown")</f>
        <v>March</v>
      </c>
      <c r="M4865" s="1" t="str">
        <f>IF(ISNUMBER(Table2[[#This Row],[Transaction Date]]),TEXT(Table2[[#This Row],[Transaction Date]],"dddd"),"Unknown")</f>
        <v>Monday</v>
      </c>
      <c r="N4865">
        <f t="shared" si="302"/>
        <v>1</v>
      </c>
      <c r="O4865" t="str">
        <f t="shared" si="303"/>
        <v>Estimated</v>
      </c>
    </row>
    <row r="4866" spans="1:15" x14ac:dyDescent="0.25">
      <c r="A4866" t="s">
        <v>5450</v>
      </c>
      <c r="B4866" t="s">
        <v>28</v>
      </c>
      <c r="C4866">
        <v>1</v>
      </c>
      <c r="D4866">
        <f t="shared" ref="D4866:D4929" si="304">IF(OR(C4866="",C4866="UNKNOWN",C4866="ERROR"),IFERROR(VALUE(G4866)/VALUE(E4866),""),VALUE(C4866))</f>
        <v>1</v>
      </c>
      <c r="E4866">
        <v>4</v>
      </c>
      <c r="F4866">
        <f>IF(OR(E4866="",E4866="UNKNOWN",E4866="ERROR"),_xlfn.XLOOKUP(Table2[[#This Row],[Item]],Items_List!A:A,Items_List!B:B),E4866)</f>
        <v>4</v>
      </c>
      <c r="G4866">
        <v>4</v>
      </c>
      <c r="H4866">
        <f t="shared" ref="H4866:H4929" si="305">D4866*F4866</f>
        <v>4</v>
      </c>
      <c r="I4866" t="s">
        <v>23</v>
      </c>
      <c r="J4866" t="s">
        <v>15</v>
      </c>
      <c r="K4866" s="1">
        <v>45083</v>
      </c>
      <c r="L4866" s="1" t="str">
        <f>IF(ISNUMBER(Table2[[#This Row],[Transaction Date]]),TEXT(Table2[[#This Row],[Transaction Date]],"mmmm"),"Unknown")</f>
        <v>June</v>
      </c>
      <c r="M4866" s="1" t="str">
        <f>IF(ISNUMBER(Table2[[#This Row],[Transaction Date]]),TEXT(Table2[[#This Row],[Transaction Date]],"dddd"),"Unknown")</f>
        <v>Tuesday</v>
      </c>
      <c r="N4866">
        <f t="shared" ref="N4866:N4929" si="306">IF(OR(B4866="",B4866="unknown",B4866="error",C4866="",C4866="unknown",C4866="error",G4866="",G4866="error",G4866="unknown"),1,0)</f>
        <v>0</v>
      </c>
      <c r="O4866" t="str">
        <f t="shared" ref="O4866:O4929" si="307">IF(OR(C4866="",C4866="error",C4866="unknown"),"Estimated","Actual")</f>
        <v>Actual</v>
      </c>
    </row>
    <row r="4867" spans="1:15" x14ac:dyDescent="0.25">
      <c r="A4867" t="s">
        <v>5451</v>
      </c>
      <c r="B4867" t="s">
        <v>25</v>
      </c>
      <c r="C4867">
        <v>2</v>
      </c>
      <c r="D4867">
        <f t="shared" si="304"/>
        <v>2</v>
      </c>
      <c r="E4867">
        <v>4</v>
      </c>
      <c r="F4867">
        <f>IF(OR(E4867="",E4867="UNKNOWN",E4867="ERROR"),_xlfn.XLOOKUP(Table2[[#This Row],[Item]],Items_List!A:A,Items_List!B:B),E4867)</f>
        <v>4</v>
      </c>
      <c r="G4867">
        <v>8</v>
      </c>
      <c r="H4867">
        <f t="shared" si="305"/>
        <v>8</v>
      </c>
      <c r="I4867" t="s">
        <v>10</v>
      </c>
      <c r="J4867" t="s">
        <v>11</v>
      </c>
      <c r="K4867" s="1">
        <v>44935</v>
      </c>
      <c r="L4867" s="1" t="str">
        <f>IF(ISNUMBER(Table2[[#This Row],[Transaction Date]]),TEXT(Table2[[#This Row],[Transaction Date]],"mmmm"),"Unknown")</f>
        <v>January</v>
      </c>
      <c r="M4867" s="1" t="str">
        <f>IF(ISNUMBER(Table2[[#This Row],[Transaction Date]]),TEXT(Table2[[#This Row],[Transaction Date]],"dddd"),"Unknown")</f>
        <v>Monday</v>
      </c>
      <c r="N4867">
        <f t="shared" si="306"/>
        <v>0</v>
      </c>
      <c r="O4867" t="str">
        <f t="shared" si="307"/>
        <v>Actual</v>
      </c>
    </row>
    <row r="4868" spans="1:15" x14ac:dyDescent="0.25">
      <c r="A4868" t="s">
        <v>5452</v>
      </c>
      <c r="B4868" t="s">
        <v>65</v>
      </c>
      <c r="C4868">
        <v>5</v>
      </c>
      <c r="D4868">
        <f t="shared" si="304"/>
        <v>5</v>
      </c>
      <c r="E4868">
        <v>1.5</v>
      </c>
      <c r="F4868">
        <f>IF(OR(E4868="",E4868="UNKNOWN",E4868="ERROR"),_xlfn.XLOOKUP(Table2[[#This Row],[Item]],Items_List!A:A,Items_List!B:B),E4868)</f>
        <v>1.5</v>
      </c>
      <c r="G4868">
        <v>7.5</v>
      </c>
      <c r="H4868">
        <f t="shared" si="305"/>
        <v>7.5</v>
      </c>
      <c r="I4868" t="s">
        <v>10</v>
      </c>
      <c r="J4868" t="s">
        <v>15</v>
      </c>
      <c r="K4868" s="1">
        <v>45173</v>
      </c>
      <c r="L4868" s="1" t="str">
        <f>IF(ISNUMBER(Table2[[#This Row],[Transaction Date]]),TEXT(Table2[[#This Row],[Transaction Date]],"mmmm"),"Unknown")</f>
        <v>September</v>
      </c>
      <c r="M4868" s="1" t="str">
        <f>IF(ISNUMBER(Table2[[#This Row],[Transaction Date]]),TEXT(Table2[[#This Row],[Transaction Date]],"dddd"),"Unknown")</f>
        <v>Monday</v>
      </c>
      <c r="N4868">
        <f t="shared" si="306"/>
        <v>0</v>
      </c>
      <c r="O4868" t="str">
        <f t="shared" si="307"/>
        <v>Actual</v>
      </c>
    </row>
    <row r="4869" spans="1:15" x14ac:dyDescent="0.25">
      <c r="A4869" t="s">
        <v>5453</v>
      </c>
      <c r="B4869" t="s">
        <v>9</v>
      </c>
      <c r="C4869">
        <v>5</v>
      </c>
      <c r="D4869">
        <f t="shared" si="304"/>
        <v>5</v>
      </c>
      <c r="E4869">
        <v>2</v>
      </c>
      <c r="F4869">
        <f>IF(OR(E4869="",E4869="UNKNOWN",E4869="ERROR"),_xlfn.XLOOKUP(Table2[[#This Row],[Item]],Items_List!A:A,Items_List!B:B),E4869)</f>
        <v>2</v>
      </c>
      <c r="G4869">
        <v>10</v>
      </c>
      <c r="H4869">
        <f t="shared" si="305"/>
        <v>10</v>
      </c>
      <c r="I4869" t="s">
        <v>23</v>
      </c>
      <c r="J4869" t="s">
        <v>11</v>
      </c>
      <c r="K4869" s="1">
        <v>45278</v>
      </c>
      <c r="L4869" s="1" t="str">
        <f>IF(ISNUMBER(Table2[[#This Row],[Transaction Date]]),TEXT(Table2[[#This Row],[Transaction Date]],"mmmm"),"Unknown")</f>
        <v>December</v>
      </c>
      <c r="M4869" s="1" t="str">
        <f>IF(ISNUMBER(Table2[[#This Row],[Transaction Date]]),TEXT(Table2[[#This Row],[Transaction Date]],"dddd"),"Unknown")</f>
        <v>Monday</v>
      </c>
      <c r="N4869">
        <f t="shared" si="306"/>
        <v>0</v>
      </c>
      <c r="O4869" t="str">
        <f t="shared" si="307"/>
        <v>Actual</v>
      </c>
    </row>
    <row r="4870" spans="1:15" x14ac:dyDescent="0.25">
      <c r="A4870" t="s">
        <v>5454</v>
      </c>
      <c r="B4870" t="s">
        <v>65</v>
      </c>
      <c r="C4870">
        <v>2</v>
      </c>
      <c r="D4870">
        <f t="shared" si="304"/>
        <v>2</v>
      </c>
      <c r="E4870">
        <v>1.5</v>
      </c>
      <c r="F4870">
        <f>IF(OR(E4870="",E4870="UNKNOWN",E4870="ERROR"),_xlfn.XLOOKUP(Table2[[#This Row],[Item]],Items_List!A:A,Items_List!B:B),E4870)</f>
        <v>1.5</v>
      </c>
      <c r="G4870">
        <v>3</v>
      </c>
      <c r="H4870">
        <f t="shared" si="305"/>
        <v>3</v>
      </c>
      <c r="I4870" t="s">
        <v>10059</v>
      </c>
      <c r="J4870" t="s">
        <v>10059</v>
      </c>
      <c r="K4870" s="1">
        <v>45015</v>
      </c>
      <c r="L4870" s="1" t="str">
        <f>IF(ISNUMBER(Table2[[#This Row],[Transaction Date]]),TEXT(Table2[[#This Row],[Transaction Date]],"mmmm"),"Unknown")</f>
        <v>March</v>
      </c>
      <c r="M4870" s="1" t="str">
        <f>IF(ISNUMBER(Table2[[#This Row],[Transaction Date]]),TEXT(Table2[[#This Row],[Transaction Date]],"dddd"),"Unknown")</f>
        <v>Thursday</v>
      </c>
      <c r="N4870">
        <f t="shared" si="306"/>
        <v>0</v>
      </c>
      <c r="O4870" t="str">
        <f t="shared" si="307"/>
        <v>Actual</v>
      </c>
    </row>
    <row r="4871" spans="1:15" x14ac:dyDescent="0.25">
      <c r="A4871" t="s">
        <v>5455</v>
      </c>
      <c r="B4871" t="s">
        <v>65</v>
      </c>
      <c r="C4871">
        <v>2</v>
      </c>
      <c r="D4871">
        <f t="shared" si="304"/>
        <v>2</v>
      </c>
      <c r="E4871">
        <v>1.5</v>
      </c>
      <c r="F4871">
        <f>IF(OR(E4871="",E4871="UNKNOWN",E4871="ERROR"),_xlfn.XLOOKUP(Table2[[#This Row],[Item]],Items_List!A:A,Items_List!B:B),E4871)</f>
        <v>1.5</v>
      </c>
      <c r="G4871">
        <v>3</v>
      </c>
      <c r="H4871">
        <f t="shared" si="305"/>
        <v>3</v>
      </c>
      <c r="I4871" t="s">
        <v>23</v>
      </c>
      <c r="J4871" t="s">
        <v>11</v>
      </c>
      <c r="K4871" s="1">
        <v>45184</v>
      </c>
      <c r="L4871" s="1" t="str">
        <f>IF(ISNUMBER(Table2[[#This Row],[Transaction Date]]),TEXT(Table2[[#This Row],[Transaction Date]],"mmmm"),"Unknown")</f>
        <v>September</v>
      </c>
      <c r="M4871" s="1" t="str">
        <f>IF(ISNUMBER(Table2[[#This Row],[Transaction Date]]),TEXT(Table2[[#This Row],[Transaction Date]],"dddd"),"Unknown")</f>
        <v>Friday</v>
      </c>
      <c r="N4871">
        <f t="shared" si="306"/>
        <v>0</v>
      </c>
      <c r="O4871" t="str">
        <f t="shared" si="307"/>
        <v>Actual</v>
      </c>
    </row>
    <row r="4872" spans="1:15" x14ac:dyDescent="0.25">
      <c r="A4872" t="s">
        <v>5456</v>
      </c>
      <c r="B4872" t="s">
        <v>65</v>
      </c>
      <c r="C4872">
        <v>3</v>
      </c>
      <c r="D4872">
        <f t="shared" si="304"/>
        <v>3</v>
      </c>
      <c r="E4872">
        <v>1.5</v>
      </c>
      <c r="F4872">
        <f>IF(OR(E4872="",E4872="UNKNOWN",E4872="ERROR"),_xlfn.XLOOKUP(Table2[[#This Row],[Item]],Items_List!A:A,Items_List!B:B),E4872)</f>
        <v>1.5</v>
      </c>
      <c r="G4872">
        <v>4.5</v>
      </c>
      <c r="H4872">
        <f t="shared" si="305"/>
        <v>4.5</v>
      </c>
      <c r="I4872" t="s">
        <v>23</v>
      </c>
      <c r="J4872" t="s">
        <v>11</v>
      </c>
      <c r="K4872" s="1">
        <v>45091</v>
      </c>
      <c r="L4872" s="1" t="str">
        <f>IF(ISNUMBER(Table2[[#This Row],[Transaction Date]]),TEXT(Table2[[#This Row],[Transaction Date]],"mmmm"),"Unknown")</f>
        <v>June</v>
      </c>
      <c r="M4872" s="1" t="str">
        <f>IF(ISNUMBER(Table2[[#This Row],[Transaction Date]]),TEXT(Table2[[#This Row],[Transaction Date]],"dddd"),"Unknown")</f>
        <v>Wednesday</v>
      </c>
      <c r="N4872">
        <f t="shared" si="306"/>
        <v>0</v>
      </c>
      <c r="O4872" t="str">
        <f t="shared" si="307"/>
        <v>Actual</v>
      </c>
    </row>
    <row r="4873" spans="1:15" x14ac:dyDescent="0.25">
      <c r="A4873" t="s">
        <v>5457</v>
      </c>
      <c r="B4873" t="s">
        <v>17</v>
      </c>
      <c r="C4873">
        <v>3</v>
      </c>
      <c r="D4873">
        <f t="shared" si="304"/>
        <v>3</v>
      </c>
      <c r="E4873">
        <v>1</v>
      </c>
      <c r="F4873">
        <f>IF(OR(E4873="",E4873="UNKNOWN",E4873="ERROR"),_xlfn.XLOOKUP(Table2[[#This Row],[Item]],Items_List!A:A,Items_List!B:B),E4873)</f>
        <v>1</v>
      </c>
      <c r="G4873">
        <v>3</v>
      </c>
      <c r="H4873">
        <f t="shared" si="305"/>
        <v>3</v>
      </c>
      <c r="I4873" t="s">
        <v>10</v>
      </c>
      <c r="J4873" t="s">
        <v>15</v>
      </c>
      <c r="K4873" s="1">
        <v>44947</v>
      </c>
      <c r="L4873" s="1" t="str">
        <f>IF(ISNUMBER(Table2[[#This Row],[Transaction Date]]),TEXT(Table2[[#This Row],[Transaction Date]],"mmmm"),"Unknown")</f>
        <v>January</v>
      </c>
      <c r="M4873" s="1" t="str">
        <f>IF(ISNUMBER(Table2[[#This Row],[Transaction Date]]),TEXT(Table2[[#This Row],[Transaction Date]],"dddd"),"Unknown")</f>
        <v>Saturday</v>
      </c>
      <c r="N4873">
        <f t="shared" si="306"/>
        <v>0</v>
      </c>
      <c r="O4873" t="str">
        <f t="shared" si="307"/>
        <v>Actual</v>
      </c>
    </row>
    <row r="4874" spans="1:15" x14ac:dyDescent="0.25">
      <c r="A4874" t="s">
        <v>5458</v>
      </c>
      <c r="B4874" t="s">
        <v>20</v>
      </c>
      <c r="C4874">
        <v>1</v>
      </c>
      <c r="D4874">
        <f t="shared" si="304"/>
        <v>1</v>
      </c>
      <c r="E4874">
        <v>5</v>
      </c>
      <c r="F4874">
        <f>IF(OR(E4874="",E4874="UNKNOWN",E4874="ERROR"),_xlfn.XLOOKUP(Table2[[#This Row],[Item]],Items_List!A:A,Items_List!B:B),E4874)</f>
        <v>5</v>
      </c>
      <c r="G4874">
        <v>5</v>
      </c>
      <c r="H4874">
        <f t="shared" si="305"/>
        <v>5</v>
      </c>
      <c r="I4874" t="s">
        <v>10059</v>
      </c>
      <c r="J4874" t="s">
        <v>11</v>
      </c>
      <c r="K4874" s="1">
        <v>45225</v>
      </c>
      <c r="L4874" s="1" t="str">
        <f>IF(ISNUMBER(Table2[[#This Row],[Transaction Date]]),TEXT(Table2[[#This Row],[Transaction Date]],"mmmm"),"Unknown")</f>
        <v>October</v>
      </c>
      <c r="M4874" s="1" t="str">
        <f>IF(ISNUMBER(Table2[[#This Row],[Transaction Date]]),TEXT(Table2[[#This Row],[Transaction Date]],"dddd"),"Unknown")</f>
        <v>Thursday</v>
      </c>
      <c r="N4874">
        <f t="shared" si="306"/>
        <v>0</v>
      </c>
      <c r="O4874" t="str">
        <f t="shared" si="307"/>
        <v>Actual</v>
      </c>
    </row>
    <row r="4875" spans="1:15" x14ac:dyDescent="0.25">
      <c r="A4875" t="s">
        <v>5459</v>
      </c>
      <c r="B4875" t="s">
        <v>17</v>
      </c>
      <c r="C4875">
        <v>1</v>
      </c>
      <c r="D4875">
        <f t="shared" si="304"/>
        <v>1</v>
      </c>
      <c r="E4875">
        <v>1</v>
      </c>
      <c r="F4875">
        <f>IF(OR(E4875="",E4875="UNKNOWN",E4875="ERROR"),_xlfn.XLOOKUP(Table2[[#This Row],[Item]],Items_List!A:A,Items_List!B:B),E4875)</f>
        <v>1</v>
      </c>
      <c r="G4875">
        <v>1</v>
      </c>
      <c r="H4875">
        <f t="shared" si="305"/>
        <v>1</v>
      </c>
      <c r="I4875" t="s">
        <v>10</v>
      </c>
      <c r="J4875" t="s">
        <v>15</v>
      </c>
      <c r="K4875" s="1">
        <v>45187</v>
      </c>
      <c r="L4875" s="1" t="str">
        <f>IF(ISNUMBER(Table2[[#This Row],[Transaction Date]]),TEXT(Table2[[#This Row],[Transaction Date]],"mmmm"),"Unknown")</f>
        <v>September</v>
      </c>
      <c r="M4875" s="1" t="str">
        <f>IF(ISNUMBER(Table2[[#This Row],[Transaction Date]]),TEXT(Table2[[#This Row],[Transaction Date]],"dddd"),"Unknown")</f>
        <v>Monday</v>
      </c>
      <c r="N4875">
        <f t="shared" si="306"/>
        <v>0</v>
      </c>
      <c r="O4875" t="str">
        <f t="shared" si="307"/>
        <v>Actual</v>
      </c>
    </row>
    <row r="4876" spans="1:15" x14ac:dyDescent="0.25">
      <c r="A4876" t="s">
        <v>5460</v>
      </c>
      <c r="B4876" t="s">
        <v>28</v>
      </c>
      <c r="C4876">
        <v>4</v>
      </c>
      <c r="D4876">
        <f t="shared" si="304"/>
        <v>4</v>
      </c>
      <c r="E4876">
        <v>4</v>
      </c>
      <c r="F4876">
        <f>IF(OR(E4876="",E4876="UNKNOWN",E4876="ERROR"),_xlfn.XLOOKUP(Table2[[#This Row],[Item]],Items_List!A:A,Items_List!B:B),E4876)</f>
        <v>4</v>
      </c>
      <c r="H4876">
        <f t="shared" si="305"/>
        <v>16</v>
      </c>
      <c r="I4876" t="s">
        <v>14</v>
      </c>
      <c r="J4876" t="s">
        <v>10059</v>
      </c>
      <c r="K4876" s="1">
        <v>45155</v>
      </c>
      <c r="L4876" s="1" t="str">
        <f>IF(ISNUMBER(Table2[[#This Row],[Transaction Date]]),TEXT(Table2[[#This Row],[Transaction Date]],"mmmm"),"Unknown")</f>
        <v>August</v>
      </c>
      <c r="M4876" s="1" t="str">
        <f>IF(ISNUMBER(Table2[[#This Row],[Transaction Date]]),TEXT(Table2[[#This Row],[Transaction Date]],"dddd"),"Unknown")</f>
        <v>Thursday</v>
      </c>
      <c r="N4876">
        <f t="shared" si="306"/>
        <v>1</v>
      </c>
      <c r="O4876" t="str">
        <f t="shared" si="307"/>
        <v>Actual</v>
      </c>
    </row>
    <row r="4877" spans="1:15" x14ac:dyDescent="0.25">
      <c r="A4877" t="s">
        <v>5461</v>
      </c>
      <c r="B4877" t="s">
        <v>17</v>
      </c>
      <c r="C4877">
        <v>5</v>
      </c>
      <c r="D4877">
        <f t="shared" si="304"/>
        <v>5</v>
      </c>
      <c r="E4877">
        <v>1</v>
      </c>
      <c r="F4877">
        <f>IF(OR(E4877="",E4877="UNKNOWN",E4877="ERROR"),_xlfn.XLOOKUP(Table2[[#This Row],[Item]],Items_List!A:A,Items_List!B:B),E4877)</f>
        <v>1</v>
      </c>
      <c r="G4877">
        <v>5</v>
      </c>
      <c r="H4877">
        <f t="shared" si="305"/>
        <v>5</v>
      </c>
      <c r="I4877" t="s">
        <v>10059</v>
      </c>
      <c r="J4877" t="s">
        <v>10059</v>
      </c>
      <c r="K4877" s="1">
        <v>45117</v>
      </c>
      <c r="L4877" s="1" t="str">
        <f>IF(ISNUMBER(Table2[[#This Row],[Transaction Date]]),TEXT(Table2[[#This Row],[Transaction Date]],"mmmm"),"Unknown")</f>
        <v>July</v>
      </c>
      <c r="M4877" s="1" t="str">
        <f>IF(ISNUMBER(Table2[[#This Row],[Transaction Date]]),TEXT(Table2[[#This Row],[Transaction Date]],"dddd"),"Unknown")</f>
        <v>Monday</v>
      </c>
      <c r="N4877">
        <f t="shared" si="306"/>
        <v>0</v>
      </c>
      <c r="O4877" t="str">
        <f t="shared" si="307"/>
        <v>Actual</v>
      </c>
    </row>
    <row r="4878" spans="1:15" x14ac:dyDescent="0.25">
      <c r="A4878" t="s">
        <v>5462</v>
      </c>
      <c r="B4878" t="s">
        <v>13</v>
      </c>
      <c r="C4878">
        <v>3</v>
      </c>
      <c r="D4878">
        <f t="shared" si="304"/>
        <v>3</v>
      </c>
      <c r="E4878">
        <v>3</v>
      </c>
      <c r="F4878">
        <f>IF(OR(E4878="",E4878="UNKNOWN",E4878="ERROR"),_xlfn.XLOOKUP(Table2[[#This Row],[Item]],Items_List!A:A,Items_List!B:B),E4878)</f>
        <v>3</v>
      </c>
      <c r="G4878">
        <v>9</v>
      </c>
      <c r="H4878">
        <f t="shared" si="305"/>
        <v>9</v>
      </c>
      <c r="I4878" t="s">
        <v>14</v>
      </c>
      <c r="J4878" t="s">
        <v>10059</v>
      </c>
      <c r="K4878" s="1">
        <v>45121</v>
      </c>
      <c r="L4878" s="1" t="str">
        <f>IF(ISNUMBER(Table2[[#This Row],[Transaction Date]]),TEXT(Table2[[#This Row],[Transaction Date]],"mmmm"),"Unknown")</f>
        <v>July</v>
      </c>
      <c r="M4878" s="1" t="str">
        <f>IF(ISNUMBER(Table2[[#This Row],[Transaction Date]]),TEXT(Table2[[#This Row],[Transaction Date]],"dddd"),"Unknown")</f>
        <v>Friday</v>
      </c>
      <c r="N4878">
        <f t="shared" si="306"/>
        <v>0</v>
      </c>
      <c r="O4878" t="str">
        <f t="shared" si="307"/>
        <v>Actual</v>
      </c>
    </row>
    <row r="4879" spans="1:15" x14ac:dyDescent="0.25">
      <c r="A4879" t="s">
        <v>5463</v>
      </c>
      <c r="B4879" t="s">
        <v>25</v>
      </c>
      <c r="C4879">
        <v>3</v>
      </c>
      <c r="D4879">
        <f t="shared" si="304"/>
        <v>3</v>
      </c>
      <c r="E4879">
        <v>4</v>
      </c>
      <c r="F4879">
        <f>IF(OR(E4879="",E4879="UNKNOWN",E4879="ERROR"),_xlfn.XLOOKUP(Table2[[#This Row],[Item]],Items_List!A:A,Items_List!B:B),E4879)</f>
        <v>4</v>
      </c>
      <c r="G4879">
        <v>12</v>
      </c>
      <c r="H4879">
        <f t="shared" si="305"/>
        <v>12</v>
      </c>
      <c r="I4879" t="s">
        <v>10059</v>
      </c>
      <c r="J4879" t="s">
        <v>11</v>
      </c>
      <c r="K4879" s="1">
        <v>45102</v>
      </c>
      <c r="L4879" s="1" t="str">
        <f>IF(ISNUMBER(Table2[[#This Row],[Transaction Date]]),TEXT(Table2[[#This Row],[Transaction Date]],"mmmm"),"Unknown")</f>
        <v>June</v>
      </c>
      <c r="M4879" s="1" t="str">
        <f>IF(ISNUMBER(Table2[[#This Row],[Transaction Date]]),TEXT(Table2[[#This Row],[Transaction Date]],"dddd"),"Unknown")</f>
        <v>Sunday</v>
      </c>
      <c r="N4879">
        <f t="shared" si="306"/>
        <v>0</v>
      </c>
      <c r="O4879" t="str">
        <f t="shared" si="307"/>
        <v>Actual</v>
      </c>
    </row>
    <row r="4880" spans="1:15" x14ac:dyDescent="0.25">
      <c r="A4880" t="s">
        <v>5464</v>
      </c>
      <c r="B4880" t="s">
        <v>28</v>
      </c>
      <c r="C4880">
        <v>5</v>
      </c>
      <c r="D4880">
        <f t="shared" si="304"/>
        <v>5</v>
      </c>
      <c r="E4880">
        <v>4</v>
      </c>
      <c r="F4880">
        <f>IF(OR(E4880="",E4880="UNKNOWN",E4880="ERROR"),_xlfn.XLOOKUP(Table2[[#This Row],[Item]],Items_List!A:A,Items_List!B:B),E4880)</f>
        <v>4</v>
      </c>
      <c r="G4880">
        <v>20</v>
      </c>
      <c r="H4880">
        <f t="shared" si="305"/>
        <v>20</v>
      </c>
      <c r="I4880" t="s">
        <v>10059</v>
      </c>
      <c r="J4880" t="s">
        <v>10059</v>
      </c>
      <c r="K4880" s="1">
        <v>45040</v>
      </c>
      <c r="L4880" s="1" t="str">
        <f>IF(ISNUMBER(Table2[[#This Row],[Transaction Date]]),TEXT(Table2[[#This Row],[Transaction Date]],"mmmm"),"Unknown")</f>
        <v>April</v>
      </c>
      <c r="M4880" s="1" t="str">
        <f>IF(ISNUMBER(Table2[[#This Row],[Transaction Date]]),TEXT(Table2[[#This Row],[Transaction Date]],"dddd"),"Unknown")</f>
        <v>Monday</v>
      </c>
      <c r="N4880">
        <f t="shared" si="306"/>
        <v>0</v>
      </c>
      <c r="O4880" t="str">
        <f t="shared" si="307"/>
        <v>Actual</v>
      </c>
    </row>
    <row r="4881" spans="1:15" x14ac:dyDescent="0.25">
      <c r="A4881" t="s">
        <v>5465</v>
      </c>
      <c r="B4881" t="s">
        <v>20</v>
      </c>
      <c r="C4881">
        <v>3</v>
      </c>
      <c r="D4881">
        <f t="shared" si="304"/>
        <v>3</v>
      </c>
      <c r="E4881">
        <v>5</v>
      </c>
      <c r="F4881">
        <f>IF(OR(E4881="",E4881="UNKNOWN",E4881="ERROR"),_xlfn.XLOOKUP(Table2[[#This Row],[Item]],Items_List!A:A,Items_List!B:B),E4881)</f>
        <v>5</v>
      </c>
      <c r="G4881">
        <v>15</v>
      </c>
      <c r="H4881">
        <f t="shared" si="305"/>
        <v>15</v>
      </c>
      <c r="I4881" t="s">
        <v>10059</v>
      </c>
      <c r="J4881" t="s">
        <v>10059</v>
      </c>
      <c r="K4881" s="1">
        <v>44990</v>
      </c>
      <c r="L4881" s="1" t="str">
        <f>IF(ISNUMBER(Table2[[#This Row],[Transaction Date]]),TEXT(Table2[[#This Row],[Transaction Date]],"mmmm"),"Unknown")</f>
        <v>March</v>
      </c>
      <c r="M4881" s="1" t="str">
        <f>IF(ISNUMBER(Table2[[#This Row],[Transaction Date]]),TEXT(Table2[[#This Row],[Transaction Date]],"dddd"),"Unknown")</f>
        <v>Sunday</v>
      </c>
      <c r="N4881">
        <f t="shared" si="306"/>
        <v>0</v>
      </c>
      <c r="O4881" t="str">
        <f t="shared" si="307"/>
        <v>Actual</v>
      </c>
    </row>
    <row r="4882" spans="1:15" x14ac:dyDescent="0.25">
      <c r="A4882" t="s">
        <v>5466</v>
      </c>
      <c r="B4882" t="s">
        <v>25</v>
      </c>
      <c r="C4882">
        <v>2</v>
      </c>
      <c r="D4882">
        <f t="shared" si="304"/>
        <v>2</v>
      </c>
      <c r="E4882">
        <v>4</v>
      </c>
      <c r="F4882">
        <f>IF(OR(E4882="",E4882="UNKNOWN",E4882="ERROR"),_xlfn.XLOOKUP(Table2[[#This Row],[Item]],Items_List!A:A,Items_List!B:B),E4882)</f>
        <v>4</v>
      </c>
      <c r="G4882" t="s">
        <v>18</v>
      </c>
      <c r="H4882">
        <f t="shared" si="305"/>
        <v>8</v>
      </c>
      <c r="I4882" t="s">
        <v>14</v>
      </c>
      <c r="J4882" t="s">
        <v>10059</v>
      </c>
      <c r="K4882" s="1">
        <v>45148</v>
      </c>
      <c r="L4882" s="1" t="str">
        <f>IF(ISNUMBER(Table2[[#This Row],[Transaction Date]]),TEXT(Table2[[#This Row],[Transaction Date]],"mmmm"),"Unknown")</f>
        <v>August</v>
      </c>
      <c r="M4882" s="1" t="str">
        <f>IF(ISNUMBER(Table2[[#This Row],[Transaction Date]]),TEXT(Table2[[#This Row],[Transaction Date]],"dddd"),"Unknown")</f>
        <v>Thursday</v>
      </c>
      <c r="N4882">
        <f t="shared" si="306"/>
        <v>1</v>
      </c>
      <c r="O4882" t="str">
        <f t="shared" si="307"/>
        <v>Actual</v>
      </c>
    </row>
    <row r="4883" spans="1:15" x14ac:dyDescent="0.25">
      <c r="A4883" t="s">
        <v>5467</v>
      </c>
      <c r="B4883" t="s">
        <v>65</v>
      </c>
      <c r="C4883" t="s">
        <v>18</v>
      </c>
      <c r="D4883">
        <f t="shared" si="304"/>
        <v>2</v>
      </c>
      <c r="E4883">
        <v>1.5</v>
      </c>
      <c r="F4883">
        <f>IF(OR(E4883="",E4883="UNKNOWN",E4883="ERROR"),_xlfn.XLOOKUP(Table2[[#This Row],[Item]],Items_List!A:A,Items_List!B:B),E4883)</f>
        <v>1.5</v>
      </c>
      <c r="G4883">
        <v>3</v>
      </c>
      <c r="H4883">
        <f t="shared" si="305"/>
        <v>3</v>
      </c>
      <c r="I4883" t="s">
        <v>10</v>
      </c>
      <c r="J4883" t="s">
        <v>11</v>
      </c>
      <c r="K4883" s="1">
        <v>45123</v>
      </c>
      <c r="L4883" s="1" t="str">
        <f>IF(ISNUMBER(Table2[[#This Row],[Transaction Date]]),TEXT(Table2[[#This Row],[Transaction Date]],"mmmm"),"Unknown")</f>
        <v>July</v>
      </c>
      <c r="M4883" s="1" t="str">
        <f>IF(ISNUMBER(Table2[[#This Row],[Transaction Date]]),TEXT(Table2[[#This Row],[Transaction Date]],"dddd"),"Unknown")</f>
        <v>Sunday</v>
      </c>
      <c r="N4883">
        <f t="shared" si="306"/>
        <v>1</v>
      </c>
      <c r="O4883" t="str">
        <f t="shared" si="307"/>
        <v>Estimated</v>
      </c>
    </row>
    <row r="4884" spans="1:15" x14ac:dyDescent="0.25">
      <c r="A4884" t="s">
        <v>5468</v>
      </c>
      <c r="B4884" t="s">
        <v>25</v>
      </c>
      <c r="C4884">
        <v>2</v>
      </c>
      <c r="D4884">
        <f t="shared" si="304"/>
        <v>2</v>
      </c>
      <c r="E4884">
        <v>4</v>
      </c>
      <c r="F4884">
        <f>IF(OR(E4884="",E4884="UNKNOWN",E4884="ERROR"),_xlfn.XLOOKUP(Table2[[#This Row],[Item]],Items_List!A:A,Items_List!B:B),E4884)</f>
        <v>4</v>
      </c>
      <c r="G4884">
        <v>8</v>
      </c>
      <c r="H4884">
        <f t="shared" si="305"/>
        <v>8</v>
      </c>
      <c r="I4884" t="s">
        <v>23</v>
      </c>
      <c r="J4884" t="s">
        <v>11</v>
      </c>
      <c r="K4884" s="1">
        <v>45107</v>
      </c>
      <c r="L4884" s="1" t="str">
        <f>IF(ISNUMBER(Table2[[#This Row],[Transaction Date]]),TEXT(Table2[[#This Row],[Transaction Date]],"mmmm"),"Unknown")</f>
        <v>June</v>
      </c>
      <c r="M4884" s="1" t="str">
        <f>IF(ISNUMBER(Table2[[#This Row],[Transaction Date]]),TEXT(Table2[[#This Row],[Transaction Date]],"dddd"),"Unknown")</f>
        <v>Friday</v>
      </c>
      <c r="N4884">
        <f t="shared" si="306"/>
        <v>0</v>
      </c>
      <c r="O4884" t="str">
        <f t="shared" si="307"/>
        <v>Actual</v>
      </c>
    </row>
    <row r="4885" spans="1:15" x14ac:dyDescent="0.25">
      <c r="A4885" t="s">
        <v>5469</v>
      </c>
      <c r="B4885" t="s">
        <v>13</v>
      </c>
      <c r="C4885">
        <v>5</v>
      </c>
      <c r="D4885">
        <f t="shared" si="304"/>
        <v>5</v>
      </c>
      <c r="E4885">
        <v>3</v>
      </c>
      <c r="F4885">
        <f>IF(OR(E4885="",E4885="UNKNOWN",E4885="ERROR"),_xlfn.XLOOKUP(Table2[[#This Row],[Item]],Items_List!A:A,Items_List!B:B),E4885)</f>
        <v>3</v>
      </c>
      <c r="G4885">
        <v>15</v>
      </c>
      <c r="H4885">
        <f t="shared" si="305"/>
        <v>15</v>
      </c>
      <c r="I4885" t="s">
        <v>23</v>
      </c>
      <c r="J4885" t="s">
        <v>15</v>
      </c>
      <c r="L4885" s="1" t="str">
        <f>IF(ISNUMBER(Table2[[#This Row],[Transaction Date]]),TEXT(Table2[[#This Row],[Transaction Date]],"mmmm"),"Unknown")</f>
        <v>Unknown</v>
      </c>
      <c r="M4885" s="1" t="str">
        <f>IF(ISNUMBER(Table2[[#This Row],[Transaction Date]]),TEXT(Table2[[#This Row],[Transaction Date]],"dddd"),"Unknown")</f>
        <v>Unknown</v>
      </c>
      <c r="N4885">
        <f t="shared" si="306"/>
        <v>0</v>
      </c>
      <c r="O4885" t="str">
        <f t="shared" si="307"/>
        <v>Actual</v>
      </c>
    </row>
    <row r="4886" spans="1:15" x14ac:dyDescent="0.25">
      <c r="A4886" t="s">
        <v>5470</v>
      </c>
      <c r="B4886" t="s">
        <v>20</v>
      </c>
      <c r="C4886">
        <v>2</v>
      </c>
      <c r="D4886">
        <f t="shared" si="304"/>
        <v>2</v>
      </c>
      <c r="E4886">
        <v>5</v>
      </c>
      <c r="F4886">
        <f>IF(OR(E4886="",E4886="UNKNOWN",E4886="ERROR"),_xlfn.XLOOKUP(Table2[[#This Row],[Item]],Items_List!A:A,Items_List!B:B),E4886)</f>
        <v>5</v>
      </c>
      <c r="G4886">
        <v>10</v>
      </c>
      <c r="H4886">
        <f t="shared" si="305"/>
        <v>10</v>
      </c>
      <c r="I4886" t="s">
        <v>23</v>
      </c>
      <c r="J4886" t="s">
        <v>11</v>
      </c>
      <c r="K4886" s="1">
        <v>45225</v>
      </c>
      <c r="L4886" s="1" t="str">
        <f>IF(ISNUMBER(Table2[[#This Row],[Transaction Date]]),TEXT(Table2[[#This Row],[Transaction Date]],"mmmm"),"Unknown")</f>
        <v>October</v>
      </c>
      <c r="M4886" s="1" t="str">
        <f>IF(ISNUMBER(Table2[[#This Row],[Transaction Date]]),TEXT(Table2[[#This Row],[Transaction Date]],"dddd"),"Unknown")</f>
        <v>Thursday</v>
      </c>
      <c r="N4886">
        <f t="shared" si="306"/>
        <v>0</v>
      </c>
      <c r="O4886" t="str">
        <f t="shared" si="307"/>
        <v>Actual</v>
      </c>
    </row>
    <row r="4887" spans="1:15" x14ac:dyDescent="0.25">
      <c r="A4887" t="s">
        <v>5471</v>
      </c>
      <c r="B4887" t="s">
        <v>25</v>
      </c>
      <c r="C4887">
        <v>2</v>
      </c>
      <c r="D4887">
        <f t="shared" si="304"/>
        <v>2</v>
      </c>
      <c r="E4887">
        <v>4</v>
      </c>
      <c r="F4887">
        <f>IF(OR(E4887="",E4887="UNKNOWN",E4887="ERROR"),_xlfn.XLOOKUP(Table2[[#This Row],[Item]],Items_List!A:A,Items_List!B:B),E4887)</f>
        <v>4</v>
      </c>
      <c r="G4887" t="s">
        <v>21</v>
      </c>
      <c r="H4887">
        <f t="shared" si="305"/>
        <v>8</v>
      </c>
      <c r="I4887" t="s">
        <v>10059</v>
      </c>
      <c r="J4887" t="s">
        <v>15</v>
      </c>
      <c r="K4887" s="1">
        <v>45238</v>
      </c>
      <c r="L4887" s="1" t="str">
        <f>IF(ISNUMBER(Table2[[#This Row],[Transaction Date]]),TEXT(Table2[[#This Row],[Transaction Date]],"mmmm"),"Unknown")</f>
        <v>November</v>
      </c>
      <c r="M4887" s="1" t="str">
        <f>IF(ISNUMBER(Table2[[#This Row],[Transaction Date]]),TEXT(Table2[[#This Row],[Transaction Date]],"dddd"),"Unknown")</f>
        <v>Wednesday</v>
      </c>
      <c r="N4887">
        <f t="shared" si="306"/>
        <v>1</v>
      </c>
      <c r="O4887" t="str">
        <f t="shared" si="307"/>
        <v>Actual</v>
      </c>
    </row>
    <row r="4888" spans="1:15" x14ac:dyDescent="0.25">
      <c r="A4888" t="s">
        <v>5472</v>
      </c>
      <c r="B4888" t="s">
        <v>65</v>
      </c>
      <c r="C4888">
        <v>1</v>
      </c>
      <c r="D4888">
        <f t="shared" si="304"/>
        <v>1</v>
      </c>
      <c r="E4888">
        <v>1.5</v>
      </c>
      <c r="F4888">
        <f>IF(OR(E4888="",E4888="UNKNOWN",E4888="ERROR"),_xlfn.XLOOKUP(Table2[[#This Row],[Item]],Items_List!A:A,Items_List!B:B),E4888)</f>
        <v>1.5</v>
      </c>
      <c r="G4888">
        <v>1.5</v>
      </c>
      <c r="H4888">
        <f t="shared" si="305"/>
        <v>1.5</v>
      </c>
      <c r="I4888" t="s">
        <v>23</v>
      </c>
      <c r="J4888" t="s">
        <v>10059</v>
      </c>
      <c r="K4888" s="1">
        <v>45212</v>
      </c>
      <c r="L4888" s="1" t="str">
        <f>IF(ISNUMBER(Table2[[#This Row],[Transaction Date]]),TEXT(Table2[[#This Row],[Transaction Date]],"mmmm"),"Unknown")</f>
        <v>October</v>
      </c>
      <c r="M4888" s="1" t="str">
        <f>IF(ISNUMBER(Table2[[#This Row],[Transaction Date]]),TEXT(Table2[[#This Row],[Transaction Date]],"dddd"),"Unknown")</f>
        <v>Friday</v>
      </c>
      <c r="N4888">
        <f t="shared" si="306"/>
        <v>0</v>
      </c>
      <c r="O4888" t="str">
        <f t="shared" si="307"/>
        <v>Actual</v>
      </c>
    </row>
    <row r="4889" spans="1:15" x14ac:dyDescent="0.25">
      <c r="A4889" t="s">
        <v>5474</v>
      </c>
      <c r="B4889" t="s">
        <v>25</v>
      </c>
      <c r="C4889">
        <v>2</v>
      </c>
      <c r="D4889">
        <f t="shared" si="304"/>
        <v>2</v>
      </c>
      <c r="E4889">
        <v>4</v>
      </c>
      <c r="F4889">
        <f>IF(OR(E4889="",E4889="UNKNOWN",E4889="ERROR"),_xlfn.XLOOKUP(Table2[[#This Row],[Item]],Items_List!A:A,Items_List!B:B),E4889)</f>
        <v>4</v>
      </c>
      <c r="G4889">
        <v>8</v>
      </c>
      <c r="H4889">
        <f t="shared" si="305"/>
        <v>8</v>
      </c>
      <c r="I4889" t="s">
        <v>10059</v>
      </c>
      <c r="J4889" t="s">
        <v>11</v>
      </c>
      <c r="K4889" s="1">
        <v>45233</v>
      </c>
      <c r="L4889" s="1" t="str">
        <f>IF(ISNUMBER(Table2[[#This Row],[Transaction Date]]),TEXT(Table2[[#This Row],[Transaction Date]],"mmmm"),"Unknown")</f>
        <v>November</v>
      </c>
      <c r="M4889" s="1" t="str">
        <f>IF(ISNUMBER(Table2[[#This Row],[Transaction Date]]),TEXT(Table2[[#This Row],[Transaction Date]],"dddd"),"Unknown")</f>
        <v>Friday</v>
      </c>
      <c r="N4889">
        <f t="shared" si="306"/>
        <v>0</v>
      </c>
      <c r="O4889" t="str">
        <f t="shared" si="307"/>
        <v>Actual</v>
      </c>
    </row>
    <row r="4890" spans="1:15" x14ac:dyDescent="0.25">
      <c r="A4890" t="s">
        <v>5475</v>
      </c>
      <c r="B4890" t="s">
        <v>25</v>
      </c>
      <c r="C4890">
        <v>4</v>
      </c>
      <c r="D4890">
        <f t="shared" si="304"/>
        <v>4</v>
      </c>
      <c r="E4890" s="3">
        <f>_xlfn.XLOOKUP(Table2[[#This Row],[Item]],Items_List!$A$2:$A$9,Items_List!$B$2:$B$9)</f>
        <v>4</v>
      </c>
      <c r="F4890">
        <f>IF(OR(E4890="",E4890="UNKNOWN",E4890="ERROR"),_xlfn.XLOOKUP(Table2[[#This Row],[Item]],Items_List!A:A,Items_List!B:B),E4890)</f>
        <v>4</v>
      </c>
      <c r="G4890">
        <v>16</v>
      </c>
      <c r="H4890">
        <f t="shared" si="305"/>
        <v>16</v>
      </c>
      <c r="I4890" t="s">
        <v>10059</v>
      </c>
      <c r="J4890" t="s">
        <v>11</v>
      </c>
      <c r="K4890" s="1">
        <v>45169</v>
      </c>
      <c r="L4890" s="1" t="str">
        <f>IF(ISNUMBER(Table2[[#This Row],[Transaction Date]]),TEXT(Table2[[#This Row],[Transaction Date]],"mmmm"),"Unknown")</f>
        <v>August</v>
      </c>
      <c r="M4890" s="1" t="str">
        <f>IF(ISNUMBER(Table2[[#This Row],[Transaction Date]]),TEXT(Table2[[#This Row],[Transaction Date]],"dddd"),"Unknown")</f>
        <v>Thursday</v>
      </c>
      <c r="N4890">
        <f t="shared" si="306"/>
        <v>0</v>
      </c>
      <c r="O4890" t="str">
        <f t="shared" si="307"/>
        <v>Actual</v>
      </c>
    </row>
    <row r="4891" spans="1:15" x14ac:dyDescent="0.25">
      <c r="A4891" t="s">
        <v>5476</v>
      </c>
      <c r="B4891" t="s">
        <v>28</v>
      </c>
      <c r="C4891">
        <v>1</v>
      </c>
      <c r="D4891">
        <f t="shared" si="304"/>
        <v>1</v>
      </c>
      <c r="E4891">
        <v>4</v>
      </c>
      <c r="F4891">
        <f>IF(OR(E4891="",E4891="UNKNOWN",E4891="ERROR"),_xlfn.XLOOKUP(Table2[[#This Row],[Item]],Items_List!A:A,Items_List!B:B),E4891)</f>
        <v>4</v>
      </c>
      <c r="G4891">
        <v>4</v>
      </c>
      <c r="H4891">
        <f t="shared" si="305"/>
        <v>4</v>
      </c>
      <c r="I4891" t="s">
        <v>23</v>
      </c>
      <c r="J4891" t="s">
        <v>15</v>
      </c>
      <c r="K4891" s="1">
        <v>44933</v>
      </c>
      <c r="L4891" s="1" t="str">
        <f>IF(ISNUMBER(Table2[[#This Row],[Transaction Date]]),TEXT(Table2[[#This Row],[Transaction Date]],"mmmm"),"Unknown")</f>
        <v>January</v>
      </c>
      <c r="M4891" s="1" t="str">
        <f>IF(ISNUMBER(Table2[[#This Row],[Transaction Date]]),TEXT(Table2[[#This Row],[Transaction Date]],"dddd"),"Unknown")</f>
        <v>Saturday</v>
      </c>
      <c r="N4891">
        <f t="shared" si="306"/>
        <v>0</v>
      </c>
      <c r="O4891" t="str">
        <f t="shared" si="307"/>
        <v>Actual</v>
      </c>
    </row>
    <row r="4892" spans="1:15" x14ac:dyDescent="0.25">
      <c r="A4892" t="s">
        <v>5477</v>
      </c>
      <c r="B4892" t="s">
        <v>13</v>
      </c>
      <c r="C4892">
        <v>5</v>
      </c>
      <c r="D4892">
        <f t="shared" si="304"/>
        <v>5</v>
      </c>
      <c r="E4892">
        <v>3</v>
      </c>
      <c r="F4892">
        <f>IF(OR(E4892="",E4892="UNKNOWN",E4892="ERROR"),_xlfn.XLOOKUP(Table2[[#This Row],[Item]],Items_List!A:A,Items_List!B:B),E4892)</f>
        <v>3</v>
      </c>
      <c r="G4892">
        <v>15</v>
      </c>
      <c r="H4892">
        <f t="shared" si="305"/>
        <v>15</v>
      </c>
      <c r="I4892" t="s">
        <v>10059</v>
      </c>
      <c r="J4892" t="s">
        <v>10059</v>
      </c>
      <c r="K4892" s="1">
        <v>45269</v>
      </c>
      <c r="L4892" s="1" t="str">
        <f>IF(ISNUMBER(Table2[[#This Row],[Transaction Date]]),TEXT(Table2[[#This Row],[Transaction Date]],"mmmm"),"Unknown")</f>
        <v>December</v>
      </c>
      <c r="M4892" s="1" t="str">
        <f>IF(ISNUMBER(Table2[[#This Row],[Transaction Date]]),TEXT(Table2[[#This Row],[Transaction Date]],"dddd"),"Unknown")</f>
        <v>Saturday</v>
      </c>
      <c r="N4892">
        <f t="shared" si="306"/>
        <v>0</v>
      </c>
      <c r="O4892" t="str">
        <f t="shared" si="307"/>
        <v>Actual</v>
      </c>
    </row>
    <row r="4893" spans="1:15" x14ac:dyDescent="0.25">
      <c r="A4893" t="s">
        <v>5478</v>
      </c>
      <c r="B4893" t="s">
        <v>20</v>
      </c>
      <c r="C4893">
        <v>4</v>
      </c>
      <c r="D4893">
        <f t="shared" si="304"/>
        <v>4</v>
      </c>
      <c r="E4893">
        <v>5</v>
      </c>
      <c r="F4893">
        <f>IF(OR(E4893="",E4893="UNKNOWN",E4893="ERROR"),_xlfn.XLOOKUP(Table2[[#This Row],[Item]],Items_List!A:A,Items_List!B:B),E4893)</f>
        <v>5</v>
      </c>
      <c r="G4893">
        <v>20</v>
      </c>
      <c r="H4893">
        <f t="shared" si="305"/>
        <v>20</v>
      </c>
      <c r="I4893" t="s">
        <v>23</v>
      </c>
      <c r="J4893" t="s">
        <v>11</v>
      </c>
      <c r="K4893" s="1">
        <v>45181</v>
      </c>
      <c r="L4893" s="1" t="str">
        <f>IF(ISNUMBER(Table2[[#This Row],[Transaction Date]]),TEXT(Table2[[#This Row],[Transaction Date]],"mmmm"),"Unknown")</f>
        <v>September</v>
      </c>
      <c r="M4893" s="1" t="str">
        <f>IF(ISNUMBER(Table2[[#This Row],[Transaction Date]]),TEXT(Table2[[#This Row],[Transaction Date]],"dddd"),"Unknown")</f>
        <v>Tuesday</v>
      </c>
      <c r="N4893">
        <f t="shared" si="306"/>
        <v>0</v>
      </c>
      <c r="O4893" t="str">
        <f t="shared" si="307"/>
        <v>Actual</v>
      </c>
    </row>
    <row r="4894" spans="1:15" x14ac:dyDescent="0.25">
      <c r="A4894" t="s">
        <v>5479</v>
      </c>
      <c r="B4894" t="s">
        <v>28</v>
      </c>
      <c r="C4894">
        <v>5</v>
      </c>
      <c r="D4894">
        <f t="shared" si="304"/>
        <v>5</v>
      </c>
      <c r="E4894" s="3">
        <f>_xlfn.XLOOKUP(Table2[[#This Row],[Item]],Items_List!$A$2:$A$9,Items_List!$B$2:$B$9)</f>
        <v>4</v>
      </c>
      <c r="F4894">
        <f>IF(OR(E4894="",E4894="UNKNOWN",E4894="ERROR"),_xlfn.XLOOKUP(Table2[[#This Row],[Item]],Items_List!A:A,Items_List!B:B),E4894)</f>
        <v>4</v>
      </c>
      <c r="G4894">
        <v>20</v>
      </c>
      <c r="H4894">
        <f t="shared" si="305"/>
        <v>20</v>
      </c>
      <c r="I4894" t="s">
        <v>14</v>
      </c>
      <c r="J4894" t="s">
        <v>15</v>
      </c>
      <c r="K4894" s="1">
        <v>45284</v>
      </c>
      <c r="L4894" s="1" t="str">
        <f>IF(ISNUMBER(Table2[[#This Row],[Transaction Date]]),TEXT(Table2[[#This Row],[Transaction Date]],"mmmm"),"Unknown")</f>
        <v>December</v>
      </c>
      <c r="M4894" s="1" t="str">
        <f>IF(ISNUMBER(Table2[[#This Row],[Transaction Date]]),TEXT(Table2[[#This Row],[Transaction Date]],"dddd"),"Unknown")</f>
        <v>Sunday</v>
      </c>
      <c r="N4894">
        <f t="shared" si="306"/>
        <v>0</v>
      </c>
      <c r="O4894" t="str">
        <f t="shared" si="307"/>
        <v>Actual</v>
      </c>
    </row>
    <row r="4895" spans="1:15" x14ac:dyDescent="0.25">
      <c r="A4895" t="s">
        <v>5480</v>
      </c>
      <c r="B4895" t="s">
        <v>13</v>
      </c>
      <c r="C4895">
        <v>1</v>
      </c>
      <c r="D4895">
        <f t="shared" si="304"/>
        <v>1</v>
      </c>
      <c r="E4895">
        <v>3</v>
      </c>
      <c r="F4895">
        <f>IF(OR(E4895="",E4895="UNKNOWN",E4895="ERROR"),_xlfn.XLOOKUP(Table2[[#This Row],[Item]],Items_List!A:A,Items_List!B:B),E4895)</f>
        <v>3</v>
      </c>
      <c r="G4895">
        <v>3</v>
      </c>
      <c r="H4895">
        <f t="shared" si="305"/>
        <v>3</v>
      </c>
      <c r="I4895" t="s">
        <v>23</v>
      </c>
      <c r="J4895" t="s">
        <v>10059</v>
      </c>
      <c r="K4895" s="1">
        <v>45103</v>
      </c>
      <c r="L4895" s="1" t="str">
        <f>IF(ISNUMBER(Table2[[#This Row],[Transaction Date]]),TEXT(Table2[[#This Row],[Transaction Date]],"mmmm"),"Unknown")</f>
        <v>June</v>
      </c>
      <c r="M4895" s="1" t="str">
        <f>IF(ISNUMBER(Table2[[#This Row],[Transaction Date]]),TEXT(Table2[[#This Row],[Transaction Date]],"dddd"),"Unknown")</f>
        <v>Monday</v>
      </c>
      <c r="N4895">
        <f t="shared" si="306"/>
        <v>0</v>
      </c>
      <c r="O4895" t="str">
        <f t="shared" si="307"/>
        <v>Actual</v>
      </c>
    </row>
    <row r="4896" spans="1:15" x14ac:dyDescent="0.25">
      <c r="A4896" t="s">
        <v>5481</v>
      </c>
      <c r="B4896" t="s">
        <v>13</v>
      </c>
      <c r="C4896">
        <v>1</v>
      </c>
      <c r="D4896">
        <f t="shared" si="304"/>
        <v>1</v>
      </c>
      <c r="E4896">
        <v>3</v>
      </c>
      <c r="F4896">
        <f>IF(OR(E4896="",E4896="UNKNOWN",E4896="ERROR"),_xlfn.XLOOKUP(Table2[[#This Row],[Item]],Items_List!A:A,Items_List!B:B),E4896)</f>
        <v>3</v>
      </c>
      <c r="G4896">
        <v>3</v>
      </c>
      <c r="H4896">
        <f t="shared" si="305"/>
        <v>3</v>
      </c>
      <c r="I4896" t="s">
        <v>10059</v>
      </c>
      <c r="J4896" t="s">
        <v>10059</v>
      </c>
      <c r="K4896" s="1">
        <v>45165</v>
      </c>
      <c r="L4896" s="1" t="str">
        <f>IF(ISNUMBER(Table2[[#This Row],[Transaction Date]]),TEXT(Table2[[#This Row],[Transaction Date]],"mmmm"),"Unknown")</f>
        <v>August</v>
      </c>
      <c r="M4896" s="1" t="str">
        <f>IF(ISNUMBER(Table2[[#This Row],[Transaction Date]]),TEXT(Table2[[#This Row],[Transaction Date]],"dddd"),"Unknown")</f>
        <v>Sunday</v>
      </c>
      <c r="N4896">
        <f t="shared" si="306"/>
        <v>0</v>
      </c>
      <c r="O4896" t="str">
        <f t="shared" si="307"/>
        <v>Actual</v>
      </c>
    </row>
    <row r="4897" spans="1:15" x14ac:dyDescent="0.25">
      <c r="A4897" t="s">
        <v>5482</v>
      </c>
      <c r="B4897" t="s">
        <v>17</v>
      </c>
      <c r="C4897">
        <v>4</v>
      </c>
      <c r="D4897">
        <f t="shared" si="304"/>
        <v>4</v>
      </c>
      <c r="E4897">
        <v>1</v>
      </c>
      <c r="F4897">
        <f>IF(OR(E4897="",E4897="UNKNOWN",E4897="ERROR"),_xlfn.XLOOKUP(Table2[[#This Row],[Item]],Items_List!A:A,Items_List!B:B),E4897)</f>
        <v>1</v>
      </c>
      <c r="G4897">
        <v>4</v>
      </c>
      <c r="H4897">
        <f t="shared" si="305"/>
        <v>4</v>
      </c>
      <c r="I4897" t="s">
        <v>14</v>
      </c>
      <c r="J4897" t="s">
        <v>11</v>
      </c>
      <c r="K4897" s="1">
        <v>44967</v>
      </c>
      <c r="L4897" s="1" t="str">
        <f>IF(ISNUMBER(Table2[[#This Row],[Transaction Date]]),TEXT(Table2[[#This Row],[Transaction Date]],"mmmm"),"Unknown")</f>
        <v>February</v>
      </c>
      <c r="M4897" s="1" t="str">
        <f>IF(ISNUMBER(Table2[[#This Row],[Transaction Date]]),TEXT(Table2[[#This Row],[Transaction Date]],"dddd"),"Unknown")</f>
        <v>Friday</v>
      </c>
      <c r="N4897">
        <f t="shared" si="306"/>
        <v>0</v>
      </c>
      <c r="O4897" t="str">
        <f t="shared" si="307"/>
        <v>Actual</v>
      </c>
    </row>
    <row r="4898" spans="1:15" x14ac:dyDescent="0.25">
      <c r="A4898" t="s">
        <v>5484</v>
      </c>
      <c r="B4898" t="s">
        <v>13</v>
      </c>
      <c r="C4898">
        <v>3</v>
      </c>
      <c r="D4898">
        <f t="shared" si="304"/>
        <v>3</v>
      </c>
      <c r="E4898">
        <v>3</v>
      </c>
      <c r="F4898">
        <f>IF(OR(E4898="",E4898="UNKNOWN",E4898="ERROR"),_xlfn.XLOOKUP(Table2[[#This Row],[Item]],Items_List!A:A,Items_List!B:B),E4898)</f>
        <v>3</v>
      </c>
      <c r="G4898">
        <v>9</v>
      </c>
      <c r="H4898">
        <f t="shared" si="305"/>
        <v>9</v>
      </c>
      <c r="I4898" t="s">
        <v>14</v>
      </c>
      <c r="J4898" t="s">
        <v>10059</v>
      </c>
      <c r="K4898" s="1">
        <v>44993</v>
      </c>
      <c r="L4898" s="1" t="str">
        <f>IF(ISNUMBER(Table2[[#This Row],[Transaction Date]]),TEXT(Table2[[#This Row],[Transaction Date]],"mmmm"),"Unknown")</f>
        <v>March</v>
      </c>
      <c r="M4898" s="1" t="str">
        <f>IF(ISNUMBER(Table2[[#This Row],[Transaction Date]]),TEXT(Table2[[#This Row],[Transaction Date]],"dddd"),"Unknown")</f>
        <v>Wednesday</v>
      </c>
      <c r="N4898">
        <f t="shared" si="306"/>
        <v>0</v>
      </c>
      <c r="O4898" t="str">
        <f t="shared" si="307"/>
        <v>Actual</v>
      </c>
    </row>
    <row r="4899" spans="1:15" x14ac:dyDescent="0.25">
      <c r="A4899" t="s">
        <v>5485</v>
      </c>
      <c r="B4899" t="s">
        <v>25</v>
      </c>
      <c r="C4899">
        <v>2</v>
      </c>
      <c r="D4899">
        <f t="shared" si="304"/>
        <v>2</v>
      </c>
      <c r="E4899">
        <v>4</v>
      </c>
      <c r="F4899">
        <f>IF(OR(E4899="",E4899="UNKNOWN",E4899="ERROR"),_xlfn.XLOOKUP(Table2[[#This Row],[Item]],Items_List!A:A,Items_List!B:B),E4899)</f>
        <v>4</v>
      </c>
      <c r="G4899">
        <v>8</v>
      </c>
      <c r="H4899">
        <f t="shared" si="305"/>
        <v>8</v>
      </c>
      <c r="I4899" t="s">
        <v>10059</v>
      </c>
      <c r="J4899" t="s">
        <v>10059</v>
      </c>
      <c r="K4899" s="1">
        <v>45227</v>
      </c>
      <c r="L4899" s="1" t="str">
        <f>IF(ISNUMBER(Table2[[#This Row],[Transaction Date]]),TEXT(Table2[[#This Row],[Transaction Date]],"mmmm"),"Unknown")</f>
        <v>October</v>
      </c>
      <c r="M4899" s="1" t="str">
        <f>IF(ISNUMBER(Table2[[#This Row],[Transaction Date]]),TEXT(Table2[[#This Row],[Transaction Date]],"dddd"),"Unknown")</f>
        <v>Saturday</v>
      </c>
      <c r="N4899">
        <f t="shared" si="306"/>
        <v>0</v>
      </c>
      <c r="O4899" t="str">
        <f t="shared" si="307"/>
        <v>Actual</v>
      </c>
    </row>
    <row r="4900" spans="1:15" x14ac:dyDescent="0.25">
      <c r="A4900" t="s">
        <v>5486</v>
      </c>
      <c r="B4900" t="s">
        <v>39</v>
      </c>
      <c r="D4900">
        <f t="shared" si="304"/>
        <v>2</v>
      </c>
      <c r="E4900">
        <v>3</v>
      </c>
      <c r="F4900">
        <f>IF(OR(E4900="",E4900="UNKNOWN",E4900="ERROR"),_xlfn.XLOOKUP(Table2[[#This Row],[Item]],Items_List!A:A,Items_List!B:B),E4900)</f>
        <v>3</v>
      </c>
      <c r="G4900">
        <v>6</v>
      </c>
      <c r="H4900">
        <f t="shared" si="305"/>
        <v>6</v>
      </c>
      <c r="I4900" t="s">
        <v>10</v>
      </c>
      <c r="J4900" t="s">
        <v>15</v>
      </c>
      <c r="K4900" s="1">
        <v>45030</v>
      </c>
      <c r="L4900" s="1" t="str">
        <f>IF(ISNUMBER(Table2[[#This Row],[Transaction Date]]),TEXT(Table2[[#This Row],[Transaction Date]],"mmmm"),"Unknown")</f>
        <v>April</v>
      </c>
      <c r="M4900" s="1" t="str">
        <f>IF(ISNUMBER(Table2[[#This Row],[Transaction Date]]),TEXT(Table2[[#This Row],[Transaction Date]],"dddd"),"Unknown")</f>
        <v>Friday</v>
      </c>
      <c r="N4900">
        <f t="shared" si="306"/>
        <v>1</v>
      </c>
      <c r="O4900" t="str">
        <f t="shared" si="307"/>
        <v>Estimated</v>
      </c>
    </row>
    <row r="4901" spans="1:15" x14ac:dyDescent="0.25">
      <c r="A4901" t="s">
        <v>5487</v>
      </c>
      <c r="B4901" t="s">
        <v>9</v>
      </c>
      <c r="C4901">
        <v>5</v>
      </c>
      <c r="D4901">
        <f t="shared" si="304"/>
        <v>5</v>
      </c>
      <c r="E4901">
        <v>2</v>
      </c>
      <c r="F4901">
        <f>IF(OR(E4901="",E4901="UNKNOWN",E4901="ERROR"),_xlfn.XLOOKUP(Table2[[#This Row],[Item]],Items_List!A:A,Items_List!B:B),E4901)</f>
        <v>2</v>
      </c>
      <c r="G4901">
        <v>10</v>
      </c>
      <c r="H4901">
        <f t="shared" si="305"/>
        <v>10</v>
      </c>
      <c r="I4901" t="s">
        <v>10059</v>
      </c>
      <c r="J4901" t="s">
        <v>11</v>
      </c>
      <c r="K4901" s="1">
        <v>45148</v>
      </c>
      <c r="L4901" s="1" t="str">
        <f>IF(ISNUMBER(Table2[[#This Row],[Transaction Date]]),TEXT(Table2[[#This Row],[Transaction Date]],"mmmm"),"Unknown")</f>
        <v>August</v>
      </c>
      <c r="M4901" s="1" t="str">
        <f>IF(ISNUMBER(Table2[[#This Row],[Transaction Date]]),TEXT(Table2[[#This Row],[Transaction Date]],"dddd"),"Unknown")</f>
        <v>Thursday</v>
      </c>
      <c r="N4901">
        <f t="shared" si="306"/>
        <v>0</v>
      </c>
      <c r="O4901" t="str">
        <f t="shared" si="307"/>
        <v>Actual</v>
      </c>
    </row>
    <row r="4902" spans="1:15" x14ac:dyDescent="0.25">
      <c r="A4902" t="s">
        <v>5488</v>
      </c>
      <c r="B4902" t="s">
        <v>17</v>
      </c>
      <c r="C4902">
        <v>2</v>
      </c>
      <c r="D4902">
        <f t="shared" si="304"/>
        <v>2</v>
      </c>
      <c r="E4902">
        <v>1</v>
      </c>
      <c r="F4902">
        <f>IF(OR(E4902="",E4902="UNKNOWN",E4902="ERROR"),_xlfn.XLOOKUP(Table2[[#This Row],[Item]],Items_List!A:A,Items_List!B:B),E4902)</f>
        <v>1</v>
      </c>
      <c r="G4902">
        <v>2</v>
      </c>
      <c r="H4902">
        <f t="shared" si="305"/>
        <v>2</v>
      </c>
      <c r="I4902" t="s">
        <v>10059</v>
      </c>
      <c r="J4902" t="s">
        <v>10059</v>
      </c>
      <c r="K4902" s="1">
        <v>45067</v>
      </c>
      <c r="L4902" s="1" t="str">
        <f>IF(ISNUMBER(Table2[[#This Row],[Transaction Date]]),TEXT(Table2[[#This Row],[Transaction Date]],"mmmm"),"Unknown")</f>
        <v>May</v>
      </c>
      <c r="M4902" s="1" t="str">
        <f>IF(ISNUMBER(Table2[[#This Row],[Transaction Date]]),TEXT(Table2[[#This Row],[Transaction Date]],"dddd"),"Unknown")</f>
        <v>Sunday</v>
      </c>
      <c r="N4902">
        <f t="shared" si="306"/>
        <v>0</v>
      </c>
      <c r="O4902" t="str">
        <f t="shared" si="307"/>
        <v>Actual</v>
      </c>
    </row>
    <row r="4903" spans="1:15" x14ac:dyDescent="0.25">
      <c r="A4903" t="s">
        <v>5489</v>
      </c>
      <c r="B4903" t="s">
        <v>28</v>
      </c>
      <c r="C4903">
        <v>5</v>
      </c>
      <c r="D4903">
        <f t="shared" si="304"/>
        <v>5</v>
      </c>
      <c r="E4903">
        <v>4</v>
      </c>
      <c r="F4903">
        <f>IF(OR(E4903="",E4903="UNKNOWN",E4903="ERROR"),_xlfn.XLOOKUP(Table2[[#This Row],[Item]],Items_List!A:A,Items_List!B:B),E4903)</f>
        <v>4</v>
      </c>
      <c r="G4903">
        <v>20</v>
      </c>
      <c r="H4903">
        <f t="shared" si="305"/>
        <v>20</v>
      </c>
      <c r="I4903" t="s">
        <v>14</v>
      </c>
      <c r="J4903" t="s">
        <v>10059</v>
      </c>
      <c r="K4903" s="1">
        <v>44991</v>
      </c>
      <c r="L4903" s="1" t="str">
        <f>IF(ISNUMBER(Table2[[#This Row],[Transaction Date]]),TEXT(Table2[[#This Row],[Transaction Date]],"mmmm"),"Unknown")</f>
        <v>March</v>
      </c>
      <c r="M4903" s="1" t="str">
        <f>IF(ISNUMBER(Table2[[#This Row],[Transaction Date]]),TEXT(Table2[[#This Row],[Transaction Date]],"dddd"),"Unknown")</f>
        <v>Monday</v>
      </c>
      <c r="N4903">
        <f t="shared" si="306"/>
        <v>0</v>
      </c>
      <c r="O4903" t="str">
        <f t="shared" si="307"/>
        <v>Actual</v>
      </c>
    </row>
    <row r="4904" spans="1:15" x14ac:dyDescent="0.25">
      <c r="A4904" t="s">
        <v>5490</v>
      </c>
      <c r="B4904" t="s">
        <v>20</v>
      </c>
      <c r="C4904">
        <v>5</v>
      </c>
      <c r="D4904">
        <f t="shared" si="304"/>
        <v>5</v>
      </c>
      <c r="E4904">
        <v>5</v>
      </c>
      <c r="F4904">
        <f>IF(OR(E4904="",E4904="UNKNOWN",E4904="ERROR"),_xlfn.XLOOKUP(Table2[[#This Row],[Item]],Items_List!A:A,Items_List!B:B),E4904)</f>
        <v>5</v>
      </c>
      <c r="G4904">
        <v>25</v>
      </c>
      <c r="H4904">
        <f t="shared" si="305"/>
        <v>25</v>
      </c>
      <c r="I4904" t="s">
        <v>23</v>
      </c>
      <c r="J4904" t="s">
        <v>11</v>
      </c>
      <c r="K4904" s="1">
        <v>45237</v>
      </c>
      <c r="L4904" s="1" t="str">
        <f>IF(ISNUMBER(Table2[[#This Row],[Transaction Date]]),TEXT(Table2[[#This Row],[Transaction Date]],"mmmm"),"Unknown")</f>
        <v>November</v>
      </c>
      <c r="M4904" s="1" t="str">
        <f>IF(ISNUMBER(Table2[[#This Row],[Transaction Date]]),TEXT(Table2[[#This Row],[Transaction Date]],"dddd"),"Unknown")</f>
        <v>Tuesday</v>
      </c>
      <c r="N4904">
        <f t="shared" si="306"/>
        <v>0</v>
      </c>
      <c r="O4904" t="str">
        <f t="shared" si="307"/>
        <v>Actual</v>
      </c>
    </row>
    <row r="4905" spans="1:15" x14ac:dyDescent="0.25">
      <c r="A4905" t="s">
        <v>5491</v>
      </c>
      <c r="B4905" t="s">
        <v>17</v>
      </c>
      <c r="C4905">
        <v>2</v>
      </c>
      <c r="D4905">
        <f t="shared" si="304"/>
        <v>2</v>
      </c>
      <c r="E4905">
        <v>1</v>
      </c>
      <c r="F4905">
        <f>IF(OR(E4905="",E4905="UNKNOWN",E4905="ERROR"),_xlfn.XLOOKUP(Table2[[#This Row],[Item]],Items_List!A:A,Items_List!B:B),E4905)</f>
        <v>1</v>
      </c>
      <c r="G4905">
        <v>2</v>
      </c>
      <c r="H4905">
        <f t="shared" si="305"/>
        <v>2</v>
      </c>
      <c r="I4905" t="s">
        <v>14</v>
      </c>
      <c r="J4905" t="s">
        <v>10059</v>
      </c>
      <c r="K4905" s="1">
        <v>45152</v>
      </c>
      <c r="L4905" s="1" t="str">
        <f>IF(ISNUMBER(Table2[[#This Row],[Transaction Date]]),TEXT(Table2[[#This Row],[Transaction Date]],"mmmm"),"Unknown")</f>
        <v>August</v>
      </c>
      <c r="M4905" s="1" t="str">
        <f>IF(ISNUMBER(Table2[[#This Row],[Transaction Date]]),TEXT(Table2[[#This Row],[Transaction Date]],"dddd"),"Unknown")</f>
        <v>Monday</v>
      </c>
      <c r="N4905">
        <f t="shared" si="306"/>
        <v>0</v>
      </c>
      <c r="O4905" t="str">
        <f t="shared" si="307"/>
        <v>Actual</v>
      </c>
    </row>
    <row r="4906" spans="1:15" x14ac:dyDescent="0.25">
      <c r="A4906" t="s">
        <v>5492</v>
      </c>
      <c r="B4906" t="s">
        <v>13</v>
      </c>
      <c r="C4906">
        <v>3</v>
      </c>
      <c r="D4906">
        <f t="shared" si="304"/>
        <v>3</v>
      </c>
      <c r="E4906">
        <v>3</v>
      </c>
      <c r="F4906">
        <f>IF(OR(E4906="",E4906="UNKNOWN",E4906="ERROR"),_xlfn.XLOOKUP(Table2[[#This Row],[Item]],Items_List!A:A,Items_List!B:B),E4906)</f>
        <v>3</v>
      </c>
      <c r="G4906">
        <v>9</v>
      </c>
      <c r="H4906">
        <f t="shared" si="305"/>
        <v>9</v>
      </c>
      <c r="I4906" t="s">
        <v>10059</v>
      </c>
      <c r="J4906" t="s">
        <v>15</v>
      </c>
      <c r="K4906" s="1">
        <v>45255</v>
      </c>
      <c r="L4906" s="1" t="str">
        <f>IF(ISNUMBER(Table2[[#This Row],[Transaction Date]]),TEXT(Table2[[#This Row],[Transaction Date]],"mmmm"),"Unknown")</f>
        <v>November</v>
      </c>
      <c r="M4906" s="1" t="str">
        <f>IF(ISNUMBER(Table2[[#This Row],[Transaction Date]]),TEXT(Table2[[#This Row],[Transaction Date]],"dddd"),"Unknown")</f>
        <v>Saturday</v>
      </c>
      <c r="N4906">
        <f t="shared" si="306"/>
        <v>0</v>
      </c>
      <c r="O4906" t="str">
        <f t="shared" si="307"/>
        <v>Actual</v>
      </c>
    </row>
    <row r="4907" spans="1:15" x14ac:dyDescent="0.25">
      <c r="A4907" t="s">
        <v>5493</v>
      </c>
      <c r="B4907" t="s">
        <v>28</v>
      </c>
      <c r="C4907">
        <v>5</v>
      </c>
      <c r="D4907">
        <f t="shared" si="304"/>
        <v>5</v>
      </c>
      <c r="E4907">
        <v>4</v>
      </c>
      <c r="F4907">
        <f>IF(OR(E4907="",E4907="UNKNOWN",E4907="ERROR"),_xlfn.XLOOKUP(Table2[[#This Row],[Item]],Items_List!A:A,Items_List!B:B),E4907)</f>
        <v>4</v>
      </c>
      <c r="G4907">
        <v>20</v>
      </c>
      <c r="H4907">
        <f t="shared" si="305"/>
        <v>20</v>
      </c>
      <c r="I4907" t="s">
        <v>10059</v>
      </c>
      <c r="J4907" t="s">
        <v>10059</v>
      </c>
      <c r="L4907" s="1" t="str">
        <f>IF(ISNUMBER(Table2[[#This Row],[Transaction Date]]),TEXT(Table2[[#This Row],[Transaction Date]],"mmmm"),"Unknown")</f>
        <v>Unknown</v>
      </c>
      <c r="M4907" s="1" t="str">
        <f>IF(ISNUMBER(Table2[[#This Row],[Transaction Date]]),TEXT(Table2[[#This Row],[Transaction Date]],"dddd"),"Unknown")</f>
        <v>Unknown</v>
      </c>
      <c r="N4907">
        <f t="shared" si="306"/>
        <v>0</v>
      </c>
      <c r="O4907" t="str">
        <f t="shared" si="307"/>
        <v>Actual</v>
      </c>
    </row>
    <row r="4908" spans="1:15" x14ac:dyDescent="0.25">
      <c r="A4908" t="s">
        <v>5494</v>
      </c>
      <c r="B4908" t="s">
        <v>13</v>
      </c>
      <c r="C4908">
        <v>5</v>
      </c>
      <c r="D4908">
        <f t="shared" si="304"/>
        <v>5</v>
      </c>
      <c r="E4908">
        <v>3</v>
      </c>
      <c r="F4908">
        <f>IF(OR(E4908="",E4908="UNKNOWN",E4908="ERROR"),_xlfn.XLOOKUP(Table2[[#This Row],[Item]],Items_List!A:A,Items_List!B:B),E4908)</f>
        <v>3</v>
      </c>
      <c r="G4908">
        <v>15</v>
      </c>
      <c r="H4908">
        <f t="shared" si="305"/>
        <v>15</v>
      </c>
      <c r="I4908" t="s">
        <v>10059</v>
      </c>
      <c r="J4908" t="s">
        <v>11</v>
      </c>
      <c r="L4908" s="1" t="str">
        <f>IF(ISNUMBER(Table2[[#This Row],[Transaction Date]]),TEXT(Table2[[#This Row],[Transaction Date]],"mmmm"),"Unknown")</f>
        <v>Unknown</v>
      </c>
      <c r="M4908" s="1" t="str">
        <f>IF(ISNUMBER(Table2[[#This Row],[Transaction Date]]),TEXT(Table2[[#This Row],[Transaction Date]],"dddd"),"Unknown")</f>
        <v>Unknown</v>
      </c>
      <c r="N4908">
        <f t="shared" si="306"/>
        <v>0</v>
      </c>
      <c r="O4908" t="str">
        <f t="shared" si="307"/>
        <v>Actual</v>
      </c>
    </row>
    <row r="4909" spans="1:15" x14ac:dyDescent="0.25">
      <c r="A4909" t="s">
        <v>5495</v>
      </c>
      <c r="B4909" t="s">
        <v>28</v>
      </c>
      <c r="C4909">
        <v>5</v>
      </c>
      <c r="D4909">
        <f t="shared" si="304"/>
        <v>5</v>
      </c>
      <c r="E4909">
        <v>4</v>
      </c>
      <c r="F4909">
        <f>IF(OR(E4909="",E4909="UNKNOWN",E4909="ERROR"),_xlfn.XLOOKUP(Table2[[#This Row],[Item]],Items_List!A:A,Items_List!B:B),E4909)</f>
        <v>4</v>
      </c>
      <c r="G4909">
        <v>20</v>
      </c>
      <c r="H4909">
        <f t="shared" si="305"/>
        <v>20</v>
      </c>
      <c r="I4909" t="s">
        <v>23</v>
      </c>
      <c r="J4909" t="s">
        <v>11</v>
      </c>
      <c r="K4909" s="1">
        <v>45046</v>
      </c>
      <c r="L4909" s="1" t="str">
        <f>IF(ISNUMBER(Table2[[#This Row],[Transaction Date]]),TEXT(Table2[[#This Row],[Transaction Date]],"mmmm"),"Unknown")</f>
        <v>April</v>
      </c>
      <c r="M4909" s="1" t="str">
        <f>IF(ISNUMBER(Table2[[#This Row],[Transaction Date]]),TEXT(Table2[[#This Row],[Transaction Date]],"dddd"),"Unknown")</f>
        <v>Sunday</v>
      </c>
      <c r="N4909">
        <f t="shared" si="306"/>
        <v>0</v>
      </c>
      <c r="O4909" t="str">
        <f t="shared" si="307"/>
        <v>Actual</v>
      </c>
    </row>
    <row r="4910" spans="1:15" x14ac:dyDescent="0.25">
      <c r="A4910" t="s">
        <v>5496</v>
      </c>
      <c r="B4910" t="s">
        <v>17</v>
      </c>
      <c r="C4910">
        <v>1</v>
      </c>
      <c r="D4910">
        <f t="shared" si="304"/>
        <v>1</v>
      </c>
      <c r="E4910">
        <v>1</v>
      </c>
      <c r="F4910">
        <f>IF(OR(E4910="",E4910="UNKNOWN",E4910="ERROR"),_xlfn.XLOOKUP(Table2[[#This Row],[Item]],Items_List!A:A,Items_List!B:B),E4910)</f>
        <v>1</v>
      </c>
      <c r="G4910">
        <v>1</v>
      </c>
      <c r="H4910">
        <f t="shared" si="305"/>
        <v>1</v>
      </c>
      <c r="I4910" t="s">
        <v>14</v>
      </c>
      <c r="J4910" t="s">
        <v>10059</v>
      </c>
      <c r="K4910" s="1">
        <v>45060</v>
      </c>
      <c r="L4910" s="1" t="str">
        <f>IF(ISNUMBER(Table2[[#This Row],[Transaction Date]]),TEXT(Table2[[#This Row],[Transaction Date]],"mmmm"),"Unknown")</f>
        <v>May</v>
      </c>
      <c r="M4910" s="1" t="str">
        <f>IF(ISNUMBER(Table2[[#This Row],[Transaction Date]]),TEXT(Table2[[#This Row],[Transaction Date]],"dddd"),"Unknown")</f>
        <v>Sunday</v>
      </c>
      <c r="N4910">
        <f t="shared" si="306"/>
        <v>0</v>
      </c>
      <c r="O4910" t="str">
        <f t="shared" si="307"/>
        <v>Actual</v>
      </c>
    </row>
    <row r="4911" spans="1:15" x14ac:dyDescent="0.25">
      <c r="A4911" t="s">
        <v>5497</v>
      </c>
      <c r="B4911" t="s">
        <v>28</v>
      </c>
      <c r="C4911">
        <v>1</v>
      </c>
      <c r="D4911">
        <f t="shared" si="304"/>
        <v>1</v>
      </c>
      <c r="E4911">
        <v>4</v>
      </c>
      <c r="F4911">
        <f>IF(OR(E4911="",E4911="UNKNOWN",E4911="ERROR"),_xlfn.XLOOKUP(Table2[[#This Row],[Item]],Items_List!A:A,Items_List!B:B),E4911)</f>
        <v>4</v>
      </c>
      <c r="G4911">
        <v>4</v>
      </c>
      <c r="H4911">
        <f t="shared" si="305"/>
        <v>4</v>
      </c>
      <c r="I4911" t="s">
        <v>10059</v>
      </c>
      <c r="J4911" t="s">
        <v>11</v>
      </c>
      <c r="K4911" s="1">
        <v>44982</v>
      </c>
      <c r="L4911" s="1" t="str">
        <f>IF(ISNUMBER(Table2[[#This Row],[Transaction Date]]),TEXT(Table2[[#This Row],[Transaction Date]],"mmmm"),"Unknown")</f>
        <v>February</v>
      </c>
      <c r="M4911" s="1" t="str">
        <f>IF(ISNUMBER(Table2[[#This Row],[Transaction Date]]),TEXT(Table2[[#This Row],[Transaction Date]],"dddd"),"Unknown")</f>
        <v>Saturday</v>
      </c>
      <c r="N4911">
        <f t="shared" si="306"/>
        <v>0</v>
      </c>
      <c r="O4911" t="str">
        <f t="shared" si="307"/>
        <v>Actual</v>
      </c>
    </row>
    <row r="4912" spans="1:15" x14ac:dyDescent="0.25">
      <c r="A4912" t="s">
        <v>5498</v>
      </c>
      <c r="B4912" t="s">
        <v>25</v>
      </c>
      <c r="C4912">
        <v>5</v>
      </c>
      <c r="D4912">
        <f t="shared" si="304"/>
        <v>5</v>
      </c>
      <c r="E4912">
        <v>4</v>
      </c>
      <c r="F4912">
        <f>IF(OR(E4912="",E4912="UNKNOWN",E4912="ERROR"),_xlfn.XLOOKUP(Table2[[#This Row],[Item]],Items_List!A:A,Items_List!B:B),E4912)</f>
        <v>4</v>
      </c>
      <c r="G4912">
        <v>20</v>
      </c>
      <c r="H4912">
        <f t="shared" si="305"/>
        <v>20</v>
      </c>
      <c r="I4912" t="s">
        <v>23</v>
      </c>
      <c r="J4912" t="s">
        <v>10059</v>
      </c>
      <c r="K4912" s="1">
        <v>44990</v>
      </c>
      <c r="L4912" s="1" t="str">
        <f>IF(ISNUMBER(Table2[[#This Row],[Transaction Date]]),TEXT(Table2[[#This Row],[Transaction Date]],"mmmm"),"Unknown")</f>
        <v>March</v>
      </c>
      <c r="M4912" s="1" t="str">
        <f>IF(ISNUMBER(Table2[[#This Row],[Transaction Date]]),TEXT(Table2[[#This Row],[Transaction Date]],"dddd"),"Unknown")</f>
        <v>Sunday</v>
      </c>
      <c r="N4912">
        <f t="shared" si="306"/>
        <v>0</v>
      </c>
      <c r="O4912" t="str">
        <f t="shared" si="307"/>
        <v>Actual</v>
      </c>
    </row>
    <row r="4913" spans="1:15" x14ac:dyDescent="0.25">
      <c r="A4913" t="s">
        <v>5499</v>
      </c>
      <c r="B4913" t="s">
        <v>13</v>
      </c>
      <c r="C4913">
        <v>2</v>
      </c>
      <c r="D4913">
        <f t="shared" si="304"/>
        <v>2</v>
      </c>
      <c r="E4913">
        <v>3</v>
      </c>
      <c r="F4913">
        <f>IF(OR(E4913="",E4913="UNKNOWN",E4913="ERROR"),_xlfn.XLOOKUP(Table2[[#This Row],[Item]],Items_List!A:A,Items_List!B:B),E4913)</f>
        <v>3</v>
      </c>
      <c r="G4913">
        <v>6</v>
      </c>
      <c r="H4913">
        <f t="shared" si="305"/>
        <v>6</v>
      </c>
      <c r="I4913" t="s">
        <v>10059</v>
      </c>
      <c r="J4913" t="s">
        <v>15</v>
      </c>
      <c r="K4913" s="1">
        <v>45090</v>
      </c>
      <c r="L4913" s="1" t="str">
        <f>IF(ISNUMBER(Table2[[#This Row],[Transaction Date]]),TEXT(Table2[[#This Row],[Transaction Date]],"mmmm"),"Unknown")</f>
        <v>June</v>
      </c>
      <c r="M4913" s="1" t="str">
        <f>IF(ISNUMBER(Table2[[#This Row],[Transaction Date]]),TEXT(Table2[[#This Row],[Transaction Date]],"dddd"),"Unknown")</f>
        <v>Tuesday</v>
      </c>
      <c r="N4913">
        <f t="shared" si="306"/>
        <v>0</v>
      </c>
      <c r="O4913" t="str">
        <f t="shared" si="307"/>
        <v>Actual</v>
      </c>
    </row>
    <row r="4914" spans="1:15" x14ac:dyDescent="0.25">
      <c r="A4914" t="s">
        <v>5500</v>
      </c>
      <c r="B4914" t="s">
        <v>28</v>
      </c>
      <c r="C4914">
        <v>1</v>
      </c>
      <c r="D4914">
        <f t="shared" si="304"/>
        <v>1</v>
      </c>
      <c r="E4914">
        <v>4</v>
      </c>
      <c r="F4914">
        <f>IF(OR(E4914="",E4914="UNKNOWN",E4914="ERROR"),_xlfn.XLOOKUP(Table2[[#This Row],[Item]],Items_List!A:A,Items_List!B:B),E4914)</f>
        <v>4</v>
      </c>
      <c r="G4914">
        <v>4</v>
      </c>
      <c r="H4914">
        <f t="shared" si="305"/>
        <v>4</v>
      </c>
      <c r="I4914" t="s">
        <v>10059</v>
      </c>
      <c r="J4914" t="s">
        <v>15</v>
      </c>
      <c r="K4914" s="1">
        <v>45109</v>
      </c>
      <c r="L4914" s="1" t="str">
        <f>IF(ISNUMBER(Table2[[#This Row],[Transaction Date]]),TEXT(Table2[[#This Row],[Transaction Date]],"mmmm"),"Unknown")</f>
        <v>July</v>
      </c>
      <c r="M4914" s="1" t="str">
        <f>IF(ISNUMBER(Table2[[#This Row],[Transaction Date]]),TEXT(Table2[[#This Row],[Transaction Date]],"dddd"),"Unknown")</f>
        <v>Sunday</v>
      </c>
      <c r="N4914">
        <f t="shared" si="306"/>
        <v>0</v>
      </c>
      <c r="O4914" t="str">
        <f t="shared" si="307"/>
        <v>Actual</v>
      </c>
    </row>
    <row r="4915" spans="1:15" x14ac:dyDescent="0.25">
      <c r="A4915" t="s">
        <v>5501</v>
      </c>
      <c r="B4915" t="s">
        <v>65</v>
      </c>
      <c r="C4915">
        <v>2</v>
      </c>
      <c r="D4915">
        <f t="shared" si="304"/>
        <v>2</v>
      </c>
      <c r="E4915">
        <v>1.5</v>
      </c>
      <c r="F4915">
        <f>IF(OR(E4915="",E4915="UNKNOWN",E4915="ERROR"),_xlfn.XLOOKUP(Table2[[#This Row],[Item]],Items_List!A:A,Items_List!B:B),E4915)</f>
        <v>1.5</v>
      </c>
      <c r="G4915">
        <v>3</v>
      </c>
      <c r="H4915">
        <f t="shared" si="305"/>
        <v>3</v>
      </c>
      <c r="I4915" t="s">
        <v>10059</v>
      </c>
      <c r="J4915" t="s">
        <v>11</v>
      </c>
      <c r="K4915" s="1">
        <v>44948</v>
      </c>
      <c r="L4915" s="1" t="str">
        <f>IF(ISNUMBER(Table2[[#This Row],[Transaction Date]]),TEXT(Table2[[#This Row],[Transaction Date]],"mmmm"),"Unknown")</f>
        <v>January</v>
      </c>
      <c r="M4915" s="1" t="str">
        <f>IF(ISNUMBER(Table2[[#This Row],[Transaction Date]]),TEXT(Table2[[#This Row],[Transaction Date]],"dddd"),"Unknown")</f>
        <v>Sunday</v>
      </c>
      <c r="N4915">
        <f t="shared" si="306"/>
        <v>0</v>
      </c>
      <c r="O4915" t="str">
        <f t="shared" si="307"/>
        <v>Actual</v>
      </c>
    </row>
    <row r="4916" spans="1:15" x14ac:dyDescent="0.25">
      <c r="A4916" t="s">
        <v>5502</v>
      </c>
      <c r="B4916" t="s">
        <v>28</v>
      </c>
      <c r="C4916">
        <v>3</v>
      </c>
      <c r="D4916">
        <f t="shared" si="304"/>
        <v>3</v>
      </c>
      <c r="E4916">
        <v>4</v>
      </c>
      <c r="F4916">
        <f>IF(OR(E4916="",E4916="UNKNOWN",E4916="ERROR"),_xlfn.XLOOKUP(Table2[[#This Row],[Item]],Items_List!A:A,Items_List!B:B),E4916)</f>
        <v>4</v>
      </c>
      <c r="G4916">
        <v>12</v>
      </c>
      <c r="H4916">
        <f t="shared" si="305"/>
        <v>12</v>
      </c>
      <c r="I4916" t="s">
        <v>10</v>
      </c>
      <c r="J4916" t="s">
        <v>15</v>
      </c>
      <c r="K4916" s="1">
        <v>44942</v>
      </c>
      <c r="L4916" s="1" t="str">
        <f>IF(ISNUMBER(Table2[[#This Row],[Transaction Date]]),TEXT(Table2[[#This Row],[Transaction Date]],"mmmm"),"Unknown")</f>
        <v>January</v>
      </c>
      <c r="M4916" s="1" t="str">
        <f>IF(ISNUMBER(Table2[[#This Row],[Transaction Date]]),TEXT(Table2[[#This Row],[Transaction Date]],"dddd"),"Unknown")</f>
        <v>Monday</v>
      </c>
      <c r="N4916">
        <f t="shared" si="306"/>
        <v>0</v>
      </c>
      <c r="O4916" t="str">
        <f t="shared" si="307"/>
        <v>Actual</v>
      </c>
    </row>
    <row r="4917" spans="1:15" x14ac:dyDescent="0.25">
      <c r="A4917" t="s">
        <v>5503</v>
      </c>
      <c r="B4917" t="s">
        <v>20</v>
      </c>
      <c r="C4917">
        <v>4</v>
      </c>
      <c r="D4917">
        <f t="shared" si="304"/>
        <v>4</v>
      </c>
      <c r="E4917">
        <v>5</v>
      </c>
      <c r="F4917">
        <f>IF(OR(E4917="",E4917="UNKNOWN",E4917="ERROR"),_xlfn.XLOOKUP(Table2[[#This Row],[Item]],Items_List!A:A,Items_List!B:B),E4917)</f>
        <v>5</v>
      </c>
      <c r="G4917">
        <v>20</v>
      </c>
      <c r="H4917">
        <f t="shared" si="305"/>
        <v>20</v>
      </c>
      <c r="I4917" t="s">
        <v>10059</v>
      </c>
      <c r="J4917" t="s">
        <v>10059</v>
      </c>
      <c r="K4917" s="1">
        <v>45191</v>
      </c>
      <c r="L4917" s="1" t="str">
        <f>IF(ISNUMBER(Table2[[#This Row],[Transaction Date]]),TEXT(Table2[[#This Row],[Transaction Date]],"mmmm"),"Unknown")</f>
        <v>September</v>
      </c>
      <c r="M4917" s="1" t="str">
        <f>IF(ISNUMBER(Table2[[#This Row],[Transaction Date]]),TEXT(Table2[[#This Row],[Transaction Date]],"dddd"),"Unknown")</f>
        <v>Friday</v>
      </c>
      <c r="N4917">
        <f t="shared" si="306"/>
        <v>0</v>
      </c>
      <c r="O4917" t="str">
        <f t="shared" si="307"/>
        <v>Actual</v>
      </c>
    </row>
    <row r="4918" spans="1:15" x14ac:dyDescent="0.25">
      <c r="A4918" t="s">
        <v>5504</v>
      </c>
      <c r="B4918" t="s">
        <v>13</v>
      </c>
      <c r="C4918">
        <v>2</v>
      </c>
      <c r="D4918">
        <f t="shared" si="304"/>
        <v>2</v>
      </c>
      <c r="E4918">
        <v>3</v>
      </c>
      <c r="F4918">
        <f>IF(OR(E4918="",E4918="UNKNOWN",E4918="ERROR"),_xlfn.XLOOKUP(Table2[[#This Row],[Item]],Items_List!A:A,Items_List!B:B),E4918)</f>
        <v>3</v>
      </c>
      <c r="G4918">
        <v>6</v>
      </c>
      <c r="H4918">
        <f t="shared" si="305"/>
        <v>6</v>
      </c>
      <c r="I4918" t="s">
        <v>10</v>
      </c>
      <c r="J4918" t="s">
        <v>11</v>
      </c>
      <c r="K4918" s="1">
        <v>45214</v>
      </c>
      <c r="L4918" s="1" t="str">
        <f>IF(ISNUMBER(Table2[[#This Row],[Transaction Date]]),TEXT(Table2[[#This Row],[Transaction Date]],"mmmm"),"Unknown")</f>
        <v>October</v>
      </c>
      <c r="M4918" s="1" t="str">
        <f>IF(ISNUMBER(Table2[[#This Row],[Transaction Date]]),TEXT(Table2[[#This Row],[Transaction Date]],"dddd"),"Unknown")</f>
        <v>Sunday</v>
      </c>
      <c r="N4918">
        <f t="shared" si="306"/>
        <v>0</v>
      </c>
      <c r="O4918" t="str">
        <f t="shared" si="307"/>
        <v>Actual</v>
      </c>
    </row>
    <row r="4919" spans="1:15" x14ac:dyDescent="0.25">
      <c r="A4919" t="s">
        <v>5505</v>
      </c>
      <c r="B4919" t="s">
        <v>65</v>
      </c>
      <c r="C4919">
        <v>1</v>
      </c>
      <c r="D4919">
        <f t="shared" si="304"/>
        <v>1</v>
      </c>
      <c r="E4919">
        <v>1.5</v>
      </c>
      <c r="F4919">
        <f>IF(OR(E4919="",E4919="UNKNOWN",E4919="ERROR"),_xlfn.XLOOKUP(Table2[[#This Row],[Item]],Items_List!A:A,Items_List!B:B),E4919)</f>
        <v>1.5</v>
      </c>
      <c r="G4919">
        <v>1.5</v>
      </c>
      <c r="H4919">
        <f t="shared" si="305"/>
        <v>1.5</v>
      </c>
      <c r="I4919" t="s">
        <v>14</v>
      </c>
      <c r="J4919" t="s">
        <v>10059</v>
      </c>
      <c r="K4919" s="1">
        <v>45171</v>
      </c>
      <c r="L4919" s="1" t="str">
        <f>IF(ISNUMBER(Table2[[#This Row],[Transaction Date]]),TEXT(Table2[[#This Row],[Transaction Date]],"mmmm"),"Unknown")</f>
        <v>September</v>
      </c>
      <c r="M4919" s="1" t="str">
        <f>IF(ISNUMBER(Table2[[#This Row],[Transaction Date]]),TEXT(Table2[[#This Row],[Transaction Date]],"dddd"),"Unknown")</f>
        <v>Saturday</v>
      </c>
      <c r="N4919">
        <f t="shared" si="306"/>
        <v>0</v>
      </c>
      <c r="O4919" t="str">
        <f t="shared" si="307"/>
        <v>Actual</v>
      </c>
    </row>
    <row r="4920" spans="1:15" x14ac:dyDescent="0.25">
      <c r="A4920" t="s">
        <v>5506</v>
      </c>
      <c r="B4920" t="s">
        <v>39</v>
      </c>
      <c r="C4920">
        <v>2</v>
      </c>
      <c r="D4920">
        <f t="shared" si="304"/>
        <v>2</v>
      </c>
      <c r="E4920">
        <v>3</v>
      </c>
      <c r="F4920">
        <f>IF(OR(E4920="",E4920="UNKNOWN",E4920="ERROR"),_xlfn.XLOOKUP(Table2[[#This Row],[Item]],Items_List!A:A,Items_List!B:B),E4920)</f>
        <v>3</v>
      </c>
      <c r="G4920">
        <v>6</v>
      </c>
      <c r="H4920">
        <f t="shared" si="305"/>
        <v>6</v>
      </c>
      <c r="I4920" t="s">
        <v>23</v>
      </c>
      <c r="J4920" t="s">
        <v>10059</v>
      </c>
      <c r="K4920" s="1">
        <v>45008</v>
      </c>
      <c r="L4920" s="1" t="str">
        <f>IF(ISNUMBER(Table2[[#This Row],[Transaction Date]]),TEXT(Table2[[#This Row],[Transaction Date]],"mmmm"),"Unknown")</f>
        <v>March</v>
      </c>
      <c r="M4920" s="1" t="str">
        <f>IF(ISNUMBER(Table2[[#This Row],[Transaction Date]]),TEXT(Table2[[#This Row],[Transaction Date]],"dddd"),"Unknown")</f>
        <v>Thursday</v>
      </c>
      <c r="N4920">
        <f t="shared" si="306"/>
        <v>0</v>
      </c>
      <c r="O4920" t="str">
        <f t="shared" si="307"/>
        <v>Actual</v>
      </c>
    </row>
    <row r="4921" spans="1:15" x14ac:dyDescent="0.25">
      <c r="A4921" t="s">
        <v>5507</v>
      </c>
      <c r="B4921" t="s">
        <v>9</v>
      </c>
      <c r="C4921" t="s">
        <v>21</v>
      </c>
      <c r="D4921">
        <f t="shared" si="304"/>
        <v>4</v>
      </c>
      <c r="E4921">
        <v>2</v>
      </c>
      <c r="F4921">
        <f>IF(OR(E4921="",E4921="UNKNOWN",E4921="ERROR"),_xlfn.XLOOKUP(Table2[[#This Row],[Item]],Items_List!A:A,Items_List!B:B),E4921)</f>
        <v>2</v>
      </c>
      <c r="G4921">
        <v>8</v>
      </c>
      <c r="H4921">
        <f t="shared" si="305"/>
        <v>8</v>
      </c>
      <c r="I4921" t="s">
        <v>14</v>
      </c>
      <c r="J4921" t="s">
        <v>10059</v>
      </c>
      <c r="K4921" s="1">
        <v>45122</v>
      </c>
      <c r="L4921" s="1" t="str">
        <f>IF(ISNUMBER(Table2[[#This Row],[Transaction Date]]),TEXT(Table2[[#This Row],[Transaction Date]],"mmmm"),"Unknown")</f>
        <v>July</v>
      </c>
      <c r="M4921" s="1" t="str">
        <f>IF(ISNUMBER(Table2[[#This Row],[Transaction Date]]),TEXT(Table2[[#This Row],[Transaction Date]],"dddd"),"Unknown")</f>
        <v>Saturday</v>
      </c>
      <c r="N4921">
        <f t="shared" si="306"/>
        <v>1</v>
      </c>
      <c r="O4921" t="str">
        <f t="shared" si="307"/>
        <v>Estimated</v>
      </c>
    </row>
    <row r="4922" spans="1:15" x14ac:dyDescent="0.25">
      <c r="A4922" t="s">
        <v>5508</v>
      </c>
      <c r="B4922" t="s">
        <v>65</v>
      </c>
      <c r="C4922">
        <v>2</v>
      </c>
      <c r="D4922">
        <f t="shared" si="304"/>
        <v>2</v>
      </c>
      <c r="E4922">
        <v>1.5</v>
      </c>
      <c r="F4922">
        <f>IF(OR(E4922="",E4922="UNKNOWN",E4922="ERROR"),_xlfn.XLOOKUP(Table2[[#This Row],[Item]],Items_List!A:A,Items_List!B:B),E4922)</f>
        <v>1.5</v>
      </c>
      <c r="G4922">
        <v>3</v>
      </c>
      <c r="H4922">
        <f t="shared" si="305"/>
        <v>3</v>
      </c>
      <c r="I4922" t="s">
        <v>23</v>
      </c>
      <c r="J4922" t="s">
        <v>10059</v>
      </c>
      <c r="K4922" s="1">
        <v>45044</v>
      </c>
      <c r="L4922" s="1" t="str">
        <f>IF(ISNUMBER(Table2[[#This Row],[Transaction Date]]),TEXT(Table2[[#This Row],[Transaction Date]],"mmmm"),"Unknown")</f>
        <v>April</v>
      </c>
      <c r="M4922" s="1" t="str">
        <f>IF(ISNUMBER(Table2[[#This Row],[Transaction Date]]),TEXT(Table2[[#This Row],[Transaction Date]],"dddd"),"Unknown")</f>
        <v>Friday</v>
      </c>
      <c r="N4922">
        <f t="shared" si="306"/>
        <v>0</v>
      </c>
      <c r="O4922" t="str">
        <f t="shared" si="307"/>
        <v>Actual</v>
      </c>
    </row>
    <row r="4923" spans="1:15" x14ac:dyDescent="0.25">
      <c r="A4923" t="s">
        <v>5509</v>
      </c>
      <c r="B4923" t="s">
        <v>9</v>
      </c>
      <c r="C4923">
        <v>1</v>
      </c>
      <c r="D4923">
        <f t="shared" si="304"/>
        <v>1</v>
      </c>
      <c r="E4923">
        <v>2</v>
      </c>
      <c r="F4923">
        <f>IF(OR(E4923="",E4923="UNKNOWN",E4923="ERROR"),_xlfn.XLOOKUP(Table2[[#This Row],[Item]],Items_List!A:A,Items_List!B:B),E4923)</f>
        <v>2</v>
      </c>
      <c r="G4923">
        <v>2</v>
      </c>
      <c r="H4923">
        <f t="shared" si="305"/>
        <v>2</v>
      </c>
      <c r="I4923" t="s">
        <v>10059</v>
      </c>
      <c r="J4923" t="s">
        <v>10059</v>
      </c>
      <c r="K4923" s="1">
        <v>45277</v>
      </c>
      <c r="L4923" s="1" t="str">
        <f>IF(ISNUMBER(Table2[[#This Row],[Transaction Date]]),TEXT(Table2[[#This Row],[Transaction Date]],"mmmm"),"Unknown")</f>
        <v>December</v>
      </c>
      <c r="M4923" s="1" t="str">
        <f>IF(ISNUMBER(Table2[[#This Row],[Transaction Date]]),TEXT(Table2[[#This Row],[Transaction Date]],"dddd"),"Unknown")</f>
        <v>Sunday</v>
      </c>
      <c r="N4923">
        <f t="shared" si="306"/>
        <v>0</v>
      </c>
      <c r="O4923" t="str">
        <f t="shared" si="307"/>
        <v>Actual</v>
      </c>
    </row>
    <row r="4924" spans="1:15" x14ac:dyDescent="0.25">
      <c r="A4924" t="s">
        <v>5510</v>
      </c>
      <c r="B4924" t="s">
        <v>25</v>
      </c>
      <c r="C4924">
        <v>5</v>
      </c>
      <c r="D4924">
        <f t="shared" si="304"/>
        <v>5</v>
      </c>
      <c r="E4924">
        <v>4</v>
      </c>
      <c r="F4924">
        <f>IF(OR(E4924="",E4924="UNKNOWN",E4924="ERROR"),_xlfn.XLOOKUP(Table2[[#This Row],[Item]],Items_List!A:A,Items_List!B:B),E4924)</f>
        <v>4</v>
      </c>
      <c r="G4924">
        <v>20</v>
      </c>
      <c r="H4924">
        <f t="shared" si="305"/>
        <v>20</v>
      </c>
      <c r="I4924" t="s">
        <v>10</v>
      </c>
      <c r="J4924" t="s">
        <v>10059</v>
      </c>
      <c r="K4924" s="1">
        <v>45133</v>
      </c>
      <c r="L4924" s="1" t="str">
        <f>IF(ISNUMBER(Table2[[#This Row],[Transaction Date]]),TEXT(Table2[[#This Row],[Transaction Date]],"mmmm"),"Unknown")</f>
        <v>July</v>
      </c>
      <c r="M4924" s="1" t="str">
        <f>IF(ISNUMBER(Table2[[#This Row],[Transaction Date]]),TEXT(Table2[[#This Row],[Transaction Date]],"dddd"),"Unknown")</f>
        <v>Wednesday</v>
      </c>
      <c r="N4924">
        <f t="shared" si="306"/>
        <v>0</v>
      </c>
      <c r="O4924" t="str">
        <f t="shared" si="307"/>
        <v>Actual</v>
      </c>
    </row>
    <row r="4925" spans="1:15" x14ac:dyDescent="0.25">
      <c r="A4925" t="s">
        <v>5514</v>
      </c>
      <c r="B4925" t="s">
        <v>28</v>
      </c>
      <c r="C4925">
        <v>1</v>
      </c>
      <c r="D4925">
        <f t="shared" si="304"/>
        <v>1</v>
      </c>
      <c r="E4925">
        <v>4</v>
      </c>
      <c r="F4925">
        <f>IF(OR(E4925="",E4925="UNKNOWN",E4925="ERROR"),_xlfn.XLOOKUP(Table2[[#This Row],[Item]],Items_List!A:A,Items_List!B:B),E4925)</f>
        <v>4</v>
      </c>
      <c r="G4925">
        <v>4</v>
      </c>
      <c r="H4925">
        <f t="shared" si="305"/>
        <v>4</v>
      </c>
      <c r="I4925" t="s">
        <v>10</v>
      </c>
      <c r="J4925" t="s">
        <v>15</v>
      </c>
      <c r="K4925" s="1">
        <v>45037</v>
      </c>
      <c r="L4925" s="1" t="str">
        <f>IF(ISNUMBER(Table2[[#This Row],[Transaction Date]]),TEXT(Table2[[#This Row],[Transaction Date]],"mmmm"),"Unknown")</f>
        <v>April</v>
      </c>
      <c r="M4925" s="1" t="str">
        <f>IF(ISNUMBER(Table2[[#This Row],[Transaction Date]]),TEXT(Table2[[#This Row],[Transaction Date]],"dddd"),"Unknown")</f>
        <v>Friday</v>
      </c>
      <c r="N4925">
        <f t="shared" si="306"/>
        <v>0</v>
      </c>
      <c r="O4925" t="str">
        <f t="shared" si="307"/>
        <v>Actual</v>
      </c>
    </row>
    <row r="4926" spans="1:15" x14ac:dyDescent="0.25">
      <c r="A4926" t="s">
        <v>5515</v>
      </c>
      <c r="B4926" t="s">
        <v>13</v>
      </c>
      <c r="C4926">
        <v>4</v>
      </c>
      <c r="D4926">
        <f t="shared" si="304"/>
        <v>4</v>
      </c>
      <c r="E4926">
        <v>3</v>
      </c>
      <c r="F4926">
        <f>IF(OR(E4926="",E4926="UNKNOWN",E4926="ERROR"),_xlfn.XLOOKUP(Table2[[#This Row],[Item]],Items_List!A:A,Items_List!B:B),E4926)</f>
        <v>3</v>
      </c>
      <c r="G4926">
        <v>12</v>
      </c>
      <c r="H4926">
        <f t="shared" si="305"/>
        <v>12</v>
      </c>
      <c r="I4926" t="s">
        <v>10</v>
      </c>
      <c r="J4926" t="s">
        <v>10059</v>
      </c>
      <c r="K4926" s="1">
        <v>45291</v>
      </c>
      <c r="L4926" s="1" t="str">
        <f>IF(ISNUMBER(Table2[[#This Row],[Transaction Date]]),TEXT(Table2[[#This Row],[Transaction Date]],"mmmm"),"Unknown")</f>
        <v>December</v>
      </c>
      <c r="M4926" s="1" t="str">
        <f>IF(ISNUMBER(Table2[[#This Row],[Transaction Date]]),TEXT(Table2[[#This Row],[Transaction Date]],"dddd"),"Unknown")</f>
        <v>Sunday</v>
      </c>
      <c r="N4926">
        <f t="shared" si="306"/>
        <v>0</v>
      </c>
      <c r="O4926" t="str">
        <f t="shared" si="307"/>
        <v>Actual</v>
      </c>
    </row>
    <row r="4927" spans="1:15" x14ac:dyDescent="0.25">
      <c r="A4927" t="s">
        <v>5516</v>
      </c>
      <c r="B4927" t="s">
        <v>13</v>
      </c>
      <c r="C4927">
        <v>2</v>
      </c>
      <c r="D4927">
        <f t="shared" si="304"/>
        <v>2</v>
      </c>
      <c r="E4927">
        <v>3</v>
      </c>
      <c r="F4927">
        <f>IF(OR(E4927="",E4927="UNKNOWN",E4927="ERROR"),_xlfn.XLOOKUP(Table2[[#This Row],[Item]],Items_List!A:A,Items_List!B:B),E4927)</f>
        <v>3</v>
      </c>
      <c r="G4927">
        <v>6</v>
      </c>
      <c r="H4927">
        <f t="shared" si="305"/>
        <v>6</v>
      </c>
      <c r="I4927" t="s">
        <v>10059</v>
      </c>
      <c r="J4927" t="s">
        <v>10059</v>
      </c>
      <c r="K4927" s="1">
        <v>45198</v>
      </c>
      <c r="L4927" s="1" t="str">
        <f>IF(ISNUMBER(Table2[[#This Row],[Transaction Date]]),TEXT(Table2[[#This Row],[Transaction Date]],"mmmm"),"Unknown")</f>
        <v>September</v>
      </c>
      <c r="M4927" s="1" t="str">
        <f>IF(ISNUMBER(Table2[[#This Row],[Transaction Date]]),TEXT(Table2[[#This Row],[Transaction Date]],"dddd"),"Unknown")</f>
        <v>Friday</v>
      </c>
      <c r="N4927">
        <f t="shared" si="306"/>
        <v>0</v>
      </c>
      <c r="O4927" t="str">
        <f t="shared" si="307"/>
        <v>Actual</v>
      </c>
    </row>
    <row r="4928" spans="1:15" x14ac:dyDescent="0.25">
      <c r="A4928" t="s">
        <v>5517</v>
      </c>
      <c r="B4928" t="s">
        <v>28</v>
      </c>
      <c r="C4928">
        <v>1</v>
      </c>
      <c r="D4928">
        <f t="shared" si="304"/>
        <v>1</v>
      </c>
      <c r="E4928">
        <v>4</v>
      </c>
      <c r="F4928">
        <f>IF(OR(E4928="",E4928="UNKNOWN",E4928="ERROR"),_xlfn.XLOOKUP(Table2[[#This Row],[Item]],Items_List!A:A,Items_List!B:B),E4928)</f>
        <v>4</v>
      </c>
      <c r="G4928">
        <v>4</v>
      </c>
      <c r="H4928">
        <f t="shared" si="305"/>
        <v>4</v>
      </c>
      <c r="I4928" t="s">
        <v>23</v>
      </c>
      <c r="J4928" t="s">
        <v>10059</v>
      </c>
      <c r="K4928" s="1">
        <v>45034</v>
      </c>
      <c r="L4928" s="1" t="str">
        <f>IF(ISNUMBER(Table2[[#This Row],[Transaction Date]]),TEXT(Table2[[#This Row],[Transaction Date]],"mmmm"),"Unknown")</f>
        <v>April</v>
      </c>
      <c r="M4928" s="1" t="str">
        <f>IF(ISNUMBER(Table2[[#This Row],[Transaction Date]]),TEXT(Table2[[#This Row],[Transaction Date]],"dddd"),"Unknown")</f>
        <v>Tuesday</v>
      </c>
      <c r="N4928">
        <f t="shared" si="306"/>
        <v>0</v>
      </c>
      <c r="O4928" t="str">
        <f t="shared" si="307"/>
        <v>Actual</v>
      </c>
    </row>
    <row r="4929" spans="1:15" x14ac:dyDescent="0.25">
      <c r="A4929" t="s">
        <v>5518</v>
      </c>
      <c r="B4929" t="s">
        <v>28</v>
      </c>
      <c r="C4929">
        <v>5</v>
      </c>
      <c r="D4929">
        <f t="shared" si="304"/>
        <v>5</v>
      </c>
      <c r="E4929">
        <v>4</v>
      </c>
      <c r="F4929">
        <f>IF(OR(E4929="",E4929="UNKNOWN",E4929="ERROR"),_xlfn.XLOOKUP(Table2[[#This Row],[Item]],Items_List!A:A,Items_List!B:B),E4929)</f>
        <v>4</v>
      </c>
      <c r="G4929">
        <v>20</v>
      </c>
      <c r="H4929">
        <f t="shared" si="305"/>
        <v>20</v>
      </c>
      <c r="I4929" t="s">
        <v>10059</v>
      </c>
      <c r="J4929" t="s">
        <v>15</v>
      </c>
      <c r="K4929" s="1">
        <v>45056</v>
      </c>
      <c r="L4929" s="1" t="str">
        <f>IF(ISNUMBER(Table2[[#This Row],[Transaction Date]]),TEXT(Table2[[#This Row],[Transaction Date]],"mmmm"),"Unknown")</f>
        <v>May</v>
      </c>
      <c r="M4929" s="1" t="str">
        <f>IF(ISNUMBER(Table2[[#This Row],[Transaction Date]]),TEXT(Table2[[#This Row],[Transaction Date]],"dddd"),"Unknown")</f>
        <v>Wednesday</v>
      </c>
      <c r="N4929">
        <f t="shared" si="306"/>
        <v>0</v>
      </c>
      <c r="O4929" t="str">
        <f t="shared" si="307"/>
        <v>Actual</v>
      </c>
    </row>
    <row r="4930" spans="1:15" x14ac:dyDescent="0.25">
      <c r="A4930" t="s">
        <v>5519</v>
      </c>
      <c r="B4930" t="s">
        <v>39</v>
      </c>
      <c r="C4930">
        <v>5</v>
      </c>
      <c r="D4930">
        <f t="shared" ref="D4930:D4993" si="308">IF(OR(C4930="",C4930="UNKNOWN",C4930="ERROR"),IFERROR(VALUE(G4930)/VALUE(E4930),""),VALUE(C4930))</f>
        <v>5</v>
      </c>
      <c r="E4930">
        <v>3</v>
      </c>
      <c r="F4930">
        <f>IF(OR(E4930="",E4930="UNKNOWN",E4930="ERROR"),_xlfn.XLOOKUP(Table2[[#This Row],[Item]],Items_List!A:A,Items_List!B:B),E4930)</f>
        <v>3</v>
      </c>
      <c r="G4930">
        <v>15</v>
      </c>
      <c r="H4930">
        <f t="shared" ref="H4930:H4993" si="309">D4930*F4930</f>
        <v>15</v>
      </c>
      <c r="I4930" t="s">
        <v>10059</v>
      </c>
      <c r="J4930" t="s">
        <v>11</v>
      </c>
      <c r="L4930" s="1" t="str">
        <f>IF(ISNUMBER(Table2[[#This Row],[Transaction Date]]),TEXT(Table2[[#This Row],[Transaction Date]],"mmmm"),"Unknown")</f>
        <v>Unknown</v>
      </c>
      <c r="M4930" s="1" t="str">
        <f>IF(ISNUMBER(Table2[[#This Row],[Transaction Date]]),TEXT(Table2[[#This Row],[Transaction Date]],"dddd"),"Unknown")</f>
        <v>Unknown</v>
      </c>
      <c r="N4930">
        <f t="shared" ref="N4930:N4993" si="310">IF(OR(B4930="",B4930="unknown",B4930="error",C4930="",C4930="unknown",C4930="error",G4930="",G4930="error",G4930="unknown"),1,0)</f>
        <v>0</v>
      </c>
      <c r="O4930" t="str">
        <f t="shared" ref="O4930:O4993" si="311">IF(OR(C4930="",C4930="error",C4930="unknown"),"Estimated","Actual")</f>
        <v>Actual</v>
      </c>
    </row>
    <row r="4931" spans="1:15" x14ac:dyDescent="0.25">
      <c r="A4931" t="s">
        <v>5520</v>
      </c>
      <c r="B4931" t="s">
        <v>17</v>
      </c>
      <c r="C4931">
        <v>5</v>
      </c>
      <c r="D4931">
        <f t="shared" si="308"/>
        <v>5</v>
      </c>
      <c r="E4931">
        <v>1</v>
      </c>
      <c r="F4931">
        <f>IF(OR(E4931="",E4931="UNKNOWN",E4931="ERROR"),_xlfn.XLOOKUP(Table2[[#This Row],[Item]],Items_List!A:A,Items_List!B:B),E4931)</f>
        <v>1</v>
      </c>
      <c r="G4931">
        <v>5</v>
      </c>
      <c r="H4931">
        <f t="shared" si="309"/>
        <v>5</v>
      </c>
      <c r="I4931" t="s">
        <v>14</v>
      </c>
      <c r="J4931" t="s">
        <v>10059</v>
      </c>
      <c r="K4931" s="1">
        <v>44972</v>
      </c>
      <c r="L4931" s="1" t="str">
        <f>IF(ISNUMBER(Table2[[#This Row],[Transaction Date]]),TEXT(Table2[[#This Row],[Transaction Date]],"mmmm"),"Unknown")</f>
        <v>February</v>
      </c>
      <c r="M4931" s="1" t="str">
        <f>IF(ISNUMBER(Table2[[#This Row],[Transaction Date]]),TEXT(Table2[[#This Row],[Transaction Date]],"dddd"),"Unknown")</f>
        <v>Wednesday</v>
      </c>
      <c r="N4931">
        <f t="shared" si="310"/>
        <v>0</v>
      </c>
      <c r="O4931" t="str">
        <f t="shared" si="311"/>
        <v>Actual</v>
      </c>
    </row>
    <row r="4932" spans="1:15" x14ac:dyDescent="0.25">
      <c r="A4932" t="s">
        <v>5521</v>
      </c>
      <c r="B4932" t="s">
        <v>9</v>
      </c>
      <c r="C4932">
        <v>1</v>
      </c>
      <c r="D4932">
        <f t="shared" si="308"/>
        <v>1</v>
      </c>
      <c r="E4932">
        <v>2</v>
      </c>
      <c r="F4932">
        <f>IF(OR(E4932="",E4932="UNKNOWN",E4932="ERROR"),_xlfn.XLOOKUP(Table2[[#This Row],[Item]],Items_List!A:A,Items_List!B:B),E4932)</f>
        <v>2</v>
      </c>
      <c r="G4932">
        <v>2</v>
      </c>
      <c r="H4932">
        <f t="shared" si="309"/>
        <v>2</v>
      </c>
      <c r="I4932" t="s">
        <v>14</v>
      </c>
      <c r="J4932" t="s">
        <v>11</v>
      </c>
      <c r="K4932" s="1">
        <v>45244</v>
      </c>
      <c r="L4932" s="1" t="str">
        <f>IF(ISNUMBER(Table2[[#This Row],[Transaction Date]]),TEXT(Table2[[#This Row],[Transaction Date]],"mmmm"),"Unknown")</f>
        <v>November</v>
      </c>
      <c r="M4932" s="1" t="str">
        <f>IF(ISNUMBER(Table2[[#This Row],[Transaction Date]]),TEXT(Table2[[#This Row],[Transaction Date]],"dddd"),"Unknown")</f>
        <v>Tuesday</v>
      </c>
      <c r="N4932">
        <f t="shared" si="310"/>
        <v>0</v>
      </c>
      <c r="O4932" t="str">
        <f t="shared" si="311"/>
        <v>Actual</v>
      </c>
    </row>
    <row r="4933" spans="1:15" x14ac:dyDescent="0.25">
      <c r="A4933" t="s">
        <v>5522</v>
      </c>
      <c r="B4933" t="s">
        <v>20</v>
      </c>
      <c r="C4933">
        <v>3</v>
      </c>
      <c r="D4933">
        <f t="shared" si="308"/>
        <v>3</v>
      </c>
      <c r="E4933">
        <v>5</v>
      </c>
      <c r="F4933">
        <f>IF(OR(E4933="",E4933="UNKNOWN",E4933="ERROR"),_xlfn.XLOOKUP(Table2[[#This Row],[Item]],Items_List!A:A,Items_List!B:B),E4933)</f>
        <v>5</v>
      </c>
      <c r="G4933">
        <v>15</v>
      </c>
      <c r="H4933">
        <f t="shared" si="309"/>
        <v>15</v>
      </c>
      <c r="I4933" t="s">
        <v>10059</v>
      </c>
      <c r="J4933" t="s">
        <v>10059</v>
      </c>
      <c r="L4933" s="1" t="str">
        <f>IF(ISNUMBER(Table2[[#This Row],[Transaction Date]]),TEXT(Table2[[#This Row],[Transaction Date]],"mmmm"),"Unknown")</f>
        <v>Unknown</v>
      </c>
      <c r="M4933" s="1" t="str">
        <f>IF(ISNUMBER(Table2[[#This Row],[Transaction Date]]),TEXT(Table2[[#This Row],[Transaction Date]],"dddd"),"Unknown")</f>
        <v>Unknown</v>
      </c>
      <c r="N4933">
        <f t="shared" si="310"/>
        <v>0</v>
      </c>
      <c r="O4933" t="str">
        <f t="shared" si="311"/>
        <v>Actual</v>
      </c>
    </row>
    <row r="4934" spans="1:15" x14ac:dyDescent="0.25">
      <c r="A4934" t="s">
        <v>5523</v>
      </c>
      <c r="B4934" t="s">
        <v>25</v>
      </c>
      <c r="C4934">
        <v>3</v>
      </c>
      <c r="D4934">
        <f t="shared" si="308"/>
        <v>3</v>
      </c>
      <c r="E4934">
        <v>4</v>
      </c>
      <c r="F4934">
        <f>IF(OR(E4934="",E4934="UNKNOWN",E4934="ERROR"),_xlfn.XLOOKUP(Table2[[#This Row],[Item]],Items_List!A:A,Items_List!B:B),E4934)</f>
        <v>4</v>
      </c>
      <c r="G4934">
        <v>12</v>
      </c>
      <c r="H4934">
        <f t="shared" si="309"/>
        <v>12</v>
      </c>
      <c r="I4934" t="s">
        <v>10059</v>
      </c>
      <c r="J4934" t="s">
        <v>10059</v>
      </c>
      <c r="K4934" s="1">
        <v>45281</v>
      </c>
      <c r="L4934" s="1" t="str">
        <f>IF(ISNUMBER(Table2[[#This Row],[Transaction Date]]),TEXT(Table2[[#This Row],[Transaction Date]],"mmmm"),"Unknown")</f>
        <v>December</v>
      </c>
      <c r="M4934" s="1" t="str">
        <f>IF(ISNUMBER(Table2[[#This Row],[Transaction Date]]),TEXT(Table2[[#This Row],[Transaction Date]],"dddd"),"Unknown")</f>
        <v>Thursday</v>
      </c>
      <c r="N4934">
        <f t="shared" si="310"/>
        <v>0</v>
      </c>
      <c r="O4934" t="str">
        <f t="shared" si="311"/>
        <v>Actual</v>
      </c>
    </row>
    <row r="4935" spans="1:15" x14ac:dyDescent="0.25">
      <c r="A4935" t="s">
        <v>5524</v>
      </c>
      <c r="B4935" t="s">
        <v>9</v>
      </c>
      <c r="C4935">
        <v>4</v>
      </c>
      <c r="D4935">
        <f t="shared" si="308"/>
        <v>4</v>
      </c>
      <c r="E4935">
        <v>2</v>
      </c>
      <c r="F4935">
        <f>IF(OR(E4935="",E4935="UNKNOWN",E4935="ERROR"),_xlfn.XLOOKUP(Table2[[#This Row],[Item]],Items_List!A:A,Items_List!B:B),E4935)</f>
        <v>2</v>
      </c>
      <c r="G4935">
        <v>8</v>
      </c>
      <c r="H4935">
        <f t="shared" si="309"/>
        <v>8</v>
      </c>
      <c r="I4935" t="s">
        <v>10059</v>
      </c>
      <c r="J4935" t="s">
        <v>11</v>
      </c>
      <c r="L4935" s="1" t="str">
        <f>IF(ISNUMBER(Table2[[#This Row],[Transaction Date]]),TEXT(Table2[[#This Row],[Transaction Date]],"mmmm"),"Unknown")</f>
        <v>Unknown</v>
      </c>
      <c r="M4935" s="1" t="str">
        <f>IF(ISNUMBER(Table2[[#This Row],[Transaction Date]]),TEXT(Table2[[#This Row],[Transaction Date]],"dddd"),"Unknown")</f>
        <v>Unknown</v>
      </c>
      <c r="N4935">
        <f t="shared" si="310"/>
        <v>0</v>
      </c>
      <c r="O4935" t="str">
        <f t="shared" si="311"/>
        <v>Actual</v>
      </c>
    </row>
    <row r="4936" spans="1:15" x14ac:dyDescent="0.25">
      <c r="A4936" t="s">
        <v>5525</v>
      </c>
      <c r="B4936" t="s">
        <v>17</v>
      </c>
      <c r="C4936">
        <v>5</v>
      </c>
      <c r="D4936">
        <f t="shared" si="308"/>
        <v>5</v>
      </c>
      <c r="E4936">
        <v>1</v>
      </c>
      <c r="F4936">
        <f>IF(OR(E4936="",E4936="UNKNOWN",E4936="ERROR"),_xlfn.XLOOKUP(Table2[[#This Row],[Item]],Items_List!A:A,Items_List!B:B),E4936)</f>
        <v>1</v>
      </c>
      <c r="G4936">
        <v>5</v>
      </c>
      <c r="H4936">
        <f t="shared" si="309"/>
        <v>5</v>
      </c>
      <c r="I4936" t="s">
        <v>10059</v>
      </c>
      <c r="J4936" t="s">
        <v>10059</v>
      </c>
      <c r="K4936" s="1">
        <v>44932</v>
      </c>
      <c r="L4936" s="1" t="str">
        <f>IF(ISNUMBER(Table2[[#This Row],[Transaction Date]]),TEXT(Table2[[#This Row],[Transaction Date]],"mmmm"),"Unknown")</f>
        <v>January</v>
      </c>
      <c r="M4936" s="1" t="str">
        <f>IF(ISNUMBER(Table2[[#This Row],[Transaction Date]]),TEXT(Table2[[#This Row],[Transaction Date]],"dddd"),"Unknown")</f>
        <v>Friday</v>
      </c>
      <c r="N4936">
        <f t="shared" si="310"/>
        <v>0</v>
      </c>
      <c r="O4936" t="str">
        <f t="shared" si="311"/>
        <v>Actual</v>
      </c>
    </row>
    <row r="4937" spans="1:15" x14ac:dyDescent="0.25">
      <c r="A4937" t="s">
        <v>5526</v>
      </c>
      <c r="B4937" t="s">
        <v>13</v>
      </c>
      <c r="C4937">
        <v>3</v>
      </c>
      <c r="D4937">
        <f t="shared" si="308"/>
        <v>3</v>
      </c>
      <c r="E4937">
        <v>3</v>
      </c>
      <c r="F4937">
        <f>IF(OR(E4937="",E4937="UNKNOWN",E4937="ERROR"),_xlfn.XLOOKUP(Table2[[#This Row],[Item]],Items_List!A:A,Items_List!B:B),E4937)</f>
        <v>3</v>
      </c>
      <c r="G4937">
        <v>9</v>
      </c>
      <c r="H4937">
        <f t="shared" si="309"/>
        <v>9</v>
      </c>
      <c r="I4937" t="s">
        <v>14</v>
      </c>
      <c r="J4937" t="s">
        <v>15</v>
      </c>
      <c r="K4937" s="1">
        <v>45131</v>
      </c>
      <c r="L4937" s="1" t="str">
        <f>IF(ISNUMBER(Table2[[#This Row],[Transaction Date]]),TEXT(Table2[[#This Row],[Transaction Date]],"mmmm"),"Unknown")</f>
        <v>July</v>
      </c>
      <c r="M4937" s="1" t="str">
        <f>IF(ISNUMBER(Table2[[#This Row],[Transaction Date]]),TEXT(Table2[[#This Row],[Transaction Date]],"dddd"),"Unknown")</f>
        <v>Monday</v>
      </c>
      <c r="N4937">
        <f t="shared" si="310"/>
        <v>0</v>
      </c>
      <c r="O4937" t="str">
        <f t="shared" si="311"/>
        <v>Actual</v>
      </c>
    </row>
    <row r="4938" spans="1:15" x14ac:dyDescent="0.25">
      <c r="A4938" t="s">
        <v>5527</v>
      </c>
      <c r="B4938" t="s">
        <v>17</v>
      </c>
      <c r="C4938">
        <v>1</v>
      </c>
      <c r="D4938">
        <f t="shared" si="308"/>
        <v>1</v>
      </c>
      <c r="E4938">
        <v>1</v>
      </c>
      <c r="F4938">
        <f>IF(OR(E4938="",E4938="UNKNOWN",E4938="ERROR"),_xlfn.XLOOKUP(Table2[[#This Row],[Item]],Items_List!A:A,Items_List!B:B),E4938)</f>
        <v>1</v>
      </c>
      <c r="G4938">
        <v>1</v>
      </c>
      <c r="H4938">
        <f t="shared" si="309"/>
        <v>1</v>
      </c>
      <c r="I4938" t="s">
        <v>10059</v>
      </c>
      <c r="J4938" t="s">
        <v>10059</v>
      </c>
      <c r="K4938" s="1">
        <v>45095</v>
      </c>
      <c r="L4938" s="1" t="str">
        <f>IF(ISNUMBER(Table2[[#This Row],[Transaction Date]]),TEXT(Table2[[#This Row],[Transaction Date]],"mmmm"),"Unknown")</f>
        <v>June</v>
      </c>
      <c r="M4938" s="1" t="str">
        <f>IF(ISNUMBER(Table2[[#This Row],[Transaction Date]]),TEXT(Table2[[#This Row],[Transaction Date]],"dddd"),"Unknown")</f>
        <v>Sunday</v>
      </c>
      <c r="N4938">
        <f t="shared" si="310"/>
        <v>0</v>
      </c>
      <c r="O4938" t="str">
        <f t="shared" si="311"/>
        <v>Actual</v>
      </c>
    </row>
    <row r="4939" spans="1:15" x14ac:dyDescent="0.25">
      <c r="A4939" t="s">
        <v>5528</v>
      </c>
      <c r="B4939" t="s">
        <v>20</v>
      </c>
      <c r="C4939">
        <v>5</v>
      </c>
      <c r="D4939">
        <f t="shared" si="308"/>
        <v>5</v>
      </c>
      <c r="E4939">
        <v>5</v>
      </c>
      <c r="F4939">
        <f>IF(OR(E4939="",E4939="UNKNOWN",E4939="ERROR"),_xlfn.XLOOKUP(Table2[[#This Row],[Item]],Items_List!A:A,Items_List!B:B),E4939)</f>
        <v>5</v>
      </c>
      <c r="G4939">
        <v>25</v>
      </c>
      <c r="H4939">
        <f t="shared" si="309"/>
        <v>25</v>
      </c>
      <c r="I4939" t="s">
        <v>10</v>
      </c>
      <c r="J4939" t="s">
        <v>10059</v>
      </c>
      <c r="K4939" s="1">
        <v>45076</v>
      </c>
      <c r="L4939" s="1" t="str">
        <f>IF(ISNUMBER(Table2[[#This Row],[Transaction Date]]),TEXT(Table2[[#This Row],[Transaction Date]],"mmmm"),"Unknown")</f>
        <v>May</v>
      </c>
      <c r="M4939" s="1" t="str">
        <f>IF(ISNUMBER(Table2[[#This Row],[Transaction Date]]),TEXT(Table2[[#This Row],[Transaction Date]],"dddd"),"Unknown")</f>
        <v>Tuesday</v>
      </c>
      <c r="N4939">
        <f t="shared" si="310"/>
        <v>0</v>
      </c>
      <c r="O4939" t="str">
        <f t="shared" si="311"/>
        <v>Actual</v>
      </c>
    </row>
    <row r="4940" spans="1:15" x14ac:dyDescent="0.25">
      <c r="A4940" t="s">
        <v>5529</v>
      </c>
      <c r="B4940" t="s">
        <v>9</v>
      </c>
      <c r="C4940">
        <v>4</v>
      </c>
      <c r="D4940">
        <f t="shared" si="308"/>
        <v>4</v>
      </c>
      <c r="E4940">
        <v>2</v>
      </c>
      <c r="F4940">
        <f>IF(OR(E4940="",E4940="UNKNOWN",E4940="ERROR"),_xlfn.XLOOKUP(Table2[[#This Row],[Item]],Items_List!A:A,Items_List!B:B),E4940)</f>
        <v>2</v>
      </c>
      <c r="G4940">
        <v>8</v>
      </c>
      <c r="H4940">
        <f t="shared" si="309"/>
        <v>8</v>
      </c>
      <c r="I4940" t="s">
        <v>23</v>
      </c>
      <c r="J4940" t="s">
        <v>15</v>
      </c>
      <c r="K4940" s="1">
        <v>45045</v>
      </c>
      <c r="L4940" s="1" t="str">
        <f>IF(ISNUMBER(Table2[[#This Row],[Transaction Date]]),TEXT(Table2[[#This Row],[Transaction Date]],"mmmm"),"Unknown")</f>
        <v>April</v>
      </c>
      <c r="M4940" s="1" t="str">
        <f>IF(ISNUMBER(Table2[[#This Row],[Transaction Date]]),TEXT(Table2[[#This Row],[Transaction Date]],"dddd"),"Unknown")</f>
        <v>Saturday</v>
      </c>
      <c r="N4940">
        <f t="shared" si="310"/>
        <v>0</v>
      </c>
      <c r="O4940" t="str">
        <f t="shared" si="311"/>
        <v>Actual</v>
      </c>
    </row>
    <row r="4941" spans="1:15" x14ac:dyDescent="0.25">
      <c r="A4941" t="s">
        <v>5530</v>
      </c>
      <c r="B4941" t="s">
        <v>28</v>
      </c>
      <c r="C4941">
        <v>4</v>
      </c>
      <c r="D4941">
        <f t="shared" si="308"/>
        <v>4</v>
      </c>
      <c r="E4941">
        <v>4</v>
      </c>
      <c r="F4941">
        <f>IF(OR(E4941="",E4941="UNKNOWN",E4941="ERROR"),_xlfn.XLOOKUP(Table2[[#This Row],[Item]],Items_List!A:A,Items_List!B:B),E4941)</f>
        <v>4</v>
      </c>
      <c r="G4941">
        <v>16</v>
      </c>
      <c r="H4941">
        <f t="shared" si="309"/>
        <v>16</v>
      </c>
      <c r="I4941" t="s">
        <v>10</v>
      </c>
      <c r="J4941" t="s">
        <v>15</v>
      </c>
      <c r="K4941" s="1">
        <v>44995</v>
      </c>
      <c r="L4941" s="1" t="str">
        <f>IF(ISNUMBER(Table2[[#This Row],[Transaction Date]]),TEXT(Table2[[#This Row],[Transaction Date]],"mmmm"),"Unknown")</f>
        <v>March</v>
      </c>
      <c r="M4941" s="1" t="str">
        <f>IF(ISNUMBER(Table2[[#This Row],[Transaction Date]]),TEXT(Table2[[#This Row],[Transaction Date]],"dddd"),"Unknown")</f>
        <v>Friday</v>
      </c>
      <c r="N4941">
        <f t="shared" si="310"/>
        <v>0</v>
      </c>
      <c r="O4941" t="str">
        <f t="shared" si="311"/>
        <v>Actual</v>
      </c>
    </row>
    <row r="4942" spans="1:15" x14ac:dyDescent="0.25">
      <c r="A4942" t="s">
        <v>5531</v>
      </c>
      <c r="B4942" t="s">
        <v>17</v>
      </c>
      <c r="C4942">
        <v>2</v>
      </c>
      <c r="D4942">
        <f t="shared" si="308"/>
        <v>2</v>
      </c>
      <c r="E4942">
        <v>1</v>
      </c>
      <c r="F4942">
        <f>IF(OR(E4942="",E4942="UNKNOWN",E4942="ERROR"),_xlfn.XLOOKUP(Table2[[#This Row],[Item]],Items_List!A:A,Items_List!B:B),E4942)</f>
        <v>1</v>
      </c>
      <c r="G4942">
        <v>2</v>
      </c>
      <c r="H4942">
        <f t="shared" si="309"/>
        <v>2</v>
      </c>
      <c r="I4942" t="s">
        <v>14</v>
      </c>
      <c r="J4942" t="s">
        <v>10059</v>
      </c>
      <c r="K4942" s="1">
        <v>45028</v>
      </c>
      <c r="L4942" s="1" t="str">
        <f>IF(ISNUMBER(Table2[[#This Row],[Transaction Date]]),TEXT(Table2[[#This Row],[Transaction Date]],"mmmm"),"Unknown")</f>
        <v>April</v>
      </c>
      <c r="M4942" s="1" t="str">
        <f>IF(ISNUMBER(Table2[[#This Row],[Transaction Date]]),TEXT(Table2[[#This Row],[Transaction Date]],"dddd"),"Unknown")</f>
        <v>Wednesday</v>
      </c>
      <c r="N4942">
        <f t="shared" si="310"/>
        <v>0</v>
      </c>
      <c r="O4942" t="str">
        <f t="shared" si="311"/>
        <v>Actual</v>
      </c>
    </row>
    <row r="4943" spans="1:15" x14ac:dyDescent="0.25">
      <c r="A4943" t="s">
        <v>5532</v>
      </c>
      <c r="B4943" t="s">
        <v>13</v>
      </c>
      <c r="C4943">
        <v>4</v>
      </c>
      <c r="D4943">
        <f t="shared" si="308"/>
        <v>4</v>
      </c>
      <c r="E4943">
        <v>3</v>
      </c>
      <c r="F4943">
        <f>IF(OR(E4943="",E4943="UNKNOWN",E4943="ERROR"),_xlfn.XLOOKUP(Table2[[#This Row],[Item]],Items_List!A:A,Items_List!B:B),E4943)</f>
        <v>3</v>
      </c>
      <c r="G4943">
        <v>12</v>
      </c>
      <c r="H4943">
        <f t="shared" si="309"/>
        <v>12</v>
      </c>
      <c r="I4943" t="s">
        <v>10</v>
      </c>
      <c r="J4943" t="s">
        <v>10059</v>
      </c>
      <c r="K4943" s="1">
        <v>45266</v>
      </c>
      <c r="L4943" s="1" t="str">
        <f>IF(ISNUMBER(Table2[[#This Row],[Transaction Date]]),TEXT(Table2[[#This Row],[Transaction Date]],"mmmm"),"Unknown")</f>
        <v>December</v>
      </c>
      <c r="M4943" s="1" t="str">
        <f>IF(ISNUMBER(Table2[[#This Row],[Transaction Date]]),TEXT(Table2[[#This Row],[Transaction Date]],"dddd"),"Unknown")</f>
        <v>Wednesday</v>
      </c>
      <c r="N4943">
        <f t="shared" si="310"/>
        <v>0</v>
      </c>
      <c r="O4943" t="str">
        <f t="shared" si="311"/>
        <v>Actual</v>
      </c>
    </row>
    <row r="4944" spans="1:15" x14ac:dyDescent="0.25">
      <c r="A4944" t="s">
        <v>5533</v>
      </c>
      <c r="B4944" t="s">
        <v>39</v>
      </c>
      <c r="C4944">
        <v>5</v>
      </c>
      <c r="D4944">
        <f t="shared" si="308"/>
        <v>5</v>
      </c>
      <c r="E4944">
        <v>3</v>
      </c>
      <c r="F4944">
        <f>IF(OR(E4944="",E4944="UNKNOWN",E4944="ERROR"),_xlfn.XLOOKUP(Table2[[#This Row],[Item]],Items_List!A:A,Items_List!B:B),E4944)</f>
        <v>3</v>
      </c>
      <c r="G4944">
        <v>15</v>
      </c>
      <c r="H4944">
        <f t="shared" si="309"/>
        <v>15</v>
      </c>
      <c r="I4944" t="s">
        <v>14</v>
      </c>
      <c r="J4944" t="s">
        <v>15</v>
      </c>
      <c r="K4944" s="1">
        <v>45249</v>
      </c>
      <c r="L4944" s="1" t="str">
        <f>IF(ISNUMBER(Table2[[#This Row],[Transaction Date]]),TEXT(Table2[[#This Row],[Transaction Date]],"mmmm"),"Unknown")</f>
        <v>November</v>
      </c>
      <c r="M4944" s="1" t="str">
        <f>IF(ISNUMBER(Table2[[#This Row],[Transaction Date]]),TEXT(Table2[[#This Row],[Transaction Date]],"dddd"),"Unknown")</f>
        <v>Sunday</v>
      </c>
      <c r="N4944">
        <f t="shared" si="310"/>
        <v>0</v>
      </c>
      <c r="O4944" t="str">
        <f t="shared" si="311"/>
        <v>Actual</v>
      </c>
    </row>
    <row r="4945" spans="1:15" x14ac:dyDescent="0.25">
      <c r="A4945" t="s">
        <v>5534</v>
      </c>
      <c r="B4945" t="s">
        <v>20</v>
      </c>
      <c r="C4945">
        <v>2</v>
      </c>
      <c r="D4945">
        <f t="shared" si="308"/>
        <v>2</v>
      </c>
      <c r="E4945">
        <v>5</v>
      </c>
      <c r="F4945">
        <f>IF(OR(E4945="",E4945="UNKNOWN",E4945="ERROR"),_xlfn.XLOOKUP(Table2[[#This Row],[Item]],Items_List!A:A,Items_List!B:B),E4945)</f>
        <v>5</v>
      </c>
      <c r="G4945">
        <v>10</v>
      </c>
      <c r="H4945">
        <f t="shared" si="309"/>
        <v>10</v>
      </c>
      <c r="I4945" t="s">
        <v>10</v>
      </c>
      <c r="J4945" t="s">
        <v>15</v>
      </c>
      <c r="K4945" s="1">
        <v>45106</v>
      </c>
      <c r="L4945" s="1" t="str">
        <f>IF(ISNUMBER(Table2[[#This Row],[Transaction Date]]),TEXT(Table2[[#This Row],[Transaction Date]],"mmmm"),"Unknown")</f>
        <v>June</v>
      </c>
      <c r="M4945" s="1" t="str">
        <f>IF(ISNUMBER(Table2[[#This Row],[Transaction Date]]),TEXT(Table2[[#This Row],[Transaction Date]],"dddd"),"Unknown")</f>
        <v>Thursday</v>
      </c>
      <c r="N4945">
        <f t="shared" si="310"/>
        <v>0</v>
      </c>
      <c r="O4945" t="str">
        <f t="shared" si="311"/>
        <v>Actual</v>
      </c>
    </row>
    <row r="4946" spans="1:15" x14ac:dyDescent="0.25">
      <c r="A4946" t="s">
        <v>5535</v>
      </c>
      <c r="B4946" t="s">
        <v>13</v>
      </c>
      <c r="C4946">
        <v>1</v>
      </c>
      <c r="D4946">
        <f t="shared" si="308"/>
        <v>1</v>
      </c>
      <c r="E4946">
        <v>3</v>
      </c>
      <c r="F4946">
        <f>IF(OR(E4946="",E4946="UNKNOWN",E4946="ERROR"),_xlfn.XLOOKUP(Table2[[#This Row],[Item]],Items_List!A:A,Items_List!B:B),E4946)</f>
        <v>3</v>
      </c>
      <c r="G4946">
        <v>3</v>
      </c>
      <c r="H4946">
        <f t="shared" si="309"/>
        <v>3</v>
      </c>
      <c r="I4946" t="s">
        <v>10059</v>
      </c>
      <c r="J4946" t="s">
        <v>10059</v>
      </c>
      <c r="K4946" s="1">
        <v>45064</v>
      </c>
      <c r="L4946" s="1" t="str">
        <f>IF(ISNUMBER(Table2[[#This Row],[Transaction Date]]),TEXT(Table2[[#This Row],[Transaction Date]],"mmmm"),"Unknown")</f>
        <v>May</v>
      </c>
      <c r="M4946" s="1" t="str">
        <f>IF(ISNUMBER(Table2[[#This Row],[Transaction Date]]),TEXT(Table2[[#This Row],[Transaction Date]],"dddd"),"Unknown")</f>
        <v>Thursday</v>
      </c>
      <c r="N4946">
        <f t="shared" si="310"/>
        <v>0</v>
      </c>
      <c r="O4946" t="str">
        <f t="shared" si="311"/>
        <v>Actual</v>
      </c>
    </row>
    <row r="4947" spans="1:15" x14ac:dyDescent="0.25">
      <c r="A4947" t="s">
        <v>5536</v>
      </c>
      <c r="B4947" t="s">
        <v>20</v>
      </c>
      <c r="C4947">
        <v>1</v>
      </c>
      <c r="D4947">
        <f t="shared" si="308"/>
        <v>1</v>
      </c>
      <c r="E4947">
        <v>5</v>
      </c>
      <c r="F4947">
        <f>IF(OR(E4947="",E4947="UNKNOWN",E4947="ERROR"),_xlfn.XLOOKUP(Table2[[#This Row],[Item]],Items_List!A:A,Items_List!B:B),E4947)</f>
        <v>5</v>
      </c>
      <c r="G4947">
        <v>5</v>
      </c>
      <c r="H4947">
        <f t="shared" si="309"/>
        <v>5</v>
      </c>
      <c r="I4947" t="s">
        <v>10</v>
      </c>
      <c r="J4947" t="s">
        <v>11</v>
      </c>
      <c r="K4947" s="1">
        <v>45166</v>
      </c>
      <c r="L4947" s="1" t="str">
        <f>IF(ISNUMBER(Table2[[#This Row],[Transaction Date]]),TEXT(Table2[[#This Row],[Transaction Date]],"mmmm"),"Unknown")</f>
        <v>August</v>
      </c>
      <c r="M4947" s="1" t="str">
        <f>IF(ISNUMBER(Table2[[#This Row],[Transaction Date]]),TEXT(Table2[[#This Row],[Transaction Date]],"dddd"),"Unknown")</f>
        <v>Monday</v>
      </c>
      <c r="N4947">
        <f t="shared" si="310"/>
        <v>0</v>
      </c>
      <c r="O4947" t="str">
        <f t="shared" si="311"/>
        <v>Actual</v>
      </c>
    </row>
    <row r="4948" spans="1:15" x14ac:dyDescent="0.25">
      <c r="A4948" t="s">
        <v>5537</v>
      </c>
      <c r="B4948" t="s">
        <v>28</v>
      </c>
      <c r="C4948">
        <v>3</v>
      </c>
      <c r="D4948">
        <f t="shared" si="308"/>
        <v>3</v>
      </c>
      <c r="E4948">
        <v>4</v>
      </c>
      <c r="F4948">
        <f>IF(OR(E4948="",E4948="UNKNOWN",E4948="ERROR"),_xlfn.XLOOKUP(Table2[[#This Row],[Item]],Items_List!A:A,Items_List!B:B),E4948)</f>
        <v>4</v>
      </c>
      <c r="G4948">
        <v>12</v>
      </c>
      <c r="H4948">
        <f t="shared" si="309"/>
        <v>12</v>
      </c>
      <c r="I4948" t="s">
        <v>14</v>
      </c>
      <c r="J4948" t="s">
        <v>15</v>
      </c>
      <c r="L4948" s="1" t="str">
        <f>IF(ISNUMBER(Table2[[#This Row],[Transaction Date]]),TEXT(Table2[[#This Row],[Transaction Date]],"mmmm"),"Unknown")</f>
        <v>Unknown</v>
      </c>
      <c r="M4948" s="1" t="str">
        <f>IF(ISNUMBER(Table2[[#This Row],[Transaction Date]]),TEXT(Table2[[#This Row],[Transaction Date]],"dddd"),"Unknown")</f>
        <v>Unknown</v>
      </c>
      <c r="N4948">
        <f t="shared" si="310"/>
        <v>0</v>
      </c>
      <c r="O4948" t="str">
        <f t="shared" si="311"/>
        <v>Actual</v>
      </c>
    </row>
    <row r="4949" spans="1:15" x14ac:dyDescent="0.25">
      <c r="A4949" t="s">
        <v>5538</v>
      </c>
      <c r="B4949" t="s">
        <v>17</v>
      </c>
      <c r="C4949">
        <v>2</v>
      </c>
      <c r="D4949">
        <f t="shared" si="308"/>
        <v>2</v>
      </c>
      <c r="E4949">
        <v>1</v>
      </c>
      <c r="F4949">
        <f>IF(OR(E4949="",E4949="UNKNOWN",E4949="ERROR"),_xlfn.XLOOKUP(Table2[[#This Row],[Item]],Items_List!A:A,Items_List!B:B),E4949)</f>
        <v>1</v>
      </c>
      <c r="G4949">
        <v>2</v>
      </c>
      <c r="H4949">
        <f t="shared" si="309"/>
        <v>2</v>
      </c>
      <c r="I4949" t="s">
        <v>10059</v>
      </c>
      <c r="J4949" t="s">
        <v>15</v>
      </c>
      <c r="K4949" s="1">
        <v>45256</v>
      </c>
      <c r="L4949" s="1" t="str">
        <f>IF(ISNUMBER(Table2[[#This Row],[Transaction Date]]),TEXT(Table2[[#This Row],[Transaction Date]],"mmmm"),"Unknown")</f>
        <v>November</v>
      </c>
      <c r="M4949" s="1" t="str">
        <f>IF(ISNUMBER(Table2[[#This Row],[Transaction Date]]),TEXT(Table2[[#This Row],[Transaction Date]],"dddd"),"Unknown")</f>
        <v>Sunday</v>
      </c>
      <c r="N4949">
        <f t="shared" si="310"/>
        <v>0</v>
      </c>
      <c r="O4949" t="str">
        <f t="shared" si="311"/>
        <v>Actual</v>
      </c>
    </row>
    <row r="4950" spans="1:15" x14ac:dyDescent="0.25">
      <c r="A4950" t="s">
        <v>5539</v>
      </c>
      <c r="B4950" t="s">
        <v>25</v>
      </c>
      <c r="C4950">
        <v>5</v>
      </c>
      <c r="D4950">
        <f t="shared" si="308"/>
        <v>5</v>
      </c>
      <c r="E4950">
        <v>4</v>
      </c>
      <c r="F4950">
        <f>IF(OR(E4950="",E4950="UNKNOWN",E4950="ERROR"),_xlfn.XLOOKUP(Table2[[#This Row],[Item]],Items_List!A:A,Items_List!B:B),E4950)</f>
        <v>4</v>
      </c>
      <c r="G4950">
        <v>20</v>
      </c>
      <c r="H4950">
        <f t="shared" si="309"/>
        <v>20</v>
      </c>
      <c r="I4950" t="s">
        <v>14</v>
      </c>
      <c r="J4950" t="s">
        <v>15</v>
      </c>
      <c r="K4950" s="1">
        <v>45194</v>
      </c>
      <c r="L4950" s="1" t="str">
        <f>IF(ISNUMBER(Table2[[#This Row],[Transaction Date]]),TEXT(Table2[[#This Row],[Transaction Date]],"mmmm"),"Unknown")</f>
        <v>September</v>
      </c>
      <c r="M4950" s="1" t="str">
        <f>IF(ISNUMBER(Table2[[#This Row],[Transaction Date]]),TEXT(Table2[[#This Row],[Transaction Date]],"dddd"),"Unknown")</f>
        <v>Monday</v>
      </c>
      <c r="N4950">
        <f t="shared" si="310"/>
        <v>0</v>
      </c>
      <c r="O4950" t="str">
        <f t="shared" si="311"/>
        <v>Actual</v>
      </c>
    </row>
    <row r="4951" spans="1:15" x14ac:dyDescent="0.25">
      <c r="A4951" t="s">
        <v>5541</v>
      </c>
      <c r="B4951" t="s">
        <v>65</v>
      </c>
      <c r="C4951">
        <v>1</v>
      </c>
      <c r="D4951">
        <f t="shared" si="308"/>
        <v>1</v>
      </c>
      <c r="E4951">
        <v>1.5</v>
      </c>
      <c r="F4951">
        <f>IF(OR(E4951="",E4951="UNKNOWN",E4951="ERROR"),_xlfn.XLOOKUP(Table2[[#This Row],[Item]],Items_List!A:A,Items_List!B:B),E4951)</f>
        <v>1.5</v>
      </c>
      <c r="G4951">
        <v>1.5</v>
      </c>
      <c r="H4951">
        <f t="shared" si="309"/>
        <v>1.5</v>
      </c>
      <c r="I4951" t="s">
        <v>10059</v>
      </c>
      <c r="J4951" t="s">
        <v>11</v>
      </c>
      <c r="K4951" s="1">
        <v>45097</v>
      </c>
      <c r="L4951" s="1" t="str">
        <f>IF(ISNUMBER(Table2[[#This Row],[Transaction Date]]),TEXT(Table2[[#This Row],[Transaction Date]],"mmmm"),"Unknown")</f>
        <v>June</v>
      </c>
      <c r="M4951" s="1" t="str">
        <f>IF(ISNUMBER(Table2[[#This Row],[Transaction Date]]),TEXT(Table2[[#This Row],[Transaction Date]],"dddd"),"Unknown")</f>
        <v>Tuesday</v>
      </c>
      <c r="N4951">
        <f t="shared" si="310"/>
        <v>0</v>
      </c>
      <c r="O4951" t="str">
        <f t="shared" si="311"/>
        <v>Actual</v>
      </c>
    </row>
    <row r="4952" spans="1:15" x14ac:dyDescent="0.25">
      <c r="A4952" t="s">
        <v>5542</v>
      </c>
      <c r="B4952" t="s">
        <v>13</v>
      </c>
      <c r="C4952">
        <v>2</v>
      </c>
      <c r="D4952">
        <f t="shared" si="308"/>
        <v>2</v>
      </c>
      <c r="E4952">
        <v>3</v>
      </c>
      <c r="F4952">
        <f>IF(OR(E4952="",E4952="UNKNOWN",E4952="ERROR"),_xlfn.XLOOKUP(Table2[[#This Row],[Item]],Items_List!A:A,Items_List!B:B),E4952)</f>
        <v>3</v>
      </c>
      <c r="G4952">
        <v>6</v>
      </c>
      <c r="H4952">
        <f t="shared" si="309"/>
        <v>6</v>
      </c>
      <c r="I4952" t="s">
        <v>10059</v>
      </c>
      <c r="J4952" t="s">
        <v>11</v>
      </c>
      <c r="K4952" s="1">
        <v>45088</v>
      </c>
      <c r="L4952" s="1" t="str">
        <f>IF(ISNUMBER(Table2[[#This Row],[Transaction Date]]),TEXT(Table2[[#This Row],[Transaction Date]],"mmmm"),"Unknown")</f>
        <v>June</v>
      </c>
      <c r="M4952" s="1" t="str">
        <f>IF(ISNUMBER(Table2[[#This Row],[Transaction Date]]),TEXT(Table2[[#This Row],[Transaction Date]],"dddd"),"Unknown")</f>
        <v>Sunday</v>
      </c>
      <c r="N4952">
        <f t="shared" si="310"/>
        <v>0</v>
      </c>
      <c r="O4952" t="str">
        <f t="shared" si="311"/>
        <v>Actual</v>
      </c>
    </row>
    <row r="4953" spans="1:15" x14ac:dyDescent="0.25">
      <c r="A4953" t="s">
        <v>5543</v>
      </c>
      <c r="B4953" t="s">
        <v>39</v>
      </c>
      <c r="C4953">
        <v>5</v>
      </c>
      <c r="D4953">
        <f t="shared" si="308"/>
        <v>5</v>
      </c>
      <c r="E4953">
        <v>3</v>
      </c>
      <c r="F4953">
        <f>IF(OR(E4953="",E4953="UNKNOWN",E4953="ERROR"),_xlfn.XLOOKUP(Table2[[#This Row],[Item]],Items_List!A:A,Items_List!B:B),E4953)</f>
        <v>3</v>
      </c>
      <c r="G4953">
        <v>15</v>
      </c>
      <c r="H4953">
        <f t="shared" si="309"/>
        <v>15</v>
      </c>
      <c r="I4953" t="s">
        <v>14</v>
      </c>
      <c r="J4953" t="s">
        <v>15</v>
      </c>
      <c r="K4953" s="1">
        <v>45178</v>
      </c>
      <c r="L4953" s="1" t="str">
        <f>IF(ISNUMBER(Table2[[#This Row],[Transaction Date]]),TEXT(Table2[[#This Row],[Transaction Date]],"mmmm"),"Unknown")</f>
        <v>September</v>
      </c>
      <c r="M4953" s="1" t="str">
        <f>IF(ISNUMBER(Table2[[#This Row],[Transaction Date]]),TEXT(Table2[[#This Row],[Transaction Date]],"dddd"),"Unknown")</f>
        <v>Saturday</v>
      </c>
      <c r="N4953">
        <f t="shared" si="310"/>
        <v>0</v>
      </c>
      <c r="O4953" t="str">
        <f t="shared" si="311"/>
        <v>Actual</v>
      </c>
    </row>
    <row r="4954" spans="1:15" x14ac:dyDescent="0.25">
      <c r="A4954" t="s">
        <v>5544</v>
      </c>
      <c r="B4954" t="s">
        <v>9</v>
      </c>
      <c r="C4954">
        <v>3</v>
      </c>
      <c r="D4954">
        <f t="shared" si="308"/>
        <v>3</v>
      </c>
      <c r="E4954">
        <v>2</v>
      </c>
      <c r="F4954">
        <f>IF(OR(E4954="",E4954="UNKNOWN",E4954="ERROR"),_xlfn.XLOOKUP(Table2[[#This Row],[Item]],Items_List!A:A,Items_List!B:B),E4954)</f>
        <v>2</v>
      </c>
      <c r="G4954">
        <v>6</v>
      </c>
      <c r="H4954">
        <f t="shared" si="309"/>
        <v>6</v>
      </c>
      <c r="I4954" t="s">
        <v>10059</v>
      </c>
      <c r="J4954" t="s">
        <v>15</v>
      </c>
      <c r="K4954" s="1">
        <v>45015</v>
      </c>
      <c r="L4954" s="1" t="str">
        <f>IF(ISNUMBER(Table2[[#This Row],[Transaction Date]]),TEXT(Table2[[#This Row],[Transaction Date]],"mmmm"),"Unknown")</f>
        <v>March</v>
      </c>
      <c r="M4954" s="1" t="str">
        <f>IF(ISNUMBER(Table2[[#This Row],[Transaction Date]]),TEXT(Table2[[#This Row],[Transaction Date]],"dddd"),"Unknown")</f>
        <v>Thursday</v>
      </c>
      <c r="N4954">
        <f t="shared" si="310"/>
        <v>0</v>
      </c>
      <c r="O4954" t="str">
        <f t="shared" si="311"/>
        <v>Actual</v>
      </c>
    </row>
    <row r="4955" spans="1:15" x14ac:dyDescent="0.25">
      <c r="A4955" t="s">
        <v>5545</v>
      </c>
      <c r="B4955" t="s">
        <v>13</v>
      </c>
      <c r="C4955">
        <v>2</v>
      </c>
      <c r="D4955">
        <f t="shared" si="308"/>
        <v>2</v>
      </c>
      <c r="E4955">
        <v>3</v>
      </c>
      <c r="F4955">
        <f>IF(OR(E4955="",E4955="UNKNOWN",E4955="ERROR"),_xlfn.XLOOKUP(Table2[[#This Row],[Item]],Items_List!A:A,Items_List!B:B),E4955)</f>
        <v>3</v>
      </c>
      <c r="G4955">
        <v>6</v>
      </c>
      <c r="H4955">
        <f t="shared" si="309"/>
        <v>6</v>
      </c>
      <c r="I4955" t="s">
        <v>14</v>
      </c>
      <c r="J4955" t="s">
        <v>10059</v>
      </c>
      <c r="K4955" s="1">
        <v>45166</v>
      </c>
      <c r="L4955" s="1" t="str">
        <f>IF(ISNUMBER(Table2[[#This Row],[Transaction Date]]),TEXT(Table2[[#This Row],[Transaction Date]],"mmmm"),"Unknown")</f>
        <v>August</v>
      </c>
      <c r="M4955" s="1" t="str">
        <f>IF(ISNUMBER(Table2[[#This Row],[Transaction Date]]),TEXT(Table2[[#This Row],[Transaction Date]],"dddd"),"Unknown")</f>
        <v>Monday</v>
      </c>
      <c r="N4955">
        <f t="shared" si="310"/>
        <v>0</v>
      </c>
      <c r="O4955" t="str">
        <f t="shared" si="311"/>
        <v>Actual</v>
      </c>
    </row>
    <row r="4956" spans="1:15" x14ac:dyDescent="0.25">
      <c r="A4956" t="s">
        <v>5546</v>
      </c>
      <c r="B4956" t="s">
        <v>28</v>
      </c>
      <c r="C4956">
        <v>2</v>
      </c>
      <c r="D4956">
        <f t="shared" si="308"/>
        <v>2</v>
      </c>
      <c r="E4956">
        <v>4</v>
      </c>
      <c r="F4956">
        <f>IF(OR(E4956="",E4956="UNKNOWN",E4956="ERROR"),_xlfn.XLOOKUP(Table2[[#This Row],[Item]],Items_List!A:A,Items_List!B:B),E4956)</f>
        <v>4</v>
      </c>
      <c r="G4956">
        <v>8</v>
      </c>
      <c r="H4956">
        <f t="shared" si="309"/>
        <v>8</v>
      </c>
      <c r="I4956" t="s">
        <v>10</v>
      </c>
      <c r="J4956" t="s">
        <v>10059</v>
      </c>
      <c r="K4956" s="1">
        <v>44968</v>
      </c>
      <c r="L4956" s="1" t="str">
        <f>IF(ISNUMBER(Table2[[#This Row],[Transaction Date]]),TEXT(Table2[[#This Row],[Transaction Date]],"mmmm"),"Unknown")</f>
        <v>February</v>
      </c>
      <c r="M4956" s="1" t="str">
        <f>IF(ISNUMBER(Table2[[#This Row],[Transaction Date]]),TEXT(Table2[[#This Row],[Transaction Date]],"dddd"),"Unknown")</f>
        <v>Saturday</v>
      </c>
      <c r="N4956">
        <f t="shared" si="310"/>
        <v>0</v>
      </c>
      <c r="O4956" t="str">
        <f t="shared" si="311"/>
        <v>Actual</v>
      </c>
    </row>
    <row r="4957" spans="1:15" x14ac:dyDescent="0.25">
      <c r="A4957" t="s">
        <v>5547</v>
      </c>
      <c r="B4957" t="s">
        <v>65</v>
      </c>
      <c r="C4957">
        <v>4</v>
      </c>
      <c r="D4957">
        <f t="shared" si="308"/>
        <v>4</v>
      </c>
      <c r="E4957">
        <v>1.5</v>
      </c>
      <c r="F4957">
        <f>IF(OR(E4957="",E4957="UNKNOWN",E4957="ERROR"),_xlfn.XLOOKUP(Table2[[#This Row],[Item]],Items_List!A:A,Items_List!B:B),E4957)</f>
        <v>1.5</v>
      </c>
      <c r="G4957">
        <v>6</v>
      </c>
      <c r="H4957">
        <f t="shared" si="309"/>
        <v>6</v>
      </c>
      <c r="I4957" t="s">
        <v>10059</v>
      </c>
      <c r="J4957" t="s">
        <v>15</v>
      </c>
      <c r="K4957" s="1">
        <v>45187</v>
      </c>
      <c r="L4957" s="1" t="str">
        <f>IF(ISNUMBER(Table2[[#This Row],[Transaction Date]]),TEXT(Table2[[#This Row],[Transaction Date]],"mmmm"),"Unknown")</f>
        <v>September</v>
      </c>
      <c r="M4957" s="1" t="str">
        <f>IF(ISNUMBER(Table2[[#This Row],[Transaction Date]]),TEXT(Table2[[#This Row],[Transaction Date]],"dddd"),"Unknown")</f>
        <v>Monday</v>
      </c>
      <c r="N4957">
        <f t="shared" si="310"/>
        <v>0</v>
      </c>
      <c r="O4957" t="str">
        <f t="shared" si="311"/>
        <v>Actual</v>
      </c>
    </row>
    <row r="4958" spans="1:15" x14ac:dyDescent="0.25">
      <c r="A4958" t="s">
        <v>5548</v>
      </c>
      <c r="B4958" t="s">
        <v>28</v>
      </c>
      <c r="C4958">
        <v>5</v>
      </c>
      <c r="D4958">
        <f t="shared" si="308"/>
        <v>5</v>
      </c>
      <c r="E4958">
        <v>4</v>
      </c>
      <c r="F4958">
        <f>IF(OR(E4958="",E4958="UNKNOWN",E4958="ERROR"),_xlfn.XLOOKUP(Table2[[#This Row],[Item]],Items_List!A:A,Items_List!B:B),E4958)</f>
        <v>4</v>
      </c>
      <c r="G4958">
        <v>20</v>
      </c>
      <c r="H4958">
        <f t="shared" si="309"/>
        <v>20</v>
      </c>
      <c r="I4958" t="s">
        <v>10059</v>
      </c>
      <c r="J4958" t="s">
        <v>15</v>
      </c>
      <c r="K4958" s="1">
        <v>45231</v>
      </c>
      <c r="L4958" s="1" t="str">
        <f>IF(ISNUMBER(Table2[[#This Row],[Transaction Date]]),TEXT(Table2[[#This Row],[Transaction Date]],"mmmm"),"Unknown")</f>
        <v>November</v>
      </c>
      <c r="M4958" s="1" t="str">
        <f>IF(ISNUMBER(Table2[[#This Row],[Transaction Date]]),TEXT(Table2[[#This Row],[Transaction Date]],"dddd"),"Unknown")</f>
        <v>Wednesday</v>
      </c>
      <c r="N4958">
        <f t="shared" si="310"/>
        <v>0</v>
      </c>
      <c r="O4958" t="str">
        <f t="shared" si="311"/>
        <v>Actual</v>
      </c>
    </row>
    <row r="4959" spans="1:15" x14ac:dyDescent="0.25">
      <c r="A4959" t="s">
        <v>5549</v>
      </c>
      <c r="B4959" t="s">
        <v>39</v>
      </c>
      <c r="C4959">
        <v>4</v>
      </c>
      <c r="D4959">
        <f t="shared" si="308"/>
        <v>4</v>
      </c>
      <c r="E4959">
        <v>3</v>
      </c>
      <c r="F4959">
        <f>IF(OR(E4959="",E4959="UNKNOWN",E4959="ERROR"),_xlfn.XLOOKUP(Table2[[#This Row],[Item]],Items_List!A:A,Items_List!B:B),E4959)</f>
        <v>3</v>
      </c>
      <c r="G4959">
        <v>12</v>
      </c>
      <c r="H4959">
        <f t="shared" si="309"/>
        <v>12</v>
      </c>
      <c r="I4959" t="s">
        <v>10059</v>
      </c>
      <c r="J4959" t="s">
        <v>10059</v>
      </c>
      <c r="K4959" s="1">
        <v>44939</v>
      </c>
      <c r="L4959" s="1" t="str">
        <f>IF(ISNUMBER(Table2[[#This Row],[Transaction Date]]),TEXT(Table2[[#This Row],[Transaction Date]],"mmmm"),"Unknown")</f>
        <v>January</v>
      </c>
      <c r="M4959" s="1" t="str">
        <f>IF(ISNUMBER(Table2[[#This Row],[Transaction Date]]),TEXT(Table2[[#This Row],[Transaction Date]],"dddd"),"Unknown")</f>
        <v>Friday</v>
      </c>
      <c r="N4959">
        <f t="shared" si="310"/>
        <v>0</v>
      </c>
      <c r="O4959" t="str">
        <f t="shared" si="311"/>
        <v>Actual</v>
      </c>
    </row>
    <row r="4960" spans="1:15" x14ac:dyDescent="0.25">
      <c r="A4960" t="s">
        <v>5550</v>
      </c>
      <c r="B4960" t="s">
        <v>39</v>
      </c>
      <c r="C4960">
        <v>3</v>
      </c>
      <c r="D4960">
        <f t="shared" si="308"/>
        <v>3</v>
      </c>
      <c r="E4960">
        <v>3</v>
      </c>
      <c r="F4960">
        <f>IF(OR(E4960="",E4960="UNKNOWN",E4960="ERROR"),_xlfn.XLOOKUP(Table2[[#This Row],[Item]],Items_List!A:A,Items_List!B:B),E4960)</f>
        <v>3</v>
      </c>
      <c r="G4960">
        <v>9</v>
      </c>
      <c r="H4960">
        <f t="shared" si="309"/>
        <v>9</v>
      </c>
      <c r="I4960" t="s">
        <v>23</v>
      </c>
      <c r="J4960" t="s">
        <v>11</v>
      </c>
      <c r="K4960" s="1">
        <v>45050</v>
      </c>
      <c r="L4960" s="1" t="str">
        <f>IF(ISNUMBER(Table2[[#This Row],[Transaction Date]]),TEXT(Table2[[#This Row],[Transaction Date]],"mmmm"),"Unknown")</f>
        <v>May</v>
      </c>
      <c r="M4960" s="1" t="str">
        <f>IF(ISNUMBER(Table2[[#This Row],[Transaction Date]]),TEXT(Table2[[#This Row],[Transaction Date]],"dddd"),"Unknown")</f>
        <v>Thursday</v>
      </c>
      <c r="N4960">
        <f t="shared" si="310"/>
        <v>0</v>
      </c>
      <c r="O4960" t="str">
        <f t="shared" si="311"/>
        <v>Actual</v>
      </c>
    </row>
    <row r="4961" spans="1:15" x14ac:dyDescent="0.25">
      <c r="A4961" t="s">
        <v>5551</v>
      </c>
      <c r="B4961" t="s">
        <v>65</v>
      </c>
      <c r="C4961">
        <v>4</v>
      </c>
      <c r="D4961">
        <f t="shared" si="308"/>
        <v>4</v>
      </c>
      <c r="E4961">
        <v>1.5</v>
      </c>
      <c r="F4961">
        <f>IF(OR(E4961="",E4961="UNKNOWN",E4961="ERROR"),_xlfn.XLOOKUP(Table2[[#This Row],[Item]],Items_List!A:A,Items_List!B:B),E4961)</f>
        <v>1.5</v>
      </c>
      <c r="G4961">
        <v>6</v>
      </c>
      <c r="H4961">
        <f t="shared" si="309"/>
        <v>6</v>
      </c>
      <c r="I4961" t="s">
        <v>10</v>
      </c>
      <c r="J4961" t="s">
        <v>15</v>
      </c>
      <c r="K4961" s="1">
        <v>45137</v>
      </c>
      <c r="L4961" s="1" t="str">
        <f>IF(ISNUMBER(Table2[[#This Row],[Transaction Date]]),TEXT(Table2[[#This Row],[Transaction Date]],"mmmm"),"Unknown")</f>
        <v>July</v>
      </c>
      <c r="M4961" s="1" t="str">
        <f>IF(ISNUMBER(Table2[[#This Row],[Transaction Date]]),TEXT(Table2[[#This Row],[Transaction Date]],"dddd"),"Unknown")</f>
        <v>Sunday</v>
      </c>
      <c r="N4961">
        <f t="shared" si="310"/>
        <v>0</v>
      </c>
      <c r="O4961" t="str">
        <f t="shared" si="311"/>
        <v>Actual</v>
      </c>
    </row>
    <row r="4962" spans="1:15" x14ac:dyDescent="0.25">
      <c r="A4962" t="s">
        <v>5552</v>
      </c>
      <c r="B4962" t="s">
        <v>20</v>
      </c>
      <c r="C4962" t="s">
        <v>18</v>
      </c>
      <c r="D4962">
        <f t="shared" si="308"/>
        <v>4</v>
      </c>
      <c r="E4962">
        <v>5</v>
      </c>
      <c r="F4962">
        <f>IF(OR(E4962="",E4962="UNKNOWN",E4962="ERROR"),_xlfn.XLOOKUP(Table2[[#This Row],[Item]],Items_List!A:A,Items_List!B:B),E4962)</f>
        <v>5</v>
      </c>
      <c r="G4962">
        <v>20</v>
      </c>
      <c r="H4962">
        <f t="shared" si="309"/>
        <v>20</v>
      </c>
      <c r="I4962" t="s">
        <v>14</v>
      </c>
      <c r="J4962" t="s">
        <v>10059</v>
      </c>
      <c r="K4962" s="1">
        <v>45262</v>
      </c>
      <c r="L4962" s="1" t="str">
        <f>IF(ISNUMBER(Table2[[#This Row],[Transaction Date]]),TEXT(Table2[[#This Row],[Transaction Date]],"mmmm"),"Unknown")</f>
        <v>December</v>
      </c>
      <c r="M4962" s="1" t="str">
        <f>IF(ISNUMBER(Table2[[#This Row],[Transaction Date]]),TEXT(Table2[[#This Row],[Transaction Date]],"dddd"),"Unknown")</f>
        <v>Saturday</v>
      </c>
      <c r="N4962">
        <f t="shared" si="310"/>
        <v>1</v>
      </c>
      <c r="O4962" t="str">
        <f t="shared" si="311"/>
        <v>Estimated</v>
      </c>
    </row>
    <row r="4963" spans="1:15" x14ac:dyDescent="0.25">
      <c r="A4963" t="s">
        <v>5553</v>
      </c>
      <c r="B4963" t="s">
        <v>39</v>
      </c>
      <c r="C4963">
        <v>1</v>
      </c>
      <c r="D4963">
        <f t="shared" si="308"/>
        <v>1</v>
      </c>
      <c r="E4963">
        <v>3</v>
      </c>
      <c r="F4963">
        <f>IF(OR(E4963="",E4963="UNKNOWN",E4963="ERROR"),_xlfn.XLOOKUP(Table2[[#This Row],[Item]],Items_List!A:A,Items_List!B:B),E4963)</f>
        <v>3</v>
      </c>
      <c r="G4963">
        <v>3</v>
      </c>
      <c r="H4963">
        <f t="shared" si="309"/>
        <v>3</v>
      </c>
      <c r="I4963" t="s">
        <v>23</v>
      </c>
      <c r="J4963" t="s">
        <v>15</v>
      </c>
      <c r="K4963" s="1">
        <v>44937</v>
      </c>
      <c r="L4963" s="1" t="str">
        <f>IF(ISNUMBER(Table2[[#This Row],[Transaction Date]]),TEXT(Table2[[#This Row],[Transaction Date]],"mmmm"),"Unknown")</f>
        <v>January</v>
      </c>
      <c r="M4963" s="1" t="str">
        <f>IF(ISNUMBER(Table2[[#This Row],[Transaction Date]]),TEXT(Table2[[#This Row],[Transaction Date]],"dddd"),"Unknown")</f>
        <v>Wednesday</v>
      </c>
      <c r="N4963">
        <f t="shared" si="310"/>
        <v>0</v>
      </c>
      <c r="O4963" t="str">
        <f t="shared" si="311"/>
        <v>Actual</v>
      </c>
    </row>
    <row r="4964" spans="1:15" x14ac:dyDescent="0.25">
      <c r="A4964" t="s">
        <v>5554</v>
      </c>
      <c r="B4964" t="s">
        <v>65</v>
      </c>
      <c r="C4964" t="s">
        <v>21</v>
      </c>
      <c r="D4964">
        <f t="shared" si="308"/>
        <v>1</v>
      </c>
      <c r="E4964">
        <v>1.5</v>
      </c>
      <c r="F4964">
        <f>IF(OR(E4964="",E4964="UNKNOWN",E4964="ERROR"),_xlfn.XLOOKUP(Table2[[#This Row],[Item]],Items_List!A:A,Items_List!B:B),E4964)</f>
        <v>1.5</v>
      </c>
      <c r="G4964">
        <v>1.5</v>
      </c>
      <c r="H4964">
        <f t="shared" si="309"/>
        <v>1.5</v>
      </c>
      <c r="I4964" t="s">
        <v>10</v>
      </c>
      <c r="J4964" t="s">
        <v>11</v>
      </c>
      <c r="K4964" s="1">
        <v>45164</v>
      </c>
      <c r="L4964" s="1" t="str">
        <f>IF(ISNUMBER(Table2[[#This Row],[Transaction Date]]),TEXT(Table2[[#This Row],[Transaction Date]],"mmmm"),"Unknown")</f>
        <v>August</v>
      </c>
      <c r="M4964" s="1" t="str">
        <f>IF(ISNUMBER(Table2[[#This Row],[Transaction Date]]),TEXT(Table2[[#This Row],[Transaction Date]],"dddd"),"Unknown")</f>
        <v>Saturday</v>
      </c>
      <c r="N4964">
        <f t="shared" si="310"/>
        <v>1</v>
      </c>
      <c r="O4964" t="str">
        <f t="shared" si="311"/>
        <v>Estimated</v>
      </c>
    </row>
    <row r="4965" spans="1:15" x14ac:dyDescent="0.25">
      <c r="A4965" t="s">
        <v>5555</v>
      </c>
      <c r="B4965" t="s">
        <v>17</v>
      </c>
      <c r="C4965">
        <v>5</v>
      </c>
      <c r="D4965">
        <f t="shared" si="308"/>
        <v>5</v>
      </c>
      <c r="E4965">
        <v>1</v>
      </c>
      <c r="F4965">
        <f>IF(OR(E4965="",E4965="UNKNOWN",E4965="ERROR"),_xlfn.XLOOKUP(Table2[[#This Row],[Item]],Items_List!A:A,Items_List!B:B),E4965)</f>
        <v>1</v>
      </c>
      <c r="G4965" t="s">
        <v>21</v>
      </c>
      <c r="H4965">
        <f t="shared" si="309"/>
        <v>5</v>
      </c>
      <c r="I4965" t="s">
        <v>14</v>
      </c>
      <c r="J4965" t="s">
        <v>11</v>
      </c>
      <c r="K4965" s="1">
        <v>45109</v>
      </c>
      <c r="L4965" s="1" t="str">
        <f>IF(ISNUMBER(Table2[[#This Row],[Transaction Date]]),TEXT(Table2[[#This Row],[Transaction Date]],"mmmm"),"Unknown")</f>
        <v>July</v>
      </c>
      <c r="M4965" s="1" t="str">
        <f>IF(ISNUMBER(Table2[[#This Row],[Transaction Date]]),TEXT(Table2[[#This Row],[Transaction Date]],"dddd"),"Unknown")</f>
        <v>Sunday</v>
      </c>
      <c r="N4965">
        <f t="shared" si="310"/>
        <v>1</v>
      </c>
      <c r="O4965" t="str">
        <f t="shared" si="311"/>
        <v>Actual</v>
      </c>
    </row>
    <row r="4966" spans="1:15" x14ac:dyDescent="0.25">
      <c r="A4966" t="s">
        <v>5556</v>
      </c>
      <c r="B4966" t="s">
        <v>25</v>
      </c>
      <c r="C4966" t="s">
        <v>21</v>
      </c>
      <c r="D4966">
        <f t="shared" si="308"/>
        <v>3</v>
      </c>
      <c r="E4966">
        <v>4</v>
      </c>
      <c r="F4966">
        <f>IF(OR(E4966="",E4966="UNKNOWN",E4966="ERROR"),_xlfn.XLOOKUP(Table2[[#This Row],[Item]],Items_List!A:A,Items_List!B:B),E4966)</f>
        <v>4</v>
      </c>
      <c r="G4966">
        <v>12</v>
      </c>
      <c r="H4966">
        <f t="shared" si="309"/>
        <v>12</v>
      </c>
      <c r="I4966" t="s">
        <v>14</v>
      </c>
      <c r="J4966" t="s">
        <v>15</v>
      </c>
      <c r="L4966" s="1" t="str">
        <f>IF(ISNUMBER(Table2[[#This Row],[Transaction Date]]),TEXT(Table2[[#This Row],[Transaction Date]],"mmmm"),"Unknown")</f>
        <v>Unknown</v>
      </c>
      <c r="M4966" s="1" t="str">
        <f>IF(ISNUMBER(Table2[[#This Row],[Transaction Date]]),TEXT(Table2[[#This Row],[Transaction Date]],"dddd"),"Unknown")</f>
        <v>Unknown</v>
      </c>
      <c r="N4966">
        <f t="shared" si="310"/>
        <v>1</v>
      </c>
      <c r="O4966" t="str">
        <f t="shared" si="311"/>
        <v>Estimated</v>
      </c>
    </row>
    <row r="4967" spans="1:15" x14ac:dyDescent="0.25">
      <c r="A4967" t="s">
        <v>5557</v>
      </c>
      <c r="B4967" t="s">
        <v>28</v>
      </c>
      <c r="C4967">
        <v>1</v>
      </c>
      <c r="D4967">
        <f t="shared" si="308"/>
        <v>1</v>
      </c>
      <c r="E4967">
        <v>4</v>
      </c>
      <c r="F4967">
        <f>IF(OR(E4967="",E4967="UNKNOWN",E4967="ERROR"),_xlfn.XLOOKUP(Table2[[#This Row],[Item]],Items_List!A:A,Items_List!B:B),E4967)</f>
        <v>4</v>
      </c>
      <c r="G4967">
        <v>4</v>
      </c>
      <c r="H4967">
        <f t="shared" si="309"/>
        <v>4</v>
      </c>
      <c r="I4967" t="s">
        <v>23</v>
      </c>
      <c r="J4967" t="s">
        <v>11</v>
      </c>
      <c r="K4967" s="1">
        <v>45276</v>
      </c>
      <c r="L4967" s="1" t="str">
        <f>IF(ISNUMBER(Table2[[#This Row],[Transaction Date]]),TEXT(Table2[[#This Row],[Transaction Date]],"mmmm"),"Unknown")</f>
        <v>December</v>
      </c>
      <c r="M4967" s="1" t="str">
        <f>IF(ISNUMBER(Table2[[#This Row],[Transaction Date]]),TEXT(Table2[[#This Row],[Transaction Date]],"dddd"),"Unknown")</f>
        <v>Saturday</v>
      </c>
      <c r="N4967">
        <f t="shared" si="310"/>
        <v>0</v>
      </c>
      <c r="O4967" t="str">
        <f t="shared" si="311"/>
        <v>Actual</v>
      </c>
    </row>
    <row r="4968" spans="1:15" x14ac:dyDescent="0.25">
      <c r="A4968" t="s">
        <v>5558</v>
      </c>
      <c r="B4968" t="s">
        <v>9</v>
      </c>
      <c r="C4968">
        <v>4</v>
      </c>
      <c r="D4968">
        <f t="shared" si="308"/>
        <v>4</v>
      </c>
      <c r="E4968">
        <v>2</v>
      </c>
      <c r="F4968">
        <f>IF(OR(E4968="",E4968="UNKNOWN",E4968="ERROR"),_xlfn.XLOOKUP(Table2[[#This Row],[Item]],Items_List!A:A,Items_List!B:B),E4968)</f>
        <v>2</v>
      </c>
      <c r="G4968">
        <v>8</v>
      </c>
      <c r="H4968">
        <f t="shared" si="309"/>
        <v>8</v>
      </c>
      <c r="I4968" t="s">
        <v>23</v>
      </c>
      <c r="J4968" t="s">
        <v>15</v>
      </c>
      <c r="K4968" s="1">
        <v>45045</v>
      </c>
      <c r="L4968" s="1" t="str">
        <f>IF(ISNUMBER(Table2[[#This Row],[Transaction Date]]),TEXT(Table2[[#This Row],[Transaction Date]],"mmmm"),"Unknown")</f>
        <v>April</v>
      </c>
      <c r="M4968" s="1" t="str">
        <f>IF(ISNUMBER(Table2[[#This Row],[Transaction Date]]),TEXT(Table2[[#This Row],[Transaction Date]],"dddd"),"Unknown")</f>
        <v>Saturday</v>
      </c>
      <c r="N4968">
        <f t="shared" si="310"/>
        <v>0</v>
      </c>
      <c r="O4968" t="str">
        <f t="shared" si="311"/>
        <v>Actual</v>
      </c>
    </row>
    <row r="4969" spans="1:15" x14ac:dyDescent="0.25">
      <c r="A4969" t="s">
        <v>5559</v>
      </c>
      <c r="B4969" t="s">
        <v>9</v>
      </c>
      <c r="C4969">
        <v>5</v>
      </c>
      <c r="D4969">
        <f t="shared" si="308"/>
        <v>5</v>
      </c>
      <c r="E4969">
        <v>2</v>
      </c>
      <c r="F4969">
        <f>IF(OR(E4969="",E4969="UNKNOWN",E4969="ERROR"),_xlfn.XLOOKUP(Table2[[#This Row],[Item]],Items_List!A:A,Items_List!B:B),E4969)</f>
        <v>2</v>
      </c>
      <c r="G4969">
        <v>10</v>
      </c>
      <c r="H4969">
        <f t="shared" si="309"/>
        <v>10</v>
      </c>
      <c r="I4969" t="s">
        <v>23</v>
      </c>
      <c r="J4969" t="s">
        <v>11</v>
      </c>
      <c r="K4969" s="1">
        <v>44988</v>
      </c>
      <c r="L4969" s="1" t="str">
        <f>IF(ISNUMBER(Table2[[#This Row],[Transaction Date]]),TEXT(Table2[[#This Row],[Transaction Date]],"mmmm"),"Unknown")</f>
        <v>March</v>
      </c>
      <c r="M4969" s="1" t="str">
        <f>IF(ISNUMBER(Table2[[#This Row],[Transaction Date]]),TEXT(Table2[[#This Row],[Transaction Date]],"dddd"),"Unknown")</f>
        <v>Friday</v>
      </c>
      <c r="N4969">
        <f t="shared" si="310"/>
        <v>0</v>
      </c>
      <c r="O4969" t="str">
        <f t="shared" si="311"/>
        <v>Actual</v>
      </c>
    </row>
    <row r="4970" spans="1:15" x14ac:dyDescent="0.25">
      <c r="A4970" t="s">
        <v>5561</v>
      </c>
      <c r="B4970" t="s">
        <v>65</v>
      </c>
      <c r="C4970">
        <v>2</v>
      </c>
      <c r="D4970">
        <f t="shared" si="308"/>
        <v>2</v>
      </c>
      <c r="E4970">
        <v>1.5</v>
      </c>
      <c r="F4970">
        <f>IF(OR(E4970="",E4970="UNKNOWN",E4970="ERROR"),_xlfn.XLOOKUP(Table2[[#This Row],[Item]],Items_List!A:A,Items_List!B:B),E4970)</f>
        <v>1.5</v>
      </c>
      <c r="G4970">
        <v>3</v>
      </c>
      <c r="H4970">
        <f t="shared" si="309"/>
        <v>3</v>
      </c>
      <c r="I4970" t="s">
        <v>23</v>
      </c>
      <c r="J4970" t="s">
        <v>15</v>
      </c>
      <c r="K4970" s="1">
        <v>45101</v>
      </c>
      <c r="L4970" s="1" t="str">
        <f>IF(ISNUMBER(Table2[[#This Row],[Transaction Date]]),TEXT(Table2[[#This Row],[Transaction Date]],"mmmm"),"Unknown")</f>
        <v>June</v>
      </c>
      <c r="M4970" s="1" t="str">
        <f>IF(ISNUMBER(Table2[[#This Row],[Transaction Date]]),TEXT(Table2[[#This Row],[Transaction Date]],"dddd"),"Unknown")</f>
        <v>Saturday</v>
      </c>
      <c r="N4970">
        <f t="shared" si="310"/>
        <v>0</v>
      </c>
      <c r="O4970" t="str">
        <f t="shared" si="311"/>
        <v>Actual</v>
      </c>
    </row>
    <row r="4971" spans="1:15" x14ac:dyDescent="0.25">
      <c r="A4971" t="s">
        <v>5562</v>
      </c>
      <c r="B4971" t="s">
        <v>28</v>
      </c>
      <c r="C4971">
        <v>4</v>
      </c>
      <c r="D4971">
        <f t="shared" si="308"/>
        <v>4</v>
      </c>
      <c r="E4971" s="3">
        <f>_xlfn.XLOOKUP(Table2[[#This Row],[Item]],Items_List!$A$2:$A$9,Items_List!$B$2:$B$9)</f>
        <v>4</v>
      </c>
      <c r="F4971">
        <f>IF(OR(E4971="",E4971="UNKNOWN",E4971="ERROR"),_xlfn.XLOOKUP(Table2[[#This Row],[Item]],Items_List!A:A,Items_List!B:B),E4971)</f>
        <v>4</v>
      </c>
      <c r="G4971">
        <v>16</v>
      </c>
      <c r="H4971">
        <f t="shared" si="309"/>
        <v>16</v>
      </c>
      <c r="I4971" t="s">
        <v>23</v>
      </c>
      <c r="J4971" t="s">
        <v>10059</v>
      </c>
      <c r="K4971" s="1">
        <v>45090</v>
      </c>
      <c r="L4971" s="1" t="str">
        <f>IF(ISNUMBER(Table2[[#This Row],[Transaction Date]]),TEXT(Table2[[#This Row],[Transaction Date]],"mmmm"),"Unknown")</f>
        <v>June</v>
      </c>
      <c r="M4971" s="1" t="str">
        <f>IF(ISNUMBER(Table2[[#This Row],[Transaction Date]]),TEXT(Table2[[#This Row],[Transaction Date]],"dddd"),"Unknown")</f>
        <v>Tuesday</v>
      </c>
      <c r="N4971">
        <f t="shared" si="310"/>
        <v>0</v>
      </c>
      <c r="O4971" t="str">
        <f t="shared" si="311"/>
        <v>Actual</v>
      </c>
    </row>
    <row r="4972" spans="1:15" x14ac:dyDescent="0.25">
      <c r="A4972" t="s">
        <v>5563</v>
      </c>
      <c r="B4972" t="s">
        <v>13</v>
      </c>
      <c r="C4972">
        <v>2</v>
      </c>
      <c r="D4972">
        <f t="shared" si="308"/>
        <v>2</v>
      </c>
      <c r="E4972">
        <v>3</v>
      </c>
      <c r="F4972">
        <f>IF(OR(E4972="",E4972="UNKNOWN",E4972="ERROR"),_xlfn.XLOOKUP(Table2[[#This Row],[Item]],Items_List!A:A,Items_List!B:B),E4972)</f>
        <v>3</v>
      </c>
      <c r="G4972">
        <v>6</v>
      </c>
      <c r="H4972">
        <f t="shared" si="309"/>
        <v>6</v>
      </c>
      <c r="I4972" t="s">
        <v>10</v>
      </c>
      <c r="J4972" t="s">
        <v>10059</v>
      </c>
      <c r="K4972" s="1">
        <v>45165</v>
      </c>
      <c r="L4972" s="1" t="str">
        <f>IF(ISNUMBER(Table2[[#This Row],[Transaction Date]]),TEXT(Table2[[#This Row],[Transaction Date]],"mmmm"),"Unknown")</f>
        <v>August</v>
      </c>
      <c r="M4972" s="1" t="str">
        <f>IF(ISNUMBER(Table2[[#This Row],[Transaction Date]]),TEXT(Table2[[#This Row],[Transaction Date]],"dddd"),"Unknown")</f>
        <v>Sunday</v>
      </c>
      <c r="N4972">
        <f t="shared" si="310"/>
        <v>0</v>
      </c>
      <c r="O4972" t="str">
        <f t="shared" si="311"/>
        <v>Actual</v>
      </c>
    </row>
    <row r="4973" spans="1:15" x14ac:dyDescent="0.25">
      <c r="A4973" t="s">
        <v>5564</v>
      </c>
      <c r="B4973" t="s">
        <v>65</v>
      </c>
      <c r="C4973">
        <v>4</v>
      </c>
      <c r="D4973">
        <f t="shared" si="308"/>
        <v>4</v>
      </c>
      <c r="E4973">
        <v>1.5</v>
      </c>
      <c r="F4973">
        <f>IF(OR(E4973="",E4973="UNKNOWN",E4973="ERROR"),_xlfn.XLOOKUP(Table2[[#This Row],[Item]],Items_List!A:A,Items_List!B:B),E4973)</f>
        <v>1.5</v>
      </c>
      <c r="G4973">
        <v>6</v>
      </c>
      <c r="H4973">
        <f t="shared" si="309"/>
        <v>6</v>
      </c>
      <c r="I4973" t="s">
        <v>10059</v>
      </c>
      <c r="J4973" t="s">
        <v>10059</v>
      </c>
      <c r="K4973" s="1">
        <v>45191</v>
      </c>
      <c r="L4973" s="1" t="str">
        <f>IF(ISNUMBER(Table2[[#This Row],[Transaction Date]]),TEXT(Table2[[#This Row],[Transaction Date]],"mmmm"),"Unknown")</f>
        <v>September</v>
      </c>
      <c r="M4973" s="1" t="str">
        <f>IF(ISNUMBER(Table2[[#This Row],[Transaction Date]]),TEXT(Table2[[#This Row],[Transaction Date]],"dddd"),"Unknown")</f>
        <v>Friday</v>
      </c>
      <c r="N4973">
        <f t="shared" si="310"/>
        <v>0</v>
      </c>
      <c r="O4973" t="str">
        <f t="shared" si="311"/>
        <v>Actual</v>
      </c>
    </row>
    <row r="4974" spans="1:15" x14ac:dyDescent="0.25">
      <c r="A4974" t="s">
        <v>5565</v>
      </c>
      <c r="B4974" t="s">
        <v>25</v>
      </c>
      <c r="C4974">
        <v>1</v>
      </c>
      <c r="D4974">
        <f t="shared" si="308"/>
        <v>1</v>
      </c>
      <c r="E4974">
        <v>4</v>
      </c>
      <c r="F4974">
        <f>IF(OR(E4974="",E4974="UNKNOWN",E4974="ERROR"),_xlfn.XLOOKUP(Table2[[#This Row],[Item]],Items_List!A:A,Items_List!B:B),E4974)</f>
        <v>4</v>
      </c>
      <c r="G4974">
        <v>4</v>
      </c>
      <c r="H4974">
        <f t="shared" si="309"/>
        <v>4</v>
      </c>
      <c r="I4974" t="s">
        <v>10059</v>
      </c>
      <c r="J4974" t="s">
        <v>10059</v>
      </c>
      <c r="K4974" s="1">
        <v>44983</v>
      </c>
      <c r="L4974" s="1" t="str">
        <f>IF(ISNUMBER(Table2[[#This Row],[Transaction Date]]),TEXT(Table2[[#This Row],[Transaction Date]],"mmmm"),"Unknown")</f>
        <v>February</v>
      </c>
      <c r="M4974" s="1" t="str">
        <f>IF(ISNUMBER(Table2[[#This Row],[Transaction Date]]),TEXT(Table2[[#This Row],[Transaction Date]],"dddd"),"Unknown")</f>
        <v>Sunday</v>
      </c>
      <c r="N4974">
        <f t="shared" si="310"/>
        <v>0</v>
      </c>
      <c r="O4974" t="str">
        <f t="shared" si="311"/>
        <v>Actual</v>
      </c>
    </row>
    <row r="4975" spans="1:15" x14ac:dyDescent="0.25">
      <c r="A4975" t="s">
        <v>5566</v>
      </c>
      <c r="B4975" t="s">
        <v>13</v>
      </c>
      <c r="C4975">
        <v>1</v>
      </c>
      <c r="D4975">
        <f t="shared" si="308"/>
        <v>1</v>
      </c>
      <c r="E4975">
        <v>3</v>
      </c>
      <c r="F4975">
        <f>IF(OR(E4975="",E4975="UNKNOWN",E4975="ERROR"),_xlfn.XLOOKUP(Table2[[#This Row],[Item]],Items_List!A:A,Items_List!B:B),E4975)</f>
        <v>3</v>
      </c>
      <c r="G4975">
        <v>3</v>
      </c>
      <c r="H4975">
        <f t="shared" si="309"/>
        <v>3</v>
      </c>
      <c r="I4975" t="s">
        <v>14</v>
      </c>
      <c r="J4975" t="s">
        <v>10059</v>
      </c>
      <c r="K4975" s="1">
        <v>45272</v>
      </c>
      <c r="L4975" s="1" t="str">
        <f>IF(ISNUMBER(Table2[[#This Row],[Transaction Date]]),TEXT(Table2[[#This Row],[Transaction Date]],"mmmm"),"Unknown")</f>
        <v>December</v>
      </c>
      <c r="M4975" s="1" t="str">
        <f>IF(ISNUMBER(Table2[[#This Row],[Transaction Date]]),TEXT(Table2[[#This Row],[Transaction Date]],"dddd"),"Unknown")</f>
        <v>Tuesday</v>
      </c>
      <c r="N4975">
        <f t="shared" si="310"/>
        <v>0</v>
      </c>
      <c r="O4975" t="str">
        <f t="shared" si="311"/>
        <v>Actual</v>
      </c>
    </row>
    <row r="4976" spans="1:15" x14ac:dyDescent="0.25">
      <c r="A4976" t="s">
        <v>5567</v>
      </c>
      <c r="B4976" t="s">
        <v>17</v>
      </c>
      <c r="C4976">
        <v>3</v>
      </c>
      <c r="D4976">
        <f t="shared" si="308"/>
        <v>3</v>
      </c>
      <c r="E4976">
        <v>1</v>
      </c>
      <c r="F4976">
        <f>IF(OR(E4976="",E4976="UNKNOWN",E4976="ERROR"),_xlfn.XLOOKUP(Table2[[#This Row],[Item]],Items_List!A:A,Items_List!B:B),E4976)</f>
        <v>1</v>
      </c>
      <c r="G4976">
        <v>3</v>
      </c>
      <c r="H4976">
        <f t="shared" si="309"/>
        <v>3</v>
      </c>
      <c r="I4976" t="s">
        <v>14</v>
      </c>
      <c r="J4976" t="s">
        <v>11</v>
      </c>
      <c r="K4976" s="1">
        <v>45153</v>
      </c>
      <c r="L4976" s="1" t="str">
        <f>IF(ISNUMBER(Table2[[#This Row],[Transaction Date]]),TEXT(Table2[[#This Row],[Transaction Date]],"mmmm"),"Unknown")</f>
        <v>August</v>
      </c>
      <c r="M4976" s="1" t="str">
        <f>IF(ISNUMBER(Table2[[#This Row],[Transaction Date]]),TEXT(Table2[[#This Row],[Transaction Date]],"dddd"),"Unknown")</f>
        <v>Tuesday</v>
      </c>
      <c r="N4976">
        <f t="shared" si="310"/>
        <v>0</v>
      </c>
      <c r="O4976" t="str">
        <f t="shared" si="311"/>
        <v>Actual</v>
      </c>
    </row>
    <row r="4977" spans="1:15" x14ac:dyDescent="0.25">
      <c r="A4977" t="s">
        <v>5568</v>
      </c>
      <c r="B4977" t="s">
        <v>65</v>
      </c>
      <c r="C4977">
        <v>3</v>
      </c>
      <c r="D4977">
        <f t="shared" si="308"/>
        <v>3</v>
      </c>
      <c r="E4977">
        <v>1.5</v>
      </c>
      <c r="F4977">
        <f>IF(OR(E4977="",E4977="UNKNOWN",E4977="ERROR"),_xlfn.XLOOKUP(Table2[[#This Row],[Item]],Items_List!A:A,Items_List!B:B),E4977)</f>
        <v>1.5</v>
      </c>
      <c r="G4977">
        <v>4.5</v>
      </c>
      <c r="H4977">
        <f t="shared" si="309"/>
        <v>4.5</v>
      </c>
      <c r="I4977" t="s">
        <v>10059</v>
      </c>
      <c r="J4977" t="s">
        <v>10059</v>
      </c>
      <c r="K4977" s="1">
        <v>45022</v>
      </c>
      <c r="L4977" s="1" t="str">
        <f>IF(ISNUMBER(Table2[[#This Row],[Transaction Date]]),TEXT(Table2[[#This Row],[Transaction Date]],"mmmm"),"Unknown")</f>
        <v>April</v>
      </c>
      <c r="M4977" s="1" t="str">
        <f>IF(ISNUMBER(Table2[[#This Row],[Transaction Date]]),TEXT(Table2[[#This Row],[Transaction Date]],"dddd"),"Unknown")</f>
        <v>Thursday</v>
      </c>
      <c r="N4977">
        <f t="shared" si="310"/>
        <v>0</v>
      </c>
      <c r="O4977" t="str">
        <f t="shared" si="311"/>
        <v>Actual</v>
      </c>
    </row>
    <row r="4978" spans="1:15" x14ac:dyDescent="0.25">
      <c r="A4978" t="s">
        <v>5569</v>
      </c>
      <c r="B4978" t="s">
        <v>25</v>
      </c>
      <c r="C4978">
        <v>4</v>
      </c>
      <c r="D4978">
        <f t="shared" si="308"/>
        <v>4</v>
      </c>
      <c r="E4978">
        <v>4</v>
      </c>
      <c r="F4978">
        <f>IF(OR(E4978="",E4978="UNKNOWN",E4978="ERROR"),_xlfn.XLOOKUP(Table2[[#This Row],[Item]],Items_List!A:A,Items_List!B:B),E4978)</f>
        <v>4</v>
      </c>
      <c r="G4978">
        <v>16</v>
      </c>
      <c r="H4978">
        <f t="shared" si="309"/>
        <v>16</v>
      </c>
      <c r="I4978" t="s">
        <v>14</v>
      </c>
      <c r="J4978" t="s">
        <v>10059</v>
      </c>
      <c r="K4978" s="1">
        <v>45219</v>
      </c>
      <c r="L4978" s="1" t="str">
        <f>IF(ISNUMBER(Table2[[#This Row],[Transaction Date]]),TEXT(Table2[[#This Row],[Transaction Date]],"mmmm"),"Unknown")</f>
        <v>October</v>
      </c>
      <c r="M4978" s="1" t="str">
        <f>IF(ISNUMBER(Table2[[#This Row],[Transaction Date]]),TEXT(Table2[[#This Row],[Transaction Date]],"dddd"),"Unknown")</f>
        <v>Friday</v>
      </c>
      <c r="N4978">
        <f t="shared" si="310"/>
        <v>0</v>
      </c>
      <c r="O4978" t="str">
        <f t="shared" si="311"/>
        <v>Actual</v>
      </c>
    </row>
    <row r="4979" spans="1:15" x14ac:dyDescent="0.25">
      <c r="A4979" t="s">
        <v>5570</v>
      </c>
      <c r="B4979" t="s">
        <v>17</v>
      </c>
      <c r="C4979">
        <v>5</v>
      </c>
      <c r="D4979">
        <f t="shared" si="308"/>
        <v>5</v>
      </c>
      <c r="E4979">
        <v>1</v>
      </c>
      <c r="F4979">
        <f>IF(OR(E4979="",E4979="UNKNOWN",E4979="ERROR"),_xlfn.XLOOKUP(Table2[[#This Row],[Item]],Items_List!A:A,Items_List!B:B),E4979)</f>
        <v>1</v>
      </c>
      <c r="G4979">
        <v>5</v>
      </c>
      <c r="H4979">
        <f t="shared" si="309"/>
        <v>5</v>
      </c>
      <c r="I4979" t="s">
        <v>10059</v>
      </c>
      <c r="J4979" t="s">
        <v>10059</v>
      </c>
      <c r="K4979" s="1">
        <v>45057</v>
      </c>
      <c r="L4979" s="1" t="str">
        <f>IF(ISNUMBER(Table2[[#This Row],[Transaction Date]]),TEXT(Table2[[#This Row],[Transaction Date]],"mmmm"),"Unknown")</f>
        <v>May</v>
      </c>
      <c r="M4979" s="1" t="str">
        <f>IF(ISNUMBER(Table2[[#This Row],[Transaction Date]]),TEXT(Table2[[#This Row],[Transaction Date]],"dddd"),"Unknown")</f>
        <v>Thursday</v>
      </c>
      <c r="N4979">
        <f t="shared" si="310"/>
        <v>0</v>
      </c>
      <c r="O4979" t="str">
        <f t="shared" si="311"/>
        <v>Actual</v>
      </c>
    </row>
    <row r="4980" spans="1:15" x14ac:dyDescent="0.25">
      <c r="A4980" t="s">
        <v>5571</v>
      </c>
      <c r="B4980" t="s">
        <v>65</v>
      </c>
      <c r="C4980">
        <v>1</v>
      </c>
      <c r="D4980">
        <f t="shared" si="308"/>
        <v>1</v>
      </c>
      <c r="E4980">
        <v>1.5</v>
      </c>
      <c r="F4980">
        <f>IF(OR(E4980="",E4980="UNKNOWN",E4980="ERROR"),_xlfn.XLOOKUP(Table2[[#This Row],[Item]],Items_List!A:A,Items_List!B:B),E4980)</f>
        <v>1.5</v>
      </c>
      <c r="G4980">
        <v>1.5</v>
      </c>
      <c r="H4980">
        <f t="shared" si="309"/>
        <v>1.5</v>
      </c>
      <c r="I4980" t="s">
        <v>14</v>
      </c>
      <c r="J4980" t="s">
        <v>10059</v>
      </c>
      <c r="K4980" s="1">
        <v>45207</v>
      </c>
      <c r="L4980" s="1" t="str">
        <f>IF(ISNUMBER(Table2[[#This Row],[Transaction Date]]),TEXT(Table2[[#This Row],[Transaction Date]],"mmmm"),"Unknown")</f>
        <v>October</v>
      </c>
      <c r="M4980" s="1" t="str">
        <f>IF(ISNUMBER(Table2[[#This Row],[Transaction Date]]),TEXT(Table2[[#This Row],[Transaction Date]],"dddd"),"Unknown")</f>
        <v>Sunday</v>
      </c>
      <c r="N4980">
        <f t="shared" si="310"/>
        <v>0</v>
      </c>
      <c r="O4980" t="str">
        <f t="shared" si="311"/>
        <v>Actual</v>
      </c>
    </row>
    <row r="4981" spans="1:15" x14ac:dyDescent="0.25">
      <c r="A4981" t="s">
        <v>5572</v>
      </c>
      <c r="B4981" t="s">
        <v>20</v>
      </c>
      <c r="C4981">
        <v>5</v>
      </c>
      <c r="D4981">
        <f t="shared" si="308"/>
        <v>5</v>
      </c>
      <c r="E4981">
        <v>5</v>
      </c>
      <c r="F4981">
        <f>IF(OR(E4981="",E4981="UNKNOWN",E4981="ERROR"),_xlfn.XLOOKUP(Table2[[#This Row],[Item]],Items_List!A:A,Items_List!B:B),E4981)</f>
        <v>5</v>
      </c>
      <c r="G4981">
        <v>25</v>
      </c>
      <c r="H4981">
        <f t="shared" si="309"/>
        <v>25</v>
      </c>
      <c r="I4981" t="s">
        <v>14</v>
      </c>
      <c r="J4981" t="s">
        <v>10059</v>
      </c>
      <c r="K4981" s="1">
        <v>45147</v>
      </c>
      <c r="L4981" s="1" t="str">
        <f>IF(ISNUMBER(Table2[[#This Row],[Transaction Date]]),TEXT(Table2[[#This Row],[Transaction Date]],"mmmm"),"Unknown")</f>
        <v>August</v>
      </c>
      <c r="M4981" s="1" t="str">
        <f>IF(ISNUMBER(Table2[[#This Row],[Transaction Date]]),TEXT(Table2[[#This Row],[Transaction Date]],"dddd"),"Unknown")</f>
        <v>Wednesday</v>
      </c>
      <c r="N4981">
        <f t="shared" si="310"/>
        <v>0</v>
      </c>
      <c r="O4981" t="str">
        <f t="shared" si="311"/>
        <v>Actual</v>
      </c>
    </row>
    <row r="4982" spans="1:15" x14ac:dyDescent="0.25">
      <c r="A4982" t="s">
        <v>5575</v>
      </c>
      <c r="B4982" t="s">
        <v>28</v>
      </c>
      <c r="C4982">
        <v>5</v>
      </c>
      <c r="D4982">
        <f t="shared" si="308"/>
        <v>5</v>
      </c>
      <c r="E4982">
        <v>4</v>
      </c>
      <c r="F4982">
        <f>IF(OR(E4982="",E4982="UNKNOWN",E4982="ERROR"),_xlfn.XLOOKUP(Table2[[#This Row],[Item]],Items_List!A:A,Items_List!B:B),E4982)</f>
        <v>4</v>
      </c>
      <c r="G4982">
        <v>20</v>
      </c>
      <c r="H4982">
        <f t="shared" si="309"/>
        <v>20</v>
      </c>
      <c r="I4982" t="s">
        <v>23</v>
      </c>
      <c r="J4982" t="s">
        <v>10059</v>
      </c>
      <c r="K4982" s="1">
        <v>45098</v>
      </c>
      <c r="L4982" s="1" t="str">
        <f>IF(ISNUMBER(Table2[[#This Row],[Transaction Date]]),TEXT(Table2[[#This Row],[Transaction Date]],"mmmm"),"Unknown")</f>
        <v>June</v>
      </c>
      <c r="M4982" s="1" t="str">
        <f>IF(ISNUMBER(Table2[[#This Row],[Transaction Date]]),TEXT(Table2[[#This Row],[Transaction Date]],"dddd"),"Unknown")</f>
        <v>Wednesday</v>
      </c>
      <c r="N4982">
        <f t="shared" si="310"/>
        <v>0</v>
      </c>
      <c r="O4982" t="str">
        <f t="shared" si="311"/>
        <v>Actual</v>
      </c>
    </row>
    <row r="4983" spans="1:15" x14ac:dyDescent="0.25">
      <c r="A4983" t="s">
        <v>5576</v>
      </c>
      <c r="B4983" t="s">
        <v>9</v>
      </c>
      <c r="C4983">
        <v>2</v>
      </c>
      <c r="D4983">
        <f t="shared" si="308"/>
        <v>2</v>
      </c>
      <c r="E4983" s="3">
        <f>_xlfn.XLOOKUP(Table2[[#This Row],[Item]],Items_List!$A$2:$A$9,Items_List!$B$2:$B$9)</f>
        <v>2</v>
      </c>
      <c r="F4983">
        <f>IF(OR(E4983="",E4983="UNKNOWN",E4983="ERROR"),_xlfn.XLOOKUP(Table2[[#This Row],[Item]],Items_List!A:A,Items_List!B:B),E4983)</f>
        <v>2</v>
      </c>
      <c r="G4983">
        <v>4</v>
      </c>
      <c r="H4983">
        <f t="shared" si="309"/>
        <v>4</v>
      </c>
      <c r="I4983" t="s">
        <v>10</v>
      </c>
      <c r="J4983" t="s">
        <v>15</v>
      </c>
      <c r="K4983" s="1">
        <v>45234</v>
      </c>
      <c r="L4983" s="1" t="str">
        <f>IF(ISNUMBER(Table2[[#This Row],[Transaction Date]]),TEXT(Table2[[#This Row],[Transaction Date]],"mmmm"),"Unknown")</f>
        <v>November</v>
      </c>
      <c r="M4983" s="1" t="str">
        <f>IF(ISNUMBER(Table2[[#This Row],[Transaction Date]]),TEXT(Table2[[#This Row],[Transaction Date]],"dddd"),"Unknown")</f>
        <v>Saturday</v>
      </c>
      <c r="N4983">
        <f t="shared" si="310"/>
        <v>0</v>
      </c>
      <c r="O4983" t="str">
        <f t="shared" si="311"/>
        <v>Actual</v>
      </c>
    </row>
    <row r="4984" spans="1:15" x14ac:dyDescent="0.25">
      <c r="A4984" t="s">
        <v>5577</v>
      </c>
      <c r="B4984" t="s">
        <v>9</v>
      </c>
      <c r="C4984">
        <v>5</v>
      </c>
      <c r="D4984">
        <f t="shared" si="308"/>
        <v>5</v>
      </c>
      <c r="E4984">
        <v>2</v>
      </c>
      <c r="F4984">
        <f>IF(OR(E4984="",E4984="UNKNOWN",E4984="ERROR"),_xlfn.XLOOKUP(Table2[[#This Row],[Item]],Items_List!A:A,Items_List!B:B),E4984)</f>
        <v>2</v>
      </c>
      <c r="G4984">
        <v>10</v>
      </c>
      <c r="H4984">
        <f t="shared" si="309"/>
        <v>10</v>
      </c>
      <c r="I4984" t="s">
        <v>14</v>
      </c>
      <c r="J4984" t="s">
        <v>11</v>
      </c>
      <c r="K4984" s="1">
        <v>45128</v>
      </c>
      <c r="L4984" s="1" t="str">
        <f>IF(ISNUMBER(Table2[[#This Row],[Transaction Date]]),TEXT(Table2[[#This Row],[Transaction Date]],"mmmm"),"Unknown")</f>
        <v>July</v>
      </c>
      <c r="M4984" s="1" t="str">
        <f>IF(ISNUMBER(Table2[[#This Row],[Transaction Date]]),TEXT(Table2[[#This Row],[Transaction Date]],"dddd"),"Unknown")</f>
        <v>Friday</v>
      </c>
      <c r="N4984">
        <f t="shared" si="310"/>
        <v>0</v>
      </c>
      <c r="O4984" t="str">
        <f t="shared" si="311"/>
        <v>Actual</v>
      </c>
    </row>
    <row r="4985" spans="1:15" x14ac:dyDescent="0.25">
      <c r="A4985" t="s">
        <v>5578</v>
      </c>
      <c r="B4985" t="s">
        <v>17</v>
      </c>
      <c r="C4985">
        <v>2</v>
      </c>
      <c r="D4985">
        <f t="shared" si="308"/>
        <v>2</v>
      </c>
      <c r="E4985">
        <v>1</v>
      </c>
      <c r="F4985">
        <f>IF(OR(E4985="",E4985="UNKNOWN",E4985="ERROR"),_xlfn.XLOOKUP(Table2[[#This Row],[Item]],Items_List!A:A,Items_List!B:B),E4985)</f>
        <v>1</v>
      </c>
      <c r="G4985">
        <v>2</v>
      </c>
      <c r="H4985">
        <f t="shared" si="309"/>
        <v>2</v>
      </c>
      <c r="I4985" t="s">
        <v>10059</v>
      </c>
      <c r="J4985" t="s">
        <v>10059</v>
      </c>
      <c r="K4985" s="1">
        <v>45103</v>
      </c>
      <c r="L4985" s="1" t="str">
        <f>IF(ISNUMBER(Table2[[#This Row],[Transaction Date]]),TEXT(Table2[[#This Row],[Transaction Date]],"mmmm"),"Unknown")</f>
        <v>June</v>
      </c>
      <c r="M4985" s="1" t="str">
        <f>IF(ISNUMBER(Table2[[#This Row],[Transaction Date]]),TEXT(Table2[[#This Row],[Transaction Date]],"dddd"),"Unknown")</f>
        <v>Monday</v>
      </c>
      <c r="N4985">
        <f t="shared" si="310"/>
        <v>0</v>
      </c>
      <c r="O4985" t="str">
        <f t="shared" si="311"/>
        <v>Actual</v>
      </c>
    </row>
    <row r="4986" spans="1:15" x14ac:dyDescent="0.25">
      <c r="A4986" t="s">
        <v>5579</v>
      </c>
      <c r="B4986" t="s">
        <v>25</v>
      </c>
      <c r="C4986">
        <v>5</v>
      </c>
      <c r="D4986">
        <f t="shared" si="308"/>
        <v>5</v>
      </c>
      <c r="E4986">
        <v>4</v>
      </c>
      <c r="F4986">
        <f>IF(OR(E4986="",E4986="UNKNOWN",E4986="ERROR"),_xlfn.XLOOKUP(Table2[[#This Row],[Item]],Items_List!A:A,Items_List!B:B),E4986)</f>
        <v>4</v>
      </c>
      <c r="G4986">
        <v>20</v>
      </c>
      <c r="H4986">
        <f t="shared" si="309"/>
        <v>20</v>
      </c>
      <c r="I4986" t="s">
        <v>10</v>
      </c>
      <c r="J4986" t="s">
        <v>11</v>
      </c>
      <c r="K4986" s="1">
        <v>45248</v>
      </c>
      <c r="L4986" s="1" t="str">
        <f>IF(ISNUMBER(Table2[[#This Row],[Transaction Date]]),TEXT(Table2[[#This Row],[Transaction Date]],"mmmm"),"Unknown")</f>
        <v>November</v>
      </c>
      <c r="M4986" s="1" t="str">
        <f>IF(ISNUMBER(Table2[[#This Row],[Transaction Date]]),TEXT(Table2[[#This Row],[Transaction Date]],"dddd"),"Unknown")</f>
        <v>Saturday</v>
      </c>
      <c r="N4986">
        <f t="shared" si="310"/>
        <v>0</v>
      </c>
      <c r="O4986" t="str">
        <f t="shared" si="311"/>
        <v>Actual</v>
      </c>
    </row>
    <row r="4987" spans="1:15" x14ac:dyDescent="0.25">
      <c r="A4987" t="s">
        <v>5580</v>
      </c>
      <c r="B4987" t="s">
        <v>17</v>
      </c>
      <c r="C4987">
        <v>4</v>
      </c>
      <c r="D4987">
        <f t="shared" si="308"/>
        <v>4</v>
      </c>
      <c r="E4987">
        <v>1</v>
      </c>
      <c r="F4987">
        <f>IF(OR(E4987="",E4987="UNKNOWN",E4987="ERROR"),_xlfn.XLOOKUP(Table2[[#This Row],[Item]],Items_List!A:A,Items_List!B:B),E4987)</f>
        <v>1</v>
      </c>
      <c r="G4987">
        <v>4</v>
      </c>
      <c r="H4987">
        <f t="shared" si="309"/>
        <v>4</v>
      </c>
      <c r="I4987" t="s">
        <v>14</v>
      </c>
      <c r="J4987" t="s">
        <v>15</v>
      </c>
      <c r="K4987" s="1">
        <v>45089</v>
      </c>
      <c r="L4987" s="1" t="str">
        <f>IF(ISNUMBER(Table2[[#This Row],[Transaction Date]]),TEXT(Table2[[#This Row],[Transaction Date]],"mmmm"),"Unknown")</f>
        <v>June</v>
      </c>
      <c r="M4987" s="1" t="str">
        <f>IF(ISNUMBER(Table2[[#This Row],[Transaction Date]]),TEXT(Table2[[#This Row],[Transaction Date]],"dddd"),"Unknown")</f>
        <v>Monday</v>
      </c>
      <c r="N4987">
        <f t="shared" si="310"/>
        <v>0</v>
      </c>
      <c r="O4987" t="str">
        <f t="shared" si="311"/>
        <v>Actual</v>
      </c>
    </row>
    <row r="4988" spans="1:15" x14ac:dyDescent="0.25">
      <c r="A4988" t="s">
        <v>5581</v>
      </c>
      <c r="B4988" t="s">
        <v>13</v>
      </c>
      <c r="C4988">
        <v>3</v>
      </c>
      <c r="D4988">
        <f t="shared" si="308"/>
        <v>3</v>
      </c>
      <c r="E4988">
        <v>3</v>
      </c>
      <c r="F4988">
        <f>IF(OR(E4988="",E4988="UNKNOWN",E4988="ERROR"),_xlfn.XLOOKUP(Table2[[#This Row],[Item]],Items_List!A:A,Items_List!B:B),E4988)</f>
        <v>3</v>
      </c>
      <c r="G4988">
        <v>9</v>
      </c>
      <c r="H4988">
        <f t="shared" si="309"/>
        <v>9</v>
      </c>
      <c r="I4988" t="s">
        <v>10059</v>
      </c>
      <c r="J4988" t="s">
        <v>15</v>
      </c>
      <c r="K4988" s="1">
        <v>45085</v>
      </c>
      <c r="L4988" s="1" t="str">
        <f>IF(ISNUMBER(Table2[[#This Row],[Transaction Date]]),TEXT(Table2[[#This Row],[Transaction Date]],"mmmm"),"Unknown")</f>
        <v>June</v>
      </c>
      <c r="M4988" s="1" t="str">
        <f>IF(ISNUMBER(Table2[[#This Row],[Transaction Date]]),TEXT(Table2[[#This Row],[Transaction Date]],"dddd"),"Unknown")</f>
        <v>Thursday</v>
      </c>
      <c r="N4988">
        <f t="shared" si="310"/>
        <v>0</v>
      </c>
      <c r="O4988" t="str">
        <f t="shared" si="311"/>
        <v>Actual</v>
      </c>
    </row>
    <row r="4989" spans="1:15" x14ac:dyDescent="0.25">
      <c r="A4989" t="s">
        <v>5582</v>
      </c>
      <c r="B4989" t="s">
        <v>9</v>
      </c>
      <c r="C4989">
        <v>1</v>
      </c>
      <c r="D4989">
        <f t="shared" si="308"/>
        <v>1</v>
      </c>
      <c r="E4989">
        <v>2</v>
      </c>
      <c r="F4989">
        <f>IF(OR(E4989="",E4989="UNKNOWN",E4989="ERROR"),_xlfn.XLOOKUP(Table2[[#This Row],[Item]],Items_List!A:A,Items_List!B:B),E4989)</f>
        <v>2</v>
      </c>
      <c r="G4989">
        <v>2</v>
      </c>
      <c r="H4989">
        <f t="shared" si="309"/>
        <v>2</v>
      </c>
      <c r="I4989" t="s">
        <v>14</v>
      </c>
      <c r="J4989" t="s">
        <v>11</v>
      </c>
      <c r="K4989" s="1">
        <v>45017</v>
      </c>
      <c r="L4989" s="1" t="str">
        <f>IF(ISNUMBER(Table2[[#This Row],[Transaction Date]]),TEXT(Table2[[#This Row],[Transaction Date]],"mmmm"),"Unknown")</f>
        <v>April</v>
      </c>
      <c r="M4989" s="1" t="str">
        <f>IF(ISNUMBER(Table2[[#This Row],[Transaction Date]]),TEXT(Table2[[#This Row],[Transaction Date]],"dddd"),"Unknown")</f>
        <v>Saturday</v>
      </c>
      <c r="N4989">
        <f t="shared" si="310"/>
        <v>0</v>
      </c>
      <c r="O4989" t="str">
        <f t="shared" si="311"/>
        <v>Actual</v>
      </c>
    </row>
    <row r="4990" spans="1:15" x14ac:dyDescent="0.25">
      <c r="A4990" t="s">
        <v>5583</v>
      </c>
      <c r="B4990" t="s">
        <v>25</v>
      </c>
      <c r="C4990">
        <v>4</v>
      </c>
      <c r="D4990">
        <f t="shared" si="308"/>
        <v>4</v>
      </c>
      <c r="E4990">
        <v>4</v>
      </c>
      <c r="F4990">
        <f>IF(OR(E4990="",E4990="UNKNOWN",E4990="ERROR"),_xlfn.XLOOKUP(Table2[[#This Row],[Item]],Items_List!A:A,Items_List!B:B),E4990)</f>
        <v>4</v>
      </c>
      <c r="G4990">
        <v>16</v>
      </c>
      <c r="H4990">
        <f t="shared" si="309"/>
        <v>16</v>
      </c>
      <c r="I4990" t="s">
        <v>14</v>
      </c>
      <c r="J4990" t="s">
        <v>10059</v>
      </c>
      <c r="K4990" s="1">
        <v>45188</v>
      </c>
      <c r="L4990" s="1" t="str">
        <f>IF(ISNUMBER(Table2[[#This Row],[Transaction Date]]),TEXT(Table2[[#This Row],[Transaction Date]],"mmmm"),"Unknown")</f>
        <v>September</v>
      </c>
      <c r="M4990" s="1" t="str">
        <f>IF(ISNUMBER(Table2[[#This Row],[Transaction Date]]),TEXT(Table2[[#This Row],[Transaction Date]],"dddd"),"Unknown")</f>
        <v>Tuesday</v>
      </c>
      <c r="N4990">
        <f t="shared" si="310"/>
        <v>0</v>
      </c>
      <c r="O4990" t="str">
        <f t="shared" si="311"/>
        <v>Actual</v>
      </c>
    </row>
    <row r="4991" spans="1:15" x14ac:dyDescent="0.25">
      <c r="A4991" t="s">
        <v>5584</v>
      </c>
      <c r="B4991" t="s">
        <v>13</v>
      </c>
      <c r="C4991">
        <v>5</v>
      </c>
      <c r="D4991">
        <f t="shared" si="308"/>
        <v>5</v>
      </c>
      <c r="E4991">
        <v>3</v>
      </c>
      <c r="F4991">
        <f>IF(OR(E4991="",E4991="UNKNOWN",E4991="ERROR"),_xlfn.XLOOKUP(Table2[[#This Row],[Item]],Items_List!A:A,Items_List!B:B),E4991)</f>
        <v>3</v>
      </c>
      <c r="G4991">
        <v>15</v>
      </c>
      <c r="H4991">
        <f t="shared" si="309"/>
        <v>15</v>
      </c>
      <c r="I4991" t="s">
        <v>10059</v>
      </c>
      <c r="J4991" t="s">
        <v>10059</v>
      </c>
      <c r="K4991" s="1">
        <v>45244</v>
      </c>
      <c r="L4991" s="1" t="str">
        <f>IF(ISNUMBER(Table2[[#This Row],[Transaction Date]]),TEXT(Table2[[#This Row],[Transaction Date]],"mmmm"),"Unknown")</f>
        <v>November</v>
      </c>
      <c r="M4991" s="1" t="str">
        <f>IF(ISNUMBER(Table2[[#This Row],[Transaction Date]]),TEXT(Table2[[#This Row],[Transaction Date]],"dddd"),"Unknown")</f>
        <v>Tuesday</v>
      </c>
      <c r="N4991">
        <f t="shared" si="310"/>
        <v>0</v>
      </c>
      <c r="O4991" t="str">
        <f t="shared" si="311"/>
        <v>Actual</v>
      </c>
    </row>
    <row r="4992" spans="1:15" x14ac:dyDescent="0.25">
      <c r="A4992" t="s">
        <v>5585</v>
      </c>
      <c r="B4992" t="s">
        <v>28</v>
      </c>
      <c r="C4992">
        <v>2</v>
      </c>
      <c r="D4992">
        <f t="shared" si="308"/>
        <v>2</v>
      </c>
      <c r="E4992">
        <v>4</v>
      </c>
      <c r="F4992">
        <f>IF(OR(E4992="",E4992="UNKNOWN",E4992="ERROR"),_xlfn.XLOOKUP(Table2[[#This Row],[Item]],Items_List!A:A,Items_List!B:B),E4992)</f>
        <v>4</v>
      </c>
      <c r="G4992">
        <v>8</v>
      </c>
      <c r="H4992">
        <f t="shared" si="309"/>
        <v>8</v>
      </c>
      <c r="I4992" t="s">
        <v>14</v>
      </c>
      <c r="J4992" t="s">
        <v>15</v>
      </c>
      <c r="K4992" s="1">
        <v>45123</v>
      </c>
      <c r="L4992" s="1" t="str">
        <f>IF(ISNUMBER(Table2[[#This Row],[Transaction Date]]),TEXT(Table2[[#This Row],[Transaction Date]],"mmmm"),"Unknown")</f>
        <v>July</v>
      </c>
      <c r="M4992" s="1" t="str">
        <f>IF(ISNUMBER(Table2[[#This Row],[Transaction Date]]),TEXT(Table2[[#This Row],[Transaction Date]],"dddd"),"Unknown")</f>
        <v>Sunday</v>
      </c>
      <c r="N4992">
        <f t="shared" si="310"/>
        <v>0</v>
      </c>
      <c r="O4992" t="str">
        <f t="shared" si="311"/>
        <v>Actual</v>
      </c>
    </row>
    <row r="4993" spans="1:15" x14ac:dyDescent="0.25">
      <c r="A4993" t="s">
        <v>5586</v>
      </c>
      <c r="B4993" t="s">
        <v>39</v>
      </c>
      <c r="C4993">
        <v>5</v>
      </c>
      <c r="D4993">
        <f t="shared" si="308"/>
        <v>5</v>
      </c>
      <c r="E4993">
        <v>3</v>
      </c>
      <c r="F4993">
        <f>IF(OR(E4993="",E4993="UNKNOWN",E4993="ERROR"),_xlfn.XLOOKUP(Table2[[#This Row],[Item]],Items_List!A:A,Items_List!B:B),E4993)</f>
        <v>3</v>
      </c>
      <c r="G4993">
        <v>15</v>
      </c>
      <c r="H4993">
        <f t="shared" si="309"/>
        <v>15</v>
      </c>
      <c r="I4993" t="s">
        <v>10</v>
      </c>
      <c r="J4993" t="s">
        <v>10059</v>
      </c>
      <c r="K4993" s="1">
        <v>45242</v>
      </c>
      <c r="L4993" s="1" t="str">
        <f>IF(ISNUMBER(Table2[[#This Row],[Transaction Date]]),TEXT(Table2[[#This Row],[Transaction Date]],"mmmm"),"Unknown")</f>
        <v>November</v>
      </c>
      <c r="M4993" s="1" t="str">
        <f>IF(ISNUMBER(Table2[[#This Row],[Transaction Date]]),TEXT(Table2[[#This Row],[Transaction Date]],"dddd"),"Unknown")</f>
        <v>Sunday</v>
      </c>
      <c r="N4993">
        <f t="shared" si="310"/>
        <v>0</v>
      </c>
      <c r="O4993" t="str">
        <f t="shared" si="311"/>
        <v>Actual</v>
      </c>
    </row>
    <row r="4994" spans="1:15" x14ac:dyDescent="0.25">
      <c r="A4994" t="s">
        <v>5587</v>
      </c>
      <c r="B4994" t="s">
        <v>28</v>
      </c>
      <c r="C4994">
        <v>3</v>
      </c>
      <c r="D4994">
        <f t="shared" ref="D4994:D5057" si="312">IF(OR(C4994="",C4994="UNKNOWN",C4994="ERROR"),IFERROR(VALUE(G4994)/VALUE(E4994),""),VALUE(C4994))</f>
        <v>3</v>
      </c>
      <c r="E4994">
        <v>4</v>
      </c>
      <c r="F4994">
        <f>IF(OR(E4994="",E4994="UNKNOWN",E4994="ERROR"),_xlfn.XLOOKUP(Table2[[#This Row],[Item]],Items_List!A:A,Items_List!B:B),E4994)</f>
        <v>4</v>
      </c>
      <c r="G4994">
        <v>12</v>
      </c>
      <c r="H4994">
        <f t="shared" ref="H4994:H5057" si="313">D4994*F4994</f>
        <v>12</v>
      </c>
      <c r="I4994" t="s">
        <v>10059</v>
      </c>
      <c r="J4994" t="s">
        <v>15</v>
      </c>
      <c r="K4994" s="1">
        <v>45026</v>
      </c>
      <c r="L4994" s="1" t="str">
        <f>IF(ISNUMBER(Table2[[#This Row],[Transaction Date]]),TEXT(Table2[[#This Row],[Transaction Date]],"mmmm"),"Unknown")</f>
        <v>April</v>
      </c>
      <c r="M4994" s="1" t="str">
        <f>IF(ISNUMBER(Table2[[#This Row],[Transaction Date]]),TEXT(Table2[[#This Row],[Transaction Date]],"dddd"),"Unknown")</f>
        <v>Monday</v>
      </c>
      <c r="N4994">
        <f t="shared" ref="N4994:N5057" si="314">IF(OR(B4994="",B4994="unknown",B4994="error",C4994="",C4994="unknown",C4994="error",G4994="",G4994="error",G4994="unknown"),1,0)</f>
        <v>0</v>
      </c>
      <c r="O4994" t="str">
        <f t="shared" ref="O4994:O5057" si="315">IF(OR(C4994="",C4994="error",C4994="unknown"),"Estimated","Actual")</f>
        <v>Actual</v>
      </c>
    </row>
    <row r="4995" spans="1:15" x14ac:dyDescent="0.25">
      <c r="A4995" t="s">
        <v>5588</v>
      </c>
      <c r="B4995" t="s">
        <v>17</v>
      </c>
      <c r="C4995">
        <v>5</v>
      </c>
      <c r="D4995">
        <f t="shared" si="312"/>
        <v>5</v>
      </c>
      <c r="E4995">
        <v>1</v>
      </c>
      <c r="F4995">
        <f>IF(OR(E4995="",E4995="UNKNOWN",E4995="ERROR"),_xlfn.XLOOKUP(Table2[[#This Row],[Item]],Items_List!A:A,Items_List!B:B),E4995)</f>
        <v>1</v>
      </c>
      <c r="G4995">
        <v>5</v>
      </c>
      <c r="H4995">
        <f t="shared" si="313"/>
        <v>5</v>
      </c>
      <c r="I4995" t="s">
        <v>14</v>
      </c>
      <c r="J4995" t="s">
        <v>10059</v>
      </c>
      <c r="K4995" s="1">
        <v>45197</v>
      </c>
      <c r="L4995" s="1" t="str">
        <f>IF(ISNUMBER(Table2[[#This Row],[Transaction Date]]),TEXT(Table2[[#This Row],[Transaction Date]],"mmmm"),"Unknown")</f>
        <v>September</v>
      </c>
      <c r="M4995" s="1" t="str">
        <f>IF(ISNUMBER(Table2[[#This Row],[Transaction Date]]),TEXT(Table2[[#This Row],[Transaction Date]],"dddd"),"Unknown")</f>
        <v>Thursday</v>
      </c>
      <c r="N4995">
        <f t="shared" si="314"/>
        <v>0</v>
      </c>
      <c r="O4995" t="str">
        <f t="shared" si="315"/>
        <v>Actual</v>
      </c>
    </row>
    <row r="4996" spans="1:15" x14ac:dyDescent="0.25">
      <c r="A4996" t="s">
        <v>5589</v>
      </c>
      <c r="B4996" t="s">
        <v>17</v>
      </c>
      <c r="C4996">
        <v>4</v>
      </c>
      <c r="D4996">
        <f t="shared" si="312"/>
        <v>4</v>
      </c>
      <c r="E4996">
        <v>1</v>
      </c>
      <c r="F4996">
        <f>IF(OR(E4996="",E4996="UNKNOWN",E4996="ERROR"),_xlfn.XLOOKUP(Table2[[#This Row],[Item]],Items_List!A:A,Items_List!B:B),E4996)</f>
        <v>1</v>
      </c>
      <c r="G4996">
        <v>4</v>
      </c>
      <c r="H4996">
        <f t="shared" si="313"/>
        <v>4</v>
      </c>
      <c r="I4996" t="s">
        <v>10</v>
      </c>
      <c r="J4996" t="s">
        <v>11</v>
      </c>
      <c r="K4996" s="1">
        <v>45200</v>
      </c>
      <c r="L4996" s="1" t="str">
        <f>IF(ISNUMBER(Table2[[#This Row],[Transaction Date]]),TEXT(Table2[[#This Row],[Transaction Date]],"mmmm"),"Unknown")</f>
        <v>October</v>
      </c>
      <c r="M4996" s="1" t="str">
        <f>IF(ISNUMBER(Table2[[#This Row],[Transaction Date]]),TEXT(Table2[[#This Row],[Transaction Date]],"dddd"),"Unknown")</f>
        <v>Sunday</v>
      </c>
      <c r="N4996">
        <f t="shared" si="314"/>
        <v>0</v>
      </c>
      <c r="O4996" t="str">
        <f t="shared" si="315"/>
        <v>Actual</v>
      </c>
    </row>
    <row r="4997" spans="1:15" x14ac:dyDescent="0.25">
      <c r="A4997" t="s">
        <v>5590</v>
      </c>
      <c r="B4997" t="s">
        <v>20</v>
      </c>
      <c r="C4997" t="s">
        <v>21</v>
      </c>
      <c r="D4997">
        <f t="shared" si="312"/>
        <v>2</v>
      </c>
      <c r="E4997">
        <v>5</v>
      </c>
      <c r="F4997">
        <f>IF(OR(E4997="",E4997="UNKNOWN",E4997="ERROR"),_xlfn.XLOOKUP(Table2[[#This Row],[Item]],Items_List!A:A,Items_List!B:B),E4997)</f>
        <v>5</v>
      </c>
      <c r="G4997">
        <v>10</v>
      </c>
      <c r="H4997">
        <f t="shared" si="313"/>
        <v>10</v>
      </c>
      <c r="I4997" t="s">
        <v>10059</v>
      </c>
      <c r="J4997" t="s">
        <v>11</v>
      </c>
      <c r="K4997" s="1">
        <v>45024</v>
      </c>
      <c r="L4997" s="1" t="str">
        <f>IF(ISNUMBER(Table2[[#This Row],[Transaction Date]]),TEXT(Table2[[#This Row],[Transaction Date]],"mmmm"),"Unknown")</f>
        <v>April</v>
      </c>
      <c r="M4997" s="1" t="str">
        <f>IF(ISNUMBER(Table2[[#This Row],[Transaction Date]]),TEXT(Table2[[#This Row],[Transaction Date]],"dddd"),"Unknown")</f>
        <v>Saturday</v>
      </c>
      <c r="N4997">
        <f t="shared" si="314"/>
        <v>1</v>
      </c>
      <c r="O4997" t="str">
        <f t="shared" si="315"/>
        <v>Estimated</v>
      </c>
    </row>
    <row r="4998" spans="1:15" x14ac:dyDescent="0.25">
      <c r="A4998" t="s">
        <v>5591</v>
      </c>
      <c r="B4998" t="s">
        <v>39</v>
      </c>
      <c r="D4998">
        <f t="shared" si="312"/>
        <v>3</v>
      </c>
      <c r="E4998">
        <v>3</v>
      </c>
      <c r="F4998">
        <f>IF(OR(E4998="",E4998="UNKNOWN",E4998="ERROR"),_xlfn.XLOOKUP(Table2[[#This Row],[Item]],Items_List!A:A,Items_List!B:B),E4998)</f>
        <v>3</v>
      </c>
      <c r="G4998">
        <v>9</v>
      </c>
      <c r="H4998">
        <f t="shared" si="313"/>
        <v>9</v>
      </c>
      <c r="I4998" t="s">
        <v>10</v>
      </c>
      <c r="J4998" t="s">
        <v>10059</v>
      </c>
      <c r="K4998" s="1">
        <v>45204</v>
      </c>
      <c r="L4998" s="1" t="str">
        <f>IF(ISNUMBER(Table2[[#This Row],[Transaction Date]]),TEXT(Table2[[#This Row],[Transaction Date]],"mmmm"),"Unknown")</f>
        <v>October</v>
      </c>
      <c r="M4998" s="1" t="str">
        <f>IF(ISNUMBER(Table2[[#This Row],[Transaction Date]]),TEXT(Table2[[#This Row],[Transaction Date]],"dddd"),"Unknown")</f>
        <v>Thursday</v>
      </c>
      <c r="N4998">
        <f t="shared" si="314"/>
        <v>1</v>
      </c>
      <c r="O4998" t="str">
        <f t="shared" si="315"/>
        <v>Estimated</v>
      </c>
    </row>
    <row r="4999" spans="1:15" x14ac:dyDescent="0.25">
      <c r="A4999" t="s">
        <v>5592</v>
      </c>
      <c r="B4999" t="s">
        <v>17</v>
      </c>
      <c r="C4999">
        <v>5</v>
      </c>
      <c r="D4999">
        <f t="shared" si="312"/>
        <v>5</v>
      </c>
      <c r="E4999">
        <v>1</v>
      </c>
      <c r="F4999">
        <f>IF(OR(E4999="",E4999="UNKNOWN",E4999="ERROR"),_xlfn.XLOOKUP(Table2[[#This Row],[Item]],Items_List!A:A,Items_List!B:B),E4999)</f>
        <v>1</v>
      </c>
      <c r="G4999">
        <v>5</v>
      </c>
      <c r="H4999">
        <f t="shared" si="313"/>
        <v>5</v>
      </c>
      <c r="I4999" t="s">
        <v>10</v>
      </c>
      <c r="J4999" t="s">
        <v>11</v>
      </c>
      <c r="K4999" s="1">
        <v>45195</v>
      </c>
      <c r="L4999" s="1" t="str">
        <f>IF(ISNUMBER(Table2[[#This Row],[Transaction Date]]),TEXT(Table2[[#This Row],[Transaction Date]],"mmmm"),"Unknown")</f>
        <v>September</v>
      </c>
      <c r="M4999" s="1" t="str">
        <f>IF(ISNUMBER(Table2[[#This Row],[Transaction Date]]),TEXT(Table2[[#This Row],[Transaction Date]],"dddd"),"Unknown")</f>
        <v>Tuesday</v>
      </c>
      <c r="N4999">
        <f t="shared" si="314"/>
        <v>0</v>
      </c>
      <c r="O4999" t="str">
        <f t="shared" si="315"/>
        <v>Actual</v>
      </c>
    </row>
    <row r="5000" spans="1:15" x14ac:dyDescent="0.25">
      <c r="A5000" t="s">
        <v>5594</v>
      </c>
      <c r="B5000" t="s">
        <v>17</v>
      </c>
      <c r="C5000">
        <v>1</v>
      </c>
      <c r="D5000">
        <f t="shared" si="312"/>
        <v>1</v>
      </c>
      <c r="E5000">
        <v>1</v>
      </c>
      <c r="F5000">
        <f>IF(OR(E5000="",E5000="UNKNOWN",E5000="ERROR"),_xlfn.XLOOKUP(Table2[[#This Row],[Item]],Items_List!A:A,Items_List!B:B),E5000)</f>
        <v>1</v>
      </c>
      <c r="G5000">
        <v>1</v>
      </c>
      <c r="H5000">
        <f t="shared" si="313"/>
        <v>1</v>
      </c>
      <c r="I5000" t="s">
        <v>14</v>
      </c>
      <c r="J5000" t="s">
        <v>15</v>
      </c>
      <c r="K5000" s="1">
        <v>45147</v>
      </c>
      <c r="L5000" s="1" t="str">
        <f>IF(ISNUMBER(Table2[[#This Row],[Transaction Date]]),TEXT(Table2[[#This Row],[Transaction Date]],"mmmm"),"Unknown")</f>
        <v>August</v>
      </c>
      <c r="M5000" s="1" t="str">
        <f>IF(ISNUMBER(Table2[[#This Row],[Transaction Date]]),TEXT(Table2[[#This Row],[Transaction Date]],"dddd"),"Unknown")</f>
        <v>Wednesday</v>
      </c>
      <c r="N5000">
        <f t="shared" si="314"/>
        <v>0</v>
      </c>
      <c r="O5000" t="str">
        <f t="shared" si="315"/>
        <v>Actual</v>
      </c>
    </row>
    <row r="5001" spans="1:15" x14ac:dyDescent="0.25">
      <c r="A5001" t="s">
        <v>5595</v>
      </c>
      <c r="B5001" t="s">
        <v>20</v>
      </c>
      <c r="C5001">
        <v>4</v>
      </c>
      <c r="D5001">
        <f t="shared" si="312"/>
        <v>4</v>
      </c>
      <c r="E5001">
        <v>5</v>
      </c>
      <c r="F5001">
        <f>IF(OR(E5001="",E5001="UNKNOWN",E5001="ERROR"),_xlfn.XLOOKUP(Table2[[#This Row],[Item]],Items_List!A:A,Items_List!B:B),E5001)</f>
        <v>5</v>
      </c>
      <c r="G5001">
        <v>20</v>
      </c>
      <c r="H5001">
        <f t="shared" si="313"/>
        <v>20</v>
      </c>
      <c r="I5001" t="s">
        <v>23</v>
      </c>
      <c r="J5001" t="s">
        <v>11</v>
      </c>
      <c r="K5001" s="1">
        <v>45206</v>
      </c>
      <c r="L5001" s="1" t="str">
        <f>IF(ISNUMBER(Table2[[#This Row],[Transaction Date]]),TEXT(Table2[[#This Row],[Transaction Date]],"mmmm"),"Unknown")</f>
        <v>October</v>
      </c>
      <c r="M5001" s="1" t="str">
        <f>IF(ISNUMBER(Table2[[#This Row],[Transaction Date]]),TEXT(Table2[[#This Row],[Transaction Date]],"dddd"),"Unknown")</f>
        <v>Saturday</v>
      </c>
      <c r="N5001">
        <f t="shared" si="314"/>
        <v>0</v>
      </c>
      <c r="O5001" t="str">
        <f t="shared" si="315"/>
        <v>Actual</v>
      </c>
    </row>
    <row r="5002" spans="1:15" x14ac:dyDescent="0.25">
      <c r="A5002" t="s">
        <v>5596</v>
      </c>
      <c r="B5002" t="s">
        <v>20</v>
      </c>
      <c r="C5002">
        <v>3</v>
      </c>
      <c r="D5002">
        <f t="shared" si="312"/>
        <v>3</v>
      </c>
      <c r="E5002">
        <v>5</v>
      </c>
      <c r="F5002">
        <f>IF(OR(E5002="",E5002="UNKNOWN",E5002="ERROR"),_xlfn.XLOOKUP(Table2[[#This Row],[Item]],Items_List!A:A,Items_List!B:B),E5002)</f>
        <v>5</v>
      </c>
      <c r="G5002">
        <v>15</v>
      </c>
      <c r="H5002">
        <f t="shared" si="313"/>
        <v>15</v>
      </c>
      <c r="I5002" t="s">
        <v>23</v>
      </c>
      <c r="J5002" t="s">
        <v>15</v>
      </c>
      <c r="K5002" s="1">
        <v>45260</v>
      </c>
      <c r="L5002" s="1" t="str">
        <f>IF(ISNUMBER(Table2[[#This Row],[Transaction Date]]),TEXT(Table2[[#This Row],[Transaction Date]],"mmmm"),"Unknown")</f>
        <v>November</v>
      </c>
      <c r="M5002" s="1" t="str">
        <f>IF(ISNUMBER(Table2[[#This Row],[Transaction Date]]),TEXT(Table2[[#This Row],[Transaction Date]],"dddd"),"Unknown")</f>
        <v>Thursday</v>
      </c>
      <c r="N5002">
        <f t="shared" si="314"/>
        <v>0</v>
      </c>
      <c r="O5002" t="str">
        <f t="shared" si="315"/>
        <v>Actual</v>
      </c>
    </row>
    <row r="5003" spans="1:15" x14ac:dyDescent="0.25">
      <c r="A5003" t="s">
        <v>5597</v>
      </c>
      <c r="B5003" t="s">
        <v>13</v>
      </c>
      <c r="C5003">
        <v>2</v>
      </c>
      <c r="D5003">
        <f t="shared" si="312"/>
        <v>2</v>
      </c>
      <c r="E5003">
        <v>3</v>
      </c>
      <c r="F5003">
        <f>IF(OR(E5003="",E5003="UNKNOWN",E5003="ERROR"),_xlfn.XLOOKUP(Table2[[#This Row],[Item]],Items_List!A:A,Items_List!B:B),E5003)</f>
        <v>3</v>
      </c>
      <c r="G5003">
        <v>6</v>
      </c>
      <c r="H5003">
        <f t="shared" si="313"/>
        <v>6</v>
      </c>
      <c r="I5003" t="s">
        <v>23</v>
      </c>
      <c r="J5003" t="s">
        <v>11</v>
      </c>
      <c r="K5003" s="1">
        <v>45177</v>
      </c>
      <c r="L5003" s="1" t="str">
        <f>IF(ISNUMBER(Table2[[#This Row],[Transaction Date]]),TEXT(Table2[[#This Row],[Transaction Date]],"mmmm"),"Unknown")</f>
        <v>September</v>
      </c>
      <c r="M5003" s="1" t="str">
        <f>IF(ISNUMBER(Table2[[#This Row],[Transaction Date]]),TEXT(Table2[[#This Row],[Transaction Date]],"dddd"),"Unknown")</f>
        <v>Friday</v>
      </c>
      <c r="N5003">
        <f t="shared" si="314"/>
        <v>0</v>
      </c>
      <c r="O5003" t="str">
        <f t="shared" si="315"/>
        <v>Actual</v>
      </c>
    </row>
    <row r="5004" spans="1:15" x14ac:dyDescent="0.25">
      <c r="A5004" t="s">
        <v>5598</v>
      </c>
      <c r="B5004" t="s">
        <v>13</v>
      </c>
      <c r="C5004" t="s">
        <v>21</v>
      </c>
      <c r="D5004">
        <f t="shared" si="312"/>
        <v>3</v>
      </c>
      <c r="E5004">
        <v>3</v>
      </c>
      <c r="F5004">
        <f>IF(OR(E5004="",E5004="UNKNOWN",E5004="ERROR"),_xlfn.XLOOKUP(Table2[[#This Row],[Item]],Items_List!A:A,Items_List!B:B),E5004)</f>
        <v>3</v>
      </c>
      <c r="G5004">
        <v>9</v>
      </c>
      <c r="H5004">
        <f t="shared" si="313"/>
        <v>9</v>
      </c>
      <c r="I5004" t="s">
        <v>10059</v>
      </c>
      <c r="J5004" t="s">
        <v>10059</v>
      </c>
      <c r="K5004" s="1">
        <v>45106</v>
      </c>
      <c r="L5004" s="1" t="str">
        <f>IF(ISNUMBER(Table2[[#This Row],[Transaction Date]]),TEXT(Table2[[#This Row],[Transaction Date]],"mmmm"),"Unknown")</f>
        <v>June</v>
      </c>
      <c r="M5004" s="1" t="str">
        <f>IF(ISNUMBER(Table2[[#This Row],[Transaction Date]]),TEXT(Table2[[#This Row],[Transaction Date]],"dddd"),"Unknown")</f>
        <v>Thursday</v>
      </c>
      <c r="N5004">
        <f t="shared" si="314"/>
        <v>1</v>
      </c>
      <c r="O5004" t="str">
        <f t="shared" si="315"/>
        <v>Estimated</v>
      </c>
    </row>
    <row r="5005" spans="1:15" x14ac:dyDescent="0.25">
      <c r="A5005" t="s">
        <v>5600</v>
      </c>
      <c r="B5005" t="s">
        <v>65</v>
      </c>
      <c r="C5005">
        <v>3</v>
      </c>
      <c r="D5005">
        <f t="shared" si="312"/>
        <v>3</v>
      </c>
      <c r="E5005">
        <v>1.5</v>
      </c>
      <c r="F5005">
        <f>IF(OR(E5005="",E5005="UNKNOWN",E5005="ERROR"),_xlfn.XLOOKUP(Table2[[#This Row],[Item]],Items_List!A:A,Items_List!B:B),E5005)</f>
        <v>1.5</v>
      </c>
      <c r="G5005">
        <v>4.5</v>
      </c>
      <c r="H5005">
        <f t="shared" si="313"/>
        <v>4.5</v>
      </c>
      <c r="I5005" t="s">
        <v>10059</v>
      </c>
      <c r="J5005" t="s">
        <v>11</v>
      </c>
      <c r="K5005" s="1">
        <v>45076</v>
      </c>
      <c r="L5005" s="1" t="str">
        <f>IF(ISNUMBER(Table2[[#This Row],[Transaction Date]]),TEXT(Table2[[#This Row],[Transaction Date]],"mmmm"),"Unknown")</f>
        <v>May</v>
      </c>
      <c r="M5005" s="1" t="str">
        <f>IF(ISNUMBER(Table2[[#This Row],[Transaction Date]]),TEXT(Table2[[#This Row],[Transaction Date]],"dddd"),"Unknown")</f>
        <v>Tuesday</v>
      </c>
      <c r="N5005">
        <f t="shared" si="314"/>
        <v>0</v>
      </c>
      <c r="O5005" t="str">
        <f t="shared" si="315"/>
        <v>Actual</v>
      </c>
    </row>
    <row r="5006" spans="1:15" x14ac:dyDescent="0.25">
      <c r="A5006" t="s">
        <v>5601</v>
      </c>
      <c r="B5006" t="s">
        <v>39</v>
      </c>
      <c r="C5006">
        <v>3</v>
      </c>
      <c r="D5006">
        <f t="shared" si="312"/>
        <v>3</v>
      </c>
      <c r="E5006">
        <v>3</v>
      </c>
      <c r="F5006">
        <f>IF(OR(E5006="",E5006="UNKNOWN",E5006="ERROR"),_xlfn.XLOOKUP(Table2[[#This Row],[Item]],Items_List!A:A,Items_List!B:B),E5006)</f>
        <v>3</v>
      </c>
      <c r="G5006">
        <v>9</v>
      </c>
      <c r="H5006">
        <f t="shared" si="313"/>
        <v>9</v>
      </c>
      <c r="I5006" t="s">
        <v>14</v>
      </c>
      <c r="J5006" t="s">
        <v>10059</v>
      </c>
      <c r="K5006" s="1">
        <v>45105</v>
      </c>
      <c r="L5006" s="1" t="str">
        <f>IF(ISNUMBER(Table2[[#This Row],[Transaction Date]]),TEXT(Table2[[#This Row],[Transaction Date]],"mmmm"),"Unknown")</f>
        <v>June</v>
      </c>
      <c r="M5006" s="1" t="str">
        <f>IF(ISNUMBER(Table2[[#This Row],[Transaction Date]]),TEXT(Table2[[#This Row],[Transaction Date]],"dddd"),"Unknown")</f>
        <v>Wednesday</v>
      </c>
      <c r="N5006">
        <f t="shared" si="314"/>
        <v>0</v>
      </c>
      <c r="O5006" t="str">
        <f t="shared" si="315"/>
        <v>Actual</v>
      </c>
    </row>
    <row r="5007" spans="1:15" x14ac:dyDescent="0.25">
      <c r="A5007" t="s">
        <v>5602</v>
      </c>
      <c r="B5007" t="s">
        <v>65</v>
      </c>
      <c r="C5007">
        <v>1</v>
      </c>
      <c r="D5007">
        <f t="shared" si="312"/>
        <v>1</v>
      </c>
      <c r="E5007">
        <v>1.5</v>
      </c>
      <c r="F5007">
        <f>IF(OR(E5007="",E5007="UNKNOWN",E5007="ERROR"),_xlfn.XLOOKUP(Table2[[#This Row],[Item]],Items_List!A:A,Items_List!B:B),E5007)</f>
        <v>1.5</v>
      </c>
      <c r="G5007">
        <v>1.5</v>
      </c>
      <c r="H5007">
        <f t="shared" si="313"/>
        <v>1.5</v>
      </c>
      <c r="I5007" t="s">
        <v>14</v>
      </c>
      <c r="J5007" t="s">
        <v>15</v>
      </c>
      <c r="K5007" s="1">
        <v>45264</v>
      </c>
      <c r="L5007" s="1" t="str">
        <f>IF(ISNUMBER(Table2[[#This Row],[Transaction Date]]),TEXT(Table2[[#This Row],[Transaction Date]],"mmmm"),"Unknown")</f>
        <v>December</v>
      </c>
      <c r="M5007" s="1" t="str">
        <f>IF(ISNUMBER(Table2[[#This Row],[Transaction Date]]),TEXT(Table2[[#This Row],[Transaction Date]],"dddd"),"Unknown")</f>
        <v>Monday</v>
      </c>
      <c r="N5007">
        <f t="shared" si="314"/>
        <v>0</v>
      </c>
      <c r="O5007" t="str">
        <f t="shared" si="315"/>
        <v>Actual</v>
      </c>
    </row>
    <row r="5008" spans="1:15" x14ac:dyDescent="0.25">
      <c r="A5008" t="s">
        <v>5604</v>
      </c>
      <c r="B5008" t="s">
        <v>20</v>
      </c>
      <c r="C5008">
        <v>3</v>
      </c>
      <c r="D5008">
        <f t="shared" si="312"/>
        <v>3</v>
      </c>
      <c r="E5008">
        <v>5</v>
      </c>
      <c r="F5008">
        <f>IF(OR(E5008="",E5008="UNKNOWN",E5008="ERROR"),_xlfn.XLOOKUP(Table2[[#This Row],[Item]],Items_List!A:A,Items_List!B:B),E5008)</f>
        <v>5</v>
      </c>
      <c r="G5008">
        <v>15</v>
      </c>
      <c r="H5008">
        <f t="shared" si="313"/>
        <v>15</v>
      </c>
      <c r="I5008" t="s">
        <v>23</v>
      </c>
      <c r="J5008" t="s">
        <v>15</v>
      </c>
      <c r="K5008" s="1">
        <v>44950</v>
      </c>
      <c r="L5008" s="1" t="str">
        <f>IF(ISNUMBER(Table2[[#This Row],[Transaction Date]]),TEXT(Table2[[#This Row],[Transaction Date]],"mmmm"),"Unknown")</f>
        <v>January</v>
      </c>
      <c r="M5008" s="1" t="str">
        <f>IF(ISNUMBER(Table2[[#This Row],[Transaction Date]]),TEXT(Table2[[#This Row],[Transaction Date]],"dddd"),"Unknown")</f>
        <v>Tuesday</v>
      </c>
      <c r="N5008">
        <f t="shared" si="314"/>
        <v>0</v>
      </c>
      <c r="O5008" t="str">
        <f t="shared" si="315"/>
        <v>Actual</v>
      </c>
    </row>
    <row r="5009" spans="1:15" x14ac:dyDescent="0.25">
      <c r="A5009" t="s">
        <v>5605</v>
      </c>
      <c r="B5009" t="s">
        <v>25</v>
      </c>
      <c r="C5009">
        <v>4</v>
      </c>
      <c r="D5009">
        <f t="shared" si="312"/>
        <v>4</v>
      </c>
      <c r="E5009" s="3">
        <f>_xlfn.XLOOKUP(Table2[[#This Row],[Item]],Items_List!$A$2:$A$9,Items_List!$B$2:$B$9)</f>
        <v>4</v>
      </c>
      <c r="F5009">
        <f>IF(OR(E5009="",E5009="UNKNOWN",E5009="ERROR"),_xlfn.XLOOKUP(Table2[[#This Row],[Item]],Items_List!A:A,Items_List!B:B),E5009)</f>
        <v>4</v>
      </c>
      <c r="G5009">
        <v>16</v>
      </c>
      <c r="H5009">
        <f t="shared" si="313"/>
        <v>16</v>
      </c>
      <c r="I5009" t="s">
        <v>23</v>
      </c>
      <c r="J5009" t="s">
        <v>10059</v>
      </c>
      <c r="K5009" s="1">
        <v>44970</v>
      </c>
      <c r="L5009" s="1" t="str">
        <f>IF(ISNUMBER(Table2[[#This Row],[Transaction Date]]),TEXT(Table2[[#This Row],[Transaction Date]],"mmmm"),"Unknown")</f>
        <v>February</v>
      </c>
      <c r="M5009" s="1" t="str">
        <f>IF(ISNUMBER(Table2[[#This Row],[Transaction Date]]),TEXT(Table2[[#This Row],[Transaction Date]],"dddd"),"Unknown")</f>
        <v>Monday</v>
      </c>
      <c r="N5009">
        <f t="shared" si="314"/>
        <v>0</v>
      </c>
      <c r="O5009" t="str">
        <f t="shared" si="315"/>
        <v>Actual</v>
      </c>
    </row>
    <row r="5010" spans="1:15" x14ac:dyDescent="0.25">
      <c r="A5010" t="s">
        <v>5606</v>
      </c>
      <c r="B5010" t="s">
        <v>17</v>
      </c>
      <c r="C5010">
        <v>3</v>
      </c>
      <c r="D5010">
        <f t="shared" si="312"/>
        <v>3</v>
      </c>
      <c r="E5010">
        <v>1</v>
      </c>
      <c r="F5010">
        <f>IF(OR(E5010="",E5010="UNKNOWN",E5010="ERROR"),_xlfn.XLOOKUP(Table2[[#This Row],[Item]],Items_List!A:A,Items_List!B:B),E5010)</f>
        <v>1</v>
      </c>
      <c r="G5010">
        <v>3</v>
      </c>
      <c r="H5010">
        <f t="shared" si="313"/>
        <v>3</v>
      </c>
      <c r="I5010" t="s">
        <v>23</v>
      </c>
      <c r="J5010" t="s">
        <v>11</v>
      </c>
      <c r="K5010" s="1">
        <v>45006</v>
      </c>
      <c r="L5010" s="1" t="str">
        <f>IF(ISNUMBER(Table2[[#This Row],[Transaction Date]]),TEXT(Table2[[#This Row],[Transaction Date]],"mmmm"),"Unknown")</f>
        <v>March</v>
      </c>
      <c r="M5010" s="1" t="str">
        <f>IF(ISNUMBER(Table2[[#This Row],[Transaction Date]]),TEXT(Table2[[#This Row],[Transaction Date]],"dddd"),"Unknown")</f>
        <v>Tuesday</v>
      </c>
      <c r="N5010">
        <f t="shared" si="314"/>
        <v>0</v>
      </c>
      <c r="O5010" t="str">
        <f t="shared" si="315"/>
        <v>Actual</v>
      </c>
    </row>
    <row r="5011" spans="1:15" x14ac:dyDescent="0.25">
      <c r="A5011" t="s">
        <v>5607</v>
      </c>
      <c r="B5011" t="s">
        <v>39</v>
      </c>
      <c r="C5011">
        <v>3</v>
      </c>
      <c r="D5011">
        <f t="shared" si="312"/>
        <v>3</v>
      </c>
      <c r="E5011">
        <v>3</v>
      </c>
      <c r="F5011">
        <f>IF(OR(E5011="",E5011="UNKNOWN",E5011="ERROR"),_xlfn.XLOOKUP(Table2[[#This Row],[Item]],Items_List!A:A,Items_List!B:B),E5011)</f>
        <v>3</v>
      </c>
      <c r="G5011">
        <v>9</v>
      </c>
      <c r="H5011">
        <f t="shared" si="313"/>
        <v>9</v>
      </c>
      <c r="I5011" t="s">
        <v>23</v>
      </c>
      <c r="J5011" t="s">
        <v>11</v>
      </c>
      <c r="K5011" s="1">
        <v>45047</v>
      </c>
      <c r="L5011" s="1" t="str">
        <f>IF(ISNUMBER(Table2[[#This Row],[Transaction Date]]),TEXT(Table2[[#This Row],[Transaction Date]],"mmmm"),"Unknown")</f>
        <v>May</v>
      </c>
      <c r="M5011" s="1" t="str">
        <f>IF(ISNUMBER(Table2[[#This Row],[Transaction Date]]),TEXT(Table2[[#This Row],[Transaction Date]],"dddd"),"Unknown")</f>
        <v>Monday</v>
      </c>
      <c r="N5011">
        <f t="shared" si="314"/>
        <v>0</v>
      </c>
      <c r="O5011" t="str">
        <f t="shared" si="315"/>
        <v>Actual</v>
      </c>
    </row>
    <row r="5012" spans="1:15" x14ac:dyDescent="0.25">
      <c r="A5012" t="s">
        <v>5608</v>
      </c>
      <c r="B5012" t="s">
        <v>9</v>
      </c>
      <c r="C5012">
        <v>3</v>
      </c>
      <c r="D5012">
        <f t="shared" si="312"/>
        <v>3</v>
      </c>
      <c r="E5012">
        <v>2</v>
      </c>
      <c r="F5012">
        <f>IF(OR(E5012="",E5012="UNKNOWN",E5012="ERROR"),_xlfn.XLOOKUP(Table2[[#This Row],[Item]],Items_List!A:A,Items_List!B:B),E5012)</f>
        <v>2</v>
      </c>
      <c r="G5012">
        <v>6</v>
      </c>
      <c r="H5012">
        <f t="shared" si="313"/>
        <v>6</v>
      </c>
      <c r="I5012" t="s">
        <v>10059</v>
      </c>
      <c r="J5012" t="s">
        <v>11</v>
      </c>
      <c r="K5012" s="1">
        <v>45073</v>
      </c>
      <c r="L5012" s="1" t="str">
        <f>IF(ISNUMBER(Table2[[#This Row],[Transaction Date]]),TEXT(Table2[[#This Row],[Transaction Date]],"mmmm"),"Unknown")</f>
        <v>May</v>
      </c>
      <c r="M5012" s="1" t="str">
        <f>IF(ISNUMBER(Table2[[#This Row],[Transaction Date]]),TEXT(Table2[[#This Row],[Transaction Date]],"dddd"),"Unknown")</f>
        <v>Saturday</v>
      </c>
      <c r="N5012">
        <f t="shared" si="314"/>
        <v>0</v>
      </c>
      <c r="O5012" t="str">
        <f t="shared" si="315"/>
        <v>Actual</v>
      </c>
    </row>
    <row r="5013" spans="1:15" x14ac:dyDescent="0.25">
      <c r="A5013" t="s">
        <v>5609</v>
      </c>
      <c r="B5013" t="s">
        <v>65</v>
      </c>
      <c r="C5013">
        <v>3</v>
      </c>
      <c r="D5013">
        <f t="shared" si="312"/>
        <v>3</v>
      </c>
      <c r="E5013">
        <v>1.5</v>
      </c>
      <c r="F5013">
        <f>IF(OR(E5013="",E5013="UNKNOWN",E5013="ERROR"),_xlfn.XLOOKUP(Table2[[#This Row],[Item]],Items_List!A:A,Items_List!B:B),E5013)</f>
        <v>1.5</v>
      </c>
      <c r="G5013">
        <v>4.5</v>
      </c>
      <c r="H5013">
        <f t="shared" si="313"/>
        <v>4.5</v>
      </c>
      <c r="I5013" t="s">
        <v>14</v>
      </c>
      <c r="J5013" t="s">
        <v>11</v>
      </c>
      <c r="K5013" s="1">
        <v>45255</v>
      </c>
      <c r="L5013" s="1" t="str">
        <f>IF(ISNUMBER(Table2[[#This Row],[Transaction Date]]),TEXT(Table2[[#This Row],[Transaction Date]],"mmmm"),"Unknown")</f>
        <v>November</v>
      </c>
      <c r="M5013" s="1" t="str">
        <f>IF(ISNUMBER(Table2[[#This Row],[Transaction Date]]),TEXT(Table2[[#This Row],[Transaction Date]],"dddd"),"Unknown")</f>
        <v>Saturday</v>
      </c>
      <c r="N5013">
        <f t="shared" si="314"/>
        <v>0</v>
      </c>
      <c r="O5013" t="str">
        <f t="shared" si="315"/>
        <v>Actual</v>
      </c>
    </row>
    <row r="5014" spans="1:15" x14ac:dyDescent="0.25">
      <c r="A5014" t="s">
        <v>5610</v>
      </c>
      <c r="B5014" t="s">
        <v>25</v>
      </c>
      <c r="C5014">
        <v>2</v>
      </c>
      <c r="D5014">
        <f t="shared" si="312"/>
        <v>2</v>
      </c>
      <c r="E5014">
        <v>4</v>
      </c>
      <c r="F5014">
        <f>IF(OR(E5014="",E5014="UNKNOWN",E5014="ERROR"),_xlfn.XLOOKUP(Table2[[#This Row],[Item]],Items_List!A:A,Items_List!B:B),E5014)</f>
        <v>4</v>
      </c>
      <c r="G5014">
        <v>8</v>
      </c>
      <c r="H5014">
        <f t="shared" si="313"/>
        <v>8</v>
      </c>
      <c r="I5014" t="s">
        <v>10</v>
      </c>
      <c r="J5014" t="s">
        <v>15</v>
      </c>
      <c r="K5014" s="1">
        <v>44934</v>
      </c>
      <c r="L5014" s="1" t="str">
        <f>IF(ISNUMBER(Table2[[#This Row],[Transaction Date]]),TEXT(Table2[[#This Row],[Transaction Date]],"mmmm"),"Unknown")</f>
        <v>January</v>
      </c>
      <c r="M5014" s="1" t="str">
        <f>IF(ISNUMBER(Table2[[#This Row],[Transaction Date]]),TEXT(Table2[[#This Row],[Transaction Date]],"dddd"),"Unknown")</f>
        <v>Sunday</v>
      </c>
      <c r="N5014">
        <f t="shared" si="314"/>
        <v>0</v>
      </c>
      <c r="O5014" t="str">
        <f t="shared" si="315"/>
        <v>Actual</v>
      </c>
    </row>
    <row r="5015" spans="1:15" x14ac:dyDescent="0.25">
      <c r="A5015" t="s">
        <v>5611</v>
      </c>
      <c r="B5015" t="s">
        <v>17</v>
      </c>
      <c r="C5015">
        <v>1</v>
      </c>
      <c r="D5015">
        <f t="shared" si="312"/>
        <v>1</v>
      </c>
      <c r="E5015">
        <v>1</v>
      </c>
      <c r="F5015">
        <f>IF(OR(E5015="",E5015="UNKNOWN",E5015="ERROR"),_xlfn.XLOOKUP(Table2[[#This Row],[Item]],Items_List!A:A,Items_List!B:B),E5015)</f>
        <v>1</v>
      </c>
      <c r="G5015">
        <v>1</v>
      </c>
      <c r="H5015">
        <f t="shared" si="313"/>
        <v>1</v>
      </c>
      <c r="I5015" t="s">
        <v>10059</v>
      </c>
      <c r="J5015" t="s">
        <v>10059</v>
      </c>
      <c r="K5015" s="1">
        <v>44933</v>
      </c>
      <c r="L5015" s="1" t="str">
        <f>IF(ISNUMBER(Table2[[#This Row],[Transaction Date]]),TEXT(Table2[[#This Row],[Transaction Date]],"mmmm"),"Unknown")</f>
        <v>January</v>
      </c>
      <c r="M5015" s="1" t="str">
        <f>IF(ISNUMBER(Table2[[#This Row],[Transaction Date]]),TEXT(Table2[[#This Row],[Transaction Date]],"dddd"),"Unknown")</f>
        <v>Saturday</v>
      </c>
      <c r="N5015">
        <f t="shared" si="314"/>
        <v>0</v>
      </c>
      <c r="O5015" t="str">
        <f t="shared" si="315"/>
        <v>Actual</v>
      </c>
    </row>
    <row r="5016" spans="1:15" x14ac:dyDescent="0.25">
      <c r="A5016" t="s">
        <v>5612</v>
      </c>
      <c r="B5016" t="s">
        <v>39</v>
      </c>
      <c r="C5016">
        <v>1</v>
      </c>
      <c r="D5016">
        <f t="shared" si="312"/>
        <v>1</v>
      </c>
      <c r="E5016">
        <v>3</v>
      </c>
      <c r="F5016">
        <f>IF(OR(E5016="",E5016="UNKNOWN",E5016="ERROR"),_xlfn.XLOOKUP(Table2[[#This Row],[Item]],Items_List!A:A,Items_List!B:B),E5016)</f>
        <v>3</v>
      </c>
      <c r="G5016">
        <v>3</v>
      </c>
      <c r="H5016">
        <f t="shared" si="313"/>
        <v>3</v>
      </c>
      <c r="I5016" t="s">
        <v>10059</v>
      </c>
      <c r="J5016" t="s">
        <v>11</v>
      </c>
      <c r="K5016" s="1">
        <v>44929</v>
      </c>
      <c r="L5016" s="1" t="str">
        <f>IF(ISNUMBER(Table2[[#This Row],[Transaction Date]]),TEXT(Table2[[#This Row],[Transaction Date]],"mmmm"),"Unknown")</f>
        <v>January</v>
      </c>
      <c r="M5016" s="1" t="str">
        <f>IF(ISNUMBER(Table2[[#This Row],[Transaction Date]]),TEXT(Table2[[#This Row],[Transaction Date]],"dddd"),"Unknown")</f>
        <v>Tuesday</v>
      </c>
      <c r="N5016">
        <f t="shared" si="314"/>
        <v>0</v>
      </c>
      <c r="O5016" t="str">
        <f t="shared" si="315"/>
        <v>Actual</v>
      </c>
    </row>
    <row r="5017" spans="1:15" x14ac:dyDescent="0.25">
      <c r="A5017" t="s">
        <v>5614</v>
      </c>
      <c r="B5017" t="s">
        <v>20</v>
      </c>
      <c r="C5017">
        <v>3</v>
      </c>
      <c r="D5017">
        <f t="shared" si="312"/>
        <v>3</v>
      </c>
      <c r="E5017">
        <v>5</v>
      </c>
      <c r="F5017">
        <f>IF(OR(E5017="",E5017="UNKNOWN",E5017="ERROR"),_xlfn.XLOOKUP(Table2[[#This Row],[Item]],Items_List!A:A,Items_List!B:B),E5017)</f>
        <v>5</v>
      </c>
      <c r="G5017">
        <v>15</v>
      </c>
      <c r="H5017">
        <f t="shared" si="313"/>
        <v>15</v>
      </c>
      <c r="I5017" t="s">
        <v>10</v>
      </c>
      <c r="J5017" t="s">
        <v>11</v>
      </c>
      <c r="K5017" s="1">
        <v>44947</v>
      </c>
      <c r="L5017" s="1" t="str">
        <f>IF(ISNUMBER(Table2[[#This Row],[Transaction Date]]),TEXT(Table2[[#This Row],[Transaction Date]],"mmmm"),"Unknown")</f>
        <v>January</v>
      </c>
      <c r="M5017" s="1" t="str">
        <f>IF(ISNUMBER(Table2[[#This Row],[Transaction Date]]),TEXT(Table2[[#This Row],[Transaction Date]],"dddd"),"Unknown")</f>
        <v>Saturday</v>
      </c>
      <c r="N5017">
        <f t="shared" si="314"/>
        <v>0</v>
      </c>
      <c r="O5017" t="str">
        <f t="shared" si="315"/>
        <v>Actual</v>
      </c>
    </row>
    <row r="5018" spans="1:15" x14ac:dyDescent="0.25">
      <c r="A5018" t="s">
        <v>5615</v>
      </c>
      <c r="B5018" t="s">
        <v>9</v>
      </c>
      <c r="C5018">
        <v>4</v>
      </c>
      <c r="D5018">
        <f t="shared" si="312"/>
        <v>4</v>
      </c>
      <c r="E5018">
        <v>2</v>
      </c>
      <c r="F5018">
        <f>IF(OR(E5018="",E5018="UNKNOWN",E5018="ERROR"),_xlfn.XLOOKUP(Table2[[#This Row],[Item]],Items_List!A:A,Items_List!B:B),E5018)</f>
        <v>2</v>
      </c>
      <c r="G5018">
        <v>8</v>
      </c>
      <c r="H5018">
        <f t="shared" si="313"/>
        <v>8</v>
      </c>
      <c r="I5018" t="s">
        <v>10</v>
      </c>
      <c r="J5018" t="s">
        <v>11</v>
      </c>
      <c r="K5018" s="1">
        <v>44971</v>
      </c>
      <c r="L5018" s="1" t="str">
        <f>IF(ISNUMBER(Table2[[#This Row],[Transaction Date]]),TEXT(Table2[[#This Row],[Transaction Date]],"mmmm"),"Unknown")</f>
        <v>February</v>
      </c>
      <c r="M5018" s="1" t="str">
        <f>IF(ISNUMBER(Table2[[#This Row],[Transaction Date]]),TEXT(Table2[[#This Row],[Transaction Date]],"dddd"),"Unknown")</f>
        <v>Tuesday</v>
      </c>
      <c r="N5018">
        <f t="shared" si="314"/>
        <v>0</v>
      </c>
      <c r="O5018" t="str">
        <f t="shared" si="315"/>
        <v>Actual</v>
      </c>
    </row>
    <row r="5019" spans="1:15" x14ac:dyDescent="0.25">
      <c r="A5019" t="s">
        <v>5616</v>
      </c>
      <c r="B5019" t="s">
        <v>28</v>
      </c>
      <c r="C5019" t="s">
        <v>21</v>
      </c>
      <c r="D5019">
        <f t="shared" si="312"/>
        <v>1</v>
      </c>
      <c r="E5019">
        <v>4</v>
      </c>
      <c r="F5019">
        <f>IF(OR(E5019="",E5019="UNKNOWN",E5019="ERROR"),_xlfn.XLOOKUP(Table2[[#This Row],[Item]],Items_List!A:A,Items_List!B:B),E5019)</f>
        <v>4</v>
      </c>
      <c r="G5019">
        <v>4</v>
      </c>
      <c r="H5019">
        <f t="shared" si="313"/>
        <v>4</v>
      </c>
      <c r="I5019" t="s">
        <v>10</v>
      </c>
      <c r="J5019" t="s">
        <v>15</v>
      </c>
      <c r="K5019" s="1">
        <v>44969</v>
      </c>
      <c r="L5019" s="1" t="str">
        <f>IF(ISNUMBER(Table2[[#This Row],[Transaction Date]]),TEXT(Table2[[#This Row],[Transaction Date]],"mmmm"),"Unknown")</f>
        <v>February</v>
      </c>
      <c r="M5019" s="1" t="str">
        <f>IF(ISNUMBER(Table2[[#This Row],[Transaction Date]]),TEXT(Table2[[#This Row],[Transaction Date]],"dddd"),"Unknown")</f>
        <v>Sunday</v>
      </c>
      <c r="N5019">
        <f t="shared" si="314"/>
        <v>1</v>
      </c>
      <c r="O5019" t="str">
        <f t="shared" si="315"/>
        <v>Estimated</v>
      </c>
    </row>
    <row r="5020" spans="1:15" x14ac:dyDescent="0.25">
      <c r="A5020" t="s">
        <v>5617</v>
      </c>
      <c r="B5020" t="s">
        <v>9</v>
      </c>
      <c r="C5020">
        <v>1</v>
      </c>
      <c r="D5020">
        <f t="shared" si="312"/>
        <v>1</v>
      </c>
      <c r="E5020">
        <v>2</v>
      </c>
      <c r="F5020">
        <f>IF(OR(E5020="",E5020="UNKNOWN",E5020="ERROR"),_xlfn.XLOOKUP(Table2[[#This Row],[Item]],Items_List!A:A,Items_List!B:B),E5020)</f>
        <v>2</v>
      </c>
      <c r="G5020">
        <v>2</v>
      </c>
      <c r="H5020">
        <f t="shared" si="313"/>
        <v>2</v>
      </c>
      <c r="I5020" t="s">
        <v>23</v>
      </c>
      <c r="J5020" t="s">
        <v>10059</v>
      </c>
      <c r="K5020" s="1">
        <v>45157</v>
      </c>
      <c r="L5020" s="1" t="str">
        <f>IF(ISNUMBER(Table2[[#This Row],[Transaction Date]]),TEXT(Table2[[#This Row],[Transaction Date]],"mmmm"),"Unknown")</f>
        <v>August</v>
      </c>
      <c r="M5020" s="1" t="str">
        <f>IF(ISNUMBER(Table2[[#This Row],[Transaction Date]]),TEXT(Table2[[#This Row],[Transaction Date]],"dddd"),"Unknown")</f>
        <v>Saturday</v>
      </c>
      <c r="N5020">
        <f t="shared" si="314"/>
        <v>0</v>
      </c>
      <c r="O5020" t="str">
        <f t="shared" si="315"/>
        <v>Actual</v>
      </c>
    </row>
    <row r="5021" spans="1:15" x14ac:dyDescent="0.25">
      <c r="A5021" t="s">
        <v>5618</v>
      </c>
      <c r="B5021" t="s">
        <v>13</v>
      </c>
      <c r="C5021" t="s">
        <v>18</v>
      </c>
      <c r="D5021">
        <f t="shared" si="312"/>
        <v>2</v>
      </c>
      <c r="E5021">
        <v>3</v>
      </c>
      <c r="F5021">
        <f>IF(OR(E5021="",E5021="UNKNOWN",E5021="ERROR"),_xlfn.XLOOKUP(Table2[[#This Row],[Item]],Items_List!A:A,Items_List!B:B),E5021)</f>
        <v>3</v>
      </c>
      <c r="G5021">
        <v>6</v>
      </c>
      <c r="H5021">
        <f t="shared" si="313"/>
        <v>6</v>
      </c>
      <c r="I5021" t="s">
        <v>23</v>
      </c>
      <c r="J5021" t="s">
        <v>11</v>
      </c>
      <c r="K5021" s="1">
        <v>45197</v>
      </c>
      <c r="L5021" s="1" t="str">
        <f>IF(ISNUMBER(Table2[[#This Row],[Transaction Date]]),TEXT(Table2[[#This Row],[Transaction Date]],"mmmm"),"Unknown")</f>
        <v>September</v>
      </c>
      <c r="M5021" s="1" t="str">
        <f>IF(ISNUMBER(Table2[[#This Row],[Transaction Date]]),TEXT(Table2[[#This Row],[Transaction Date]],"dddd"),"Unknown")</f>
        <v>Thursday</v>
      </c>
      <c r="N5021">
        <f t="shared" si="314"/>
        <v>1</v>
      </c>
      <c r="O5021" t="str">
        <f t="shared" si="315"/>
        <v>Estimated</v>
      </c>
    </row>
    <row r="5022" spans="1:15" x14ac:dyDescent="0.25">
      <c r="A5022" t="s">
        <v>5619</v>
      </c>
      <c r="B5022" t="s">
        <v>65</v>
      </c>
      <c r="C5022">
        <v>1</v>
      </c>
      <c r="D5022">
        <f t="shared" si="312"/>
        <v>1</v>
      </c>
      <c r="E5022">
        <v>1.5</v>
      </c>
      <c r="F5022">
        <f>IF(OR(E5022="",E5022="UNKNOWN",E5022="ERROR"),_xlfn.XLOOKUP(Table2[[#This Row],[Item]],Items_List!A:A,Items_List!B:B),E5022)</f>
        <v>1.5</v>
      </c>
      <c r="G5022">
        <v>1.5</v>
      </c>
      <c r="H5022">
        <f t="shared" si="313"/>
        <v>1.5</v>
      </c>
      <c r="I5022" t="s">
        <v>10059</v>
      </c>
      <c r="J5022" t="s">
        <v>11</v>
      </c>
      <c r="K5022" s="1">
        <v>45160</v>
      </c>
      <c r="L5022" s="1" t="str">
        <f>IF(ISNUMBER(Table2[[#This Row],[Transaction Date]]),TEXT(Table2[[#This Row],[Transaction Date]],"mmmm"),"Unknown")</f>
        <v>August</v>
      </c>
      <c r="M5022" s="1" t="str">
        <f>IF(ISNUMBER(Table2[[#This Row],[Transaction Date]]),TEXT(Table2[[#This Row],[Transaction Date]],"dddd"),"Unknown")</f>
        <v>Tuesday</v>
      </c>
      <c r="N5022">
        <f t="shared" si="314"/>
        <v>0</v>
      </c>
      <c r="O5022" t="str">
        <f t="shared" si="315"/>
        <v>Actual</v>
      </c>
    </row>
    <row r="5023" spans="1:15" x14ac:dyDescent="0.25">
      <c r="A5023" t="s">
        <v>5620</v>
      </c>
      <c r="B5023" t="s">
        <v>20</v>
      </c>
      <c r="C5023" t="s">
        <v>21</v>
      </c>
      <c r="D5023">
        <f t="shared" si="312"/>
        <v>3</v>
      </c>
      <c r="E5023">
        <v>5</v>
      </c>
      <c r="F5023">
        <f>IF(OR(E5023="",E5023="UNKNOWN",E5023="ERROR"),_xlfn.XLOOKUP(Table2[[#This Row],[Item]],Items_List!A:A,Items_List!B:B),E5023)</f>
        <v>5</v>
      </c>
      <c r="G5023">
        <v>15</v>
      </c>
      <c r="H5023">
        <f t="shared" si="313"/>
        <v>15</v>
      </c>
      <c r="I5023" t="s">
        <v>10059</v>
      </c>
      <c r="J5023" t="s">
        <v>10059</v>
      </c>
      <c r="K5023" s="1">
        <v>45221</v>
      </c>
      <c r="L5023" s="1" t="str">
        <f>IF(ISNUMBER(Table2[[#This Row],[Transaction Date]]),TEXT(Table2[[#This Row],[Transaction Date]],"mmmm"),"Unknown")</f>
        <v>October</v>
      </c>
      <c r="M5023" s="1" t="str">
        <f>IF(ISNUMBER(Table2[[#This Row],[Transaction Date]]),TEXT(Table2[[#This Row],[Transaction Date]],"dddd"),"Unknown")</f>
        <v>Sunday</v>
      </c>
      <c r="N5023">
        <f t="shared" si="314"/>
        <v>1</v>
      </c>
      <c r="O5023" t="str">
        <f t="shared" si="315"/>
        <v>Estimated</v>
      </c>
    </row>
    <row r="5024" spans="1:15" x14ac:dyDescent="0.25">
      <c r="A5024" t="s">
        <v>5621</v>
      </c>
      <c r="B5024" t="s">
        <v>9</v>
      </c>
      <c r="C5024">
        <v>2</v>
      </c>
      <c r="D5024">
        <f t="shared" si="312"/>
        <v>2</v>
      </c>
      <c r="E5024">
        <v>2</v>
      </c>
      <c r="F5024">
        <f>IF(OR(E5024="",E5024="UNKNOWN",E5024="ERROR"),_xlfn.XLOOKUP(Table2[[#This Row],[Item]],Items_List!A:A,Items_List!B:B),E5024)</f>
        <v>2</v>
      </c>
      <c r="G5024">
        <v>4</v>
      </c>
      <c r="H5024">
        <f t="shared" si="313"/>
        <v>4</v>
      </c>
      <c r="I5024" t="s">
        <v>10059</v>
      </c>
      <c r="J5024" t="s">
        <v>11</v>
      </c>
      <c r="K5024" s="1">
        <v>45240</v>
      </c>
      <c r="L5024" s="1" t="str">
        <f>IF(ISNUMBER(Table2[[#This Row],[Transaction Date]]),TEXT(Table2[[#This Row],[Transaction Date]],"mmmm"),"Unknown")</f>
        <v>November</v>
      </c>
      <c r="M5024" s="1" t="str">
        <f>IF(ISNUMBER(Table2[[#This Row],[Transaction Date]]),TEXT(Table2[[#This Row],[Transaction Date]],"dddd"),"Unknown")</f>
        <v>Friday</v>
      </c>
      <c r="N5024">
        <f t="shared" si="314"/>
        <v>0</v>
      </c>
      <c r="O5024" t="str">
        <f t="shared" si="315"/>
        <v>Actual</v>
      </c>
    </row>
    <row r="5025" spans="1:15" x14ac:dyDescent="0.25">
      <c r="A5025" t="s">
        <v>5622</v>
      </c>
      <c r="B5025" t="s">
        <v>9</v>
      </c>
      <c r="C5025">
        <v>5</v>
      </c>
      <c r="D5025">
        <f t="shared" si="312"/>
        <v>5</v>
      </c>
      <c r="E5025">
        <v>2</v>
      </c>
      <c r="F5025">
        <f>IF(OR(E5025="",E5025="UNKNOWN",E5025="ERROR"),_xlfn.XLOOKUP(Table2[[#This Row],[Item]],Items_List!A:A,Items_List!B:B),E5025)</f>
        <v>2</v>
      </c>
      <c r="G5025">
        <v>10</v>
      </c>
      <c r="H5025">
        <f t="shared" si="313"/>
        <v>10</v>
      </c>
      <c r="I5025" t="s">
        <v>10</v>
      </c>
      <c r="J5025" t="s">
        <v>10059</v>
      </c>
      <c r="K5025" s="1">
        <v>45262</v>
      </c>
      <c r="L5025" s="1" t="str">
        <f>IF(ISNUMBER(Table2[[#This Row],[Transaction Date]]),TEXT(Table2[[#This Row],[Transaction Date]],"mmmm"),"Unknown")</f>
        <v>December</v>
      </c>
      <c r="M5025" s="1" t="str">
        <f>IF(ISNUMBER(Table2[[#This Row],[Transaction Date]]),TEXT(Table2[[#This Row],[Transaction Date]],"dddd"),"Unknown")</f>
        <v>Saturday</v>
      </c>
      <c r="N5025">
        <f t="shared" si="314"/>
        <v>0</v>
      </c>
      <c r="O5025" t="str">
        <f t="shared" si="315"/>
        <v>Actual</v>
      </c>
    </row>
    <row r="5026" spans="1:15" x14ac:dyDescent="0.25">
      <c r="A5026" t="s">
        <v>5623</v>
      </c>
      <c r="B5026" t="s">
        <v>65</v>
      </c>
      <c r="C5026">
        <v>4</v>
      </c>
      <c r="D5026">
        <f t="shared" si="312"/>
        <v>4</v>
      </c>
      <c r="E5026">
        <v>1.5</v>
      </c>
      <c r="F5026">
        <f>IF(OR(E5026="",E5026="UNKNOWN",E5026="ERROR"),_xlfn.XLOOKUP(Table2[[#This Row],[Item]],Items_List!A:A,Items_List!B:B),E5026)</f>
        <v>1.5</v>
      </c>
      <c r="G5026">
        <v>6</v>
      </c>
      <c r="H5026">
        <f t="shared" si="313"/>
        <v>6</v>
      </c>
      <c r="I5026" t="s">
        <v>10059</v>
      </c>
      <c r="J5026" t="s">
        <v>10059</v>
      </c>
      <c r="K5026" s="1">
        <v>45205</v>
      </c>
      <c r="L5026" s="1" t="str">
        <f>IF(ISNUMBER(Table2[[#This Row],[Transaction Date]]),TEXT(Table2[[#This Row],[Transaction Date]],"mmmm"),"Unknown")</f>
        <v>October</v>
      </c>
      <c r="M5026" s="1" t="str">
        <f>IF(ISNUMBER(Table2[[#This Row],[Transaction Date]]),TEXT(Table2[[#This Row],[Transaction Date]],"dddd"),"Unknown")</f>
        <v>Friday</v>
      </c>
      <c r="N5026">
        <f t="shared" si="314"/>
        <v>0</v>
      </c>
      <c r="O5026" t="str">
        <f t="shared" si="315"/>
        <v>Actual</v>
      </c>
    </row>
    <row r="5027" spans="1:15" x14ac:dyDescent="0.25">
      <c r="A5027" t="s">
        <v>5624</v>
      </c>
      <c r="B5027" t="s">
        <v>39</v>
      </c>
      <c r="C5027">
        <v>2</v>
      </c>
      <c r="D5027">
        <f t="shared" si="312"/>
        <v>2</v>
      </c>
      <c r="E5027">
        <v>3</v>
      </c>
      <c r="F5027">
        <f>IF(OR(E5027="",E5027="UNKNOWN",E5027="ERROR"),_xlfn.XLOOKUP(Table2[[#This Row],[Item]],Items_List!A:A,Items_List!B:B),E5027)</f>
        <v>3</v>
      </c>
      <c r="G5027">
        <v>6</v>
      </c>
      <c r="H5027">
        <f t="shared" si="313"/>
        <v>6</v>
      </c>
      <c r="I5027" t="s">
        <v>10059</v>
      </c>
      <c r="J5027" t="s">
        <v>15</v>
      </c>
      <c r="K5027" s="1">
        <v>45130</v>
      </c>
      <c r="L5027" s="1" t="str">
        <f>IF(ISNUMBER(Table2[[#This Row],[Transaction Date]]),TEXT(Table2[[#This Row],[Transaction Date]],"mmmm"),"Unknown")</f>
        <v>July</v>
      </c>
      <c r="M5027" s="1" t="str">
        <f>IF(ISNUMBER(Table2[[#This Row],[Transaction Date]]),TEXT(Table2[[#This Row],[Transaction Date]],"dddd"),"Unknown")</f>
        <v>Sunday</v>
      </c>
      <c r="N5027">
        <f t="shared" si="314"/>
        <v>0</v>
      </c>
      <c r="O5027" t="str">
        <f t="shared" si="315"/>
        <v>Actual</v>
      </c>
    </row>
    <row r="5028" spans="1:15" x14ac:dyDescent="0.25">
      <c r="A5028" t="s">
        <v>5625</v>
      </c>
      <c r="B5028" t="s">
        <v>17</v>
      </c>
      <c r="C5028">
        <v>4</v>
      </c>
      <c r="D5028">
        <f t="shared" si="312"/>
        <v>4</v>
      </c>
      <c r="E5028">
        <v>1</v>
      </c>
      <c r="F5028">
        <f>IF(OR(E5028="",E5028="UNKNOWN",E5028="ERROR"),_xlfn.XLOOKUP(Table2[[#This Row],[Item]],Items_List!A:A,Items_List!B:B),E5028)</f>
        <v>1</v>
      </c>
      <c r="G5028">
        <v>4</v>
      </c>
      <c r="H5028">
        <f t="shared" si="313"/>
        <v>4</v>
      </c>
      <c r="I5028" t="s">
        <v>23</v>
      </c>
      <c r="J5028" t="s">
        <v>10059</v>
      </c>
      <c r="K5028" s="1">
        <v>45135</v>
      </c>
      <c r="L5028" s="1" t="str">
        <f>IF(ISNUMBER(Table2[[#This Row],[Transaction Date]]),TEXT(Table2[[#This Row],[Transaction Date]],"mmmm"),"Unknown")</f>
        <v>July</v>
      </c>
      <c r="M5028" s="1" t="str">
        <f>IF(ISNUMBER(Table2[[#This Row],[Transaction Date]]),TEXT(Table2[[#This Row],[Transaction Date]],"dddd"),"Unknown")</f>
        <v>Friday</v>
      </c>
      <c r="N5028">
        <f t="shared" si="314"/>
        <v>0</v>
      </c>
      <c r="O5028" t="str">
        <f t="shared" si="315"/>
        <v>Actual</v>
      </c>
    </row>
    <row r="5029" spans="1:15" x14ac:dyDescent="0.25">
      <c r="A5029" t="s">
        <v>5626</v>
      </c>
      <c r="B5029" t="s">
        <v>13</v>
      </c>
      <c r="C5029">
        <v>4</v>
      </c>
      <c r="D5029">
        <f t="shared" si="312"/>
        <v>4</v>
      </c>
      <c r="E5029">
        <v>3</v>
      </c>
      <c r="F5029">
        <f>IF(OR(E5029="",E5029="UNKNOWN",E5029="ERROR"),_xlfn.XLOOKUP(Table2[[#This Row],[Item]],Items_List!A:A,Items_List!B:B),E5029)</f>
        <v>3</v>
      </c>
      <c r="G5029">
        <v>12</v>
      </c>
      <c r="H5029">
        <f t="shared" si="313"/>
        <v>12</v>
      </c>
      <c r="I5029" t="s">
        <v>10059</v>
      </c>
      <c r="J5029" t="s">
        <v>10059</v>
      </c>
      <c r="K5029" s="1">
        <v>44968</v>
      </c>
      <c r="L5029" s="1" t="str">
        <f>IF(ISNUMBER(Table2[[#This Row],[Transaction Date]]),TEXT(Table2[[#This Row],[Transaction Date]],"mmmm"),"Unknown")</f>
        <v>February</v>
      </c>
      <c r="M5029" s="1" t="str">
        <f>IF(ISNUMBER(Table2[[#This Row],[Transaction Date]]),TEXT(Table2[[#This Row],[Transaction Date]],"dddd"),"Unknown")</f>
        <v>Saturday</v>
      </c>
      <c r="N5029">
        <f t="shared" si="314"/>
        <v>0</v>
      </c>
      <c r="O5029" t="str">
        <f t="shared" si="315"/>
        <v>Actual</v>
      </c>
    </row>
    <row r="5030" spans="1:15" x14ac:dyDescent="0.25">
      <c r="A5030" t="s">
        <v>5627</v>
      </c>
      <c r="B5030" t="s">
        <v>17</v>
      </c>
      <c r="C5030">
        <v>3</v>
      </c>
      <c r="D5030">
        <f t="shared" si="312"/>
        <v>3</v>
      </c>
      <c r="E5030">
        <v>1</v>
      </c>
      <c r="F5030">
        <f>IF(OR(E5030="",E5030="UNKNOWN",E5030="ERROR"),_xlfn.XLOOKUP(Table2[[#This Row],[Item]],Items_List!A:A,Items_List!B:B),E5030)</f>
        <v>1</v>
      </c>
      <c r="G5030">
        <v>3</v>
      </c>
      <c r="H5030">
        <f t="shared" si="313"/>
        <v>3</v>
      </c>
      <c r="I5030" t="s">
        <v>14</v>
      </c>
      <c r="J5030" t="s">
        <v>15</v>
      </c>
      <c r="K5030" s="1">
        <v>45167</v>
      </c>
      <c r="L5030" s="1" t="str">
        <f>IF(ISNUMBER(Table2[[#This Row],[Transaction Date]]),TEXT(Table2[[#This Row],[Transaction Date]],"mmmm"),"Unknown")</f>
        <v>August</v>
      </c>
      <c r="M5030" s="1" t="str">
        <f>IF(ISNUMBER(Table2[[#This Row],[Transaction Date]]),TEXT(Table2[[#This Row],[Transaction Date]],"dddd"),"Unknown")</f>
        <v>Tuesday</v>
      </c>
      <c r="N5030">
        <f t="shared" si="314"/>
        <v>0</v>
      </c>
      <c r="O5030" t="str">
        <f t="shared" si="315"/>
        <v>Actual</v>
      </c>
    </row>
    <row r="5031" spans="1:15" x14ac:dyDescent="0.25">
      <c r="A5031" t="s">
        <v>5628</v>
      </c>
      <c r="B5031" t="s">
        <v>65</v>
      </c>
      <c r="C5031">
        <v>2</v>
      </c>
      <c r="D5031">
        <f t="shared" si="312"/>
        <v>2</v>
      </c>
      <c r="E5031">
        <v>1.5</v>
      </c>
      <c r="F5031">
        <f>IF(OR(E5031="",E5031="UNKNOWN",E5031="ERROR"),_xlfn.XLOOKUP(Table2[[#This Row],[Item]],Items_List!A:A,Items_List!B:B),E5031)</f>
        <v>1.5</v>
      </c>
      <c r="G5031">
        <v>3</v>
      </c>
      <c r="H5031">
        <f t="shared" si="313"/>
        <v>3</v>
      </c>
      <c r="I5031" t="s">
        <v>14</v>
      </c>
      <c r="J5031" t="s">
        <v>10059</v>
      </c>
      <c r="K5031" s="1">
        <v>45106</v>
      </c>
      <c r="L5031" s="1" t="str">
        <f>IF(ISNUMBER(Table2[[#This Row],[Transaction Date]]),TEXT(Table2[[#This Row],[Transaction Date]],"mmmm"),"Unknown")</f>
        <v>June</v>
      </c>
      <c r="M5031" s="1" t="str">
        <f>IF(ISNUMBER(Table2[[#This Row],[Transaction Date]]),TEXT(Table2[[#This Row],[Transaction Date]],"dddd"),"Unknown")</f>
        <v>Thursday</v>
      </c>
      <c r="N5031">
        <f t="shared" si="314"/>
        <v>0</v>
      </c>
      <c r="O5031" t="str">
        <f t="shared" si="315"/>
        <v>Actual</v>
      </c>
    </row>
    <row r="5032" spans="1:15" x14ac:dyDescent="0.25">
      <c r="A5032" t="s">
        <v>5629</v>
      </c>
      <c r="B5032" t="s">
        <v>39</v>
      </c>
      <c r="C5032">
        <v>2</v>
      </c>
      <c r="D5032">
        <f t="shared" si="312"/>
        <v>2</v>
      </c>
      <c r="E5032">
        <v>3</v>
      </c>
      <c r="F5032">
        <f>IF(OR(E5032="",E5032="UNKNOWN",E5032="ERROR"),_xlfn.XLOOKUP(Table2[[#This Row],[Item]],Items_List!A:A,Items_List!B:B),E5032)</f>
        <v>3</v>
      </c>
      <c r="G5032" t="s">
        <v>18</v>
      </c>
      <c r="H5032">
        <f t="shared" si="313"/>
        <v>6</v>
      </c>
      <c r="I5032" t="s">
        <v>10059</v>
      </c>
      <c r="J5032" t="s">
        <v>15</v>
      </c>
      <c r="K5032" s="1">
        <v>45102</v>
      </c>
      <c r="L5032" s="1" t="str">
        <f>IF(ISNUMBER(Table2[[#This Row],[Transaction Date]]),TEXT(Table2[[#This Row],[Transaction Date]],"mmmm"),"Unknown")</f>
        <v>June</v>
      </c>
      <c r="M5032" s="1" t="str">
        <f>IF(ISNUMBER(Table2[[#This Row],[Transaction Date]]),TEXT(Table2[[#This Row],[Transaction Date]],"dddd"),"Unknown")</f>
        <v>Sunday</v>
      </c>
      <c r="N5032">
        <f t="shared" si="314"/>
        <v>1</v>
      </c>
      <c r="O5032" t="str">
        <f t="shared" si="315"/>
        <v>Actual</v>
      </c>
    </row>
    <row r="5033" spans="1:15" x14ac:dyDescent="0.25">
      <c r="A5033" t="s">
        <v>5630</v>
      </c>
      <c r="B5033" t="s">
        <v>25</v>
      </c>
      <c r="C5033">
        <v>3</v>
      </c>
      <c r="D5033">
        <f t="shared" si="312"/>
        <v>3</v>
      </c>
      <c r="E5033">
        <v>4</v>
      </c>
      <c r="F5033">
        <f>IF(OR(E5033="",E5033="UNKNOWN",E5033="ERROR"),_xlfn.XLOOKUP(Table2[[#This Row],[Item]],Items_List!A:A,Items_List!B:B),E5033)</f>
        <v>4</v>
      </c>
      <c r="G5033">
        <v>12</v>
      </c>
      <c r="H5033">
        <f t="shared" si="313"/>
        <v>12</v>
      </c>
      <c r="I5033" t="s">
        <v>10059</v>
      </c>
      <c r="J5033" t="s">
        <v>10059</v>
      </c>
      <c r="K5033" s="1">
        <v>45260</v>
      </c>
      <c r="L5033" s="1" t="str">
        <f>IF(ISNUMBER(Table2[[#This Row],[Transaction Date]]),TEXT(Table2[[#This Row],[Transaction Date]],"mmmm"),"Unknown")</f>
        <v>November</v>
      </c>
      <c r="M5033" s="1" t="str">
        <f>IF(ISNUMBER(Table2[[#This Row],[Transaction Date]]),TEXT(Table2[[#This Row],[Transaction Date]],"dddd"),"Unknown")</f>
        <v>Thursday</v>
      </c>
      <c r="N5033">
        <f t="shared" si="314"/>
        <v>0</v>
      </c>
      <c r="O5033" t="str">
        <f t="shared" si="315"/>
        <v>Actual</v>
      </c>
    </row>
    <row r="5034" spans="1:15" x14ac:dyDescent="0.25">
      <c r="A5034" t="s">
        <v>5631</v>
      </c>
      <c r="B5034" t="s">
        <v>25</v>
      </c>
      <c r="C5034">
        <v>3</v>
      </c>
      <c r="D5034">
        <f t="shared" si="312"/>
        <v>3</v>
      </c>
      <c r="E5034">
        <v>4</v>
      </c>
      <c r="F5034">
        <f>IF(OR(E5034="",E5034="UNKNOWN",E5034="ERROR"),_xlfn.XLOOKUP(Table2[[#This Row],[Item]],Items_List!A:A,Items_List!B:B),E5034)</f>
        <v>4</v>
      </c>
      <c r="G5034">
        <v>12</v>
      </c>
      <c r="H5034">
        <f t="shared" si="313"/>
        <v>12</v>
      </c>
      <c r="I5034" t="s">
        <v>14</v>
      </c>
      <c r="J5034" t="s">
        <v>15</v>
      </c>
      <c r="K5034" s="1">
        <v>45078</v>
      </c>
      <c r="L5034" s="1" t="str">
        <f>IF(ISNUMBER(Table2[[#This Row],[Transaction Date]]),TEXT(Table2[[#This Row],[Transaction Date]],"mmmm"),"Unknown")</f>
        <v>June</v>
      </c>
      <c r="M5034" s="1" t="str">
        <f>IF(ISNUMBER(Table2[[#This Row],[Transaction Date]]),TEXT(Table2[[#This Row],[Transaction Date]],"dddd"),"Unknown")</f>
        <v>Thursday</v>
      </c>
      <c r="N5034">
        <f t="shared" si="314"/>
        <v>0</v>
      </c>
      <c r="O5034" t="str">
        <f t="shared" si="315"/>
        <v>Actual</v>
      </c>
    </row>
    <row r="5035" spans="1:15" x14ac:dyDescent="0.25">
      <c r="A5035" t="s">
        <v>5632</v>
      </c>
      <c r="B5035" t="s">
        <v>20</v>
      </c>
      <c r="C5035" t="s">
        <v>21</v>
      </c>
      <c r="D5035">
        <f t="shared" si="312"/>
        <v>2</v>
      </c>
      <c r="E5035">
        <v>5</v>
      </c>
      <c r="F5035">
        <f>IF(OR(E5035="",E5035="UNKNOWN",E5035="ERROR"),_xlfn.XLOOKUP(Table2[[#This Row],[Item]],Items_List!A:A,Items_List!B:B),E5035)</f>
        <v>5</v>
      </c>
      <c r="G5035">
        <v>10</v>
      </c>
      <c r="H5035">
        <f t="shared" si="313"/>
        <v>10</v>
      </c>
      <c r="I5035" t="s">
        <v>23</v>
      </c>
      <c r="J5035" t="s">
        <v>11</v>
      </c>
      <c r="K5035" s="1">
        <v>45008</v>
      </c>
      <c r="L5035" s="1" t="str">
        <f>IF(ISNUMBER(Table2[[#This Row],[Transaction Date]]),TEXT(Table2[[#This Row],[Transaction Date]],"mmmm"),"Unknown")</f>
        <v>March</v>
      </c>
      <c r="M5035" s="1" t="str">
        <f>IF(ISNUMBER(Table2[[#This Row],[Transaction Date]]),TEXT(Table2[[#This Row],[Transaction Date]],"dddd"),"Unknown")</f>
        <v>Thursday</v>
      </c>
      <c r="N5035">
        <f t="shared" si="314"/>
        <v>1</v>
      </c>
      <c r="O5035" t="str">
        <f t="shared" si="315"/>
        <v>Estimated</v>
      </c>
    </row>
    <row r="5036" spans="1:15" x14ac:dyDescent="0.25">
      <c r="A5036" t="s">
        <v>5633</v>
      </c>
      <c r="B5036" t="s">
        <v>25</v>
      </c>
      <c r="C5036">
        <v>2</v>
      </c>
      <c r="D5036">
        <f t="shared" si="312"/>
        <v>2</v>
      </c>
      <c r="E5036">
        <v>4</v>
      </c>
      <c r="F5036">
        <f>IF(OR(E5036="",E5036="UNKNOWN",E5036="ERROR"),_xlfn.XLOOKUP(Table2[[#This Row],[Item]],Items_List!A:A,Items_List!B:B),E5036)</f>
        <v>4</v>
      </c>
      <c r="G5036">
        <v>8</v>
      </c>
      <c r="H5036">
        <f t="shared" si="313"/>
        <v>8</v>
      </c>
      <c r="I5036" t="s">
        <v>10059</v>
      </c>
      <c r="J5036" t="s">
        <v>15</v>
      </c>
      <c r="K5036" s="1">
        <v>45163</v>
      </c>
      <c r="L5036" s="1" t="str">
        <f>IF(ISNUMBER(Table2[[#This Row],[Transaction Date]]),TEXT(Table2[[#This Row],[Transaction Date]],"mmmm"),"Unknown")</f>
        <v>August</v>
      </c>
      <c r="M5036" s="1" t="str">
        <f>IF(ISNUMBER(Table2[[#This Row],[Transaction Date]]),TEXT(Table2[[#This Row],[Transaction Date]],"dddd"),"Unknown")</f>
        <v>Friday</v>
      </c>
      <c r="N5036">
        <f t="shared" si="314"/>
        <v>0</v>
      </c>
      <c r="O5036" t="str">
        <f t="shared" si="315"/>
        <v>Actual</v>
      </c>
    </row>
    <row r="5037" spans="1:15" x14ac:dyDescent="0.25">
      <c r="A5037" t="s">
        <v>5634</v>
      </c>
      <c r="B5037" t="s">
        <v>25</v>
      </c>
      <c r="C5037">
        <v>4</v>
      </c>
      <c r="D5037">
        <f t="shared" si="312"/>
        <v>4</v>
      </c>
      <c r="E5037" s="3">
        <f>_xlfn.XLOOKUP(Table2[[#This Row],[Item]],Items_List!$A$2:$A$9,Items_List!$B$2:$B$9)</f>
        <v>4</v>
      </c>
      <c r="F5037">
        <f>IF(OR(E5037="",E5037="UNKNOWN",E5037="ERROR"),_xlfn.XLOOKUP(Table2[[#This Row],[Item]],Items_List!A:A,Items_List!B:B),E5037)</f>
        <v>4</v>
      </c>
      <c r="G5037">
        <v>16</v>
      </c>
      <c r="H5037">
        <f t="shared" si="313"/>
        <v>16</v>
      </c>
      <c r="I5037" t="s">
        <v>10</v>
      </c>
      <c r="J5037" t="s">
        <v>11</v>
      </c>
      <c r="K5037" s="1">
        <v>45169</v>
      </c>
      <c r="L5037" s="1" t="str">
        <f>IF(ISNUMBER(Table2[[#This Row],[Transaction Date]]),TEXT(Table2[[#This Row],[Transaction Date]],"mmmm"),"Unknown")</f>
        <v>August</v>
      </c>
      <c r="M5037" s="1" t="str">
        <f>IF(ISNUMBER(Table2[[#This Row],[Transaction Date]]),TEXT(Table2[[#This Row],[Transaction Date]],"dddd"),"Unknown")</f>
        <v>Thursday</v>
      </c>
      <c r="N5037">
        <f t="shared" si="314"/>
        <v>0</v>
      </c>
      <c r="O5037" t="str">
        <f t="shared" si="315"/>
        <v>Actual</v>
      </c>
    </row>
    <row r="5038" spans="1:15" x14ac:dyDescent="0.25">
      <c r="A5038" t="s">
        <v>5635</v>
      </c>
      <c r="B5038" t="s">
        <v>9</v>
      </c>
      <c r="C5038">
        <v>3</v>
      </c>
      <c r="D5038">
        <f t="shared" si="312"/>
        <v>3</v>
      </c>
      <c r="E5038">
        <v>2</v>
      </c>
      <c r="F5038">
        <f>IF(OR(E5038="",E5038="UNKNOWN",E5038="ERROR"),_xlfn.XLOOKUP(Table2[[#This Row],[Item]],Items_List!A:A,Items_List!B:B),E5038)</f>
        <v>2</v>
      </c>
      <c r="G5038">
        <v>6</v>
      </c>
      <c r="H5038">
        <f t="shared" si="313"/>
        <v>6</v>
      </c>
      <c r="I5038" t="s">
        <v>14</v>
      </c>
      <c r="J5038" t="s">
        <v>10059</v>
      </c>
      <c r="K5038" s="1">
        <v>45244</v>
      </c>
      <c r="L5038" s="1" t="str">
        <f>IF(ISNUMBER(Table2[[#This Row],[Transaction Date]]),TEXT(Table2[[#This Row],[Transaction Date]],"mmmm"),"Unknown")</f>
        <v>November</v>
      </c>
      <c r="M5038" s="1" t="str">
        <f>IF(ISNUMBER(Table2[[#This Row],[Transaction Date]]),TEXT(Table2[[#This Row],[Transaction Date]],"dddd"),"Unknown")</f>
        <v>Tuesday</v>
      </c>
      <c r="N5038">
        <f t="shared" si="314"/>
        <v>0</v>
      </c>
      <c r="O5038" t="str">
        <f t="shared" si="315"/>
        <v>Actual</v>
      </c>
    </row>
    <row r="5039" spans="1:15" x14ac:dyDescent="0.25">
      <c r="A5039" t="s">
        <v>5636</v>
      </c>
      <c r="B5039" t="s">
        <v>25</v>
      </c>
      <c r="C5039">
        <v>4</v>
      </c>
      <c r="D5039">
        <f t="shared" si="312"/>
        <v>4</v>
      </c>
      <c r="E5039">
        <v>4</v>
      </c>
      <c r="F5039">
        <f>IF(OR(E5039="",E5039="UNKNOWN",E5039="ERROR"),_xlfn.XLOOKUP(Table2[[#This Row],[Item]],Items_List!A:A,Items_List!B:B),E5039)</f>
        <v>4</v>
      </c>
      <c r="G5039">
        <v>16</v>
      </c>
      <c r="H5039">
        <f t="shared" si="313"/>
        <v>16</v>
      </c>
      <c r="I5039" t="s">
        <v>10</v>
      </c>
      <c r="J5039" t="s">
        <v>11</v>
      </c>
      <c r="K5039" s="1">
        <v>45097</v>
      </c>
      <c r="L5039" s="1" t="str">
        <f>IF(ISNUMBER(Table2[[#This Row],[Transaction Date]]),TEXT(Table2[[#This Row],[Transaction Date]],"mmmm"),"Unknown")</f>
        <v>June</v>
      </c>
      <c r="M5039" s="1" t="str">
        <f>IF(ISNUMBER(Table2[[#This Row],[Transaction Date]]),TEXT(Table2[[#This Row],[Transaction Date]],"dddd"),"Unknown")</f>
        <v>Tuesday</v>
      </c>
      <c r="N5039">
        <f t="shared" si="314"/>
        <v>0</v>
      </c>
      <c r="O5039" t="str">
        <f t="shared" si="315"/>
        <v>Actual</v>
      </c>
    </row>
    <row r="5040" spans="1:15" x14ac:dyDescent="0.25">
      <c r="A5040" t="s">
        <v>5637</v>
      </c>
      <c r="B5040" t="s">
        <v>17</v>
      </c>
      <c r="C5040">
        <v>4</v>
      </c>
      <c r="D5040">
        <f t="shared" si="312"/>
        <v>4</v>
      </c>
      <c r="E5040">
        <v>1</v>
      </c>
      <c r="F5040">
        <f>IF(OR(E5040="",E5040="UNKNOWN",E5040="ERROR"),_xlfn.XLOOKUP(Table2[[#This Row],[Item]],Items_List!A:A,Items_List!B:B),E5040)</f>
        <v>1</v>
      </c>
      <c r="G5040">
        <v>4</v>
      </c>
      <c r="H5040">
        <f t="shared" si="313"/>
        <v>4</v>
      </c>
      <c r="I5040" t="s">
        <v>10</v>
      </c>
      <c r="J5040" t="s">
        <v>10059</v>
      </c>
      <c r="K5040" s="1">
        <v>44955</v>
      </c>
      <c r="L5040" s="1" t="str">
        <f>IF(ISNUMBER(Table2[[#This Row],[Transaction Date]]),TEXT(Table2[[#This Row],[Transaction Date]],"mmmm"),"Unknown")</f>
        <v>January</v>
      </c>
      <c r="M5040" s="1" t="str">
        <f>IF(ISNUMBER(Table2[[#This Row],[Transaction Date]]),TEXT(Table2[[#This Row],[Transaction Date]],"dddd"),"Unknown")</f>
        <v>Sunday</v>
      </c>
      <c r="N5040">
        <f t="shared" si="314"/>
        <v>0</v>
      </c>
      <c r="O5040" t="str">
        <f t="shared" si="315"/>
        <v>Actual</v>
      </c>
    </row>
    <row r="5041" spans="1:15" x14ac:dyDescent="0.25">
      <c r="A5041" t="s">
        <v>5638</v>
      </c>
      <c r="B5041" t="s">
        <v>28</v>
      </c>
      <c r="C5041">
        <v>3</v>
      </c>
      <c r="D5041">
        <f t="shared" si="312"/>
        <v>3</v>
      </c>
      <c r="E5041">
        <v>4</v>
      </c>
      <c r="F5041">
        <f>IF(OR(E5041="",E5041="UNKNOWN",E5041="ERROR"),_xlfn.XLOOKUP(Table2[[#This Row],[Item]],Items_List!A:A,Items_List!B:B),E5041)</f>
        <v>4</v>
      </c>
      <c r="G5041">
        <v>12</v>
      </c>
      <c r="H5041">
        <f t="shared" si="313"/>
        <v>12</v>
      </c>
      <c r="I5041" t="s">
        <v>10059</v>
      </c>
      <c r="J5041" t="s">
        <v>10059</v>
      </c>
      <c r="K5041" s="1">
        <v>45230</v>
      </c>
      <c r="L5041" s="1" t="str">
        <f>IF(ISNUMBER(Table2[[#This Row],[Transaction Date]]),TEXT(Table2[[#This Row],[Transaction Date]],"mmmm"),"Unknown")</f>
        <v>October</v>
      </c>
      <c r="M5041" s="1" t="str">
        <f>IF(ISNUMBER(Table2[[#This Row],[Transaction Date]]),TEXT(Table2[[#This Row],[Transaction Date]],"dddd"),"Unknown")</f>
        <v>Tuesday</v>
      </c>
      <c r="N5041">
        <f t="shared" si="314"/>
        <v>0</v>
      </c>
      <c r="O5041" t="str">
        <f t="shared" si="315"/>
        <v>Actual</v>
      </c>
    </row>
    <row r="5042" spans="1:15" x14ac:dyDescent="0.25">
      <c r="A5042" t="s">
        <v>5639</v>
      </c>
      <c r="B5042" t="s">
        <v>9</v>
      </c>
      <c r="C5042">
        <v>1</v>
      </c>
      <c r="D5042">
        <f t="shared" si="312"/>
        <v>1</v>
      </c>
      <c r="E5042">
        <v>2</v>
      </c>
      <c r="F5042">
        <f>IF(OR(E5042="",E5042="UNKNOWN",E5042="ERROR"),_xlfn.XLOOKUP(Table2[[#This Row],[Item]],Items_List!A:A,Items_List!B:B),E5042)</f>
        <v>2</v>
      </c>
      <c r="G5042">
        <v>2</v>
      </c>
      <c r="H5042">
        <f t="shared" si="313"/>
        <v>2</v>
      </c>
      <c r="I5042" t="s">
        <v>23</v>
      </c>
      <c r="J5042" t="s">
        <v>15</v>
      </c>
      <c r="K5042" s="1">
        <v>45027</v>
      </c>
      <c r="L5042" s="1" t="str">
        <f>IF(ISNUMBER(Table2[[#This Row],[Transaction Date]]),TEXT(Table2[[#This Row],[Transaction Date]],"mmmm"),"Unknown")</f>
        <v>April</v>
      </c>
      <c r="M5042" s="1" t="str">
        <f>IF(ISNUMBER(Table2[[#This Row],[Transaction Date]]),TEXT(Table2[[#This Row],[Transaction Date]],"dddd"),"Unknown")</f>
        <v>Tuesday</v>
      </c>
      <c r="N5042">
        <f t="shared" si="314"/>
        <v>0</v>
      </c>
      <c r="O5042" t="str">
        <f t="shared" si="315"/>
        <v>Actual</v>
      </c>
    </row>
    <row r="5043" spans="1:15" x14ac:dyDescent="0.25">
      <c r="A5043" t="s">
        <v>5640</v>
      </c>
      <c r="B5043" t="s">
        <v>28</v>
      </c>
      <c r="C5043">
        <v>2</v>
      </c>
      <c r="D5043">
        <f t="shared" si="312"/>
        <v>2</v>
      </c>
      <c r="E5043">
        <v>4</v>
      </c>
      <c r="F5043">
        <f>IF(OR(E5043="",E5043="UNKNOWN",E5043="ERROR"),_xlfn.XLOOKUP(Table2[[#This Row],[Item]],Items_List!A:A,Items_List!B:B),E5043)</f>
        <v>4</v>
      </c>
      <c r="G5043">
        <v>8</v>
      </c>
      <c r="H5043">
        <f t="shared" si="313"/>
        <v>8</v>
      </c>
      <c r="I5043" t="s">
        <v>10059</v>
      </c>
      <c r="J5043" t="s">
        <v>10059</v>
      </c>
      <c r="K5043" s="1">
        <v>44944</v>
      </c>
      <c r="L5043" s="1" t="str">
        <f>IF(ISNUMBER(Table2[[#This Row],[Transaction Date]]),TEXT(Table2[[#This Row],[Transaction Date]],"mmmm"),"Unknown")</f>
        <v>January</v>
      </c>
      <c r="M5043" s="1" t="str">
        <f>IF(ISNUMBER(Table2[[#This Row],[Transaction Date]]),TEXT(Table2[[#This Row],[Transaction Date]],"dddd"),"Unknown")</f>
        <v>Wednesday</v>
      </c>
      <c r="N5043">
        <f t="shared" si="314"/>
        <v>0</v>
      </c>
      <c r="O5043" t="str">
        <f t="shared" si="315"/>
        <v>Actual</v>
      </c>
    </row>
    <row r="5044" spans="1:15" x14ac:dyDescent="0.25">
      <c r="A5044" t="s">
        <v>5641</v>
      </c>
      <c r="B5044" t="s">
        <v>65</v>
      </c>
      <c r="C5044">
        <v>2</v>
      </c>
      <c r="D5044">
        <f t="shared" si="312"/>
        <v>2</v>
      </c>
      <c r="E5044">
        <v>1.5</v>
      </c>
      <c r="F5044">
        <f>IF(OR(E5044="",E5044="UNKNOWN",E5044="ERROR"),_xlfn.XLOOKUP(Table2[[#This Row],[Item]],Items_List!A:A,Items_List!B:B),E5044)</f>
        <v>1.5</v>
      </c>
      <c r="G5044">
        <v>3</v>
      </c>
      <c r="H5044">
        <f t="shared" si="313"/>
        <v>3</v>
      </c>
      <c r="I5044" t="s">
        <v>23</v>
      </c>
      <c r="J5044" t="s">
        <v>10059</v>
      </c>
      <c r="L5044" s="1" t="str">
        <f>IF(ISNUMBER(Table2[[#This Row],[Transaction Date]]),TEXT(Table2[[#This Row],[Transaction Date]],"mmmm"),"Unknown")</f>
        <v>Unknown</v>
      </c>
      <c r="M5044" s="1" t="str">
        <f>IF(ISNUMBER(Table2[[#This Row],[Transaction Date]]),TEXT(Table2[[#This Row],[Transaction Date]],"dddd"),"Unknown")</f>
        <v>Unknown</v>
      </c>
      <c r="N5044">
        <f t="shared" si="314"/>
        <v>0</v>
      </c>
      <c r="O5044" t="str">
        <f t="shared" si="315"/>
        <v>Actual</v>
      </c>
    </row>
    <row r="5045" spans="1:15" x14ac:dyDescent="0.25">
      <c r="A5045" t="s">
        <v>5643</v>
      </c>
      <c r="B5045" t="s">
        <v>9</v>
      </c>
      <c r="C5045">
        <v>1</v>
      </c>
      <c r="D5045">
        <f t="shared" si="312"/>
        <v>1</v>
      </c>
      <c r="E5045">
        <v>2</v>
      </c>
      <c r="F5045">
        <f>IF(OR(E5045="",E5045="UNKNOWN",E5045="ERROR"),_xlfn.XLOOKUP(Table2[[#This Row],[Item]],Items_List!A:A,Items_List!B:B),E5045)</f>
        <v>2</v>
      </c>
      <c r="G5045">
        <v>2</v>
      </c>
      <c r="H5045">
        <f t="shared" si="313"/>
        <v>2</v>
      </c>
      <c r="I5045" t="s">
        <v>10</v>
      </c>
      <c r="J5045" t="s">
        <v>15</v>
      </c>
      <c r="K5045" s="1">
        <v>44949</v>
      </c>
      <c r="L5045" s="1" t="str">
        <f>IF(ISNUMBER(Table2[[#This Row],[Transaction Date]]),TEXT(Table2[[#This Row],[Transaction Date]],"mmmm"),"Unknown")</f>
        <v>January</v>
      </c>
      <c r="M5045" s="1" t="str">
        <f>IF(ISNUMBER(Table2[[#This Row],[Transaction Date]]),TEXT(Table2[[#This Row],[Transaction Date]],"dddd"),"Unknown")</f>
        <v>Monday</v>
      </c>
      <c r="N5045">
        <f t="shared" si="314"/>
        <v>0</v>
      </c>
      <c r="O5045" t="str">
        <f t="shared" si="315"/>
        <v>Actual</v>
      </c>
    </row>
    <row r="5046" spans="1:15" x14ac:dyDescent="0.25">
      <c r="A5046" t="s">
        <v>5644</v>
      </c>
      <c r="B5046" t="s">
        <v>17</v>
      </c>
      <c r="C5046">
        <v>4</v>
      </c>
      <c r="D5046">
        <f t="shared" si="312"/>
        <v>4</v>
      </c>
      <c r="E5046">
        <v>1</v>
      </c>
      <c r="F5046">
        <f>IF(OR(E5046="",E5046="UNKNOWN",E5046="ERROR"),_xlfn.XLOOKUP(Table2[[#This Row],[Item]],Items_List!A:A,Items_List!B:B),E5046)</f>
        <v>1</v>
      </c>
      <c r="G5046">
        <v>4</v>
      </c>
      <c r="H5046">
        <f t="shared" si="313"/>
        <v>4</v>
      </c>
      <c r="I5046" t="s">
        <v>10059</v>
      </c>
      <c r="J5046" t="s">
        <v>10059</v>
      </c>
      <c r="K5046" s="1">
        <v>45104</v>
      </c>
      <c r="L5046" s="1" t="str">
        <f>IF(ISNUMBER(Table2[[#This Row],[Transaction Date]]),TEXT(Table2[[#This Row],[Transaction Date]],"mmmm"),"Unknown")</f>
        <v>June</v>
      </c>
      <c r="M5046" s="1" t="str">
        <f>IF(ISNUMBER(Table2[[#This Row],[Transaction Date]]),TEXT(Table2[[#This Row],[Transaction Date]],"dddd"),"Unknown")</f>
        <v>Tuesday</v>
      </c>
      <c r="N5046">
        <f t="shared" si="314"/>
        <v>0</v>
      </c>
      <c r="O5046" t="str">
        <f t="shared" si="315"/>
        <v>Actual</v>
      </c>
    </row>
    <row r="5047" spans="1:15" x14ac:dyDescent="0.25">
      <c r="A5047" t="s">
        <v>5645</v>
      </c>
      <c r="B5047" t="s">
        <v>13</v>
      </c>
      <c r="C5047">
        <v>4</v>
      </c>
      <c r="D5047">
        <f t="shared" si="312"/>
        <v>4</v>
      </c>
      <c r="E5047">
        <v>3</v>
      </c>
      <c r="F5047">
        <f>IF(OR(E5047="",E5047="UNKNOWN",E5047="ERROR"),_xlfn.XLOOKUP(Table2[[#This Row],[Item]],Items_List!A:A,Items_List!B:B),E5047)</f>
        <v>3</v>
      </c>
      <c r="G5047">
        <v>12</v>
      </c>
      <c r="H5047">
        <f t="shared" si="313"/>
        <v>12</v>
      </c>
      <c r="I5047" t="s">
        <v>23</v>
      </c>
      <c r="J5047" t="s">
        <v>10059</v>
      </c>
      <c r="K5047" s="1">
        <v>45203</v>
      </c>
      <c r="L5047" s="1" t="str">
        <f>IF(ISNUMBER(Table2[[#This Row],[Transaction Date]]),TEXT(Table2[[#This Row],[Transaction Date]],"mmmm"),"Unknown")</f>
        <v>October</v>
      </c>
      <c r="M5047" s="1" t="str">
        <f>IF(ISNUMBER(Table2[[#This Row],[Transaction Date]]),TEXT(Table2[[#This Row],[Transaction Date]],"dddd"),"Unknown")</f>
        <v>Wednesday</v>
      </c>
      <c r="N5047">
        <f t="shared" si="314"/>
        <v>0</v>
      </c>
      <c r="O5047" t="str">
        <f t="shared" si="315"/>
        <v>Actual</v>
      </c>
    </row>
    <row r="5048" spans="1:15" x14ac:dyDescent="0.25">
      <c r="A5048" t="s">
        <v>5646</v>
      </c>
      <c r="B5048" t="s">
        <v>25</v>
      </c>
      <c r="C5048">
        <v>5</v>
      </c>
      <c r="D5048">
        <f t="shared" si="312"/>
        <v>5</v>
      </c>
      <c r="E5048">
        <v>4</v>
      </c>
      <c r="F5048">
        <f>IF(OR(E5048="",E5048="UNKNOWN",E5048="ERROR"),_xlfn.XLOOKUP(Table2[[#This Row],[Item]],Items_List!A:A,Items_List!B:B),E5048)</f>
        <v>4</v>
      </c>
      <c r="G5048">
        <v>20</v>
      </c>
      <c r="H5048">
        <f t="shared" si="313"/>
        <v>20</v>
      </c>
      <c r="I5048" t="s">
        <v>14</v>
      </c>
      <c r="J5048" t="s">
        <v>10059</v>
      </c>
      <c r="K5048" s="1">
        <v>44938</v>
      </c>
      <c r="L5048" s="1" t="str">
        <f>IF(ISNUMBER(Table2[[#This Row],[Transaction Date]]),TEXT(Table2[[#This Row],[Transaction Date]],"mmmm"),"Unknown")</f>
        <v>January</v>
      </c>
      <c r="M5048" s="1" t="str">
        <f>IF(ISNUMBER(Table2[[#This Row],[Transaction Date]]),TEXT(Table2[[#This Row],[Transaction Date]],"dddd"),"Unknown")</f>
        <v>Thursday</v>
      </c>
      <c r="N5048">
        <f t="shared" si="314"/>
        <v>0</v>
      </c>
      <c r="O5048" t="str">
        <f t="shared" si="315"/>
        <v>Actual</v>
      </c>
    </row>
    <row r="5049" spans="1:15" x14ac:dyDescent="0.25">
      <c r="A5049" t="s">
        <v>5647</v>
      </c>
      <c r="B5049" t="s">
        <v>25</v>
      </c>
      <c r="C5049">
        <v>4</v>
      </c>
      <c r="D5049">
        <f t="shared" si="312"/>
        <v>4</v>
      </c>
      <c r="E5049" s="3">
        <f>_xlfn.XLOOKUP(Table2[[#This Row],[Item]],Items_List!$A$2:$A$9,Items_List!$B$2:$B$9)</f>
        <v>4</v>
      </c>
      <c r="F5049">
        <f>IF(OR(E5049="",E5049="UNKNOWN",E5049="ERROR"),_xlfn.XLOOKUP(Table2[[#This Row],[Item]],Items_List!A:A,Items_List!B:B),E5049)</f>
        <v>4</v>
      </c>
      <c r="G5049">
        <v>16</v>
      </c>
      <c r="H5049">
        <f t="shared" si="313"/>
        <v>16</v>
      </c>
      <c r="I5049" t="s">
        <v>10</v>
      </c>
      <c r="J5049" t="s">
        <v>15</v>
      </c>
      <c r="K5049" s="1">
        <v>44940</v>
      </c>
      <c r="L5049" s="1" t="str">
        <f>IF(ISNUMBER(Table2[[#This Row],[Transaction Date]]),TEXT(Table2[[#This Row],[Transaction Date]],"mmmm"),"Unknown")</f>
        <v>January</v>
      </c>
      <c r="M5049" s="1" t="str">
        <f>IF(ISNUMBER(Table2[[#This Row],[Transaction Date]]),TEXT(Table2[[#This Row],[Transaction Date]],"dddd"),"Unknown")</f>
        <v>Saturday</v>
      </c>
      <c r="N5049">
        <f t="shared" si="314"/>
        <v>0</v>
      </c>
      <c r="O5049" t="str">
        <f t="shared" si="315"/>
        <v>Actual</v>
      </c>
    </row>
    <row r="5050" spans="1:15" x14ac:dyDescent="0.25">
      <c r="A5050" t="s">
        <v>5648</v>
      </c>
      <c r="B5050" t="s">
        <v>39</v>
      </c>
      <c r="C5050">
        <v>2</v>
      </c>
      <c r="D5050">
        <f t="shared" si="312"/>
        <v>2</v>
      </c>
      <c r="E5050">
        <v>3</v>
      </c>
      <c r="F5050">
        <f>IF(OR(E5050="",E5050="UNKNOWN",E5050="ERROR"),_xlfn.XLOOKUP(Table2[[#This Row],[Item]],Items_List!A:A,Items_List!B:B),E5050)</f>
        <v>3</v>
      </c>
      <c r="G5050">
        <v>6</v>
      </c>
      <c r="H5050">
        <f t="shared" si="313"/>
        <v>6</v>
      </c>
      <c r="I5050" t="s">
        <v>10</v>
      </c>
      <c r="J5050" t="s">
        <v>11</v>
      </c>
      <c r="K5050" s="1">
        <v>45188</v>
      </c>
      <c r="L5050" s="1" t="str">
        <f>IF(ISNUMBER(Table2[[#This Row],[Transaction Date]]),TEXT(Table2[[#This Row],[Transaction Date]],"mmmm"),"Unknown")</f>
        <v>September</v>
      </c>
      <c r="M5050" s="1" t="str">
        <f>IF(ISNUMBER(Table2[[#This Row],[Transaction Date]]),TEXT(Table2[[#This Row],[Transaction Date]],"dddd"),"Unknown")</f>
        <v>Tuesday</v>
      </c>
      <c r="N5050">
        <f t="shared" si="314"/>
        <v>0</v>
      </c>
      <c r="O5050" t="str">
        <f t="shared" si="315"/>
        <v>Actual</v>
      </c>
    </row>
    <row r="5051" spans="1:15" x14ac:dyDescent="0.25">
      <c r="A5051" t="s">
        <v>5649</v>
      </c>
      <c r="B5051" t="s">
        <v>65</v>
      </c>
      <c r="C5051">
        <v>4</v>
      </c>
      <c r="D5051">
        <f t="shared" si="312"/>
        <v>4</v>
      </c>
      <c r="E5051">
        <v>1.5</v>
      </c>
      <c r="F5051">
        <f>IF(OR(E5051="",E5051="UNKNOWN",E5051="ERROR"),_xlfn.XLOOKUP(Table2[[#This Row],[Item]],Items_List!A:A,Items_List!B:B),E5051)</f>
        <v>1.5</v>
      </c>
      <c r="G5051">
        <v>6</v>
      </c>
      <c r="H5051">
        <f t="shared" si="313"/>
        <v>6</v>
      </c>
      <c r="I5051" t="s">
        <v>10059</v>
      </c>
      <c r="J5051" t="s">
        <v>11</v>
      </c>
      <c r="K5051" s="1">
        <v>45166</v>
      </c>
      <c r="L5051" s="1" t="str">
        <f>IF(ISNUMBER(Table2[[#This Row],[Transaction Date]]),TEXT(Table2[[#This Row],[Transaction Date]],"mmmm"),"Unknown")</f>
        <v>August</v>
      </c>
      <c r="M5051" s="1" t="str">
        <f>IF(ISNUMBER(Table2[[#This Row],[Transaction Date]]),TEXT(Table2[[#This Row],[Transaction Date]],"dddd"),"Unknown")</f>
        <v>Monday</v>
      </c>
      <c r="N5051">
        <f t="shared" si="314"/>
        <v>0</v>
      </c>
      <c r="O5051" t="str">
        <f t="shared" si="315"/>
        <v>Actual</v>
      </c>
    </row>
    <row r="5052" spans="1:15" x14ac:dyDescent="0.25">
      <c r="A5052" t="s">
        <v>5650</v>
      </c>
      <c r="B5052" t="s">
        <v>28</v>
      </c>
      <c r="C5052">
        <v>4</v>
      </c>
      <c r="D5052">
        <f t="shared" si="312"/>
        <v>4</v>
      </c>
      <c r="E5052">
        <v>4</v>
      </c>
      <c r="F5052">
        <f>IF(OR(E5052="",E5052="UNKNOWN",E5052="ERROR"),_xlfn.XLOOKUP(Table2[[#This Row],[Item]],Items_List!A:A,Items_List!B:B),E5052)</f>
        <v>4</v>
      </c>
      <c r="G5052">
        <v>16</v>
      </c>
      <c r="H5052">
        <f t="shared" si="313"/>
        <v>16</v>
      </c>
      <c r="I5052" t="s">
        <v>14</v>
      </c>
      <c r="J5052" t="s">
        <v>15</v>
      </c>
      <c r="K5052" s="1">
        <v>45182</v>
      </c>
      <c r="L5052" s="1" t="str">
        <f>IF(ISNUMBER(Table2[[#This Row],[Transaction Date]]),TEXT(Table2[[#This Row],[Transaction Date]],"mmmm"),"Unknown")</f>
        <v>September</v>
      </c>
      <c r="M5052" s="1" t="str">
        <f>IF(ISNUMBER(Table2[[#This Row],[Transaction Date]]),TEXT(Table2[[#This Row],[Transaction Date]],"dddd"),"Unknown")</f>
        <v>Wednesday</v>
      </c>
      <c r="N5052">
        <f t="shared" si="314"/>
        <v>0</v>
      </c>
      <c r="O5052" t="str">
        <f t="shared" si="315"/>
        <v>Actual</v>
      </c>
    </row>
    <row r="5053" spans="1:15" x14ac:dyDescent="0.25">
      <c r="A5053" t="s">
        <v>5652</v>
      </c>
      <c r="B5053" t="s">
        <v>65</v>
      </c>
      <c r="C5053">
        <v>2</v>
      </c>
      <c r="D5053">
        <f t="shared" si="312"/>
        <v>2</v>
      </c>
      <c r="E5053">
        <v>1.5</v>
      </c>
      <c r="F5053">
        <f>IF(OR(E5053="",E5053="UNKNOWN",E5053="ERROR"),_xlfn.XLOOKUP(Table2[[#This Row],[Item]],Items_List!A:A,Items_List!B:B),E5053)</f>
        <v>1.5</v>
      </c>
      <c r="G5053">
        <v>3</v>
      </c>
      <c r="H5053">
        <f t="shared" si="313"/>
        <v>3</v>
      </c>
      <c r="I5053" t="s">
        <v>14</v>
      </c>
      <c r="J5053" t="s">
        <v>11</v>
      </c>
      <c r="K5053" s="1">
        <v>45204</v>
      </c>
      <c r="L5053" s="1" t="str">
        <f>IF(ISNUMBER(Table2[[#This Row],[Transaction Date]]),TEXT(Table2[[#This Row],[Transaction Date]],"mmmm"),"Unknown")</f>
        <v>October</v>
      </c>
      <c r="M5053" s="1" t="str">
        <f>IF(ISNUMBER(Table2[[#This Row],[Transaction Date]]),TEXT(Table2[[#This Row],[Transaction Date]],"dddd"),"Unknown")</f>
        <v>Thursday</v>
      </c>
      <c r="N5053">
        <f t="shared" si="314"/>
        <v>0</v>
      </c>
      <c r="O5053" t="str">
        <f t="shared" si="315"/>
        <v>Actual</v>
      </c>
    </row>
    <row r="5054" spans="1:15" x14ac:dyDescent="0.25">
      <c r="A5054" t="s">
        <v>5653</v>
      </c>
      <c r="B5054" t="s">
        <v>28</v>
      </c>
      <c r="C5054">
        <v>4</v>
      </c>
      <c r="D5054">
        <f t="shared" si="312"/>
        <v>4</v>
      </c>
      <c r="E5054">
        <v>4</v>
      </c>
      <c r="F5054">
        <f>IF(OR(E5054="",E5054="UNKNOWN",E5054="ERROR"),_xlfn.XLOOKUP(Table2[[#This Row],[Item]],Items_List!A:A,Items_List!B:B),E5054)</f>
        <v>4</v>
      </c>
      <c r="G5054">
        <v>16</v>
      </c>
      <c r="H5054">
        <f t="shared" si="313"/>
        <v>16</v>
      </c>
      <c r="I5054" t="s">
        <v>10059</v>
      </c>
      <c r="J5054" t="s">
        <v>15</v>
      </c>
      <c r="K5054" s="1">
        <v>44994</v>
      </c>
      <c r="L5054" s="1" t="str">
        <f>IF(ISNUMBER(Table2[[#This Row],[Transaction Date]]),TEXT(Table2[[#This Row],[Transaction Date]],"mmmm"),"Unknown")</f>
        <v>March</v>
      </c>
      <c r="M5054" s="1" t="str">
        <f>IF(ISNUMBER(Table2[[#This Row],[Transaction Date]]),TEXT(Table2[[#This Row],[Transaction Date]],"dddd"),"Unknown")</f>
        <v>Thursday</v>
      </c>
      <c r="N5054">
        <f t="shared" si="314"/>
        <v>0</v>
      </c>
      <c r="O5054" t="str">
        <f t="shared" si="315"/>
        <v>Actual</v>
      </c>
    </row>
    <row r="5055" spans="1:15" x14ac:dyDescent="0.25">
      <c r="A5055" t="s">
        <v>5654</v>
      </c>
      <c r="B5055" t="s">
        <v>20</v>
      </c>
      <c r="C5055">
        <v>3</v>
      </c>
      <c r="D5055">
        <f t="shared" si="312"/>
        <v>3</v>
      </c>
      <c r="E5055">
        <v>5</v>
      </c>
      <c r="F5055">
        <f>IF(OR(E5055="",E5055="UNKNOWN",E5055="ERROR"),_xlfn.XLOOKUP(Table2[[#This Row],[Item]],Items_List!A:A,Items_List!B:B),E5055)</f>
        <v>5</v>
      </c>
      <c r="G5055">
        <v>15</v>
      </c>
      <c r="H5055">
        <f t="shared" si="313"/>
        <v>15</v>
      </c>
      <c r="I5055" t="s">
        <v>10</v>
      </c>
      <c r="J5055" t="s">
        <v>10059</v>
      </c>
      <c r="K5055" s="1">
        <v>44987</v>
      </c>
      <c r="L5055" s="1" t="str">
        <f>IF(ISNUMBER(Table2[[#This Row],[Transaction Date]]),TEXT(Table2[[#This Row],[Transaction Date]],"mmmm"),"Unknown")</f>
        <v>March</v>
      </c>
      <c r="M5055" s="1" t="str">
        <f>IF(ISNUMBER(Table2[[#This Row],[Transaction Date]]),TEXT(Table2[[#This Row],[Transaction Date]],"dddd"),"Unknown")</f>
        <v>Thursday</v>
      </c>
      <c r="N5055">
        <f t="shared" si="314"/>
        <v>0</v>
      </c>
      <c r="O5055" t="str">
        <f t="shared" si="315"/>
        <v>Actual</v>
      </c>
    </row>
    <row r="5056" spans="1:15" x14ac:dyDescent="0.25">
      <c r="A5056" t="s">
        <v>5655</v>
      </c>
      <c r="B5056" t="s">
        <v>25</v>
      </c>
      <c r="C5056">
        <v>3</v>
      </c>
      <c r="D5056">
        <f t="shared" si="312"/>
        <v>3</v>
      </c>
      <c r="E5056">
        <v>4</v>
      </c>
      <c r="F5056">
        <f>IF(OR(E5056="",E5056="UNKNOWN",E5056="ERROR"),_xlfn.XLOOKUP(Table2[[#This Row],[Item]],Items_List!A:A,Items_List!B:B),E5056)</f>
        <v>4</v>
      </c>
      <c r="G5056">
        <v>12</v>
      </c>
      <c r="H5056">
        <f t="shared" si="313"/>
        <v>12</v>
      </c>
      <c r="I5056" t="s">
        <v>10059</v>
      </c>
      <c r="J5056" t="s">
        <v>15</v>
      </c>
      <c r="L5056" s="1" t="str">
        <f>IF(ISNUMBER(Table2[[#This Row],[Transaction Date]]),TEXT(Table2[[#This Row],[Transaction Date]],"mmmm"),"Unknown")</f>
        <v>Unknown</v>
      </c>
      <c r="M5056" s="1" t="str">
        <f>IF(ISNUMBER(Table2[[#This Row],[Transaction Date]]),TEXT(Table2[[#This Row],[Transaction Date]],"dddd"),"Unknown")</f>
        <v>Unknown</v>
      </c>
      <c r="N5056">
        <f t="shared" si="314"/>
        <v>0</v>
      </c>
      <c r="O5056" t="str">
        <f t="shared" si="315"/>
        <v>Actual</v>
      </c>
    </row>
    <row r="5057" spans="1:15" x14ac:dyDescent="0.25">
      <c r="A5057" t="s">
        <v>5656</v>
      </c>
      <c r="B5057" t="s">
        <v>17</v>
      </c>
      <c r="C5057">
        <v>3</v>
      </c>
      <c r="D5057">
        <f t="shared" si="312"/>
        <v>3</v>
      </c>
      <c r="E5057">
        <v>1</v>
      </c>
      <c r="F5057">
        <f>IF(OR(E5057="",E5057="UNKNOWN",E5057="ERROR"),_xlfn.XLOOKUP(Table2[[#This Row],[Item]],Items_List!A:A,Items_List!B:B),E5057)</f>
        <v>1</v>
      </c>
      <c r="G5057">
        <v>3</v>
      </c>
      <c r="H5057">
        <f t="shared" si="313"/>
        <v>3</v>
      </c>
      <c r="I5057" t="s">
        <v>10059</v>
      </c>
      <c r="J5057" t="s">
        <v>10059</v>
      </c>
      <c r="K5057" s="1">
        <v>44953</v>
      </c>
      <c r="L5057" s="1" t="str">
        <f>IF(ISNUMBER(Table2[[#This Row],[Transaction Date]]),TEXT(Table2[[#This Row],[Transaction Date]],"mmmm"),"Unknown")</f>
        <v>January</v>
      </c>
      <c r="M5057" s="1" t="str">
        <f>IF(ISNUMBER(Table2[[#This Row],[Transaction Date]]),TEXT(Table2[[#This Row],[Transaction Date]],"dddd"),"Unknown")</f>
        <v>Friday</v>
      </c>
      <c r="N5057">
        <f t="shared" si="314"/>
        <v>0</v>
      </c>
      <c r="O5057" t="str">
        <f t="shared" si="315"/>
        <v>Actual</v>
      </c>
    </row>
    <row r="5058" spans="1:15" x14ac:dyDescent="0.25">
      <c r="A5058" t="s">
        <v>5657</v>
      </c>
      <c r="B5058" t="s">
        <v>28</v>
      </c>
      <c r="C5058">
        <v>2</v>
      </c>
      <c r="D5058">
        <f t="shared" ref="D5058:D5121" si="316">IF(OR(C5058="",C5058="UNKNOWN",C5058="ERROR"),IFERROR(VALUE(G5058)/VALUE(E5058),""),VALUE(C5058))</f>
        <v>2</v>
      </c>
      <c r="E5058">
        <v>4</v>
      </c>
      <c r="F5058">
        <f>IF(OR(E5058="",E5058="UNKNOWN",E5058="ERROR"),_xlfn.XLOOKUP(Table2[[#This Row],[Item]],Items_List!A:A,Items_List!B:B),E5058)</f>
        <v>4</v>
      </c>
      <c r="G5058" t="s">
        <v>18</v>
      </c>
      <c r="H5058">
        <f t="shared" ref="H5058:H5121" si="317">D5058*F5058</f>
        <v>8</v>
      </c>
      <c r="I5058" t="s">
        <v>23</v>
      </c>
      <c r="J5058" t="s">
        <v>11</v>
      </c>
      <c r="K5058" s="1">
        <v>45238</v>
      </c>
      <c r="L5058" s="1" t="str">
        <f>IF(ISNUMBER(Table2[[#This Row],[Transaction Date]]),TEXT(Table2[[#This Row],[Transaction Date]],"mmmm"),"Unknown")</f>
        <v>November</v>
      </c>
      <c r="M5058" s="1" t="str">
        <f>IF(ISNUMBER(Table2[[#This Row],[Transaction Date]]),TEXT(Table2[[#This Row],[Transaction Date]],"dddd"),"Unknown")</f>
        <v>Wednesday</v>
      </c>
      <c r="N5058">
        <f t="shared" ref="N5058:N5121" si="318">IF(OR(B5058="",B5058="unknown",B5058="error",C5058="",C5058="unknown",C5058="error",G5058="",G5058="error",G5058="unknown"),1,0)</f>
        <v>1</v>
      </c>
      <c r="O5058" t="str">
        <f t="shared" ref="O5058:O5121" si="319">IF(OR(C5058="",C5058="error",C5058="unknown"),"Estimated","Actual")</f>
        <v>Actual</v>
      </c>
    </row>
    <row r="5059" spans="1:15" x14ac:dyDescent="0.25">
      <c r="A5059" t="s">
        <v>5658</v>
      </c>
      <c r="B5059" t="s">
        <v>28</v>
      </c>
      <c r="C5059" t="s">
        <v>21</v>
      </c>
      <c r="D5059">
        <f t="shared" si="316"/>
        <v>2</v>
      </c>
      <c r="E5059">
        <v>4</v>
      </c>
      <c r="F5059">
        <f>IF(OR(E5059="",E5059="UNKNOWN",E5059="ERROR"),_xlfn.XLOOKUP(Table2[[#This Row],[Item]],Items_List!A:A,Items_List!B:B),E5059)</f>
        <v>4</v>
      </c>
      <c r="G5059">
        <v>8</v>
      </c>
      <c r="H5059">
        <f t="shared" si="317"/>
        <v>8</v>
      </c>
      <c r="I5059" t="s">
        <v>14</v>
      </c>
      <c r="J5059" t="s">
        <v>10059</v>
      </c>
      <c r="K5059" s="1">
        <v>45230</v>
      </c>
      <c r="L5059" s="1" t="str">
        <f>IF(ISNUMBER(Table2[[#This Row],[Transaction Date]]),TEXT(Table2[[#This Row],[Transaction Date]],"mmmm"),"Unknown")</f>
        <v>October</v>
      </c>
      <c r="M5059" s="1" t="str">
        <f>IF(ISNUMBER(Table2[[#This Row],[Transaction Date]]),TEXT(Table2[[#This Row],[Transaction Date]],"dddd"),"Unknown")</f>
        <v>Tuesday</v>
      </c>
      <c r="N5059">
        <f t="shared" si="318"/>
        <v>1</v>
      </c>
      <c r="O5059" t="str">
        <f t="shared" si="319"/>
        <v>Estimated</v>
      </c>
    </row>
    <row r="5060" spans="1:15" x14ac:dyDescent="0.25">
      <c r="A5060" t="s">
        <v>5659</v>
      </c>
      <c r="B5060" t="s">
        <v>25</v>
      </c>
      <c r="C5060">
        <v>3</v>
      </c>
      <c r="D5060">
        <f t="shared" si="316"/>
        <v>3</v>
      </c>
      <c r="E5060" s="3">
        <f>_xlfn.XLOOKUP(Table2[[#This Row],[Item]],Items_List!$A$2:$A$9,Items_List!$B$2:$B$9)</f>
        <v>4</v>
      </c>
      <c r="F5060">
        <f>IF(OR(E5060="",E5060="UNKNOWN",E5060="ERROR"),_xlfn.XLOOKUP(Table2[[#This Row],[Item]],Items_List!A:A,Items_List!B:B),E5060)</f>
        <v>4</v>
      </c>
      <c r="G5060">
        <v>12</v>
      </c>
      <c r="H5060">
        <f t="shared" si="317"/>
        <v>12</v>
      </c>
      <c r="I5060" t="s">
        <v>23</v>
      </c>
      <c r="J5060" t="s">
        <v>10059</v>
      </c>
      <c r="K5060" s="1">
        <v>44933</v>
      </c>
      <c r="L5060" s="1" t="str">
        <f>IF(ISNUMBER(Table2[[#This Row],[Transaction Date]]),TEXT(Table2[[#This Row],[Transaction Date]],"mmmm"),"Unknown")</f>
        <v>January</v>
      </c>
      <c r="M5060" s="1" t="str">
        <f>IF(ISNUMBER(Table2[[#This Row],[Transaction Date]]),TEXT(Table2[[#This Row],[Transaction Date]],"dddd"),"Unknown")</f>
        <v>Saturday</v>
      </c>
      <c r="N5060">
        <f t="shared" si="318"/>
        <v>0</v>
      </c>
      <c r="O5060" t="str">
        <f t="shared" si="319"/>
        <v>Actual</v>
      </c>
    </row>
    <row r="5061" spans="1:15" x14ac:dyDescent="0.25">
      <c r="A5061" t="s">
        <v>5660</v>
      </c>
      <c r="B5061" t="s">
        <v>17</v>
      </c>
      <c r="C5061">
        <v>5</v>
      </c>
      <c r="D5061">
        <f t="shared" si="316"/>
        <v>5</v>
      </c>
      <c r="E5061">
        <v>1</v>
      </c>
      <c r="F5061">
        <f>IF(OR(E5061="",E5061="UNKNOWN",E5061="ERROR"),_xlfn.XLOOKUP(Table2[[#This Row],[Item]],Items_List!A:A,Items_List!B:B),E5061)</f>
        <v>1</v>
      </c>
      <c r="G5061">
        <v>5</v>
      </c>
      <c r="H5061">
        <f t="shared" si="317"/>
        <v>5</v>
      </c>
      <c r="I5061" t="s">
        <v>10059</v>
      </c>
      <c r="J5061" t="s">
        <v>15</v>
      </c>
      <c r="K5061" s="1">
        <v>45174</v>
      </c>
      <c r="L5061" s="1" t="str">
        <f>IF(ISNUMBER(Table2[[#This Row],[Transaction Date]]),TEXT(Table2[[#This Row],[Transaction Date]],"mmmm"),"Unknown")</f>
        <v>September</v>
      </c>
      <c r="M5061" s="1" t="str">
        <f>IF(ISNUMBER(Table2[[#This Row],[Transaction Date]]),TEXT(Table2[[#This Row],[Transaction Date]],"dddd"),"Unknown")</f>
        <v>Tuesday</v>
      </c>
      <c r="N5061">
        <f t="shared" si="318"/>
        <v>0</v>
      </c>
      <c r="O5061" t="str">
        <f t="shared" si="319"/>
        <v>Actual</v>
      </c>
    </row>
    <row r="5062" spans="1:15" x14ac:dyDescent="0.25">
      <c r="A5062" t="s">
        <v>5661</v>
      </c>
      <c r="B5062" t="s">
        <v>20</v>
      </c>
      <c r="C5062">
        <v>5</v>
      </c>
      <c r="D5062">
        <f t="shared" si="316"/>
        <v>5</v>
      </c>
      <c r="E5062">
        <v>5</v>
      </c>
      <c r="F5062">
        <f>IF(OR(E5062="",E5062="UNKNOWN",E5062="ERROR"),_xlfn.XLOOKUP(Table2[[#This Row],[Item]],Items_List!A:A,Items_List!B:B),E5062)</f>
        <v>5</v>
      </c>
      <c r="G5062">
        <v>25</v>
      </c>
      <c r="H5062">
        <f t="shared" si="317"/>
        <v>25</v>
      </c>
      <c r="I5062" t="s">
        <v>10059</v>
      </c>
      <c r="J5062" t="s">
        <v>10059</v>
      </c>
      <c r="K5062" s="1">
        <v>45244</v>
      </c>
      <c r="L5062" s="1" t="str">
        <f>IF(ISNUMBER(Table2[[#This Row],[Transaction Date]]),TEXT(Table2[[#This Row],[Transaction Date]],"mmmm"),"Unknown")</f>
        <v>November</v>
      </c>
      <c r="M5062" s="1" t="str">
        <f>IF(ISNUMBER(Table2[[#This Row],[Transaction Date]]),TEXT(Table2[[#This Row],[Transaction Date]],"dddd"),"Unknown")</f>
        <v>Tuesday</v>
      </c>
      <c r="N5062">
        <f t="shared" si="318"/>
        <v>0</v>
      </c>
      <c r="O5062" t="str">
        <f t="shared" si="319"/>
        <v>Actual</v>
      </c>
    </row>
    <row r="5063" spans="1:15" x14ac:dyDescent="0.25">
      <c r="A5063" t="s">
        <v>5663</v>
      </c>
      <c r="B5063" t="s">
        <v>65</v>
      </c>
      <c r="C5063">
        <v>5</v>
      </c>
      <c r="D5063">
        <f t="shared" si="316"/>
        <v>5</v>
      </c>
      <c r="E5063">
        <v>1.5</v>
      </c>
      <c r="F5063">
        <f>IF(OR(E5063="",E5063="UNKNOWN",E5063="ERROR"),_xlfn.XLOOKUP(Table2[[#This Row],[Item]],Items_List!A:A,Items_List!B:B),E5063)</f>
        <v>1.5</v>
      </c>
      <c r="G5063">
        <v>7.5</v>
      </c>
      <c r="H5063">
        <f t="shared" si="317"/>
        <v>7.5</v>
      </c>
      <c r="I5063" t="s">
        <v>23</v>
      </c>
      <c r="J5063" t="s">
        <v>15</v>
      </c>
      <c r="K5063" s="1">
        <v>45056</v>
      </c>
      <c r="L5063" s="1" t="str">
        <f>IF(ISNUMBER(Table2[[#This Row],[Transaction Date]]),TEXT(Table2[[#This Row],[Transaction Date]],"mmmm"),"Unknown")</f>
        <v>May</v>
      </c>
      <c r="M5063" s="1" t="str">
        <f>IF(ISNUMBER(Table2[[#This Row],[Transaction Date]]),TEXT(Table2[[#This Row],[Transaction Date]],"dddd"),"Unknown")</f>
        <v>Wednesday</v>
      </c>
      <c r="N5063">
        <f t="shared" si="318"/>
        <v>0</v>
      </c>
      <c r="O5063" t="str">
        <f t="shared" si="319"/>
        <v>Actual</v>
      </c>
    </row>
    <row r="5064" spans="1:15" x14ac:dyDescent="0.25">
      <c r="A5064" t="s">
        <v>5664</v>
      </c>
      <c r="B5064" t="s">
        <v>25</v>
      </c>
      <c r="C5064">
        <v>2</v>
      </c>
      <c r="D5064">
        <f t="shared" si="316"/>
        <v>2</v>
      </c>
      <c r="E5064">
        <v>4</v>
      </c>
      <c r="F5064">
        <f>IF(OR(E5064="",E5064="UNKNOWN",E5064="ERROR"),_xlfn.XLOOKUP(Table2[[#This Row],[Item]],Items_List!A:A,Items_List!B:B),E5064)</f>
        <v>4</v>
      </c>
      <c r="G5064">
        <v>8</v>
      </c>
      <c r="H5064">
        <f t="shared" si="317"/>
        <v>8</v>
      </c>
      <c r="I5064" t="s">
        <v>10</v>
      </c>
      <c r="J5064" t="s">
        <v>15</v>
      </c>
      <c r="K5064" s="1">
        <v>45220</v>
      </c>
      <c r="L5064" s="1" t="str">
        <f>IF(ISNUMBER(Table2[[#This Row],[Transaction Date]]),TEXT(Table2[[#This Row],[Transaction Date]],"mmmm"),"Unknown")</f>
        <v>October</v>
      </c>
      <c r="M5064" s="1" t="str">
        <f>IF(ISNUMBER(Table2[[#This Row],[Transaction Date]]),TEXT(Table2[[#This Row],[Transaction Date]],"dddd"),"Unknown")</f>
        <v>Saturday</v>
      </c>
      <c r="N5064">
        <f t="shared" si="318"/>
        <v>0</v>
      </c>
      <c r="O5064" t="str">
        <f t="shared" si="319"/>
        <v>Actual</v>
      </c>
    </row>
    <row r="5065" spans="1:15" x14ac:dyDescent="0.25">
      <c r="A5065" t="s">
        <v>5666</v>
      </c>
      <c r="B5065" t="s">
        <v>65</v>
      </c>
      <c r="C5065">
        <v>2</v>
      </c>
      <c r="D5065">
        <f t="shared" si="316"/>
        <v>2</v>
      </c>
      <c r="E5065">
        <v>1.5</v>
      </c>
      <c r="F5065">
        <f>IF(OR(E5065="",E5065="UNKNOWN",E5065="ERROR"),_xlfn.XLOOKUP(Table2[[#This Row],[Item]],Items_List!A:A,Items_List!B:B),E5065)</f>
        <v>1.5</v>
      </c>
      <c r="G5065">
        <v>3</v>
      </c>
      <c r="H5065">
        <f t="shared" si="317"/>
        <v>3</v>
      </c>
      <c r="I5065" t="s">
        <v>10059</v>
      </c>
      <c r="J5065" t="s">
        <v>11</v>
      </c>
      <c r="L5065" s="1" t="str">
        <f>IF(ISNUMBER(Table2[[#This Row],[Transaction Date]]),TEXT(Table2[[#This Row],[Transaction Date]],"mmmm"),"Unknown")</f>
        <v>Unknown</v>
      </c>
      <c r="M5065" s="1" t="str">
        <f>IF(ISNUMBER(Table2[[#This Row],[Transaction Date]]),TEXT(Table2[[#This Row],[Transaction Date]],"dddd"),"Unknown")</f>
        <v>Unknown</v>
      </c>
      <c r="N5065">
        <f t="shared" si="318"/>
        <v>0</v>
      </c>
      <c r="O5065" t="str">
        <f t="shared" si="319"/>
        <v>Actual</v>
      </c>
    </row>
    <row r="5066" spans="1:15" x14ac:dyDescent="0.25">
      <c r="A5066" t="s">
        <v>5667</v>
      </c>
      <c r="B5066" t="s">
        <v>20</v>
      </c>
      <c r="C5066">
        <v>5</v>
      </c>
      <c r="D5066">
        <f t="shared" si="316"/>
        <v>5</v>
      </c>
      <c r="E5066">
        <v>5</v>
      </c>
      <c r="F5066">
        <f>IF(OR(E5066="",E5066="UNKNOWN",E5066="ERROR"),_xlfn.XLOOKUP(Table2[[#This Row],[Item]],Items_List!A:A,Items_List!B:B),E5066)</f>
        <v>5</v>
      </c>
      <c r="G5066">
        <v>25</v>
      </c>
      <c r="H5066">
        <f t="shared" si="317"/>
        <v>25</v>
      </c>
      <c r="I5066" t="s">
        <v>23</v>
      </c>
      <c r="J5066" t="s">
        <v>15</v>
      </c>
      <c r="K5066" s="1">
        <v>45177</v>
      </c>
      <c r="L5066" s="1" t="str">
        <f>IF(ISNUMBER(Table2[[#This Row],[Transaction Date]]),TEXT(Table2[[#This Row],[Transaction Date]],"mmmm"),"Unknown")</f>
        <v>September</v>
      </c>
      <c r="M5066" s="1" t="str">
        <f>IF(ISNUMBER(Table2[[#This Row],[Transaction Date]]),TEXT(Table2[[#This Row],[Transaction Date]],"dddd"),"Unknown")</f>
        <v>Friday</v>
      </c>
      <c r="N5066">
        <f t="shared" si="318"/>
        <v>0</v>
      </c>
      <c r="O5066" t="str">
        <f t="shared" si="319"/>
        <v>Actual</v>
      </c>
    </row>
    <row r="5067" spans="1:15" x14ac:dyDescent="0.25">
      <c r="A5067" t="s">
        <v>5668</v>
      </c>
      <c r="B5067" t="s">
        <v>13</v>
      </c>
      <c r="C5067">
        <v>1</v>
      </c>
      <c r="D5067">
        <f t="shared" si="316"/>
        <v>1</v>
      </c>
      <c r="E5067">
        <v>3</v>
      </c>
      <c r="F5067">
        <f>IF(OR(E5067="",E5067="UNKNOWN",E5067="ERROR"),_xlfn.XLOOKUP(Table2[[#This Row],[Item]],Items_List!A:A,Items_List!B:B),E5067)</f>
        <v>3</v>
      </c>
      <c r="G5067">
        <v>3</v>
      </c>
      <c r="H5067">
        <f t="shared" si="317"/>
        <v>3</v>
      </c>
      <c r="I5067" t="s">
        <v>10059</v>
      </c>
      <c r="J5067" t="s">
        <v>11</v>
      </c>
      <c r="K5067" s="1">
        <v>45041</v>
      </c>
      <c r="L5067" s="1" t="str">
        <f>IF(ISNUMBER(Table2[[#This Row],[Transaction Date]]),TEXT(Table2[[#This Row],[Transaction Date]],"mmmm"),"Unknown")</f>
        <v>April</v>
      </c>
      <c r="M5067" s="1" t="str">
        <f>IF(ISNUMBER(Table2[[#This Row],[Transaction Date]]),TEXT(Table2[[#This Row],[Transaction Date]],"dddd"),"Unknown")</f>
        <v>Tuesday</v>
      </c>
      <c r="N5067">
        <f t="shared" si="318"/>
        <v>0</v>
      </c>
      <c r="O5067" t="str">
        <f t="shared" si="319"/>
        <v>Actual</v>
      </c>
    </row>
    <row r="5068" spans="1:15" x14ac:dyDescent="0.25">
      <c r="A5068" t="s">
        <v>5669</v>
      </c>
      <c r="B5068" t="s">
        <v>39</v>
      </c>
      <c r="C5068">
        <v>5</v>
      </c>
      <c r="D5068">
        <f t="shared" si="316"/>
        <v>5</v>
      </c>
      <c r="E5068">
        <v>3</v>
      </c>
      <c r="F5068">
        <f>IF(OR(E5068="",E5068="UNKNOWN",E5068="ERROR"),_xlfn.XLOOKUP(Table2[[#This Row],[Item]],Items_List!A:A,Items_List!B:B),E5068)</f>
        <v>3</v>
      </c>
      <c r="G5068">
        <v>15</v>
      </c>
      <c r="H5068">
        <f t="shared" si="317"/>
        <v>15</v>
      </c>
      <c r="I5068" t="s">
        <v>10059</v>
      </c>
      <c r="J5068" t="s">
        <v>15</v>
      </c>
      <c r="K5068" s="1">
        <v>45180</v>
      </c>
      <c r="L5068" s="1" t="str">
        <f>IF(ISNUMBER(Table2[[#This Row],[Transaction Date]]),TEXT(Table2[[#This Row],[Transaction Date]],"mmmm"),"Unknown")</f>
        <v>September</v>
      </c>
      <c r="M5068" s="1" t="str">
        <f>IF(ISNUMBER(Table2[[#This Row],[Transaction Date]]),TEXT(Table2[[#This Row],[Transaction Date]],"dddd"),"Unknown")</f>
        <v>Monday</v>
      </c>
      <c r="N5068">
        <f t="shared" si="318"/>
        <v>0</v>
      </c>
      <c r="O5068" t="str">
        <f t="shared" si="319"/>
        <v>Actual</v>
      </c>
    </row>
    <row r="5069" spans="1:15" x14ac:dyDescent="0.25">
      <c r="A5069" t="s">
        <v>5670</v>
      </c>
      <c r="B5069" t="s">
        <v>9</v>
      </c>
      <c r="C5069">
        <v>3</v>
      </c>
      <c r="D5069">
        <f t="shared" si="316"/>
        <v>3</v>
      </c>
      <c r="E5069" s="3">
        <f>_xlfn.XLOOKUP(Table2[[#This Row],[Item]],Items_List!$A$2:$A$9,Items_List!$B$2:$B$9)</f>
        <v>2</v>
      </c>
      <c r="F5069">
        <f>IF(OR(E5069="",E5069="UNKNOWN",E5069="ERROR"),_xlfn.XLOOKUP(Table2[[#This Row],[Item]],Items_List!A:A,Items_List!B:B),E5069)</f>
        <v>2</v>
      </c>
      <c r="G5069">
        <v>6</v>
      </c>
      <c r="H5069">
        <f t="shared" si="317"/>
        <v>6</v>
      </c>
      <c r="I5069" t="s">
        <v>10</v>
      </c>
      <c r="J5069" t="s">
        <v>11</v>
      </c>
      <c r="K5069" s="1">
        <v>45036</v>
      </c>
      <c r="L5069" s="1" t="str">
        <f>IF(ISNUMBER(Table2[[#This Row],[Transaction Date]]),TEXT(Table2[[#This Row],[Transaction Date]],"mmmm"),"Unknown")</f>
        <v>April</v>
      </c>
      <c r="M5069" s="1" t="str">
        <f>IF(ISNUMBER(Table2[[#This Row],[Transaction Date]]),TEXT(Table2[[#This Row],[Transaction Date]],"dddd"),"Unknown")</f>
        <v>Thursday</v>
      </c>
      <c r="N5069">
        <f t="shared" si="318"/>
        <v>0</v>
      </c>
      <c r="O5069" t="str">
        <f t="shared" si="319"/>
        <v>Actual</v>
      </c>
    </row>
    <row r="5070" spans="1:15" x14ac:dyDescent="0.25">
      <c r="A5070" t="s">
        <v>5671</v>
      </c>
      <c r="B5070" t="s">
        <v>20</v>
      </c>
      <c r="C5070">
        <v>4</v>
      </c>
      <c r="D5070">
        <f t="shared" si="316"/>
        <v>4</v>
      </c>
      <c r="E5070">
        <v>5</v>
      </c>
      <c r="F5070">
        <f>IF(OR(E5070="",E5070="UNKNOWN",E5070="ERROR"),_xlfn.XLOOKUP(Table2[[#This Row],[Item]],Items_List!A:A,Items_List!B:B),E5070)</f>
        <v>5</v>
      </c>
      <c r="G5070">
        <v>20</v>
      </c>
      <c r="H5070">
        <f t="shared" si="317"/>
        <v>20</v>
      </c>
      <c r="I5070" t="s">
        <v>14</v>
      </c>
      <c r="J5070" t="s">
        <v>10059</v>
      </c>
      <c r="K5070" s="1">
        <v>44996</v>
      </c>
      <c r="L5070" s="1" t="str">
        <f>IF(ISNUMBER(Table2[[#This Row],[Transaction Date]]),TEXT(Table2[[#This Row],[Transaction Date]],"mmmm"),"Unknown")</f>
        <v>March</v>
      </c>
      <c r="M5070" s="1" t="str">
        <f>IF(ISNUMBER(Table2[[#This Row],[Transaction Date]]),TEXT(Table2[[#This Row],[Transaction Date]],"dddd"),"Unknown")</f>
        <v>Saturday</v>
      </c>
      <c r="N5070">
        <f t="shared" si="318"/>
        <v>0</v>
      </c>
      <c r="O5070" t="str">
        <f t="shared" si="319"/>
        <v>Actual</v>
      </c>
    </row>
    <row r="5071" spans="1:15" x14ac:dyDescent="0.25">
      <c r="A5071" t="s">
        <v>5672</v>
      </c>
      <c r="B5071" t="s">
        <v>9</v>
      </c>
      <c r="C5071">
        <v>4</v>
      </c>
      <c r="D5071">
        <f t="shared" si="316"/>
        <v>4</v>
      </c>
      <c r="E5071">
        <v>2</v>
      </c>
      <c r="F5071">
        <f>IF(OR(E5071="",E5071="UNKNOWN",E5071="ERROR"),_xlfn.XLOOKUP(Table2[[#This Row],[Item]],Items_List!A:A,Items_List!B:B),E5071)</f>
        <v>2</v>
      </c>
      <c r="G5071">
        <v>8</v>
      </c>
      <c r="H5071">
        <f t="shared" si="317"/>
        <v>8</v>
      </c>
      <c r="I5071" t="s">
        <v>10059</v>
      </c>
      <c r="J5071" t="s">
        <v>11</v>
      </c>
      <c r="K5071" s="1">
        <v>45098</v>
      </c>
      <c r="L5071" s="1" t="str">
        <f>IF(ISNUMBER(Table2[[#This Row],[Transaction Date]]),TEXT(Table2[[#This Row],[Transaction Date]],"mmmm"),"Unknown")</f>
        <v>June</v>
      </c>
      <c r="M5071" s="1" t="str">
        <f>IF(ISNUMBER(Table2[[#This Row],[Transaction Date]]),TEXT(Table2[[#This Row],[Transaction Date]],"dddd"),"Unknown")</f>
        <v>Wednesday</v>
      </c>
      <c r="N5071">
        <f t="shared" si="318"/>
        <v>0</v>
      </c>
      <c r="O5071" t="str">
        <f t="shared" si="319"/>
        <v>Actual</v>
      </c>
    </row>
    <row r="5072" spans="1:15" x14ac:dyDescent="0.25">
      <c r="A5072" t="s">
        <v>5674</v>
      </c>
      <c r="B5072" t="s">
        <v>13</v>
      </c>
      <c r="C5072">
        <v>4</v>
      </c>
      <c r="D5072">
        <f t="shared" si="316"/>
        <v>4</v>
      </c>
      <c r="E5072">
        <v>3</v>
      </c>
      <c r="F5072">
        <f>IF(OR(E5072="",E5072="UNKNOWN",E5072="ERROR"),_xlfn.XLOOKUP(Table2[[#This Row],[Item]],Items_List!A:A,Items_List!B:B),E5072)</f>
        <v>3</v>
      </c>
      <c r="G5072">
        <v>12</v>
      </c>
      <c r="H5072">
        <f t="shared" si="317"/>
        <v>12</v>
      </c>
      <c r="I5072" t="s">
        <v>14</v>
      </c>
      <c r="J5072" t="s">
        <v>10059</v>
      </c>
      <c r="K5072" s="1">
        <v>44934</v>
      </c>
      <c r="L5072" s="1" t="str">
        <f>IF(ISNUMBER(Table2[[#This Row],[Transaction Date]]),TEXT(Table2[[#This Row],[Transaction Date]],"mmmm"),"Unknown")</f>
        <v>January</v>
      </c>
      <c r="M5072" s="1" t="str">
        <f>IF(ISNUMBER(Table2[[#This Row],[Transaction Date]]),TEXT(Table2[[#This Row],[Transaction Date]],"dddd"),"Unknown")</f>
        <v>Sunday</v>
      </c>
      <c r="N5072">
        <f t="shared" si="318"/>
        <v>0</v>
      </c>
      <c r="O5072" t="str">
        <f t="shared" si="319"/>
        <v>Actual</v>
      </c>
    </row>
    <row r="5073" spans="1:15" x14ac:dyDescent="0.25">
      <c r="A5073" t="s">
        <v>5675</v>
      </c>
      <c r="B5073" t="s">
        <v>25</v>
      </c>
      <c r="C5073">
        <v>5</v>
      </c>
      <c r="D5073">
        <f t="shared" si="316"/>
        <v>5</v>
      </c>
      <c r="E5073">
        <v>4</v>
      </c>
      <c r="F5073">
        <f>IF(OR(E5073="",E5073="UNKNOWN",E5073="ERROR"),_xlfn.XLOOKUP(Table2[[#This Row],[Item]],Items_List!A:A,Items_List!B:B),E5073)</f>
        <v>4</v>
      </c>
      <c r="G5073">
        <v>20</v>
      </c>
      <c r="H5073">
        <f t="shared" si="317"/>
        <v>20</v>
      </c>
      <c r="I5073" t="s">
        <v>10059</v>
      </c>
      <c r="J5073" t="s">
        <v>10059</v>
      </c>
      <c r="K5073" s="1">
        <v>45287</v>
      </c>
      <c r="L5073" s="1" t="str">
        <f>IF(ISNUMBER(Table2[[#This Row],[Transaction Date]]),TEXT(Table2[[#This Row],[Transaction Date]],"mmmm"),"Unknown")</f>
        <v>December</v>
      </c>
      <c r="M5073" s="1" t="str">
        <f>IF(ISNUMBER(Table2[[#This Row],[Transaction Date]]),TEXT(Table2[[#This Row],[Transaction Date]],"dddd"),"Unknown")</f>
        <v>Wednesday</v>
      </c>
      <c r="N5073">
        <f t="shared" si="318"/>
        <v>0</v>
      </c>
      <c r="O5073" t="str">
        <f t="shared" si="319"/>
        <v>Actual</v>
      </c>
    </row>
    <row r="5074" spans="1:15" x14ac:dyDescent="0.25">
      <c r="A5074" t="s">
        <v>5676</v>
      </c>
      <c r="B5074" t="s">
        <v>13</v>
      </c>
      <c r="C5074">
        <v>2</v>
      </c>
      <c r="D5074">
        <f t="shared" si="316"/>
        <v>2</v>
      </c>
      <c r="E5074">
        <v>3</v>
      </c>
      <c r="F5074">
        <f>IF(OR(E5074="",E5074="UNKNOWN",E5074="ERROR"),_xlfn.XLOOKUP(Table2[[#This Row],[Item]],Items_List!A:A,Items_List!B:B),E5074)</f>
        <v>3</v>
      </c>
      <c r="G5074">
        <v>6</v>
      </c>
      <c r="H5074">
        <f t="shared" si="317"/>
        <v>6</v>
      </c>
      <c r="I5074" t="s">
        <v>23</v>
      </c>
      <c r="J5074" t="s">
        <v>10059</v>
      </c>
      <c r="K5074" s="1">
        <v>45272</v>
      </c>
      <c r="L5074" s="1" t="str">
        <f>IF(ISNUMBER(Table2[[#This Row],[Transaction Date]]),TEXT(Table2[[#This Row],[Transaction Date]],"mmmm"),"Unknown")</f>
        <v>December</v>
      </c>
      <c r="M5074" s="1" t="str">
        <f>IF(ISNUMBER(Table2[[#This Row],[Transaction Date]]),TEXT(Table2[[#This Row],[Transaction Date]],"dddd"),"Unknown")</f>
        <v>Tuesday</v>
      </c>
      <c r="N5074">
        <f t="shared" si="318"/>
        <v>0</v>
      </c>
      <c r="O5074" t="str">
        <f t="shared" si="319"/>
        <v>Actual</v>
      </c>
    </row>
    <row r="5075" spans="1:15" x14ac:dyDescent="0.25">
      <c r="A5075" t="s">
        <v>5677</v>
      </c>
      <c r="B5075" t="s">
        <v>20</v>
      </c>
      <c r="C5075">
        <v>4</v>
      </c>
      <c r="D5075">
        <f t="shared" si="316"/>
        <v>4</v>
      </c>
      <c r="E5075">
        <v>5</v>
      </c>
      <c r="F5075">
        <f>IF(OR(E5075="",E5075="UNKNOWN",E5075="ERROR"),_xlfn.XLOOKUP(Table2[[#This Row],[Item]],Items_List!A:A,Items_List!B:B),E5075)</f>
        <v>5</v>
      </c>
      <c r="G5075">
        <v>20</v>
      </c>
      <c r="H5075">
        <f t="shared" si="317"/>
        <v>20</v>
      </c>
      <c r="I5075" t="s">
        <v>23</v>
      </c>
      <c r="J5075" t="s">
        <v>10059</v>
      </c>
      <c r="K5075" s="1">
        <v>44979</v>
      </c>
      <c r="L5075" s="1" t="str">
        <f>IF(ISNUMBER(Table2[[#This Row],[Transaction Date]]),TEXT(Table2[[#This Row],[Transaction Date]],"mmmm"),"Unknown")</f>
        <v>February</v>
      </c>
      <c r="M5075" s="1" t="str">
        <f>IF(ISNUMBER(Table2[[#This Row],[Transaction Date]]),TEXT(Table2[[#This Row],[Transaction Date]],"dddd"),"Unknown")</f>
        <v>Wednesday</v>
      </c>
      <c r="N5075">
        <f t="shared" si="318"/>
        <v>0</v>
      </c>
      <c r="O5075" t="str">
        <f t="shared" si="319"/>
        <v>Actual</v>
      </c>
    </row>
    <row r="5076" spans="1:15" x14ac:dyDescent="0.25">
      <c r="A5076" t="s">
        <v>5678</v>
      </c>
      <c r="B5076" t="s">
        <v>28</v>
      </c>
      <c r="C5076">
        <v>3</v>
      </c>
      <c r="D5076">
        <f t="shared" si="316"/>
        <v>3</v>
      </c>
      <c r="E5076">
        <v>4</v>
      </c>
      <c r="F5076">
        <f>IF(OR(E5076="",E5076="UNKNOWN",E5076="ERROR"),_xlfn.XLOOKUP(Table2[[#This Row],[Item]],Items_List!A:A,Items_List!B:B),E5076)</f>
        <v>4</v>
      </c>
      <c r="G5076">
        <v>12</v>
      </c>
      <c r="H5076">
        <f t="shared" si="317"/>
        <v>12</v>
      </c>
      <c r="I5076" t="s">
        <v>10059</v>
      </c>
      <c r="J5076" t="s">
        <v>11</v>
      </c>
      <c r="K5076" s="1">
        <v>45031</v>
      </c>
      <c r="L5076" s="1" t="str">
        <f>IF(ISNUMBER(Table2[[#This Row],[Transaction Date]]),TEXT(Table2[[#This Row],[Transaction Date]],"mmmm"),"Unknown")</f>
        <v>April</v>
      </c>
      <c r="M5076" s="1" t="str">
        <f>IF(ISNUMBER(Table2[[#This Row],[Transaction Date]]),TEXT(Table2[[#This Row],[Transaction Date]],"dddd"),"Unknown")</f>
        <v>Saturday</v>
      </c>
      <c r="N5076">
        <f t="shared" si="318"/>
        <v>0</v>
      </c>
      <c r="O5076" t="str">
        <f t="shared" si="319"/>
        <v>Actual</v>
      </c>
    </row>
    <row r="5077" spans="1:15" x14ac:dyDescent="0.25">
      <c r="A5077" t="s">
        <v>5679</v>
      </c>
      <c r="B5077" t="s">
        <v>39</v>
      </c>
      <c r="C5077">
        <v>3</v>
      </c>
      <c r="D5077">
        <f t="shared" si="316"/>
        <v>3</v>
      </c>
      <c r="E5077" s="3">
        <f>_xlfn.XLOOKUP(Table2[[#This Row],[Item]],Items_List!$A$2:$A$9,Items_List!$B$2:$B$9)</f>
        <v>3</v>
      </c>
      <c r="F5077">
        <f>IF(OR(E5077="",E5077="UNKNOWN",E5077="ERROR"),_xlfn.XLOOKUP(Table2[[#This Row],[Item]],Items_List!A:A,Items_List!B:B),E5077)</f>
        <v>3</v>
      </c>
      <c r="G5077">
        <v>9</v>
      </c>
      <c r="H5077">
        <f t="shared" si="317"/>
        <v>9</v>
      </c>
      <c r="I5077" t="s">
        <v>10059</v>
      </c>
      <c r="J5077" t="s">
        <v>11</v>
      </c>
      <c r="K5077" s="1">
        <v>45265</v>
      </c>
      <c r="L5077" s="1" t="str">
        <f>IF(ISNUMBER(Table2[[#This Row],[Transaction Date]]),TEXT(Table2[[#This Row],[Transaction Date]],"mmmm"),"Unknown")</f>
        <v>December</v>
      </c>
      <c r="M5077" s="1" t="str">
        <f>IF(ISNUMBER(Table2[[#This Row],[Transaction Date]]),TEXT(Table2[[#This Row],[Transaction Date]],"dddd"),"Unknown")</f>
        <v>Tuesday</v>
      </c>
      <c r="N5077">
        <f t="shared" si="318"/>
        <v>0</v>
      </c>
      <c r="O5077" t="str">
        <f t="shared" si="319"/>
        <v>Actual</v>
      </c>
    </row>
    <row r="5078" spans="1:15" x14ac:dyDescent="0.25">
      <c r="A5078" t="s">
        <v>5681</v>
      </c>
      <c r="B5078" t="s">
        <v>28</v>
      </c>
      <c r="C5078">
        <v>3</v>
      </c>
      <c r="D5078">
        <f t="shared" si="316"/>
        <v>3</v>
      </c>
      <c r="E5078">
        <v>4</v>
      </c>
      <c r="F5078">
        <f>IF(OR(E5078="",E5078="UNKNOWN",E5078="ERROR"),_xlfn.XLOOKUP(Table2[[#This Row],[Item]],Items_List!A:A,Items_List!B:B),E5078)</f>
        <v>4</v>
      </c>
      <c r="G5078">
        <v>12</v>
      </c>
      <c r="H5078">
        <f t="shared" si="317"/>
        <v>12</v>
      </c>
      <c r="I5078" t="s">
        <v>23</v>
      </c>
      <c r="J5078" t="s">
        <v>10059</v>
      </c>
      <c r="K5078" s="1">
        <v>45055</v>
      </c>
      <c r="L5078" s="1" t="str">
        <f>IF(ISNUMBER(Table2[[#This Row],[Transaction Date]]),TEXT(Table2[[#This Row],[Transaction Date]],"mmmm"),"Unknown")</f>
        <v>May</v>
      </c>
      <c r="M5078" s="1" t="str">
        <f>IF(ISNUMBER(Table2[[#This Row],[Transaction Date]]),TEXT(Table2[[#This Row],[Transaction Date]],"dddd"),"Unknown")</f>
        <v>Tuesday</v>
      </c>
      <c r="N5078">
        <f t="shared" si="318"/>
        <v>0</v>
      </c>
      <c r="O5078" t="str">
        <f t="shared" si="319"/>
        <v>Actual</v>
      </c>
    </row>
    <row r="5079" spans="1:15" x14ac:dyDescent="0.25">
      <c r="A5079" t="s">
        <v>5682</v>
      </c>
      <c r="B5079" t="s">
        <v>17</v>
      </c>
      <c r="C5079">
        <v>4</v>
      </c>
      <c r="D5079">
        <f t="shared" si="316"/>
        <v>4</v>
      </c>
      <c r="E5079">
        <v>1</v>
      </c>
      <c r="F5079">
        <f>IF(OR(E5079="",E5079="UNKNOWN",E5079="ERROR"),_xlfn.XLOOKUP(Table2[[#This Row],[Item]],Items_List!A:A,Items_List!B:B),E5079)</f>
        <v>1</v>
      </c>
      <c r="G5079">
        <v>4</v>
      </c>
      <c r="H5079">
        <f t="shared" si="317"/>
        <v>4</v>
      </c>
      <c r="I5079" t="s">
        <v>10059</v>
      </c>
      <c r="J5079" t="s">
        <v>15</v>
      </c>
      <c r="K5079" s="1">
        <v>45197</v>
      </c>
      <c r="L5079" s="1" t="str">
        <f>IF(ISNUMBER(Table2[[#This Row],[Transaction Date]]),TEXT(Table2[[#This Row],[Transaction Date]],"mmmm"),"Unknown")</f>
        <v>September</v>
      </c>
      <c r="M5079" s="1" t="str">
        <f>IF(ISNUMBER(Table2[[#This Row],[Transaction Date]]),TEXT(Table2[[#This Row],[Transaction Date]],"dddd"),"Unknown")</f>
        <v>Thursday</v>
      </c>
      <c r="N5079">
        <f t="shared" si="318"/>
        <v>0</v>
      </c>
      <c r="O5079" t="str">
        <f t="shared" si="319"/>
        <v>Actual</v>
      </c>
    </row>
    <row r="5080" spans="1:15" x14ac:dyDescent="0.25">
      <c r="A5080" t="s">
        <v>5683</v>
      </c>
      <c r="B5080" t="s">
        <v>13</v>
      </c>
      <c r="C5080">
        <v>5</v>
      </c>
      <c r="D5080">
        <f t="shared" si="316"/>
        <v>5</v>
      </c>
      <c r="E5080">
        <v>3</v>
      </c>
      <c r="F5080">
        <f>IF(OR(E5080="",E5080="UNKNOWN",E5080="ERROR"),_xlfn.XLOOKUP(Table2[[#This Row],[Item]],Items_List!A:A,Items_List!B:B),E5080)</f>
        <v>3</v>
      </c>
      <c r="G5080">
        <v>15</v>
      </c>
      <c r="H5080">
        <f t="shared" si="317"/>
        <v>15</v>
      </c>
      <c r="I5080" t="s">
        <v>23</v>
      </c>
      <c r="J5080" t="s">
        <v>10059</v>
      </c>
      <c r="K5080" s="1">
        <v>45279</v>
      </c>
      <c r="L5080" s="1" t="str">
        <f>IF(ISNUMBER(Table2[[#This Row],[Transaction Date]]),TEXT(Table2[[#This Row],[Transaction Date]],"mmmm"),"Unknown")</f>
        <v>December</v>
      </c>
      <c r="M5080" s="1" t="str">
        <f>IF(ISNUMBER(Table2[[#This Row],[Transaction Date]]),TEXT(Table2[[#This Row],[Transaction Date]],"dddd"),"Unknown")</f>
        <v>Tuesday</v>
      </c>
      <c r="N5080">
        <f t="shared" si="318"/>
        <v>0</v>
      </c>
      <c r="O5080" t="str">
        <f t="shared" si="319"/>
        <v>Actual</v>
      </c>
    </row>
    <row r="5081" spans="1:15" x14ac:dyDescent="0.25">
      <c r="A5081" t="s">
        <v>5685</v>
      </c>
      <c r="B5081" t="s">
        <v>17</v>
      </c>
      <c r="C5081">
        <v>1</v>
      </c>
      <c r="D5081">
        <f t="shared" si="316"/>
        <v>1</v>
      </c>
      <c r="E5081">
        <v>1</v>
      </c>
      <c r="F5081">
        <f>IF(OR(E5081="",E5081="UNKNOWN",E5081="ERROR"),_xlfn.XLOOKUP(Table2[[#This Row],[Item]],Items_List!A:A,Items_List!B:B),E5081)</f>
        <v>1</v>
      </c>
      <c r="G5081">
        <v>1</v>
      </c>
      <c r="H5081">
        <f t="shared" si="317"/>
        <v>1</v>
      </c>
      <c r="I5081" t="s">
        <v>10</v>
      </c>
      <c r="J5081" t="s">
        <v>15</v>
      </c>
      <c r="K5081" s="1">
        <v>45266</v>
      </c>
      <c r="L5081" s="1" t="str">
        <f>IF(ISNUMBER(Table2[[#This Row],[Transaction Date]]),TEXT(Table2[[#This Row],[Transaction Date]],"mmmm"),"Unknown")</f>
        <v>December</v>
      </c>
      <c r="M5081" s="1" t="str">
        <f>IF(ISNUMBER(Table2[[#This Row],[Transaction Date]]),TEXT(Table2[[#This Row],[Transaction Date]],"dddd"),"Unknown")</f>
        <v>Wednesday</v>
      </c>
      <c r="N5081">
        <f t="shared" si="318"/>
        <v>0</v>
      </c>
      <c r="O5081" t="str">
        <f t="shared" si="319"/>
        <v>Actual</v>
      </c>
    </row>
    <row r="5082" spans="1:15" x14ac:dyDescent="0.25">
      <c r="A5082" t="s">
        <v>5686</v>
      </c>
      <c r="B5082" t="s">
        <v>25</v>
      </c>
      <c r="C5082">
        <v>4</v>
      </c>
      <c r="D5082">
        <f t="shared" si="316"/>
        <v>4</v>
      </c>
      <c r="E5082" s="3">
        <f>_xlfn.XLOOKUP(Table2[[#This Row],[Item]],Items_List!$A$2:$A$9,Items_List!$B$2:$B$9)</f>
        <v>4</v>
      </c>
      <c r="F5082">
        <f>IF(OR(E5082="",E5082="UNKNOWN",E5082="ERROR"),_xlfn.XLOOKUP(Table2[[#This Row],[Item]],Items_List!A:A,Items_List!B:B),E5082)</f>
        <v>4</v>
      </c>
      <c r="G5082">
        <v>16</v>
      </c>
      <c r="H5082">
        <f t="shared" si="317"/>
        <v>16</v>
      </c>
      <c r="I5082" t="s">
        <v>14</v>
      </c>
      <c r="J5082" t="s">
        <v>10059</v>
      </c>
      <c r="K5082" s="1">
        <v>44994</v>
      </c>
      <c r="L5082" s="1" t="str">
        <f>IF(ISNUMBER(Table2[[#This Row],[Transaction Date]]),TEXT(Table2[[#This Row],[Transaction Date]],"mmmm"),"Unknown")</f>
        <v>March</v>
      </c>
      <c r="M5082" s="1" t="str">
        <f>IF(ISNUMBER(Table2[[#This Row],[Transaction Date]]),TEXT(Table2[[#This Row],[Transaction Date]],"dddd"),"Unknown")</f>
        <v>Thursday</v>
      </c>
      <c r="N5082">
        <f t="shared" si="318"/>
        <v>0</v>
      </c>
      <c r="O5082" t="str">
        <f t="shared" si="319"/>
        <v>Actual</v>
      </c>
    </row>
    <row r="5083" spans="1:15" x14ac:dyDescent="0.25">
      <c r="A5083" t="s">
        <v>5687</v>
      </c>
      <c r="B5083" t="s">
        <v>13</v>
      </c>
      <c r="C5083">
        <v>4</v>
      </c>
      <c r="D5083">
        <f t="shared" si="316"/>
        <v>4</v>
      </c>
      <c r="E5083">
        <v>3</v>
      </c>
      <c r="F5083">
        <f>IF(OR(E5083="",E5083="UNKNOWN",E5083="ERROR"),_xlfn.XLOOKUP(Table2[[#This Row],[Item]],Items_List!A:A,Items_List!B:B),E5083)</f>
        <v>3</v>
      </c>
      <c r="G5083">
        <v>12</v>
      </c>
      <c r="H5083">
        <f t="shared" si="317"/>
        <v>12</v>
      </c>
      <c r="I5083" t="s">
        <v>14</v>
      </c>
      <c r="J5083" t="s">
        <v>15</v>
      </c>
      <c r="K5083" s="1">
        <v>45155</v>
      </c>
      <c r="L5083" s="1" t="str">
        <f>IF(ISNUMBER(Table2[[#This Row],[Transaction Date]]),TEXT(Table2[[#This Row],[Transaction Date]],"mmmm"),"Unknown")</f>
        <v>August</v>
      </c>
      <c r="M5083" s="1" t="str">
        <f>IF(ISNUMBER(Table2[[#This Row],[Transaction Date]]),TEXT(Table2[[#This Row],[Transaction Date]],"dddd"),"Unknown")</f>
        <v>Thursday</v>
      </c>
      <c r="N5083">
        <f t="shared" si="318"/>
        <v>0</v>
      </c>
      <c r="O5083" t="str">
        <f t="shared" si="319"/>
        <v>Actual</v>
      </c>
    </row>
    <row r="5084" spans="1:15" x14ac:dyDescent="0.25">
      <c r="A5084" t="s">
        <v>5688</v>
      </c>
      <c r="B5084" t="s">
        <v>17</v>
      </c>
      <c r="C5084">
        <v>4</v>
      </c>
      <c r="D5084">
        <f t="shared" si="316"/>
        <v>4</v>
      </c>
      <c r="E5084">
        <v>1</v>
      </c>
      <c r="F5084">
        <f>IF(OR(E5084="",E5084="UNKNOWN",E5084="ERROR"),_xlfn.XLOOKUP(Table2[[#This Row],[Item]],Items_List!A:A,Items_List!B:B),E5084)</f>
        <v>1</v>
      </c>
      <c r="G5084">
        <v>4</v>
      </c>
      <c r="H5084">
        <f t="shared" si="317"/>
        <v>4</v>
      </c>
      <c r="I5084" t="s">
        <v>23</v>
      </c>
      <c r="J5084" t="s">
        <v>11</v>
      </c>
      <c r="K5084" s="1">
        <v>45226</v>
      </c>
      <c r="L5084" s="1" t="str">
        <f>IF(ISNUMBER(Table2[[#This Row],[Transaction Date]]),TEXT(Table2[[#This Row],[Transaction Date]],"mmmm"),"Unknown")</f>
        <v>October</v>
      </c>
      <c r="M5084" s="1" t="str">
        <f>IF(ISNUMBER(Table2[[#This Row],[Transaction Date]]),TEXT(Table2[[#This Row],[Transaction Date]],"dddd"),"Unknown")</f>
        <v>Friday</v>
      </c>
      <c r="N5084">
        <f t="shared" si="318"/>
        <v>0</v>
      </c>
      <c r="O5084" t="str">
        <f t="shared" si="319"/>
        <v>Actual</v>
      </c>
    </row>
    <row r="5085" spans="1:15" x14ac:dyDescent="0.25">
      <c r="A5085" t="s">
        <v>5689</v>
      </c>
      <c r="B5085" t="s">
        <v>13</v>
      </c>
      <c r="D5085">
        <f t="shared" si="316"/>
        <v>5</v>
      </c>
      <c r="E5085">
        <v>3</v>
      </c>
      <c r="F5085">
        <f>IF(OR(E5085="",E5085="UNKNOWN",E5085="ERROR"),_xlfn.XLOOKUP(Table2[[#This Row],[Item]],Items_List!A:A,Items_List!B:B),E5085)</f>
        <v>3</v>
      </c>
      <c r="G5085">
        <v>15</v>
      </c>
      <c r="H5085">
        <f t="shared" si="317"/>
        <v>15</v>
      </c>
      <c r="I5085" t="s">
        <v>10059</v>
      </c>
      <c r="J5085" t="s">
        <v>11</v>
      </c>
      <c r="K5085" s="1">
        <v>45037</v>
      </c>
      <c r="L5085" s="1" t="str">
        <f>IF(ISNUMBER(Table2[[#This Row],[Transaction Date]]),TEXT(Table2[[#This Row],[Transaction Date]],"mmmm"),"Unknown")</f>
        <v>April</v>
      </c>
      <c r="M5085" s="1" t="str">
        <f>IF(ISNUMBER(Table2[[#This Row],[Transaction Date]]),TEXT(Table2[[#This Row],[Transaction Date]],"dddd"),"Unknown")</f>
        <v>Friday</v>
      </c>
      <c r="N5085">
        <f t="shared" si="318"/>
        <v>1</v>
      </c>
      <c r="O5085" t="str">
        <f t="shared" si="319"/>
        <v>Estimated</v>
      </c>
    </row>
    <row r="5086" spans="1:15" x14ac:dyDescent="0.25">
      <c r="A5086" t="s">
        <v>5690</v>
      </c>
      <c r="B5086" t="s">
        <v>13</v>
      </c>
      <c r="C5086">
        <v>3</v>
      </c>
      <c r="D5086">
        <f t="shared" si="316"/>
        <v>3</v>
      </c>
      <c r="E5086">
        <v>3</v>
      </c>
      <c r="F5086">
        <f>IF(OR(E5086="",E5086="UNKNOWN",E5086="ERROR"),_xlfn.XLOOKUP(Table2[[#This Row],[Item]],Items_List!A:A,Items_List!B:B),E5086)</f>
        <v>3</v>
      </c>
      <c r="G5086">
        <v>9</v>
      </c>
      <c r="H5086">
        <f t="shared" si="317"/>
        <v>9</v>
      </c>
      <c r="I5086" t="s">
        <v>10</v>
      </c>
      <c r="J5086" t="s">
        <v>10059</v>
      </c>
      <c r="K5086" s="1">
        <v>45159</v>
      </c>
      <c r="L5086" s="1" t="str">
        <f>IF(ISNUMBER(Table2[[#This Row],[Transaction Date]]),TEXT(Table2[[#This Row],[Transaction Date]],"mmmm"),"Unknown")</f>
        <v>August</v>
      </c>
      <c r="M5086" s="1" t="str">
        <f>IF(ISNUMBER(Table2[[#This Row],[Transaction Date]]),TEXT(Table2[[#This Row],[Transaction Date]],"dddd"),"Unknown")</f>
        <v>Monday</v>
      </c>
      <c r="N5086">
        <f t="shared" si="318"/>
        <v>0</v>
      </c>
      <c r="O5086" t="str">
        <f t="shared" si="319"/>
        <v>Actual</v>
      </c>
    </row>
    <row r="5087" spans="1:15" x14ac:dyDescent="0.25">
      <c r="A5087" t="s">
        <v>5691</v>
      </c>
      <c r="B5087" t="s">
        <v>17</v>
      </c>
      <c r="C5087" t="s">
        <v>18</v>
      </c>
      <c r="D5087">
        <f t="shared" si="316"/>
        <v>4</v>
      </c>
      <c r="E5087">
        <v>1</v>
      </c>
      <c r="F5087">
        <f>IF(OR(E5087="",E5087="UNKNOWN",E5087="ERROR"),_xlfn.XLOOKUP(Table2[[#This Row],[Item]],Items_List!A:A,Items_List!B:B),E5087)</f>
        <v>1</v>
      </c>
      <c r="G5087">
        <v>4</v>
      </c>
      <c r="H5087">
        <f t="shared" si="317"/>
        <v>4</v>
      </c>
      <c r="I5087" t="s">
        <v>10</v>
      </c>
      <c r="J5087" t="s">
        <v>15</v>
      </c>
      <c r="L5087" s="1" t="str">
        <f>IF(ISNUMBER(Table2[[#This Row],[Transaction Date]]),TEXT(Table2[[#This Row],[Transaction Date]],"mmmm"),"Unknown")</f>
        <v>Unknown</v>
      </c>
      <c r="M5087" s="1" t="str">
        <f>IF(ISNUMBER(Table2[[#This Row],[Transaction Date]]),TEXT(Table2[[#This Row],[Transaction Date]],"dddd"),"Unknown")</f>
        <v>Unknown</v>
      </c>
      <c r="N5087">
        <f t="shared" si="318"/>
        <v>1</v>
      </c>
      <c r="O5087" t="str">
        <f t="shared" si="319"/>
        <v>Estimated</v>
      </c>
    </row>
    <row r="5088" spans="1:15" x14ac:dyDescent="0.25">
      <c r="A5088" t="s">
        <v>5693</v>
      </c>
      <c r="B5088" t="s">
        <v>9</v>
      </c>
      <c r="C5088">
        <v>3</v>
      </c>
      <c r="D5088">
        <f t="shared" si="316"/>
        <v>3</v>
      </c>
      <c r="E5088">
        <v>2</v>
      </c>
      <c r="F5088">
        <f>IF(OR(E5088="",E5088="UNKNOWN",E5088="ERROR"),_xlfn.XLOOKUP(Table2[[#This Row],[Item]],Items_List!A:A,Items_List!B:B),E5088)</f>
        <v>2</v>
      </c>
      <c r="G5088">
        <v>6</v>
      </c>
      <c r="H5088">
        <f t="shared" si="317"/>
        <v>6</v>
      </c>
      <c r="I5088" t="s">
        <v>10059</v>
      </c>
      <c r="J5088" t="s">
        <v>10059</v>
      </c>
      <c r="K5088" s="1">
        <v>45036</v>
      </c>
      <c r="L5088" s="1" t="str">
        <f>IF(ISNUMBER(Table2[[#This Row],[Transaction Date]]),TEXT(Table2[[#This Row],[Transaction Date]],"mmmm"),"Unknown")</f>
        <v>April</v>
      </c>
      <c r="M5088" s="1" t="str">
        <f>IF(ISNUMBER(Table2[[#This Row],[Transaction Date]]),TEXT(Table2[[#This Row],[Transaction Date]],"dddd"),"Unknown")</f>
        <v>Thursday</v>
      </c>
      <c r="N5088">
        <f t="shared" si="318"/>
        <v>0</v>
      </c>
      <c r="O5088" t="str">
        <f t="shared" si="319"/>
        <v>Actual</v>
      </c>
    </row>
    <row r="5089" spans="1:15" x14ac:dyDescent="0.25">
      <c r="A5089" t="s">
        <v>5694</v>
      </c>
      <c r="B5089" t="s">
        <v>39</v>
      </c>
      <c r="C5089">
        <v>5</v>
      </c>
      <c r="D5089">
        <f t="shared" si="316"/>
        <v>5</v>
      </c>
      <c r="E5089">
        <v>3</v>
      </c>
      <c r="F5089">
        <f>IF(OR(E5089="",E5089="UNKNOWN",E5089="ERROR"),_xlfn.XLOOKUP(Table2[[#This Row],[Item]],Items_List!A:A,Items_List!B:B),E5089)</f>
        <v>3</v>
      </c>
      <c r="G5089">
        <v>15</v>
      </c>
      <c r="H5089">
        <f t="shared" si="317"/>
        <v>15</v>
      </c>
      <c r="I5089" t="s">
        <v>10059</v>
      </c>
      <c r="J5089" t="s">
        <v>10059</v>
      </c>
      <c r="K5089" s="1">
        <v>45263</v>
      </c>
      <c r="L5089" s="1" t="str">
        <f>IF(ISNUMBER(Table2[[#This Row],[Transaction Date]]),TEXT(Table2[[#This Row],[Transaction Date]],"mmmm"),"Unknown")</f>
        <v>December</v>
      </c>
      <c r="M5089" s="1" t="str">
        <f>IF(ISNUMBER(Table2[[#This Row],[Transaction Date]]),TEXT(Table2[[#This Row],[Transaction Date]],"dddd"),"Unknown")</f>
        <v>Sunday</v>
      </c>
      <c r="N5089">
        <f t="shared" si="318"/>
        <v>0</v>
      </c>
      <c r="O5089" t="str">
        <f t="shared" si="319"/>
        <v>Actual</v>
      </c>
    </row>
    <row r="5090" spans="1:15" x14ac:dyDescent="0.25">
      <c r="A5090" t="s">
        <v>5695</v>
      </c>
      <c r="B5090" t="s">
        <v>13</v>
      </c>
      <c r="C5090">
        <v>4</v>
      </c>
      <c r="D5090">
        <f t="shared" si="316"/>
        <v>4</v>
      </c>
      <c r="E5090">
        <v>3</v>
      </c>
      <c r="F5090">
        <f>IF(OR(E5090="",E5090="UNKNOWN",E5090="ERROR"),_xlfn.XLOOKUP(Table2[[#This Row],[Item]],Items_List!A:A,Items_List!B:B),E5090)</f>
        <v>3</v>
      </c>
      <c r="G5090">
        <v>12</v>
      </c>
      <c r="H5090">
        <f t="shared" si="317"/>
        <v>12</v>
      </c>
      <c r="I5090" t="s">
        <v>10059</v>
      </c>
      <c r="J5090" t="s">
        <v>10059</v>
      </c>
      <c r="K5090" s="1">
        <v>45061</v>
      </c>
      <c r="L5090" s="1" t="str">
        <f>IF(ISNUMBER(Table2[[#This Row],[Transaction Date]]),TEXT(Table2[[#This Row],[Transaction Date]],"mmmm"),"Unknown")</f>
        <v>May</v>
      </c>
      <c r="M5090" s="1" t="str">
        <f>IF(ISNUMBER(Table2[[#This Row],[Transaction Date]]),TEXT(Table2[[#This Row],[Transaction Date]],"dddd"),"Unknown")</f>
        <v>Monday</v>
      </c>
      <c r="N5090">
        <f t="shared" si="318"/>
        <v>0</v>
      </c>
      <c r="O5090" t="str">
        <f t="shared" si="319"/>
        <v>Actual</v>
      </c>
    </row>
    <row r="5091" spans="1:15" x14ac:dyDescent="0.25">
      <c r="A5091" t="s">
        <v>5696</v>
      </c>
      <c r="B5091" t="s">
        <v>25</v>
      </c>
      <c r="C5091">
        <v>5</v>
      </c>
      <c r="D5091">
        <f t="shared" si="316"/>
        <v>5</v>
      </c>
      <c r="E5091">
        <v>4</v>
      </c>
      <c r="F5091">
        <f>IF(OR(E5091="",E5091="UNKNOWN",E5091="ERROR"),_xlfn.XLOOKUP(Table2[[#This Row],[Item]],Items_List!A:A,Items_List!B:B),E5091)</f>
        <v>4</v>
      </c>
      <c r="G5091">
        <v>20</v>
      </c>
      <c r="H5091">
        <f t="shared" si="317"/>
        <v>20</v>
      </c>
      <c r="I5091" t="s">
        <v>14</v>
      </c>
      <c r="J5091" t="s">
        <v>10059</v>
      </c>
      <c r="K5091" s="1">
        <v>45248</v>
      </c>
      <c r="L5091" s="1" t="str">
        <f>IF(ISNUMBER(Table2[[#This Row],[Transaction Date]]),TEXT(Table2[[#This Row],[Transaction Date]],"mmmm"),"Unknown")</f>
        <v>November</v>
      </c>
      <c r="M5091" s="1" t="str">
        <f>IF(ISNUMBER(Table2[[#This Row],[Transaction Date]]),TEXT(Table2[[#This Row],[Transaction Date]],"dddd"),"Unknown")</f>
        <v>Saturday</v>
      </c>
      <c r="N5091">
        <f t="shared" si="318"/>
        <v>0</v>
      </c>
      <c r="O5091" t="str">
        <f t="shared" si="319"/>
        <v>Actual</v>
      </c>
    </row>
    <row r="5092" spans="1:15" x14ac:dyDescent="0.25">
      <c r="A5092" t="s">
        <v>5697</v>
      </c>
      <c r="B5092" t="s">
        <v>65</v>
      </c>
      <c r="C5092">
        <v>4</v>
      </c>
      <c r="D5092">
        <f t="shared" si="316"/>
        <v>4</v>
      </c>
      <c r="E5092">
        <v>1.5</v>
      </c>
      <c r="F5092">
        <f>IF(OR(E5092="",E5092="UNKNOWN",E5092="ERROR"),_xlfn.XLOOKUP(Table2[[#This Row],[Item]],Items_List!A:A,Items_List!B:B),E5092)</f>
        <v>1.5</v>
      </c>
      <c r="G5092">
        <v>6</v>
      </c>
      <c r="H5092">
        <f t="shared" si="317"/>
        <v>6</v>
      </c>
      <c r="I5092" t="s">
        <v>10059</v>
      </c>
      <c r="J5092" t="s">
        <v>10059</v>
      </c>
      <c r="K5092" s="1">
        <v>44956</v>
      </c>
      <c r="L5092" s="1" t="str">
        <f>IF(ISNUMBER(Table2[[#This Row],[Transaction Date]]),TEXT(Table2[[#This Row],[Transaction Date]],"mmmm"),"Unknown")</f>
        <v>January</v>
      </c>
      <c r="M5092" s="1" t="str">
        <f>IF(ISNUMBER(Table2[[#This Row],[Transaction Date]]),TEXT(Table2[[#This Row],[Transaction Date]],"dddd"),"Unknown")</f>
        <v>Monday</v>
      </c>
      <c r="N5092">
        <f t="shared" si="318"/>
        <v>0</v>
      </c>
      <c r="O5092" t="str">
        <f t="shared" si="319"/>
        <v>Actual</v>
      </c>
    </row>
    <row r="5093" spans="1:15" x14ac:dyDescent="0.25">
      <c r="A5093" t="s">
        <v>5698</v>
      </c>
      <c r="B5093" t="s">
        <v>39</v>
      </c>
      <c r="C5093">
        <v>5</v>
      </c>
      <c r="D5093">
        <f t="shared" si="316"/>
        <v>5</v>
      </c>
      <c r="E5093">
        <v>3</v>
      </c>
      <c r="F5093">
        <f>IF(OR(E5093="",E5093="UNKNOWN",E5093="ERROR"),_xlfn.XLOOKUP(Table2[[#This Row],[Item]],Items_List!A:A,Items_List!B:B),E5093)</f>
        <v>3</v>
      </c>
      <c r="G5093">
        <v>15</v>
      </c>
      <c r="H5093">
        <f t="shared" si="317"/>
        <v>15</v>
      </c>
      <c r="I5093" t="s">
        <v>10059</v>
      </c>
      <c r="J5093" t="s">
        <v>10059</v>
      </c>
      <c r="K5093" s="1">
        <v>45283</v>
      </c>
      <c r="L5093" s="1" t="str">
        <f>IF(ISNUMBER(Table2[[#This Row],[Transaction Date]]),TEXT(Table2[[#This Row],[Transaction Date]],"mmmm"),"Unknown")</f>
        <v>December</v>
      </c>
      <c r="M5093" s="1" t="str">
        <f>IF(ISNUMBER(Table2[[#This Row],[Transaction Date]]),TEXT(Table2[[#This Row],[Transaction Date]],"dddd"),"Unknown")</f>
        <v>Saturday</v>
      </c>
      <c r="N5093">
        <f t="shared" si="318"/>
        <v>0</v>
      </c>
      <c r="O5093" t="str">
        <f t="shared" si="319"/>
        <v>Actual</v>
      </c>
    </row>
    <row r="5094" spans="1:15" x14ac:dyDescent="0.25">
      <c r="A5094" t="s">
        <v>5700</v>
      </c>
      <c r="B5094" t="s">
        <v>20</v>
      </c>
      <c r="C5094">
        <v>3</v>
      </c>
      <c r="D5094">
        <f t="shared" si="316"/>
        <v>3</v>
      </c>
      <c r="E5094">
        <v>5</v>
      </c>
      <c r="F5094">
        <f>IF(OR(E5094="",E5094="UNKNOWN",E5094="ERROR"),_xlfn.XLOOKUP(Table2[[#This Row],[Item]],Items_List!A:A,Items_List!B:B),E5094)</f>
        <v>5</v>
      </c>
      <c r="G5094">
        <v>15</v>
      </c>
      <c r="H5094">
        <f t="shared" si="317"/>
        <v>15</v>
      </c>
      <c r="I5094" t="s">
        <v>10059</v>
      </c>
      <c r="J5094" t="s">
        <v>11</v>
      </c>
      <c r="K5094" s="1">
        <v>44993</v>
      </c>
      <c r="L5094" s="1" t="str">
        <f>IF(ISNUMBER(Table2[[#This Row],[Transaction Date]]),TEXT(Table2[[#This Row],[Transaction Date]],"mmmm"),"Unknown")</f>
        <v>March</v>
      </c>
      <c r="M5094" s="1" t="str">
        <f>IF(ISNUMBER(Table2[[#This Row],[Transaction Date]]),TEXT(Table2[[#This Row],[Transaction Date]],"dddd"),"Unknown")</f>
        <v>Wednesday</v>
      </c>
      <c r="N5094">
        <f t="shared" si="318"/>
        <v>0</v>
      </c>
      <c r="O5094" t="str">
        <f t="shared" si="319"/>
        <v>Actual</v>
      </c>
    </row>
    <row r="5095" spans="1:15" x14ac:dyDescent="0.25">
      <c r="A5095" t="s">
        <v>5701</v>
      </c>
      <c r="B5095" t="s">
        <v>13</v>
      </c>
      <c r="C5095">
        <v>5</v>
      </c>
      <c r="D5095">
        <f t="shared" si="316"/>
        <v>5</v>
      </c>
      <c r="E5095">
        <v>3</v>
      </c>
      <c r="F5095">
        <f>IF(OR(E5095="",E5095="UNKNOWN",E5095="ERROR"),_xlfn.XLOOKUP(Table2[[#This Row],[Item]],Items_List!A:A,Items_List!B:B),E5095)</f>
        <v>3</v>
      </c>
      <c r="G5095">
        <v>15</v>
      </c>
      <c r="H5095">
        <f t="shared" si="317"/>
        <v>15</v>
      </c>
      <c r="I5095" t="s">
        <v>23</v>
      </c>
      <c r="J5095" t="s">
        <v>15</v>
      </c>
      <c r="K5095" s="1">
        <v>45023</v>
      </c>
      <c r="L5095" s="1" t="str">
        <f>IF(ISNUMBER(Table2[[#This Row],[Transaction Date]]),TEXT(Table2[[#This Row],[Transaction Date]],"mmmm"),"Unknown")</f>
        <v>April</v>
      </c>
      <c r="M5095" s="1" t="str">
        <f>IF(ISNUMBER(Table2[[#This Row],[Transaction Date]]),TEXT(Table2[[#This Row],[Transaction Date]],"dddd"),"Unknown")</f>
        <v>Friday</v>
      </c>
      <c r="N5095">
        <f t="shared" si="318"/>
        <v>0</v>
      </c>
      <c r="O5095" t="str">
        <f t="shared" si="319"/>
        <v>Actual</v>
      </c>
    </row>
    <row r="5096" spans="1:15" x14ac:dyDescent="0.25">
      <c r="A5096" t="s">
        <v>5702</v>
      </c>
      <c r="B5096" t="s">
        <v>28</v>
      </c>
      <c r="C5096">
        <v>5</v>
      </c>
      <c r="D5096">
        <f t="shared" si="316"/>
        <v>5</v>
      </c>
      <c r="E5096">
        <v>4</v>
      </c>
      <c r="F5096">
        <f>IF(OR(E5096="",E5096="UNKNOWN",E5096="ERROR"),_xlfn.XLOOKUP(Table2[[#This Row],[Item]],Items_List!A:A,Items_List!B:B),E5096)</f>
        <v>4</v>
      </c>
      <c r="G5096">
        <v>20</v>
      </c>
      <c r="H5096">
        <f t="shared" si="317"/>
        <v>20</v>
      </c>
      <c r="I5096" t="s">
        <v>14</v>
      </c>
      <c r="J5096" t="s">
        <v>15</v>
      </c>
      <c r="K5096" s="1">
        <v>44936</v>
      </c>
      <c r="L5096" s="1" t="str">
        <f>IF(ISNUMBER(Table2[[#This Row],[Transaction Date]]),TEXT(Table2[[#This Row],[Transaction Date]],"mmmm"),"Unknown")</f>
        <v>January</v>
      </c>
      <c r="M5096" s="1" t="str">
        <f>IF(ISNUMBER(Table2[[#This Row],[Transaction Date]]),TEXT(Table2[[#This Row],[Transaction Date]],"dddd"),"Unknown")</f>
        <v>Tuesday</v>
      </c>
      <c r="N5096">
        <f t="shared" si="318"/>
        <v>0</v>
      </c>
      <c r="O5096" t="str">
        <f t="shared" si="319"/>
        <v>Actual</v>
      </c>
    </row>
    <row r="5097" spans="1:15" x14ac:dyDescent="0.25">
      <c r="A5097" t="s">
        <v>5703</v>
      </c>
      <c r="B5097" t="s">
        <v>28</v>
      </c>
      <c r="C5097">
        <v>1</v>
      </c>
      <c r="D5097">
        <f t="shared" si="316"/>
        <v>1</v>
      </c>
      <c r="E5097">
        <v>4</v>
      </c>
      <c r="F5097">
        <f>IF(OR(E5097="",E5097="UNKNOWN",E5097="ERROR"),_xlfn.XLOOKUP(Table2[[#This Row],[Item]],Items_List!A:A,Items_List!B:B),E5097)</f>
        <v>4</v>
      </c>
      <c r="G5097">
        <v>4</v>
      </c>
      <c r="H5097">
        <f t="shared" si="317"/>
        <v>4</v>
      </c>
      <c r="I5097" t="s">
        <v>10059</v>
      </c>
      <c r="J5097" t="s">
        <v>15</v>
      </c>
      <c r="K5097" s="1">
        <v>45047</v>
      </c>
      <c r="L5097" s="1" t="str">
        <f>IF(ISNUMBER(Table2[[#This Row],[Transaction Date]]),TEXT(Table2[[#This Row],[Transaction Date]],"mmmm"),"Unknown")</f>
        <v>May</v>
      </c>
      <c r="M5097" s="1" t="str">
        <f>IF(ISNUMBER(Table2[[#This Row],[Transaction Date]]),TEXT(Table2[[#This Row],[Transaction Date]],"dddd"),"Unknown")</f>
        <v>Monday</v>
      </c>
      <c r="N5097">
        <f t="shared" si="318"/>
        <v>0</v>
      </c>
      <c r="O5097" t="str">
        <f t="shared" si="319"/>
        <v>Actual</v>
      </c>
    </row>
    <row r="5098" spans="1:15" x14ac:dyDescent="0.25">
      <c r="A5098" t="s">
        <v>5704</v>
      </c>
      <c r="B5098" t="s">
        <v>25</v>
      </c>
      <c r="C5098">
        <v>2</v>
      </c>
      <c r="D5098">
        <f t="shared" si="316"/>
        <v>2</v>
      </c>
      <c r="E5098" s="3">
        <f>_xlfn.XLOOKUP(Table2[[#This Row],[Item]],Items_List!$A$2:$A$9,Items_List!$B$2:$B$9)</f>
        <v>4</v>
      </c>
      <c r="F5098">
        <f>IF(OR(E5098="",E5098="UNKNOWN",E5098="ERROR"),_xlfn.XLOOKUP(Table2[[#This Row],[Item]],Items_List!A:A,Items_List!B:B),E5098)</f>
        <v>4</v>
      </c>
      <c r="G5098">
        <v>8</v>
      </c>
      <c r="H5098">
        <f t="shared" si="317"/>
        <v>8</v>
      </c>
      <c r="I5098" t="s">
        <v>10059</v>
      </c>
      <c r="J5098" t="s">
        <v>10059</v>
      </c>
      <c r="K5098" s="1">
        <v>44988</v>
      </c>
      <c r="L5098" s="1" t="str">
        <f>IF(ISNUMBER(Table2[[#This Row],[Transaction Date]]),TEXT(Table2[[#This Row],[Transaction Date]],"mmmm"),"Unknown")</f>
        <v>March</v>
      </c>
      <c r="M5098" s="1" t="str">
        <f>IF(ISNUMBER(Table2[[#This Row],[Transaction Date]]),TEXT(Table2[[#This Row],[Transaction Date]],"dddd"),"Unknown")</f>
        <v>Friday</v>
      </c>
      <c r="N5098">
        <f t="shared" si="318"/>
        <v>0</v>
      </c>
      <c r="O5098" t="str">
        <f t="shared" si="319"/>
        <v>Actual</v>
      </c>
    </row>
    <row r="5099" spans="1:15" x14ac:dyDescent="0.25">
      <c r="A5099" t="s">
        <v>5705</v>
      </c>
      <c r="B5099" t="s">
        <v>17</v>
      </c>
      <c r="C5099">
        <v>5</v>
      </c>
      <c r="D5099">
        <f t="shared" si="316"/>
        <v>5</v>
      </c>
      <c r="E5099">
        <v>1</v>
      </c>
      <c r="F5099">
        <f>IF(OR(E5099="",E5099="UNKNOWN",E5099="ERROR"),_xlfn.XLOOKUP(Table2[[#This Row],[Item]],Items_List!A:A,Items_List!B:B),E5099)</f>
        <v>1</v>
      </c>
      <c r="G5099">
        <v>5</v>
      </c>
      <c r="H5099">
        <f t="shared" si="317"/>
        <v>5</v>
      </c>
      <c r="I5099" t="s">
        <v>10059</v>
      </c>
      <c r="J5099" t="s">
        <v>11</v>
      </c>
      <c r="K5099" s="1">
        <v>45094</v>
      </c>
      <c r="L5099" s="1" t="str">
        <f>IF(ISNUMBER(Table2[[#This Row],[Transaction Date]]),TEXT(Table2[[#This Row],[Transaction Date]],"mmmm"),"Unknown")</f>
        <v>June</v>
      </c>
      <c r="M5099" s="1" t="str">
        <f>IF(ISNUMBER(Table2[[#This Row],[Transaction Date]]),TEXT(Table2[[#This Row],[Transaction Date]],"dddd"),"Unknown")</f>
        <v>Saturday</v>
      </c>
      <c r="N5099">
        <f t="shared" si="318"/>
        <v>0</v>
      </c>
      <c r="O5099" t="str">
        <f t="shared" si="319"/>
        <v>Actual</v>
      </c>
    </row>
    <row r="5100" spans="1:15" x14ac:dyDescent="0.25">
      <c r="A5100" t="s">
        <v>5706</v>
      </c>
      <c r="B5100" t="s">
        <v>39</v>
      </c>
      <c r="C5100">
        <v>2</v>
      </c>
      <c r="D5100">
        <f t="shared" si="316"/>
        <v>2</v>
      </c>
      <c r="E5100">
        <v>3</v>
      </c>
      <c r="F5100">
        <f>IF(OR(E5100="",E5100="UNKNOWN",E5100="ERROR"),_xlfn.XLOOKUP(Table2[[#This Row],[Item]],Items_List!A:A,Items_List!B:B),E5100)</f>
        <v>3</v>
      </c>
      <c r="G5100">
        <v>6</v>
      </c>
      <c r="H5100">
        <f t="shared" si="317"/>
        <v>6</v>
      </c>
      <c r="I5100" t="s">
        <v>10059</v>
      </c>
      <c r="J5100" t="s">
        <v>15</v>
      </c>
      <c r="K5100" s="1">
        <v>44932</v>
      </c>
      <c r="L5100" s="1" t="str">
        <f>IF(ISNUMBER(Table2[[#This Row],[Transaction Date]]),TEXT(Table2[[#This Row],[Transaction Date]],"mmmm"),"Unknown")</f>
        <v>January</v>
      </c>
      <c r="M5100" s="1" t="str">
        <f>IF(ISNUMBER(Table2[[#This Row],[Transaction Date]]),TEXT(Table2[[#This Row],[Transaction Date]],"dddd"),"Unknown")</f>
        <v>Friday</v>
      </c>
      <c r="N5100">
        <f t="shared" si="318"/>
        <v>0</v>
      </c>
      <c r="O5100" t="str">
        <f t="shared" si="319"/>
        <v>Actual</v>
      </c>
    </row>
    <row r="5101" spans="1:15" x14ac:dyDescent="0.25">
      <c r="A5101" t="s">
        <v>5707</v>
      </c>
      <c r="B5101" t="s">
        <v>9</v>
      </c>
      <c r="C5101">
        <v>5</v>
      </c>
      <c r="D5101">
        <f t="shared" si="316"/>
        <v>5</v>
      </c>
      <c r="E5101">
        <v>2</v>
      </c>
      <c r="F5101">
        <f>IF(OR(E5101="",E5101="UNKNOWN",E5101="ERROR"),_xlfn.XLOOKUP(Table2[[#This Row],[Item]],Items_List!A:A,Items_List!B:B),E5101)</f>
        <v>2</v>
      </c>
      <c r="G5101">
        <v>10</v>
      </c>
      <c r="H5101">
        <f t="shared" si="317"/>
        <v>10</v>
      </c>
      <c r="I5101" t="s">
        <v>10</v>
      </c>
      <c r="J5101" t="s">
        <v>11</v>
      </c>
      <c r="K5101" s="1">
        <v>45001</v>
      </c>
      <c r="L5101" s="1" t="str">
        <f>IF(ISNUMBER(Table2[[#This Row],[Transaction Date]]),TEXT(Table2[[#This Row],[Transaction Date]],"mmmm"),"Unknown")</f>
        <v>March</v>
      </c>
      <c r="M5101" s="1" t="str">
        <f>IF(ISNUMBER(Table2[[#This Row],[Transaction Date]]),TEXT(Table2[[#This Row],[Transaction Date]],"dddd"),"Unknown")</f>
        <v>Thursday</v>
      </c>
      <c r="N5101">
        <f t="shared" si="318"/>
        <v>0</v>
      </c>
      <c r="O5101" t="str">
        <f t="shared" si="319"/>
        <v>Actual</v>
      </c>
    </row>
    <row r="5102" spans="1:15" x14ac:dyDescent="0.25">
      <c r="A5102" t="s">
        <v>5709</v>
      </c>
      <c r="B5102" t="s">
        <v>17</v>
      </c>
      <c r="C5102">
        <v>1</v>
      </c>
      <c r="D5102">
        <f t="shared" si="316"/>
        <v>1</v>
      </c>
      <c r="E5102">
        <v>1</v>
      </c>
      <c r="F5102">
        <f>IF(OR(E5102="",E5102="UNKNOWN",E5102="ERROR"),_xlfn.XLOOKUP(Table2[[#This Row],[Item]],Items_List!A:A,Items_List!B:B),E5102)</f>
        <v>1</v>
      </c>
      <c r="G5102">
        <v>1</v>
      </c>
      <c r="H5102">
        <f t="shared" si="317"/>
        <v>1</v>
      </c>
      <c r="I5102" t="s">
        <v>10</v>
      </c>
      <c r="J5102" t="s">
        <v>11</v>
      </c>
      <c r="K5102" s="1">
        <v>45015</v>
      </c>
      <c r="L5102" s="1" t="str">
        <f>IF(ISNUMBER(Table2[[#This Row],[Transaction Date]]),TEXT(Table2[[#This Row],[Transaction Date]],"mmmm"),"Unknown")</f>
        <v>March</v>
      </c>
      <c r="M5102" s="1" t="str">
        <f>IF(ISNUMBER(Table2[[#This Row],[Transaction Date]]),TEXT(Table2[[#This Row],[Transaction Date]],"dddd"),"Unknown")</f>
        <v>Thursday</v>
      </c>
      <c r="N5102">
        <f t="shared" si="318"/>
        <v>0</v>
      </c>
      <c r="O5102" t="str">
        <f t="shared" si="319"/>
        <v>Actual</v>
      </c>
    </row>
    <row r="5103" spans="1:15" x14ac:dyDescent="0.25">
      <c r="A5103" t="s">
        <v>5710</v>
      </c>
      <c r="B5103" t="s">
        <v>39</v>
      </c>
      <c r="C5103">
        <v>5</v>
      </c>
      <c r="D5103">
        <f t="shared" si="316"/>
        <v>5</v>
      </c>
      <c r="E5103">
        <v>3</v>
      </c>
      <c r="F5103">
        <f>IF(OR(E5103="",E5103="UNKNOWN",E5103="ERROR"),_xlfn.XLOOKUP(Table2[[#This Row],[Item]],Items_List!A:A,Items_List!B:B),E5103)</f>
        <v>3</v>
      </c>
      <c r="G5103">
        <v>15</v>
      </c>
      <c r="H5103">
        <f t="shared" si="317"/>
        <v>15</v>
      </c>
      <c r="I5103" t="s">
        <v>10059</v>
      </c>
      <c r="J5103" t="s">
        <v>15</v>
      </c>
      <c r="K5103" s="1">
        <v>45229</v>
      </c>
      <c r="L5103" s="1" t="str">
        <f>IF(ISNUMBER(Table2[[#This Row],[Transaction Date]]),TEXT(Table2[[#This Row],[Transaction Date]],"mmmm"),"Unknown")</f>
        <v>October</v>
      </c>
      <c r="M5103" s="1" t="str">
        <f>IF(ISNUMBER(Table2[[#This Row],[Transaction Date]]),TEXT(Table2[[#This Row],[Transaction Date]],"dddd"),"Unknown")</f>
        <v>Monday</v>
      </c>
      <c r="N5103">
        <f t="shared" si="318"/>
        <v>0</v>
      </c>
      <c r="O5103" t="str">
        <f t="shared" si="319"/>
        <v>Actual</v>
      </c>
    </row>
    <row r="5104" spans="1:15" x14ac:dyDescent="0.25">
      <c r="A5104" t="s">
        <v>5711</v>
      </c>
      <c r="B5104" t="s">
        <v>65</v>
      </c>
      <c r="C5104">
        <v>5</v>
      </c>
      <c r="D5104">
        <f t="shared" si="316"/>
        <v>5</v>
      </c>
      <c r="E5104">
        <v>1.5</v>
      </c>
      <c r="F5104">
        <f>IF(OR(E5104="",E5104="UNKNOWN",E5104="ERROR"),_xlfn.XLOOKUP(Table2[[#This Row],[Item]],Items_List!A:A,Items_List!B:B),E5104)</f>
        <v>1.5</v>
      </c>
      <c r="G5104">
        <v>7.5</v>
      </c>
      <c r="H5104">
        <f t="shared" si="317"/>
        <v>7.5</v>
      </c>
      <c r="I5104" t="s">
        <v>14</v>
      </c>
      <c r="J5104" t="s">
        <v>15</v>
      </c>
      <c r="K5104" s="1">
        <v>45285</v>
      </c>
      <c r="L5104" s="1" t="str">
        <f>IF(ISNUMBER(Table2[[#This Row],[Transaction Date]]),TEXT(Table2[[#This Row],[Transaction Date]],"mmmm"),"Unknown")</f>
        <v>December</v>
      </c>
      <c r="M5104" s="1" t="str">
        <f>IF(ISNUMBER(Table2[[#This Row],[Transaction Date]]),TEXT(Table2[[#This Row],[Transaction Date]],"dddd"),"Unknown")</f>
        <v>Monday</v>
      </c>
      <c r="N5104">
        <f t="shared" si="318"/>
        <v>0</v>
      </c>
      <c r="O5104" t="str">
        <f t="shared" si="319"/>
        <v>Actual</v>
      </c>
    </row>
    <row r="5105" spans="1:15" x14ac:dyDescent="0.25">
      <c r="A5105" t="s">
        <v>5712</v>
      </c>
      <c r="B5105" t="s">
        <v>28</v>
      </c>
      <c r="C5105">
        <v>3</v>
      </c>
      <c r="D5105">
        <f t="shared" si="316"/>
        <v>3</v>
      </c>
      <c r="E5105">
        <v>4</v>
      </c>
      <c r="F5105">
        <f>IF(OR(E5105="",E5105="UNKNOWN",E5105="ERROR"),_xlfn.XLOOKUP(Table2[[#This Row],[Item]],Items_List!A:A,Items_List!B:B),E5105)</f>
        <v>4</v>
      </c>
      <c r="G5105">
        <v>12</v>
      </c>
      <c r="H5105">
        <f t="shared" si="317"/>
        <v>12</v>
      </c>
      <c r="I5105" t="s">
        <v>23</v>
      </c>
      <c r="J5105" t="s">
        <v>10059</v>
      </c>
      <c r="K5105" s="1">
        <v>44949</v>
      </c>
      <c r="L5105" s="1" t="str">
        <f>IF(ISNUMBER(Table2[[#This Row],[Transaction Date]]),TEXT(Table2[[#This Row],[Transaction Date]],"mmmm"),"Unknown")</f>
        <v>January</v>
      </c>
      <c r="M5105" s="1" t="str">
        <f>IF(ISNUMBER(Table2[[#This Row],[Transaction Date]]),TEXT(Table2[[#This Row],[Transaction Date]],"dddd"),"Unknown")</f>
        <v>Monday</v>
      </c>
      <c r="N5105">
        <f t="shared" si="318"/>
        <v>0</v>
      </c>
      <c r="O5105" t="str">
        <f t="shared" si="319"/>
        <v>Actual</v>
      </c>
    </row>
    <row r="5106" spans="1:15" x14ac:dyDescent="0.25">
      <c r="A5106" t="s">
        <v>5713</v>
      </c>
      <c r="B5106" t="s">
        <v>20</v>
      </c>
      <c r="C5106">
        <v>3</v>
      </c>
      <c r="D5106">
        <f t="shared" si="316"/>
        <v>3</v>
      </c>
      <c r="E5106">
        <v>5</v>
      </c>
      <c r="F5106">
        <f>IF(OR(E5106="",E5106="UNKNOWN",E5106="ERROR"),_xlfn.XLOOKUP(Table2[[#This Row],[Item]],Items_List!A:A,Items_List!B:B),E5106)</f>
        <v>5</v>
      </c>
      <c r="G5106">
        <v>15</v>
      </c>
      <c r="H5106">
        <f t="shared" si="317"/>
        <v>15</v>
      </c>
      <c r="I5106" t="s">
        <v>23</v>
      </c>
      <c r="J5106" t="s">
        <v>15</v>
      </c>
      <c r="K5106" s="1">
        <v>45179</v>
      </c>
      <c r="L5106" s="1" t="str">
        <f>IF(ISNUMBER(Table2[[#This Row],[Transaction Date]]),TEXT(Table2[[#This Row],[Transaction Date]],"mmmm"),"Unknown")</f>
        <v>September</v>
      </c>
      <c r="M5106" s="1" t="str">
        <f>IF(ISNUMBER(Table2[[#This Row],[Transaction Date]]),TEXT(Table2[[#This Row],[Transaction Date]],"dddd"),"Unknown")</f>
        <v>Sunday</v>
      </c>
      <c r="N5106">
        <f t="shared" si="318"/>
        <v>0</v>
      </c>
      <c r="O5106" t="str">
        <f t="shared" si="319"/>
        <v>Actual</v>
      </c>
    </row>
    <row r="5107" spans="1:15" x14ac:dyDescent="0.25">
      <c r="A5107" t="s">
        <v>5714</v>
      </c>
      <c r="B5107" t="s">
        <v>28</v>
      </c>
      <c r="C5107">
        <v>5</v>
      </c>
      <c r="D5107">
        <f t="shared" si="316"/>
        <v>5</v>
      </c>
      <c r="E5107">
        <v>4</v>
      </c>
      <c r="F5107">
        <f>IF(OR(E5107="",E5107="UNKNOWN",E5107="ERROR"),_xlfn.XLOOKUP(Table2[[#This Row],[Item]],Items_List!A:A,Items_List!B:B),E5107)</f>
        <v>4</v>
      </c>
      <c r="G5107">
        <v>20</v>
      </c>
      <c r="H5107">
        <f t="shared" si="317"/>
        <v>20</v>
      </c>
      <c r="I5107" t="s">
        <v>10059</v>
      </c>
      <c r="J5107" t="s">
        <v>10059</v>
      </c>
      <c r="K5107" s="1">
        <v>45113</v>
      </c>
      <c r="L5107" s="1" t="str">
        <f>IF(ISNUMBER(Table2[[#This Row],[Transaction Date]]),TEXT(Table2[[#This Row],[Transaction Date]],"mmmm"),"Unknown")</f>
        <v>July</v>
      </c>
      <c r="M5107" s="1" t="str">
        <f>IF(ISNUMBER(Table2[[#This Row],[Transaction Date]]),TEXT(Table2[[#This Row],[Transaction Date]],"dddd"),"Unknown")</f>
        <v>Thursday</v>
      </c>
      <c r="N5107">
        <f t="shared" si="318"/>
        <v>0</v>
      </c>
      <c r="O5107" t="str">
        <f t="shared" si="319"/>
        <v>Actual</v>
      </c>
    </row>
    <row r="5108" spans="1:15" x14ac:dyDescent="0.25">
      <c r="A5108" t="s">
        <v>5715</v>
      </c>
      <c r="B5108" t="s">
        <v>39</v>
      </c>
      <c r="C5108">
        <v>1</v>
      </c>
      <c r="D5108">
        <f t="shared" si="316"/>
        <v>1</v>
      </c>
      <c r="E5108">
        <v>3</v>
      </c>
      <c r="F5108">
        <f>IF(OR(E5108="",E5108="UNKNOWN",E5108="ERROR"),_xlfn.XLOOKUP(Table2[[#This Row],[Item]],Items_List!A:A,Items_List!B:B),E5108)</f>
        <v>3</v>
      </c>
      <c r="G5108">
        <v>3</v>
      </c>
      <c r="H5108">
        <f t="shared" si="317"/>
        <v>3</v>
      </c>
      <c r="I5108" t="s">
        <v>14</v>
      </c>
      <c r="J5108" t="s">
        <v>11</v>
      </c>
      <c r="K5108" s="1">
        <v>45164</v>
      </c>
      <c r="L5108" s="1" t="str">
        <f>IF(ISNUMBER(Table2[[#This Row],[Transaction Date]]),TEXT(Table2[[#This Row],[Transaction Date]],"mmmm"),"Unknown")</f>
        <v>August</v>
      </c>
      <c r="M5108" s="1" t="str">
        <f>IF(ISNUMBER(Table2[[#This Row],[Transaction Date]]),TEXT(Table2[[#This Row],[Transaction Date]],"dddd"),"Unknown")</f>
        <v>Saturday</v>
      </c>
      <c r="N5108">
        <f t="shared" si="318"/>
        <v>0</v>
      </c>
      <c r="O5108" t="str">
        <f t="shared" si="319"/>
        <v>Actual</v>
      </c>
    </row>
    <row r="5109" spans="1:15" x14ac:dyDescent="0.25">
      <c r="A5109" t="s">
        <v>5717</v>
      </c>
      <c r="B5109" t="s">
        <v>39</v>
      </c>
      <c r="C5109">
        <v>3</v>
      </c>
      <c r="D5109">
        <f t="shared" si="316"/>
        <v>3</v>
      </c>
      <c r="E5109">
        <v>3</v>
      </c>
      <c r="F5109">
        <f>IF(OR(E5109="",E5109="UNKNOWN",E5109="ERROR"),_xlfn.XLOOKUP(Table2[[#This Row],[Item]],Items_List!A:A,Items_List!B:B),E5109)</f>
        <v>3</v>
      </c>
      <c r="G5109">
        <v>9</v>
      </c>
      <c r="H5109">
        <f t="shared" si="317"/>
        <v>9</v>
      </c>
      <c r="I5109" t="s">
        <v>10</v>
      </c>
      <c r="J5109" t="s">
        <v>15</v>
      </c>
      <c r="K5109" s="1">
        <v>45077</v>
      </c>
      <c r="L5109" s="1" t="str">
        <f>IF(ISNUMBER(Table2[[#This Row],[Transaction Date]]),TEXT(Table2[[#This Row],[Transaction Date]],"mmmm"),"Unknown")</f>
        <v>May</v>
      </c>
      <c r="M5109" s="1" t="str">
        <f>IF(ISNUMBER(Table2[[#This Row],[Transaction Date]]),TEXT(Table2[[#This Row],[Transaction Date]],"dddd"),"Unknown")</f>
        <v>Wednesday</v>
      </c>
      <c r="N5109">
        <f t="shared" si="318"/>
        <v>0</v>
      </c>
      <c r="O5109" t="str">
        <f t="shared" si="319"/>
        <v>Actual</v>
      </c>
    </row>
    <row r="5110" spans="1:15" x14ac:dyDescent="0.25">
      <c r="A5110" t="s">
        <v>5718</v>
      </c>
      <c r="B5110" t="s">
        <v>25</v>
      </c>
      <c r="C5110">
        <v>5</v>
      </c>
      <c r="D5110">
        <f t="shared" si="316"/>
        <v>5</v>
      </c>
      <c r="E5110">
        <v>4</v>
      </c>
      <c r="F5110">
        <f>IF(OR(E5110="",E5110="UNKNOWN",E5110="ERROR"),_xlfn.XLOOKUP(Table2[[#This Row],[Item]],Items_List!A:A,Items_List!B:B),E5110)</f>
        <v>4</v>
      </c>
      <c r="G5110" t="s">
        <v>21</v>
      </c>
      <c r="H5110">
        <f t="shared" si="317"/>
        <v>20</v>
      </c>
      <c r="I5110" t="s">
        <v>23</v>
      </c>
      <c r="J5110" t="s">
        <v>10059</v>
      </c>
      <c r="K5110" s="1">
        <v>45203</v>
      </c>
      <c r="L5110" s="1" t="str">
        <f>IF(ISNUMBER(Table2[[#This Row],[Transaction Date]]),TEXT(Table2[[#This Row],[Transaction Date]],"mmmm"),"Unknown")</f>
        <v>October</v>
      </c>
      <c r="M5110" s="1" t="str">
        <f>IF(ISNUMBER(Table2[[#This Row],[Transaction Date]]),TEXT(Table2[[#This Row],[Transaction Date]],"dddd"),"Unknown")</f>
        <v>Wednesday</v>
      </c>
      <c r="N5110">
        <f t="shared" si="318"/>
        <v>1</v>
      </c>
      <c r="O5110" t="str">
        <f t="shared" si="319"/>
        <v>Actual</v>
      </c>
    </row>
    <row r="5111" spans="1:15" x14ac:dyDescent="0.25">
      <c r="A5111" t="s">
        <v>5719</v>
      </c>
      <c r="B5111" t="s">
        <v>9</v>
      </c>
      <c r="C5111">
        <v>5</v>
      </c>
      <c r="D5111">
        <f t="shared" si="316"/>
        <v>5</v>
      </c>
      <c r="E5111">
        <v>2</v>
      </c>
      <c r="F5111">
        <f>IF(OR(E5111="",E5111="UNKNOWN",E5111="ERROR"),_xlfn.XLOOKUP(Table2[[#This Row],[Item]],Items_List!A:A,Items_List!B:B),E5111)</f>
        <v>2</v>
      </c>
      <c r="G5111">
        <v>10</v>
      </c>
      <c r="H5111">
        <f t="shared" si="317"/>
        <v>10</v>
      </c>
      <c r="I5111" t="s">
        <v>10</v>
      </c>
      <c r="J5111" t="s">
        <v>10059</v>
      </c>
      <c r="K5111" s="1">
        <v>44935</v>
      </c>
      <c r="L5111" s="1" t="str">
        <f>IF(ISNUMBER(Table2[[#This Row],[Transaction Date]]),TEXT(Table2[[#This Row],[Transaction Date]],"mmmm"),"Unknown")</f>
        <v>January</v>
      </c>
      <c r="M5111" s="1" t="str">
        <f>IF(ISNUMBER(Table2[[#This Row],[Transaction Date]]),TEXT(Table2[[#This Row],[Transaction Date]],"dddd"),"Unknown")</f>
        <v>Monday</v>
      </c>
      <c r="N5111">
        <f t="shared" si="318"/>
        <v>0</v>
      </c>
      <c r="O5111" t="str">
        <f t="shared" si="319"/>
        <v>Actual</v>
      </c>
    </row>
    <row r="5112" spans="1:15" x14ac:dyDescent="0.25">
      <c r="A5112" t="s">
        <v>5720</v>
      </c>
      <c r="B5112" t="s">
        <v>17</v>
      </c>
      <c r="C5112">
        <v>4</v>
      </c>
      <c r="D5112">
        <f t="shared" si="316"/>
        <v>4</v>
      </c>
      <c r="E5112">
        <v>1</v>
      </c>
      <c r="F5112">
        <f>IF(OR(E5112="",E5112="UNKNOWN",E5112="ERROR"),_xlfn.XLOOKUP(Table2[[#This Row],[Item]],Items_List!A:A,Items_List!B:B),E5112)</f>
        <v>1</v>
      </c>
      <c r="G5112">
        <v>4</v>
      </c>
      <c r="H5112">
        <f t="shared" si="317"/>
        <v>4</v>
      </c>
      <c r="I5112" t="s">
        <v>10</v>
      </c>
      <c r="J5112" t="s">
        <v>10059</v>
      </c>
      <c r="K5112" s="1">
        <v>45000</v>
      </c>
      <c r="L5112" s="1" t="str">
        <f>IF(ISNUMBER(Table2[[#This Row],[Transaction Date]]),TEXT(Table2[[#This Row],[Transaction Date]],"mmmm"),"Unknown")</f>
        <v>March</v>
      </c>
      <c r="M5112" s="1" t="str">
        <f>IF(ISNUMBER(Table2[[#This Row],[Transaction Date]]),TEXT(Table2[[#This Row],[Transaction Date]],"dddd"),"Unknown")</f>
        <v>Wednesday</v>
      </c>
      <c r="N5112">
        <f t="shared" si="318"/>
        <v>0</v>
      </c>
      <c r="O5112" t="str">
        <f t="shared" si="319"/>
        <v>Actual</v>
      </c>
    </row>
    <row r="5113" spans="1:15" x14ac:dyDescent="0.25">
      <c r="A5113" t="s">
        <v>5721</v>
      </c>
      <c r="B5113" t="s">
        <v>25</v>
      </c>
      <c r="C5113">
        <v>5</v>
      </c>
      <c r="D5113">
        <f t="shared" si="316"/>
        <v>5</v>
      </c>
      <c r="E5113">
        <v>4</v>
      </c>
      <c r="F5113">
        <f>IF(OR(E5113="",E5113="UNKNOWN",E5113="ERROR"),_xlfn.XLOOKUP(Table2[[#This Row],[Item]],Items_List!A:A,Items_List!B:B),E5113)</f>
        <v>4</v>
      </c>
      <c r="G5113">
        <v>20</v>
      </c>
      <c r="H5113">
        <f t="shared" si="317"/>
        <v>20</v>
      </c>
      <c r="I5113" t="s">
        <v>10059</v>
      </c>
      <c r="J5113" t="s">
        <v>15</v>
      </c>
      <c r="K5113" s="1">
        <v>45253</v>
      </c>
      <c r="L5113" s="1" t="str">
        <f>IF(ISNUMBER(Table2[[#This Row],[Transaction Date]]),TEXT(Table2[[#This Row],[Transaction Date]],"mmmm"),"Unknown")</f>
        <v>November</v>
      </c>
      <c r="M5113" s="1" t="str">
        <f>IF(ISNUMBER(Table2[[#This Row],[Transaction Date]]),TEXT(Table2[[#This Row],[Transaction Date]],"dddd"),"Unknown")</f>
        <v>Thursday</v>
      </c>
      <c r="N5113">
        <f t="shared" si="318"/>
        <v>0</v>
      </c>
      <c r="O5113" t="str">
        <f t="shared" si="319"/>
        <v>Actual</v>
      </c>
    </row>
    <row r="5114" spans="1:15" x14ac:dyDescent="0.25">
      <c r="A5114" t="s">
        <v>5722</v>
      </c>
      <c r="B5114" t="s">
        <v>28</v>
      </c>
      <c r="C5114">
        <v>2</v>
      </c>
      <c r="D5114">
        <f t="shared" si="316"/>
        <v>2</v>
      </c>
      <c r="E5114">
        <v>4</v>
      </c>
      <c r="F5114">
        <f>IF(OR(E5114="",E5114="UNKNOWN",E5114="ERROR"),_xlfn.XLOOKUP(Table2[[#This Row],[Item]],Items_List!A:A,Items_List!B:B),E5114)</f>
        <v>4</v>
      </c>
      <c r="G5114">
        <v>8</v>
      </c>
      <c r="H5114">
        <f t="shared" si="317"/>
        <v>8</v>
      </c>
      <c r="I5114" t="s">
        <v>14</v>
      </c>
      <c r="J5114" t="s">
        <v>11</v>
      </c>
      <c r="K5114" s="1">
        <v>45011</v>
      </c>
      <c r="L5114" s="1" t="str">
        <f>IF(ISNUMBER(Table2[[#This Row],[Transaction Date]]),TEXT(Table2[[#This Row],[Transaction Date]],"mmmm"),"Unknown")</f>
        <v>March</v>
      </c>
      <c r="M5114" s="1" t="str">
        <f>IF(ISNUMBER(Table2[[#This Row],[Transaction Date]]),TEXT(Table2[[#This Row],[Transaction Date]],"dddd"),"Unknown")</f>
        <v>Sunday</v>
      </c>
      <c r="N5114">
        <f t="shared" si="318"/>
        <v>0</v>
      </c>
      <c r="O5114" t="str">
        <f t="shared" si="319"/>
        <v>Actual</v>
      </c>
    </row>
    <row r="5115" spans="1:15" x14ac:dyDescent="0.25">
      <c r="A5115" t="s">
        <v>5724</v>
      </c>
      <c r="B5115" t="s">
        <v>28</v>
      </c>
      <c r="C5115">
        <v>1</v>
      </c>
      <c r="D5115">
        <f t="shared" si="316"/>
        <v>1</v>
      </c>
      <c r="E5115">
        <v>4</v>
      </c>
      <c r="F5115">
        <f>IF(OR(E5115="",E5115="UNKNOWN",E5115="ERROR"),_xlfn.XLOOKUP(Table2[[#This Row],[Item]],Items_List!A:A,Items_List!B:B),E5115)</f>
        <v>4</v>
      </c>
      <c r="G5115">
        <v>4</v>
      </c>
      <c r="H5115">
        <f t="shared" si="317"/>
        <v>4</v>
      </c>
      <c r="I5115" t="s">
        <v>10059</v>
      </c>
      <c r="J5115" t="s">
        <v>11</v>
      </c>
      <c r="K5115" s="1">
        <v>45253</v>
      </c>
      <c r="L5115" s="1" t="str">
        <f>IF(ISNUMBER(Table2[[#This Row],[Transaction Date]]),TEXT(Table2[[#This Row],[Transaction Date]],"mmmm"),"Unknown")</f>
        <v>November</v>
      </c>
      <c r="M5115" s="1" t="str">
        <f>IF(ISNUMBER(Table2[[#This Row],[Transaction Date]]),TEXT(Table2[[#This Row],[Transaction Date]],"dddd"),"Unknown")</f>
        <v>Thursday</v>
      </c>
      <c r="N5115">
        <f t="shared" si="318"/>
        <v>0</v>
      </c>
      <c r="O5115" t="str">
        <f t="shared" si="319"/>
        <v>Actual</v>
      </c>
    </row>
    <row r="5116" spans="1:15" x14ac:dyDescent="0.25">
      <c r="A5116" t="s">
        <v>5725</v>
      </c>
      <c r="B5116" t="s">
        <v>28</v>
      </c>
      <c r="C5116">
        <v>3</v>
      </c>
      <c r="D5116">
        <f t="shared" si="316"/>
        <v>3</v>
      </c>
      <c r="E5116">
        <v>4</v>
      </c>
      <c r="F5116">
        <f>IF(OR(E5116="",E5116="UNKNOWN",E5116="ERROR"),_xlfn.XLOOKUP(Table2[[#This Row],[Item]],Items_List!A:A,Items_List!B:B),E5116)</f>
        <v>4</v>
      </c>
      <c r="G5116">
        <v>12</v>
      </c>
      <c r="H5116">
        <f t="shared" si="317"/>
        <v>12</v>
      </c>
      <c r="I5116" t="s">
        <v>14</v>
      </c>
      <c r="J5116" t="s">
        <v>10059</v>
      </c>
      <c r="K5116" s="1">
        <v>44968</v>
      </c>
      <c r="L5116" s="1" t="str">
        <f>IF(ISNUMBER(Table2[[#This Row],[Transaction Date]]),TEXT(Table2[[#This Row],[Transaction Date]],"mmmm"),"Unknown")</f>
        <v>February</v>
      </c>
      <c r="M5116" s="1" t="str">
        <f>IF(ISNUMBER(Table2[[#This Row],[Transaction Date]]),TEXT(Table2[[#This Row],[Transaction Date]],"dddd"),"Unknown")</f>
        <v>Saturday</v>
      </c>
      <c r="N5116">
        <f t="shared" si="318"/>
        <v>0</v>
      </c>
      <c r="O5116" t="str">
        <f t="shared" si="319"/>
        <v>Actual</v>
      </c>
    </row>
    <row r="5117" spans="1:15" x14ac:dyDescent="0.25">
      <c r="A5117" t="s">
        <v>5726</v>
      </c>
      <c r="B5117" t="s">
        <v>9</v>
      </c>
      <c r="C5117">
        <v>1</v>
      </c>
      <c r="D5117">
        <f t="shared" si="316"/>
        <v>1</v>
      </c>
      <c r="E5117">
        <v>2</v>
      </c>
      <c r="F5117">
        <f>IF(OR(E5117="",E5117="UNKNOWN",E5117="ERROR"),_xlfn.XLOOKUP(Table2[[#This Row],[Item]],Items_List!A:A,Items_List!B:B),E5117)</f>
        <v>2</v>
      </c>
      <c r="G5117">
        <v>2</v>
      </c>
      <c r="H5117">
        <f t="shared" si="317"/>
        <v>2</v>
      </c>
      <c r="I5117" t="s">
        <v>14</v>
      </c>
      <c r="J5117" t="s">
        <v>15</v>
      </c>
      <c r="K5117" s="1">
        <v>44999</v>
      </c>
      <c r="L5117" s="1" t="str">
        <f>IF(ISNUMBER(Table2[[#This Row],[Transaction Date]]),TEXT(Table2[[#This Row],[Transaction Date]],"mmmm"),"Unknown")</f>
        <v>March</v>
      </c>
      <c r="M5117" s="1" t="str">
        <f>IF(ISNUMBER(Table2[[#This Row],[Transaction Date]]),TEXT(Table2[[#This Row],[Transaction Date]],"dddd"),"Unknown")</f>
        <v>Tuesday</v>
      </c>
      <c r="N5117">
        <f t="shared" si="318"/>
        <v>0</v>
      </c>
      <c r="O5117" t="str">
        <f t="shared" si="319"/>
        <v>Actual</v>
      </c>
    </row>
    <row r="5118" spans="1:15" x14ac:dyDescent="0.25">
      <c r="A5118" t="s">
        <v>5727</v>
      </c>
      <c r="B5118" t="s">
        <v>28</v>
      </c>
      <c r="C5118">
        <v>3</v>
      </c>
      <c r="D5118">
        <f t="shared" si="316"/>
        <v>3</v>
      </c>
      <c r="E5118">
        <v>4</v>
      </c>
      <c r="F5118">
        <f>IF(OR(E5118="",E5118="UNKNOWN",E5118="ERROR"),_xlfn.XLOOKUP(Table2[[#This Row],[Item]],Items_List!A:A,Items_List!B:B),E5118)</f>
        <v>4</v>
      </c>
      <c r="G5118">
        <v>12</v>
      </c>
      <c r="H5118">
        <f t="shared" si="317"/>
        <v>12</v>
      </c>
      <c r="I5118" t="s">
        <v>10059</v>
      </c>
      <c r="J5118" t="s">
        <v>10059</v>
      </c>
      <c r="K5118" s="1">
        <v>45157</v>
      </c>
      <c r="L5118" s="1" t="str">
        <f>IF(ISNUMBER(Table2[[#This Row],[Transaction Date]]),TEXT(Table2[[#This Row],[Transaction Date]],"mmmm"),"Unknown")</f>
        <v>August</v>
      </c>
      <c r="M5118" s="1" t="str">
        <f>IF(ISNUMBER(Table2[[#This Row],[Transaction Date]]),TEXT(Table2[[#This Row],[Transaction Date]],"dddd"),"Unknown")</f>
        <v>Saturday</v>
      </c>
      <c r="N5118">
        <f t="shared" si="318"/>
        <v>0</v>
      </c>
      <c r="O5118" t="str">
        <f t="shared" si="319"/>
        <v>Actual</v>
      </c>
    </row>
    <row r="5119" spans="1:15" x14ac:dyDescent="0.25">
      <c r="A5119" t="s">
        <v>5728</v>
      </c>
      <c r="B5119" t="s">
        <v>65</v>
      </c>
      <c r="C5119">
        <v>2</v>
      </c>
      <c r="D5119">
        <f t="shared" si="316"/>
        <v>2</v>
      </c>
      <c r="E5119">
        <v>1.5</v>
      </c>
      <c r="F5119">
        <f>IF(OR(E5119="",E5119="UNKNOWN",E5119="ERROR"),_xlfn.XLOOKUP(Table2[[#This Row],[Item]],Items_List!A:A,Items_List!B:B),E5119)</f>
        <v>1.5</v>
      </c>
      <c r="G5119">
        <v>3</v>
      </c>
      <c r="H5119">
        <f t="shared" si="317"/>
        <v>3</v>
      </c>
      <c r="I5119" t="s">
        <v>10059</v>
      </c>
      <c r="J5119" t="s">
        <v>10059</v>
      </c>
      <c r="K5119" s="1">
        <v>44952</v>
      </c>
      <c r="L5119" s="1" t="str">
        <f>IF(ISNUMBER(Table2[[#This Row],[Transaction Date]]),TEXT(Table2[[#This Row],[Transaction Date]],"mmmm"),"Unknown")</f>
        <v>January</v>
      </c>
      <c r="M5119" s="1" t="str">
        <f>IF(ISNUMBER(Table2[[#This Row],[Transaction Date]]),TEXT(Table2[[#This Row],[Transaction Date]],"dddd"),"Unknown")</f>
        <v>Thursday</v>
      </c>
      <c r="N5119">
        <f t="shared" si="318"/>
        <v>0</v>
      </c>
      <c r="O5119" t="str">
        <f t="shared" si="319"/>
        <v>Actual</v>
      </c>
    </row>
    <row r="5120" spans="1:15" x14ac:dyDescent="0.25">
      <c r="A5120" t="s">
        <v>5729</v>
      </c>
      <c r="B5120" t="s">
        <v>13</v>
      </c>
      <c r="C5120">
        <v>4</v>
      </c>
      <c r="D5120">
        <f t="shared" si="316"/>
        <v>4</v>
      </c>
      <c r="E5120">
        <v>3</v>
      </c>
      <c r="F5120">
        <f>IF(OR(E5120="",E5120="UNKNOWN",E5120="ERROR"),_xlfn.XLOOKUP(Table2[[#This Row],[Item]],Items_List!A:A,Items_List!B:B),E5120)</f>
        <v>3</v>
      </c>
      <c r="G5120">
        <v>12</v>
      </c>
      <c r="H5120">
        <f t="shared" si="317"/>
        <v>12</v>
      </c>
      <c r="I5120" t="s">
        <v>14</v>
      </c>
      <c r="J5120" t="s">
        <v>10059</v>
      </c>
      <c r="K5120" s="1">
        <v>44950</v>
      </c>
      <c r="L5120" s="1" t="str">
        <f>IF(ISNUMBER(Table2[[#This Row],[Transaction Date]]),TEXT(Table2[[#This Row],[Transaction Date]],"mmmm"),"Unknown")</f>
        <v>January</v>
      </c>
      <c r="M5120" s="1" t="str">
        <f>IF(ISNUMBER(Table2[[#This Row],[Transaction Date]]),TEXT(Table2[[#This Row],[Transaction Date]],"dddd"),"Unknown")</f>
        <v>Tuesday</v>
      </c>
      <c r="N5120">
        <f t="shared" si="318"/>
        <v>0</v>
      </c>
      <c r="O5120" t="str">
        <f t="shared" si="319"/>
        <v>Actual</v>
      </c>
    </row>
    <row r="5121" spans="1:15" x14ac:dyDescent="0.25">
      <c r="A5121" t="s">
        <v>5730</v>
      </c>
      <c r="B5121" t="s">
        <v>39</v>
      </c>
      <c r="C5121">
        <v>5</v>
      </c>
      <c r="D5121">
        <f t="shared" si="316"/>
        <v>5</v>
      </c>
      <c r="E5121">
        <v>3</v>
      </c>
      <c r="F5121">
        <f>IF(OR(E5121="",E5121="UNKNOWN",E5121="ERROR"),_xlfn.XLOOKUP(Table2[[#This Row],[Item]],Items_List!A:A,Items_List!B:B),E5121)</f>
        <v>3</v>
      </c>
      <c r="G5121">
        <v>15</v>
      </c>
      <c r="H5121">
        <f t="shared" si="317"/>
        <v>15</v>
      </c>
      <c r="I5121" t="s">
        <v>23</v>
      </c>
      <c r="J5121" t="s">
        <v>10059</v>
      </c>
      <c r="K5121" s="1">
        <v>45055</v>
      </c>
      <c r="L5121" s="1" t="str">
        <f>IF(ISNUMBER(Table2[[#This Row],[Transaction Date]]),TEXT(Table2[[#This Row],[Transaction Date]],"mmmm"),"Unknown")</f>
        <v>May</v>
      </c>
      <c r="M5121" s="1" t="str">
        <f>IF(ISNUMBER(Table2[[#This Row],[Transaction Date]]),TEXT(Table2[[#This Row],[Transaction Date]],"dddd"),"Unknown")</f>
        <v>Tuesday</v>
      </c>
      <c r="N5121">
        <f t="shared" si="318"/>
        <v>0</v>
      </c>
      <c r="O5121" t="str">
        <f t="shared" si="319"/>
        <v>Actual</v>
      </c>
    </row>
    <row r="5122" spans="1:15" x14ac:dyDescent="0.25">
      <c r="A5122" t="s">
        <v>5731</v>
      </c>
      <c r="B5122" t="s">
        <v>20</v>
      </c>
      <c r="C5122">
        <v>2</v>
      </c>
      <c r="D5122">
        <f t="shared" ref="D5122:D5185" si="320">IF(OR(C5122="",C5122="UNKNOWN",C5122="ERROR"),IFERROR(VALUE(G5122)/VALUE(E5122),""),VALUE(C5122))</f>
        <v>2</v>
      </c>
      <c r="E5122">
        <v>5</v>
      </c>
      <c r="F5122">
        <f>IF(OR(E5122="",E5122="UNKNOWN",E5122="ERROR"),_xlfn.XLOOKUP(Table2[[#This Row],[Item]],Items_List!A:A,Items_List!B:B),E5122)</f>
        <v>5</v>
      </c>
      <c r="G5122">
        <v>10</v>
      </c>
      <c r="H5122">
        <f t="shared" ref="H5122:H5185" si="321">D5122*F5122</f>
        <v>10</v>
      </c>
      <c r="I5122" t="s">
        <v>10059</v>
      </c>
      <c r="J5122" t="s">
        <v>10059</v>
      </c>
      <c r="K5122" s="1">
        <v>45001</v>
      </c>
      <c r="L5122" s="1" t="str">
        <f>IF(ISNUMBER(Table2[[#This Row],[Transaction Date]]),TEXT(Table2[[#This Row],[Transaction Date]],"mmmm"),"Unknown")</f>
        <v>March</v>
      </c>
      <c r="M5122" s="1" t="str">
        <f>IF(ISNUMBER(Table2[[#This Row],[Transaction Date]]),TEXT(Table2[[#This Row],[Transaction Date]],"dddd"),"Unknown")</f>
        <v>Thursday</v>
      </c>
      <c r="N5122">
        <f t="shared" ref="N5122:N5185" si="322">IF(OR(B5122="",B5122="unknown",B5122="error",C5122="",C5122="unknown",C5122="error",G5122="",G5122="error",G5122="unknown"),1,0)</f>
        <v>0</v>
      </c>
      <c r="O5122" t="str">
        <f t="shared" ref="O5122:O5185" si="323">IF(OR(C5122="",C5122="error",C5122="unknown"),"Estimated","Actual")</f>
        <v>Actual</v>
      </c>
    </row>
    <row r="5123" spans="1:15" x14ac:dyDescent="0.25">
      <c r="A5123" t="s">
        <v>5732</v>
      </c>
      <c r="B5123" t="s">
        <v>13</v>
      </c>
      <c r="C5123">
        <v>5</v>
      </c>
      <c r="D5123">
        <f t="shared" si="320"/>
        <v>5</v>
      </c>
      <c r="E5123">
        <v>3</v>
      </c>
      <c r="F5123">
        <f>IF(OR(E5123="",E5123="UNKNOWN",E5123="ERROR"),_xlfn.XLOOKUP(Table2[[#This Row],[Item]],Items_List!A:A,Items_List!B:B),E5123)</f>
        <v>3</v>
      </c>
      <c r="G5123">
        <v>15</v>
      </c>
      <c r="H5123">
        <f t="shared" si="321"/>
        <v>15</v>
      </c>
      <c r="I5123" t="s">
        <v>10</v>
      </c>
      <c r="J5123" t="s">
        <v>11</v>
      </c>
      <c r="K5123" s="1">
        <v>44955</v>
      </c>
      <c r="L5123" s="1" t="str">
        <f>IF(ISNUMBER(Table2[[#This Row],[Transaction Date]]),TEXT(Table2[[#This Row],[Transaction Date]],"mmmm"),"Unknown")</f>
        <v>January</v>
      </c>
      <c r="M5123" s="1" t="str">
        <f>IF(ISNUMBER(Table2[[#This Row],[Transaction Date]]),TEXT(Table2[[#This Row],[Transaction Date]],"dddd"),"Unknown")</f>
        <v>Sunday</v>
      </c>
      <c r="N5123">
        <f t="shared" si="322"/>
        <v>0</v>
      </c>
      <c r="O5123" t="str">
        <f t="shared" si="323"/>
        <v>Actual</v>
      </c>
    </row>
    <row r="5124" spans="1:15" x14ac:dyDescent="0.25">
      <c r="A5124" t="s">
        <v>5733</v>
      </c>
      <c r="B5124" t="s">
        <v>20</v>
      </c>
      <c r="C5124">
        <v>5</v>
      </c>
      <c r="D5124">
        <f t="shared" si="320"/>
        <v>5</v>
      </c>
      <c r="E5124" s="3">
        <f>_xlfn.XLOOKUP(Table2[[#This Row],[Item]],Items_List!$A$2:$A$9,Items_List!$B$2:$B$9)</f>
        <v>5</v>
      </c>
      <c r="F5124">
        <f>IF(OR(E5124="",E5124="UNKNOWN",E5124="ERROR"),_xlfn.XLOOKUP(Table2[[#This Row],[Item]],Items_List!A:A,Items_List!B:B),E5124)</f>
        <v>5</v>
      </c>
      <c r="G5124">
        <v>25</v>
      </c>
      <c r="H5124">
        <f t="shared" si="321"/>
        <v>25</v>
      </c>
      <c r="I5124" t="s">
        <v>23</v>
      </c>
      <c r="J5124" t="s">
        <v>10059</v>
      </c>
      <c r="K5124" s="1">
        <v>45040</v>
      </c>
      <c r="L5124" s="1" t="str">
        <f>IF(ISNUMBER(Table2[[#This Row],[Transaction Date]]),TEXT(Table2[[#This Row],[Transaction Date]],"mmmm"),"Unknown")</f>
        <v>April</v>
      </c>
      <c r="M5124" s="1" t="str">
        <f>IF(ISNUMBER(Table2[[#This Row],[Transaction Date]]),TEXT(Table2[[#This Row],[Transaction Date]],"dddd"),"Unknown")</f>
        <v>Monday</v>
      </c>
      <c r="N5124">
        <f t="shared" si="322"/>
        <v>0</v>
      </c>
      <c r="O5124" t="str">
        <f t="shared" si="323"/>
        <v>Actual</v>
      </c>
    </row>
    <row r="5125" spans="1:15" x14ac:dyDescent="0.25">
      <c r="A5125" t="s">
        <v>5734</v>
      </c>
      <c r="B5125" t="s">
        <v>17</v>
      </c>
      <c r="C5125">
        <v>1</v>
      </c>
      <c r="D5125">
        <f t="shared" si="320"/>
        <v>1</v>
      </c>
      <c r="E5125">
        <v>1</v>
      </c>
      <c r="F5125">
        <f>IF(OR(E5125="",E5125="UNKNOWN",E5125="ERROR"),_xlfn.XLOOKUP(Table2[[#This Row],[Item]],Items_List!A:A,Items_List!B:B),E5125)</f>
        <v>1</v>
      </c>
      <c r="G5125">
        <v>1</v>
      </c>
      <c r="H5125">
        <f t="shared" si="321"/>
        <v>1</v>
      </c>
      <c r="I5125" t="s">
        <v>10</v>
      </c>
      <c r="J5125" t="s">
        <v>11</v>
      </c>
      <c r="K5125" s="1">
        <v>45063</v>
      </c>
      <c r="L5125" s="1" t="str">
        <f>IF(ISNUMBER(Table2[[#This Row],[Transaction Date]]),TEXT(Table2[[#This Row],[Transaction Date]],"mmmm"),"Unknown")</f>
        <v>May</v>
      </c>
      <c r="M5125" s="1" t="str">
        <f>IF(ISNUMBER(Table2[[#This Row],[Transaction Date]]),TEXT(Table2[[#This Row],[Transaction Date]],"dddd"),"Unknown")</f>
        <v>Wednesday</v>
      </c>
      <c r="N5125">
        <f t="shared" si="322"/>
        <v>0</v>
      </c>
      <c r="O5125" t="str">
        <f t="shared" si="323"/>
        <v>Actual</v>
      </c>
    </row>
    <row r="5126" spans="1:15" x14ac:dyDescent="0.25">
      <c r="A5126" t="s">
        <v>5735</v>
      </c>
      <c r="B5126" t="s">
        <v>13</v>
      </c>
      <c r="C5126">
        <v>2</v>
      </c>
      <c r="D5126">
        <f t="shared" si="320"/>
        <v>2</v>
      </c>
      <c r="E5126">
        <v>3</v>
      </c>
      <c r="F5126">
        <f>IF(OR(E5126="",E5126="UNKNOWN",E5126="ERROR"),_xlfn.XLOOKUP(Table2[[#This Row],[Item]],Items_List!A:A,Items_List!B:B),E5126)</f>
        <v>3</v>
      </c>
      <c r="G5126">
        <v>6</v>
      </c>
      <c r="H5126">
        <f t="shared" si="321"/>
        <v>6</v>
      </c>
      <c r="I5126" t="s">
        <v>10059</v>
      </c>
      <c r="J5126" t="s">
        <v>10059</v>
      </c>
      <c r="K5126" s="1">
        <v>44946</v>
      </c>
      <c r="L5126" s="1" t="str">
        <f>IF(ISNUMBER(Table2[[#This Row],[Transaction Date]]),TEXT(Table2[[#This Row],[Transaction Date]],"mmmm"),"Unknown")</f>
        <v>January</v>
      </c>
      <c r="M5126" s="1" t="str">
        <f>IF(ISNUMBER(Table2[[#This Row],[Transaction Date]]),TEXT(Table2[[#This Row],[Transaction Date]],"dddd"),"Unknown")</f>
        <v>Friday</v>
      </c>
      <c r="N5126">
        <f t="shared" si="322"/>
        <v>0</v>
      </c>
      <c r="O5126" t="str">
        <f t="shared" si="323"/>
        <v>Actual</v>
      </c>
    </row>
    <row r="5127" spans="1:15" x14ac:dyDescent="0.25">
      <c r="A5127" t="s">
        <v>5736</v>
      </c>
      <c r="B5127" t="s">
        <v>9</v>
      </c>
      <c r="C5127">
        <v>3</v>
      </c>
      <c r="D5127">
        <f t="shared" si="320"/>
        <v>3</v>
      </c>
      <c r="E5127">
        <v>2</v>
      </c>
      <c r="F5127">
        <f>IF(OR(E5127="",E5127="UNKNOWN",E5127="ERROR"),_xlfn.XLOOKUP(Table2[[#This Row],[Item]],Items_List!A:A,Items_List!B:B),E5127)</f>
        <v>2</v>
      </c>
      <c r="G5127">
        <v>6</v>
      </c>
      <c r="H5127">
        <f t="shared" si="321"/>
        <v>6</v>
      </c>
      <c r="I5127" t="s">
        <v>10059</v>
      </c>
      <c r="J5127" t="s">
        <v>10059</v>
      </c>
      <c r="K5127" s="1">
        <v>45243</v>
      </c>
      <c r="L5127" s="1" t="str">
        <f>IF(ISNUMBER(Table2[[#This Row],[Transaction Date]]),TEXT(Table2[[#This Row],[Transaction Date]],"mmmm"),"Unknown")</f>
        <v>November</v>
      </c>
      <c r="M5127" s="1" t="str">
        <f>IF(ISNUMBER(Table2[[#This Row],[Transaction Date]]),TEXT(Table2[[#This Row],[Transaction Date]],"dddd"),"Unknown")</f>
        <v>Monday</v>
      </c>
      <c r="N5127">
        <f t="shared" si="322"/>
        <v>0</v>
      </c>
      <c r="O5127" t="str">
        <f t="shared" si="323"/>
        <v>Actual</v>
      </c>
    </row>
    <row r="5128" spans="1:15" x14ac:dyDescent="0.25">
      <c r="A5128" t="s">
        <v>5738</v>
      </c>
      <c r="B5128" t="s">
        <v>25</v>
      </c>
      <c r="C5128">
        <v>4</v>
      </c>
      <c r="D5128">
        <f t="shared" si="320"/>
        <v>4</v>
      </c>
      <c r="E5128">
        <v>4</v>
      </c>
      <c r="F5128">
        <f>IF(OR(E5128="",E5128="UNKNOWN",E5128="ERROR"),_xlfn.XLOOKUP(Table2[[#This Row],[Item]],Items_List!A:A,Items_List!B:B),E5128)</f>
        <v>4</v>
      </c>
      <c r="G5128">
        <v>16</v>
      </c>
      <c r="H5128">
        <f t="shared" si="321"/>
        <v>16</v>
      </c>
      <c r="I5128" t="s">
        <v>10</v>
      </c>
      <c r="J5128" t="s">
        <v>10059</v>
      </c>
      <c r="K5128" s="1">
        <v>45029</v>
      </c>
      <c r="L5128" s="1" t="str">
        <f>IF(ISNUMBER(Table2[[#This Row],[Transaction Date]]),TEXT(Table2[[#This Row],[Transaction Date]],"mmmm"),"Unknown")</f>
        <v>April</v>
      </c>
      <c r="M5128" s="1" t="str">
        <f>IF(ISNUMBER(Table2[[#This Row],[Transaction Date]]),TEXT(Table2[[#This Row],[Transaction Date]],"dddd"),"Unknown")</f>
        <v>Thursday</v>
      </c>
      <c r="N5128">
        <f t="shared" si="322"/>
        <v>0</v>
      </c>
      <c r="O5128" t="str">
        <f t="shared" si="323"/>
        <v>Actual</v>
      </c>
    </row>
    <row r="5129" spans="1:15" x14ac:dyDescent="0.25">
      <c r="A5129" t="s">
        <v>5739</v>
      </c>
      <c r="B5129" t="s">
        <v>65</v>
      </c>
      <c r="C5129">
        <v>3</v>
      </c>
      <c r="D5129">
        <f t="shared" si="320"/>
        <v>3</v>
      </c>
      <c r="E5129">
        <v>1.5</v>
      </c>
      <c r="F5129">
        <f>IF(OR(E5129="",E5129="UNKNOWN",E5129="ERROR"),_xlfn.XLOOKUP(Table2[[#This Row],[Item]],Items_List!A:A,Items_List!B:B),E5129)</f>
        <v>1.5</v>
      </c>
      <c r="G5129" t="s">
        <v>18</v>
      </c>
      <c r="H5129">
        <f t="shared" si="321"/>
        <v>4.5</v>
      </c>
      <c r="I5129" t="s">
        <v>10059</v>
      </c>
      <c r="J5129" t="s">
        <v>10059</v>
      </c>
      <c r="K5129" s="1">
        <v>45007</v>
      </c>
      <c r="L5129" s="1" t="str">
        <f>IF(ISNUMBER(Table2[[#This Row],[Transaction Date]]),TEXT(Table2[[#This Row],[Transaction Date]],"mmmm"),"Unknown")</f>
        <v>March</v>
      </c>
      <c r="M5129" s="1" t="str">
        <f>IF(ISNUMBER(Table2[[#This Row],[Transaction Date]]),TEXT(Table2[[#This Row],[Transaction Date]],"dddd"),"Unknown")</f>
        <v>Wednesday</v>
      </c>
      <c r="N5129">
        <f t="shared" si="322"/>
        <v>1</v>
      </c>
      <c r="O5129" t="str">
        <f t="shared" si="323"/>
        <v>Actual</v>
      </c>
    </row>
    <row r="5130" spans="1:15" x14ac:dyDescent="0.25">
      <c r="A5130" t="s">
        <v>5740</v>
      </c>
      <c r="B5130" t="s">
        <v>9</v>
      </c>
      <c r="C5130">
        <v>2</v>
      </c>
      <c r="D5130">
        <f t="shared" si="320"/>
        <v>2</v>
      </c>
      <c r="E5130">
        <v>2</v>
      </c>
      <c r="F5130">
        <f>IF(OR(E5130="",E5130="UNKNOWN",E5130="ERROR"),_xlfn.XLOOKUP(Table2[[#This Row],[Item]],Items_List!A:A,Items_List!B:B),E5130)</f>
        <v>2</v>
      </c>
      <c r="G5130">
        <v>4</v>
      </c>
      <c r="H5130">
        <f t="shared" si="321"/>
        <v>4</v>
      </c>
      <c r="I5130" t="s">
        <v>10</v>
      </c>
      <c r="J5130" t="s">
        <v>11</v>
      </c>
      <c r="K5130" s="1">
        <v>45105</v>
      </c>
      <c r="L5130" s="1" t="str">
        <f>IF(ISNUMBER(Table2[[#This Row],[Transaction Date]]),TEXT(Table2[[#This Row],[Transaction Date]],"mmmm"),"Unknown")</f>
        <v>June</v>
      </c>
      <c r="M5130" s="1" t="str">
        <f>IF(ISNUMBER(Table2[[#This Row],[Transaction Date]]),TEXT(Table2[[#This Row],[Transaction Date]],"dddd"),"Unknown")</f>
        <v>Wednesday</v>
      </c>
      <c r="N5130">
        <f t="shared" si="322"/>
        <v>0</v>
      </c>
      <c r="O5130" t="str">
        <f t="shared" si="323"/>
        <v>Actual</v>
      </c>
    </row>
    <row r="5131" spans="1:15" x14ac:dyDescent="0.25">
      <c r="A5131" t="s">
        <v>5741</v>
      </c>
      <c r="B5131" t="s">
        <v>39</v>
      </c>
      <c r="C5131">
        <v>3</v>
      </c>
      <c r="D5131">
        <f t="shared" si="320"/>
        <v>3</v>
      </c>
      <c r="E5131">
        <v>3</v>
      </c>
      <c r="F5131">
        <f>IF(OR(E5131="",E5131="UNKNOWN",E5131="ERROR"),_xlfn.XLOOKUP(Table2[[#This Row],[Item]],Items_List!A:A,Items_List!B:B),E5131)</f>
        <v>3</v>
      </c>
      <c r="G5131">
        <v>9</v>
      </c>
      <c r="H5131">
        <f t="shared" si="321"/>
        <v>9</v>
      </c>
      <c r="I5131" t="s">
        <v>23</v>
      </c>
      <c r="J5131" t="s">
        <v>11</v>
      </c>
      <c r="L5131" s="1" t="str">
        <f>IF(ISNUMBER(Table2[[#This Row],[Transaction Date]]),TEXT(Table2[[#This Row],[Transaction Date]],"mmmm"),"Unknown")</f>
        <v>Unknown</v>
      </c>
      <c r="M5131" s="1" t="str">
        <f>IF(ISNUMBER(Table2[[#This Row],[Transaction Date]]),TEXT(Table2[[#This Row],[Transaction Date]],"dddd"),"Unknown")</f>
        <v>Unknown</v>
      </c>
      <c r="N5131">
        <f t="shared" si="322"/>
        <v>0</v>
      </c>
      <c r="O5131" t="str">
        <f t="shared" si="323"/>
        <v>Actual</v>
      </c>
    </row>
    <row r="5132" spans="1:15" x14ac:dyDescent="0.25">
      <c r="A5132" t="s">
        <v>5742</v>
      </c>
      <c r="B5132" t="s">
        <v>17</v>
      </c>
      <c r="C5132">
        <v>3</v>
      </c>
      <c r="D5132">
        <f t="shared" si="320"/>
        <v>3</v>
      </c>
      <c r="E5132">
        <v>1</v>
      </c>
      <c r="F5132">
        <f>IF(OR(E5132="",E5132="UNKNOWN",E5132="ERROR"),_xlfn.XLOOKUP(Table2[[#This Row],[Item]],Items_List!A:A,Items_List!B:B),E5132)</f>
        <v>1</v>
      </c>
      <c r="G5132">
        <v>3</v>
      </c>
      <c r="H5132">
        <f t="shared" si="321"/>
        <v>3</v>
      </c>
      <c r="I5132" t="s">
        <v>10059</v>
      </c>
      <c r="J5132" t="s">
        <v>11</v>
      </c>
      <c r="K5132" s="1">
        <v>45062</v>
      </c>
      <c r="L5132" s="1" t="str">
        <f>IF(ISNUMBER(Table2[[#This Row],[Transaction Date]]),TEXT(Table2[[#This Row],[Transaction Date]],"mmmm"),"Unknown")</f>
        <v>May</v>
      </c>
      <c r="M5132" s="1" t="str">
        <f>IF(ISNUMBER(Table2[[#This Row],[Transaction Date]]),TEXT(Table2[[#This Row],[Transaction Date]],"dddd"),"Unknown")</f>
        <v>Tuesday</v>
      </c>
      <c r="N5132">
        <f t="shared" si="322"/>
        <v>0</v>
      </c>
      <c r="O5132" t="str">
        <f t="shared" si="323"/>
        <v>Actual</v>
      </c>
    </row>
    <row r="5133" spans="1:15" x14ac:dyDescent="0.25">
      <c r="A5133" t="s">
        <v>5743</v>
      </c>
      <c r="B5133" t="s">
        <v>39</v>
      </c>
      <c r="C5133">
        <v>4</v>
      </c>
      <c r="D5133">
        <f t="shared" si="320"/>
        <v>4</v>
      </c>
      <c r="E5133">
        <v>3</v>
      </c>
      <c r="F5133">
        <f>IF(OR(E5133="",E5133="UNKNOWN",E5133="ERROR"),_xlfn.XLOOKUP(Table2[[#This Row],[Item]],Items_List!A:A,Items_List!B:B),E5133)</f>
        <v>3</v>
      </c>
      <c r="G5133">
        <v>12</v>
      </c>
      <c r="H5133">
        <f t="shared" si="321"/>
        <v>12</v>
      </c>
      <c r="I5133" t="s">
        <v>10059</v>
      </c>
      <c r="J5133" t="s">
        <v>15</v>
      </c>
      <c r="K5133" s="1">
        <v>45235</v>
      </c>
      <c r="L5133" s="1" t="str">
        <f>IF(ISNUMBER(Table2[[#This Row],[Transaction Date]]),TEXT(Table2[[#This Row],[Transaction Date]],"mmmm"),"Unknown")</f>
        <v>November</v>
      </c>
      <c r="M5133" s="1" t="str">
        <f>IF(ISNUMBER(Table2[[#This Row],[Transaction Date]]),TEXT(Table2[[#This Row],[Transaction Date]],"dddd"),"Unknown")</f>
        <v>Sunday</v>
      </c>
      <c r="N5133">
        <f t="shared" si="322"/>
        <v>0</v>
      </c>
      <c r="O5133" t="str">
        <f t="shared" si="323"/>
        <v>Actual</v>
      </c>
    </row>
    <row r="5134" spans="1:15" x14ac:dyDescent="0.25">
      <c r="A5134" t="s">
        <v>5744</v>
      </c>
      <c r="B5134" t="s">
        <v>39</v>
      </c>
      <c r="C5134">
        <v>4</v>
      </c>
      <c r="D5134">
        <f t="shared" si="320"/>
        <v>4</v>
      </c>
      <c r="E5134">
        <v>3</v>
      </c>
      <c r="F5134">
        <f>IF(OR(E5134="",E5134="UNKNOWN",E5134="ERROR"),_xlfn.XLOOKUP(Table2[[#This Row],[Item]],Items_List!A:A,Items_List!B:B),E5134)</f>
        <v>3</v>
      </c>
      <c r="G5134">
        <v>12</v>
      </c>
      <c r="H5134">
        <f t="shared" si="321"/>
        <v>12</v>
      </c>
      <c r="I5134" t="s">
        <v>23</v>
      </c>
      <c r="J5134" t="s">
        <v>15</v>
      </c>
      <c r="L5134" s="1" t="str">
        <f>IF(ISNUMBER(Table2[[#This Row],[Transaction Date]]),TEXT(Table2[[#This Row],[Transaction Date]],"mmmm"),"Unknown")</f>
        <v>Unknown</v>
      </c>
      <c r="M5134" s="1" t="str">
        <f>IF(ISNUMBER(Table2[[#This Row],[Transaction Date]]),TEXT(Table2[[#This Row],[Transaction Date]],"dddd"),"Unknown")</f>
        <v>Unknown</v>
      </c>
      <c r="N5134">
        <f t="shared" si="322"/>
        <v>0</v>
      </c>
      <c r="O5134" t="str">
        <f t="shared" si="323"/>
        <v>Actual</v>
      </c>
    </row>
    <row r="5135" spans="1:15" x14ac:dyDescent="0.25">
      <c r="A5135" t="s">
        <v>5745</v>
      </c>
      <c r="B5135" t="s">
        <v>9</v>
      </c>
      <c r="C5135">
        <v>4</v>
      </c>
      <c r="D5135">
        <f t="shared" si="320"/>
        <v>4</v>
      </c>
      <c r="E5135">
        <v>2</v>
      </c>
      <c r="F5135">
        <f>IF(OR(E5135="",E5135="UNKNOWN",E5135="ERROR"),_xlfn.XLOOKUP(Table2[[#This Row],[Item]],Items_List!A:A,Items_List!B:B),E5135)</f>
        <v>2</v>
      </c>
      <c r="G5135">
        <v>8</v>
      </c>
      <c r="H5135">
        <f t="shared" si="321"/>
        <v>8</v>
      </c>
      <c r="I5135" t="s">
        <v>10059</v>
      </c>
      <c r="J5135" t="s">
        <v>11</v>
      </c>
      <c r="K5135" s="1">
        <v>45269</v>
      </c>
      <c r="L5135" s="1" t="str">
        <f>IF(ISNUMBER(Table2[[#This Row],[Transaction Date]]),TEXT(Table2[[#This Row],[Transaction Date]],"mmmm"),"Unknown")</f>
        <v>December</v>
      </c>
      <c r="M5135" s="1" t="str">
        <f>IF(ISNUMBER(Table2[[#This Row],[Transaction Date]]),TEXT(Table2[[#This Row],[Transaction Date]],"dddd"),"Unknown")</f>
        <v>Saturday</v>
      </c>
      <c r="N5135">
        <f t="shared" si="322"/>
        <v>0</v>
      </c>
      <c r="O5135" t="str">
        <f t="shared" si="323"/>
        <v>Actual</v>
      </c>
    </row>
    <row r="5136" spans="1:15" x14ac:dyDescent="0.25">
      <c r="A5136" t="s">
        <v>5746</v>
      </c>
      <c r="B5136" t="s">
        <v>28</v>
      </c>
      <c r="C5136">
        <v>5</v>
      </c>
      <c r="D5136">
        <f t="shared" si="320"/>
        <v>5</v>
      </c>
      <c r="E5136">
        <v>4</v>
      </c>
      <c r="F5136">
        <f>IF(OR(E5136="",E5136="UNKNOWN",E5136="ERROR"),_xlfn.XLOOKUP(Table2[[#This Row],[Item]],Items_List!A:A,Items_List!B:B),E5136)</f>
        <v>4</v>
      </c>
      <c r="G5136">
        <v>20</v>
      </c>
      <c r="H5136">
        <f t="shared" si="321"/>
        <v>20</v>
      </c>
      <c r="I5136" t="s">
        <v>10</v>
      </c>
      <c r="J5136" t="s">
        <v>11</v>
      </c>
      <c r="K5136" s="1">
        <v>45071</v>
      </c>
      <c r="L5136" s="1" t="str">
        <f>IF(ISNUMBER(Table2[[#This Row],[Transaction Date]]),TEXT(Table2[[#This Row],[Transaction Date]],"mmmm"),"Unknown")</f>
        <v>May</v>
      </c>
      <c r="M5136" s="1" t="str">
        <f>IF(ISNUMBER(Table2[[#This Row],[Transaction Date]]),TEXT(Table2[[#This Row],[Transaction Date]],"dddd"),"Unknown")</f>
        <v>Thursday</v>
      </c>
      <c r="N5136">
        <f t="shared" si="322"/>
        <v>0</v>
      </c>
      <c r="O5136" t="str">
        <f t="shared" si="323"/>
        <v>Actual</v>
      </c>
    </row>
    <row r="5137" spans="1:15" x14ac:dyDescent="0.25">
      <c r="A5137" t="s">
        <v>5747</v>
      </c>
      <c r="B5137" t="s">
        <v>65</v>
      </c>
      <c r="C5137">
        <v>1</v>
      </c>
      <c r="D5137">
        <f t="shared" si="320"/>
        <v>1</v>
      </c>
      <c r="E5137">
        <v>1.5</v>
      </c>
      <c r="F5137">
        <f>IF(OR(E5137="",E5137="UNKNOWN",E5137="ERROR"),_xlfn.XLOOKUP(Table2[[#This Row],[Item]],Items_List!A:A,Items_List!B:B),E5137)</f>
        <v>1.5</v>
      </c>
      <c r="G5137">
        <v>1.5</v>
      </c>
      <c r="H5137">
        <f t="shared" si="321"/>
        <v>1.5</v>
      </c>
      <c r="I5137" t="s">
        <v>10</v>
      </c>
      <c r="J5137" t="s">
        <v>10059</v>
      </c>
      <c r="K5137" s="1">
        <v>45134</v>
      </c>
      <c r="L5137" s="1" t="str">
        <f>IF(ISNUMBER(Table2[[#This Row],[Transaction Date]]),TEXT(Table2[[#This Row],[Transaction Date]],"mmmm"),"Unknown")</f>
        <v>July</v>
      </c>
      <c r="M5137" s="1" t="str">
        <f>IF(ISNUMBER(Table2[[#This Row],[Transaction Date]]),TEXT(Table2[[#This Row],[Transaction Date]],"dddd"),"Unknown")</f>
        <v>Thursday</v>
      </c>
      <c r="N5137">
        <f t="shared" si="322"/>
        <v>0</v>
      </c>
      <c r="O5137" t="str">
        <f t="shared" si="323"/>
        <v>Actual</v>
      </c>
    </row>
    <row r="5138" spans="1:15" x14ac:dyDescent="0.25">
      <c r="A5138" t="s">
        <v>5748</v>
      </c>
      <c r="B5138" t="s">
        <v>28</v>
      </c>
      <c r="C5138">
        <v>3</v>
      </c>
      <c r="D5138">
        <f t="shared" si="320"/>
        <v>3</v>
      </c>
      <c r="E5138">
        <v>4</v>
      </c>
      <c r="F5138">
        <f>IF(OR(E5138="",E5138="UNKNOWN",E5138="ERROR"),_xlfn.XLOOKUP(Table2[[#This Row],[Item]],Items_List!A:A,Items_List!B:B),E5138)</f>
        <v>4</v>
      </c>
      <c r="G5138">
        <v>12</v>
      </c>
      <c r="H5138">
        <f t="shared" si="321"/>
        <v>12</v>
      </c>
      <c r="I5138" t="s">
        <v>14</v>
      </c>
      <c r="J5138" t="s">
        <v>11</v>
      </c>
      <c r="K5138" s="1">
        <v>45270</v>
      </c>
      <c r="L5138" s="1" t="str">
        <f>IF(ISNUMBER(Table2[[#This Row],[Transaction Date]]),TEXT(Table2[[#This Row],[Transaction Date]],"mmmm"),"Unknown")</f>
        <v>December</v>
      </c>
      <c r="M5138" s="1" t="str">
        <f>IF(ISNUMBER(Table2[[#This Row],[Transaction Date]]),TEXT(Table2[[#This Row],[Transaction Date]],"dddd"),"Unknown")</f>
        <v>Sunday</v>
      </c>
      <c r="N5138">
        <f t="shared" si="322"/>
        <v>0</v>
      </c>
      <c r="O5138" t="str">
        <f t="shared" si="323"/>
        <v>Actual</v>
      </c>
    </row>
    <row r="5139" spans="1:15" x14ac:dyDescent="0.25">
      <c r="A5139" t="s">
        <v>5749</v>
      </c>
      <c r="B5139" t="s">
        <v>28</v>
      </c>
      <c r="C5139">
        <v>3</v>
      </c>
      <c r="D5139">
        <f t="shared" si="320"/>
        <v>3</v>
      </c>
      <c r="E5139">
        <v>4</v>
      </c>
      <c r="F5139">
        <f>IF(OR(E5139="",E5139="UNKNOWN",E5139="ERROR"),_xlfn.XLOOKUP(Table2[[#This Row],[Item]],Items_List!A:A,Items_List!B:B),E5139)</f>
        <v>4</v>
      </c>
      <c r="G5139">
        <v>12</v>
      </c>
      <c r="H5139">
        <f t="shared" si="321"/>
        <v>12</v>
      </c>
      <c r="I5139" t="s">
        <v>14</v>
      </c>
      <c r="J5139" t="s">
        <v>11</v>
      </c>
      <c r="K5139" s="1">
        <v>45168</v>
      </c>
      <c r="L5139" s="1" t="str">
        <f>IF(ISNUMBER(Table2[[#This Row],[Transaction Date]]),TEXT(Table2[[#This Row],[Transaction Date]],"mmmm"),"Unknown")</f>
        <v>August</v>
      </c>
      <c r="M5139" s="1" t="str">
        <f>IF(ISNUMBER(Table2[[#This Row],[Transaction Date]]),TEXT(Table2[[#This Row],[Transaction Date]],"dddd"),"Unknown")</f>
        <v>Wednesday</v>
      </c>
      <c r="N5139">
        <f t="shared" si="322"/>
        <v>0</v>
      </c>
      <c r="O5139" t="str">
        <f t="shared" si="323"/>
        <v>Actual</v>
      </c>
    </row>
    <row r="5140" spans="1:15" x14ac:dyDescent="0.25">
      <c r="A5140" t="s">
        <v>5750</v>
      </c>
      <c r="B5140" t="s">
        <v>17</v>
      </c>
      <c r="C5140">
        <v>5</v>
      </c>
      <c r="D5140">
        <f t="shared" si="320"/>
        <v>5</v>
      </c>
      <c r="E5140">
        <v>1</v>
      </c>
      <c r="F5140">
        <f>IF(OR(E5140="",E5140="UNKNOWN",E5140="ERROR"),_xlfn.XLOOKUP(Table2[[#This Row],[Item]],Items_List!A:A,Items_List!B:B),E5140)</f>
        <v>1</v>
      </c>
      <c r="G5140">
        <v>5</v>
      </c>
      <c r="H5140">
        <f t="shared" si="321"/>
        <v>5</v>
      </c>
      <c r="I5140" t="s">
        <v>23</v>
      </c>
      <c r="J5140" t="s">
        <v>15</v>
      </c>
      <c r="K5140" s="1">
        <v>45076</v>
      </c>
      <c r="L5140" s="1" t="str">
        <f>IF(ISNUMBER(Table2[[#This Row],[Transaction Date]]),TEXT(Table2[[#This Row],[Transaction Date]],"mmmm"),"Unknown")</f>
        <v>May</v>
      </c>
      <c r="M5140" s="1" t="str">
        <f>IF(ISNUMBER(Table2[[#This Row],[Transaction Date]]),TEXT(Table2[[#This Row],[Transaction Date]],"dddd"),"Unknown")</f>
        <v>Tuesday</v>
      </c>
      <c r="N5140">
        <f t="shared" si="322"/>
        <v>0</v>
      </c>
      <c r="O5140" t="str">
        <f t="shared" si="323"/>
        <v>Actual</v>
      </c>
    </row>
    <row r="5141" spans="1:15" x14ac:dyDescent="0.25">
      <c r="A5141" t="s">
        <v>5751</v>
      </c>
      <c r="B5141" t="s">
        <v>65</v>
      </c>
      <c r="C5141">
        <v>1</v>
      </c>
      <c r="D5141">
        <f t="shared" si="320"/>
        <v>1</v>
      </c>
      <c r="E5141">
        <v>1.5</v>
      </c>
      <c r="F5141">
        <f>IF(OR(E5141="",E5141="UNKNOWN",E5141="ERROR"),_xlfn.XLOOKUP(Table2[[#This Row],[Item]],Items_List!A:A,Items_List!B:B),E5141)</f>
        <v>1.5</v>
      </c>
      <c r="G5141">
        <v>1.5</v>
      </c>
      <c r="H5141">
        <f t="shared" si="321"/>
        <v>1.5</v>
      </c>
      <c r="I5141" t="s">
        <v>23</v>
      </c>
      <c r="J5141" t="s">
        <v>11</v>
      </c>
      <c r="K5141" s="1">
        <v>45121</v>
      </c>
      <c r="L5141" s="1" t="str">
        <f>IF(ISNUMBER(Table2[[#This Row],[Transaction Date]]),TEXT(Table2[[#This Row],[Transaction Date]],"mmmm"),"Unknown")</f>
        <v>July</v>
      </c>
      <c r="M5141" s="1" t="str">
        <f>IF(ISNUMBER(Table2[[#This Row],[Transaction Date]]),TEXT(Table2[[#This Row],[Transaction Date]],"dddd"),"Unknown")</f>
        <v>Friday</v>
      </c>
      <c r="N5141">
        <f t="shared" si="322"/>
        <v>0</v>
      </c>
      <c r="O5141" t="str">
        <f t="shared" si="323"/>
        <v>Actual</v>
      </c>
    </row>
    <row r="5142" spans="1:15" x14ac:dyDescent="0.25">
      <c r="A5142" t="s">
        <v>5752</v>
      </c>
      <c r="B5142" t="s">
        <v>20</v>
      </c>
      <c r="C5142">
        <v>4</v>
      </c>
      <c r="D5142">
        <f t="shared" si="320"/>
        <v>4</v>
      </c>
      <c r="E5142">
        <v>5</v>
      </c>
      <c r="F5142">
        <f>IF(OR(E5142="",E5142="UNKNOWN",E5142="ERROR"),_xlfn.XLOOKUP(Table2[[#This Row],[Item]],Items_List!A:A,Items_List!B:B),E5142)</f>
        <v>5</v>
      </c>
      <c r="G5142">
        <v>20</v>
      </c>
      <c r="H5142">
        <f t="shared" si="321"/>
        <v>20</v>
      </c>
      <c r="I5142" t="s">
        <v>23</v>
      </c>
      <c r="J5142" t="s">
        <v>11</v>
      </c>
      <c r="K5142" s="1">
        <v>45220</v>
      </c>
      <c r="L5142" s="1" t="str">
        <f>IF(ISNUMBER(Table2[[#This Row],[Transaction Date]]),TEXT(Table2[[#This Row],[Transaction Date]],"mmmm"),"Unknown")</f>
        <v>October</v>
      </c>
      <c r="M5142" s="1" t="str">
        <f>IF(ISNUMBER(Table2[[#This Row],[Transaction Date]]),TEXT(Table2[[#This Row],[Transaction Date]],"dddd"),"Unknown")</f>
        <v>Saturday</v>
      </c>
      <c r="N5142">
        <f t="shared" si="322"/>
        <v>0</v>
      </c>
      <c r="O5142" t="str">
        <f t="shared" si="323"/>
        <v>Actual</v>
      </c>
    </row>
    <row r="5143" spans="1:15" x14ac:dyDescent="0.25">
      <c r="A5143" t="s">
        <v>5753</v>
      </c>
      <c r="B5143" t="s">
        <v>13</v>
      </c>
      <c r="C5143">
        <v>4</v>
      </c>
      <c r="D5143">
        <f t="shared" si="320"/>
        <v>4</v>
      </c>
      <c r="E5143">
        <v>3</v>
      </c>
      <c r="F5143">
        <f>IF(OR(E5143="",E5143="UNKNOWN",E5143="ERROR"),_xlfn.XLOOKUP(Table2[[#This Row],[Item]],Items_List!A:A,Items_List!B:B),E5143)</f>
        <v>3</v>
      </c>
      <c r="G5143">
        <v>12</v>
      </c>
      <c r="H5143">
        <f t="shared" si="321"/>
        <v>12</v>
      </c>
      <c r="I5143" t="s">
        <v>23</v>
      </c>
      <c r="J5143" t="s">
        <v>10059</v>
      </c>
      <c r="K5143" s="1">
        <v>45009</v>
      </c>
      <c r="L5143" s="1" t="str">
        <f>IF(ISNUMBER(Table2[[#This Row],[Transaction Date]]),TEXT(Table2[[#This Row],[Transaction Date]],"mmmm"),"Unknown")</f>
        <v>March</v>
      </c>
      <c r="M5143" s="1" t="str">
        <f>IF(ISNUMBER(Table2[[#This Row],[Transaction Date]]),TEXT(Table2[[#This Row],[Transaction Date]],"dddd"),"Unknown")</f>
        <v>Friday</v>
      </c>
      <c r="N5143">
        <f t="shared" si="322"/>
        <v>0</v>
      </c>
      <c r="O5143" t="str">
        <f t="shared" si="323"/>
        <v>Actual</v>
      </c>
    </row>
    <row r="5144" spans="1:15" x14ac:dyDescent="0.25">
      <c r="A5144" t="s">
        <v>5754</v>
      </c>
      <c r="B5144" t="s">
        <v>25</v>
      </c>
      <c r="C5144">
        <v>3</v>
      </c>
      <c r="D5144">
        <f t="shared" si="320"/>
        <v>3</v>
      </c>
      <c r="E5144">
        <v>4</v>
      </c>
      <c r="F5144">
        <f>IF(OR(E5144="",E5144="UNKNOWN",E5144="ERROR"),_xlfn.XLOOKUP(Table2[[#This Row],[Item]],Items_List!A:A,Items_List!B:B),E5144)</f>
        <v>4</v>
      </c>
      <c r="G5144">
        <v>12</v>
      </c>
      <c r="H5144">
        <f t="shared" si="321"/>
        <v>12</v>
      </c>
      <c r="I5144" t="s">
        <v>14</v>
      </c>
      <c r="J5144" t="s">
        <v>15</v>
      </c>
      <c r="K5144" s="1">
        <v>45209</v>
      </c>
      <c r="L5144" s="1" t="str">
        <f>IF(ISNUMBER(Table2[[#This Row],[Transaction Date]]),TEXT(Table2[[#This Row],[Transaction Date]],"mmmm"),"Unknown")</f>
        <v>October</v>
      </c>
      <c r="M5144" s="1" t="str">
        <f>IF(ISNUMBER(Table2[[#This Row],[Transaction Date]]),TEXT(Table2[[#This Row],[Transaction Date]],"dddd"),"Unknown")</f>
        <v>Tuesday</v>
      </c>
      <c r="N5144">
        <f t="shared" si="322"/>
        <v>0</v>
      </c>
      <c r="O5144" t="str">
        <f t="shared" si="323"/>
        <v>Actual</v>
      </c>
    </row>
    <row r="5145" spans="1:15" x14ac:dyDescent="0.25">
      <c r="A5145" t="s">
        <v>5755</v>
      </c>
      <c r="B5145" t="s">
        <v>25</v>
      </c>
      <c r="C5145">
        <v>4</v>
      </c>
      <c r="D5145">
        <f t="shared" si="320"/>
        <v>4</v>
      </c>
      <c r="E5145">
        <v>4</v>
      </c>
      <c r="F5145">
        <f>IF(OR(E5145="",E5145="UNKNOWN",E5145="ERROR"),_xlfn.XLOOKUP(Table2[[#This Row],[Item]],Items_List!A:A,Items_List!B:B),E5145)</f>
        <v>4</v>
      </c>
      <c r="G5145">
        <v>16</v>
      </c>
      <c r="H5145">
        <f t="shared" si="321"/>
        <v>16</v>
      </c>
      <c r="I5145" t="s">
        <v>10</v>
      </c>
      <c r="J5145" t="s">
        <v>10059</v>
      </c>
      <c r="K5145" s="1">
        <v>45107</v>
      </c>
      <c r="L5145" s="1" t="str">
        <f>IF(ISNUMBER(Table2[[#This Row],[Transaction Date]]),TEXT(Table2[[#This Row],[Transaction Date]],"mmmm"),"Unknown")</f>
        <v>June</v>
      </c>
      <c r="M5145" s="1" t="str">
        <f>IF(ISNUMBER(Table2[[#This Row],[Transaction Date]]),TEXT(Table2[[#This Row],[Transaction Date]],"dddd"),"Unknown")</f>
        <v>Friday</v>
      </c>
      <c r="N5145">
        <f t="shared" si="322"/>
        <v>0</v>
      </c>
      <c r="O5145" t="str">
        <f t="shared" si="323"/>
        <v>Actual</v>
      </c>
    </row>
    <row r="5146" spans="1:15" x14ac:dyDescent="0.25">
      <c r="A5146" t="s">
        <v>5756</v>
      </c>
      <c r="B5146" t="s">
        <v>9</v>
      </c>
      <c r="C5146">
        <v>4</v>
      </c>
      <c r="D5146">
        <f t="shared" si="320"/>
        <v>4</v>
      </c>
      <c r="E5146">
        <v>2</v>
      </c>
      <c r="F5146">
        <f>IF(OR(E5146="",E5146="UNKNOWN",E5146="ERROR"),_xlfn.XLOOKUP(Table2[[#This Row],[Item]],Items_List!A:A,Items_List!B:B),E5146)</f>
        <v>2</v>
      </c>
      <c r="G5146">
        <v>8</v>
      </c>
      <c r="H5146">
        <f t="shared" si="321"/>
        <v>8</v>
      </c>
      <c r="I5146" t="s">
        <v>23</v>
      </c>
      <c r="J5146" t="s">
        <v>10059</v>
      </c>
      <c r="K5146" s="1">
        <v>45090</v>
      </c>
      <c r="L5146" s="1" t="str">
        <f>IF(ISNUMBER(Table2[[#This Row],[Transaction Date]]),TEXT(Table2[[#This Row],[Transaction Date]],"mmmm"),"Unknown")</f>
        <v>June</v>
      </c>
      <c r="M5146" s="1" t="str">
        <f>IF(ISNUMBER(Table2[[#This Row],[Transaction Date]]),TEXT(Table2[[#This Row],[Transaction Date]],"dddd"),"Unknown")</f>
        <v>Tuesday</v>
      </c>
      <c r="N5146">
        <f t="shared" si="322"/>
        <v>0</v>
      </c>
      <c r="O5146" t="str">
        <f t="shared" si="323"/>
        <v>Actual</v>
      </c>
    </row>
    <row r="5147" spans="1:15" x14ac:dyDescent="0.25">
      <c r="A5147" t="s">
        <v>5757</v>
      </c>
      <c r="B5147" t="s">
        <v>13</v>
      </c>
      <c r="C5147">
        <v>4</v>
      </c>
      <c r="D5147">
        <f t="shared" si="320"/>
        <v>4</v>
      </c>
      <c r="E5147">
        <v>3</v>
      </c>
      <c r="F5147">
        <f>IF(OR(E5147="",E5147="UNKNOWN",E5147="ERROR"),_xlfn.XLOOKUP(Table2[[#This Row],[Item]],Items_List!A:A,Items_List!B:B),E5147)</f>
        <v>3</v>
      </c>
      <c r="G5147">
        <v>12</v>
      </c>
      <c r="H5147">
        <f t="shared" si="321"/>
        <v>12</v>
      </c>
      <c r="I5147" t="s">
        <v>10</v>
      </c>
      <c r="J5147" t="s">
        <v>15</v>
      </c>
      <c r="K5147" s="1">
        <v>45263</v>
      </c>
      <c r="L5147" s="1" t="str">
        <f>IF(ISNUMBER(Table2[[#This Row],[Transaction Date]]),TEXT(Table2[[#This Row],[Transaction Date]],"mmmm"),"Unknown")</f>
        <v>December</v>
      </c>
      <c r="M5147" s="1" t="str">
        <f>IF(ISNUMBER(Table2[[#This Row],[Transaction Date]]),TEXT(Table2[[#This Row],[Transaction Date]],"dddd"),"Unknown")</f>
        <v>Sunday</v>
      </c>
      <c r="N5147">
        <f t="shared" si="322"/>
        <v>0</v>
      </c>
      <c r="O5147" t="str">
        <f t="shared" si="323"/>
        <v>Actual</v>
      </c>
    </row>
    <row r="5148" spans="1:15" x14ac:dyDescent="0.25">
      <c r="A5148" t="s">
        <v>5758</v>
      </c>
      <c r="B5148" t="s">
        <v>13</v>
      </c>
      <c r="C5148">
        <v>3</v>
      </c>
      <c r="D5148">
        <f t="shared" si="320"/>
        <v>3</v>
      </c>
      <c r="E5148">
        <v>3</v>
      </c>
      <c r="F5148">
        <f>IF(OR(E5148="",E5148="UNKNOWN",E5148="ERROR"),_xlfn.XLOOKUP(Table2[[#This Row],[Item]],Items_List!A:A,Items_List!B:B),E5148)</f>
        <v>3</v>
      </c>
      <c r="G5148">
        <v>9</v>
      </c>
      <c r="H5148">
        <f t="shared" si="321"/>
        <v>9</v>
      </c>
      <c r="I5148" t="s">
        <v>10059</v>
      </c>
      <c r="J5148" t="s">
        <v>10059</v>
      </c>
      <c r="K5148" s="1">
        <v>44955</v>
      </c>
      <c r="L5148" s="1" t="str">
        <f>IF(ISNUMBER(Table2[[#This Row],[Transaction Date]]),TEXT(Table2[[#This Row],[Transaction Date]],"mmmm"),"Unknown")</f>
        <v>January</v>
      </c>
      <c r="M5148" s="1" t="str">
        <f>IF(ISNUMBER(Table2[[#This Row],[Transaction Date]]),TEXT(Table2[[#This Row],[Transaction Date]],"dddd"),"Unknown")</f>
        <v>Sunday</v>
      </c>
      <c r="N5148">
        <f t="shared" si="322"/>
        <v>0</v>
      </c>
      <c r="O5148" t="str">
        <f t="shared" si="323"/>
        <v>Actual</v>
      </c>
    </row>
    <row r="5149" spans="1:15" x14ac:dyDescent="0.25">
      <c r="A5149" t="s">
        <v>5759</v>
      </c>
      <c r="B5149" t="s">
        <v>28</v>
      </c>
      <c r="C5149">
        <v>5</v>
      </c>
      <c r="D5149">
        <f t="shared" si="320"/>
        <v>5</v>
      </c>
      <c r="E5149">
        <v>4</v>
      </c>
      <c r="F5149">
        <f>IF(OR(E5149="",E5149="UNKNOWN",E5149="ERROR"),_xlfn.XLOOKUP(Table2[[#This Row],[Item]],Items_List!A:A,Items_List!B:B),E5149)</f>
        <v>4</v>
      </c>
      <c r="G5149">
        <v>20</v>
      </c>
      <c r="H5149">
        <f t="shared" si="321"/>
        <v>20</v>
      </c>
      <c r="I5149" t="s">
        <v>14</v>
      </c>
      <c r="J5149" t="s">
        <v>15</v>
      </c>
      <c r="K5149" s="1">
        <v>44991</v>
      </c>
      <c r="L5149" s="1" t="str">
        <f>IF(ISNUMBER(Table2[[#This Row],[Transaction Date]]),TEXT(Table2[[#This Row],[Transaction Date]],"mmmm"),"Unknown")</f>
        <v>March</v>
      </c>
      <c r="M5149" s="1" t="str">
        <f>IF(ISNUMBER(Table2[[#This Row],[Transaction Date]]),TEXT(Table2[[#This Row],[Transaction Date]],"dddd"),"Unknown")</f>
        <v>Monday</v>
      </c>
      <c r="N5149">
        <f t="shared" si="322"/>
        <v>0</v>
      </c>
      <c r="O5149" t="str">
        <f t="shared" si="323"/>
        <v>Actual</v>
      </c>
    </row>
    <row r="5150" spans="1:15" x14ac:dyDescent="0.25">
      <c r="A5150" t="s">
        <v>5760</v>
      </c>
      <c r="B5150" t="s">
        <v>13</v>
      </c>
      <c r="C5150">
        <v>3</v>
      </c>
      <c r="D5150">
        <f t="shared" si="320"/>
        <v>3</v>
      </c>
      <c r="E5150">
        <v>3</v>
      </c>
      <c r="F5150">
        <f>IF(OR(E5150="",E5150="UNKNOWN",E5150="ERROR"),_xlfn.XLOOKUP(Table2[[#This Row],[Item]],Items_List!A:A,Items_List!B:B),E5150)</f>
        <v>3</v>
      </c>
      <c r="G5150">
        <v>9</v>
      </c>
      <c r="H5150">
        <f t="shared" si="321"/>
        <v>9</v>
      </c>
      <c r="I5150" t="s">
        <v>10</v>
      </c>
      <c r="J5150" t="s">
        <v>15</v>
      </c>
      <c r="K5150" s="1">
        <v>44944</v>
      </c>
      <c r="L5150" s="1" t="str">
        <f>IF(ISNUMBER(Table2[[#This Row],[Transaction Date]]),TEXT(Table2[[#This Row],[Transaction Date]],"mmmm"),"Unknown")</f>
        <v>January</v>
      </c>
      <c r="M5150" s="1" t="str">
        <f>IF(ISNUMBER(Table2[[#This Row],[Transaction Date]]),TEXT(Table2[[#This Row],[Transaction Date]],"dddd"),"Unknown")</f>
        <v>Wednesday</v>
      </c>
      <c r="N5150">
        <f t="shared" si="322"/>
        <v>0</v>
      </c>
      <c r="O5150" t="str">
        <f t="shared" si="323"/>
        <v>Actual</v>
      </c>
    </row>
    <row r="5151" spans="1:15" x14ac:dyDescent="0.25">
      <c r="A5151" t="s">
        <v>5761</v>
      </c>
      <c r="B5151" t="s">
        <v>13</v>
      </c>
      <c r="C5151">
        <v>3</v>
      </c>
      <c r="D5151">
        <f t="shared" si="320"/>
        <v>3</v>
      </c>
      <c r="E5151">
        <v>3</v>
      </c>
      <c r="F5151">
        <f>IF(OR(E5151="",E5151="UNKNOWN",E5151="ERROR"),_xlfn.XLOOKUP(Table2[[#This Row],[Item]],Items_List!A:A,Items_List!B:B),E5151)</f>
        <v>3</v>
      </c>
      <c r="G5151">
        <v>9</v>
      </c>
      <c r="H5151">
        <f t="shared" si="321"/>
        <v>9</v>
      </c>
      <c r="I5151" t="s">
        <v>14</v>
      </c>
      <c r="J5151" t="s">
        <v>15</v>
      </c>
      <c r="K5151" s="1">
        <v>44942</v>
      </c>
      <c r="L5151" s="1" t="str">
        <f>IF(ISNUMBER(Table2[[#This Row],[Transaction Date]]),TEXT(Table2[[#This Row],[Transaction Date]],"mmmm"),"Unknown")</f>
        <v>January</v>
      </c>
      <c r="M5151" s="1" t="str">
        <f>IF(ISNUMBER(Table2[[#This Row],[Transaction Date]]),TEXT(Table2[[#This Row],[Transaction Date]],"dddd"),"Unknown")</f>
        <v>Monday</v>
      </c>
      <c r="N5151">
        <f t="shared" si="322"/>
        <v>0</v>
      </c>
      <c r="O5151" t="str">
        <f t="shared" si="323"/>
        <v>Actual</v>
      </c>
    </row>
    <row r="5152" spans="1:15" x14ac:dyDescent="0.25">
      <c r="A5152" t="s">
        <v>5762</v>
      </c>
      <c r="B5152" t="s">
        <v>9</v>
      </c>
      <c r="C5152">
        <v>5</v>
      </c>
      <c r="D5152">
        <f t="shared" si="320"/>
        <v>5</v>
      </c>
      <c r="E5152">
        <v>2</v>
      </c>
      <c r="F5152">
        <f>IF(OR(E5152="",E5152="UNKNOWN",E5152="ERROR"),_xlfn.XLOOKUP(Table2[[#This Row],[Item]],Items_List!A:A,Items_List!B:B),E5152)</f>
        <v>2</v>
      </c>
      <c r="G5152">
        <v>10</v>
      </c>
      <c r="H5152">
        <f t="shared" si="321"/>
        <v>10</v>
      </c>
      <c r="I5152" t="s">
        <v>10059</v>
      </c>
      <c r="J5152" t="s">
        <v>15</v>
      </c>
      <c r="K5152" s="1">
        <v>45048</v>
      </c>
      <c r="L5152" s="1" t="str">
        <f>IF(ISNUMBER(Table2[[#This Row],[Transaction Date]]),TEXT(Table2[[#This Row],[Transaction Date]],"mmmm"),"Unknown")</f>
        <v>May</v>
      </c>
      <c r="M5152" s="1" t="str">
        <f>IF(ISNUMBER(Table2[[#This Row],[Transaction Date]]),TEXT(Table2[[#This Row],[Transaction Date]],"dddd"),"Unknown")</f>
        <v>Tuesday</v>
      </c>
      <c r="N5152">
        <f t="shared" si="322"/>
        <v>0</v>
      </c>
      <c r="O5152" t="str">
        <f t="shared" si="323"/>
        <v>Actual</v>
      </c>
    </row>
    <row r="5153" spans="1:15" x14ac:dyDescent="0.25">
      <c r="A5153" t="s">
        <v>5763</v>
      </c>
      <c r="B5153" t="s">
        <v>39</v>
      </c>
      <c r="C5153">
        <v>2</v>
      </c>
      <c r="D5153">
        <f t="shared" si="320"/>
        <v>2</v>
      </c>
      <c r="E5153">
        <v>3</v>
      </c>
      <c r="F5153">
        <f>IF(OR(E5153="",E5153="UNKNOWN",E5153="ERROR"),_xlfn.XLOOKUP(Table2[[#This Row],[Item]],Items_List!A:A,Items_List!B:B),E5153)</f>
        <v>3</v>
      </c>
      <c r="G5153">
        <v>6</v>
      </c>
      <c r="H5153">
        <f t="shared" si="321"/>
        <v>6</v>
      </c>
      <c r="I5153" t="s">
        <v>10</v>
      </c>
      <c r="J5153" t="s">
        <v>15</v>
      </c>
      <c r="K5153" s="1">
        <v>45220</v>
      </c>
      <c r="L5153" s="1" t="str">
        <f>IF(ISNUMBER(Table2[[#This Row],[Transaction Date]]),TEXT(Table2[[#This Row],[Transaction Date]],"mmmm"),"Unknown")</f>
        <v>October</v>
      </c>
      <c r="M5153" s="1" t="str">
        <f>IF(ISNUMBER(Table2[[#This Row],[Transaction Date]]),TEXT(Table2[[#This Row],[Transaction Date]],"dddd"),"Unknown")</f>
        <v>Saturday</v>
      </c>
      <c r="N5153">
        <f t="shared" si="322"/>
        <v>0</v>
      </c>
      <c r="O5153" t="str">
        <f t="shared" si="323"/>
        <v>Actual</v>
      </c>
    </row>
    <row r="5154" spans="1:15" x14ac:dyDescent="0.25">
      <c r="A5154" t="s">
        <v>5764</v>
      </c>
      <c r="B5154" t="s">
        <v>20</v>
      </c>
      <c r="C5154">
        <v>1</v>
      </c>
      <c r="D5154">
        <f t="shared" si="320"/>
        <v>1</v>
      </c>
      <c r="E5154">
        <v>5</v>
      </c>
      <c r="F5154">
        <f>IF(OR(E5154="",E5154="UNKNOWN",E5154="ERROR"),_xlfn.XLOOKUP(Table2[[#This Row],[Item]],Items_List!A:A,Items_List!B:B),E5154)</f>
        <v>5</v>
      </c>
      <c r="G5154">
        <v>5</v>
      </c>
      <c r="H5154">
        <f t="shared" si="321"/>
        <v>5</v>
      </c>
      <c r="I5154" t="s">
        <v>10059</v>
      </c>
      <c r="J5154" t="s">
        <v>15</v>
      </c>
      <c r="K5154" s="1">
        <v>45253</v>
      </c>
      <c r="L5154" s="1" t="str">
        <f>IF(ISNUMBER(Table2[[#This Row],[Transaction Date]]),TEXT(Table2[[#This Row],[Transaction Date]],"mmmm"),"Unknown")</f>
        <v>November</v>
      </c>
      <c r="M5154" s="1" t="str">
        <f>IF(ISNUMBER(Table2[[#This Row],[Transaction Date]]),TEXT(Table2[[#This Row],[Transaction Date]],"dddd"),"Unknown")</f>
        <v>Thursday</v>
      </c>
      <c r="N5154">
        <f t="shared" si="322"/>
        <v>0</v>
      </c>
      <c r="O5154" t="str">
        <f t="shared" si="323"/>
        <v>Actual</v>
      </c>
    </row>
    <row r="5155" spans="1:15" x14ac:dyDescent="0.25">
      <c r="A5155" t="s">
        <v>5765</v>
      </c>
      <c r="B5155" t="s">
        <v>20</v>
      </c>
      <c r="C5155">
        <v>3</v>
      </c>
      <c r="D5155">
        <f t="shared" si="320"/>
        <v>3</v>
      </c>
      <c r="E5155">
        <v>5</v>
      </c>
      <c r="F5155">
        <f>IF(OR(E5155="",E5155="UNKNOWN",E5155="ERROR"),_xlfn.XLOOKUP(Table2[[#This Row],[Item]],Items_List!A:A,Items_List!B:B),E5155)</f>
        <v>5</v>
      </c>
      <c r="G5155">
        <v>15</v>
      </c>
      <c r="H5155">
        <f t="shared" si="321"/>
        <v>15</v>
      </c>
      <c r="I5155" t="s">
        <v>23</v>
      </c>
      <c r="J5155" t="s">
        <v>10059</v>
      </c>
      <c r="K5155" s="1">
        <v>44949</v>
      </c>
      <c r="L5155" s="1" t="str">
        <f>IF(ISNUMBER(Table2[[#This Row],[Transaction Date]]),TEXT(Table2[[#This Row],[Transaction Date]],"mmmm"),"Unknown")</f>
        <v>January</v>
      </c>
      <c r="M5155" s="1" t="str">
        <f>IF(ISNUMBER(Table2[[#This Row],[Transaction Date]]),TEXT(Table2[[#This Row],[Transaction Date]],"dddd"),"Unknown")</f>
        <v>Monday</v>
      </c>
      <c r="N5155">
        <f t="shared" si="322"/>
        <v>0</v>
      </c>
      <c r="O5155" t="str">
        <f t="shared" si="323"/>
        <v>Actual</v>
      </c>
    </row>
    <row r="5156" spans="1:15" x14ac:dyDescent="0.25">
      <c r="A5156" t="s">
        <v>5767</v>
      </c>
      <c r="B5156" t="s">
        <v>28</v>
      </c>
      <c r="C5156">
        <v>2</v>
      </c>
      <c r="D5156">
        <f t="shared" si="320"/>
        <v>2</v>
      </c>
      <c r="E5156">
        <v>4</v>
      </c>
      <c r="F5156">
        <f>IF(OR(E5156="",E5156="UNKNOWN",E5156="ERROR"),_xlfn.XLOOKUP(Table2[[#This Row],[Item]],Items_List!A:A,Items_List!B:B),E5156)</f>
        <v>4</v>
      </c>
      <c r="G5156">
        <v>8</v>
      </c>
      <c r="H5156">
        <f t="shared" si="321"/>
        <v>8</v>
      </c>
      <c r="I5156" t="s">
        <v>10059</v>
      </c>
      <c r="J5156" t="s">
        <v>10059</v>
      </c>
      <c r="K5156" s="1">
        <v>45221</v>
      </c>
      <c r="L5156" s="1" t="str">
        <f>IF(ISNUMBER(Table2[[#This Row],[Transaction Date]]),TEXT(Table2[[#This Row],[Transaction Date]],"mmmm"),"Unknown")</f>
        <v>October</v>
      </c>
      <c r="M5156" s="1" t="str">
        <f>IF(ISNUMBER(Table2[[#This Row],[Transaction Date]]),TEXT(Table2[[#This Row],[Transaction Date]],"dddd"),"Unknown")</f>
        <v>Sunday</v>
      </c>
      <c r="N5156">
        <f t="shared" si="322"/>
        <v>0</v>
      </c>
      <c r="O5156" t="str">
        <f t="shared" si="323"/>
        <v>Actual</v>
      </c>
    </row>
    <row r="5157" spans="1:15" x14ac:dyDescent="0.25">
      <c r="A5157" t="s">
        <v>5768</v>
      </c>
      <c r="B5157" t="s">
        <v>13</v>
      </c>
      <c r="C5157">
        <v>2</v>
      </c>
      <c r="D5157">
        <f t="shared" si="320"/>
        <v>2</v>
      </c>
      <c r="E5157">
        <v>3</v>
      </c>
      <c r="F5157">
        <f>IF(OR(E5157="",E5157="UNKNOWN",E5157="ERROR"),_xlfn.XLOOKUP(Table2[[#This Row],[Item]],Items_List!A:A,Items_List!B:B),E5157)</f>
        <v>3</v>
      </c>
      <c r="G5157">
        <v>6</v>
      </c>
      <c r="H5157">
        <f t="shared" si="321"/>
        <v>6</v>
      </c>
      <c r="I5157" t="s">
        <v>14</v>
      </c>
      <c r="J5157" t="s">
        <v>15</v>
      </c>
      <c r="K5157" s="1">
        <v>45011</v>
      </c>
      <c r="L5157" s="1" t="str">
        <f>IF(ISNUMBER(Table2[[#This Row],[Transaction Date]]),TEXT(Table2[[#This Row],[Transaction Date]],"mmmm"),"Unknown")</f>
        <v>March</v>
      </c>
      <c r="M5157" s="1" t="str">
        <f>IF(ISNUMBER(Table2[[#This Row],[Transaction Date]]),TEXT(Table2[[#This Row],[Transaction Date]],"dddd"),"Unknown")</f>
        <v>Sunday</v>
      </c>
      <c r="N5157">
        <f t="shared" si="322"/>
        <v>0</v>
      </c>
      <c r="O5157" t="str">
        <f t="shared" si="323"/>
        <v>Actual</v>
      </c>
    </row>
    <row r="5158" spans="1:15" x14ac:dyDescent="0.25">
      <c r="A5158" t="s">
        <v>5769</v>
      </c>
      <c r="B5158" t="s">
        <v>28</v>
      </c>
      <c r="C5158">
        <v>4</v>
      </c>
      <c r="D5158">
        <f t="shared" si="320"/>
        <v>4</v>
      </c>
      <c r="E5158">
        <v>4</v>
      </c>
      <c r="F5158">
        <f>IF(OR(E5158="",E5158="UNKNOWN",E5158="ERROR"),_xlfn.XLOOKUP(Table2[[#This Row],[Item]],Items_List!A:A,Items_List!B:B),E5158)</f>
        <v>4</v>
      </c>
      <c r="G5158" t="s">
        <v>21</v>
      </c>
      <c r="H5158">
        <f t="shared" si="321"/>
        <v>16</v>
      </c>
      <c r="I5158" t="s">
        <v>23</v>
      </c>
      <c r="J5158" t="s">
        <v>11</v>
      </c>
      <c r="K5158" s="1">
        <v>45216</v>
      </c>
      <c r="L5158" s="1" t="str">
        <f>IF(ISNUMBER(Table2[[#This Row],[Transaction Date]]),TEXT(Table2[[#This Row],[Transaction Date]],"mmmm"),"Unknown")</f>
        <v>October</v>
      </c>
      <c r="M5158" s="1" t="str">
        <f>IF(ISNUMBER(Table2[[#This Row],[Transaction Date]]),TEXT(Table2[[#This Row],[Transaction Date]],"dddd"),"Unknown")</f>
        <v>Tuesday</v>
      </c>
      <c r="N5158">
        <f t="shared" si="322"/>
        <v>1</v>
      </c>
      <c r="O5158" t="str">
        <f t="shared" si="323"/>
        <v>Actual</v>
      </c>
    </row>
    <row r="5159" spans="1:15" x14ac:dyDescent="0.25">
      <c r="A5159" t="s">
        <v>5770</v>
      </c>
      <c r="B5159" t="s">
        <v>17</v>
      </c>
      <c r="C5159">
        <v>1</v>
      </c>
      <c r="D5159">
        <f t="shared" si="320"/>
        <v>1</v>
      </c>
      <c r="E5159">
        <v>1</v>
      </c>
      <c r="F5159">
        <f>IF(OR(E5159="",E5159="UNKNOWN",E5159="ERROR"),_xlfn.XLOOKUP(Table2[[#This Row],[Item]],Items_List!A:A,Items_List!B:B),E5159)</f>
        <v>1</v>
      </c>
      <c r="G5159">
        <v>1</v>
      </c>
      <c r="H5159">
        <f t="shared" si="321"/>
        <v>1</v>
      </c>
      <c r="I5159" t="s">
        <v>10059</v>
      </c>
      <c r="J5159" t="s">
        <v>10059</v>
      </c>
      <c r="K5159" s="1">
        <v>44929</v>
      </c>
      <c r="L5159" s="1" t="str">
        <f>IF(ISNUMBER(Table2[[#This Row],[Transaction Date]]),TEXT(Table2[[#This Row],[Transaction Date]],"mmmm"),"Unknown")</f>
        <v>January</v>
      </c>
      <c r="M5159" s="1" t="str">
        <f>IF(ISNUMBER(Table2[[#This Row],[Transaction Date]]),TEXT(Table2[[#This Row],[Transaction Date]],"dddd"),"Unknown")</f>
        <v>Tuesday</v>
      </c>
      <c r="N5159">
        <f t="shared" si="322"/>
        <v>0</v>
      </c>
      <c r="O5159" t="str">
        <f t="shared" si="323"/>
        <v>Actual</v>
      </c>
    </row>
    <row r="5160" spans="1:15" x14ac:dyDescent="0.25">
      <c r="A5160" t="s">
        <v>5771</v>
      </c>
      <c r="B5160" t="s">
        <v>13</v>
      </c>
      <c r="C5160">
        <v>1</v>
      </c>
      <c r="D5160">
        <f t="shared" si="320"/>
        <v>1</v>
      </c>
      <c r="E5160" s="3">
        <f>_xlfn.XLOOKUP(Table2[[#This Row],[Item]],Items_List!$A$2:$A$9,Items_List!$B$2:$B$9)</f>
        <v>3</v>
      </c>
      <c r="F5160">
        <f>IF(OR(E5160="",E5160="UNKNOWN",E5160="ERROR"),_xlfn.XLOOKUP(Table2[[#This Row],[Item]],Items_List!A:A,Items_List!B:B),E5160)</f>
        <v>3</v>
      </c>
      <c r="G5160">
        <v>3</v>
      </c>
      <c r="H5160">
        <f t="shared" si="321"/>
        <v>3</v>
      </c>
      <c r="I5160" t="s">
        <v>14</v>
      </c>
      <c r="J5160" t="s">
        <v>10059</v>
      </c>
      <c r="K5160" s="1">
        <v>45124</v>
      </c>
      <c r="L5160" s="1" t="str">
        <f>IF(ISNUMBER(Table2[[#This Row],[Transaction Date]]),TEXT(Table2[[#This Row],[Transaction Date]],"mmmm"),"Unknown")</f>
        <v>July</v>
      </c>
      <c r="M5160" s="1" t="str">
        <f>IF(ISNUMBER(Table2[[#This Row],[Transaction Date]]),TEXT(Table2[[#This Row],[Transaction Date]],"dddd"),"Unknown")</f>
        <v>Monday</v>
      </c>
      <c r="N5160">
        <f t="shared" si="322"/>
        <v>0</v>
      </c>
      <c r="O5160" t="str">
        <f t="shared" si="323"/>
        <v>Actual</v>
      </c>
    </row>
    <row r="5161" spans="1:15" x14ac:dyDescent="0.25">
      <c r="A5161" t="s">
        <v>5772</v>
      </c>
      <c r="B5161" t="s">
        <v>25</v>
      </c>
      <c r="C5161">
        <v>2</v>
      </c>
      <c r="D5161">
        <f t="shared" si="320"/>
        <v>2</v>
      </c>
      <c r="E5161">
        <v>4</v>
      </c>
      <c r="F5161">
        <f>IF(OR(E5161="",E5161="UNKNOWN",E5161="ERROR"),_xlfn.XLOOKUP(Table2[[#This Row],[Item]],Items_List!A:A,Items_List!B:B),E5161)</f>
        <v>4</v>
      </c>
      <c r="G5161" t="s">
        <v>18</v>
      </c>
      <c r="H5161">
        <f t="shared" si="321"/>
        <v>8</v>
      </c>
      <c r="I5161" t="s">
        <v>10059</v>
      </c>
      <c r="J5161" t="s">
        <v>15</v>
      </c>
      <c r="K5161" s="1">
        <v>45018</v>
      </c>
      <c r="L5161" s="1" t="str">
        <f>IF(ISNUMBER(Table2[[#This Row],[Transaction Date]]),TEXT(Table2[[#This Row],[Transaction Date]],"mmmm"),"Unknown")</f>
        <v>April</v>
      </c>
      <c r="M5161" s="1" t="str">
        <f>IF(ISNUMBER(Table2[[#This Row],[Transaction Date]]),TEXT(Table2[[#This Row],[Transaction Date]],"dddd"),"Unknown")</f>
        <v>Sunday</v>
      </c>
      <c r="N5161">
        <f t="shared" si="322"/>
        <v>1</v>
      </c>
      <c r="O5161" t="str">
        <f t="shared" si="323"/>
        <v>Actual</v>
      </c>
    </row>
    <row r="5162" spans="1:15" x14ac:dyDescent="0.25">
      <c r="A5162" t="s">
        <v>5773</v>
      </c>
      <c r="B5162" t="s">
        <v>17</v>
      </c>
      <c r="C5162">
        <v>2</v>
      </c>
      <c r="D5162">
        <f t="shared" si="320"/>
        <v>2</v>
      </c>
      <c r="E5162">
        <v>1</v>
      </c>
      <c r="F5162">
        <f>IF(OR(E5162="",E5162="UNKNOWN",E5162="ERROR"),_xlfn.XLOOKUP(Table2[[#This Row],[Item]],Items_List!A:A,Items_List!B:B),E5162)</f>
        <v>1</v>
      </c>
      <c r="G5162">
        <v>2</v>
      </c>
      <c r="H5162">
        <f t="shared" si="321"/>
        <v>2</v>
      </c>
      <c r="I5162" t="s">
        <v>10059</v>
      </c>
      <c r="J5162" t="s">
        <v>11</v>
      </c>
      <c r="K5162" s="1">
        <v>45189</v>
      </c>
      <c r="L5162" s="1" t="str">
        <f>IF(ISNUMBER(Table2[[#This Row],[Transaction Date]]),TEXT(Table2[[#This Row],[Transaction Date]],"mmmm"),"Unknown")</f>
        <v>September</v>
      </c>
      <c r="M5162" s="1" t="str">
        <f>IF(ISNUMBER(Table2[[#This Row],[Transaction Date]]),TEXT(Table2[[#This Row],[Transaction Date]],"dddd"),"Unknown")</f>
        <v>Wednesday</v>
      </c>
      <c r="N5162">
        <f t="shared" si="322"/>
        <v>0</v>
      </c>
      <c r="O5162" t="str">
        <f t="shared" si="323"/>
        <v>Actual</v>
      </c>
    </row>
    <row r="5163" spans="1:15" x14ac:dyDescent="0.25">
      <c r="A5163" t="s">
        <v>5774</v>
      </c>
      <c r="B5163" t="s">
        <v>9</v>
      </c>
      <c r="C5163">
        <v>2</v>
      </c>
      <c r="D5163">
        <f t="shared" si="320"/>
        <v>2</v>
      </c>
      <c r="E5163">
        <v>2</v>
      </c>
      <c r="F5163">
        <f>IF(OR(E5163="",E5163="UNKNOWN",E5163="ERROR"),_xlfn.XLOOKUP(Table2[[#This Row],[Item]],Items_List!A:A,Items_List!B:B),E5163)</f>
        <v>2</v>
      </c>
      <c r="G5163">
        <v>4</v>
      </c>
      <c r="H5163">
        <f t="shared" si="321"/>
        <v>4</v>
      </c>
      <c r="I5163" t="s">
        <v>10059</v>
      </c>
      <c r="J5163" t="s">
        <v>10059</v>
      </c>
      <c r="K5163" s="1">
        <v>44980</v>
      </c>
      <c r="L5163" s="1" t="str">
        <f>IF(ISNUMBER(Table2[[#This Row],[Transaction Date]]),TEXT(Table2[[#This Row],[Transaction Date]],"mmmm"),"Unknown")</f>
        <v>February</v>
      </c>
      <c r="M5163" s="1" t="str">
        <f>IF(ISNUMBER(Table2[[#This Row],[Transaction Date]]),TEXT(Table2[[#This Row],[Transaction Date]],"dddd"),"Unknown")</f>
        <v>Thursday</v>
      </c>
      <c r="N5163">
        <f t="shared" si="322"/>
        <v>0</v>
      </c>
      <c r="O5163" t="str">
        <f t="shared" si="323"/>
        <v>Actual</v>
      </c>
    </row>
    <row r="5164" spans="1:15" x14ac:dyDescent="0.25">
      <c r="A5164" t="s">
        <v>5775</v>
      </c>
      <c r="B5164" t="s">
        <v>9</v>
      </c>
      <c r="C5164">
        <v>4</v>
      </c>
      <c r="D5164">
        <f t="shared" si="320"/>
        <v>4</v>
      </c>
      <c r="E5164">
        <v>2</v>
      </c>
      <c r="F5164">
        <f>IF(OR(E5164="",E5164="UNKNOWN",E5164="ERROR"),_xlfn.XLOOKUP(Table2[[#This Row],[Item]],Items_List!A:A,Items_List!B:B),E5164)</f>
        <v>2</v>
      </c>
      <c r="G5164">
        <v>8</v>
      </c>
      <c r="H5164">
        <f t="shared" si="321"/>
        <v>8</v>
      </c>
      <c r="I5164" t="s">
        <v>10059</v>
      </c>
      <c r="J5164" t="s">
        <v>10059</v>
      </c>
      <c r="L5164" s="1" t="str">
        <f>IF(ISNUMBER(Table2[[#This Row],[Transaction Date]]),TEXT(Table2[[#This Row],[Transaction Date]],"mmmm"),"Unknown")</f>
        <v>Unknown</v>
      </c>
      <c r="M5164" s="1" t="str">
        <f>IF(ISNUMBER(Table2[[#This Row],[Transaction Date]]),TEXT(Table2[[#This Row],[Transaction Date]],"dddd"),"Unknown")</f>
        <v>Unknown</v>
      </c>
      <c r="N5164">
        <f t="shared" si="322"/>
        <v>0</v>
      </c>
      <c r="O5164" t="str">
        <f t="shared" si="323"/>
        <v>Actual</v>
      </c>
    </row>
    <row r="5165" spans="1:15" x14ac:dyDescent="0.25">
      <c r="A5165" t="s">
        <v>5776</v>
      </c>
      <c r="B5165" t="s">
        <v>9</v>
      </c>
      <c r="C5165">
        <v>3</v>
      </c>
      <c r="D5165">
        <f t="shared" si="320"/>
        <v>3</v>
      </c>
      <c r="E5165">
        <v>2</v>
      </c>
      <c r="F5165">
        <f>IF(OR(E5165="",E5165="UNKNOWN",E5165="ERROR"),_xlfn.XLOOKUP(Table2[[#This Row],[Item]],Items_List!A:A,Items_List!B:B),E5165)</f>
        <v>2</v>
      </c>
      <c r="G5165">
        <v>6</v>
      </c>
      <c r="H5165">
        <f t="shared" si="321"/>
        <v>6</v>
      </c>
      <c r="I5165" t="s">
        <v>10059</v>
      </c>
      <c r="J5165" t="s">
        <v>10059</v>
      </c>
      <c r="K5165" s="1">
        <v>45038</v>
      </c>
      <c r="L5165" s="1" t="str">
        <f>IF(ISNUMBER(Table2[[#This Row],[Transaction Date]]),TEXT(Table2[[#This Row],[Transaction Date]],"mmmm"),"Unknown")</f>
        <v>April</v>
      </c>
      <c r="M5165" s="1" t="str">
        <f>IF(ISNUMBER(Table2[[#This Row],[Transaction Date]]),TEXT(Table2[[#This Row],[Transaction Date]],"dddd"),"Unknown")</f>
        <v>Saturday</v>
      </c>
      <c r="N5165">
        <f t="shared" si="322"/>
        <v>0</v>
      </c>
      <c r="O5165" t="str">
        <f t="shared" si="323"/>
        <v>Actual</v>
      </c>
    </row>
    <row r="5166" spans="1:15" x14ac:dyDescent="0.25">
      <c r="A5166" t="s">
        <v>5777</v>
      </c>
      <c r="B5166" t="s">
        <v>9</v>
      </c>
      <c r="C5166">
        <v>3</v>
      </c>
      <c r="D5166">
        <f t="shared" si="320"/>
        <v>3</v>
      </c>
      <c r="E5166">
        <v>2</v>
      </c>
      <c r="F5166">
        <f>IF(OR(E5166="",E5166="UNKNOWN",E5166="ERROR"),_xlfn.XLOOKUP(Table2[[#This Row],[Item]],Items_List!A:A,Items_List!B:B),E5166)</f>
        <v>2</v>
      </c>
      <c r="G5166">
        <v>6</v>
      </c>
      <c r="H5166">
        <f t="shared" si="321"/>
        <v>6</v>
      </c>
      <c r="I5166" t="s">
        <v>14</v>
      </c>
      <c r="J5166" t="s">
        <v>15</v>
      </c>
      <c r="K5166" s="1">
        <v>44947</v>
      </c>
      <c r="L5166" s="1" t="str">
        <f>IF(ISNUMBER(Table2[[#This Row],[Transaction Date]]),TEXT(Table2[[#This Row],[Transaction Date]],"mmmm"),"Unknown")</f>
        <v>January</v>
      </c>
      <c r="M5166" s="1" t="str">
        <f>IF(ISNUMBER(Table2[[#This Row],[Transaction Date]]),TEXT(Table2[[#This Row],[Transaction Date]],"dddd"),"Unknown")</f>
        <v>Saturday</v>
      </c>
      <c r="N5166">
        <f t="shared" si="322"/>
        <v>0</v>
      </c>
      <c r="O5166" t="str">
        <f t="shared" si="323"/>
        <v>Actual</v>
      </c>
    </row>
    <row r="5167" spans="1:15" x14ac:dyDescent="0.25">
      <c r="A5167" t="s">
        <v>5778</v>
      </c>
      <c r="B5167" t="s">
        <v>20</v>
      </c>
      <c r="C5167">
        <v>2</v>
      </c>
      <c r="D5167">
        <f t="shared" si="320"/>
        <v>2</v>
      </c>
      <c r="E5167">
        <v>5</v>
      </c>
      <c r="F5167">
        <f>IF(OR(E5167="",E5167="UNKNOWN",E5167="ERROR"),_xlfn.XLOOKUP(Table2[[#This Row],[Item]],Items_List!A:A,Items_List!B:B),E5167)</f>
        <v>5</v>
      </c>
      <c r="G5167">
        <v>10</v>
      </c>
      <c r="H5167">
        <f t="shared" si="321"/>
        <v>10</v>
      </c>
      <c r="I5167" t="s">
        <v>10</v>
      </c>
      <c r="J5167" t="s">
        <v>15</v>
      </c>
      <c r="K5167" s="1">
        <v>45141</v>
      </c>
      <c r="L5167" s="1" t="str">
        <f>IF(ISNUMBER(Table2[[#This Row],[Transaction Date]]),TEXT(Table2[[#This Row],[Transaction Date]],"mmmm"),"Unknown")</f>
        <v>August</v>
      </c>
      <c r="M5167" s="1" t="str">
        <f>IF(ISNUMBER(Table2[[#This Row],[Transaction Date]]),TEXT(Table2[[#This Row],[Transaction Date]],"dddd"),"Unknown")</f>
        <v>Thursday</v>
      </c>
      <c r="N5167">
        <f t="shared" si="322"/>
        <v>0</v>
      </c>
      <c r="O5167" t="str">
        <f t="shared" si="323"/>
        <v>Actual</v>
      </c>
    </row>
    <row r="5168" spans="1:15" x14ac:dyDescent="0.25">
      <c r="A5168" t="s">
        <v>5779</v>
      </c>
      <c r="B5168" t="s">
        <v>17</v>
      </c>
      <c r="C5168">
        <v>2</v>
      </c>
      <c r="D5168">
        <f t="shared" si="320"/>
        <v>2</v>
      </c>
      <c r="E5168">
        <v>1</v>
      </c>
      <c r="F5168">
        <f>IF(OR(E5168="",E5168="UNKNOWN",E5168="ERROR"),_xlfn.XLOOKUP(Table2[[#This Row],[Item]],Items_List!A:A,Items_List!B:B),E5168)</f>
        <v>1</v>
      </c>
      <c r="G5168" t="s">
        <v>18</v>
      </c>
      <c r="H5168">
        <f t="shared" si="321"/>
        <v>2</v>
      </c>
      <c r="I5168" t="s">
        <v>14</v>
      </c>
      <c r="J5168" t="s">
        <v>11</v>
      </c>
      <c r="K5168" s="1">
        <v>45003</v>
      </c>
      <c r="L5168" s="1" t="str">
        <f>IF(ISNUMBER(Table2[[#This Row],[Transaction Date]]),TEXT(Table2[[#This Row],[Transaction Date]],"mmmm"),"Unknown")</f>
        <v>March</v>
      </c>
      <c r="M5168" s="1" t="str">
        <f>IF(ISNUMBER(Table2[[#This Row],[Transaction Date]]),TEXT(Table2[[#This Row],[Transaction Date]],"dddd"),"Unknown")</f>
        <v>Saturday</v>
      </c>
      <c r="N5168">
        <f t="shared" si="322"/>
        <v>1</v>
      </c>
      <c r="O5168" t="str">
        <f t="shared" si="323"/>
        <v>Actual</v>
      </c>
    </row>
    <row r="5169" spans="1:15" x14ac:dyDescent="0.25">
      <c r="A5169" t="s">
        <v>5780</v>
      </c>
      <c r="B5169" t="s">
        <v>20</v>
      </c>
      <c r="C5169">
        <v>5</v>
      </c>
      <c r="D5169">
        <f t="shared" si="320"/>
        <v>5</v>
      </c>
      <c r="E5169">
        <v>5</v>
      </c>
      <c r="F5169">
        <f>IF(OR(E5169="",E5169="UNKNOWN",E5169="ERROR"),_xlfn.XLOOKUP(Table2[[#This Row],[Item]],Items_List!A:A,Items_List!B:B),E5169)</f>
        <v>5</v>
      </c>
      <c r="G5169">
        <v>25</v>
      </c>
      <c r="H5169">
        <f t="shared" si="321"/>
        <v>25</v>
      </c>
      <c r="I5169" t="s">
        <v>10</v>
      </c>
      <c r="J5169" t="s">
        <v>15</v>
      </c>
      <c r="K5169" s="1">
        <v>45011</v>
      </c>
      <c r="L5169" s="1" t="str">
        <f>IF(ISNUMBER(Table2[[#This Row],[Transaction Date]]),TEXT(Table2[[#This Row],[Transaction Date]],"mmmm"),"Unknown")</f>
        <v>March</v>
      </c>
      <c r="M5169" s="1" t="str">
        <f>IF(ISNUMBER(Table2[[#This Row],[Transaction Date]]),TEXT(Table2[[#This Row],[Transaction Date]],"dddd"),"Unknown")</f>
        <v>Sunday</v>
      </c>
      <c r="N5169">
        <f t="shared" si="322"/>
        <v>0</v>
      </c>
      <c r="O5169" t="str">
        <f t="shared" si="323"/>
        <v>Actual</v>
      </c>
    </row>
    <row r="5170" spans="1:15" x14ac:dyDescent="0.25">
      <c r="A5170" t="s">
        <v>5781</v>
      </c>
      <c r="B5170" t="s">
        <v>17</v>
      </c>
      <c r="C5170">
        <v>2</v>
      </c>
      <c r="D5170">
        <f t="shared" si="320"/>
        <v>2</v>
      </c>
      <c r="E5170">
        <v>1</v>
      </c>
      <c r="F5170">
        <f>IF(OR(E5170="",E5170="UNKNOWN",E5170="ERROR"),_xlfn.XLOOKUP(Table2[[#This Row],[Item]],Items_List!A:A,Items_List!B:B),E5170)</f>
        <v>1</v>
      </c>
      <c r="G5170">
        <v>2</v>
      </c>
      <c r="H5170">
        <f t="shared" si="321"/>
        <v>2</v>
      </c>
      <c r="I5170" t="s">
        <v>10059</v>
      </c>
      <c r="J5170" t="s">
        <v>15</v>
      </c>
      <c r="K5170" s="1">
        <v>45249</v>
      </c>
      <c r="L5170" s="1" t="str">
        <f>IF(ISNUMBER(Table2[[#This Row],[Transaction Date]]),TEXT(Table2[[#This Row],[Transaction Date]],"mmmm"),"Unknown")</f>
        <v>November</v>
      </c>
      <c r="M5170" s="1" t="str">
        <f>IF(ISNUMBER(Table2[[#This Row],[Transaction Date]]),TEXT(Table2[[#This Row],[Transaction Date]],"dddd"),"Unknown")</f>
        <v>Sunday</v>
      </c>
      <c r="N5170">
        <f t="shared" si="322"/>
        <v>0</v>
      </c>
      <c r="O5170" t="str">
        <f t="shared" si="323"/>
        <v>Actual</v>
      </c>
    </row>
    <row r="5171" spans="1:15" x14ac:dyDescent="0.25">
      <c r="A5171" t="s">
        <v>5782</v>
      </c>
      <c r="B5171" t="s">
        <v>13</v>
      </c>
      <c r="C5171">
        <v>3</v>
      </c>
      <c r="D5171">
        <f t="shared" si="320"/>
        <v>3</v>
      </c>
      <c r="E5171">
        <v>3</v>
      </c>
      <c r="F5171">
        <f>IF(OR(E5171="",E5171="UNKNOWN",E5171="ERROR"),_xlfn.XLOOKUP(Table2[[#This Row],[Item]],Items_List!A:A,Items_List!B:B),E5171)</f>
        <v>3</v>
      </c>
      <c r="G5171">
        <v>9</v>
      </c>
      <c r="H5171">
        <f t="shared" si="321"/>
        <v>9</v>
      </c>
      <c r="I5171" t="s">
        <v>23</v>
      </c>
      <c r="J5171" t="s">
        <v>10059</v>
      </c>
      <c r="K5171" s="1">
        <v>45260</v>
      </c>
      <c r="L5171" s="1" t="str">
        <f>IF(ISNUMBER(Table2[[#This Row],[Transaction Date]]),TEXT(Table2[[#This Row],[Transaction Date]],"mmmm"),"Unknown")</f>
        <v>November</v>
      </c>
      <c r="M5171" s="1" t="str">
        <f>IF(ISNUMBER(Table2[[#This Row],[Transaction Date]]),TEXT(Table2[[#This Row],[Transaction Date]],"dddd"),"Unknown")</f>
        <v>Thursday</v>
      </c>
      <c r="N5171">
        <f t="shared" si="322"/>
        <v>0</v>
      </c>
      <c r="O5171" t="str">
        <f t="shared" si="323"/>
        <v>Actual</v>
      </c>
    </row>
    <row r="5172" spans="1:15" x14ac:dyDescent="0.25">
      <c r="A5172" t="s">
        <v>5783</v>
      </c>
      <c r="B5172" t="s">
        <v>20</v>
      </c>
      <c r="C5172">
        <v>2</v>
      </c>
      <c r="D5172">
        <f t="shared" si="320"/>
        <v>2</v>
      </c>
      <c r="E5172">
        <v>5</v>
      </c>
      <c r="F5172">
        <f>IF(OR(E5172="",E5172="UNKNOWN",E5172="ERROR"),_xlfn.XLOOKUP(Table2[[#This Row],[Item]],Items_List!A:A,Items_List!B:B),E5172)</f>
        <v>5</v>
      </c>
      <c r="G5172">
        <v>10</v>
      </c>
      <c r="H5172">
        <f t="shared" si="321"/>
        <v>10</v>
      </c>
      <c r="I5172" t="s">
        <v>23</v>
      </c>
      <c r="J5172" t="s">
        <v>15</v>
      </c>
      <c r="K5172" s="1">
        <v>45210</v>
      </c>
      <c r="L5172" s="1" t="str">
        <f>IF(ISNUMBER(Table2[[#This Row],[Transaction Date]]),TEXT(Table2[[#This Row],[Transaction Date]],"mmmm"),"Unknown")</f>
        <v>October</v>
      </c>
      <c r="M5172" s="1" t="str">
        <f>IF(ISNUMBER(Table2[[#This Row],[Transaction Date]]),TEXT(Table2[[#This Row],[Transaction Date]],"dddd"),"Unknown")</f>
        <v>Wednesday</v>
      </c>
      <c r="N5172">
        <f t="shared" si="322"/>
        <v>0</v>
      </c>
      <c r="O5172" t="str">
        <f t="shared" si="323"/>
        <v>Actual</v>
      </c>
    </row>
    <row r="5173" spans="1:15" x14ac:dyDescent="0.25">
      <c r="A5173" t="s">
        <v>5784</v>
      </c>
      <c r="B5173" t="s">
        <v>13</v>
      </c>
      <c r="C5173">
        <v>5</v>
      </c>
      <c r="D5173">
        <f t="shared" si="320"/>
        <v>5</v>
      </c>
      <c r="E5173">
        <v>3</v>
      </c>
      <c r="F5173">
        <f>IF(OR(E5173="",E5173="UNKNOWN",E5173="ERROR"),_xlfn.XLOOKUP(Table2[[#This Row],[Item]],Items_List!A:A,Items_List!B:B),E5173)</f>
        <v>3</v>
      </c>
      <c r="G5173">
        <v>15</v>
      </c>
      <c r="H5173">
        <f t="shared" si="321"/>
        <v>15</v>
      </c>
      <c r="I5173" t="s">
        <v>23</v>
      </c>
      <c r="J5173" t="s">
        <v>15</v>
      </c>
      <c r="K5173" s="1">
        <v>45241</v>
      </c>
      <c r="L5173" s="1" t="str">
        <f>IF(ISNUMBER(Table2[[#This Row],[Transaction Date]]),TEXT(Table2[[#This Row],[Transaction Date]],"mmmm"),"Unknown")</f>
        <v>November</v>
      </c>
      <c r="M5173" s="1" t="str">
        <f>IF(ISNUMBER(Table2[[#This Row],[Transaction Date]]),TEXT(Table2[[#This Row],[Transaction Date]],"dddd"),"Unknown")</f>
        <v>Saturday</v>
      </c>
      <c r="N5173">
        <f t="shared" si="322"/>
        <v>0</v>
      </c>
      <c r="O5173" t="str">
        <f t="shared" si="323"/>
        <v>Actual</v>
      </c>
    </row>
    <row r="5174" spans="1:15" x14ac:dyDescent="0.25">
      <c r="A5174" t="s">
        <v>5785</v>
      </c>
      <c r="B5174" t="s">
        <v>9</v>
      </c>
      <c r="C5174">
        <v>1</v>
      </c>
      <c r="D5174">
        <f t="shared" si="320"/>
        <v>1</v>
      </c>
      <c r="E5174">
        <v>2</v>
      </c>
      <c r="F5174">
        <f>IF(OR(E5174="",E5174="UNKNOWN",E5174="ERROR"),_xlfn.XLOOKUP(Table2[[#This Row],[Item]],Items_List!A:A,Items_List!B:B),E5174)</f>
        <v>2</v>
      </c>
      <c r="G5174">
        <v>2</v>
      </c>
      <c r="H5174">
        <f t="shared" si="321"/>
        <v>2</v>
      </c>
      <c r="I5174" t="s">
        <v>10059</v>
      </c>
      <c r="J5174" t="s">
        <v>11</v>
      </c>
      <c r="K5174" s="1">
        <v>45278</v>
      </c>
      <c r="L5174" s="1" t="str">
        <f>IF(ISNUMBER(Table2[[#This Row],[Transaction Date]]),TEXT(Table2[[#This Row],[Transaction Date]],"mmmm"),"Unknown")</f>
        <v>December</v>
      </c>
      <c r="M5174" s="1" t="str">
        <f>IF(ISNUMBER(Table2[[#This Row],[Transaction Date]]),TEXT(Table2[[#This Row],[Transaction Date]],"dddd"),"Unknown")</f>
        <v>Monday</v>
      </c>
      <c r="N5174">
        <f t="shared" si="322"/>
        <v>0</v>
      </c>
      <c r="O5174" t="str">
        <f t="shared" si="323"/>
        <v>Actual</v>
      </c>
    </row>
    <row r="5175" spans="1:15" x14ac:dyDescent="0.25">
      <c r="A5175" t="s">
        <v>5786</v>
      </c>
      <c r="B5175" t="s">
        <v>28</v>
      </c>
      <c r="C5175">
        <v>1</v>
      </c>
      <c r="D5175">
        <f t="shared" si="320"/>
        <v>1</v>
      </c>
      <c r="E5175">
        <v>4</v>
      </c>
      <c r="F5175">
        <f>IF(OR(E5175="",E5175="UNKNOWN",E5175="ERROR"),_xlfn.XLOOKUP(Table2[[#This Row],[Item]],Items_List!A:A,Items_List!B:B),E5175)</f>
        <v>4</v>
      </c>
      <c r="G5175">
        <v>4</v>
      </c>
      <c r="H5175">
        <f t="shared" si="321"/>
        <v>4</v>
      </c>
      <c r="I5175" t="s">
        <v>23</v>
      </c>
      <c r="J5175" t="s">
        <v>15</v>
      </c>
      <c r="K5175" s="1">
        <v>45128</v>
      </c>
      <c r="L5175" s="1" t="str">
        <f>IF(ISNUMBER(Table2[[#This Row],[Transaction Date]]),TEXT(Table2[[#This Row],[Transaction Date]],"mmmm"),"Unknown")</f>
        <v>July</v>
      </c>
      <c r="M5175" s="1" t="str">
        <f>IF(ISNUMBER(Table2[[#This Row],[Transaction Date]]),TEXT(Table2[[#This Row],[Transaction Date]],"dddd"),"Unknown")</f>
        <v>Friday</v>
      </c>
      <c r="N5175">
        <f t="shared" si="322"/>
        <v>0</v>
      </c>
      <c r="O5175" t="str">
        <f t="shared" si="323"/>
        <v>Actual</v>
      </c>
    </row>
    <row r="5176" spans="1:15" x14ac:dyDescent="0.25">
      <c r="A5176" t="s">
        <v>5787</v>
      </c>
      <c r="B5176" t="s">
        <v>39</v>
      </c>
      <c r="C5176">
        <v>3</v>
      </c>
      <c r="D5176">
        <f t="shared" si="320"/>
        <v>3</v>
      </c>
      <c r="E5176">
        <v>3</v>
      </c>
      <c r="F5176">
        <f>IF(OR(E5176="",E5176="UNKNOWN",E5176="ERROR"),_xlfn.XLOOKUP(Table2[[#This Row],[Item]],Items_List!A:A,Items_List!B:B),E5176)</f>
        <v>3</v>
      </c>
      <c r="G5176">
        <v>9</v>
      </c>
      <c r="H5176">
        <f t="shared" si="321"/>
        <v>9</v>
      </c>
      <c r="I5176" t="s">
        <v>23</v>
      </c>
      <c r="J5176" t="s">
        <v>15</v>
      </c>
      <c r="K5176" s="1">
        <v>45165</v>
      </c>
      <c r="L5176" s="1" t="str">
        <f>IF(ISNUMBER(Table2[[#This Row],[Transaction Date]]),TEXT(Table2[[#This Row],[Transaction Date]],"mmmm"),"Unknown")</f>
        <v>August</v>
      </c>
      <c r="M5176" s="1" t="str">
        <f>IF(ISNUMBER(Table2[[#This Row],[Transaction Date]]),TEXT(Table2[[#This Row],[Transaction Date]],"dddd"),"Unknown")</f>
        <v>Sunday</v>
      </c>
      <c r="N5176">
        <f t="shared" si="322"/>
        <v>0</v>
      </c>
      <c r="O5176" t="str">
        <f t="shared" si="323"/>
        <v>Actual</v>
      </c>
    </row>
    <row r="5177" spans="1:15" x14ac:dyDescent="0.25">
      <c r="A5177" t="s">
        <v>5789</v>
      </c>
      <c r="B5177" t="s">
        <v>17</v>
      </c>
      <c r="C5177">
        <v>3</v>
      </c>
      <c r="D5177">
        <f t="shared" si="320"/>
        <v>3</v>
      </c>
      <c r="E5177">
        <v>1</v>
      </c>
      <c r="F5177">
        <f>IF(OR(E5177="",E5177="UNKNOWN",E5177="ERROR"),_xlfn.XLOOKUP(Table2[[#This Row],[Item]],Items_List!A:A,Items_List!B:B),E5177)</f>
        <v>1</v>
      </c>
      <c r="G5177">
        <v>3</v>
      </c>
      <c r="H5177">
        <f t="shared" si="321"/>
        <v>3</v>
      </c>
      <c r="I5177" t="s">
        <v>10059</v>
      </c>
      <c r="J5177" t="s">
        <v>15</v>
      </c>
      <c r="K5177" s="1">
        <v>45259</v>
      </c>
      <c r="L5177" s="1" t="str">
        <f>IF(ISNUMBER(Table2[[#This Row],[Transaction Date]]),TEXT(Table2[[#This Row],[Transaction Date]],"mmmm"),"Unknown")</f>
        <v>November</v>
      </c>
      <c r="M5177" s="1" t="str">
        <f>IF(ISNUMBER(Table2[[#This Row],[Transaction Date]]),TEXT(Table2[[#This Row],[Transaction Date]],"dddd"),"Unknown")</f>
        <v>Wednesday</v>
      </c>
      <c r="N5177">
        <f t="shared" si="322"/>
        <v>0</v>
      </c>
      <c r="O5177" t="str">
        <f t="shared" si="323"/>
        <v>Actual</v>
      </c>
    </row>
    <row r="5178" spans="1:15" x14ac:dyDescent="0.25">
      <c r="A5178" t="s">
        <v>5790</v>
      </c>
      <c r="B5178" t="s">
        <v>28</v>
      </c>
      <c r="C5178">
        <v>4</v>
      </c>
      <c r="D5178">
        <f t="shared" si="320"/>
        <v>4</v>
      </c>
      <c r="E5178">
        <v>4</v>
      </c>
      <c r="F5178">
        <f>IF(OR(E5178="",E5178="UNKNOWN",E5178="ERROR"),_xlfn.XLOOKUP(Table2[[#This Row],[Item]],Items_List!A:A,Items_List!B:B),E5178)</f>
        <v>4</v>
      </c>
      <c r="G5178">
        <v>16</v>
      </c>
      <c r="H5178">
        <f t="shared" si="321"/>
        <v>16</v>
      </c>
      <c r="I5178" t="s">
        <v>10</v>
      </c>
      <c r="J5178" t="s">
        <v>15</v>
      </c>
      <c r="K5178" s="1">
        <v>45046</v>
      </c>
      <c r="L5178" s="1" t="str">
        <f>IF(ISNUMBER(Table2[[#This Row],[Transaction Date]]),TEXT(Table2[[#This Row],[Transaction Date]],"mmmm"),"Unknown")</f>
        <v>April</v>
      </c>
      <c r="M5178" s="1" t="str">
        <f>IF(ISNUMBER(Table2[[#This Row],[Transaction Date]]),TEXT(Table2[[#This Row],[Transaction Date]],"dddd"),"Unknown")</f>
        <v>Sunday</v>
      </c>
      <c r="N5178">
        <f t="shared" si="322"/>
        <v>0</v>
      </c>
      <c r="O5178" t="str">
        <f t="shared" si="323"/>
        <v>Actual</v>
      </c>
    </row>
    <row r="5179" spans="1:15" x14ac:dyDescent="0.25">
      <c r="A5179" t="s">
        <v>5791</v>
      </c>
      <c r="B5179" t="s">
        <v>20</v>
      </c>
      <c r="C5179">
        <v>3</v>
      </c>
      <c r="D5179">
        <f t="shared" si="320"/>
        <v>3</v>
      </c>
      <c r="E5179">
        <v>5</v>
      </c>
      <c r="F5179">
        <f>IF(OR(E5179="",E5179="UNKNOWN",E5179="ERROR"),_xlfn.XLOOKUP(Table2[[#This Row],[Item]],Items_List!A:A,Items_List!B:B),E5179)</f>
        <v>5</v>
      </c>
      <c r="G5179" t="s">
        <v>21</v>
      </c>
      <c r="H5179">
        <f t="shared" si="321"/>
        <v>15</v>
      </c>
      <c r="I5179" t="s">
        <v>14</v>
      </c>
      <c r="J5179" t="s">
        <v>10059</v>
      </c>
      <c r="K5179" s="1">
        <v>44929</v>
      </c>
      <c r="L5179" s="1" t="str">
        <f>IF(ISNUMBER(Table2[[#This Row],[Transaction Date]]),TEXT(Table2[[#This Row],[Transaction Date]],"mmmm"),"Unknown")</f>
        <v>January</v>
      </c>
      <c r="M5179" s="1" t="str">
        <f>IF(ISNUMBER(Table2[[#This Row],[Transaction Date]]),TEXT(Table2[[#This Row],[Transaction Date]],"dddd"),"Unknown")</f>
        <v>Tuesday</v>
      </c>
      <c r="N5179">
        <f t="shared" si="322"/>
        <v>1</v>
      </c>
      <c r="O5179" t="str">
        <f t="shared" si="323"/>
        <v>Actual</v>
      </c>
    </row>
    <row r="5180" spans="1:15" x14ac:dyDescent="0.25">
      <c r="A5180" t="s">
        <v>5792</v>
      </c>
      <c r="B5180" t="s">
        <v>65</v>
      </c>
      <c r="C5180">
        <v>4</v>
      </c>
      <c r="D5180">
        <f t="shared" si="320"/>
        <v>4</v>
      </c>
      <c r="E5180">
        <v>1.5</v>
      </c>
      <c r="F5180">
        <f>IF(OR(E5180="",E5180="UNKNOWN",E5180="ERROR"),_xlfn.XLOOKUP(Table2[[#This Row],[Item]],Items_List!A:A,Items_List!B:B),E5180)</f>
        <v>1.5</v>
      </c>
      <c r="G5180">
        <v>6</v>
      </c>
      <c r="H5180">
        <f t="shared" si="321"/>
        <v>6</v>
      </c>
      <c r="I5180" t="s">
        <v>10059</v>
      </c>
      <c r="J5180" t="s">
        <v>11</v>
      </c>
      <c r="K5180" s="1">
        <v>44975</v>
      </c>
      <c r="L5180" s="1" t="str">
        <f>IF(ISNUMBER(Table2[[#This Row],[Transaction Date]]),TEXT(Table2[[#This Row],[Transaction Date]],"mmmm"),"Unknown")</f>
        <v>February</v>
      </c>
      <c r="M5180" s="1" t="str">
        <f>IF(ISNUMBER(Table2[[#This Row],[Transaction Date]]),TEXT(Table2[[#This Row],[Transaction Date]],"dddd"),"Unknown")</f>
        <v>Saturday</v>
      </c>
      <c r="N5180">
        <f t="shared" si="322"/>
        <v>0</v>
      </c>
      <c r="O5180" t="str">
        <f t="shared" si="323"/>
        <v>Actual</v>
      </c>
    </row>
    <row r="5181" spans="1:15" x14ac:dyDescent="0.25">
      <c r="A5181" t="s">
        <v>5793</v>
      </c>
      <c r="B5181" t="s">
        <v>39</v>
      </c>
      <c r="C5181">
        <v>5</v>
      </c>
      <c r="D5181">
        <f t="shared" si="320"/>
        <v>5</v>
      </c>
      <c r="E5181">
        <v>3</v>
      </c>
      <c r="F5181">
        <f>IF(OR(E5181="",E5181="UNKNOWN",E5181="ERROR"),_xlfn.XLOOKUP(Table2[[#This Row],[Item]],Items_List!A:A,Items_List!B:B),E5181)</f>
        <v>3</v>
      </c>
      <c r="G5181">
        <v>15</v>
      </c>
      <c r="H5181">
        <f t="shared" si="321"/>
        <v>15</v>
      </c>
      <c r="I5181" t="s">
        <v>10059</v>
      </c>
      <c r="J5181" t="s">
        <v>15</v>
      </c>
      <c r="K5181" s="1">
        <v>45079</v>
      </c>
      <c r="L5181" s="1" t="str">
        <f>IF(ISNUMBER(Table2[[#This Row],[Transaction Date]]),TEXT(Table2[[#This Row],[Transaction Date]],"mmmm"),"Unknown")</f>
        <v>June</v>
      </c>
      <c r="M5181" s="1" t="str">
        <f>IF(ISNUMBER(Table2[[#This Row],[Transaction Date]]),TEXT(Table2[[#This Row],[Transaction Date]],"dddd"),"Unknown")</f>
        <v>Friday</v>
      </c>
      <c r="N5181">
        <f t="shared" si="322"/>
        <v>0</v>
      </c>
      <c r="O5181" t="str">
        <f t="shared" si="323"/>
        <v>Actual</v>
      </c>
    </row>
    <row r="5182" spans="1:15" x14ac:dyDescent="0.25">
      <c r="A5182" t="s">
        <v>5794</v>
      </c>
      <c r="B5182" t="s">
        <v>65</v>
      </c>
      <c r="C5182">
        <v>5</v>
      </c>
      <c r="D5182">
        <f t="shared" si="320"/>
        <v>5</v>
      </c>
      <c r="E5182">
        <v>1.5</v>
      </c>
      <c r="F5182">
        <f>IF(OR(E5182="",E5182="UNKNOWN",E5182="ERROR"),_xlfn.XLOOKUP(Table2[[#This Row],[Item]],Items_List!A:A,Items_List!B:B),E5182)</f>
        <v>1.5</v>
      </c>
      <c r="G5182">
        <v>7.5</v>
      </c>
      <c r="H5182">
        <f t="shared" si="321"/>
        <v>7.5</v>
      </c>
      <c r="I5182" t="s">
        <v>14</v>
      </c>
      <c r="J5182" t="s">
        <v>11</v>
      </c>
      <c r="K5182" s="1">
        <v>45157</v>
      </c>
      <c r="L5182" s="1" t="str">
        <f>IF(ISNUMBER(Table2[[#This Row],[Transaction Date]]),TEXT(Table2[[#This Row],[Transaction Date]],"mmmm"),"Unknown")</f>
        <v>August</v>
      </c>
      <c r="M5182" s="1" t="str">
        <f>IF(ISNUMBER(Table2[[#This Row],[Transaction Date]]),TEXT(Table2[[#This Row],[Transaction Date]],"dddd"),"Unknown")</f>
        <v>Saturday</v>
      </c>
      <c r="N5182">
        <f t="shared" si="322"/>
        <v>0</v>
      </c>
      <c r="O5182" t="str">
        <f t="shared" si="323"/>
        <v>Actual</v>
      </c>
    </row>
    <row r="5183" spans="1:15" x14ac:dyDescent="0.25">
      <c r="A5183" t="s">
        <v>5795</v>
      </c>
      <c r="B5183" t="s">
        <v>20</v>
      </c>
      <c r="C5183">
        <v>3</v>
      </c>
      <c r="D5183">
        <f t="shared" si="320"/>
        <v>3</v>
      </c>
      <c r="E5183">
        <v>5</v>
      </c>
      <c r="F5183">
        <f>IF(OR(E5183="",E5183="UNKNOWN",E5183="ERROR"),_xlfn.XLOOKUP(Table2[[#This Row],[Item]],Items_List!A:A,Items_List!B:B),E5183)</f>
        <v>5</v>
      </c>
      <c r="G5183">
        <v>15</v>
      </c>
      <c r="H5183">
        <f t="shared" si="321"/>
        <v>15</v>
      </c>
      <c r="I5183" t="s">
        <v>10059</v>
      </c>
      <c r="J5183" t="s">
        <v>10059</v>
      </c>
      <c r="K5183" s="1">
        <v>45024</v>
      </c>
      <c r="L5183" s="1" t="str">
        <f>IF(ISNUMBER(Table2[[#This Row],[Transaction Date]]),TEXT(Table2[[#This Row],[Transaction Date]],"mmmm"),"Unknown")</f>
        <v>April</v>
      </c>
      <c r="M5183" s="1" t="str">
        <f>IF(ISNUMBER(Table2[[#This Row],[Transaction Date]]),TEXT(Table2[[#This Row],[Transaction Date]],"dddd"),"Unknown")</f>
        <v>Saturday</v>
      </c>
      <c r="N5183">
        <f t="shared" si="322"/>
        <v>0</v>
      </c>
      <c r="O5183" t="str">
        <f t="shared" si="323"/>
        <v>Actual</v>
      </c>
    </row>
    <row r="5184" spans="1:15" x14ac:dyDescent="0.25">
      <c r="A5184" t="s">
        <v>5796</v>
      </c>
      <c r="B5184" t="s">
        <v>65</v>
      </c>
      <c r="C5184">
        <v>4</v>
      </c>
      <c r="D5184">
        <f t="shared" si="320"/>
        <v>4</v>
      </c>
      <c r="E5184">
        <v>1.5</v>
      </c>
      <c r="F5184">
        <f>IF(OR(E5184="",E5184="UNKNOWN",E5184="ERROR"),_xlfn.XLOOKUP(Table2[[#This Row],[Item]],Items_List!A:A,Items_List!B:B),E5184)</f>
        <v>1.5</v>
      </c>
      <c r="G5184">
        <v>6</v>
      </c>
      <c r="H5184">
        <f t="shared" si="321"/>
        <v>6</v>
      </c>
      <c r="I5184" t="s">
        <v>10059</v>
      </c>
      <c r="J5184" t="s">
        <v>10059</v>
      </c>
      <c r="K5184" s="1">
        <v>45261</v>
      </c>
      <c r="L5184" s="1" t="str">
        <f>IF(ISNUMBER(Table2[[#This Row],[Transaction Date]]),TEXT(Table2[[#This Row],[Transaction Date]],"mmmm"),"Unknown")</f>
        <v>December</v>
      </c>
      <c r="M5184" s="1" t="str">
        <f>IF(ISNUMBER(Table2[[#This Row],[Transaction Date]]),TEXT(Table2[[#This Row],[Transaction Date]],"dddd"),"Unknown")</f>
        <v>Friday</v>
      </c>
      <c r="N5184">
        <f t="shared" si="322"/>
        <v>0</v>
      </c>
      <c r="O5184" t="str">
        <f t="shared" si="323"/>
        <v>Actual</v>
      </c>
    </row>
    <row r="5185" spans="1:15" x14ac:dyDescent="0.25">
      <c r="A5185" t="s">
        <v>5797</v>
      </c>
      <c r="B5185" t="s">
        <v>25</v>
      </c>
      <c r="C5185">
        <v>4</v>
      </c>
      <c r="D5185">
        <f t="shared" si="320"/>
        <v>4</v>
      </c>
      <c r="E5185">
        <v>4</v>
      </c>
      <c r="F5185">
        <f>IF(OR(E5185="",E5185="UNKNOWN",E5185="ERROR"),_xlfn.XLOOKUP(Table2[[#This Row],[Item]],Items_List!A:A,Items_List!B:B),E5185)</f>
        <v>4</v>
      </c>
      <c r="G5185">
        <v>16</v>
      </c>
      <c r="H5185">
        <f t="shared" si="321"/>
        <v>16</v>
      </c>
      <c r="I5185" t="s">
        <v>14</v>
      </c>
      <c r="J5185" t="s">
        <v>10059</v>
      </c>
      <c r="K5185" s="1">
        <v>45093</v>
      </c>
      <c r="L5185" s="1" t="str">
        <f>IF(ISNUMBER(Table2[[#This Row],[Transaction Date]]),TEXT(Table2[[#This Row],[Transaction Date]],"mmmm"),"Unknown")</f>
        <v>June</v>
      </c>
      <c r="M5185" s="1" t="str">
        <f>IF(ISNUMBER(Table2[[#This Row],[Transaction Date]]),TEXT(Table2[[#This Row],[Transaction Date]],"dddd"),"Unknown")</f>
        <v>Friday</v>
      </c>
      <c r="N5185">
        <f t="shared" si="322"/>
        <v>0</v>
      </c>
      <c r="O5185" t="str">
        <f t="shared" si="323"/>
        <v>Actual</v>
      </c>
    </row>
    <row r="5186" spans="1:15" x14ac:dyDescent="0.25">
      <c r="A5186" t="s">
        <v>5798</v>
      </c>
      <c r="B5186" t="s">
        <v>17</v>
      </c>
      <c r="C5186">
        <v>2</v>
      </c>
      <c r="D5186">
        <f t="shared" ref="D5186:D5249" si="324">IF(OR(C5186="",C5186="UNKNOWN",C5186="ERROR"),IFERROR(VALUE(G5186)/VALUE(E5186),""),VALUE(C5186))</f>
        <v>2</v>
      </c>
      <c r="E5186">
        <v>1</v>
      </c>
      <c r="F5186">
        <f>IF(OR(E5186="",E5186="UNKNOWN",E5186="ERROR"),_xlfn.XLOOKUP(Table2[[#This Row],[Item]],Items_List!A:A,Items_List!B:B),E5186)</f>
        <v>1</v>
      </c>
      <c r="G5186">
        <v>2</v>
      </c>
      <c r="H5186">
        <f t="shared" ref="H5186:H5249" si="325">D5186*F5186</f>
        <v>2</v>
      </c>
      <c r="I5186" t="s">
        <v>10059</v>
      </c>
      <c r="J5186" t="s">
        <v>15</v>
      </c>
      <c r="K5186" s="1">
        <v>44963</v>
      </c>
      <c r="L5186" s="1" t="str">
        <f>IF(ISNUMBER(Table2[[#This Row],[Transaction Date]]),TEXT(Table2[[#This Row],[Transaction Date]],"mmmm"),"Unknown")</f>
        <v>February</v>
      </c>
      <c r="M5186" s="1" t="str">
        <f>IF(ISNUMBER(Table2[[#This Row],[Transaction Date]]),TEXT(Table2[[#This Row],[Transaction Date]],"dddd"),"Unknown")</f>
        <v>Monday</v>
      </c>
      <c r="N5186">
        <f t="shared" ref="N5186:N5249" si="326">IF(OR(B5186="",B5186="unknown",B5186="error",C5186="",C5186="unknown",C5186="error",G5186="",G5186="error",G5186="unknown"),1,0)</f>
        <v>0</v>
      </c>
      <c r="O5186" t="str">
        <f t="shared" ref="O5186:O5249" si="327">IF(OR(C5186="",C5186="error",C5186="unknown"),"Estimated","Actual")</f>
        <v>Actual</v>
      </c>
    </row>
    <row r="5187" spans="1:15" x14ac:dyDescent="0.25">
      <c r="A5187" t="s">
        <v>5799</v>
      </c>
      <c r="B5187" t="s">
        <v>39</v>
      </c>
      <c r="C5187">
        <v>3</v>
      </c>
      <c r="D5187">
        <f t="shared" si="324"/>
        <v>3</v>
      </c>
      <c r="E5187">
        <v>3</v>
      </c>
      <c r="F5187">
        <f>IF(OR(E5187="",E5187="UNKNOWN",E5187="ERROR"),_xlfn.XLOOKUP(Table2[[#This Row],[Item]],Items_List!A:A,Items_List!B:B),E5187)</f>
        <v>3</v>
      </c>
      <c r="G5187">
        <v>9</v>
      </c>
      <c r="H5187">
        <f t="shared" si="325"/>
        <v>9</v>
      </c>
      <c r="I5187" t="s">
        <v>10</v>
      </c>
      <c r="J5187" t="s">
        <v>10059</v>
      </c>
      <c r="K5187" s="1">
        <v>45094</v>
      </c>
      <c r="L5187" s="1" t="str">
        <f>IF(ISNUMBER(Table2[[#This Row],[Transaction Date]]),TEXT(Table2[[#This Row],[Transaction Date]],"mmmm"),"Unknown")</f>
        <v>June</v>
      </c>
      <c r="M5187" s="1" t="str">
        <f>IF(ISNUMBER(Table2[[#This Row],[Transaction Date]]),TEXT(Table2[[#This Row],[Transaction Date]],"dddd"),"Unknown")</f>
        <v>Saturday</v>
      </c>
      <c r="N5187">
        <f t="shared" si="326"/>
        <v>0</v>
      </c>
      <c r="O5187" t="str">
        <f t="shared" si="327"/>
        <v>Actual</v>
      </c>
    </row>
    <row r="5188" spans="1:15" x14ac:dyDescent="0.25">
      <c r="A5188" t="s">
        <v>5800</v>
      </c>
      <c r="B5188" t="s">
        <v>25</v>
      </c>
      <c r="C5188">
        <v>1</v>
      </c>
      <c r="D5188">
        <f t="shared" si="324"/>
        <v>1</v>
      </c>
      <c r="E5188">
        <v>4</v>
      </c>
      <c r="F5188">
        <f>IF(OR(E5188="",E5188="UNKNOWN",E5188="ERROR"),_xlfn.XLOOKUP(Table2[[#This Row],[Item]],Items_List!A:A,Items_List!B:B),E5188)</f>
        <v>4</v>
      </c>
      <c r="G5188">
        <v>4</v>
      </c>
      <c r="H5188">
        <f t="shared" si="325"/>
        <v>4</v>
      </c>
      <c r="I5188" t="s">
        <v>10059</v>
      </c>
      <c r="J5188" t="s">
        <v>15</v>
      </c>
      <c r="K5188" s="1">
        <v>44940</v>
      </c>
      <c r="L5188" s="1" t="str">
        <f>IF(ISNUMBER(Table2[[#This Row],[Transaction Date]]),TEXT(Table2[[#This Row],[Transaction Date]],"mmmm"),"Unknown")</f>
        <v>January</v>
      </c>
      <c r="M5188" s="1" t="str">
        <f>IF(ISNUMBER(Table2[[#This Row],[Transaction Date]]),TEXT(Table2[[#This Row],[Transaction Date]],"dddd"),"Unknown")</f>
        <v>Saturday</v>
      </c>
      <c r="N5188">
        <f t="shared" si="326"/>
        <v>0</v>
      </c>
      <c r="O5188" t="str">
        <f t="shared" si="327"/>
        <v>Actual</v>
      </c>
    </row>
    <row r="5189" spans="1:15" x14ac:dyDescent="0.25">
      <c r="A5189" t="s">
        <v>5801</v>
      </c>
      <c r="B5189" t="s">
        <v>39</v>
      </c>
      <c r="C5189">
        <v>3</v>
      </c>
      <c r="D5189">
        <f t="shared" si="324"/>
        <v>3</v>
      </c>
      <c r="E5189">
        <v>3</v>
      </c>
      <c r="F5189">
        <f>IF(OR(E5189="",E5189="UNKNOWN",E5189="ERROR"),_xlfn.XLOOKUP(Table2[[#This Row],[Item]],Items_List!A:A,Items_List!B:B),E5189)</f>
        <v>3</v>
      </c>
      <c r="G5189">
        <v>9</v>
      </c>
      <c r="H5189">
        <f t="shared" si="325"/>
        <v>9</v>
      </c>
      <c r="I5189" t="s">
        <v>10059</v>
      </c>
      <c r="J5189" t="s">
        <v>10059</v>
      </c>
      <c r="K5189" s="1">
        <v>45263</v>
      </c>
      <c r="L5189" s="1" t="str">
        <f>IF(ISNUMBER(Table2[[#This Row],[Transaction Date]]),TEXT(Table2[[#This Row],[Transaction Date]],"mmmm"),"Unknown")</f>
        <v>December</v>
      </c>
      <c r="M5189" s="1" t="str">
        <f>IF(ISNUMBER(Table2[[#This Row],[Transaction Date]]),TEXT(Table2[[#This Row],[Transaction Date]],"dddd"),"Unknown")</f>
        <v>Sunday</v>
      </c>
      <c r="N5189">
        <f t="shared" si="326"/>
        <v>0</v>
      </c>
      <c r="O5189" t="str">
        <f t="shared" si="327"/>
        <v>Actual</v>
      </c>
    </row>
    <row r="5190" spans="1:15" x14ac:dyDescent="0.25">
      <c r="A5190" t="s">
        <v>5802</v>
      </c>
      <c r="B5190" t="s">
        <v>13</v>
      </c>
      <c r="C5190">
        <v>5</v>
      </c>
      <c r="D5190">
        <f t="shared" si="324"/>
        <v>5</v>
      </c>
      <c r="E5190">
        <v>3</v>
      </c>
      <c r="F5190">
        <f>IF(OR(E5190="",E5190="UNKNOWN",E5190="ERROR"),_xlfn.XLOOKUP(Table2[[#This Row],[Item]],Items_List!A:A,Items_List!B:B),E5190)</f>
        <v>3</v>
      </c>
      <c r="G5190">
        <v>15</v>
      </c>
      <c r="H5190">
        <f t="shared" si="325"/>
        <v>15</v>
      </c>
      <c r="I5190" t="s">
        <v>23</v>
      </c>
      <c r="J5190" t="s">
        <v>10059</v>
      </c>
      <c r="K5190" s="1">
        <v>45044</v>
      </c>
      <c r="L5190" s="1" t="str">
        <f>IF(ISNUMBER(Table2[[#This Row],[Transaction Date]]),TEXT(Table2[[#This Row],[Transaction Date]],"mmmm"),"Unknown")</f>
        <v>April</v>
      </c>
      <c r="M5190" s="1" t="str">
        <f>IF(ISNUMBER(Table2[[#This Row],[Transaction Date]]),TEXT(Table2[[#This Row],[Transaction Date]],"dddd"),"Unknown")</f>
        <v>Friday</v>
      </c>
      <c r="N5190">
        <f t="shared" si="326"/>
        <v>0</v>
      </c>
      <c r="O5190" t="str">
        <f t="shared" si="327"/>
        <v>Actual</v>
      </c>
    </row>
    <row r="5191" spans="1:15" x14ac:dyDescent="0.25">
      <c r="A5191" t="s">
        <v>5803</v>
      </c>
      <c r="B5191" t="s">
        <v>25</v>
      </c>
      <c r="C5191">
        <v>2</v>
      </c>
      <c r="D5191">
        <f t="shared" si="324"/>
        <v>2</v>
      </c>
      <c r="E5191">
        <v>4</v>
      </c>
      <c r="F5191">
        <f>IF(OR(E5191="",E5191="UNKNOWN",E5191="ERROR"),_xlfn.XLOOKUP(Table2[[#This Row],[Item]],Items_List!A:A,Items_List!B:B),E5191)</f>
        <v>4</v>
      </c>
      <c r="G5191">
        <v>8</v>
      </c>
      <c r="H5191">
        <f t="shared" si="325"/>
        <v>8</v>
      </c>
      <c r="I5191" t="s">
        <v>14</v>
      </c>
      <c r="J5191" t="s">
        <v>11</v>
      </c>
      <c r="K5191" s="1">
        <v>45259</v>
      </c>
      <c r="L5191" s="1" t="str">
        <f>IF(ISNUMBER(Table2[[#This Row],[Transaction Date]]),TEXT(Table2[[#This Row],[Transaction Date]],"mmmm"),"Unknown")</f>
        <v>November</v>
      </c>
      <c r="M5191" s="1" t="str">
        <f>IF(ISNUMBER(Table2[[#This Row],[Transaction Date]]),TEXT(Table2[[#This Row],[Transaction Date]],"dddd"),"Unknown")</f>
        <v>Wednesday</v>
      </c>
      <c r="N5191">
        <f t="shared" si="326"/>
        <v>0</v>
      </c>
      <c r="O5191" t="str">
        <f t="shared" si="327"/>
        <v>Actual</v>
      </c>
    </row>
    <row r="5192" spans="1:15" x14ac:dyDescent="0.25">
      <c r="A5192" t="s">
        <v>5804</v>
      </c>
      <c r="B5192" t="s">
        <v>25</v>
      </c>
      <c r="C5192">
        <v>4</v>
      </c>
      <c r="D5192">
        <f t="shared" si="324"/>
        <v>4</v>
      </c>
      <c r="E5192">
        <v>4</v>
      </c>
      <c r="F5192">
        <f>IF(OR(E5192="",E5192="UNKNOWN",E5192="ERROR"),_xlfn.XLOOKUP(Table2[[#This Row],[Item]],Items_List!A:A,Items_List!B:B),E5192)</f>
        <v>4</v>
      </c>
      <c r="G5192">
        <v>16</v>
      </c>
      <c r="H5192">
        <f t="shared" si="325"/>
        <v>16</v>
      </c>
      <c r="I5192" t="s">
        <v>14</v>
      </c>
      <c r="J5192" t="s">
        <v>15</v>
      </c>
      <c r="K5192" s="1">
        <v>45070</v>
      </c>
      <c r="L5192" s="1" t="str">
        <f>IF(ISNUMBER(Table2[[#This Row],[Transaction Date]]),TEXT(Table2[[#This Row],[Transaction Date]],"mmmm"),"Unknown")</f>
        <v>May</v>
      </c>
      <c r="M5192" s="1" t="str">
        <f>IF(ISNUMBER(Table2[[#This Row],[Transaction Date]]),TEXT(Table2[[#This Row],[Transaction Date]],"dddd"),"Unknown")</f>
        <v>Wednesday</v>
      </c>
      <c r="N5192">
        <f t="shared" si="326"/>
        <v>0</v>
      </c>
      <c r="O5192" t="str">
        <f t="shared" si="327"/>
        <v>Actual</v>
      </c>
    </row>
    <row r="5193" spans="1:15" x14ac:dyDescent="0.25">
      <c r="A5193" t="s">
        <v>5805</v>
      </c>
      <c r="B5193" t="s">
        <v>25</v>
      </c>
      <c r="C5193">
        <v>4</v>
      </c>
      <c r="D5193">
        <f t="shared" si="324"/>
        <v>4</v>
      </c>
      <c r="E5193">
        <v>4</v>
      </c>
      <c r="F5193">
        <f>IF(OR(E5193="",E5193="UNKNOWN",E5193="ERROR"),_xlfn.XLOOKUP(Table2[[#This Row],[Item]],Items_List!A:A,Items_List!B:B),E5193)</f>
        <v>4</v>
      </c>
      <c r="G5193">
        <v>16</v>
      </c>
      <c r="H5193">
        <f t="shared" si="325"/>
        <v>16</v>
      </c>
      <c r="I5193" t="s">
        <v>23</v>
      </c>
      <c r="J5193" t="s">
        <v>10059</v>
      </c>
      <c r="K5193" s="1">
        <v>45202</v>
      </c>
      <c r="L5193" s="1" t="str">
        <f>IF(ISNUMBER(Table2[[#This Row],[Transaction Date]]),TEXT(Table2[[#This Row],[Transaction Date]],"mmmm"),"Unknown")</f>
        <v>October</v>
      </c>
      <c r="M5193" s="1" t="str">
        <f>IF(ISNUMBER(Table2[[#This Row],[Transaction Date]]),TEXT(Table2[[#This Row],[Transaction Date]],"dddd"),"Unknown")</f>
        <v>Tuesday</v>
      </c>
      <c r="N5193">
        <f t="shared" si="326"/>
        <v>0</v>
      </c>
      <c r="O5193" t="str">
        <f t="shared" si="327"/>
        <v>Actual</v>
      </c>
    </row>
    <row r="5194" spans="1:15" x14ac:dyDescent="0.25">
      <c r="A5194" t="s">
        <v>5806</v>
      </c>
      <c r="B5194" t="s">
        <v>13</v>
      </c>
      <c r="C5194">
        <v>5</v>
      </c>
      <c r="D5194">
        <f t="shared" si="324"/>
        <v>5</v>
      </c>
      <c r="E5194">
        <v>3</v>
      </c>
      <c r="F5194">
        <f>IF(OR(E5194="",E5194="UNKNOWN",E5194="ERROR"),_xlfn.XLOOKUP(Table2[[#This Row],[Item]],Items_List!A:A,Items_List!B:B),E5194)</f>
        <v>3</v>
      </c>
      <c r="G5194">
        <v>15</v>
      </c>
      <c r="H5194">
        <f t="shared" si="325"/>
        <v>15</v>
      </c>
      <c r="I5194" t="s">
        <v>14</v>
      </c>
      <c r="J5194" t="s">
        <v>15</v>
      </c>
      <c r="K5194" s="1">
        <v>45040</v>
      </c>
      <c r="L5194" s="1" t="str">
        <f>IF(ISNUMBER(Table2[[#This Row],[Transaction Date]]),TEXT(Table2[[#This Row],[Transaction Date]],"mmmm"),"Unknown")</f>
        <v>April</v>
      </c>
      <c r="M5194" s="1" t="str">
        <f>IF(ISNUMBER(Table2[[#This Row],[Transaction Date]]),TEXT(Table2[[#This Row],[Transaction Date]],"dddd"),"Unknown")</f>
        <v>Monday</v>
      </c>
      <c r="N5194">
        <f t="shared" si="326"/>
        <v>0</v>
      </c>
      <c r="O5194" t="str">
        <f t="shared" si="327"/>
        <v>Actual</v>
      </c>
    </row>
    <row r="5195" spans="1:15" x14ac:dyDescent="0.25">
      <c r="A5195" t="s">
        <v>5807</v>
      </c>
      <c r="B5195" t="s">
        <v>17</v>
      </c>
      <c r="C5195">
        <v>5</v>
      </c>
      <c r="D5195">
        <f t="shared" si="324"/>
        <v>5</v>
      </c>
      <c r="E5195">
        <v>1</v>
      </c>
      <c r="F5195">
        <f>IF(OR(E5195="",E5195="UNKNOWN",E5195="ERROR"),_xlfn.XLOOKUP(Table2[[#This Row],[Item]],Items_List!A:A,Items_List!B:B),E5195)</f>
        <v>1</v>
      </c>
      <c r="G5195">
        <v>5</v>
      </c>
      <c r="H5195">
        <f t="shared" si="325"/>
        <v>5</v>
      </c>
      <c r="I5195" t="s">
        <v>23</v>
      </c>
      <c r="J5195" t="s">
        <v>11</v>
      </c>
      <c r="K5195" s="1">
        <v>45063</v>
      </c>
      <c r="L5195" s="1" t="str">
        <f>IF(ISNUMBER(Table2[[#This Row],[Transaction Date]]),TEXT(Table2[[#This Row],[Transaction Date]],"mmmm"),"Unknown")</f>
        <v>May</v>
      </c>
      <c r="M5195" s="1" t="str">
        <f>IF(ISNUMBER(Table2[[#This Row],[Transaction Date]]),TEXT(Table2[[#This Row],[Transaction Date]],"dddd"),"Unknown")</f>
        <v>Wednesday</v>
      </c>
      <c r="N5195">
        <f t="shared" si="326"/>
        <v>0</v>
      </c>
      <c r="O5195" t="str">
        <f t="shared" si="327"/>
        <v>Actual</v>
      </c>
    </row>
    <row r="5196" spans="1:15" x14ac:dyDescent="0.25">
      <c r="A5196" t="s">
        <v>5808</v>
      </c>
      <c r="B5196" t="s">
        <v>39</v>
      </c>
      <c r="C5196">
        <v>2</v>
      </c>
      <c r="D5196">
        <f t="shared" si="324"/>
        <v>2</v>
      </c>
      <c r="E5196">
        <v>3</v>
      </c>
      <c r="F5196">
        <f>IF(OR(E5196="",E5196="UNKNOWN",E5196="ERROR"),_xlfn.XLOOKUP(Table2[[#This Row],[Item]],Items_List!A:A,Items_List!B:B),E5196)</f>
        <v>3</v>
      </c>
      <c r="G5196">
        <v>6</v>
      </c>
      <c r="H5196">
        <f t="shared" si="325"/>
        <v>6</v>
      </c>
      <c r="I5196" t="s">
        <v>14</v>
      </c>
      <c r="J5196" t="s">
        <v>15</v>
      </c>
      <c r="K5196" s="1">
        <v>45236</v>
      </c>
      <c r="L5196" s="1" t="str">
        <f>IF(ISNUMBER(Table2[[#This Row],[Transaction Date]]),TEXT(Table2[[#This Row],[Transaction Date]],"mmmm"),"Unknown")</f>
        <v>November</v>
      </c>
      <c r="M5196" s="1" t="str">
        <f>IF(ISNUMBER(Table2[[#This Row],[Transaction Date]]),TEXT(Table2[[#This Row],[Transaction Date]],"dddd"),"Unknown")</f>
        <v>Monday</v>
      </c>
      <c r="N5196">
        <f t="shared" si="326"/>
        <v>0</v>
      </c>
      <c r="O5196" t="str">
        <f t="shared" si="327"/>
        <v>Actual</v>
      </c>
    </row>
    <row r="5197" spans="1:15" x14ac:dyDescent="0.25">
      <c r="A5197" t="s">
        <v>5809</v>
      </c>
      <c r="B5197" t="s">
        <v>9</v>
      </c>
      <c r="C5197">
        <v>3</v>
      </c>
      <c r="D5197">
        <f t="shared" si="324"/>
        <v>3</v>
      </c>
      <c r="E5197">
        <v>2</v>
      </c>
      <c r="F5197">
        <f>IF(OR(E5197="",E5197="UNKNOWN",E5197="ERROR"),_xlfn.XLOOKUP(Table2[[#This Row],[Item]],Items_List!A:A,Items_List!B:B),E5197)</f>
        <v>2</v>
      </c>
      <c r="G5197">
        <v>6</v>
      </c>
      <c r="H5197">
        <f t="shared" si="325"/>
        <v>6</v>
      </c>
      <c r="I5197" t="s">
        <v>14</v>
      </c>
      <c r="J5197" t="s">
        <v>15</v>
      </c>
      <c r="L5197" s="1" t="str">
        <f>IF(ISNUMBER(Table2[[#This Row],[Transaction Date]]),TEXT(Table2[[#This Row],[Transaction Date]],"mmmm"),"Unknown")</f>
        <v>Unknown</v>
      </c>
      <c r="M5197" s="1" t="str">
        <f>IF(ISNUMBER(Table2[[#This Row],[Transaction Date]]),TEXT(Table2[[#This Row],[Transaction Date]],"dddd"),"Unknown")</f>
        <v>Unknown</v>
      </c>
      <c r="N5197">
        <f t="shared" si="326"/>
        <v>0</v>
      </c>
      <c r="O5197" t="str">
        <f t="shared" si="327"/>
        <v>Actual</v>
      </c>
    </row>
    <row r="5198" spans="1:15" x14ac:dyDescent="0.25">
      <c r="A5198" t="s">
        <v>5810</v>
      </c>
      <c r="B5198" t="s">
        <v>17</v>
      </c>
      <c r="C5198">
        <v>4</v>
      </c>
      <c r="D5198">
        <f t="shared" si="324"/>
        <v>4</v>
      </c>
      <c r="E5198">
        <v>1</v>
      </c>
      <c r="F5198">
        <f>IF(OR(E5198="",E5198="UNKNOWN",E5198="ERROR"),_xlfn.XLOOKUP(Table2[[#This Row],[Item]],Items_List!A:A,Items_List!B:B),E5198)</f>
        <v>1</v>
      </c>
      <c r="G5198">
        <v>4</v>
      </c>
      <c r="H5198">
        <f t="shared" si="325"/>
        <v>4</v>
      </c>
      <c r="I5198" t="s">
        <v>10</v>
      </c>
      <c r="J5198" t="s">
        <v>11</v>
      </c>
      <c r="K5198" s="1">
        <v>45150</v>
      </c>
      <c r="L5198" s="1" t="str">
        <f>IF(ISNUMBER(Table2[[#This Row],[Transaction Date]]),TEXT(Table2[[#This Row],[Transaction Date]],"mmmm"),"Unknown")</f>
        <v>August</v>
      </c>
      <c r="M5198" s="1" t="str">
        <f>IF(ISNUMBER(Table2[[#This Row],[Transaction Date]]),TEXT(Table2[[#This Row],[Transaction Date]],"dddd"),"Unknown")</f>
        <v>Saturday</v>
      </c>
      <c r="N5198">
        <f t="shared" si="326"/>
        <v>0</v>
      </c>
      <c r="O5198" t="str">
        <f t="shared" si="327"/>
        <v>Actual</v>
      </c>
    </row>
    <row r="5199" spans="1:15" x14ac:dyDescent="0.25">
      <c r="A5199" t="s">
        <v>5811</v>
      </c>
      <c r="B5199" t="s">
        <v>65</v>
      </c>
      <c r="C5199">
        <v>1</v>
      </c>
      <c r="D5199">
        <f t="shared" si="324"/>
        <v>1</v>
      </c>
      <c r="E5199">
        <v>1.5</v>
      </c>
      <c r="F5199">
        <f>IF(OR(E5199="",E5199="UNKNOWN",E5199="ERROR"),_xlfn.XLOOKUP(Table2[[#This Row],[Item]],Items_List!A:A,Items_List!B:B),E5199)</f>
        <v>1.5</v>
      </c>
      <c r="G5199">
        <v>1.5</v>
      </c>
      <c r="H5199">
        <f t="shared" si="325"/>
        <v>1.5</v>
      </c>
      <c r="I5199" t="s">
        <v>10</v>
      </c>
      <c r="J5199" t="s">
        <v>15</v>
      </c>
      <c r="K5199" s="1">
        <v>44999</v>
      </c>
      <c r="L5199" s="1" t="str">
        <f>IF(ISNUMBER(Table2[[#This Row],[Transaction Date]]),TEXT(Table2[[#This Row],[Transaction Date]],"mmmm"),"Unknown")</f>
        <v>March</v>
      </c>
      <c r="M5199" s="1" t="str">
        <f>IF(ISNUMBER(Table2[[#This Row],[Transaction Date]]),TEXT(Table2[[#This Row],[Transaction Date]],"dddd"),"Unknown")</f>
        <v>Tuesday</v>
      </c>
      <c r="N5199">
        <f t="shared" si="326"/>
        <v>0</v>
      </c>
      <c r="O5199" t="str">
        <f t="shared" si="327"/>
        <v>Actual</v>
      </c>
    </row>
    <row r="5200" spans="1:15" x14ac:dyDescent="0.25">
      <c r="A5200" t="s">
        <v>5812</v>
      </c>
      <c r="B5200" t="s">
        <v>17</v>
      </c>
      <c r="C5200">
        <v>4</v>
      </c>
      <c r="D5200">
        <f t="shared" si="324"/>
        <v>4</v>
      </c>
      <c r="E5200">
        <v>1</v>
      </c>
      <c r="F5200">
        <f>IF(OR(E5200="",E5200="UNKNOWN",E5200="ERROR"),_xlfn.XLOOKUP(Table2[[#This Row],[Item]],Items_List!A:A,Items_List!B:B),E5200)</f>
        <v>1</v>
      </c>
      <c r="G5200">
        <v>4</v>
      </c>
      <c r="H5200">
        <f t="shared" si="325"/>
        <v>4</v>
      </c>
      <c r="I5200" t="s">
        <v>23</v>
      </c>
      <c r="J5200" t="s">
        <v>10059</v>
      </c>
      <c r="K5200" s="1">
        <v>45132</v>
      </c>
      <c r="L5200" s="1" t="str">
        <f>IF(ISNUMBER(Table2[[#This Row],[Transaction Date]]),TEXT(Table2[[#This Row],[Transaction Date]],"mmmm"),"Unknown")</f>
        <v>July</v>
      </c>
      <c r="M5200" s="1" t="str">
        <f>IF(ISNUMBER(Table2[[#This Row],[Transaction Date]]),TEXT(Table2[[#This Row],[Transaction Date]],"dddd"),"Unknown")</f>
        <v>Tuesday</v>
      </c>
      <c r="N5200">
        <f t="shared" si="326"/>
        <v>0</v>
      </c>
      <c r="O5200" t="str">
        <f t="shared" si="327"/>
        <v>Actual</v>
      </c>
    </row>
    <row r="5201" spans="1:15" x14ac:dyDescent="0.25">
      <c r="A5201" t="s">
        <v>5813</v>
      </c>
      <c r="B5201" t="s">
        <v>20</v>
      </c>
      <c r="C5201">
        <v>4</v>
      </c>
      <c r="D5201">
        <f t="shared" si="324"/>
        <v>4</v>
      </c>
      <c r="E5201">
        <v>5</v>
      </c>
      <c r="F5201">
        <f>IF(OR(E5201="",E5201="UNKNOWN",E5201="ERROR"),_xlfn.XLOOKUP(Table2[[#This Row],[Item]],Items_List!A:A,Items_List!B:B),E5201)</f>
        <v>5</v>
      </c>
      <c r="G5201">
        <v>20</v>
      </c>
      <c r="H5201">
        <f t="shared" si="325"/>
        <v>20</v>
      </c>
      <c r="I5201" t="s">
        <v>10059</v>
      </c>
      <c r="J5201" t="s">
        <v>11</v>
      </c>
      <c r="K5201" s="1">
        <v>45182</v>
      </c>
      <c r="L5201" s="1" t="str">
        <f>IF(ISNUMBER(Table2[[#This Row],[Transaction Date]]),TEXT(Table2[[#This Row],[Transaction Date]],"mmmm"),"Unknown")</f>
        <v>September</v>
      </c>
      <c r="M5201" s="1" t="str">
        <f>IF(ISNUMBER(Table2[[#This Row],[Transaction Date]]),TEXT(Table2[[#This Row],[Transaction Date]],"dddd"),"Unknown")</f>
        <v>Wednesday</v>
      </c>
      <c r="N5201">
        <f t="shared" si="326"/>
        <v>0</v>
      </c>
      <c r="O5201" t="str">
        <f t="shared" si="327"/>
        <v>Actual</v>
      </c>
    </row>
    <row r="5202" spans="1:15" x14ac:dyDescent="0.25">
      <c r="A5202" t="s">
        <v>5814</v>
      </c>
      <c r="B5202" t="s">
        <v>65</v>
      </c>
      <c r="C5202">
        <v>3</v>
      </c>
      <c r="D5202">
        <f t="shared" si="324"/>
        <v>3</v>
      </c>
      <c r="E5202">
        <v>1.5</v>
      </c>
      <c r="F5202">
        <f>IF(OR(E5202="",E5202="UNKNOWN",E5202="ERROR"),_xlfn.XLOOKUP(Table2[[#This Row],[Item]],Items_List!A:A,Items_List!B:B),E5202)</f>
        <v>1.5</v>
      </c>
      <c r="G5202">
        <v>4.5</v>
      </c>
      <c r="H5202">
        <f t="shared" si="325"/>
        <v>4.5</v>
      </c>
      <c r="I5202" t="s">
        <v>10059</v>
      </c>
      <c r="J5202" t="s">
        <v>15</v>
      </c>
      <c r="K5202" s="1">
        <v>45220</v>
      </c>
      <c r="L5202" s="1" t="str">
        <f>IF(ISNUMBER(Table2[[#This Row],[Transaction Date]]),TEXT(Table2[[#This Row],[Transaction Date]],"mmmm"),"Unknown")</f>
        <v>October</v>
      </c>
      <c r="M5202" s="1" t="str">
        <f>IF(ISNUMBER(Table2[[#This Row],[Transaction Date]]),TEXT(Table2[[#This Row],[Transaction Date]],"dddd"),"Unknown")</f>
        <v>Saturday</v>
      </c>
      <c r="N5202">
        <f t="shared" si="326"/>
        <v>0</v>
      </c>
      <c r="O5202" t="str">
        <f t="shared" si="327"/>
        <v>Actual</v>
      </c>
    </row>
    <row r="5203" spans="1:15" x14ac:dyDescent="0.25">
      <c r="A5203" t="s">
        <v>5815</v>
      </c>
      <c r="B5203" t="s">
        <v>20</v>
      </c>
      <c r="C5203">
        <v>5</v>
      </c>
      <c r="D5203">
        <f t="shared" si="324"/>
        <v>5</v>
      </c>
      <c r="E5203">
        <v>5</v>
      </c>
      <c r="F5203">
        <f>IF(OR(E5203="",E5203="UNKNOWN",E5203="ERROR"),_xlfn.XLOOKUP(Table2[[#This Row],[Item]],Items_List!A:A,Items_List!B:B),E5203)</f>
        <v>5</v>
      </c>
      <c r="G5203">
        <v>25</v>
      </c>
      <c r="H5203">
        <f t="shared" si="325"/>
        <v>25</v>
      </c>
      <c r="I5203" t="s">
        <v>14</v>
      </c>
      <c r="J5203" t="s">
        <v>11</v>
      </c>
      <c r="K5203" s="1">
        <v>45003</v>
      </c>
      <c r="L5203" s="1" t="str">
        <f>IF(ISNUMBER(Table2[[#This Row],[Transaction Date]]),TEXT(Table2[[#This Row],[Transaction Date]],"mmmm"),"Unknown")</f>
        <v>March</v>
      </c>
      <c r="M5203" s="1" t="str">
        <f>IF(ISNUMBER(Table2[[#This Row],[Transaction Date]]),TEXT(Table2[[#This Row],[Transaction Date]],"dddd"),"Unknown")</f>
        <v>Saturday</v>
      </c>
      <c r="N5203">
        <f t="shared" si="326"/>
        <v>0</v>
      </c>
      <c r="O5203" t="str">
        <f t="shared" si="327"/>
        <v>Actual</v>
      </c>
    </row>
    <row r="5204" spans="1:15" x14ac:dyDescent="0.25">
      <c r="A5204" t="s">
        <v>5816</v>
      </c>
      <c r="B5204" t="s">
        <v>65</v>
      </c>
      <c r="C5204">
        <v>4</v>
      </c>
      <c r="D5204">
        <f t="shared" si="324"/>
        <v>4</v>
      </c>
      <c r="E5204">
        <v>1.5</v>
      </c>
      <c r="F5204">
        <f>IF(OR(E5204="",E5204="UNKNOWN",E5204="ERROR"),_xlfn.XLOOKUP(Table2[[#This Row],[Item]],Items_List!A:A,Items_List!B:B),E5204)</f>
        <v>1.5</v>
      </c>
      <c r="G5204">
        <v>6</v>
      </c>
      <c r="H5204">
        <f t="shared" si="325"/>
        <v>6</v>
      </c>
      <c r="I5204" t="s">
        <v>10059</v>
      </c>
      <c r="J5204" t="s">
        <v>10059</v>
      </c>
      <c r="K5204" s="1">
        <v>45213</v>
      </c>
      <c r="L5204" s="1" t="str">
        <f>IF(ISNUMBER(Table2[[#This Row],[Transaction Date]]),TEXT(Table2[[#This Row],[Transaction Date]],"mmmm"),"Unknown")</f>
        <v>October</v>
      </c>
      <c r="M5204" s="1" t="str">
        <f>IF(ISNUMBER(Table2[[#This Row],[Transaction Date]]),TEXT(Table2[[#This Row],[Transaction Date]],"dddd"),"Unknown")</f>
        <v>Saturday</v>
      </c>
      <c r="N5204">
        <f t="shared" si="326"/>
        <v>0</v>
      </c>
      <c r="O5204" t="str">
        <f t="shared" si="327"/>
        <v>Actual</v>
      </c>
    </row>
    <row r="5205" spans="1:15" x14ac:dyDescent="0.25">
      <c r="A5205" t="s">
        <v>5817</v>
      </c>
      <c r="B5205" t="s">
        <v>28</v>
      </c>
      <c r="C5205">
        <v>2</v>
      </c>
      <c r="D5205">
        <f t="shared" si="324"/>
        <v>2</v>
      </c>
      <c r="E5205">
        <v>4</v>
      </c>
      <c r="F5205">
        <f>IF(OR(E5205="",E5205="UNKNOWN",E5205="ERROR"),_xlfn.XLOOKUP(Table2[[#This Row],[Item]],Items_List!A:A,Items_List!B:B),E5205)</f>
        <v>4</v>
      </c>
      <c r="G5205">
        <v>8</v>
      </c>
      <c r="H5205">
        <f t="shared" si="325"/>
        <v>8</v>
      </c>
      <c r="I5205" t="s">
        <v>10059</v>
      </c>
      <c r="J5205" t="s">
        <v>10059</v>
      </c>
      <c r="K5205" s="1">
        <v>44973</v>
      </c>
      <c r="L5205" s="1" t="str">
        <f>IF(ISNUMBER(Table2[[#This Row],[Transaction Date]]),TEXT(Table2[[#This Row],[Transaction Date]],"mmmm"),"Unknown")</f>
        <v>February</v>
      </c>
      <c r="M5205" s="1" t="str">
        <f>IF(ISNUMBER(Table2[[#This Row],[Transaction Date]]),TEXT(Table2[[#This Row],[Transaction Date]],"dddd"),"Unknown")</f>
        <v>Thursday</v>
      </c>
      <c r="N5205">
        <f t="shared" si="326"/>
        <v>0</v>
      </c>
      <c r="O5205" t="str">
        <f t="shared" si="327"/>
        <v>Actual</v>
      </c>
    </row>
    <row r="5206" spans="1:15" x14ac:dyDescent="0.25">
      <c r="A5206" t="s">
        <v>5818</v>
      </c>
      <c r="B5206" t="s">
        <v>20</v>
      </c>
      <c r="C5206">
        <v>2</v>
      </c>
      <c r="D5206">
        <f t="shared" si="324"/>
        <v>2</v>
      </c>
      <c r="E5206">
        <v>5</v>
      </c>
      <c r="F5206">
        <f>IF(OR(E5206="",E5206="UNKNOWN",E5206="ERROR"),_xlfn.XLOOKUP(Table2[[#This Row],[Item]],Items_List!A:A,Items_List!B:B),E5206)</f>
        <v>5</v>
      </c>
      <c r="G5206">
        <v>10</v>
      </c>
      <c r="H5206">
        <f t="shared" si="325"/>
        <v>10</v>
      </c>
      <c r="I5206" t="s">
        <v>14</v>
      </c>
      <c r="J5206" t="s">
        <v>15</v>
      </c>
      <c r="L5206" s="1" t="str">
        <f>IF(ISNUMBER(Table2[[#This Row],[Transaction Date]]),TEXT(Table2[[#This Row],[Transaction Date]],"mmmm"),"Unknown")</f>
        <v>Unknown</v>
      </c>
      <c r="M5206" s="1" t="str">
        <f>IF(ISNUMBER(Table2[[#This Row],[Transaction Date]]),TEXT(Table2[[#This Row],[Transaction Date]],"dddd"),"Unknown")</f>
        <v>Unknown</v>
      </c>
      <c r="N5206">
        <f t="shared" si="326"/>
        <v>0</v>
      </c>
      <c r="O5206" t="str">
        <f t="shared" si="327"/>
        <v>Actual</v>
      </c>
    </row>
    <row r="5207" spans="1:15" x14ac:dyDescent="0.25">
      <c r="A5207" t="s">
        <v>5819</v>
      </c>
      <c r="B5207" t="s">
        <v>25</v>
      </c>
      <c r="C5207">
        <v>2</v>
      </c>
      <c r="D5207">
        <f t="shared" si="324"/>
        <v>2</v>
      </c>
      <c r="E5207">
        <v>4</v>
      </c>
      <c r="F5207">
        <f>IF(OR(E5207="",E5207="UNKNOWN",E5207="ERROR"),_xlfn.XLOOKUP(Table2[[#This Row],[Item]],Items_List!A:A,Items_List!B:B),E5207)</f>
        <v>4</v>
      </c>
      <c r="G5207">
        <v>8</v>
      </c>
      <c r="H5207">
        <f t="shared" si="325"/>
        <v>8</v>
      </c>
      <c r="I5207" t="s">
        <v>14</v>
      </c>
      <c r="J5207" t="s">
        <v>10059</v>
      </c>
      <c r="K5207" s="1">
        <v>45161</v>
      </c>
      <c r="L5207" s="1" t="str">
        <f>IF(ISNUMBER(Table2[[#This Row],[Transaction Date]]),TEXT(Table2[[#This Row],[Transaction Date]],"mmmm"),"Unknown")</f>
        <v>August</v>
      </c>
      <c r="M5207" s="1" t="str">
        <f>IF(ISNUMBER(Table2[[#This Row],[Transaction Date]]),TEXT(Table2[[#This Row],[Transaction Date]],"dddd"),"Unknown")</f>
        <v>Wednesday</v>
      </c>
      <c r="N5207">
        <f t="shared" si="326"/>
        <v>0</v>
      </c>
      <c r="O5207" t="str">
        <f t="shared" si="327"/>
        <v>Actual</v>
      </c>
    </row>
    <row r="5208" spans="1:15" x14ac:dyDescent="0.25">
      <c r="A5208" t="s">
        <v>5820</v>
      </c>
      <c r="B5208" t="s">
        <v>9</v>
      </c>
      <c r="C5208">
        <v>1</v>
      </c>
      <c r="D5208">
        <f t="shared" si="324"/>
        <v>1</v>
      </c>
      <c r="E5208">
        <v>2</v>
      </c>
      <c r="F5208">
        <f>IF(OR(E5208="",E5208="UNKNOWN",E5208="ERROR"),_xlfn.XLOOKUP(Table2[[#This Row],[Item]],Items_List!A:A,Items_List!B:B),E5208)</f>
        <v>2</v>
      </c>
      <c r="G5208">
        <v>2</v>
      </c>
      <c r="H5208">
        <f t="shared" si="325"/>
        <v>2</v>
      </c>
      <c r="I5208" t="s">
        <v>10</v>
      </c>
      <c r="J5208" t="s">
        <v>11</v>
      </c>
      <c r="K5208" s="1">
        <v>45247</v>
      </c>
      <c r="L5208" s="1" t="str">
        <f>IF(ISNUMBER(Table2[[#This Row],[Transaction Date]]),TEXT(Table2[[#This Row],[Transaction Date]],"mmmm"),"Unknown")</f>
        <v>November</v>
      </c>
      <c r="M5208" s="1" t="str">
        <f>IF(ISNUMBER(Table2[[#This Row],[Transaction Date]]),TEXT(Table2[[#This Row],[Transaction Date]],"dddd"),"Unknown")</f>
        <v>Friday</v>
      </c>
      <c r="N5208">
        <f t="shared" si="326"/>
        <v>0</v>
      </c>
      <c r="O5208" t="str">
        <f t="shared" si="327"/>
        <v>Actual</v>
      </c>
    </row>
    <row r="5209" spans="1:15" x14ac:dyDescent="0.25">
      <c r="A5209" t="s">
        <v>5821</v>
      </c>
      <c r="B5209" t="s">
        <v>39</v>
      </c>
      <c r="C5209">
        <v>4</v>
      </c>
      <c r="D5209">
        <f t="shared" si="324"/>
        <v>4</v>
      </c>
      <c r="E5209">
        <v>3</v>
      </c>
      <c r="F5209">
        <f>IF(OR(E5209="",E5209="UNKNOWN",E5209="ERROR"),_xlfn.XLOOKUP(Table2[[#This Row],[Item]],Items_List!A:A,Items_List!B:B),E5209)</f>
        <v>3</v>
      </c>
      <c r="G5209">
        <v>12</v>
      </c>
      <c r="H5209">
        <f t="shared" si="325"/>
        <v>12</v>
      </c>
      <c r="I5209" t="s">
        <v>10059</v>
      </c>
      <c r="J5209" t="s">
        <v>15</v>
      </c>
      <c r="L5209" s="1" t="str">
        <f>IF(ISNUMBER(Table2[[#This Row],[Transaction Date]]),TEXT(Table2[[#This Row],[Transaction Date]],"mmmm"),"Unknown")</f>
        <v>Unknown</v>
      </c>
      <c r="M5209" s="1" t="str">
        <f>IF(ISNUMBER(Table2[[#This Row],[Transaction Date]]),TEXT(Table2[[#This Row],[Transaction Date]],"dddd"),"Unknown")</f>
        <v>Unknown</v>
      </c>
      <c r="N5209">
        <f t="shared" si="326"/>
        <v>0</v>
      </c>
      <c r="O5209" t="str">
        <f t="shared" si="327"/>
        <v>Actual</v>
      </c>
    </row>
    <row r="5210" spans="1:15" x14ac:dyDescent="0.25">
      <c r="A5210" t="s">
        <v>5822</v>
      </c>
      <c r="B5210" t="s">
        <v>25</v>
      </c>
      <c r="C5210">
        <v>5</v>
      </c>
      <c r="D5210">
        <f t="shared" si="324"/>
        <v>5</v>
      </c>
      <c r="E5210">
        <v>4</v>
      </c>
      <c r="F5210">
        <f>IF(OR(E5210="",E5210="UNKNOWN",E5210="ERROR"),_xlfn.XLOOKUP(Table2[[#This Row],[Item]],Items_List!A:A,Items_List!B:B),E5210)</f>
        <v>4</v>
      </c>
      <c r="G5210">
        <v>20</v>
      </c>
      <c r="H5210">
        <f t="shared" si="325"/>
        <v>20</v>
      </c>
      <c r="I5210" t="s">
        <v>10059</v>
      </c>
      <c r="J5210" t="s">
        <v>15</v>
      </c>
      <c r="K5210" s="1">
        <v>45054</v>
      </c>
      <c r="L5210" s="1" t="str">
        <f>IF(ISNUMBER(Table2[[#This Row],[Transaction Date]]),TEXT(Table2[[#This Row],[Transaction Date]],"mmmm"),"Unknown")</f>
        <v>May</v>
      </c>
      <c r="M5210" s="1" t="str">
        <f>IF(ISNUMBER(Table2[[#This Row],[Transaction Date]]),TEXT(Table2[[#This Row],[Transaction Date]],"dddd"),"Unknown")</f>
        <v>Monday</v>
      </c>
      <c r="N5210">
        <f t="shared" si="326"/>
        <v>0</v>
      </c>
      <c r="O5210" t="str">
        <f t="shared" si="327"/>
        <v>Actual</v>
      </c>
    </row>
    <row r="5211" spans="1:15" x14ac:dyDescent="0.25">
      <c r="A5211" t="s">
        <v>5823</v>
      </c>
      <c r="B5211" t="s">
        <v>9</v>
      </c>
      <c r="C5211">
        <v>4</v>
      </c>
      <c r="D5211">
        <f t="shared" si="324"/>
        <v>4</v>
      </c>
      <c r="E5211">
        <v>2</v>
      </c>
      <c r="F5211">
        <f>IF(OR(E5211="",E5211="UNKNOWN",E5211="ERROR"),_xlfn.XLOOKUP(Table2[[#This Row],[Item]],Items_List!A:A,Items_List!B:B),E5211)</f>
        <v>2</v>
      </c>
      <c r="G5211">
        <v>8</v>
      </c>
      <c r="H5211">
        <f t="shared" si="325"/>
        <v>8</v>
      </c>
      <c r="I5211" t="s">
        <v>23</v>
      </c>
      <c r="J5211" t="s">
        <v>10059</v>
      </c>
      <c r="K5211" s="1">
        <v>44944</v>
      </c>
      <c r="L5211" s="1" t="str">
        <f>IF(ISNUMBER(Table2[[#This Row],[Transaction Date]]),TEXT(Table2[[#This Row],[Transaction Date]],"mmmm"),"Unknown")</f>
        <v>January</v>
      </c>
      <c r="M5211" s="1" t="str">
        <f>IF(ISNUMBER(Table2[[#This Row],[Transaction Date]]),TEXT(Table2[[#This Row],[Transaction Date]],"dddd"),"Unknown")</f>
        <v>Wednesday</v>
      </c>
      <c r="N5211">
        <f t="shared" si="326"/>
        <v>0</v>
      </c>
      <c r="O5211" t="str">
        <f t="shared" si="327"/>
        <v>Actual</v>
      </c>
    </row>
    <row r="5212" spans="1:15" x14ac:dyDescent="0.25">
      <c r="A5212" t="s">
        <v>5824</v>
      </c>
      <c r="B5212" t="s">
        <v>25</v>
      </c>
      <c r="C5212">
        <v>3</v>
      </c>
      <c r="D5212">
        <f t="shared" si="324"/>
        <v>3</v>
      </c>
      <c r="E5212">
        <v>4</v>
      </c>
      <c r="F5212">
        <f>IF(OR(E5212="",E5212="UNKNOWN",E5212="ERROR"),_xlfn.XLOOKUP(Table2[[#This Row],[Item]],Items_List!A:A,Items_List!B:B),E5212)</f>
        <v>4</v>
      </c>
      <c r="G5212">
        <v>12</v>
      </c>
      <c r="H5212">
        <f t="shared" si="325"/>
        <v>12</v>
      </c>
      <c r="I5212" t="s">
        <v>10</v>
      </c>
      <c r="J5212" t="s">
        <v>10059</v>
      </c>
      <c r="K5212" s="1">
        <v>45261</v>
      </c>
      <c r="L5212" s="1" t="str">
        <f>IF(ISNUMBER(Table2[[#This Row],[Transaction Date]]),TEXT(Table2[[#This Row],[Transaction Date]],"mmmm"),"Unknown")</f>
        <v>December</v>
      </c>
      <c r="M5212" s="1" t="str">
        <f>IF(ISNUMBER(Table2[[#This Row],[Transaction Date]]),TEXT(Table2[[#This Row],[Transaction Date]],"dddd"),"Unknown")</f>
        <v>Friday</v>
      </c>
      <c r="N5212">
        <f t="shared" si="326"/>
        <v>0</v>
      </c>
      <c r="O5212" t="str">
        <f t="shared" si="327"/>
        <v>Actual</v>
      </c>
    </row>
    <row r="5213" spans="1:15" x14ac:dyDescent="0.25">
      <c r="A5213" t="s">
        <v>5825</v>
      </c>
      <c r="B5213" t="s">
        <v>13</v>
      </c>
      <c r="C5213">
        <v>1</v>
      </c>
      <c r="D5213">
        <f t="shared" si="324"/>
        <v>1</v>
      </c>
      <c r="E5213">
        <v>3</v>
      </c>
      <c r="F5213">
        <f>IF(OR(E5213="",E5213="UNKNOWN",E5213="ERROR"),_xlfn.XLOOKUP(Table2[[#This Row],[Item]],Items_List!A:A,Items_List!B:B),E5213)</f>
        <v>3</v>
      </c>
      <c r="G5213">
        <v>3</v>
      </c>
      <c r="H5213">
        <f t="shared" si="325"/>
        <v>3</v>
      </c>
      <c r="I5213" t="s">
        <v>14</v>
      </c>
      <c r="J5213" t="s">
        <v>11</v>
      </c>
      <c r="K5213" s="1">
        <v>45051</v>
      </c>
      <c r="L5213" s="1" t="str">
        <f>IF(ISNUMBER(Table2[[#This Row],[Transaction Date]]),TEXT(Table2[[#This Row],[Transaction Date]],"mmmm"),"Unknown")</f>
        <v>May</v>
      </c>
      <c r="M5213" s="1" t="str">
        <f>IF(ISNUMBER(Table2[[#This Row],[Transaction Date]]),TEXT(Table2[[#This Row],[Transaction Date]],"dddd"),"Unknown")</f>
        <v>Friday</v>
      </c>
      <c r="N5213">
        <f t="shared" si="326"/>
        <v>0</v>
      </c>
      <c r="O5213" t="str">
        <f t="shared" si="327"/>
        <v>Actual</v>
      </c>
    </row>
    <row r="5214" spans="1:15" x14ac:dyDescent="0.25">
      <c r="A5214" t="s">
        <v>5826</v>
      </c>
      <c r="B5214" t="s">
        <v>25</v>
      </c>
      <c r="C5214">
        <v>1</v>
      </c>
      <c r="D5214">
        <f t="shared" si="324"/>
        <v>1</v>
      </c>
      <c r="E5214">
        <v>4</v>
      </c>
      <c r="F5214">
        <f>IF(OR(E5214="",E5214="UNKNOWN",E5214="ERROR"),_xlfn.XLOOKUP(Table2[[#This Row],[Item]],Items_List!A:A,Items_List!B:B),E5214)</f>
        <v>4</v>
      </c>
      <c r="G5214">
        <v>4</v>
      </c>
      <c r="H5214">
        <f t="shared" si="325"/>
        <v>4</v>
      </c>
      <c r="I5214" t="s">
        <v>10059</v>
      </c>
      <c r="J5214" t="s">
        <v>11</v>
      </c>
      <c r="K5214" s="1">
        <v>45233</v>
      </c>
      <c r="L5214" s="1" t="str">
        <f>IF(ISNUMBER(Table2[[#This Row],[Transaction Date]]),TEXT(Table2[[#This Row],[Transaction Date]],"mmmm"),"Unknown")</f>
        <v>November</v>
      </c>
      <c r="M5214" s="1" t="str">
        <f>IF(ISNUMBER(Table2[[#This Row],[Transaction Date]]),TEXT(Table2[[#This Row],[Transaction Date]],"dddd"),"Unknown")</f>
        <v>Friday</v>
      </c>
      <c r="N5214">
        <f t="shared" si="326"/>
        <v>0</v>
      </c>
      <c r="O5214" t="str">
        <f t="shared" si="327"/>
        <v>Actual</v>
      </c>
    </row>
    <row r="5215" spans="1:15" x14ac:dyDescent="0.25">
      <c r="A5215" t="s">
        <v>5827</v>
      </c>
      <c r="B5215" t="s">
        <v>9</v>
      </c>
      <c r="C5215">
        <v>3</v>
      </c>
      <c r="D5215">
        <f t="shared" si="324"/>
        <v>3</v>
      </c>
      <c r="E5215">
        <v>2</v>
      </c>
      <c r="F5215">
        <f>IF(OR(E5215="",E5215="UNKNOWN",E5215="ERROR"),_xlfn.XLOOKUP(Table2[[#This Row],[Item]],Items_List!A:A,Items_List!B:B),E5215)</f>
        <v>2</v>
      </c>
      <c r="G5215">
        <v>6</v>
      </c>
      <c r="H5215">
        <f t="shared" si="325"/>
        <v>6</v>
      </c>
      <c r="I5215" t="s">
        <v>14</v>
      </c>
      <c r="J5215" t="s">
        <v>11</v>
      </c>
      <c r="L5215" s="1" t="str">
        <f>IF(ISNUMBER(Table2[[#This Row],[Transaction Date]]),TEXT(Table2[[#This Row],[Transaction Date]],"mmmm"),"Unknown")</f>
        <v>Unknown</v>
      </c>
      <c r="M5215" s="1" t="str">
        <f>IF(ISNUMBER(Table2[[#This Row],[Transaction Date]]),TEXT(Table2[[#This Row],[Transaction Date]],"dddd"),"Unknown")</f>
        <v>Unknown</v>
      </c>
      <c r="N5215">
        <f t="shared" si="326"/>
        <v>0</v>
      </c>
      <c r="O5215" t="str">
        <f t="shared" si="327"/>
        <v>Actual</v>
      </c>
    </row>
    <row r="5216" spans="1:15" x14ac:dyDescent="0.25">
      <c r="A5216" t="s">
        <v>5828</v>
      </c>
      <c r="B5216" t="s">
        <v>17</v>
      </c>
      <c r="C5216">
        <v>2</v>
      </c>
      <c r="D5216">
        <f t="shared" si="324"/>
        <v>2</v>
      </c>
      <c r="E5216">
        <v>1</v>
      </c>
      <c r="F5216">
        <f>IF(OR(E5216="",E5216="UNKNOWN",E5216="ERROR"),_xlfn.XLOOKUP(Table2[[#This Row],[Item]],Items_List!A:A,Items_List!B:B),E5216)</f>
        <v>1</v>
      </c>
      <c r="G5216">
        <v>2</v>
      </c>
      <c r="H5216">
        <f t="shared" si="325"/>
        <v>2</v>
      </c>
      <c r="I5216" t="s">
        <v>10059</v>
      </c>
      <c r="J5216" t="s">
        <v>11</v>
      </c>
      <c r="K5216" s="1">
        <v>45190</v>
      </c>
      <c r="L5216" s="1" t="str">
        <f>IF(ISNUMBER(Table2[[#This Row],[Transaction Date]]),TEXT(Table2[[#This Row],[Transaction Date]],"mmmm"),"Unknown")</f>
        <v>September</v>
      </c>
      <c r="M5216" s="1" t="str">
        <f>IF(ISNUMBER(Table2[[#This Row],[Transaction Date]]),TEXT(Table2[[#This Row],[Transaction Date]],"dddd"),"Unknown")</f>
        <v>Thursday</v>
      </c>
      <c r="N5216">
        <f t="shared" si="326"/>
        <v>0</v>
      </c>
      <c r="O5216" t="str">
        <f t="shared" si="327"/>
        <v>Actual</v>
      </c>
    </row>
    <row r="5217" spans="1:15" x14ac:dyDescent="0.25">
      <c r="A5217" t="s">
        <v>5829</v>
      </c>
      <c r="B5217" t="s">
        <v>65</v>
      </c>
      <c r="C5217">
        <v>3</v>
      </c>
      <c r="D5217">
        <f t="shared" si="324"/>
        <v>3</v>
      </c>
      <c r="E5217">
        <v>1.5</v>
      </c>
      <c r="F5217">
        <f>IF(OR(E5217="",E5217="UNKNOWN",E5217="ERROR"),_xlfn.XLOOKUP(Table2[[#This Row],[Item]],Items_List!A:A,Items_List!B:B),E5217)</f>
        <v>1.5</v>
      </c>
      <c r="H5217">
        <f t="shared" si="325"/>
        <v>4.5</v>
      </c>
      <c r="I5217" t="s">
        <v>10059</v>
      </c>
      <c r="J5217" t="s">
        <v>15</v>
      </c>
      <c r="L5217" s="1" t="str">
        <f>IF(ISNUMBER(Table2[[#This Row],[Transaction Date]]),TEXT(Table2[[#This Row],[Transaction Date]],"mmmm"),"Unknown")</f>
        <v>Unknown</v>
      </c>
      <c r="M5217" s="1" t="str">
        <f>IF(ISNUMBER(Table2[[#This Row],[Transaction Date]]),TEXT(Table2[[#This Row],[Transaction Date]],"dddd"),"Unknown")</f>
        <v>Unknown</v>
      </c>
      <c r="N5217">
        <f t="shared" si="326"/>
        <v>1</v>
      </c>
      <c r="O5217" t="str">
        <f t="shared" si="327"/>
        <v>Actual</v>
      </c>
    </row>
    <row r="5218" spans="1:15" x14ac:dyDescent="0.25">
      <c r="A5218" t="s">
        <v>5830</v>
      </c>
      <c r="B5218" t="s">
        <v>20</v>
      </c>
      <c r="C5218" t="s">
        <v>21</v>
      </c>
      <c r="D5218">
        <f t="shared" si="324"/>
        <v>3</v>
      </c>
      <c r="E5218">
        <v>5</v>
      </c>
      <c r="F5218">
        <f>IF(OR(E5218="",E5218="UNKNOWN",E5218="ERROR"),_xlfn.XLOOKUP(Table2[[#This Row],[Item]],Items_List!A:A,Items_List!B:B),E5218)</f>
        <v>5</v>
      </c>
      <c r="G5218">
        <v>15</v>
      </c>
      <c r="H5218">
        <f t="shared" si="325"/>
        <v>15</v>
      </c>
      <c r="I5218" t="s">
        <v>10059</v>
      </c>
      <c r="J5218" t="s">
        <v>11</v>
      </c>
      <c r="K5218" s="1">
        <v>45083</v>
      </c>
      <c r="L5218" s="1" t="str">
        <f>IF(ISNUMBER(Table2[[#This Row],[Transaction Date]]),TEXT(Table2[[#This Row],[Transaction Date]],"mmmm"),"Unknown")</f>
        <v>June</v>
      </c>
      <c r="M5218" s="1" t="str">
        <f>IF(ISNUMBER(Table2[[#This Row],[Transaction Date]]),TEXT(Table2[[#This Row],[Transaction Date]],"dddd"),"Unknown")</f>
        <v>Tuesday</v>
      </c>
      <c r="N5218">
        <f t="shared" si="326"/>
        <v>1</v>
      </c>
      <c r="O5218" t="str">
        <f t="shared" si="327"/>
        <v>Estimated</v>
      </c>
    </row>
    <row r="5219" spans="1:15" x14ac:dyDescent="0.25">
      <c r="A5219" t="s">
        <v>5831</v>
      </c>
      <c r="B5219" t="s">
        <v>39</v>
      </c>
      <c r="C5219" t="s">
        <v>21</v>
      </c>
      <c r="D5219">
        <f t="shared" si="324"/>
        <v>2</v>
      </c>
      <c r="E5219">
        <v>3</v>
      </c>
      <c r="F5219">
        <f>IF(OR(E5219="",E5219="UNKNOWN",E5219="ERROR"),_xlfn.XLOOKUP(Table2[[#This Row],[Item]],Items_List!A:A,Items_List!B:B),E5219)</f>
        <v>3</v>
      </c>
      <c r="G5219">
        <v>6</v>
      </c>
      <c r="H5219">
        <f t="shared" si="325"/>
        <v>6</v>
      </c>
      <c r="I5219" t="s">
        <v>10</v>
      </c>
      <c r="J5219" t="s">
        <v>10059</v>
      </c>
      <c r="K5219" s="1">
        <v>45290</v>
      </c>
      <c r="L5219" s="1" t="str">
        <f>IF(ISNUMBER(Table2[[#This Row],[Transaction Date]]),TEXT(Table2[[#This Row],[Transaction Date]],"mmmm"),"Unknown")</f>
        <v>December</v>
      </c>
      <c r="M5219" s="1" t="str">
        <f>IF(ISNUMBER(Table2[[#This Row],[Transaction Date]]),TEXT(Table2[[#This Row],[Transaction Date]],"dddd"),"Unknown")</f>
        <v>Saturday</v>
      </c>
      <c r="N5219">
        <f t="shared" si="326"/>
        <v>1</v>
      </c>
      <c r="O5219" t="str">
        <f t="shared" si="327"/>
        <v>Estimated</v>
      </c>
    </row>
    <row r="5220" spans="1:15" x14ac:dyDescent="0.25">
      <c r="A5220" t="s">
        <v>5832</v>
      </c>
      <c r="B5220" t="s">
        <v>39</v>
      </c>
      <c r="C5220">
        <v>5</v>
      </c>
      <c r="D5220">
        <f t="shared" si="324"/>
        <v>5</v>
      </c>
      <c r="E5220">
        <v>3</v>
      </c>
      <c r="F5220">
        <f>IF(OR(E5220="",E5220="UNKNOWN",E5220="ERROR"),_xlfn.XLOOKUP(Table2[[#This Row],[Item]],Items_List!A:A,Items_List!B:B),E5220)</f>
        <v>3</v>
      </c>
      <c r="G5220">
        <v>15</v>
      </c>
      <c r="H5220">
        <f t="shared" si="325"/>
        <v>15</v>
      </c>
      <c r="I5220" t="s">
        <v>23</v>
      </c>
      <c r="J5220" t="s">
        <v>15</v>
      </c>
      <c r="K5220" s="1">
        <v>45268</v>
      </c>
      <c r="L5220" s="1" t="str">
        <f>IF(ISNUMBER(Table2[[#This Row],[Transaction Date]]),TEXT(Table2[[#This Row],[Transaction Date]],"mmmm"),"Unknown")</f>
        <v>December</v>
      </c>
      <c r="M5220" s="1" t="str">
        <f>IF(ISNUMBER(Table2[[#This Row],[Transaction Date]]),TEXT(Table2[[#This Row],[Transaction Date]],"dddd"),"Unknown")</f>
        <v>Friday</v>
      </c>
      <c r="N5220">
        <f t="shared" si="326"/>
        <v>0</v>
      </c>
      <c r="O5220" t="str">
        <f t="shared" si="327"/>
        <v>Actual</v>
      </c>
    </row>
    <row r="5221" spans="1:15" x14ac:dyDescent="0.25">
      <c r="A5221" t="s">
        <v>5833</v>
      </c>
      <c r="B5221" t="s">
        <v>25</v>
      </c>
      <c r="C5221">
        <v>2</v>
      </c>
      <c r="D5221">
        <f t="shared" si="324"/>
        <v>2</v>
      </c>
      <c r="E5221">
        <v>4</v>
      </c>
      <c r="F5221">
        <f>IF(OR(E5221="",E5221="UNKNOWN",E5221="ERROR"),_xlfn.XLOOKUP(Table2[[#This Row],[Item]],Items_List!A:A,Items_List!B:B),E5221)</f>
        <v>4</v>
      </c>
      <c r="G5221">
        <v>8</v>
      </c>
      <c r="H5221">
        <f t="shared" si="325"/>
        <v>8</v>
      </c>
      <c r="I5221" t="s">
        <v>10059</v>
      </c>
      <c r="J5221" t="s">
        <v>15</v>
      </c>
      <c r="K5221" s="1">
        <v>45132</v>
      </c>
      <c r="L5221" s="1" t="str">
        <f>IF(ISNUMBER(Table2[[#This Row],[Transaction Date]]),TEXT(Table2[[#This Row],[Transaction Date]],"mmmm"),"Unknown")</f>
        <v>July</v>
      </c>
      <c r="M5221" s="1" t="str">
        <f>IF(ISNUMBER(Table2[[#This Row],[Transaction Date]]),TEXT(Table2[[#This Row],[Transaction Date]],"dddd"),"Unknown")</f>
        <v>Tuesday</v>
      </c>
      <c r="N5221">
        <f t="shared" si="326"/>
        <v>0</v>
      </c>
      <c r="O5221" t="str">
        <f t="shared" si="327"/>
        <v>Actual</v>
      </c>
    </row>
    <row r="5222" spans="1:15" x14ac:dyDescent="0.25">
      <c r="A5222" t="s">
        <v>5834</v>
      </c>
      <c r="B5222" t="s">
        <v>9</v>
      </c>
      <c r="C5222">
        <v>1</v>
      </c>
      <c r="D5222">
        <f t="shared" si="324"/>
        <v>1</v>
      </c>
      <c r="E5222">
        <v>2</v>
      </c>
      <c r="F5222">
        <f>IF(OR(E5222="",E5222="UNKNOWN",E5222="ERROR"),_xlfn.XLOOKUP(Table2[[#This Row],[Item]],Items_List!A:A,Items_List!B:B),E5222)</f>
        <v>2</v>
      </c>
      <c r="G5222">
        <v>2</v>
      </c>
      <c r="H5222">
        <f t="shared" si="325"/>
        <v>2</v>
      </c>
      <c r="I5222" t="s">
        <v>23</v>
      </c>
      <c r="J5222" t="s">
        <v>10059</v>
      </c>
      <c r="K5222" s="1">
        <v>44936</v>
      </c>
      <c r="L5222" s="1" t="str">
        <f>IF(ISNUMBER(Table2[[#This Row],[Transaction Date]]),TEXT(Table2[[#This Row],[Transaction Date]],"mmmm"),"Unknown")</f>
        <v>January</v>
      </c>
      <c r="M5222" s="1" t="str">
        <f>IF(ISNUMBER(Table2[[#This Row],[Transaction Date]]),TEXT(Table2[[#This Row],[Transaction Date]],"dddd"),"Unknown")</f>
        <v>Tuesday</v>
      </c>
      <c r="N5222">
        <f t="shared" si="326"/>
        <v>0</v>
      </c>
      <c r="O5222" t="str">
        <f t="shared" si="327"/>
        <v>Actual</v>
      </c>
    </row>
    <row r="5223" spans="1:15" x14ac:dyDescent="0.25">
      <c r="A5223" t="s">
        <v>5835</v>
      </c>
      <c r="B5223" t="s">
        <v>20</v>
      </c>
      <c r="C5223">
        <v>3</v>
      </c>
      <c r="D5223">
        <f t="shared" si="324"/>
        <v>3</v>
      </c>
      <c r="E5223">
        <v>5</v>
      </c>
      <c r="F5223">
        <f>IF(OR(E5223="",E5223="UNKNOWN",E5223="ERROR"),_xlfn.XLOOKUP(Table2[[#This Row],[Item]],Items_List!A:A,Items_List!B:B),E5223)</f>
        <v>5</v>
      </c>
      <c r="G5223">
        <v>15</v>
      </c>
      <c r="H5223">
        <f t="shared" si="325"/>
        <v>15</v>
      </c>
      <c r="I5223" t="s">
        <v>23</v>
      </c>
      <c r="J5223" t="s">
        <v>15</v>
      </c>
      <c r="K5223" s="1">
        <v>45068</v>
      </c>
      <c r="L5223" s="1" t="str">
        <f>IF(ISNUMBER(Table2[[#This Row],[Transaction Date]]),TEXT(Table2[[#This Row],[Transaction Date]],"mmmm"),"Unknown")</f>
        <v>May</v>
      </c>
      <c r="M5223" s="1" t="str">
        <f>IF(ISNUMBER(Table2[[#This Row],[Transaction Date]]),TEXT(Table2[[#This Row],[Transaction Date]],"dddd"),"Unknown")</f>
        <v>Monday</v>
      </c>
      <c r="N5223">
        <f t="shared" si="326"/>
        <v>0</v>
      </c>
      <c r="O5223" t="str">
        <f t="shared" si="327"/>
        <v>Actual</v>
      </c>
    </row>
    <row r="5224" spans="1:15" x14ac:dyDescent="0.25">
      <c r="A5224" t="s">
        <v>5837</v>
      </c>
      <c r="B5224" t="s">
        <v>65</v>
      </c>
      <c r="C5224">
        <v>5</v>
      </c>
      <c r="D5224">
        <f t="shared" si="324"/>
        <v>5</v>
      </c>
      <c r="E5224">
        <v>1.5</v>
      </c>
      <c r="F5224">
        <f>IF(OR(E5224="",E5224="UNKNOWN",E5224="ERROR"),_xlfn.XLOOKUP(Table2[[#This Row],[Item]],Items_List!A:A,Items_List!B:B),E5224)</f>
        <v>1.5</v>
      </c>
      <c r="G5224">
        <v>7.5</v>
      </c>
      <c r="H5224">
        <f t="shared" si="325"/>
        <v>7.5</v>
      </c>
      <c r="I5224" t="s">
        <v>10</v>
      </c>
      <c r="J5224" t="s">
        <v>11</v>
      </c>
      <c r="K5224" s="1">
        <v>45045</v>
      </c>
      <c r="L5224" s="1" t="str">
        <f>IF(ISNUMBER(Table2[[#This Row],[Transaction Date]]),TEXT(Table2[[#This Row],[Transaction Date]],"mmmm"),"Unknown")</f>
        <v>April</v>
      </c>
      <c r="M5224" s="1" t="str">
        <f>IF(ISNUMBER(Table2[[#This Row],[Transaction Date]]),TEXT(Table2[[#This Row],[Transaction Date]],"dddd"),"Unknown")</f>
        <v>Saturday</v>
      </c>
      <c r="N5224">
        <f t="shared" si="326"/>
        <v>0</v>
      </c>
      <c r="O5224" t="str">
        <f t="shared" si="327"/>
        <v>Actual</v>
      </c>
    </row>
    <row r="5225" spans="1:15" x14ac:dyDescent="0.25">
      <c r="A5225" t="s">
        <v>5838</v>
      </c>
      <c r="B5225" t="s">
        <v>17</v>
      </c>
      <c r="C5225">
        <v>5</v>
      </c>
      <c r="D5225">
        <f t="shared" si="324"/>
        <v>5</v>
      </c>
      <c r="E5225">
        <v>1</v>
      </c>
      <c r="F5225">
        <f>IF(OR(E5225="",E5225="UNKNOWN",E5225="ERROR"),_xlfn.XLOOKUP(Table2[[#This Row],[Item]],Items_List!A:A,Items_List!B:B),E5225)</f>
        <v>1</v>
      </c>
      <c r="G5225">
        <v>5</v>
      </c>
      <c r="H5225">
        <f t="shared" si="325"/>
        <v>5</v>
      </c>
      <c r="I5225" t="s">
        <v>23</v>
      </c>
      <c r="J5225" t="s">
        <v>15</v>
      </c>
      <c r="K5225" s="1">
        <v>44988</v>
      </c>
      <c r="L5225" s="1" t="str">
        <f>IF(ISNUMBER(Table2[[#This Row],[Transaction Date]]),TEXT(Table2[[#This Row],[Transaction Date]],"mmmm"),"Unknown")</f>
        <v>March</v>
      </c>
      <c r="M5225" s="1" t="str">
        <f>IF(ISNUMBER(Table2[[#This Row],[Transaction Date]]),TEXT(Table2[[#This Row],[Transaction Date]],"dddd"),"Unknown")</f>
        <v>Friday</v>
      </c>
      <c r="N5225">
        <f t="shared" si="326"/>
        <v>0</v>
      </c>
      <c r="O5225" t="str">
        <f t="shared" si="327"/>
        <v>Actual</v>
      </c>
    </row>
    <row r="5226" spans="1:15" x14ac:dyDescent="0.25">
      <c r="A5226" t="s">
        <v>5839</v>
      </c>
      <c r="B5226" t="s">
        <v>28</v>
      </c>
      <c r="C5226">
        <v>2</v>
      </c>
      <c r="D5226">
        <f t="shared" si="324"/>
        <v>2</v>
      </c>
      <c r="E5226">
        <v>4</v>
      </c>
      <c r="F5226">
        <f>IF(OR(E5226="",E5226="UNKNOWN",E5226="ERROR"),_xlfn.XLOOKUP(Table2[[#This Row],[Item]],Items_List!A:A,Items_List!B:B),E5226)</f>
        <v>4</v>
      </c>
      <c r="G5226">
        <v>8</v>
      </c>
      <c r="H5226">
        <f t="shared" si="325"/>
        <v>8</v>
      </c>
      <c r="I5226" t="s">
        <v>10</v>
      </c>
      <c r="J5226" t="s">
        <v>15</v>
      </c>
      <c r="K5226" s="1">
        <v>45011</v>
      </c>
      <c r="L5226" s="1" t="str">
        <f>IF(ISNUMBER(Table2[[#This Row],[Transaction Date]]),TEXT(Table2[[#This Row],[Transaction Date]],"mmmm"),"Unknown")</f>
        <v>March</v>
      </c>
      <c r="M5226" s="1" t="str">
        <f>IF(ISNUMBER(Table2[[#This Row],[Transaction Date]]),TEXT(Table2[[#This Row],[Transaction Date]],"dddd"),"Unknown")</f>
        <v>Sunday</v>
      </c>
      <c r="N5226">
        <f t="shared" si="326"/>
        <v>0</v>
      </c>
      <c r="O5226" t="str">
        <f t="shared" si="327"/>
        <v>Actual</v>
      </c>
    </row>
    <row r="5227" spans="1:15" x14ac:dyDescent="0.25">
      <c r="A5227" t="s">
        <v>5841</v>
      </c>
      <c r="B5227" t="s">
        <v>17</v>
      </c>
      <c r="C5227">
        <v>1</v>
      </c>
      <c r="D5227">
        <f t="shared" si="324"/>
        <v>1</v>
      </c>
      <c r="E5227">
        <v>1</v>
      </c>
      <c r="F5227">
        <f>IF(OR(E5227="",E5227="UNKNOWN",E5227="ERROR"),_xlfn.XLOOKUP(Table2[[#This Row],[Item]],Items_List!A:A,Items_List!B:B),E5227)</f>
        <v>1</v>
      </c>
      <c r="G5227">
        <v>1</v>
      </c>
      <c r="H5227">
        <f t="shared" si="325"/>
        <v>1</v>
      </c>
      <c r="I5227" t="s">
        <v>23</v>
      </c>
      <c r="J5227" t="s">
        <v>10059</v>
      </c>
      <c r="K5227" s="1">
        <v>45102</v>
      </c>
      <c r="L5227" s="1" t="str">
        <f>IF(ISNUMBER(Table2[[#This Row],[Transaction Date]]),TEXT(Table2[[#This Row],[Transaction Date]],"mmmm"),"Unknown")</f>
        <v>June</v>
      </c>
      <c r="M5227" s="1" t="str">
        <f>IF(ISNUMBER(Table2[[#This Row],[Transaction Date]]),TEXT(Table2[[#This Row],[Transaction Date]],"dddd"),"Unknown")</f>
        <v>Sunday</v>
      </c>
      <c r="N5227">
        <f t="shared" si="326"/>
        <v>0</v>
      </c>
      <c r="O5227" t="str">
        <f t="shared" si="327"/>
        <v>Actual</v>
      </c>
    </row>
    <row r="5228" spans="1:15" x14ac:dyDescent="0.25">
      <c r="A5228" t="s">
        <v>5842</v>
      </c>
      <c r="B5228" t="s">
        <v>20</v>
      </c>
      <c r="C5228">
        <v>5</v>
      </c>
      <c r="D5228">
        <f t="shared" si="324"/>
        <v>5</v>
      </c>
      <c r="E5228">
        <v>5</v>
      </c>
      <c r="F5228">
        <f>IF(OR(E5228="",E5228="UNKNOWN",E5228="ERROR"),_xlfn.XLOOKUP(Table2[[#This Row],[Item]],Items_List!A:A,Items_List!B:B),E5228)</f>
        <v>5</v>
      </c>
      <c r="G5228">
        <v>25</v>
      </c>
      <c r="H5228">
        <f t="shared" si="325"/>
        <v>25</v>
      </c>
      <c r="I5228" t="s">
        <v>10</v>
      </c>
      <c r="J5228" t="s">
        <v>10059</v>
      </c>
      <c r="K5228" s="1">
        <v>45270</v>
      </c>
      <c r="L5228" s="1" t="str">
        <f>IF(ISNUMBER(Table2[[#This Row],[Transaction Date]]),TEXT(Table2[[#This Row],[Transaction Date]],"mmmm"),"Unknown")</f>
        <v>December</v>
      </c>
      <c r="M5228" s="1" t="str">
        <f>IF(ISNUMBER(Table2[[#This Row],[Transaction Date]]),TEXT(Table2[[#This Row],[Transaction Date]],"dddd"),"Unknown")</f>
        <v>Sunday</v>
      </c>
      <c r="N5228">
        <f t="shared" si="326"/>
        <v>0</v>
      </c>
      <c r="O5228" t="str">
        <f t="shared" si="327"/>
        <v>Actual</v>
      </c>
    </row>
    <row r="5229" spans="1:15" x14ac:dyDescent="0.25">
      <c r="A5229" t="s">
        <v>5844</v>
      </c>
      <c r="B5229" t="s">
        <v>25</v>
      </c>
      <c r="C5229">
        <v>2</v>
      </c>
      <c r="D5229">
        <f t="shared" si="324"/>
        <v>2</v>
      </c>
      <c r="E5229">
        <v>4</v>
      </c>
      <c r="F5229">
        <f>IF(OR(E5229="",E5229="UNKNOWN",E5229="ERROR"),_xlfn.XLOOKUP(Table2[[#This Row],[Item]],Items_List!A:A,Items_List!B:B),E5229)</f>
        <v>4</v>
      </c>
      <c r="G5229">
        <v>8</v>
      </c>
      <c r="H5229">
        <f t="shared" si="325"/>
        <v>8</v>
      </c>
      <c r="I5229" t="s">
        <v>10059</v>
      </c>
      <c r="J5229" t="s">
        <v>11</v>
      </c>
      <c r="K5229" s="1">
        <v>45054</v>
      </c>
      <c r="L5229" s="1" t="str">
        <f>IF(ISNUMBER(Table2[[#This Row],[Transaction Date]]),TEXT(Table2[[#This Row],[Transaction Date]],"mmmm"),"Unknown")</f>
        <v>May</v>
      </c>
      <c r="M5229" s="1" t="str">
        <f>IF(ISNUMBER(Table2[[#This Row],[Transaction Date]]),TEXT(Table2[[#This Row],[Transaction Date]],"dddd"),"Unknown")</f>
        <v>Monday</v>
      </c>
      <c r="N5229">
        <f t="shared" si="326"/>
        <v>0</v>
      </c>
      <c r="O5229" t="str">
        <f t="shared" si="327"/>
        <v>Actual</v>
      </c>
    </row>
    <row r="5230" spans="1:15" x14ac:dyDescent="0.25">
      <c r="A5230" t="s">
        <v>5846</v>
      </c>
      <c r="B5230" t="s">
        <v>39</v>
      </c>
      <c r="C5230">
        <v>5</v>
      </c>
      <c r="D5230">
        <f t="shared" si="324"/>
        <v>5</v>
      </c>
      <c r="E5230">
        <v>3</v>
      </c>
      <c r="F5230">
        <f>IF(OR(E5230="",E5230="UNKNOWN",E5230="ERROR"),_xlfn.XLOOKUP(Table2[[#This Row],[Item]],Items_List!A:A,Items_List!B:B),E5230)</f>
        <v>3</v>
      </c>
      <c r="G5230">
        <v>15</v>
      </c>
      <c r="H5230">
        <f t="shared" si="325"/>
        <v>15</v>
      </c>
      <c r="I5230" t="s">
        <v>10</v>
      </c>
      <c r="J5230" t="s">
        <v>15</v>
      </c>
      <c r="K5230" s="1">
        <v>45187</v>
      </c>
      <c r="L5230" s="1" t="str">
        <f>IF(ISNUMBER(Table2[[#This Row],[Transaction Date]]),TEXT(Table2[[#This Row],[Transaction Date]],"mmmm"),"Unknown")</f>
        <v>September</v>
      </c>
      <c r="M5230" s="1" t="str">
        <f>IF(ISNUMBER(Table2[[#This Row],[Transaction Date]]),TEXT(Table2[[#This Row],[Transaction Date]],"dddd"),"Unknown")</f>
        <v>Monday</v>
      </c>
      <c r="N5230">
        <f t="shared" si="326"/>
        <v>0</v>
      </c>
      <c r="O5230" t="str">
        <f t="shared" si="327"/>
        <v>Actual</v>
      </c>
    </row>
    <row r="5231" spans="1:15" x14ac:dyDescent="0.25">
      <c r="A5231" t="s">
        <v>5848</v>
      </c>
      <c r="B5231" t="s">
        <v>65</v>
      </c>
      <c r="C5231">
        <v>5</v>
      </c>
      <c r="D5231">
        <f t="shared" si="324"/>
        <v>5</v>
      </c>
      <c r="E5231">
        <v>1.5</v>
      </c>
      <c r="F5231">
        <f>IF(OR(E5231="",E5231="UNKNOWN",E5231="ERROR"),_xlfn.XLOOKUP(Table2[[#This Row],[Item]],Items_List!A:A,Items_List!B:B),E5231)</f>
        <v>1.5</v>
      </c>
      <c r="G5231">
        <v>7.5</v>
      </c>
      <c r="H5231">
        <f t="shared" si="325"/>
        <v>7.5</v>
      </c>
      <c r="I5231" t="s">
        <v>23</v>
      </c>
      <c r="J5231" t="s">
        <v>15</v>
      </c>
      <c r="K5231" s="1">
        <v>45033</v>
      </c>
      <c r="L5231" s="1" t="str">
        <f>IF(ISNUMBER(Table2[[#This Row],[Transaction Date]]),TEXT(Table2[[#This Row],[Transaction Date]],"mmmm"),"Unknown")</f>
        <v>April</v>
      </c>
      <c r="M5231" s="1" t="str">
        <f>IF(ISNUMBER(Table2[[#This Row],[Transaction Date]]),TEXT(Table2[[#This Row],[Transaction Date]],"dddd"),"Unknown")</f>
        <v>Monday</v>
      </c>
      <c r="N5231">
        <f t="shared" si="326"/>
        <v>0</v>
      </c>
      <c r="O5231" t="str">
        <f t="shared" si="327"/>
        <v>Actual</v>
      </c>
    </row>
    <row r="5232" spans="1:15" x14ac:dyDescent="0.25">
      <c r="A5232" t="s">
        <v>5849</v>
      </c>
      <c r="B5232" t="s">
        <v>17</v>
      </c>
      <c r="C5232">
        <v>5</v>
      </c>
      <c r="D5232">
        <f t="shared" si="324"/>
        <v>5</v>
      </c>
      <c r="E5232">
        <v>1</v>
      </c>
      <c r="F5232">
        <f>IF(OR(E5232="",E5232="UNKNOWN",E5232="ERROR"),_xlfn.XLOOKUP(Table2[[#This Row],[Item]],Items_List!A:A,Items_List!B:B),E5232)</f>
        <v>1</v>
      </c>
      <c r="G5232">
        <v>5</v>
      </c>
      <c r="H5232">
        <f t="shared" si="325"/>
        <v>5</v>
      </c>
      <c r="I5232" t="s">
        <v>14</v>
      </c>
      <c r="J5232" t="s">
        <v>11</v>
      </c>
      <c r="K5232" s="1">
        <v>44993</v>
      </c>
      <c r="L5232" s="1" t="str">
        <f>IF(ISNUMBER(Table2[[#This Row],[Transaction Date]]),TEXT(Table2[[#This Row],[Transaction Date]],"mmmm"),"Unknown")</f>
        <v>March</v>
      </c>
      <c r="M5232" s="1" t="str">
        <f>IF(ISNUMBER(Table2[[#This Row],[Transaction Date]]),TEXT(Table2[[#This Row],[Transaction Date]],"dddd"),"Unknown")</f>
        <v>Wednesday</v>
      </c>
      <c r="N5232">
        <f t="shared" si="326"/>
        <v>0</v>
      </c>
      <c r="O5232" t="str">
        <f t="shared" si="327"/>
        <v>Actual</v>
      </c>
    </row>
    <row r="5233" spans="1:15" x14ac:dyDescent="0.25">
      <c r="A5233" t="s">
        <v>5850</v>
      </c>
      <c r="B5233" t="s">
        <v>65</v>
      </c>
      <c r="C5233">
        <v>3</v>
      </c>
      <c r="D5233">
        <f t="shared" si="324"/>
        <v>3</v>
      </c>
      <c r="E5233">
        <v>1.5</v>
      </c>
      <c r="F5233">
        <f>IF(OR(E5233="",E5233="UNKNOWN",E5233="ERROR"),_xlfn.XLOOKUP(Table2[[#This Row],[Item]],Items_List!A:A,Items_List!B:B),E5233)</f>
        <v>1.5</v>
      </c>
      <c r="G5233">
        <v>4.5</v>
      </c>
      <c r="H5233">
        <f t="shared" si="325"/>
        <v>4.5</v>
      </c>
      <c r="I5233" t="s">
        <v>14</v>
      </c>
      <c r="J5233" t="s">
        <v>11</v>
      </c>
      <c r="K5233" s="1">
        <v>45137</v>
      </c>
      <c r="L5233" s="1" t="str">
        <f>IF(ISNUMBER(Table2[[#This Row],[Transaction Date]]),TEXT(Table2[[#This Row],[Transaction Date]],"mmmm"),"Unknown")</f>
        <v>July</v>
      </c>
      <c r="M5233" s="1" t="str">
        <f>IF(ISNUMBER(Table2[[#This Row],[Transaction Date]]),TEXT(Table2[[#This Row],[Transaction Date]],"dddd"),"Unknown")</f>
        <v>Sunday</v>
      </c>
      <c r="N5233">
        <f t="shared" si="326"/>
        <v>0</v>
      </c>
      <c r="O5233" t="str">
        <f t="shared" si="327"/>
        <v>Actual</v>
      </c>
    </row>
    <row r="5234" spans="1:15" x14ac:dyDescent="0.25">
      <c r="A5234" t="s">
        <v>5851</v>
      </c>
      <c r="B5234" t="s">
        <v>13</v>
      </c>
      <c r="C5234">
        <v>5</v>
      </c>
      <c r="D5234">
        <f t="shared" si="324"/>
        <v>5</v>
      </c>
      <c r="E5234">
        <v>3</v>
      </c>
      <c r="F5234">
        <f>IF(OR(E5234="",E5234="UNKNOWN",E5234="ERROR"),_xlfn.XLOOKUP(Table2[[#This Row],[Item]],Items_List!A:A,Items_List!B:B),E5234)</f>
        <v>3</v>
      </c>
      <c r="G5234">
        <v>15</v>
      </c>
      <c r="H5234">
        <f t="shared" si="325"/>
        <v>15</v>
      </c>
      <c r="I5234" t="s">
        <v>10059</v>
      </c>
      <c r="J5234" t="s">
        <v>10059</v>
      </c>
      <c r="K5234" s="1">
        <v>45282</v>
      </c>
      <c r="L5234" s="1" t="str">
        <f>IF(ISNUMBER(Table2[[#This Row],[Transaction Date]]),TEXT(Table2[[#This Row],[Transaction Date]],"mmmm"),"Unknown")</f>
        <v>December</v>
      </c>
      <c r="M5234" s="1" t="str">
        <f>IF(ISNUMBER(Table2[[#This Row],[Transaction Date]]),TEXT(Table2[[#This Row],[Transaction Date]],"dddd"),"Unknown")</f>
        <v>Friday</v>
      </c>
      <c r="N5234">
        <f t="shared" si="326"/>
        <v>0</v>
      </c>
      <c r="O5234" t="str">
        <f t="shared" si="327"/>
        <v>Actual</v>
      </c>
    </row>
    <row r="5235" spans="1:15" x14ac:dyDescent="0.25">
      <c r="A5235" t="s">
        <v>5852</v>
      </c>
      <c r="B5235" t="s">
        <v>9</v>
      </c>
      <c r="C5235">
        <v>2</v>
      </c>
      <c r="D5235">
        <f t="shared" si="324"/>
        <v>2</v>
      </c>
      <c r="E5235">
        <v>2</v>
      </c>
      <c r="F5235">
        <f>IF(OR(E5235="",E5235="UNKNOWN",E5235="ERROR"),_xlfn.XLOOKUP(Table2[[#This Row],[Item]],Items_List!A:A,Items_List!B:B),E5235)</f>
        <v>2</v>
      </c>
      <c r="G5235">
        <v>4</v>
      </c>
      <c r="H5235">
        <f t="shared" si="325"/>
        <v>4</v>
      </c>
      <c r="I5235" t="s">
        <v>10059</v>
      </c>
      <c r="J5235" t="s">
        <v>10059</v>
      </c>
      <c r="K5235" s="1">
        <v>44993</v>
      </c>
      <c r="L5235" s="1" t="str">
        <f>IF(ISNUMBER(Table2[[#This Row],[Transaction Date]]),TEXT(Table2[[#This Row],[Transaction Date]],"mmmm"),"Unknown")</f>
        <v>March</v>
      </c>
      <c r="M5235" s="1" t="str">
        <f>IF(ISNUMBER(Table2[[#This Row],[Transaction Date]]),TEXT(Table2[[#This Row],[Transaction Date]],"dddd"),"Unknown")</f>
        <v>Wednesday</v>
      </c>
      <c r="N5235">
        <f t="shared" si="326"/>
        <v>0</v>
      </c>
      <c r="O5235" t="str">
        <f t="shared" si="327"/>
        <v>Actual</v>
      </c>
    </row>
    <row r="5236" spans="1:15" x14ac:dyDescent="0.25">
      <c r="A5236" t="s">
        <v>5853</v>
      </c>
      <c r="B5236" t="s">
        <v>39</v>
      </c>
      <c r="C5236" t="s">
        <v>18</v>
      </c>
      <c r="D5236">
        <f t="shared" si="324"/>
        <v>4</v>
      </c>
      <c r="E5236">
        <v>3</v>
      </c>
      <c r="F5236">
        <f>IF(OR(E5236="",E5236="UNKNOWN",E5236="ERROR"),_xlfn.XLOOKUP(Table2[[#This Row],[Item]],Items_List!A:A,Items_List!B:B),E5236)</f>
        <v>3</v>
      </c>
      <c r="G5236">
        <v>12</v>
      </c>
      <c r="H5236">
        <f t="shared" si="325"/>
        <v>12</v>
      </c>
      <c r="I5236" t="s">
        <v>10</v>
      </c>
      <c r="J5236" t="s">
        <v>10059</v>
      </c>
      <c r="K5236" s="1">
        <v>45282</v>
      </c>
      <c r="L5236" s="1" t="str">
        <f>IF(ISNUMBER(Table2[[#This Row],[Transaction Date]]),TEXT(Table2[[#This Row],[Transaction Date]],"mmmm"),"Unknown")</f>
        <v>December</v>
      </c>
      <c r="M5236" s="1" t="str">
        <f>IF(ISNUMBER(Table2[[#This Row],[Transaction Date]]),TEXT(Table2[[#This Row],[Transaction Date]],"dddd"),"Unknown")</f>
        <v>Friday</v>
      </c>
      <c r="N5236">
        <f t="shared" si="326"/>
        <v>1</v>
      </c>
      <c r="O5236" t="str">
        <f t="shared" si="327"/>
        <v>Estimated</v>
      </c>
    </row>
    <row r="5237" spans="1:15" x14ac:dyDescent="0.25">
      <c r="A5237" t="s">
        <v>5854</v>
      </c>
      <c r="B5237" t="s">
        <v>20</v>
      </c>
      <c r="C5237">
        <v>5</v>
      </c>
      <c r="D5237">
        <f t="shared" si="324"/>
        <v>5</v>
      </c>
      <c r="E5237">
        <v>5</v>
      </c>
      <c r="F5237">
        <f>IF(OR(E5237="",E5237="UNKNOWN",E5237="ERROR"),_xlfn.XLOOKUP(Table2[[#This Row],[Item]],Items_List!A:A,Items_List!B:B),E5237)</f>
        <v>5</v>
      </c>
      <c r="G5237">
        <v>25</v>
      </c>
      <c r="H5237">
        <f t="shared" si="325"/>
        <v>25</v>
      </c>
      <c r="I5237" t="s">
        <v>10059</v>
      </c>
      <c r="J5237" t="s">
        <v>10059</v>
      </c>
      <c r="K5237" s="1">
        <v>45176</v>
      </c>
      <c r="L5237" s="1" t="str">
        <f>IF(ISNUMBER(Table2[[#This Row],[Transaction Date]]),TEXT(Table2[[#This Row],[Transaction Date]],"mmmm"),"Unknown")</f>
        <v>September</v>
      </c>
      <c r="M5237" s="1" t="str">
        <f>IF(ISNUMBER(Table2[[#This Row],[Transaction Date]]),TEXT(Table2[[#This Row],[Transaction Date]],"dddd"),"Unknown")</f>
        <v>Thursday</v>
      </c>
      <c r="N5237">
        <f t="shared" si="326"/>
        <v>0</v>
      </c>
      <c r="O5237" t="str">
        <f t="shared" si="327"/>
        <v>Actual</v>
      </c>
    </row>
    <row r="5238" spans="1:15" x14ac:dyDescent="0.25">
      <c r="A5238" t="s">
        <v>5855</v>
      </c>
      <c r="B5238" t="s">
        <v>17</v>
      </c>
      <c r="C5238">
        <v>2</v>
      </c>
      <c r="D5238">
        <f t="shared" si="324"/>
        <v>2</v>
      </c>
      <c r="E5238">
        <v>1</v>
      </c>
      <c r="F5238">
        <f>IF(OR(E5238="",E5238="UNKNOWN",E5238="ERROR"),_xlfn.XLOOKUP(Table2[[#This Row],[Item]],Items_List!A:A,Items_List!B:B),E5238)</f>
        <v>1</v>
      </c>
      <c r="G5238">
        <v>2</v>
      </c>
      <c r="H5238">
        <f t="shared" si="325"/>
        <v>2</v>
      </c>
      <c r="I5238" t="s">
        <v>23</v>
      </c>
      <c r="J5238" t="s">
        <v>10059</v>
      </c>
      <c r="K5238" s="1">
        <v>45138</v>
      </c>
      <c r="L5238" s="1" t="str">
        <f>IF(ISNUMBER(Table2[[#This Row],[Transaction Date]]),TEXT(Table2[[#This Row],[Transaction Date]],"mmmm"),"Unknown")</f>
        <v>July</v>
      </c>
      <c r="M5238" s="1" t="str">
        <f>IF(ISNUMBER(Table2[[#This Row],[Transaction Date]]),TEXT(Table2[[#This Row],[Transaction Date]],"dddd"),"Unknown")</f>
        <v>Monday</v>
      </c>
      <c r="N5238">
        <f t="shared" si="326"/>
        <v>0</v>
      </c>
      <c r="O5238" t="str">
        <f t="shared" si="327"/>
        <v>Actual</v>
      </c>
    </row>
    <row r="5239" spans="1:15" x14ac:dyDescent="0.25">
      <c r="A5239" t="s">
        <v>5856</v>
      </c>
      <c r="B5239" t="s">
        <v>39</v>
      </c>
      <c r="C5239">
        <v>3</v>
      </c>
      <c r="D5239">
        <f t="shared" si="324"/>
        <v>3</v>
      </c>
      <c r="E5239">
        <v>3</v>
      </c>
      <c r="F5239">
        <f>IF(OR(E5239="",E5239="UNKNOWN",E5239="ERROR"),_xlfn.XLOOKUP(Table2[[#This Row],[Item]],Items_List!A:A,Items_List!B:B),E5239)</f>
        <v>3</v>
      </c>
      <c r="G5239" t="s">
        <v>21</v>
      </c>
      <c r="H5239">
        <f t="shared" si="325"/>
        <v>9</v>
      </c>
      <c r="I5239" t="s">
        <v>10059</v>
      </c>
      <c r="J5239" t="s">
        <v>15</v>
      </c>
      <c r="K5239" s="1">
        <v>45253</v>
      </c>
      <c r="L5239" s="1" t="str">
        <f>IF(ISNUMBER(Table2[[#This Row],[Transaction Date]]),TEXT(Table2[[#This Row],[Transaction Date]],"mmmm"),"Unknown")</f>
        <v>November</v>
      </c>
      <c r="M5239" s="1" t="str">
        <f>IF(ISNUMBER(Table2[[#This Row],[Transaction Date]]),TEXT(Table2[[#This Row],[Transaction Date]],"dddd"),"Unknown")</f>
        <v>Thursday</v>
      </c>
      <c r="N5239">
        <f t="shared" si="326"/>
        <v>1</v>
      </c>
      <c r="O5239" t="str">
        <f t="shared" si="327"/>
        <v>Actual</v>
      </c>
    </row>
    <row r="5240" spans="1:15" x14ac:dyDescent="0.25">
      <c r="A5240" t="s">
        <v>5857</v>
      </c>
      <c r="B5240" t="s">
        <v>17</v>
      </c>
      <c r="C5240">
        <v>5</v>
      </c>
      <c r="D5240">
        <f t="shared" si="324"/>
        <v>5</v>
      </c>
      <c r="E5240">
        <v>1</v>
      </c>
      <c r="F5240">
        <f>IF(OR(E5240="",E5240="UNKNOWN",E5240="ERROR"),_xlfn.XLOOKUP(Table2[[#This Row],[Item]],Items_List!A:A,Items_List!B:B),E5240)</f>
        <v>1</v>
      </c>
      <c r="G5240">
        <v>5</v>
      </c>
      <c r="H5240">
        <f t="shared" si="325"/>
        <v>5</v>
      </c>
      <c r="I5240" t="s">
        <v>14</v>
      </c>
      <c r="J5240" t="s">
        <v>11</v>
      </c>
      <c r="K5240" s="1">
        <v>44999</v>
      </c>
      <c r="L5240" s="1" t="str">
        <f>IF(ISNUMBER(Table2[[#This Row],[Transaction Date]]),TEXT(Table2[[#This Row],[Transaction Date]],"mmmm"),"Unknown")</f>
        <v>March</v>
      </c>
      <c r="M5240" s="1" t="str">
        <f>IF(ISNUMBER(Table2[[#This Row],[Transaction Date]]),TEXT(Table2[[#This Row],[Transaction Date]],"dddd"),"Unknown")</f>
        <v>Tuesday</v>
      </c>
      <c r="N5240">
        <f t="shared" si="326"/>
        <v>0</v>
      </c>
      <c r="O5240" t="str">
        <f t="shared" si="327"/>
        <v>Actual</v>
      </c>
    </row>
    <row r="5241" spans="1:15" x14ac:dyDescent="0.25">
      <c r="A5241" t="s">
        <v>5858</v>
      </c>
      <c r="B5241" t="s">
        <v>20</v>
      </c>
      <c r="C5241">
        <v>5</v>
      </c>
      <c r="D5241">
        <f t="shared" si="324"/>
        <v>5</v>
      </c>
      <c r="E5241">
        <v>5</v>
      </c>
      <c r="F5241">
        <f>IF(OR(E5241="",E5241="UNKNOWN",E5241="ERROR"),_xlfn.XLOOKUP(Table2[[#This Row],[Item]],Items_List!A:A,Items_List!B:B),E5241)</f>
        <v>5</v>
      </c>
      <c r="G5241">
        <v>25</v>
      </c>
      <c r="H5241">
        <f t="shared" si="325"/>
        <v>25</v>
      </c>
      <c r="I5241" t="s">
        <v>14</v>
      </c>
      <c r="J5241" t="s">
        <v>15</v>
      </c>
      <c r="K5241" s="1">
        <v>45152</v>
      </c>
      <c r="L5241" s="1" t="str">
        <f>IF(ISNUMBER(Table2[[#This Row],[Transaction Date]]),TEXT(Table2[[#This Row],[Transaction Date]],"mmmm"),"Unknown")</f>
        <v>August</v>
      </c>
      <c r="M5241" s="1" t="str">
        <f>IF(ISNUMBER(Table2[[#This Row],[Transaction Date]]),TEXT(Table2[[#This Row],[Transaction Date]],"dddd"),"Unknown")</f>
        <v>Monday</v>
      </c>
      <c r="N5241">
        <f t="shared" si="326"/>
        <v>0</v>
      </c>
      <c r="O5241" t="str">
        <f t="shared" si="327"/>
        <v>Actual</v>
      </c>
    </row>
    <row r="5242" spans="1:15" x14ac:dyDescent="0.25">
      <c r="A5242" t="s">
        <v>5859</v>
      </c>
      <c r="B5242" t="s">
        <v>9</v>
      </c>
      <c r="C5242">
        <v>3</v>
      </c>
      <c r="D5242">
        <f t="shared" si="324"/>
        <v>3</v>
      </c>
      <c r="E5242">
        <v>2</v>
      </c>
      <c r="F5242">
        <f>IF(OR(E5242="",E5242="UNKNOWN",E5242="ERROR"),_xlfn.XLOOKUP(Table2[[#This Row],[Item]],Items_List!A:A,Items_List!B:B),E5242)</f>
        <v>2</v>
      </c>
      <c r="G5242">
        <v>6</v>
      </c>
      <c r="H5242">
        <f t="shared" si="325"/>
        <v>6</v>
      </c>
      <c r="I5242" t="s">
        <v>23</v>
      </c>
      <c r="J5242" t="s">
        <v>11</v>
      </c>
      <c r="K5242" s="1">
        <v>45152</v>
      </c>
      <c r="L5242" s="1" t="str">
        <f>IF(ISNUMBER(Table2[[#This Row],[Transaction Date]]),TEXT(Table2[[#This Row],[Transaction Date]],"mmmm"),"Unknown")</f>
        <v>August</v>
      </c>
      <c r="M5242" s="1" t="str">
        <f>IF(ISNUMBER(Table2[[#This Row],[Transaction Date]]),TEXT(Table2[[#This Row],[Transaction Date]],"dddd"),"Unknown")</f>
        <v>Monday</v>
      </c>
      <c r="N5242">
        <f t="shared" si="326"/>
        <v>0</v>
      </c>
      <c r="O5242" t="str">
        <f t="shared" si="327"/>
        <v>Actual</v>
      </c>
    </row>
    <row r="5243" spans="1:15" x14ac:dyDescent="0.25">
      <c r="A5243" t="s">
        <v>5860</v>
      </c>
      <c r="B5243" t="s">
        <v>25</v>
      </c>
      <c r="C5243">
        <v>1</v>
      </c>
      <c r="D5243">
        <f t="shared" si="324"/>
        <v>1</v>
      </c>
      <c r="E5243">
        <v>4</v>
      </c>
      <c r="F5243">
        <f>IF(OR(E5243="",E5243="UNKNOWN",E5243="ERROR"),_xlfn.XLOOKUP(Table2[[#This Row],[Item]],Items_List!A:A,Items_List!B:B),E5243)</f>
        <v>4</v>
      </c>
      <c r="G5243">
        <v>4</v>
      </c>
      <c r="H5243">
        <f t="shared" si="325"/>
        <v>4</v>
      </c>
      <c r="I5243" t="s">
        <v>10</v>
      </c>
      <c r="J5243" t="s">
        <v>11</v>
      </c>
      <c r="K5243" s="1">
        <v>45089</v>
      </c>
      <c r="L5243" s="1" t="str">
        <f>IF(ISNUMBER(Table2[[#This Row],[Transaction Date]]),TEXT(Table2[[#This Row],[Transaction Date]],"mmmm"),"Unknown")</f>
        <v>June</v>
      </c>
      <c r="M5243" s="1" t="str">
        <f>IF(ISNUMBER(Table2[[#This Row],[Transaction Date]]),TEXT(Table2[[#This Row],[Transaction Date]],"dddd"),"Unknown")</f>
        <v>Monday</v>
      </c>
      <c r="N5243">
        <f t="shared" si="326"/>
        <v>0</v>
      </c>
      <c r="O5243" t="str">
        <f t="shared" si="327"/>
        <v>Actual</v>
      </c>
    </row>
    <row r="5244" spans="1:15" x14ac:dyDescent="0.25">
      <c r="A5244" t="s">
        <v>5861</v>
      </c>
      <c r="B5244" t="s">
        <v>65</v>
      </c>
      <c r="C5244">
        <v>4</v>
      </c>
      <c r="D5244">
        <f t="shared" si="324"/>
        <v>4</v>
      </c>
      <c r="E5244">
        <v>1.5</v>
      </c>
      <c r="F5244">
        <f>IF(OR(E5244="",E5244="UNKNOWN",E5244="ERROR"),_xlfn.XLOOKUP(Table2[[#This Row],[Item]],Items_List!A:A,Items_List!B:B),E5244)</f>
        <v>1.5</v>
      </c>
      <c r="G5244">
        <v>6</v>
      </c>
      <c r="H5244">
        <f t="shared" si="325"/>
        <v>6</v>
      </c>
      <c r="I5244" t="s">
        <v>23</v>
      </c>
      <c r="J5244" t="s">
        <v>11</v>
      </c>
      <c r="K5244" s="1">
        <v>45118</v>
      </c>
      <c r="L5244" s="1" t="str">
        <f>IF(ISNUMBER(Table2[[#This Row],[Transaction Date]]),TEXT(Table2[[#This Row],[Transaction Date]],"mmmm"),"Unknown")</f>
        <v>July</v>
      </c>
      <c r="M5244" s="1" t="str">
        <f>IF(ISNUMBER(Table2[[#This Row],[Transaction Date]]),TEXT(Table2[[#This Row],[Transaction Date]],"dddd"),"Unknown")</f>
        <v>Tuesday</v>
      </c>
      <c r="N5244">
        <f t="shared" si="326"/>
        <v>0</v>
      </c>
      <c r="O5244" t="str">
        <f t="shared" si="327"/>
        <v>Actual</v>
      </c>
    </row>
    <row r="5245" spans="1:15" x14ac:dyDescent="0.25">
      <c r="A5245" t="s">
        <v>5862</v>
      </c>
      <c r="B5245" t="s">
        <v>9</v>
      </c>
      <c r="C5245">
        <v>1</v>
      </c>
      <c r="D5245">
        <f t="shared" si="324"/>
        <v>1</v>
      </c>
      <c r="E5245">
        <v>2</v>
      </c>
      <c r="F5245">
        <f>IF(OR(E5245="",E5245="UNKNOWN",E5245="ERROR"),_xlfn.XLOOKUP(Table2[[#This Row],[Item]],Items_List!A:A,Items_List!B:B),E5245)</f>
        <v>2</v>
      </c>
      <c r="G5245">
        <v>2</v>
      </c>
      <c r="H5245">
        <f t="shared" si="325"/>
        <v>2</v>
      </c>
      <c r="I5245" t="s">
        <v>14</v>
      </c>
      <c r="J5245" t="s">
        <v>10059</v>
      </c>
      <c r="L5245" s="1" t="str">
        <f>IF(ISNUMBER(Table2[[#This Row],[Transaction Date]]),TEXT(Table2[[#This Row],[Transaction Date]],"mmmm"),"Unknown")</f>
        <v>Unknown</v>
      </c>
      <c r="M5245" s="1" t="str">
        <f>IF(ISNUMBER(Table2[[#This Row],[Transaction Date]]),TEXT(Table2[[#This Row],[Transaction Date]],"dddd"),"Unknown")</f>
        <v>Unknown</v>
      </c>
      <c r="N5245">
        <f t="shared" si="326"/>
        <v>0</v>
      </c>
      <c r="O5245" t="str">
        <f t="shared" si="327"/>
        <v>Actual</v>
      </c>
    </row>
    <row r="5246" spans="1:15" x14ac:dyDescent="0.25">
      <c r="A5246" t="s">
        <v>5863</v>
      </c>
      <c r="B5246" t="s">
        <v>13</v>
      </c>
      <c r="C5246">
        <v>4</v>
      </c>
      <c r="D5246">
        <f t="shared" si="324"/>
        <v>4</v>
      </c>
      <c r="E5246" s="3">
        <f>_xlfn.XLOOKUP(Table2[[#This Row],[Item]],Items_List!$A$2:$A$9,Items_List!$B$2:$B$9)</f>
        <v>3</v>
      </c>
      <c r="F5246">
        <f>IF(OR(E5246="",E5246="UNKNOWN",E5246="ERROR"),_xlfn.XLOOKUP(Table2[[#This Row],[Item]],Items_List!A:A,Items_List!B:B),E5246)</f>
        <v>3</v>
      </c>
      <c r="G5246">
        <v>12</v>
      </c>
      <c r="H5246">
        <f t="shared" si="325"/>
        <v>12</v>
      </c>
      <c r="I5246" t="s">
        <v>14</v>
      </c>
      <c r="J5246" t="s">
        <v>11</v>
      </c>
      <c r="K5246" s="1">
        <v>45131</v>
      </c>
      <c r="L5246" s="1" t="str">
        <f>IF(ISNUMBER(Table2[[#This Row],[Transaction Date]]),TEXT(Table2[[#This Row],[Transaction Date]],"mmmm"),"Unknown")</f>
        <v>July</v>
      </c>
      <c r="M5246" s="1" t="str">
        <f>IF(ISNUMBER(Table2[[#This Row],[Transaction Date]]),TEXT(Table2[[#This Row],[Transaction Date]],"dddd"),"Unknown")</f>
        <v>Monday</v>
      </c>
      <c r="N5246">
        <f t="shared" si="326"/>
        <v>0</v>
      </c>
      <c r="O5246" t="str">
        <f t="shared" si="327"/>
        <v>Actual</v>
      </c>
    </row>
    <row r="5247" spans="1:15" x14ac:dyDescent="0.25">
      <c r="A5247" t="s">
        <v>5865</v>
      </c>
      <c r="B5247" t="s">
        <v>20</v>
      </c>
      <c r="C5247">
        <v>1</v>
      </c>
      <c r="D5247">
        <f t="shared" si="324"/>
        <v>1</v>
      </c>
      <c r="E5247">
        <v>5</v>
      </c>
      <c r="F5247">
        <f>IF(OR(E5247="",E5247="UNKNOWN",E5247="ERROR"),_xlfn.XLOOKUP(Table2[[#This Row],[Item]],Items_List!A:A,Items_List!B:B),E5247)</f>
        <v>5</v>
      </c>
      <c r="G5247">
        <v>5</v>
      </c>
      <c r="H5247">
        <f t="shared" si="325"/>
        <v>5</v>
      </c>
      <c r="I5247" t="s">
        <v>10059</v>
      </c>
      <c r="J5247" t="s">
        <v>10059</v>
      </c>
      <c r="L5247" s="1" t="str">
        <f>IF(ISNUMBER(Table2[[#This Row],[Transaction Date]]),TEXT(Table2[[#This Row],[Transaction Date]],"mmmm"),"Unknown")</f>
        <v>Unknown</v>
      </c>
      <c r="M5247" s="1" t="str">
        <f>IF(ISNUMBER(Table2[[#This Row],[Transaction Date]]),TEXT(Table2[[#This Row],[Transaction Date]],"dddd"),"Unknown")</f>
        <v>Unknown</v>
      </c>
      <c r="N5247">
        <f t="shared" si="326"/>
        <v>0</v>
      </c>
      <c r="O5247" t="str">
        <f t="shared" si="327"/>
        <v>Actual</v>
      </c>
    </row>
    <row r="5248" spans="1:15" x14ac:dyDescent="0.25">
      <c r="A5248" t="s">
        <v>5866</v>
      </c>
      <c r="B5248" t="s">
        <v>17</v>
      </c>
      <c r="C5248">
        <v>2</v>
      </c>
      <c r="D5248">
        <f t="shared" si="324"/>
        <v>2</v>
      </c>
      <c r="E5248">
        <v>1</v>
      </c>
      <c r="F5248">
        <f>IF(OR(E5248="",E5248="UNKNOWN",E5248="ERROR"),_xlfn.XLOOKUP(Table2[[#This Row],[Item]],Items_List!A:A,Items_List!B:B),E5248)</f>
        <v>1</v>
      </c>
      <c r="G5248">
        <v>2</v>
      </c>
      <c r="H5248">
        <f t="shared" si="325"/>
        <v>2</v>
      </c>
      <c r="I5248" t="s">
        <v>23</v>
      </c>
      <c r="J5248" t="s">
        <v>11</v>
      </c>
      <c r="K5248" s="1">
        <v>45244</v>
      </c>
      <c r="L5248" s="1" t="str">
        <f>IF(ISNUMBER(Table2[[#This Row],[Transaction Date]]),TEXT(Table2[[#This Row],[Transaction Date]],"mmmm"),"Unknown")</f>
        <v>November</v>
      </c>
      <c r="M5248" s="1" t="str">
        <f>IF(ISNUMBER(Table2[[#This Row],[Transaction Date]]),TEXT(Table2[[#This Row],[Transaction Date]],"dddd"),"Unknown")</f>
        <v>Tuesday</v>
      </c>
      <c r="N5248">
        <f t="shared" si="326"/>
        <v>0</v>
      </c>
      <c r="O5248" t="str">
        <f t="shared" si="327"/>
        <v>Actual</v>
      </c>
    </row>
    <row r="5249" spans="1:15" x14ac:dyDescent="0.25">
      <c r="A5249" t="s">
        <v>5867</v>
      </c>
      <c r="B5249" t="s">
        <v>28</v>
      </c>
      <c r="C5249">
        <v>5</v>
      </c>
      <c r="D5249">
        <f t="shared" si="324"/>
        <v>5</v>
      </c>
      <c r="E5249">
        <v>4</v>
      </c>
      <c r="F5249">
        <f>IF(OR(E5249="",E5249="UNKNOWN",E5249="ERROR"),_xlfn.XLOOKUP(Table2[[#This Row],[Item]],Items_List!A:A,Items_List!B:B),E5249)</f>
        <v>4</v>
      </c>
      <c r="G5249" t="s">
        <v>18</v>
      </c>
      <c r="H5249">
        <f t="shared" si="325"/>
        <v>20</v>
      </c>
      <c r="I5249" t="s">
        <v>14</v>
      </c>
      <c r="J5249" t="s">
        <v>15</v>
      </c>
      <c r="K5249" s="1">
        <v>45260</v>
      </c>
      <c r="L5249" s="1" t="str">
        <f>IF(ISNUMBER(Table2[[#This Row],[Transaction Date]]),TEXT(Table2[[#This Row],[Transaction Date]],"mmmm"),"Unknown")</f>
        <v>November</v>
      </c>
      <c r="M5249" s="1" t="str">
        <f>IF(ISNUMBER(Table2[[#This Row],[Transaction Date]]),TEXT(Table2[[#This Row],[Transaction Date]],"dddd"),"Unknown")</f>
        <v>Thursday</v>
      </c>
      <c r="N5249">
        <f t="shared" si="326"/>
        <v>1</v>
      </c>
      <c r="O5249" t="str">
        <f t="shared" si="327"/>
        <v>Actual</v>
      </c>
    </row>
    <row r="5250" spans="1:15" x14ac:dyDescent="0.25">
      <c r="A5250" t="s">
        <v>5869</v>
      </c>
      <c r="B5250" t="s">
        <v>39</v>
      </c>
      <c r="C5250">
        <v>1</v>
      </c>
      <c r="D5250">
        <f t="shared" ref="D5250:D5313" si="328">IF(OR(C5250="",C5250="UNKNOWN",C5250="ERROR"),IFERROR(VALUE(G5250)/VALUE(E5250),""),VALUE(C5250))</f>
        <v>1</v>
      </c>
      <c r="E5250">
        <v>3</v>
      </c>
      <c r="F5250">
        <f>IF(OR(E5250="",E5250="UNKNOWN",E5250="ERROR"),_xlfn.XLOOKUP(Table2[[#This Row],[Item]],Items_List!A:A,Items_List!B:B),E5250)</f>
        <v>3</v>
      </c>
      <c r="G5250">
        <v>3</v>
      </c>
      <c r="H5250">
        <f t="shared" ref="H5250:H5313" si="329">D5250*F5250</f>
        <v>3</v>
      </c>
      <c r="I5250" t="s">
        <v>14</v>
      </c>
      <c r="J5250" t="s">
        <v>15</v>
      </c>
      <c r="K5250" s="1">
        <v>44999</v>
      </c>
      <c r="L5250" s="1" t="str">
        <f>IF(ISNUMBER(Table2[[#This Row],[Transaction Date]]),TEXT(Table2[[#This Row],[Transaction Date]],"mmmm"),"Unknown")</f>
        <v>March</v>
      </c>
      <c r="M5250" s="1" t="str">
        <f>IF(ISNUMBER(Table2[[#This Row],[Transaction Date]]),TEXT(Table2[[#This Row],[Transaction Date]],"dddd"),"Unknown")</f>
        <v>Tuesday</v>
      </c>
      <c r="N5250">
        <f t="shared" ref="N5250:N5313" si="330">IF(OR(B5250="",B5250="unknown",B5250="error",C5250="",C5250="unknown",C5250="error",G5250="",G5250="error",G5250="unknown"),1,0)</f>
        <v>0</v>
      </c>
      <c r="O5250" t="str">
        <f t="shared" ref="O5250:O5313" si="331">IF(OR(C5250="",C5250="error",C5250="unknown"),"Estimated","Actual")</f>
        <v>Actual</v>
      </c>
    </row>
    <row r="5251" spans="1:15" x14ac:dyDescent="0.25">
      <c r="A5251" t="s">
        <v>5870</v>
      </c>
      <c r="B5251" t="s">
        <v>39</v>
      </c>
      <c r="C5251">
        <v>3</v>
      </c>
      <c r="D5251">
        <f t="shared" si="328"/>
        <v>3</v>
      </c>
      <c r="E5251">
        <v>3</v>
      </c>
      <c r="F5251">
        <f>IF(OR(E5251="",E5251="UNKNOWN",E5251="ERROR"),_xlfn.XLOOKUP(Table2[[#This Row],[Item]],Items_List!A:A,Items_List!B:B),E5251)</f>
        <v>3</v>
      </c>
      <c r="G5251">
        <v>9</v>
      </c>
      <c r="H5251">
        <f t="shared" si="329"/>
        <v>9</v>
      </c>
      <c r="I5251" t="s">
        <v>14</v>
      </c>
      <c r="J5251" t="s">
        <v>11</v>
      </c>
      <c r="K5251" s="1">
        <v>45201</v>
      </c>
      <c r="L5251" s="1" t="str">
        <f>IF(ISNUMBER(Table2[[#This Row],[Transaction Date]]),TEXT(Table2[[#This Row],[Transaction Date]],"mmmm"),"Unknown")</f>
        <v>October</v>
      </c>
      <c r="M5251" s="1" t="str">
        <f>IF(ISNUMBER(Table2[[#This Row],[Transaction Date]]),TEXT(Table2[[#This Row],[Transaction Date]],"dddd"),"Unknown")</f>
        <v>Monday</v>
      </c>
      <c r="N5251">
        <f t="shared" si="330"/>
        <v>0</v>
      </c>
      <c r="O5251" t="str">
        <f t="shared" si="331"/>
        <v>Actual</v>
      </c>
    </row>
    <row r="5252" spans="1:15" x14ac:dyDescent="0.25">
      <c r="A5252" t="s">
        <v>5871</v>
      </c>
      <c r="B5252" t="s">
        <v>28</v>
      </c>
      <c r="C5252">
        <v>4</v>
      </c>
      <c r="D5252">
        <f t="shared" si="328"/>
        <v>4</v>
      </c>
      <c r="E5252">
        <v>4</v>
      </c>
      <c r="F5252">
        <f>IF(OR(E5252="",E5252="UNKNOWN",E5252="ERROR"),_xlfn.XLOOKUP(Table2[[#This Row],[Item]],Items_List!A:A,Items_List!B:B),E5252)</f>
        <v>4</v>
      </c>
      <c r="G5252">
        <v>16</v>
      </c>
      <c r="H5252">
        <f t="shared" si="329"/>
        <v>16</v>
      </c>
      <c r="I5252" t="s">
        <v>10059</v>
      </c>
      <c r="J5252" t="s">
        <v>10059</v>
      </c>
      <c r="K5252" s="1">
        <v>45166</v>
      </c>
      <c r="L5252" s="1" t="str">
        <f>IF(ISNUMBER(Table2[[#This Row],[Transaction Date]]),TEXT(Table2[[#This Row],[Transaction Date]],"mmmm"),"Unknown")</f>
        <v>August</v>
      </c>
      <c r="M5252" s="1" t="str">
        <f>IF(ISNUMBER(Table2[[#This Row],[Transaction Date]]),TEXT(Table2[[#This Row],[Transaction Date]],"dddd"),"Unknown")</f>
        <v>Monday</v>
      </c>
      <c r="N5252">
        <f t="shared" si="330"/>
        <v>0</v>
      </c>
      <c r="O5252" t="str">
        <f t="shared" si="331"/>
        <v>Actual</v>
      </c>
    </row>
    <row r="5253" spans="1:15" x14ac:dyDescent="0.25">
      <c r="A5253" t="s">
        <v>5873</v>
      </c>
      <c r="B5253" t="s">
        <v>39</v>
      </c>
      <c r="C5253" t="s">
        <v>21</v>
      </c>
      <c r="D5253">
        <f t="shared" si="328"/>
        <v>2</v>
      </c>
      <c r="E5253">
        <v>3</v>
      </c>
      <c r="F5253">
        <f>IF(OR(E5253="",E5253="UNKNOWN",E5253="ERROR"),_xlfn.XLOOKUP(Table2[[#This Row],[Item]],Items_List!A:A,Items_List!B:B),E5253)</f>
        <v>3</v>
      </c>
      <c r="G5253">
        <v>6</v>
      </c>
      <c r="H5253">
        <f t="shared" si="329"/>
        <v>6</v>
      </c>
      <c r="I5253" t="s">
        <v>10</v>
      </c>
      <c r="J5253" t="s">
        <v>15</v>
      </c>
      <c r="K5253" s="1">
        <v>45245</v>
      </c>
      <c r="L5253" s="1" t="str">
        <f>IF(ISNUMBER(Table2[[#This Row],[Transaction Date]]),TEXT(Table2[[#This Row],[Transaction Date]],"mmmm"),"Unknown")</f>
        <v>November</v>
      </c>
      <c r="M5253" s="1" t="str">
        <f>IF(ISNUMBER(Table2[[#This Row],[Transaction Date]]),TEXT(Table2[[#This Row],[Transaction Date]],"dddd"),"Unknown")</f>
        <v>Wednesday</v>
      </c>
      <c r="N5253">
        <f t="shared" si="330"/>
        <v>1</v>
      </c>
      <c r="O5253" t="str">
        <f t="shared" si="331"/>
        <v>Estimated</v>
      </c>
    </row>
    <row r="5254" spans="1:15" x14ac:dyDescent="0.25">
      <c r="A5254" t="s">
        <v>5875</v>
      </c>
      <c r="B5254" t="s">
        <v>25</v>
      </c>
      <c r="C5254">
        <v>4</v>
      </c>
      <c r="D5254">
        <f t="shared" si="328"/>
        <v>4</v>
      </c>
      <c r="E5254">
        <v>4</v>
      </c>
      <c r="F5254">
        <f>IF(OR(E5254="",E5254="UNKNOWN",E5254="ERROR"),_xlfn.XLOOKUP(Table2[[#This Row],[Item]],Items_List!A:A,Items_List!B:B),E5254)</f>
        <v>4</v>
      </c>
      <c r="G5254">
        <v>16</v>
      </c>
      <c r="H5254">
        <f t="shared" si="329"/>
        <v>16</v>
      </c>
      <c r="I5254" t="s">
        <v>14</v>
      </c>
      <c r="J5254" t="s">
        <v>10059</v>
      </c>
      <c r="K5254" s="1">
        <v>45016</v>
      </c>
      <c r="L5254" s="1" t="str">
        <f>IF(ISNUMBER(Table2[[#This Row],[Transaction Date]]),TEXT(Table2[[#This Row],[Transaction Date]],"mmmm"),"Unknown")</f>
        <v>March</v>
      </c>
      <c r="M5254" s="1" t="str">
        <f>IF(ISNUMBER(Table2[[#This Row],[Transaction Date]]),TEXT(Table2[[#This Row],[Transaction Date]],"dddd"),"Unknown")</f>
        <v>Friday</v>
      </c>
      <c r="N5254">
        <f t="shared" si="330"/>
        <v>0</v>
      </c>
      <c r="O5254" t="str">
        <f t="shared" si="331"/>
        <v>Actual</v>
      </c>
    </row>
    <row r="5255" spans="1:15" x14ac:dyDescent="0.25">
      <c r="A5255" t="s">
        <v>5876</v>
      </c>
      <c r="B5255" t="s">
        <v>39</v>
      </c>
      <c r="C5255">
        <v>1</v>
      </c>
      <c r="D5255">
        <f t="shared" si="328"/>
        <v>1</v>
      </c>
      <c r="E5255">
        <v>3</v>
      </c>
      <c r="F5255">
        <f>IF(OR(E5255="",E5255="UNKNOWN",E5255="ERROR"),_xlfn.XLOOKUP(Table2[[#This Row],[Item]],Items_List!A:A,Items_List!B:B),E5255)</f>
        <v>3</v>
      </c>
      <c r="G5255">
        <v>3</v>
      </c>
      <c r="H5255">
        <f t="shared" si="329"/>
        <v>3</v>
      </c>
      <c r="I5255" t="s">
        <v>23</v>
      </c>
      <c r="J5255" t="s">
        <v>10059</v>
      </c>
      <c r="K5255" s="1">
        <v>45011</v>
      </c>
      <c r="L5255" s="1" t="str">
        <f>IF(ISNUMBER(Table2[[#This Row],[Transaction Date]]),TEXT(Table2[[#This Row],[Transaction Date]],"mmmm"),"Unknown")</f>
        <v>March</v>
      </c>
      <c r="M5255" s="1" t="str">
        <f>IF(ISNUMBER(Table2[[#This Row],[Transaction Date]]),TEXT(Table2[[#This Row],[Transaction Date]],"dddd"),"Unknown")</f>
        <v>Sunday</v>
      </c>
      <c r="N5255">
        <f t="shared" si="330"/>
        <v>0</v>
      </c>
      <c r="O5255" t="str">
        <f t="shared" si="331"/>
        <v>Actual</v>
      </c>
    </row>
    <row r="5256" spans="1:15" x14ac:dyDescent="0.25">
      <c r="A5256" t="s">
        <v>5877</v>
      </c>
      <c r="B5256" t="s">
        <v>39</v>
      </c>
      <c r="C5256">
        <v>5</v>
      </c>
      <c r="D5256">
        <f t="shared" si="328"/>
        <v>5</v>
      </c>
      <c r="E5256">
        <v>3</v>
      </c>
      <c r="F5256">
        <f>IF(OR(E5256="",E5256="UNKNOWN",E5256="ERROR"),_xlfn.XLOOKUP(Table2[[#This Row],[Item]],Items_List!A:A,Items_List!B:B),E5256)</f>
        <v>3</v>
      </c>
      <c r="G5256">
        <v>15</v>
      </c>
      <c r="H5256">
        <f t="shared" si="329"/>
        <v>15</v>
      </c>
      <c r="I5256" t="s">
        <v>10059</v>
      </c>
      <c r="J5256" t="s">
        <v>15</v>
      </c>
      <c r="K5256" s="1">
        <v>45256</v>
      </c>
      <c r="L5256" s="1" t="str">
        <f>IF(ISNUMBER(Table2[[#This Row],[Transaction Date]]),TEXT(Table2[[#This Row],[Transaction Date]],"mmmm"),"Unknown")</f>
        <v>November</v>
      </c>
      <c r="M5256" s="1" t="str">
        <f>IF(ISNUMBER(Table2[[#This Row],[Transaction Date]]),TEXT(Table2[[#This Row],[Transaction Date]],"dddd"),"Unknown")</f>
        <v>Sunday</v>
      </c>
      <c r="N5256">
        <f t="shared" si="330"/>
        <v>0</v>
      </c>
      <c r="O5256" t="str">
        <f t="shared" si="331"/>
        <v>Actual</v>
      </c>
    </row>
    <row r="5257" spans="1:15" x14ac:dyDescent="0.25">
      <c r="A5257" t="s">
        <v>5878</v>
      </c>
      <c r="B5257" t="s">
        <v>13</v>
      </c>
      <c r="C5257">
        <v>3</v>
      </c>
      <c r="D5257">
        <f t="shared" si="328"/>
        <v>3</v>
      </c>
      <c r="E5257">
        <v>3</v>
      </c>
      <c r="F5257">
        <f>IF(OR(E5257="",E5257="UNKNOWN",E5257="ERROR"),_xlfn.XLOOKUP(Table2[[#This Row],[Item]],Items_List!A:A,Items_List!B:B),E5257)</f>
        <v>3</v>
      </c>
      <c r="G5257">
        <v>9</v>
      </c>
      <c r="H5257">
        <f t="shared" si="329"/>
        <v>9</v>
      </c>
      <c r="I5257" t="s">
        <v>23</v>
      </c>
      <c r="J5257" t="s">
        <v>15</v>
      </c>
      <c r="K5257" s="1">
        <v>44946</v>
      </c>
      <c r="L5257" s="1" t="str">
        <f>IF(ISNUMBER(Table2[[#This Row],[Transaction Date]]),TEXT(Table2[[#This Row],[Transaction Date]],"mmmm"),"Unknown")</f>
        <v>January</v>
      </c>
      <c r="M5257" s="1" t="str">
        <f>IF(ISNUMBER(Table2[[#This Row],[Transaction Date]]),TEXT(Table2[[#This Row],[Transaction Date]],"dddd"),"Unknown")</f>
        <v>Friday</v>
      </c>
      <c r="N5257">
        <f t="shared" si="330"/>
        <v>0</v>
      </c>
      <c r="O5257" t="str">
        <f t="shared" si="331"/>
        <v>Actual</v>
      </c>
    </row>
    <row r="5258" spans="1:15" x14ac:dyDescent="0.25">
      <c r="A5258" t="s">
        <v>5879</v>
      </c>
      <c r="B5258" t="s">
        <v>17</v>
      </c>
      <c r="C5258">
        <v>4</v>
      </c>
      <c r="D5258">
        <f t="shared" si="328"/>
        <v>4</v>
      </c>
      <c r="E5258">
        <v>1</v>
      </c>
      <c r="F5258">
        <f>IF(OR(E5258="",E5258="UNKNOWN",E5258="ERROR"),_xlfn.XLOOKUP(Table2[[#This Row],[Item]],Items_List!A:A,Items_List!B:B),E5258)</f>
        <v>1</v>
      </c>
      <c r="G5258">
        <v>4</v>
      </c>
      <c r="H5258">
        <f t="shared" si="329"/>
        <v>4</v>
      </c>
      <c r="I5258" t="s">
        <v>10</v>
      </c>
      <c r="J5258" t="s">
        <v>15</v>
      </c>
      <c r="K5258" s="1">
        <v>45130</v>
      </c>
      <c r="L5258" s="1" t="str">
        <f>IF(ISNUMBER(Table2[[#This Row],[Transaction Date]]),TEXT(Table2[[#This Row],[Transaction Date]],"mmmm"),"Unknown")</f>
        <v>July</v>
      </c>
      <c r="M5258" s="1" t="str">
        <f>IF(ISNUMBER(Table2[[#This Row],[Transaction Date]]),TEXT(Table2[[#This Row],[Transaction Date]],"dddd"),"Unknown")</f>
        <v>Sunday</v>
      </c>
      <c r="N5258">
        <f t="shared" si="330"/>
        <v>0</v>
      </c>
      <c r="O5258" t="str">
        <f t="shared" si="331"/>
        <v>Actual</v>
      </c>
    </row>
    <row r="5259" spans="1:15" x14ac:dyDescent="0.25">
      <c r="A5259" t="s">
        <v>5880</v>
      </c>
      <c r="B5259" t="s">
        <v>28</v>
      </c>
      <c r="C5259">
        <v>1</v>
      </c>
      <c r="D5259">
        <f t="shared" si="328"/>
        <v>1</v>
      </c>
      <c r="E5259">
        <v>4</v>
      </c>
      <c r="F5259">
        <f>IF(OR(E5259="",E5259="UNKNOWN",E5259="ERROR"),_xlfn.XLOOKUP(Table2[[#This Row],[Item]],Items_List!A:A,Items_List!B:B),E5259)</f>
        <v>4</v>
      </c>
      <c r="G5259">
        <v>4</v>
      </c>
      <c r="H5259">
        <f t="shared" si="329"/>
        <v>4</v>
      </c>
      <c r="I5259" t="s">
        <v>23</v>
      </c>
      <c r="J5259" t="s">
        <v>15</v>
      </c>
      <c r="K5259" s="1">
        <v>45197</v>
      </c>
      <c r="L5259" s="1" t="str">
        <f>IF(ISNUMBER(Table2[[#This Row],[Transaction Date]]),TEXT(Table2[[#This Row],[Transaction Date]],"mmmm"),"Unknown")</f>
        <v>September</v>
      </c>
      <c r="M5259" s="1" t="str">
        <f>IF(ISNUMBER(Table2[[#This Row],[Transaction Date]]),TEXT(Table2[[#This Row],[Transaction Date]],"dddd"),"Unknown")</f>
        <v>Thursday</v>
      </c>
      <c r="N5259">
        <f t="shared" si="330"/>
        <v>0</v>
      </c>
      <c r="O5259" t="str">
        <f t="shared" si="331"/>
        <v>Actual</v>
      </c>
    </row>
    <row r="5260" spans="1:15" x14ac:dyDescent="0.25">
      <c r="A5260" t="s">
        <v>5883</v>
      </c>
      <c r="B5260" t="s">
        <v>39</v>
      </c>
      <c r="C5260">
        <v>1</v>
      </c>
      <c r="D5260">
        <f t="shared" si="328"/>
        <v>1</v>
      </c>
      <c r="E5260">
        <v>3</v>
      </c>
      <c r="F5260">
        <f>IF(OR(E5260="",E5260="UNKNOWN",E5260="ERROR"),_xlfn.XLOOKUP(Table2[[#This Row],[Item]],Items_List!A:A,Items_List!B:B),E5260)</f>
        <v>3</v>
      </c>
      <c r="G5260">
        <v>3</v>
      </c>
      <c r="H5260">
        <f t="shared" si="329"/>
        <v>3</v>
      </c>
      <c r="I5260" t="s">
        <v>14</v>
      </c>
      <c r="J5260" t="s">
        <v>10059</v>
      </c>
      <c r="K5260" s="1">
        <v>45200</v>
      </c>
      <c r="L5260" s="1" t="str">
        <f>IF(ISNUMBER(Table2[[#This Row],[Transaction Date]]),TEXT(Table2[[#This Row],[Transaction Date]],"mmmm"),"Unknown")</f>
        <v>October</v>
      </c>
      <c r="M5260" s="1" t="str">
        <f>IF(ISNUMBER(Table2[[#This Row],[Transaction Date]]),TEXT(Table2[[#This Row],[Transaction Date]],"dddd"),"Unknown")</f>
        <v>Sunday</v>
      </c>
      <c r="N5260">
        <f t="shared" si="330"/>
        <v>0</v>
      </c>
      <c r="O5260" t="str">
        <f t="shared" si="331"/>
        <v>Actual</v>
      </c>
    </row>
    <row r="5261" spans="1:15" x14ac:dyDescent="0.25">
      <c r="A5261" t="s">
        <v>5884</v>
      </c>
      <c r="B5261" t="s">
        <v>17</v>
      </c>
      <c r="C5261">
        <v>4</v>
      </c>
      <c r="D5261">
        <f t="shared" si="328"/>
        <v>4</v>
      </c>
      <c r="E5261">
        <v>1</v>
      </c>
      <c r="F5261">
        <f>IF(OR(E5261="",E5261="UNKNOWN",E5261="ERROR"),_xlfn.XLOOKUP(Table2[[#This Row],[Item]],Items_List!A:A,Items_List!B:B),E5261)</f>
        <v>1</v>
      </c>
      <c r="G5261">
        <v>4</v>
      </c>
      <c r="H5261">
        <f t="shared" si="329"/>
        <v>4</v>
      </c>
      <c r="I5261" t="s">
        <v>10059</v>
      </c>
      <c r="J5261" t="s">
        <v>10059</v>
      </c>
      <c r="K5261" s="1">
        <v>44961</v>
      </c>
      <c r="L5261" s="1" t="str">
        <f>IF(ISNUMBER(Table2[[#This Row],[Transaction Date]]),TEXT(Table2[[#This Row],[Transaction Date]],"mmmm"),"Unknown")</f>
        <v>February</v>
      </c>
      <c r="M5261" s="1" t="str">
        <f>IF(ISNUMBER(Table2[[#This Row],[Transaction Date]]),TEXT(Table2[[#This Row],[Transaction Date]],"dddd"),"Unknown")</f>
        <v>Saturday</v>
      </c>
      <c r="N5261">
        <f t="shared" si="330"/>
        <v>0</v>
      </c>
      <c r="O5261" t="str">
        <f t="shared" si="331"/>
        <v>Actual</v>
      </c>
    </row>
    <row r="5262" spans="1:15" x14ac:dyDescent="0.25">
      <c r="A5262" t="s">
        <v>5885</v>
      </c>
      <c r="B5262" t="s">
        <v>25</v>
      </c>
      <c r="C5262">
        <v>2</v>
      </c>
      <c r="D5262">
        <f t="shared" si="328"/>
        <v>2</v>
      </c>
      <c r="E5262" s="3">
        <f>_xlfn.XLOOKUP(Table2[[#This Row],[Item]],Items_List!$A$2:$A$9,Items_List!$B$2:$B$9)</f>
        <v>4</v>
      </c>
      <c r="F5262">
        <f>IF(OR(E5262="",E5262="UNKNOWN",E5262="ERROR"),_xlfn.XLOOKUP(Table2[[#This Row],[Item]],Items_List!A:A,Items_List!B:B),E5262)</f>
        <v>4</v>
      </c>
      <c r="G5262">
        <v>8</v>
      </c>
      <c r="H5262">
        <f t="shared" si="329"/>
        <v>8</v>
      </c>
      <c r="I5262" t="s">
        <v>10</v>
      </c>
      <c r="J5262" t="s">
        <v>10059</v>
      </c>
      <c r="K5262" s="1">
        <v>45282</v>
      </c>
      <c r="L5262" s="1" t="str">
        <f>IF(ISNUMBER(Table2[[#This Row],[Transaction Date]]),TEXT(Table2[[#This Row],[Transaction Date]],"mmmm"),"Unknown")</f>
        <v>December</v>
      </c>
      <c r="M5262" s="1" t="str">
        <f>IF(ISNUMBER(Table2[[#This Row],[Transaction Date]]),TEXT(Table2[[#This Row],[Transaction Date]],"dddd"),"Unknown")</f>
        <v>Friday</v>
      </c>
      <c r="N5262">
        <f t="shared" si="330"/>
        <v>0</v>
      </c>
      <c r="O5262" t="str">
        <f t="shared" si="331"/>
        <v>Actual</v>
      </c>
    </row>
    <row r="5263" spans="1:15" x14ac:dyDescent="0.25">
      <c r="A5263" t="s">
        <v>5886</v>
      </c>
      <c r="B5263" t="s">
        <v>13</v>
      </c>
      <c r="C5263">
        <v>2</v>
      </c>
      <c r="D5263">
        <f t="shared" si="328"/>
        <v>2</v>
      </c>
      <c r="E5263">
        <v>3</v>
      </c>
      <c r="F5263">
        <f>IF(OR(E5263="",E5263="UNKNOWN",E5263="ERROR"),_xlfn.XLOOKUP(Table2[[#This Row],[Item]],Items_List!A:A,Items_List!B:B),E5263)</f>
        <v>3</v>
      </c>
      <c r="G5263">
        <v>6</v>
      </c>
      <c r="H5263">
        <f t="shared" si="329"/>
        <v>6</v>
      </c>
      <c r="I5263" t="s">
        <v>23</v>
      </c>
      <c r="J5263" t="s">
        <v>10059</v>
      </c>
      <c r="K5263" s="1">
        <v>45085</v>
      </c>
      <c r="L5263" s="1" t="str">
        <f>IF(ISNUMBER(Table2[[#This Row],[Transaction Date]]),TEXT(Table2[[#This Row],[Transaction Date]],"mmmm"),"Unknown")</f>
        <v>June</v>
      </c>
      <c r="M5263" s="1" t="str">
        <f>IF(ISNUMBER(Table2[[#This Row],[Transaction Date]]),TEXT(Table2[[#This Row],[Transaction Date]],"dddd"),"Unknown")</f>
        <v>Thursday</v>
      </c>
      <c r="N5263">
        <f t="shared" si="330"/>
        <v>0</v>
      </c>
      <c r="O5263" t="str">
        <f t="shared" si="331"/>
        <v>Actual</v>
      </c>
    </row>
    <row r="5264" spans="1:15" x14ac:dyDescent="0.25">
      <c r="A5264" t="s">
        <v>5887</v>
      </c>
      <c r="B5264" t="s">
        <v>28</v>
      </c>
      <c r="C5264">
        <v>3</v>
      </c>
      <c r="D5264">
        <f t="shared" si="328"/>
        <v>3</v>
      </c>
      <c r="E5264">
        <v>4</v>
      </c>
      <c r="F5264">
        <f>IF(OR(E5264="",E5264="UNKNOWN",E5264="ERROR"),_xlfn.XLOOKUP(Table2[[#This Row],[Item]],Items_List!A:A,Items_List!B:B),E5264)</f>
        <v>4</v>
      </c>
      <c r="G5264">
        <v>12</v>
      </c>
      <c r="H5264">
        <f t="shared" si="329"/>
        <v>12</v>
      </c>
      <c r="I5264" t="s">
        <v>10</v>
      </c>
      <c r="J5264" t="s">
        <v>10059</v>
      </c>
      <c r="K5264" s="1">
        <v>45014</v>
      </c>
      <c r="L5264" s="1" t="str">
        <f>IF(ISNUMBER(Table2[[#This Row],[Transaction Date]]),TEXT(Table2[[#This Row],[Transaction Date]],"mmmm"),"Unknown")</f>
        <v>March</v>
      </c>
      <c r="M5264" s="1" t="str">
        <f>IF(ISNUMBER(Table2[[#This Row],[Transaction Date]]),TEXT(Table2[[#This Row],[Transaction Date]],"dddd"),"Unknown")</f>
        <v>Wednesday</v>
      </c>
      <c r="N5264">
        <f t="shared" si="330"/>
        <v>0</v>
      </c>
      <c r="O5264" t="str">
        <f t="shared" si="331"/>
        <v>Actual</v>
      </c>
    </row>
    <row r="5265" spans="1:15" x14ac:dyDescent="0.25">
      <c r="A5265" t="s">
        <v>5889</v>
      </c>
      <c r="B5265" t="s">
        <v>13</v>
      </c>
      <c r="C5265">
        <v>1</v>
      </c>
      <c r="D5265">
        <f t="shared" si="328"/>
        <v>1</v>
      </c>
      <c r="E5265">
        <v>3</v>
      </c>
      <c r="F5265">
        <f>IF(OR(E5265="",E5265="UNKNOWN",E5265="ERROR"),_xlfn.XLOOKUP(Table2[[#This Row],[Item]],Items_List!A:A,Items_List!B:B),E5265)</f>
        <v>3</v>
      </c>
      <c r="G5265" t="s">
        <v>21</v>
      </c>
      <c r="H5265">
        <f t="shared" si="329"/>
        <v>3</v>
      </c>
      <c r="I5265" t="s">
        <v>10059</v>
      </c>
      <c r="J5265" t="s">
        <v>11</v>
      </c>
      <c r="K5265" s="1">
        <v>45126</v>
      </c>
      <c r="L5265" s="1" t="str">
        <f>IF(ISNUMBER(Table2[[#This Row],[Transaction Date]]),TEXT(Table2[[#This Row],[Transaction Date]],"mmmm"),"Unknown")</f>
        <v>July</v>
      </c>
      <c r="M5265" s="1" t="str">
        <f>IF(ISNUMBER(Table2[[#This Row],[Transaction Date]]),TEXT(Table2[[#This Row],[Transaction Date]],"dddd"),"Unknown")</f>
        <v>Wednesday</v>
      </c>
      <c r="N5265">
        <f t="shared" si="330"/>
        <v>1</v>
      </c>
      <c r="O5265" t="str">
        <f t="shared" si="331"/>
        <v>Actual</v>
      </c>
    </row>
    <row r="5266" spans="1:15" x14ac:dyDescent="0.25">
      <c r="A5266" t="s">
        <v>5890</v>
      </c>
      <c r="B5266" t="s">
        <v>17</v>
      </c>
      <c r="C5266">
        <v>1</v>
      </c>
      <c r="D5266">
        <f t="shared" si="328"/>
        <v>1</v>
      </c>
      <c r="E5266">
        <v>1</v>
      </c>
      <c r="F5266">
        <f>IF(OR(E5266="",E5266="UNKNOWN",E5266="ERROR"),_xlfn.XLOOKUP(Table2[[#This Row],[Item]],Items_List!A:A,Items_List!B:B),E5266)</f>
        <v>1</v>
      </c>
      <c r="H5266">
        <f t="shared" si="329"/>
        <v>1</v>
      </c>
      <c r="I5266" t="s">
        <v>10</v>
      </c>
      <c r="J5266" t="s">
        <v>15</v>
      </c>
      <c r="K5266" s="1">
        <v>45018</v>
      </c>
      <c r="L5266" s="1" t="str">
        <f>IF(ISNUMBER(Table2[[#This Row],[Transaction Date]]),TEXT(Table2[[#This Row],[Transaction Date]],"mmmm"),"Unknown")</f>
        <v>April</v>
      </c>
      <c r="M5266" s="1" t="str">
        <f>IF(ISNUMBER(Table2[[#This Row],[Transaction Date]]),TEXT(Table2[[#This Row],[Transaction Date]],"dddd"),"Unknown")</f>
        <v>Sunday</v>
      </c>
      <c r="N5266">
        <f t="shared" si="330"/>
        <v>1</v>
      </c>
      <c r="O5266" t="str">
        <f t="shared" si="331"/>
        <v>Actual</v>
      </c>
    </row>
    <row r="5267" spans="1:15" x14ac:dyDescent="0.25">
      <c r="A5267" t="s">
        <v>5891</v>
      </c>
      <c r="B5267" t="s">
        <v>28</v>
      </c>
      <c r="C5267">
        <v>1</v>
      </c>
      <c r="D5267">
        <f t="shared" si="328"/>
        <v>1</v>
      </c>
      <c r="E5267">
        <v>4</v>
      </c>
      <c r="F5267">
        <f>IF(OR(E5267="",E5267="UNKNOWN",E5267="ERROR"),_xlfn.XLOOKUP(Table2[[#This Row],[Item]],Items_List!A:A,Items_List!B:B),E5267)</f>
        <v>4</v>
      </c>
      <c r="G5267">
        <v>4</v>
      </c>
      <c r="H5267">
        <f t="shared" si="329"/>
        <v>4</v>
      </c>
      <c r="I5267" t="s">
        <v>14</v>
      </c>
      <c r="J5267" t="s">
        <v>10059</v>
      </c>
      <c r="L5267" s="1" t="str">
        <f>IF(ISNUMBER(Table2[[#This Row],[Transaction Date]]),TEXT(Table2[[#This Row],[Transaction Date]],"mmmm"),"Unknown")</f>
        <v>Unknown</v>
      </c>
      <c r="M5267" s="1" t="str">
        <f>IF(ISNUMBER(Table2[[#This Row],[Transaction Date]]),TEXT(Table2[[#This Row],[Transaction Date]],"dddd"),"Unknown")</f>
        <v>Unknown</v>
      </c>
      <c r="N5267">
        <f t="shared" si="330"/>
        <v>0</v>
      </c>
      <c r="O5267" t="str">
        <f t="shared" si="331"/>
        <v>Actual</v>
      </c>
    </row>
    <row r="5268" spans="1:15" x14ac:dyDescent="0.25">
      <c r="A5268" t="s">
        <v>5892</v>
      </c>
      <c r="B5268" t="s">
        <v>28</v>
      </c>
      <c r="C5268">
        <v>1</v>
      </c>
      <c r="D5268">
        <f t="shared" si="328"/>
        <v>1</v>
      </c>
      <c r="E5268">
        <v>4</v>
      </c>
      <c r="F5268">
        <f>IF(OR(E5268="",E5268="UNKNOWN",E5268="ERROR"),_xlfn.XLOOKUP(Table2[[#This Row],[Item]],Items_List!A:A,Items_List!B:B),E5268)</f>
        <v>4</v>
      </c>
      <c r="G5268">
        <v>4</v>
      </c>
      <c r="H5268">
        <f t="shared" si="329"/>
        <v>4</v>
      </c>
      <c r="I5268" t="s">
        <v>10059</v>
      </c>
      <c r="J5268" t="s">
        <v>15</v>
      </c>
      <c r="K5268" s="1">
        <v>45039</v>
      </c>
      <c r="L5268" s="1" t="str">
        <f>IF(ISNUMBER(Table2[[#This Row],[Transaction Date]]),TEXT(Table2[[#This Row],[Transaction Date]],"mmmm"),"Unknown")</f>
        <v>April</v>
      </c>
      <c r="M5268" s="1" t="str">
        <f>IF(ISNUMBER(Table2[[#This Row],[Transaction Date]]),TEXT(Table2[[#This Row],[Transaction Date]],"dddd"),"Unknown")</f>
        <v>Sunday</v>
      </c>
      <c r="N5268">
        <f t="shared" si="330"/>
        <v>0</v>
      </c>
      <c r="O5268" t="str">
        <f t="shared" si="331"/>
        <v>Actual</v>
      </c>
    </row>
    <row r="5269" spans="1:15" x14ac:dyDescent="0.25">
      <c r="A5269" t="s">
        <v>5893</v>
      </c>
      <c r="B5269" t="s">
        <v>39</v>
      </c>
      <c r="C5269">
        <v>3</v>
      </c>
      <c r="D5269">
        <f t="shared" si="328"/>
        <v>3</v>
      </c>
      <c r="E5269">
        <v>3</v>
      </c>
      <c r="F5269">
        <f>IF(OR(E5269="",E5269="UNKNOWN",E5269="ERROR"),_xlfn.XLOOKUP(Table2[[#This Row],[Item]],Items_List!A:A,Items_List!B:B),E5269)</f>
        <v>3</v>
      </c>
      <c r="G5269">
        <v>9</v>
      </c>
      <c r="H5269">
        <f t="shared" si="329"/>
        <v>9</v>
      </c>
      <c r="I5269" t="s">
        <v>10</v>
      </c>
      <c r="J5269" t="s">
        <v>11</v>
      </c>
      <c r="K5269" s="1">
        <v>45191</v>
      </c>
      <c r="L5269" s="1" t="str">
        <f>IF(ISNUMBER(Table2[[#This Row],[Transaction Date]]),TEXT(Table2[[#This Row],[Transaction Date]],"mmmm"),"Unknown")</f>
        <v>September</v>
      </c>
      <c r="M5269" s="1" t="str">
        <f>IF(ISNUMBER(Table2[[#This Row],[Transaction Date]]),TEXT(Table2[[#This Row],[Transaction Date]],"dddd"),"Unknown")</f>
        <v>Friday</v>
      </c>
      <c r="N5269">
        <f t="shared" si="330"/>
        <v>0</v>
      </c>
      <c r="O5269" t="str">
        <f t="shared" si="331"/>
        <v>Actual</v>
      </c>
    </row>
    <row r="5270" spans="1:15" x14ac:dyDescent="0.25">
      <c r="A5270" t="s">
        <v>5894</v>
      </c>
      <c r="B5270" t="s">
        <v>17</v>
      </c>
      <c r="C5270" t="s">
        <v>21</v>
      </c>
      <c r="D5270">
        <f t="shared" si="328"/>
        <v>1</v>
      </c>
      <c r="E5270">
        <v>1</v>
      </c>
      <c r="F5270">
        <f>IF(OR(E5270="",E5270="UNKNOWN",E5270="ERROR"),_xlfn.XLOOKUP(Table2[[#This Row],[Item]],Items_List!A:A,Items_List!B:B),E5270)</f>
        <v>1</v>
      </c>
      <c r="G5270">
        <v>1</v>
      </c>
      <c r="H5270">
        <f t="shared" si="329"/>
        <v>1</v>
      </c>
      <c r="I5270" t="s">
        <v>14</v>
      </c>
      <c r="J5270" t="s">
        <v>10059</v>
      </c>
      <c r="K5270" s="1">
        <v>45058</v>
      </c>
      <c r="L5270" s="1" t="str">
        <f>IF(ISNUMBER(Table2[[#This Row],[Transaction Date]]),TEXT(Table2[[#This Row],[Transaction Date]],"mmmm"),"Unknown")</f>
        <v>May</v>
      </c>
      <c r="M5270" s="1" t="str">
        <f>IF(ISNUMBER(Table2[[#This Row],[Transaction Date]]),TEXT(Table2[[#This Row],[Transaction Date]],"dddd"),"Unknown")</f>
        <v>Friday</v>
      </c>
      <c r="N5270">
        <f t="shared" si="330"/>
        <v>1</v>
      </c>
      <c r="O5270" t="str">
        <f t="shared" si="331"/>
        <v>Estimated</v>
      </c>
    </row>
    <row r="5271" spans="1:15" x14ac:dyDescent="0.25">
      <c r="A5271" t="s">
        <v>5896</v>
      </c>
      <c r="B5271" t="s">
        <v>17</v>
      </c>
      <c r="C5271">
        <v>2</v>
      </c>
      <c r="D5271">
        <f t="shared" si="328"/>
        <v>2</v>
      </c>
      <c r="E5271">
        <v>1</v>
      </c>
      <c r="F5271">
        <f>IF(OR(E5271="",E5271="UNKNOWN",E5271="ERROR"),_xlfn.XLOOKUP(Table2[[#This Row],[Item]],Items_List!A:A,Items_List!B:B),E5271)</f>
        <v>1</v>
      </c>
      <c r="G5271">
        <v>2</v>
      </c>
      <c r="H5271">
        <f t="shared" si="329"/>
        <v>2</v>
      </c>
      <c r="I5271" t="s">
        <v>10059</v>
      </c>
      <c r="J5271" t="s">
        <v>15</v>
      </c>
      <c r="K5271" s="1">
        <v>45152</v>
      </c>
      <c r="L5271" s="1" t="str">
        <f>IF(ISNUMBER(Table2[[#This Row],[Transaction Date]]),TEXT(Table2[[#This Row],[Transaction Date]],"mmmm"),"Unknown")</f>
        <v>August</v>
      </c>
      <c r="M5271" s="1" t="str">
        <f>IF(ISNUMBER(Table2[[#This Row],[Transaction Date]]),TEXT(Table2[[#This Row],[Transaction Date]],"dddd"),"Unknown")</f>
        <v>Monday</v>
      </c>
      <c r="N5271">
        <f t="shared" si="330"/>
        <v>0</v>
      </c>
      <c r="O5271" t="str">
        <f t="shared" si="331"/>
        <v>Actual</v>
      </c>
    </row>
    <row r="5272" spans="1:15" x14ac:dyDescent="0.25">
      <c r="A5272" t="s">
        <v>5897</v>
      </c>
      <c r="B5272" t="s">
        <v>65</v>
      </c>
      <c r="C5272">
        <v>5</v>
      </c>
      <c r="D5272">
        <f t="shared" si="328"/>
        <v>5</v>
      </c>
      <c r="E5272">
        <v>1.5</v>
      </c>
      <c r="F5272">
        <f>IF(OR(E5272="",E5272="UNKNOWN",E5272="ERROR"),_xlfn.XLOOKUP(Table2[[#This Row],[Item]],Items_List!A:A,Items_List!B:B),E5272)</f>
        <v>1.5</v>
      </c>
      <c r="G5272">
        <v>7.5</v>
      </c>
      <c r="H5272">
        <f t="shared" si="329"/>
        <v>7.5</v>
      </c>
      <c r="I5272" t="s">
        <v>10</v>
      </c>
      <c r="J5272" t="s">
        <v>11</v>
      </c>
      <c r="K5272" s="1">
        <v>45040</v>
      </c>
      <c r="L5272" s="1" t="str">
        <f>IF(ISNUMBER(Table2[[#This Row],[Transaction Date]]),TEXT(Table2[[#This Row],[Transaction Date]],"mmmm"),"Unknown")</f>
        <v>April</v>
      </c>
      <c r="M5272" s="1" t="str">
        <f>IF(ISNUMBER(Table2[[#This Row],[Transaction Date]]),TEXT(Table2[[#This Row],[Transaction Date]],"dddd"),"Unknown")</f>
        <v>Monday</v>
      </c>
      <c r="N5272">
        <f t="shared" si="330"/>
        <v>0</v>
      </c>
      <c r="O5272" t="str">
        <f t="shared" si="331"/>
        <v>Actual</v>
      </c>
    </row>
    <row r="5273" spans="1:15" x14ac:dyDescent="0.25">
      <c r="A5273" t="s">
        <v>5898</v>
      </c>
      <c r="B5273" t="s">
        <v>9</v>
      </c>
      <c r="C5273">
        <v>4</v>
      </c>
      <c r="D5273">
        <f t="shared" si="328"/>
        <v>4</v>
      </c>
      <c r="E5273">
        <v>2</v>
      </c>
      <c r="F5273">
        <f>IF(OR(E5273="",E5273="UNKNOWN",E5273="ERROR"),_xlfn.XLOOKUP(Table2[[#This Row],[Item]],Items_List!A:A,Items_List!B:B),E5273)</f>
        <v>2</v>
      </c>
      <c r="G5273">
        <v>8</v>
      </c>
      <c r="H5273">
        <f t="shared" si="329"/>
        <v>8</v>
      </c>
      <c r="I5273" t="s">
        <v>10059</v>
      </c>
      <c r="J5273" t="s">
        <v>10059</v>
      </c>
      <c r="K5273" s="1">
        <v>45004</v>
      </c>
      <c r="L5273" s="1" t="str">
        <f>IF(ISNUMBER(Table2[[#This Row],[Transaction Date]]),TEXT(Table2[[#This Row],[Transaction Date]],"mmmm"),"Unknown")</f>
        <v>March</v>
      </c>
      <c r="M5273" s="1" t="str">
        <f>IF(ISNUMBER(Table2[[#This Row],[Transaction Date]]),TEXT(Table2[[#This Row],[Transaction Date]],"dddd"),"Unknown")</f>
        <v>Sunday</v>
      </c>
      <c r="N5273">
        <f t="shared" si="330"/>
        <v>0</v>
      </c>
      <c r="O5273" t="str">
        <f t="shared" si="331"/>
        <v>Actual</v>
      </c>
    </row>
    <row r="5274" spans="1:15" x14ac:dyDescent="0.25">
      <c r="A5274" t="s">
        <v>5899</v>
      </c>
      <c r="B5274" t="s">
        <v>65</v>
      </c>
      <c r="C5274">
        <v>2</v>
      </c>
      <c r="D5274">
        <f t="shared" si="328"/>
        <v>2</v>
      </c>
      <c r="E5274">
        <v>1.5</v>
      </c>
      <c r="F5274">
        <f>IF(OR(E5274="",E5274="UNKNOWN",E5274="ERROR"),_xlfn.XLOOKUP(Table2[[#This Row],[Item]],Items_List!A:A,Items_List!B:B),E5274)</f>
        <v>1.5</v>
      </c>
      <c r="G5274">
        <v>3</v>
      </c>
      <c r="H5274">
        <f t="shared" si="329"/>
        <v>3</v>
      </c>
      <c r="I5274" t="s">
        <v>23</v>
      </c>
      <c r="J5274" t="s">
        <v>11</v>
      </c>
      <c r="K5274" s="1">
        <v>45098</v>
      </c>
      <c r="L5274" s="1" t="str">
        <f>IF(ISNUMBER(Table2[[#This Row],[Transaction Date]]),TEXT(Table2[[#This Row],[Transaction Date]],"mmmm"),"Unknown")</f>
        <v>June</v>
      </c>
      <c r="M5274" s="1" t="str">
        <f>IF(ISNUMBER(Table2[[#This Row],[Transaction Date]]),TEXT(Table2[[#This Row],[Transaction Date]],"dddd"),"Unknown")</f>
        <v>Wednesday</v>
      </c>
      <c r="N5274">
        <f t="shared" si="330"/>
        <v>0</v>
      </c>
      <c r="O5274" t="str">
        <f t="shared" si="331"/>
        <v>Actual</v>
      </c>
    </row>
    <row r="5275" spans="1:15" x14ac:dyDescent="0.25">
      <c r="A5275" t="s">
        <v>5900</v>
      </c>
      <c r="B5275" t="s">
        <v>13</v>
      </c>
      <c r="C5275">
        <v>5</v>
      </c>
      <c r="D5275">
        <f t="shared" si="328"/>
        <v>5</v>
      </c>
      <c r="E5275">
        <v>3</v>
      </c>
      <c r="F5275">
        <f>IF(OR(E5275="",E5275="UNKNOWN",E5275="ERROR"),_xlfn.XLOOKUP(Table2[[#This Row],[Item]],Items_List!A:A,Items_List!B:B),E5275)</f>
        <v>3</v>
      </c>
      <c r="G5275">
        <v>15</v>
      </c>
      <c r="H5275">
        <f t="shared" si="329"/>
        <v>15</v>
      </c>
      <c r="I5275" t="s">
        <v>10059</v>
      </c>
      <c r="J5275" t="s">
        <v>11</v>
      </c>
      <c r="K5275" s="1">
        <v>45092</v>
      </c>
      <c r="L5275" s="1" t="str">
        <f>IF(ISNUMBER(Table2[[#This Row],[Transaction Date]]),TEXT(Table2[[#This Row],[Transaction Date]],"mmmm"),"Unknown")</f>
        <v>June</v>
      </c>
      <c r="M5275" s="1" t="str">
        <f>IF(ISNUMBER(Table2[[#This Row],[Transaction Date]]),TEXT(Table2[[#This Row],[Transaction Date]],"dddd"),"Unknown")</f>
        <v>Thursday</v>
      </c>
      <c r="N5275">
        <f t="shared" si="330"/>
        <v>0</v>
      </c>
      <c r="O5275" t="str">
        <f t="shared" si="331"/>
        <v>Actual</v>
      </c>
    </row>
    <row r="5276" spans="1:15" x14ac:dyDescent="0.25">
      <c r="A5276" t="s">
        <v>5901</v>
      </c>
      <c r="B5276" t="s">
        <v>17</v>
      </c>
      <c r="C5276">
        <v>1</v>
      </c>
      <c r="D5276">
        <f t="shared" si="328"/>
        <v>1</v>
      </c>
      <c r="E5276">
        <v>1</v>
      </c>
      <c r="F5276">
        <f>IF(OR(E5276="",E5276="UNKNOWN",E5276="ERROR"),_xlfn.XLOOKUP(Table2[[#This Row],[Item]],Items_List!A:A,Items_List!B:B),E5276)</f>
        <v>1</v>
      </c>
      <c r="G5276">
        <v>1</v>
      </c>
      <c r="H5276">
        <f t="shared" si="329"/>
        <v>1</v>
      </c>
      <c r="I5276" t="s">
        <v>10059</v>
      </c>
      <c r="J5276" t="s">
        <v>15</v>
      </c>
      <c r="K5276" s="1">
        <v>44960</v>
      </c>
      <c r="L5276" s="1" t="str">
        <f>IF(ISNUMBER(Table2[[#This Row],[Transaction Date]]),TEXT(Table2[[#This Row],[Transaction Date]],"mmmm"),"Unknown")</f>
        <v>February</v>
      </c>
      <c r="M5276" s="1" t="str">
        <f>IF(ISNUMBER(Table2[[#This Row],[Transaction Date]]),TEXT(Table2[[#This Row],[Transaction Date]],"dddd"),"Unknown")</f>
        <v>Friday</v>
      </c>
      <c r="N5276">
        <f t="shared" si="330"/>
        <v>0</v>
      </c>
      <c r="O5276" t="str">
        <f t="shared" si="331"/>
        <v>Actual</v>
      </c>
    </row>
    <row r="5277" spans="1:15" x14ac:dyDescent="0.25">
      <c r="A5277" t="s">
        <v>5902</v>
      </c>
      <c r="B5277" t="s">
        <v>25</v>
      </c>
      <c r="C5277" t="s">
        <v>21</v>
      </c>
      <c r="D5277">
        <f t="shared" si="328"/>
        <v>1</v>
      </c>
      <c r="E5277">
        <v>4</v>
      </c>
      <c r="F5277">
        <f>IF(OR(E5277="",E5277="UNKNOWN",E5277="ERROR"),_xlfn.XLOOKUP(Table2[[#This Row],[Item]],Items_List!A:A,Items_List!B:B),E5277)</f>
        <v>4</v>
      </c>
      <c r="G5277">
        <v>4</v>
      </c>
      <c r="H5277">
        <f t="shared" si="329"/>
        <v>4</v>
      </c>
      <c r="I5277" t="s">
        <v>23</v>
      </c>
      <c r="J5277" t="s">
        <v>11</v>
      </c>
      <c r="K5277" s="1">
        <v>45045</v>
      </c>
      <c r="L5277" s="1" t="str">
        <f>IF(ISNUMBER(Table2[[#This Row],[Transaction Date]]),TEXT(Table2[[#This Row],[Transaction Date]],"mmmm"),"Unknown")</f>
        <v>April</v>
      </c>
      <c r="M5277" s="1" t="str">
        <f>IF(ISNUMBER(Table2[[#This Row],[Transaction Date]]),TEXT(Table2[[#This Row],[Transaction Date]],"dddd"),"Unknown")</f>
        <v>Saturday</v>
      </c>
      <c r="N5277">
        <f t="shared" si="330"/>
        <v>1</v>
      </c>
      <c r="O5277" t="str">
        <f t="shared" si="331"/>
        <v>Estimated</v>
      </c>
    </row>
    <row r="5278" spans="1:15" x14ac:dyDescent="0.25">
      <c r="A5278" t="s">
        <v>5903</v>
      </c>
      <c r="B5278" t="s">
        <v>39</v>
      </c>
      <c r="C5278">
        <v>3</v>
      </c>
      <c r="D5278">
        <f t="shared" si="328"/>
        <v>3</v>
      </c>
      <c r="E5278">
        <v>3</v>
      </c>
      <c r="F5278">
        <f>IF(OR(E5278="",E5278="UNKNOWN",E5278="ERROR"),_xlfn.XLOOKUP(Table2[[#This Row],[Item]],Items_List!A:A,Items_List!B:B),E5278)</f>
        <v>3</v>
      </c>
      <c r="G5278">
        <v>9</v>
      </c>
      <c r="H5278">
        <f t="shared" si="329"/>
        <v>9</v>
      </c>
      <c r="I5278" t="s">
        <v>14</v>
      </c>
      <c r="J5278" t="s">
        <v>10059</v>
      </c>
      <c r="K5278" s="1">
        <v>45070</v>
      </c>
      <c r="L5278" s="1" t="str">
        <f>IF(ISNUMBER(Table2[[#This Row],[Transaction Date]]),TEXT(Table2[[#This Row],[Transaction Date]],"mmmm"),"Unknown")</f>
        <v>May</v>
      </c>
      <c r="M5278" s="1" t="str">
        <f>IF(ISNUMBER(Table2[[#This Row],[Transaction Date]]),TEXT(Table2[[#This Row],[Transaction Date]],"dddd"),"Unknown")</f>
        <v>Wednesday</v>
      </c>
      <c r="N5278">
        <f t="shared" si="330"/>
        <v>0</v>
      </c>
      <c r="O5278" t="str">
        <f t="shared" si="331"/>
        <v>Actual</v>
      </c>
    </row>
    <row r="5279" spans="1:15" x14ac:dyDescent="0.25">
      <c r="A5279" t="s">
        <v>5905</v>
      </c>
      <c r="B5279" t="s">
        <v>28</v>
      </c>
      <c r="C5279">
        <v>3</v>
      </c>
      <c r="D5279">
        <f t="shared" si="328"/>
        <v>3</v>
      </c>
      <c r="E5279">
        <v>4</v>
      </c>
      <c r="F5279">
        <f>IF(OR(E5279="",E5279="UNKNOWN",E5279="ERROR"),_xlfn.XLOOKUP(Table2[[#This Row],[Item]],Items_List!A:A,Items_List!B:B),E5279)</f>
        <v>4</v>
      </c>
      <c r="G5279">
        <v>12</v>
      </c>
      <c r="H5279">
        <f t="shared" si="329"/>
        <v>12</v>
      </c>
      <c r="I5279" t="s">
        <v>10</v>
      </c>
      <c r="J5279" t="s">
        <v>11</v>
      </c>
      <c r="K5279" s="1">
        <v>45276</v>
      </c>
      <c r="L5279" s="1" t="str">
        <f>IF(ISNUMBER(Table2[[#This Row],[Transaction Date]]),TEXT(Table2[[#This Row],[Transaction Date]],"mmmm"),"Unknown")</f>
        <v>December</v>
      </c>
      <c r="M5279" s="1" t="str">
        <f>IF(ISNUMBER(Table2[[#This Row],[Transaction Date]]),TEXT(Table2[[#This Row],[Transaction Date]],"dddd"),"Unknown")</f>
        <v>Saturday</v>
      </c>
      <c r="N5279">
        <f t="shared" si="330"/>
        <v>0</v>
      </c>
      <c r="O5279" t="str">
        <f t="shared" si="331"/>
        <v>Actual</v>
      </c>
    </row>
    <row r="5280" spans="1:15" x14ac:dyDescent="0.25">
      <c r="A5280" t="s">
        <v>5906</v>
      </c>
      <c r="B5280" t="s">
        <v>39</v>
      </c>
      <c r="C5280">
        <v>1</v>
      </c>
      <c r="D5280">
        <f t="shared" si="328"/>
        <v>1</v>
      </c>
      <c r="E5280">
        <v>3</v>
      </c>
      <c r="F5280">
        <f>IF(OR(E5280="",E5280="UNKNOWN",E5280="ERROR"),_xlfn.XLOOKUP(Table2[[#This Row],[Item]],Items_List!A:A,Items_List!B:B),E5280)</f>
        <v>3</v>
      </c>
      <c r="G5280">
        <v>3</v>
      </c>
      <c r="H5280">
        <f t="shared" si="329"/>
        <v>3</v>
      </c>
      <c r="I5280" t="s">
        <v>23</v>
      </c>
      <c r="J5280" t="s">
        <v>10059</v>
      </c>
      <c r="K5280" s="1">
        <v>45229</v>
      </c>
      <c r="L5280" s="1" t="str">
        <f>IF(ISNUMBER(Table2[[#This Row],[Transaction Date]]),TEXT(Table2[[#This Row],[Transaction Date]],"mmmm"),"Unknown")</f>
        <v>October</v>
      </c>
      <c r="M5280" s="1" t="str">
        <f>IF(ISNUMBER(Table2[[#This Row],[Transaction Date]]),TEXT(Table2[[#This Row],[Transaction Date]],"dddd"),"Unknown")</f>
        <v>Monday</v>
      </c>
      <c r="N5280">
        <f t="shared" si="330"/>
        <v>0</v>
      </c>
      <c r="O5280" t="str">
        <f t="shared" si="331"/>
        <v>Actual</v>
      </c>
    </row>
    <row r="5281" spans="1:15" x14ac:dyDescent="0.25">
      <c r="A5281" t="s">
        <v>5907</v>
      </c>
      <c r="B5281" t="s">
        <v>39</v>
      </c>
      <c r="C5281">
        <v>2</v>
      </c>
      <c r="D5281">
        <f t="shared" si="328"/>
        <v>2</v>
      </c>
      <c r="E5281">
        <v>3</v>
      </c>
      <c r="F5281">
        <f>IF(OR(E5281="",E5281="UNKNOWN",E5281="ERROR"),_xlfn.XLOOKUP(Table2[[#This Row],[Item]],Items_List!A:A,Items_List!B:B),E5281)</f>
        <v>3</v>
      </c>
      <c r="G5281">
        <v>6</v>
      </c>
      <c r="H5281">
        <f t="shared" si="329"/>
        <v>6</v>
      </c>
      <c r="I5281" t="s">
        <v>10059</v>
      </c>
      <c r="J5281" t="s">
        <v>10059</v>
      </c>
      <c r="K5281" s="1">
        <v>45207</v>
      </c>
      <c r="L5281" s="1" t="str">
        <f>IF(ISNUMBER(Table2[[#This Row],[Transaction Date]]),TEXT(Table2[[#This Row],[Transaction Date]],"mmmm"),"Unknown")</f>
        <v>October</v>
      </c>
      <c r="M5281" s="1" t="str">
        <f>IF(ISNUMBER(Table2[[#This Row],[Transaction Date]]),TEXT(Table2[[#This Row],[Transaction Date]],"dddd"),"Unknown")</f>
        <v>Sunday</v>
      </c>
      <c r="N5281">
        <f t="shared" si="330"/>
        <v>0</v>
      </c>
      <c r="O5281" t="str">
        <f t="shared" si="331"/>
        <v>Actual</v>
      </c>
    </row>
    <row r="5282" spans="1:15" x14ac:dyDescent="0.25">
      <c r="A5282" t="s">
        <v>5908</v>
      </c>
      <c r="B5282" t="s">
        <v>13</v>
      </c>
      <c r="C5282">
        <v>1</v>
      </c>
      <c r="D5282">
        <f t="shared" si="328"/>
        <v>1</v>
      </c>
      <c r="E5282" s="3">
        <f>_xlfn.XLOOKUP(Table2[[#This Row],[Item]],Items_List!$A$2:$A$9,Items_List!$B$2:$B$9)</f>
        <v>3</v>
      </c>
      <c r="F5282">
        <f>IF(OR(E5282="",E5282="UNKNOWN",E5282="ERROR"),_xlfn.XLOOKUP(Table2[[#This Row],[Item]],Items_List!A:A,Items_List!B:B),E5282)</f>
        <v>3</v>
      </c>
      <c r="G5282">
        <v>3</v>
      </c>
      <c r="H5282">
        <f t="shared" si="329"/>
        <v>3</v>
      </c>
      <c r="I5282" t="s">
        <v>10</v>
      </c>
      <c r="J5282" t="s">
        <v>10059</v>
      </c>
      <c r="K5282" s="1">
        <v>45212</v>
      </c>
      <c r="L5282" s="1" t="str">
        <f>IF(ISNUMBER(Table2[[#This Row],[Transaction Date]]),TEXT(Table2[[#This Row],[Transaction Date]],"mmmm"),"Unknown")</f>
        <v>October</v>
      </c>
      <c r="M5282" s="1" t="str">
        <f>IF(ISNUMBER(Table2[[#This Row],[Transaction Date]]),TEXT(Table2[[#This Row],[Transaction Date]],"dddd"),"Unknown")</f>
        <v>Friday</v>
      </c>
      <c r="N5282">
        <f t="shared" si="330"/>
        <v>0</v>
      </c>
      <c r="O5282" t="str">
        <f t="shared" si="331"/>
        <v>Actual</v>
      </c>
    </row>
    <row r="5283" spans="1:15" x14ac:dyDescent="0.25">
      <c r="A5283" t="s">
        <v>5909</v>
      </c>
      <c r="B5283" t="s">
        <v>39</v>
      </c>
      <c r="C5283">
        <v>2</v>
      </c>
      <c r="D5283">
        <f t="shared" si="328"/>
        <v>2</v>
      </c>
      <c r="E5283" s="3">
        <f>_xlfn.XLOOKUP(Table2[[#This Row],[Item]],Items_List!$A$2:$A$9,Items_List!$B$2:$B$9)</f>
        <v>3</v>
      </c>
      <c r="F5283">
        <f>IF(OR(E5283="",E5283="UNKNOWN",E5283="ERROR"),_xlfn.XLOOKUP(Table2[[#This Row],[Item]],Items_List!A:A,Items_List!B:B),E5283)</f>
        <v>3</v>
      </c>
      <c r="G5283">
        <v>6</v>
      </c>
      <c r="H5283">
        <f t="shared" si="329"/>
        <v>6</v>
      </c>
      <c r="I5283" t="s">
        <v>10</v>
      </c>
      <c r="J5283" t="s">
        <v>10059</v>
      </c>
      <c r="K5283" s="1">
        <v>44995</v>
      </c>
      <c r="L5283" s="1" t="str">
        <f>IF(ISNUMBER(Table2[[#This Row],[Transaction Date]]),TEXT(Table2[[#This Row],[Transaction Date]],"mmmm"),"Unknown")</f>
        <v>March</v>
      </c>
      <c r="M5283" s="1" t="str">
        <f>IF(ISNUMBER(Table2[[#This Row],[Transaction Date]]),TEXT(Table2[[#This Row],[Transaction Date]],"dddd"),"Unknown")</f>
        <v>Friday</v>
      </c>
      <c r="N5283">
        <f t="shared" si="330"/>
        <v>0</v>
      </c>
      <c r="O5283" t="str">
        <f t="shared" si="331"/>
        <v>Actual</v>
      </c>
    </row>
    <row r="5284" spans="1:15" x14ac:dyDescent="0.25">
      <c r="A5284" t="s">
        <v>5910</v>
      </c>
      <c r="B5284" t="s">
        <v>39</v>
      </c>
      <c r="C5284">
        <v>5</v>
      </c>
      <c r="D5284">
        <f t="shared" si="328"/>
        <v>5</v>
      </c>
      <c r="E5284">
        <v>3</v>
      </c>
      <c r="F5284">
        <f>IF(OR(E5284="",E5284="UNKNOWN",E5284="ERROR"),_xlfn.XLOOKUP(Table2[[#This Row],[Item]],Items_List!A:A,Items_List!B:B),E5284)</f>
        <v>3</v>
      </c>
      <c r="G5284">
        <v>15</v>
      </c>
      <c r="H5284">
        <f t="shared" si="329"/>
        <v>15</v>
      </c>
      <c r="I5284" t="s">
        <v>10059</v>
      </c>
      <c r="J5284" t="s">
        <v>15</v>
      </c>
      <c r="K5284" s="1">
        <v>44956</v>
      </c>
      <c r="L5284" s="1" t="str">
        <f>IF(ISNUMBER(Table2[[#This Row],[Transaction Date]]),TEXT(Table2[[#This Row],[Transaction Date]],"mmmm"),"Unknown")</f>
        <v>January</v>
      </c>
      <c r="M5284" s="1" t="str">
        <f>IF(ISNUMBER(Table2[[#This Row],[Transaction Date]]),TEXT(Table2[[#This Row],[Transaction Date]],"dddd"),"Unknown")</f>
        <v>Monday</v>
      </c>
      <c r="N5284">
        <f t="shared" si="330"/>
        <v>0</v>
      </c>
      <c r="O5284" t="str">
        <f t="shared" si="331"/>
        <v>Actual</v>
      </c>
    </row>
    <row r="5285" spans="1:15" x14ac:dyDescent="0.25">
      <c r="A5285" t="s">
        <v>5911</v>
      </c>
      <c r="B5285" t="s">
        <v>65</v>
      </c>
      <c r="C5285">
        <v>2</v>
      </c>
      <c r="D5285">
        <f t="shared" si="328"/>
        <v>2</v>
      </c>
      <c r="E5285">
        <v>1.5</v>
      </c>
      <c r="F5285">
        <f>IF(OR(E5285="",E5285="UNKNOWN",E5285="ERROR"),_xlfn.XLOOKUP(Table2[[#This Row],[Item]],Items_List!A:A,Items_List!B:B),E5285)</f>
        <v>1.5</v>
      </c>
      <c r="G5285">
        <v>3</v>
      </c>
      <c r="H5285">
        <f t="shared" si="329"/>
        <v>3</v>
      </c>
      <c r="I5285" t="s">
        <v>23</v>
      </c>
      <c r="J5285" t="s">
        <v>10059</v>
      </c>
      <c r="K5285" s="1">
        <v>45117</v>
      </c>
      <c r="L5285" s="1" t="str">
        <f>IF(ISNUMBER(Table2[[#This Row],[Transaction Date]]),TEXT(Table2[[#This Row],[Transaction Date]],"mmmm"),"Unknown")</f>
        <v>July</v>
      </c>
      <c r="M5285" s="1" t="str">
        <f>IF(ISNUMBER(Table2[[#This Row],[Transaction Date]]),TEXT(Table2[[#This Row],[Transaction Date]],"dddd"),"Unknown")</f>
        <v>Monday</v>
      </c>
      <c r="N5285">
        <f t="shared" si="330"/>
        <v>0</v>
      </c>
      <c r="O5285" t="str">
        <f t="shared" si="331"/>
        <v>Actual</v>
      </c>
    </row>
    <row r="5286" spans="1:15" x14ac:dyDescent="0.25">
      <c r="A5286" t="s">
        <v>5912</v>
      </c>
      <c r="B5286" t="s">
        <v>20</v>
      </c>
      <c r="C5286">
        <v>2</v>
      </c>
      <c r="D5286">
        <f t="shared" si="328"/>
        <v>2</v>
      </c>
      <c r="E5286">
        <v>5</v>
      </c>
      <c r="F5286">
        <f>IF(OR(E5286="",E5286="UNKNOWN",E5286="ERROR"),_xlfn.XLOOKUP(Table2[[#This Row],[Item]],Items_List!A:A,Items_List!B:B),E5286)</f>
        <v>5</v>
      </c>
      <c r="G5286">
        <v>10</v>
      </c>
      <c r="H5286">
        <f t="shared" si="329"/>
        <v>10</v>
      </c>
      <c r="I5286" t="s">
        <v>14</v>
      </c>
      <c r="J5286" t="s">
        <v>10059</v>
      </c>
      <c r="K5286" s="1">
        <v>45211</v>
      </c>
      <c r="L5286" s="1" t="str">
        <f>IF(ISNUMBER(Table2[[#This Row],[Transaction Date]]),TEXT(Table2[[#This Row],[Transaction Date]],"mmmm"),"Unknown")</f>
        <v>October</v>
      </c>
      <c r="M5286" s="1" t="str">
        <f>IF(ISNUMBER(Table2[[#This Row],[Transaction Date]]),TEXT(Table2[[#This Row],[Transaction Date]],"dddd"),"Unknown")</f>
        <v>Thursday</v>
      </c>
      <c r="N5286">
        <f t="shared" si="330"/>
        <v>0</v>
      </c>
      <c r="O5286" t="str">
        <f t="shared" si="331"/>
        <v>Actual</v>
      </c>
    </row>
    <row r="5287" spans="1:15" x14ac:dyDescent="0.25">
      <c r="A5287" t="s">
        <v>5913</v>
      </c>
      <c r="B5287" t="s">
        <v>25</v>
      </c>
      <c r="C5287">
        <v>2</v>
      </c>
      <c r="D5287">
        <f t="shared" si="328"/>
        <v>2</v>
      </c>
      <c r="E5287">
        <v>4</v>
      </c>
      <c r="F5287">
        <f>IF(OR(E5287="",E5287="UNKNOWN",E5287="ERROR"),_xlfn.XLOOKUP(Table2[[#This Row],[Item]],Items_List!A:A,Items_List!B:B),E5287)</f>
        <v>4</v>
      </c>
      <c r="G5287">
        <v>8</v>
      </c>
      <c r="H5287">
        <f t="shared" si="329"/>
        <v>8</v>
      </c>
      <c r="I5287" t="s">
        <v>14</v>
      </c>
      <c r="J5287" t="s">
        <v>10059</v>
      </c>
      <c r="K5287" s="1">
        <v>45164</v>
      </c>
      <c r="L5287" s="1" t="str">
        <f>IF(ISNUMBER(Table2[[#This Row],[Transaction Date]]),TEXT(Table2[[#This Row],[Transaction Date]],"mmmm"),"Unknown")</f>
        <v>August</v>
      </c>
      <c r="M5287" s="1" t="str">
        <f>IF(ISNUMBER(Table2[[#This Row],[Transaction Date]]),TEXT(Table2[[#This Row],[Transaction Date]],"dddd"),"Unknown")</f>
        <v>Saturday</v>
      </c>
      <c r="N5287">
        <f t="shared" si="330"/>
        <v>0</v>
      </c>
      <c r="O5287" t="str">
        <f t="shared" si="331"/>
        <v>Actual</v>
      </c>
    </row>
    <row r="5288" spans="1:15" x14ac:dyDescent="0.25">
      <c r="A5288" t="s">
        <v>5916</v>
      </c>
      <c r="B5288" t="s">
        <v>9</v>
      </c>
      <c r="C5288">
        <v>4</v>
      </c>
      <c r="D5288">
        <f t="shared" si="328"/>
        <v>4</v>
      </c>
      <c r="E5288">
        <v>2</v>
      </c>
      <c r="F5288">
        <f>IF(OR(E5288="",E5288="UNKNOWN",E5288="ERROR"),_xlfn.XLOOKUP(Table2[[#This Row],[Item]],Items_List!A:A,Items_List!B:B),E5288)</f>
        <v>2</v>
      </c>
      <c r="G5288" t="s">
        <v>21</v>
      </c>
      <c r="H5288">
        <f t="shared" si="329"/>
        <v>8</v>
      </c>
      <c r="I5288" t="s">
        <v>10059</v>
      </c>
      <c r="J5288" t="s">
        <v>15</v>
      </c>
      <c r="K5288" s="1">
        <v>45046</v>
      </c>
      <c r="L5288" s="1" t="str">
        <f>IF(ISNUMBER(Table2[[#This Row],[Transaction Date]]),TEXT(Table2[[#This Row],[Transaction Date]],"mmmm"),"Unknown")</f>
        <v>April</v>
      </c>
      <c r="M5288" s="1" t="str">
        <f>IF(ISNUMBER(Table2[[#This Row],[Transaction Date]]),TEXT(Table2[[#This Row],[Transaction Date]],"dddd"),"Unknown")</f>
        <v>Sunday</v>
      </c>
      <c r="N5288">
        <f t="shared" si="330"/>
        <v>1</v>
      </c>
      <c r="O5288" t="str">
        <f t="shared" si="331"/>
        <v>Actual</v>
      </c>
    </row>
    <row r="5289" spans="1:15" x14ac:dyDescent="0.25">
      <c r="A5289" t="s">
        <v>5917</v>
      </c>
      <c r="B5289" t="s">
        <v>13</v>
      </c>
      <c r="C5289">
        <v>2</v>
      </c>
      <c r="D5289">
        <f t="shared" si="328"/>
        <v>2</v>
      </c>
      <c r="E5289">
        <v>3</v>
      </c>
      <c r="F5289">
        <f>IF(OR(E5289="",E5289="UNKNOWN",E5289="ERROR"),_xlfn.XLOOKUP(Table2[[#This Row],[Item]],Items_List!A:A,Items_List!B:B),E5289)</f>
        <v>3</v>
      </c>
      <c r="G5289">
        <v>6</v>
      </c>
      <c r="H5289">
        <f t="shared" si="329"/>
        <v>6</v>
      </c>
      <c r="I5289" t="s">
        <v>10059</v>
      </c>
      <c r="J5289" t="s">
        <v>10059</v>
      </c>
      <c r="K5289" s="1">
        <v>45069</v>
      </c>
      <c r="L5289" s="1" t="str">
        <f>IF(ISNUMBER(Table2[[#This Row],[Transaction Date]]),TEXT(Table2[[#This Row],[Transaction Date]],"mmmm"),"Unknown")</f>
        <v>May</v>
      </c>
      <c r="M5289" s="1" t="str">
        <f>IF(ISNUMBER(Table2[[#This Row],[Transaction Date]]),TEXT(Table2[[#This Row],[Transaction Date]],"dddd"),"Unknown")</f>
        <v>Tuesday</v>
      </c>
      <c r="N5289">
        <f t="shared" si="330"/>
        <v>0</v>
      </c>
      <c r="O5289" t="str">
        <f t="shared" si="331"/>
        <v>Actual</v>
      </c>
    </row>
    <row r="5290" spans="1:15" x14ac:dyDescent="0.25">
      <c r="A5290" t="s">
        <v>5919</v>
      </c>
      <c r="B5290" t="s">
        <v>17</v>
      </c>
      <c r="C5290" t="s">
        <v>21</v>
      </c>
      <c r="D5290">
        <f t="shared" si="328"/>
        <v>2</v>
      </c>
      <c r="E5290">
        <v>1</v>
      </c>
      <c r="F5290">
        <f>IF(OR(E5290="",E5290="UNKNOWN",E5290="ERROR"),_xlfn.XLOOKUP(Table2[[#This Row],[Item]],Items_List!A:A,Items_List!B:B),E5290)</f>
        <v>1</v>
      </c>
      <c r="G5290">
        <v>2</v>
      </c>
      <c r="H5290">
        <f t="shared" si="329"/>
        <v>2</v>
      </c>
      <c r="I5290" t="s">
        <v>10</v>
      </c>
      <c r="J5290" t="s">
        <v>10059</v>
      </c>
      <c r="K5290" s="1">
        <v>45235</v>
      </c>
      <c r="L5290" s="1" t="str">
        <f>IF(ISNUMBER(Table2[[#This Row],[Transaction Date]]),TEXT(Table2[[#This Row],[Transaction Date]],"mmmm"),"Unknown")</f>
        <v>November</v>
      </c>
      <c r="M5290" s="1" t="str">
        <f>IF(ISNUMBER(Table2[[#This Row],[Transaction Date]]),TEXT(Table2[[#This Row],[Transaction Date]],"dddd"),"Unknown")</f>
        <v>Sunday</v>
      </c>
      <c r="N5290">
        <f t="shared" si="330"/>
        <v>1</v>
      </c>
      <c r="O5290" t="str">
        <f t="shared" si="331"/>
        <v>Estimated</v>
      </c>
    </row>
    <row r="5291" spans="1:15" x14ac:dyDescent="0.25">
      <c r="A5291" t="s">
        <v>5920</v>
      </c>
      <c r="B5291" t="s">
        <v>65</v>
      </c>
      <c r="C5291">
        <v>3</v>
      </c>
      <c r="D5291">
        <f t="shared" si="328"/>
        <v>3</v>
      </c>
      <c r="E5291">
        <v>1.5</v>
      </c>
      <c r="F5291">
        <f>IF(OR(E5291="",E5291="UNKNOWN",E5291="ERROR"),_xlfn.XLOOKUP(Table2[[#This Row],[Item]],Items_List!A:A,Items_List!B:B),E5291)</f>
        <v>1.5</v>
      </c>
      <c r="G5291">
        <v>4.5</v>
      </c>
      <c r="H5291">
        <f t="shared" si="329"/>
        <v>4.5</v>
      </c>
      <c r="I5291" t="s">
        <v>23</v>
      </c>
      <c r="J5291" t="s">
        <v>10059</v>
      </c>
      <c r="K5291" s="1">
        <v>45183</v>
      </c>
      <c r="L5291" s="1" t="str">
        <f>IF(ISNUMBER(Table2[[#This Row],[Transaction Date]]),TEXT(Table2[[#This Row],[Transaction Date]],"mmmm"),"Unknown")</f>
        <v>September</v>
      </c>
      <c r="M5291" s="1" t="str">
        <f>IF(ISNUMBER(Table2[[#This Row],[Transaction Date]]),TEXT(Table2[[#This Row],[Transaction Date]],"dddd"),"Unknown")</f>
        <v>Thursday</v>
      </c>
      <c r="N5291">
        <f t="shared" si="330"/>
        <v>0</v>
      </c>
      <c r="O5291" t="str">
        <f t="shared" si="331"/>
        <v>Actual</v>
      </c>
    </row>
    <row r="5292" spans="1:15" x14ac:dyDescent="0.25">
      <c r="A5292" t="s">
        <v>5921</v>
      </c>
      <c r="B5292" t="s">
        <v>9</v>
      </c>
      <c r="C5292">
        <v>5</v>
      </c>
      <c r="D5292">
        <f t="shared" si="328"/>
        <v>5</v>
      </c>
      <c r="E5292">
        <v>2</v>
      </c>
      <c r="F5292">
        <f>IF(OR(E5292="",E5292="UNKNOWN",E5292="ERROR"),_xlfn.XLOOKUP(Table2[[#This Row],[Item]],Items_List!A:A,Items_List!B:B),E5292)</f>
        <v>2</v>
      </c>
      <c r="G5292">
        <v>10</v>
      </c>
      <c r="H5292">
        <f t="shared" si="329"/>
        <v>10</v>
      </c>
      <c r="I5292" t="s">
        <v>10059</v>
      </c>
      <c r="J5292" t="s">
        <v>10059</v>
      </c>
      <c r="K5292" s="1">
        <v>45216</v>
      </c>
      <c r="L5292" s="1" t="str">
        <f>IF(ISNUMBER(Table2[[#This Row],[Transaction Date]]),TEXT(Table2[[#This Row],[Transaction Date]],"mmmm"),"Unknown")</f>
        <v>October</v>
      </c>
      <c r="M5292" s="1" t="str">
        <f>IF(ISNUMBER(Table2[[#This Row],[Transaction Date]]),TEXT(Table2[[#This Row],[Transaction Date]],"dddd"),"Unknown")</f>
        <v>Tuesday</v>
      </c>
      <c r="N5292">
        <f t="shared" si="330"/>
        <v>0</v>
      </c>
      <c r="O5292" t="str">
        <f t="shared" si="331"/>
        <v>Actual</v>
      </c>
    </row>
    <row r="5293" spans="1:15" x14ac:dyDescent="0.25">
      <c r="A5293" t="s">
        <v>5923</v>
      </c>
      <c r="B5293" t="s">
        <v>65</v>
      </c>
      <c r="C5293">
        <v>1</v>
      </c>
      <c r="D5293">
        <f t="shared" si="328"/>
        <v>1</v>
      </c>
      <c r="E5293">
        <v>1.5</v>
      </c>
      <c r="F5293">
        <f>IF(OR(E5293="",E5293="UNKNOWN",E5293="ERROR"),_xlfn.XLOOKUP(Table2[[#This Row],[Item]],Items_List!A:A,Items_List!B:B),E5293)</f>
        <v>1.5</v>
      </c>
      <c r="G5293">
        <v>1.5</v>
      </c>
      <c r="H5293">
        <f t="shared" si="329"/>
        <v>1.5</v>
      </c>
      <c r="I5293" t="s">
        <v>23</v>
      </c>
      <c r="J5293" t="s">
        <v>15</v>
      </c>
      <c r="K5293" s="1">
        <v>45286</v>
      </c>
      <c r="L5293" s="1" t="str">
        <f>IF(ISNUMBER(Table2[[#This Row],[Transaction Date]]),TEXT(Table2[[#This Row],[Transaction Date]],"mmmm"),"Unknown")</f>
        <v>December</v>
      </c>
      <c r="M5293" s="1" t="str">
        <f>IF(ISNUMBER(Table2[[#This Row],[Transaction Date]]),TEXT(Table2[[#This Row],[Transaction Date]],"dddd"),"Unknown")</f>
        <v>Tuesday</v>
      </c>
      <c r="N5293">
        <f t="shared" si="330"/>
        <v>0</v>
      </c>
      <c r="O5293" t="str">
        <f t="shared" si="331"/>
        <v>Actual</v>
      </c>
    </row>
    <row r="5294" spans="1:15" x14ac:dyDescent="0.25">
      <c r="A5294" t="s">
        <v>5924</v>
      </c>
      <c r="B5294" t="s">
        <v>17</v>
      </c>
      <c r="C5294">
        <v>5</v>
      </c>
      <c r="D5294">
        <f t="shared" si="328"/>
        <v>5</v>
      </c>
      <c r="E5294">
        <v>1</v>
      </c>
      <c r="F5294">
        <f>IF(OR(E5294="",E5294="UNKNOWN",E5294="ERROR"),_xlfn.XLOOKUP(Table2[[#This Row],[Item]],Items_List!A:A,Items_List!B:B),E5294)</f>
        <v>1</v>
      </c>
      <c r="G5294">
        <v>5</v>
      </c>
      <c r="H5294">
        <f t="shared" si="329"/>
        <v>5</v>
      </c>
      <c r="I5294" t="s">
        <v>10059</v>
      </c>
      <c r="J5294" t="s">
        <v>11</v>
      </c>
      <c r="K5294" s="1">
        <v>44943</v>
      </c>
      <c r="L5294" s="1" t="str">
        <f>IF(ISNUMBER(Table2[[#This Row],[Transaction Date]]),TEXT(Table2[[#This Row],[Transaction Date]],"mmmm"),"Unknown")</f>
        <v>January</v>
      </c>
      <c r="M5294" s="1" t="str">
        <f>IF(ISNUMBER(Table2[[#This Row],[Transaction Date]]),TEXT(Table2[[#This Row],[Transaction Date]],"dddd"),"Unknown")</f>
        <v>Tuesday</v>
      </c>
      <c r="N5294">
        <f t="shared" si="330"/>
        <v>0</v>
      </c>
      <c r="O5294" t="str">
        <f t="shared" si="331"/>
        <v>Actual</v>
      </c>
    </row>
    <row r="5295" spans="1:15" x14ac:dyDescent="0.25">
      <c r="A5295" t="s">
        <v>5925</v>
      </c>
      <c r="B5295" t="s">
        <v>28</v>
      </c>
      <c r="C5295">
        <v>1</v>
      </c>
      <c r="D5295">
        <f t="shared" si="328"/>
        <v>1</v>
      </c>
      <c r="E5295">
        <v>4</v>
      </c>
      <c r="F5295">
        <f>IF(OR(E5295="",E5295="UNKNOWN",E5295="ERROR"),_xlfn.XLOOKUP(Table2[[#This Row],[Item]],Items_List!A:A,Items_List!B:B),E5295)</f>
        <v>4</v>
      </c>
      <c r="G5295">
        <v>4</v>
      </c>
      <c r="H5295">
        <f t="shared" si="329"/>
        <v>4</v>
      </c>
      <c r="I5295" t="s">
        <v>10059</v>
      </c>
      <c r="J5295" t="s">
        <v>10059</v>
      </c>
      <c r="K5295" s="1">
        <v>45132</v>
      </c>
      <c r="L5295" s="1" t="str">
        <f>IF(ISNUMBER(Table2[[#This Row],[Transaction Date]]),TEXT(Table2[[#This Row],[Transaction Date]],"mmmm"),"Unknown")</f>
        <v>July</v>
      </c>
      <c r="M5295" s="1" t="str">
        <f>IF(ISNUMBER(Table2[[#This Row],[Transaction Date]]),TEXT(Table2[[#This Row],[Transaction Date]],"dddd"),"Unknown")</f>
        <v>Tuesday</v>
      </c>
      <c r="N5295">
        <f t="shared" si="330"/>
        <v>0</v>
      </c>
      <c r="O5295" t="str">
        <f t="shared" si="331"/>
        <v>Actual</v>
      </c>
    </row>
    <row r="5296" spans="1:15" x14ac:dyDescent="0.25">
      <c r="A5296" t="s">
        <v>5926</v>
      </c>
      <c r="B5296" t="s">
        <v>39</v>
      </c>
      <c r="C5296">
        <v>4</v>
      </c>
      <c r="D5296">
        <f t="shared" si="328"/>
        <v>4</v>
      </c>
      <c r="E5296">
        <v>3</v>
      </c>
      <c r="F5296">
        <f>IF(OR(E5296="",E5296="UNKNOWN",E5296="ERROR"),_xlfn.XLOOKUP(Table2[[#This Row],[Item]],Items_List!A:A,Items_List!B:B),E5296)</f>
        <v>3</v>
      </c>
      <c r="G5296">
        <v>12</v>
      </c>
      <c r="H5296">
        <f t="shared" si="329"/>
        <v>12</v>
      </c>
      <c r="I5296" t="s">
        <v>14</v>
      </c>
      <c r="J5296" t="s">
        <v>11</v>
      </c>
      <c r="K5296" s="1">
        <v>45225</v>
      </c>
      <c r="L5296" s="1" t="str">
        <f>IF(ISNUMBER(Table2[[#This Row],[Transaction Date]]),TEXT(Table2[[#This Row],[Transaction Date]],"mmmm"),"Unknown")</f>
        <v>October</v>
      </c>
      <c r="M5296" s="1" t="str">
        <f>IF(ISNUMBER(Table2[[#This Row],[Transaction Date]]),TEXT(Table2[[#This Row],[Transaction Date]],"dddd"),"Unknown")</f>
        <v>Thursday</v>
      </c>
      <c r="N5296">
        <f t="shared" si="330"/>
        <v>0</v>
      </c>
      <c r="O5296" t="str">
        <f t="shared" si="331"/>
        <v>Actual</v>
      </c>
    </row>
    <row r="5297" spans="1:15" x14ac:dyDescent="0.25">
      <c r="A5297" t="s">
        <v>5927</v>
      </c>
      <c r="B5297" t="s">
        <v>20</v>
      </c>
      <c r="C5297">
        <v>3</v>
      </c>
      <c r="D5297">
        <f t="shared" si="328"/>
        <v>3</v>
      </c>
      <c r="E5297">
        <v>5</v>
      </c>
      <c r="F5297">
        <f>IF(OR(E5297="",E5297="UNKNOWN",E5297="ERROR"),_xlfn.XLOOKUP(Table2[[#This Row],[Item]],Items_List!A:A,Items_List!B:B),E5297)</f>
        <v>5</v>
      </c>
      <c r="G5297">
        <v>15</v>
      </c>
      <c r="H5297">
        <f t="shared" si="329"/>
        <v>15</v>
      </c>
      <c r="I5297" t="s">
        <v>23</v>
      </c>
      <c r="J5297" t="s">
        <v>11</v>
      </c>
      <c r="K5297" s="1">
        <v>45250</v>
      </c>
      <c r="L5297" s="1" t="str">
        <f>IF(ISNUMBER(Table2[[#This Row],[Transaction Date]]),TEXT(Table2[[#This Row],[Transaction Date]],"mmmm"),"Unknown")</f>
        <v>November</v>
      </c>
      <c r="M5297" s="1" t="str">
        <f>IF(ISNUMBER(Table2[[#This Row],[Transaction Date]]),TEXT(Table2[[#This Row],[Transaction Date]],"dddd"),"Unknown")</f>
        <v>Monday</v>
      </c>
      <c r="N5297">
        <f t="shared" si="330"/>
        <v>0</v>
      </c>
      <c r="O5297" t="str">
        <f t="shared" si="331"/>
        <v>Actual</v>
      </c>
    </row>
    <row r="5298" spans="1:15" x14ac:dyDescent="0.25">
      <c r="A5298" t="s">
        <v>5928</v>
      </c>
      <c r="B5298" t="s">
        <v>39</v>
      </c>
      <c r="C5298">
        <v>4</v>
      </c>
      <c r="D5298">
        <f t="shared" si="328"/>
        <v>4</v>
      </c>
      <c r="E5298">
        <v>3</v>
      </c>
      <c r="F5298">
        <f>IF(OR(E5298="",E5298="UNKNOWN",E5298="ERROR"),_xlfn.XLOOKUP(Table2[[#This Row],[Item]],Items_List!A:A,Items_List!B:B),E5298)</f>
        <v>3</v>
      </c>
      <c r="G5298">
        <v>12</v>
      </c>
      <c r="H5298">
        <f t="shared" si="329"/>
        <v>12</v>
      </c>
      <c r="I5298" t="s">
        <v>23</v>
      </c>
      <c r="J5298" t="s">
        <v>11</v>
      </c>
      <c r="K5298" s="1">
        <v>44931</v>
      </c>
      <c r="L5298" s="1" t="str">
        <f>IF(ISNUMBER(Table2[[#This Row],[Transaction Date]]),TEXT(Table2[[#This Row],[Transaction Date]],"mmmm"),"Unknown")</f>
        <v>January</v>
      </c>
      <c r="M5298" s="1" t="str">
        <f>IF(ISNUMBER(Table2[[#This Row],[Transaction Date]]),TEXT(Table2[[#This Row],[Transaction Date]],"dddd"),"Unknown")</f>
        <v>Thursday</v>
      </c>
      <c r="N5298">
        <f t="shared" si="330"/>
        <v>0</v>
      </c>
      <c r="O5298" t="str">
        <f t="shared" si="331"/>
        <v>Actual</v>
      </c>
    </row>
    <row r="5299" spans="1:15" x14ac:dyDescent="0.25">
      <c r="A5299" t="s">
        <v>5929</v>
      </c>
      <c r="B5299" t="s">
        <v>65</v>
      </c>
      <c r="C5299">
        <v>2</v>
      </c>
      <c r="D5299">
        <f t="shared" si="328"/>
        <v>2</v>
      </c>
      <c r="E5299">
        <v>1.5</v>
      </c>
      <c r="F5299">
        <f>IF(OR(E5299="",E5299="UNKNOWN",E5299="ERROR"),_xlfn.XLOOKUP(Table2[[#This Row],[Item]],Items_List!A:A,Items_List!B:B),E5299)</f>
        <v>1.5</v>
      </c>
      <c r="G5299">
        <v>3</v>
      </c>
      <c r="H5299">
        <f t="shared" si="329"/>
        <v>3</v>
      </c>
      <c r="I5299" t="s">
        <v>10059</v>
      </c>
      <c r="J5299" t="s">
        <v>15</v>
      </c>
      <c r="K5299" s="1">
        <v>45093</v>
      </c>
      <c r="L5299" s="1" t="str">
        <f>IF(ISNUMBER(Table2[[#This Row],[Transaction Date]]),TEXT(Table2[[#This Row],[Transaction Date]],"mmmm"),"Unknown")</f>
        <v>June</v>
      </c>
      <c r="M5299" s="1" t="str">
        <f>IF(ISNUMBER(Table2[[#This Row],[Transaction Date]]),TEXT(Table2[[#This Row],[Transaction Date]],"dddd"),"Unknown")</f>
        <v>Friday</v>
      </c>
      <c r="N5299">
        <f t="shared" si="330"/>
        <v>0</v>
      </c>
      <c r="O5299" t="str">
        <f t="shared" si="331"/>
        <v>Actual</v>
      </c>
    </row>
    <row r="5300" spans="1:15" x14ac:dyDescent="0.25">
      <c r="A5300" t="s">
        <v>5930</v>
      </c>
      <c r="B5300" t="s">
        <v>9</v>
      </c>
      <c r="C5300">
        <v>5</v>
      </c>
      <c r="D5300">
        <f t="shared" si="328"/>
        <v>5</v>
      </c>
      <c r="E5300">
        <v>2</v>
      </c>
      <c r="F5300">
        <f>IF(OR(E5300="",E5300="UNKNOWN",E5300="ERROR"),_xlfn.XLOOKUP(Table2[[#This Row],[Item]],Items_List!A:A,Items_List!B:B),E5300)</f>
        <v>2</v>
      </c>
      <c r="G5300">
        <v>10</v>
      </c>
      <c r="H5300">
        <f t="shared" si="329"/>
        <v>10</v>
      </c>
      <c r="I5300" t="s">
        <v>14</v>
      </c>
      <c r="J5300" t="s">
        <v>15</v>
      </c>
      <c r="K5300" s="1">
        <v>45034</v>
      </c>
      <c r="L5300" s="1" t="str">
        <f>IF(ISNUMBER(Table2[[#This Row],[Transaction Date]]),TEXT(Table2[[#This Row],[Transaction Date]],"mmmm"),"Unknown")</f>
        <v>April</v>
      </c>
      <c r="M5300" s="1" t="str">
        <f>IF(ISNUMBER(Table2[[#This Row],[Transaction Date]]),TEXT(Table2[[#This Row],[Transaction Date]],"dddd"),"Unknown")</f>
        <v>Tuesday</v>
      </c>
      <c r="N5300">
        <f t="shared" si="330"/>
        <v>0</v>
      </c>
      <c r="O5300" t="str">
        <f t="shared" si="331"/>
        <v>Actual</v>
      </c>
    </row>
    <row r="5301" spans="1:15" x14ac:dyDescent="0.25">
      <c r="A5301" t="s">
        <v>5931</v>
      </c>
      <c r="B5301" t="s">
        <v>9</v>
      </c>
      <c r="C5301">
        <v>3</v>
      </c>
      <c r="D5301">
        <f t="shared" si="328"/>
        <v>3</v>
      </c>
      <c r="E5301">
        <v>2</v>
      </c>
      <c r="F5301">
        <f>IF(OR(E5301="",E5301="UNKNOWN",E5301="ERROR"),_xlfn.XLOOKUP(Table2[[#This Row],[Item]],Items_List!A:A,Items_List!B:B),E5301)</f>
        <v>2</v>
      </c>
      <c r="G5301">
        <v>6</v>
      </c>
      <c r="H5301">
        <f t="shared" si="329"/>
        <v>6</v>
      </c>
      <c r="I5301" t="s">
        <v>23</v>
      </c>
      <c r="J5301" t="s">
        <v>11</v>
      </c>
      <c r="K5301" s="1">
        <v>44957</v>
      </c>
      <c r="L5301" s="1" t="str">
        <f>IF(ISNUMBER(Table2[[#This Row],[Transaction Date]]),TEXT(Table2[[#This Row],[Transaction Date]],"mmmm"),"Unknown")</f>
        <v>January</v>
      </c>
      <c r="M5301" s="1" t="str">
        <f>IF(ISNUMBER(Table2[[#This Row],[Transaction Date]]),TEXT(Table2[[#This Row],[Transaction Date]],"dddd"),"Unknown")</f>
        <v>Tuesday</v>
      </c>
      <c r="N5301">
        <f t="shared" si="330"/>
        <v>0</v>
      </c>
      <c r="O5301" t="str">
        <f t="shared" si="331"/>
        <v>Actual</v>
      </c>
    </row>
    <row r="5302" spans="1:15" x14ac:dyDescent="0.25">
      <c r="A5302" t="s">
        <v>5932</v>
      </c>
      <c r="B5302" t="s">
        <v>9</v>
      </c>
      <c r="C5302">
        <v>5</v>
      </c>
      <c r="D5302">
        <f t="shared" si="328"/>
        <v>5</v>
      </c>
      <c r="E5302">
        <v>2</v>
      </c>
      <c r="F5302">
        <f>IF(OR(E5302="",E5302="UNKNOWN",E5302="ERROR"),_xlfn.XLOOKUP(Table2[[#This Row],[Item]],Items_List!A:A,Items_List!B:B),E5302)</f>
        <v>2</v>
      </c>
      <c r="G5302">
        <v>10</v>
      </c>
      <c r="H5302">
        <f t="shared" si="329"/>
        <v>10</v>
      </c>
      <c r="I5302" t="s">
        <v>14</v>
      </c>
      <c r="J5302" t="s">
        <v>11</v>
      </c>
      <c r="K5302" s="1">
        <v>44959</v>
      </c>
      <c r="L5302" s="1" t="str">
        <f>IF(ISNUMBER(Table2[[#This Row],[Transaction Date]]),TEXT(Table2[[#This Row],[Transaction Date]],"mmmm"),"Unknown")</f>
        <v>February</v>
      </c>
      <c r="M5302" s="1" t="str">
        <f>IF(ISNUMBER(Table2[[#This Row],[Transaction Date]]),TEXT(Table2[[#This Row],[Transaction Date]],"dddd"),"Unknown")</f>
        <v>Thursday</v>
      </c>
      <c r="N5302">
        <f t="shared" si="330"/>
        <v>0</v>
      </c>
      <c r="O5302" t="str">
        <f t="shared" si="331"/>
        <v>Actual</v>
      </c>
    </row>
    <row r="5303" spans="1:15" x14ac:dyDescent="0.25">
      <c r="A5303" t="s">
        <v>5933</v>
      </c>
      <c r="B5303" t="s">
        <v>28</v>
      </c>
      <c r="C5303">
        <v>4</v>
      </c>
      <c r="D5303">
        <f t="shared" si="328"/>
        <v>4</v>
      </c>
      <c r="E5303">
        <v>4</v>
      </c>
      <c r="F5303">
        <f>IF(OR(E5303="",E5303="UNKNOWN",E5303="ERROR"),_xlfn.XLOOKUP(Table2[[#This Row],[Item]],Items_List!A:A,Items_List!B:B),E5303)</f>
        <v>4</v>
      </c>
      <c r="G5303">
        <v>16</v>
      </c>
      <c r="H5303">
        <f t="shared" si="329"/>
        <v>16</v>
      </c>
      <c r="I5303" t="s">
        <v>10</v>
      </c>
      <c r="J5303" t="s">
        <v>10059</v>
      </c>
      <c r="K5303" s="1">
        <v>45094</v>
      </c>
      <c r="L5303" s="1" t="str">
        <f>IF(ISNUMBER(Table2[[#This Row],[Transaction Date]]),TEXT(Table2[[#This Row],[Transaction Date]],"mmmm"),"Unknown")</f>
        <v>June</v>
      </c>
      <c r="M5303" s="1" t="str">
        <f>IF(ISNUMBER(Table2[[#This Row],[Transaction Date]]),TEXT(Table2[[#This Row],[Transaction Date]],"dddd"),"Unknown")</f>
        <v>Saturday</v>
      </c>
      <c r="N5303">
        <f t="shared" si="330"/>
        <v>0</v>
      </c>
      <c r="O5303" t="str">
        <f t="shared" si="331"/>
        <v>Actual</v>
      </c>
    </row>
    <row r="5304" spans="1:15" x14ac:dyDescent="0.25">
      <c r="A5304" t="s">
        <v>5934</v>
      </c>
      <c r="B5304" t="s">
        <v>20</v>
      </c>
      <c r="C5304">
        <v>5</v>
      </c>
      <c r="D5304">
        <f t="shared" si="328"/>
        <v>5</v>
      </c>
      <c r="E5304">
        <v>5</v>
      </c>
      <c r="F5304">
        <f>IF(OR(E5304="",E5304="UNKNOWN",E5304="ERROR"),_xlfn.XLOOKUP(Table2[[#This Row],[Item]],Items_List!A:A,Items_List!B:B),E5304)</f>
        <v>5</v>
      </c>
      <c r="G5304">
        <v>25</v>
      </c>
      <c r="H5304">
        <f t="shared" si="329"/>
        <v>25</v>
      </c>
      <c r="I5304" t="s">
        <v>14</v>
      </c>
      <c r="J5304" t="s">
        <v>10059</v>
      </c>
      <c r="L5304" s="1" t="str">
        <f>IF(ISNUMBER(Table2[[#This Row],[Transaction Date]]),TEXT(Table2[[#This Row],[Transaction Date]],"mmmm"),"Unknown")</f>
        <v>Unknown</v>
      </c>
      <c r="M5304" s="1" t="str">
        <f>IF(ISNUMBER(Table2[[#This Row],[Transaction Date]]),TEXT(Table2[[#This Row],[Transaction Date]],"dddd"),"Unknown")</f>
        <v>Unknown</v>
      </c>
      <c r="N5304">
        <f t="shared" si="330"/>
        <v>0</v>
      </c>
      <c r="O5304" t="str">
        <f t="shared" si="331"/>
        <v>Actual</v>
      </c>
    </row>
    <row r="5305" spans="1:15" x14ac:dyDescent="0.25">
      <c r="A5305" t="s">
        <v>5935</v>
      </c>
      <c r="B5305" t="s">
        <v>28</v>
      </c>
      <c r="C5305">
        <v>1</v>
      </c>
      <c r="D5305">
        <f t="shared" si="328"/>
        <v>1</v>
      </c>
      <c r="E5305">
        <v>4</v>
      </c>
      <c r="F5305">
        <f>IF(OR(E5305="",E5305="UNKNOWN",E5305="ERROR"),_xlfn.XLOOKUP(Table2[[#This Row],[Item]],Items_List!A:A,Items_List!B:B),E5305)</f>
        <v>4</v>
      </c>
      <c r="G5305">
        <v>4</v>
      </c>
      <c r="H5305">
        <f t="shared" si="329"/>
        <v>4</v>
      </c>
      <c r="I5305" t="s">
        <v>23</v>
      </c>
      <c r="J5305" t="s">
        <v>11</v>
      </c>
      <c r="K5305" s="1">
        <v>45266</v>
      </c>
      <c r="L5305" s="1" t="str">
        <f>IF(ISNUMBER(Table2[[#This Row],[Transaction Date]]),TEXT(Table2[[#This Row],[Transaction Date]],"mmmm"),"Unknown")</f>
        <v>December</v>
      </c>
      <c r="M5305" s="1" t="str">
        <f>IF(ISNUMBER(Table2[[#This Row],[Transaction Date]]),TEXT(Table2[[#This Row],[Transaction Date]],"dddd"),"Unknown")</f>
        <v>Wednesday</v>
      </c>
      <c r="N5305">
        <f t="shared" si="330"/>
        <v>0</v>
      </c>
      <c r="O5305" t="str">
        <f t="shared" si="331"/>
        <v>Actual</v>
      </c>
    </row>
    <row r="5306" spans="1:15" x14ac:dyDescent="0.25">
      <c r="A5306" t="s">
        <v>5936</v>
      </c>
      <c r="B5306" t="s">
        <v>25</v>
      </c>
      <c r="C5306">
        <v>2</v>
      </c>
      <c r="D5306">
        <f t="shared" si="328"/>
        <v>2</v>
      </c>
      <c r="E5306">
        <v>4</v>
      </c>
      <c r="F5306">
        <f>IF(OR(E5306="",E5306="UNKNOWN",E5306="ERROR"),_xlfn.XLOOKUP(Table2[[#This Row],[Item]],Items_List!A:A,Items_List!B:B),E5306)</f>
        <v>4</v>
      </c>
      <c r="G5306">
        <v>8</v>
      </c>
      <c r="H5306">
        <f t="shared" si="329"/>
        <v>8</v>
      </c>
      <c r="I5306" t="s">
        <v>23</v>
      </c>
      <c r="J5306" t="s">
        <v>15</v>
      </c>
      <c r="K5306" s="1">
        <v>45271</v>
      </c>
      <c r="L5306" s="1" t="str">
        <f>IF(ISNUMBER(Table2[[#This Row],[Transaction Date]]),TEXT(Table2[[#This Row],[Transaction Date]],"mmmm"),"Unknown")</f>
        <v>December</v>
      </c>
      <c r="M5306" s="1" t="str">
        <f>IF(ISNUMBER(Table2[[#This Row],[Transaction Date]]),TEXT(Table2[[#This Row],[Transaction Date]],"dddd"),"Unknown")</f>
        <v>Monday</v>
      </c>
      <c r="N5306">
        <f t="shared" si="330"/>
        <v>0</v>
      </c>
      <c r="O5306" t="str">
        <f t="shared" si="331"/>
        <v>Actual</v>
      </c>
    </row>
    <row r="5307" spans="1:15" x14ac:dyDescent="0.25">
      <c r="A5307" t="s">
        <v>5937</v>
      </c>
      <c r="B5307" t="s">
        <v>20</v>
      </c>
      <c r="C5307">
        <v>4</v>
      </c>
      <c r="D5307">
        <f t="shared" si="328"/>
        <v>4</v>
      </c>
      <c r="E5307">
        <v>5</v>
      </c>
      <c r="F5307">
        <f>IF(OR(E5307="",E5307="UNKNOWN",E5307="ERROR"),_xlfn.XLOOKUP(Table2[[#This Row],[Item]],Items_List!A:A,Items_List!B:B),E5307)</f>
        <v>5</v>
      </c>
      <c r="G5307">
        <v>20</v>
      </c>
      <c r="H5307">
        <f t="shared" si="329"/>
        <v>20</v>
      </c>
      <c r="I5307" t="s">
        <v>10059</v>
      </c>
      <c r="J5307" t="s">
        <v>15</v>
      </c>
      <c r="L5307" s="1" t="str">
        <f>IF(ISNUMBER(Table2[[#This Row],[Transaction Date]]),TEXT(Table2[[#This Row],[Transaction Date]],"mmmm"),"Unknown")</f>
        <v>Unknown</v>
      </c>
      <c r="M5307" s="1" t="str">
        <f>IF(ISNUMBER(Table2[[#This Row],[Transaction Date]]),TEXT(Table2[[#This Row],[Transaction Date]],"dddd"),"Unknown")</f>
        <v>Unknown</v>
      </c>
      <c r="N5307">
        <f t="shared" si="330"/>
        <v>0</v>
      </c>
      <c r="O5307" t="str">
        <f t="shared" si="331"/>
        <v>Actual</v>
      </c>
    </row>
    <row r="5308" spans="1:15" x14ac:dyDescent="0.25">
      <c r="A5308" t="s">
        <v>5938</v>
      </c>
      <c r="B5308" t="s">
        <v>25</v>
      </c>
      <c r="C5308">
        <v>2</v>
      </c>
      <c r="D5308">
        <f t="shared" si="328"/>
        <v>2</v>
      </c>
      <c r="E5308">
        <v>4</v>
      </c>
      <c r="F5308">
        <f>IF(OR(E5308="",E5308="UNKNOWN",E5308="ERROR"),_xlfn.XLOOKUP(Table2[[#This Row],[Item]],Items_List!A:A,Items_List!B:B),E5308)</f>
        <v>4</v>
      </c>
      <c r="G5308">
        <v>8</v>
      </c>
      <c r="H5308">
        <f t="shared" si="329"/>
        <v>8</v>
      </c>
      <c r="I5308" t="s">
        <v>14</v>
      </c>
      <c r="J5308" t="s">
        <v>15</v>
      </c>
      <c r="K5308" s="1">
        <v>45092</v>
      </c>
      <c r="L5308" s="1" t="str">
        <f>IF(ISNUMBER(Table2[[#This Row],[Transaction Date]]),TEXT(Table2[[#This Row],[Transaction Date]],"mmmm"),"Unknown")</f>
        <v>June</v>
      </c>
      <c r="M5308" s="1" t="str">
        <f>IF(ISNUMBER(Table2[[#This Row],[Transaction Date]]),TEXT(Table2[[#This Row],[Transaction Date]],"dddd"),"Unknown")</f>
        <v>Thursday</v>
      </c>
      <c r="N5308">
        <f t="shared" si="330"/>
        <v>0</v>
      </c>
      <c r="O5308" t="str">
        <f t="shared" si="331"/>
        <v>Actual</v>
      </c>
    </row>
    <row r="5309" spans="1:15" x14ac:dyDescent="0.25">
      <c r="A5309" t="s">
        <v>5939</v>
      </c>
      <c r="B5309" t="s">
        <v>13</v>
      </c>
      <c r="C5309">
        <v>3</v>
      </c>
      <c r="D5309">
        <f t="shared" si="328"/>
        <v>3</v>
      </c>
      <c r="E5309">
        <v>3</v>
      </c>
      <c r="F5309">
        <f>IF(OR(E5309="",E5309="UNKNOWN",E5309="ERROR"),_xlfn.XLOOKUP(Table2[[#This Row],[Item]],Items_List!A:A,Items_List!B:B),E5309)</f>
        <v>3</v>
      </c>
      <c r="G5309">
        <v>9</v>
      </c>
      <c r="H5309">
        <f t="shared" si="329"/>
        <v>9</v>
      </c>
      <c r="I5309" t="s">
        <v>10059</v>
      </c>
      <c r="J5309" t="s">
        <v>11</v>
      </c>
      <c r="K5309" s="1">
        <v>45066</v>
      </c>
      <c r="L5309" s="1" t="str">
        <f>IF(ISNUMBER(Table2[[#This Row],[Transaction Date]]),TEXT(Table2[[#This Row],[Transaction Date]],"mmmm"),"Unknown")</f>
        <v>May</v>
      </c>
      <c r="M5309" s="1" t="str">
        <f>IF(ISNUMBER(Table2[[#This Row],[Transaction Date]]),TEXT(Table2[[#This Row],[Transaction Date]],"dddd"),"Unknown")</f>
        <v>Saturday</v>
      </c>
      <c r="N5309">
        <f t="shared" si="330"/>
        <v>0</v>
      </c>
      <c r="O5309" t="str">
        <f t="shared" si="331"/>
        <v>Actual</v>
      </c>
    </row>
    <row r="5310" spans="1:15" x14ac:dyDescent="0.25">
      <c r="A5310" t="s">
        <v>5940</v>
      </c>
      <c r="B5310" t="s">
        <v>9</v>
      </c>
      <c r="C5310">
        <v>4</v>
      </c>
      <c r="D5310">
        <f t="shared" si="328"/>
        <v>4</v>
      </c>
      <c r="E5310">
        <v>2</v>
      </c>
      <c r="F5310">
        <f>IF(OR(E5310="",E5310="UNKNOWN",E5310="ERROR"),_xlfn.XLOOKUP(Table2[[#This Row],[Item]],Items_List!A:A,Items_List!B:B),E5310)</f>
        <v>2</v>
      </c>
      <c r="G5310">
        <v>8</v>
      </c>
      <c r="H5310">
        <f t="shared" si="329"/>
        <v>8</v>
      </c>
      <c r="I5310" t="s">
        <v>10059</v>
      </c>
      <c r="J5310" t="s">
        <v>10059</v>
      </c>
      <c r="K5310" s="1">
        <v>45127</v>
      </c>
      <c r="L5310" s="1" t="str">
        <f>IF(ISNUMBER(Table2[[#This Row],[Transaction Date]]),TEXT(Table2[[#This Row],[Transaction Date]],"mmmm"),"Unknown")</f>
        <v>July</v>
      </c>
      <c r="M5310" s="1" t="str">
        <f>IF(ISNUMBER(Table2[[#This Row],[Transaction Date]]),TEXT(Table2[[#This Row],[Transaction Date]],"dddd"),"Unknown")</f>
        <v>Thursday</v>
      </c>
      <c r="N5310">
        <f t="shared" si="330"/>
        <v>0</v>
      </c>
      <c r="O5310" t="str">
        <f t="shared" si="331"/>
        <v>Actual</v>
      </c>
    </row>
    <row r="5311" spans="1:15" x14ac:dyDescent="0.25">
      <c r="A5311" t="s">
        <v>5941</v>
      </c>
      <c r="B5311" t="s">
        <v>28</v>
      </c>
      <c r="C5311">
        <v>5</v>
      </c>
      <c r="D5311">
        <f t="shared" si="328"/>
        <v>5</v>
      </c>
      <c r="E5311">
        <v>4</v>
      </c>
      <c r="F5311">
        <f>IF(OR(E5311="",E5311="UNKNOWN",E5311="ERROR"),_xlfn.XLOOKUP(Table2[[#This Row],[Item]],Items_List!A:A,Items_List!B:B),E5311)</f>
        <v>4</v>
      </c>
      <c r="G5311">
        <v>20</v>
      </c>
      <c r="H5311">
        <f t="shared" si="329"/>
        <v>20</v>
      </c>
      <c r="I5311" t="s">
        <v>10059</v>
      </c>
      <c r="J5311" t="s">
        <v>10059</v>
      </c>
      <c r="K5311" s="1">
        <v>45068</v>
      </c>
      <c r="L5311" s="1" t="str">
        <f>IF(ISNUMBER(Table2[[#This Row],[Transaction Date]]),TEXT(Table2[[#This Row],[Transaction Date]],"mmmm"),"Unknown")</f>
        <v>May</v>
      </c>
      <c r="M5311" s="1" t="str">
        <f>IF(ISNUMBER(Table2[[#This Row],[Transaction Date]]),TEXT(Table2[[#This Row],[Transaction Date]],"dddd"),"Unknown")</f>
        <v>Monday</v>
      </c>
      <c r="N5311">
        <f t="shared" si="330"/>
        <v>0</v>
      </c>
      <c r="O5311" t="str">
        <f t="shared" si="331"/>
        <v>Actual</v>
      </c>
    </row>
    <row r="5312" spans="1:15" x14ac:dyDescent="0.25">
      <c r="A5312" t="s">
        <v>5942</v>
      </c>
      <c r="B5312" t="s">
        <v>28</v>
      </c>
      <c r="C5312">
        <v>1</v>
      </c>
      <c r="D5312">
        <f t="shared" si="328"/>
        <v>1</v>
      </c>
      <c r="E5312">
        <v>4</v>
      </c>
      <c r="F5312">
        <f>IF(OR(E5312="",E5312="UNKNOWN",E5312="ERROR"),_xlfn.XLOOKUP(Table2[[#This Row],[Item]],Items_List!A:A,Items_List!B:B),E5312)</f>
        <v>4</v>
      </c>
      <c r="G5312">
        <v>4</v>
      </c>
      <c r="H5312">
        <f t="shared" si="329"/>
        <v>4</v>
      </c>
      <c r="I5312" t="s">
        <v>10059</v>
      </c>
      <c r="J5312" t="s">
        <v>10059</v>
      </c>
      <c r="K5312" s="1">
        <v>45149</v>
      </c>
      <c r="L5312" s="1" t="str">
        <f>IF(ISNUMBER(Table2[[#This Row],[Transaction Date]]),TEXT(Table2[[#This Row],[Transaction Date]],"mmmm"),"Unknown")</f>
        <v>August</v>
      </c>
      <c r="M5312" s="1" t="str">
        <f>IF(ISNUMBER(Table2[[#This Row],[Transaction Date]]),TEXT(Table2[[#This Row],[Transaction Date]],"dddd"),"Unknown")</f>
        <v>Friday</v>
      </c>
      <c r="N5312">
        <f t="shared" si="330"/>
        <v>0</v>
      </c>
      <c r="O5312" t="str">
        <f t="shared" si="331"/>
        <v>Actual</v>
      </c>
    </row>
    <row r="5313" spans="1:15" x14ac:dyDescent="0.25">
      <c r="A5313" t="s">
        <v>5943</v>
      </c>
      <c r="B5313" t="s">
        <v>39</v>
      </c>
      <c r="C5313">
        <v>1</v>
      </c>
      <c r="D5313">
        <f t="shared" si="328"/>
        <v>1</v>
      </c>
      <c r="E5313">
        <v>3</v>
      </c>
      <c r="F5313">
        <f>IF(OR(E5313="",E5313="UNKNOWN",E5313="ERROR"),_xlfn.XLOOKUP(Table2[[#This Row],[Item]],Items_List!A:A,Items_List!B:B),E5313)</f>
        <v>3</v>
      </c>
      <c r="G5313">
        <v>3</v>
      </c>
      <c r="H5313">
        <f t="shared" si="329"/>
        <v>3</v>
      </c>
      <c r="I5313" t="s">
        <v>14</v>
      </c>
      <c r="J5313" t="s">
        <v>15</v>
      </c>
      <c r="K5313" s="1">
        <v>45278</v>
      </c>
      <c r="L5313" s="1" t="str">
        <f>IF(ISNUMBER(Table2[[#This Row],[Transaction Date]]),TEXT(Table2[[#This Row],[Transaction Date]],"mmmm"),"Unknown")</f>
        <v>December</v>
      </c>
      <c r="M5313" s="1" t="str">
        <f>IF(ISNUMBER(Table2[[#This Row],[Transaction Date]]),TEXT(Table2[[#This Row],[Transaction Date]],"dddd"),"Unknown")</f>
        <v>Monday</v>
      </c>
      <c r="N5313">
        <f t="shared" si="330"/>
        <v>0</v>
      </c>
      <c r="O5313" t="str">
        <f t="shared" si="331"/>
        <v>Actual</v>
      </c>
    </row>
    <row r="5314" spans="1:15" x14ac:dyDescent="0.25">
      <c r="A5314" t="s">
        <v>5946</v>
      </c>
      <c r="B5314" t="s">
        <v>28</v>
      </c>
      <c r="C5314">
        <v>2</v>
      </c>
      <c r="D5314">
        <f t="shared" ref="D5314:D5377" si="332">IF(OR(C5314="",C5314="UNKNOWN",C5314="ERROR"),IFERROR(VALUE(G5314)/VALUE(E5314),""),VALUE(C5314))</f>
        <v>2</v>
      </c>
      <c r="E5314">
        <v>4</v>
      </c>
      <c r="F5314">
        <f>IF(OR(E5314="",E5314="UNKNOWN",E5314="ERROR"),_xlfn.XLOOKUP(Table2[[#This Row],[Item]],Items_List!A:A,Items_List!B:B),E5314)</f>
        <v>4</v>
      </c>
      <c r="G5314">
        <v>8</v>
      </c>
      <c r="H5314">
        <f t="shared" ref="H5314:H5377" si="333">D5314*F5314</f>
        <v>8</v>
      </c>
      <c r="I5314" t="s">
        <v>10059</v>
      </c>
      <c r="J5314" t="s">
        <v>11</v>
      </c>
      <c r="K5314" s="1">
        <v>45156</v>
      </c>
      <c r="L5314" s="1" t="str">
        <f>IF(ISNUMBER(Table2[[#This Row],[Transaction Date]]),TEXT(Table2[[#This Row],[Transaction Date]],"mmmm"),"Unknown")</f>
        <v>August</v>
      </c>
      <c r="M5314" s="1" t="str">
        <f>IF(ISNUMBER(Table2[[#This Row],[Transaction Date]]),TEXT(Table2[[#This Row],[Transaction Date]],"dddd"),"Unknown")</f>
        <v>Friday</v>
      </c>
      <c r="N5314">
        <f t="shared" ref="N5314:N5377" si="334">IF(OR(B5314="",B5314="unknown",B5314="error",C5314="",C5314="unknown",C5314="error",G5314="",G5314="error",G5314="unknown"),1,0)</f>
        <v>0</v>
      </c>
      <c r="O5314" t="str">
        <f t="shared" ref="O5314:O5377" si="335">IF(OR(C5314="",C5314="error",C5314="unknown"),"Estimated","Actual")</f>
        <v>Actual</v>
      </c>
    </row>
    <row r="5315" spans="1:15" x14ac:dyDescent="0.25">
      <c r="A5315" t="s">
        <v>5947</v>
      </c>
      <c r="B5315" t="s">
        <v>9</v>
      </c>
      <c r="C5315">
        <v>3</v>
      </c>
      <c r="D5315">
        <f t="shared" si="332"/>
        <v>3</v>
      </c>
      <c r="E5315">
        <v>2</v>
      </c>
      <c r="F5315">
        <f>IF(OR(E5315="",E5315="UNKNOWN",E5315="ERROR"),_xlfn.XLOOKUP(Table2[[#This Row],[Item]],Items_List!A:A,Items_List!B:B),E5315)</f>
        <v>2</v>
      </c>
      <c r="G5315">
        <v>6</v>
      </c>
      <c r="H5315">
        <f t="shared" si="333"/>
        <v>6</v>
      </c>
      <c r="I5315" t="s">
        <v>14</v>
      </c>
      <c r="J5315" t="s">
        <v>10059</v>
      </c>
      <c r="K5315" s="1">
        <v>45125</v>
      </c>
      <c r="L5315" s="1" t="str">
        <f>IF(ISNUMBER(Table2[[#This Row],[Transaction Date]]),TEXT(Table2[[#This Row],[Transaction Date]],"mmmm"),"Unknown")</f>
        <v>July</v>
      </c>
      <c r="M5315" s="1" t="str">
        <f>IF(ISNUMBER(Table2[[#This Row],[Transaction Date]]),TEXT(Table2[[#This Row],[Transaction Date]],"dddd"),"Unknown")</f>
        <v>Tuesday</v>
      </c>
      <c r="N5315">
        <f t="shared" si="334"/>
        <v>0</v>
      </c>
      <c r="O5315" t="str">
        <f t="shared" si="335"/>
        <v>Actual</v>
      </c>
    </row>
    <row r="5316" spans="1:15" x14ac:dyDescent="0.25">
      <c r="A5316" t="s">
        <v>5948</v>
      </c>
      <c r="B5316" t="s">
        <v>25</v>
      </c>
      <c r="C5316">
        <v>1</v>
      </c>
      <c r="D5316">
        <f t="shared" si="332"/>
        <v>1</v>
      </c>
      <c r="E5316">
        <v>4</v>
      </c>
      <c r="F5316">
        <f>IF(OR(E5316="",E5316="UNKNOWN",E5316="ERROR"),_xlfn.XLOOKUP(Table2[[#This Row],[Item]],Items_List!A:A,Items_List!B:B),E5316)</f>
        <v>4</v>
      </c>
      <c r="G5316">
        <v>4</v>
      </c>
      <c r="H5316">
        <f t="shared" si="333"/>
        <v>4</v>
      </c>
      <c r="I5316" t="s">
        <v>10059</v>
      </c>
      <c r="J5316" t="s">
        <v>11</v>
      </c>
      <c r="K5316" s="1">
        <v>44986</v>
      </c>
      <c r="L5316" s="1" t="str">
        <f>IF(ISNUMBER(Table2[[#This Row],[Transaction Date]]),TEXT(Table2[[#This Row],[Transaction Date]],"mmmm"),"Unknown")</f>
        <v>March</v>
      </c>
      <c r="M5316" s="1" t="str">
        <f>IF(ISNUMBER(Table2[[#This Row],[Transaction Date]]),TEXT(Table2[[#This Row],[Transaction Date]],"dddd"),"Unknown")</f>
        <v>Wednesday</v>
      </c>
      <c r="N5316">
        <f t="shared" si="334"/>
        <v>0</v>
      </c>
      <c r="O5316" t="str">
        <f t="shared" si="335"/>
        <v>Actual</v>
      </c>
    </row>
    <row r="5317" spans="1:15" x14ac:dyDescent="0.25">
      <c r="A5317" t="s">
        <v>5949</v>
      </c>
      <c r="B5317" t="s">
        <v>20</v>
      </c>
      <c r="C5317">
        <v>2</v>
      </c>
      <c r="D5317">
        <f t="shared" si="332"/>
        <v>2</v>
      </c>
      <c r="E5317">
        <v>5</v>
      </c>
      <c r="F5317">
        <f>IF(OR(E5317="",E5317="UNKNOWN",E5317="ERROR"),_xlfn.XLOOKUP(Table2[[#This Row],[Item]],Items_List!A:A,Items_List!B:B),E5317)</f>
        <v>5</v>
      </c>
      <c r="G5317">
        <v>10</v>
      </c>
      <c r="H5317">
        <f t="shared" si="333"/>
        <v>10</v>
      </c>
      <c r="I5317" t="s">
        <v>10</v>
      </c>
      <c r="J5317" t="s">
        <v>15</v>
      </c>
      <c r="K5317" s="1">
        <v>45003</v>
      </c>
      <c r="L5317" s="1" t="str">
        <f>IF(ISNUMBER(Table2[[#This Row],[Transaction Date]]),TEXT(Table2[[#This Row],[Transaction Date]],"mmmm"),"Unknown")</f>
        <v>March</v>
      </c>
      <c r="M5317" s="1" t="str">
        <f>IF(ISNUMBER(Table2[[#This Row],[Transaction Date]]),TEXT(Table2[[#This Row],[Transaction Date]],"dddd"),"Unknown")</f>
        <v>Saturday</v>
      </c>
      <c r="N5317">
        <f t="shared" si="334"/>
        <v>0</v>
      </c>
      <c r="O5317" t="str">
        <f t="shared" si="335"/>
        <v>Actual</v>
      </c>
    </row>
    <row r="5318" spans="1:15" x14ac:dyDescent="0.25">
      <c r="A5318" t="s">
        <v>5950</v>
      </c>
      <c r="B5318" t="s">
        <v>39</v>
      </c>
      <c r="C5318">
        <v>3</v>
      </c>
      <c r="D5318">
        <f t="shared" si="332"/>
        <v>3</v>
      </c>
      <c r="E5318" s="3">
        <f>_xlfn.XLOOKUP(Table2[[#This Row],[Item]],Items_List!$A$2:$A$9,Items_List!$B$2:$B$9)</f>
        <v>3</v>
      </c>
      <c r="F5318">
        <f>IF(OR(E5318="",E5318="UNKNOWN",E5318="ERROR"),_xlfn.XLOOKUP(Table2[[#This Row],[Item]],Items_List!A:A,Items_List!B:B),E5318)</f>
        <v>3</v>
      </c>
      <c r="G5318">
        <v>9</v>
      </c>
      <c r="H5318">
        <f t="shared" si="333"/>
        <v>9</v>
      </c>
      <c r="I5318" t="s">
        <v>14</v>
      </c>
      <c r="J5318" t="s">
        <v>10059</v>
      </c>
      <c r="K5318" s="1">
        <v>44934</v>
      </c>
      <c r="L5318" s="1" t="str">
        <f>IF(ISNUMBER(Table2[[#This Row],[Transaction Date]]),TEXT(Table2[[#This Row],[Transaction Date]],"mmmm"),"Unknown")</f>
        <v>January</v>
      </c>
      <c r="M5318" s="1" t="str">
        <f>IF(ISNUMBER(Table2[[#This Row],[Transaction Date]]),TEXT(Table2[[#This Row],[Transaction Date]],"dddd"),"Unknown")</f>
        <v>Sunday</v>
      </c>
      <c r="N5318">
        <f t="shared" si="334"/>
        <v>0</v>
      </c>
      <c r="O5318" t="str">
        <f t="shared" si="335"/>
        <v>Actual</v>
      </c>
    </row>
    <row r="5319" spans="1:15" x14ac:dyDescent="0.25">
      <c r="A5319" t="s">
        <v>5952</v>
      </c>
      <c r="B5319" t="s">
        <v>17</v>
      </c>
      <c r="C5319">
        <v>3</v>
      </c>
      <c r="D5319">
        <f t="shared" si="332"/>
        <v>3</v>
      </c>
      <c r="E5319">
        <v>1</v>
      </c>
      <c r="F5319">
        <f>IF(OR(E5319="",E5319="UNKNOWN",E5319="ERROR"),_xlfn.XLOOKUP(Table2[[#This Row],[Item]],Items_List!A:A,Items_List!B:B),E5319)</f>
        <v>1</v>
      </c>
      <c r="G5319">
        <v>3</v>
      </c>
      <c r="H5319">
        <f t="shared" si="333"/>
        <v>3</v>
      </c>
      <c r="I5319" t="s">
        <v>14</v>
      </c>
      <c r="J5319" t="s">
        <v>11</v>
      </c>
      <c r="K5319" s="1">
        <v>44933</v>
      </c>
      <c r="L5319" s="1" t="str">
        <f>IF(ISNUMBER(Table2[[#This Row],[Transaction Date]]),TEXT(Table2[[#This Row],[Transaction Date]],"mmmm"),"Unknown")</f>
        <v>January</v>
      </c>
      <c r="M5319" s="1" t="str">
        <f>IF(ISNUMBER(Table2[[#This Row],[Transaction Date]]),TEXT(Table2[[#This Row],[Transaction Date]],"dddd"),"Unknown")</f>
        <v>Saturday</v>
      </c>
      <c r="N5319">
        <f t="shared" si="334"/>
        <v>0</v>
      </c>
      <c r="O5319" t="str">
        <f t="shared" si="335"/>
        <v>Actual</v>
      </c>
    </row>
    <row r="5320" spans="1:15" x14ac:dyDescent="0.25">
      <c r="A5320" t="s">
        <v>5954</v>
      </c>
      <c r="B5320" t="s">
        <v>13</v>
      </c>
      <c r="C5320">
        <v>3</v>
      </c>
      <c r="D5320">
        <f t="shared" si="332"/>
        <v>3</v>
      </c>
      <c r="E5320">
        <v>3</v>
      </c>
      <c r="F5320">
        <f>IF(OR(E5320="",E5320="UNKNOWN",E5320="ERROR"),_xlfn.XLOOKUP(Table2[[#This Row],[Item]],Items_List!A:A,Items_List!B:B),E5320)</f>
        <v>3</v>
      </c>
      <c r="G5320">
        <v>9</v>
      </c>
      <c r="H5320">
        <f t="shared" si="333"/>
        <v>9</v>
      </c>
      <c r="I5320" t="s">
        <v>10059</v>
      </c>
      <c r="J5320" t="s">
        <v>10059</v>
      </c>
      <c r="K5320" s="1">
        <v>44953</v>
      </c>
      <c r="L5320" s="1" t="str">
        <f>IF(ISNUMBER(Table2[[#This Row],[Transaction Date]]),TEXT(Table2[[#This Row],[Transaction Date]],"mmmm"),"Unknown")</f>
        <v>January</v>
      </c>
      <c r="M5320" s="1" t="str">
        <f>IF(ISNUMBER(Table2[[#This Row],[Transaction Date]]),TEXT(Table2[[#This Row],[Transaction Date]],"dddd"),"Unknown")</f>
        <v>Friday</v>
      </c>
      <c r="N5320">
        <f t="shared" si="334"/>
        <v>0</v>
      </c>
      <c r="O5320" t="str">
        <f t="shared" si="335"/>
        <v>Actual</v>
      </c>
    </row>
    <row r="5321" spans="1:15" x14ac:dyDescent="0.25">
      <c r="A5321" t="s">
        <v>5955</v>
      </c>
      <c r="B5321" t="s">
        <v>25</v>
      </c>
      <c r="C5321">
        <v>2</v>
      </c>
      <c r="D5321">
        <f t="shared" si="332"/>
        <v>2</v>
      </c>
      <c r="E5321">
        <v>4</v>
      </c>
      <c r="F5321">
        <f>IF(OR(E5321="",E5321="UNKNOWN",E5321="ERROR"),_xlfn.XLOOKUP(Table2[[#This Row],[Item]],Items_List!A:A,Items_List!B:B),E5321)</f>
        <v>4</v>
      </c>
      <c r="G5321">
        <v>8</v>
      </c>
      <c r="H5321">
        <f t="shared" si="333"/>
        <v>8</v>
      </c>
      <c r="I5321" t="s">
        <v>23</v>
      </c>
      <c r="J5321" t="s">
        <v>10059</v>
      </c>
      <c r="K5321" s="1">
        <v>45109</v>
      </c>
      <c r="L5321" s="1" t="str">
        <f>IF(ISNUMBER(Table2[[#This Row],[Transaction Date]]),TEXT(Table2[[#This Row],[Transaction Date]],"mmmm"),"Unknown")</f>
        <v>July</v>
      </c>
      <c r="M5321" s="1" t="str">
        <f>IF(ISNUMBER(Table2[[#This Row],[Transaction Date]]),TEXT(Table2[[#This Row],[Transaction Date]],"dddd"),"Unknown")</f>
        <v>Sunday</v>
      </c>
      <c r="N5321">
        <f t="shared" si="334"/>
        <v>0</v>
      </c>
      <c r="O5321" t="str">
        <f t="shared" si="335"/>
        <v>Actual</v>
      </c>
    </row>
    <row r="5322" spans="1:15" x14ac:dyDescent="0.25">
      <c r="A5322" t="s">
        <v>5957</v>
      </c>
      <c r="B5322" t="s">
        <v>13</v>
      </c>
      <c r="C5322">
        <v>1</v>
      </c>
      <c r="D5322">
        <f t="shared" si="332"/>
        <v>1</v>
      </c>
      <c r="E5322">
        <v>3</v>
      </c>
      <c r="F5322">
        <f>IF(OR(E5322="",E5322="UNKNOWN",E5322="ERROR"),_xlfn.XLOOKUP(Table2[[#This Row],[Item]],Items_List!A:A,Items_List!B:B),E5322)</f>
        <v>3</v>
      </c>
      <c r="G5322">
        <v>3</v>
      </c>
      <c r="H5322">
        <f t="shared" si="333"/>
        <v>3</v>
      </c>
      <c r="I5322" t="s">
        <v>10059</v>
      </c>
      <c r="J5322" t="s">
        <v>10059</v>
      </c>
      <c r="K5322" s="1">
        <v>45183</v>
      </c>
      <c r="L5322" s="1" t="str">
        <f>IF(ISNUMBER(Table2[[#This Row],[Transaction Date]]),TEXT(Table2[[#This Row],[Transaction Date]],"mmmm"),"Unknown")</f>
        <v>September</v>
      </c>
      <c r="M5322" s="1" t="str">
        <f>IF(ISNUMBER(Table2[[#This Row],[Transaction Date]]),TEXT(Table2[[#This Row],[Transaction Date]],"dddd"),"Unknown")</f>
        <v>Thursday</v>
      </c>
      <c r="N5322">
        <f t="shared" si="334"/>
        <v>0</v>
      </c>
      <c r="O5322" t="str">
        <f t="shared" si="335"/>
        <v>Actual</v>
      </c>
    </row>
    <row r="5323" spans="1:15" x14ac:dyDescent="0.25">
      <c r="A5323" t="s">
        <v>5958</v>
      </c>
      <c r="B5323" t="s">
        <v>25</v>
      </c>
      <c r="C5323">
        <v>1</v>
      </c>
      <c r="D5323">
        <f t="shared" si="332"/>
        <v>1</v>
      </c>
      <c r="E5323">
        <v>4</v>
      </c>
      <c r="F5323">
        <f>IF(OR(E5323="",E5323="UNKNOWN",E5323="ERROR"),_xlfn.XLOOKUP(Table2[[#This Row],[Item]],Items_List!A:A,Items_List!B:B),E5323)</f>
        <v>4</v>
      </c>
      <c r="G5323">
        <v>4</v>
      </c>
      <c r="H5323">
        <f t="shared" si="333"/>
        <v>4</v>
      </c>
      <c r="I5323" t="s">
        <v>14</v>
      </c>
      <c r="J5323" t="s">
        <v>15</v>
      </c>
      <c r="K5323" s="1">
        <v>44990</v>
      </c>
      <c r="L5323" s="1" t="str">
        <f>IF(ISNUMBER(Table2[[#This Row],[Transaction Date]]),TEXT(Table2[[#This Row],[Transaction Date]],"mmmm"),"Unknown")</f>
        <v>March</v>
      </c>
      <c r="M5323" s="1" t="str">
        <f>IF(ISNUMBER(Table2[[#This Row],[Transaction Date]]),TEXT(Table2[[#This Row],[Transaction Date]],"dddd"),"Unknown")</f>
        <v>Sunday</v>
      </c>
      <c r="N5323">
        <f t="shared" si="334"/>
        <v>0</v>
      </c>
      <c r="O5323" t="str">
        <f t="shared" si="335"/>
        <v>Actual</v>
      </c>
    </row>
    <row r="5324" spans="1:15" x14ac:dyDescent="0.25">
      <c r="A5324" t="s">
        <v>5960</v>
      </c>
      <c r="B5324" t="s">
        <v>20</v>
      </c>
      <c r="C5324">
        <v>4</v>
      </c>
      <c r="D5324">
        <f t="shared" si="332"/>
        <v>4</v>
      </c>
      <c r="E5324">
        <v>5</v>
      </c>
      <c r="F5324">
        <f>IF(OR(E5324="",E5324="UNKNOWN",E5324="ERROR"),_xlfn.XLOOKUP(Table2[[#This Row],[Item]],Items_List!A:A,Items_List!B:B),E5324)</f>
        <v>5</v>
      </c>
      <c r="G5324">
        <v>20</v>
      </c>
      <c r="H5324">
        <f t="shared" si="333"/>
        <v>20</v>
      </c>
      <c r="I5324" t="s">
        <v>10</v>
      </c>
      <c r="J5324" t="s">
        <v>15</v>
      </c>
      <c r="K5324" s="1">
        <v>45156</v>
      </c>
      <c r="L5324" s="1" t="str">
        <f>IF(ISNUMBER(Table2[[#This Row],[Transaction Date]]),TEXT(Table2[[#This Row],[Transaction Date]],"mmmm"),"Unknown")</f>
        <v>August</v>
      </c>
      <c r="M5324" s="1" t="str">
        <f>IF(ISNUMBER(Table2[[#This Row],[Transaction Date]]),TEXT(Table2[[#This Row],[Transaction Date]],"dddd"),"Unknown")</f>
        <v>Friday</v>
      </c>
      <c r="N5324">
        <f t="shared" si="334"/>
        <v>0</v>
      </c>
      <c r="O5324" t="str">
        <f t="shared" si="335"/>
        <v>Actual</v>
      </c>
    </row>
    <row r="5325" spans="1:15" x14ac:dyDescent="0.25">
      <c r="A5325" t="s">
        <v>5962</v>
      </c>
      <c r="B5325" t="s">
        <v>17</v>
      </c>
      <c r="C5325">
        <v>3</v>
      </c>
      <c r="D5325">
        <f t="shared" si="332"/>
        <v>3</v>
      </c>
      <c r="E5325">
        <v>1</v>
      </c>
      <c r="F5325">
        <f>IF(OR(E5325="",E5325="UNKNOWN",E5325="ERROR"),_xlfn.XLOOKUP(Table2[[#This Row],[Item]],Items_List!A:A,Items_List!B:B),E5325)</f>
        <v>1</v>
      </c>
      <c r="G5325">
        <v>3</v>
      </c>
      <c r="H5325">
        <f t="shared" si="333"/>
        <v>3</v>
      </c>
      <c r="I5325" t="s">
        <v>10</v>
      </c>
      <c r="J5325" t="s">
        <v>11</v>
      </c>
      <c r="K5325" s="1">
        <v>45149</v>
      </c>
      <c r="L5325" s="1" t="str">
        <f>IF(ISNUMBER(Table2[[#This Row],[Transaction Date]]),TEXT(Table2[[#This Row],[Transaction Date]],"mmmm"),"Unknown")</f>
        <v>August</v>
      </c>
      <c r="M5325" s="1" t="str">
        <f>IF(ISNUMBER(Table2[[#This Row],[Transaction Date]]),TEXT(Table2[[#This Row],[Transaction Date]],"dddd"),"Unknown")</f>
        <v>Friday</v>
      </c>
      <c r="N5325">
        <f t="shared" si="334"/>
        <v>0</v>
      </c>
      <c r="O5325" t="str">
        <f t="shared" si="335"/>
        <v>Actual</v>
      </c>
    </row>
    <row r="5326" spans="1:15" x14ac:dyDescent="0.25">
      <c r="A5326" t="s">
        <v>5963</v>
      </c>
      <c r="B5326" t="s">
        <v>20</v>
      </c>
      <c r="C5326">
        <v>1</v>
      </c>
      <c r="D5326">
        <f t="shared" si="332"/>
        <v>1</v>
      </c>
      <c r="E5326">
        <v>5</v>
      </c>
      <c r="F5326">
        <f>IF(OR(E5326="",E5326="UNKNOWN",E5326="ERROR"),_xlfn.XLOOKUP(Table2[[#This Row],[Item]],Items_List!A:A,Items_List!B:B),E5326)</f>
        <v>5</v>
      </c>
      <c r="G5326">
        <v>5</v>
      </c>
      <c r="H5326">
        <f t="shared" si="333"/>
        <v>5</v>
      </c>
      <c r="I5326" t="s">
        <v>10</v>
      </c>
      <c r="J5326" t="s">
        <v>11</v>
      </c>
      <c r="K5326" s="1">
        <v>45067</v>
      </c>
      <c r="L5326" s="1" t="str">
        <f>IF(ISNUMBER(Table2[[#This Row],[Transaction Date]]),TEXT(Table2[[#This Row],[Transaction Date]],"mmmm"),"Unknown")</f>
        <v>May</v>
      </c>
      <c r="M5326" s="1" t="str">
        <f>IF(ISNUMBER(Table2[[#This Row],[Transaction Date]]),TEXT(Table2[[#This Row],[Transaction Date]],"dddd"),"Unknown")</f>
        <v>Sunday</v>
      </c>
      <c r="N5326">
        <f t="shared" si="334"/>
        <v>0</v>
      </c>
      <c r="O5326" t="str">
        <f t="shared" si="335"/>
        <v>Actual</v>
      </c>
    </row>
    <row r="5327" spans="1:15" x14ac:dyDescent="0.25">
      <c r="A5327" t="s">
        <v>5964</v>
      </c>
      <c r="B5327" t="s">
        <v>13</v>
      </c>
      <c r="C5327">
        <v>3</v>
      </c>
      <c r="D5327">
        <f t="shared" si="332"/>
        <v>3</v>
      </c>
      <c r="E5327">
        <v>3</v>
      </c>
      <c r="F5327">
        <f>IF(OR(E5327="",E5327="UNKNOWN",E5327="ERROR"),_xlfn.XLOOKUP(Table2[[#This Row],[Item]],Items_List!A:A,Items_List!B:B),E5327)</f>
        <v>3</v>
      </c>
      <c r="G5327">
        <v>9</v>
      </c>
      <c r="H5327">
        <f t="shared" si="333"/>
        <v>9</v>
      </c>
      <c r="I5327" t="s">
        <v>23</v>
      </c>
      <c r="J5327" t="s">
        <v>11</v>
      </c>
      <c r="K5327" s="1">
        <v>45195</v>
      </c>
      <c r="L5327" s="1" t="str">
        <f>IF(ISNUMBER(Table2[[#This Row],[Transaction Date]]),TEXT(Table2[[#This Row],[Transaction Date]],"mmmm"),"Unknown")</f>
        <v>September</v>
      </c>
      <c r="M5327" s="1" t="str">
        <f>IF(ISNUMBER(Table2[[#This Row],[Transaction Date]]),TEXT(Table2[[#This Row],[Transaction Date]],"dddd"),"Unknown")</f>
        <v>Tuesday</v>
      </c>
      <c r="N5327">
        <f t="shared" si="334"/>
        <v>0</v>
      </c>
      <c r="O5327" t="str">
        <f t="shared" si="335"/>
        <v>Actual</v>
      </c>
    </row>
    <row r="5328" spans="1:15" x14ac:dyDescent="0.25">
      <c r="A5328" t="s">
        <v>5965</v>
      </c>
      <c r="B5328" t="s">
        <v>13</v>
      </c>
      <c r="C5328">
        <v>2</v>
      </c>
      <c r="D5328">
        <f t="shared" si="332"/>
        <v>2</v>
      </c>
      <c r="E5328">
        <v>3</v>
      </c>
      <c r="F5328">
        <f>IF(OR(E5328="",E5328="UNKNOWN",E5328="ERROR"),_xlfn.XLOOKUP(Table2[[#This Row],[Item]],Items_List!A:A,Items_List!B:B),E5328)</f>
        <v>3</v>
      </c>
      <c r="G5328">
        <v>6</v>
      </c>
      <c r="H5328">
        <f t="shared" si="333"/>
        <v>6</v>
      </c>
      <c r="I5328" t="s">
        <v>14</v>
      </c>
      <c r="J5328" t="s">
        <v>10059</v>
      </c>
      <c r="K5328" s="1">
        <v>45024</v>
      </c>
      <c r="L5328" s="1" t="str">
        <f>IF(ISNUMBER(Table2[[#This Row],[Transaction Date]]),TEXT(Table2[[#This Row],[Transaction Date]],"mmmm"),"Unknown")</f>
        <v>April</v>
      </c>
      <c r="M5328" s="1" t="str">
        <f>IF(ISNUMBER(Table2[[#This Row],[Transaction Date]]),TEXT(Table2[[#This Row],[Transaction Date]],"dddd"),"Unknown")</f>
        <v>Saturday</v>
      </c>
      <c r="N5328">
        <f t="shared" si="334"/>
        <v>0</v>
      </c>
      <c r="O5328" t="str">
        <f t="shared" si="335"/>
        <v>Actual</v>
      </c>
    </row>
    <row r="5329" spans="1:15" x14ac:dyDescent="0.25">
      <c r="A5329" t="s">
        <v>5966</v>
      </c>
      <c r="B5329" t="s">
        <v>28</v>
      </c>
      <c r="C5329">
        <v>4</v>
      </c>
      <c r="D5329">
        <f t="shared" si="332"/>
        <v>4</v>
      </c>
      <c r="E5329">
        <v>4</v>
      </c>
      <c r="F5329">
        <f>IF(OR(E5329="",E5329="UNKNOWN",E5329="ERROR"),_xlfn.XLOOKUP(Table2[[#This Row],[Item]],Items_List!A:A,Items_List!B:B),E5329)</f>
        <v>4</v>
      </c>
      <c r="G5329">
        <v>16</v>
      </c>
      <c r="H5329">
        <f t="shared" si="333"/>
        <v>16</v>
      </c>
      <c r="I5329" t="s">
        <v>10</v>
      </c>
      <c r="J5329" t="s">
        <v>11</v>
      </c>
      <c r="K5329" s="1">
        <v>45095</v>
      </c>
      <c r="L5329" s="1" t="str">
        <f>IF(ISNUMBER(Table2[[#This Row],[Transaction Date]]),TEXT(Table2[[#This Row],[Transaction Date]],"mmmm"),"Unknown")</f>
        <v>June</v>
      </c>
      <c r="M5329" s="1" t="str">
        <f>IF(ISNUMBER(Table2[[#This Row],[Transaction Date]]),TEXT(Table2[[#This Row],[Transaction Date]],"dddd"),"Unknown")</f>
        <v>Sunday</v>
      </c>
      <c r="N5329">
        <f t="shared" si="334"/>
        <v>0</v>
      </c>
      <c r="O5329" t="str">
        <f t="shared" si="335"/>
        <v>Actual</v>
      </c>
    </row>
    <row r="5330" spans="1:15" x14ac:dyDescent="0.25">
      <c r="A5330" t="s">
        <v>5967</v>
      </c>
      <c r="B5330" t="s">
        <v>9</v>
      </c>
      <c r="C5330">
        <v>5</v>
      </c>
      <c r="D5330">
        <f t="shared" si="332"/>
        <v>5</v>
      </c>
      <c r="E5330">
        <v>2</v>
      </c>
      <c r="F5330">
        <f>IF(OR(E5330="",E5330="UNKNOWN",E5330="ERROR"),_xlfn.XLOOKUP(Table2[[#This Row],[Item]],Items_List!A:A,Items_List!B:B),E5330)</f>
        <v>2</v>
      </c>
      <c r="G5330">
        <v>10</v>
      </c>
      <c r="H5330">
        <f t="shared" si="333"/>
        <v>10</v>
      </c>
      <c r="I5330" t="s">
        <v>10059</v>
      </c>
      <c r="J5330" t="s">
        <v>10059</v>
      </c>
      <c r="K5330" s="1">
        <v>45284</v>
      </c>
      <c r="L5330" s="1" t="str">
        <f>IF(ISNUMBER(Table2[[#This Row],[Transaction Date]]),TEXT(Table2[[#This Row],[Transaction Date]],"mmmm"),"Unknown")</f>
        <v>December</v>
      </c>
      <c r="M5330" s="1" t="str">
        <f>IF(ISNUMBER(Table2[[#This Row],[Transaction Date]]),TEXT(Table2[[#This Row],[Transaction Date]],"dddd"),"Unknown")</f>
        <v>Sunday</v>
      </c>
      <c r="N5330">
        <f t="shared" si="334"/>
        <v>0</v>
      </c>
      <c r="O5330" t="str">
        <f t="shared" si="335"/>
        <v>Actual</v>
      </c>
    </row>
    <row r="5331" spans="1:15" x14ac:dyDescent="0.25">
      <c r="A5331" t="s">
        <v>5968</v>
      </c>
      <c r="B5331" t="s">
        <v>65</v>
      </c>
      <c r="C5331">
        <v>1</v>
      </c>
      <c r="D5331">
        <f t="shared" si="332"/>
        <v>1</v>
      </c>
      <c r="E5331">
        <v>1.5</v>
      </c>
      <c r="F5331">
        <f>IF(OR(E5331="",E5331="UNKNOWN",E5331="ERROR"),_xlfn.XLOOKUP(Table2[[#This Row],[Item]],Items_List!A:A,Items_List!B:B),E5331)</f>
        <v>1.5</v>
      </c>
      <c r="G5331">
        <v>1.5</v>
      </c>
      <c r="H5331">
        <f t="shared" si="333"/>
        <v>1.5</v>
      </c>
      <c r="I5331" t="s">
        <v>14</v>
      </c>
      <c r="J5331" t="s">
        <v>15</v>
      </c>
      <c r="K5331" s="1">
        <v>45244</v>
      </c>
      <c r="L5331" s="1" t="str">
        <f>IF(ISNUMBER(Table2[[#This Row],[Transaction Date]]),TEXT(Table2[[#This Row],[Transaction Date]],"mmmm"),"Unknown")</f>
        <v>November</v>
      </c>
      <c r="M5331" s="1" t="str">
        <f>IF(ISNUMBER(Table2[[#This Row],[Transaction Date]]),TEXT(Table2[[#This Row],[Transaction Date]],"dddd"),"Unknown")</f>
        <v>Tuesday</v>
      </c>
      <c r="N5331">
        <f t="shared" si="334"/>
        <v>0</v>
      </c>
      <c r="O5331" t="str">
        <f t="shared" si="335"/>
        <v>Actual</v>
      </c>
    </row>
    <row r="5332" spans="1:15" x14ac:dyDescent="0.25">
      <c r="A5332" t="s">
        <v>5969</v>
      </c>
      <c r="B5332" t="s">
        <v>65</v>
      </c>
      <c r="C5332">
        <v>2</v>
      </c>
      <c r="D5332">
        <f t="shared" si="332"/>
        <v>2</v>
      </c>
      <c r="E5332">
        <v>1.5</v>
      </c>
      <c r="F5332">
        <f>IF(OR(E5332="",E5332="UNKNOWN",E5332="ERROR"),_xlfn.XLOOKUP(Table2[[#This Row],[Item]],Items_List!A:A,Items_List!B:B),E5332)</f>
        <v>1.5</v>
      </c>
      <c r="G5332">
        <v>3</v>
      </c>
      <c r="H5332">
        <f t="shared" si="333"/>
        <v>3</v>
      </c>
      <c r="I5332" t="s">
        <v>10059</v>
      </c>
      <c r="J5332" t="s">
        <v>11</v>
      </c>
      <c r="K5332" s="1">
        <v>45226</v>
      </c>
      <c r="L5332" s="1" t="str">
        <f>IF(ISNUMBER(Table2[[#This Row],[Transaction Date]]),TEXT(Table2[[#This Row],[Transaction Date]],"mmmm"),"Unknown")</f>
        <v>October</v>
      </c>
      <c r="M5332" s="1" t="str">
        <f>IF(ISNUMBER(Table2[[#This Row],[Transaction Date]]),TEXT(Table2[[#This Row],[Transaction Date]],"dddd"),"Unknown")</f>
        <v>Friday</v>
      </c>
      <c r="N5332">
        <f t="shared" si="334"/>
        <v>0</v>
      </c>
      <c r="O5332" t="str">
        <f t="shared" si="335"/>
        <v>Actual</v>
      </c>
    </row>
    <row r="5333" spans="1:15" x14ac:dyDescent="0.25">
      <c r="A5333" t="s">
        <v>5970</v>
      </c>
      <c r="B5333" t="s">
        <v>20</v>
      </c>
      <c r="C5333">
        <v>1</v>
      </c>
      <c r="D5333">
        <f t="shared" si="332"/>
        <v>1</v>
      </c>
      <c r="E5333">
        <v>5</v>
      </c>
      <c r="F5333">
        <f>IF(OR(E5333="",E5333="UNKNOWN",E5333="ERROR"),_xlfn.XLOOKUP(Table2[[#This Row],[Item]],Items_List!A:A,Items_List!B:B),E5333)</f>
        <v>5</v>
      </c>
      <c r="G5333">
        <v>5</v>
      </c>
      <c r="H5333">
        <f t="shared" si="333"/>
        <v>5</v>
      </c>
      <c r="I5333" t="s">
        <v>14</v>
      </c>
      <c r="J5333" t="s">
        <v>10059</v>
      </c>
      <c r="K5333" s="1">
        <v>44984</v>
      </c>
      <c r="L5333" s="1" t="str">
        <f>IF(ISNUMBER(Table2[[#This Row],[Transaction Date]]),TEXT(Table2[[#This Row],[Transaction Date]],"mmmm"),"Unknown")</f>
        <v>February</v>
      </c>
      <c r="M5333" s="1" t="str">
        <f>IF(ISNUMBER(Table2[[#This Row],[Transaction Date]]),TEXT(Table2[[#This Row],[Transaction Date]],"dddd"),"Unknown")</f>
        <v>Monday</v>
      </c>
      <c r="N5333">
        <f t="shared" si="334"/>
        <v>0</v>
      </c>
      <c r="O5333" t="str">
        <f t="shared" si="335"/>
        <v>Actual</v>
      </c>
    </row>
    <row r="5334" spans="1:15" x14ac:dyDescent="0.25">
      <c r="A5334" t="s">
        <v>5971</v>
      </c>
      <c r="B5334" t="s">
        <v>65</v>
      </c>
      <c r="C5334">
        <v>3</v>
      </c>
      <c r="D5334">
        <f t="shared" si="332"/>
        <v>3</v>
      </c>
      <c r="E5334">
        <v>1.5</v>
      </c>
      <c r="F5334">
        <f>IF(OR(E5334="",E5334="UNKNOWN",E5334="ERROR"),_xlfn.XLOOKUP(Table2[[#This Row],[Item]],Items_List!A:A,Items_List!B:B),E5334)</f>
        <v>1.5</v>
      </c>
      <c r="G5334">
        <v>4.5</v>
      </c>
      <c r="H5334">
        <f t="shared" si="333"/>
        <v>4.5</v>
      </c>
      <c r="I5334" t="s">
        <v>23</v>
      </c>
      <c r="J5334" t="s">
        <v>15</v>
      </c>
      <c r="K5334" s="1">
        <v>45228</v>
      </c>
      <c r="L5334" s="1" t="str">
        <f>IF(ISNUMBER(Table2[[#This Row],[Transaction Date]]),TEXT(Table2[[#This Row],[Transaction Date]],"mmmm"),"Unknown")</f>
        <v>October</v>
      </c>
      <c r="M5334" s="1" t="str">
        <f>IF(ISNUMBER(Table2[[#This Row],[Transaction Date]]),TEXT(Table2[[#This Row],[Transaction Date]],"dddd"),"Unknown")</f>
        <v>Sunday</v>
      </c>
      <c r="N5334">
        <f t="shared" si="334"/>
        <v>0</v>
      </c>
      <c r="O5334" t="str">
        <f t="shared" si="335"/>
        <v>Actual</v>
      </c>
    </row>
    <row r="5335" spans="1:15" x14ac:dyDescent="0.25">
      <c r="A5335" t="s">
        <v>5972</v>
      </c>
      <c r="B5335" t="s">
        <v>17</v>
      </c>
      <c r="C5335">
        <v>4</v>
      </c>
      <c r="D5335">
        <f t="shared" si="332"/>
        <v>4</v>
      </c>
      <c r="E5335">
        <v>1</v>
      </c>
      <c r="F5335">
        <f>IF(OR(E5335="",E5335="UNKNOWN",E5335="ERROR"),_xlfn.XLOOKUP(Table2[[#This Row],[Item]],Items_List!A:A,Items_List!B:B),E5335)</f>
        <v>1</v>
      </c>
      <c r="G5335">
        <v>4</v>
      </c>
      <c r="H5335">
        <f t="shared" si="333"/>
        <v>4</v>
      </c>
      <c r="I5335" t="s">
        <v>10059</v>
      </c>
      <c r="J5335" t="s">
        <v>15</v>
      </c>
      <c r="K5335" s="1">
        <v>45201</v>
      </c>
      <c r="L5335" s="1" t="str">
        <f>IF(ISNUMBER(Table2[[#This Row],[Transaction Date]]),TEXT(Table2[[#This Row],[Transaction Date]],"mmmm"),"Unknown")</f>
        <v>October</v>
      </c>
      <c r="M5335" s="1" t="str">
        <f>IF(ISNUMBER(Table2[[#This Row],[Transaction Date]]),TEXT(Table2[[#This Row],[Transaction Date]],"dddd"),"Unknown")</f>
        <v>Monday</v>
      </c>
      <c r="N5335">
        <f t="shared" si="334"/>
        <v>0</v>
      </c>
      <c r="O5335" t="str">
        <f t="shared" si="335"/>
        <v>Actual</v>
      </c>
    </row>
    <row r="5336" spans="1:15" x14ac:dyDescent="0.25">
      <c r="A5336" t="s">
        <v>5973</v>
      </c>
      <c r="B5336" t="s">
        <v>20</v>
      </c>
      <c r="C5336">
        <v>5</v>
      </c>
      <c r="D5336">
        <f t="shared" si="332"/>
        <v>5</v>
      </c>
      <c r="E5336">
        <v>5</v>
      </c>
      <c r="F5336">
        <f>IF(OR(E5336="",E5336="UNKNOWN",E5336="ERROR"),_xlfn.XLOOKUP(Table2[[#This Row],[Item]],Items_List!A:A,Items_List!B:B),E5336)</f>
        <v>5</v>
      </c>
      <c r="G5336">
        <v>25</v>
      </c>
      <c r="H5336">
        <f t="shared" si="333"/>
        <v>25</v>
      </c>
      <c r="I5336" t="s">
        <v>23</v>
      </c>
      <c r="J5336" t="s">
        <v>11</v>
      </c>
      <c r="K5336" s="1">
        <v>45143</v>
      </c>
      <c r="L5336" s="1" t="str">
        <f>IF(ISNUMBER(Table2[[#This Row],[Transaction Date]]),TEXT(Table2[[#This Row],[Transaction Date]],"mmmm"),"Unknown")</f>
        <v>August</v>
      </c>
      <c r="M5336" s="1" t="str">
        <f>IF(ISNUMBER(Table2[[#This Row],[Transaction Date]]),TEXT(Table2[[#This Row],[Transaction Date]],"dddd"),"Unknown")</f>
        <v>Saturday</v>
      </c>
      <c r="N5336">
        <f t="shared" si="334"/>
        <v>0</v>
      </c>
      <c r="O5336" t="str">
        <f t="shared" si="335"/>
        <v>Actual</v>
      </c>
    </row>
    <row r="5337" spans="1:15" x14ac:dyDescent="0.25">
      <c r="A5337" t="s">
        <v>5974</v>
      </c>
      <c r="B5337" t="s">
        <v>20</v>
      </c>
      <c r="C5337">
        <v>2</v>
      </c>
      <c r="D5337">
        <f t="shared" si="332"/>
        <v>2</v>
      </c>
      <c r="E5337">
        <v>5</v>
      </c>
      <c r="F5337">
        <f>IF(OR(E5337="",E5337="UNKNOWN",E5337="ERROR"),_xlfn.XLOOKUP(Table2[[#This Row],[Item]],Items_List!A:A,Items_List!B:B),E5337)</f>
        <v>5</v>
      </c>
      <c r="G5337">
        <v>10</v>
      </c>
      <c r="H5337">
        <f t="shared" si="333"/>
        <v>10</v>
      </c>
      <c r="I5337" t="s">
        <v>10059</v>
      </c>
      <c r="J5337" t="s">
        <v>15</v>
      </c>
      <c r="K5337" s="1">
        <v>45190</v>
      </c>
      <c r="L5337" s="1" t="str">
        <f>IF(ISNUMBER(Table2[[#This Row],[Transaction Date]]),TEXT(Table2[[#This Row],[Transaction Date]],"mmmm"),"Unknown")</f>
        <v>September</v>
      </c>
      <c r="M5337" s="1" t="str">
        <f>IF(ISNUMBER(Table2[[#This Row],[Transaction Date]]),TEXT(Table2[[#This Row],[Transaction Date]],"dddd"),"Unknown")</f>
        <v>Thursday</v>
      </c>
      <c r="N5337">
        <f t="shared" si="334"/>
        <v>0</v>
      </c>
      <c r="O5337" t="str">
        <f t="shared" si="335"/>
        <v>Actual</v>
      </c>
    </row>
    <row r="5338" spans="1:15" x14ac:dyDescent="0.25">
      <c r="A5338" t="s">
        <v>5975</v>
      </c>
      <c r="B5338" t="s">
        <v>13</v>
      </c>
      <c r="C5338">
        <v>2</v>
      </c>
      <c r="D5338">
        <f t="shared" si="332"/>
        <v>2</v>
      </c>
      <c r="E5338">
        <v>3</v>
      </c>
      <c r="F5338">
        <f>IF(OR(E5338="",E5338="UNKNOWN",E5338="ERROR"),_xlfn.XLOOKUP(Table2[[#This Row],[Item]],Items_List!A:A,Items_List!B:B),E5338)</f>
        <v>3</v>
      </c>
      <c r="G5338">
        <v>6</v>
      </c>
      <c r="H5338">
        <f t="shared" si="333"/>
        <v>6</v>
      </c>
      <c r="I5338" t="s">
        <v>10059</v>
      </c>
      <c r="J5338" t="s">
        <v>10059</v>
      </c>
      <c r="K5338" s="1">
        <v>45014</v>
      </c>
      <c r="L5338" s="1" t="str">
        <f>IF(ISNUMBER(Table2[[#This Row],[Transaction Date]]),TEXT(Table2[[#This Row],[Transaction Date]],"mmmm"),"Unknown")</f>
        <v>March</v>
      </c>
      <c r="M5338" s="1" t="str">
        <f>IF(ISNUMBER(Table2[[#This Row],[Transaction Date]]),TEXT(Table2[[#This Row],[Transaction Date]],"dddd"),"Unknown")</f>
        <v>Wednesday</v>
      </c>
      <c r="N5338">
        <f t="shared" si="334"/>
        <v>0</v>
      </c>
      <c r="O5338" t="str">
        <f t="shared" si="335"/>
        <v>Actual</v>
      </c>
    </row>
    <row r="5339" spans="1:15" x14ac:dyDescent="0.25">
      <c r="A5339" t="s">
        <v>5976</v>
      </c>
      <c r="B5339" t="s">
        <v>39</v>
      </c>
      <c r="C5339">
        <v>4</v>
      </c>
      <c r="D5339">
        <f t="shared" si="332"/>
        <v>4</v>
      </c>
      <c r="E5339">
        <v>3</v>
      </c>
      <c r="F5339">
        <f>IF(OR(E5339="",E5339="UNKNOWN",E5339="ERROR"),_xlfn.XLOOKUP(Table2[[#This Row],[Item]],Items_List!A:A,Items_List!B:B),E5339)</f>
        <v>3</v>
      </c>
      <c r="G5339">
        <v>12</v>
      </c>
      <c r="H5339">
        <f t="shared" si="333"/>
        <v>12</v>
      </c>
      <c r="I5339" t="s">
        <v>23</v>
      </c>
      <c r="J5339" t="s">
        <v>11</v>
      </c>
      <c r="K5339" s="1">
        <v>44985</v>
      </c>
      <c r="L5339" s="1" t="str">
        <f>IF(ISNUMBER(Table2[[#This Row],[Transaction Date]]),TEXT(Table2[[#This Row],[Transaction Date]],"mmmm"),"Unknown")</f>
        <v>February</v>
      </c>
      <c r="M5339" s="1" t="str">
        <f>IF(ISNUMBER(Table2[[#This Row],[Transaction Date]]),TEXT(Table2[[#This Row],[Transaction Date]],"dddd"),"Unknown")</f>
        <v>Tuesday</v>
      </c>
      <c r="N5339">
        <f t="shared" si="334"/>
        <v>0</v>
      </c>
      <c r="O5339" t="str">
        <f t="shared" si="335"/>
        <v>Actual</v>
      </c>
    </row>
    <row r="5340" spans="1:15" x14ac:dyDescent="0.25">
      <c r="A5340" t="s">
        <v>5977</v>
      </c>
      <c r="B5340" t="s">
        <v>9</v>
      </c>
      <c r="C5340">
        <v>3</v>
      </c>
      <c r="D5340">
        <f t="shared" si="332"/>
        <v>3</v>
      </c>
      <c r="E5340">
        <v>2</v>
      </c>
      <c r="F5340">
        <f>IF(OR(E5340="",E5340="UNKNOWN",E5340="ERROR"),_xlfn.XLOOKUP(Table2[[#This Row],[Item]],Items_List!A:A,Items_List!B:B),E5340)</f>
        <v>2</v>
      </c>
      <c r="G5340">
        <v>6</v>
      </c>
      <c r="H5340">
        <f t="shared" si="333"/>
        <v>6</v>
      </c>
      <c r="I5340" t="s">
        <v>10059</v>
      </c>
      <c r="J5340" t="s">
        <v>10059</v>
      </c>
      <c r="K5340" s="1">
        <v>45235</v>
      </c>
      <c r="L5340" s="1" t="str">
        <f>IF(ISNUMBER(Table2[[#This Row],[Transaction Date]]),TEXT(Table2[[#This Row],[Transaction Date]],"mmmm"),"Unknown")</f>
        <v>November</v>
      </c>
      <c r="M5340" s="1" t="str">
        <f>IF(ISNUMBER(Table2[[#This Row],[Transaction Date]]),TEXT(Table2[[#This Row],[Transaction Date]],"dddd"),"Unknown")</f>
        <v>Sunday</v>
      </c>
      <c r="N5340">
        <f t="shared" si="334"/>
        <v>0</v>
      </c>
      <c r="O5340" t="str">
        <f t="shared" si="335"/>
        <v>Actual</v>
      </c>
    </row>
    <row r="5341" spans="1:15" x14ac:dyDescent="0.25">
      <c r="A5341" t="s">
        <v>5978</v>
      </c>
      <c r="B5341" t="s">
        <v>39</v>
      </c>
      <c r="C5341">
        <v>4</v>
      </c>
      <c r="D5341">
        <f t="shared" si="332"/>
        <v>4</v>
      </c>
      <c r="E5341">
        <v>3</v>
      </c>
      <c r="F5341">
        <f>IF(OR(E5341="",E5341="UNKNOWN",E5341="ERROR"),_xlfn.XLOOKUP(Table2[[#This Row],[Item]],Items_List!A:A,Items_List!B:B),E5341)</f>
        <v>3</v>
      </c>
      <c r="G5341">
        <v>12</v>
      </c>
      <c r="H5341">
        <f t="shared" si="333"/>
        <v>12</v>
      </c>
      <c r="I5341" t="s">
        <v>14</v>
      </c>
      <c r="J5341" t="s">
        <v>11</v>
      </c>
      <c r="K5341" s="1">
        <v>45079</v>
      </c>
      <c r="L5341" s="1" t="str">
        <f>IF(ISNUMBER(Table2[[#This Row],[Transaction Date]]),TEXT(Table2[[#This Row],[Transaction Date]],"mmmm"),"Unknown")</f>
        <v>June</v>
      </c>
      <c r="M5341" s="1" t="str">
        <f>IF(ISNUMBER(Table2[[#This Row],[Transaction Date]]),TEXT(Table2[[#This Row],[Transaction Date]],"dddd"),"Unknown")</f>
        <v>Friday</v>
      </c>
      <c r="N5341">
        <f t="shared" si="334"/>
        <v>0</v>
      </c>
      <c r="O5341" t="str">
        <f t="shared" si="335"/>
        <v>Actual</v>
      </c>
    </row>
    <row r="5342" spans="1:15" x14ac:dyDescent="0.25">
      <c r="A5342" t="s">
        <v>5979</v>
      </c>
      <c r="B5342" t="s">
        <v>28</v>
      </c>
      <c r="D5342">
        <f t="shared" si="332"/>
        <v>5</v>
      </c>
      <c r="E5342">
        <v>4</v>
      </c>
      <c r="F5342">
        <f>IF(OR(E5342="",E5342="UNKNOWN",E5342="ERROR"),_xlfn.XLOOKUP(Table2[[#This Row],[Item]],Items_List!A:A,Items_List!B:B),E5342)</f>
        <v>4</v>
      </c>
      <c r="G5342">
        <v>20</v>
      </c>
      <c r="H5342">
        <f t="shared" si="333"/>
        <v>20</v>
      </c>
      <c r="I5342" t="s">
        <v>23</v>
      </c>
      <c r="J5342" t="s">
        <v>15</v>
      </c>
      <c r="K5342" s="1">
        <v>45194</v>
      </c>
      <c r="L5342" s="1" t="str">
        <f>IF(ISNUMBER(Table2[[#This Row],[Transaction Date]]),TEXT(Table2[[#This Row],[Transaction Date]],"mmmm"),"Unknown")</f>
        <v>September</v>
      </c>
      <c r="M5342" s="1" t="str">
        <f>IF(ISNUMBER(Table2[[#This Row],[Transaction Date]]),TEXT(Table2[[#This Row],[Transaction Date]],"dddd"),"Unknown")</f>
        <v>Monday</v>
      </c>
      <c r="N5342">
        <f t="shared" si="334"/>
        <v>1</v>
      </c>
      <c r="O5342" t="str">
        <f t="shared" si="335"/>
        <v>Estimated</v>
      </c>
    </row>
    <row r="5343" spans="1:15" x14ac:dyDescent="0.25">
      <c r="A5343" t="s">
        <v>5980</v>
      </c>
      <c r="B5343" t="s">
        <v>28</v>
      </c>
      <c r="C5343">
        <v>5</v>
      </c>
      <c r="D5343">
        <f t="shared" si="332"/>
        <v>5</v>
      </c>
      <c r="E5343">
        <v>4</v>
      </c>
      <c r="F5343">
        <f>IF(OR(E5343="",E5343="UNKNOWN",E5343="ERROR"),_xlfn.XLOOKUP(Table2[[#This Row],[Item]],Items_List!A:A,Items_List!B:B),E5343)</f>
        <v>4</v>
      </c>
      <c r="G5343">
        <v>20</v>
      </c>
      <c r="H5343">
        <f t="shared" si="333"/>
        <v>20</v>
      </c>
      <c r="I5343" t="s">
        <v>23</v>
      </c>
      <c r="J5343" t="s">
        <v>10059</v>
      </c>
      <c r="K5343" s="1">
        <v>45202</v>
      </c>
      <c r="L5343" s="1" t="str">
        <f>IF(ISNUMBER(Table2[[#This Row],[Transaction Date]]),TEXT(Table2[[#This Row],[Transaction Date]],"mmmm"),"Unknown")</f>
        <v>October</v>
      </c>
      <c r="M5343" s="1" t="str">
        <f>IF(ISNUMBER(Table2[[#This Row],[Transaction Date]]),TEXT(Table2[[#This Row],[Transaction Date]],"dddd"),"Unknown")</f>
        <v>Tuesday</v>
      </c>
      <c r="N5343">
        <f t="shared" si="334"/>
        <v>0</v>
      </c>
      <c r="O5343" t="str">
        <f t="shared" si="335"/>
        <v>Actual</v>
      </c>
    </row>
    <row r="5344" spans="1:15" x14ac:dyDescent="0.25">
      <c r="A5344" t="s">
        <v>5981</v>
      </c>
      <c r="B5344" t="s">
        <v>20</v>
      </c>
      <c r="C5344">
        <v>4</v>
      </c>
      <c r="D5344">
        <f t="shared" si="332"/>
        <v>4</v>
      </c>
      <c r="E5344">
        <v>5</v>
      </c>
      <c r="F5344">
        <f>IF(OR(E5344="",E5344="UNKNOWN",E5344="ERROR"),_xlfn.XLOOKUP(Table2[[#This Row],[Item]],Items_List!A:A,Items_List!B:B),E5344)</f>
        <v>5</v>
      </c>
      <c r="G5344">
        <v>20</v>
      </c>
      <c r="H5344">
        <f t="shared" si="333"/>
        <v>20</v>
      </c>
      <c r="I5344" t="s">
        <v>10</v>
      </c>
      <c r="J5344" t="s">
        <v>15</v>
      </c>
      <c r="K5344" s="1">
        <v>45001</v>
      </c>
      <c r="L5344" s="1" t="str">
        <f>IF(ISNUMBER(Table2[[#This Row],[Transaction Date]]),TEXT(Table2[[#This Row],[Transaction Date]],"mmmm"),"Unknown")</f>
        <v>March</v>
      </c>
      <c r="M5344" s="1" t="str">
        <f>IF(ISNUMBER(Table2[[#This Row],[Transaction Date]]),TEXT(Table2[[#This Row],[Transaction Date]],"dddd"),"Unknown")</f>
        <v>Thursday</v>
      </c>
      <c r="N5344">
        <f t="shared" si="334"/>
        <v>0</v>
      </c>
      <c r="O5344" t="str">
        <f t="shared" si="335"/>
        <v>Actual</v>
      </c>
    </row>
    <row r="5345" spans="1:15" x14ac:dyDescent="0.25">
      <c r="A5345" t="s">
        <v>5982</v>
      </c>
      <c r="B5345" t="s">
        <v>39</v>
      </c>
      <c r="C5345">
        <v>5</v>
      </c>
      <c r="D5345">
        <f t="shared" si="332"/>
        <v>5</v>
      </c>
      <c r="E5345">
        <v>3</v>
      </c>
      <c r="F5345">
        <f>IF(OR(E5345="",E5345="UNKNOWN",E5345="ERROR"),_xlfn.XLOOKUP(Table2[[#This Row],[Item]],Items_List!A:A,Items_List!B:B),E5345)</f>
        <v>3</v>
      </c>
      <c r="G5345">
        <v>15</v>
      </c>
      <c r="H5345">
        <f t="shared" si="333"/>
        <v>15</v>
      </c>
      <c r="I5345" t="s">
        <v>10</v>
      </c>
      <c r="J5345" t="s">
        <v>11</v>
      </c>
      <c r="K5345" s="1">
        <v>45125</v>
      </c>
      <c r="L5345" s="1" t="str">
        <f>IF(ISNUMBER(Table2[[#This Row],[Transaction Date]]),TEXT(Table2[[#This Row],[Transaction Date]],"mmmm"),"Unknown")</f>
        <v>July</v>
      </c>
      <c r="M5345" s="1" t="str">
        <f>IF(ISNUMBER(Table2[[#This Row],[Transaction Date]]),TEXT(Table2[[#This Row],[Transaction Date]],"dddd"),"Unknown")</f>
        <v>Tuesday</v>
      </c>
      <c r="N5345">
        <f t="shared" si="334"/>
        <v>0</v>
      </c>
      <c r="O5345" t="str">
        <f t="shared" si="335"/>
        <v>Actual</v>
      </c>
    </row>
    <row r="5346" spans="1:15" x14ac:dyDescent="0.25">
      <c r="A5346" t="s">
        <v>5983</v>
      </c>
      <c r="B5346" t="s">
        <v>13</v>
      </c>
      <c r="C5346">
        <v>2</v>
      </c>
      <c r="D5346">
        <f t="shared" si="332"/>
        <v>2</v>
      </c>
      <c r="E5346">
        <v>3</v>
      </c>
      <c r="F5346">
        <f>IF(OR(E5346="",E5346="UNKNOWN",E5346="ERROR"),_xlfn.XLOOKUP(Table2[[#This Row],[Item]],Items_List!A:A,Items_List!B:B),E5346)</f>
        <v>3</v>
      </c>
      <c r="G5346">
        <v>6</v>
      </c>
      <c r="H5346">
        <f t="shared" si="333"/>
        <v>6</v>
      </c>
      <c r="I5346" t="s">
        <v>10</v>
      </c>
      <c r="J5346" t="s">
        <v>11</v>
      </c>
      <c r="K5346" s="1">
        <v>45150</v>
      </c>
      <c r="L5346" s="1" t="str">
        <f>IF(ISNUMBER(Table2[[#This Row],[Transaction Date]]),TEXT(Table2[[#This Row],[Transaction Date]],"mmmm"),"Unknown")</f>
        <v>August</v>
      </c>
      <c r="M5346" s="1" t="str">
        <f>IF(ISNUMBER(Table2[[#This Row],[Transaction Date]]),TEXT(Table2[[#This Row],[Transaction Date]],"dddd"),"Unknown")</f>
        <v>Saturday</v>
      </c>
      <c r="N5346">
        <f t="shared" si="334"/>
        <v>0</v>
      </c>
      <c r="O5346" t="str">
        <f t="shared" si="335"/>
        <v>Actual</v>
      </c>
    </row>
    <row r="5347" spans="1:15" x14ac:dyDescent="0.25">
      <c r="A5347" t="s">
        <v>5985</v>
      </c>
      <c r="B5347" t="s">
        <v>17</v>
      </c>
      <c r="C5347">
        <v>4</v>
      </c>
      <c r="D5347">
        <f t="shared" si="332"/>
        <v>4</v>
      </c>
      <c r="E5347">
        <v>1</v>
      </c>
      <c r="F5347">
        <f>IF(OR(E5347="",E5347="UNKNOWN",E5347="ERROR"),_xlfn.XLOOKUP(Table2[[#This Row],[Item]],Items_List!A:A,Items_List!B:B),E5347)</f>
        <v>1</v>
      </c>
      <c r="G5347">
        <v>4</v>
      </c>
      <c r="H5347">
        <f t="shared" si="333"/>
        <v>4</v>
      </c>
      <c r="I5347" t="s">
        <v>10059</v>
      </c>
      <c r="J5347" t="s">
        <v>10059</v>
      </c>
      <c r="K5347" s="1">
        <v>45075</v>
      </c>
      <c r="L5347" s="1" t="str">
        <f>IF(ISNUMBER(Table2[[#This Row],[Transaction Date]]),TEXT(Table2[[#This Row],[Transaction Date]],"mmmm"),"Unknown")</f>
        <v>May</v>
      </c>
      <c r="M5347" s="1" t="str">
        <f>IF(ISNUMBER(Table2[[#This Row],[Transaction Date]]),TEXT(Table2[[#This Row],[Transaction Date]],"dddd"),"Unknown")</f>
        <v>Monday</v>
      </c>
      <c r="N5347">
        <f t="shared" si="334"/>
        <v>0</v>
      </c>
      <c r="O5347" t="str">
        <f t="shared" si="335"/>
        <v>Actual</v>
      </c>
    </row>
    <row r="5348" spans="1:15" x14ac:dyDescent="0.25">
      <c r="A5348" t="s">
        <v>5986</v>
      </c>
      <c r="B5348" t="s">
        <v>25</v>
      </c>
      <c r="C5348">
        <v>1</v>
      </c>
      <c r="D5348">
        <f t="shared" si="332"/>
        <v>1</v>
      </c>
      <c r="E5348">
        <v>4</v>
      </c>
      <c r="F5348">
        <f>IF(OR(E5348="",E5348="UNKNOWN",E5348="ERROR"),_xlfn.XLOOKUP(Table2[[#This Row],[Item]],Items_List!A:A,Items_List!B:B),E5348)</f>
        <v>4</v>
      </c>
      <c r="G5348" t="s">
        <v>21</v>
      </c>
      <c r="H5348">
        <f t="shared" si="333"/>
        <v>4</v>
      </c>
      <c r="I5348" t="s">
        <v>23</v>
      </c>
      <c r="J5348" t="s">
        <v>10059</v>
      </c>
      <c r="K5348" s="1">
        <v>45251</v>
      </c>
      <c r="L5348" s="1" t="str">
        <f>IF(ISNUMBER(Table2[[#This Row],[Transaction Date]]),TEXT(Table2[[#This Row],[Transaction Date]],"mmmm"),"Unknown")</f>
        <v>November</v>
      </c>
      <c r="M5348" s="1" t="str">
        <f>IF(ISNUMBER(Table2[[#This Row],[Transaction Date]]),TEXT(Table2[[#This Row],[Transaction Date]],"dddd"),"Unknown")</f>
        <v>Tuesday</v>
      </c>
      <c r="N5348">
        <f t="shared" si="334"/>
        <v>1</v>
      </c>
      <c r="O5348" t="str">
        <f t="shared" si="335"/>
        <v>Actual</v>
      </c>
    </row>
    <row r="5349" spans="1:15" x14ac:dyDescent="0.25">
      <c r="A5349" t="s">
        <v>5987</v>
      </c>
      <c r="B5349" t="s">
        <v>65</v>
      </c>
      <c r="C5349">
        <v>3</v>
      </c>
      <c r="D5349">
        <f t="shared" si="332"/>
        <v>3</v>
      </c>
      <c r="E5349">
        <v>1.5</v>
      </c>
      <c r="F5349">
        <f>IF(OR(E5349="",E5349="UNKNOWN",E5349="ERROR"),_xlfn.XLOOKUP(Table2[[#This Row],[Item]],Items_List!A:A,Items_List!B:B),E5349)</f>
        <v>1.5</v>
      </c>
      <c r="G5349">
        <v>4.5</v>
      </c>
      <c r="H5349">
        <f t="shared" si="333"/>
        <v>4.5</v>
      </c>
      <c r="I5349" t="s">
        <v>10059</v>
      </c>
      <c r="J5349" t="s">
        <v>15</v>
      </c>
      <c r="K5349" s="1">
        <v>45190</v>
      </c>
      <c r="L5349" s="1" t="str">
        <f>IF(ISNUMBER(Table2[[#This Row],[Transaction Date]]),TEXT(Table2[[#This Row],[Transaction Date]],"mmmm"),"Unknown")</f>
        <v>September</v>
      </c>
      <c r="M5349" s="1" t="str">
        <f>IF(ISNUMBER(Table2[[#This Row],[Transaction Date]]),TEXT(Table2[[#This Row],[Transaction Date]],"dddd"),"Unknown")</f>
        <v>Thursday</v>
      </c>
      <c r="N5349">
        <f t="shared" si="334"/>
        <v>0</v>
      </c>
      <c r="O5349" t="str">
        <f t="shared" si="335"/>
        <v>Actual</v>
      </c>
    </row>
    <row r="5350" spans="1:15" x14ac:dyDescent="0.25">
      <c r="A5350" t="s">
        <v>5988</v>
      </c>
      <c r="B5350" t="s">
        <v>9</v>
      </c>
      <c r="D5350">
        <f t="shared" si="332"/>
        <v>1</v>
      </c>
      <c r="E5350">
        <v>2</v>
      </c>
      <c r="F5350">
        <f>IF(OR(E5350="",E5350="UNKNOWN",E5350="ERROR"),_xlfn.XLOOKUP(Table2[[#This Row],[Item]],Items_List!A:A,Items_List!B:B),E5350)</f>
        <v>2</v>
      </c>
      <c r="G5350">
        <v>2</v>
      </c>
      <c r="H5350">
        <f t="shared" si="333"/>
        <v>2</v>
      </c>
      <c r="I5350" t="s">
        <v>14</v>
      </c>
      <c r="J5350" t="s">
        <v>10059</v>
      </c>
      <c r="K5350" s="1">
        <v>45027</v>
      </c>
      <c r="L5350" s="1" t="str">
        <f>IF(ISNUMBER(Table2[[#This Row],[Transaction Date]]),TEXT(Table2[[#This Row],[Transaction Date]],"mmmm"),"Unknown")</f>
        <v>April</v>
      </c>
      <c r="M5350" s="1" t="str">
        <f>IF(ISNUMBER(Table2[[#This Row],[Transaction Date]]),TEXT(Table2[[#This Row],[Transaction Date]],"dddd"),"Unknown")</f>
        <v>Tuesday</v>
      </c>
      <c r="N5350">
        <f t="shared" si="334"/>
        <v>1</v>
      </c>
      <c r="O5350" t="str">
        <f t="shared" si="335"/>
        <v>Estimated</v>
      </c>
    </row>
    <row r="5351" spans="1:15" x14ac:dyDescent="0.25">
      <c r="A5351" t="s">
        <v>5989</v>
      </c>
      <c r="B5351" t="s">
        <v>65</v>
      </c>
      <c r="D5351">
        <f t="shared" si="332"/>
        <v>1</v>
      </c>
      <c r="E5351">
        <v>1.5</v>
      </c>
      <c r="F5351">
        <f>IF(OR(E5351="",E5351="UNKNOWN",E5351="ERROR"),_xlfn.XLOOKUP(Table2[[#This Row],[Item]],Items_List!A:A,Items_List!B:B),E5351)</f>
        <v>1.5</v>
      </c>
      <c r="G5351">
        <v>1.5</v>
      </c>
      <c r="H5351">
        <f t="shared" si="333"/>
        <v>1.5</v>
      </c>
      <c r="I5351" t="s">
        <v>23</v>
      </c>
      <c r="J5351" t="s">
        <v>11</v>
      </c>
      <c r="K5351" s="1">
        <v>45115</v>
      </c>
      <c r="L5351" s="1" t="str">
        <f>IF(ISNUMBER(Table2[[#This Row],[Transaction Date]]),TEXT(Table2[[#This Row],[Transaction Date]],"mmmm"),"Unknown")</f>
        <v>July</v>
      </c>
      <c r="M5351" s="1" t="str">
        <f>IF(ISNUMBER(Table2[[#This Row],[Transaction Date]]),TEXT(Table2[[#This Row],[Transaction Date]],"dddd"),"Unknown")</f>
        <v>Saturday</v>
      </c>
      <c r="N5351">
        <f t="shared" si="334"/>
        <v>1</v>
      </c>
      <c r="O5351" t="str">
        <f t="shared" si="335"/>
        <v>Estimated</v>
      </c>
    </row>
    <row r="5352" spans="1:15" x14ac:dyDescent="0.25">
      <c r="A5352" t="s">
        <v>5990</v>
      </c>
      <c r="B5352" t="s">
        <v>25</v>
      </c>
      <c r="C5352">
        <v>5</v>
      </c>
      <c r="D5352">
        <f t="shared" si="332"/>
        <v>5</v>
      </c>
      <c r="E5352">
        <v>4</v>
      </c>
      <c r="F5352">
        <f>IF(OR(E5352="",E5352="UNKNOWN",E5352="ERROR"),_xlfn.XLOOKUP(Table2[[#This Row],[Item]],Items_List!A:A,Items_List!B:B),E5352)</f>
        <v>4</v>
      </c>
      <c r="G5352">
        <v>20</v>
      </c>
      <c r="H5352">
        <f t="shared" si="333"/>
        <v>20</v>
      </c>
      <c r="I5352" t="s">
        <v>14</v>
      </c>
      <c r="J5352" t="s">
        <v>10059</v>
      </c>
      <c r="K5352" s="1">
        <v>45188</v>
      </c>
      <c r="L5352" s="1" t="str">
        <f>IF(ISNUMBER(Table2[[#This Row],[Transaction Date]]),TEXT(Table2[[#This Row],[Transaction Date]],"mmmm"),"Unknown")</f>
        <v>September</v>
      </c>
      <c r="M5352" s="1" t="str">
        <f>IF(ISNUMBER(Table2[[#This Row],[Transaction Date]]),TEXT(Table2[[#This Row],[Transaction Date]],"dddd"),"Unknown")</f>
        <v>Tuesday</v>
      </c>
      <c r="N5352">
        <f t="shared" si="334"/>
        <v>0</v>
      </c>
      <c r="O5352" t="str">
        <f t="shared" si="335"/>
        <v>Actual</v>
      </c>
    </row>
    <row r="5353" spans="1:15" x14ac:dyDescent="0.25">
      <c r="A5353" t="s">
        <v>5991</v>
      </c>
      <c r="B5353" t="s">
        <v>28</v>
      </c>
      <c r="C5353">
        <v>1</v>
      </c>
      <c r="D5353">
        <f t="shared" si="332"/>
        <v>1</v>
      </c>
      <c r="E5353">
        <v>4</v>
      </c>
      <c r="F5353">
        <f>IF(OR(E5353="",E5353="UNKNOWN",E5353="ERROR"),_xlfn.XLOOKUP(Table2[[#This Row],[Item]],Items_List!A:A,Items_List!B:B),E5353)</f>
        <v>4</v>
      </c>
      <c r="G5353">
        <v>4</v>
      </c>
      <c r="H5353">
        <f t="shared" si="333"/>
        <v>4</v>
      </c>
      <c r="I5353" t="s">
        <v>10</v>
      </c>
      <c r="J5353" t="s">
        <v>11</v>
      </c>
      <c r="K5353" s="1">
        <v>44954</v>
      </c>
      <c r="L5353" s="1" t="str">
        <f>IF(ISNUMBER(Table2[[#This Row],[Transaction Date]]),TEXT(Table2[[#This Row],[Transaction Date]],"mmmm"),"Unknown")</f>
        <v>January</v>
      </c>
      <c r="M5353" s="1" t="str">
        <f>IF(ISNUMBER(Table2[[#This Row],[Transaction Date]]),TEXT(Table2[[#This Row],[Transaction Date]],"dddd"),"Unknown")</f>
        <v>Saturday</v>
      </c>
      <c r="N5353">
        <f t="shared" si="334"/>
        <v>0</v>
      </c>
      <c r="O5353" t="str">
        <f t="shared" si="335"/>
        <v>Actual</v>
      </c>
    </row>
    <row r="5354" spans="1:15" x14ac:dyDescent="0.25">
      <c r="A5354" t="s">
        <v>5992</v>
      </c>
      <c r="B5354" t="s">
        <v>17</v>
      </c>
      <c r="C5354">
        <v>4</v>
      </c>
      <c r="D5354">
        <f t="shared" si="332"/>
        <v>4</v>
      </c>
      <c r="E5354">
        <v>1</v>
      </c>
      <c r="F5354">
        <f>IF(OR(E5354="",E5354="UNKNOWN",E5354="ERROR"),_xlfn.XLOOKUP(Table2[[#This Row],[Item]],Items_List!A:A,Items_List!B:B),E5354)</f>
        <v>1</v>
      </c>
      <c r="G5354">
        <v>4</v>
      </c>
      <c r="H5354">
        <f t="shared" si="333"/>
        <v>4</v>
      </c>
      <c r="I5354" t="s">
        <v>23</v>
      </c>
      <c r="J5354" t="s">
        <v>10059</v>
      </c>
      <c r="K5354" s="1">
        <v>45092</v>
      </c>
      <c r="L5354" s="1" t="str">
        <f>IF(ISNUMBER(Table2[[#This Row],[Transaction Date]]),TEXT(Table2[[#This Row],[Transaction Date]],"mmmm"),"Unknown")</f>
        <v>June</v>
      </c>
      <c r="M5354" s="1" t="str">
        <f>IF(ISNUMBER(Table2[[#This Row],[Transaction Date]]),TEXT(Table2[[#This Row],[Transaction Date]],"dddd"),"Unknown")</f>
        <v>Thursday</v>
      </c>
      <c r="N5354">
        <f t="shared" si="334"/>
        <v>0</v>
      </c>
      <c r="O5354" t="str">
        <f t="shared" si="335"/>
        <v>Actual</v>
      </c>
    </row>
    <row r="5355" spans="1:15" x14ac:dyDescent="0.25">
      <c r="A5355" t="s">
        <v>5993</v>
      </c>
      <c r="B5355" t="s">
        <v>25</v>
      </c>
      <c r="C5355">
        <v>4</v>
      </c>
      <c r="D5355">
        <f t="shared" si="332"/>
        <v>4</v>
      </c>
      <c r="E5355">
        <v>4</v>
      </c>
      <c r="F5355">
        <f>IF(OR(E5355="",E5355="UNKNOWN",E5355="ERROR"),_xlfn.XLOOKUP(Table2[[#This Row],[Item]],Items_List!A:A,Items_List!B:B),E5355)</f>
        <v>4</v>
      </c>
      <c r="G5355">
        <v>16</v>
      </c>
      <c r="H5355">
        <f t="shared" si="333"/>
        <v>16</v>
      </c>
      <c r="I5355" t="s">
        <v>10</v>
      </c>
      <c r="J5355" t="s">
        <v>10059</v>
      </c>
      <c r="K5355" s="1">
        <v>45123</v>
      </c>
      <c r="L5355" s="1" t="str">
        <f>IF(ISNUMBER(Table2[[#This Row],[Transaction Date]]),TEXT(Table2[[#This Row],[Transaction Date]],"mmmm"),"Unknown")</f>
        <v>July</v>
      </c>
      <c r="M5355" s="1" t="str">
        <f>IF(ISNUMBER(Table2[[#This Row],[Transaction Date]]),TEXT(Table2[[#This Row],[Transaction Date]],"dddd"),"Unknown")</f>
        <v>Sunday</v>
      </c>
      <c r="N5355">
        <f t="shared" si="334"/>
        <v>0</v>
      </c>
      <c r="O5355" t="str">
        <f t="shared" si="335"/>
        <v>Actual</v>
      </c>
    </row>
    <row r="5356" spans="1:15" x14ac:dyDescent="0.25">
      <c r="A5356" t="s">
        <v>5994</v>
      </c>
      <c r="B5356" t="s">
        <v>28</v>
      </c>
      <c r="C5356">
        <v>5</v>
      </c>
      <c r="D5356">
        <f t="shared" si="332"/>
        <v>5</v>
      </c>
      <c r="E5356">
        <v>4</v>
      </c>
      <c r="F5356">
        <f>IF(OR(E5356="",E5356="UNKNOWN",E5356="ERROR"),_xlfn.XLOOKUP(Table2[[#This Row],[Item]],Items_List!A:A,Items_List!B:B),E5356)</f>
        <v>4</v>
      </c>
      <c r="G5356" t="s">
        <v>18</v>
      </c>
      <c r="H5356">
        <f t="shared" si="333"/>
        <v>20</v>
      </c>
      <c r="I5356" t="s">
        <v>10059</v>
      </c>
      <c r="J5356" t="s">
        <v>10059</v>
      </c>
      <c r="K5356" s="1">
        <v>45000</v>
      </c>
      <c r="L5356" s="1" t="str">
        <f>IF(ISNUMBER(Table2[[#This Row],[Transaction Date]]),TEXT(Table2[[#This Row],[Transaction Date]],"mmmm"),"Unknown")</f>
        <v>March</v>
      </c>
      <c r="M5356" s="1" t="str">
        <f>IF(ISNUMBER(Table2[[#This Row],[Transaction Date]]),TEXT(Table2[[#This Row],[Transaction Date]],"dddd"),"Unknown")</f>
        <v>Wednesday</v>
      </c>
      <c r="N5356">
        <f t="shared" si="334"/>
        <v>1</v>
      </c>
      <c r="O5356" t="str">
        <f t="shared" si="335"/>
        <v>Actual</v>
      </c>
    </row>
    <row r="5357" spans="1:15" x14ac:dyDescent="0.25">
      <c r="A5357" t="s">
        <v>5995</v>
      </c>
      <c r="B5357" t="s">
        <v>39</v>
      </c>
      <c r="C5357">
        <v>2</v>
      </c>
      <c r="D5357">
        <f t="shared" si="332"/>
        <v>2</v>
      </c>
      <c r="E5357">
        <v>3</v>
      </c>
      <c r="F5357">
        <f>IF(OR(E5357="",E5357="UNKNOWN",E5357="ERROR"),_xlfn.XLOOKUP(Table2[[#This Row],[Item]],Items_List!A:A,Items_List!B:B),E5357)</f>
        <v>3</v>
      </c>
      <c r="G5357">
        <v>6</v>
      </c>
      <c r="H5357">
        <f t="shared" si="333"/>
        <v>6</v>
      </c>
      <c r="I5357" t="s">
        <v>23</v>
      </c>
      <c r="J5357" t="s">
        <v>10059</v>
      </c>
      <c r="K5357" s="1">
        <v>45182</v>
      </c>
      <c r="L5357" s="1" t="str">
        <f>IF(ISNUMBER(Table2[[#This Row],[Transaction Date]]),TEXT(Table2[[#This Row],[Transaction Date]],"mmmm"),"Unknown")</f>
        <v>September</v>
      </c>
      <c r="M5357" s="1" t="str">
        <f>IF(ISNUMBER(Table2[[#This Row],[Transaction Date]]),TEXT(Table2[[#This Row],[Transaction Date]],"dddd"),"Unknown")</f>
        <v>Wednesday</v>
      </c>
      <c r="N5357">
        <f t="shared" si="334"/>
        <v>0</v>
      </c>
      <c r="O5357" t="str">
        <f t="shared" si="335"/>
        <v>Actual</v>
      </c>
    </row>
    <row r="5358" spans="1:15" x14ac:dyDescent="0.25">
      <c r="A5358" t="s">
        <v>5996</v>
      </c>
      <c r="B5358" t="s">
        <v>9</v>
      </c>
      <c r="C5358">
        <v>3</v>
      </c>
      <c r="D5358">
        <f t="shared" si="332"/>
        <v>3</v>
      </c>
      <c r="E5358">
        <v>2</v>
      </c>
      <c r="F5358">
        <f>IF(OR(E5358="",E5358="UNKNOWN",E5358="ERROR"),_xlfn.XLOOKUP(Table2[[#This Row],[Item]],Items_List!A:A,Items_List!B:B),E5358)</f>
        <v>2</v>
      </c>
      <c r="G5358">
        <v>6</v>
      </c>
      <c r="H5358">
        <f t="shared" si="333"/>
        <v>6</v>
      </c>
      <c r="I5358" t="s">
        <v>23</v>
      </c>
      <c r="J5358" t="s">
        <v>11</v>
      </c>
      <c r="K5358" s="1">
        <v>45092</v>
      </c>
      <c r="L5358" s="1" t="str">
        <f>IF(ISNUMBER(Table2[[#This Row],[Transaction Date]]),TEXT(Table2[[#This Row],[Transaction Date]],"mmmm"),"Unknown")</f>
        <v>June</v>
      </c>
      <c r="M5358" s="1" t="str">
        <f>IF(ISNUMBER(Table2[[#This Row],[Transaction Date]]),TEXT(Table2[[#This Row],[Transaction Date]],"dddd"),"Unknown")</f>
        <v>Thursday</v>
      </c>
      <c r="N5358">
        <f t="shared" si="334"/>
        <v>0</v>
      </c>
      <c r="O5358" t="str">
        <f t="shared" si="335"/>
        <v>Actual</v>
      </c>
    </row>
    <row r="5359" spans="1:15" x14ac:dyDescent="0.25">
      <c r="A5359" t="s">
        <v>5997</v>
      </c>
      <c r="B5359" t="s">
        <v>13</v>
      </c>
      <c r="C5359">
        <v>3</v>
      </c>
      <c r="D5359">
        <f t="shared" si="332"/>
        <v>3</v>
      </c>
      <c r="E5359">
        <v>3</v>
      </c>
      <c r="F5359">
        <f>IF(OR(E5359="",E5359="UNKNOWN",E5359="ERROR"),_xlfn.XLOOKUP(Table2[[#This Row],[Item]],Items_List!A:A,Items_List!B:B),E5359)</f>
        <v>3</v>
      </c>
      <c r="G5359">
        <v>9</v>
      </c>
      <c r="H5359">
        <f t="shared" si="333"/>
        <v>9</v>
      </c>
      <c r="I5359" t="s">
        <v>14</v>
      </c>
      <c r="J5359" t="s">
        <v>11</v>
      </c>
      <c r="K5359" s="1">
        <v>44969</v>
      </c>
      <c r="L5359" s="1" t="str">
        <f>IF(ISNUMBER(Table2[[#This Row],[Transaction Date]]),TEXT(Table2[[#This Row],[Transaction Date]],"mmmm"),"Unknown")</f>
        <v>February</v>
      </c>
      <c r="M5359" s="1" t="str">
        <f>IF(ISNUMBER(Table2[[#This Row],[Transaction Date]]),TEXT(Table2[[#This Row],[Transaction Date]],"dddd"),"Unknown")</f>
        <v>Sunday</v>
      </c>
      <c r="N5359">
        <f t="shared" si="334"/>
        <v>0</v>
      </c>
      <c r="O5359" t="str">
        <f t="shared" si="335"/>
        <v>Actual</v>
      </c>
    </row>
    <row r="5360" spans="1:15" x14ac:dyDescent="0.25">
      <c r="A5360" t="s">
        <v>5998</v>
      </c>
      <c r="B5360" t="s">
        <v>20</v>
      </c>
      <c r="C5360">
        <v>5</v>
      </c>
      <c r="D5360">
        <f t="shared" si="332"/>
        <v>5</v>
      </c>
      <c r="E5360">
        <v>5</v>
      </c>
      <c r="F5360">
        <f>IF(OR(E5360="",E5360="UNKNOWN",E5360="ERROR"),_xlfn.XLOOKUP(Table2[[#This Row],[Item]],Items_List!A:A,Items_List!B:B),E5360)</f>
        <v>5</v>
      </c>
      <c r="G5360">
        <v>25</v>
      </c>
      <c r="H5360">
        <f t="shared" si="333"/>
        <v>25</v>
      </c>
      <c r="I5360" t="s">
        <v>14</v>
      </c>
      <c r="J5360" t="s">
        <v>15</v>
      </c>
      <c r="K5360" s="1">
        <v>45010</v>
      </c>
      <c r="L5360" s="1" t="str">
        <f>IF(ISNUMBER(Table2[[#This Row],[Transaction Date]]),TEXT(Table2[[#This Row],[Transaction Date]],"mmmm"),"Unknown")</f>
        <v>March</v>
      </c>
      <c r="M5360" s="1" t="str">
        <f>IF(ISNUMBER(Table2[[#This Row],[Transaction Date]]),TEXT(Table2[[#This Row],[Transaction Date]],"dddd"),"Unknown")</f>
        <v>Saturday</v>
      </c>
      <c r="N5360">
        <f t="shared" si="334"/>
        <v>0</v>
      </c>
      <c r="O5360" t="str">
        <f t="shared" si="335"/>
        <v>Actual</v>
      </c>
    </row>
    <row r="5361" spans="1:15" x14ac:dyDescent="0.25">
      <c r="A5361" t="s">
        <v>5999</v>
      </c>
      <c r="B5361" t="s">
        <v>20</v>
      </c>
      <c r="C5361">
        <v>1</v>
      </c>
      <c r="D5361">
        <f t="shared" si="332"/>
        <v>1</v>
      </c>
      <c r="E5361">
        <v>5</v>
      </c>
      <c r="F5361">
        <f>IF(OR(E5361="",E5361="UNKNOWN",E5361="ERROR"),_xlfn.XLOOKUP(Table2[[#This Row],[Item]],Items_List!A:A,Items_List!B:B),E5361)</f>
        <v>5</v>
      </c>
      <c r="G5361">
        <v>5</v>
      </c>
      <c r="H5361">
        <f t="shared" si="333"/>
        <v>5</v>
      </c>
      <c r="I5361" t="s">
        <v>10059</v>
      </c>
      <c r="J5361" t="s">
        <v>15</v>
      </c>
      <c r="K5361" s="1">
        <v>45087</v>
      </c>
      <c r="L5361" s="1" t="str">
        <f>IF(ISNUMBER(Table2[[#This Row],[Transaction Date]]),TEXT(Table2[[#This Row],[Transaction Date]],"mmmm"),"Unknown")</f>
        <v>June</v>
      </c>
      <c r="M5361" s="1" t="str">
        <f>IF(ISNUMBER(Table2[[#This Row],[Transaction Date]]),TEXT(Table2[[#This Row],[Transaction Date]],"dddd"),"Unknown")</f>
        <v>Saturday</v>
      </c>
      <c r="N5361">
        <f t="shared" si="334"/>
        <v>0</v>
      </c>
      <c r="O5361" t="str">
        <f t="shared" si="335"/>
        <v>Actual</v>
      </c>
    </row>
    <row r="5362" spans="1:15" x14ac:dyDescent="0.25">
      <c r="A5362" t="s">
        <v>6000</v>
      </c>
      <c r="B5362" t="s">
        <v>9</v>
      </c>
      <c r="C5362">
        <v>4</v>
      </c>
      <c r="D5362">
        <f t="shared" si="332"/>
        <v>4</v>
      </c>
      <c r="E5362">
        <v>2</v>
      </c>
      <c r="F5362">
        <f>IF(OR(E5362="",E5362="UNKNOWN",E5362="ERROR"),_xlfn.XLOOKUP(Table2[[#This Row],[Item]],Items_List!A:A,Items_List!B:B),E5362)</f>
        <v>2</v>
      </c>
      <c r="G5362">
        <v>8</v>
      </c>
      <c r="H5362">
        <f t="shared" si="333"/>
        <v>8</v>
      </c>
      <c r="I5362" t="s">
        <v>14</v>
      </c>
      <c r="J5362" t="s">
        <v>10059</v>
      </c>
      <c r="K5362" s="1">
        <v>45133</v>
      </c>
      <c r="L5362" s="1" t="str">
        <f>IF(ISNUMBER(Table2[[#This Row],[Transaction Date]]),TEXT(Table2[[#This Row],[Transaction Date]],"mmmm"),"Unknown")</f>
        <v>July</v>
      </c>
      <c r="M5362" s="1" t="str">
        <f>IF(ISNUMBER(Table2[[#This Row],[Transaction Date]]),TEXT(Table2[[#This Row],[Transaction Date]],"dddd"),"Unknown")</f>
        <v>Wednesday</v>
      </c>
      <c r="N5362">
        <f t="shared" si="334"/>
        <v>0</v>
      </c>
      <c r="O5362" t="str">
        <f t="shared" si="335"/>
        <v>Actual</v>
      </c>
    </row>
    <row r="5363" spans="1:15" x14ac:dyDescent="0.25">
      <c r="A5363" t="s">
        <v>6001</v>
      </c>
      <c r="B5363" t="s">
        <v>25</v>
      </c>
      <c r="C5363">
        <v>2</v>
      </c>
      <c r="D5363">
        <f t="shared" si="332"/>
        <v>2</v>
      </c>
      <c r="E5363">
        <v>4</v>
      </c>
      <c r="F5363">
        <f>IF(OR(E5363="",E5363="UNKNOWN",E5363="ERROR"),_xlfn.XLOOKUP(Table2[[#This Row],[Item]],Items_List!A:A,Items_List!B:B),E5363)</f>
        <v>4</v>
      </c>
      <c r="G5363">
        <v>8</v>
      </c>
      <c r="H5363">
        <f t="shared" si="333"/>
        <v>8</v>
      </c>
      <c r="I5363" t="s">
        <v>23</v>
      </c>
      <c r="J5363" t="s">
        <v>10059</v>
      </c>
      <c r="K5363" s="1">
        <v>45237</v>
      </c>
      <c r="L5363" s="1" t="str">
        <f>IF(ISNUMBER(Table2[[#This Row],[Transaction Date]]),TEXT(Table2[[#This Row],[Transaction Date]],"mmmm"),"Unknown")</f>
        <v>November</v>
      </c>
      <c r="M5363" s="1" t="str">
        <f>IF(ISNUMBER(Table2[[#This Row],[Transaction Date]]),TEXT(Table2[[#This Row],[Transaction Date]],"dddd"),"Unknown")</f>
        <v>Tuesday</v>
      </c>
      <c r="N5363">
        <f t="shared" si="334"/>
        <v>0</v>
      </c>
      <c r="O5363" t="str">
        <f t="shared" si="335"/>
        <v>Actual</v>
      </c>
    </row>
    <row r="5364" spans="1:15" x14ac:dyDescent="0.25">
      <c r="A5364" t="s">
        <v>6002</v>
      </c>
      <c r="B5364" t="s">
        <v>65</v>
      </c>
      <c r="C5364">
        <v>1</v>
      </c>
      <c r="D5364">
        <f t="shared" si="332"/>
        <v>1</v>
      </c>
      <c r="E5364">
        <v>1.5</v>
      </c>
      <c r="F5364">
        <f>IF(OR(E5364="",E5364="UNKNOWN",E5364="ERROR"),_xlfn.XLOOKUP(Table2[[#This Row],[Item]],Items_List!A:A,Items_List!B:B),E5364)</f>
        <v>1.5</v>
      </c>
      <c r="G5364">
        <v>1.5</v>
      </c>
      <c r="H5364">
        <f t="shared" si="333"/>
        <v>1.5</v>
      </c>
      <c r="I5364" t="s">
        <v>10059</v>
      </c>
      <c r="J5364" t="s">
        <v>10059</v>
      </c>
      <c r="K5364" s="1">
        <v>45100</v>
      </c>
      <c r="L5364" s="1" t="str">
        <f>IF(ISNUMBER(Table2[[#This Row],[Transaction Date]]),TEXT(Table2[[#This Row],[Transaction Date]],"mmmm"),"Unknown")</f>
        <v>June</v>
      </c>
      <c r="M5364" s="1" t="str">
        <f>IF(ISNUMBER(Table2[[#This Row],[Transaction Date]]),TEXT(Table2[[#This Row],[Transaction Date]],"dddd"),"Unknown")</f>
        <v>Friday</v>
      </c>
      <c r="N5364">
        <f t="shared" si="334"/>
        <v>0</v>
      </c>
      <c r="O5364" t="str">
        <f t="shared" si="335"/>
        <v>Actual</v>
      </c>
    </row>
    <row r="5365" spans="1:15" x14ac:dyDescent="0.25">
      <c r="A5365" t="s">
        <v>6003</v>
      </c>
      <c r="B5365" t="s">
        <v>25</v>
      </c>
      <c r="C5365">
        <v>5</v>
      </c>
      <c r="D5365">
        <f t="shared" si="332"/>
        <v>5</v>
      </c>
      <c r="E5365">
        <v>4</v>
      </c>
      <c r="F5365">
        <f>IF(OR(E5365="",E5365="UNKNOWN",E5365="ERROR"),_xlfn.XLOOKUP(Table2[[#This Row],[Item]],Items_List!A:A,Items_List!B:B),E5365)</f>
        <v>4</v>
      </c>
      <c r="G5365">
        <v>20</v>
      </c>
      <c r="H5365">
        <f t="shared" si="333"/>
        <v>20</v>
      </c>
      <c r="I5365" t="s">
        <v>10</v>
      </c>
      <c r="J5365" t="s">
        <v>10059</v>
      </c>
      <c r="K5365" s="1">
        <v>45272</v>
      </c>
      <c r="L5365" s="1" t="str">
        <f>IF(ISNUMBER(Table2[[#This Row],[Transaction Date]]),TEXT(Table2[[#This Row],[Transaction Date]],"mmmm"),"Unknown")</f>
        <v>December</v>
      </c>
      <c r="M5365" s="1" t="str">
        <f>IF(ISNUMBER(Table2[[#This Row],[Transaction Date]]),TEXT(Table2[[#This Row],[Transaction Date]],"dddd"),"Unknown")</f>
        <v>Tuesday</v>
      </c>
      <c r="N5365">
        <f t="shared" si="334"/>
        <v>0</v>
      </c>
      <c r="O5365" t="str">
        <f t="shared" si="335"/>
        <v>Actual</v>
      </c>
    </row>
    <row r="5366" spans="1:15" x14ac:dyDescent="0.25">
      <c r="A5366" t="s">
        <v>6004</v>
      </c>
      <c r="B5366" t="s">
        <v>9</v>
      </c>
      <c r="C5366">
        <v>4</v>
      </c>
      <c r="D5366">
        <f t="shared" si="332"/>
        <v>4</v>
      </c>
      <c r="E5366">
        <v>2</v>
      </c>
      <c r="F5366">
        <f>IF(OR(E5366="",E5366="UNKNOWN",E5366="ERROR"),_xlfn.XLOOKUP(Table2[[#This Row],[Item]],Items_List!A:A,Items_List!B:B),E5366)</f>
        <v>2</v>
      </c>
      <c r="G5366">
        <v>8</v>
      </c>
      <c r="H5366">
        <f t="shared" si="333"/>
        <v>8</v>
      </c>
      <c r="I5366" t="s">
        <v>23</v>
      </c>
      <c r="J5366" t="s">
        <v>15</v>
      </c>
      <c r="K5366" s="1">
        <v>45080</v>
      </c>
      <c r="L5366" s="1" t="str">
        <f>IF(ISNUMBER(Table2[[#This Row],[Transaction Date]]),TEXT(Table2[[#This Row],[Transaction Date]],"mmmm"),"Unknown")</f>
        <v>June</v>
      </c>
      <c r="M5366" s="1" t="str">
        <f>IF(ISNUMBER(Table2[[#This Row],[Transaction Date]]),TEXT(Table2[[#This Row],[Transaction Date]],"dddd"),"Unknown")</f>
        <v>Saturday</v>
      </c>
      <c r="N5366">
        <f t="shared" si="334"/>
        <v>0</v>
      </c>
      <c r="O5366" t="str">
        <f t="shared" si="335"/>
        <v>Actual</v>
      </c>
    </row>
    <row r="5367" spans="1:15" x14ac:dyDescent="0.25">
      <c r="A5367" t="s">
        <v>6005</v>
      </c>
      <c r="B5367" t="s">
        <v>20</v>
      </c>
      <c r="C5367">
        <v>1</v>
      </c>
      <c r="D5367">
        <f t="shared" si="332"/>
        <v>1</v>
      </c>
      <c r="E5367">
        <v>5</v>
      </c>
      <c r="F5367">
        <f>IF(OR(E5367="",E5367="UNKNOWN",E5367="ERROR"),_xlfn.XLOOKUP(Table2[[#This Row],[Item]],Items_List!A:A,Items_List!B:B),E5367)</f>
        <v>5</v>
      </c>
      <c r="G5367">
        <v>5</v>
      </c>
      <c r="H5367">
        <f t="shared" si="333"/>
        <v>5</v>
      </c>
      <c r="I5367" t="s">
        <v>10059</v>
      </c>
      <c r="J5367" t="s">
        <v>15</v>
      </c>
      <c r="K5367" s="1">
        <v>45190</v>
      </c>
      <c r="L5367" s="1" t="str">
        <f>IF(ISNUMBER(Table2[[#This Row],[Transaction Date]]),TEXT(Table2[[#This Row],[Transaction Date]],"mmmm"),"Unknown")</f>
        <v>September</v>
      </c>
      <c r="M5367" s="1" t="str">
        <f>IF(ISNUMBER(Table2[[#This Row],[Transaction Date]]),TEXT(Table2[[#This Row],[Transaction Date]],"dddd"),"Unknown")</f>
        <v>Thursday</v>
      </c>
      <c r="N5367">
        <f t="shared" si="334"/>
        <v>0</v>
      </c>
      <c r="O5367" t="str">
        <f t="shared" si="335"/>
        <v>Actual</v>
      </c>
    </row>
    <row r="5368" spans="1:15" x14ac:dyDescent="0.25">
      <c r="A5368" t="s">
        <v>6006</v>
      </c>
      <c r="B5368" t="s">
        <v>65</v>
      </c>
      <c r="C5368">
        <v>2</v>
      </c>
      <c r="D5368">
        <f t="shared" si="332"/>
        <v>2</v>
      </c>
      <c r="E5368">
        <v>1.5</v>
      </c>
      <c r="F5368">
        <f>IF(OR(E5368="",E5368="UNKNOWN",E5368="ERROR"),_xlfn.XLOOKUP(Table2[[#This Row],[Item]],Items_List!A:A,Items_List!B:B),E5368)</f>
        <v>1.5</v>
      </c>
      <c r="G5368">
        <v>3</v>
      </c>
      <c r="H5368">
        <f t="shared" si="333"/>
        <v>3</v>
      </c>
      <c r="I5368" t="s">
        <v>10059</v>
      </c>
      <c r="J5368" t="s">
        <v>11</v>
      </c>
      <c r="K5368" s="1">
        <v>45101</v>
      </c>
      <c r="L5368" s="1" t="str">
        <f>IF(ISNUMBER(Table2[[#This Row],[Transaction Date]]),TEXT(Table2[[#This Row],[Transaction Date]],"mmmm"),"Unknown")</f>
        <v>June</v>
      </c>
      <c r="M5368" s="1" t="str">
        <f>IF(ISNUMBER(Table2[[#This Row],[Transaction Date]]),TEXT(Table2[[#This Row],[Transaction Date]],"dddd"),"Unknown")</f>
        <v>Saturday</v>
      </c>
      <c r="N5368">
        <f t="shared" si="334"/>
        <v>0</v>
      </c>
      <c r="O5368" t="str">
        <f t="shared" si="335"/>
        <v>Actual</v>
      </c>
    </row>
    <row r="5369" spans="1:15" x14ac:dyDescent="0.25">
      <c r="A5369" t="s">
        <v>6007</v>
      </c>
      <c r="B5369" t="s">
        <v>28</v>
      </c>
      <c r="C5369">
        <v>4</v>
      </c>
      <c r="D5369">
        <f t="shared" si="332"/>
        <v>4</v>
      </c>
      <c r="E5369">
        <v>4</v>
      </c>
      <c r="F5369">
        <f>IF(OR(E5369="",E5369="UNKNOWN",E5369="ERROR"),_xlfn.XLOOKUP(Table2[[#This Row],[Item]],Items_List!A:A,Items_List!B:B),E5369)</f>
        <v>4</v>
      </c>
      <c r="G5369">
        <v>16</v>
      </c>
      <c r="H5369">
        <f t="shared" si="333"/>
        <v>16</v>
      </c>
      <c r="I5369" t="s">
        <v>14</v>
      </c>
      <c r="J5369" t="s">
        <v>11</v>
      </c>
      <c r="K5369" s="1">
        <v>44950</v>
      </c>
      <c r="L5369" s="1" t="str">
        <f>IF(ISNUMBER(Table2[[#This Row],[Transaction Date]]),TEXT(Table2[[#This Row],[Transaction Date]],"mmmm"),"Unknown")</f>
        <v>January</v>
      </c>
      <c r="M5369" s="1" t="str">
        <f>IF(ISNUMBER(Table2[[#This Row],[Transaction Date]]),TEXT(Table2[[#This Row],[Transaction Date]],"dddd"),"Unknown")</f>
        <v>Tuesday</v>
      </c>
      <c r="N5369">
        <f t="shared" si="334"/>
        <v>0</v>
      </c>
      <c r="O5369" t="str">
        <f t="shared" si="335"/>
        <v>Actual</v>
      </c>
    </row>
    <row r="5370" spans="1:15" x14ac:dyDescent="0.25">
      <c r="A5370" t="s">
        <v>6008</v>
      </c>
      <c r="B5370" t="s">
        <v>9</v>
      </c>
      <c r="C5370">
        <v>3</v>
      </c>
      <c r="D5370">
        <f t="shared" si="332"/>
        <v>3</v>
      </c>
      <c r="E5370">
        <v>2</v>
      </c>
      <c r="F5370">
        <f>IF(OR(E5370="",E5370="UNKNOWN",E5370="ERROR"),_xlfn.XLOOKUP(Table2[[#This Row],[Item]],Items_List!A:A,Items_List!B:B),E5370)</f>
        <v>2</v>
      </c>
      <c r="G5370">
        <v>6</v>
      </c>
      <c r="H5370">
        <f t="shared" si="333"/>
        <v>6</v>
      </c>
      <c r="I5370" t="s">
        <v>10059</v>
      </c>
      <c r="J5370" t="s">
        <v>15</v>
      </c>
      <c r="K5370" s="1">
        <v>45150</v>
      </c>
      <c r="L5370" s="1" t="str">
        <f>IF(ISNUMBER(Table2[[#This Row],[Transaction Date]]),TEXT(Table2[[#This Row],[Transaction Date]],"mmmm"),"Unknown")</f>
        <v>August</v>
      </c>
      <c r="M5370" s="1" t="str">
        <f>IF(ISNUMBER(Table2[[#This Row],[Transaction Date]]),TEXT(Table2[[#This Row],[Transaction Date]],"dddd"),"Unknown")</f>
        <v>Saturday</v>
      </c>
      <c r="N5370">
        <f t="shared" si="334"/>
        <v>0</v>
      </c>
      <c r="O5370" t="str">
        <f t="shared" si="335"/>
        <v>Actual</v>
      </c>
    </row>
    <row r="5371" spans="1:15" x14ac:dyDescent="0.25">
      <c r="A5371" t="s">
        <v>6009</v>
      </c>
      <c r="B5371" t="s">
        <v>39</v>
      </c>
      <c r="C5371">
        <v>1</v>
      </c>
      <c r="D5371">
        <f t="shared" si="332"/>
        <v>1</v>
      </c>
      <c r="E5371" s="3">
        <f>_xlfn.XLOOKUP(Table2[[#This Row],[Item]],Items_List!$A$2:$A$9,Items_List!$B$2:$B$9)</f>
        <v>3</v>
      </c>
      <c r="F5371">
        <f>IF(OR(E5371="",E5371="UNKNOWN",E5371="ERROR"),_xlfn.XLOOKUP(Table2[[#This Row],[Item]],Items_List!A:A,Items_List!B:B),E5371)</f>
        <v>3</v>
      </c>
      <c r="G5371">
        <v>3</v>
      </c>
      <c r="H5371">
        <f t="shared" si="333"/>
        <v>3</v>
      </c>
      <c r="I5371" t="s">
        <v>10</v>
      </c>
      <c r="J5371" t="s">
        <v>11</v>
      </c>
      <c r="K5371" s="1">
        <v>44933</v>
      </c>
      <c r="L5371" s="1" t="str">
        <f>IF(ISNUMBER(Table2[[#This Row],[Transaction Date]]),TEXT(Table2[[#This Row],[Transaction Date]],"mmmm"),"Unknown")</f>
        <v>January</v>
      </c>
      <c r="M5371" s="1" t="str">
        <f>IF(ISNUMBER(Table2[[#This Row],[Transaction Date]]),TEXT(Table2[[#This Row],[Transaction Date]],"dddd"),"Unknown")</f>
        <v>Saturday</v>
      </c>
      <c r="N5371">
        <f t="shared" si="334"/>
        <v>0</v>
      </c>
      <c r="O5371" t="str">
        <f t="shared" si="335"/>
        <v>Actual</v>
      </c>
    </row>
    <row r="5372" spans="1:15" x14ac:dyDescent="0.25">
      <c r="A5372" t="s">
        <v>6010</v>
      </c>
      <c r="B5372" t="s">
        <v>39</v>
      </c>
      <c r="C5372">
        <v>4</v>
      </c>
      <c r="D5372">
        <f t="shared" si="332"/>
        <v>4</v>
      </c>
      <c r="E5372">
        <v>3</v>
      </c>
      <c r="F5372">
        <f>IF(OR(E5372="",E5372="UNKNOWN",E5372="ERROR"),_xlfn.XLOOKUP(Table2[[#This Row],[Item]],Items_List!A:A,Items_List!B:B),E5372)</f>
        <v>3</v>
      </c>
      <c r="G5372">
        <v>12</v>
      </c>
      <c r="H5372">
        <f t="shared" si="333"/>
        <v>12</v>
      </c>
      <c r="I5372" t="s">
        <v>10</v>
      </c>
      <c r="J5372" t="s">
        <v>15</v>
      </c>
      <c r="K5372" s="1">
        <v>45041</v>
      </c>
      <c r="L5372" s="1" t="str">
        <f>IF(ISNUMBER(Table2[[#This Row],[Transaction Date]]),TEXT(Table2[[#This Row],[Transaction Date]],"mmmm"),"Unknown")</f>
        <v>April</v>
      </c>
      <c r="M5372" s="1" t="str">
        <f>IF(ISNUMBER(Table2[[#This Row],[Transaction Date]]),TEXT(Table2[[#This Row],[Transaction Date]],"dddd"),"Unknown")</f>
        <v>Tuesday</v>
      </c>
      <c r="N5372">
        <f t="shared" si="334"/>
        <v>0</v>
      </c>
      <c r="O5372" t="str">
        <f t="shared" si="335"/>
        <v>Actual</v>
      </c>
    </row>
    <row r="5373" spans="1:15" x14ac:dyDescent="0.25">
      <c r="A5373" t="s">
        <v>6011</v>
      </c>
      <c r="B5373" t="s">
        <v>13</v>
      </c>
      <c r="C5373">
        <v>4</v>
      </c>
      <c r="D5373">
        <f t="shared" si="332"/>
        <v>4</v>
      </c>
      <c r="E5373">
        <v>3</v>
      </c>
      <c r="F5373">
        <f>IF(OR(E5373="",E5373="UNKNOWN",E5373="ERROR"),_xlfn.XLOOKUP(Table2[[#This Row],[Item]],Items_List!A:A,Items_List!B:B),E5373)</f>
        <v>3</v>
      </c>
      <c r="G5373">
        <v>12</v>
      </c>
      <c r="H5373">
        <f t="shared" si="333"/>
        <v>12</v>
      </c>
      <c r="I5373" t="s">
        <v>10</v>
      </c>
      <c r="J5373" t="s">
        <v>10059</v>
      </c>
      <c r="K5373" s="1">
        <v>45194</v>
      </c>
      <c r="L5373" s="1" t="str">
        <f>IF(ISNUMBER(Table2[[#This Row],[Transaction Date]]),TEXT(Table2[[#This Row],[Transaction Date]],"mmmm"),"Unknown")</f>
        <v>September</v>
      </c>
      <c r="M5373" s="1" t="str">
        <f>IF(ISNUMBER(Table2[[#This Row],[Transaction Date]]),TEXT(Table2[[#This Row],[Transaction Date]],"dddd"),"Unknown")</f>
        <v>Monday</v>
      </c>
      <c r="N5373">
        <f t="shared" si="334"/>
        <v>0</v>
      </c>
      <c r="O5373" t="str">
        <f t="shared" si="335"/>
        <v>Actual</v>
      </c>
    </row>
    <row r="5374" spans="1:15" x14ac:dyDescent="0.25">
      <c r="A5374" t="s">
        <v>6012</v>
      </c>
      <c r="B5374" t="s">
        <v>65</v>
      </c>
      <c r="C5374">
        <v>5</v>
      </c>
      <c r="D5374">
        <f t="shared" si="332"/>
        <v>5</v>
      </c>
      <c r="E5374">
        <v>1.5</v>
      </c>
      <c r="F5374">
        <f>IF(OR(E5374="",E5374="UNKNOWN",E5374="ERROR"),_xlfn.XLOOKUP(Table2[[#This Row],[Item]],Items_List!A:A,Items_List!B:B),E5374)</f>
        <v>1.5</v>
      </c>
      <c r="G5374">
        <v>7.5</v>
      </c>
      <c r="H5374">
        <f t="shared" si="333"/>
        <v>7.5</v>
      </c>
      <c r="I5374" t="s">
        <v>10059</v>
      </c>
      <c r="J5374" t="s">
        <v>10059</v>
      </c>
      <c r="K5374" s="1">
        <v>45282</v>
      </c>
      <c r="L5374" s="1" t="str">
        <f>IF(ISNUMBER(Table2[[#This Row],[Transaction Date]]),TEXT(Table2[[#This Row],[Transaction Date]],"mmmm"),"Unknown")</f>
        <v>December</v>
      </c>
      <c r="M5374" s="1" t="str">
        <f>IF(ISNUMBER(Table2[[#This Row],[Transaction Date]]),TEXT(Table2[[#This Row],[Transaction Date]],"dddd"),"Unknown")</f>
        <v>Friday</v>
      </c>
      <c r="N5374">
        <f t="shared" si="334"/>
        <v>0</v>
      </c>
      <c r="O5374" t="str">
        <f t="shared" si="335"/>
        <v>Actual</v>
      </c>
    </row>
    <row r="5375" spans="1:15" x14ac:dyDescent="0.25">
      <c r="A5375" t="s">
        <v>6013</v>
      </c>
      <c r="B5375" t="s">
        <v>20</v>
      </c>
      <c r="C5375">
        <v>4</v>
      </c>
      <c r="D5375">
        <f t="shared" si="332"/>
        <v>4</v>
      </c>
      <c r="E5375">
        <v>5</v>
      </c>
      <c r="F5375">
        <f>IF(OR(E5375="",E5375="UNKNOWN",E5375="ERROR"),_xlfn.XLOOKUP(Table2[[#This Row],[Item]],Items_List!A:A,Items_List!B:B),E5375)</f>
        <v>5</v>
      </c>
      <c r="G5375">
        <v>20</v>
      </c>
      <c r="H5375">
        <f t="shared" si="333"/>
        <v>20</v>
      </c>
      <c r="I5375" t="s">
        <v>14</v>
      </c>
      <c r="J5375" t="s">
        <v>10059</v>
      </c>
      <c r="K5375" s="1">
        <v>45214</v>
      </c>
      <c r="L5375" s="1" t="str">
        <f>IF(ISNUMBER(Table2[[#This Row],[Transaction Date]]),TEXT(Table2[[#This Row],[Transaction Date]],"mmmm"),"Unknown")</f>
        <v>October</v>
      </c>
      <c r="M5375" s="1" t="str">
        <f>IF(ISNUMBER(Table2[[#This Row],[Transaction Date]]),TEXT(Table2[[#This Row],[Transaction Date]],"dddd"),"Unknown")</f>
        <v>Sunday</v>
      </c>
      <c r="N5375">
        <f t="shared" si="334"/>
        <v>0</v>
      </c>
      <c r="O5375" t="str">
        <f t="shared" si="335"/>
        <v>Actual</v>
      </c>
    </row>
    <row r="5376" spans="1:15" x14ac:dyDescent="0.25">
      <c r="A5376" t="s">
        <v>6015</v>
      </c>
      <c r="B5376" t="s">
        <v>13</v>
      </c>
      <c r="C5376">
        <v>2</v>
      </c>
      <c r="D5376">
        <f t="shared" si="332"/>
        <v>2</v>
      </c>
      <c r="E5376">
        <v>3</v>
      </c>
      <c r="F5376">
        <f>IF(OR(E5376="",E5376="UNKNOWN",E5376="ERROR"),_xlfn.XLOOKUP(Table2[[#This Row],[Item]],Items_List!A:A,Items_List!B:B),E5376)</f>
        <v>3</v>
      </c>
      <c r="G5376">
        <v>6</v>
      </c>
      <c r="H5376">
        <f t="shared" si="333"/>
        <v>6</v>
      </c>
      <c r="I5376" t="s">
        <v>14</v>
      </c>
      <c r="J5376" t="s">
        <v>11</v>
      </c>
      <c r="K5376" s="1">
        <v>45164</v>
      </c>
      <c r="L5376" s="1" t="str">
        <f>IF(ISNUMBER(Table2[[#This Row],[Transaction Date]]),TEXT(Table2[[#This Row],[Transaction Date]],"mmmm"),"Unknown")</f>
        <v>August</v>
      </c>
      <c r="M5376" s="1" t="str">
        <f>IF(ISNUMBER(Table2[[#This Row],[Transaction Date]]),TEXT(Table2[[#This Row],[Transaction Date]],"dddd"),"Unknown")</f>
        <v>Saturday</v>
      </c>
      <c r="N5376">
        <f t="shared" si="334"/>
        <v>0</v>
      </c>
      <c r="O5376" t="str">
        <f t="shared" si="335"/>
        <v>Actual</v>
      </c>
    </row>
    <row r="5377" spans="1:15" x14ac:dyDescent="0.25">
      <c r="A5377" t="s">
        <v>6017</v>
      </c>
      <c r="B5377" t="s">
        <v>13</v>
      </c>
      <c r="C5377">
        <v>5</v>
      </c>
      <c r="D5377">
        <f t="shared" si="332"/>
        <v>5</v>
      </c>
      <c r="E5377">
        <v>3</v>
      </c>
      <c r="F5377">
        <f>IF(OR(E5377="",E5377="UNKNOWN",E5377="ERROR"),_xlfn.XLOOKUP(Table2[[#This Row],[Item]],Items_List!A:A,Items_List!B:B),E5377)</f>
        <v>3</v>
      </c>
      <c r="G5377">
        <v>15</v>
      </c>
      <c r="H5377">
        <f t="shared" si="333"/>
        <v>15</v>
      </c>
      <c r="I5377" t="s">
        <v>10</v>
      </c>
      <c r="J5377" t="s">
        <v>11</v>
      </c>
      <c r="K5377" s="1">
        <v>45025</v>
      </c>
      <c r="L5377" s="1" t="str">
        <f>IF(ISNUMBER(Table2[[#This Row],[Transaction Date]]),TEXT(Table2[[#This Row],[Transaction Date]],"mmmm"),"Unknown")</f>
        <v>April</v>
      </c>
      <c r="M5377" s="1" t="str">
        <f>IF(ISNUMBER(Table2[[#This Row],[Transaction Date]]),TEXT(Table2[[#This Row],[Transaction Date]],"dddd"),"Unknown")</f>
        <v>Sunday</v>
      </c>
      <c r="N5377">
        <f t="shared" si="334"/>
        <v>0</v>
      </c>
      <c r="O5377" t="str">
        <f t="shared" si="335"/>
        <v>Actual</v>
      </c>
    </row>
    <row r="5378" spans="1:15" x14ac:dyDescent="0.25">
      <c r="A5378" t="s">
        <v>6018</v>
      </c>
      <c r="B5378" t="s">
        <v>17</v>
      </c>
      <c r="C5378">
        <v>2</v>
      </c>
      <c r="D5378">
        <f t="shared" ref="D5378:D5441" si="336">IF(OR(C5378="",C5378="UNKNOWN",C5378="ERROR"),IFERROR(VALUE(G5378)/VALUE(E5378),""),VALUE(C5378))</f>
        <v>2</v>
      </c>
      <c r="E5378" s="3">
        <f>_xlfn.XLOOKUP(Table2[[#This Row],[Item]],Items_List!$A$2:$A$9,Items_List!$B$2:$B$9)</f>
        <v>1</v>
      </c>
      <c r="F5378">
        <f>IF(OR(E5378="",E5378="UNKNOWN",E5378="ERROR"),_xlfn.XLOOKUP(Table2[[#This Row],[Item]],Items_List!A:A,Items_List!B:B),E5378)</f>
        <v>1</v>
      </c>
      <c r="G5378">
        <v>2</v>
      </c>
      <c r="H5378">
        <f t="shared" ref="H5378:H5441" si="337">D5378*F5378</f>
        <v>2</v>
      </c>
      <c r="I5378" t="s">
        <v>23</v>
      </c>
      <c r="J5378" t="s">
        <v>11</v>
      </c>
      <c r="K5378" s="1">
        <v>45195</v>
      </c>
      <c r="L5378" s="1" t="str">
        <f>IF(ISNUMBER(Table2[[#This Row],[Transaction Date]]),TEXT(Table2[[#This Row],[Transaction Date]],"mmmm"),"Unknown")</f>
        <v>September</v>
      </c>
      <c r="M5378" s="1" t="str">
        <f>IF(ISNUMBER(Table2[[#This Row],[Transaction Date]]),TEXT(Table2[[#This Row],[Transaction Date]],"dddd"),"Unknown")</f>
        <v>Tuesday</v>
      </c>
      <c r="N5378">
        <f t="shared" ref="N5378:N5441" si="338">IF(OR(B5378="",B5378="unknown",B5378="error",C5378="",C5378="unknown",C5378="error",G5378="",G5378="error",G5378="unknown"),1,0)</f>
        <v>0</v>
      </c>
      <c r="O5378" t="str">
        <f t="shared" ref="O5378:O5441" si="339">IF(OR(C5378="",C5378="error",C5378="unknown"),"Estimated","Actual")</f>
        <v>Actual</v>
      </c>
    </row>
    <row r="5379" spans="1:15" x14ac:dyDescent="0.25">
      <c r="A5379" t="s">
        <v>6020</v>
      </c>
      <c r="B5379" t="s">
        <v>39</v>
      </c>
      <c r="C5379">
        <v>4</v>
      </c>
      <c r="D5379">
        <f t="shared" si="336"/>
        <v>4</v>
      </c>
      <c r="E5379">
        <v>3</v>
      </c>
      <c r="F5379">
        <f>IF(OR(E5379="",E5379="UNKNOWN",E5379="ERROR"),_xlfn.XLOOKUP(Table2[[#This Row],[Item]],Items_List!A:A,Items_List!B:B),E5379)</f>
        <v>3</v>
      </c>
      <c r="G5379">
        <v>12</v>
      </c>
      <c r="H5379">
        <f t="shared" si="337"/>
        <v>12</v>
      </c>
      <c r="I5379" t="s">
        <v>10059</v>
      </c>
      <c r="J5379" t="s">
        <v>10059</v>
      </c>
      <c r="L5379" s="1" t="str">
        <f>IF(ISNUMBER(Table2[[#This Row],[Transaction Date]]),TEXT(Table2[[#This Row],[Transaction Date]],"mmmm"),"Unknown")</f>
        <v>Unknown</v>
      </c>
      <c r="M5379" s="1" t="str">
        <f>IF(ISNUMBER(Table2[[#This Row],[Transaction Date]]),TEXT(Table2[[#This Row],[Transaction Date]],"dddd"),"Unknown")</f>
        <v>Unknown</v>
      </c>
      <c r="N5379">
        <f t="shared" si="338"/>
        <v>0</v>
      </c>
      <c r="O5379" t="str">
        <f t="shared" si="339"/>
        <v>Actual</v>
      </c>
    </row>
    <row r="5380" spans="1:15" x14ac:dyDescent="0.25">
      <c r="A5380" t="s">
        <v>6021</v>
      </c>
      <c r="B5380" t="s">
        <v>9</v>
      </c>
      <c r="C5380">
        <v>2</v>
      </c>
      <c r="D5380">
        <f t="shared" si="336"/>
        <v>2</v>
      </c>
      <c r="E5380">
        <v>2</v>
      </c>
      <c r="F5380">
        <f>IF(OR(E5380="",E5380="UNKNOWN",E5380="ERROR"),_xlfn.XLOOKUP(Table2[[#This Row],[Item]],Items_List!A:A,Items_List!B:B),E5380)</f>
        <v>2</v>
      </c>
      <c r="G5380">
        <v>4</v>
      </c>
      <c r="H5380">
        <f t="shared" si="337"/>
        <v>4</v>
      </c>
      <c r="I5380" t="s">
        <v>10059</v>
      </c>
      <c r="J5380" t="s">
        <v>10059</v>
      </c>
      <c r="K5380" s="1">
        <v>45023</v>
      </c>
      <c r="L5380" s="1" t="str">
        <f>IF(ISNUMBER(Table2[[#This Row],[Transaction Date]]),TEXT(Table2[[#This Row],[Transaction Date]],"mmmm"),"Unknown")</f>
        <v>April</v>
      </c>
      <c r="M5380" s="1" t="str">
        <f>IF(ISNUMBER(Table2[[#This Row],[Transaction Date]]),TEXT(Table2[[#This Row],[Transaction Date]],"dddd"),"Unknown")</f>
        <v>Friday</v>
      </c>
      <c r="N5380">
        <f t="shared" si="338"/>
        <v>0</v>
      </c>
      <c r="O5380" t="str">
        <f t="shared" si="339"/>
        <v>Actual</v>
      </c>
    </row>
    <row r="5381" spans="1:15" x14ac:dyDescent="0.25">
      <c r="A5381" t="s">
        <v>6022</v>
      </c>
      <c r="B5381" t="s">
        <v>9</v>
      </c>
      <c r="C5381">
        <v>1</v>
      </c>
      <c r="D5381">
        <f t="shared" si="336"/>
        <v>1</v>
      </c>
      <c r="E5381">
        <v>2</v>
      </c>
      <c r="F5381">
        <f>IF(OR(E5381="",E5381="UNKNOWN",E5381="ERROR"),_xlfn.XLOOKUP(Table2[[#This Row],[Item]],Items_List!A:A,Items_List!B:B),E5381)</f>
        <v>2</v>
      </c>
      <c r="G5381">
        <v>2</v>
      </c>
      <c r="H5381">
        <f t="shared" si="337"/>
        <v>2</v>
      </c>
      <c r="I5381" t="s">
        <v>10059</v>
      </c>
      <c r="J5381" t="s">
        <v>15</v>
      </c>
      <c r="K5381" s="1">
        <v>45223</v>
      </c>
      <c r="L5381" s="1" t="str">
        <f>IF(ISNUMBER(Table2[[#This Row],[Transaction Date]]),TEXT(Table2[[#This Row],[Transaction Date]],"mmmm"),"Unknown")</f>
        <v>October</v>
      </c>
      <c r="M5381" s="1" t="str">
        <f>IF(ISNUMBER(Table2[[#This Row],[Transaction Date]]),TEXT(Table2[[#This Row],[Transaction Date]],"dddd"),"Unknown")</f>
        <v>Tuesday</v>
      </c>
      <c r="N5381">
        <f t="shared" si="338"/>
        <v>0</v>
      </c>
      <c r="O5381" t="str">
        <f t="shared" si="339"/>
        <v>Actual</v>
      </c>
    </row>
    <row r="5382" spans="1:15" x14ac:dyDescent="0.25">
      <c r="A5382" t="s">
        <v>6023</v>
      </c>
      <c r="B5382" t="s">
        <v>9</v>
      </c>
      <c r="C5382">
        <v>3</v>
      </c>
      <c r="D5382">
        <f t="shared" si="336"/>
        <v>3</v>
      </c>
      <c r="E5382">
        <v>2</v>
      </c>
      <c r="F5382">
        <f>IF(OR(E5382="",E5382="UNKNOWN",E5382="ERROR"),_xlfn.XLOOKUP(Table2[[#This Row],[Item]],Items_List!A:A,Items_List!B:B),E5382)</f>
        <v>2</v>
      </c>
      <c r="G5382" t="s">
        <v>18</v>
      </c>
      <c r="H5382">
        <f t="shared" si="337"/>
        <v>6</v>
      </c>
      <c r="I5382" t="s">
        <v>10059</v>
      </c>
      <c r="J5382" t="s">
        <v>10059</v>
      </c>
      <c r="K5382" s="1">
        <v>44987</v>
      </c>
      <c r="L5382" s="1" t="str">
        <f>IF(ISNUMBER(Table2[[#This Row],[Transaction Date]]),TEXT(Table2[[#This Row],[Transaction Date]],"mmmm"),"Unknown")</f>
        <v>March</v>
      </c>
      <c r="M5382" s="1" t="str">
        <f>IF(ISNUMBER(Table2[[#This Row],[Transaction Date]]),TEXT(Table2[[#This Row],[Transaction Date]],"dddd"),"Unknown")</f>
        <v>Thursday</v>
      </c>
      <c r="N5382">
        <f t="shared" si="338"/>
        <v>1</v>
      </c>
      <c r="O5382" t="str">
        <f t="shared" si="339"/>
        <v>Actual</v>
      </c>
    </row>
    <row r="5383" spans="1:15" x14ac:dyDescent="0.25">
      <c r="A5383" t="s">
        <v>6024</v>
      </c>
      <c r="B5383" t="s">
        <v>13</v>
      </c>
      <c r="C5383">
        <v>1</v>
      </c>
      <c r="D5383">
        <f t="shared" si="336"/>
        <v>1</v>
      </c>
      <c r="E5383">
        <v>3</v>
      </c>
      <c r="F5383">
        <f>IF(OR(E5383="",E5383="UNKNOWN",E5383="ERROR"),_xlfn.XLOOKUP(Table2[[#This Row],[Item]],Items_List!A:A,Items_List!B:B),E5383)</f>
        <v>3</v>
      </c>
      <c r="G5383">
        <v>3</v>
      </c>
      <c r="H5383">
        <f t="shared" si="337"/>
        <v>3</v>
      </c>
      <c r="I5383" t="s">
        <v>14</v>
      </c>
      <c r="J5383" t="s">
        <v>10059</v>
      </c>
      <c r="L5383" s="1" t="str">
        <f>IF(ISNUMBER(Table2[[#This Row],[Transaction Date]]),TEXT(Table2[[#This Row],[Transaction Date]],"mmmm"),"Unknown")</f>
        <v>Unknown</v>
      </c>
      <c r="M5383" s="1" t="str">
        <f>IF(ISNUMBER(Table2[[#This Row],[Transaction Date]]),TEXT(Table2[[#This Row],[Transaction Date]],"dddd"),"Unknown")</f>
        <v>Unknown</v>
      </c>
      <c r="N5383">
        <f t="shared" si="338"/>
        <v>0</v>
      </c>
      <c r="O5383" t="str">
        <f t="shared" si="339"/>
        <v>Actual</v>
      </c>
    </row>
    <row r="5384" spans="1:15" x14ac:dyDescent="0.25">
      <c r="A5384" t="s">
        <v>6025</v>
      </c>
      <c r="B5384" t="s">
        <v>25</v>
      </c>
      <c r="C5384">
        <v>2</v>
      </c>
      <c r="D5384">
        <f t="shared" si="336"/>
        <v>2</v>
      </c>
      <c r="E5384">
        <v>4</v>
      </c>
      <c r="F5384">
        <f>IF(OR(E5384="",E5384="UNKNOWN",E5384="ERROR"),_xlfn.XLOOKUP(Table2[[#This Row],[Item]],Items_List!A:A,Items_List!B:B),E5384)</f>
        <v>4</v>
      </c>
      <c r="G5384">
        <v>8</v>
      </c>
      <c r="H5384">
        <f t="shared" si="337"/>
        <v>8</v>
      </c>
      <c r="I5384" t="s">
        <v>10</v>
      </c>
      <c r="J5384" t="s">
        <v>15</v>
      </c>
      <c r="K5384" s="1">
        <v>45242</v>
      </c>
      <c r="L5384" s="1" t="str">
        <f>IF(ISNUMBER(Table2[[#This Row],[Transaction Date]]),TEXT(Table2[[#This Row],[Transaction Date]],"mmmm"),"Unknown")</f>
        <v>November</v>
      </c>
      <c r="M5384" s="1" t="str">
        <f>IF(ISNUMBER(Table2[[#This Row],[Transaction Date]]),TEXT(Table2[[#This Row],[Transaction Date]],"dddd"),"Unknown")</f>
        <v>Sunday</v>
      </c>
      <c r="N5384">
        <f t="shared" si="338"/>
        <v>0</v>
      </c>
      <c r="O5384" t="str">
        <f t="shared" si="339"/>
        <v>Actual</v>
      </c>
    </row>
    <row r="5385" spans="1:15" x14ac:dyDescent="0.25">
      <c r="A5385" t="s">
        <v>6026</v>
      </c>
      <c r="B5385" t="s">
        <v>17</v>
      </c>
      <c r="C5385">
        <v>5</v>
      </c>
      <c r="D5385">
        <f t="shared" si="336"/>
        <v>5</v>
      </c>
      <c r="E5385" s="3">
        <f>_xlfn.XLOOKUP(Table2[[#This Row],[Item]],Items_List!$A$2:$A$9,Items_List!$B$2:$B$9)</f>
        <v>1</v>
      </c>
      <c r="F5385">
        <f>IF(OR(E5385="",E5385="UNKNOWN",E5385="ERROR"),_xlfn.XLOOKUP(Table2[[#This Row],[Item]],Items_List!A:A,Items_List!B:B),E5385)</f>
        <v>1</v>
      </c>
      <c r="G5385">
        <v>5</v>
      </c>
      <c r="H5385">
        <f t="shared" si="337"/>
        <v>5</v>
      </c>
      <c r="I5385" t="s">
        <v>14</v>
      </c>
      <c r="J5385" t="s">
        <v>15</v>
      </c>
      <c r="K5385" s="1">
        <v>45186</v>
      </c>
      <c r="L5385" s="1" t="str">
        <f>IF(ISNUMBER(Table2[[#This Row],[Transaction Date]]),TEXT(Table2[[#This Row],[Transaction Date]],"mmmm"),"Unknown")</f>
        <v>September</v>
      </c>
      <c r="M5385" s="1" t="str">
        <f>IF(ISNUMBER(Table2[[#This Row],[Transaction Date]]),TEXT(Table2[[#This Row],[Transaction Date]],"dddd"),"Unknown")</f>
        <v>Sunday</v>
      </c>
      <c r="N5385">
        <f t="shared" si="338"/>
        <v>0</v>
      </c>
      <c r="O5385" t="str">
        <f t="shared" si="339"/>
        <v>Actual</v>
      </c>
    </row>
    <row r="5386" spans="1:15" x14ac:dyDescent="0.25">
      <c r="A5386" t="s">
        <v>6027</v>
      </c>
      <c r="B5386" t="s">
        <v>13</v>
      </c>
      <c r="C5386">
        <v>2</v>
      </c>
      <c r="D5386">
        <f t="shared" si="336"/>
        <v>2</v>
      </c>
      <c r="E5386">
        <v>3</v>
      </c>
      <c r="F5386">
        <f>IF(OR(E5386="",E5386="UNKNOWN",E5386="ERROR"),_xlfn.XLOOKUP(Table2[[#This Row],[Item]],Items_List!A:A,Items_List!B:B),E5386)</f>
        <v>3</v>
      </c>
      <c r="G5386">
        <v>6</v>
      </c>
      <c r="H5386">
        <f t="shared" si="337"/>
        <v>6</v>
      </c>
      <c r="I5386" t="s">
        <v>14</v>
      </c>
      <c r="J5386" t="s">
        <v>15</v>
      </c>
      <c r="K5386" s="1">
        <v>44984</v>
      </c>
      <c r="L5386" s="1" t="str">
        <f>IF(ISNUMBER(Table2[[#This Row],[Transaction Date]]),TEXT(Table2[[#This Row],[Transaction Date]],"mmmm"),"Unknown")</f>
        <v>February</v>
      </c>
      <c r="M5386" s="1" t="str">
        <f>IF(ISNUMBER(Table2[[#This Row],[Transaction Date]]),TEXT(Table2[[#This Row],[Transaction Date]],"dddd"),"Unknown")</f>
        <v>Monday</v>
      </c>
      <c r="N5386">
        <f t="shared" si="338"/>
        <v>0</v>
      </c>
      <c r="O5386" t="str">
        <f t="shared" si="339"/>
        <v>Actual</v>
      </c>
    </row>
    <row r="5387" spans="1:15" x14ac:dyDescent="0.25">
      <c r="A5387" t="s">
        <v>6028</v>
      </c>
      <c r="B5387" t="s">
        <v>25</v>
      </c>
      <c r="C5387">
        <v>3</v>
      </c>
      <c r="D5387">
        <f t="shared" si="336"/>
        <v>3</v>
      </c>
      <c r="E5387">
        <v>4</v>
      </c>
      <c r="F5387">
        <f>IF(OR(E5387="",E5387="UNKNOWN",E5387="ERROR"),_xlfn.XLOOKUP(Table2[[#This Row],[Item]],Items_List!A:A,Items_List!B:B),E5387)</f>
        <v>4</v>
      </c>
      <c r="G5387">
        <v>12</v>
      </c>
      <c r="H5387">
        <f t="shared" si="337"/>
        <v>12</v>
      </c>
      <c r="I5387" t="s">
        <v>23</v>
      </c>
      <c r="J5387" t="s">
        <v>10059</v>
      </c>
      <c r="K5387" s="1">
        <v>44995</v>
      </c>
      <c r="L5387" s="1" t="str">
        <f>IF(ISNUMBER(Table2[[#This Row],[Transaction Date]]),TEXT(Table2[[#This Row],[Transaction Date]],"mmmm"),"Unknown")</f>
        <v>March</v>
      </c>
      <c r="M5387" s="1" t="str">
        <f>IF(ISNUMBER(Table2[[#This Row],[Transaction Date]]),TEXT(Table2[[#This Row],[Transaction Date]],"dddd"),"Unknown")</f>
        <v>Friday</v>
      </c>
      <c r="N5387">
        <f t="shared" si="338"/>
        <v>0</v>
      </c>
      <c r="O5387" t="str">
        <f t="shared" si="339"/>
        <v>Actual</v>
      </c>
    </row>
    <row r="5388" spans="1:15" x14ac:dyDescent="0.25">
      <c r="A5388" t="s">
        <v>6029</v>
      </c>
      <c r="B5388" t="s">
        <v>17</v>
      </c>
      <c r="C5388">
        <v>3</v>
      </c>
      <c r="D5388">
        <f t="shared" si="336"/>
        <v>3</v>
      </c>
      <c r="E5388">
        <v>1</v>
      </c>
      <c r="F5388">
        <f>IF(OR(E5388="",E5388="UNKNOWN",E5388="ERROR"),_xlfn.XLOOKUP(Table2[[#This Row],[Item]],Items_List!A:A,Items_List!B:B),E5388)</f>
        <v>1</v>
      </c>
      <c r="G5388">
        <v>3</v>
      </c>
      <c r="H5388">
        <f t="shared" si="337"/>
        <v>3</v>
      </c>
      <c r="I5388" t="s">
        <v>23</v>
      </c>
      <c r="J5388" t="s">
        <v>11</v>
      </c>
      <c r="K5388" s="1">
        <v>45267</v>
      </c>
      <c r="L5388" s="1" t="str">
        <f>IF(ISNUMBER(Table2[[#This Row],[Transaction Date]]),TEXT(Table2[[#This Row],[Transaction Date]],"mmmm"),"Unknown")</f>
        <v>December</v>
      </c>
      <c r="M5388" s="1" t="str">
        <f>IF(ISNUMBER(Table2[[#This Row],[Transaction Date]]),TEXT(Table2[[#This Row],[Transaction Date]],"dddd"),"Unknown")</f>
        <v>Thursday</v>
      </c>
      <c r="N5388">
        <f t="shared" si="338"/>
        <v>0</v>
      </c>
      <c r="O5388" t="str">
        <f t="shared" si="339"/>
        <v>Actual</v>
      </c>
    </row>
    <row r="5389" spans="1:15" x14ac:dyDescent="0.25">
      <c r="A5389" t="s">
        <v>6030</v>
      </c>
      <c r="B5389" t="s">
        <v>9</v>
      </c>
      <c r="C5389">
        <v>5</v>
      </c>
      <c r="D5389">
        <f t="shared" si="336"/>
        <v>5</v>
      </c>
      <c r="E5389">
        <v>2</v>
      </c>
      <c r="F5389">
        <f>IF(OR(E5389="",E5389="UNKNOWN",E5389="ERROR"),_xlfn.XLOOKUP(Table2[[#This Row],[Item]],Items_List!A:A,Items_List!B:B),E5389)</f>
        <v>2</v>
      </c>
      <c r="G5389">
        <v>10</v>
      </c>
      <c r="H5389">
        <f t="shared" si="337"/>
        <v>10</v>
      </c>
      <c r="I5389" t="s">
        <v>10059</v>
      </c>
      <c r="J5389" t="s">
        <v>10059</v>
      </c>
      <c r="K5389" s="1">
        <v>44987</v>
      </c>
      <c r="L5389" s="1" t="str">
        <f>IF(ISNUMBER(Table2[[#This Row],[Transaction Date]]),TEXT(Table2[[#This Row],[Transaction Date]],"mmmm"),"Unknown")</f>
        <v>March</v>
      </c>
      <c r="M5389" s="1" t="str">
        <f>IF(ISNUMBER(Table2[[#This Row],[Transaction Date]]),TEXT(Table2[[#This Row],[Transaction Date]],"dddd"),"Unknown")</f>
        <v>Thursday</v>
      </c>
      <c r="N5389">
        <f t="shared" si="338"/>
        <v>0</v>
      </c>
      <c r="O5389" t="str">
        <f t="shared" si="339"/>
        <v>Actual</v>
      </c>
    </row>
    <row r="5390" spans="1:15" x14ac:dyDescent="0.25">
      <c r="A5390" t="s">
        <v>6031</v>
      </c>
      <c r="B5390" t="s">
        <v>17</v>
      </c>
      <c r="C5390">
        <v>2</v>
      </c>
      <c r="D5390">
        <f t="shared" si="336"/>
        <v>2</v>
      </c>
      <c r="E5390">
        <v>1</v>
      </c>
      <c r="F5390">
        <f>IF(OR(E5390="",E5390="UNKNOWN",E5390="ERROR"),_xlfn.XLOOKUP(Table2[[#This Row],[Item]],Items_List!A:A,Items_List!B:B),E5390)</f>
        <v>1</v>
      </c>
      <c r="G5390">
        <v>2</v>
      </c>
      <c r="H5390">
        <f t="shared" si="337"/>
        <v>2</v>
      </c>
      <c r="I5390" t="s">
        <v>10059</v>
      </c>
      <c r="J5390" t="s">
        <v>11</v>
      </c>
      <c r="K5390" s="1">
        <v>44945</v>
      </c>
      <c r="L5390" s="1" t="str">
        <f>IF(ISNUMBER(Table2[[#This Row],[Transaction Date]]),TEXT(Table2[[#This Row],[Transaction Date]],"mmmm"),"Unknown")</f>
        <v>January</v>
      </c>
      <c r="M5390" s="1" t="str">
        <f>IF(ISNUMBER(Table2[[#This Row],[Transaction Date]]),TEXT(Table2[[#This Row],[Transaction Date]],"dddd"),"Unknown")</f>
        <v>Thursday</v>
      </c>
      <c r="N5390">
        <f t="shared" si="338"/>
        <v>0</v>
      </c>
      <c r="O5390" t="str">
        <f t="shared" si="339"/>
        <v>Actual</v>
      </c>
    </row>
    <row r="5391" spans="1:15" x14ac:dyDescent="0.25">
      <c r="A5391" t="s">
        <v>6032</v>
      </c>
      <c r="B5391" t="s">
        <v>9</v>
      </c>
      <c r="C5391">
        <v>5</v>
      </c>
      <c r="D5391">
        <f t="shared" si="336"/>
        <v>5</v>
      </c>
      <c r="E5391">
        <v>2</v>
      </c>
      <c r="F5391">
        <f>IF(OR(E5391="",E5391="UNKNOWN",E5391="ERROR"),_xlfn.XLOOKUP(Table2[[#This Row],[Item]],Items_List!A:A,Items_List!B:B),E5391)</f>
        <v>2</v>
      </c>
      <c r="G5391">
        <v>10</v>
      </c>
      <c r="H5391">
        <f t="shared" si="337"/>
        <v>10</v>
      </c>
      <c r="I5391" t="s">
        <v>23</v>
      </c>
      <c r="J5391" t="s">
        <v>11</v>
      </c>
      <c r="K5391" s="1">
        <v>45260</v>
      </c>
      <c r="L5391" s="1" t="str">
        <f>IF(ISNUMBER(Table2[[#This Row],[Transaction Date]]),TEXT(Table2[[#This Row],[Transaction Date]],"mmmm"),"Unknown")</f>
        <v>November</v>
      </c>
      <c r="M5391" s="1" t="str">
        <f>IF(ISNUMBER(Table2[[#This Row],[Transaction Date]]),TEXT(Table2[[#This Row],[Transaction Date]],"dddd"),"Unknown")</f>
        <v>Thursday</v>
      </c>
      <c r="N5391">
        <f t="shared" si="338"/>
        <v>0</v>
      </c>
      <c r="O5391" t="str">
        <f t="shared" si="339"/>
        <v>Actual</v>
      </c>
    </row>
    <row r="5392" spans="1:15" x14ac:dyDescent="0.25">
      <c r="A5392" t="s">
        <v>6033</v>
      </c>
      <c r="B5392" t="s">
        <v>20</v>
      </c>
      <c r="C5392">
        <v>4</v>
      </c>
      <c r="D5392">
        <f t="shared" si="336"/>
        <v>4</v>
      </c>
      <c r="E5392">
        <v>5</v>
      </c>
      <c r="F5392">
        <f>IF(OR(E5392="",E5392="UNKNOWN",E5392="ERROR"),_xlfn.XLOOKUP(Table2[[#This Row],[Item]],Items_List!A:A,Items_List!B:B),E5392)</f>
        <v>5</v>
      </c>
      <c r="G5392" t="s">
        <v>21</v>
      </c>
      <c r="H5392">
        <f t="shared" si="337"/>
        <v>20</v>
      </c>
      <c r="I5392" t="s">
        <v>10059</v>
      </c>
      <c r="J5392" t="s">
        <v>15</v>
      </c>
      <c r="K5392" s="1">
        <v>45197</v>
      </c>
      <c r="L5392" s="1" t="str">
        <f>IF(ISNUMBER(Table2[[#This Row],[Transaction Date]]),TEXT(Table2[[#This Row],[Transaction Date]],"mmmm"),"Unknown")</f>
        <v>September</v>
      </c>
      <c r="M5392" s="1" t="str">
        <f>IF(ISNUMBER(Table2[[#This Row],[Transaction Date]]),TEXT(Table2[[#This Row],[Transaction Date]],"dddd"),"Unknown")</f>
        <v>Thursday</v>
      </c>
      <c r="N5392">
        <f t="shared" si="338"/>
        <v>1</v>
      </c>
      <c r="O5392" t="str">
        <f t="shared" si="339"/>
        <v>Actual</v>
      </c>
    </row>
    <row r="5393" spans="1:15" x14ac:dyDescent="0.25">
      <c r="A5393" t="s">
        <v>6034</v>
      </c>
      <c r="B5393" t="s">
        <v>25</v>
      </c>
      <c r="C5393">
        <v>1</v>
      </c>
      <c r="D5393">
        <f t="shared" si="336"/>
        <v>1</v>
      </c>
      <c r="E5393">
        <v>4</v>
      </c>
      <c r="F5393">
        <f>IF(OR(E5393="",E5393="UNKNOWN",E5393="ERROR"),_xlfn.XLOOKUP(Table2[[#This Row],[Item]],Items_List!A:A,Items_List!B:B),E5393)</f>
        <v>4</v>
      </c>
      <c r="G5393">
        <v>4</v>
      </c>
      <c r="H5393">
        <f t="shared" si="337"/>
        <v>4</v>
      </c>
      <c r="I5393" t="s">
        <v>10059</v>
      </c>
      <c r="J5393" t="s">
        <v>15</v>
      </c>
      <c r="K5393" s="1">
        <v>44933</v>
      </c>
      <c r="L5393" s="1" t="str">
        <f>IF(ISNUMBER(Table2[[#This Row],[Transaction Date]]),TEXT(Table2[[#This Row],[Transaction Date]],"mmmm"),"Unknown")</f>
        <v>January</v>
      </c>
      <c r="M5393" s="1" t="str">
        <f>IF(ISNUMBER(Table2[[#This Row],[Transaction Date]]),TEXT(Table2[[#This Row],[Transaction Date]],"dddd"),"Unknown")</f>
        <v>Saturday</v>
      </c>
      <c r="N5393">
        <f t="shared" si="338"/>
        <v>0</v>
      </c>
      <c r="O5393" t="str">
        <f t="shared" si="339"/>
        <v>Actual</v>
      </c>
    </row>
    <row r="5394" spans="1:15" x14ac:dyDescent="0.25">
      <c r="A5394" t="s">
        <v>6035</v>
      </c>
      <c r="B5394" t="s">
        <v>17</v>
      </c>
      <c r="C5394">
        <v>3</v>
      </c>
      <c r="D5394">
        <f t="shared" si="336"/>
        <v>3</v>
      </c>
      <c r="E5394">
        <v>1</v>
      </c>
      <c r="F5394">
        <f>IF(OR(E5394="",E5394="UNKNOWN",E5394="ERROR"),_xlfn.XLOOKUP(Table2[[#This Row],[Item]],Items_List!A:A,Items_List!B:B),E5394)</f>
        <v>1</v>
      </c>
      <c r="G5394">
        <v>3</v>
      </c>
      <c r="H5394">
        <f t="shared" si="337"/>
        <v>3</v>
      </c>
      <c r="I5394" t="s">
        <v>14</v>
      </c>
      <c r="J5394" t="s">
        <v>15</v>
      </c>
      <c r="K5394" s="1">
        <v>45068</v>
      </c>
      <c r="L5394" s="1" t="str">
        <f>IF(ISNUMBER(Table2[[#This Row],[Transaction Date]]),TEXT(Table2[[#This Row],[Transaction Date]],"mmmm"),"Unknown")</f>
        <v>May</v>
      </c>
      <c r="M5394" s="1" t="str">
        <f>IF(ISNUMBER(Table2[[#This Row],[Transaction Date]]),TEXT(Table2[[#This Row],[Transaction Date]],"dddd"),"Unknown")</f>
        <v>Monday</v>
      </c>
      <c r="N5394">
        <f t="shared" si="338"/>
        <v>0</v>
      </c>
      <c r="O5394" t="str">
        <f t="shared" si="339"/>
        <v>Actual</v>
      </c>
    </row>
    <row r="5395" spans="1:15" x14ac:dyDescent="0.25">
      <c r="A5395" t="s">
        <v>6036</v>
      </c>
      <c r="B5395" t="s">
        <v>17</v>
      </c>
      <c r="C5395">
        <v>1</v>
      </c>
      <c r="D5395">
        <f t="shared" si="336"/>
        <v>1</v>
      </c>
      <c r="E5395">
        <v>1</v>
      </c>
      <c r="F5395">
        <f>IF(OR(E5395="",E5395="UNKNOWN",E5395="ERROR"),_xlfn.XLOOKUP(Table2[[#This Row],[Item]],Items_List!A:A,Items_List!B:B),E5395)</f>
        <v>1</v>
      </c>
      <c r="G5395">
        <v>1</v>
      </c>
      <c r="H5395">
        <f t="shared" si="337"/>
        <v>1</v>
      </c>
      <c r="I5395" t="s">
        <v>14</v>
      </c>
      <c r="J5395" t="s">
        <v>11</v>
      </c>
      <c r="K5395" s="1">
        <v>44989</v>
      </c>
      <c r="L5395" s="1" t="str">
        <f>IF(ISNUMBER(Table2[[#This Row],[Transaction Date]]),TEXT(Table2[[#This Row],[Transaction Date]],"mmmm"),"Unknown")</f>
        <v>March</v>
      </c>
      <c r="M5395" s="1" t="str">
        <f>IF(ISNUMBER(Table2[[#This Row],[Transaction Date]]),TEXT(Table2[[#This Row],[Transaction Date]],"dddd"),"Unknown")</f>
        <v>Saturday</v>
      </c>
      <c r="N5395">
        <f t="shared" si="338"/>
        <v>0</v>
      </c>
      <c r="O5395" t="str">
        <f t="shared" si="339"/>
        <v>Actual</v>
      </c>
    </row>
    <row r="5396" spans="1:15" x14ac:dyDescent="0.25">
      <c r="A5396" t="s">
        <v>6037</v>
      </c>
      <c r="B5396" t="s">
        <v>65</v>
      </c>
      <c r="C5396">
        <v>2</v>
      </c>
      <c r="D5396">
        <f t="shared" si="336"/>
        <v>2</v>
      </c>
      <c r="E5396">
        <v>1.5</v>
      </c>
      <c r="F5396">
        <f>IF(OR(E5396="",E5396="UNKNOWN",E5396="ERROR"),_xlfn.XLOOKUP(Table2[[#This Row],[Item]],Items_List!A:A,Items_List!B:B),E5396)</f>
        <v>1.5</v>
      </c>
      <c r="G5396">
        <v>3</v>
      </c>
      <c r="H5396">
        <f t="shared" si="337"/>
        <v>3</v>
      </c>
      <c r="I5396" t="s">
        <v>10059</v>
      </c>
      <c r="J5396" t="s">
        <v>10059</v>
      </c>
      <c r="K5396" s="1">
        <v>45239</v>
      </c>
      <c r="L5396" s="1" t="str">
        <f>IF(ISNUMBER(Table2[[#This Row],[Transaction Date]]),TEXT(Table2[[#This Row],[Transaction Date]],"mmmm"),"Unknown")</f>
        <v>November</v>
      </c>
      <c r="M5396" s="1" t="str">
        <f>IF(ISNUMBER(Table2[[#This Row],[Transaction Date]]),TEXT(Table2[[#This Row],[Transaction Date]],"dddd"),"Unknown")</f>
        <v>Thursday</v>
      </c>
      <c r="N5396">
        <f t="shared" si="338"/>
        <v>0</v>
      </c>
      <c r="O5396" t="str">
        <f t="shared" si="339"/>
        <v>Actual</v>
      </c>
    </row>
    <row r="5397" spans="1:15" x14ac:dyDescent="0.25">
      <c r="A5397" t="s">
        <v>6038</v>
      </c>
      <c r="B5397" t="s">
        <v>13</v>
      </c>
      <c r="C5397">
        <v>1</v>
      </c>
      <c r="D5397">
        <f t="shared" si="336"/>
        <v>1</v>
      </c>
      <c r="E5397">
        <v>3</v>
      </c>
      <c r="F5397">
        <f>IF(OR(E5397="",E5397="UNKNOWN",E5397="ERROR"),_xlfn.XLOOKUP(Table2[[#This Row],[Item]],Items_List!A:A,Items_List!B:B),E5397)</f>
        <v>3</v>
      </c>
      <c r="G5397">
        <v>3</v>
      </c>
      <c r="H5397">
        <f t="shared" si="337"/>
        <v>3</v>
      </c>
      <c r="I5397" t="s">
        <v>14</v>
      </c>
      <c r="J5397" t="s">
        <v>15</v>
      </c>
      <c r="K5397" s="1">
        <v>45125</v>
      </c>
      <c r="L5397" s="1" t="str">
        <f>IF(ISNUMBER(Table2[[#This Row],[Transaction Date]]),TEXT(Table2[[#This Row],[Transaction Date]],"mmmm"),"Unknown")</f>
        <v>July</v>
      </c>
      <c r="M5397" s="1" t="str">
        <f>IF(ISNUMBER(Table2[[#This Row],[Transaction Date]]),TEXT(Table2[[#This Row],[Transaction Date]],"dddd"),"Unknown")</f>
        <v>Tuesday</v>
      </c>
      <c r="N5397">
        <f t="shared" si="338"/>
        <v>0</v>
      </c>
      <c r="O5397" t="str">
        <f t="shared" si="339"/>
        <v>Actual</v>
      </c>
    </row>
    <row r="5398" spans="1:15" x14ac:dyDescent="0.25">
      <c r="A5398" t="s">
        <v>6039</v>
      </c>
      <c r="B5398" t="s">
        <v>65</v>
      </c>
      <c r="C5398">
        <v>1</v>
      </c>
      <c r="D5398">
        <f t="shared" si="336"/>
        <v>1</v>
      </c>
      <c r="E5398">
        <v>1.5</v>
      </c>
      <c r="F5398">
        <f>IF(OR(E5398="",E5398="UNKNOWN",E5398="ERROR"),_xlfn.XLOOKUP(Table2[[#This Row],[Item]],Items_List!A:A,Items_List!B:B),E5398)</f>
        <v>1.5</v>
      </c>
      <c r="G5398">
        <v>1.5</v>
      </c>
      <c r="H5398">
        <f t="shared" si="337"/>
        <v>1.5</v>
      </c>
      <c r="I5398" t="s">
        <v>10</v>
      </c>
      <c r="J5398" t="s">
        <v>15</v>
      </c>
      <c r="K5398" s="1">
        <v>45179</v>
      </c>
      <c r="L5398" s="1" t="str">
        <f>IF(ISNUMBER(Table2[[#This Row],[Transaction Date]]),TEXT(Table2[[#This Row],[Transaction Date]],"mmmm"),"Unknown")</f>
        <v>September</v>
      </c>
      <c r="M5398" s="1" t="str">
        <f>IF(ISNUMBER(Table2[[#This Row],[Transaction Date]]),TEXT(Table2[[#This Row],[Transaction Date]],"dddd"),"Unknown")</f>
        <v>Sunday</v>
      </c>
      <c r="N5398">
        <f t="shared" si="338"/>
        <v>0</v>
      </c>
      <c r="O5398" t="str">
        <f t="shared" si="339"/>
        <v>Actual</v>
      </c>
    </row>
    <row r="5399" spans="1:15" x14ac:dyDescent="0.25">
      <c r="A5399" t="s">
        <v>6040</v>
      </c>
      <c r="B5399" t="s">
        <v>20</v>
      </c>
      <c r="C5399">
        <v>3</v>
      </c>
      <c r="D5399">
        <f t="shared" si="336"/>
        <v>3</v>
      </c>
      <c r="E5399">
        <v>5</v>
      </c>
      <c r="F5399">
        <f>IF(OR(E5399="",E5399="UNKNOWN",E5399="ERROR"),_xlfn.XLOOKUP(Table2[[#This Row],[Item]],Items_List!A:A,Items_List!B:B),E5399)</f>
        <v>5</v>
      </c>
      <c r="G5399">
        <v>15</v>
      </c>
      <c r="H5399">
        <f t="shared" si="337"/>
        <v>15</v>
      </c>
      <c r="I5399" t="s">
        <v>10059</v>
      </c>
      <c r="J5399" t="s">
        <v>10059</v>
      </c>
      <c r="K5399" s="1">
        <v>44932</v>
      </c>
      <c r="L5399" s="1" t="str">
        <f>IF(ISNUMBER(Table2[[#This Row],[Transaction Date]]),TEXT(Table2[[#This Row],[Transaction Date]],"mmmm"),"Unknown")</f>
        <v>January</v>
      </c>
      <c r="M5399" s="1" t="str">
        <f>IF(ISNUMBER(Table2[[#This Row],[Transaction Date]]),TEXT(Table2[[#This Row],[Transaction Date]],"dddd"),"Unknown")</f>
        <v>Friday</v>
      </c>
      <c r="N5399">
        <f t="shared" si="338"/>
        <v>0</v>
      </c>
      <c r="O5399" t="str">
        <f t="shared" si="339"/>
        <v>Actual</v>
      </c>
    </row>
    <row r="5400" spans="1:15" x14ac:dyDescent="0.25">
      <c r="A5400" t="s">
        <v>6041</v>
      </c>
      <c r="B5400" t="s">
        <v>28</v>
      </c>
      <c r="C5400">
        <v>5</v>
      </c>
      <c r="D5400">
        <f t="shared" si="336"/>
        <v>5</v>
      </c>
      <c r="E5400">
        <v>4</v>
      </c>
      <c r="F5400">
        <f>IF(OR(E5400="",E5400="UNKNOWN",E5400="ERROR"),_xlfn.XLOOKUP(Table2[[#This Row],[Item]],Items_List!A:A,Items_List!B:B),E5400)</f>
        <v>4</v>
      </c>
      <c r="G5400">
        <v>20</v>
      </c>
      <c r="H5400">
        <f t="shared" si="337"/>
        <v>20</v>
      </c>
      <c r="I5400" t="s">
        <v>10059</v>
      </c>
      <c r="J5400" t="s">
        <v>15</v>
      </c>
      <c r="K5400" s="1">
        <v>45249</v>
      </c>
      <c r="L5400" s="1" t="str">
        <f>IF(ISNUMBER(Table2[[#This Row],[Transaction Date]]),TEXT(Table2[[#This Row],[Transaction Date]],"mmmm"),"Unknown")</f>
        <v>November</v>
      </c>
      <c r="M5400" s="1" t="str">
        <f>IF(ISNUMBER(Table2[[#This Row],[Transaction Date]]),TEXT(Table2[[#This Row],[Transaction Date]],"dddd"),"Unknown")</f>
        <v>Sunday</v>
      </c>
      <c r="N5400">
        <f t="shared" si="338"/>
        <v>0</v>
      </c>
      <c r="O5400" t="str">
        <f t="shared" si="339"/>
        <v>Actual</v>
      </c>
    </row>
    <row r="5401" spans="1:15" x14ac:dyDescent="0.25">
      <c r="A5401" t="s">
        <v>6042</v>
      </c>
      <c r="B5401" t="s">
        <v>17</v>
      </c>
      <c r="C5401">
        <v>1</v>
      </c>
      <c r="D5401">
        <f t="shared" si="336"/>
        <v>1</v>
      </c>
      <c r="E5401">
        <v>1</v>
      </c>
      <c r="F5401">
        <f>IF(OR(E5401="",E5401="UNKNOWN",E5401="ERROR"),_xlfn.XLOOKUP(Table2[[#This Row],[Item]],Items_List!A:A,Items_List!B:B),E5401)</f>
        <v>1</v>
      </c>
      <c r="G5401">
        <v>1</v>
      </c>
      <c r="H5401">
        <f t="shared" si="337"/>
        <v>1</v>
      </c>
      <c r="I5401" t="s">
        <v>23</v>
      </c>
      <c r="J5401" t="s">
        <v>15</v>
      </c>
      <c r="K5401" s="1">
        <v>45119</v>
      </c>
      <c r="L5401" s="1" t="str">
        <f>IF(ISNUMBER(Table2[[#This Row],[Transaction Date]]),TEXT(Table2[[#This Row],[Transaction Date]],"mmmm"),"Unknown")</f>
        <v>July</v>
      </c>
      <c r="M5401" s="1" t="str">
        <f>IF(ISNUMBER(Table2[[#This Row],[Transaction Date]]),TEXT(Table2[[#This Row],[Transaction Date]],"dddd"),"Unknown")</f>
        <v>Wednesday</v>
      </c>
      <c r="N5401">
        <f t="shared" si="338"/>
        <v>0</v>
      </c>
      <c r="O5401" t="str">
        <f t="shared" si="339"/>
        <v>Actual</v>
      </c>
    </row>
    <row r="5402" spans="1:15" x14ac:dyDescent="0.25">
      <c r="A5402" t="s">
        <v>6043</v>
      </c>
      <c r="B5402" t="s">
        <v>17</v>
      </c>
      <c r="C5402">
        <v>2</v>
      </c>
      <c r="D5402">
        <f t="shared" si="336"/>
        <v>2</v>
      </c>
      <c r="E5402">
        <v>1</v>
      </c>
      <c r="F5402">
        <f>IF(OR(E5402="",E5402="UNKNOWN",E5402="ERROR"),_xlfn.XLOOKUP(Table2[[#This Row],[Item]],Items_List!A:A,Items_List!B:B),E5402)</f>
        <v>1</v>
      </c>
      <c r="G5402">
        <v>2</v>
      </c>
      <c r="H5402">
        <f t="shared" si="337"/>
        <v>2</v>
      </c>
      <c r="I5402" t="s">
        <v>10</v>
      </c>
      <c r="J5402" t="s">
        <v>15</v>
      </c>
      <c r="L5402" s="1" t="str">
        <f>IF(ISNUMBER(Table2[[#This Row],[Transaction Date]]),TEXT(Table2[[#This Row],[Transaction Date]],"mmmm"),"Unknown")</f>
        <v>Unknown</v>
      </c>
      <c r="M5402" s="1" t="str">
        <f>IF(ISNUMBER(Table2[[#This Row],[Transaction Date]]),TEXT(Table2[[#This Row],[Transaction Date]],"dddd"),"Unknown")</f>
        <v>Unknown</v>
      </c>
      <c r="N5402">
        <f t="shared" si="338"/>
        <v>0</v>
      </c>
      <c r="O5402" t="str">
        <f t="shared" si="339"/>
        <v>Actual</v>
      </c>
    </row>
    <row r="5403" spans="1:15" x14ac:dyDescent="0.25">
      <c r="A5403" t="s">
        <v>6044</v>
      </c>
      <c r="B5403" t="s">
        <v>20</v>
      </c>
      <c r="C5403">
        <v>2</v>
      </c>
      <c r="D5403">
        <f t="shared" si="336"/>
        <v>2</v>
      </c>
      <c r="E5403">
        <v>5</v>
      </c>
      <c r="F5403">
        <f>IF(OR(E5403="",E5403="UNKNOWN",E5403="ERROR"),_xlfn.XLOOKUP(Table2[[#This Row],[Item]],Items_List!A:A,Items_List!B:B),E5403)</f>
        <v>5</v>
      </c>
      <c r="G5403">
        <v>10</v>
      </c>
      <c r="H5403">
        <f t="shared" si="337"/>
        <v>10</v>
      </c>
      <c r="I5403" t="s">
        <v>10059</v>
      </c>
      <c r="J5403" t="s">
        <v>10059</v>
      </c>
      <c r="K5403" s="1">
        <v>44964</v>
      </c>
      <c r="L5403" s="1" t="str">
        <f>IF(ISNUMBER(Table2[[#This Row],[Transaction Date]]),TEXT(Table2[[#This Row],[Transaction Date]],"mmmm"),"Unknown")</f>
        <v>February</v>
      </c>
      <c r="M5403" s="1" t="str">
        <f>IF(ISNUMBER(Table2[[#This Row],[Transaction Date]]),TEXT(Table2[[#This Row],[Transaction Date]],"dddd"),"Unknown")</f>
        <v>Tuesday</v>
      </c>
      <c r="N5403">
        <f t="shared" si="338"/>
        <v>0</v>
      </c>
      <c r="O5403" t="str">
        <f t="shared" si="339"/>
        <v>Actual</v>
      </c>
    </row>
    <row r="5404" spans="1:15" x14ac:dyDescent="0.25">
      <c r="A5404" t="s">
        <v>6045</v>
      </c>
      <c r="B5404" t="s">
        <v>39</v>
      </c>
      <c r="C5404">
        <v>2</v>
      </c>
      <c r="D5404">
        <f t="shared" si="336"/>
        <v>2</v>
      </c>
      <c r="E5404">
        <v>3</v>
      </c>
      <c r="F5404">
        <f>IF(OR(E5404="",E5404="UNKNOWN",E5404="ERROR"),_xlfn.XLOOKUP(Table2[[#This Row],[Item]],Items_List!A:A,Items_List!B:B),E5404)</f>
        <v>3</v>
      </c>
      <c r="G5404">
        <v>6</v>
      </c>
      <c r="H5404">
        <f t="shared" si="337"/>
        <v>6</v>
      </c>
      <c r="I5404" t="s">
        <v>10</v>
      </c>
      <c r="J5404" t="s">
        <v>10059</v>
      </c>
      <c r="K5404" s="1">
        <v>45201</v>
      </c>
      <c r="L5404" s="1" t="str">
        <f>IF(ISNUMBER(Table2[[#This Row],[Transaction Date]]),TEXT(Table2[[#This Row],[Transaction Date]],"mmmm"),"Unknown")</f>
        <v>October</v>
      </c>
      <c r="M5404" s="1" t="str">
        <f>IF(ISNUMBER(Table2[[#This Row],[Transaction Date]]),TEXT(Table2[[#This Row],[Transaction Date]],"dddd"),"Unknown")</f>
        <v>Monday</v>
      </c>
      <c r="N5404">
        <f t="shared" si="338"/>
        <v>0</v>
      </c>
      <c r="O5404" t="str">
        <f t="shared" si="339"/>
        <v>Actual</v>
      </c>
    </row>
    <row r="5405" spans="1:15" x14ac:dyDescent="0.25">
      <c r="A5405" t="s">
        <v>6047</v>
      </c>
      <c r="B5405" t="s">
        <v>28</v>
      </c>
      <c r="C5405">
        <v>2</v>
      </c>
      <c r="D5405">
        <f t="shared" si="336"/>
        <v>2</v>
      </c>
      <c r="E5405">
        <v>4</v>
      </c>
      <c r="F5405">
        <f>IF(OR(E5405="",E5405="UNKNOWN",E5405="ERROR"),_xlfn.XLOOKUP(Table2[[#This Row],[Item]],Items_List!A:A,Items_List!B:B),E5405)</f>
        <v>4</v>
      </c>
      <c r="G5405">
        <v>8</v>
      </c>
      <c r="H5405">
        <f t="shared" si="337"/>
        <v>8</v>
      </c>
      <c r="I5405" t="s">
        <v>10059</v>
      </c>
      <c r="J5405" t="s">
        <v>15</v>
      </c>
      <c r="K5405" s="1">
        <v>44981</v>
      </c>
      <c r="L5405" s="1" t="str">
        <f>IF(ISNUMBER(Table2[[#This Row],[Transaction Date]]),TEXT(Table2[[#This Row],[Transaction Date]],"mmmm"),"Unknown")</f>
        <v>February</v>
      </c>
      <c r="M5405" s="1" t="str">
        <f>IF(ISNUMBER(Table2[[#This Row],[Transaction Date]]),TEXT(Table2[[#This Row],[Transaction Date]],"dddd"),"Unknown")</f>
        <v>Friday</v>
      </c>
      <c r="N5405">
        <f t="shared" si="338"/>
        <v>0</v>
      </c>
      <c r="O5405" t="str">
        <f t="shared" si="339"/>
        <v>Actual</v>
      </c>
    </row>
    <row r="5406" spans="1:15" x14ac:dyDescent="0.25">
      <c r="A5406" t="s">
        <v>6048</v>
      </c>
      <c r="B5406" t="s">
        <v>28</v>
      </c>
      <c r="C5406">
        <v>2</v>
      </c>
      <c r="D5406">
        <f t="shared" si="336"/>
        <v>2</v>
      </c>
      <c r="E5406">
        <v>4</v>
      </c>
      <c r="F5406">
        <f>IF(OR(E5406="",E5406="UNKNOWN",E5406="ERROR"),_xlfn.XLOOKUP(Table2[[#This Row],[Item]],Items_List!A:A,Items_List!B:B),E5406)</f>
        <v>4</v>
      </c>
      <c r="G5406">
        <v>8</v>
      </c>
      <c r="H5406">
        <f t="shared" si="337"/>
        <v>8</v>
      </c>
      <c r="I5406" t="s">
        <v>14</v>
      </c>
      <c r="J5406" t="s">
        <v>15</v>
      </c>
      <c r="K5406" s="1">
        <v>45076</v>
      </c>
      <c r="L5406" s="1" t="str">
        <f>IF(ISNUMBER(Table2[[#This Row],[Transaction Date]]),TEXT(Table2[[#This Row],[Transaction Date]],"mmmm"),"Unknown")</f>
        <v>May</v>
      </c>
      <c r="M5406" s="1" t="str">
        <f>IF(ISNUMBER(Table2[[#This Row],[Transaction Date]]),TEXT(Table2[[#This Row],[Transaction Date]],"dddd"),"Unknown")</f>
        <v>Tuesday</v>
      </c>
      <c r="N5406">
        <f t="shared" si="338"/>
        <v>0</v>
      </c>
      <c r="O5406" t="str">
        <f t="shared" si="339"/>
        <v>Actual</v>
      </c>
    </row>
    <row r="5407" spans="1:15" x14ac:dyDescent="0.25">
      <c r="A5407" t="s">
        <v>6049</v>
      </c>
      <c r="B5407" t="s">
        <v>20</v>
      </c>
      <c r="C5407">
        <v>2</v>
      </c>
      <c r="D5407">
        <f t="shared" si="336"/>
        <v>2</v>
      </c>
      <c r="E5407">
        <v>5</v>
      </c>
      <c r="F5407">
        <f>IF(OR(E5407="",E5407="UNKNOWN",E5407="ERROR"),_xlfn.XLOOKUP(Table2[[#This Row],[Item]],Items_List!A:A,Items_List!B:B),E5407)</f>
        <v>5</v>
      </c>
      <c r="G5407">
        <v>10</v>
      </c>
      <c r="H5407">
        <f t="shared" si="337"/>
        <v>10</v>
      </c>
      <c r="I5407" t="s">
        <v>10</v>
      </c>
      <c r="J5407" t="s">
        <v>11</v>
      </c>
      <c r="K5407" s="1">
        <v>45174</v>
      </c>
      <c r="L5407" s="1" t="str">
        <f>IF(ISNUMBER(Table2[[#This Row],[Transaction Date]]),TEXT(Table2[[#This Row],[Transaction Date]],"mmmm"),"Unknown")</f>
        <v>September</v>
      </c>
      <c r="M5407" s="1" t="str">
        <f>IF(ISNUMBER(Table2[[#This Row],[Transaction Date]]),TEXT(Table2[[#This Row],[Transaction Date]],"dddd"),"Unknown")</f>
        <v>Tuesday</v>
      </c>
      <c r="N5407">
        <f t="shared" si="338"/>
        <v>0</v>
      </c>
      <c r="O5407" t="str">
        <f t="shared" si="339"/>
        <v>Actual</v>
      </c>
    </row>
    <row r="5408" spans="1:15" x14ac:dyDescent="0.25">
      <c r="A5408" t="s">
        <v>6050</v>
      </c>
      <c r="B5408" t="s">
        <v>39</v>
      </c>
      <c r="C5408">
        <v>3</v>
      </c>
      <c r="D5408">
        <f t="shared" si="336"/>
        <v>3</v>
      </c>
      <c r="E5408">
        <v>3</v>
      </c>
      <c r="F5408">
        <f>IF(OR(E5408="",E5408="UNKNOWN",E5408="ERROR"),_xlfn.XLOOKUP(Table2[[#This Row],[Item]],Items_List!A:A,Items_List!B:B),E5408)</f>
        <v>3</v>
      </c>
      <c r="G5408">
        <v>9</v>
      </c>
      <c r="H5408">
        <f t="shared" si="337"/>
        <v>9</v>
      </c>
      <c r="I5408" t="s">
        <v>14</v>
      </c>
      <c r="J5408" t="s">
        <v>15</v>
      </c>
      <c r="K5408" s="1">
        <v>45134</v>
      </c>
      <c r="L5408" s="1" t="str">
        <f>IF(ISNUMBER(Table2[[#This Row],[Transaction Date]]),TEXT(Table2[[#This Row],[Transaction Date]],"mmmm"),"Unknown")</f>
        <v>July</v>
      </c>
      <c r="M5408" s="1" t="str">
        <f>IF(ISNUMBER(Table2[[#This Row],[Transaction Date]]),TEXT(Table2[[#This Row],[Transaction Date]],"dddd"),"Unknown")</f>
        <v>Thursday</v>
      </c>
      <c r="N5408">
        <f t="shared" si="338"/>
        <v>0</v>
      </c>
      <c r="O5408" t="str">
        <f t="shared" si="339"/>
        <v>Actual</v>
      </c>
    </row>
    <row r="5409" spans="1:15" x14ac:dyDescent="0.25">
      <c r="A5409" t="s">
        <v>6051</v>
      </c>
      <c r="B5409" t="s">
        <v>13</v>
      </c>
      <c r="C5409">
        <v>4</v>
      </c>
      <c r="D5409">
        <f t="shared" si="336"/>
        <v>4</v>
      </c>
      <c r="E5409">
        <v>3</v>
      </c>
      <c r="F5409">
        <f>IF(OR(E5409="",E5409="UNKNOWN",E5409="ERROR"),_xlfn.XLOOKUP(Table2[[#This Row],[Item]],Items_List!A:A,Items_List!B:B),E5409)</f>
        <v>3</v>
      </c>
      <c r="G5409">
        <v>12</v>
      </c>
      <c r="H5409">
        <f t="shared" si="337"/>
        <v>12</v>
      </c>
      <c r="I5409" t="s">
        <v>10059</v>
      </c>
      <c r="J5409" t="s">
        <v>15</v>
      </c>
      <c r="K5409" s="1">
        <v>45030</v>
      </c>
      <c r="L5409" s="1" t="str">
        <f>IF(ISNUMBER(Table2[[#This Row],[Transaction Date]]),TEXT(Table2[[#This Row],[Transaction Date]],"mmmm"),"Unknown")</f>
        <v>April</v>
      </c>
      <c r="M5409" s="1" t="str">
        <f>IF(ISNUMBER(Table2[[#This Row],[Transaction Date]]),TEXT(Table2[[#This Row],[Transaction Date]],"dddd"),"Unknown")</f>
        <v>Friday</v>
      </c>
      <c r="N5409">
        <f t="shared" si="338"/>
        <v>0</v>
      </c>
      <c r="O5409" t="str">
        <f t="shared" si="339"/>
        <v>Actual</v>
      </c>
    </row>
    <row r="5410" spans="1:15" x14ac:dyDescent="0.25">
      <c r="A5410" t="s">
        <v>6052</v>
      </c>
      <c r="B5410" t="s">
        <v>28</v>
      </c>
      <c r="C5410">
        <v>3</v>
      </c>
      <c r="D5410">
        <f t="shared" si="336"/>
        <v>3</v>
      </c>
      <c r="E5410">
        <v>4</v>
      </c>
      <c r="F5410">
        <f>IF(OR(E5410="",E5410="UNKNOWN",E5410="ERROR"),_xlfn.XLOOKUP(Table2[[#This Row],[Item]],Items_List!A:A,Items_List!B:B),E5410)</f>
        <v>4</v>
      </c>
      <c r="G5410">
        <v>12</v>
      </c>
      <c r="H5410">
        <f t="shared" si="337"/>
        <v>12</v>
      </c>
      <c r="I5410" t="s">
        <v>10059</v>
      </c>
      <c r="J5410" t="s">
        <v>10059</v>
      </c>
      <c r="K5410" s="1">
        <v>45245</v>
      </c>
      <c r="L5410" s="1" t="str">
        <f>IF(ISNUMBER(Table2[[#This Row],[Transaction Date]]),TEXT(Table2[[#This Row],[Transaction Date]],"mmmm"),"Unknown")</f>
        <v>November</v>
      </c>
      <c r="M5410" s="1" t="str">
        <f>IF(ISNUMBER(Table2[[#This Row],[Transaction Date]]),TEXT(Table2[[#This Row],[Transaction Date]],"dddd"),"Unknown")</f>
        <v>Wednesday</v>
      </c>
      <c r="N5410">
        <f t="shared" si="338"/>
        <v>0</v>
      </c>
      <c r="O5410" t="str">
        <f t="shared" si="339"/>
        <v>Actual</v>
      </c>
    </row>
    <row r="5411" spans="1:15" x14ac:dyDescent="0.25">
      <c r="A5411" t="s">
        <v>6053</v>
      </c>
      <c r="B5411" t="s">
        <v>28</v>
      </c>
      <c r="C5411">
        <v>3</v>
      </c>
      <c r="D5411">
        <f t="shared" si="336"/>
        <v>3</v>
      </c>
      <c r="E5411">
        <v>4</v>
      </c>
      <c r="F5411">
        <f>IF(OR(E5411="",E5411="UNKNOWN",E5411="ERROR"),_xlfn.XLOOKUP(Table2[[#This Row],[Item]],Items_List!A:A,Items_List!B:B),E5411)</f>
        <v>4</v>
      </c>
      <c r="G5411">
        <v>12</v>
      </c>
      <c r="H5411">
        <f t="shared" si="337"/>
        <v>12</v>
      </c>
      <c r="I5411" t="s">
        <v>10059</v>
      </c>
      <c r="J5411" t="s">
        <v>15</v>
      </c>
      <c r="K5411" s="1">
        <v>45196</v>
      </c>
      <c r="L5411" s="1" t="str">
        <f>IF(ISNUMBER(Table2[[#This Row],[Transaction Date]]),TEXT(Table2[[#This Row],[Transaction Date]],"mmmm"),"Unknown")</f>
        <v>September</v>
      </c>
      <c r="M5411" s="1" t="str">
        <f>IF(ISNUMBER(Table2[[#This Row],[Transaction Date]]),TEXT(Table2[[#This Row],[Transaction Date]],"dddd"),"Unknown")</f>
        <v>Wednesday</v>
      </c>
      <c r="N5411">
        <f t="shared" si="338"/>
        <v>0</v>
      </c>
      <c r="O5411" t="str">
        <f t="shared" si="339"/>
        <v>Actual</v>
      </c>
    </row>
    <row r="5412" spans="1:15" x14ac:dyDescent="0.25">
      <c r="A5412" t="s">
        <v>6054</v>
      </c>
      <c r="B5412" t="s">
        <v>17</v>
      </c>
      <c r="C5412">
        <v>5</v>
      </c>
      <c r="D5412">
        <f t="shared" si="336"/>
        <v>5</v>
      </c>
      <c r="E5412" s="3">
        <f>_xlfn.XLOOKUP(Table2[[#This Row],[Item]],Items_List!$A$2:$A$9,Items_List!$B$2:$B$9)</f>
        <v>1</v>
      </c>
      <c r="F5412">
        <f>IF(OR(E5412="",E5412="UNKNOWN",E5412="ERROR"),_xlfn.XLOOKUP(Table2[[#This Row],[Item]],Items_List!A:A,Items_List!B:B),E5412)</f>
        <v>1</v>
      </c>
      <c r="G5412">
        <v>5</v>
      </c>
      <c r="H5412">
        <f t="shared" si="337"/>
        <v>5</v>
      </c>
      <c r="I5412" t="s">
        <v>10</v>
      </c>
      <c r="J5412" t="s">
        <v>15</v>
      </c>
      <c r="K5412" s="1">
        <v>45190</v>
      </c>
      <c r="L5412" s="1" t="str">
        <f>IF(ISNUMBER(Table2[[#This Row],[Transaction Date]]),TEXT(Table2[[#This Row],[Transaction Date]],"mmmm"),"Unknown")</f>
        <v>September</v>
      </c>
      <c r="M5412" s="1" t="str">
        <f>IF(ISNUMBER(Table2[[#This Row],[Transaction Date]]),TEXT(Table2[[#This Row],[Transaction Date]],"dddd"),"Unknown")</f>
        <v>Thursday</v>
      </c>
      <c r="N5412">
        <f t="shared" si="338"/>
        <v>0</v>
      </c>
      <c r="O5412" t="str">
        <f t="shared" si="339"/>
        <v>Actual</v>
      </c>
    </row>
    <row r="5413" spans="1:15" x14ac:dyDescent="0.25">
      <c r="A5413" t="s">
        <v>6055</v>
      </c>
      <c r="B5413" t="s">
        <v>28</v>
      </c>
      <c r="C5413">
        <v>2</v>
      </c>
      <c r="D5413">
        <f t="shared" si="336"/>
        <v>2</v>
      </c>
      <c r="E5413">
        <v>4</v>
      </c>
      <c r="F5413">
        <f>IF(OR(E5413="",E5413="UNKNOWN",E5413="ERROR"),_xlfn.XLOOKUP(Table2[[#This Row],[Item]],Items_List!A:A,Items_List!B:B),E5413)</f>
        <v>4</v>
      </c>
      <c r="G5413">
        <v>8</v>
      </c>
      <c r="H5413">
        <f t="shared" si="337"/>
        <v>8</v>
      </c>
      <c r="I5413" t="s">
        <v>14</v>
      </c>
      <c r="J5413" t="s">
        <v>10059</v>
      </c>
      <c r="K5413" s="1">
        <v>45001</v>
      </c>
      <c r="L5413" s="1" t="str">
        <f>IF(ISNUMBER(Table2[[#This Row],[Transaction Date]]),TEXT(Table2[[#This Row],[Transaction Date]],"mmmm"),"Unknown")</f>
        <v>March</v>
      </c>
      <c r="M5413" s="1" t="str">
        <f>IF(ISNUMBER(Table2[[#This Row],[Transaction Date]]),TEXT(Table2[[#This Row],[Transaction Date]],"dddd"),"Unknown")</f>
        <v>Thursday</v>
      </c>
      <c r="N5413">
        <f t="shared" si="338"/>
        <v>0</v>
      </c>
      <c r="O5413" t="str">
        <f t="shared" si="339"/>
        <v>Actual</v>
      </c>
    </row>
    <row r="5414" spans="1:15" x14ac:dyDescent="0.25">
      <c r="A5414" t="s">
        <v>6056</v>
      </c>
      <c r="B5414" t="s">
        <v>39</v>
      </c>
      <c r="C5414">
        <v>4</v>
      </c>
      <c r="D5414">
        <f t="shared" si="336"/>
        <v>4</v>
      </c>
      <c r="E5414">
        <v>3</v>
      </c>
      <c r="F5414">
        <f>IF(OR(E5414="",E5414="UNKNOWN",E5414="ERROR"),_xlfn.XLOOKUP(Table2[[#This Row],[Item]],Items_List!A:A,Items_List!B:B),E5414)</f>
        <v>3</v>
      </c>
      <c r="G5414">
        <v>12</v>
      </c>
      <c r="H5414">
        <f t="shared" si="337"/>
        <v>12</v>
      </c>
      <c r="I5414" t="s">
        <v>23</v>
      </c>
      <c r="J5414" t="s">
        <v>10059</v>
      </c>
      <c r="K5414" s="1">
        <v>45006</v>
      </c>
      <c r="L5414" s="1" t="str">
        <f>IF(ISNUMBER(Table2[[#This Row],[Transaction Date]]),TEXT(Table2[[#This Row],[Transaction Date]],"mmmm"),"Unknown")</f>
        <v>March</v>
      </c>
      <c r="M5414" s="1" t="str">
        <f>IF(ISNUMBER(Table2[[#This Row],[Transaction Date]]),TEXT(Table2[[#This Row],[Transaction Date]],"dddd"),"Unknown")</f>
        <v>Tuesday</v>
      </c>
      <c r="N5414">
        <f t="shared" si="338"/>
        <v>0</v>
      </c>
      <c r="O5414" t="str">
        <f t="shared" si="339"/>
        <v>Actual</v>
      </c>
    </row>
    <row r="5415" spans="1:15" x14ac:dyDescent="0.25">
      <c r="A5415" t="s">
        <v>6057</v>
      </c>
      <c r="B5415" t="s">
        <v>28</v>
      </c>
      <c r="C5415">
        <v>1</v>
      </c>
      <c r="D5415">
        <f t="shared" si="336"/>
        <v>1</v>
      </c>
      <c r="E5415">
        <v>4</v>
      </c>
      <c r="F5415">
        <f>IF(OR(E5415="",E5415="UNKNOWN",E5415="ERROR"),_xlfn.XLOOKUP(Table2[[#This Row],[Item]],Items_List!A:A,Items_List!B:B),E5415)</f>
        <v>4</v>
      </c>
      <c r="G5415">
        <v>4</v>
      </c>
      <c r="H5415">
        <f t="shared" si="337"/>
        <v>4</v>
      </c>
      <c r="I5415" t="s">
        <v>10059</v>
      </c>
      <c r="J5415" t="s">
        <v>15</v>
      </c>
      <c r="L5415" s="1" t="str">
        <f>IF(ISNUMBER(Table2[[#This Row],[Transaction Date]]),TEXT(Table2[[#This Row],[Transaction Date]],"mmmm"),"Unknown")</f>
        <v>Unknown</v>
      </c>
      <c r="M5415" s="1" t="str">
        <f>IF(ISNUMBER(Table2[[#This Row],[Transaction Date]]),TEXT(Table2[[#This Row],[Transaction Date]],"dddd"),"Unknown")</f>
        <v>Unknown</v>
      </c>
      <c r="N5415">
        <f t="shared" si="338"/>
        <v>0</v>
      </c>
      <c r="O5415" t="str">
        <f t="shared" si="339"/>
        <v>Actual</v>
      </c>
    </row>
    <row r="5416" spans="1:15" x14ac:dyDescent="0.25">
      <c r="A5416" t="s">
        <v>6058</v>
      </c>
      <c r="B5416" t="s">
        <v>9</v>
      </c>
      <c r="C5416">
        <v>2</v>
      </c>
      <c r="D5416">
        <f t="shared" si="336"/>
        <v>2</v>
      </c>
      <c r="E5416">
        <v>2</v>
      </c>
      <c r="F5416">
        <f>IF(OR(E5416="",E5416="UNKNOWN",E5416="ERROR"),_xlfn.XLOOKUP(Table2[[#This Row],[Item]],Items_List!A:A,Items_List!B:B),E5416)</f>
        <v>2</v>
      </c>
      <c r="G5416">
        <v>4</v>
      </c>
      <c r="H5416">
        <f t="shared" si="337"/>
        <v>4</v>
      </c>
      <c r="I5416" t="s">
        <v>10</v>
      </c>
      <c r="J5416" t="s">
        <v>10059</v>
      </c>
      <c r="K5416" s="1">
        <v>45031</v>
      </c>
      <c r="L5416" s="1" t="str">
        <f>IF(ISNUMBER(Table2[[#This Row],[Transaction Date]]),TEXT(Table2[[#This Row],[Transaction Date]],"mmmm"),"Unknown")</f>
        <v>April</v>
      </c>
      <c r="M5416" s="1" t="str">
        <f>IF(ISNUMBER(Table2[[#This Row],[Transaction Date]]),TEXT(Table2[[#This Row],[Transaction Date]],"dddd"),"Unknown")</f>
        <v>Saturday</v>
      </c>
      <c r="N5416">
        <f t="shared" si="338"/>
        <v>0</v>
      </c>
      <c r="O5416" t="str">
        <f t="shared" si="339"/>
        <v>Actual</v>
      </c>
    </row>
    <row r="5417" spans="1:15" x14ac:dyDescent="0.25">
      <c r="A5417" t="s">
        <v>6059</v>
      </c>
      <c r="B5417" t="s">
        <v>17</v>
      </c>
      <c r="C5417">
        <v>2</v>
      </c>
      <c r="D5417">
        <f t="shared" si="336"/>
        <v>2</v>
      </c>
      <c r="E5417">
        <v>1</v>
      </c>
      <c r="F5417">
        <f>IF(OR(E5417="",E5417="UNKNOWN",E5417="ERROR"),_xlfn.XLOOKUP(Table2[[#This Row],[Item]],Items_List!A:A,Items_List!B:B),E5417)</f>
        <v>1</v>
      </c>
      <c r="G5417">
        <v>2</v>
      </c>
      <c r="H5417">
        <f t="shared" si="337"/>
        <v>2</v>
      </c>
      <c r="I5417" t="s">
        <v>10</v>
      </c>
      <c r="J5417" t="s">
        <v>11</v>
      </c>
      <c r="K5417" s="1">
        <v>45116</v>
      </c>
      <c r="L5417" s="1" t="str">
        <f>IF(ISNUMBER(Table2[[#This Row],[Transaction Date]]),TEXT(Table2[[#This Row],[Transaction Date]],"mmmm"),"Unknown")</f>
        <v>July</v>
      </c>
      <c r="M5417" s="1" t="str">
        <f>IF(ISNUMBER(Table2[[#This Row],[Transaction Date]]),TEXT(Table2[[#This Row],[Transaction Date]],"dddd"),"Unknown")</f>
        <v>Sunday</v>
      </c>
      <c r="N5417">
        <f t="shared" si="338"/>
        <v>0</v>
      </c>
      <c r="O5417" t="str">
        <f t="shared" si="339"/>
        <v>Actual</v>
      </c>
    </row>
    <row r="5418" spans="1:15" x14ac:dyDescent="0.25">
      <c r="A5418" t="s">
        <v>6061</v>
      </c>
      <c r="B5418" t="s">
        <v>25</v>
      </c>
      <c r="C5418">
        <v>3</v>
      </c>
      <c r="D5418">
        <f t="shared" si="336"/>
        <v>3</v>
      </c>
      <c r="E5418">
        <v>4</v>
      </c>
      <c r="F5418">
        <f>IF(OR(E5418="",E5418="UNKNOWN",E5418="ERROR"),_xlfn.XLOOKUP(Table2[[#This Row],[Item]],Items_List!A:A,Items_List!B:B),E5418)</f>
        <v>4</v>
      </c>
      <c r="G5418" t="s">
        <v>21</v>
      </c>
      <c r="H5418">
        <f t="shared" si="337"/>
        <v>12</v>
      </c>
      <c r="I5418" t="s">
        <v>10059</v>
      </c>
      <c r="J5418" t="s">
        <v>10059</v>
      </c>
      <c r="K5418" s="1">
        <v>44929</v>
      </c>
      <c r="L5418" s="1" t="str">
        <f>IF(ISNUMBER(Table2[[#This Row],[Transaction Date]]),TEXT(Table2[[#This Row],[Transaction Date]],"mmmm"),"Unknown")</f>
        <v>January</v>
      </c>
      <c r="M5418" s="1" t="str">
        <f>IF(ISNUMBER(Table2[[#This Row],[Transaction Date]]),TEXT(Table2[[#This Row],[Transaction Date]],"dddd"),"Unknown")</f>
        <v>Tuesday</v>
      </c>
      <c r="N5418">
        <f t="shared" si="338"/>
        <v>1</v>
      </c>
      <c r="O5418" t="str">
        <f t="shared" si="339"/>
        <v>Actual</v>
      </c>
    </row>
    <row r="5419" spans="1:15" x14ac:dyDescent="0.25">
      <c r="A5419" t="s">
        <v>6062</v>
      </c>
      <c r="B5419" t="s">
        <v>65</v>
      </c>
      <c r="C5419">
        <v>5</v>
      </c>
      <c r="D5419">
        <f t="shared" si="336"/>
        <v>5</v>
      </c>
      <c r="E5419">
        <v>1.5</v>
      </c>
      <c r="F5419">
        <f>IF(OR(E5419="",E5419="UNKNOWN",E5419="ERROR"),_xlfn.XLOOKUP(Table2[[#This Row],[Item]],Items_List!A:A,Items_List!B:B),E5419)</f>
        <v>1.5</v>
      </c>
      <c r="G5419">
        <v>7.5</v>
      </c>
      <c r="H5419">
        <f t="shared" si="337"/>
        <v>7.5</v>
      </c>
      <c r="I5419" t="s">
        <v>14</v>
      </c>
      <c r="J5419" t="s">
        <v>11</v>
      </c>
      <c r="K5419" s="1">
        <v>44973</v>
      </c>
      <c r="L5419" s="1" t="str">
        <f>IF(ISNUMBER(Table2[[#This Row],[Transaction Date]]),TEXT(Table2[[#This Row],[Transaction Date]],"mmmm"),"Unknown")</f>
        <v>February</v>
      </c>
      <c r="M5419" s="1" t="str">
        <f>IF(ISNUMBER(Table2[[#This Row],[Transaction Date]]),TEXT(Table2[[#This Row],[Transaction Date]],"dddd"),"Unknown")</f>
        <v>Thursday</v>
      </c>
      <c r="N5419">
        <f t="shared" si="338"/>
        <v>0</v>
      </c>
      <c r="O5419" t="str">
        <f t="shared" si="339"/>
        <v>Actual</v>
      </c>
    </row>
    <row r="5420" spans="1:15" x14ac:dyDescent="0.25">
      <c r="A5420" t="s">
        <v>6063</v>
      </c>
      <c r="B5420" t="s">
        <v>65</v>
      </c>
      <c r="C5420">
        <v>5</v>
      </c>
      <c r="D5420">
        <f t="shared" si="336"/>
        <v>5</v>
      </c>
      <c r="E5420">
        <v>1.5</v>
      </c>
      <c r="F5420">
        <f>IF(OR(E5420="",E5420="UNKNOWN",E5420="ERROR"),_xlfn.XLOOKUP(Table2[[#This Row],[Item]],Items_List!A:A,Items_List!B:B),E5420)</f>
        <v>1.5</v>
      </c>
      <c r="G5420">
        <v>7.5</v>
      </c>
      <c r="H5420">
        <f t="shared" si="337"/>
        <v>7.5</v>
      </c>
      <c r="I5420" t="s">
        <v>10059</v>
      </c>
      <c r="J5420" t="s">
        <v>15</v>
      </c>
      <c r="K5420" s="1">
        <v>45217</v>
      </c>
      <c r="L5420" s="1" t="str">
        <f>IF(ISNUMBER(Table2[[#This Row],[Transaction Date]]),TEXT(Table2[[#This Row],[Transaction Date]],"mmmm"),"Unknown")</f>
        <v>October</v>
      </c>
      <c r="M5420" s="1" t="str">
        <f>IF(ISNUMBER(Table2[[#This Row],[Transaction Date]]),TEXT(Table2[[#This Row],[Transaction Date]],"dddd"),"Unknown")</f>
        <v>Wednesday</v>
      </c>
      <c r="N5420">
        <f t="shared" si="338"/>
        <v>0</v>
      </c>
      <c r="O5420" t="str">
        <f t="shared" si="339"/>
        <v>Actual</v>
      </c>
    </row>
    <row r="5421" spans="1:15" x14ac:dyDescent="0.25">
      <c r="A5421" t="s">
        <v>6064</v>
      </c>
      <c r="B5421" t="s">
        <v>39</v>
      </c>
      <c r="C5421">
        <v>5</v>
      </c>
      <c r="D5421">
        <f t="shared" si="336"/>
        <v>5</v>
      </c>
      <c r="E5421">
        <v>3</v>
      </c>
      <c r="F5421">
        <f>IF(OR(E5421="",E5421="UNKNOWN",E5421="ERROR"),_xlfn.XLOOKUP(Table2[[#This Row],[Item]],Items_List!A:A,Items_List!B:B),E5421)</f>
        <v>3</v>
      </c>
      <c r="G5421">
        <v>15</v>
      </c>
      <c r="H5421">
        <f t="shared" si="337"/>
        <v>15</v>
      </c>
      <c r="I5421" t="s">
        <v>10</v>
      </c>
      <c r="J5421" t="s">
        <v>15</v>
      </c>
      <c r="K5421" s="1">
        <v>45245</v>
      </c>
      <c r="L5421" s="1" t="str">
        <f>IF(ISNUMBER(Table2[[#This Row],[Transaction Date]]),TEXT(Table2[[#This Row],[Transaction Date]],"mmmm"),"Unknown")</f>
        <v>November</v>
      </c>
      <c r="M5421" s="1" t="str">
        <f>IF(ISNUMBER(Table2[[#This Row],[Transaction Date]]),TEXT(Table2[[#This Row],[Transaction Date]],"dddd"),"Unknown")</f>
        <v>Wednesday</v>
      </c>
      <c r="N5421">
        <f t="shared" si="338"/>
        <v>0</v>
      </c>
      <c r="O5421" t="str">
        <f t="shared" si="339"/>
        <v>Actual</v>
      </c>
    </row>
    <row r="5422" spans="1:15" x14ac:dyDescent="0.25">
      <c r="A5422" t="s">
        <v>6066</v>
      </c>
      <c r="B5422" t="s">
        <v>20</v>
      </c>
      <c r="C5422">
        <v>4</v>
      </c>
      <c r="D5422">
        <f t="shared" si="336"/>
        <v>4</v>
      </c>
      <c r="E5422">
        <v>5</v>
      </c>
      <c r="F5422">
        <f>IF(OR(E5422="",E5422="UNKNOWN",E5422="ERROR"),_xlfn.XLOOKUP(Table2[[#This Row],[Item]],Items_List!A:A,Items_List!B:B),E5422)</f>
        <v>5</v>
      </c>
      <c r="G5422">
        <v>20</v>
      </c>
      <c r="H5422">
        <f t="shared" si="337"/>
        <v>20</v>
      </c>
      <c r="I5422" t="s">
        <v>10059</v>
      </c>
      <c r="J5422" t="s">
        <v>10059</v>
      </c>
      <c r="L5422" s="1" t="str">
        <f>IF(ISNUMBER(Table2[[#This Row],[Transaction Date]]),TEXT(Table2[[#This Row],[Transaction Date]],"mmmm"),"Unknown")</f>
        <v>Unknown</v>
      </c>
      <c r="M5422" s="1" t="str">
        <f>IF(ISNUMBER(Table2[[#This Row],[Transaction Date]]),TEXT(Table2[[#This Row],[Transaction Date]],"dddd"),"Unknown")</f>
        <v>Unknown</v>
      </c>
      <c r="N5422">
        <f t="shared" si="338"/>
        <v>0</v>
      </c>
      <c r="O5422" t="str">
        <f t="shared" si="339"/>
        <v>Actual</v>
      </c>
    </row>
    <row r="5423" spans="1:15" x14ac:dyDescent="0.25">
      <c r="A5423" t="s">
        <v>6067</v>
      </c>
      <c r="B5423" t="s">
        <v>9</v>
      </c>
      <c r="C5423">
        <v>5</v>
      </c>
      <c r="D5423">
        <f t="shared" si="336"/>
        <v>5</v>
      </c>
      <c r="E5423">
        <v>2</v>
      </c>
      <c r="F5423">
        <f>IF(OR(E5423="",E5423="UNKNOWN",E5423="ERROR"),_xlfn.XLOOKUP(Table2[[#This Row],[Item]],Items_List!A:A,Items_List!B:B),E5423)</f>
        <v>2</v>
      </c>
      <c r="G5423" t="s">
        <v>18</v>
      </c>
      <c r="H5423">
        <f t="shared" si="337"/>
        <v>10</v>
      </c>
      <c r="I5423" t="s">
        <v>14</v>
      </c>
      <c r="J5423" t="s">
        <v>10059</v>
      </c>
      <c r="K5423" s="1">
        <v>44957</v>
      </c>
      <c r="L5423" s="1" t="str">
        <f>IF(ISNUMBER(Table2[[#This Row],[Transaction Date]]),TEXT(Table2[[#This Row],[Transaction Date]],"mmmm"),"Unknown")</f>
        <v>January</v>
      </c>
      <c r="M5423" s="1" t="str">
        <f>IF(ISNUMBER(Table2[[#This Row],[Transaction Date]]),TEXT(Table2[[#This Row],[Transaction Date]],"dddd"),"Unknown")</f>
        <v>Tuesday</v>
      </c>
      <c r="N5423">
        <f t="shared" si="338"/>
        <v>1</v>
      </c>
      <c r="O5423" t="str">
        <f t="shared" si="339"/>
        <v>Actual</v>
      </c>
    </row>
    <row r="5424" spans="1:15" x14ac:dyDescent="0.25">
      <c r="A5424" t="s">
        <v>6068</v>
      </c>
      <c r="B5424" t="s">
        <v>9</v>
      </c>
      <c r="C5424">
        <v>3</v>
      </c>
      <c r="D5424">
        <f t="shared" si="336"/>
        <v>3</v>
      </c>
      <c r="E5424">
        <v>2</v>
      </c>
      <c r="F5424">
        <f>IF(OR(E5424="",E5424="UNKNOWN",E5424="ERROR"),_xlfn.XLOOKUP(Table2[[#This Row],[Item]],Items_List!A:A,Items_List!B:B),E5424)</f>
        <v>2</v>
      </c>
      <c r="G5424">
        <v>6</v>
      </c>
      <c r="H5424">
        <f t="shared" si="337"/>
        <v>6</v>
      </c>
      <c r="I5424" t="s">
        <v>10</v>
      </c>
      <c r="J5424" t="s">
        <v>15</v>
      </c>
      <c r="K5424" s="1">
        <v>45040</v>
      </c>
      <c r="L5424" s="1" t="str">
        <f>IF(ISNUMBER(Table2[[#This Row],[Transaction Date]]),TEXT(Table2[[#This Row],[Transaction Date]],"mmmm"),"Unknown")</f>
        <v>April</v>
      </c>
      <c r="M5424" s="1" t="str">
        <f>IF(ISNUMBER(Table2[[#This Row],[Transaction Date]]),TEXT(Table2[[#This Row],[Transaction Date]],"dddd"),"Unknown")</f>
        <v>Monday</v>
      </c>
      <c r="N5424">
        <f t="shared" si="338"/>
        <v>0</v>
      </c>
      <c r="O5424" t="str">
        <f t="shared" si="339"/>
        <v>Actual</v>
      </c>
    </row>
    <row r="5425" spans="1:15" x14ac:dyDescent="0.25">
      <c r="A5425" t="s">
        <v>6069</v>
      </c>
      <c r="B5425" t="s">
        <v>65</v>
      </c>
      <c r="C5425">
        <v>5</v>
      </c>
      <c r="D5425">
        <f t="shared" si="336"/>
        <v>5</v>
      </c>
      <c r="E5425">
        <v>1.5</v>
      </c>
      <c r="F5425">
        <f>IF(OR(E5425="",E5425="UNKNOWN",E5425="ERROR"),_xlfn.XLOOKUP(Table2[[#This Row],[Item]],Items_List!A:A,Items_List!B:B),E5425)</f>
        <v>1.5</v>
      </c>
      <c r="G5425">
        <v>7.5</v>
      </c>
      <c r="H5425">
        <f t="shared" si="337"/>
        <v>7.5</v>
      </c>
      <c r="I5425" t="s">
        <v>14</v>
      </c>
      <c r="J5425" t="s">
        <v>10059</v>
      </c>
      <c r="K5425" s="1">
        <v>45115</v>
      </c>
      <c r="L5425" s="1" t="str">
        <f>IF(ISNUMBER(Table2[[#This Row],[Transaction Date]]),TEXT(Table2[[#This Row],[Transaction Date]],"mmmm"),"Unknown")</f>
        <v>July</v>
      </c>
      <c r="M5425" s="1" t="str">
        <f>IF(ISNUMBER(Table2[[#This Row],[Transaction Date]]),TEXT(Table2[[#This Row],[Transaction Date]],"dddd"),"Unknown")</f>
        <v>Saturday</v>
      </c>
      <c r="N5425">
        <f t="shared" si="338"/>
        <v>0</v>
      </c>
      <c r="O5425" t="str">
        <f t="shared" si="339"/>
        <v>Actual</v>
      </c>
    </row>
    <row r="5426" spans="1:15" x14ac:dyDescent="0.25">
      <c r="A5426" t="s">
        <v>6070</v>
      </c>
      <c r="B5426" t="s">
        <v>17</v>
      </c>
      <c r="C5426">
        <v>1</v>
      </c>
      <c r="D5426">
        <f t="shared" si="336"/>
        <v>1</v>
      </c>
      <c r="E5426">
        <v>1</v>
      </c>
      <c r="F5426">
        <f>IF(OR(E5426="",E5426="UNKNOWN",E5426="ERROR"),_xlfn.XLOOKUP(Table2[[#This Row],[Item]],Items_List!A:A,Items_List!B:B),E5426)</f>
        <v>1</v>
      </c>
      <c r="G5426">
        <v>1</v>
      </c>
      <c r="H5426">
        <f t="shared" si="337"/>
        <v>1</v>
      </c>
      <c r="I5426" t="s">
        <v>23</v>
      </c>
      <c r="J5426" t="s">
        <v>15</v>
      </c>
      <c r="K5426" s="1">
        <v>45074</v>
      </c>
      <c r="L5426" s="1" t="str">
        <f>IF(ISNUMBER(Table2[[#This Row],[Transaction Date]]),TEXT(Table2[[#This Row],[Transaction Date]],"mmmm"),"Unknown")</f>
        <v>May</v>
      </c>
      <c r="M5426" s="1" t="str">
        <f>IF(ISNUMBER(Table2[[#This Row],[Transaction Date]]),TEXT(Table2[[#This Row],[Transaction Date]],"dddd"),"Unknown")</f>
        <v>Sunday</v>
      </c>
      <c r="N5426">
        <f t="shared" si="338"/>
        <v>0</v>
      </c>
      <c r="O5426" t="str">
        <f t="shared" si="339"/>
        <v>Actual</v>
      </c>
    </row>
    <row r="5427" spans="1:15" x14ac:dyDescent="0.25">
      <c r="A5427" t="s">
        <v>6071</v>
      </c>
      <c r="B5427" t="s">
        <v>25</v>
      </c>
      <c r="C5427">
        <v>1</v>
      </c>
      <c r="D5427">
        <f t="shared" si="336"/>
        <v>1</v>
      </c>
      <c r="E5427">
        <v>4</v>
      </c>
      <c r="F5427">
        <f>IF(OR(E5427="",E5427="UNKNOWN",E5427="ERROR"),_xlfn.XLOOKUP(Table2[[#This Row],[Item]],Items_List!A:A,Items_List!B:B),E5427)</f>
        <v>4</v>
      </c>
      <c r="G5427">
        <v>4</v>
      </c>
      <c r="H5427">
        <f t="shared" si="337"/>
        <v>4</v>
      </c>
      <c r="I5427" t="s">
        <v>10059</v>
      </c>
      <c r="J5427" t="s">
        <v>10059</v>
      </c>
      <c r="K5427" s="1">
        <v>45166</v>
      </c>
      <c r="L5427" s="1" t="str">
        <f>IF(ISNUMBER(Table2[[#This Row],[Transaction Date]]),TEXT(Table2[[#This Row],[Transaction Date]],"mmmm"),"Unknown")</f>
        <v>August</v>
      </c>
      <c r="M5427" s="1" t="str">
        <f>IF(ISNUMBER(Table2[[#This Row],[Transaction Date]]),TEXT(Table2[[#This Row],[Transaction Date]],"dddd"),"Unknown")</f>
        <v>Monday</v>
      </c>
      <c r="N5427">
        <f t="shared" si="338"/>
        <v>0</v>
      </c>
      <c r="O5427" t="str">
        <f t="shared" si="339"/>
        <v>Actual</v>
      </c>
    </row>
    <row r="5428" spans="1:15" x14ac:dyDescent="0.25">
      <c r="A5428" t="s">
        <v>6072</v>
      </c>
      <c r="B5428" t="s">
        <v>65</v>
      </c>
      <c r="C5428">
        <v>1</v>
      </c>
      <c r="D5428">
        <f t="shared" si="336"/>
        <v>1</v>
      </c>
      <c r="E5428">
        <v>1.5</v>
      </c>
      <c r="F5428">
        <f>IF(OR(E5428="",E5428="UNKNOWN",E5428="ERROR"),_xlfn.XLOOKUP(Table2[[#This Row],[Item]],Items_List!A:A,Items_List!B:B),E5428)</f>
        <v>1.5</v>
      </c>
      <c r="G5428">
        <v>1.5</v>
      </c>
      <c r="H5428">
        <f t="shared" si="337"/>
        <v>1.5</v>
      </c>
      <c r="I5428" t="s">
        <v>10059</v>
      </c>
      <c r="J5428" t="s">
        <v>10059</v>
      </c>
      <c r="K5428" s="1">
        <v>45033</v>
      </c>
      <c r="L5428" s="1" t="str">
        <f>IF(ISNUMBER(Table2[[#This Row],[Transaction Date]]),TEXT(Table2[[#This Row],[Transaction Date]],"mmmm"),"Unknown")</f>
        <v>April</v>
      </c>
      <c r="M5428" s="1" t="str">
        <f>IF(ISNUMBER(Table2[[#This Row],[Transaction Date]]),TEXT(Table2[[#This Row],[Transaction Date]],"dddd"),"Unknown")</f>
        <v>Monday</v>
      </c>
      <c r="N5428">
        <f t="shared" si="338"/>
        <v>0</v>
      </c>
      <c r="O5428" t="str">
        <f t="shared" si="339"/>
        <v>Actual</v>
      </c>
    </row>
    <row r="5429" spans="1:15" x14ac:dyDescent="0.25">
      <c r="A5429" t="s">
        <v>6073</v>
      </c>
      <c r="B5429" t="s">
        <v>20</v>
      </c>
      <c r="C5429">
        <v>2</v>
      </c>
      <c r="D5429">
        <f t="shared" si="336"/>
        <v>2</v>
      </c>
      <c r="E5429">
        <v>5</v>
      </c>
      <c r="F5429">
        <f>IF(OR(E5429="",E5429="UNKNOWN",E5429="ERROR"),_xlfn.XLOOKUP(Table2[[#This Row],[Item]],Items_List!A:A,Items_List!B:B),E5429)</f>
        <v>5</v>
      </c>
      <c r="G5429">
        <v>10</v>
      </c>
      <c r="H5429">
        <f t="shared" si="337"/>
        <v>10</v>
      </c>
      <c r="I5429" t="s">
        <v>14</v>
      </c>
      <c r="J5429" t="s">
        <v>10059</v>
      </c>
      <c r="K5429" s="1">
        <v>45035</v>
      </c>
      <c r="L5429" s="1" t="str">
        <f>IF(ISNUMBER(Table2[[#This Row],[Transaction Date]]),TEXT(Table2[[#This Row],[Transaction Date]],"mmmm"),"Unknown")</f>
        <v>April</v>
      </c>
      <c r="M5429" s="1" t="str">
        <f>IF(ISNUMBER(Table2[[#This Row],[Transaction Date]]),TEXT(Table2[[#This Row],[Transaction Date]],"dddd"),"Unknown")</f>
        <v>Wednesday</v>
      </c>
      <c r="N5429">
        <f t="shared" si="338"/>
        <v>0</v>
      </c>
      <c r="O5429" t="str">
        <f t="shared" si="339"/>
        <v>Actual</v>
      </c>
    </row>
    <row r="5430" spans="1:15" x14ac:dyDescent="0.25">
      <c r="A5430" t="s">
        <v>6074</v>
      </c>
      <c r="B5430" t="s">
        <v>39</v>
      </c>
      <c r="C5430">
        <v>2</v>
      </c>
      <c r="D5430">
        <f t="shared" si="336"/>
        <v>2</v>
      </c>
      <c r="E5430">
        <v>3</v>
      </c>
      <c r="F5430">
        <f>IF(OR(E5430="",E5430="UNKNOWN",E5430="ERROR"),_xlfn.XLOOKUP(Table2[[#This Row],[Item]],Items_List!A:A,Items_List!B:B),E5430)</f>
        <v>3</v>
      </c>
      <c r="G5430">
        <v>6</v>
      </c>
      <c r="H5430">
        <f t="shared" si="337"/>
        <v>6</v>
      </c>
      <c r="I5430" t="s">
        <v>10059</v>
      </c>
      <c r="J5430" t="s">
        <v>11</v>
      </c>
      <c r="K5430" s="1">
        <v>45068</v>
      </c>
      <c r="L5430" s="1" t="str">
        <f>IF(ISNUMBER(Table2[[#This Row],[Transaction Date]]),TEXT(Table2[[#This Row],[Transaction Date]],"mmmm"),"Unknown")</f>
        <v>May</v>
      </c>
      <c r="M5430" s="1" t="str">
        <f>IF(ISNUMBER(Table2[[#This Row],[Transaction Date]]),TEXT(Table2[[#This Row],[Transaction Date]],"dddd"),"Unknown")</f>
        <v>Monday</v>
      </c>
      <c r="N5430">
        <f t="shared" si="338"/>
        <v>0</v>
      </c>
      <c r="O5430" t="str">
        <f t="shared" si="339"/>
        <v>Actual</v>
      </c>
    </row>
    <row r="5431" spans="1:15" x14ac:dyDescent="0.25">
      <c r="A5431" t="s">
        <v>6075</v>
      </c>
      <c r="B5431" t="s">
        <v>39</v>
      </c>
      <c r="C5431">
        <v>3</v>
      </c>
      <c r="D5431">
        <f t="shared" si="336"/>
        <v>3</v>
      </c>
      <c r="E5431">
        <v>3</v>
      </c>
      <c r="F5431">
        <f>IF(OR(E5431="",E5431="UNKNOWN",E5431="ERROR"),_xlfn.XLOOKUP(Table2[[#This Row],[Item]],Items_List!A:A,Items_List!B:B),E5431)</f>
        <v>3</v>
      </c>
      <c r="G5431">
        <v>9</v>
      </c>
      <c r="H5431">
        <f t="shared" si="337"/>
        <v>9</v>
      </c>
      <c r="I5431" t="s">
        <v>23</v>
      </c>
      <c r="J5431" t="s">
        <v>10059</v>
      </c>
      <c r="K5431" s="1">
        <v>45252</v>
      </c>
      <c r="L5431" s="1" t="str">
        <f>IF(ISNUMBER(Table2[[#This Row],[Transaction Date]]),TEXT(Table2[[#This Row],[Transaction Date]],"mmmm"),"Unknown")</f>
        <v>November</v>
      </c>
      <c r="M5431" s="1" t="str">
        <f>IF(ISNUMBER(Table2[[#This Row],[Transaction Date]]),TEXT(Table2[[#This Row],[Transaction Date]],"dddd"),"Unknown")</f>
        <v>Wednesday</v>
      </c>
      <c r="N5431">
        <f t="shared" si="338"/>
        <v>0</v>
      </c>
      <c r="O5431" t="str">
        <f t="shared" si="339"/>
        <v>Actual</v>
      </c>
    </row>
    <row r="5432" spans="1:15" x14ac:dyDescent="0.25">
      <c r="A5432" t="s">
        <v>6076</v>
      </c>
      <c r="B5432" t="s">
        <v>17</v>
      </c>
      <c r="C5432">
        <v>3</v>
      </c>
      <c r="D5432">
        <f t="shared" si="336"/>
        <v>3</v>
      </c>
      <c r="E5432">
        <v>1</v>
      </c>
      <c r="F5432">
        <f>IF(OR(E5432="",E5432="UNKNOWN",E5432="ERROR"),_xlfn.XLOOKUP(Table2[[#This Row],[Item]],Items_List!A:A,Items_List!B:B),E5432)</f>
        <v>1</v>
      </c>
      <c r="G5432">
        <v>3</v>
      </c>
      <c r="H5432">
        <f t="shared" si="337"/>
        <v>3</v>
      </c>
      <c r="I5432" t="s">
        <v>10059</v>
      </c>
      <c r="J5432" t="s">
        <v>11</v>
      </c>
      <c r="K5432" s="1">
        <v>45055</v>
      </c>
      <c r="L5432" s="1" t="str">
        <f>IF(ISNUMBER(Table2[[#This Row],[Transaction Date]]),TEXT(Table2[[#This Row],[Transaction Date]],"mmmm"),"Unknown")</f>
        <v>May</v>
      </c>
      <c r="M5432" s="1" t="str">
        <f>IF(ISNUMBER(Table2[[#This Row],[Transaction Date]]),TEXT(Table2[[#This Row],[Transaction Date]],"dddd"),"Unknown")</f>
        <v>Tuesday</v>
      </c>
      <c r="N5432">
        <f t="shared" si="338"/>
        <v>0</v>
      </c>
      <c r="O5432" t="str">
        <f t="shared" si="339"/>
        <v>Actual</v>
      </c>
    </row>
    <row r="5433" spans="1:15" x14ac:dyDescent="0.25">
      <c r="A5433" t="s">
        <v>6077</v>
      </c>
      <c r="B5433" t="s">
        <v>17</v>
      </c>
      <c r="C5433">
        <v>4</v>
      </c>
      <c r="D5433">
        <f t="shared" si="336"/>
        <v>4</v>
      </c>
      <c r="E5433">
        <v>1</v>
      </c>
      <c r="F5433">
        <f>IF(OR(E5433="",E5433="UNKNOWN",E5433="ERROR"),_xlfn.XLOOKUP(Table2[[#This Row],[Item]],Items_List!A:A,Items_List!B:B),E5433)</f>
        <v>1</v>
      </c>
      <c r="G5433">
        <v>4</v>
      </c>
      <c r="H5433">
        <f t="shared" si="337"/>
        <v>4</v>
      </c>
      <c r="I5433" t="s">
        <v>14</v>
      </c>
      <c r="J5433" t="s">
        <v>10059</v>
      </c>
      <c r="K5433" s="1">
        <v>44934</v>
      </c>
      <c r="L5433" s="1" t="str">
        <f>IF(ISNUMBER(Table2[[#This Row],[Transaction Date]]),TEXT(Table2[[#This Row],[Transaction Date]],"mmmm"),"Unknown")</f>
        <v>January</v>
      </c>
      <c r="M5433" s="1" t="str">
        <f>IF(ISNUMBER(Table2[[#This Row],[Transaction Date]]),TEXT(Table2[[#This Row],[Transaction Date]],"dddd"),"Unknown")</f>
        <v>Sunday</v>
      </c>
      <c r="N5433">
        <f t="shared" si="338"/>
        <v>0</v>
      </c>
      <c r="O5433" t="str">
        <f t="shared" si="339"/>
        <v>Actual</v>
      </c>
    </row>
    <row r="5434" spans="1:15" x14ac:dyDescent="0.25">
      <c r="A5434" t="s">
        <v>6078</v>
      </c>
      <c r="B5434" t="s">
        <v>9</v>
      </c>
      <c r="C5434">
        <v>3</v>
      </c>
      <c r="D5434">
        <f t="shared" si="336"/>
        <v>3</v>
      </c>
      <c r="E5434">
        <v>2</v>
      </c>
      <c r="F5434">
        <f>IF(OR(E5434="",E5434="UNKNOWN",E5434="ERROR"),_xlfn.XLOOKUP(Table2[[#This Row],[Item]],Items_List!A:A,Items_List!B:B),E5434)</f>
        <v>2</v>
      </c>
      <c r="G5434">
        <v>6</v>
      </c>
      <c r="H5434">
        <f t="shared" si="337"/>
        <v>6</v>
      </c>
      <c r="I5434" t="s">
        <v>14</v>
      </c>
      <c r="J5434" t="s">
        <v>15</v>
      </c>
      <c r="K5434" s="1">
        <v>45221</v>
      </c>
      <c r="L5434" s="1" t="str">
        <f>IF(ISNUMBER(Table2[[#This Row],[Transaction Date]]),TEXT(Table2[[#This Row],[Transaction Date]],"mmmm"),"Unknown")</f>
        <v>October</v>
      </c>
      <c r="M5434" s="1" t="str">
        <f>IF(ISNUMBER(Table2[[#This Row],[Transaction Date]]),TEXT(Table2[[#This Row],[Transaction Date]],"dddd"),"Unknown")</f>
        <v>Sunday</v>
      </c>
      <c r="N5434">
        <f t="shared" si="338"/>
        <v>0</v>
      </c>
      <c r="O5434" t="str">
        <f t="shared" si="339"/>
        <v>Actual</v>
      </c>
    </row>
    <row r="5435" spans="1:15" x14ac:dyDescent="0.25">
      <c r="A5435" t="s">
        <v>6079</v>
      </c>
      <c r="B5435" t="s">
        <v>25</v>
      </c>
      <c r="C5435">
        <v>5</v>
      </c>
      <c r="D5435">
        <f t="shared" si="336"/>
        <v>5</v>
      </c>
      <c r="E5435">
        <v>4</v>
      </c>
      <c r="F5435">
        <f>IF(OR(E5435="",E5435="UNKNOWN",E5435="ERROR"),_xlfn.XLOOKUP(Table2[[#This Row],[Item]],Items_List!A:A,Items_List!B:B),E5435)</f>
        <v>4</v>
      </c>
      <c r="G5435">
        <v>20</v>
      </c>
      <c r="H5435">
        <f t="shared" si="337"/>
        <v>20</v>
      </c>
      <c r="I5435" t="s">
        <v>23</v>
      </c>
      <c r="J5435" t="s">
        <v>10059</v>
      </c>
      <c r="K5435" s="1">
        <v>45055</v>
      </c>
      <c r="L5435" s="1" t="str">
        <f>IF(ISNUMBER(Table2[[#This Row],[Transaction Date]]),TEXT(Table2[[#This Row],[Transaction Date]],"mmmm"),"Unknown")</f>
        <v>May</v>
      </c>
      <c r="M5435" s="1" t="str">
        <f>IF(ISNUMBER(Table2[[#This Row],[Transaction Date]]),TEXT(Table2[[#This Row],[Transaction Date]],"dddd"),"Unknown")</f>
        <v>Tuesday</v>
      </c>
      <c r="N5435">
        <f t="shared" si="338"/>
        <v>0</v>
      </c>
      <c r="O5435" t="str">
        <f t="shared" si="339"/>
        <v>Actual</v>
      </c>
    </row>
    <row r="5436" spans="1:15" x14ac:dyDescent="0.25">
      <c r="A5436" t="s">
        <v>6080</v>
      </c>
      <c r="B5436" t="s">
        <v>20</v>
      </c>
      <c r="C5436">
        <v>3</v>
      </c>
      <c r="D5436">
        <f t="shared" si="336"/>
        <v>3</v>
      </c>
      <c r="E5436">
        <v>5</v>
      </c>
      <c r="F5436">
        <f>IF(OR(E5436="",E5436="UNKNOWN",E5436="ERROR"),_xlfn.XLOOKUP(Table2[[#This Row],[Item]],Items_List!A:A,Items_List!B:B),E5436)</f>
        <v>5</v>
      </c>
      <c r="G5436">
        <v>15</v>
      </c>
      <c r="H5436">
        <f t="shared" si="337"/>
        <v>15</v>
      </c>
      <c r="I5436" t="s">
        <v>10</v>
      </c>
      <c r="J5436" t="s">
        <v>11</v>
      </c>
      <c r="L5436" s="1" t="str">
        <f>IF(ISNUMBER(Table2[[#This Row],[Transaction Date]]),TEXT(Table2[[#This Row],[Transaction Date]],"mmmm"),"Unknown")</f>
        <v>Unknown</v>
      </c>
      <c r="M5436" s="1" t="str">
        <f>IF(ISNUMBER(Table2[[#This Row],[Transaction Date]]),TEXT(Table2[[#This Row],[Transaction Date]],"dddd"),"Unknown")</f>
        <v>Unknown</v>
      </c>
      <c r="N5436">
        <f t="shared" si="338"/>
        <v>0</v>
      </c>
      <c r="O5436" t="str">
        <f t="shared" si="339"/>
        <v>Actual</v>
      </c>
    </row>
    <row r="5437" spans="1:15" x14ac:dyDescent="0.25">
      <c r="A5437" t="s">
        <v>6081</v>
      </c>
      <c r="B5437" t="s">
        <v>39</v>
      </c>
      <c r="C5437">
        <v>5</v>
      </c>
      <c r="D5437">
        <f t="shared" si="336"/>
        <v>5</v>
      </c>
      <c r="E5437">
        <v>3</v>
      </c>
      <c r="F5437">
        <f>IF(OR(E5437="",E5437="UNKNOWN",E5437="ERROR"),_xlfn.XLOOKUP(Table2[[#This Row],[Item]],Items_List!A:A,Items_List!B:B),E5437)</f>
        <v>3</v>
      </c>
      <c r="G5437">
        <v>15</v>
      </c>
      <c r="H5437">
        <f t="shared" si="337"/>
        <v>15</v>
      </c>
      <c r="I5437" t="s">
        <v>10</v>
      </c>
      <c r="J5437" t="s">
        <v>10059</v>
      </c>
      <c r="K5437" s="1">
        <v>45085</v>
      </c>
      <c r="L5437" s="1" t="str">
        <f>IF(ISNUMBER(Table2[[#This Row],[Transaction Date]]),TEXT(Table2[[#This Row],[Transaction Date]],"mmmm"),"Unknown")</f>
        <v>June</v>
      </c>
      <c r="M5437" s="1" t="str">
        <f>IF(ISNUMBER(Table2[[#This Row],[Transaction Date]]),TEXT(Table2[[#This Row],[Transaction Date]],"dddd"),"Unknown")</f>
        <v>Thursday</v>
      </c>
      <c r="N5437">
        <f t="shared" si="338"/>
        <v>0</v>
      </c>
      <c r="O5437" t="str">
        <f t="shared" si="339"/>
        <v>Actual</v>
      </c>
    </row>
    <row r="5438" spans="1:15" x14ac:dyDescent="0.25">
      <c r="A5438" t="s">
        <v>6082</v>
      </c>
      <c r="B5438" t="s">
        <v>25</v>
      </c>
      <c r="C5438">
        <v>5</v>
      </c>
      <c r="D5438">
        <f t="shared" si="336"/>
        <v>5</v>
      </c>
      <c r="E5438" s="3">
        <f>_xlfn.XLOOKUP(Table2[[#This Row],[Item]],Items_List!$A$2:$A$9,Items_List!$B$2:$B$9)</f>
        <v>4</v>
      </c>
      <c r="F5438">
        <f>IF(OR(E5438="",E5438="UNKNOWN",E5438="ERROR"),_xlfn.XLOOKUP(Table2[[#This Row],[Item]],Items_List!A:A,Items_List!B:B),E5438)</f>
        <v>4</v>
      </c>
      <c r="G5438">
        <v>20</v>
      </c>
      <c r="H5438">
        <f t="shared" si="337"/>
        <v>20</v>
      </c>
      <c r="I5438" t="s">
        <v>23</v>
      </c>
      <c r="J5438" t="s">
        <v>15</v>
      </c>
      <c r="K5438" s="1">
        <v>45286</v>
      </c>
      <c r="L5438" s="1" t="str">
        <f>IF(ISNUMBER(Table2[[#This Row],[Transaction Date]]),TEXT(Table2[[#This Row],[Transaction Date]],"mmmm"),"Unknown")</f>
        <v>December</v>
      </c>
      <c r="M5438" s="1" t="str">
        <f>IF(ISNUMBER(Table2[[#This Row],[Transaction Date]]),TEXT(Table2[[#This Row],[Transaction Date]],"dddd"),"Unknown")</f>
        <v>Tuesday</v>
      </c>
      <c r="N5438">
        <f t="shared" si="338"/>
        <v>0</v>
      </c>
      <c r="O5438" t="str">
        <f t="shared" si="339"/>
        <v>Actual</v>
      </c>
    </row>
    <row r="5439" spans="1:15" x14ac:dyDescent="0.25">
      <c r="A5439" t="s">
        <v>6083</v>
      </c>
      <c r="B5439" t="s">
        <v>25</v>
      </c>
      <c r="C5439">
        <v>1</v>
      </c>
      <c r="D5439">
        <f t="shared" si="336"/>
        <v>1</v>
      </c>
      <c r="E5439">
        <v>4</v>
      </c>
      <c r="F5439">
        <f>IF(OR(E5439="",E5439="UNKNOWN",E5439="ERROR"),_xlfn.XLOOKUP(Table2[[#This Row],[Item]],Items_List!A:A,Items_List!B:B),E5439)</f>
        <v>4</v>
      </c>
      <c r="G5439">
        <v>4</v>
      </c>
      <c r="H5439">
        <f t="shared" si="337"/>
        <v>4</v>
      </c>
      <c r="I5439" t="s">
        <v>10059</v>
      </c>
      <c r="J5439" t="s">
        <v>11</v>
      </c>
      <c r="K5439" s="1">
        <v>45036</v>
      </c>
      <c r="L5439" s="1" t="str">
        <f>IF(ISNUMBER(Table2[[#This Row],[Transaction Date]]),TEXT(Table2[[#This Row],[Transaction Date]],"mmmm"),"Unknown")</f>
        <v>April</v>
      </c>
      <c r="M5439" s="1" t="str">
        <f>IF(ISNUMBER(Table2[[#This Row],[Transaction Date]]),TEXT(Table2[[#This Row],[Transaction Date]],"dddd"),"Unknown")</f>
        <v>Thursday</v>
      </c>
      <c r="N5439">
        <f t="shared" si="338"/>
        <v>0</v>
      </c>
      <c r="O5439" t="str">
        <f t="shared" si="339"/>
        <v>Actual</v>
      </c>
    </row>
    <row r="5440" spans="1:15" x14ac:dyDescent="0.25">
      <c r="A5440" t="s">
        <v>6084</v>
      </c>
      <c r="B5440" t="s">
        <v>20</v>
      </c>
      <c r="C5440">
        <v>5</v>
      </c>
      <c r="D5440">
        <f t="shared" si="336"/>
        <v>5</v>
      </c>
      <c r="E5440">
        <v>5</v>
      </c>
      <c r="F5440">
        <f>IF(OR(E5440="",E5440="UNKNOWN",E5440="ERROR"),_xlfn.XLOOKUP(Table2[[#This Row],[Item]],Items_List!A:A,Items_List!B:B),E5440)</f>
        <v>5</v>
      </c>
      <c r="G5440">
        <v>25</v>
      </c>
      <c r="H5440">
        <f t="shared" si="337"/>
        <v>25</v>
      </c>
      <c r="I5440" t="s">
        <v>14</v>
      </c>
      <c r="J5440" t="s">
        <v>15</v>
      </c>
      <c r="K5440" s="1">
        <v>45252</v>
      </c>
      <c r="L5440" s="1" t="str">
        <f>IF(ISNUMBER(Table2[[#This Row],[Transaction Date]]),TEXT(Table2[[#This Row],[Transaction Date]],"mmmm"),"Unknown")</f>
        <v>November</v>
      </c>
      <c r="M5440" s="1" t="str">
        <f>IF(ISNUMBER(Table2[[#This Row],[Transaction Date]]),TEXT(Table2[[#This Row],[Transaction Date]],"dddd"),"Unknown")</f>
        <v>Wednesday</v>
      </c>
      <c r="N5440">
        <f t="shared" si="338"/>
        <v>0</v>
      </c>
      <c r="O5440" t="str">
        <f t="shared" si="339"/>
        <v>Actual</v>
      </c>
    </row>
    <row r="5441" spans="1:15" x14ac:dyDescent="0.25">
      <c r="A5441" t="s">
        <v>6085</v>
      </c>
      <c r="B5441" t="s">
        <v>39</v>
      </c>
      <c r="C5441">
        <v>2</v>
      </c>
      <c r="D5441">
        <f t="shared" si="336"/>
        <v>2</v>
      </c>
      <c r="E5441">
        <v>3</v>
      </c>
      <c r="F5441">
        <f>IF(OR(E5441="",E5441="UNKNOWN",E5441="ERROR"),_xlfn.XLOOKUP(Table2[[#This Row],[Item]],Items_List!A:A,Items_List!B:B),E5441)</f>
        <v>3</v>
      </c>
      <c r="G5441">
        <v>6</v>
      </c>
      <c r="H5441">
        <f t="shared" si="337"/>
        <v>6</v>
      </c>
      <c r="I5441" t="s">
        <v>10</v>
      </c>
      <c r="J5441" t="s">
        <v>11</v>
      </c>
      <c r="K5441" s="1">
        <v>45233</v>
      </c>
      <c r="L5441" s="1" t="str">
        <f>IF(ISNUMBER(Table2[[#This Row],[Transaction Date]]),TEXT(Table2[[#This Row],[Transaction Date]],"mmmm"),"Unknown")</f>
        <v>November</v>
      </c>
      <c r="M5441" s="1" t="str">
        <f>IF(ISNUMBER(Table2[[#This Row],[Transaction Date]]),TEXT(Table2[[#This Row],[Transaction Date]],"dddd"),"Unknown")</f>
        <v>Friday</v>
      </c>
      <c r="N5441">
        <f t="shared" si="338"/>
        <v>0</v>
      </c>
      <c r="O5441" t="str">
        <f t="shared" si="339"/>
        <v>Actual</v>
      </c>
    </row>
    <row r="5442" spans="1:15" x14ac:dyDescent="0.25">
      <c r="A5442" t="s">
        <v>6086</v>
      </c>
      <c r="B5442" t="s">
        <v>13</v>
      </c>
      <c r="C5442">
        <v>4</v>
      </c>
      <c r="D5442">
        <f t="shared" ref="D5442:D5505" si="340">IF(OR(C5442="",C5442="UNKNOWN",C5442="ERROR"),IFERROR(VALUE(G5442)/VALUE(E5442),""),VALUE(C5442))</f>
        <v>4</v>
      </c>
      <c r="E5442">
        <v>3</v>
      </c>
      <c r="F5442">
        <f>IF(OR(E5442="",E5442="UNKNOWN",E5442="ERROR"),_xlfn.XLOOKUP(Table2[[#This Row],[Item]],Items_List!A:A,Items_List!B:B),E5442)</f>
        <v>3</v>
      </c>
      <c r="G5442">
        <v>12</v>
      </c>
      <c r="H5442">
        <f t="shared" ref="H5442:H5505" si="341">D5442*F5442</f>
        <v>12</v>
      </c>
      <c r="I5442" t="s">
        <v>10</v>
      </c>
      <c r="J5442" t="s">
        <v>15</v>
      </c>
      <c r="K5442" s="1">
        <v>45055</v>
      </c>
      <c r="L5442" s="1" t="str">
        <f>IF(ISNUMBER(Table2[[#This Row],[Transaction Date]]),TEXT(Table2[[#This Row],[Transaction Date]],"mmmm"),"Unknown")</f>
        <v>May</v>
      </c>
      <c r="M5442" s="1" t="str">
        <f>IF(ISNUMBER(Table2[[#This Row],[Transaction Date]]),TEXT(Table2[[#This Row],[Transaction Date]],"dddd"),"Unknown")</f>
        <v>Tuesday</v>
      </c>
      <c r="N5442">
        <f t="shared" ref="N5442:N5505" si="342">IF(OR(B5442="",B5442="unknown",B5442="error",C5442="",C5442="unknown",C5442="error",G5442="",G5442="error",G5442="unknown"),1,0)</f>
        <v>0</v>
      </c>
      <c r="O5442" t="str">
        <f t="shared" ref="O5442:O5505" si="343">IF(OR(C5442="",C5442="error",C5442="unknown"),"Estimated","Actual")</f>
        <v>Actual</v>
      </c>
    </row>
    <row r="5443" spans="1:15" x14ac:dyDescent="0.25">
      <c r="A5443" t="s">
        <v>6087</v>
      </c>
      <c r="B5443" t="s">
        <v>65</v>
      </c>
      <c r="C5443">
        <v>5</v>
      </c>
      <c r="D5443">
        <f t="shared" si="340"/>
        <v>5</v>
      </c>
      <c r="E5443">
        <v>1.5</v>
      </c>
      <c r="F5443">
        <f>IF(OR(E5443="",E5443="UNKNOWN",E5443="ERROR"),_xlfn.XLOOKUP(Table2[[#This Row],[Item]],Items_List!A:A,Items_List!B:B),E5443)</f>
        <v>1.5</v>
      </c>
      <c r="G5443">
        <v>7.5</v>
      </c>
      <c r="H5443">
        <f t="shared" si="341"/>
        <v>7.5</v>
      </c>
      <c r="I5443" t="s">
        <v>14</v>
      </c>
      <c r="J5443" t="s">
        <v>10059</v>
      </c>
      <c r="K5443" s="1">
        <v>45012</v>
      </c>
      <c r="L5443" s="1" t="str">
        <f>IF(ISNUMBER(Table2[[#This Row],[Transaction Date]]),TEXT(Table2[[#This Row],[Transaction Date]],"mmmm"),"Unknown")</f>
        <v>March</v>
      </c>
      <c r="M5443" s="1" t="str">
        <f>IF(ISNUMBER(Table2[[#This Row],[Transaction Date]]),TEXT(Table2[[#This Row],[Transaction Date]],"dddd"),"Unknown")</f>
        <v>Monday</v>
      </c>
      <c r="N5443">
        <f t="shared" si="342"/>
        <v>0</v>
      </c>
      <c r="O5443" t="str">
        <f t="shared" si="343"/>
        <v>Actual</v>
      </c>
    </row>
    <row r="5444" spans="1:15" x14ac:dyDescent="0.25">
      <c r="A5444" t="s">
        <v>6088</v>
      </c>
      <c r="B5444" t="s">
        <v>65</v>
      </c>
      <c r="C5444">
        <v>4</v>
      </c>
      <c r="D5444">
        <f t="shared" si="340"/>
        <v>4</v>
      </c>
      <c r="E5444">
        <v>1.5</v>
      </c>
      <c r="F5444">
        <f>IF(OR(E5444="",E5444="UNKNOWN",E5444="ERROR"),_xlfn.XLOOKUP(Table2[[#This Row],[Item]],Items_List!A:A,Items_List!B:B),E5444)</f>
        <v>1.5</v>
      </c>
      <c r="G5444">
        <v>6</v>
      </c>
      <c r="H5444">
        <f t="shared" si="341"/>
        <v>6</v>
      </c>
      <c r="I5444" t="s">
        <v>10059</v>
      </c>
      <c r="J5444" t="s">
        <v>15</v>
      </c>
      <c r="K5444" s="1">
        <v>45119</v>
      </c>
      <c r="L5444" s="1" t="str">
        <f>IF(ISNUMBER(Table2[[#This Row],[Transaction Date]]),TEXT(Table2[[#This Row],[Transaction Date]],"mmmm"),"Unknown")</f>
        <v>July</v>
      </c>
      <c r="M5444" s="1" t="str">
        <f>IF(ISNUMBER(Table2[[#This Row],[Transaction Date]]),TEXT(Table2[[#This Row],[Transaction Date]],"dddd"),"Unknown")</f>
        <v>Wednesday</v>
      </c>
      <c r="N5444">
        <f t="shared" si="342"/>
        <v>0</v>
      </c>
      <c r="O5444" t="str">
        <f t="shared" si="343"/>
        <v>Actual</v>
      </c>
    </row>
    <row r="5445" spans="1:15" x14ac:dyDescent="0.25">
      <c r="A5445" t="s">
        <v>6089</v>
      </c>
      <c r="B5445" t="s">
        <v>28</v>
      </c>
      <c r="D5445">
        <f t="shared" si="340"/>
        <v>3</v>
      </c>
      <c r="E5445">
        <v>4</v>
      </c>
      <c r="F5445">
        <f>IF(OR(E5445="",E5445="UNKNOWN",E5445="ERROR"),_xlfn.XLOOKUP(Table2[[#This Row],[Item]],Items_List!A:A,Items_List!B:B),E5445)</f>
        <v>4</v>
      </c>
      <c r="G5445">
        <v>12</v>
      </c>
      <c r="H5445">
        <f t="shared" si="341"/>
        <v>12</v>
      </c>
      <c r="I5445" t="s">
        <v>10</v>
      </c>
      <c r="J5445" t="s">
        <v>10059</v>
      </c>
      <c r="K5445" s="1">
        <v>44942</v>
      </c>
      <c r="L5445" s="1" t="str">
        <f>IF(ISNUMBER(Table2[[#This Row],[Transaction Date]]),TEXT(Table2[[#This Row],[Transaction Date]],"mmmm"),"Unknown")</f>
        <v>January</v>
      </c>
      <c r="M5445" s="1" t="str">
        <f>IF(ISNUMBER(Table2[[#This Row],[Transaction Date]]),TEXT(Table2[[#This Row],[Transaction Date]],"dddd"),"Unknown")</f>
        <v>Monday</v>
      </c>
      <c r="N5445">
        <f t="shared" si="342"/>
        <v>1</v>
      </c>
      <c r="O5445" t="str">
        <f t="shared" si="343"/>
        <v>Estimated</v>
      </c>
    </row>
    <row r="5446" spans="1:15" x14ac:dyDescent="0.25">
      <c r="A5446" t="s">
        <v>6090</v>
      </c>
      <c r="B5446" t="s">
        <v>9</v>
      </c>
      <c r="C5446">
        <v>4</v>
      </c>
      <c r="D5446">
        <f t="shared" si="340"/>
        <v>4</v>
      </c>
      <c r="E5446">
        <v>2</v>
      </c>
      <c r="F5446">
        <f>IF(OR(E5446="",E5446="UNKNOWN",E5446="ERROR"),_xlfn.XLOOKUP(Table2[[#This Row],[Item]],Items_List!A:A,Items_List!B:B),E5446)</f>
        <v>2</v>
      </c>
      <c r="G5446">
        <v>8</v>
      </c>
      <c r="H5446">
        <f t="shared" si="341"/>
        <v>8</v>
      </c>
      <c r="I5446" t="s">
        <v>14</v>
      </c>
      <c r="J5446" t="s">
        <v>10059</v>
      </c>
      <c r="K5446" s="1">
        <v>44989</v>
      </c>
      <c r="L5446" s="1" t="str">
        <f>IF(ISNUMBER(Table2[[#This Row],[Transaction Date]]),TEXT(Table2[[#This Row],[Transaction Date]],"mmmm"),"Unknown")</f>
        <v>March</v>
      </c>
      <c r="M5446" s="1" t="str">
        <f>IF(ISNUMBER(Table2[[#This Row],[Transaction Date]]),TEXT(Table2[[#This Row],[Transaction Date]],"dddd"),"Unknown")</f>
        <v>Saturday</v>
      </c>
      <c r="N5446">
        <f t="shared" si="342"/>
        <v>0</v>
      </c>
      <c r="O5446" t="str">
        <f t="shared" si="343"/>
        <v>Actual</v>
      </c>
    </row>
    <row r="5447" spans="1:15" x14ac:dyDescent="0.25">
      <c r="A5447" t="s">
        <v>6091</v>
      </c>
      <c r="B5447" t="s">
        <v>20</v>
      </c>
      <c r="C5447">
        <v>2</v>
      </c>
      <c r="D5447">
        <f t="shared" si="340"/>
        <v>2</v>
      </c>
      <c r="E5447">
        <v>5</v>
      </c>
      <c r="F5447">
        <f>IF(OR(E5447="",E5447="UNKNOWN",E5447="ERROR"),_xlfn.XLOOKUP(Table2[[#This Row],[Item]],Items_List!A:A,Items_List!B:B),E5447)</f>
        <v>5</v>
      </c>
      <c r="G5447">
        <v>10</v>
      </c>
      <c r="H5447">
        <f t="shared" si="341"/>
        <v>10</v>
      </c>
      <c r="I5447" t="s">
        <v>10</v>
      </c>
      <c r="J5447" t="s">
        <v>10059</v>
      </c>
      <c r="K5447" s="1">
        <v>45130</v>
      </c>
      <c r="L5447" s="1" t="str">
        <f>IF(ISNUMBER(Table2[[#This Row],[Transaction Date]]),TEXT(Table2[[#This Row],[Transaction Date]],"mmmm"),"Unknown")</f>
        <v>July</v>
      </c>
      <c r="M5447" s="1" t="str">
        <f>IF(ISNUMBER(Table2[[#This Row],[Transaction Date]]),TEXT(Table2[[#This Row],[Transaction Date]],"dddd"),"Unknown")</f>
        <v>Sunday</v>
      </c>
      <c r="N5447">
        <f t="shared" si="342"/>
        <v>0</v>
      </c>
      <c r="O5447" t="str">
        <f t="shared" si="343"/>
        <v>Actual</v>
      </c>
    </row>
    <row r="5448" spans="1:15" x14ac:dyDescent="0.25">
      <c r="A5448" t="s">
        <v>6092</v>
      </c>
      <c r="B5448" t="s">
        <v>65</v>
      </c>
      <c r="C5448">
        <v>4</v>
      </c>
      <c r="D5448">
        <f t="shared" si="340"/>
        <v>4</v>
      </c>
      <c r="E5448" s="3">
        <f>_xlfn.XLOOKUP(Table2[[#This Row],[Item]],Items_List!$A$2:$A$9,Items_List!$B$2:$B$9)</f>
        <v>1.5</v>
      </c>
      <c r="F5448">
        <f>IF(OR(E5448="",E5448="UNKNOWN",E5448="ERROR"),_xlfn.XLOOKUP(Table2[[#This Row],[Item]],Items_List!A:A,Items_List!B:B),E5448)</f>
        <v>1.5</v>
      </c>
      <c r="G5448">
        <v>6</v>
      </c>
      <c r="H5448">
        <f t="shared" si="341"/>
        <v>6</v>
      </c>
      <c r="I5448" t="s">
        <v>23</v>
      </c>
      <c r="J5448" t="s">
        <v>10059</v>
      </c>
      <c r="K5448" s="1">
        <v>45063</v>
      </c>
      <c r="L5448" s="1" t="str">
        <f>IF(ISNUMBER(Table2[[#This Row],[Transaction Date]]),TEXT(Table2[[#This Row],[Transaction Date]],"mmmm"),"Unknown")</f>
        <v>May</v>
      </c>
      <c r="M5448" s="1" t="str">
        <f>IF(ISNUMBER(Table2[[#This Row],[Transaction Date]]),TEXT(Table2[[#This Row],[Transaction Date]],"dddd"),"Unknown")</f>
        <v>Wednesday</v>
      </c>
      <c r="N5448">
        <f t="shared" si="342"/>
        <v>0</v>
      </c>
      <c r="O5448" t="str">
        <f t="shared" si="343"/>
        <v>Actual</v>
      </c>
    </row>
    <row r="5449" spans="1:15" x14ac:dyDescent="0.25">
      <c r="A5449" t="s">
        <v>6093</v>
      </c>
      <c r="B5449" t="s">
        <v>65</v>
      </c>
      <c r="C5449">
        <v>3</v>
      </c>
      <c r="D5449">
        <f t="shared" si="340"/>
        <v>3</v>
      </c>
      <c r="E5449">
        <v>1.5</v>
      </c>
      <c r="F5449">
        <f>IF(OR(E5449="",E5449="UNKNOWN",E5449="ERROR"),_xlfn.XLOOKUP(Table2[[#This Row],[Item]],Items_List!A:A,Items_List!B:B),E5449)</f>
        <v>1.5</v>
      </c>
      <c r="G5449">
        <v>4.5</v>
      </c>
      <c r="H5449">
        <f t="shared" si="341"/>
        <v>4.5</v>
      </c>
      <c r="I5449" t="s">
        <v>10059</v>
      </c>
      <c r="J5449" t="s">
        <v>11</v>
      </c>
      <c r="K5449" s="1">
        <v>45035</v>
      </c>
      <c r="L5449" s="1" t="str">
        <f>IF(ISNUMBER(Table2[[#This Row],[Transaction Date]]),TEXT(Table2[[#This Row],[Transaction Date]],"mmmm"),"Unknown")</f>
        <v>April</v>
      </c>
      <c r="M5449" s="1" t="str">
        <f>IF(ISNUMBER(Table2[[#This Row],[Transaction Date]]),TEXT(Table2[[#This Row],[Transaction Date]],"dddd"),"Unknown")</f>
        <v>Wednesday</v>
      </c>
      <c r="N5449">
        <f t="shared" si="342"/>
        <v>0</v>
      </c>
      <c r="O5449" t="str">
        <f t="shared" si="343"/>
        <v>Actual</v>
      </c>
    </row>
    <row r="5450" spans="1:15" x14ac:dyDescent="0.25">
      <c r="A5450" t="s">
        <v>6094</v>
      </c>
      <c r="B5450" t="s">
        <v>20</v>
      </c>
      <c r="C5450">
        <v>2</v>
      </c>
      <c r="D5450">
        <f t="shared" si="340"/>
        <v>2</v>
      </c>
      <c r="E5450">
        <v>5</v>
      </c>
      <c r="F5450">
        <f>IF(OR(E5450="",E5450="UNKNOWN",E5450="ERROR"),_xlfn.XLOOKUP(Table2[[#This Row],[Item]],Items_List!A:A,Items_List!B:B),E5450)</f>
        <v>5</v>
      </c>
      <c r="G5450">
        <v>10</v>
      </c>
      <c r="H5450">
        <f t="shared" si="341"/>
        <v>10</v>
      </c>
      <c r="I5450" t="s">
        <v>10</v>
      </c>
      <c r="J5450" t="s">
        <v>15</v>
      </c>
      <c r="K5450" s="1">
        <v>44933</v>
      </c>
      <c r="L5450" s="1" t="str">
        <f>IF(ISNUMBER(Table2[[#This Row],[Transaction Date]]),TEXT(Table2[[#This Row],[Transaction Date]],"mmmm"),"Unknown")</f>
        <v>January</v>
      </c>
      <c r="M5450" s="1" t="str">
        <f>IF(ISNUMBER(Table2[[#This Row],[Transaction Date]]),TEXT(Table2[[#This Row],[Transaction Date]],"dddd"),"Unknown")</f>
        <v>Saturday</v>
      </c>
      <c r="N5450">
        <f t="shared" si="342"/>
        <v>0</v>
      </c>
      <c r="O5450" t="str">
        <f t="shared" si="343"/>
        <v>Actual</v>
      </c>
    </row>
    <row r="5451" spans="1:15" x14ac:dyDescent="0.25">
      <c r="A5451" t="s">
        <v>6095</v>
      </c>
      <c r="B5451" t="s">
        <v>39</v>
      </c>
      <c r="C5451">
        <v>5</v>
      </c>
      <c r="D5451">
        <f t="shared" si="340"/>
        <v>5</v>
      </c>
      <c r="E5451">
        <v>3</v>
      </c>
      <c r="F5451">
        <f>IF(OR(E5451="",E5451="UNKNOWN",E5451="ERROR"),_xlfn.XLOOKUP(Table2[[#This Row],[Item]],Items_List!A:A,Items_List!B:B),E5451)</f>
        <v>3</v>
      </c>
      <c r="G5451">
        <v>15</v>
      </c>
      <c r="H5451">
        <f t="shared" si="341"/>
        <v>15</v>
      </c>
      <c r="I5451" t="s">
        <v>23</v>
      </c>
      <c r="J5451" t="s">
        <v>15</v>
      </c>
      <c r="K5451" s="1">
        <v>44994</v>
      </c>
      <c r="L5451" s="1" t="str">
        <f>IF(ISNUMBER(Table2[[#This Row],[Transaction Date]]),TEXT(Table2[[#This Row],[Transaction Date]],"mmmm"),"Unknown")</f>
        <v>March</v>
      </c>
      <c r="M5451" s="1" t="str">
        <f>IF(ISNUMBER(Table2[[#This Row],[Transaction Date]]),TEXT(Table2[[#This Row],[Transaction Date]],"dddd"),"Unknown")</f>
        <v>Thursday</v>
      </c>
      <c r="N5451">
        <f t="shared" si="342"/>
        <v>0</v>
      </c>
      <c r="O5451" t="str">
        <f t="shared" si="343"/>
        <v>Actual</v>
      </c>
    </row>
    <row r="5452" spans="1:15" x14ac:dyDescent="0.25">
      <c r="A5452" t="s">
        <v>6096</v>
      </c>
      <c r="B5452" t="s">
        <v>13</v>
      </c>
      <c r="C5452">
        <v>4</v>
      </c>
      <c r="D5452">
        <f t="shared" si="340"/>
        <v>4</v>
      </c>
      <c r="E5452">
        <v>3</v>
      </c>
      <c r="F5452">
        <f>IF(OR(E5452="",E5452="UNKNOWN",E5452="ERROR"),_xlfn.XLOOKUP(Table2[[#This Row],[Item]],Items_List!A:A,Items_List!B:B),E5452)</f>
        <v>3</v>
      </c>
      <c r="G5452">
        <v>12</v>
      </c>
      <c r="H5452">
        <f t="shared" si="341"/>
        <v>12</v>
      </c>
      <c r="I5452" t="s">
        <v>14</v>
      </c>
      <c r="J5452" t="s">
        <v>15</v>
      </c>
      <c r="K5452" s="1">
        <v>45247</v>
      </c>
      <c r="L5452" s="1" t="str">
        <f>IF(ISNUMBER(Table2[[#This Row],[Transaction Date]]),TEXT(Table2[[#This Row],[Transaction Date]],"mmmm"),"Unknown")</f>
        <v>November</v>
      </c>
      <c r="M5452" s="1" t="str">
        <f>IF(ISNUMBER(Table2[[#This Row],[Transaction Date]]),TEXT(Table2[[#This Row],[Transaction Date]],"dddd"),"Unknown")</f>
        <v>Friday</v>
      </c>
      <c r="N5452">
        <f t="shared" si="342"/>
        <v>0</v>
      </c>
      <c r="O5452" t="str">
        <f t="shared" si="343"/>
        <v>Actual</v>
      </c>
    </row>
    <row r="5453" spans="1:15" x14ac:dyDescent="0.25">
      <c r="A5453" t="s">
        <v>6097</v>
      </c>
      <c r="B5453" t="s">
        <v>25</v>
      </c>
      <c r="C5453">
        <v>3</v>
      </c>
      <c r="D5453">
        <f t="shared" si="340"/>
        <v>3</v>
      </c>
      <c r="E5453">
        <v>4</v>
      </c>
      <c r="F5453">
        <f>IF(OR(E5453="",E5453="UNKNOWN",E5453="ERROR"),_xlfn.XLOOKUP(Table2[[#This Row],[Item]],Items_List!A:A,Items_List!B:B),E5453)</f>
        <v>4</v>
      </c>
      <c r="G5453">
        <v>12</v>
      </c>
      <c r="H5453">
        <f t="shared" si="341"/>
        <v>12</v>
      </c>
      <c r="I5453" t="s">
        <v>14</v>
      </c>
      <c r="J5453" t="s">
        <v>10059</v>
      </c>
      <c r="K5453" s="1">
        <v>45009</v>
      </c>
      <c r="L5453" s="1" t="str">
        <f>IF(ISNUMBER(Table2[[#This Row],[Transaction Date]]),TEXT(Table2[[#This Row],[Transaction Date]],"mmmm"),"Unknown")</f>
        <v>March</v>
      </c>
      <c r="M5453" s="1" t="str">
        <f>IF(ISNUMBER(Table2[[#This Row],[Transaction Date]]),TEXT(Table2[[#This Row],[Transaction Date]],"dddd"),"Unknown")</f>
        <v>Friday</v>
      </c>
      <c r="N5453">
        <f t="shared" si="342"/>
        <v>0</v>
      </c>
      <c r="O5453" t="str">
        <f t="shared" si="343"/>
        <v>Actual</v>
      </c>
    </row>
    <row r="5454" spans="1:15" x14ac:dyDescent="0.25">
      <c r="A5454" t="s">
        <v>6098</v>
      </c>
      <c r="B5454" t="s">
        <v>13</v>
      </c>
      <c r="C5454">
        <v>4</v>
      </c>
      <c r="D5454">
        <f t="shared" si="340"/>
        <v>4</v>
      </c>
      <c r="E5454">
        <v>3</v>
      </c>
      <c r="F5454">
        <f>IF(OR(E5454="",E5454="UNKNOWN",E5454="ERROR"),_xlfn.XLOOKUP(Table2[[#This Row],[Item]],Items_List!A:A,Items_List!B:B),E5454)</f>
        <v>3</v>
      </c>
      <c r="G5454">
        <v>12</v>
      </c>
      <c r="H5454">
        <f t="shared" si="341"/>
        <v>12</v>
      </c>
      <c r="I5454" t="s">
        <v>10</v>
      </c>
      <c r="J5454" t="s">
        <v>11</v>
      </c>
      <c r="K5454" s="1">
        <v>45018</v>
      </c>
      <c r="L5454" s="1" t="str">
        <f>IF(ISNUMBER(Table2[[#This Row],[Transaction Date]]),TEXT(Table2[[#This Row],[Transaction Date]],"mmmm"),"Unknown")</f>
        <v>April</v>
      </c>
      <c r="M5454" s="1" t="str">
        <f>IF(ISNUMBER(Table2[[#This Row],[Transaction Date]]),TEXT(Table2[[#This Row],[Transaction Date]],"dddd"),"Unknown")</f>
        <v>Sunday</v>
      </c>
      <c r="N5454">
        <f t="shared" si="342"/>
        <v>0</v>
      </c>
      <c r="O5454" t="str">
        <f t="shared" si="343"/>
        <v>Actual</v>
      </c>
    </row>
    <row r="5455" spans="1:15" x14ac:dyDescent="0.25">
      <c r="A5455" t="s">
        <v>6099</v>
      </c>
      <c r="B5455" t="s">
        <v>13</v>
      </c>
      <c r="C5455">
        <v>3</v>
      </c>
      <c r="D5455">
        <f t="shared" si="340"/>
        <v>3</v>
      </c>
      <c r="E5455">
        <v>3</v>
      </c>
      <c r="F5455">
        <f>IF(OR(E5455="",E5455="UNKNOWN",E5455="ERROR"),_xlfn.XLOOKUP(Table2[[#This Row],[Item]],Items_List!A:A,Items_List!B:B),E5455)</f>
        <v>3</v>
      </c>
      <c r="G5455">
        <v>9</v>
      </c>
      <c r="H5455">
        <f t="shared" si="341"/>
        <v>9</v>
      </c>
      <c r="I5455" t="s">
        <v>23</v>
      </c>
      <c r="J5455" t="s">
        <v>10059</v>
      </c>
      <c r="K5455" s="1">
        <v>44975</v>
      </c>
      <c r="L5455" s="1" t="str">
        <f>IF(ISNUMBER(Table2[[#This Row],[Transaction Date]]),TEXT(Table2[[#This Row],[Transaction Date]],"mmmm"),"Unknown")</f>
        <v>February</v>
      </c>
      <c r="M5455" s="1" t="str">
        <f>IF(ISNUMBER(Table2[[#This Row],[Transaction Date]]),TEXT(Table2[[#This Row],[Transaction Date]],"dddd"),"Unknown")</f>
        <v>Saturday</v>
      </c>
      <c r="N5455">
        <f t="shared" si="342"/>
        <v>0</v>
      </c>
      <c r="O5455" t="str">
        <f t="shared" si="343"/>
        <v>Actual</v>
      </c>
    </row>
    <row r="5456" spans="1:15" x14ac:dyDescent="0.25">
      <c r="A5456" t="s">
        <v>6100</v>
      </c>
      <c r="B5456" t="s">
        <v>25</v>
      </c>
      <c r="C5456">
        <v>3</v>
      </c>
      <c r="D5456">
        <f t="shared" si="340"/>
        <v>3</v>
      </c>
      <c r="E5456">
        <v>4</v>
      </c>
      <c r="F5456">
        <f>IF(OR(E5456="",E5456="UNKNOWN",E5456="ERROR"),_xlfn.XLOOKUP(Table2[[#This Row],[Item]],Items_List!A:A,Items_List!B:B),E5456)</f>
        <v>4</v>
      </c>
      <c r="H5456">
        <f t="shared" si="341"/>
        <v>12</v>
      </c>
      <c r="I5456" t="s">
        <v>10059</v>
      </c>
      <c r="J5456" t="s">
        <v>15</v>
      </c>
      <c r="K5456" s="1">
        <v>45194</v>
      </c>
      <c r="L5456" s="1" t="str">
        <f>IF(ISNUMBER(Table2[[#This Row],[Transaction Date]]),TEXT(Table2[[#This Row],[Transaction Date]],"mmmm"),"Unknown")</f>
        <v>September</v>
      </c>
      <c r="M5456" s="1" t="str">
        <f>IF(ISNUMBER(Table2[[#This Row],[Transaction Date]]),TEXT(Table2[[#This Row],[Transaction Date]],"dddd"),"Unknown")</f>
        <v>Monday</v>
      </c>
      <c r="N5456">
        <f t="shared" si="342"/>
        <v>1</v>
      </c>
      <c r="O5456" t="str">
        <f t="shared" si="343"/>
        <v>Actual</v>
      </c>
    </row>
    <row r="5457" spans="1:15" x14ac:dyDescent="0.25">
      <c r="A5457" t="s">
        <v>6101</v>
      </c>
      <c r="B5457" t="s">
        <v>65</v>
      </c>
      <c r="C5457">
        <v>5</v>
      </c>
      <c r="D5457">
        <f t="shared" si="340"/>
        <v>5</v>
      </c>
      <c r="E5457">
        <v>1.5</v>
      </c>
      <c r="F5457">
        <f>IF(OR(E5457="",E5457="UNKNOWN",E5457="ERROR"),_xlfn.XLOOKUP(Table2[[#This Row],[Item]],Items_List!A:A,Items_List!B:B),E5457)</f>
        <v>1.5</v>
      </c>
      <c r="G5457">
        <v>7.5</v>
      </c>
      <c r="H5457">
        <f t="shared" si="341"/>
        <v>7.5</v>
      </c>
      <c r="I5457" t="s">
        <v>10059</v>
      </c>
      <c r="J5457" t="s">
        <v>11</v>
      </c>
      <c r="K5457" s="1">
        <v>45162</v>
      </c>
      <c r="L5457" s="1" t="str">
        <f>IF(ISNUMBER(Table2[[#This Row],[Transaction Date]]),TEXT(Table2[[#This Row],[Transaction Date]],"mmmm"),"Unknown")</f>
        <v>August</v>
      </c>
      <c r="M5457" s="1" t="str">
        <f>IF(ISNUMBER(Table2[[#This Row],[Transaction Date]]),TEXT(Table2[[#This Row],[Transaction Date]],"dddd"),"Unknown")</f>
        <v>Thursday</v>
      </c>
      <c r="N5457">
        <f t="shared" si="342"/>
        <v>0</v>
      </c>
      <c r="O5457" t="str">
        <f t="shared" si="343"/>
        <v>Actual</v>
      </c>
    </row>
    <row r="5458" spans="1:15" x14ac:dyDescent="0.25">
      <c r="A5458" t="s">
        <v>6102</v>
      </c>
      <c r="B5458" t="s">
        <v>13</v>
      </c>
      <c r="C5458">
        <v>4</v>
      </c>
      <c r="D5458">
        <f t="shared" si="340"/>
        <v>4</v>
      </c>
      <c r="E5458" s="3">
        <f>_xlfn.XLOOKUP(Table2[[#This Row],[Item]],Items_List!$A$2:$A$9,Items_List!$B$2:$B$9)</f>
        <v>3</v>
      </c>
      <c r="F5458">
        <f>IF(OR(E5458="",E5458="UNKNOWN",E5458="ERROR"),_xlfn.XLOOKUP(Table2[[#This Row],[Item]],Items_List!A:A,Items_List!B:B),E5458)</f>
        <v>3</v>
      </c>
      <c r="G5458">
        <v>12</v>
      </c>
      <c r="H5458">
        <f t="shared" si="341"/>
        <v>12</v>
      </c>
      <c r="I5458" t="s">
        <v>10</v>
      </c>
      <c r="J5458" t="s">
        <v>11</v>
      </c>
      <c r="K5458" s="1">
        <v>45000</v>
      </c>
      <c r="L5458" s="1" t="str">
        <f>IF(ISNUMBER(Table2[[#This Row],[Transaction Date]]),TEXT(Table2[[#This Row],[Transaction Date]],"mmmm"),"Unknown")</f>
        <v>March</v>
      </c>
      <c r="M5458" s="1" t="str">
        <f>IF(ISNUMBER(Table2[[#This Row],[Transaction Date]]),TEXT(Table2[[#This Row],[Transaction Date]],"dddd"),"Unknown")</f>
        <v>Wednesday</v>
      </c>
      <c r="N5458">
        <f t="shared" si="342"/>
        <v>0</v>
      </c>
      <c r="O5458" t="str">
        <f t="shared" si="343"/>
        <v>Actual</v>
      </c>
    </row>
    <row r="5459" spans="1:15" x14ac:dyDescent="0.25">
      <c r="A5459" t="s">
        <v>6103</v>
      </c>
      <c r="B5459" t="s">
        <v>20</v>
      </c>
      <c r="C5459">
        <v>5</v>
      </c>
      <c r="D5459">
        <f t="shared" si="340"/>
        <v>5</v>
      </c>
      <c r="E5459" s="3">
        <f>_xlfn.XLOOKUP(Table2[[#This Row],[Item]],Items_List!$A$2:$A$9,Items_List!$B$2:$B$9)</f>
        <v>5</v>
      </c>
      <c r="F5459">
        <f>IF(OR(E5459="",E5459="UNKNOWN",E5459="ERROR"),_xlfn.XLOOKUP(Table2[[#This Row],[Item]],Items_List!A:A,Items_List!B:B),E5459)</f>
        <v>5</v>
      </c>
      <c r="G5459">
        <v>25</v>
      </c>
      <c r="H5459">
        <f t="shared" si="341"/>
        <v>25</v>
      </c>
      <c r="I5459" t="s">
        <v>10</v>
      </c>
      <c r="J5459" t="s">
        <v>11</v>
      </c>
      <c r="K5459" s="1">
        <v>45168</v>
      </c>
      <c r="L5459" s="1" t="str">
        <f>IF(ISNUMBER(Table2[[#This Row],[Transaction Date]]),TEXT(Table2[[#This Row],[Transaction Date]],"mmmm"),"Unknown")</f>
        <v>August</v>
      </c>
      <c r="M5459" s="1" t="str">
        <f>IF(ISNUMBER(Table2[[#This Row],[Transaction Date]]),TEXT(Table2[[#This Row],[Transaction Date]],"dddd"),"Unknown")</f>
        <v>Wednesday</v>
      </c>
      <c r="N5459">
        <f t="shared" si="342"/>
        <v>0</v>
      </c>
      <c r="O5459" t="str">
        <f t="shared" si="343"/>
        <v>Actual</v>
      </c>
    </row>
    <row r="5460" spans="1:15" x14ac:dyDescent="0.25">
      <c r="A5460" t="s">
        <v>6104</v>
      </c>
      <c r="B5460" t="s">
        <v>65</v>
      </c>
      <c r="C5460">
        <v>4</v>
      </c>
      <c r="D5460">
        <f t="shared" si="340"/>
        <v>4</v>
      </c>
      <c r="E5460">
        <v>1.5</v>
      </c>
      <c r="F5460">
        <f>IF(OR(E5460="",E5460="UNKNOWN",E5460="ERROR"),_xlfn.XLOOKUP(Table2[[#This Row],[Item]],Items_List!A:A,Items_List!B:B),E5460)</f>
        <v>1.5</v>
      </c>
      <c r="G5460">
        <v>6</v>
      </c>
      <c r="H5460">
        <f t="shared" si="341"/>
        <v>6</v>
      </c>
      <c r="I5460" t="s">
        <v>14</v>
      </c>
      <c r="J5460" t="s">
        <v>10059</v>
      </c>
      <c r="K5460" s="1">
        <v>45085</v>
      </c>
      <c r="L5460" s="1" t="str">
        <f>IF(ISNUMBER(Table2[[#This Row],[Transaction Date]]),TEXT(Table2[[#This Row],[Transaction Date]],"mmmm"),"Unknown")</f>
        <v>June</v>
      </c>
      <c r="M5460" s="1" t="str">
        <f>IF(ISNUMBER(Table2[[#This Row],[Transaction Date]]),TEXT(Table2[[#This Row],[Transaction Date]],"dddd"),"Unknown")</f>
        <v>Thursday</v>
      </c>
      <c r="N5460">
        <f t="shared" si="342"/>
        <v>0</v>
      </c>
      <c r="O5460" t="str">
        <f t="shared" si="343"/>
        <v>Actual</v>
      </c>
    </row>
    <row r="5461" spans="1:15" x14ac:dyDescent="0.25">
      <c r="A5461" t="s">
        <v>6105</v>
      </c>
      <c r="B5461" t="s">
        <v>9</v>
      </c>
      <c r="C5461">
        <v>1</v>
      </c>
      <c r="D5461">
        <f t="shared" si="340"/>
        <v>1</v>
      </c>
      <c r="E5461">
        <v>2</v>
      </c>
      <c r="F5461">
        <f>IF(OR(E5461="",E5461="UNKNOWN",E5461="ERROR"),_xlfn.XLOOKUP(Table2[[#This Row],[Item]],Items_List!A:A,Items_List!B:B),E5461)</f>
        <v>2</v>
      </c>
      <c r="G5461">
        <v>2</v>
      </c>
      <c r="H5461">
        <f t="shared" si="341"/>
        <v>2</v>
      </c>
      <c r="I5461" t="s">
        <v>10</v>
      </c>
      <c r="J5461" t="s">
        <v>15</v>
      </c>
      <c r="K5461" s="1">
        <v>45118</v>
      </c>
      <c r="L5461" s="1" t="str">
        <f>IF(ISNUMBER(Table2[[#This Row],[Transaction Date]]),TEXT(Table2[[#This Row],[Transaction Date]],"mmmm"),"Unknown")</f>
        <v>July</v>
      </c>
      <c r="M5461" s="1" t="str">
        <f>IF(ISNUMBER(Table2[[#This Row],[Transaction Date]]),TEXT(Table2[[#This Row],[Transaction Date]],"dddd"),"Unknown")</f>
        <v>Tuesday</v>
      </c>
      <c r="N5461">
        <f t="shared" si="342"/>
        <v>0</v>
      </c>
      <c r="O5461" t="str">
        <f t="shared" si="343"/>
        <v>Actual</v>
      </c>
    </row>
    <row r="5462" spans="1:15" x14ac:dyDescent="0.25">
      <c r="A5462" t="s">
        <v>6106</v>
      </c>
      <c r="B5462" t="s">
        <v>17</v>
      </c>
      <c r="C5462">
        <v>4</v>
      </c>
      <c r="D5462">
        <f t="shared" si="340"/>
        <v>4</v>
      </c>
      <c r="E5462">
        <v>1</v>
      </c>
      <c r="F5462">
        <f>IF(OR(E5462="",E5462="UNKNOWN",E5462="ERROR"),_xlfn.XLOOKUP(Table2[[#This Row],[Item]],Items_List!A:A,Items_List!B:B),E5462)</f>
        <v>1</v>
      </c>
      <c r="G5462">
        <v>4</v>
      </c>
      <c r="H5462">
        <f t="shared" si="341"/>
        <v>4</v>
      </c>
      <c r="I5462" t="s">
        <v>14</v>
      </c>
      <c r="J5462" t="s">
        <v>10059</v>
      </c>
      <c r="K5462" s="1">
        <v>44992</v>
      </c>
      <c r="L5462" s="1" t="str">
        <f>IF(ISNUMBER(Table2[[#This Row],[Transaction Date]]),TEXT(Table2[[#This Row],[Transaction Date]],"mmmm"),"Unknown")</f>
        <v>March</v>
      </c>
      <c r="M5462" s="1" t="str">
        <f>IF(ISNUMBER(Table2[[#This Row],[Transaction Date]]),TEXT(Table2[[#This Row],[Transaction Date]],"dddd"),"Unknown")</f>
        <v>Tuesday</v>
      </c>
      <c r="N5462">
        <f t="shared" si="342"/>
        <v>0</v>
      </c>
      <c r="O5462" t="str">
        <f t="shared" si="343"/>
        <v>Actual</v>
      </c>
    </row>
    <row r="5463" spans="1:15" x14ac:dyDescent="0.25">
      <c r="A5463" t="s">
        <v>6107</v>
      </c>
      <c r="B5463" t="s">
        <v>65</v>
      </c>
      <c r="C5463">
        <v>5</v>
      </c>
      <c r="D5463">
        <f t="shared" si="340"/>
        <v>5</v>
      </c>
      <c r="E5463">
        <v>1.5</v>
      </c>
      <c r="F5463">
        <f>IF(OR(E5463="",E5463="UNKNOWN",E5463="ERROR"),_xlfn.XLOOKUP(Table2[[#This Row],[Item]],Items_List!A:A,Items_List!B:B),E5463)</f>
        <v>1.5</v>
      </c>
      <c r="G5463">
        <v>7.5</v>
      </c>
      <c r="H5463">
        <f t="shared" si="341"/>
        <v>7.5</v>
      </c>
      <c r="I5463" t="s">
        <v>10059</v>
      </c>
      <c r="J5463" t="s">
        <v>11</v>
      </c>
      <c r="K5463" s="1">
        <v>45102</v>
      </c>
      <c r="L5463" s="1" t="str">
        <f>IF(ISNUMBER(Table2[[#This Row],[Transaction Date]]),TEXT(Table2[[#This Row],[Transaction Date]],"mmmm"),"Unknown")</f>
        <v>June</v>
      </c>
      <c r="M5463" s="1" t="str">
        <f>IF(ISNUMBER(Table2[[#This Row],[Transaction Date]]),TEXT(Table2[[#This Row],[Transaction Date]],"dddd"),"Unknown")</f>
        <v>Sunday</v>
      </c>
      <c r="N5463">
        <f t="shared" si="342"/>
        <v>0</v>
      </c>
      <c r="O5463" t="str">
        <f t="shared" si="343"/>
        <v>Actual</v>
      </c>
    </row>
    <row r="5464" spans="1:15" x14ac:dyDescent="0.25">
      <c r="A5464" t="s">
        <v>6108</v>
      </c>
      <c r="B5464" t="s">
        <v>17</v>
      </c>
      <c r="C5464">
        <v>4</v>
      </c>
      <c r="D5464">
        <f t="shared" si="340"/>
        <v>4</v>
      </c>
      <c r="E5464" s="3">
        <f>_xlfn.XLOOKUP(Table2[[#This Row],[Item]],Items_List!$A$2:$A$9,Items_List!$B$2:$B$9)</f>
        <v>1</v>
      </c>
      <c r="F5464">
        <f>IF(OR(E5464="",E5464="UNKNOWN",E5464="ERROR"),_xlfn.XLOOKUP(Table2[[#This Row],[Item]],Items_List!A:A,Items_List!B:B),E5464)</f>
        <v>1</v>
      </c>
      <c r="G5464">
        <v>4</v>
      </c>
      <c r="H5464">
        <f t="shared" si="341"/>
        <v>4</v>
      </c>
      <c r="I5464" t="s">
        <v>10</v>
      </c>
      <c r="J5464" t="s">
        <v>15</v>
      </c>
      <c r="L5464" s="1" t="str">
        <f>IF(ISNUMBER(Table2[[#This Row],[Transaction Date]]),TEXT(Table2[[#This Row],[Transaction Date]],"mmmm"),"Unknown")</f>
        <v>Unknown</v>
      </c>
      <c r="M5464" s="1" t="str">
        <f>IF(ISNUMBER(Table2[[#This Row],[Transaction Date]]),TEXT(Table2[[#This Row],[Transaction Date]],"dddd"),"Unknown")</f>
        <v>Unknown</v>
      </c>
      <c r="N5464">
        <f t="shared" si="342"/>
        <v>0</v>
      </c>
      <c r="O5464" t="str">
        <f t="shared" si="343"/>
        <v>Actual</v>
      </c>
    </row>
    <row r="5465" spans="1:15" x14ac:dyDescent="0.25">
      <c r="A5465" t="s">
        <v>6109</v>
      </c>
      <c r="B5465" t="s">
        <v>25</v>
      </c>
      <c r="C5465">
        <v>1</v>
      </c>
      <c r="D5465">
        <f t="shared" si="340"/>
        <v>1</v>
      </c>
      <c r="E5465">
        <v>4</v>
      </c>
      <c r="F5465">
        <f>IF(OR(E5465="",E5465="UNKNOWN",E5465="ERROR"),_xlfn.XLOOKUP(Table2[[#This Row],[Item]],Items_List!A:A,Items_List!B:B),E5465)</f>
        <v>4</v>
      </c>
      <c r="G5465">
        <v>4</v>
      </c>
      <c r="H5465">
        <f t="shared" si="341"/>
        <v>4</v>
      </c>
      <c r="I5465" t="s">
        <v>23</v>
      </c>
      <c r="J5465" t="s">
        <v>11</v>
      </c>
      <c r="K5465" s="1">
        <v>45026</v>
      </c>
      <c r="L5465" s="1" t="str">
        <f>IF(ISNUMBER(Table2[[#This Row],[Transaction Date]]),TEXT(Table2[[#This Row],[Transaction Date]],"mmmm"),"Unknown")</f>
        <v>April</v>
      </c>
      <c r="M5465" s="1" t="str">
        <f>IF(ISNUMBER(Table2[[#This Row],[Transaction Date]]),TEXT(Table2[[#This Row],[Transaction Date]],"dddd"),"Unknown")</f>
        <v>Monday</v>
      </c>
      <c r="N5465">
        <f t="shared" si="342"/>
        <v>0</v>
      </c>
      <c r="O5465" t="str">
        <f t="shared" si="343"/>
        <v>Actual</v>
      </c>
    </row>
    <row r="5466" spans="1:15" x14ac:dyDescent="0.25">
      <c r="A5466" t="s">
        <v>6111</v>
      </c>
      <c r="B5466" t="s">
        <v>9</v>
      </c>
      <c r="C5466">
        <v>4</v>
      </c>
      <c r="D5466">
        <f t="shared" si="340"/>
        <v>4</v>
      </c>
      <c r="E5466" s="3">
        <f>_xlfn.XLOOKUP(Table2[[#This Row],[Item]],Items_List!$A$2:$A$9,Items_List!$B$2:$B$9)</f>
        <v>2</v>
      </c>
      <c r="F5466">
        <f>IF(OR(E5466="",E5466="UNKNOWN",E5466="ERROR"),_xlfn.XLOOKUP(Table2[[#This Row],[Item]],Items_List!A:A,Items_List!B:B),E5466)</f>
        <v>2</v>
      </c>
      <c r="G5466">
        <v>8</v>
      </c>
      <c r="H5466">
        <f t="shared" si="341"/>
        <v>8</v>
      </c>
      <c r="I5466" t="s">
        <v>10</v>
      </c>
      <c r="J5466" t="s">
        <v>11</v>
      </c>
      <c r="K5466" s="1">
        <v>44992</v>
      </c>
      <c r="L5466" s="1" t="str">
        <f>IF(ISNUMBER(Table2[[#This Row],[Transaction Date]]),TEXT(Table2[[#This Row],[Transaction Date]],"mmmm"),"Unknown")</f>
        <v>March</v>
      </c>
      <c r="M5466" s="1" t="str">
        <f>IF(ISNUMBER(Table2[[#This Row],[Transaction Date]]),TEXT(Table2[[#This Row],[Transaction Date]],"dddd"),"Unknown")</f>
        <v>Tuesday</v>
      </c>
      <c r="N5466">
        <f t="shared" si="342"/>
        <v>0</v>
      </c>
      <c r="O5466" t="str">
        <f t="shared" si="343"/>
        <v>Actual</v>
      </c>
    </row>
    <row r="5467" spans="1:15" x14ac:dyDescent="0.25">
      <c r="A5467" t="s">
        <v>6112</v>
      </c>
      <c r="B5467" t="s">
        <v>65</v>
      </c>
      <c r="C5467">
        <v>4</v>
      </c>
      <c r="D5467">
        <f t="shared" si="340"/>
        <v>4</v>
      </c>
      <c r="E5467">
        <v>1.5</v>
      </c>
      <c r="F5467">
        <f>IF(OR(E5467="",E5467="UNKNOWN",E5467="ERROR"),_xlfn.XLOOKUP(Table2[[#This Row],[Item]],Items_List!A:A,Items_List!B:B),E5467)</f>
        <v>1.5</v>
      </c>
      <c r="G5467">
        <v>6</v>
      </c>
      <c r="H5467">
        <f t="shared" si="341"/>
        <v>6</v>
      </c>
      <c r="I5467" t="s">
        <v>23</v>
      </c>
      <c r="J5467" t="s">
        <v>11</v>
      </c>
      <c r="K5467" s="1">
        <v>45188</v>
      </c>
      <c r="L5467" s="1" t="str">
        <f>IF(ISNUMBER(Table2[[#This Row],[Transaction Date]]),TEXT(Table2[[#This Row],[Transaction Date]],"mmmm"),"Unknown")</f>
        <v>September</v>
      </c>
      <c r="M5467" s="1" t="str">
        <f>IF(ISNUMBER(Table2[[#This Row],[Transaction Date]]),TEXT(Table2[[#This Row],[Transaction Date]],"dddd"),"Unknown")</f>
        <v>Tuesday</v>
      </c>
      <c r="N5467">
        <f t="shared" si="342"/>
        <v>0</v>
      </c>
      <c r="O5467" t="str">
        <f t="shared" si="343"/>
        <v>Actual</v>
      </c>
    </row>
    <row r="5468" spans="1:15" x14ac:dyDescent="0.25">
      <c r="A5468" t="s">
        <v>6113</v>
      </c>
      <c r="B5468" t="s">
        <v>13</v>
      </c>
      <c r="C5468">
        <v>1</v>
      </c>
      <c r="D5468">
        <f t="shared" si="340"/>
        <v>1</v>
      </c>
      <c r="E5468">
        <v>3</v>
      </c>
      <c r="F5468">
        <f>IF(OR(E5468="",E5468="UNKNOWN",E5468="ERROR"),_xlfn.XLOOKUP(Table2[[#This Row],[Item]],Items_List!A:A,Items_List!B:B),E5468)</f>
        <v>3</v>
      </c>
      <c r="G5468">
        <v>3</v>
      </c>
      <c r="H5468">
        <f t="shared" si="341"/>
        <v>3</v>
      </c>
      <c r="I5468" t="s">
        <v>14</v>
      </c>
      <c r="J5468" t="s">
        <v>15</v>
      </c>
      <c r="K5468" s="1">
        <v>45186</v>
      </c>
      <c r="L5468" s="1" t="str">
        <f>IF(ISNUMBER(Table2[[#This Row],[Transaction Date]]),TEXT(Table2[[#This Row],[Transaction Date]],"mmmm"),"Unknown")</f>
        <v>September</v>
      </c>
      <c r="M5468" s="1" t="str">
        <f>IF(ISNUMBER(Table2[[#This Row],[Transaction Date]]),TEXT(Table2[[#This Row],[Transaction Date]],"dddd"),"Unknown")</f>
        <v>Sunday</v>
      </c>
      <c r="N5468">
        <f t="shared" si="342"/>
        <v>0</v>
      </c>
      <c r="O5468" t="str">
        <f t="shared" si="343"/>
        <v>Actual</v>
      </c>
    </row>
    <row r="5469" spans="1:15" x14ac:dyDescent="0.25">
      <c r="A5469" t="s">
        <v>6114</v>
      </c>
      <c r="B5469" t="s">
        <v>9</v>
      </c>
      <c r="C5469">
        <v>5</v>
      </c>
      <c r="D5469">
        <f t="shared" si="340"/>
        <v>5</v>
      </c>
      <c r="E5469">
        <v>2</v>
      </c>
      <c r="F5469">
        <f>IF(OR(E5469="",E5469="UNKNOWN",E5469="ERROR"),_xlfn.XLOOKUP(Table2[[#This Row],[Item]],Items_List!A:A,Items_List!B:B),E5469)</f>
        <v>2</v>
      </c>
      <c r="G5469">
        <v>10</v>
      </c>
      <c r="H5469">
        <f t="shared" si="341"/>
        <v>10</v>
      </c>
      <c r="I5469" t="s">
        <v>14</v>
      </c>
      <c r="J5469" t="s">
        <v>11</v>
      </c>
      <c r="K5469" s="1">
        <v>45017</v>
      </c>
      <c r="L5469" s="1" t="str">
        <f>IF(ISNUMBER(Table2[[#This Row],[Transaction Date]]),TEXT(Table2[[#This Row],[Transaction Date]],"mmmm"),"Unknown")</f>
        <v>April</v>
      </c>
      <c r="M5469" s="1" t="str">
        <f>IF(ISNUMBER(Table2[[#This Row],[Transaction Date]]),TEXT(Table2[[#This Row],[Transaction Date]],"dddd"),"Unknown")</f>
        <v>Saturday</v>
      </c>
      <c r="N5469">
        <f t="shared" si="342"/>
        <v>0</v>
      </c>
      <c r="O5469" t="str">
        <f t="shared" si="343"/>
        <v>Actual</v>
      </c>
    </row>
    <row r="5470" spans="1:15" x14ac:dyDescent="0.25">
      <c r="A5470" t="s">
        <v>6116</v>
      </c>
      <c r="B5470" t="s">
        <v>17</v>
      </c>
      <c r="C5470">
        <v>4</v>
      </c>
      <c r="D5470">
        <f t="shared" si="340"/>
        <v>4</v>
      </c>
      <c r="E5470">
        <v>1</v>
      </c>
      <c r="F5470">
        <f>IF(OR(E5470="",E5470="UNKNOWN",E5470="ERROR"),_xlfn.XLOOKUP(Table2[[#This Row],[Item]],Items_List!A:A,Items_List!B:B),E5470)</f>
        <v>1</v>
      </c>
      <c r="G5470">
        <v>4</v>
      </c>
      <c r="H5470">
        <f t="shared" si="341"/>
        <v>4</v>
      </c>
      <c r="I5470" t="s">
        <v>23</v>
      </c>
      <c r="J5470" t="s">
        <v>11</v>
      </c>
      <c r="K5470" s="1">
        <v>45170</v>
      </c>
      <c r="L5470" s="1" t="str">
        <f>IF(ISNUMBER(Table2[[#This Row],[Transaction Date]]),TEXT(Table2[[#This Row],[Transaction Date]],"mmmm"),"Unknown")</f>
        <v>September</v>
      </c>
      <c r="M5470" s="1" t="str">
        <f>IF(ISNUMBER(Table2[[#This Row],[Transaction Date]]),TEXT(Table2[[#This Row],[Transaction Date]],"dddd"),"Unknown")</f>
        <v>Friday</v>
      </c>
      <c r="N5470">
        <f t="shared" si="342"/>
        <v>0</v>
      </c>
      <c r="O5470" t="str">
        <f t="shared" si="343"/>
        <v>Actual</v>
      </c>
    </row>
    <row r="5471" spans="1:15" x14ac:dyDescent="0.25">
      <c r="A5471" t="s">
        <v>6117</v>
      </c>
      <c r="B5471" t="s">
        <v>17</v>
      </c>
      <c r="C5471">
        <v>1</v>
      </c>
      <c r="D5471">
        <f t="shared" si="340"/>
        <v>1</v>
      </c>
      <c r="E5471">
        <v>1</v>
      </c>
      <c r="F5471">
        <f>IF(OR(E5471="",E5471="UNKNOWN",E5471="ERROR"),_xlfn.XLOOKUP(Table2[[#This Row],[Item]],Items_List!A:A,Items_List!B:B),E5471)</f>
        <v>1</v>
      </c>
      <c r="G5471">
        <v>1</v>
      </c>
      <c r="H5471">
        <f t="shared" si="341"/>
        <v>1</v>
      </c>
      <c r="I5471" t="s">
        <v>23</v>
      </c>
      <c r="J5471" t="s">
        <v>11</v>
      </c>
      <c r="K5471" s="1">
        <v>45267</v>
      </c>
      <c r="L5471" s="1" t="str">
        <f>IF(ISNUMBER(Table2[[#This Row],[Transaction Date]]),TEXT(Table2[[#This Row],[Transaction Date]],"mmmm"),"Unknown")</f>
        <v>December</v>
      </c>
      <c r="M5471" s="1" t="str">
        <f>IF(ISNUMBER(Table2[[#This Row],[Transaction Date]]),TEXT(Table2[[#This Row],[Transaction Date]],"dddd"),"Unknown")</f>
        <v>Thursday</v>
      </c>
      <c r="N5471">
        <f t="shared" si="342"/>
        <v>0</v>
      </c>
      <c r="O5471" t="str">
        <f t="shared" si="343"/>
        <v>Actual</v>
      </c>
    </row>
    <row r="5472" spans="1:15" x14ac:dyDescent="0.25">
      <c r="A5472" t="s">
        <v>6118</v>
      </c>
      <c r="B5472" t="s">
        <v>13</v>
      </c>
      <c r="C5472">
        <v>4</v>
      </c>
      <c r="D5472">
        <f t="shared" si="340"/>
        <v>4</v>
      </c>
      <c r="E5472">
        <v>3</v>
      </c>
      <c r="F5472">
        <f>IF(OR(E5472="",E5472="UNKNOWN",E5472="ERROR"),_xlfn.XLOOKUP(Table2[[#This Row],[Item]],Items_List!A:A,Items_List!B:B),E5472)</f>
        <v>3</v>
      </c>
      <c r="G5472">
        <v>12</v>
      </c>
      <c r="H5472">
        <f t="shared" si="341"/>
        <v>12</v>
      </c>
      <c r="I5472" t="s">
        <v>23</v>
      </c>
      <c r="J5472" t="s">
        <v>15</v>
      </c>
      <c r="K5472" s="1">
        <v>45237</v>
      </c>
      <c r="L5472" s="1" t="str">
        <f>IF(ISNUMBER(Table2[[#This Row],[Transaction Date]]),TEXT(Table2[[#This Row],[Transaction Date]],"mmmm"),"Unknown")</f>
        <v>November</v>
      </c>
      <c r="M5472" s="1" t="str">
        <f>IF(ISNUMBER(Table2[[#This Row],[Transaction Date]]),TEXT(Table2[[#This Row],[Transaction Date]],"dddd"),"Unknown")</f>
        <v>Tuesday</v>
      </c>
      <c r="N5472">
        <f t="shared" si="342"/>
        <v>0</v>
      </c>
      <c r="O5472" t="str">
        <f t="shared" si="343"/>
        <v>Actual</v>
      </c>
    </row>
    <row r="5473" spans="1:15" x14ac:dyDescent="0.25">
      <c r="A5473" t="s">
        <v>6119</v>
      </c>
      <c r="B5473" t="s">
        <v>13</v>
      </c>
      <c r="C5473">
        <v>3</v>
      </c>
      <c r="D5473">
        <f t="shared" si="340"/>
        <v>3</v>
      </c>
      <c r="E5473">
        <v>3</v>
      </c>
      <c r="F5473">
        <f>IF(OR(E5473="",E5473="UNKNOWN",E5473="ERROR"),_xlfn.XLOOKUP(Table2[[#This Row],[Item]],Items_List!A:A,Items_List!B:B),E5473)</f>
        <v>3</v>
      </c>
      <c r="G5473">
        <v>9</v>
      </c>
      <c r="H5473">
        <f t="shared" si="341"/>
        <v>9</v>
      </c>
      <c r="I5473" t="s">
        <v>10059</v>
      </c>
      <c r="J5473" t="s">
        <v>10059</v>
      </c>
      <c r="K5473" s="1">
        <v>45164</v>
      </c>
      <c r="L5473" s="1" t="str">
        <f>IF(ISNUMBER(Table2[[#This Row],[Transaction Date]]),TEXT(Table2[[#This Row],[Transaction Date]],"mmmm"),"Unknown")</f>
        <v>August</v>
      </c>
      <c r="M5473" s="1" t="str">
        <f>IF(ISNUMBER(Table2[[#This Row],[Transaction Date]]),TEXT(Table2[[#This Row],[Transaction Date]],"dddd"),"Unknown")</f>
        <v>Saturday</v>
      </c>
      <c r="N5473">
        <f t="shared" si="342"/>
        <v>0</v>
      </c>
      <c r="O5473" t="str">
        <f t="shared" si="343"/>
        <v>Actual</v>
      </c>
    </row>
    <row r="5474" spans="1:15" x14ac:dyDescent="0.25">
      <c r="A5474" t="s">
        <v>6120</v>
      </c>
      <c r="B5474" t="s">
        <v>20</v>
      </c>
      <c r="C5474">
        <v>1</v>
      </c>
      <c r="D5474">
        <f t="shared" si="340"/>
        <v>1</v>
      </c>
      <c r="E5474">
        <v>5</v>
      </c>
      <c r="F5474">
        <f>IF(OR(E5474="",E5474="UNKNOWN",E5474="ERROR"),_xlfn.XLOOKUP(Table2[[#This Row],[Item]],Items_List!A:A,Items_List!B:B),E5474)</f>
        <v>5</v>
      </c>
      <c r="G5474">
        <v>5</v>
      </c>
      <c r="H5474">
        <f t="shared" si="341"/>
        <v>5</v>
      </c>
      <c r="I5474" t="s">
        <v>14</v>
      </c>
      <c r="J5474" t="s">
        <v>10059</v>
      </c>
      <c r="K5474" s="1">
        <v>45116</v>
      </c>
      <c r="L5474" s="1" t="str">
        <f>IF(ISNUMBER(Table2[[#This Row],[Transaction Date]]),TEXT(Table2[[#This Row],[Transaction Date]],"mmmm"),"Unknown")</f>
        <v>July</v>
      </c>
      <c r="M5474" s="1" t="str">
        <f>IF(ISNUMBER(Table2[[#This Row],[Transaction Date]]),TEXT(Table2[[#This Row],[Transaction Date]],"dddd"),"Unknown")</f>
        <v>Sunday</v>
      </c>
      <c r="N5474">
        <f t="shared" si="342"/>
        <v>0</v>
      </c>
      <c r="O5474" t="str">
        <f t="shared" si="343"/>
        <v>Actual</v>
      </c>
    </row>
    <row r="5475" spans="1:15" x14ac:dyDescent="0.25">
      <c r="A5475" t="s">
        <v>6121</v>
      </c>
      <c r="B5475" t="s">
        <v>20</v>
      </c>
      <c r="C5475">
        <v>2</v>
      </c>
      <c r="D5475">
        <f t="shared" si="340"/>
        <v>2</v>
      </c>
      <c r="E5475">
        <v>5</v>
      </c>
      <c r="F5475">
        <f>IF(OR(E5475="",E5475="UNKNOWN",E5475="ERROR"),_xlfn.XLOOKUP(Table2[[#This Row],[Item]],Items_List!A:A,Items_List!B:B),E5475)</f>
        <v>5</v>
      </c>
      <c r="G5475">
        <v>10</v>
      </c>
      <c r="H5475">
        <f t="shared" si="341"/>
        <v>10</v>
      </c>
      <c r="I5475" t="s">
        <v>10</v>
      </c>
      <c r="J5475" t="s">
        <v>15</v>
      </c>
      <c r="K5475" s="1">
        <v>44966</v>
      </c>
      <c r="L5475" s="1" t="str">
        <f>IF(ISNUMBER(Table2[[#This Row],[Transaction Date]]),TEXT(Table2[[#This Row],[Transaction Date]],"mmmm"),"Unknown")</f>
        <v>February</v>
      </c>
      <c r="M5475" s="1" t="str">
        <f>IF(ISNUMBER(Table2[[#This Row],[Transaction Date]]),TEXT(Table2[[#This Row],[Transaction Date]],"dddd"),"Unknown")</f>
        <v>Thursday</v>
      </c>
      <c r="N5475">
        <f t="shared" si="342"/>
        <v>0</v>
      </c>
      <c r="O5475" t="str">
        <f t="shared" si="343"/>
        <v>Actual</v>
      </c>
    </row>
    <row r="5476" spans="1:15" x14ac:dyDescent="0.25">
      <c r="A5476" t="s">
        <v>6122</v>
      </c>
      <c r="B5476" t="s">
        <v>13</v>
      </c>
      <c r="C5476">
        <v>2</v>
      </c>
      <c r="D5476">
        <f t="shared" si="340"/>
        <v>2</v>
      </c>
      <c r="E5476">
        <v>3</v>
      </c>
      <c r="F5476">
        <f>IF(OR(E5476="",E5476="UNKNOWN",E5476="ERROR"),_xlfn.XLOOKUP(Table2[[#This Row],[Item]],Items_List!A:A,Items_List!B:B),E5476)</f>
        <v>3</v>
      </c>
      <c r="G5476">
        <v>6</v>
      </c>
      <c r="H5476">
        <f t="shared" si="341"/>
        <v>6</v>
      </c>
      <c r="I5476" t="s">
        <v>10</v>
      </c>
      <c r="J5476" t="s">
        <v>10059</v>
      </c>
      <c r="K5476" s="1">
        <v>44986</v>
      </c>
      <c r="L5476" s="1" t="str">
        <f>IF(ISNUMBER(Table2[[#This Row],[Transaction Date]]),TEXT(Table2[[#This Row],[Transaction Date]],"mmmm"),"Unknown")</f>
        <v>March</v>
      </c>
      <c r="M5476" s="1" t="str">
        <f>IF(ISNUMBER(Table2[[#This Row],[Transaction Date]]),TEXT(Table2[[#This Row],[Transaction Date]],"dddd"),"Unknown")</f>
        <v>Wednesday</v>
      </c>
      <c r="N5476">
        <f t="shared" si="342"/>
        <v>0</v>
      </c>
      <c r="O5476" t="str">
        <f t="shared" si="343"/>
        <v>Actual</v>
      </c>
    </row>
    <row r="5477" spans="1:15" x14ac:dyDescent="0.25">
      <c r="A5477" t="s">
        <v>6123</v>
      </c>
      <c r="B5477" t="s">
        <v>28</v>
      </c>
      <c r="C5477" t="s">
        <v>18</v>
      </c>
      <c r="D5477">
        <f t="shared" si="340"/>
        <v>4</v>
      </c>
      <c r="E5477">
        <v>4</v>
      </c>
      <c r="F5477">
        <f>IF(OR(E5477="",E5477="UNKNOWN",E5477="ERROR"),_xlfn.XLOOKUP(Table2[[#This Row],[Item]],Items_List!A:A,Items_List!B:B),E5477)</f>
        <v>4</v>
      </c>
      <c r="G5477">
        <v>16</v>
      </c>
      <c r="H5477">
        <f t="shared" si="341"/>
        <v>16</v>
      </c>
      <c r="I5477" t="s">
        <v>10059</v>
      </c>
      <c r="J5477" t="s">
        <v>10059</v>
      </c>
      <c r="K5477" s="1">
        <v>45120</v>
      </c>
      <c r="L5477" s="1" t="str">
        <f>IF(ISNUMBER(Table2[[#This Row],[Transaction Date]]),TEXT(Table2[[#This Row],[Transaction Date]],"mmmm"),"Unknown")</f>
        <v>July</v>
      </c>
      <c r="M5477" s="1" t="str">
        <f>IF(ISNUMBER(Table2[[#This Row],[Transaction Date]]),TEXT(Table2[[#This Row],[Transaction Date]],"dddd"),"Unknown")</f>
        <v>Thursday</v>
      </c>
      <c r="N5477">
        <f t="shared" si="342"/>
        <v>1</v>
      </c>
      <c r="O5477" t="str">
        <f t="shared" si="343"/>
        <v>Estimated</v>
      </c>
    </row>
    <row r="5478" spans="1:15" x14ac:dyDescent="0.25">
      <c r="A5478" t="s">
        <v>6124</v>
      </c>
      <c r="B5478" t="s">
        <v>9</v>
      </c>
      <c r="C5478">
        <v>3</v>
      </c>
      <c r="D5478">
        <f t="shared" si="340"/>
        <v>3</v>
      </c>
      <c r="E5478">
        <v>2</v>
      </c>
      <c r="F5478">
        <f>IF(OR(E5478="",E5478="UNKNOWN",E5478="ERROR"),_xlfn.XLOOKUP(Table2[[#This Row],[Item]],Items_List!A:A,Items_List!B:B),E5478)</f>
        <v>2</v>
      </c>
      <c r="G5478">
        <v>6</v>
      </c>
      <c r="H5478">
        <f t="shared" si="341"/>
        <v>6</v>
      </c>
      <c r="I5478" t="s">
        <v>10059</v>
      </c>
      <c r="J5478" t="s">
        <v>10059</v>
      </c>
      <c r="K5478" s="1">
        <v>44928</v>
      </c>
      <c r="L5478" s="1" t="str">
        <f>IF(ISNUMBER(Table2[[#This Row],[Transaction Date]]),TEXT(Table2[[#This Row],[Transaction Date]],"mmmm"),"Unknown")</f>
        <v>January</v>
      </c>
      <c r="M5478" s="1" t="str">
        <f>IF(ISNUMBER(Table2[[#This Row],[Transaction Date]]),TEXT(Table2[[#This Row],[Transaction Date]],"dddd"),"Unknown")</f>
        <v>Monday</v>
      </c>
      <c r="N5478">
        <f t="shared" si="342"/>
        <v>0</v>
      </c>
      <c r="O5478" t="str">
        <f t="shared" si="343"/>
        <v>Actual</v>
      </c>
    </row>
    <row r="5479" spans="1:15" x14ac:dyDescent="0.25">
      <c r="A5479" t="s">
        <v>6125</v>
      </c>
      <c r="B5479" t="s">
        <v>13</v>
      </c>
      <c r="C5479">
        <v>5</v>
      </c>
      <c r="D5479">
        <f t="shared" si="340"/>
        <v>5</v>
      </c>
      <c r="E5479">
        <v>3</v>
      </c>
      <c r="F5479">
        <f>IF(OR(E5479="",E5479="UNKNOWN",E5479="ERROR"),_xlfn.XLOOKUP(Table2[[#This Row],[Item]],Items_List!A:A,Items_List!B:B),E5479)</f>
        <v>3</v>
      </c>
      <c r="G5479">
        <v>15</v>
      </c>
      <c r="H5479">
        <f t="shared" si="341"/>
        <v>15</v>
      </c>
      <c r="I5479" t="s">
        <v>14</v>
      </c>
      <c r="J5479" t="s">
        <v>11</v>
      </c>
      <c r="K5479" s="1">
        <v>44976</v>
      </c>
      <c r="L5479" s="1" t="str">
        <f>IF(ISNUMBER(Table2[[#This Row],[Transaction Date]]),TEXT(Table2[[#This Row],[Transaction Date]],"mmmm"),"Unknown")</f>
        <v>February</v>
      </c>
      <c r="M5479" s="1" t="str">
        <f>IF(ISNUMBER(Table2[[#This Row],[Transaction Date]]),TEXT(Table2[[#This Row],[Transaction Date]],"dddd"),"Unknown")</f>
        <v>Sunday</v>
      </c>
      <c r="N5479">
        <f t="shared" si="342"/>
        <v>0</v>
      </c>
      <c r="O5479" t="str">
        <f t="shared" si="343"/>
        <v>Actual</v>
      </c>
    </row>
    <row r="5480" spans="1:15" x14ac:dyDescent="0.25">
      <c r="A5480" t="s">
        <v>6126</v>
      </c>
      <c r="B5480" t="s">
        <v>39</v>
      </c>
      <c r="C5480">
        <v>5</v>
      </c>
      <c r="D5480">
        <f t="shared" si="340"/>
        <v>5</v>
      </c>
      <c r="E5480">
        <v>3</v>
      </c>
      <c r="F5480">
        <f>IF(OR(E5480="",E5480="UNKNOWN",E5480="ERROR"),_xlfn.XLOOKUP(Table2[[#This Row],[Item]],Items_List!A:A,Items_List!B:B),E5480)</f>
        <v>3</v>
      </c>
      <c r="G5480">
        <v>15</v>
      </c>
      <c r="H5480">
        <f t="shared" si="341"/>
        <v>15</v>
      </c>
      <c r="I5480" t="s">
        <v>10059</v>
      </c>
      <c r="J5480" t="s">
        <v>10059</v>
      </c>
      <c r="K5480" s="1">
        <v>45009</v>
      </c>
      <c r="L5480" s="1" t="str">
        <f>IF(ISNUMBER(Table2[[#This Row],[Transaction Date]]),TEXT(Table2[[#This Row],[Transaction Date]],"mmmm"),"Unknown")</f>
        <v>March</v>
      </c>
      <c r="M5480" s="1" t="str">
        <f>IF(ISNUMBER(Table2[[#This Row],[Transaction Date]]),TEXT(Table2[[#This Row],[Transaction Date]],"dddd"),"Unknown")</f>
        <v>Friday</v>
      </c>
      <c r="N5480">
        <f t="shared" si="342"/>
        <v>0</v>
      </c>
      <c r="O5480" t="str">
        <f t="shared" si="343"/>
        <v>Actual</v>
      </c>
    </row>
    <row r="5481" spans="1:15" x14ac:dyDescent="0.25">
      <c r="A5481" t="s">
        <v>6127</v>
      </c>
      <c r="B5481" t="s">
        <v>9</v>
      </c>
      <c r="C5481">
        <v>3</v>
      </c>
      <c r="D5481">
        <f t="shared" si="340"/>
        <v>3</v>
      </c>
      <c r="E5481">
        <v>2</v>
      </c>
      <c r="F5481">
        <f>IF(OR(E5481="",E5481="UNKNOWN",E5481="ERROR"),_xlfn.XLOOKUP(Table2[[#This Row],[Item]],Items_List!A:A,Items_List!B:B),E5481)</f>
        <v>2</v>
      </c>
      <c r="G5481">
        <v>6</v>
      </c>
      <c r="H5481">
        <f t="shared" si="341"/>
        <v>6</v>
      </c>
      <c r="I5481" t="s">
        <v>10059</v>
      </c>
      <c r="J5481" t="s">
        <v>15</v>
      </c>
      <c r="K5481" s="1">
        <v>45014</v>
      </c>
      <c r="L5481" s="1" t="str">
        <f>IF(ISNUMBER(Table2[[#This Row],[Transaction Date]]),TEXT(Table2[[#This Row],[Transaction Date]],"mmmm"),"Unknown")</f>
        <v>March</v>
      </c>
      <c r="M5481" s="1" t="str">
        <f>IF(ISNUMBER(Table2[[#This Row],[Transaction Date]]),TEXT(Table2[[#This Row],[Transaction Date]],"dddd"),"Unknown")</f>
        <v>Wednesday</v>
      </c>
      <c r="N5481">
        <f t="shared" si="342"/>
        <v>0</v>
      </c>
      <c r="O5481" t="str">
        <f t="shared" si="343"/>
        <v>Actual</v>
      </c>
    </row>
    <row r="5482" spans="1:15" x14ac:dyDescent="0.25">
      <c r="A5482" t="s">
        <v>6128</v>
      </c>
      <c r="B5482" t="s">
        <v>20</v>
      </c>
      <c r="C5482">
        <v>4</v>
      </c>
      <c r="D5482">
        <f t="shared" si="340"/>
        <v>4</v>
      </c>
      <c r="E5482">
        <v>5</v>
      </c>
      <c r="F5482">
        <f>IF(OR(E5482="",E5482="UNKNOWN",E5482="ERROR"),_xlfn.XLOOKUP(Table2[[#This Row],[Item]],Items_List!A:A,Items_List!B:B),E5482)</f>
        <v>5</v>
      </c>
      <c r="G5482">
        <v>20</v>
      </c>
      <c r="H5482">
        <f t="shared" si="341"/>
        <v>20</v>
      </c>
      <c r="I5482" t="s">
        <v>23</v>
      </c>
      <c r="J5482" t="s">
        <v>10059</v>
      </c>
      <c r="K5482" s="1">
        <v>45065</v>
      </c>
      <c r="L5482" s="1" t="str">
        <f>IF(ISNUMBER(Table2[[#This Row],[Transaction Date]]),TEXT(Table2[[#This Row],[Transaction Date]],"mmmm"),"Unknown")</f>
        <v>May</v>
      </c>
      <c r="M5482" s="1" t="str">
        <f>IF(ISNUMBER(Table2[[#This Row],[Transaction Date]]),TEXT(Table2[[#This Row],[Transaction Date]],"dddd"),"Unknown")</f>
        <v>Friday</v>
      </c>
      <c r="N5482">
        <f t="shared" si="342"/>
        <v>0</v>
      </c>
      <c r="O5482" t="str">
        <f t="shared" si="343"/>
        <v>Actual</v>
      </c>
    </row>
    <row r="5483" spans="1:15" x14ac:dyDescent="0.25">
      <c r="A5483" t="s">
        <v>6129</v>
      </c>
      <c r="B5483" t="s">
        <v>20</v>
      </c>
      <c r="C5483">
        <v>5</v>
      </c>
      <c r="D5483">
        <f t="shared" si="340"/>
        <v>5</v>
      </c>
      <c r="E5483">
        <v>5</v>
      </c>
      <c r="F5483">
        <f>IF(OR(E5483="",E5483="UNKNOWN",E5483="ERROR"),_xlfn.XLOOKUP(Table2[[#This Row],[Item]],Items_List!A:A,Items_List!B:B),E5483)</f>
        <v>5</v>
      </c>
      <c r="G5483">
        <v>25</v>
      </c>
      <c r="H5483">
        <f t="shared" si="341"/>
        <v>25</v>
      </c>
      <c r="I5483" t="s">
        <v>14</v>
      </c>
      <c r="J5483" t="s">
        <v>10059</v>
      </c>
      <c r="K5483" s="1">
        <v>45179</v>
      </c>
      <c r="L5483" s="1" t="str">
        <f>IF(ISNUMBER(Table2[[#This Row],[Transaction Date]]),TEXT(Table2[[#This Row],[Transaction Date]],"mmmm"),"Unknown")</f>
        <v>September</v>
      </c>
      <c r="M5483" s="1" t="str">
        <f>IF(ISNUMBER(Table2[[#This Row],[Transaction Date]]),TEXT(Table2[[#This Row],[Transaction Date]],"dddd"),"Unknown")</f>
        <v>Sunday</v>
      </c>
      <c r="N5483">
        <f t="shared" si="342"/>
        <v>0</v>
      </c>
      <c r="O5483" t="str">
        <f t="shared" si="343"/>
        <v>Actual</v>
      </c>
    </row>
    <row r="5484" spans="1:15" x14ac:dyDescent="0.25">
      <c r="A5484" t="s">
        <v>6130</v>
      </c>
      <c r="B5484" t="s">
        <v>13</v>
      </c>
      <c r="C5484">
        <v>1</v>
      </c>
      <c r="D5484">
        <f t="shared" si="340"/>
        <v>1</v>
      </c>
      <c r="E5484">
        <v>3</v>
      </c>
      <c r="F5484">
        <f>IF(OR(E5484="",E5484="UNKNOWN",E5484="ERROR"),_xlfn.XLOOKUP(Table2[[#This Row],[Item]],Items_List!A:A,Items_List!B:B),E5484)</f>
        <v>3</v>
      </c>
      <c r="G5484">
        <v>3</v>
      </c>
      <c r="H5484">
        <f t="shared" si="341"/>
        <v>3</v>
      </c>
      <c r="I5484" t="s">
        <v>14</v>
      </c>
      <c r="J5484" t="s">
        <v>11</v>
      </c>
      <c r="K5484" s="1">
        <v>45127</v>
      </c>
      <c r="L5484" s="1" t="str">
        <f>IF(ISNUMBER(Table2[[#This Row],[Transaction Date]]),TEXT(Table2[[#This Row],[Transaction Date]],"mmmm"),"Unknown")</f>
        <v>July</v>
      </c>
      <c r="M5484" s="1" t="str">
        <f>IF(ISNUMBER(Table2[[#This Row],[Transaction Date]]),TEXT(Table2[[#This Row],[Transaction Date]],"dddd"),"Unknown")</f>
        <v>Thursday</v>
      </c>
      <c r="N5484">
        <f t="shared" si="342"/>
        <v>0</v>
      </c>
      <c r="O5484" t="str">
        <f t="shared" si="343"/>
        <v>Actual</v>
      </c>
    </row>
    <row r="5485" spans="1:15" x14ac:dyDescent="0.25">
      <c r="A5485" t="s">
        <v>6131</v>
      </c>
      <c r="B5485" t="s">
        <v>25</v>
      </c>
      <c r="C5485">
        <v>2</v>
      </c>
      <c r="D5485">
        <f t="shared" si="340"/>
        <v>2</v>
      </c>
      <c r="E5485">
        <v>4</v>
      </c>
      <c r="F5485">
        <f>IF(OR(E5485="",E5485="UNKNOWN",E5485="ERROR"),_xlfn.XLOOKUP(Table2[[#This Row],[Item]],Items_List!A:A,Items_List!B:B),E5485)</f>
        <v>4</v>
      </c>
      <c r="G5485">
        <v>8</v>
      </c>
      <c r="H5485">
        <f t="shared" si="341"/>
        <v>8</v>
      </c>
      <c r="I5485" t="s">
        <v>14</v>
      </c>
      <c r="J5485" t="s">
        <v>10059</v>
      </c>
      <c r="K5485" s="1">
        <v>45235</v>
      </c>
      <c r="L5485" s="1" t="str">
        <f>IF(ISNUMBER(Table2[[#This Row],[Transaction Date]]),TEXT(Table2[[#This Row],[Transaction Date]],"mmmm"),"Unknown")</f>
        <v>November</v>
      </c>
      <c r="M5485" s="1" t="str">
        <f>IF(ISNUMBER(Table2[[#This Row],[Transaction Date]]),TEXT(Table2[[#This Row],[Transaction Date]],"dddd"),"Unknown")</f>
        <v>Sunday</v>
      </c>
      <c r="N5485">
        <f t="shared" si="342"/>
        <v>0</v>
      </c>
      <c r="O5485" t="str">
        <f t="shared" si="343"/>
        <v>Actual</v>
      </c>
    </row>
    <row r="5486" spans="1:15" x14ac:dyDescent="0.25">
      <c r="A5486" t="s">
        <v>6132</v>
      </c>
      <c r="B5486" t="s">
        <v>13</v>
      </c>
      <c r="C5486">
        <v>3</v>
      </c>
      <c r="D5486">
        <f t="shared" si="340"/>
        <v>3</v>
      </c>
      <c r="E5486">
        <v>3</v>
      </c>
      <c r="F5486">
        <f>IF(OR(E5486="",E5486="UNKNOWN",E5486="ERROR"),_xlfn.XLOOKUP(Table2[[#This Row],[Item]],Items_List!A:A,Items_List!B:B),E5486)</f>
        <v>3</v>
      </c>
      <c r="G5486">
        <v>9</v>
      </c>
      <c r="H5486">
        <f t="shared" si="341"/>
        <v>9</v>
      </c>
      <c r="I5486" t="s">
        <v>10</v>
      </c>
      <c r="J5486" t="s">
        <v>15</v>
      </c>
      <c r="K5486" s="1">
        <v>45198</v>
      </c>
      <c r="L5486" s="1" t="str">
        <f>IF(ISNUMBER(Table2[[#This Row],[Transaction Date]]),TEXT(Table2[[#This Row],[Transaction Date]],"mmmm"),"Unknown")</f>
        <v>September</v>
      </c>
      <c r="M5486" s="1" t="str">
        <f>IF(ISNUMBER(Table2[[#This Row],[Transaction Date]]),TEXT(Table2[[#This Row],[Transaction Date]],"dddd"),"Unknown")</f>
        <v>Friday</v>
      </c>
      <c r="N5486">
        <f t="shared" si="342"/>
        <v>0</v>
      </c>
      <c r="O5486" t="str">
        <f t="shared" si="343"/>
        <v>Actual</v>
      </c>
    </row>
    <row r="5487" spans="1:15" x14ac:dyDescent="0.25">
      <c r="A5487" t="s">
        <v>6133</v>
      </c>
      <c r="B5487" t="s">
        <v>28</v>
      </c>
      <c r="C5487">
        <v>5</v>
      </c>
      <c r="D5487">
        <f t="shared" si="340"/>
        <v>5</v>
      </c>
      <c r="E5487">
        <v>4</v>
      </c>
      <c r="F5487">
        <f>IF(OR(E5487="",E5487="UNKNOWN",E5487="ERROR"),_xlfn.XLOOKUP(Table2[[#This Row],[Item]],Items_List!A:A,Items_List!B:B),E5487)</f>
        <v>4</v>
      </c>
      <c r="G5487">
        <v>20</v>
      </c>
      <c r="H5487">
        <f t="shared" si="341"/>
        <v>20</v>
      </c>
      <c r="I5487" t="s">
        <v>23</v>
      </c>
      <c r="J5487" t="s">
        <v>11</v>
      </c>
      <c r="K5487" s="1">
        <v>44956</v>
      </c>
      <c r="L5487" s="1" t="str">
        <f>IF(ISNUMBER(Table2[[#This Row],[Transaction Date]]),TEXT(Table2[[#This Row],[Transaction Date]],"mmmm"),"Unknown")</f>
        <v>January</v>
      </c>
      <c r="M5487" s="1" t="str">
        <f>IF(ISNUMBER(Table2[[#This Row],[Transaction Date]]),TEXT(Table2[[#This Row],[Transaction Date]],"dddd"),"Unknown")</f>
        <v>Monday</v>
      </c>
      <c r="N5487">
        <f t="shared" si="342"/>
        <v>0</v>
      </c>
      <c r="O5487" t="str">
        <f t="shared" si="343"/>
        <v>Actual</v>
      </c>
    </row>
    <row r="5488" spans="1:15" x14ac:dyDescent="0.25">
      <c r="A5488" t="s">
        <v>6134</v>
      </c>
      <c r="B5488" t="s">
        <v>20</v>
      </c>
      <c r="C5488">
        <v>5</v>
      </c>
      <c r="D5488">
        <f t="shared" si="340"/>
        <v>5</v>
      </c>
      <c r="E5488">
        <v>5</v>
      </c>
      <c r="F5488">
        <f>IF(OR(E5488="",E5488="UNKNOWN",E5488="ERROR"),_xlfn.XLOOKUP(Table2[[#This Row],[Item]],Items_List!A:A,Items_List!B:B),E5488)</f>
        <v>5</v>
      </c>
      <c r="G5488" t="s">
        <v>18</v>
      </c>
      <c r="H5488">
        <f t="shared" si="341"/>
        <v>25</v>
      </c>
      <c r="I5488" t="s">
        <v>14</v>
      </c>
      <c r="J5488" t="s">
        <v>11</v>
      </c>
      <c r="K5488" s="1">
        <v>44982</v>
      </c>
      <c r="L5488" s="1" t="str">
        <f>IF(ISNUMBER(Table2[[#This Row],[Transaction Date]]),TEXT(Table2[[#This Row],[Transaction Date]],"mmmm"),"Unknown")</f>
        <v>February</v>
      </c>
      <c r="M5488" s="1" t="str">
        <f>IF(ISNUMBER(Table2[[#This Row],[Transaction Date]]),TEXT(Table2[[#This Row],[Transaction Date]],"dddd"),"Unknown")</f>
        <v>Saturday</v>
      </c>
      <c r="N5488">
        <f t="shared" si="342"/>
        <v>1</v>
      </c>
      <c r="O5488" t="str">
        <f t="shared" si="343"/>
        <v>Actual</v>
      </c>
    </row>
    <row r="5489" spans="1:15" x14ac:dyDescent="0.25">
      <c r="A5489" t="s">
        <v>6135</v>
      </c>
      <c r="B5489" t="s">
        <v>17</v>
      </c>
      <c r="C5489">
        <v>2</v>
      </c>
      <c r="D5489">
        <f t="shared" si="340"/>
        <v>2</v>
      </c>
      <c r="E5489">
        <v>1</v>
      </c>
      <c r="F5489">
        <f>IF(OR(E5489="",E5489="UNKNOWN",E5489="ERROR"),_xlfn.XLOOKUP(Table2[[#This Row],[Item]],Items_List!A:A,Items_List!B:B),E5489)</f>
        <v>1</v>
      </c>
      <c r="G5489">
        <v>2</v>
      </c>
      <c r="H5489">
        <f t="shared" si="341"/>
        <v>2</v>
      </c>
      <c r="I5489" t="s">
        <v>10</v>
      </c>
      <c r="J5489" t="s">
        <v>15</v>
      </c>
      <c r="K5489" s="1">
        <v>44942</v>
      </c>
      <c r="L5489" s="1" t="str">
        <f>IF(ISNUMBER(Table2[[#This Row],[Transaction Date]]),TEXT(Table2[[#This Row],[Transaction Date]],"mmmm"),"Unknown")</f>
        <v>January</v>
      </c>
      <c r="M5489" s="1" t="str">
        <f>IF(ISNUMBER(Table2[[#This Row],[Transaction Date]]),TEXT(Table2[[#This Row],[Transaction Date]],"dddd"),"Unknown")</f>
        <v>Monday</v>
      </c>
      <c r="N5489">
        <f t="shared" si="342"/>
        <v>0</v>
      </c>
      <c r="O5489" t="str">
        <f t="shared" si="343"/>
        <v>Actual</v>
      </c>
    </row>
    <row r="5490" spans="1:15" x14ac:dyDescent="0.25">
      <c r="A5490" t="s">
        <v>6136</v>
      </c>
      <c r="B5490" t="s">
        <v>39</v>
      </c>
      <c r="C5490">
        <v>4</v>
      </c>
      <c r="D5490">
        <f t="shared" si="340"/>
        <v>4</v>
      </c>
      <c r="E5490">
        <v>3</v>
      </c>
      <c r="F5490">
        <f>IF(OR(E5490="",E5490="UNKNOWN",E5490="ERROR"),_xlfn.XLOOKUP(Table2[[#This Row],[Item]],Items_List!A:A,Items_List!B:B),E5490)</f>
        <v>3</v>
      </c>
      <c r="G5490">
        <v>12</v>
      </c>
      <c r="H5490">
        <f t="shared" si="341"/>
        <v>12</v>
      </c>
      <c r="I5490" t="s">
        <v>10</v>
      </c>
      <c r="J5490" t="s">
        <v>15</v>
      </c>
      <c r="K5490" s="1">
        <v>45284</v>
      </c>
      <c r="L5490" s="1" t="str">
        <f>IF(ISNUMBER(Table2[[#This Row],[Transaction Date]]),TEXT(Table2[[#This Row],[Transaction Date]],"mmmm"),"Unknown")</f>
        <v>December</v>
      </c>
      <c r="M5490" s="1" t="str">
        <f>IF(ISNUMBER(Table2[[#This Row],[Transaction Date]]),TEXT(Table2[[#This Row],[Transaction Date]],"dddd"),"Unknown")</f>
        <v>Sunday</v>
      </c>
      <c r="N5490">
        <f t="shared" si="342"/>
        <v>0</v>
      </c>
      <c r="O5490" t="str">
        <f t="shared" si="343"/>
        <v>Actual</v>
      </c>
    </row>
    <row r="5491" spans="1:15" x14ac:dyDescent="0.25">
      <c r="A5491" t="s">
        <v>6137</v>
      </c>
      <c r="B5491" t="s">
        <v>65</v>
      </c>
      <c r="C5491">
        <v>3</v>
      </c>
      <c r="D5491">
        <f t="shared" si="340"/>
        <v>3</v>
      </c>
      <c r="E5491">
        <v>1.5</v>
      </c>
      <c r="F5491">
        <f>IF(OR(E5491="",E5491="UNKNOWN",E5491="ERROR"),_xlfn.XLOOKUP(Table2[[#This Row],[Item]],Items_List!A:A,Items_List!B:B),E5491)</f>
        <v>1.5</v>
      </c>
      <c r="G5491">
        <v>4.5</v>
      </c>
      <c r="H5491">
        <f t="shared" si="341"/>
        <v>4.5</v>
      </c>
      <c r="I5491" t="s">
        <v>10</v>
      </c>
      <c r="J5491" t="s">
        <v>10059</v>
      </c>
      <c r="K5491" s="1">
        <v>45002</v>
      </c>
      <c r="L5491" s="1" t="str">
        <f>IF(ISNUMBER(Table2[[#This Row],[Transaction Date]]),TEXT(Table2[[#This Row],[Transaction Date]],"mmmm"),"Unknown")</f>
        <v>March</v>
      </c>
      <c r="M5491" s="1" t="str">
        <f>IF(ISNUMBER(Table2[[#This Row],[Transaction Date]]),TEXT(Table2[[#This Row],[Transaction Date]],"dddd"),"Unknown")</f>
        <v>Friday</v>
      </c>
      <c r="N5491">
        <f t="shared" si="342"/>
        <v>0</v>
      </c>
      <c r="O5491" t="str">
        <f t="shared" si="343"/>
        <v>Actual</v>
      </c>
    </row>
    <row r="5492" spans="1:15" x14ac:dyDescent="0.25">
      <c r="A5492" t="s">
        <v>6138</v>
      </c>
      <c r="B5492" t="s">
        <v>17</v>
      </c>
      <c r="C5492">
        <v>2</v>
      </c>
      <c r="D5492">
        <f t="shared" si="340"/>
        <v>2</v>
      </c>
      <c r="E5492">
        <v>1</v>
      </c>
      <c r="F5492">
        <f>IF(OR(E5492="",E5492="UNKNOWN",E5492="ERROR"),_xlfn.XLOOKUP(Table2[[#This Row],[Item]],Items_List!A:A,Items_List!B:B),E5492)</f>
        <v>1</v>
      </c>
      <c r="G5492">
        <v>2</v>
      </c>
      <c r="H5492">
        <f t="shared" si="341"/>
        <v>2</v>
      </c>
      <c r="I5492" t="s">
        <v>10059</v>
      </c>
      <c r="J5492" t="s">
        <v>15</v>
      </c>
      <c r="K5492" s="1">
        <v>45281</v>
      </c>
      <c r="L5492" s="1" t="str">
        <f>IF(ISNUMBER(Table2[[#This Row],[Transaction Date]]),TEXT(Table2[[#This Row],[Transaction Date]],"mmmm"),"Unknown")</f>
        <v>December</v>
      </c>
      <c r="M5492" s="1" t="str">
        <f>IF(ISNUMBER(Table2[[#This Row],[Transaction Date]]),TEXT(Table2[[#This Row],[Transaction Date]],"dddd"),"Unknown")</f>
        <v>Thursday</v>
      </c>
      <c r="N5492">
        <f t="shared" si="342"/>
        <v>0</v>
      </c>
      <c r="O5492" t="str">
        <f t="shared" si="343"/>
        <v>Actual</v>
      </c>
    </row>
    <row r="5493" spans="1:15" x14ac:dyDescent="0.25">
      <c r="A5493" t="s">
        <v>6139</v>
      </c>
      <c r="B5493" t="s">
        <v>9</v>
      </c>
      <c r="C5493">
        <v>5</v>
      </c>
      <c r="D5493">
        <f t="shared" si="340"/>
        <v>5</v>
      </c>
      <c r="E5493">
        <v>2</v>
      </c>
      <c r="F5493">
        <f>IF(OR(E5493="",E5493="UNKNOWN",E5493="ERROR"),_xlfn.XLOOKUP(Table2[[#This Row],[Item]],Items_List!A:A,Items_List!B:B),E5493)</f>
        <v>2</v>
      </c>
      <c r="G5493">
        <v>10</v>
      </c>
      <c r="H5493">
        <f t="shared" si="341"/>
        <v>10</v>
      </c>
      <c r="I5493" t="s">
        <v>23</v>
      </c>
      <c r="J5493" t="s">
        <v>15</v>
      </c>
      <c r="K5493" s="1">
        <v>44947</v>
      </c>
      <c r="L5493" s="1" t="str">
        <f>IF(ISNUMBER(Table2[[#This Row],[Transaction Date]]),TEXT(Table2[[#This Row],[Transaction Date]],"mmmm"),"Unknown")</f>
        <v>January</v>
      </c>
      <c r="M5493" s="1" t="str">
        <f>IF(ISNUMBER(Table2[[#This Row],[Transaction Date]]),TEXT(Table2[[#This Row],[Transaction Date]],"dddd"),"Unknown")</f>
        <v>Saturday</v>
      </c>
      <c r="N5493">
        <f t="shared" si="342"/>
        <v>0</v>
      </c>
      <c r="O5493" t="str">
        <f t="shared" si="343"/>
        <v>Actual</v>
      </c>
    </row>
    <row r="5494" spans="1:15" x14ac:dyDescent="0.25">
      <c r="A5494" t="s">
        <v>6140</v>
      </c>
      <c r="B5494" t="s">
        <v>39</v>
      </c>
      <c r="C5494">
        <v>3</v>
      </c>
      <c r="D5494">
        <f t="shared" si="340"/>
        <v>3</v>
      </c>
      <c r="E5494">
        <v>3</v>
      </c>
      <c r="F5494">
        <f>IF(OR(E5494="",E5494="UNKNOWN",E5494="ERROR"),_xlfn.XLOOKUP(Table2[[#This Row],[Item]],Items_List!A:A,Items_List!B:B),E5494)</f>
        <v>3</v>
      </c>
      <c r="G5494">
        <v>9</v>
      </c>
      <c r="H5494">
        <f t="shared" si="341"/>
        <v>9</v>
      </c>
      <c r="I5494" t="s">
        <v>10059</v>
      </c>
      <c r="J5494" t="s">
        <v>15</v>
      </c>
      <c r="K5494" s="1">
        <v>45061</v>
      </c>
      <c r="L5494" s="1" t="str">
        <f>IF(ISNUMBER(Table2[[#This Row],[Transaction Date]]),TEXT(Table2[[#This Row],[Transaction Date]],"mmmm"),"Unknown")</f>
        <v>May</v>
      </c>
      <c r="M5494" s="1" t="str">
        <f>IF(ISNUMBER(Table2[[#This Row],[Transaction Date]]),TEXT(Table2[[#This Row],[Transaction Date]],"dddd"),"Unknown")</f>
        <v>Monday</v>
      </c>
      <c r="N5494">
        <f t="shared" si="342"/>
        <v>0</v>
      </c>
      <c r="O5494" t="str">
        <f t="shared" si="343"/>
        <v>Actual</v>
      </c>
    </row>
    <row r="5495" spans="1:15" x14ac:dyDescent="0.25">
      <c r="A5495" t="s">
        <v>6141</v>
      </c>
      <c r="B5495" t="s">
        <v>65</v>
      </c>
      <c r="C5495">
        <v>3</v>
      </c>
      <c r="D5495">
        <f t="shared" si="340"/>
        <v>3</v>
      </c>
      <c r="E5495">
        <v>1.5</v>
      </c>
      <c r="F5495">
        <f>IF(OR(E5495="",E5495="UNKNOWN",E5495="ERROR"),_xlfn.XLOOKUP(Table2[[#This Row],[Item]],Items_List!A:A,Items_List!B:B),E5495)</f>
        <v>1.5</v>
      </c>
      <c r="G5495">
        <v>4.5</v>
      </c>
      <c r="H5495">
        <f t="shared" si="341"/>
        <v>4.5</v>
      </c>
      <c r="I5495" t="s">
        <v>14</v>
      </c>
      <c r="J5495" t="s">
        <v>11</v>
      </c>
      <c r="K5495" s="1">
        <v>45177</v>
      </c>
      <c r="L5495" s="1" t="str">
        <f>IF(ISNUMBER(Table2[[#This Row],[Transaction Date]]),TEXT(Table2[[#This Row],[Transaction Date]],"mmmm"),"Unknown")</f>
        <v>September</v>
      </c>
      <c r="M5495" s="1" t="str">
        <f>IF(ISNUMBER(Table2[[#This Row],[Transaction Date]]),TEXT(Table2[[#This Row],[Transaction Date]],"dddd"),"Unknown")</f>
        <v>Friday</v>
      </c>
      <c r="N5495">
        <f t="shared" si="342"/>
        <v>0</v>
      </c>
      <c r="O5495" t="str">
        <f t="shared" si="343"/>
        <v>Actual</v>
      </c>
    </row>
    <row r="5496" spans="1:15" x14ac:dyDescent="0.25">
      <c r="A5496" t="s">
        <v>6142</v>
      </c>
      <c r="B5496" t="s">
        <v>25</v>
      </c>
      <c r="C5496">
        <v>5</v>
      </c>
      <c r="D5496">
        <f t="shared" si="340"/>
        <v>5</v>
      </c>
      <c r="E5496">
        <v>4</v>
      </c>
      <c r="F5496">
        <f>IF(OR(E5496="",E5496="UNKNOWN",E5496="ERROR"),_xlfn.XLOOKUP(Table2[[#This Row],[Item]],Items_List!A:A,Items_List!B:B),E5496)</f>
        <v>4</v>
      </c>
      <c r="G5496">
        <v>20</v>
      </c>
      <c r="H5496">
        <f t="shared" si="341"/>
        <v>20</v>
      </c>
      <c r="I5496" t="s">
        <v>10</v>
      </c>
      <c r="J5496" t="s">
        <v>15</v>
      </c>
      <c r="K5496" s="1">
        <v>45098</v>
      </c>
      <c r="L5496" s="1" t="str">
        <f>IF(ISNUMBER(Table2[[#This Row],[Transaction Date]]),TEXT(Table2[[#This Row],[Transaction Date]],"mmmm"),"Unknown")</f>
        <v>June</v>
      </c>
      <c r="M5496" s="1" t="str">
        <f>IF(ISNUMBER(Table2[[#This Row],[Transaction Date]]),TEXT(Table2[[#This Row],[Transaction Date]],"dddd"),"Unknown")</f>
        <v>Wednesday</v>
      </c>
      <c r="N5496">
        <f t="shared" si="342"/>
        <v>0</v>
      </c>
      <c r="O5496" t="str">
        <f t="shared" si="343"/>
        <v>Actual</v>
      </c>
    </row>
    <row r="5497" spans="1:15" x14ac:dyDescent="0.25">
      <c r="A5497" t="s">
        <v>6144</v>
      </c>
      <c r="B5497" t="s">
        <v>65</v>
      </c>
      <c r="C5497">
        <v>4</v>
      </c>
      <c r="D5497">
        <f t="shared" si="340"/>
        <v>4</v>
      </c>
      <c r="E5497">
        <v>1.5</v>
      </c>
      <c r="F5497">
        <f>IF(OR(E5497="",E5497="UNKNOWN",E5497="ERROR"),_xlfn.XLOOKUP(Table2[[#This Row],[Item]],Items_List!A:A,Items_List!B:B),E5497)</f>
        <v>1.5</v>
      </c>
      <c r="G5497">
        <v>6</v>
      </c>
      <c r="H5497">
        <f t="shared" si="341"/>
        <v>6</v>
      </c>
      <c r="I5497" t="s">
        <v>10059</v>
      </c>
      <c r="J5497" t="s">
        <v>15</v>
      </c>
      <c r="K5497" s="1">
        <v>44984</v>
      </c>
      <c r="L5497" s="1" t="str">
        <f>IF(ISNUMBER(Table2[[#This Row],[Transaction Date]]),TEXT(Table2[[#This Row],[Transaction Date]],"mmmm"),"Unknown")</f>
        <v>February</v>
      </c>
      <c r="M5497" s="1" t="str">
        <f>IF(ISNUMBER(Table2[[#This Row],[Transaction Date]]),TEXT(Table2[[#This Row],[Transaction Date]],"dddd"),"Unknown")</f>
        <v>Monday</v>
      </c>
      <c r="N5497">
        <f t="shared" si="342"/>
        <v>0</v>
      </c>
      <c r="O5497" t="str">
        <f t="shared" si="343"/>
        <v>Actual</v>
      </c>
    </row>
    <row r="5498" spans="1:15" x14ac:dyDescent="0.25">
      <c r="A5498" t="s">
        <v>6145</v>
      </c>
      <c r="B5498" t="s">
        <v>13</v>
      </c>
      <c r="C5498">
        <v>1</v>
      </c>
      <c r="D5498">
        <f t="shared" si="340"/>
        <v>1</v>
      </c>
      <c r="E5498">
        <v>3</v>
      </c>
      <c r="F5498">
        <f>IF(OR(E5498="",E5498="UNKNOWN",E5498="ERROR"),_xlfn.XLOOKUP(Table2[[#This Row],[Item]],Items_List!A:A,Items_List!B:B),E5498)</f>
        <v>3</v>
      </c>
      <c r="G5498">
        <v>3</v>
      </c>
      <c r="H5498">
        <f t="shared" si="341"/>
        <v>3</v>
      </c>
      <c r="I5498" t="s">
        <v>10059</v>
      </c>
      <c r="J5498" t="s">
        <v>10059</v>
      </c>
      <c r="K5498" s="1">
        <v>45039</v>
      </c>
      <c r="L5498" s="1" t="str">
        <f>IF(ISNUMBER(Table2[[#This Row],[Transaction Date]]),TEXT(Table2[[#This Row],[Transaction Date]],"mmmm"),"Unknown")</f>
        <v>April</v>
      </c>
      <c r="M5498" s="1" t="str">
        <f>IF(ISNUMBER(Table2[[#This Row],[Transaction Date]]),TEXT(Table2[[#This Row],[Transaction Date]],"dddd"),"Unknown")</f>
        <v>Sunday</v>
      </c>
      <c r="N5498">
        <f t="shared" si="342"/>
        <v>0</v>
      </c>
      <c r="O5498" t="str">
        <f t="shared" si="343"/>
        <v>Actual</v>
      </c>
    </row>
    <row r="5499" spans="1:15" x14ac:dyDescent="0.25">
      <c r="A5499" t="s">
        <v>6146</v>
      </c>
      <c r="B5499" t="s">
        <v>25</v>
      </c>
      <c r="C5499">
        <v>4</v>
      </c>
      <c r="D5499">
        <f t="shared" si="340"/>
        <v>4</v>
      </c>
      <c r="E5499">
        <v>4</v>
      </c>
      <c r="F5499">
        <f>IF(OR(E5499="",E5499="UNKNOWN",E5499="ERROR"),_xlfn.XLOOKUP(Table2[[#This Row],[Item]],Items_List!A:A,Items_List!B:B),E5499)</f>
        <v>4</v>
      </c>
      <c r="G5499">
        <v>16</v>
      </c>
      <c r="H5499">
        <f t="shared" si="341"/>
        <v>16</v>
      </c>
      <c r="I5499" t="s">
        <v>10059</v>
      </c>
      <c r="J5499" t="s">
        <v>10059</v>
      </c>
      <c r="K5499" s="1">
        <v>45288</v>
      </c>
      <c r="L5499" s="1" t="str">
        <f>IF(ISNUMBER(Table2[[#This Row],[Transaction Date]]),TEXT(Table2[[#This Row],[Transaction Date]],"mmmm"),"Unknown")</f>
        <v>December</v>
      </c>
      <c r="M5499" s="1" t="str">
        <f>IF(ISNUMBER(Table2[[#This Row],[Transaction Date]]),TEXT(Table2[[#This Row],[Transaction Date]],"dddd"),"Unknown")</f>
        <v>Thursday</v>
      </c>
      <c r="N5499">
        <f t="shared" si="342"/>
        <v>0</v>
      </c>
      <c r="O5499" t="str">
        <f t="shared" si="343"/>
        <v>Actual</v>
      </c>
    </row>
    <row r="5500" spans="1:15" x14ac:dyDescent="0.25">
      <c r="A5500" t="s">
        <v>6147</v>
      </c>
      <c r="B5500" t="s">
        <v>28</v>
      </c>
      <c r="C5500">
        <v>2</v>
      </c>
      <c r="D5500">
        <f t="shared" si="340"/>
        <v>2</v>
      </c>
      <c r="E5500">
        <v>4</v>
      </c>
      <c r="F5500">
        <f>IF(OR(E5500="",E5500="UNKNOWN",E5500="ERROR"),_xlfn.XLOOKUP(Table2[[#This Row],[Item]],Items_List!A:A,Items_List!B:B),E5500)</f>
        <v>4</v>
      </c>
      <c r="G5500">
        <v>8</v>
      </c>
      <c r="H5500">
        <f t="shared" si="341"/>
        <v>8</v>
      </c>
      <c r="I5500" t="s">
        <v>10059</v>
      </c>
      <c r="J5500" t="s">
        <v>11</v>
      </c>
      <c r="L5500" s="1" t="str">
        <f>IF(ISNUMBER(Table2[[#This Row],[Transaction Date]]),TEXT(Table2[[#This Row],[Transaction Date]],"mmmm"),"Unknown")</f>
        <v>Unknown</v>
      </c>
      <c r="M5500" s="1" t="str">
        <f>IF(ISNUMBER(Table2[[#This Row],[Transaction Date]]),TEXT(Table2[[#This Row],[Transaction Date]],"dddd"),"Unknown")</f>
        <v>Unknown</v>
      </c>
      <c r="N5500">
        <f t="shared" si="342"/>
        <v>0</v>
      </c>
      <c r="O5500" t="str">
        <f t="shared" si="343"/>
        <v>Actual</v>
      </c>
    </row>
    <row r="5501" spans="1:15" x14ac:dyDescent="0.25">
      <c r="A5501" t="s">
        <v>6148</v>
      </c>
      <c r="B5501" t="s">
        <v>28</v>
      </c>
      <c r="C5501">
        <v>3</v>
      </c>
      <c r="D5501">
        <f t="shared" si="340"/>
        <v>3</v>
      </c>
      <c r="E5501">
        <v>4</v>
      </c>
      <c r="F5501">
        <f>IF(OR(E5501="",E5501="UNKNOWN",E5501="ERROR"),_xlfn.XLOOKUP(Table2[[#This Row],[Item]],Items_List!A:A,Items_List!B:B),E5501)</f>
        <v>4</v>
      </c>
      <c r="G5501">
        <v>12</v>
      </c>
      <c r="H5501">
        <f t="shared" si="341"/>
        <v>12</v>
      </c>
      <c r="I5501" t="s">
        <v>10059</v>
      </c>
      <c r="J5501" t="s">
        <v>11</v>
      </c>
      <c r="K5501" s="1">
        <v>45190</v>
      </c>
      <c r="L5501" s="1" t="str">
        <f>IF(ISNUMBER(Table2[[#This Row],[Transaction Date]]),TEXT(Table2[[#This Row],[Transaction Date]],"mmmm"),"Unknown")</f>
        <v>September</v>
      </c>
      <c r="M5501" s="1" t="str">
        <f>IF(ISNUMBER(Table2[[#This Row],[Transaction Date]]),TEXT(Table2[[#This Row],[Transaction Date]],"dddd"),"Unknown")</f>
        <v>Thursday</v>
      </c>
      <c r="N5501">
        <f t="shared" si="342"/>
        <v>0</v>
      </c>
      <c r="O5501" t="str">
        <f t="shared" si="343"/>
        <v>Actual</v>
      </c>
    </row>
    <row r="5502" spans="1:15" x14ac:dyDescent="0.25">
      <c r="A5502" t="s">
        <v>6149</v>
      </c>
      <c r="B5502" t="s">
        <v>20</v>
      </c>
      <c r="C5502">
        <v>2</v>
      </c>
      <c r="D5502">
        <f t="shared" si="340"/>
        <v>2</v>
      </c>
      <c r="E5502">
        <v>5</v>
      </c>
      <c r="F5502">
        <f>IF(OR(E5502="",E5502="UNKNOWN",E5502="ERROR"),_xlfn.XLOOKUP(Table2[[#This Row],[Item]],Items_List!A:A,Items_List!B:B),E5502)</f>
        <v>5</v>
      </c>
      <c r="G5502">
        <v>10</v>
      </c>
      <c r="H5502">
        <f t="shared" si="341"/>
        <v>10</v>
      </c>
      <c r="I5502" t="s">
        <v>10</v>
      </c>
      <c r="J5502" t="s">
        <v>10059</v>
      </c>
      <c r="K5502" s="1">
        <v>45231</v>
      </c>
      <c r="L5502" s="1" t="str">
        <f>IF(ISNUMBER(Table2[[#This Row],[Transaction Date]]),TEXT(Table2[[#This Row],[Transaction Date]],"mmmm"),"Unknown")</f>
        <v>November</v>
      </c>
      <c r="M5502" s="1" t="str">
        <f>IF(ISNUMBER(Table2[[#This Row],[Transaction Date]]),TEXT(Table2[[#This Row],[Transaction Date]],"dddd"),"Unknown")</f>
        <v>Wednesday</v>
      </c>
      <c r="N5502">
        <f t="shared" si="342"/>
        <v>0</v>
      </c>
      <c r="O5502" t="str">
        <f t="shared" si="343"/>
        <v>Actual</v>
      </c>
    </row>
    <row r="5503" spans="1:15" x14ac:dyDescent="0.25">
      <c r="A5503" t="s">
        <v>6150</v>
      </c>
      <c r="B5503" t="s">
        <v>28</v>
      </c>
      <c r="C5503">
        <v>1</v>
      </c>
      <c r="D5503">
        <f t="shared" si="340"/>
        <v>1</v>
      </c>
      <c r="E5503" s="3">
        <f>_xlfn.XLOOKUP(Table2[[#This Row],[Item]],Items_List!$A$2:$A$9,Items_List!$B$2:$B$9)</f>
        <v>4</v>
      </c>
      <c r="F5503">
        <f>IF(OR(E5503="",E5503="UNKNOWN",E5503="ERROR"),_xlfn.XLOOKUP(Table2[[#This Row],[Item]],Items_List!A:A,Items_List!B:B),E5503)</f>
        <v>4</v>
      </c>
      <c r="G5503">
        <v>4</v>
      </c>
      <c r="H5503">
        <f t="shared" si="341"/>
        <v>4</v>
      </c>
      <c r="I5503" t="s">
        <v>10059</v>
      </c>
      <c r="J5503" t="s">
        <v>15</v>
      </c>
      <c r="K5503" s="1">
        <v>44930</v>
      </c>
      <c r="L5503" s="1" t="str">
        <f>IF(ISNUMBER(Table2[[#This Row],[Transaction Date]]),TEXT(Table2[[#This Row],[Transaction Date]],"mmmm"),"Unknown")</f>
        <v>January</v>
      </c>
      <c r="M5503" s="1" t="str">
        <f>IF(ISNUMBER(Table2[[#This Row],[Transaction Date]]),TEXT(Table2[[#This Row],[Transaction Date]],"dddd"),"Unknown")</f>
        <v>Wednesday</v>
      </c>
      <c r="N5503">
        <f t="shared" si="342"/>
        <v>0</v>
      </c>
      <c r="O5503" t="str">
        <f t="shared" si="343"/>
        <v>Actual</v>
      </c>
    </row>
    <row r="5504" spans="1:15" x14ac:dyDescent="0.25">
      <c r="A5504" t="s">
        <v>6151</v>
      </c>
      <c r="B5504" t="s">
        <v>65</v>
      </c>
      <c r="C5504">
        <v>2</v>
      </c>
      <c r="D5504">
        <f t="shared" si="340"/>
        <v>2</v>
      </c>
      <c r="E5504">
        <v>1.5</v>
      </c>
      <c r="F5504">
        <f>IF(OR(E5504="",E5504="UNKNOWN",E5504="ERROR"),_xlfn.XLOOKUP(Table2[[#This Row],[Item]],Items_List!A:A,Items_List!B:B),E5504)</f>
        <v>1.5</v>
      </c>
      <c r="G5504">
        <v>3</v>
      </c>
      <c r="H5504">
        <f t="shared" si="341"/>
        <v>3</v>
      </c>
      <c r="I5504" t="s">
        <v>23</v>
      </c>
      <c r="J5504" t="s">
        <v>11</v>
      </c>
      <c r="K5504" s="1">
        <v>44986</v>
      </c>
      <c r="L5504" s="1" t="str">
        <f>IF(ISNUMBER(Table2[[#This Row],[Transaction Date]]),TEXT(Table2[[#This Row],[Transaction Date]],"mmmm"),"Unknown")</f>
        <v>March</v>
      </c>
      <c r="M5504" s="1" t="str">
        <f>IF(ISNUMBER(Table2[[#This Row],[Transaction Date]]),TEXT(Table2[[#This Row],[Transaction Date]],"dddd"),"Unknown")</f>
        <v>Wednesday</v>
      </c>
      <c r="N5504">
        <f t="shared" si="342"/>
        <v>0</v>
      </c>
      <c r="O5504" t="str">
        <f t="shared" si="343"/>
        <v>Actual</v>
      </c>
    </row>
    <row r="5505" spans="1:15" x14ac:dyDescent="0.25">
      <c r="A5505" t="s">
        <v>6152</v>
      </c>
      <c r="B5505" t="s">
        <v>20</v>
      </c>
      <c r="C5505">
        <v>5</v>
      </c>
      <c r="D5505">
        <f t="shared" si="340"/>
        <v>5</v>
      </c>
      <c r="E5505">
        <v>5</v>
      </c>
      <c r="F5505">
        <f>IF(OR(E5505="",E5505="UNKNOWN",E5505="ERROR"),_xlfn.XLOOKUP(Table2[[#This Row],[Item]],Items_List!A:A,Items_List!B:B),E5505)</f>
        <v>5</v>
      </c>
      <c r="G5505">
        <v>25</v>
      </c>
      <c r="H5505">
        <f t="shared" si="341"/>
        <v>25</v>
      </c>
      <c r="I5505" t="s">
        <v>14</v>
      </c>
      <c r="J5505" t="s">
        <v>10059</v>
      </c>
      <c r="K5505" s="1">
        <v>45165</v>
      </c>
      <c r="L5505" s="1" t="str">
        <f>IF(ISNUMBER(Table2[[#This Row],[Transaction Date]]),TEXT(Table2[[#This Row],[Transaction Date]],"mmmm"),"Unknown")</f>
        <v>August</v>
      </c>
      <c r="M5505" s="1" t="str">
        <f>IF(ISNUMBER(Table2[[#This Row],[Transaction Date]]),TEXT(Table2[[#This Row],[Transaction Date]],"dddd"),"Unknown")</f>
        <v>Sunday</v>
      </c>
      <c r="N5505">
        <f t="shared" si="342"/>
        <v>0</v>
      </c>
      <c r="O5505" t="str">
        <f t="shared" si="343"/>
        <v>Actual</v>
      </c>
    </row>
    <row r="5506" spans="1:15" x14ac:dyDescent="0.25">
      <c r="A5506" t="s">
        <v>6153</v>
      </c>
      <c r="B5506" t="s">
        <v>9</v>
      </c>
      <c r="C5506">
        <v>4</v>
      </c>
      <c r="D5506">
        <f t="shared" ref="D5506:D5569" si="344">IF(OR(C5506="",C5506="UNKNOWN",C5506="ERROR"),IFERROR(VALUE(G5506)/VALUE(E5506),""),VALUE(C5506))</f>
        <v>4</v>
      </c>
      <c r="E5506">
        <v>2</v>
      </c>
      <c r="F5506">
        <f>IF(OR(E5506="",E5506="UNKNOWN",E5506="ERROR"),_xlfn.XLOOKUP(Table2[[#This Row],[Item]],Items_List!A:A,Items_List!B:B),E5506)</f>
        <v>2</v>
      </c>
      <c r="G5506">
        <v>8</v>
      </c>
      <c r="H5506">
        <f t="shared" ref="H5506:H5569" si="345">D5506*F5506</f>
        <v>8</v>
      </c>
      <c r="I5506" t="s">
        <v>10059</v>
      </c>
      <c r="J5506" t="s">
        <v>15</v>
      </c>
      <c r="K5506" s="1">
        <v>44973</v>
      </c>
      <c r="L5506" s="1" t="str">
        <f>IF(ISNUMBER(Table2[[#This Row],[Transaction Date]]),TEXT(Table2[[#This Row],[Transaction Date]],"mmmm"),"Unknown")</f>
        <v>February</v>
      </c>
      <c r="M5506" s="1" t="str">
        <f>IF(ISNUMBER(Table2[[#This Row],[Transaction Date]]),TEXT(Table2[[#This Row],[Transaction Date]],"dddd"),"Unknown")</f>
        <v>Thursday</v>
      </c>
      <c r="N5506">
        <f t="shared" ref="N5506:N5569" si="346">IF(OR(B5506="",B5506="unknown",B5506="error",C5506="",C5506="unknown",C5506="error",G5506="",G5506="error",G5506="unknown"),1,0)</f>
        <v>0</v>
      </c>
      <c r="O5506" t="str">
        <f t="shared" ref="O5506:O5569" si="347">IF(OR(C5506="",C5506="error",C5506="unknown"),"Estimated","Actual")</f>
        <v>Actual</v>
      </c>
    </row>
    <row r="5507" spans="1:15" x14ac:dyDescent="0.25">
      <c r="A5507" t="s">
        <v>6154</v>
      </c>
      <c r="B5507" t="s">
        <v>39</v>
      </c>
      <c r="C5507">
        <v>2</v>
      </c>
      <c r="D5507">
        <f t="shared" si="344"/>
        <v>2</v>
      </c>
      <c r="E5507" s="3">
        <f>_xlfn.XLOOKUP(Table2[[#This Row],[Item]],Items_List!$A$2:$A$9,Items_List!$B$2:$B$9)</f>
        <v>3</v>
      </c>
      <c r="F5507">
        <f>IF(OR(E5507="",E5507="UNKNOWN",E5507="ERROR"),_xlfn.XLOOKUP(Table2[[#This Row],[Item]],Items_List!A:A,Items_List!B:B),E5507)</f>
        <v>3</v>
      </c>
      <c r="G5507">
        <v>6</v>
      </c>
      <c r="H5507">
        <f t="shared" si="345"/>
        <v>6</v>
      </c>
      <c r="I5507" t="s">
        <v>23</v>
      </c>
      <c r="J5507" t="s">
        <v>15</v>
      </c>
      <c r="K5507" s="1">
        <v>45272</v>
      </c>
      <c r="L5507" s="1" t="str">
        <f>IF(ISNUMBER(Table2[[#This Row],[Transaction Date]]),TEXT(Table2[[#This Row],[Transaction Date]],"mmmm"),"Unknown")</f>
        <v>December</v>
      </c>
      <c r="M5507" s="1" t="str">
        <f>IF(ISNUMBER(Table2[[#This Row],[Transaction Date]]),TEXT(Table2[[#This Row],[Transaction Date]],"dddd"),"Unknown")</f>
        <v>Tuesday</v>
      </c>
      <c r="N5507">
        <f t="shared" si="346"/>
        <v>0</v>
      </c>
      <c r="O5507" t="str">
        <f t="shared" si="347"/>
        <v>Actual</v>
      </c>
    </row>
    <row r="5508" spans="1:15" x14ac:dyDescent="0.25">
      <c r="A5508" t="s">
        <v>6155</v>
      </c>
      <c r="B5508" t="s">
        <v>28</v>
      </c>
      <c r="C5508">
        <v>4</v>
      </c>
      <c r="D5508">
        <f t="shared" si="344"/>
        <v>4</v>
      </c>
      <c r="E5508">
        <v>4</v>
      </c>
      <c r="F5508">
        <f>IF(OR(E5508="",E5508="UNKNOWN",E5508="ERROR"),_xlfn.XLOOKUP(Table2[[#This Row],[Item]],Items_List!A:A,Items_List!B:B),E5508)</f>
        <v>4</v>
      </c>
      <c r="G5508">
        <v>16</v>
      </c>
      <c r="H5508">
        <f t="shared" si="345"/>
        <v>16</v>
      </c>
      <c r="I5508" t="s">
        <v>10</v>
      </c>
      <c r="J5508" t="s">
        <v>11</v>
      </c>
      <c r="K5508" s="1">
        <v>45257</v>
      </c>
      <c r="L5508" s="1" t="str">
        <f>IF(ISNUMBER(Table2[[#This Row],[Transaction Date]]),TEXT(Table2[[#This Row],[Transaction Date]],"mmmm"),"Unknown")</f>
        <v>November</v>
      </c>
      <c r="M5508" s="1" t="str">
        <f>IF(ISNUMBER(Table2[[#This Row],[Transaction Date]]),TEXT(Table2[[#This Row],[Transaction Date]],"dddd"),"Unknown")</f>
        <v>Monday</v>
      </c>
      <c r="N5508">
        <f t="shared" si="346"/>
        <v>0</v>
      </c>
      <c r="O5508" t="str">
        <f t="shared" si="347"/>
        <v>Actual</v>
      </c>
    </row>
    <row r="5509" spans="1:15" x14ac:dyDescent="0.25">
      <c r="A5509" t="s">
        <v>6156</v>
      </c>
      <c r="B5509" t="s">
        <v>28</v>
      </c>
      <c r="C5509">
        <v>1</v>
      </c>
      <c r="D5509">
        <f t="shared" si="344"/>
        <v>1</v>
      </c>
      <c r="E5509">
        <v>4</v>
      </c>
      <c r="F5509">
        <f>IF(OR(E5509="",E5509="UNKNOWN",E5509="ERROR"),_xlfn.XLOOKUP(Table2[[#This Row],[Item]],Items_List!A:A,Items_List!B:B),E5509)</f>
        <v>4</v>
      </c>
      <c r="G5509">
        <v>4</v>
      </c>
      <c r="H5509">
        <f t="shared" si="345"/>
        <v>4</v>
      </c>
      <c r="I5509" t="s">
        <v>10059</v>
      </c>
      <c r="J5509" t="s">
        <v>10059</v>
      </c>
      <c r="K5509" s="1">
        <v>45246</v>
      </c>
      <c r="L5509" s="1" t="str">
        <f>IF(ISNUMBER(Table2[[#This Row],[Transaction Date]]),TEXT(Table2[[#This Row],[Transaction Date]],"mmmm"),"Unknown")</f>
        <v>November</v>
      </c>
      <c r="M5509" s="1" t="str">
        <f>IF(ISNUMBER(Table2[[#This Row],[Transaction Date]]),TEXT(Table2[[#This Row],[Transaction Date]],"dddd"),"Unknown")</f>
        <v>Thursday</v>
      </c>
      <c r="N5509">
        <f t="shared" si="346"/>
        <v>0</v>
      </c>
      <c r="O5509" t="str">
        <f t="shared" si="347"/>
        <v>Actual</v>
      </c>
    </row>
    <row r="5510" spans="1:15" x14ac:dyDescent="0.25">
      <c r="A5510" t="s">
        <v>6157</v>
      </c>
      <c r="B5510" t="s">
        <v>20</v>
      </c>
      <c r="C5510">
        <v>4</v>
      </c>
      <c r="D5510">
        <f t="shared" si="344"/>
        <v>4</v>
      </c>
      <c r="E5510">
        <v>5</v>
      </c>
      <c r="F5510">
        <f>IF(OR(E5510="",E5510="UNKNOWN",E5510="ERROR"),_xlfn.XLOOKUP(Table2[[#This Row],[Item]],Items_List!A:A,Items_List!B:B),E5510)</f>
        <v>5</v>
      </c>
      <c r="G5510">
        <v>20</v>
      </c>
      <c r="H5510">
        <f t="shared" si="345"/>
        <v>20</v>
      </c>
      <c r="I5510" t="s">
        <v>10059</v>
      </c>
      <c r="J5510" t="s">
        <v>15</v>
      </c>
      <c r="K5510" s="1">
        <v>45098</v>
      </c>
      <c r="L5510" s="1" t="str">
        <f>IF(ISNUMBER(Table2[[#This Row],[Transaction Date]]),TEXT(Table2[[#This Row],[Transaction Date]],"mmmm"),"Unknown")</f>
        <v>June</v>
      </c>
      <c r="M5510" s="1" t="str">
        <f>IF(ISNUMBER(Table2[[#This Row],[Transaction Date]]),TEXT(Table2[[#This Row],[Transaction Date]],"dddd"),"Unknown")</f>
        <v>Wednesday</v>
      </c>
      <c r="N5510">
        <f t="shared" si="346"/>
        <v>0</v>
      </c>
      <c r="O5510" t="str">
        <f t="shared" si="347"/>
        <v>Actual</v>
      </c>
    </row>
    <row r="5511" spans="1:15" x14ac:dyDescent="0.25">
      <c r="A5511" t="s">
        <v>6158</v>
      </c>
      <c r="B5511" t="s">
        <v>9</v>
      </c>
      <c r="C5511">
        <v>2</v>
      </c>
      <c r="D5511">
        <f t="shared" si="344"/>
        <v>2</v>
      </c>
      <c r="E5511">
        <v>2</v>
      </c>
      <c r="F5511">
        <f>IF(OR(E5511="",E5511="UNKNOWN",E5511="ERROR"),_xlfn.XLOOKUP(Table2[[#This Row],[Item]],Items_List!A:A,Items_List!B:B),E5511)</f>
        <v>2</v>
      </c>
      <c r="G5511">
        <v>4</v>
      </c>
      <c r="H5511">
        <f t="shared" si="345"/>
        <v>4</v>
      </c>
      <c r="I5511" t="s">
        <v>10</v>
      </c>
      <c r="J5511" t="s">
        <v>11</v>
      </c>
      <c r="K5511" s="1">
        <v>45080</v>
      </c>
      <c r="L5511" s="1" t="str">
        <f>IF(ISNUMBER(Table2[[#This Row],[Transaction Date]]),TEXT(Table2[[#This Row],[Transaction Date]],"mmmm"),"Unknown")</f>
        <v>June</v>
      </c>
      <c r="M5511" s="1" t="str">
        <f>IF(ISNUMBER(Table2[[#This Row],[Transaction Date]]),TEXT(Table2[[#This Row],[Transaction Date]],"dddd"),"Unknown")</f>
        <v>Saturday</v>
      </c>
      <c r="N5511">
        <f t="shared" si="346"/>
        <v>0</v>
      </c>
      <c r="O5511" t="str">
        <f t="shared" si="347"/>
        <v>Actual</v>
      </c>
    </row>
    <row r="5512" spans="1:15" x14ac:dyDescent="0.25">
      <c r="A5512" t="s">
        <v>6161</v>
      </c>
      <c r="B5512" t="s">
        <v>13</v>
      </c>
      <c r="C5512">
        <v>5</v>
      </c>
      <c r="D5512">
        <f t="shared" si="344"/>
        <v>5</v>
      </c>
      <c r="E5512">
        <v>3</v>
      </c>
      <c r="F5512">
        <f>IF(OR(E5512="",E5512="UNKNOWN",E5512="ERROR"),_xlfn.XLOOKUP(Table2[[#This Row],[Item]],Items_List!A:A,Items_List!B:B),E5512)</f>
        <v>3</v>
      </c>
      <c r="G5512">
        <v>15</v>
      </c>
      <c r="H5512">
        <f t="shared" si="345"/>
        <v>15</v>
      </c>
      <c r="I5512" t="s">
        <v>10</v>
      </c>
      <c r="J5512" t="s">
        <v>10059</v>
      </c>
      <c r="K5512" s="1">
        <v>45074</v>
      </c>
      <c r="L5512" s="1" t="str">
        <f>IF(ISNUMBER(Table2[[#This Row],[Transaction Date]]),TEXT(Table2[[#This Row],[Transaction Date]],"mmmm"),"Unknown")</f>
        <v>May</v>
      </c>
      <c r="M5512" s="1" t="str">
        <f>IF(ISNUMBER(Table2[[#This Row],[Transaction Date]]),TEXT(Table2[[#This Row],[Transaction Date]],"dddd"),"Unknown")</f>
        <v>Sunday</v>
      </c>
      <c r="N5512">
        <f t="shared" si="346"/>
        <v>0</v>
      </c>
      <c r="O5512" t="str">
        <f t="shared" si="347"/>
        <v>Actual</v>
      </c>
    </row>
    <row r="5513" spans="1:15" x14ac:dyDescent="0.25">
      <c r="A5513" t="s">
        <v>6162</v>
      </c>
      <c r="B5513" t="s">
        <v>17</v>
      </c>
      <c r="C5513">
        <v>2</v>
      </c>
      <c r="D5513">
        <f t="shared" si="344"/>
        <v>2</v>
      </c>
      <c r="E5513">
        <v>1</v>
      </c>
      <c r="F5513">
        <f>IF(OR(E5513="",E5513="UNKNOWN",E5513="ERROR"),_xlfn.XLOOKUP(Table2[[#This Row],[Item]],Items_List!A:A,Items_List!B:B),E5513)</f>
        <v>1</v>
      </c>
      <c r="G5513">
        <v>2</v>
      </c>
      <c r="H5513">
        <f t="shared" si="345"/>
        <v>2</v>
      </c>
      <c r="I5513" t="s">
        <v>10059</v>
      </c>
      <c r="J5513" t="s">
        <v>10059</v>
      </c>
      <c r="K5513" s="1">
        <v>45202</v>
      </c>
      <c r="L5513" s="1" t="str">
        <f>IF(ISNUMBER(Table2[[#This Row],[Transaction Date]]),TEXT(Table2[[#This Row],[Transaction Date]],"mmmm"),"Unknown")</f>
        <v>October</v>
      </c>
      <c r="M5513" s="1" t="str">
        <f>IF(ISNUMBER(Table2[[#This Row],[Transaction Date]]),TEXT(Table2[[#This Row],[Transaction Date]],"dddd"),"Unknown")</f>
        <v>Tuesday</v>
      </c>
      <c r="N5513">
        <f t="shared" si="346"/>
        <v>0</v>
      </c>
      <c r="O5513" t="str">
        <f t="shared" si="347"/>
        <v>Actual</v>
      </c>
    </row>
    <row r="5514" spans="1:15" x14ac:dyDescent="0.25">
      <c r="A5514" t="s">
        <v>6163</v>
      </c>
      <c r="B5514" t="s">
        <v>39</v>
      </c>
      <c r="C5514">
        <v>3</v>
      </c>
      <c r="D5514">
        <f t="shared" si="344"/>
        <v>3</v>
      </c>
      <c r="E5514">
        <v>3</v>
      </c>
      <c r="F5514">
        <f>IF(OR(E5514="",E5514="UNKNOWN",E5514="ERROR"),_xlfn.XLOOKUP(Table2[[#This Row],[Item]],Items_List!A:A,Items_List!B:B),E5514)</f>
        <v>3</v>
      </c>
      <c r="G5514">
        <v>9</v>
      </c>
      <c r="H5514">
        <f t="shared" si="345"/>
        <v>9</v>
      </c>
      <c r="I5514" t="s">
        <v>14</v>
      </c>
      <c r="J5514" t="s">
        <v>10059</v>
      </c>
      <c r="K5514" s="1">
        <v>45037</v>
      </c>
      <c r="L5514" s="1" t="str">
        <f>IF(ISNUMBER(Table2[[#This Row],[Transaction Date]]),TEXT(Table2[[#This Row],[Transaction Date]],"mmmm"),"Unknown")</f>
        <v>April</v>
      </c>
      <c r="M5514" s="1" t="str">
        <f>IF(ISNUMBER(Table2[[#This Row],[Transaction Date]]),TEXT(Table2[[#This Row],[Transaction Date]],"dddd"),"Unknown")</f>
        <v>Friday</v>
      </c>
      <c r="N5514">
        <f t="shared" si="346"/>
        <v>0</v>
      </c>
      <c r="O5514" t="str">
        <f t="shared" si="347"/>
        <v>Actual</v>
      </c>
    </row>
    <row r="5515" spans="1:15" x14ac:dyDescent="0.25">
      <c r="A5515" t="s">
        <v>6165</v>
      </c>
      <c r="B5515" t="s">
        <v>9</v>
      </c>
      <c r="C5515">
        <v>2</v>
      </c>
      <c r="D5515">
        <f t="shared" si="344"/>
        <v>2</v>
      </c>
      <c r="E5515" s="3">
        <f>_xlfn.XLOOKUP(Table2[[#This Row],[Item]],Items_List!$A$2:$A$9,Items_List!$B$2:$B$9)</f>
        <v>2</v>
      </c>
      <c r="F5515">
        <f>IF(OR(E5515="",E5515="UNKNOWN",E5515="ERROR"),_xlfn.XLOOKUP(Table2[[#This Row],[Item]],Items_List!A:A,Items_List!B:B),E5515)</f>
        <v>2</v>
      </c>
      <c r="G5515">
        <v>4</v>
      </c>
      <c r="H5515">
        <f t="shared" si="345"/>
        <v>4</v>
      </c>
      <c r="I5515" t="s">
        <v>14</v>
      </c>
      <c r="J5515" t="s">
        <v>11</v>
      </c>
      <c r="K5515" s="1">
        <v>45148</v>
      </c>
      <c r="L5515" s="1" t="str">
        <f>IF(ISNUMBER(Table2[[#This Row],[Transaction Date]]),TEXT(Table2[[#This Row],[Transaction Date]],"mmmm"),"Unknown")</f>
        <v>August</v>
      </c>
      <c r="M5515" s="1" t="str">
        <f>IF(ISNUMBER(Table2[[#This Row],[Transaction Date]]),TEXT(Table2[[#This Row],[Transaction Date]],"dddd"),"Unknown")</f>
        <v>Thursday</v>
      </c>
      <c r="N5515">
        <f t="shared" si="346"/>
        <v>0</v>
      </c>
      <c r="O5515" t="str">
        <f t="shared" si="347"/>
        <v>Actual</v>
      </c>
    </row>
    <row r="5516" spans="1:15" x14ac:dyDescent="0.25">
      <c r="A5516" t="s">
        <v>6166</v>
      </c>
      <c r="B5516" t="s">
        <v>65</v>
      </c>
      <c r="C5516">
        <v>1</v>
      </c>
      <c r="D5516">
        <f t="shared" si="344"/>
        <v>1</v>
      </c>
      <c r="E5516">
        <v>1.5</v>
      </c>
      <c r="F5516">
        <f>IF(OR(E5516="",E5516="UNKNOWN",E5516="ERROR"),_xlfn.XLOOKUP(Table2[[#This Row],[Item]],Items_List!A:A,Items_List!B:B),E5516)</f>
        <v>1.5</v>
      </c>
      <c r="G5516">
        <v>1.5</v>
      </c>
      <c r="H5516">
        <f t="shared" si="345"/>
        <v>1.5</v>
      </c>
      <c r="I5516" t="s">
        <v>23</v>
      </c>
      <c r="J5516" t="s">
        <v>15</v>
      </c>
      <c r="K5516" s="1">
        <v>45206</v>
      </c>
      <c r="L5516" s="1" t="str">
        <f>IF(ISNUMBER(Table2[[#This Row],[Transaction Date]]),TEXT(Table2[[#This Row],[Transaction Date]],"mmmm"),"Unknown")</f>
        <v>October</v>
      </c>
      <c r="M5516" s="1" t="str">
        <f>IF(ISNUMBER(Table2[[#This Row],[Transaction Date]]),TEXT(Table2[[#This Row],[Transaction Date]],"dddd"),"Unknown")</f>
        <v>Saturday</v>
      </c>
      <c r="N5516">
        <f t="shared" si="346"/>
        <v>0</v>
      </c>
      <c r="O5516" t="str">
        <f t="shared" si="347"/>
        <v>Actual</v>
      </c>
    </row>
    <row r="5517" spans="1:15" x14ac:dyDescent="0.25">
      <c r="A5517" t="s">
        <v>6167</v>
      </c>
      <c r="B5517" t="s">
        <v>13</v>
      </c>
      <c r="C5517">
        <v>4</v>
      </c>
      <c r="D5517">
        <f t="shared" si="344"/>
        <v>4</v>
      </c>
      <c r="E5517" s="3">
        <f>_xlfn.XLOOKUP(Table2[[#This Row],[Item]],Items_List!$A$2:$A$9,Items_List!$B$2:$B$9)</f>
        <v>3</v>
      </c>
      <c r="F5517">
        <f>IF(OR(E5517="",E5517="UNKNOWN",E5517="ERROR"),_xlfn.XLOOKUP(Table2[[#This Row],[Item]],Items_List!A:A,Items_List!B:B),E5517)</f>
        <v>3</v>
      </c>
      <c r="G5517">
        <v>12</v>
      </c>
      <c r="H5517">
        <f t="shared" si="345"/>
        <v>12</v>
      </c>
      <c r="I5517" t="s">
        <v>10059</v>
      </c>
      <c r="J5517" t="s">
        <v>11</v>
      </c>
      <c r="K5517" s="1">
        <v>44936</v>
      </c>
      <c r="L5517" s="1" t="str">
        <f>IF(ISNUMBER(Table2[[#This Row],[Transaction Date]]),TEXT(Table2[[#This Row],[Transaction Date]],"mmmm"),"Unknown")</f>
        <v>January</v>
      </c>
      <c r="M5517" s="1" t="str">
        <f>IF(ISNUMBER(Table2[[#This Row],[Transaction Date]]),TEXT(Table2[[#This Row],[Transaction Date]],"dddd"),"Unknown")</f>
        <v>Tuesday</v>
      </c>
      <c r="N5517">
        <f t="shared" si="346"/>
        <v>0</v>
      </c>
      <c r="O5517" t="str">
        <f t="shared" si="347"/>
        <v>Actual</v>
      </c>
    </row>
    <row r="5518" spans="1:15" x14ac:dyDescent="0.25">
      <c r="A5518" t="s">
        <v>6168</v>
      </c>
      <c r="B5518" t="s">
        <v>9</v>
      </c>
      <c r="C5518">
        <v>5</v>
      </c>
      <c r="D5518">
        <f t="shared" si="344"/>
        <v>5</v>
      </c>
      <c r="E5518">
        <v>2</v>
      </c>
      <c r="F5518">
        <f>IF(OR(E5518="",E5518="UNKNOWN",E5518="ERROR"),_xlfn.XLOOKUP(Table2[[#This Row],[Item]],Items_List!A:A,Items_List!B:B),E5518)</f>
        <v>2</v>
      </c>
      <c r="G5518">
        <v>10</v>
      </c>
      <c r="H5518">
        <f t="shared" si="345"/>
        <v>10</v>
      </c>
      <c r="I5518" t="s">
        <v>14</v>
      </c>
      <c r="J5518" t="s">
        <v>15</v>
      </c>
      <c r="K5518" s="1">
        <v>45281</v>
      </c>
      <c r="L5518" s="1" t="str">
        <f>IF(ISNUMBER(Table2[[#This Row],[Transaction Date]]),TEXT(Table2[[#This Row],[Transaction Date]],"mmmm"),"Unknown")</f>
        <v>December</v>
      </c>
      <c r="M5518" s="1" t="str">
        <f>IF(ISNUMBER(Table2[[#This Row],[Transaction Date]]),TEXT(Table2[[#This Row],[Transaction Date]],"dddd"),"Unknown")</f>
        <v>Thursday</v>
      </c>
      <c r="N5518">
        <f t="shared" si="346"/>
        <v>0</v>
      </c>
      <c r="O5518" t="str">
        <f t="shared" si="347"/>
        <v>Actual</v>
      </c>
    </row>
    <row r="5519" spans="1:15" x14ac:dyDescent="0.25">
      <c r="A5519" t="s">
        <v>6169</v>
      </c>
      <c r="B5519" t="s">
        <v>25</v>
      </c>
      <c r="C5519">
        <v>5</v>
      </c>
      <c r="D5519">
        <f t="shared" si="344"/>
        <v>5</v>
      </c>
      <c r="E5519">
        <v>4</v>
      </c>
      <c r="F5519">
        <f>IF(OR(E5519="",E5519="UNKNOWN",E5519="ERROR"),_xlfn.XLOOKUP(Table2[[#This Row],[Item]],Items_List!A:A,Items_List!B:B),E5519)</f>
        <v>4</v>
      </c>
      <c r="G5519">
        <v>20</v>
      </c>
      <c r="H5519">
        <f t="shared" si="345"/>
        <v>20</v>
      </c>
      <c r="I5519" t="s">
        <v>14</v>
      </c>
      <c r="J5519" t="s">
        <v>10059</v>
      </c>
      <c r="K5519" s="1">
        <v>44955</v>
      </c>
      <c r="L5519" s="1" t="str">
        <f>IF(ISNUMBER(Table2[[#This Row],[Transaction Date]]),TEXT(Table2[[#This Row],[Transaction Date]],"mmmm"),"Unknown")</f>
        <v>January</v>
      </c>
      <c r="M5519" s="1" t="str">
        <f>IF(ISNUMBER(Table2[[#This Row],[Transaction Date]]),TEXT(Table2[[#This Row],[Transaction Date]],"dddd"),"Unknown")</f>
        <v>Sunday</v>
      </c>
      <c r="N5519">
        <f t="shared" si="346"/>
        <v>0</v>
      </c>
      <c r="O5519" t="str">
        <f t="shared" si="347"/>
        <v>Actual</v>
      </c>
    </row>
    <row r="5520" spans="1:15" x14ac:dyDescent="0.25">
      <c r="A5520" t="s">
        <v>6170</v>
      </c>
      <c r="B5520" t="s">
        <v>25</v>
      </c>
      <c r="C5520">
        <v>4</v>
      </c>
      <c r="D5520">
        <f t="shared" si="344"/>
        <v>4</v>
      </c>
      <c r="E5520">
        <v>4</v>
      </c>
      <c r="F5520">
        <f>IF(OR(E5520="",E5520="UNKNOWN",E5520="ERROR"),_xlfn.XLOOKUP(Table2[[#This Row],[Item]],Items_List!A:A,Items_List!B:B),E5520)</f>
        <v>4</v>
      </c>
      <c r="G5520">
        <v>16</v>
      </c>
      <c r="H5520">
        <f t="shared" si="345"/>
        <v>16</v>
      </c>
      <c r="I5520" t="s">
        <v>14</v>
      </c>
      <c r="J5520" t="s">
        <v>15</v>
      </c>
      <c r="K5520" s="1">
        <v>45095</v>
      </c>
      <c r="L5520" s="1" t="str">
        <f>IF(ISNUMBER(Table2[[#This Row],[Transaction Date]]),TEXT(Table2[[#This Row],[Transaction Date]],"mmmm"),"Unknown")</f>
        <v>June</v>
      </c>
      <c r="M5520" s="1" t="str">
        <f>IF(ISNUMBER(Table2[[#This Row],[Transaction Date]]),TEXT(Table2[[#This Row],[Transaction Date]],"dddd"),"Unknown")</f>
        <v>Sunday</v>
      </c>
      <c r="N5520">
        <f t="shared" si="346"/>
        <v>0</v>
      </c>
      <c r="O5520" t="str">
        <f t="shared" si="347"/>
        <v>Actual</v>
      </c>
    </row>
    <row r="5521" spans="1:15" x14ac:dyDescent="0.25">
      <c r="A5521" t="s">
        <v>6171</v>
      </c>
      <c r="B5521" t="s">
        <v>13</v>
      </c>
      <c r="C5521">
        <v>3</v>
      </c>
      <c r="D5521">
        <f t="shared" si="344"/>
        <v>3</v>
      </c>
      <c r="E5521">
        <v>3</v>
      </c>
      <c r="F5521">
        <f>IF(OR(E5521="",E5521="UNKNOWN",E5521="ERROR"),_xlfn.XLOOKUP(Table2[[#This Row],[Item]],Items_List!A:A,Items_List!B:B),E5521)</f>
        <v>3</v>
      </c>
      <c r="G5521">
        <v>9</v>
      </c>
      <c r="H5521">
        <f t="shared" si="345"/>
        <v>9</v>
      </c>
      <c r="I5521" t="s">
        <v>23</v>
      </c>
      <c r="J5521" t="s">
        <v>10059</v>
      </c>
      <c r="K5521" s="1">
        <v>44990</v>
      </c>
      <c r="L5521" s="1" t="str">
        <f>IF(ISNUMBER(Table2[[#This Row],[Transaction Date]]),TEXT(Table2[[#This Row],[Transaction Date]],"mmmm"),"Unknown")</f>
        <v>March</v>
      </c>
      <c r="M5521" s="1" t="str">
        <f>IF(ISNUMBER(Table2[[#This Row],[Transaction Date]]),TEXT(Table2[[#This Row],[Transaction Date]],"dddd"),"Unknown")</f>
        <v>Sunday</v>
      </c>
      <c r="N5521">
        <f t="shared" si="346"/>
        <v>0</v>
      </c>
      <c r="O5521" t="str">
        <f t="shared" si="347"/>
        <v>Actual</v>
      </c>
    </row>
    <row r="5522" spans="1:15" x14ac:dyDescent="0.25">
      <c r="A5522" t="s">
        <v>6172</v>
      </c>
      <c r="B5522" t="s">
        <v>13</v>
      </c>
      <c r="C5522">
        <v>5</v>
      </c>
      <c r="D5522">
        <f t="shared" si="344"/>
        <v>5</v>
      </c>
      <c r="E5522">
        <v>3</v>
      </c>
      <c r="F5522">
        <f>IF(OR(E5522="",E5522="UNKNOWN",E5522="ERROR"),_xlfn.XLOOKUP(Table2[[#This Row],[Item]],Items_List!A:A,Items_List!B:B),E5522)</f>
        <v>3</v>
      </c>
      <c r="G5522">
        <v>15</v>
      </c>
      <c r="H5522">
        <f t="shared" si="345"/>
        <v>15</v>
      </c>
      <c r="I5522" t="s">
        <v>10059</v>
      </c>
      <c r="J5522" t="s">
        <v>10059</v>
      </c>
      <c r="K5522" s="1">
        <v>45065</v>
      </c>
      <c r="L5522" s="1" t="str">
        <f>IF(ISNUMBER(Table2[[#This Row],[Transaction Date]]),TEXT(Table2[[#This Row],[Transaction Date]],"mmmm"),"Unknown")</f>
        <v>May</v>
      </c>
      <c r="M5522" s="1" t="str">
        <f>IF(ISNUMBER(Table2[[#This Row],[Transaction Date]]),TEXT(Table2[[#This Row],[Transaction Date]],"dddd"),"Unknown")</f>
        <v>Friday</v>
      </c>
      <c r="N5522">
        <f t="shared" si="346"/>
        <v>0</v>
      </c>
      <c r="O5522" t="str">
        <f t="shared" si="347"/>
        <v>Actual</v>
      </c>
    </row>
    <row r="5523" spans="1:15" x14ac:dyDescent="0.25">
      <c r="A5523" t="s">
        <v>6173</v>
      </c>
      <c r="B5523" t="s">
        <v>13</v>
      </c>
      <c r="C5523">
        <v>2</v>
      </c>
      <c r="D5523">
        <f t="shared" si="344"/>
        <v>2</v>
      </c>
      <c r="E5523">
        <v>3</v>
      </c>
      <c r="F5523">
        <f>IF(OR(E5523="",E5523="UNKNOWN",E5523="ERROR"),_xlfn.XLOOKUP(Table2[[#This Row],[Item]],Items_List!A:A,Items_List!B:B),E5523)</f>
        <v>3</v>
      </c>
      <c r="G5523">
        <v>6</v>
      </c>
      <c r="H5523">
        <f t="shared" si="345"/>
        <v>6</v>
      </c>
      <c r="I5523" t="s">
        <v>23</v>
      </c>
      <c r="J5523" t="s">
        <v>10059</v>
      </c>
      <c r="K5523" s="1">
        <v>45026</v>
      </c>
      <c r="L5523" s="1" t="str">
        <f>IF(ISNUMBER(Table2[[#This Row],[Transaction Date]]),TEXT(Table2[[#This Row],[Transaction Date]],"mmmm"),"Unknown")</f>
        <v>April</v>
      </c>
      <c r="M5523" s="1" t="str">
        <f>IF(ISNUMBER(Table2[[#This Row],[Transaction Date]]),TEXT(Table2[[#This Row],[Transaction Date]],"dddd"),"Unknown")</f>
        <v>Monday</v>
      </c>
      <c r="N5523">
        <f t="shared" si="346"/>
        <v>0</v>
      </c>
      <c r="O5523" t="str">
        <f t="shared" si="347"/>
        <v>Actual</v>
      </c>
    </row>
    <row r="5524" spans="1:15" x14ac:dyDescent="0.25">
      <c r="A5524" t="s">
        <v>6174</v>
      </c>
      <c r="B5524" t="s">
        <v>39</v>
      </c>
      <c r="C5524">
        <v>4</v>
      </c>
      <c r="D5524">
        <f t="shared" si="344"/>
        <v>4</v>
      </c>
      <c r="E5524">
        <v>3</v>
      </c>
      <c r="F5524">
        <f>IF(OR(E5524="",E5524="UNKNOWN",E5524="ERROR"),_xlfn.XLOOKUP(Table2[[#This Row],[Item]],Items_List!A:A,Items_List!B:B),E5524)</f>
        <v>3</v>
      </c>
      <c r="G5524">
        <v>12</v>
      </c>
      <c r="H5524">
        <f t="shared" si="345"/>
        <v>12</v>
      </c>
      <c r="I5524" t="s">
        <v>14</v>
      </c>
      <c r="J5524" t="s">
        <v>10059</v>
      </c>
      <c r="K5524" s="1">
        <v>44976</v>
      </c>
      <c r="L5524" s="1" t="str">
        <f>IF(ISNUMBER(Table2[[#This Row],[Transaction Date]]),TEXT(Table2[[#This Row],[Transaction Date]],"mmmm"),"Unknown")</f>
        <v>February</v>
      </c>
      <c r="M5524" s="1" t="str">
        <f>IF(ISNUMBER(Table2[[#This Row],[Transaction Date]]),TEXT(Table2[[#This Row],[Transaction Date]],"dddd"),"Unknown")</f>
        <v>Sunday</v>
      </c>
      <c r="N5524">
        <f t="shared" si="346"/>
        <v>0</v>
      </c>
      <c r="O5524" t="str">
        <f t="shared" si="347"/>
        <v>Actual</v>
      </c>
    </row>
    <row r="5525" spans="1:15" x14ac:dyDescent="0.25">
      <c r="A5525" t="s">
        <v>6175</v>
      </c>
      <c r="B5525" t="s">
        <v>28</v>
      </c>
      <c r="C5525">
        <v>2</v>
      </c>
      <c r="D5525">
        <f t="shared" si="344"/>
        <v>2</v>
      </c>
      <c r="E5525">
        <v>4</v>
      </c>
      <c r="F5525">
        <f>IF(OR(E5525="",E5525="UNKNOWN",E5525="ERROR"),_xlfn.XLOOKUP(Table2[[#This Row],[Item]],Items_List!A:A,Items_List!B:B),E5525)</f>
        <v>4</v>
      </c>
      <c r="G5525">
        <v>8</v>
      </c>
      <c r="H5525">
        <f t="shared" si="345"/>
        <v>8</v>
      </c>
      <c r="I5525" t="s">
        <v>10</v>
      </c>
      <c r="J5525" t="s">
        <v>11</v>
      </c>
      <c r="K5525" s="1">
        <v>45132</v>
      </c>
      <c r="L5525" s="1" t="str">
        <f>IF(ISNUMBER(Table2[[#This Row],[Transaction Date]]),TEXT(Table2[[#This Row],[Transaction Date]],"mmmm"),"Unknown")</f>
        <v>July</v>
      </c>
      <c r="M5525" s="1" t="str">
        <f>IF(ISNUMBER(Table2[[#This Row],[Transaction Date]]),TEXT(Table2[[#This Row],[Transaction Date]],"dddd"),"Unknown")</f>
        <v>Tuesday</v>
      </c>
      <c r="N5525">
        <f t="shared" si="346"/>
        <v>0</v>
      </c>
      <c r="O5525" t="str">
        <f t="shared" si="347"/>
        <v>Actual</v>
      </c>
    </row>
    <row r="5526" spans="1:15" x14ac:dyDescent="0.25">
      <c r="A5526" t="s">
        <v>6176</v>
      </c>
      <c r="B5526" t="s">
        <v>13</v>
      </c>
      <c r="C5526">
        <v>4</v>
      </c>
      <c r="D5526">
        <f t="shared" si="344"/>
        <v>4</v>
      </c>
      <c r="E5526">
        <v>3</v>
      </c>
      <c r="F5526">
        <f>IF(OR(E5526="",E5526="UNKNOWN",E5526="ERROR"),_xlfn.XLOOKUP(Table2[[#This Row],[Item]],Items_List!A:A,Items_List!B:B),E5526)</f>
        <v>3</v>
      </c>
      <c r="G5526">
        <v>12</v>
      </c>
      <c r="H5526">
        <f t="shared" si="345"/>
        <v>12</v>
      </c>
      <c r="I5526" t="s">
        <v>14</v>
      </c>
      <c r="J5526" t="s">
        <v>10059</v>
      </c>
      <c r="K5526" s="1">
        <v>45150</v>
      </c>
      <c r="L5526" s="1" t="str">
        <f>IF(ISNUMBER(Table2[[#This Row],[Transaction Date]]),TEXT(Table2[[#This Row],[Transaction Date]],"mmmm"),"Unknown")</f>
        <v>August</v>
      </c>
      <c r="M5526" s="1" t="str">
        <f>IF(ISNUMBER(Table2[[#This Row],[Transaction Date]]),TEXT(Table2[[#This Row],[Transaction Date]],"dddd"),"Unknown")</f>
        <v>Saturday</v>
      </c>
      <c r="N5526">
        <f t="shared" si="346"/>
        <v>0</v>
      </c>
      <c r="O5526" t="str">
        <f t="shared" si="347"/>
        <v>Actual</v>
      </c>
    </row>
    <row r="5527" spans="1:15" x14ac:dyDescent="0.25">
      <c r="A5527" t="s">
        <v>6177</v>
      </c>
      <c r="B5527" t="s">
        <v>9</v>
      </c>
      <c r="C5527">
        <v>4</v>
      </c>
      <c r="D5527">
        <f t="shared" si="344"/>
        <v>4</v>
      </c>
      <c r="E5527">
        <v>2</v>
      </c>
      <c r="F5527">
        <f>IF(OR(E5527="",E5527="UNKNOWN",E5527="ERROR"),_xlfn.XLOOKUP(Table2[[#This Row],[Item]],Items_List!A:A,Items_List!B:B),E5527)</f>
        <v>2</v>
      </c>
      <c r="G5527">
        <v>8</v>
      </c>
      <c r="H5527">
        <f t="shared" si="345"/>
        <v>8</v>
      </c>
      <c r="I5527" t="s">
        <v>10059</v>
      </c>
      <c r="J5527" t="s">
        <v>11</v>
      </c>
      <c r="K5527" s="1">
        <v>45280</v>
      </c>
      <c r="L5527" s="1" t="str">
        <f>IF(ISNUMBER(Table2[[#This Row],[Transaction Date]]),TEXT(Table2[[#This Row],[Transaction Date]],"mmmm"),"Unknown")</f>
        <v>December</v>
      </c>
      <c r="M5527" s="1" t="str">
        <f>IF(ISNUMBER(Table2[[#This Row],[Transaction Date]]),TEXT(Table2[[#This Row],[Transaction Date]],"dddd"),"Unknown")</f>
        <v>Wednesday</v>
      </c>
      <c r="N5527">
        <f t="shared" si="346"/>
        <v>0</v>
      </c>
      <c r="O5527" t="str">
        <f t="shared" si="347"/>
        <v>Actual</v>
      </c>
    </row>
    <row r="5528" spans="1:15" x14ac:dyDescent="0.25">
      <c r="A5528" t="s">
        <v>6178</v>
      </c>
      <c r="B5528" t="s">
        <v>20</v>
      </c>
      <c r="C5528">
        <v>2</v>
      </c>
      <c r="D5528">
        <f t="shared" si="344"/>
        <v>2</v>
      </c>
      <c r="E5528">
        <v>5</v>
      </c>
      <c r="F5528">
        <f>IF(OR(E5528="",E5528="UNKNOWN",E5528="ERROR"),_xlfn.XLOOKUP(Table2[[#This Row],[Item]],Items_List!A:A,Items_List!B:B),E5528)</f>
        <v>5</v>
      </c>
      <c r="G5528">
        <v>10</v>
      </c>
      <c r="H5528">
        <f t="shared" si="345"/>
        <v>10</v>
      </c>
      <c r="I5528" t="s">
        <v>23</v>
      </c>
      <c r="J5528" t="s">
        <v>10059</v>
      </c>
      <c r="K5528" s="1">
        <v>45002</v>
      </c>
      <c r="L5528" s="1" t="str">
        <f>IF(ISNUMBER(Table2[[#This Row],[Transaction Date]]),TEXT(Table2[[#This Row],[Transaction Date]],"mmmm"),"Unknown")</f>
        <v>March</v>
      </c>
      <c r="M5528" s="1" t="str">
        <f>IF(ISNUMBER(Table2[[#This Row],[Transaction Date]]),TEXT(Table2[[#This Row],[Transaction Date]],"dddd"),"Unknown")</f>
        <v>Friday</v>
      </c>
      <c r="N5528">
        <f t="shared" si="346"/>
        <v>0</v>
      </c>
      <c r="O5528" t="str">
        <f t="shared" si="347"/>
        <v>Actual</v>
      </c>
    </row>
    <row r="5529" spans="1:15" x14ac:dyDescent="0.25">
      <c r="A5529" t="s">
        <v>6179</v>
      </c>
      <c r="B5529" t="s">
        <v>39</v>
      </c>
      <c r="C5529">
        <v>1</v>
      </c>
      <c r="D5529">
        <f t="shared" si="344"/>
        <v>1</v>
      </c>
      <c r="E5529">
        <v>3</v>
      </c>
      <c r="F5529">
        <f>IF(OR(E5529="",E5529="UNKNOWN",E5529="ERROR"),_xlfn.XLOOKUP(Table2[[#This Row],[Item]],Items_List!A:A,Items_List!B:B),E5529)</f>
        <v>3</v>
      </c>
      <c r="G5529">
        <v>3</v>
      </c>
      <c r="H5529">
        <f t="shared" si="345"/>
        <v>3</v>
      </c>
      <c r="I5529" t="s">
        <v>10059</v>
      </c>
      <c r="J5529" t="s">
        <v>15</v>
      </c>
      <c r="K5529" s="1">
        <v>44969</v>
      </c>
      <c r="L5529" s="1" t="str">
        <f>IF(ISNUMBER(Table2[[#This Row],[Transaction Date]]),TEXT(Table2[[#This Row],[Transaction Date]],"mmmm"),"Unknown")</f>
        <v>February</v>
      </c>
      <c r="M5529" s="1" t="str">
        <f>IF(ISNUMBER(Table2[[#This Row],[Transaction Date]]),TEXT(Table2[[#This Row],[Transaction Date]],"dddd"),"Unknown")</f>
        <v>Sunday</v>
      </c>
      <c r="N5529">
        <f t="shared" si="346"/>
        <v>0</v>
      </c>
      <c r="O5529" t="str">
        <f t="shared" si="347"/>
        <v>Actual</v>
      </c>
    </row>
    <row r="5530" spans="1:15" x14ac:dyDescent="0.25">
      <c r="A5530" t="s">
        <v>6180</v>
      </c>
      <c r="B5530" t="s">
        <v>20</v>
      </c>
      <c r="C5530">
        <v>3</v>
      </c>
      <c r="D5530">
        <f t="shared" si="344"/>
        <v>3</v>
      </c>
      <c r="E5530">
        <v>5</v>
      </c>
      <c r="F5530">
        <f>IF(OR(E5530="",E5530="UNKNOWN",E5530="ERROR"),_xlfn.XLOOKUP(Table2[[#This Row],[Item]],Items_List!A:A,Items_List!B:B),E5530)</f>
        <v>5</v>
      </c>
      <c r="G5530">
        <v>15</v>
      </c>
      <c r="H5530">
        <f t="shared" si="345"/>
        <v>15</v>
      </c>
      <c r="I5530" t="s">
        <v>10</v>
      </c>
      <c r="J5530" t="s">
        <v>10059</v>
      </c>
      <c r="K5530" s="1">
        <v>45273</v>
      </c>
      <c r="L5530" s="1" t="str">
        <f>IF(ISNUMBER(Table2[[#This Row],[Transaction Date]]),TEXT(Table2[[#This Row],[Transaction Date]],"mmmm"),"Unknown")</f>
        <v>December</v>
      </c>
      <c r="M5530" s="1" t="str">
        <f>IF(ISNUMBER(Table2[[#This Row],[Transaction Date]]),TEXT(Table2[[#This Row],[Transaction Date]],"dddd"),"Unknown")</f>
        <v>Wednesday</v>
      </c>
      <c r="N5530">
        <f t="shared" si="346"/>
        <v>0</v>
      </c>
      <c r="O5530" t="str">
        <f t="shared" si="347"/>
        <v>Actual</v>
      </c>
    </row>
    <row r="5531" spans="1:15" x14ac:dyDescent="0.25">
      <c r="A5531" t="s">
        <v>6181</v>
      </c>
      <c r="B5531" t="s">
        <v>39</v>
      </c>
      <c r="C5531">
        <v>4</v>
      </c>
      <c r="D5531">
        <f t="shared" si="344"/>
        <v>4</v>
      </c>
      <c r="E5531">
        <v>3</v>
      </c>
      <c r="F5531">
        <f>IF(OR(E5531="",E5531="UNKNOWN",E5531="ERROR"),_xlfn.XLOOKUP(Table2[[#This Row],[Item]],Items_List!A:A,Items_List!B:B),E5531)</f>
        <v>3</v>
      </c>
      <c r="G5531">
        <v>12</v>
      </c>
      <c r="H5531">
        <f t="shared" si="345"/>
        <v>12</v>
      </c>
      <c r="I5531" t="s">
        <v>10</v>
      </c>
      <c r="J5531" t="s">
        <v>10059</v>
      </c>
      <c r="K5531" s="1">
        <v>45205</v>
      </c>
      <c r="L5531" s="1" t="str">
        <f>IF(ISNUMBER(Table2[[#This Row],[Transaction Date]]),TEXT(Table2[[#This Row],[Transaction Date]],"mmmm"),"Unknown")</f>
        <v>October</v>
      </c>
      <c r="M5531" s="1" t="str">
        <f>IF(ISNUMBER(Table2[[#This Row],[Transaction Date]]),TEXT(Table2[[#This Row],[Transaction Date]],"dddd"),"Unknown")</f>
        <v>Friday</v>
      </c>
      <c r="N5531">
        <f t="shared" si="346"/>
        <v>0</v>
      </c>
      <c r="O5531" t="str">
        <f t="shared" si="347"/>
        <v>Actual</v>
      </c>
    </row>
    <row r="5532" spans="1:15" x14ac:dyDescent="0.25">
      <c r="A5532" t="s">
        <v>6182</v>
      </c>
      <c r="B5532" t="s">
        <v>28</v>
      </c>
      <c r="C5532">
        <v>1</v>
      </c>
      <c r="D5532">
        <f t="shared" si="344"/>
        <v>1</v>
      </c>
      <c r="E5532">
        <v>4</v>
      </c>
      <c r="F5532">
        <f>IF(OR(E5532="",E5532="UNKNOWN",E5532="ERROR"),_xlfn.XLOOKUP(Table2[[#This Row],[Item]],Items_List!A:A,Items_List!B:B),E5532)</f>
        <v>4</v>
      </c>
      <c r="G5532">
        <v>4</v>
      </c>
      <c r="H5532">
        <f t="shared" si="345"/>
        <v>4</v>
      </c>
      <c r="I5532" t="s">
        <v>10</v>
      </c>
      <c r="J5532" t="s">
        <v>11</v>
      </c>
      <c r="K5532" s="1">
        <v>45277</v>
      </c>
      <c r="L5532" s="1" t="str">
        <f>IF(ISNUMBER(Table2[[#This Row],[Transaction Date]]),TEXT(Table2[[#This Row],[Transaction Date]],"mmmm"),"Unknown")</f>
        <v>December</v>
      </c>
      <c r="M5532" s="1" t="str">
        <f>IF(ISNUMBER(Table2[[#This Row],[Transaction Date]]),TEXT(Table2[[#This Row],[Transaction Date]],"dddd"),"Unknown")</f>
        <v>Sunday</v>
      </c>
      <c r="N5532">
        <f t="shared" si="346"/>
        <v>0</v>
      </c>
      <c r="O5532" t="str">
        <f t="shared" si="347"/>
        <v>Actual</v>
      </c>
    </row>
    <row r="5533" spans="1:15" x14ac:dyDescent="0.25">
      <c r="A5533" t="s">
        <v>6183</v>
      </c>
      <c r="B5533" t="s">
        <v>17</v>
      </c>
      <c r="C5533">
        <v>1</v>
      </c>
      <c r="D5533">
        <f t="shared" si="344"/>
        <v>1</v>
      </c>
      <c r="E5533">
        <v>1</v>
      </c>
      <c r="F5533">
        <f>IF(OR(E5533="",E5533="UNKNOWN",E5533="ERROR"),_xlfn.XLOOKUP(Table2[[#This Row],[Item]],Items_List!A:A,Items_List!B:B),E5533)</f>
        <v>1</v>
      </c>
      <c r="G5533">
        <v>1</v>
      </c>
      <c r="H5533">
        <f t="shared" si="345"/>
        <v>1</v>
      </c>
      <c r="I5533" t="s">
        <v>23</v>
      </c>
      <c r="J5533" t="s">
        <v>11</v>
      </c>
      <c r="K5533" s="1">
        <v>45000</v>
      </c>
      <c r="L5533" s="1" t="str">
        <f>IF(ISNUMBER(Table2[[#This Row],[Transaction Date]]),TEXT(Table2[[#This Row],[Transaction Date]],"mmmm"),"Unknown")</f>
        <v>March</v>
      </c>
      <c r="M5533" s="1" t="str">
        <f>IF(ISNUMBER(Table2[[#This Row],[Transaction Date]]),TEXT(Table2[[#This Row],[Transaction Date]],"dddd"),"Unknown")</f>
        <v>Wednesday</v>
      </c>
      <c r="N5533">
        <f t="shared" si="346"/>
        <v>0</v>
      </c>
      <c r="O5533" t="str">
        <f t="shared" si="347"/>
        <v>Actual</v>
      </c>
    </row>
    <row r="5534" spans="1:15" x14ac:dyDescent="0.25">
      <c r="A5534" t="s">
        <v>6184</v>
      </c>
      <c r="B5534" t="s">
        <v>13</v>
      </c>
      <c r="C5534">
        <v>1</v>
      </c>
      <c r="D5534">
        <f t="shared" si="344"/>
        <v>1</v>
      </c>
      <c r="E5534">
        <v>3</v>
      </c>
      <c r="F5534">
        <f>IF(OR(E5534="",E5534="UNKNOWN",E5534="ERROR"),_xlfn.XLOOKUP(Table2[[#This Row],[Item]],Items_List!A:A,Items_List!B:B),E5534)</f>
        <v>3</v>
      </c>
      <c r="G5534">
        <v>3</v>
      </c>
      <c r="H5534">
        <f t="shared" si="345"/>
        <v>3</v>
      </c>
      <c r="I5534" t="s">
        <v>14</v>
      </c>
      <c r="J5534" t="s">
        <v>11</v>
      </c>
      <c r="K5534" s="1">
        <v>45190</v>
      </c>
      <c r="L5534" s="1" t="str">
        <f>IF(ISNUMBER(Table2[[#This Row],[Transaction Date]]),TEXT(Table2[[#This Row],[Transaction Date]],"mmmm"),"Unknown")</f>
        <v>September</v>
      </c>
      <c r="M5534" s="1" t="str">
        <f>IF(ISNUMBER(Table2[[#This Row],[Transaction Date]]),TEXT(Table2[[#This Row],[Transaction Date]],"dddd"),"Unknown")</f>
        <v>Thursday</v>
      </c>
      <c r="N5534">
        <f t="shared" si="346"/>
        <v>0</v>
      </c>
      <c r="O5534" t="str">
        <f t="shared" si="347"/>
        <v>Actual</v>
      </c>
    </row>
    <row r="5535" spans="1:15" x14ac:dyDescent="0.25">
      <c r="A5535" t="s">
        <v>6185</v>
      </c>
      <c r="B5535" t="s">
        <v>17</v>
      </c>
      <c r="C5535">
        <v>4</v>
      </c>
      <c r="D5535">
        <f t="shared" si="344"/>
        <v>4</v>
      </c>
      <c r="E5535">
        <v>1</v>
      </c>
      <c r="F5535">
        <f>IF(OR(E5535="",E5535="UNKNOWN",E5535="ERROR"),_xlfn.XLOOKUP(Table2[[#This Row],[Item]],Items_List!A:A,Items_List!B:B),E5535)</f>
        <v>1</v>
      </c>
      <c r="G5535">
        <v>4</v>
      </c>
      <c r="H5535">
        <f t="shared" si="345"/>
        <v>4</v>
      </c>
      <c r="I5535" t="s">
        <v>10059</v>
      </c>
      <c r="J5535" t="s">
        <v>11</v>
      </c>
      <c r="K5535" s="1">
        <v>45203</v>
      </c>
      <c r="L5535" s="1" t="str">
        <f>IF(ISNUMBER(Table2[[#This Row],[Transaction Date]]),TEXT(Table2[[#This Row],[Transaction Date]],"mmmm"),"Unknown")</f>
        <v>October</v>
      </c>
      <c r="M5535" s="1" t="str">
        <f>IF(ISNUMBER(Table2[[#This Row],[Transaction Date]]),TEXT(Table2[[#This Row],[Transaction Date]],"dddd"),"Unknown")</f>
        <v>Wednesday</v>
      </c>
      <c r="N5535">
        <f t="shared" si="346"/>
        <v>0</v>
      </c>
      <c r="O5535" t="str">
        <f t="shared" si="347"/>
        <v>Actual</v>
      </c>
    </row>
    <row r="5536" spans="1:15" x14ac:dyDescent="0.25">
      <c r="A5536" t="s">
        <v>6186</v>
      </c>
      <c r="B5536" t="s">
        <v>17</v>
      </c>
      <c r="C5536">
        <v>1</v>
      </c>
      <c r="D5536">
        <f t="shared" si="344"/>
        <v>1</v>
      </c>
      <c r="E5536">
        <v>1</v>
      </c>
      <c r="F5536">
        <f>IF(OR(E5536="",E5536="UNKNOWN",E5536="ERROR"),_xlfn.XLOOKUP(Table2[[#This Row],[Item]],Items_List!A:A,Items_List!B:B),E5536)</f>
        <v>1</v>
      </c>
      <c r="G5536">
        <v>1</v>
      </c>
      <c r="H5536">
        <f t="shared" si="345"/>
        <v>1</v>
      </c>
      <c r="I5536" t="s">
        <v>23</v>
      </c>
      <c r="J5536" t="s">
        <v>10059</v>
      </c>
      <c r="K5536" s="1">
        <v>45113</v>
      </c>
      <c r="L5536" s="1" t="str">
        <f>IF(ISNUMBER(Table2[[#This Row],[Transaction Date]]),TEXT(Table2[[#This Row],[Transaction Date]],"mmmm"),"Unknown")</f>
        <v>July</v>
      </c>
      <c r="M5536" s="1" t="str">
        <f>IF(ISNUMBER(Table2[[#This Row],[Transaction Date]]),TEXT(Table2[[#This Row],[Transaction Date]],"dddd"),"Unknown")</f>
        <v>Thursday</v>
      </c>
      <c r="N5536">
        <f t="shared" si="346"/>
        <v>0</v>
      </c>
      <c r="O5536" t="str">
        <f t="shared" si="347"/>
        <v>Actual</v>
      </c>
    </row>
    <row r="5537" spans="1:15" x14ac:dyDescent="0.25">
      <c r="A5537" t="s">
        <v>6187</v>
      </c>
      <c r="B5537" t="s">
        <v>20</v>
      </c>
      <c r="C5537">
        <v>2</v>
      </c>
      <c r="D5537">
        <f t="shared" si="344"/>
        <v>2</v>
      </c>
      <c r="E5537">
        <v>5</v>
      </c>
      <c r="F5537">
        <f>IF(OR(E5537="",E5537="UNKNOWN",E5537="ERROR"),_xlfn.XLOOKUP(Table2[[#This Row],[Item]],Items_List!A:A,Items_List!B:B),E5537)</f>
        <v>5</v>
      </c>
      <c r="G5537">
        <v>10</v>
      </c>
      <c r="H5537">
        <f t="shared" si="345"/>
        <v>10</v>
      </c>
      <c r="I5537" t="s">
        <v>14</v>
      </c>
      <c r="J5537" t="s">
        <v>11</v>
      </c>
      <c r="K5537" s="1">
        <v>45286</v>
      </c>
      <c r="L5537" s="1" t="str">
        <f>IF(ISNUMBER(Table2[[#This Row],[Transaction Date]]),TEXT(Table2[[#This Row],[Transaction Date]],"mmmm"),"Unknown")</f>
        <v>December</v>
      </c>
      <c r="M5537" s="1" t="str">
        <f>IF(ISNUMBER(Table2[[#This Row],[Transaction Date]]),TEXT(Table2[[#This Row],[Transaction Date]],"dddd"),"Unknown")</f>
        <v>Tuesday</v>
      </c>
      <c r="N5537">
        <f t="shared" si="346"/>
        <v>0</v>
      </c>
      <c r="O5537" t="str">
        <f t="shared" si="347"/>
        <v>Actual</v>
      </c>
    </row>
    <row r="5538" spans="1:15" x14ac:dyDescent="0.25">
      <c r="A5538" t="s">
        <v>6188</v>
      </c>
      <c r="B5538" t="s">
        <v>28</v>
      </c>
      <c r="C5538">
        <v>2</v>
      </c>
      <c r="D5538">
        <f t="shared" si="344"/>
        <v>2</v>
      </c>
      <c r="E5538">
        <v>4</v>
      </c>
      <c r="F5538">
        <f>IF(OR(E5538="",E5538="UNKNOWN",E5538="ERROR"),_xlfn.XLOOKUP(Table2[[#This Row],[Item]],Items_List!A:A,Items_List!B:B),E5538)</f>
        <v>4</v>
      </c>
      <c r="G5538">
        <v>8</v>
      </c>
      <c r="H5538">
        <f t="shared" si="345"/>
        <v>8</v>
      </c>
      <c r="I5538" t="s">
        <v>10</v>
      </c>
      <c r="J5538" t="s">
        <v>10059</v>
      </c>
      <c r="K5538" s="1">
        <v>45117</v>
      </c>
      <c r="L5538" s="1" t="str">
        <f>IF(ISNUMBER(Table2[[#This Row],[Transaction Date]]),TEXT(Table2[[#This Row],[Transaction Date]],"mmmm"),"Unknown")</f>
        <v>July</v>
      </c>
      <c r="M5538" s="1" t="str">
        <f>IF(ISNUMBER(Table2[[#This Row],[Transaction Date]]),TEXT(Table2[[#This Row],[Transaction Date]],"dddd"),"Unknown")</f>
        <v>Monday</v>
      </c>
      <c r="N5538">
        <f t="shared" si="346"/>
        <v>0</v>
      </c>
      <c r="O5538" t="str">
        <f t="shared" si="347"/>
        <v>Actual</v>
      </c>
    </row>
    <row r="5539" spans="1:15" x14ac:dyDescent="0.25">
      <c r="A5539" t="s">
        <v>6190</v>
      </c>
      <c r="B5539" t="s">
        <v>13</v>
      </c>
      <c r="C5539">
        <v>2</v>
      </c>
      <c r="D5539">
        <f t="shared" si="344"/>
        <v>2</v>
      </c>
      <c r="E5539">
        <v>3</v>
      </c>
      <c r="F5539">
        <f>IF(OR(E5539="",E5539="UNKNOWN",E5539="ERROR"),_xlfn.XLOOKUP(Table2[[#This Row],[Item]],Items_List!A:A,Items_List!B:B),E5539)</f>
        <v>3</v>
      </c>
      <c r="G5539">
        <v>6</v>
      </c>
      <c r="H5539">
        <f t="shared" si="345"/>
        <v>6</v>
      </c>
      <c r="I5539" t="s">
        <v>14</v>
      </c>
      <c r="J5539" t="s">
        <v>11</v>
      </c>
      <c r="K5539" s="1">
        <v>45186</v>
      </c>
      <c r="L5539" s="1" t="str">
        <f>IF(ISNUMBER(Table2[[#This Row],[Transaction Date]]),TEXT(Table2[[#This Row],[Transaction Date]],"mmmm"),"Unknown")</f>
        <v>September</v>
      </c>
      <c r="M5539" s="1" t="str">
        <f>IF(ISNUMBER(Table2[[#This Row],[Transaction Date]]),TEXT(Table2[[#This Row],[Transaction Date]],"dddd"),"Unknown")</f>
        <v>Sunday</v>
      </c>
      <c r="N5539">
        <f t="shared" si="346"/>
        <v>0</v>
      </c>
      <c r="O5539" t="str">
        <f t="shared" si="347"/>
        <v>Actual</v>
      </c>
    </row>
    <row r="5540" spans="1:15" x14ac:dyDescent="0.25">
      <c r="A5540" t="s">
        <v>6191</v>
      </c>
      <c r="B5540" t="s">
        <v>28</v>
      </c>
      <c r="C5540">
        <v>2</v>
      </c>
      <c r="D5540">
        <f t="shared" si="344"/>
        <v>2</v>
      </c>
      <c r="E5540">
        <v>4</v>
      </c>
      <c r="F5540">
        <f>IF(OR(E5540="",E5540="UNKNOWN",E5540="ERROR"),_xlfn.XLOOKUP(Table2[[#This Row],[Item]],Items_List!A:A,Items_List!B:B),E5540)</f>
        <v>4</v>
      </c>
      <c r="G5540">
        <v>8</v>
      </c>
      <c r="H5540">
        <f t="shared" si="345"/>
        <v>8</v>
      </c>
      <c r="I5540" t="s">
        <v>23</v>
      </c>
      <c r="J5540" t="s">
        <v>10059</v>
      </c>
      <c r="K5540" s="1">
        <v>44990</v>
      </c>
      <c r="L5540" s="1" t="str">
        <f>IF(ISNUMBER(Table2[[#This Row],[Transaction Date]]),TEXT(Table2[[#This Row],[Transaction Date]],"mmmm"),"Unknown")</f>
        <v>March</v>
      </c>
      <c r="M5540" s="1" t="str">
        <f>IF(ISNUMBER(Table2[[#This Row],[Transaction Date]]),TEXT(Table2[[#This Row],[Transaction Date]],"dddd"),"Unknown")</f>
        <v>Sunday</v>
      </c>
      <c r="N5540">
        <f t="shared" si="346"/>
        <v>0</v>
      </c>
      <c r="O5540" t="str">
        <f t="shared" si="347"/>
        <v>Actual</v>
      </c>
    </row>
    <row r="5541" spans="1:15" x14ac:dyDescent="0.25">
      <c r="A5541" t="s">
        <v>6192</v>
      </c>
      <c r="B5541" t="s">
        <v>13</v>
      </c>
      <c r="C5541">
        <v>4</v>
      </c>
      <c r="D5541">
        <f t="shared" si="344"/>
        <v>4</v>
      </c>
      <c r="E5541">
        <v>3</v>
      </c>
      <c r="F5541">
        <f>IF(OR(E5541="",E5541="UNKNOWN",E5541="ERROR"),_xlfn.XLOOKUP(Table2[[#This Row],[Item]],Items_List!A:A,Items_List!B:B),E5541)</f>
        <v>3</v>
      </c>
      <c r="G5541">
        <v>12</v>
      </c>
      <c r="H5541">
        <f t="shared" si="345"/>
        <v>12</v>
      </c>
      <c r="I5541" t="s">
        <v>14</v>
      </c>
      <c r="J5541" t="s">
        <v>10059</v>
      </c>
      <c r="K5541" s="1">
        <v>45075</v>
      </c>
      <c r="L5541" s="1" t="str">
        <f>IF(ISNUMBER(Table2[[#This Row],[Transaction Date]]),TEXT(Table2[[#This Row],[Transaction Date]],"mmmm"),"Unknown")</f>
        <v>May</v>
      </c>
      <c r="M5541" s="1" t="str">
        <f>IF(ISNUMBER(Table2[[#This Row],[Transaction Date]]),TEXT(Table2[[#This Row],[Transaction Date]],"dddd"),"Unknown")</f>
        <v>Monday</v>
      </c>
      <c r="N5541">
        <f t="shared" si="346"/>
        <v>0</v>
      </c>
      <c r="O5541" t="str">
        <f t="shared" si="347"/>
        <v>Actual</v>
      </c>
    </row>
    <row r="5542" spans="1:15" x14ac:dyDescent="0.25">
      <c r="A5542" t="s">
        <v>6193</v>
      </c>
      <c r="B5542" t="s">
        <v>39</v>
      </c>
      <c r="C5542">
        <v>2</v>
      </c>
      <c r="D5542">
        <f t="shared" si="344"/>
        <v>2</v>
      </c>
      <c r="E5542">
        <v>3</v>
      </c>
      <c r="F5542">
        <f>IF(OR(E5542="",E5542="UNKNOWN",E5542="ERROR"),_xlfn.XLOOKUP(Table2[[#This Row],[Item]],Items_List!A:A,Items_List!B:B),E5542)</f>
        <v>3</v>
      </c>
      <c r="G5542">
        <v>6</v>
      </c>
      <c r="H5542">
        <f t="shared" si="345"/>
        <v>6</v>
      </c>
      <c r="I5542" t="s">
        <v>23</v>
      </c>
      <c r="J5542" t="s">
        <v>15</v>
      </c>
      <c r="K5542" s="1">
        <v>44957</v>
      </c>
      <c r="L5542" s="1" t="str">
        <f>IF(ISNUMBER(Table2[[#This Row],[Transaction Date]]),TEXT(Table2[[#This Row],[Transaction Date]],"mmmm"),"Unknown")</f>
        <v>January</v>
      </c>
      <c r="M5542" s="1" t="str">
        <f>IF(ISNUMBER(Table2[[#This Row],[Transaction Date]]),TEXT(Table2[[#This Row],[Transaction Date]],"dddd"),"Unknown")</f>
        <v>Tuesday</v>
      </c>
      <c r="N5542">
        <f t="shared" si="346"/>
        <v>0</v>
      </c>
      <c r="O5542" t="str">
        <f t="shared" si="347"/>
        <v>Actual</v>
      </c>
    </row>
    <row r="5543" spans="1:15" x14ac:dyDescent="0.25">
      <c r="A5543" t="s">
        <v>6195</v>
      </c>
      <c r="B5543" t="s">
        <v>17</v>
      </c>
      <c r="C5543">
        <v>4</v>
      </c>
      <c r="D5543">
        <f t="shared" si="344"/>
        <v>4</v>
      </c>
      <c r="E5543">
        <v>1</v>
      </c>
      <c r="F5543">
        <f>IF(OR(E5543="",E5543="UNKNOWN",E5543="ERROR"),_xlfn.XLOOKUP(Table2[[#This Row],[Item]],Items_List!A:A,Items_List!B:B),E5543)</f>
        <v>1</v>
      </c>
      <c r="G5543">
        <v>4</v>
      </c>
      <c r="H5543">
        <f t="shared" si="345"/>
        <v>4</v>
      </c>
      <c r="I5543" t="s">
        <v>10</v>
      </c>
      <c r="J5543" t="s">
        <v>15</v>
      </c>
      <c r="K5543" s="1">
        <v>45267</v>
      </c>
      <c r="L5543" s="1" t="str">
        <f>IF(ISNUMBER(Table2[[#This Row],[Transaction Date]]),TEXT(Table2[[#This Row],[Transaction Date]],"mmmm"),"Unknown")</f>
        <v>December</v>
      </c>
      <c r="M5543" s="1" t="str">
        <f>IF(ISNUMBER(Table2[[#This Row],[Transaction Date]]),TEXT(Table2[[#This Row],[Transaction Date]],"dddd"),"Unknown")</f>
        <v>Thursday</v>
      </c>
      <c r="N5543">
        <f t="shared" si="346"/>
        <v>0</v>
      </c>
      <c r="O5543" t="str">
        <f t="shared" si="347"/>
        <v>Actual</v>
      </c>
    </row>
    <row r="5544" spans="1:15" x14ac:dyDescent="0.25">
      <c r="A5544" t="s">
        <v>6196</v>
      </c>
      <c r="B5544" t="s">
        <v>9</v>
      </c>
      <c r="C5544">
        <v>1</v>
      </c>
      <c r="D5544">
        <f t="shared" si="344"/>
        <v>1</v>
      </c>
      <c r="E5544">
        <v>2</v>
      </c>
      <c r="F5544">
        <f>IF(OR(E5544="",E5544="UNKNOWN",E5544="ERROR"),_xlfn.XLOOKUP(Table2[[#This Row],[Item]],Items_List!A:A,Items_List!B:B),E5544)</f>
        <v>2</v>
      </c>
      <c r="G5544">
        <v>2</v>
      </c>
      <c r="H5544">
        <f t="shared" si="345"/>
        <v>2</v>
      </c>
      <c r="I5544" t="s">
        <v>10059</v>
      </c>
      <c r="J5544" t="s">
        <v>10059</v>
      </c>
      <c r="K5544" s="1">
        <v>44997</v>
      </c>
      <c r="L5544" s="1" t="str">
        <f>IF(ISNUMBER(Table2[[#This Row],[Transaction Date]]),TEXT(Table2[[#This Row],[Transaction Date]],"mmmm"),"Unknown")</f>
        <v>March</v>
      </c>
      <c r="M5544" s="1" t="str">
        <f>IF(ISNUMBER(Table2[[#This Row],[Transaction Date]]),TEXT(Table2[[#This Row],[Transaction Date]],"dddd"),"Unknown")</f>
        <v>Sunday</v>
      </c>
      <c r="N5544">
        <f t="shared" si="346"/>
        <v>0</v>
      </c>
      <c r="O5544" t="str">
        <f t="shared" si="347"/>
        <v>Actual</v>
      </c>
    </row>
    <row r="5545" spans="1:15" x14ac:dyDescent="0.25">
      <c r="A5545" t="s">
        <v>6197</v>
      </c>
      <c r="B5545" t="s">
        <v>20</v>
      </c>
      <c r="C5545">
        <v>1</v>
      </c>
      <c r="D5545">
        <f t="shared" si="344"/>
        <v>1</v>
      </c>
      <c r="E5545">
        <v>5</v>
      </c>
      <c r="F5545">
        <f>IF(OR(E5545="",E5545="UNKNOWN",E5545="ERROR"),_xlfn.XLOOKUP(Table2[[#This Row],[Item]],Items_List!A:A,Items_List!B:B),E5545)</f>
        <v>5</v>
      </c>
      <c r="G5545" t="s">
        <v>18</v>
      </c>
      <c r="H5545">
        <f t="shared" si="345"/>
        <v>5</v>
      </c>
      <c r="I5545" t="s">
        <v>23</v>
      </c>
      <c r="J5545" t="s">
        <v>10059</v>
      </c>
      <c r="K5545" s="1">
        <v>45023</v>
      </c>
      <c r="L5545" s="1" t="str">
        <f>IF(ISNUMBER(Table2[[#This Row],[Transaction Date]]),TEXT(Table2[[#This Row],[Transaction Date]],"mmmm"),"Unknown")</f>
        <v>April</v>
      </c>
      <c r="M5545" s="1" t="str">
        <f>IF(ISNUMBER(Table2[[#This Row],[Transaction Date]]),TEXT(Table2[[#This Row],[Transaction Date]],"dddd"),"Unknown")</f>
        <v>Friday</v>
      </c>
      <c r="N5545">
        <f t="shared" si="346"/>
        <v>1</v>
      </c>
      <c r="O5545" t="str">
        <f t="shared" si="347"/>
        <v>Actual</v>
      </c>
    </row>
    <row r="5546" spans="1:15" x14ac:dyDescent="0.25">
      <c r="A5546" t="s">
        <v>6198</v>
      </c>
      <c r="B5546" t="s">
        <v>13</v>
      </c>
      <c r="C5546">
        <v>4</v>
      </c>
      <c r="D5546">
        <f t="shared" si="344"/>
        <v>4</v>
      </c>
      <c r="E5546">
        <v>3</v>
      </c>
      <c r="F5546">
        <f>IF(OR(E5546="",E5546="UNKNOWN",E5546="ERROR"),_xlfn.XLOOKUP(Table2[[#This Row],[Item]],Items_List!A:A,Items_List!B:B),E5546)</f>
        <v>3</v>
      </c>
      <c r="G5546">
        <v>12</v>
      </c>
      <c r="H5546">
        <f t="shared" si="345"/>
        <v>12</v>
      </c>
      <c r="I5546" t="s">
        <v>23</v>
      </c>
      <c r="J5546" t="s">
        <v>10059</v>
      </c>
      <c r="K5546" s="1">
        <v>45165</v>
      </c>
      <c r="L5546" s="1" t="str">
        <f>IF(ISNUMBER(Table2[[#This Row],[Transaction Date]]),TEXT(Table2[[#This Row],[Transaction Date]],"mmmm"),"Unknown")</f>
        <v>August</v>
      </c>
      <c r="M5546" s="1" t="str">
        <f>IF(ISNUMBER(Table2[[#This Row],[Transaction Date]]),TEXT(Table2[[#This Row],[Transaction Date]],"dddd"),"Unknown")</f>
        <v>Sunday</v>
      </c>
      <c r="N5546">
        <f t="shared" si="346"/>
        <v>0</v>
      </c>
      <c r="O5546" t="str">
        <f t="shared" si="347"/>
        <v>Actual</v>
      </c>
    </row>
    <row r="5547" spans="1:15" x14ac:dyDescent="0.25">
      <c r="A5547" t="s">
        <v>6201</v>
      </c>
      <c r="B5547" t="s">
        <v>28</v>
      </c>
      <c r="C5547">
        <v>5</v>
      </c>
      <c r="D5547">
        <f t="shared" si="344"/>
        <v>5</v>
      </c>
      <c r="E5547" s="3">
        <f>_xlfn.XLOOKUP(Table2[[#This Row],[Item]],Items_List!$A$2:$A$9,Items_List!$B$2:$B$9)</f>
        <v>4</v>
      </c>
      <c r="F5547">
        <f>IF(OR(E5547="",E5547="UNKNOWN",E5547="ERROR"),_xlfn.XLOOKUP(Table2[[#This Row],[Item]],Items_List!A:A,Items_List!B:B),E5547)</f>
        <v>4</v>
      </c>
      <c r="G5547">
        <v>20</v>
      </c>
      <c r="H5547">
        <f t="shared" si="345"/>
        <v>20</v>
      </c>
      <c r="I5547" t="s">
        <v>10059</v>
      </c>
      <c r="J5547" t="s">
        <v>11</v>
      </c>
      <c r="K5547" s="1">
        <v>45001</v>
      </c>
      <c r="L5547" s="1" t="str">
        <f>IF(ISNUMBER(Table2[[#This Row],[Transaction Date]]),TEXT(Table2[[#This Row],[Transaction Date]],"mmmm"),"Unknown")</f>
        <v>March</v>
      </c>
      <c r="M5547" s="1" t="str">
        <f>IF(ISNUMBER(Table2[[#This Row],[Transaction Date]]),TEXT(Table2[[#This Row],[Transaction Date]],"dddd"),"Unknown")</f>
        <v>Thursday</v>
      </c>
      <c r="N5547">
        <f t="shared" si="346"/>
        <v>0</v>
      </c>
      <c r="O5547" t="str">
        <f t="shared" si="347"/>
        <v>Actual</v>
      </c>
    </row>
    <row r="5548" spans="1:15" x14ac:dyDescent="0.25">
      <c r="A5548" t="s">
        <v>6202</v>
      </c>
      <c r="B5548" t="s">
        <v>13</v>
      </c>
      <c r="C5548">
        <v>4</v>
      </c>
      <c r="D5548">
        <f t="shared" si="344"/>
        <v>4</v>
      </c>
      <c r="E5548">
        <v>3</v>
      </c>
      <c r="F5548">
        <f>IF(OR(E5548="",E5548="UNKNOWN",E5548="ERROR"),_xlfn.XLOOKUP(Table2[[#This Row],[Item]],Items_List!A:A,Items_List!B:B),E5548)</f>
        <v>3</v>
      </c>
      <c r="G5548">
        <v>12</v>
      </c>
      <c r="H5548">
        <f t="shared" si="345"/>
        <v>12</v>
      </c>
      <c r="I5548" t="s">
        <v>23</v>
      </c>
      <c r="J5548" t="s">
        <v>10059</v>
      </c>
      <c r="K5548" s="1">
        <v>45248</v>
      </c>
      <c r="L5548" s="1" t="str">
        <f>IF(ISNUMBER(Table2[[#This Row],[Transaction Date]]),TEXT(Table2[[#This Row],[Transaction Date]],"mmmm"),"Unknown")</f>
        <v>November</v>
      </c>
      <c r="M5548" s="1" t="str">
        <f>IF(ISNUMBER(Table2[[#This Row],[Transaction Date]]),TEXT(Table2[[#This Row],[Transaction Date]],"dddd"),"Unknown")</f>
        <v>Saturday</v>
      </c>
      <c r="N5548">
        <f t="shared" si="346"/>
        <v>0</v>
      </c>
      <c r="O5548" t="str">
        <f t="shared" si="347"/>
        <v>Actual</v>
      </c>
    </row>
    <row r="5549" spans="1:15" x14ac:dyDescent="0.25">
      <c r="A5549" t="s">
        <v>6203</v>
      </c>
      <c r="B5549" t="s">
        <v>9</v>
      </c>
      <c r="C5549">
        <v>2</v>
      </c>
      <c r="D5549">
        <f t="shared" si="344"/>
        <v>2</v>
      </c>
      <c r="E5549">
        <v>2</v>
      </c>
      <c r="F5549">
        <f>IF(OR(E5549="",E5549="UNKNOWN",E5549="ERROR"),_xlfn.XLOOKUP(Table2[[#This Row],[Item]],Items_List!A:A,Items_List!B:B),E5549)</f>
        <v>2</v>
      </c>
      <c r="G5549">
        <v>4</v>
      </c>
      <c r="H5549">
        <f t="shared" si="345"/>
        <v>4</v>
      </c>
      <c r="I5549" t="s">
        <v>10059</v>
      </c>
      <c r="J5549" t="s">
        <v>10059</v>
      </c>
      <c r="K5549" s="1">
        <v>45240</v>
      </c>
      <c r="L5549" s="1" t="str">
        <f>IF(ISNUMBER(Table2[[#This Row],[Transaction Date]]),TEXT(Table2[[#This Row],[Transaction Date]],"mmmm"),"Unknown")</f>
        <v>November</v>
      </c>
      <c r="M5549" s="1" t="str">
        <f>IF(ISNUMBER(Table2[[#This Row],[Transaction Date]]),TEXT(Table2[[#This Row],[Transaction Date]],"dddd"),"Unknown")</f>
        <v>Friday</v>
      </c>
      <c r="N5549">
        <f t="shared" si="346"/>
        <v>0</v>
      </c>
      <c r="O5549" t="str">
        <f t="shared" si="347"/>
        <v>Actual</v>
      </c>
    </row>
    <row r="5550" spans="1:15" x14ac:dyDescent="0.25">
      <c r="A5550" t="s">
        <v>6204</v>
      </c>
      <c r="B5550" t="s">
        <v>17</v>
      </c>
      <c r="C5550">
        <v>2</v>
      </c>
      <c r="D5550">
        <f t="shared" si="344"/>
        <v>2</v>
      </c>
      <c r="E5550">
        <v>1</v>
      </c>
      <c r="F5550">
        <f>IF(OR(E5550="",E5550="UNKNOWN",E5550="ERROR"),_xlfn.XLOOKUP(Table2[[#This Row],[Item]],Items_List!A:A,Items_List!B:B),E5550)</f>
        <v>1</v>
      </c>
      <c r="G5550">
        <v>2</v>
      </c>
      <c r="H5550">
        <f t="shared" si="345"/>
        <v>2</v>
      </c>
      <c r="I5550" t="s">
        <v>10059</v>
      </c>
      <c r="J5550" t="s">
        <v>15</v>
      </c>
      <c r="K5550" s="1">
        <v>45229</v>
      </c>
      <c r="L5550" s="1" t="str">
        <f>IF(ISNUMBER(Table2[[#This Row],[Transaction Date]]),TEXT(Table2[[#This Row],[Transaction Date]],"mmmm"),"Unknown")</f>
        <v>October</v>
      </c>
      <c r="M5550" s="1" t="str">
        <f>IF(ISNUMBER(Table2[[#This Row],[Transaction Date]]),TEXT(Table2[[#This Row],[Transaction Date]],"dddd"),"Unknown")</f>
        <v>Monday</v>
      </c>
      <c r="N5550">
        <f t="shared" si="346"/>
        <v>0</v>
      </c>
      <c r="O5550" t="str">
        <f t="shared" si="347"/>
        <v>Actual</v>
      </c>
    </row>
    <row r="5551" spans="1:15" x14ac:dyDescent="0.25">
      <c r="A5551" t="s">
        <v>6205</v>
      </c>
      <c r="B5551" t="s">
        <v>9</v>
      </c>
      <c r="C5551">
        <v>1</v>
      </c>
      <c r="D5551">
        <f t="shared" si="344"/>
        <v>1</v>
      </c>
      <c r="E5551">
        <v>2</v>
      </c>
      <c r="F5551">
        <f>IF(OR(E5551="",E5551="UNKNOWN",E5551="ERROR"),_xlfn.XLOOKUP(Table2[[#This Row],[Item]],Items_List!A:A,Items_List!B:B),E5551)</f>
        <v>2</v>
      </c>
      <c r="G5551">
        <v>2</v>
      </c>
      <c r="H5551">
        <f t="shared" si="345"/>
        <v>2</v>
      </c>
      <c r="I5551" t="s">
        <v>23</v>
      </c>
      <c r="J5551" t="s">
        <v>11</v>
      </c>
      <c r="K5551" s="1">
        <v>45232</v>
      </c>
      <c r="L5551" s="1" t="str">
        <f>IF(ISNUMBER(Table2[[#This Row],[Transaction Date]]),TEXT(Table2[[#This Row],[Transaction Date]],"mmmm"),"Unknown")</f>
        <v>November</v>
      </c>
      <c r="M5551" s="1" t="str">
        <f>IF(ISNUMBER(Table2[[#This Row],[Transaction Date]]),TEXT(Table2[[#This Row],[Transaction Date]],"dddd"),"Unknown")</f>
        <v>Thursday</v>
      </c>
      <c r="N5551">
        <f t="shared" si="346"/>
        <v>0</v>
      </c>
      <c r="O5551" t="str">
        <f t="shared" si="347"/>
        <v>Actual</v>
      </c>
    </row>
    <row r="5552" spans="1:15" x14ac:dyDescent="0.25">
      <c r="A5552" t="s">
        <v>6206</v>
      </c>
      <c r="B5552" t="s">
        <v>65</v>
      </c>
      <c r="C5552">
        <v>1</v>
      </c>
      <c r="D5552">
        <f t="shared" si="344"/>
        <v>1</v>
      </c>
      <c r="E5552">
        <v>1.5</v>
      </c>
      <c r="F5552">
        <f>IF(OR(E5552="",E5552="UNKNOWN",E5552="ERROR"),_xlfn.XLOOKUP(Table2[[#This Row],[Item]],Items_List!A:A,Items_List!B:B),E5552)</f>
        <v>1.5</v>
      </c>
      <c r="G5552">
        <v>1.5</v>
      </c>
      <c r="H5552">
        <f t="shared" si="345"/>
        <v>1.5</v>
      </c>
      <c r="I5552" t="s">
        <v>10059</v>
      </c>
      <c r="J5552" t="s">
        <v>11</v>
      </c>
      <c r="K5552" s="1">
        <v>45187</v>
      </c>
      <c r="L5552" s="1" t="str">
        <f>IF(ISNUMBER(Table2[[#This Row],[Transaction Date]]),TEXT(Table2[[#This Row],[Transaction Date]],"mmmm"),"Unknown")</f>
        <v>September</v>
      </c>
      <c r="M5552" s="1" t="str">
        <f>IF(ISNUMBER(Table2[[#This Row],[Transaction Date]]),TEXT(Table2[[#This Row],[Transaction Date]],"dddd"),"Unknown")</f>
        <v>Monday</v>
      </c>
      <c r="N5552">
        <f t="shared" si="346"/>
        <v>0</v>
      </c>
      <c r="O5552" t="str">
        <f t="shared" si="347"/>
        <v>Actual</v>
      </c>
    </row>
    <row r="5553" spans="1:15" x14ac:dyDescent="0.25">
      <c r="A5553" t="s">
        <v>6207</v>
      </c>
      <c r="B5553" t="s">
        <v>17</v>
      </c>
      <c r="C5553">
        <v>4</v>
      </c>
      <c r="D5553">
        <f t="shared" si="344"/>
        <v>4</v>
      </c>
      <c r="E5553">
        <v>1</v>
      </c>
      <c r="F5553">
        <f>IF(OR(E5553="",E5553="UNKNOWN",E5553="ERROR"),_xlfn.XLOOKUP(Table2[[#This Row],[Item]],Items_List!A:A,Items_List!B:B),E5553)</f>
        <v>1</v>
      </c>
      <c r="G5553">
        <v>4</v>
      </c>
      <c r="H5553">
        <f t="shared" si="345"/>
        <v>4</v>
      </c>
      <c r="I5553" t="s">
        <v>23</v>
      </c>
      <c r="J5553" t="s">
        <v>11</v>
      </c>
      <c r="K5553" s="1">
        <v>45009</v>
      </c>
      <c r="L5553" s="1" t="str">
        <f>IF(ISNUMBER(Table2[[#This Row],[Transaction Date]]),TEXT(Table2[[#This Row],[Transaction Date]],"mmmm"),"Unknown")</f>
        <v>March</v>
      </c>
      <c r="M5553" s="1" t="str">
        <f>IF(ISNUMBER(Table2[[#This Row],[Transaction Date]]),TEXT(Table2[[#This Row],[Transaction Date]],"dddd"),"Unknown")</f>
        <v>Friday</v>
      </c>
      <c r="N5553">
        <f t="shared" si="346"/>
        <v>0</v>
      </c>
      <c r="O5553" t="str">
        <f t="shared" si="347"/>
        <v>Actual</v>
      </c>
    </row>
    <row r="5554" spans="1:15" x14ac:dyDescent="0.25">
      <c r="A5554" t="s">
        <v>6208</v>
      </c>
      <c r="B5554" t="s">
        <v>65</v>
      </c>
      <c r="C5554">
        <v>2</v>
      </c>
      <c r="D5554">
        <f t="shared" si="344"/>
        <v>2</v>
      </c>
      <c r="E5554">
        <v>1.5</v>
      </c>
      <c r="F5554">
        <f>IF(OR(E5554="",E5554="UNKNOWN",E5554="ERROR"),_xlfn.XLOOKUP(Table2[[#This Row],[Item]],Items_List!A:A,Items_List!B:B),E5554)</f>
        <v>1.5</v>
      </c>
      <c r="G5554">
        <v>3</v>
      </c>
      <c r="H5554">
        <f t="shared" si="345"/>
        <v>3</v>
      </c>
      <c r="I5554" t="s">
        <v>14</v>
      </c>
      <c r="J5554" t="s">
        <v>10059</v>
      </c>
      <c r="K5554" s="1">
        <v>45025</v>
      </c>
      <c r="L5554" s="1" t="str">
        <f>IF(ISNUMBER(Table2[[#This Row],[Transaction Date]]),TEXT(Table2[[#This Row],[Transaction Date]],"mmmm"),"Unknown")</f>
        <v>April</v>
      </c>
      <c r="M5554" s="1" t="str">
        <f>IF(ISNUMBER(Table2[[#This Row],[Transaction Date]]),TEXT(Table2[[#This Row],[Transaction Date]],"dddd"),"Unknown")</f>
        <v>Sunday</v>
      </c>
      <c r="N5554">
        <f t="shared" si="346"/>
        <v>0</v>
      </c>
      <c r="O5554" t="str">
        <f t="shared" si="347"/>
        <v>Actual</v>
      </c>
    </row>
    <row r="5555" spans="1:15" x14ac:dyDescent="0.25">
      <c r="A5555" t="s">
        <v>6209</v>
      </c>
      <c r="B5555" t="s">
        <v>20</v>
      </c>
      <c r="C5555">
        <v>4</v>
      </c>
      <c r="D5555">
        <f t="shared" si="344"/>
        <v>4</v>
      </c>
      <c r="E5555">
        <v>5</v>
      </c>
      <c r="F5555">
        <f>IF(OR(E5555="",E5555="UNKNOWN",E5555="ERROR"),_xlfn.XLOOKUP(Table2[[#This Row],[Item]],Items_List!A:A,Items_List!B:B),E5555)</f>
        <v>5</v>
      </c>
      <c r="G5555">
        <v>20</v>
      </c>
      <c r="H5555">
        <f t="shared" si="345"/>
        <v>20</v>
      </c>
      <c r="I5555" t="s">
        <v>23</v>
      </c>
      <c r="J5555" t="s">
        <v>10059</v>
      </c>
      <c r="K5555" s="1">
        <v>44934</v>
      </c>
      <c r="L5555" s="1" t="str">
        <f>IF(ISNUMBER(Table2[[#This Row],[Transaction Date]]),TEXT(Table2[[#This Row],[Transaction Date]],"mmmm"),"Unknown")</f>
        <v>January</v>
      </c>
      <c r="M5555" s="1" t="str">
        <f>IF(ISNUMBER(Table2[[#This Row],[Transaction Date]]),TEXT(Table2[[#This Row],[Transaction Date]],"dddd"),"Unknown")</f>
        <v>Sunday</v>
      </c>
      <c r="N5555">
        <f t="shared" si="346"/>
        <v>0</v>
      </c>
      <c r="O5555" t="str">
        <f t="shared" si="347"/>
        <v>Actual</v>
      </c>
    </row>
    <row r="5556" spans="1:15" x14ac:dyDescent="0.25">
      <c r="A5556" t="s">
        <v>6210</v>
      </c>
      <c r="B5556" t="s">
        <v>13</v>
      </c>
      <c r="D5556">
        <f t="shared" si="344"/>
        <v>4</v>
      </c>
      <c r="E5556">
        <v>3</v>
      </c>
      <c r="F5556">
        <f>IF(OR(E5556="",E5556="UNKNOWN",E5556="ERROR"),_xlfn.XLOOKUP(Table2[[#This Row],[Item]],Items_List!A:A,Items_List!B:B),E5556)</f>
        <v>3</v>
      </c>
      <c r="G5556">
        <v>12</v>
      </c>
      <c r="H5556">
        <f t="shared" si="345"/>
        <v>12</v>
      </c>
      <c r="I5556" t="s">
        <v>10059</v>
      </c>
      <c r="J5556" t="s">
        <v>15</v>
      </c>
      <c r="K5556" s="1">
        <v>45035</v>
      </c>
      <c r="L5556" s="1" t="str">
        <f>IF(ISNUMBER(Table2[[#This Row],[Transaction Date]]),TEXT(Table2[[#This Row],[Transaction Date]],"mmmm"),"Unknown")</f>
        <v>April</v>
      </c>
      <c r="M5556" s="1" t="str">
        <f>IF(ISNUMBER(Table2[[#This Row],[Transaction Date]]),TEXT(Table2[[#This Row],[Transaction Date]],"dddd"),"Unknown")</f>
        <v>Wednesday</v>
      </c>
      <c r="N5556">
        <f t="shared" si="346"/>
        <v>1</v>
      </c>
      <c r="O5556" t="str">
        <f t="shared" si="347"/>
        <v>Estimated</v>
      </c>
    </row>
    <row r="5557" spans="1:15" x14ac:dyDescent="0.25">
      <c r="A5557" t="s">
        <v>6211</v>
      </c>
      <c r="B5557" t="s">
        <v>65</v>
      </c>
      <c r="C5557">
        <v>5</v>
      </c>
      <c r="D5557">
        <f t="shared" si="344"/>
        <v>5</v>
      </c>
      <c r="E5557">
        <v>1.5</v>
      </c>
      <c r="F5557">
        <f>IF(OR(E5557="",E5557="UNKNOWN",E5557="ERROR"),_xlfn.XLOOKUP(Table2[[#This Row],[Item]],Items_List!A:A,Items_List!B:B),E5557)</f>
        <v>1.5</v>
      </c>
      <c r="G5557" t="s">
        <v>18</v>
      </c>
      <c r="H5557">
        <f t="shared" si="345"/>
        <v>7.5</v>
      </c>
      <c r="I5557" t="s">
        <v>14</v>
      </c>
      <c r="J5557" t="s">
        <v>10059</v>
      </c>
      <c r="K5557" s="1">
        <v>44962</v>
      </c>
      <c r="L5557" s="1" t="str">
        <f>IF(ISNUMBER(Table2[[#This Row],[Transaction Date]]),TEXT(Table2[[#This Row],[Transaction Date]],"mmmm"),"Unknown")</f>
        <v>February</v>
      </c>
      <c r="M5557" s="1" t="str">
        <f>IF(ISNUMBER(Table2[[#This Row],[Transaction Date]]),TEXT(Table2[[#This Row],[Transaction Date]],"dddd"),"Unknown")</f>
        <v>Sunday</v>
      </c>
      <c r="N5557">
        <f t="shared" si="346"/>
        <v>1</v>
      </c>
      <c r="O5557" t="str">
        <f t="shared" si="347"/>
        <v>Actual</v>
      </c>
    </row>
    <row r="5558" spans="1:15" x14ac:dyDescent="0.25">
      <c r="A5558" t="s">
        <v>6212</v>
      </c>
      <c r="B5558" t="s">
        <v>20</v>
      </c>
      <c r="C5558">
        <v>2</v>
      </c>
      <c r="D5558">
        <f t="shared" si="344"/>
        <v>2</v>
      </c>
      <c r="E5558">
        <v>5</v>
      </c>
      <c r="F5558">
        <f>IF(OR(E5558="",E5558="UNKNOWN",E5558="ERROR"),_xlfn.XLOOKUP(Table2[[#This Row],[Item]],Items_List!A:A,Items_List!B:B),E5558)</f>
        <v>5</v>
      </c>
      <c r="G5558">
        <v>10</v>
      </c>
      <c r="H5558">
        <f t="shared" si="345"/>
        <v>10</v>
      </c>
      <c r="I5558" t="s">
        <v>10</v>
      </c>
      <c r="J5558" t="s">
        <v>10059</v>
      </c>
      <c r="K5558" s="1">
        <v>45271</v>
      </c>
      <c r="L5558" s="1" t="str">
        <f>IF(ISNUMBER(Table2[[#This Row],[Transaction Date]]),TEXT(Table2[[#This Row],[Transaction Date]],"mmmm"),"Unknown")</f>
        <v>December</v>
      </c>
      <c r="M5558" s="1" t="str">
        <f>IF(ISNUMBER(Table2[[#This Row],[Transaction Date]]),TEXT(Table2[[#This Row],[Transaction Date]],"dddd"),"Unknown")</f>
        <v>Monday</v>
      </c>
      <c r="N5558">
        <f t="shared" si="346"/>
        <v>0</v>
      </c>
      <c r="O5558" t="str">
        <f t="shared" si="347"/>
        <v>Actual</v>
      </c>
    </row>
    <row r="5559" spans="1:15" x14ac:dyDescent="0.25">
      <c r="A5559" t="s">
        <v>6213</v>
      </c>
      <c r="B5559" t="s">
        <v>13</v>
      </c>
      <c r="C5559">
        <v>5</v>
      </c>
      <c r="D5559">
        <f t="shared" si="344"/>
        <v>5</v>
      </c>
      <c r="E5559">
        <v>3</v>
      </c>
      <c r="F5559">
        <f>IF(OR(E5559="",E5559="UNKNOWN",E5559="ERROR"),_xlfn.XLOOKUP(Table2[[#This Row],[Item]],Items_List!A:A,Items_List!B:B),E5559)</f>
        <v>3</v>
      </c>
      <c r="G5559">
        <v>15</v>
      </c>
      <c r="H5559">
        <f t="shared" si="345"/>
        <v>15</v>
      </c>
      <c r="I5559" t="s">
        <v>10</v>
      </c>
      <c r="J5559" t="s">
        <v>15</v>
      </c>
      <c r="K5559" s="1">
        <v>45142</v>
      </c>
      <c r="L5559" s="1" t="str">
        <f>IF(ISNUMBER(Table2[[#This Row],[Transaction Date]]),TEXT(Table2[[#This Row],[Transaction Date]],"mmmm"),"Unknown")</f>
        <v>August</v>
      </c>
      <c r="M5559" s="1" t="str">
        <f>IF(ISNUMBER(Table2[[#This Row],[Transaction Date]]),TEXT(Table2[[#This Row],[Transaction Date]],"dddd"),"Unknown")</f>
        <v>Friday</v>
      </c>
      <c r="N5559">
        <f t="shared" si="346"/>
        <v>0</v>
      </c>
      <c r="O5559" t="str">
        <f t="shared" si="347"/>
        <v>Actual</v>
      </c>
    </row>
    <row r="5560" spans="1:15" x14ac:dyDescent="0.25">
      <c r="A5560" t="s">
        <v>6214</v>
      </c>
      <c r="B5560" t="s">
        <v>28</v>
      </c>
      <c r="C5560">
        <v>2</v>
      </c>
      <c r="D5560">
        <f t="shared" si="344"/>
        <v>2</v>
      </c>
      <c r="E5560">
        <v>4</v>
      </c>
      <c r="F5560">
        <f>IF(OR(E5560="",E5560="UNKNOWN",E5560="ERROR"),_xlfn.XLOOKUP(Table2[[#This Row],[Item]],Items_List!A:A,Items_List!B:B),E5560)</f>
        <v>4</v>
      </c>
      <c r="G5560">
        <v>8</v>
      </c>
      <c r="H5560">
        <f t="shared" si="345"/>
        <v>8</v>
      </c>
      <c r="I5560" t="s">
        <v>10059</v>
      </c>
      <c r="J5560" t="s">
        <v>10059</v>
      </c>
      <c r="K5560" s="1">
        <v>45010</v>
      </c>
      <c r="L5560" s="1" t="str">
        <f>IF(ISNUMBER(Table2[[#This Row],[Transaction Date]]),TEXT(Table2[[#This Row],[Transaction Date]],"mmmm"),"Unknown")</f>
        <v>March</v>
      </c>
      <c r="M5560" s="1" t="str">
        <f>IF(ISNUMBER(Table2[[#This Row],[Transaction Date]]),TEXT(Table2[[#This Row],[Transaction Date]],"dddd"),"Unknown")</f>
        <v>Saturday</v>
      </c>
      <c r="N5560">
        <f t="shared" si="346"/>
        <v>0</v>
      </c>
      <c r="O5560" t="str">
        <f t="shared" si="347"/>
        <v>Actual</v>
      </c>
    </row>
    <row r="5561" spans="1:15" x14ac:dyDescent="0.25">
      <c r="A5561" t="s">
        <v>6216</v>
      </c>
      <c r="B5561" t="s">
        <v>20</v>
      </c>
      <c r="C5561">
        <v>2</v>
      </c>
      <c r="D5561">
        <f t="shared" si="344"/>
        <v>2</v>
      </c>
      <c r="E5561">
        <v>5</v>
      </c>
      <c r="F5561">
        <f>IF(OR(E5561="",E5561="UNKNOWN",E5561="ERROR"),_xlfn.XLOOKUP(Table2[[#This Row],[Item]],Items_List!A:A,Items_List!B:B),E5561)</f>
        <v>5</v>
      </c>
      <c r="G5561">
        <v>10</v>
      </c>
      <c r="H5561">
        <f t="shared" si="345"/>
        <v>10</v>
      </c>
      <c r="I5561" t="s">
        <v>10</v>
      </c>
      <c r="J5561" t="s">
        <v>10059</v>
      </c>
      <c r="K5561" s="1">
        <v>44972</v>
      </c>
      <c r="L5561" s="1" t="str">
        <f>IF(ISNUMBER(Table2[[#This Row],[Transaction Date]]),TEXT(Table2[[#This Row],[Transaction Date]],"mmmm"),"Unknown")</f>
        <v>February</v>
      </c>
      <c r="M5561" s="1" t="str">
        <f>IF(ISNUMBER(Table2[[#This Row],[Transaction Date]]),TEXT(Table2[[#This Row],[Transaction Date]],"dddd"),"Unknown")</f>
        <v>Wednesday</v>
      </c>
      <c r="N5561">
        <f t="shared" si="346"/>
        <v>0</v>
      </c>
      <c r="O5561" t="str">
        <f t="shared" si="347"/>
        <v>Actual</v>
      </c>
    </row>
    <row r="5562" spans="1:15" x14ac:dyDescent="0.25">
      <c r="A5562" t="s">
        <v>6217</v>
      </c>
      <c r="B5562" t="s">
        <v>65</v>
      </c>
      <c r="C5562">
        <v>5</v>
      </c>
      <c r="D5562">
        <f t="shared" si="344"/>
        <v>5</v>
      </c>
      <c r="E5562">
        <v>1.5</v>
      </c>
      <c r="F5562">
        <f>IF(OR(E5562="",E5562="UNKNOWN",E5562="ERROR"),_xlfn.XLOOKUP(Table2[[#This Row],[Item]],Items_List!A:A,Items_List!B:B),E5562)</f>
        <v>1.5</v>
      </c>
      <c r="G5562">
        <v>7.5</v>
      </c>
      <c r="H5562">
        <f t="shared" si="345"/>
        <v>7.5</v>
      </c>
      <c r="I5562" t="s">
        <v>10059</v>
      </c>
      <c r="J5562" t="s">
        <v>15</v>
      </c>
      <c r="K5562" s="1">
        <v>45001</v>
      </c>
      <c r="L5562" s="1" t="str">
        <f>IF(ISNUMBER(Table2[[#This Row],[Transaction Date]]),TEXT(Table2[[#This Row],[Transaction Date]],"mmmm"),"Unknown")</f>
        <v>March</v>
      </c>
      <c r="M5562" s="1" t="str">
        <f>IF(ISNUMBER(Table2[[#This Row],[Transaction Date]]),TEXT(Table2[[#This Row],[Transaction Date]],"dddd"),"Unknown")</f>
        <v>Thursday</v>
      </c>
      <c r="N5562">
        <f t="shared" si="346"/>
        <v>0</v>
      </c>
      <c r="O5562" t="str">
        <f t="shared" si="347"/>
        <v>Actual</v>
      </c>
    </row>
    <row r="5563" spans="1:15" x14ac:dyDescent="0.25">
      <c r="A5563" t="s">
        <v>6218</v>
      </c>
      <c r="B5563" t="s">
        <v>28</v>
      </c>
      <c r="C5563">
        <v>4</v>
      </c>
      <c r="D5563">
        <f t="shared" si="344"/>
        <v>4</v>
      </c>
      <c r="E5563">
        <v>4</v>
      </c>
      <c r="F5563">
        <f>IF(OR(E5563="",E5563="UNKNOWN",E5563="ERROR"),_xlfn.XLOOKUP(Table2[[#This Row],[Item]],Items_List!A:A,Items_List!B:B),E5563)</f>
        <v>4</v>
      </c>
      <c r="G5563">
        <v>16</v>
      </c>
      <c r="H5563">
        <f t="shared" si="345"/>
        <v>16</v>
      </c>
      <c r="I5563" t="s">
        <v>23</v>
      </c>
      <c r="J5563" t="s">
        <v>15</v>
      </c>
      <c r="L5563" s="1" t="str">
        <f>IF(ISNUMBER(Table2[[#This Row],[Transaction Date]]),TEXT(Table2[[#This Row],[Transaction Date]],"mmmm"),"Unknown")</f>
        <v>Unknown</v>
      </c>
      <c r="M5563" s="1" t="str">
        <f>IF(ISNUMBER(Table2[[#This Row],[Transaction Date]]),TEXT(Table2[[#This Row],[Transaction Date]],"dddd"),"Unknown")</f>
        <v>Unknown</v>
      </c>
      <c r="N5563">
        <f t="shared" si="346"/>
        <v>0</v>
      </c>
      <c r="O5563" t="str">
        <f t="shared" si="347"/>
        <v>Actual</v>
      </c>
    </row>
    <row r="5564" spans="1:15" x14ac:dyDescent="0.25">
      <c r="A5564" t="s">
        <v>6219</v>
      </c>
      <c r="B5564" t="s">
        <v>65</v>
      </c>
      <c r="C5564">
        <v>1</v>
      </c>
      <c r="D5564">
        <f t="shared" si="344"/>
        <v>1</v>
      </c>
      <c r="E5564">
        <v>1.5</v>
      </c>
      <c r="F5564">
        <f>IF(OR(E5564="",E5564="UNKNOWN",E5564="ERROR"),_xlfn.XLOOKUP(Table2[[#This Row],[Item]],Items_List!A:A,Items_List!B:B),E5564)</f>
        <v>1.5</v>
      </c>
      <c r="H5564">
        <f t="shared" si="345"/>
        <v>1.5</v>
      </c>
      <c r="I5564" t="s">
        <v>10</v>
      </c>
      <c r="J5564" t="s">
        <v>11</v>
      </c>
      <c r="K5564" s="1">
        <v>45181</v>
      </c>
      <c r="L5564" s="1" t="str">
        <f>IF(ISNUMBER(Table2[[#This Row],[Transaction Date]]),TEXT(Table2[[#This Row],[Transaction Date]],"mmmm"),"Unknown")</f>
        <v>September</v>
      </c>
      <c r="M5564" s="1" t="str">
        <f>IF(ISNUMBER(Table2[[#This Row],[Transaction Date]]),TEXT(Table2[[#This Row],[Transaction Date]],"dddd"),"Unknown")</f>
        <v>Tuesday</v>
      </c>
      <c r="N5564">
        <f t="shared" si="346"/>
        <v>1</v>
      </c>
      <c r="O5564" t="str">
        <f t="shared" si="347"/>
        <v>Actual</v>
      </c>
    </row>
    <row r="5565" spans="1:15" x14ac:dyDescent="0.25">
      <c r="A5565" t="s">
        <v>6220</v>
      </c>
      <c r="B5565" t="s">
        <v>39</v>
      </c>
      <c r="C5565">
        <v>2</v>
      </c>
      <c r="D5565">
        <f t="shared" si="344"/>
        <v>2</v>
      </c>
      <c r="E5565">
        <v>3</v>
      </c>
      <c r="F5565">
        <f>IF(OR(E5565="",E5565="UNKNOWN",E5565="ERROR"),_xlfn.XLOOKUP(Table2[[#This Row],[Item]],Items_List!A:A,Items_List!B:B),E5565)</f>
        <v>3</v>
      </c>
      <c r="H5565">
        <f t="shared" si="345"/>
        <v>6</v>
      </c>
      <c r="I5565" t="s">
        <v>14</v>
      </c>
      <c r="J5565" t="s">
        <v>10059</v>
      </c>
      <c r="K5565" s="1">
        <v>45089</v>
      </c>
      <c r="L5565" s="1" t="str">
        <f>IF(ISNUMBER(Table2[[#This Row],[Transaction Date]]),TEXT(Table2[[#This Row],[Transaction Date]],"mmmm"),"Unknown")</f>
        <v>June</v>
      </c>
      <c r="M5565" s="1" t="str">
        <f>IF(ISNUMBER(Table2[[#This Row],[Transaction Date]]),TEXT(Table2[[#This Row],[Transaction Date]],"dddd"),"Unknown")</f>
        <v>Monday</v>
      </c>
      <c r="N5565">
        <f t="shared" si="346"/>
        <v>1</v>
      </c>
      <c r="O5565" t="str">
        <f t="shared" si="347"/>
        <v>Actual</v>
      </c>
    </row>
    <row r="5566" spans="1:15" x14ac:dyDescent="0.25">
      <c r="A5566" t="s">
        <v>6221</v>
      </c>
      <c r="B5566" t="s">
        <v>39</v>
      </c>
      <c r="C5566">
        <v>1</v>
      </c>
      <c r="D5566">
        <f t="shared" si="344"/>
        <v>1</v>
      </c>
      <c r="E5566">
        <v>3</v>
      </c>
      <c r="F5566">
        <f>IF(OR(E5566="",E5566="UNKNOWN",E5566="ERROR"),_xlfn.XLOOKUP(Table2[[#This Row],[Item]],Items_List!A:A,Items_List!B:B),E5566)</f>
        <v>3</v>
      </c>
      <c r="G5566">
        <v>3</v>
      </c>
      <c r="H5566">
        <f t="shared" si="345"/>
        <v>3</v>
      </c>
      <c r="I5566" t="s">
        <v>10059</v>
      </c>
      <c r="J5566" t="s">
        <v>10059</v>
      </c>
      <c r="K5566" s="1">
        <v>45230</v>
      </c>
      <c r="L5566" s="1" t="str">
        <f>IF(ISNUMBER(Table2[[#This Row],[Transaction Date]]),TEXT(Table2[[#This Row],[Transaction Date]],"mmmm"),"Unknown")</f>
        <v>October</v>
      </c>
      <c r="M5566" s="1" t="str">
        <f>IF(ISNUMBER(Table2[[#This Row],[Transaction Date]]),TEXT(Table2[[#This Row],[Transaction Date]],"dddd"),"Unknown")</f>
        <v>Tuesday</v>
      </c>
      <c r="N5566">
        <f t="shared" si="346"/>
        <v>0</v>
      </c>
      <c r="O5566" t="str">
        <f t="shared" si="347"/>
        <v>Actual</v>
      </c>
    </row>
    <row r="5567" spans="1:15" x14ac:dyDescent="0.25">
      <c r="A5567" t="s">
        <v>6222</v>
      </c>
      <c r="B5567" t="s">
        <v>65</v>
      </c>
      <c r="C5567">
        <v>3</v>
      </c>
      <c r="D5567">
        <f t="shared" si="344"/>
        <v>3</v>
      </c>
      <c r="E5567">
        <v>1.5</v>
      </c>
      <c r="F5567">
        <f>IF(OR(E5567="",E5567="UNKNOWN",E5567="ERROR"),_xlfn.XLOOKUP(Table2[[#This Row],[Item]],Items_List!A:A,Items_List!B:B),E5567)</f>
        <v>1.5</v>
      </c>
      <c r="G5567">
        <v>4.5</v>
      </c>
      <c r="H5567">
        <f t="shared" si="345"/>
        <v>4.5</v>
      </c>
      <c r="I5567" t="s">
        <v>10059</v>
      </c>
      <c r="J5567" t="s">
        <v>10059</v>
      </c>
      <c r="K5567" s="1">
        <v>45138</v>
      </c>
      <c r="L5567" s="1" t="str">
        <f>IF(ISNUMBER(Table2[[#This Row],[Transaction Date]]),TEXT(Table2[[#This Row],[Transaction Date]],"mmmm"),"Unknown")</f>
        <v>July</v>
      </c>
      <c r="M5567" s="1" t="str">
        <f>IF(ISNUMBER(Table2[[#This Row],[Transaction Date]]),TEXT(Table2[[#This Row],[Transaction Date]],"dddd"),"Unknown")</f>
        <v>Monday</v>
      </c>
      <c r="N5567">
        <f t="shared" si="346"/>
        <v>0</v>
      </c>
      <c r="O5567" t="str">
        <f t="shared" si="347"/>
        <v>Actual</v>
      </c>
    </row>
    <row r="5568" spans="1:15" x14ac:dyDescent="0.25">
      <c r="A5568" t="s">
        <v>6223</v>
      </c>
      <c r="B5568" t="s">
        <v>17</v>
      </c>
      <c r="C5568">
        <v>4</v>
      </c>
      <c r="D5568">
        <f t="shared" si="344"/>
        <v>4</v>
      </c>
      <c r="E5568">
        <v>1</v>
      </c>
      <c r="F5568">
        <f>IF(OR(E5568="",E5568="UNKNOWN",E5568="ERROR"),_xlfn.XLOOKUP(Table2[[#This Row],[Item]],Items_List!A:A,Items_List!B:B),E5568)</f>
        <v>1</v>
      </c>
      <c r="G5568">
        <v>4</v>
      </c>
      <c r="H5568">
        <f t="shared" si="345"/>
        <v>4</v>
      </c>
      <c r="I5568" t="s">
        <v>10059</v>
      </c>
      <c r="J5568" t="s">
        <v>10059</v>
      </c>
      <c r="K5568" s="1">
        <v>45106</v>
      </c>
      <c r="L5568" s="1" t="str">
        <f>IF(ISNUMBER(Table2[[#This Row],[Transaction Date]]),TEXT(Table2[[#This Row],[Transaction Date]],"mmmm"),"Unknown")</f>
        <v>June</v>
      </c>
      <c r="M5568" s="1" t="str">
        <f>IF(ISNUMBER(Table2[[#This Row],[Transaction Date]]),TEXT(Table2[[#This Row],[Transaction Date]],"dddd"),"Unknown")</f>
        <v>Thursday</v>
      </c>
      <c r="N5568">
        <f t="shared" si="346"/>
        <v>0</v>
      </c>
      <c r="O5568" t="str">
        <f t="shared" si="347"/>
        <v>Actual</v>
      </c>
    </row>
    <row r="5569" spans="1:15" x14ac:dyDescent="0.25">
      <c r="A5569" t="s">
        <v>6224</v>
      </c>
      <c r="B5569" t="s">
        <v>65</v>
      </c>
      <c r="C5569">
        <v>3</v>
      </c>
      <c r="D5569">
        <f t="shared" si="344"/>
        <v>3</v>
      </c>
      <c r="E5569">
        <v>1.5</v>
      </c>
      <c r="F5569">
        <f>IF(OR(E5569="",E5569="UNKNOWN",E5569="ERROR"),_xlfn.XLOOKUP(Table2[[#This Row],[Item]],Items_List!A:A,Items_List!B:B),E5569)</f>
        <v>1.5</v>
      </c>
      <c r="G5569">
        <v>4.5</v>
      </c>
      <c r="H5569">
        <f t="shared" si="345"/>
        <v>4.5</v>
      </c>
      <c r="I5569" t="s">
        <v>10</v>
      </c>
      <c r="J5569" t="s">
        <v>10059</v>
      </c>
      <c r="K5569" s="1">
        <v>44991</v>
      </c>
      <c r="L5569" s="1" t="str">
        <f>IF(ISNUMBER(Table2[[#This Row],[Transaction Date]]),TEXT(Table2[[#This Row],[Transaction Date]],"mmmm"),"Unknown")</f>
        <v>March</v>
      </c>
      <c r="M5569" s="1" t="str">
        <f>IF(ISNUMBER(Table2[[#This Row],[Transaction Date]]),TEXT(Table2[[#This Row],[Transaction Date]],"dddd"),"Unknown")</f>
        <v>Monday</v>
      </c>
      <c r="N5569">
        <f t="shared" si="346"/>
        <v>0</v>
      </c>
      <c r="O5569" t="str">
        <f t="shared" si="347"/>
        <v>Actual</v>
      </c>
    </row>
    <row r="5570" spans="1:15" x14ac:dyDescent="0.25">
      <c r="A5570" t="s">
        <v>6225</v>
      </c>
      <c r="B5570" t="s">
        <v>13</v>
      </c>
      <c r="C5570">
        <v>3</v>
      </c>
      <c r="D5570">
        <f t="shared" ref="D5570:D5633" si="348">IF(OR(C5570="",C5570="UNKNOWN",C5570="ERROR"),IFERROR(VALUE(G5570)/VALUE(E5570),""),VALUE(C5570))</f>
        <v>3</v>
      </c>
      <c r="E5570">
        <v>3</v>
      </c>
      <c r="F5570">
        <f>IF(OR(E5570="",E5570="UNKNOWN",E5570="ERROR"),_xlfn.XLOOKUP(Table2[[#This Row],[Item]],Items_List!A:A,Items_List!B:B),E5570)</f>
        <v>3</v>
      </c>
      <c r="G5570">
        <v>9</v>
      </c>
      <c r="H5570">
        <f t="shared" ref="H5570:H5633" si="349">D5570*F5570</f>
        <v>9</v>
      </c>
      <c r="I5570" t="s">
        <v>14</v>
      </c>
      <c r="J5570" t="s">
        <v>15</v>
      </c>
      <c r="K5570" s="1">
        <v>44952</v>
      </c>
      <c r="L5570" s="1" t="str">
        <f>IF(ISNUMBER(Table2[[#This Row],[Transaction Date]]),TEXT(Table2[[#This Row],[Transaction Date]],"mmmm"),"Unknown")</f>
        <v>January</v>
      </c>
      <c r="M5570" s="1" t="str">
        <f>IF(ISNUMBER(Table2[[#This Row],[Transaction Date]]),TEXT(Table2[[#This Row],[Transaction Date]],"dddd"),"Unknown")</f>
        <v>Thursday</v>
      </c>
      <c r="N5570">
        <f t="shared" ref="N5570:N5633" si="350">IF(OR(B5570="",B5570="unknown",B5570="error",C5570="",C5570="unknown",C5570="error",G5570="",G5570="error",G5570="unknown"),1,0)</f>
        <v>0</v>
      </c>
      <c r="O5570" t="str">
        <f t="shared" ref="O5570:O5633" si="351">IF(OR(C5570="",C5570="error",C5570="unknown"),"Estimated","Actual")</f>
        <v>Actual</v>
      </c>
    </row>
    <row r="5571" spans="1:15" x14ac:dyDescent="0.25">
      <c r="A5571" t="s">
        <v>6226</v>
      </c>
      <c r="B5571" t="s">
        <v>28</v>
      </c>
      <c r="C5571">
        <v>1</v>
      </c>
      <c r="D5571">
        <f t="shared" si="348"/>
        <v>1</v>
      </c>
      <c r="E5571">
        <v>4</v>
      </c>
      <c r="F5571">
        <f>IF(OR(E5571="",E5571="UNKNOWN",E5571="ERROR"),_xlfn.XLOOKUP(Table2[[#This Row],[Item]],Items_List!A:A,Items_List!B:B),E5571)</f>
        <v>4</v>
      </c>
      <c r="G5571">
        <v>4</v>
      </c>
      <c r="H5571">
        <f t="shared" si="349"/>
        <v>4</v>
      </c>
      <c r="I5571" t="s">
        <v>10059</v>
      </c>
      <c r="J5571" t="s">
        <v>10059</v>
      </c>
      <c r="K5571" s="1">
        <v>44952</v>
      </c>
      <c r="L5571" s="1" t="str">
        <f>IF(ISNUMBER(Table2[[#This Row],[Transaction Date]]),TEXT(Table2[[#This Row],[Transaction Date]],"mmmm"),"Unknown")</f>
        <v>January</v>
      </c>
      <c r="M5571" s="1" t="str">
        <f>IF(ISNUMBER(Table2[[#This Row],[Transaction Date]]),TEXT(Table2[[#This Row],[Transaction Date]],"dddd"),"Unknown")</f>
        <v>Thursday</v>
      </c>
      <c r="N5571">
        <f t="shared" si="350"/>
        <v>0</v>
      </c>
      <c r="O5571" t="str">
        <f t="shared" si="351"/>
        <v>Actual</v>
      </c>
    </row>
    <row r="5572" spans="1:15" x14ac:dyDescent="0.25">
      <c r="A5572" t="s">
        <v>6227</v>
      </c>
      <c r="B5572" t="s">
        <v>28</v>
      </c>
      <c r="C5572">
        <v>1</v>
      </c>
      <c r="D5572">
        <f t="shared" si="348"/>
        <v>1</v>
      </c>
      <c r="E5572">
        <v>4</v>
      </c>
      <c r="F5572">
        <f>IF(OR(E5572="",E5572="UNKNOWN",E5572="ERROR"),_xlfn.XLOOKUP(Table2[[#This Row],[Item]],Items_List!A:A,Items_List!B:B),E5572)</f>
        <v>4</v>
      </c>
      <c r="G5572">
        <v>4</v>
      </c>
      <c r="H5572">
        <f t="shared" si="349"/>
        <v>4</v>
      </c>
      <c r="I5572" t="s">
        <v>10059</v>
      </c>
      <c r="J5572" t="s">
        <v>10059</v>
      </c>
      <c r="K5572" s="1">
        <v>45131</v>
      </c>
      <c r="L5572" s="1" t="str">
        <f>IF(ISNUMBER(Table2[[#This Row],[Transaction Date]]),TEXT(Table2[[#This Row],[Transaction Date]],"mmmm"),"Unknown")</f>
        <v>July</v>
      </c>
      <c r="M5572" s="1" t="str">
        <f>IF(ISNUMBER(Table2[[#This Row],[Transaction Date]]),TEXT(Table2[[#This Row],[Transaction Date]],"dddd"),"Unknown")</f>
        <v>Monday</v>
      </c>
      <c r="N5572">
        <f t="shared" si="350"/>
        <v>0</v>
      </c>
      <c r="O5572" t="str">
        <f t="shared" si="351"/>
        <v>Actual</v>
      </c>
    </row>
    <row r="5573" spans="1:15" x14ac:dyDescent="0.25">
      <c r="A5573" t="s">
        <v>6229</v>
      </c>
      <c r="B5573" t="s">
        <v>20</v>
      </c>
      <c r="C5573">
        <v>4</v>
      </c>
      <c r="D5573">
        <f t="shared" si="348"/>
        <v>4</v>
      </c>
      <c r="E5573">
        <v>5</v>
      </c>
      <c r="F5573">
        <f>IF(OR(E5573="",E5573="UNKNOWN",E5573="ERROR"),_xlfn.XLOOKUP(Table2[[#This Row],[Item]],Items_List!A:A,Items_List!B:B),E5573)</f>
        <v>5</v>
      </c>
      <c r="G5573">
        <v>20</v>
      </c>
      <c r="H5573">
        <f t="shared" si="349"/>
        <v>20</v>
      </c>
      <c r="I5573" t="s">
        <v>23</v>
      </c>
      <c r="J5573" t="s">
        <v>15</v>
      </c>
      <c r="K5573" s="1">
        <v>45080</v>
      </c>
      <c r="L5573" s="1" t="str">
        <f>IF(ISNUMBER(Table2[[#This Row],[Transaction Date]]),TEXT(Table2[[#This Row],[Transaction Date]],"mmmm"),"Unknown")</f>
        <v>June</v>
      </c>
      <c r="M5573" s="1" t="str">
        <f>IF(ISNUMBER(Table2[[#This Row],[Transaction Date]]),TEXT(Table2[[#This Row],[Transaction Date]],"dddd"),"Unknown")</f>
        <v>Saturday</v>
      </c>
      <c r="N5573">
        <f t="shared" si="350"/>
        <v>0</v>
      </c>
      <c r="O5573" t="str">
        <f t="shared" si="351"/>
        <v>Actual</v>
      </c>
    </row>
    <row r="5574" spans="1:15" x14ac:dyDescent="0.25">
      <c r="A5574" t="s">
        <v>6230</v>
      </c>
      <c r="B5574" t="s">
        <v>28</v>
      </c>
      <c r="C5574">
        <v>3</v>
      </c>
      <c r="D5574">
        <f t="shared" si="348"/>
        <v>3</v>
      </c>
      <c r="E5574">
        <v>4</v>
      </c>
      <c r="F5574">
        <f>IF(OR(E5574="",E5574="UNKNOWN",E5574="ERROR"),_xlfn.XLOOKUP(Table2[[#This Row],[Item]],Items_List!A:A,Items_List!B:B),E5574)</f>
        <v>4</v>
      </c>
      <c r="G5574">
        <v>12</v>
      </c>
      <c r="H5574">
        <f t="shared" si="349"/>
        <v>12</v>
      </c>
      <c r="I5574" t="s">
        <v>10059</v>
      </c>
      <c r="J5574" t="s">
        <v>11</v>
      </c>
      <c r="K5574" s="1">
        <v>45053</v>
      </c>
      <c r="L5574" s="1" t="str">
        <f>IF(ISNUMBER(Table2[[#This Row],[Transaction Date]]),TEXT(Table2[[#This Row],[Transaction Date]],"mmmm"),"Unknown")</f>
        <v>May</v>
      </c>
      <c r="M5574" s="1" t="str">
        <f>IF(ISNUMBER(Table2[[#This Row],[Transaction Date]]),TEXT(Table2[[#This Row],[Transaction Date]],"dddd"),"Unknown")</f>
        <v>Sunday</v>
      </c>
      <c r="N5574">
        <f t="shared" si="350"/>
        <v>0</v>
      </c>
      <c r="O5574" t="str">
        <f t="shared" si="351"/>
        <v>Actual</v>
      </c>
    </row>
    <row r="5575" spans="1:15" x14ac:dyDescent="0.25">
      <c r="A5575" t="s">
        <v>6231</v>
      </c>
      <c r="B5575" t="s">
        <v>39</v>
      </c>
      <c r="C5575">
        <v>3</v>
      </c>
      <c r="D5575">
        <f t="shared" si="348"/>
        <v>3</v>
      </c>
      <c r="E5575">
        <v>3</v>
      </c>
      <c r="F5575">
        <f>IF(OR(E5575="",E5575="UNKNOWN",E5575="ERROR"),_xlfn.XLOOKUP(Table2[[#This Row],[Item]],Items_List!A:A,Items_List!B:B),E5575)</f>
        <v>3</v>
      </c>
      <c r="G5575">
        <v>9</v>
      </c>
      <c r="H5575">
        <f t="shared" si="349"/>
        <v>9</v>
      </c>
      <c r="I5575" t="s">
        <v>10</v>
      </c>
      <c r="J5575" t="s">
        <v>15</v>
      </c>
      <c r="K5575" s="1">
        <v>45233</v>
      </c>
      <c r="L5575" s="1" t="str">
        <f>IF(ISNUMBER(Table2[[#This Row],[Transaction Date]]),TEXT(Table2[[#This Row],[Transaction Date]],"mmmm"),"Unknown")</f>
        <v>November</v>
      </c>
      <c r="M5575" s="1" t="str">
        <f>IF(ISNUMBER(Table2[[#This Row],[Transaction Date]]),TEXT(Table2[[#This Row],[Transaction Date]],"dddd"),"Unknown")</f>
        <v>Friday</v>
      </c>
      <c r="N5575">
        <f t="shared" si="350"/>
        <v>0</v>
      </c>
      <c r="O5575" t="str">
        <f t="shared" si="351"/>
        <v>Actual</v>
      </c>
    </row>
    <row r="5576" spans="1:15" x14ac:dyDescent="0.25">
      <c r="A5576" t="s">
        <v>6232</v>
      </c>
      <c r="B5576" t="s">
        <v>65</v>
      </c>
      <c r="C5576">
        <v>4</v>
      </c>
      <c r="D5576">
        <f t="shared" si="348"/>
        <v>4</v>
      </c>
      <c r="E5576">
        <v>1.5</v>
      </c>
      <c r="F5576">
        <f>IF(OR(E5576="",E5576="UNKNOWN",E5576="ERROR"),_xlfn.XLOOKUP(Table2[[#This Row],[Item]],Items_List!A:A,Items_List!B:B),E5576)</f>
        <v>1.5</v>
      </c>
      <c r="G5576">
        <v>6</v>
      </c>
      <c r="H5576">
        <f t="shared" si="349"/>
        <v>6</v>
      </c>
      <c r="I5576" t="s">
        <v>23</v>
      </c>
      <c r="J5576" t="s">
        <v>10059</v>
      </c>
      <c r="K5576" s="1">
        <v>45139</v>
      </c>
      <c r="L5576" s="1" t="str">
        <f>IF(ISNUMBER(Table2[[#This Row],[Transaction Date]]),TEXT(Table2[[#This Row],[Transaction Date]],"mmmm"),"Unknown")</f>
        <v>August</v>
      </c>
      <c r="M5576" s="1" t="str">
        <f>IF(ISNUMBER(Table2[[#This Row],[Transaction Date]]),TEXT(Table2[[#This Row],[Transaction Date]],"dddd"),"Unknown")</f>
        <v>Tuesday</v>
      </c>
      <c r="N5576">
        <f t="shared" si="350"/>
        <v>0</v>
      </c>
      <c r="O5576" t="str">
        <f t="shared" si="351"/>
        <v>Actual</v>
      </c>
    </row>
    <row r="5577" spans="1:15" x14ac:dyDescent="0.25">
      <c r="A5577" t="s">
        <v>6233</v>
      </c>
      <c r="B5577" t="s">
        <v>9</v>
      </c>
      <c r="C5577">
        <v>5</v>
      </c>
      <c r="D5577">
        <f t="shared" si="348"/>
        <v>5</v>
      </c>
      <c r="E5577">
        <v>2</v>
      </c>
      <c r="F5577">
        <f>IF(OR(E5577="",E5577="UNKNOWN",E5577="ERROR"),_xlfn.XLOOKUP(Table2[[#This Row],[Item]],Items_List!A:A,Items_List!B:B),E5577)</f>
        <v>2</v>
      </c>
      <c r="G5577">
        <v>10</v>
      </c>
      <c r="H5577">
        <f t="shared" si="349"/>
        <v>10</v>
      </c>
      <c r="I5577" t="s">
        <v>14</v>
      </c>
      <c r="J5577" t="s">
        <v>11</v>
      </c>
      <c r="K5577" s="1">
        <v>45164</v>
      </c>
      <c r="L5577" s="1" t="str">
        <f>IF(ISNUMBER(Table2[[#This Row],[Transaction Date]]),TEXT(Table2[[#This Row],[Transaction Date]],"mmmm"),"Unknown")</f>
        <v>August</v>
      </c>
      <c r="M5577" s="1" t="str">
        <f>IF(ISNUMBER(Table2[[#This Row],[Transaction Date]]),TEXT(Table2[[#This Row],[Transaction Date]],"dddd"),"Unknown")</f>
        <v>Saturday</v>
      </c>
      <c r="N5577">
        <f t="shared" si="350"/>
        <v>0</v>
      </c>
      <c r="O5577" t="str">
        <f t="shared" si="351"/>
        <v>Actual</v>
      </c>
    </row>
    <row r="5578" spans="1:15" x14ac:dyDescent="0.25">
      <c r="A5578" t="s">
        <v>6234</v>
      </c>
      <c r="B5578" t="s">
        <v>25</v>
      </c>
      <c r="C5578">
        <v>2</v>
      </c>
      <c r="D5578">
        <f t="shared" si="348"/>
        <v>2</v>
      </c>
      <c r="E5578">
        <v>4</v>
      </c>
      <c r="F5578">
        <f>IF(OR(E5578="",E5578="UNKNOWN",E5578="ERROR"),_xlfn.XLOOKUP(Table2[[#This Row],[Item]],Items_List!A:A,Items_List!B:B),E5578)</f>
        <v>4</v>
      </c>
      <c r="G5578">
        <v>8</v>
      </c>
      <c r="H5578">
        <f t="shared" si="349"/>
        <v>8</v>
      </c>
      <c r="I5578" t="s">
        <v>14</v>
      </c>
      <c r="J5578" t="s">
        <v>11</v>
      </c>
      <c r="K5578" s="1">
        <v>45005</v>
      </c>
      <c r="L5578" s="1" t="str">
        <f>IF(ISNUMBER(Table2[[#This Row],[Transaction Date]]),TEXT(Table2[[#This Row],[Transaction Date]],"mmmm"),"Unknown")</f>
        <v>March</v>
      </c>
      <c r="M5578" s="1" t="str">
        <f>IF(ISNUMBER(Table2[[#This Row],[Transaction Date]]),TEXT(Table2[[#This Row],[Transaction Date]],"dddd"),"Unknown")</f>
        <v>Monday</v>
      </c>
      <c r="N5578">
        <f t="shared" si="350"/>
        <v>0</v>
      </c>
      <c r="O5578" t="str">
        <f t="shared" si="351"/>
        <v>Actual</v>
      </c>
    </row>
    <row r="5579" spans="1:15" x14ac:dyDescent="0.25">
      <c r="A5579" t="s">
        <v>6235</v>
      </c>
      <c r="B5579" t="s">
        <v>39</v>
      </c>
      <c r="C5579">
        <v>5</v>
      </c>
      <c r="D5579">
        <f t="shared" si="348"/>
        <v>5</v>
      </c>
      <c r="E5579">
        <v>3</v>
      </c>
      <c r="F5579">
        <f>IF(OR(E5579="",E5579="UNKNOWN",E5579="ERROR"),_xlfn.XLOOKUP(Table2[[#This Row],[Item]],Items_List!A:A,Items_List!B:B),E5579)</f>
        <v>3</v>
      </c>
      <c r="G5579">
        <v>15</v>
      </c>
      <c r="H5579">
        <f t="shared" si="349"/>
        <v>15</v>
      </c>
      <c r="I5579" t="s">
        <v>23</v>
      </c>
      <c r="J5579" t="s">
        <v>11</v>
      </c>
      <c r="K5579" s="1">
        <v>45282</v>
      </c>
      <c r="L5579" s="1" t="str">
        <f>IF(ISNUMBER(Table2[[#This Row],[Transaction Date]]),TEXT(Table2[[#This Row],[Transaction Date]],"mmmm"),"Unknown")</f>
        <v>December</v>
      </c>
      <c r="M5579" s="1" t="str">
        <f>IF(ISNUMBER(Table2[[#This Row],[Transaction Date]]),TEXT(Table2[[#This Row],[Transaction Date]],"dddd"),"Unknown")</f>
        <v>Friday</v>
      </c>
      <c r="N5579">
        <f t="shared" si="350"/>
        <v>0</v>
      </c>
      <c r="O5579" t="str">
        <f t="shared" si="351"/>
        <v>Actual</v>
      </c>
    </row>
    <row r="5580" spans="1:15" x14ac:dyDescent="0.25">
      <c r="A5580" t="s">
        <v>6236</v>
      </c>
      <c r="B5580" t="s">
        <v>17</v>
      </c>
      <c r="C5580">
        <v>2</v>
      </c>
      <c r="D5580">
        <f t="shared" si="348"/>
        <v>2</v>
      </c>
      <c r="E5580">
        <v>1</v>
      </c>
      <c r="F5580">
        <f>IF(OR(E5580="",E5580="UNKNOWN",E5580="ERROR"),_xlfn.XLOOKUP(Table2[[#This Row],[Item]],Items_List!A:A,Items_List!B:B),E5580)</f>
        <v>1</v>
      </c>
      <c r="G5580">
        <v>2</v>
      </c>
      <c r="H5580">
        <f t="shared" si="349"/>
        <v>2</v>
      </c>
      <c r="I5580" t="s">
        <v>14</v>
      </c>
      <c r="J5580" t="s">
        <v>11</v>
      </c>
      <c r="K5580" s="1">
        <v>44996</v>
      </c>
      <c r="L5580" s="1" t="str">
        <f>IF(ISNUMBER(Table2[[#This Row],[Transaction Date]]),TEXT(Table2[[#This Row],[Transaction Date]],"mmmm"),"Unknown")</f>
        <v>March</v>
      </c>
      <c r="M5580" s="1" t="str">
        <f>IF(ISNUMBER(Table2[[#This Row],[Transaction Date]]),TEXT(Table2[[#This Row],[Transaction Date]],"dddd"),"Unknown")</f>
        <v>Saturday</v>
      </c>
      <c r="N5580">
        <f t="shared" si="350"/>
        <v>0</v>
      </c>
      <c r="O5580" t="str">
        <f t="shared" si="351"/>
        <v>Actual</v>
      </c>
    </row>
    <row r="5581" spans="1:15" x14ac:dyDescent="0.25">
      <c r="A5581" t="s">
        <v>6237</v>
      </c>
      <c r="B5581" t="s">
        <v>65</v>
      </c>
      <c r="C5581">
        <v>2</v>
      </c>
      <c r="D5581">
        <f t="shared" si="348"/>
        <v>2</v>
      </c>
      <c r="E5581">
        <v>1.5</v>
      </c>
      <c r="F5581">
        <f>IF(OR(E5581="",E5581="UNKNOWN",E5581="ERROR"),_xlfn.XLOOKUP(Table2[[#This Row],[Item]],Items_List!A:A,Items_List!B:B),E5581)</f>
        <v>1.5</v>
      </c>
      <c r="G5581">
        <v>3</v>
      </c>
      <c r="H5581">
        <f t="shared" si="349"/>
        <v>3</v>
      </c>
      <c r="I5581" t="s">
        <v>10059</v>
      </c>
      <c r="J5581" t="s">
        <v>10059</v>
      </c>
      <c r="K5581" s="1">
        <v>45215</v>
      </c>
      <c r="L5581" s="1" t="str">
        <f>IF(ISNUMBER(Table2[[#This Row],[Transaction Date]]),TEXT(Table2[[#This Row],[Transaction Date]],"mmmm"),"Unknown")</f>
        <v>October</v>
      </c>
      <c r="M5581" s="1" t="str">
        <f>IF(ISNUMBER(Table2[[#This Row],[Transaction Date]]),TEXT(Table2[[#This Row],[Transaction Date]],"dddd"),"Unknown")</f>
        <v>Monday</v>
      </c>
      <c r="N5581">
        <f t="shared" si="350"/>
        <v>0</v>
      </c>
      <c r="O5581" t="str">
        <f t="shared" si="351"/>
        <v>Actual</v>
      </c>
    </row>
    <row r="5582" spans="1:15" x14ac:dyDescent="0.25">
      <c r="A5582" t="s">
        <v>6238</v>
      </c>
      <c r="B5582" t="s">
        <v>28</v>
      </c>
      <c r="C5582">
        <v>4</v>
      </c>
      <c r="D5582">
        <f t="shared" si="348"/>
        <v>4</v>
      </c>
      <c r="E5582">
        <v>4</v>
      </c>
      <c r="F5582">
        <f>IF(OR(E5582="",E5582="UNKNOWN",E5582="ERROR"),_xlfn.XLOOKUP(Table2[[#This Row],[Item]],Items_List!A:A,Items_List!B:B),E5582)</f>
        <v>4</v>
      </c>
      <c r="G5582">
        <v>16</v>
      </c>
      <c r="H5582">
        <f t="shared" si="349"/>
        <v>16</v>
      </c>
      <c r="I5582" t="s">
        <v>10059</v>
      </c>
      <c r="J5582" t="s">
        <v>10059</v>
      </c>
      <c r="K5582" s="1">
        <v>45046</v>
      </c>
      <c r="L5582" s="1" t="str">
        <f>IF(ISNUMBER(Table2[[#This Row],[Transaction Date]]),TEXT(Table2[[#This Row],[Transaction Date]],"mmmm"),"Unknown")</f>
        <v>April</v>
      </c>
      <c r="M5582" s="1" t="str">
        <f>IF(ISNUMBER(Table2[[#This Row],[Transaction Date]]),TEXT(Table2[[#This Row],[Transaction Date]],"dddd"),"Unknown")</f>
        <v>Sunday</v>
      </c>
      <c r="N5582">
        <f t="shared" si="350"/>
        <v>0</v>
      </c>
      <c r="O5582" t="str">
        <f t="shared" si="351"/>
        <v>Actual</v>
      </c>
    </row>
    <row r="5583" spans="1:15" x14ac:dyDescent="0.25">
      <c r="A5583" t="s">
        <v>6239</v>
      </c>
      <c r="B5583" t="s">
        <v>39</v>
      </c>
      <c r="C5583">
        <v>3</v>
      </c>
      <c r="D5583">
        <f t="shared" si="348"/>
        <v>3</v>
      </c>
      <c r="E5583">
        <v>3</v>
      </c>
      <c r="F5583">
        <f>IF(OR(E5583="",E5583="UNKNOWN",E5583="ERROR"),_xlfn.XLOOKUP(Table2[[#This Row],[Item]],Items_List!A:A,Items_List!B:B),E5583)</f>
        <v>3</v>
      </c>
      <c r="G5583">
        <v>9</v>
      </c>
      <c r="H5583">
        <f t="shared" si="349"/>
        <v>9</v>
      </c>
      <c r="I5583" t="s">
        <v>14</v>
      </c>
      <c r="J5583" t="s">
        <v>15</v>
      </c>
      <c r="K5583" s="1">
        <v>45057</v>
      </c>
      <c r="L5583" s="1" t="str">
        <f>IF(ISNUMBER(Table2[[#This Row],[Transaction Date]]),TEXT(Table2[[#This Row],[Transaction Date]],"mmmm"),"Unknown")</f>
        <v>May</v>
      </c>
      <c r="M5583" s="1" t="str">
        <f>IF(ISNUMBER(Table2[[#This Row],[Transaction Date]]),TEXT(Table2[[#This Row],[Transaction Date]],"dddd"),"Unknown")</f>
        <v>Thursday</v>
      </c>
      <c r="N5583">
        <f t="shared" si="350"/>
        <v>0</v>
      </c>
      <c r="O5583" t="str">
        <f t="shared" si="351"/>
        <v>Actual</v>
      </c>
    </row>
    <row r="5584" spans="1:15" x14ac:dyDescent="0.25">
      <c r="A5584" t="s">
        <v>6240</v>
      </c>
      <c r="B5584" t="s">
        <v>65</v>
      </c>
      <c r="C5584">
        <v>3</v>
      </c>
      <c r="D5584">
        <f t="shared" si="348"/>
        <v>3</v>
      </c>
      <c r="E5584">
        <v>1.5</v>
      </c>
      <c r="F5584">
        <f>IF(OR(E5584="",E5584="UNKNOWN",E5584="ERROR"),_xlfn.XLOOKUP(Table2[[#This Row],[Item]],Items_List!A:A,Items_List!B:B),E5584)</f>
        <v>1.5</v>
      </c>
      <c r="H5584">
        <f t="shared" si="349"/>
        <v>4.5</v>
      </c>
      <c r="I5584" t="s">
        <v>23</v>
      </c>
      <c r="J5584" t="s">
        <v>11</v>
      </c>
      <c r="K5584" s="1">
        <v>45249</v>
      </c>
      <c r="L5584" s="1" t="str">
        <f>IF(ISNUMBER(Table2[[#This Row],[Transaction Date]]),TEXT(Table2[[#This Row],[Transaction Date]],"mmmm"),"Unknown")</f>
        <v>November</v>
      </c>
      <c r="M5584" s="1" t="str">
        <f>IF(ISNUMBER(Table2[[#This Row],[Transaction Date]]),TEXT(Table2[[#This Row],[Transaction Date]],"dddd"),"Unknown")</f>
        <v>Sunday</v>
      </c>
      <c r="N5584">
        <f t="shared" si="350"/>
        <v>1</v>
      </c>
      <c r="O5584" t="str">
        <f t="shared" si="351"/>
        <v>Actual</v>
      </c>
    </row>
    <row r="5585" spans="1:15" x14ac:dyDescent="0.25">
      <c r="A5585" t="s">
        <v>6242</v>
      </c>
      <c r="B5585" t="s">
        <v>39</v>
      </c>
      <c r="C5585">
        <v>1</v>
      </c>
      <c r="D5585">
        <f t="shared" si="348"/>
        <v>1</v>
      </c>
      <c r="E5585">
        <v>3</v>
      </c>
      <c r="F5585">
        <f>IF(OR(E5585="",E5585="UNKNOWN",E5585="ERROR"),_xlfn.XLOOKUP(Table2[[#This Row],[Item]],Items_List!A:A,Items_List!B:B),E5585)</f>
        <v>3</v>
      </c>
      <c r="G5585">
        <v>3</v>
      </c>
      <c r="H5585">
        <f t="shared" si="349"/>
        <v>3</v>
      </c>
      <c r="I5585" t="s">
        <v>14</v>
      </c>
      <c r="J5585" t="s">
        <v>15</v>
      </c>
      <c r="K5585" s="1">
        <v>45049</v>
      </c>
      <c r="L5585" s="1" t="str">
        <f>IF(ISNUMBER(Table2[[#This Row],[Transaction Date]]),TEXT(Table2[[#This Row],[Transaction Date]],"mmmm"),"Unknown")</f>
        <v>May</v>
      </c>
      <c r="M5585" s="1" t="str">
        <f>IF(ISNUMBER(Table2[[#This Row],[Transaction Date]]),TEXT(Table2[[#This Row],[Transaction Date]],"dddd"),"Unknown")</f>
        <v>Wednesday</v>
      </c>
      <c r="N5585">
        <f t="shared" si="350"/>
        <v>0</v>
      </c>
      <c r="O5585" t="str">
        <f t="shared" si="351"/>
        <v>Actual</v>
      </c>
    </row>
    <row r="5586" spans="1:15" x14ac:dyDescent="0.25">
      <c r="A5586" t="s">
        <v>6243</v>
      </c>
      <c r="B5586" t="s">
        <v>17</v>
      </c>
      <c r="C5586">
        <v>4</v>
      </c>
      <c r="D5586">
        <f t="shared" si="348"/>
        <v>4</v>
      </c>
      <c r="E5586">
        <v>1</v>
      </c>
      <c r="F5586">
        <f>IF(OR(E5586="",E5586="UNKNOWN",E5586="ERROR"),_xlfn.XLOOKUP(Table2[[#This Row],[Item]],Items_List!A:A,Items_List!B:B),E5586)</f>
        <v>1</v>
      </c>
      <c r="G5586">
        <v>4</v>
      </c>
      <c r="H5586">
        <f t="shared" si="349"/>
        <v>4</v>
      </c>
      <c r="I5586" t="s">
        <v>10059</v>
      </c>
      <c r="J5586" t="s">
        <v>10059</v>
      </c>
      <c r="K5586" s="1">
        <v>45049</v>
      </c>
      <c r="L5586" s="1" t="str">
        <f>IF(ISNUMBER(Table2[[#This Row],[Transaction Date]]),TEXT(Table2[[#This Row],[Transaction Date]],"mmmm"),"Unknown")</f>
        <v>May</v>
      </c>
      <c r="M5586" s="1" t="str">
        <f>IF(ISNUMBER(Table2[[#This Row],[Transaction Date]]),TEXT(Table2[[#This Row],[Transaction Date]],"dddd"),"Unknown")</f>
        <v>Wednesday</v>
      </c>
      <c r="N5586">
        <f t="shared" si="350"/>
        <v>0</v>
      </c>
      <c r="O5586" t="str">
        <f t="shared" si="351"/>
        <v>Actual</v>
      </c>
    </row>
    <row r="5587" spans="1:15" x14ac:dyDescent="0.25">
      <c r="A5587" t="s">
        <v>6244</v>
      </c>
      <c r="B5587" t="s">
        <v>9</v>
      </c>
      <c r="C5587">
        <v>4</v>
      </c>
      <c r="D5587">
        <f t="shared" si="348"/>
        <v>4</v>
      </c>
      <c r="E5587">
        <v>2</v>
      </c>
      <c r="F5587">
        <f>IF(OR(E5587="",E5587="UNKNOWN",E5587="ERROR"),_xlfn.XLOOKUP(Table2[[#This Row],[Item]],Items_List!A:A,Items_List!B:B),E5587)</f>
        <v>2</v>
      </c>
      <c r="G5587">
        <v>8</v>
      </c>
      <c r="H5587">
        <f t="shared" si="349"/>
        <v>8</v>
      </c>
      <c r="I5587" t="s">
        <v>14</v>
      </c>
      <c r="J5587" t="s">
        <v>10059</v>
      </c>
      <c r="K5587" s="1">
        <v>45189</v>
      </c>
      <c r="L5587" s="1" t="str">
        <f>IF(ISNUMBER(Table2[[#This Row],[Transaction Date]]),TEXT(Table2[[#This Row],[Transaction Date]],"mmmm"),"Unknown")</f>
        <v>September</v>
      </c>
      <c r="M5587" s="1" t="str">
        <f>IF(ISNUMBER(Table2[[#This Row],[Transaction Date]]),TEXT(Table2[[#This Row],[Transaction Date]],"dddd"),"Unknown")</f>
        <v>Wednesday</v>
      </c>
      <c r="N5587">
        <f t="shared" si="350"/>
        <v>0</v>
      </c>
      <c r="O5587" t="str">
        <f t="shared" si="351"/>
        <v>Actual</v>
      </c>
    </row>
    <row r="5588" spans="1:15" x14ac:dyDescent="0.25">
      <c r="A5588" t="s">
        <v>6245</v>
      </c>
      <c r="B5588" t="s">
        <v>28</v>
      </c>
      <c r="C5588">
        <v>1</v>
      </c>
      <c r="D5588">
        <f t="shared" si="348"/>
        <v>1</v>
      </c>
      <c r="E5588">
        <v>4</v>
      </c>
      <c r="F5588">
        <f>IF(OR(E5588="",E5588="UNKNOWN",E5588="ERROR"),_xlfn.XLOOKUP(Table2[[#This Row],[Item]],Items_List!A:A,Items_List!B:B),E5588)</f>
        <v>4</v>
      </c>
      <c r="G5588">
        <v>4</v>
      </c>
      <c r="H5588">
        <f t="shared" si="349"/>
        <v>4</v>
      </c>
      <c r="I5588" t="s">
        <v>10059</v>
      </c>
      <c r="J5588" t="s">
        <v>15</v>
      </c>
      <c r="K5588" s="1">
        <v>45009</v>
      </c>
      <c r="L5588" s="1" t="str">
        <f>IF(ISNUMBER(Table2[[#This Row],[Transaction Date]]),TEXT(Table2[[#This Row],[Transaction Date]],"mmmm"),"Unknown")</f>
        <v>March</v>
      </c>
      <c r="M5588" s="1" t="str">
        <f>IF(ISNUMBER(Table2[[#This Row],[Transaction Date]]),TEXT(Table2[[#This Row],[Transaction Date]],"dddd"),"Unknown")</f>
        <v>Friday</v>
      </c>
      <c r="N5588">
        <f t="shared" si="350"/>
        <v>0</v>
      </c>
      <c r="O5588" t="str">
        <f t="shared" si="351"/>
        <v>Actual</v>
      </c>
    </row>
    <row r="5589" spans="1:15" x14ac:dyDescent="0.25">
      <c r="A5589" t="s">
        <v>6246</v>
      </c>
      <c r="B5589" t="s">
        <v>25</v>
      </c>
      <c r="C5589">
        <v>2</v>
      </c>
      <c r="D5589">
        <f t="shared" si="348"/>
        <v>2</v>
      </c>
      <c r="E5589">
        <v>4</v>
      </c>
      <c r="F5589">
        <f>IF(OR(E5589="",E5589="UNKNOWN",E5589="ERROR"),_xlfn.XLOOKUP(Table2[[#This Row],[Item]],Items_List!A:A,Items_List!B:B),E5589)</f>
        <v>4</v>
      </c>
      <c r="G5589">
        <v>8</v>
      </c>
      <c r="H5589">
        <f t="shared" si="349"/>
        <v>8</v>
      </c>
      <c r="I5589" t="s">
        <v>10059</v>
      </c>
      <c r="J5589" t="s">
        <v>10059</v>
      </c>
      <c r="K5589" s="1">
        <v>45083</v>
      </c>
      <c r="L5589" s="1" t="str">
        <f>IF(ISNUMBER(Table2[[#This Row],[Transaction Date]]),TEXT(Table2[[#This Row],[Transaction Date]],"mmmm"),"Unknown")</f>
        <v>June</v>
      </c>
      <c r="M5589" s="1" t="str">
        <f>IF(ISNUMBER(Table2[[#This Row],[Transaction Date]]),TEXT(Table2[[#This Row],[Transaction Date]],"dddd"),"Unknown")</f>
        <v>Tuesday</v>
      </c>
      <c r="N5589">
        <f t="shared" si="350"/>
        <v>0</v>
      </c>
      <c r="O5589" t="str">
        <f t="shared" si="351"/>
        <v>Actual</v>
      </c>
    </row>
    <row r="5590" spans="1:15" x14ac:dyDescent="0.25">
      <c r="A5590" t="s">
        <v>6249</v>
      </c>
      <c r="B5590" t="s">
        <v>39</v>
      </c>
      <c r="C5590">
        <v>4</v>
      </c>
      <c r="D5590">
        <f t="shared" si="348"/>
        <v>4</v>
      </c>
      <c r="E5590">
        <v>3</v>
      </c>
      <c r="F5590">
        <f>IF(OR(E5590="",E5590="UNKNOWN",E5590="ERROR"),_xlfn.XLOOKUP(Table2[[#This Row],[Item]],Items_List!A:A,Items_List!B:B),E5590)</f>
        <v>3</v>
      </c>
      <c r="G5590">
        <v>12</v>
      </c>
      <c r="H5590">
        <f t="shared" si="349"/>
        <v>12</v>
      </c>
      <c r="I5590" t="s">
        <v>23</v>
      </c>
      <c r="J5590" t="s">
        <v>15</v>
      </c>
      <c r="K5590" s="1">
        <v>45027</v>
      </c>
      <c r="L5590" s="1" t="str">
        <f>IF(ISNUMBER(Table2[[#This Row],[Transaction Date]]),TEXT(Table2[[#This Row],[Transaction Date]],"mmmm"),"Unknown")</f>
        <v>April</v>
      </c>
      <c r="M5590" s="1" t="str">
        <f>IF(ISNUMBER(Table2[[#This Row],[Transaction Date]]),TEXT(Table2[[#This Row],[Transaction Date]],"dddd"),"Unknown")</f>
        <v>Tuesday</v>
      </c>
      <c r="N5590">
        <f t="shared" si="350"/>
        <v>0</v>
      </c>
      <c r="O5590" t="str">
        <f t="shared" si="351"/>
        <v>Actual</v>
      </c>
    </row>
    <row r="5591" spans="1:15" x14ac:dyDescent="0.25">
      <c r="A5591" t="s">
        <v>6250</v>
      </c>
      <c r="B5591" t="s">
        <v>28</v>
      </c>
      <c r="C5591">
        <v>4</v>
      </c>
      <c r="D5591">
        <f t="shared" si="348"/>
        <v>4</v>
      </c>
      <c r="E5591">
        <v>4</v>
      </c>
      <c r="F5591">
        <f>IF(OR(E5591="",E5591="UNKNOWN",E5591="ERROR"),_xlfn.XLOOKUP(Table2[[#This Row],[Item]],Items_List!A:A,Items_List!B:B),E5591)</f>
        <v>4</v>
      </c>
      <c r="G5591">
        <v>16</v>
      </c>
      <c r="H5591">
        <f t="shared" si="349"/>
        <v>16</v>
      </c>
      <c r="I5591" t="s">
        <v>10</v>
      </c>
      <c r="J5591" t="s">
        <v>10059</v>
      </c>
      <c r="K5591" s="1">
        <v>45105</v>
      </c>
      <c r="L5591" s="1" t="str">
        <f>IF(ISNUMBER(Table2[[#This Row],[Transaction Date]]),TEXT(Table2[[#This Row],[Transaction Date]],"mmmm"),"Unknown")</f>
        <v>June</v>
      </c>
      <c r="M5591" s="1" t="str">
        <f>IF(ISNUMBER(Table2[[#This Row],[Transaction Date]]),TEXT(Table2[[#This Row],[Transaction Date]],"dddd"),"Unknown")</f>
        <v>Wednesday</v>
      </c>
      <c r="N5591">
        <f t="shared" si="350"/>
        <v>0</v>
      </c>
      <c r="O5591" t="str">
        <f t="shared" si="351"/>
        <v>Actual</v>
      </c>
    </row>
    <row r="5592" spans="1:15" x14ac:dyDescent="0.25">
      <c r="A5592" t="s">
        <v>6251</v>
      </c>
      <c r="B5592" t="s">
        <v>17</v>
      </c>
      <c r="C5592">
        <v>5</v>
      </c>
      <c r="D5592">
        <f t="shared" si="348"/>
        <v>5</v>
      </c>
      <c r="E5592">
        <v>1</v>
      </c>
      <c r="F5592">
        <f>IF(OR(E5592="",E5592="UNKNOWN",E5592="ERROR"),_xlfn.XLOOKUP(Table2[[#This Row],[Item]],Items_List!A:A,Items_List!B:B),E5592)</f>
        <v>1</v>
      </c>
      <c r="G5592">
        <v>5</v>
      </c>
      <c r="H5592">
        <f t="shared" si="349"/>
        <v>5</v>
      </c>
      <c r="I5592" t="s">
        <v>23</v>
      </c>
      <c r="J5592" t="s">
        <v>11</v>
      </c>
      <c r="K5592" s="1">
        <v>45196</v>
      </c>
      <c r="L5592" s="1" t="str">
        <f>IF(ISNUMBER(Table2[[#This Row],[Transaction Date]]),TEXT(Table2[[#This Row],[Transaction Date]],"mmmm"),"Unknown")</f>
        <v>September</v>
      </c>
      <c r="M5592" s="1" t="str">
        <f>IF(ISNUMBER(Table2[[#This Row],[Transaction Date]]),TEXT(Table2[[#This Row],[Transaction Date]],"dddd"),"Unknown")</f>
        <v>Wednesday</v>
      </c>
      <c r="N5592">
        <f t="shared" si="350"/>
        <v>0</v>
      </c>
      <c r="O5592" t="str">
        <f t="shared" si="351"/>
        <v>Actual</v>
      </c>
    </row>
    <row r="5593" spans="1:15" x14ac:dyDescent="0.25">
      <c r="A5593" t="s">
        <v>6252</v>
      </c>
      <c r="B5593" t="s">
        <v>13</v>
      </c>
      <c r="C5593">
        <v>5</v>
      </c>
      <c r="D5593">
        <f t="shared" si="348"/>
        <v>5</v>
      </c>
      <c r="E5593">
        <v>3</v>
      </c>
      <c r="F5593">
        <f>IF(OR(E5593="",E5593="UNKNOWN",E5593="ERROR"),_xlfn.XLOOKUP(Table2[[#This Row],[Item]],Items_List!A:A,Items_List!B:B),E5593)</f>
        <v>3</v>
      </c>
      <c r="G5593">
        <v>15</v>
      </c>
      <c r="H5593">
        <f t="shared" si="349"/>
        <v>15</v>
      </c>
      <c r="I5593" t="s">
        <v>10</v>
      </c>
      <c r="J5593" t="s">
        <v>11</v>
      </c>
      <c r="K5593" s="1">
        <v>45239</v>
      </c>
      <c r="L5593" s="1" t="str">
        <f>IF(ISNUMBER(Table2[[#This Row],[Transaction Date]]),TEXT(Table2[[#This Row],[Transaction Date]],"mmmm"),"Unknown")</f>
        <v>November</v>
      </c>
      <c r="M5593" s="1" t="str">
        <f>IF(ISNUMBER(Table2[[#This Row],[Transaction Date]]),TEXT(Table2[[#This Row],[Transaction Date]],"dddd"),"Unknown")</f>
        <v>Thursday</v>
      </c>
      <c r="N5593">
        <f t="shared" si="350"/>
        <v>0</v>
      </c>
      <c r="O5593" t="str">
        <f t="shared" si="351"/>
        <v>Actual</v>
      </c>
    </row>
    <row r="5594" spans="1:15" x14ac:dyDescent="0.25">
      <c r="A5594" t="s">
        <v>6253</v>
      </c>
      <c r="B5594" t="s">
        <v>28</v>
      </c>
      <c r="C5594">
        <v>5</v>
      </c>
      <c r="D5594">
        <f t="shared" si="348"/>
        <v>5</v>
      </c>
      <c r="E5594">
        <v>4</v>
      </c>
      <c r="F5594">
        <f>IF(OR(E5594="",E5594="UNKNOWN",E5594="ERROR"),_xlfn.XLOOKUP(Table2[[#This Row],[Item]],Items_List!A:A,Items_List!B:B),E5594)</f>
        <v>4</v>
      </c>
      <c r="G5594">
        <v>20</v>
      </c>
      <c r="H5594">
        <f t="shared" si="349"/>
        <v>20</v>
      </c>
      <c r="I5594" t="s">
        <v>10059</v>
      </c>
      <c r="J5594" t="s">
        <v>10059</v>
      </c>
      <c r="K5594" s="1">
        <v>44934</v>
      </c>
      <c r="L5594" s="1" t="str">
        <f>IF(ISNUMBER(Table2[[#This Row],[Transaction Date]]),TEXT(Table2[[#This Row],[Transaction Date]],"mmmm"),"Unknown")</f>
        <v>January</v>
      </c>
      <c r="M5594" s="1" t="str">
        <f>IF(ISNUMBER(Table2[[#This Row],[Transaction Date]]),TEXT(Table2[[#This Row],[Transaction Date]],"dddd"),"Unknown")</f>
        <v>Sunday</v>
      </c>
      <c r="N5594">
        <f t="shared" si="350"/>
        <v>0</v>
      </c>
      <c r="O5594" t="str">
        <f t="shared" si="351"/>
        <v>Actual</v>
      </c>
    </row>
    <row r="5595" spans="1:15" x14ac:dyDescent="0.25">
      <c r="A5595" t="s">
        <v>6254</v>
      </c>
      <c r="B5595" t="s">
        <v>65</v>
      </c>
      <c r="C5595">
        <v>5</v>
      </c>
      <c r="D5595">
        <f t="shared" si="348"/>
        <v>5</v>
      </c>
      <c r="E5595">
        <v>1.5</v>
      </c>
      <c r="F5595">
        <f>IF(OR(E5595="",E5595="UNKNOWN",E5595="ERROR"),_xlfn.XLOOKUP(Table2[[#This Row],[Item]],Items_List!A:A,Items_List!B:B),E5595)</f>
        <v>1.5</v>
      </c>
      <c r="G5595">
        <v>7.5</v>
      </c>
      <c r="H5595">
        <f t="shared" si="349"/>
        <v>7.5</v>
      </c>
      <c r="I5595" t="s">
        <v>10</v>
      </c>
      <c r="J5595" t="s">
        <v>10059</v>
      </c>
      <c r="K5595" s="1">
        <v>45120</v>
      </c>
      <c r="L5595" s="1" t="str">
        <f>IF(ISNUMBER(Table2[[#This Row],[Transaction Date]]),TEXT(Table2[[#This Row],[Transaction Date]],"mmmm"),"Unknown")</f>
        <v>July</v>
      </c>
      <c r="M5595" s="1" t="str">
        <f>IF(ISNUMBER(Table2[[#This Row],[Transaction Date]]),TEXT(Table2[[#This Row],[Transaction Date]],"dddd"),"Unknown")</f>
        <v>Thursday</v>
      </c>
      <c r="N5595">
        <f t="shared" si="350"/>
        <v>0</v>
      </c>
      <c r="O5595" t="str">
        <f t="shared" si="351"/>
        <v>Actual</v>
      </c>
    </row>
    <row r="5596" spans="1:15" x14ac:dyDescent="0.25">
      <c r="A5596" t="s">
        <v>6255</v>
      </c>
      <c r="B5596" t="s">
        <v>39</v>
      </c>
      <c r="C5596">
        <v>4</v>
      </c>
      <c r="D5596">
        <f t="shared" si="348"/>
        <v>4</v>
      </c>
      <c r="E5596">
        <v>3</v>
      </c>
      <c r="F5596">
        <f>IF(OR(E5596="",E5596="UNKNOWN",E5596="ERROR"),_xlfn.XLOOKUP(Table2[[#This Row],[Item]],Items_List!A:A,Items_List!B:B),E5596)</f>
        <v>3</v>
      </c>
      <c r="G5596">
        <v>12</v>
      </c>
      <c r="H5596">
        <f t="shared" si="349"/>
        <v>12</v>
      </c>
      <c r="I5596" t="s">
        <v>10059</v>
      </c>
      <c r="J5596" t="s">
        <v>15</v>
      </c>
      <c r="K5596" s="1">
        <v>45099</v>
      </c>
      <c r="L5596" s="1" t="str">
        <f>IF(ISNUMBER(Table2[[#This Row],[Transaction Date]]),TEXT(Table2[[#This Row],[Transaction Date]],"mmmm"),"Unknown")</f>
        <v>June</v>
      </c>
      <c r="M5596" s="1" t="str">
        <f>IF(ISNUMBER(Table2[[#This Row],[Transaction Date]]),TEXT(Table2[[#This Row],[Transaction Date]],"dddd"),"Unknown")</f>
        <v>Thursday</v>
      </c>
      <c r="N5596">
        <f t="shared" si="350"/>
        <v>0</v>
      </c>
      <c r="O5596" t="str">
        <f t="shared" si="351"/>
        <v>Actual</v>
      </c>
    </row>
    <row r="5597" spans="1:15" x14ac:dyDescent="0.25">
      <c r="A5597" t="s">
        <v>6257</v>
      </c>
      <c r="B5597" t="s">
        <v>28</v>
      </c>
      <c r="C5597">
        <v>2</v>
      </c>
      <c r="D5597">
        <f t="shared" si="348"/>
        <v>2</v>
      </c>
      <c r="E5597">
        <v>4</v>
      </c>
      <c r="F5597">
        <f>IF(OR(E5597="",E5597="UNKNOWN",E5597="ERROR"),_xlfn.XLOOKUP(Table2[[#This Row],[Item]],Items_List!A:A,Items_List!B:B),E5597)</f>
        <v>4</v>
      </c>
      <c r="G5597">
        <v>8</v>
      </c>
      <c r="H5597">
        <f t="shared" si="349"/>
        <v>8</v>
      </c>
      <c r="I5597" t="s">
        <v>10</v>
      </c>
      <c r="J5597" t="s">
        <v>15</v>
      </c>
      <c r="K5597" s="1">
        <v>45000</v>
      </c>
      <c r="L5597" s="1" t="str">
        <f>IF(ISNUMBER(Table2[[#This Row],[Transaction Date]]),TEXT(Table2[[#This Row],[Transaction Date]],"mmmm"),"Unknown")</f>
        <v>March</v>
      </c>
      <c r="M5597" s="1" t="str">
        <f>IF(ISNUMBER(Table2[[#This Row],[Transaction Date]]),TEXT(Table2[[#This Row],[Transaction Date]],"dddd"),"Unknown")</f>
        <v>Wednesday</v>
      </c>
      <c r="N5597">
        <f t="shared" si="350"/>
        <v>0</v>
      </c>
      <c r="O5597" t="str">
        <f t="shared" si="351"/>
        <v>Actual</v>
      </c>
    </row>
    <row r="5598" spans="1:15" x14ac:dyDescent="0.25">
      <c r="A5598" t="s">
        <v>6258</v>
      </c>
      <c r="B5598" t="s">
        <v>39</v>
      </c>
      <c r="C5598">
        <v>4</v>
      </c>
      <c r="D5598">
        <f t="shared" si="348"/>
        <v>4</v>
      </c>
      <c r="E5598">
        <v>3</v>
      </c>
      <c r="F5598">
        <f>IF(OR(E5598="",E5598="UNKNOWN",E5598="ERROR"),_xlfn.XLOOKUP(Table2[[#This Row],[Item]],Items_List!A:A,Items_List!B:B),E5598)</f>
        <v>3</v>
      </c>
      <c r="G5598">
        <v>12</v>
      </c>
      <c r="H5598">
        <f t="shared" si="349"/>
        <v>12</v>
      </c>
      <c r="I5598" t="s">
        <v>10059</v>
      </c>
      <c r="J5598" t="s">
        <v>10059</v>
      </c>
      <c r="K5598" s="1">
        <v>45228</v>
      </c>
      <c r="L5598" s="1" t="str">
        <f>IF(ISNUMBER(Table2[[#This Row],[Transaction Date]]),TEXT(Table2[[#This Row],[Transaction Date]],"mmmm"),"Unknown")</f>
        <v>October</v>
      </c>
      <c r="M5598" s="1" t="str">
        <f>IF(ISNUMBER(Table2[[#This Row],[Transaction Date]]),TEXT(Table2[[#This Row],[Transaction Date]],"dddd"),"Unknown")</f>
        <v>Sunday</v>
      </c>
      <c r="N5598">
        <f t="shared" si="350"/>
        <v>0</v>
      </c>
      <c r="O5598" t="str">
        <f t="shared" si="351"/>
        <v>Actual</v>
      </c>
    </row>
    <row r="5599" spans="1:15" x14ac:dyDescent="0.25">
      <c r="A5599" t="s">
        <v>6259</v>
      </c>
      <c r="B5599" t="s">
        <v>25</v>
      </c>
      <c r="C5599">
        <v>3</v>
      </c>
      <c r="D5599">
        <f t="shared" si="348"/>
        <v>3</v>
      </c>
      <c r="E5599">
        <v>4</v>
      </c>
      <c r="F5599">
        <f>IF(OR(E5599="",E5599="UNKNOWN",E5599="ERROR"),_xlfn.XLOOKUP(Table2[[#This Row],[Item]],Items_List!A:A,Items_List!B:B),E5599)</f>
        <v>4</v>
      </c>
      <c r="G5599">
        <v>12</v>
      </c>
      <c r="H5599">
        <f t="shared" si="349"/>
        <v>12</v>
      </c>
      <c r="I5599" t="s">
        <v>10059</v>
      </c>
      <c r="J5599" t="s">
        <v>10059</v>
      </c>
      <c r="K5599" s="1">
        <v>45288</v>
      </c>
      <c r="L5599" s="1" t="str">
        <f>IF(ISNUMBER(Table2[[#This Row],[Transaction Date]]),TEXT(Table2[[#This Row],[Transaction Date]],"mmmm"),"Unknown")</f>
        <v>December</v>
      </c>
      <c r="M5599" s="1" t="str">
        <f>IF(ISNUMBER(Table2[[#This Row],[Transaction Date]]),TEXT(Table2[[#This Row],[Transaction Date]],"dddd"),"Unknown")</f>
        <v>Thursday</v>
      </c>
      <c r="N5599">
        <f t="shared" si="350"/>
        <v>0</v>
      </c>
      <c r="O5599" t="str">
        <f t="shared" si="351"/>
        <v>Actual</v>
      </c>
    </row>
    <row r="5600" spans="1:15" x14ac:dyDescent="0.25">
      <c r="A5600" t="s">
        <v>6260</v>
      </c>
      <c r="B5600" t="s">
        <v>25</v>
      </c>
      <c r="C5600">
        <v>2</v>
      </c>
      <c r="D5600">
        <f t="shared" si="348"/>
        <v>2</v>
      </c>
      <c r="E5600">
        <v>4</v>
      </c>
      <c r="F5600">
        <f>IF(OR(E5600="",E5600="UNKNOWN",E5600="ERROR"),_xlfn.XLOOKUP(Table2[[#This Row],[Item]],Items_List!A:A,Items_List!B:B),E5600)</f>
        <v>4</v>
      </c>
      <c r="G5600">
        <v>8</v>
      </c>
      <c r="H5600">
        <f t="shared" si="349"/>
        <v>8</v>
      </c>
      <c r="I5600" t="s">
        <v>10059</v>
      </c>
      <c r="J5600" t="s">
        <v>10059</v>
      </c>
      <c r="K5600" s="1">
        <v>45205</v>
      </c>
      <c r="L5600" s="1" t="str">
        <f>IF(ISNUMBER(Table2[[#This Row],[Transaction Date]]),TEXT(Table2[[#This Row],[Transaction Date]],"mmmm"),"Unknown")</f>
        <v>October</v>
      </c>
      <c r="M5600" s="1" t="str">
        <f>IF(ISNUMBER(Table2[[#This Row],[Transaction Date]]),TEXT(Table2[[#This Row],[Transaction Date]],"dddd"),"Unknown")</f>
        <v>Friday</v>
      </c>
      <c r="N5600">
        <f t="shared" si="350"/>
        <v>0</v>
      </c>
      <c r="O5600" t="str">
        <f t="shared" si="351"/>
        <v>Actual</v>
      </c>
    </row>
    <row r="5601" spans="1:15" x14ac:dyDescent="0.25">
      <c r="A5601" t="s">
        <v>6261</v>
      </c>
      <c r="B5601" t="s">
        <v>39</v>
      </c>
      <c r="C5601">
        <v>4</v>
      </c>
      <c r="D5601">
        <f t="shared" si="348"/>
        <v>4</v>
      </c>
      <c r="E5601">
        <v>3</v>
      </c>
      <c r="F5601">
        <f>IF(OR(E5601="",E5601="UNKNOWN",E5601="ERROR"),_xlfn.XLOOKUP(Table2[[#This Row],[Item]],Items_List!A:A,Items_List!B:B),E5601)</f>
        <v>3</v>
      </c>
      <c r="G5601">
        <v>12</v>
      </c>
      <c r="H5601">
        <f t="shared" si="349"/>
        <v>12</v>
      </c>
      <c r="I5601" t="s">
        <v>14</v>
      </c>
      <c r="J5601" t="s">
        <v>10059</v>
      </c>
      <c r="L5601" s="1" t="str">
        <f>IF(ISNUMBER(Table2[[#This Row],[Transaction Date]]),TEXT(Table2[[#This Row],[Transaction Date]],"mmmm"),"Unknown")</f>
        <v>Unknown</v>
      </c>
      <c r="M5601" s="1" t="str">
        <f>IF(ISNUMBER(Table2[[#This Row],[Transaction Date]]),TEXT(Table2[[#This Row],[Transaction Date]],"dddd"),"Unknown")</f>
        <v>Unknown</v>
      </c>
      <c r="N5601">
        <f t="shared" si="350"/>
        <v>0</v>
      </c>
      <c r="O5601" t="str">
        <f t="shared" si="351"/>
        <v>Actual</v>
      </c>
    </row>
    <row r="5602" spans="1:15" x14ac:dyDescent="0.25">
      <c r="A5602" t="s">
        <v>6262</v>
      </c>
      <c r="B5602" t="s">
        <v>28</v>
      </c>
      <c r="C5602">
        <v>4</v>
      </c>
      <c r="D5602">
        <f t="shared" si="348"/>
        <v>4</v>
      </c>
      <c r="E5602">
        <v>4</v>
      </c>
      <c r="F5602">
        <f>IF(OR(E5602="",E5602="UNKNOWN",E5602="ERROR"),_xlfn.XLOOKUP(Table2[[#This Row],[Item]],Items_List!A:A,Items_List!B:B),E5602)</f>
        <v>4</v>
      </c>
      <c r="G5602">
        <v>16</v>
      </c>
      <c r="H5602">
        <f t="shared" si="349"/>
        <v>16</v>
      </c>
      <c r="I5602" t="s">
        <v>14</v>
      </c>
      <c r="J5602" t="s">
        <v>15</v>
      </c>
      <c r="K5602" s="1">
        <v>45148</v>
      </c>
      <c r="L5602" s="1" t="str">
        <f>IF(ISNUMBER(Table2[[#This Row],[Transaction Date]]),TEXT(Table2[[#This Row],[Transaction Date]],"mmmm"),"Unknown")</f>
        <v>August</v>
      </c>
      <c r="M5602" s="1" t="str">
        <f>IF(ISNUMBER(Table2[[#This Row],[Transaction Date]]),TEXT(Table2[[#This Row],[Transaction Date]],"dddd"),"Unknown")</f>
        <v>Thursday</v>
      </c>
      <c r="N5602">
        <f t="shared" si="350"/>
        <v>0</v>
      </c>
      <c r="O5602" t="str">
        <f t="shared" si="351"/>
        <v>Actual</v>
      </c>
    </row>
    <row r="5603" spans="1:15" x14ac:dyDescent="0.25">
      <c r="A5603" t="s">
        <v>6263</v>
      </c>
      <c r="B5603" t="s">
        <v>25</v>
      </c>
      <c r="C5603">
        <v>1</v>
      </c>
      <c r="D5603">
        <f t="shared" si="348"/>
        <v>1</v>
      </c>
      <c r="E5603" s="3">
        <f>_xlfn.XLOOKUP(Table2[[#This Row],[Item]],Items_List!$A$2:$A$9,Items_List!$B$2:$B$9)</f>
        <v>4</v>
      </c>
      <c r="F5603">
        <f>IF(OR(E5603="",E5603="UNKNOWN",E5603="ERROR"),_xlfn.XLOOKUP(Table2[[#This Row],[Item]],Items_List!A:A,Items_List!B:B),E5603)</f>
        <v>4</v>
      </c>
      <c r="G5603">
        <v>4</v>
      </c>
      <c r="H5603">
        <f t="shared" si="349"/>
        <v>4</v>
      </c>
      <c r="I5603" t="s">
        <v>10059</v>
      </c>
      <c r="J5603" t="s">
        <v>11</v>
      </c>
      <c r="K5603" s="1">
        <v>45201</v>
      </c>
      <c r="L5603" s="1" t="str">
        <f>IF(ISNUMBER(Table2[[#This Row],[Transaction Date]]),TEXT(Table2[[#This Row],[Transaction Date]],"mmmm"),"Unknown")</f>
        <v>October</v>
      </c>
      <c r="M5603" s="1" t="str">
        <f>IF(ISNUMBER(Table2[[#This Row],[Transaction Date]]),TEXT(Table2[[#This Row],[Transaction Date]],"dddd"),"Unknown")</f>
        <v>Monday</v>
      </c>
      <c r="N5603">
        <f t="shared" si="350"/>
        <v>0</v>
      </c>
      <c r="O5603" t="str">
        <f t="shared" si="351"/>
        <v>Actual</v>
      </c>
    </row>
    <row r="5604" spans="1:15" x14ac:dyDescent="0.25">
      <c r="A5604" t="s">
        <v>6264</v>
      </c>
      <c r="B5604" t="s">
        <v>17</v>
      </c>
      <c r="C5604">
        <v>4</v>
      </c>
      <c r="D5604">
        <f t="shared" si="348"/>
        <v>4</v>
      </c>
      <c r="E5604">
        <v>1</v>
      </c>
      <c r="F5604">
        <f>IF(OR(E5604="",E5604="UNKNOWN",E5604="ERROR"),_xlfn.XLOOKUP(Table2[[#This Row],[Item]],Items_List!A:A,Items_List!B:B),E5604)</f>
        <v>1</v>
      </c>
      <c r="G5604">
        <v>4</v>
      </c>
      <c r="H5604">
        <f t="shared" si="349"/>
        <v>4</v>
      </c>
      <c r="I5604" t="s">
        <v>10</v>
      </c>
      <c r="J5604" t="s">
        <v>11</v>
      </c>
      <c r="K5604" s="1">
        <v>45030</v>
      </c>
      <c r="L5604" s="1" t="str">
        <f>IF(ISNUMBER(Table2[[#This Row],[Transaction Date]]),TEXT(Table2[[#This Row],[Transaction Date]],"mmmm"),"Unknown")</f>
        <v>April</v>
      </c>
      <c r="M5604" s="1" t="str">
        <f>IF(ISNUMBER(Table2[[#This Row],[Transaction Date]]),TEXT(Table2[[#This Row],[Transaction Date]],"dddd"),"Unknown")</f>
        <v>Friday</v>
      </c>
      <c r="N5604">
        <f t="shared" si="350"/>
        <v>0</v>
      </c>
      <c r="O5604" t="str">
        <f t="shared" si="351"/>
        <v>Actual</v>
      </c>
    </row>
    <row r="5605" spans="1:15" x14ac:dyDescent="0.25">
      <c r="A5605" t="s">
        <v>6265</v>
      </c>
      <c r="B5605" t="s">
        <v>25</v>
      </c>
      <c r="C5605">
        <v>3</v>
      </c>
      <c r="D5605">
        <f t="shared" si="348"/>
        <v>3</v>
      </c>
      <c r="E5605">
        <v>4</v>
      </c>
      <c r="F5605">
        <f>IF(OR(E5605="",E5605="UNKNOWN",E5605="ERROR"),_xlfn.XLOOKUP(Table2[[#This Row],[Item]],Items_List!A:A,Items_List!B:B),E5605)</f>
        <v>4</v>
      </c>
      <c r="G5605">
        <v>12</v>
      </c>
      <c r="H5605">
        <f t="shared" si="349"/>
        <v>12</v>
      </c>
      <c r="I5605" t="s">
        <v>10059</v>
      </c>
      <c r="J5605" t="s">
        <v>15</v>
      </c>
      <c r="K5605" s="1">
        <v>45248</v>
      </c>
      <c r="L5605" s="1" t="str">
        <f>IF(ISNUMBER(Table2[[#This Row],[Transaction Date]]),TEXT(Table2[[#This Row],[Transaction Date]],"mmmm"),"Unknown")</f>
        <v>November</v>
      </c>
      <c r="M5605" s="1" t="str">
        <f>IF(ISNUMBER(Table2[[#This Row],[Transaction Date]]),TEXT(Table2[[#This Row],[Transaction Date]],"dddd"),"Unknown")</f>
        <v>Saturday</v>
      </c>
      <c r="N5605">
        <f t="shared" si="350"/>
        <v>0</v>
      </c>
      <c r="O5605" t="str">
        <f t="shared" si="351"/>
        <v>Actual</v>
      </c>
    </row>
    <row r="5606" spans="1:15" x14ac:dyDescent="0.25">
      <c r="A5606" t="s">
        <v>6266</v>
      </c>
      <c r="B5606" t="s">
        <v>65</v>
      </c>
      <c r="C5606">
        <v>1</v>
      </c>
      <c r="D5606">
        <f t="shared" si="348"/>
        <v>1</v>
      </c>
      <c r="E5606">
        <v>1.5</v>
      </c>
      <c r="F5606">
        <f>IF(OR(E5606="",E5606="UNKNOWN",E5606="ERROR"),_xlfn.XLOOKUP(Table2[[#This Row],[Item]],Items_List!A:A,Items_List!B:B),E5606)</f>
        <v>1.5</v>
      </c>
      <c r="G5606">
        <v>1.5</v>
      </c>
      <c r="H5606">
        <f t="shared" si="349"/>
        <v>1.5</v>
      </c>
      <c r="I5606" t="s">
        <v>14</v>
      </c>
      <c r="J5606" t="s">
        <v>10059</v>
      </c>
      <c r="K5606" s="1">
        <v>45108</v>
      </c>
      <c r="L5606" s="1" t="str">
        <f>IF(ISNUMBER(Table2[[#This Row],[Transaction Date]]),TEXT(Table2[[#This Row],[Transaction Date]],"mmmm"),"Unknown")</f>
        <v>July</v>
      </c>
      <c r="M5606" s="1" t="str">
        <f>IF(ISNUMBER(Table2[[#This Row],[Transaction Date]]),TEXT(Table2[[#This Row],[Transaction Date]],"dddd"),"Unknown")</f>
        <v>Saturday</v>
      </c>
      <c r="N5606">
        <f t="shared" si="350"/>
        <v>0</v>
      </c>
      <c r="O5606" t="str">
        <f t="shared" si="351"/>
        <v>Actual</v>
      </c>
    </row>
    <row r="5607" spans="1:15" x14ac:dyDescent="0.25">
      <c r="A5607" t="s">
        <v>6267</v>
      </c>
      <c r="B5607" t="s">
        <v>17</v>
      </c>
      <c r="C5607">
        <v>3</v>
      </c>
      <c r="D5607">
        <f t="shared" si="348"/>
        <v>3</v>
      </c>
      <c r="E5607">
        <v>1</v>
      </c>
      <c r="F5607">
        <f>IF(OR(E5607="",E5607="UNKNOWN",E5607="ERROR"),_xlfn.XLOOKUP(Table2[[#This Row],[Item]],Items_List!A:A,Items_List!B:B),E5607)</f>
        <v>1</v>
      </c>
      <c r="G5607">
        <v>3</v>
      </c>
      <c r="H5607">
        <f t="shared" si="349"/>
        <v>3</v>
      </c>
      <c r="I5607" t="s">
        <v>23</v>
      </c>
      <c r="J5607" t="s">
        <v>11</v>
      </c>
      <c r="K5607" s="1">
        <v>45211</v>
      </c>
      <c r="L5607" s="1" t="str">
        <f>IF(ISNUMBER(Table2[[#This Row],[Transaction Date]]),TEXT(Table2[[#This Row],[Transaction Date]],"mmmm"),"Unknown")</f>
        <v>October</v>
      </c>
      <c r="M5607" s="1" t="str">
        <f>IF(ISNUMBER(Table2[[#This Row],[Transaction Date]]),TEXT(Table2[[#This Row],[Transaction Date]],"dddd"),"Unknown")</f>
        <v>Thursday</v>
      </c>
      <c r="N5607">
        <f t="shared" si="350"/>
        <v>0</v>
      </c>
      <c r="O5607" t="str">
        <f t="shared" si="351"/>
        <v>Actual</v>
      </c>
    </row>
    <row r="5608" spans="1:15" x14ac:dyDescent="0.25">
      <c r="A5608" t="s">
        <v>6268</v>
      </c>
      <c r="B5608" t="s">
        <v>25</v>
      </c>
      <c r="C5608">
        <v>4</v>
      </c>
      <c r="D5608">
        <f t="shared" si="348"/>
        <v>4</v>
      </c>
      <c r="E5608">
        <v>4</v>
      </c>
      <c r="F5608">
        <f>IF(OR(E5608="",E5608="UNKNOWN",E5608="ERROR"),_xlfn.XLOOKUP(Table2[[#This Row],[Item]],Items_List!A:A,Items_List!B:B),E5608)</f>
        <v>4</v>
      </c>
      <c r="G5608">
        <v>16</v>
      </c>
      <c r="H5608">
        <f t="shared" si="349"/>
        <v>16</v>
      </c>
      <c r="I5608" t="s">
        <v>10059</v>
      </c>
      <c r="J5608" t="s">
        <v>10059</v>
      </c>
      <c r="K5608" s="1">
        <v>44982</v>
      </c>
      <c r="L5608" s="1" t="str">
        <f>IF(ISNUMBER(Table2[[#This Row],[Transaction Date]]),TEXT(Table2[[#This Row],[Transaction Date]],"mmmm"),"Unknown")</f>
        <v>February</v>
      </c>
      <c r="M5608" s="1" t="str">
        <f>IF(ISNUMBER(Table2[[#This Row],[Transaction Date]]),TEXT(Table2[[#This Row],[Transaction Date]],"dddd"),"Unknown")</f>
        <v>Saturday</v>
      </c>
      <c r="N5608">
        <f t="shared" si="350"/>
        <v>0</v>
      </c>
      <c r="O5608" t="str">
        <f t="shared" si="351"/>
        <v>Actual</v>
      </c>
    </row>
    <row r="5609" spans="1:15" x14ac:dyDescent="0.25">
      <c r="A5609" t="s">
        <v>6269</v>
      </c>
      <c r="B5609" t="s">
        <v>13</v>
      </c>
      <c r="C5609">
        <v>3</v>
      </c>
      <c r="D5609">
        <f t="shared" si="348"/>
        <v>3</v>
      </c>
      <c r="E5609">
        <v>3</v>
      </c>
      <c r="F5609">
        <f>IF(OR(E5609="",E5609="UNKNOWN",E5609="ERROR"),_xlfn.XLOOKUP(Table2[[#This Row],[Item]],Items_List!A:A,Items_List!B:B),E5609)</f>
        <v>3</v>
      </c>
      <c r="G5609">
        <v>9</v>
      </c>
      <c r="H5609">
        <f t="shared" si="349"/>
        <v>9</v>
      </c>
      <c r="I5609" t="s">
        <v>14</v>
      </c>
      <c r="J5609" t="s">
        <v>10059</v>
      </c>
      <c r="K5609" s="1">
        <v>45034</v>
      </c>
      <c r="L5609" s="1" t="str">
        <f>IF(ISNUMBER(Table2[[#This Row],[Transaction Date]]),TEXT(Table2[[#This Row],[Transaction Date]],"mmmm"),"Unknown")</f>
        <v>April</v>
      </c>
      <c r="M5609" s="1" t="str">
        <f>IF(ISNUMBER(Table2[[#This Row],[Transaction Date]]),TEXT(Table2[[#This Row],[Transaction Date]],"dddd"),"Unknown")</f>
        <v>Tuesday</v>
      </c>
      <c r="N5609">
        <f t="shared" si="350"/>
        <v>0</v>
      </c>
      <c r="O5609" t="str">
        <f t="shared" si="351"/>
        <v>Actual</v>
      </c>
    </row>
    <row r="5610" spans="1:15" x14ac:dyDescent="0.25">
      <c r="A5610" t="s">
        <v>6270</v>
      </c>
      <c r="B5610" t="s">
        <v>28</v>
      </c>
      <c r="C5610">
        <v>1</v>
      </c>
      <c r="D5610">
        <f t="shared" si="348"/>
        <v>1</v>
      </c>
      <c r="E5610">
        <v>4</v>
      </c>
      <c r="F5610">
        <f>IF(OR(E5610="",E5610="UNKNOWN",E5610="ERROR"),_xlfn.XLOOKUP(Table2[[#This Row],[Item]],Items_List!A:A,Items_List!B:B),E5610)</f>
        <v>4</v>
      </c>
      <c r="G5610">
        <v>4</v>
      </c>
      <c r="H5610">
        <f t="shared" si="349"/>
        <v>4</v>
      </c>
      <c r="I5610" t="s">
        <v>23</v>
      </c>
      <c r="J5610" t="s">
        <v>10059</v>
      </c>
      <c r="L5610" s="1" t="str">
        <f>IF(ISNUMBER(Table2[[#This Row],[Transaction Date]]),TEXT(Table2[[#This Row],[Transaction Date]],"mmmm"),"Unknown")</f>
        <v>Unknown</v>
      </c>
      <c r="M5610" s="1" t="str">
        <f>IF(ISNUMBER(Table2[[#This Row],[Transaction Date]]),TEXT(Table2[[#This Row],[Transaction Date]],"dddd"),"Unknown")</f>
        <v>Unknown</v>
      </c>
      <c r="N5610">
        <f t="shared" si="350"/>
        <v>0</v>
      </c>
      <c r="O5610" t="str">
        <f t="shared" si="351"/>
        <v>Actual</v>
      </c>
    </row>
    <row r="5611" spans="1:15" x14ac:dyDescent="0.25">
      <c r="A5611" t="s">
        <v>6271</v>
      </c>
      <c r="B5611" t="s">
        <v>9</v>
      </c>
      <c r="C5611">
        <v>4</v>
      </c>
      <c r="D5611">
        <f t="shared" si="348"/>
        <v>4</v>
      </c>
      <c r="E5611">
        <v>2</v>
      </c>
      <c r="F5611">
        <f>IF(OR(E5611="",E5611="UNKNOWN",E5611="ERROR"),_xlfn.XLOOKUP(Table2[[#This Row],[Item]],Items_List!A:A,Items_List!B:B),E5611)</f>
        <v>2</v>
      </c>
      <c r="G5611">
        <v>8</v>
      </c>
      <c r="H5611">
        <f t="shared" si="349"/>
        <v>8</v>
      </c>
      <c r="I5611" t="s">
        <v>23</v>
      </c>
      <c r="J5611" t="s">
        <v>11</v>
      </c>
      <c r="K5611" s="1">
        <v>45108</v>
      </c>
      <c r="L5611" s="1" t="str">
        <f>IF(ISNUMBER(Table2[[#This Row],[Transaction Date]]),TEXT(Table2[[#This Row],[Transaction Date]],"mmmm"),"Unknown")</f>
        <v>July</v>
      </c>
      <c r="M5611" s="1" t="str">
        <f>IF(ISNUMBER(Table2[[#This Row],[Transaction Date]]),TEXT(Table2[[#This Row],[Transaction Date]],"dddd"),"Unknown")</f>
        <v>Saturday</v>
      </c>
      <c r="N5611">
        <f t="shared" si="350"/>
        <v>0</v>
      </c>
      <c r="O5611" t="str">
        <f t="shared" si="351"/>
        <v>Actual</v>
      </c>
    </row>
    <row r="5612" spans="1:15" x14ac:dyDescent="0.25">
      <c r="A5612" t="s">
        <v>6272</v>
      </c>
      <c r="B5612" t="s">
        <v>17</v>
      </c>
      <c r="C5612">
        <v>2</v>
      </c>
      <c r="D5612">
        <f t="shared" si="348"/>
        <v>2</v>
      </c>
      <c r="E5612">
        <v>1</v>
      </c>
      <c r="F5612">
        <f>IF(OR(E5612="",E5612="UNKNOWN",E5612="ERROR"),_xlfn.XLOOKUP(Table2[[#This Row],[Item]],Items_List!A:A,Items_List!B:B),E5612)</f>
        <v>1</v>
      </c>
      <c r="G5612">
        <v>2</v>
      </c>
      <c r="H5612">
        <f t="shared" si="349"/>
        <v>2</v>
      </c>
      <c r="I5612" t="s">
        <v>14</v>
      </c>
      <c r="J5612" t="s">
        <v>10059</v>
      </c>
      <c r="K5612" s="1">
        <v>45003</v>
      </c>
      <c r="L5612" s="1" t="str">
        <f>IF(ISNUMBER(Table2[[#This Row],[Transaction Date]]),TEXT(Table2[[#This Row],[Transaction Date]],"mmmm"),"Unknown")</f>
        <v>March</v>
      </c>
      <c r="M5612" s="1" t="str">
        <f>IF(ISNUMBER(Table2[[#This Row],[Transaction Date]]),TEXT(Table2[[#This Row],[Transaction Date]],"dddd"),"Unknown")</f>
        <v>Saturday</v>
      </c>
      <c r="N5612">
        <f t="shared" si="350"/>
        <v>0</v>
      </c>
      <c r="O5612" t="str">
        <f t="shared" si="351"/>
        <v>Actual</v>
      </c>
    </row>
    <row r="5613" spans="1:15" x14ac:dyDescent="0.25">
      <c r="A5613" t="s">
        <v>6273</v>
      </c>
      <c r="B5613" t="s">
        <v>20</v>
      </c>
      <c r="C5613">
        <v>3</v>
      </c>
      <c r="D5613">
        <f t="shared" si="348"/>
        <v>3</v>
      </c>
      <c r="E5613">
        <v>5</v>
      </c>
      <c r="F5613">
        <f>IF(OR(E5613="",E5613="UNKNOWN",E5613="ERROR"),_xlfn.XLOOKUP(Table2[[#This Row],[Item]],Items_List!A:A,Items_List!B:B),E5613)</f>
        <v>5</v>
      </c>
      <c r="G5613">
        <v>15</v>
      </c>
      <c r="H5613">
        <f t="shared" si="349"/>
        <v>15</v>
      </c>
      <c r="I5613" t="s">
        <v>10</v>
      </c>
      <c r="J5613" t="s">
        <v>10059</v>
      </c>
      <c r="K5613" s="1">
        <v>45002</v>
      </c>
      <c r="L5613" s="1" t="str">
        <f>IF(ISNUMBER(Table2[[#This Row],[Transaction Date]]),TEXT(Table2[[#This Row],[Transaction Date]],"mmmm"),"Unknown")</f>
        <v>March</v>
      </c>
      <c r="M5613" s="1" t="str">
        <f>IF(ISNUMBER(Table2[[#This Row],[Transaction Date]]),TEXT(Table2[[#This Row],[Transaction Date]],"dddd"),"Unknown")</f>
        <v>Friday</v>
      </c>
      <c r="N5613">
        <f t="shared" si="350"/>
        <v>0</v>
      </c>
      <c r="O5613" t="str">
        <f t="shared" si="351"/>
        <v>Actual</v>
      </c>
    </row>
    <row r="5614" spans="1:15" x14ac:dyDescent="0.25">
      <c r="A5614" t="s">
        <v>6274</v>
      </c>
      <c r="B5614" t="s">
        <v>9</v>
      </c>
      <c r="C5614">
        <v>1</v>
      </c>
      <c r="D5614">
        <f t="shared" si="348"/>
        <v>1</v>
      </c>
      <c r="E5614">
        <v>2</v>
      </c>
      <c r="F5614">
        <f>IF(OR(E5614="",E5614="UNKNOWN",E5614="ERROR"),_xlfn.XLOOKUP(Table2[[#This Row],[Item]],Items_List!A:A,Items_List!B:B),E5614)</f>
        <v>2</v>
      </c>
      <c r="G5614">
        <v>2</v>
      </c>
      <c r="H5614">
        <f t="shared" si="349"/>
        <v>2</v>
      </c>
      <c r="I5614" t="s">
        <v>23</v>
      </c>
      <c r="J5614" t="s">
        <v>15</v>
      </c>
      <c r="K5614" s="1">
        <v>45229</v>
      </c>
      <c r="L5614" s="1" t="str">
        <f>IF(ISNUMBER(Table2[[#This Row],[Transaction Date]]),TEXT(Table2[[#This Row],[Transaction Date]],"mmmm"),"Unknown")</f>
        <v>October</v>
      </c>
      <c r="M5614" s="1" t="str">
        <f>IF(ISNUMBER(Table2[[#This Row],[Transaction Date]]),TEXT(Table2[[#This Row],[Transaction Date]],"dddd"),"Unknown")</f>
        <v>Monday</v>
      </c>
      <c r="N5614">
        <f t="shared" si="350"/>
        <v>0</v>
      </c>
      <c r="O5614" t="str">
        <f t="shared" si="351"/>
        <v>Actual</v>
      </c>
    </row>
    <row r="5615" spans="1:15" x14ac:dyDescent="0.25">
      <c r="A5615" t="s">
        <v>6275</v>
      </c>
      <c r="B5615" t="s">
        <v>39</v>
      </c>
      <c r="D5615">
        <f t="shared" si="348"/>
        <v>5</v>
      </c>
      <c r="E5615">
        <v>3</v>
      </c>
      <c r="F5615">
        <f>IF(OR(E5615="",E5615="UNKNOWN",E5615="ERROR"),_xlfn.XLOOKUP(Table2[[#This Row],[Item]],Items_List!A:A,Items_List!B:B),E5615)</f>
        <v>3</v>
      </c>
      <c r="G5615">
        <v>15</v>
      </c>
      <c r="H5615">
        <f t="shared" si="349"/>
        <v>15</v>
      </c>
      <c r="I5615" t="s">
        <v>23</v>
      </c>
      <c r="J5615" t="s">
        <v>15</v>
      </c>
      <c r="K5615" s="1">
        <v>44974</v>
      </c>
      <c r="L5615" s="1" t="str">
        <f>IF(ISNUMBER(Table2[[#This Row],[Transaction Date]]),TEXT(Table2[[#This Row],[Transaction Date]],"mmmm"),"Unknown")</f>
        <v>February</v>
      </c>
      <c r="M5615" s="1" t="str">
        <f>IF(ISNUMBER(Table2[[#This Row],[Transaction Date]]),TEXT(Table2[[#This Row],[Transaction Date]],"dddd"),"Unknown")</f>
        <v>Friday</v>
      </c>
      <c r="N5615">
        <f t="shared" si="350"/>
        <v>1</v>
      </c>
      <c r="O5615" t="str">
        <f t="shared" si="351"/>
        <v>Estimated</v>
      </c>
    </row>
    <row r="5616" spans="1:15" x14ac:dyDescent="0.25">
      <c r="A5616" t="s">
        <v>6276</v>
      </c>
      <c r="B5616" t="s">
        <v>39</v>
      </c>
      <c r="C5616">
        <v>2</v>
      </c>
      <c r="D5616">
        <f t="shared" si="348"/>
        <v>2</v>
      </c>
      <c r="E5616">
        <v>3</v>
      </c>
      <c r="F5616">
        <f>IF(OR(E5616="",E5616="UNKNOWN",E5616="ERROR"),_xlfn.XLOOKUP(Table2[[#This Row],[Item]],Items_List!A:A,Items_List!B:B),E5616)</f>
        <v>3</v>
      </c>
      <c r="G5616">
        <v>6</v>
      </c>
      <c r="H5616">
        <f t="shared" si="349"/>
        <v>6</v>
      </c>
      <c r="I5616" t="s">
        <v>23</v>
      </c>
      <c r="J5616" t="s">
        <v>11</v>
      </c>
      <c r="K5616" s="1">
        <v>44988</v>
      </c>
      <c r="L5616" s="1" t="str">
        <f>IF(ISNUMBER(Table2[[#This Row],[Transaction Date]]),TEXT(Table2[[#This Row],[Transaction Date]],"mmmm"),"Unknown")</f>
        <v>March</v>
      </c>
      <c r="M5616" s="1" t="str">
        <f>IF(ISNUMBER(Table2[[#This Row],[Transaction Date]]),TEXT(Table2[[#This Row],[Transaction Date]],"dddd"),"Unknown")</f>
        <v>Friday</v>
      </c>
      <c r="N5616">
        <f t="shared" si="350"/>
        <v>0</v>
      </c>
      <c r="O5616" t="str">
        <f t="shared" si="351"/>
        <v>Actual</v>
      </c>
    </row>
    <row r="5617" spans="1:15" x14ac:dyDescent="0.25">
      <c r="A5617" t="s">
        <v>6277</v>
      </c>
      <c r="B5617" t="s">
        <v>9</v>
      </c>
      <c r="C5617">
        <v>2</v>
      </c>
      <c r="D5617">
        <f t="shared" si="348"/>
        <v>2</v>
      </c>
      <c r="E5617">
        <v>2</v>
      </c>
      <c r="F5617">
        <f>IF(OR(E5617="",E5617="UNKNOWN",E5617="ERROR"),_xlfn.XLOOKUP(Table2[[#This Row],[Item]],Items_List!A:A,Items_List!B:B),E5617)</f>
        <v>2</v>
      </c>
      <c r="G5617">
        <v>4</v>
      </c>
      <c r="H5617">
        <f t="shared" si="349"/>
        <v>4</v>
      </c>
      <c r="I5617" t="s">
        <v>10059</v>
      </c>
      <c r="J5617" t="s">
        <v>10059</v>
      </c>
      <c r="K5617" s="1">
        <v>45047</v>
      </c>
      <c r="L5617" s="1" t="str">
        <f>IF(ISNUMBER(Table2[[#This Row],[Transaction Date]]),TEXT(Table2[[#This Row],[Transaction Date]],"mmmm"),"Unknown")</f>
        <v>May</v>
      </c>
      <c r="M5617" s="1" t="str">
        <f>IF(ISNUMBER(Table2[[#This Row],[Transaction Date]]),TEXT(Table2[[#This Row],[Transaction Date]],"dddd"),"Unknown")</f>
        <v>Monday</v>
      </c>
      <c r="N5617">
        <f t="shared" si="350"/>
        <v>0</v>
      </c>
      <c r="O5617" t="str">
        <f t="shared" si="351"/>
        <v>Actual</v>
      </c>
    </row>
    <row r="5618" spans="1:15" x14ac:dyDescent="0.25">
      <c r="A5618" t="s">
        <v>6278</v>
      </c>
      <c r="B5618" t="s">
        <v>25</v>
      </c>
      <c r="C5618">
        <v>4</v>
      </c>
      <c r="D5618">
        <f t="shared" si="348"/>
        <v>4</v>
      </c>
      <c r="E5618">
        <v>4</v>
      </c>
      <c r="F5618">
        <f>IF(OR(E5618="",E5618="UNKNOWN",E5618="ERROR"),_xlfn.XLOOKUP(Table2[[#This Row],[Item]],Items_List!A:A,Items_List!B:B),E5618)</f>
        <v>4</v>
      </c>
      <c r="G5618">
        <v>16</v>
      </c>
      <c r="H5618">
        <f t="shared" si="349"/>
        <v>16</v>
      </c>
      <c r="I5618" t="s">
        <v>14</v>
      </c>
      <c r="J5618" t="s">
        <v>15</v>
      </c>
      <c r="K5618" s="1">
        <v>45106</v>
      </c>
      <c r="L5618" s="1" t="str">
        <f>IF(ISNUMBER(Table2[[#This Row],[Transaction Date]]),TEXT(Table2[[#This Row],[Transaction Date]],"mmmm"),"Unknown")</f>
        <v>June</v>
      </c>
      <c r="M5618" s="1" t="str">
        <f>IF(ISNUMBER(Table2[[#This Row],[Transaction Date]]),TEXT(Table2[[#This Row],[Transaction Date]],"dddd"),"Unknown")</f>
        <v>Thursday</v>
      </c>
      <c r="N5618">
        <f t="shared" si="350"/>
        <v>0</v>
      </c>
      <c r="O5618" t="str">
        <f t="shared" si="351"/>
        <v>Actual</v>
      </c>
    </row>
    <row r="5619" spans="1:15" x14ac:dyDescent="0.25">
      <c r="A5619" t="s">
        <v>6279</v>
      </c>
      <c r="B5619" t="s">
        <v>17</v>
      </c>
      <c r="C5619">
        <v>3</v>
      </c>
      <c r="D5619">
        <f t="shared" si="348"/>
        <v>3</v>
      </c>
      <c r="E5619">
        <v>1</v>
      </c>
      <c r="F5619">
        <f>IF(OR(E5619="",E5619="UNKNOWN",E5619="ERROR"),_xlfn.XLOOKUP(Table2[[#This Row],[Item]],Items_List!A:A,Items_List!B:B),E5619)</f>
        <v>1</v>
      </c>
      <c r="G5619">
        <v>3</v>
      </c>
      <c r="H5619">
        <f t="shared" si="349"/>
        <v>3</v>
      </c>
      <c r="I5619" t="s">
        <v>23</v>
      </c>
      <c r="J5619" t="s">
        <v>15</v>
      </c>
      <c r="K5619" s="1">
        <v>44986</v>
      </c>
      <c r="L5619" s="1" t="str">
        <f>IF(ISNUMBER(Table2[[#This Row],[Transaction Date]]),TEXT(Table2[[#This Row],[Transaction Date]],"mmmm"),"Unknown")</f>
        <v>March</v>
      </c>
      <c r="M5619" s="1" t="str">
        <f>IF(ISNUMBER(Table2[[#This Row],[Transaction Date]]),TEXT(Table2[[#This Row],[Transaction Date]],"dddd"),"Unknown")</f>
        <v>Wednesday</v>
      </c>
      <c r="N5619">
        <f t="shared" si="350"/>
        <v>0</v>
      </c>
      <c r="O5619" t="str">
        <f t="shared" si="351"/>
        <v>Actual</v>
      </c>
    </row>
    <row r="5620" spans="1:15" x14ac:dyDescent="0.25">
      <c r="A5620" t="s">
        <v>6280</v>
      </c>
      <c r="B5620" t="s">
        <v>65</v>
      </c>
      <c r="C5620">
        <v>1</v>
      </c>
      <c r="D5620">
        <f t="shared" si="348"/>
        <v>1</v>
      </c>
      <c r="E5620">
        <v>1.5</v>
      </c>
      <c r="F5620">
        <f>IF(OR(E5620="",E5620="UNKNOWN",E5620="ERROR"),_xlfn.XLOOKUP(Table2[[#This Row],[Item]],Items_List!A:A,Items_List!B:B),E5620)</f>
        <v>1.5</v>
      </c>
      <c r="G5620">
        <v>1.5</v>
      </c>
      <c r="H5620">
        <f t="shared" si="349"/>
        <v>1.5</v>
      </c>
      <c r="I5620" t="s">
        <v>10059</v>
      </c>
      <c r="J5620" t="s">
        <v>15</v>
      </c>
      <c r="K5620" s="1">
        <v>45047</v>
      </c>
      <c r="L5620" s="1" t="str">
        <f>IF(ISNUMBER(Table2[[#This Row],[Transaction Date]]),TEXT(Table2[[#This Row],[Transaction Date]],"mmmm"),"Unknown")</f>
        <v>May</v>
      </c>
      <c r="M5620" s="1" t="str">
        <f>IF(ISNUMBER(Table2[[#This Row],[Transaction Date]]),TEXT(Table2[[#This Row],[Transaction Date]],"dddd"),"Unknown")</f>
        <v>Monday</v>
      </c>
      <c r="N5620">
        <f t="shared" si="350"/>
        <v>0</v>
      </c>
      <c r="O5620" t="str">
        <f t="shared" si="351"/>
        <v>Actual</v>
      </c>
    </row>
    <row r="5621" spans="1:15" x14ac:dyDescent="0.25">
      <c r="A5621" t="s">
        <v>6281</v>
      </c>
      <c r="B5621" t="s">
        <v>20</v>
      </c>
      <c r="C5621">
        <v>2</v>
      </c>
      <c r="D5621">
        <f t="shared" si="348"/>
        <v>2</v>
      </c>
      <c r="E5621">
        <v>5</v>
      </c>
      <c r="F5621">
        <f>IF(OR(E5621="",E5621="UNKNOWN",E5621="ERROR"),_xlfn.XLOOKUP(Table2[[#This Row],[Item]],Items_List!A:A,Items_List!B:B),E5621)</f>
        <v>5</v>
      </c>
      <c r="G5621">
        <v>10</v>
      </c>
      <c r="H5621">
        <f t="shared" si="349"/>
        <v>10</v>
      </c>
      <c r="I5621" t="s">
        <v>10</v>
      </c>
      <c r="J5621" t="s">
        <v>10059</v>
      </c>
      <c r="K5621" s="1">
        <v>45199</v>
      </c>
      <c r="L5621" s="1" t="str">
        <f>IF(ISNUMBER(Table2[[#This Row],[Transaction Date]]),TEXT(Table2[[#This Row],[Transaction Date]],"mmmm"),"Unknown")</f>
        <v>September</v>
      </c>
      <c r="M5621" s="1" t="str">
        <f>IF(ISNUMBER(Table2[[#This Row],[Transaction Date]]),TEXT(Table2[[#This Row],[Transaction Date]],"dddd"),"Unknown")</f>
        <v>Saturday</v>
      </c>
      <c r="N5621">
        <f t="shared" si="350"/>
        <v>0</v>
      </c>
      <c r="O5621" t="str">
        <f t="shared" si="351"/>
        <v>Actual</v>
      </c>
    </row>
    <row r="5622" spans="1:15" x14ac:dyDescent="0.25">
      <c r="A5622" t="s">
        <v>6282</v>
      </c>
      <c r="B5622" t="s">
        <v>65</v>
      </c>
      <c r="C5622">
        <v>3</v>
      </c>
      <c r="D5622">
        <f t="shared" si="348"/>
        <v>3</v>
      </c>
      <c r="E5622">
        <v>1.5</v>
      </c>
      <c r="F5622">
        <f>IF(OR(E5622="",E5622="UNKNOWN",E5622="ERROR"),_xlfn.XLOOKUP(Table2[[#This Row],[Item]],Items_List!A:A,Items_List!B:B),E5622)</f>
        <v>1.5</v>
      </c>
      <c r="G5622" t="s">
        <v>18</v>
      </c>
      <c r="H5622">
        <f t="shared" si="349"/>
        <v>4.5</v>
      </c>
      <c r="I5622" t="s">
        <v>10</v>
      </c>
      <c r="J5622" t="s">
        <v>11</v>
      </c>
      <c r="K5622" s="1">
        <v>45181</v>
      </c>
      <c r="L5622" s="1" t="str">
        <f>IF(ISNUMBER(Table2[[#This Row],[Transaction Date]]),TEXT(Table2[[#This Row],[Transaction Date]],"mmmm"),"Unknown")</f>
        <v>September</v>
      </c>
      <c r="M5622" s="1" t="str">
        <f>IF(ISNUMBER(Table2[[#This Row],[Transaction Date]]),TEXT(Table2[[#This Row],[Transaction Date]],"dddd"),"Unknown")</f>
        <v>Tuesday</v>
      </c>
      <c r="N5622">
        <f t="shared" si="350"/>
        <v>1</v>
      </c>
      <c r="O5622" t="str">
        <f t="shared" si="351"/>
        <v>Actual</v>
      </c>
    </row>
    <row r="5623" spans="1:15" x14ac:dyDescent="0.25">
      <c r="A5623" t="s">
        <v>6283</v>
      </c>
      <c r="B5623" t="s">
        <v>28</v>
      </c>
      <c r="C5623">
        <v>3</v>
      </c>
      <c r="D5623">
        <f t="shared" si="348"/>
        <v>3</v>
      </c>
      <c r="E5623">
        <v>4</v>
      </c>
      <c r="F5623">
        <f>IF(OR(E5623="",E5623="UNKNOWN",E5623="ERROR"),_xlfn.XLOOKUP(Table2[[#This Row],[Item]],Items_List!A:A,Items_List!B:B),E5623)</f>
        <v>4</v>
      </c>
      <c r="G5623">
        <v>12</v>
      </c>
      <c r="H5623">
        <f t="shared" si="349"/>
        <v>12</v>
      </c>
      <c r="I5623" t="s">
        <v>10</v>
      </c>
      <c r="J5623" t="s">
        <v>11</v>
      </c>
      <c r="K5623" s="1">
        <v>45050</v>
      </c>
      <c r="L5623" s="1" t="str">
        <f>IF(ISNUMBER(Table2[[#This Row],[Transaction Date]]),TEXT(Table2[[#This Row],[Transaction Date]],"mmmm"),"Unknown")</f>
        <v>May</v>
      </c>
      <c r="M5623" s="1" t="str">
        <f>IF(ISNUMBER(Table2[[#This Row],[Transaction Date]]),TEXT(Table2[[#This Row],[Transaction Date]],"dddd"),"Unknown")</f>
        <v>Thursday</v>
      </c>
      <c r="N5623">
        <f t="shared" si="350"/>
        <v>0</v>
      </c>
      <c r="O5623" t="str">
        <f t="shared" si="351"/>
        <v>Actual</v>
      </c>
    </row>
    <row r="5624" spans="1:15" x14ac:dyDescent="0.25">
      <c r="A5624" t="s">
        <v>6284</v>
      </c>
      <c r="B5624" t="s">
        <v>13</v>
      </c>
      <c r="C5624">
        <v>5</v>
      </c>
      <c r="D5624">
        <f t="shared" si="348"/>
        <v>5</v>
      </c>
      <c r="E5624">
        <v>3</v>
      </c>
      <c r="F5624">
        <f>IF(OR(E5624="",E5624="UNKNOWN",E5624="ERROR"),_xlfn.XLOOKUP(Table2[[#This Row],[Item]],Items_List!A:A,Items_List!B:B),E5624)</f>
        <v>3</v>
      </c>
      <c r="G5624">
        <v>15</v>
      </c>
      <c r="H5624">
        <f t="shared" si="349"/>
        <v>15</v>
      </c>
      <c r="I5624" t="s">
        <v>23</v>
      </c>
      <c r="J5624" t="s">
        <v>15</v>
      </c>
      <c r="K5624" s="1">
        <v>45139</v>
      </c>
      <c r="L5624" s="1" t="str">
        <f>IF(ISNUMBER(Table2[[#This Row],[Transaction Date]]),TEXT(Table2[[#This Row],[Transaction Date]],"mmmm"),"Unknown")</f>
        <v>August</v>
      </c>
      <c r="M5624" s="1" t="str">
        <f>IF(ISNUMBER(Table2[[#This Row],[Transaction Date]]),TEXT(Table2[[#This Row],[Transaction Date]],"dddd"),"Unknown")</f>
        <v>Tuesday</v>
      </c>
      <c r="N5624">
        <f t="shared" si="350"/>
        <v>0</v>
      </c>
      <c r="O5624" t="str">
        <f t="shared" si="351"/>
        <v>Actual</v>
      </c>
    </row>
    <row r="5625" spans="1:15" x14ac:dyDescent="0.25">
      <c r="A5625" t="s">
        <v>6289</v>
      </c>
      <c r="B5625" t="s">
        <v>39</v>
      </c>
      <c r="C5625">
        <v>4</v>
      </c>
      <c r="D5625">
        <f t="shared" si="348"/>
        <v>4</v>
      </c>
      <c r="E5625">
        <v>3</v>
      </c>
      <c r="F5625">
        <f>IF(OR(E5625="",E5625="UNKNOWN",E5625="ERROR"),_xlfn.XLOOKUP(Table2[[#This Row],[Item]],Items_List!A:A,Items_List!B:B),E5625)</f>
        <v>3</v>
      </c>
      <c r="G5625">
        <v>12</v>
      </c>
      <c r="H5625">
        <f t="shared" si="349"/>
        <v>12</v>
      </c>
      <c r="I5625" t="s">
        <v>23</v>
      </c>
      <c r="J5625" t="s">
        <v>15</v>
      </c>
      <c r="K5625" s="1">
        <v>45256</v>
      </c>
      <c r="L5625" s="1" t="str">
        <f>IF(ISNUMBER(Table2[[#This Row],[Transaction Date]]),TEXT(Table2[[#This Row],[Transaction Date]],"mmmm"),"Unknown")</f>
        <v>November</v>
      </c>
      <c r="M5625" s="1" t="str">
        <f>IF(ISNUMBER(Table2[[#This Row],[Transaction Date]]),TEXT(Table2[[#This Row],[Transaction Date]],"dddd"),"Unknown")</f>
        <v>Sunday</v>
      </c>
      <c r="N5625">
        <f t="shared" si="350"/>
        <v>0</v>
      </c>
      <c r="O5625" t="str">
        <f t="shared" si="351"/>
        <v>Actual</v>
      </c>
    </row>
    <row r="5626" spans="1:15" x14ac:dyDescent="0.25">
      <c r="A5626" t="s">
        <v>6290</v>
      </c>
      <c r="B5626" t="s">
        <v>13</v>
      </c>
      <c r="C5626">
        <v>5</v>
      </c>
      <c r="D5626">
        <f t="shared" si="348"/>
        <v>5</v>
      </c>
      <c r="E5626" s="3">
        <f>_xlfn.XLOOKUP(Table2[[#This Row],[Item]],Items_List!$A$2:$A$9,Items_List!$B$2:$B$9)</f>
        <v>3</v>
      </c>
      <c r="F5626">
        <f>IF(OR(E5626="",E5626="UNKNOWN",E5626="ERROR"),_xlfn.XLOOKUP(Table2[[#This Row],[Item]],Items_List!A:A,Items_List!B:B),E5626)</f>
        <v>3</v>
      </c>
      <c r="G5626">
        <v>15</v>
      </c>
      <c r="H5626">
        <f t="shared" si="349"/>
        <v>15</v>
      </c>
      <c r="I5626" t="s">
        <v>14</v>
      </c>
      <c r="J5626" t="s">
        <v>11</v>
      </c>
      <c r="K5626" s="1">
        <v>45037</v>
      </c>
      <c r="L5626" s="1" t="str">
        <f>IF(ISNUMBER(Table2[[#This Row],[Transaction Date]]),TEXT(Table2[[#This Row],[Transaction Date]],"mmmm"),"Unknown")</f>
        <v>April</v>
      </c>
      <c r="M5626" s="1" t="str">
        <f>IF(ISNUMBER(Table2[[#This Row],[Transaction Date]]),TEXT(Table2[[#This Row],[Transaction Date]],"dddd"),"Unknown")</f>
        <v>Friday</v>
      </c>
      <c r="N5626">
        <f t="shared" si="350"/>
        <v>0</v>
      </c>
      <c r="O5626" t="str">
        <f t="shared" si="351"/>
        <v>Actual</v>
      </c>
    </row>
    <row r="5627" spans="1:15" x14ac:dyDescent="0.25">
      <c r="A5627" t="s">
        <v>6291</v>
      </c>
      <c r="B5627" t="s">
        <v>25</v>
      </c>
      <c r="C5627">
        <v>3</v>
      </c>
      <c r="D5627">
        <f t="shared" si="348"/>
        <v>3</v>
      </c>
      <c r="E5627">
        <v>4</v>
      </c>
      <c r="F5627">
        <f>IF(OR(E5627="",E5627="UNKNOWN",E5627="ERROR"),_xlfn.XLOOKUP(Table2[[#This Row],[Item]],Items_List!A:A,Items_List!B:B),E5627)</f>
        <v>4</v>
      </c>
      <c r="G5627">
        <v>12</v>
      </c>
      <c r="H5627">
        <f t="shared" si="349"/>
        <v>12</v>
      </c>
      <c r="I5627" t="s">
        <v>23</v>
      </c>
      <c r="J5627" t="s">
        <v>10059</v>
      </c>
      <c r="K5627" s="1">
        <v>45238</v>
      </c>
      <c r="L5627" s="1" t="str">
        <f>IF(ISNUMBER(Table2[[#This Row],[Transaction Date]]),TEXT(Table2[[#This Row],[Transaction Date]],"mmmm"),"Unknown")</f>
        <v>November</v>
      </c>
      <c r="M5627" s="1" t="str">
        <f>IF(ISNUMBER(Table2[[#This Row],[Transaction Date]]),TEXT(Table2[[#This Row],[Transaction Date]],"dddd"),"Unknown")</f>
        <v>Wednesday</v>
      </c>
      <c r="N5627">
        <f t="shared" si="350"/>
        <v>0</v>
      </c>
      <c r="O5627" t="str">
        <f t="shared" si="351"/>
        <v>Actual</v>
      </c>
    </row>
    <row r="5628" spans="1:15" x14ac:dyDescent="0.25">
      <c r="A5628" t="s">
        <v>6292</v>
      </c>
      <c r="B5628" t="s">
        <v>9</v>
      </c>
      <c r="C5628">
        <v>1</v>
      </c>
      <c r="D5628">
        <f t="shared" si="348"/>
        <v>1</v>
      </c>
      <c r="E5628" s="3">
        <f>_xlfn.XLOOKUP(Table2[[#This Row],[Item]],Items_List!$A$2:$A$9,Items_List!$B$2:$B$9)</f>
        <v>2</v>
      </c>
      <c r="F5628">
        <f>IF(OR(E5628="",E5628="UNKNOWN",E5628="ERROR"),_xlfn.XLOOKUP(Table2[[#This Row],[Item]],Items_List!A:A,Items_List!B:B),E5628)</f>
        <v>2</v>
      </c>
      <c r="G5628">
        <v>2</v>
      </c>
      <c r="H5628">
        <f t="shared" si="349"/>
        <v>2</v>
      </c>
      <c r="I5628" t="s">
        <v>10059</v>
      </c>
      <c r="J5628" t="s">
        <v>10059</v>
      </c>
      <c r="K5628" s="1">
        <v>45037</v>
      </c>
      <c r="L5628" s="1" t="str">
        <f>IF(ISNUMBER(Table2[[#This Row],[Transaction Date]]),TEXT(Table2[[#This Row],[Transaction Date]],"mmmm"),"Unknown")</f>
        <v>April</v>
      </c>
      <c r="M5628" s="1" t="str">
        <f>IF(ISNUMBER(Table2[[#This Row],[Transaction Date]]),TEXT(Table2[[#This Row],[Transaction Date]],"dddd"),"Unknown")</f>
        <v>Friday</v>
      </c>
      <c r="N5628">
        <f t="shared" si="350"/>
        <v>0</v>
      </c>
      <c r="O5628" t="str">
        <f t="shared" si="351"/>
        <v>Actual</v>
      </c>
    </row>
    <row r="5629" spans="1:15" x14ac:dyDescent="0.25">
      <c r="A5629" t="s">
        <v>6293</v>
      </c>
      <c r="B5629" t="s">
        <v>39</v>
      </c>
      <c r="C5629">
        <v>4</v>
      </c>
      <c r="D5629">
        <f t="shared" si="348"/>
        <v>4</v>
      </c>
      <c r="E5629">
        <v>3</v>
      </c>
      <c r="F5629">
        <f>IF(OR(E5629="",E5629="UNKNOWN",E5629="ERROR"),_xlfn.XLOOKUP(Table2[[#This Row],[Item]],Items_List!A:A,Items_List!B:B),E5629)</f>
        <v>3</v>
      </c>
      <c r="G5629">
        <v>12</v>
      </c>
      <c r="H5629">
        <f t="shared" si="349"/>
        <v>12</v>
      </c>
      <c r="I5629" t="s">
        <v>23</v>
      </c>
      <c r="J5629" t="s">
        <v>15</v>
      </c>
      <c r="K5629" s="1">
        <v>44981</v>
      </c>
      <c r="L5629" s="1" t="str">
        <f>IF(ISNUMBER(Table2[[#This Row],[Transaction Date]]),TEXT(Table2[[#This Row],[Transaction Date]],"mmmm"),"Unknown")</f>
        <v>February</v>
      </c>
      <c r="M5629" s="1" t="str">
        <f>IF(ISNUMBER(Table2[[#This Row],[Transaction Date]]),TEXT(Table2[[#This Row],[Transaction Date]],"dddd"),"Unknown")</f>
        <v>Friday</v>
      </c>
      <c r="N5629">
        <f t="shared" si="350"/>
        <v>0</v>
      </c>
      <c r="O5629" t="str">
        <f t="shared" si="351"/>
        <v>Actual</v>
      </c>
    </row>
    <row r="5630" spans="1:15" x14ac:dyDescent="0.25">
      <c r="A5630" t="s">
        <v>6294</v>
      </c>
      <c r="B5630" t="s">
        <v>39</v>
      </c>
      <c r="C5630">
        <v>5</v>
      </c>
      <c r="D5630">
        <f t="shared" si="348"/>
        <v>5</v>
      </c>
      <c r="E5630">
        <v>3</v>
      </c>
      <c r="F5630">
        <f>IF(OR(E5630="",E5630="UNKNOWN",E5630="ERROR"),_xlfn.XLOOKUP(Table2[[#This Row],[Item]],Items_List!A:A,Items_List!B:B),E5630)</f>
        <v>3</v>
      </c>
      <c r="G5630">
        <v>15</v>
      </c>
      <c r="H5630">
        <f t="shared" si="349"/>
        <v>15</v>
      </c>
      <c r="I5630" t="s">
        <v>14</v>
      </c>
      <c r="J5630" t="s">
        <v>10059</v>
      </c>
      <c r="K5630" s="1">
        <v>45240</v>
      </c>
      <c r="L5630" s="1" t="str">
        <f>IF(ISNUMBER(Table2[[#This Row],[Transaction Date]]),TEXT(Table2[[#This Row],[Transaction Date]],"mmmm"),"Unknown")</f>
        <v>November</v>
      </c>
      <c r="M5630" s="1" t="str">
        <f>IF(ISNUMBER(Table2[[#This Row],[Transaction Date]]),TEXT(Table2[[#This Row],[Transaction Date]],"dddd"),"Unknown")</f>
        <v>Friday</v>
      </c>
      <c r="N5630">
        <f t="shared" si="350"/>
        <v>0</v>
      </c>
      <c r="O5630" t="str">
        <f t="shared" si="351"/>
        <v>Actual</v>
      </c>
    </row>
    <row r="5631" spans="1:15" x14ac:dyDescent="0.25">
      <c r="A5631" t="s">
        <v>6295</v>
      </c>
      <c r="B5631" t="s">
        <v>13</v>
      </c>
      <c r="C5631">
        <v>5</v>
      </c>
      <c r="D5631">
        <f t="shared" si="348"/>
        <v>5</v>
      </c>
      <c r="E5631">
        <v>3</v>
      </c>
      <c r="F5631">
        <f>IF(OR(E5631="",E5631="UNKNOWN",E5631="ERROR"),_xlfn.XLOOKUP(Table2[[#This Row],[Item]],Items_List!A:A,Items_List!B:B),E5631)</f>
        <v>3</v>
      </c>
      <c r="G5631">
        <v>15</v>
      </c>
      <c r="H5631">
        <f t="shared" si="349"/>
        <v>15</v>
      </c>
      <c r="I5631" t="s">
        <v>23</v>
      </c>
      <c r="J5631" t="s">
        <v>15</v>
      </c>
      <c r="K5631" s="1">
        <v>45003</v>
      </c>
      <c r="L5631" s="1" t="str">
        <f>IF(ISNUMBER(Table2[[#This Row],[Transaction Date]]),TEXT(Table2[[#This Row],[Transaction Date]],"mmmm"),"Unknown")</f>
        <v>March</v>
      </c>
      <c r="M5631" s="1" t="str">
        <f>IF(ISNUMBER(Table2[[#This Row],[Transaction Date]]),TEXT(Table2[[#This Row],[Transaction Date]],"dddd"),"Unknown")</f>
        <v>Saturday</v>
      </c>
      <c r="N5631">
        <f t="shared" si="350"/>
        <v>0</v>
      </c>
      <c r="O5631" t="str">
        <f t="shared" si="351"/>
        <v>Actual</v>
      </c>
    </row>
    <row r="5632" spans="1:15" x14ac:dyDescent="0.25">
      <c r="A5632" t="s">
        <v>6296</v>
      </c>
      <c r="B5632" t="s">
        <v>20</v>
      </c>
      <c r="C5632">
        <v>3</v>
      </c>
      <c r="D5632">
        <f t="shared" si="348"/>
        <v>3</v>
      </c>
      <c r="E5632">
        <v>5</v>
      </c>
      <c r="F5632">
        <f>IF(OR(E5632="",E5632="UNKNOWN",E5632="ERROR"),_xlfn.XLOOKUP(Table2[[#This Row],[Item]],Items_List!A:A,Items_List!B:B),E5632)</f>
        <v>5</v>
      </c>
      <c r="G5632">
        <v>15</v>
      </c>
      <c r="H5632">
        <f t="shared" si="349"/>
        <v>15</v>
      </c>
      <c r="I5632" t="s">
        <v>10</v>
      </c>
      <c r="J5632" t="s">
        <v>15</v>
      </c>
      <c r="K5632" s="1">
        <v>45029</v>
      </c>
      <c r="L5632" s="1" t="str">
        <f>IF(ISNUMBER(Table2[[#This Row],[Transaction Date]]),TEXT(Table2[[#This Row],[Transaction Date]],"mmmm"),"Unknown")</f>
        <v>April</v>
      </c>
      <c r="M5632" s="1" t="str">
        <f>IF(ISNUMBER(Table2[[#This Row],[Transaction Date]]),TEXT(Table2[[#This Row],[Transaction Date]],"dddd"),"Unknown")</f>
        <v>Thursday</v>
      </c>
      <c r="N5632">
        <f t="shared" si="350"/>
        <v>0</v>
      </c>
      <c r="O5632" t="str">
        <f t="shared" si="351"/>
        <v>Actual</v>
      </c>
    </row>
    <row r="5633" spans="1:15" x14ac:dyDescent="0.25">
      <c r="A5633" t="s">
        <v>6297</v>
      </c>
      <c r="B5633" t="s">
        <v>13</v>
      </c>
      <c r="C5633">
        <v>1</v>
      </c>
      <c r="D5633">
        <f t="shared" si="348"/>
        <v>1</v>
      </c>
      <c r="E5633">
        <v>3</v>
      </c>
      <c r="F5633">
        <f>IF(OR(E5633="",E5633="UNKNOWN",E5633="ERROR"),_xlfn.XLOOKUP(Table2[[#This Row],[Item]],Items_List!A:A,Items_List!B:B),E5633)</f>
        <v>3</v>
      </c>
      <c r="G5633">
        <v>3</v>
      </c>
      <c r="H5633">
        <f t="shared" si="349"/>
        <v>3</v>
      </c>
      <c r="I5633" t="s">
        <v>23</v>
      </c>
      <c r="J5633" t="s">
        <v>11</v>
      </c>
      <c r="K5633" s="1">
        <v>45119</v>
      </c>
      <c r="L5633" s="1" t="str">
        <f>IF(ISNUMBER(Table2[[#This Row],[Transaction Date]]),TEXT(Table2[[#This Row],[Transaction Date]],"mmmm"),"Unknown")</f>
        <v>July</v>
      </c>
      <c r="M5633" s="1" t="str">
        <f>IF(ISNUMBER(Table2[[#This Row],[Transaction Date]]),TEXT(Table2[[#This Row],[Transaction Date]],"dddd"),"Unknown")</f>
        <v>Wednesday</v>
      </c>
      <c r="N5633">
        <f t="shared" si="350"/>
        <v>0</v>
      </c>
      <c r="O5633" t="str">
        <f t="shared" si="351"/>
        <v>Actual</v>
      </c>
    </row>
    <row r="5634" spans="1:15" x14ac:dyDescent="0.25">
      <c r="A5634" t="s">
        <v>6298</v>
      </c>
      <c r="B5634" t="s">
        <v>20</v>
      </c>
      <c r="C5634">
        <v>3</v>
      </c>
      <c r="D5634">
        <f t="shared" ref="D5634:D5697" si="352">IF(OR(C5634="",C5634="UNKNOWN",C5634="ERROR"),IFERROR(VALUE(G5634)/VALUE(E5634),""),VALUE(C5634))</f>
        <v>3</v>
      </c>
      <c r="E5634">
        <v>5</v>
      </c>
      <c r="F5634">
        <f>IF(OR(E5634="",E5634="UNKNOWN",E5634="ERROR"),_xlfn.XLOOKUP(Table2[[#This Row],[Item]],Items_List!A:A,Items_List!B:B),E5634)</f>
        <v>5</v>
      </c>
      <c r="G5634">
        <v>15</v>
      </c>
      <c r="H5634">
        <f t="shared" ref="H5634:H5697" si="353">D5634*F5634</f>
        <v>15</v>
      </c>
      <c r="I5634" t="s">
        <v>14</v>
      </c>
      <c r="J5634" t="s">
        <v>15</v>
      </c>
      <c r="L5634" s="1" t="str">
        <f>IF(ISNUMBER(Table2[[#This Row],[Transaction Date]]),TEXT(Table2[[#This Row],[Transaction Date]],"mmmm"),"Unknown")</f>
        <v>Unknown</v>
      </c>
      <c r="M5634" s="1" t="str">
        <f>IF(ISNUMBER(Table2[[#This Row],[Transaction Date]]),TEXT(Table2[[#This Row],[Transaction Date]],"dddd"),"Unknown")</f>
        <v>Unknown</v>
      </c>
      <c r="N5634">
        <f t="shared" ref="N5634:N5697" si="354">IF(OR(B5634="",B5634="unknown",B5634="error",C5634="",C5634="unknown",C5634="error",G5634="",G5634="error",G5634="unknown"),1,0)</f>
        <v>0</v>
      </c>
      <c r="O5634" t="str">
        <f t="shared" ref="O5634:O5697" si="355">IF(OR(C5634="",C5634="error",C5634="unknown"),"Estimated","Actual")</f>
        <v>Actual</v>
      </c>
    </row>
    <row r="5635" spans="1:15" x14ac:dyDescent="0.25">
      <c r="A5635" t="s">
        <v>6299</v>
      </c>
      <c r="B5635" t="s">
        <v>28</v>
      </c>
      <c r="C5635">
        <v>2</v>
      </c>
      <c r="D5635">
        <f t="shared" si="352"/>
        <v>2</v>
      </c>
      <c r="E5635">
        <v>4</v>
      </c>
      <c r="F5635">
        <f>IF(OR(E5635="",E5635="UNKNOWN",E5635="ERROR"),_xlfn.XLOOKUP(Table2[[#This Row],[Item]],Items_List!A:A,Items_List!B:B),E5635)</f>
        <v>4</v>
      </c>
      <c r="G5635">
        <v>8</v>
      </c>
      <c r="H5635">
        <f t="shared" si="353"/>
        <v>8</v>
      </c>
      <c r="I5635" t="s">
        <v>10</v>
      </c>
      <c r="J5635" t="s">
        <v>15</v>
      </c>
      <c r="K5635" s="1">
        <v>45233</v>
      </c>
      <c r="L5635" s="1" t="str">
        <f>IF(ISNUMBER(Table2[[#This Row],[Transaction Date]]),TEXT(Table2[[#This Row],[Transaction Date]],"mmmm"),"Unknown")</f>
        <v>November</v>
      </c>
      <c r="M5635" s="1" t="str">
        <f>IF(ISNUMBER(Table2[[#This Row],[Transaction Date]]),TEXT(Table2[[#This Row],[Transaction Date]],"dddd"),"Unknown")</f>
        <v>Friday</v>
      </c>
      <c r="N5635">
        <f t="shared" si="354"/>
        <v>0</v>
      </c>
      <c r="O5635" t="str">
        <f t="shared" si="355"/>
        <v>Actual</v>
      </c>
    </row>
    <row r="5636" spans="1:15" x14ac:dyDescent="0.25">
      <c r="A5636" t="s">
        <v>6300</v>
      </c>
      <c r="B5636" t="s">
        <v>9</v>
      </c>
      <c r="C5636">
        <v>5</v>
      </c>
      <c r="D5636">
        <f t="shared" si="352"/>
        <v>5</v>
      </c>
      <c r="E5636">
        <v>2</v>
      </c>
      <c r="F5636">
        <f>IF(OR(E5636="",E5636="UNKNOWN",E5636="ERROR"),_xlfn.XLOOKUP(Table2[[#This Row],[Item]],Items_List!A:A,Items_List!B:B),E5636)</f>
        <v>2</v>
      </c>
      <c r="G5636" t="s">
        <v>18</v>
      </c>
      <c r="H5636">
        <f t="shared" si="353"/>
        <v>10</v>
      </c>
      <c r="I5636" t="s">
        <v>10</v>
      </c>
      <c r="J5636" t="s">
        <v>15</v>
      </c>
      <c r="K5636" s="1">
        <v>45033</v>
      </c>
      <c r="L5636" s="1" t="str">
        <f>IF(ISNUMBER(Table2[[#This Row],[Transaction Date]]),TEXT(Table2[[#This Row],[Transaction Date]],"mmmm"),"Unknown")</f>
        <v>April</v>
      </c>
      <c r="M5636" s="1" t="str">
        <f>IF(ISNUMBER(Table2[[#This Row],[Transaction Date]]),TEXT(Table2[[#This Row],[Transaction Date]],"dddd"),"Unknown")</f>
        <v>Monday</v>
      </c>
      <c r="N5636">
        <f t="shared" si="354"/>
        <v>1</v>
      </c>
      <c r="O5636" t="str">
        <f t="shared" si="355"/>
        <v>Actual</v>
      </c>
    </row>
    <row r="5637" spans="1:15" x14ac:dyDescent="0.25">
      <c r="A5637" t="s">
        <v>6301</v>
      </c>
      <c r="B5637" t="s">
        <v>65</v>
      </c>
      <c r="C5637">
        <v>4</v>
      </c>
      <c r="D5637">
        <f t="shared" si="352"/>
        <v>4</v>
      </c>
      <c r="E5637">
        <v>1.5</v>
      </c>
      <c r="F5637">
        <f>IF(OR(E5637="",E5637="UNKNOWN",E5637="ERROR"),_xlfn.XLOOKUP(Table2[[#This Row],[Item]],Items_List!A:A,Items_List!B:B),E5637)</f>
        <v>1.5</v>
      </c>
      <c r="G5637">
        <v>6</v>
      </c>
      <c r="H5637">
        <f t="shared" si="353"/>
        <v>6</v>
      </c>
      <c r="I5637" t="s">
        <v>23</v>
      </c>
      <c r="J5637" t="s">
        <v>11</v>
      </c>
      <c r="K5637" s="1">
        <v>45189</v>
      </c>
      <c r="L5637" s="1" t="str">
        <f>IF(ISNUMBER(Table2[[#This Row],[Transaction Date]]),TEXT(Table2[[#This Row],[Transaction Date]],"mmmm"),"Unknown")</f>
        <v>September</v>
      </c>
      <c r="M5637" s="1" t="str">
        <f>IF(ISNUMBER(Table2[[#This Row],[Transaction Date]]),TEXT(Table2[[#This Row],[Transaction Date]],"dddd"),"Unknown")</f>
        <v>Wednesday</v>
      </c>
      <c r="N5637">
        <f t="shared" si="354"/>
        <v>0</v>
      </c>
      <c r="O5637" t="str">
        <f t="shared" si="355"/>
        <v>Actual</v>
      </c>
    </row>
    <row r="5638" spans="1:15" x14ac:dyDescent="0.25">
      <c r="A5638" t="s">
        <v>6302</v>
      </c>
      <c r="B5638" t="s">
        <v>17</v>
      </c>
      <c r="C5638">
        <v>3</v>
      </c>
      <c r="D5638">
        <f t="shared" si="352"/>
        <v>3</v>
      </c>
      <c r="E5638">
        <v>1</v>
      </c>
      <c r="F5638">
        <f>IF(OR(E5638="",E5638="UNKNOWN",E5638="ERROR"),_xlfn.XLOOKUP(Table2[[#This Row],[Item]],Items_List!A:A,Items_List!B:B),E5638)</f>
        <v>1</v>
      </c>
      <c r="G5638">
        <v>3</v>
      </c>
      <c r="H5638">
        <f t="shared" si="353"/>
        <v>3</v>
      </c>
      <c r="I5638" t="s">
        <v>10</v>
      </c>
      <c r="J5638" t="s">
        <v>10059</v>
      </c>
      <c r="K5638" s="1">
        <v>45071</v>
      </c>
      <c r="L5638" s="1" t="str">
        <f>IF(ISNUMBER(Table2[[#This Row],[Transaction Date]]),TEXT(Table2[[#This Row],[Transaction Date]],"mmmm"),"Unknown")</f>
        <v>May</v>
      </c>
      <c r="M5638" s="1" t="str">
        <f>IF(ISNUMBER(Table2[[#This Row],[Transaction Date]]),TEXT(Table2[[#This Row],[Transaction Date]],"dddd"),"Unknown")</f>
        <v>Thursday</v>
      </c>
      <c r="N5638">
        <f t="shared" si="354"/>
        <v>0</v>
      </c>
      <c r="O5638" t="str">
        <f t="shared" si="355"/>
        <v>Actual</v>
      </c>
    </row>
    <row r="5639" spans="1:15" x14ac:dyDescent="0.25">
      <c r="A5639" t="s">
        <v>6303</v>
      </c>
      <c r="B5639" t="s">
        <v>39</v>
      </c>
      <c r="C5639">
        <v>1</v>
      </c>
      <c r="D5639">
        <f t="shared" si="352"/>
        <v>1</v>
      </c>
      <c r="E5639">
        <v>3</v>
      </c>
      <c r="F5639">
        <f>IF(OR(E5639="",E5639="UNKNOWN",E5639="ERROR"),_xlfn.XLOOKUP(Table2[[#This Row],[Item]],Items_List!A:A,Items_List!B:B),E5639)</f>
        <v>3</v>
      </c>
      <c r="G5639">
        <v>3</v>
      </c>
      <c r="H5639">
        <f t="shared" si="353"/>
        <v>3</v>
      </c>
      <c r="I5639" t="s">
        <v>23</v>
      </c>
      <c r="J5639" t="s">
        <v>15</v>
      </c>
      <c r="K5639" s="1">
        <v>45251</v>
      </c>
      <c r="L5639" s="1" t="str">
        <f>IF(ISNUMBER(Table2[[#This Row],[Transaction Date]]),TEXT(Table2[[#This Row],[Transaction Date]],"mmmm"),"Unknown")</f>
        <v>November</v>
      </c>
      <c r="M5639" s="1" t="str">
        <f>IF(ISNUMBER(Table2[[#This Row],[Transaction Date]]),TEXT(Table2[[#This Row],[Transaction Date]],"dddd"),"Unknown")</f>
        <v>Tuesday</v>
      </c>
      <c r="N5639">
        <f t="shared" si="354"/>
        <v>0</v>
      </c>
      <c r="O5639" t="str">
        <f t="shared" si="355"/>
        <v>Actual</v>
      </c>
    </row>
    <row r="5640" spans="1:15" x14ac:dyDescent="0.25">
      <c r="A5640" t="s">
        <v>6304</v>
      </c>
      <c r="B5640" t="s">
        <v>65</v>
      </c>
      <c r="C5640">
        <v>2</v>
      </c>
      <c r="D5640">
        <f t="shared" si="352"/>
        <v>2</v>
      </c>
      <c r="E5640">
        <v>1.5</v>
      </c>
      <c r="F5640">
        <f>IF(OR(E5640="",E5640="UNKNOWN",E5640="ERROR"),_xlfn.XLOOKUP(Table2[[#This Row],[Item]],Items_List!A:A,Items_List!B:B),E5640)</f>
        <v>1.5</v>
      </c>
      <c r="G5640">
        <v>3</v>
      </c>
      <c r="H5640">
        <f t="shared" si="353"/>
        <v>3</v>
      </c>
      <c r="I5640" t="s">
        <v>10</v>
      </c>
      <c r="J5640" t="s">
        <v>15</v>
      </c>
      <c r="K5640" s="1">
        <v>44930</v>
      </c>
      <c r="L5640" s="1" t="str">
        <f>IF(ISNUMBER(Table2[[#This Row],[Transaction Date]]),TEXT(Table2[[#This Row],[Transaction Date]],"mmmm"),"Unknown")</f>
        <v>January</v>
      </c>
      <c r="M5640" s="1" t="str">
        <f>IF(ISNUMBER(Table2[[#This Row],[Transaction Date]]),TEXT(Table2[[#This Row],[Transaction Date]],"dddd"),"Unknown")</f>
        <v>Wednesday</v>
      </c>
      <c r="N5640">
        <f t="shared" si="354"/>
        <v>0</v>
      </c>
      <c r="O5640" t="str">
        <f t="shared" si="355"/>
        <v>Actual</v>
      </c>
    </row>
    <row r="5641" spans="1:15" x14ac:dyDescent="0.25">
      <c r="A5641" t="s">
        <v>6305</v>
      </c>
      <c r="B5641" t="s">
        <v>17</v>
      </c>
      <c r="C5641">
        <v>5</v>
      </c>
      <c r="D5641">
        <f t="shared" si="352"/>
        <v>5</v>
      </c>
      <c r="E5641">
        <v>1</v>
      </c>
      <c r="F5641">
        <f>IF(OR(E5641="",E5641="UNKNOWN",E5641="ERROR"),_xlfn.XLOOKUP(Table2[[#This Row],[Item]],Items_List!A:A,Items_List!B:B),E5641)</f>
        <v>1</v>
      </c>
      <c r="G5641">
        <v>5</v>
      </c>
      <c r="H5641">
        <f t="shared" si="353"/>
        <v>5</v>
      </c>
      <c r="I5641" t="s">
        <v>23</v>
      </c>
      <c r="J5641" t="s">
        <v>15</v>
      </c>
      <c r="K5641" s="1">
        <v>45155</v>
      </c>
      <c r="L5641" s="1" t="str">
        <f>IF(ISNUMBER(Table2[[#This Row],[Transaction Date]]),TEXT(Table2[[#This Row],[Transaction Date]],"mmmm"),"Unknown")</f>
        <v>August</v>
      </c>
      <c r="M5641" s="1" t="str">
        <f>IF(ISNUMBER(Table2[[#This Row],[Transaction Date]]),TEXT(Table2[[#This Row],[Transaction Date]],"dddd"),"Unknown")</f>
        <v>Thursday</v>
      </c>
      <c r="N5641">
        <f t="shared" si="354"/>
        <v>0</v>
      </c>
      <c r="O5641" t="str">
        <f t="shared" si="355"/>
        <v>Actual</v>
      </c>
    </row>
    <row r="5642" spans="1:15" x14ac:dyDescent="0.25">
      <c r="A5642" t="s">
        <v>6306</v>
      </c>
      <c r="B5642" t="s">
        <v>13</v>
      </c>
      <c r="C5642">
        <v>4</v>
      </c>
      <c r="D5642">
        <f t="shared" si="352"/>
        <v>4</v>
      </c>
      <c r="E5642">
        <v>3</v>
      </c>
      <c r="F5642">
        <f>IF(OR(E5642="",E5642="UNKNOWN",E5642="ERROR"),_xlfn.XLOOKUP(Table2[[#This Row],[Item]],Items_List!A:A,Items_List!B:B),E5642)</f>
        <v>3</v>
      </c>
      <c r="G5642">
        <v>12</v>
      </c>
      <c r="H5642">
        <f t="shared" si="353"/>
        <v>12</v>
      </c>
      <c r="I5642" t="s">
        <v>10059</v>
      </c>
      <c r="J5642" t="s">
        <v>15</v>
      </c>
      <c r="K5642" s="1">
        <v>45116</v>
      </c>
      <c r="L5642" s="1" t="str">
        <f>IF(ISNUMBER(Table2[[#This Row],[Transaction Date]]),TEXT(Table2[[#This Row],[Transaction Date]],"mmmm"),"Unknown")</f>
        <v>July</v>
      </c>
      <c r="M5642" s="1" t="str">
        <f>IF(ISNUMBER(Table2[[#This Row],[Transaction Date]]),TEXT(Table2[[#This Row],[Transaction Date]],"dddd"),"Unknown")</f>
        <v>Sunday</v>
      </c>
      <c r="N5642">
        <f t="shared" si="354"/>
        <v>0</v>
      </c>
      <c r="O5642" t="str">
        <f t="shared" si="355"/>
        <v>Actual</v>
      </c>
    </row>
    <row r="5643" spans="1:15" x14ac:dyDescent="0.25">
      <c r="A5643" t="s">
        <v>6307</v>
      </c>
      <c r="B5643" t="s">
        <v>65</v>
      </c>
      <c r="C5643">
        <v>4</v>
      </c>
      <c r="D5643">
        <f t="shared" si="352"/>
        <v>4</v>
      </c>
      <c r="E5643">
        <v>1.5</v>
      </c>
      <c r="F5643">
        <f>IF(OR(E5643="",E5643="UNKNOWN",E5643="ERROR"),_xlfn.XLOOKUP(Table2[[#This Row],[Item]],Items_List!A:A,Items_List!B:B),E5643)</f>
        <v>1.5</v>
      </c>
      <c r="G5643">
        <v>6</v>
      </c>
      <c r="H5643">
        <f t="shared" si="353"/>
        <v>6</v>
      </c>
      <c r="I5643" t="s">
        <v>23</v>
      </c>
      <c r="J5643" t="s">
        <v>11</v>
      </c>
      <c r="K5643" s="1">
        <v>44984</v>
      </c>
      <c r="L5643" s="1" t="str">
        <f>IF(ISNUMBER(Table2[[#This Row],[Transaction Date]]),TEXT(Table2[[#This Row],[Transaction Date]],"mmmm"),"Unknown")</f>
        <v>February</v>
      </c>
      <c r="M5643" s="1" t="str">
        <f>IF(ISNUMBER(Table2[[#This Row],[Transaction Date]]),TEXT(Table2[[#This Row],[Transaction Date]],"dddd"),"Unknown")</f>
        <v>Monday</v>
      </c>
      <c r="N5643">
        <f t="shared" si="354"/>
        <v>0</v>
      </c>
      <c r="O5643" t="str">
        <f t="shared" si="355"/>
        <v>Actual</v>
      </c>
    </row>
    <row r="5644" spans="1:15" x14ac:dyDescent="0.25">
      <c r="A5644" t="s">
        <v>6309</v>
      </c>
      <c r="B5644" t="s">
        <v>20</v>
      </c>
      <c r="C5644">
        <v>2</v>
      </c>
      <c r="D5644">
        <f t="shared" si="352"/>
        <v>2</v>
      </c>
      <c r="E5644">
        <v>5</v>
      </c>
      <c r="F5644">
        <f>IF(OR(E5644="",E5644="UNKNOWN",E5644="ERROR"),_xlfn.XLOOKUP(Table2[[#This Row],[Item]],Items_List!A:A,Items_List!B:B),E5644)</f>
        <v>5</v>
      </c>
      <c r="G5644">
        <v>10</v>
      </c>
      <c r="H5644">
        <f t="shared" si="353"/>
        <v>10</v>
      </c>
      <c r="I5644" t="s">
        <v>10</v>
      </c>
      <c r="J5644" t="s">
        <v>10059</v>
      </c>
      <c r="K5644" s="1">
        <v>45194</v>
      </c>
      <c r="L5644" s="1" t="str">
        <f>IF(ISNUMBER(Table2[[#This Row],[Transaction Date]]),TEXT(Table2[[#This Row],[Transaction Date]],"mmmm"),"Unknown")</f>
        <v>September</v>
      </c>
      <c r="M5644" s="1" t="str">
        <f>IF(ISNUMBER(Table2[[#This Row],[Transaction Date]]),TEXT(Table2[[#This Row],[Transaction Date]],"dddd"),"Unknown")</f>
        <v>Monday</v>
      </c>
      <c r="N5644">
        <f t="shared" si="354"/>
        <v>0</v>
      </c>
      <c r="O5644" t="str">
        <f t="shared" si="355"/>
        <v>Actual</v>
      </c>
    </row>
    <row r="5645" spans="1:15" x14ac:dyDescent="0.25">
      <c r="A5645" t="s">
        <v>6310</v>
      </c>
      <c r="B5645" t="s">
        <v>17</v>
      </c>
      <c r="C5645">
        <v>2</v>
      </c>
      <c r="D5645">
        <f t="shared" si="352"/>
        <v>2</v>
      </c>
      <c r="E5645">
        <v>1</v>
      </c>
      <c r="F5645">
        <f>IF(OR(E5645="",E5645="UNKNOWN",E5645="ERROR"),_xlfn.XLOOKUP(Table2[[#This Row],[Item]],Items_List!A:A,Items_List!B:B),E5645)</f>
        <v>1</v>
      </c>
      <c r="G5645">
        <v>2</v>
      </c>
      <c r="H5645">
        <f t="shared" si="353"/>
        <v>2</v>
      </c>
      <c r="I5645" t="s">
        <v>14</v>
      </c>
      <c r="J5645" t="s">
        <v>11</v>
      </c>
      <c r="K5645" s="1">
        <v>45045</v>
      </c>
      <c r="L5645" s="1" t="str">
        <f>IF(ISNUMBER(Table2[[#This Row],[Transaction Date]]),TEXT(Table2[[#This Row],[Transaction Date]],"mmmm"),"Unknown")</f>
        <v>April</v>
      </c>
      <c r="M5645" s="1" t="str">
        <f>IF(ISNUMBER(Table2[[#This Row],[Transaction Date]]),TEXT(Table2[[#This Row],[Transaction Date]],"dddd"),"Unknown")</f>
        <v>Saturday</v>
      </c>
      <c r="N5645">
        <f t="shared" si="354"/>
        <v>0</v>
      </c>
      <c r="O5645" t="str">
        <f t="shared" si="355"/>
        <v>Actual</v>
      </c>
    </row>
    <row r="5646" spans="1:15" x14ac:dyDescent="0.25">
      <c r="A5646" t="s">
        <v>6311</v>
      </c>
      <c r="B5646" t="s">
        <v>17</v>
      </c>
      <c r="C5646">
        <v>2</v>
      </c>
      <c r="D5646">
        <f t="shared" si="352"/>
        <v>2</v>
      </c>
      <c r="E5646">
        <v>1</v>
      </c>
      <c r="F5646">
        <f>IF(OR(E5646="",E5646="UNKNOWN",E5646="ERROR"),_xlfn.XLOOKUP(Table2[[#This Row],[Item]],Items_List!A:A,Items_List!B:B),E5646)</f>
        <v>1</v>
      </c>
      <c r="G5646">
        <v>2</v>
      </c>
      <c r="H5646">
        <f t="shared" si="353"/>
        <v>2</v>
      </c>
      <c r="I5646" t="s">
        <v>14</v>
      </c>
      <c r="J5646" t="s">
        <v>10059</v>
      </c>
      <c r="K5646" s="1">
        <v>45199</v>
      </c>
      <c r="L5646" s="1" t="str">
        <f>IF(ISNUMBER(Table2[[#This Row],[Transaction Date]]),TEXT(Table2[[#This Row],[Transaction Date]],"mmmm"),"Unknown")</f>
        <v>September</v>
      </c>
      <c r="M5646" s="1" t="str">
        <f>IF(ISNUMBER(Table2[[#This Row],[Transaction Date]]),TEXT(Table2[[#This Row],[Transaction Date]],"dddd"),"Unknown")</f>
        <v>Saturday</v>
      </c>
      <c r="N5646">
        <f t="shared" si="354"/>
        <v>0</v>
      </c>
      <c r="O5646" t="str">
        <f t="shared" si="355"/>
        <v>Actual</v>
      </c>
    </row>
    <row r="5647" spans="1:15" x14ac:dyDescent="0.25">
      <c r="A5647" t="s">
        <v>6312</v>
      </c>
      <c r="B5647" t="s">
        <v>20</v>
      </c>
      <c r="C5647">
        <v>5</v>
      </c>
      <c r="D5647">
        <f t="shared" si="352"/>
        <v>5</v>
      </c>
      <c r="E5647">
        <v>5</v>
      </c>
      <c r="F5647">
        <f>IF(OR(E5647="",E5647="UNKNOWN",E5647="ERROR"),_xlfn.XLOOKUP(Table2[[#This Row],[Item]],Items_List!A:A,Items_List!B:B),E5647)</f>
        <v>5</v>
      </c>
      <c r="G5647">
        <v>25</v>
      </c>
      <c r="H5647">
        <f t="shared" si="353"/>
        <v>25</v>
      </c>
      <c r="I5647" t="s">
        <v>14</v>
      </c>
      <c r="J5647" t="s">
        <v>10059</v>
      </c>
      <c r="K5647" s="1">
        <v>45041</v>
      </c>
      <c r="L5647" s="1" t="str">
        <f>IF(ISNUMBER(Table2[[#This Row],[Transaction Date]]),TEXT(Table2[[#This Row],[Transaction Date]],"mmmm"),"Unknown")</f>
        <v>April</v>
      </c>
      <c r="M5647" s="1" t="str">
        <f>IF(ISNUMBER(Table2[[#This Row],[Transaction Date]]),TEXT(Table2[[#This Row],[Transaction Date]],"dddd"),"Unknown")</f>
        <v>Tuesday</v>
      </c>
      <c r="N5647">
        <f t="shared" si="354"/>
        <v>0</v>
      </c>
      <c r="O5647" t="str">
        <f t="shared" si="355"/>
        <v>Actual</v>
      </c>
    </row>
    <row r="5648" spans="1:15" x14ac:dyDescent="0.25">
      <c r="A5648" t="s">
        <v>6313</v>
      </c>
      <c r="B5648" t="s">
        <v>17</v>
      </c>
      <c r="C5648">
        <v>2</v>
      </c>
      <c r="D5648">
        <f t="shared" si="352"/>
        <v>2</v>
      </c>
      <c r="E5648">
        <v>1</v>
      </c>
      <c r="F5648">
        <f>IF(OR(E5648="",E5648="UNKNOWN",E5648="ERROR"),_xlfn.XLOOKUP(Table2[[#This Row],[Item]],Items_List!A:A,Items_List!B:B),E5648)</f>
        <v>1</v>
      </c>
      <c r="G5648">
        <v>2</v>
      </c>
      <c r="H5648">
        <f t="shared" si="353"/>
        <v>2</v>
      </c>
      <c r="I5648" t="s">
        <v>10</v>
      </c>
      <c r="J5648" t="s">
        <v>10059</v>
      </c>
      <c r="K5648" s="1">
        <v>45150</v>
      </c>
      <c r="L5648" s="1" t="str">
        <f>IF(ISNUMBER(Table2[[#This Row],[Transaction Date]]),TEXT(Table2[[#This Row],[Transaction Date]],"mmmm"),"Unknown")</f>
        <v>August</v>
      </c>
      <c r="M5648" s="1" t="str">
        <f>IF(ISNUMBER(Table2[[#This Row],[Transaction Date]]),TEXT(Table2[[#This Row],[Transaction Date]],"dddd"),"Unknown")</f>
        <v>Saturday</v>
      </c>
      <c r="N5648">
        <f t="shared" si="354"/>
        <v>0</v>
      </c>
      <c r="O5648" t="str">
        <f t="shared" si="355"/>
        <v>Actual</v>
      </c>
    </row>
    <row r="5649" spans="1:15" x14ac:dyDescent="0.25">
      <c r="A5649" t="s">
        <v>6314</v>
      </c>
      <c r="B5649" t="s">
        <v>20</v>
      </c>
      <c r="C5649">
        <v>2</v>
      </c>
      <c r="D5649">
        <f t="shared" si="352"/>
        <v>2</v>
      </c>
      <c r="E5649">
        <v>5</v>
      </c>
      <c r="F5649">
        <f>IF(OR(E5649="",E5649="UNKNOWN",E5649="ERROR"),_xlfn.XLOOKUP(Table2[[#This Row],[Item]],Items_List!A:A,Items_List!B:B),E5649)</f>
        <v>5</v>
      </c>
      <c r="G5649">
        <v>10</v>
      </c>
      <c r="H5649">
        <f t="shared" si="353"/>
        <v>10</v>
      </c>
      <c r="I5649" t="s">
        <v>10059</v>
      </c>
      <c r="J5649" t="s">
        <v>11</v>
      </c>
      <c r="K5649" s="1">
        <v>45082</v>
      </c>
      <c r="L5649" s="1" t="str">
        <f>IF(ISNUMBER(Table2[[#This Row],[Transaction Date]]),TEXT(Table2[[#This Row],[Transaction Date]],"mmmm"),"Unknown")</f>
        <v>June</v>
      </c>
      <c r="M5649" s="1" t="str">
        <f>IF(ISNUMBER(Table2[[#This Row],[Transaction Date]]),TEXT(Table2[[#This Row],[Transaction Date]],"dddd"),"Unknown")</f>
        <v>Monday</v>
      </c>
      <c r="N5649">
        <f t="shared" si="354"/>
        <v>0</v>
      </c>
      <c r="O5649" t="str">
        <f t="shared" si="355"/>
        <v>Actual</v>
      </c>
    </row>
    <row r="5650" spans="1:15" x14ac:dyDescent="0.25">
      <c r="A5650" t="s">
        <v>6316</v>
      </c>
      <c r="B5650" t="s">
        <v>17</v>
      </c>
      <c r="C5650">
        <v>2</v>
      </c>
      <c r="D5650">
        <f t="shared" si="352"/>
        <v>2</v>
      </c>
      <c r="E5650">
        <v>1</v>
      </c>
      <c r="F5650">
        <f>IF(OR(E5650="",E5650="UNKNOWN",E5650="ERROR"),_xlfn.XLOOKUP(Table2[[#This Row],[Item]],Items_List!A:A,Items_List!B:B),E5650)</f>
        <v>1</v>
      </c>
      <c r="G5650">
        <v>2</v>
      </c>
      <c r="H5650">
        <f t="shared" si="353"/>
        <v>2</v>
      </c>
      <c r="I5650" t="s">
        <v>10</v>
      </c>
      <c r="J5650" t="s">
        <v>11</v>
      </c>
      <c r="K5650" s="1">
        <v>45095</v>
      </c>
      <c r="L5650" s="1" t="str">
        <f>IF(ISNUMBER(Table2[[#This Row],[Transaction Date]]),TEXT(Table2[[#This Row],[Transaction Date]],"mmmm"),"Unknown")</f>
        <v>June</v>
      </c>
      <c r="M5650" s="1" t="str">
        <f>IF(ISNUMBER(Table2[[#This Row],[Transaction Date]]),TEXT(Table2[[#This Row],[Transaction Date]],"dddd"),"Unknown")</f>
        <v>Sunday</v>
      </c>
      <c r="N5650">
        <f t="shared" si="354"/>
        <v>0</v>
      </c>
      <c r="O5650" t="str">
        <f t="shared" si="355"/>
        <v>Actual</v>
      </c>
    </row>
    <row r="5651" spans="1:15" x14ac:dyDescent="0.25">
      <c r="A5651" t="s">
        <v>6317</v>
      </c>
      <c r="B5651" t="s">
        <v>65</v>
      </c>
      <c r="C5651">
        <v>4</v>
      </c>
      <c r="D5651">
        <f t="shared" si="352"/>
        <v>4</v>
      </c>
      <c r="E5651">
        <v>1.5</v>
      </c>
      <c r="F5651">
        <f>IF(OR(E5651="",E5651="UNKNOWN",E5651="ERROR"),_xlfn.XLOOKUP(Table2[[#This Row],[Item]],Items_List!A:A,Items_List!B:B),E5651)</f>
        <v>1.5</v>
      </c>
      <c r="G5651">
        <v>6</v>
      </c>
      <c r="H5651">
        <f t="shared" si="353"/>
        <v>6</v>
      </c>
      <c r="I5651" t="s">
        <v>14</v>
      </c>
      <c r="J5651" t="s">
        <v>10059</v>
      </c>
      <c r="K5651" s="1">
        <v>45256</v>
      </c>
      <c r="L5651" s="1" t="str">
        <f>IF(ISNUMBER(Table2[[#This Row],[Transaction Date]]),TEXT(Table2[[#This Row],[Transaction Date]],"mmmm"),"Unknown")</f>
        <v>November</v>
      </c>
      <c r="M5651" s="1" t="str">
        <f>IF(ISNUMBER(Table2[[#This Row],[Transaction Date]]),TEXT(Table2[[#This Row],[Transaction Date]],"dddd"),"Unknown")</f>
        <v>Sunday</v>
      </c>
      <c r="N5651">
        <f t="shared" si="354"/>
        <v>0</v>
      </c>
      <c r="O5651" t="str">
        <f t="shared" si="355"/>
        <v>Actual</v>
      </c>
    </row>
    <row r="5652" spans="1:15" x14ac:dyDescent="0.25">
      <c r="A5652" t="s">
        <v>6318</v>
      </c>
      <c r="B5652" t="s">
        <v>17</v>
      </c>
      <c r="C5652">
        <v>4</v>
      </c>
      <c r="D5652">
        <f t="shared" si="352"/>
        <v>4</v>
      </c>
      <c r="E5652">
        <v>1</v>
      </c>
      <c r="F5652">
        <f>IF(OR(E5652="",E5652="UNKNOWN",E5652="ERROR"),_xlfn.XLOOKUP(Table2[[#This Row],[Item]],Items_List!A:A,Items_List!B:B),E5652)</f>
        <v>1</v>
      </c>
      <c r="G5652" t="s">
        <v>18</v>
      </c>
      <c r="H5652">
        <f t="shared" si="353"/>
        <v>4</v>
      </c>
      <c r="I5652" t="s">
        <v>14</v>
      </c>
      <c r="J5652" t="s">
        <v>10059</v>
      </c>
      <c r="K5652" s="1">
        <v>45131</v>
      </c>
      <c r="L5652" s="1" t="str">
        <f>IF(ISNUMBER(Table2[[#This Row],[Transaction Date]]),TEXT(Table2[[#This Row],[Transaction Date]],"mmmm"),"Unknown")</f>
        <v>July</v>
      </c>
      <c r="M5652" s="1" t="str">
        <f>IF(ISNUMBER(Table2[[#This Row],[Transaction Date]]),TEXT(Table2[[#This Row],[Transaction Date]],"dddd"),"Unknown")</f>
        <v>Monday</v>
      </c>
      <c r="N5652">
        <f t="shared" si="354"/>
        <v>1</v>
      </c>
      <c r="O5652" t="str">
        <f t="shared" si="355"/>
        <v>Actual</v>
      </c>
    </row>
    <row r="5653" spans="1:15" x14ac:dyDescent="0.25">
      <c r="A5653" t="s">
        <v>6319</v>
      </c>
      <c r="B5653" t="s">
        <v>65</v>
      </c>
      <c r="C5653">
        <v>3</v>
      </c>
      <c r="D5653">
        <f t="shared" si="352"/>
        <v>3</v>
      </c>
      <c r="E5653">
        <v>1.5</v>
      </c>
      <c r="F5653">
        <f>IF(OR(E5653="",E5653="UNKNOWN",E5653="ERROR"),_xlfn.XLOOKUP(Table2[[#This Row],[Item]],Items_List!A:A,Items_List!B:B),E5653)</f>
        <v>1.5</v>
      </c>
      <c r="G5653">
        <v>4.5</v>
      </c>
      <c r="H5653">
        <f t="shared" si="353"/>
        <v>4.5</v>
      </c>
      <c r="I5653" t="s">
        <v>10059</v>
      </c>
      <c r="J5653" t="s">
        <v>11</v>
      </c>
      <c r="K5653" s="1">
        <v>45239</v>
      </c>
      <c r="L5653" s="1" t="str">
        <f>IF(ISNUMBER(Table2[[#This Row],[Transaction Date]]),TEXT(Table2[[#This Row],[Transaction Date]],"mmmm"),"Unknown")</f>
        <v>November</v>
      </c>
      <c r="M5653" s="1" t="str">
        <f>IF(ISNUMBER(Table2[[#This Row],[Transaction Date]]),TEXT(Table2[[#This Row],[Transaction Date]],"dddd"),"Unknown")</f>
        <v>Thursday</v>
      </c>
      <c r="N5653">
        <f t="shared" si="354"/>
        <v>0</v>
      </c>
      <c r="O5653" t="str">
        <f t="shared" si="355"/>
        <v>Actual</v>
      </c>
    </row>
    <row r="5654" spans="1:15" x14ac:dyDescent="0.25">
      <c r="A5654" t="s">
        <v>6320</v>
      </c>
      <c r="B5654" t="s">
        <v>39</v>
      </c>
      <c r="C5654">
        <v>1</v>
      </c>
      <c r="D5654">
        <f t="shared" si="352"/>
        <v>1</v>
      </c>
      <c r="E5654">
        <v>3</v>
      </c>
      <c r="F5654">
        <f>IF(OR(E5654="",E5654="UNKNOWN",E5654="ERROR"),_xlfn.XLOOKUP(Table2[[#This Row],[Item]],Items_List!A:A,Items_List!B:B),E5654)</f>
        <v>3</v>
      </c>
      <c r="G5654">
        <v>3</v>
      </c>
      <c r="H5654">
        <f t="shared" si="353"/>
        <v>3</v>
      </c>
      <c r="I5654" t="s">
        <v>14</v>
      </c>
      <c r="J5654" t="s">
        <v>15</v>
      </c>
      <c r="K5654" s="1">
        <v>45074</v>
      </c>
      <c r="L5654" s="1" t="str">
        <f>IF(ISNUMBER(Table2[[#This Row],[Transaction Date]]),TEXT(Table2[[#This Row],[Transaction Date]],"mmmm"),"Unknown")</f>
        <v>May</v>
      </c>
      <c r="M5654" s="1" t="str">
        <f>IF(ISNUMBER(Table2[[#This Row],[Transaction Date]]),TEXT(Table2[[#This Row],[Transaction Date]],"dddd"),"Unknown")</f>
        <v>Sunday</v>
      </c>
      <c r="N5654">
        <f t="shared" si="354"/>
        <v>0</v>
      </c>
      <c r="O5654" t="str">
        <f t="shared" si="355"/>
        <v>Actual</v>
      </c>
    </row>
    <row r="5655" spans="1:15" x14ac:dyDescent="0.25">
      <c r="A5655" t="s">
        <v>6321</v>
      </c>
      <c r="B5655" t="s">
        <v>25</v>
      </c>
      <c r="C5655">
        <v>4</v>
      </c>
      <c r="D5655">
        <f t="shared" si="352"/>
        <v>4</v>
      </c>
      <c r="E5655">
        <v>4</v>
      </c>
      <c r="F5655">
        <f>IF(OR(E5655="",E5655="UNKNOWN",E5655="ERROR"),_xlfn.XLOOKUP(Table2[[#This Row],[Item]],Items_List!A:A,Items_List!B:B),E5655)</f>
        <v>4</v>
      </c>
      <c r="G5655">
        <v>16</v>
      </c>
      <c r="H5655">
        <f t="shared" si="353"/>
        <v>16</v>
      </c>
      <c r="I5655" t="s">
        <v>10</v>
      </c>
      <c r="J5655" t="s">
        <v>10059</v>
      </c>
      <c r="L5655" s="1" t="str">
        <f>IF(ISNUMBER(Table2[[#This Row],[Transaction Date]]),TEXT(Table2[[#This Row],[Transaction Date]],"mmmm"),"Unknown")</f>
        <v>Unknown</v>
      </c>
      <c r="M5655" s="1" t="str">
        <f>IF(ISNUMBER(Table2[[#This Row],[Transaction Date]]),TEXT(Table2[[#This Row],[Transaction Date]],"dddd"),"Unknown")</f>
        <v>Unknown</v>
      </c>
      <c r="N5655">
        <f t="shared" si="354"/>
        <v>0</v>
      </c>
      <c r="O5655" t="str">
        <f t="shared" si="355"/>
        <v>Actual</v>
      </c>
    </row>
    <row r="5656" spans="1:15" x14ac:dyDescent="0.25">
      <c r="A5656" t="s">
        <v>6322</v>
      </c>
      <c r="B5656" t="s">
        <v>9</v>
      </c>
      <c r="C5656">
        <v>4</v>
      </c>
      <c r="D5656">
        <f t="shared" si="352"/>
        <v>4</v>
      </c>
      <c r="E5656">
        <v>2</v>
      </c>
      <c r="F5656">
        <f>IF(OR(E5656="",E5656="UNKNOWN",E5656="ERROR"),_xlfn.XLOOKUP(Table2[[#This Row],[Item]],Items_List!A:A,Items_List!B:B),E5656)</f>
        <v>2</v>
      </c>
      <c r="G5656">
        <v>8</v>
      </c>
      <c r="H5656">
        <f t="shared" si="353"/>
        <v>8</v>
      </c>
      <c r="I5656" t="s">
        <v>14</v>
      </c>
      <c r="J5656" t="s">
        <v>11</v>
      </c>
      <c r="K5656" s="1">
        <v>45106</v>
      </c>
      <c r="L5656" s="1" t="str">
        <f>IF(ISNUMBER(Table2[[#This Row],[Transaction Date]]),TEXT(Table2[[#This Row],[Transaction Date]],"mmmm"),"Unknown")</f>
        <v>June</v>
      </c>
      <c r="M5656" s="1" t="str">
        <f>IF(ISNUMBER(Table2[[#This Row],[Transaction Date]]),TEXT(Table2[[#This Row],[Transaction Date]],"dddd"),"Unknown")</f>
        <v>Thursday</v>
      </c>
      <c r="N5656">
        <f t="shared" si="354"/>
        <v>0</v>
      </c>
      <c r="O5656" t="str">
        <f t="shared" si="355"/>
        <v>Actual</v>
      </c>
    </row>
    <row r="5657" spans="1:15" x14ac:dyDescent="0.25">
      <c r="A5657" t="s">
        <v>6323</v>
      </c>
      <c r="B5657" t="s">
        <v>65</v>
      </c>
      <c r="C5657">
        <v>2</v>
      </c>
      <c r="D5657">
        <f t="shared" si="352"/>
        <v>2</v>
      </c>
      <c r="E5657">
        <v>1.5</v>
      </c>
      <c r="F5657">
        <f>IF(OR(E5657="",E5657="UNKNOWN",E5657="ERROR"),_xlfn.XLOOKUP(Table2[[#This Row],[Item]],Items_List!A:A,Items_List!B:B),E5657)</f>
        <v>1.5</v>
      </c>
      <c r="G5657">
        <v>3</v>
      </c>
      <c r="H5657">
        <f t="shared" si="353"/>
        <v>3</v>
      </c>
      <c r="I5657" t="s">
        <v>10059</v>
      </c>
      <c r="J5657" t="s">
        <v>10059</v>
      </c>
      <c r="K5657" s="1">
        <v>45290</v>
      </c>
      <c r="L5657" s="1" t="str">
        <f>IF(ISNUMBER(Table2[[#This Row],[Transaction Date]]),TEXT(Table2[[#This Row],[Transaction Date]],"mmmm"),"Unknown")</f>
        <v>December</v>
      </c>
      <c r="M5657" s="1" t="str">
        <f>IF(ISNUMBER(Table2[[#This Row],[Transaction Date]]),TEXT(Table2[[#This Row],[Transaction Date]],"dddd"),"Unknown")</f>
        <v>Saturday</v>
      </c>
      <c r="N5657">
        <f t="shared" si="354"/>
        <v>0</v>
      </c>
      <c r="O5657" t="str">
        <f t="shared" si="355"/>
        <v>Actual</v>
      </c>
    </row>
    <row r="5658" spans="1:15" x14ac:dyDescent="0.25">
      <c r="A5658" t="s">
        <v>6324</v>
      </c>
      <c r="B5658" t="s">
        <v>39</v>
      </c>
      <c r="C5658">
        <v>5</v>
      </c>
      <c r="D5658">
        <f t="shared" si="352"/>
        <v>5</v>
      </c>
      <c r="E5658">
        <v>3</v>
      </c>
      <c r="F5658">
        <f>IF(OR(E5658="",E5658="UNKNOWN",E5658="ERROR"),_xlfn.XLOOKUP(Table2[[#This Row],[Item]],Items_List!A:A,Items_List!B:B),E5658)</f>
        <v>3</v>
      </c>
      <c r="G5658">
        <v>15</v>
      </c>
      <c r="H5658">
        <f t="shared" si="353"/>
        <v>15</v>
      </c>
      <c r="I5658" t="s">
        <v>10</v>
      </c>
      <c r="J5658" t="s">
        <v>10059</v>
      </c>
      <c r="K5658" s="1">
        <v>45285</v>
      </c>
      <c r="L5658" s="1" t="str">
        <f>IF(ISNUMBER(Table2[[#This Row],[Transaction Date]]),TEXT(Table2[[#This Row],[Transaction Date]],"mmmm"),"Unknown")</f>
        <v>December</v>
      </c>
      <c r="M5658" s="1" t="str">
        <f>IF(ISNUMBER(Table2[[#This Row],[Transaction Date]]),TEXT(Table2[[#This Row],[Transaction Date]],"dddd"),"Unknown")</f>
        <v>Monday</v>
      </c>
      <c r="N5658">
        <f t="shared" si="354"/>
        <v>0</v>
      </c>
      <c r="O5658" t="str">
        <f t="shared" si="355"/>
        <v>Actual</v>
      </c>
    </row>
    <row r="5659" spans="1:15" x14ac:dyDescent="0.25">
      <c r="A5659" t="s">
        <v>6326</v>
      </c>
      <c r="B5659" t="s">
        <v>65</v>
      </c>
      <c r="C5659">
        <v>3</v>
      </c>
      <c r="D5659">
        <f t="shared" si="352"/>
        <v>3</v>
      </c>
      <c r="E5659" s="3">
        <f>_xlfn.XLOOKUP(Table2[[#This Row],[Item]],Items_List!$A$2:$A$9,Items_List!$B$2:$B$9)</f>
        <v>1.5</v>
      </c>
      <c r="F5659">
        <f>IF(OR(E5659="",E5659="UNKNOWN",E5659="ERROR"),_xlfn.XLOOKUP(Table2[[#This Row],[Item]],Items_List!A:A,Items_List!B:B),E5659)</f>
        <v>1.5</v>
      </c>
      <c r="G5659">
        <v>4.5</v>
      </c>
      <c r="H5659">
        <f t="shared" si="353"/>
        <v>4.5</v>
      </c>
      <c r="I5659" t="s">
        <v>14</v>
      </c>
      <c r="J5659" t="s">
        <v>15</v>
      </c>
      <c r="K5659" s="1">
        <v>45001</v>
      </c>
      <c r="L5659" s="1" t="str">
        <f>IF(ISNUMBER(Table2[[#This Row],[Transaction Date]]),TEXT(Table2[[#This Row],[Transaction Date]],"mmmm"),"Unknown")</f>
        <v>March</v>
      </c>
      <c r="M5659" s="1" t="str">
        <f>IF(ISNUMBER(Table2[[#This Row],[Transaction Date]]),TEXT(Table2[[#This Row],[Transaction Date]],"dddd"),"Unknown")</f>
        <v>Thursday</v>
      </c>
      <c r="N5659">
        <f t="shared" si="354"/>
        <v>0</v>
      </c>
      <c r="O5659" t="str">
        <f t="shared" si="355"/>
        <v>Actual</v>
      </c>
    </row>
    <row r="5660" spans="1:15" x14ac:dyDescent="0.25">
      <c r="A5660" t="s">
        <v>6327</v>
      </c>
      <c r="B5660" t="s">
        <v>25</v>
      </c>
      <c r="C5660">
        <v>1</v>
      </c>
      <c r="D5660">
        <f t="shared" si="352"/>
        <v>1</v>
      </c>
      <c r="E5660">
        <v>4</v>
      </c>
      <c r="F5660">
        <f>IF(OR(E5660="",E5660="UNKNOWN",E5660="ERROR"),_xlfn.XLOOKUP(Table2[[#This Row],[Item]],Items_List!A:A,Items_List!B:B),E5660)</f>
        <v>4</v>
      </c>
      <c r="G5660">
        <v>4</v>
      </c>
      <c r="H5660">
        <f t="shared" si="353"/>
        <v>4</v>
      </c>
      <c r="I5660" t="s">
        <v>23</v>
      </c>
      <c r="J5660" t="s">
        <v>15</v>
      </c>
      <c r="K5660" s="1">
        <v>45046</v>
      </c>
      <c r="L5660" s="1" t="str">
        <f>IF(ISNUMBER(Table2[[#This Row],[Transaction Date]]),TEXT(Table2[[#This Row],[Transaction Date]],"mmmm"),"Unknown")</f>
        <v>April</v>
      </c>
      <c r="M5660" s="1" t="str">
        <f>IF(ISNUMBER(Table2[[#This Row],[Transaction Date]]),TEXT(Table2[[#This Row],[Transaction Date]],"dddd"),"Unknown")</f>
        <v>Sunday</v>
      </c>
      <c r="N5660">
        <f t="shared" si="354"/>
        <v>0</v>
      </c>
      <c r="O5660" t="str">
        <f t="shared" si="355"/>
        <v>Actual</v>
      </c>
    </row>
    <row r="5661" spans="1:15" x14ac:dyDescent="0.25">
      <c r="A5661" t="s">
        <v>6328</v>
      </c>
      <c r="B5661" t="s">
        <v>17</v>
      </c>
      <c r="C5661">
        <v>4</v>
      </c>
      <c r="D5661">
        <f t="shared" si="352"/>
        <v>4</v>
      </c>
      <c r="E5661">
        <v>1</v>
      </c>
      <c r="F5661">
        <f>IF(OR(E5661="",E5661="UNKNOWN",E5661="ERROR"),_xlfn.XLOOKUP(Table2[[#This Row],[Item]],Items_List!A:A,Items_List!B:B),E5661)</f>
        <v>1</v>
      </c>
      <c r="G5661">
        <v>4</v>
      </c>
      <c r="H5661">
        <f t="shared" si="353"/>
        <v>4</v>
      </c>
      <c r="I5661" t="s">
        <v>10059</v>
      </c>
      <c r="J5661" t="s">
        <v>11</v>
      </c>
      <c r="K5661" s="1">
        <v>45095</v>
      </c>
      <c r="L5661" s="1" t="str">
        <f>IF(ISNUMBER(Table2[[#This Row],[Transaction Date]]),TEXT(Table2[[#This Row],[Transaction Date]],"mmmm"),"Unknown")</f>
        <v>June</v>
      </c>
      <c r="M5661" s="1" t="str">
        <f>IF(ISNUMBER(Table2[[#This Row],[Transaction Date]]),TEXT(Table2[[#This Row],[Transaction Date]],"dddd"),"Unknown")</f>
        <v>Sunday</v>
      </c>
      <c r="N5661">
        <f t="shared" si="354"/>
        <v>0</v>
      </c>
      <c r="O5661" t="str">
        <f t="shared" si="355"/>
        <v>Actual</v>
      </c>
    </row>
    <row r="5662" spans="1:15" x14ac:dyDescent="0.25">
      <c r="A5662" t="s">
        <v>6329</v>
      </c>
      <c r="B5662" t="s">
        <v>39</v>
      </c>
      <c r="C5662">
        <v>3</v>
      </c>
      <c r="D5662">
        <f t="shared" si="352"/>
        <v>3</v>
      </c>
      <c r="E5662">
        <v>3</v>
      </c>
      <c r="F5662">
        <f>IF(OR(E5662="",E5662="UNKNOWN",E5662="ERROR"),_xlfn.XLOOKUP(Table2[[#This Row],[Item]],Items_List!A:A,Items_List!B:B),E5662)</f>
        <v>3</v>
      </c>
      <c r="G5662">
        <v>9</v>
      </c>
      <c r="H5662">
        <f t="shared" si="353"/>
        <v>9</v>
      </c>
      <c r="I5662" t="s">
        <v>10</v>
      </c>
      <c r="J5662" t="s">
        <v>11</v>
      </c>
      <c r="K5662" s="1">
        <v>44982</v>
      </c>
      <c r="L5662" s="1" t="str">
        <f>IF(ISNUMBER(Table2[[#This Row],[Transaction Date]]),TEXT(Table2[[#This Row],[Transaction Date]],"mmmm"),"Unknown")</f>
        <v>February</v>
      </c>
      <c r="M5662" s="1" t="str">
        <f>IF(ISNUMBER(Table2[[#This Row],[Transaction Date]]),TEXT(Table2[[#This Row],[Transaction Date]],"dddd"),"Unknown")</f>
        <v>Saturday</v>
      </c>
      <c r="N5662">
        <f t="shared" si="354"/>
        <v>0</v>
      </c>
      <c r="O5662" t="str">
        <f t="shared" si="355"/>
        <v>Actual</v>
      </c>
    </row>
    <row r="5663" spans="1:15" x14ac:dyDescent="0.25">
      <c r="A5663" t="s">
        <v>6330</v>
      </c>
      <c r="B5663" t="s">
        <v>25</v>
      </c>
      <c r="C5663">
        <v>3</v>
      </c>
      <c r="D5663">
        <f t="shared" si="352"/>
        <v>3</v>
      </c>
      <c r="E5663">
        <v>4</v>
      </c>
      <c r="F5663">
        <f>IF(OR(E5663="",E5663="UNKNOWN",E5663="ERROR"),_xlfn.XLOOKUP(Table2[[#This Row],[Item]],Items_List!A:A,Items_List!B:B),E5663)</f>
        <v>4</v>
      </c>
      <c r="G5663">
        <v>12</v>
      </c>
      <c r="H5663">
        <f t="shared" si="353"/>
        <v>12</v>
      </c>
      <c r="I5663" t="s">
        <v>10</v>
      </c>
      <c r="J5663" t="s">
        <v>15</v>
      </c>
      <c r="K5663" s="1">
        <v>45084</v>
      </c>
      <c r="L5663" s="1" t="str">
        <f>IF(ISNUMBER(Table2[[#This Row],[Transaction Date]]),TEXT(Table2[[#This Row],[Transaction Date]],"mmmm"),"Unknown")</f>
        <v>June</v>
      </c>
      <c r="M5663" s="1" t="str">
        <f>IF(ISNUMBER(Table2[[#This Row],[Transaction Date]]),TEXT(Table2[[#This Row],[Transaction Date]],"dddd"),"Unknown")</f>
        <v>Wednesday</v>
      </c>
      <c r="N5663">
        <f t="shared" si="354"/>
        <v>0</v>
      </c>
      <c r="O5663" t="str">
        <f t="shared" si="355"/>
        <v>Actual</v>
      </c>
    </row>
    <row r="5664" spans="1:15" x14ac:dyDescent="0.25">
      <c r="A5664" t="s">
        <v>6331</v>
      </c>
      <c r="B5664" t="s">
        <v>20</v>
      </c>
      <c r="C5664">
        <v>1</v>
      </c>
      <c r="D5664">
        <f t="shared" si="352"/>
        <v>1</v>
      </c>
      <c r="E5664">
        <v>5</v>
      </c>
      <c r="F5664">
        <f>IF(OR(E5664="",E5664="UNKNOWN",E5664="ERROR"),_xlfn.XLOOKUP(Table2[[#This Row],[Item]],Items_List!A:A,Items_List!B:B),E5664)</f>
        <v>5</v>
      </c>
      <c r="G5664">
        <v>5</v>
      </c>
      <c r="H5664">
        <f t="shared" si="353"/>
        <v>5</v>
      </c>
      <c r="I5664" t="s">
        <v>10059</v>
      </c>
      <c r="J5664" t="s">
        <v>11</v>
      </c>
      <c r="K5664" s="1">
        <v>45026</v>
      </c>
      <c r="L5664" s="1" t="str">
        <f>IF(ISNUMBER(Table2[[#This Row],[Transaction Date]]),TEXT(Table2[[#This Row],[Transaction Date]],"mmmm"),"Unknown")</f>
        <v>April</v>
      </c>
      <c r="M5664" s="1" t="str">
        <f>IF(ISNUMBER(Table2[[#This Row],[Transaction Date]]),TEXT(Table2[[#This Row],[Transaction Date]],"dddd"),"Unknown")</f>
        <v>Monday</v>
      </c>
      <c r="N5664">
        <f t="shared" si="354"/>
        <v>0</v>
      </c>
      <c r="O5664" t="str">
        <f t="shared" si="355"/>
        <v>Actual</v>
      </c>
    </row>
    <row r="5665" spans="1:15" x14ac:dyDescent="0.25">
      <c r="A5665" t="s">
        <v>6332</v>
      </c>
      <c r="B5665" t="s">
        <v>65</v>
      </c>
      <c r="C5665">
        <v>1</v>
      </c>
      <c r="D5665">
        <f t="shared" si="352"/>
        <v>1</v>
      </c>
      <c r="E5665">
        <v>1.5</v>
      </c>
      <c r="F5665">
        <f>IF(OR(E5665="",E5665="UNKNOWN",E5665="ERROR"),_xlfn.XLOOKUP(Table2[[#This Row],[Item]],Items_List!A:A,Items_List!B:B),E5665)</f>
        <v>1.5</v>
      </c>
      <c r="G5665">
        <v>1.5</v>
      </c>
      <c r="H5665">
        <f t="shared" si="353"/>
        <v>1.5</v>
      </c>
      <c r="I5665" t="s">
        <v>10</v>
      </c>
      <c r="J5665" t="s">
        <v>10059</v>
      </c>
      <c r="K5665" s="1">
        <v>44972</v>
      </c>
      <c r="L5665" s="1" t="str">
        <f>IF(ISNUMBER(Table2[[#This Row],[Transaction Date]]),TEXT(Table2[[#This Row],[Transaction Date]],"mmmm"),"Unknown")</f>
        <v>February</v>
      </c>
      <c r="M5665" s="1" t="str">
        <f>IF(ISNUMBER(Table2[[#This Row],[Transaction Date]]),TEXT(Table2[[#This Row],[Transaction Date]],"dddd"),"Unknown")</f>
        <v>Wednesday</v>
      </c>
      <c r="N5665">
        <f t="shared" si="354"/>
        <v>0</v>
      </c>
      <c r="O5665" t="str">
        <f t="shared" si="355"/>
        <v>Actual</v>
      </c>
    </row>
    <row r="5666" spans="1:15" x14ac:dyDescent="0.25">
      <c r="A5666" t="s">
        <v>6333</v>
      </c>
      <c r="B5666" t="s">
        <v>13</v>
      </c>
      <c r="C5666">
        <v>4</v>
      </c>
      <c r="D5666">
        <f t="shared" si="352"/>
        <v>4</v>
      </c>
      <c r="E5666">
        <v>3</v>
      </c>
      <c r="F5666">
        <f>IF(OR(E5666="",E5666="UNKNOWN",E5666="ERROR"),_xlfn.XLOOKUP(Table2[[#This Row],[Item]],Items_List!A:A,Items_List!B:B),E5666)</f>
        <v>3</v>
      </c>
      <c r="G5666">
        <v>12</v>
      </c>
      <c r="H5666">
        <f t="shared" si="353"/>
        <v>12</v>
      </c>
      <c r="I5666" t="s">
        <v>14</v>
      </c>
      <c r="J5666" t="s">
        <v>11</v>
      </c>
      <c r="K5666" s="1">
        <v>45247</v>
      </c>
      <c r="L5666" s="1" t="str">
        <f>IF(ISNUMBER(Table2[[#This Row],[Transaction Date]]),TEXT(Table2[[#This Row],[Transaction Date]],"mmmm"),"Unknown")</f>
        <v>November</v>
      </c>
      <c r="M5666" s="1" t="str">
        <f>IF(ISNUMBER(Table2[[#This Row],[Transaction Date]]),TEXT(Table2[[#This Row],[Transaction Date]],"dddd"),"Unknown")</f>
        <v>Friday</v>
      </c>
      <c r="N5666">
        <f t="shared" si="354"/>
        <v>0</v>
      </c>
      <c r="O5666" t="str">
        <f t="shared" si="355"/>
        <v>Actual</v>
      </c>
    </row>
    <row r="5667" spans="1:15" x14ac:dyDescent="0.25">
      <c r="A5667" t="s">
        <v>6334</v>
      </c>
      <c r="B5667" t="s">
        <v>13</v>
      </c>
      <c r="C5667">
        <v>1</v>
      </c>
      <c r="D5667">
        <f t="shared" si="352"/>
        <v>1</v>
      </c>
      <c r="E5667">
        <v>3</v>
      </c>
      <c r="F5667">
        <f>IF(OR(E5667="",E5667="UNKNOWN",E5667="ERROR"),_xlfn.XLOOKUP(Table2[[#This Row],[Item]],Items_List!A:A,Items_List!B:B),E5667)</f>
        <v>3</v>
      </c>
      <c r="G5667">
        <v>3</v>
      </c>
      <c r="H5667">
        <f t="shared" si="353"/>
        <v>3</v>
      </c>
      <c r="I5667" t="s">
        <v>14</v>
      </c>
      <c r="J5667" t="s">
        <v>10059</v>
      </c>
      <c r="K5667" s="1">
        <v>45143</v>
      </c>
      <c r="L5667" s="1" t="str">
        <f>IF(ISNUMBER(Table2[[#This Row],[Transaction Date]]),TEXT(Table2[[#This Row],[Transaction Date]],"mmmm"),"Unknown")</f>
        <v>August</v>
      </c>
      <c r="M5667" s="1" t="str">
        <f>IF(ISNUMBER(Table2[[#This Row],[Transaction Date]]),TEXT(Table2[[#This Row],[Transaction Date]],"dddd"),"Unknown")</f>
        <v>Saturday</v>
      </c>
      <c r="N5667">
        <f t="shared" si="354"/>
        <v>0</v>
      </c>
      <c r="O5667" t="str">
        <f t="shared" si="355"/>
        <v>Actual</v>
      </c>
    </row>
    <row r="5668" spans="1:15" x14ac:dyDescent="0.25">
      <c r="A5668" t="s">
        <v>6335</v>
      </c>
      <c r="B5668" t="s">
        <v>13</v>
      </c>
      <c r="C5668">
        <v>4</v>
      </c>
      <c r="D5668">
        <f t="shared" si="352"/>
        <v>4</v>
      </c>
      <c r="E5668">
        <v>3</v>
      </c>
      <c r="F5668">
        <f>IF(OR(E5668="",E5668="UNKNOWN",E5668="ERROR"),_xlfn.XLOOKUP(Table2[[#This Row],[Item]],Items_List!A:A,Items_List!B:B),E5668)</f>
        <v>3</v>
      </c>
      <c r="G5668">
        <v>12</v>
      </c>
      <c r="H5668">
        <f t="shared" si="353"/>
        <v>12</v>
      </c>
      <c r="I5668" t="s">
        <v>14</v>
      </c>
      <c r="J5668" t="s">
        <v>11</v>
      </c>
      <c r="K5668" s="1">
        <v>45263</v>
      </c>
      <c r="L5668" s="1" t="str">
        <f>IF(ISNUMBER(Table2[[#This Row],[Transaction Date]]),TEXT(Table2[[#This Row],[Transaction Date]],"mmmm"),"Unknown")</f>
        <v>December</v>
      </c>
      <c r="M5668" s="1" t="str">
        <f>IF(ISNUMBER(Table2[[#This Row],[Transaction Date]]),TEXT(Table2[[#This Row],[Transaction Date]],"dddd"),"Unknown")</f>
        <v>Sunday</v>
      </c>
      <c r="N5668">
        <f t="shared" si="354"/>
        <v>0</v>
      </c>
      <c r="O5668" t="str">
        <f t="shared" si="355"/>
        <v>Actual</v>
      </c>
    </row>
    <row r="5669" spans="1:15" x14ac:dyDescent="0.25">
      <c r="A5669" t="s">
        <v>6336</v>
      </c>
      <c r="B5669" t="s">
        <v>9</v>
      </c>
      <c r="C5669">
        <v>2</v>
      </c>
      <c r="D5669">
        <f t="shared" si="352"/>
        <v>2</v>
      </c>
      <c r="E5669">
        <v>2</v>
      </c>
      <c r="F5669">
        <f>IF(OR(E5669="",E5669="UNKNOWN",E5669="ERROR"),_xlfn.XLOOKUP(Table2[[#This Row],[Item]],Items_List!A:A,Items_List!B:B),E5669)</f>
        <v>2</v>
      </c>
      <c r="G5669">
        <v>4</v>
      </c>
      <c r="H5669">
        <f t="shared" si="353"/>
        <v>4</v>
      </c>
      <c r="I5669" t="s">
        <v>14</v>
      </c>
      <c r="J5669" t="s">
        <v>11</v>
      </c>
      <c r="K5669" s="1">
        <v>45067</v>
      </c>
      <c r="L5669" s="1" t="str">
        <f>IF(ISNUMBER(Table2[[#This Row],[Transaction Date]]),TEXT(Table2[[#This Row],[Transaction Date]],"mmmm"),"Unknown")</f>
        <v>May</v>
      </c>
      <c r="M5669" s="1" t="str">
        <f>IF(ISNUMBER(Table2[[#This Row],[Transaction Date]]),TEXT(Table2[[#This Row],[Transaction Date]],"dddd"),"Unknown")</f>
        <v>Sunday</v>
      </c>
      <c r="N5669">
        <f t="shared" si="354"/>
        <v>0</v>
      </c>
      <c r="O5669" t="str">
        <f t="shared" si="355"/>
        <v>Actual</v>
      </c>
    </row>
    <row r="5670" spans="1:15" x14ac:dyDescent="0.25">
      <c r="A5670" t="s">
        <v>6337</v>
      </c>
      <c r="B5670" t="s">
        <v>25</v>
      </c>
      <c r="C5670">
        <v>1</v>
      </c>
      <c r="D5670">
        <f t="shared" si="352"/>
        <v>1</v>
      </c>
      <c r="E5670">
        <v>4</v>
      </c>
      <c r="F5670">
        <f>IF(OR(E5670="",E5670="UNKNOWN",E5670="ERROR"),_xlfn.XLOOKUP(Table2[[#This Row],[Item]],Items_List!A:A,Items_List!B:B),E5670)</f>
        <v>4</v>
      </c>
      <c r="G5670">
        <v>4</v>
      </c>
      <c r="H5670">
        <f t="shared" si="353"/>
        <v>4</v>
      </c>
      <c r="I5670" t="s">
        <v>14</v>
      </c>
      <c r="J5670" t="s">
        <v>10059</v>
      </c>
      <c r="K5670" s="1">
        <v>45290</v>
      </c>
      <c r="L5670" s="1" t="str">
        <f>IF(ISNUMBER(Table2[[#This Row],[Transaction Date]]),TEXT(Table2[[#This Row],[Transaction Date]],"mmmm"),"Unknown")</f>
        <v>December</v>
      </c>
      <c r="M5670" s="1" t="str">
        <f>IF(ISNUMBER(Table2[[#This Row],[Transaction Date]]),TEXT(Table2[[#This Row],[Transaction Date]],"dddd"),"Unknown")</f>
        <v>Saturday</v>
      </c>
      <c r="N5670">
        <f t="shared" si="354"/>
        <v>0</v>
      </c>
      <c r="O5670" t="str">
        <f t="shared" si="355"/>
        <v>Actual</v>
      </c>
    </row>
    <row r="5671" spans="1:15" x14ac:dyDescent="0.25">
      <c r="A5671" t="s">
        <v>6338</v>
      </c>
      <c r="B5671" t="s">
        <v>9</v>
      </c>
      <c r="C5671">
        <v>4</v>
      </c>
      <c r="D5671">
        <f t="shared" si="352"/>
        <v>4</v>
      </c>
      <c r="E5671">
        <v>2</v>
      </c>
      <c r="F5671">
        <f>IF(OR(E5671="",E5671="UNKNOWN",E5671="ERROR"),_xlfn.XLOOKUP(Table2[[#This Row],[Item]],Items_List!A:A,Items_List!B:B),E5671)</f>
        <v>2</v>
      </c>
      <c r="G5671">
        <v>8</v>
      </c>
      <c r="H5671">
        <f t="shared" si="353"/>
        <v>8</v>
      </c>
      <c r="I5671" t="s">
        <v>10</v>
      </c>
      <c r="J5671" t="s">
        <v>15</v>
      </c>
      <c r="K5671" s="1">
        <v>44957</v>
      </c>
      <c r="L5671" s="1" t="str">
        <f>IF(ISNUMBER(Table2[[#This Row],[Transaction Date]]),TEXT(Table2[[#This Row],[Transaction Date]],"mmmm"),"Unknown")</f>
        <v>January</v>
      </c>
      <c r="M5671" s="1" t="str">
        <f>IF(ISNUMBER(Table2[[#This Row],[Transaction Date]]),TEXT(Table2[[#This Row],[Transaction Date]],"dddd"),"Unknown")</f>
        <v>Tuesday</v>
      </c>
      <c r="N5671">
        <f t="shared" si="354"/>
        <v>0</v>
      </c>
      <c r="O5671" t="str">
        <f t="shared" si="355"/>
        <v>Actual</v>
      </c>
    </row>
    <row r="5672" spans="1:15" x14ac:dyDescent="0.25">
      <c r="A5672" t="s">
        <v>6339</v>
      </c>
      <c r="B5672" t="s">
        <v>65</v>
      </c>
      <c r="C5672">
        <v>1</v>
      </c>
      <c r="D5672">
        <f t="shared" si="352"/>
        <v>1</v>
      </c>
      <c r="E5672">
        <v>1.5</v>
      </c>
      <c r="F5672">
        <f>IF(OR(E5672="",E5672="UNKNOWN",E5672="ERROR"),_xlfn.XLOOKUP(Table2[[#This Row],[Item]],Items_List!A:A,Items_List!B:B),E5672)</f>
        <v>1.5</v>
      </c>
      <c r="G5672">
        <v>1.5</v>
      </c>
      <c r="H5672">
        <f t="shared" si="353"/>
        <v>1.5</v>
      </c>
      <c r="I5672" t="s">
        <v>14</v>
      </c>
      <c r="J5672" t="s">
        <v>15</v>
      </c>
      <c r="K5672" s="1">
        <v>45189</v>
      </c>
      <c r="L5672" s="1" t="str">
        <f>IF(ISNUMBER(Table2[[#This Row],[Transaction Date]]),TEXT(Table2[[#This Row],[Transaction Date]],"mmmm"),"Unknown")</f>
        <v>September</v>
      </c>
      <c r="M5672" s="1" t="str">
        <f>IF(ISNUMBER(Table2[[#This Row],[Transaction Date]]),TEXT(Table2[[#This Row],[Transaction Date]],"dddd"),"Unknown")</f>
        <v>Wednesday</v>
      </c>
      <c r="N5672">
        <f t="shared" si="354"/>
        <v>0</v>
      </c>
      <c r="O5672" t="str">
        <f t="shared" si="355"/>
        <v>Actual</v>
      </c>
    </row>
    <row r="5673" spans="1:15" x14ac:dyDescent="0.25">
      <c r="A5673" t="s">
        <v>6340</v>
      </c>
      <c r="B5673" t="s">
        <v>9</v>
      </c>
      <c r="C5673">
        <v>5</v>
      </c>
      <c r="D5673">
        <f t="shared" si="352"/>
        <v>5</v>
      </c>
      <c r="E5673">
        <v>2</v>
      </c>
      <c r="F5673">
        <f>IF(OR(E5673="",E5673="UNKNOWN",E5673="ERROR"),_xlfn.XLOOKUP(Table2[[#This Row],[Item]],Items_List!A:A,Items_List!B:B),E5673)</f>
        <v>2</v>
      </c>
      <c r="G5673">
        <v>10</v>
      </c>
      <c r="H5673">
        <f t="shared" si="353"/>
        <v>10</v>
      </c>
      <c r="I5673" t="s">
        <v>23</v>
      </c>
      <c r="J5673" t="s">
        <v>15</v>
      </c>
      <c r="K5673" s="1">
        <v>44982</v>
      </c>
      <c r="L5673" s="1" t="str">
        <f>IF(ISNUMBER(Table2[[#This Row],[Transaction Date]]),TEXT(Table2[[#This Row],[Transaction Date]],"mmmm"),"Unknown")</f>
        <v>February</v>
      </c>
      <c r="M5673" s="1" t="str">
        <f>IF(ISNUMBER(Table2[[#This Row],[Transaction Date]]),TEXT(Table2[[#This Row],[Transaction Date]],"dddd"),"Unknown")</f>
        <v>Saturday</v>
      </c>
      <c r="N5673">
        <f t="shared" si="354"/>
        <v>0</v>
      </c>
      <c r="O5673" t="str">
        <f t="shared" si="355"/>
        <v>Actual</v>
      </c>
    </row>
    <row r="5674" spans="1:15" x14ac:dyDescent="0.25">
      <c r="A5674" t="s">
        <v>6341</v>
      </c>
      <c r="B5674" t="s">
        <v>17</v>
      </c>
      <c r="C5674">
        <v>5</v>
      </c>
      <c r="D5674">
        <f t="shared" si="352"/>
        <v>5</v>
      </c>
      <c r="E5674">
        <v>1</v>
      </c>
      <c r="F5674">
        <f>IF(OR(E5674="",E5674="UNKNOWN",E5674="ERROR"),_xlfn.XLOOKUP(Table2[[#This Row],[Item]],Items_List!A:A,Items_List!B:B),E5674)</f>
        <v>1</v>
      </c>
      <c r="G5674">
        <v>5</v>
      </c>
      <c r="H5674">
        <f t="shared" si="353"/>
        <v>5</v>
      </c>
      <c r="I5674" t="s">
        <v>10059</v>
      </c>
      <c r="J5674" t="s">
        <v>15</v>
      </c>
      <c r="K5674" s="1">
        <v>45066</v>
      </c>
      <c r="L5674" s="1" t="str">
        <f>IF(ISNUMBER(Table2[[#This Row],[Transaction Date]]),TEXT(Table2[[#This Row],[Transaction Date]],"mmmm"),"Unknown")</f>
        <v>May</v>
      </c>
      <c r="M5674" s="1" t="str">
        <f>IF(ISNUMBER(Table2[[#This Row],[Transaction Date]]),TEXT(Table2[[#This Row],[Transaction Date]],"dddd"),"Unknown")</f>
        <v>Saturday</v>
      </c>
      <c r="N5674">
        <f t="shared" si="354"/>
        <v>0</v>
      </c>
      <c r="O5674" t="str">
        <f t="shared" si="355"/>
        <v>Actual</v>
      </c>
    </row>
    <row r="5675" spans="1:15" x14ac:dyDescent="0.25">
      <c r="A5675" t="s">
        <v>6342</v>
      </c>
      <c r="B5675" t="s">
        <v>9</v>
      </c>
      <c r="C5675">
        <v>3</v>
      </c>
      <c r="D5675">
        <f t="shared" si="352"/>
        <v>3</v>
      </c>
      <c r="E5675">
        <v>2</v>
      </c>
      <c r="F5675">
        <f>IF(OR(E5675="",E5675="UNKNOWN",E5675="ERROR"),_xlfn.XLOOKUP(Table2[[#This Row],[Item]],Items_List!A:A,Items_List!B:B),E5675)</f>
        <v>2</v>
      </c>
      <c r="G5675">
        <v>6</v>
      </c>
      <c r="H5675">
        <f t="shared" si="353"/>
        <v>6</v>
      </c>
      <c r="I5675" t="s">
        <v>10</v>
      </c>
      <c r="J5675" t="s">
        <v>15</v>
      </c>
      <c r="K5675" s="1">
        <v>45011</v>
      </c>
      <c r="L5675" s="1" t="str">
        <f>IF(ISNUMBER(Table2[[#This Row],[Transaction Date]]),TEXT(Table2[[#This Row],[Transaction Date]],"mmmm"),"Unknown")</f>
        <v>March</v>
      </c>
      <c r="M5675" s="1" t="str">
        <f>IF(ISNUMBER(Table2[[#This Row],[Transaction Date]]),TEXT(Table2[[#This Row],[Transaction Date]],"dddd"),"Unknown")</f>
        <v>Sunday</v>
      </c>
      <c r="N5675">
        <f t="shared" si="354"/>
        <v>0</v>
      </c>
      <c r="O5675" t="str">
        <f t="shared" si="355"/>
        <v>Actual</v>
      </c>
    </row>
    <row r="5676" spans="1:15" x14ac:dyDescent="0.25">
      <c r="A5676" t="s">
        <v>6343</v>
      </c>
      <c r="B5676" t="s">
        <v>9</v>
      </c>
      <c r="C5676">
        <v>5</v>
      </c>
      <c r="D5676">
        <f t="shared" si="352"/>
        <v>5</v>
      </c>
      <c r="E5676">
        <v>2</v>
      </c>
      <c r="F5676">
        <f>IF(OR(E5676="",E5676="UNKNOWN",E5676="ERROR"),_xlfn.XLOOKUP(Table2[[#This Row],[Item]],Items_List!A:A,Items_List!B:B),E5676)</f>
        <v>2</v>
      </c>
      <c r="G5676">
        <v>10</v>
      </c>
      <c r="H5676">
        <f t="shared" si="353"/>
        <v>10</v>
      </c>
      <c r="I5676" t="s">
        <v>10059</v>
      </c>
      <c r="J5676" t="s">
        <v>10059</v>
      </c>
      <c r="K5676" s="1">
        <v>45255</v>
      </c>
      <c r="L5676" s="1" t="str">
        <f>IF(ISNUMBER(Table2[[#This Row],[Transaction Date]]),TEXT(Table2[[#This Row],[Transaction Date]],"mmmm"),"Unknown")</f>
        <v>November</v>
      </c>
      <c r="M5676" s="1" t="str">
        <f>IF(ISNUMBER(Table2[[#This Row],[Transaction Date]]),TEXT(Table2[[#This Row],[Transaction Date]],"dddd"),"Unknown")</f>
        <v>Saturday</v>
      </c>
      <c r="N5676">
        <f t="shared" si="354"/>
        <v>0</v>
      </c>
      <c r="O5676" t="str">
        <f t="shared" si="355"/>
        <v>Actual</v>
      </c>
    </row>
    <row r="5677" spans="1:15" x14ac:dyDescent="0.25">
      <c r="A5677" t="s">
        <v>6344</v>
      </c>
      <c r="B5677" t="s">
        <v>25</v>
      </c>
      <c r="C5677">
        <v>1</v>
      </c>
      <c r="D5677">
        <f t="shared" si="352"/>
        <v>1</v>
      </c>
      <c r="E5677">
        <v>4</v>
      </c>
      <c r="F5677">
        <f>IF(OR(E5677="",E5677="UNKNOWN",E5677="ERROR"),_xlfn.XLOOKUP(Table2[[#This Row],[Item]],Items_List!A:A,Items_List!B:B),E5677)</f>
        <v>4</v>
      </c>
      <c r="G5677">
        <v>4</v>
      </c>
      <c r="H5677">
        <f t="shared" si="353"/>
        <v>4</v>
      </c>
      <c r="I5677" t="s">
        <v>23</v>
      </c>
      <c r="J5677" t="s">
        <v>15</v>
      </c>
      <c r="K5677" s="1">
        <v>45284</v>
      </c>
      <c r="L5677" s="1" t="str">
        <f>IF(ISNUMBER(Table2[[#This Row],[Transaction Date]]),TEXT(Table2[[#This Row],[Transaction Date]],"mmmm"),"Unknown")</f>
        <v>December</v>
      </c>
      <c r="M5677" s="1" t="str">
        <f>IF(ISNUMBER(Table2[[#This Row],[Transaction Date]]),TEXT(Table2[[#This Row],[Transaction Date]],"dddd"),"Unknown")</f>
        <v>Sunday</v>
      </c>
      <c r="N5677">
        <f t="shared" si="354"/>
        <v>0</v>
      </c>
      <c r="O5677" t="str">
        <f t="shared" si="355"/>
        <v>Actual</v>
      </c>
    </row>
    <row r="5678" spans="1:15" x14ac:dyDescent="0.25">
      <c r="A5678" t="s">
        <v>6345</v>
      </c>
      <c r="B5678" t="s">
        <v>25</v>
      </c>
      <c r="C5678">
        <v>2</v>
      </c>
      <c r="D5678">
        <f t="shared" si="352"/>
        <v>2</v>
      </c>
      <c r="E5678" s="3">
        <f>_xlfn.XLOOKUP(Table2[[#This Row],[Item]],Items_List!$A$2:$A$9,Items_List!$B$2:$B$9)</f>
        <v>4</v>
      </c>
      <c r="F5678">
        <f>IF(OR(E5678="",E5678="UNKNOWN",E5678="ERROR"),_xlfn.XLOOKUP(Table2[[#This Row],[Item]],Items_List!A:A,Items_List!B:B),E5678)</f>
        <v>4</v>
      </c>
      <c r="G5678">
        <v>8</v>
      </c>
      <c r="H5678">
        <f t="shared" si="353"/>
        <v>8</v>
      </c>
      <c r="I5678" t="s">
        <v>14</v>
      </c>
      <c r="J5678" t="s">
        <v>15</v>
      </c>
      <c r="K5678" s="1">
        <v>45171</v>
      </c>
      <c r="L5678" s="1" t="str">
        <f>IF(ISNUMBER(Table2[[#This Row],[Transaction Date]]),TEXT(Table2[[#This Row],[Transaction Date]],"mmmm"),"Unknown")</f>
        <v>September</v>
      </c>
      <c r="M5678" s="1" t="str">
        <f>IF(ISNUMBER(Table2[[#This Row],[Transaction Date]]),TEXT(Table2[[#This Row],[Transaction Date]],"dddd"),"Unknown")</f>
        <v>Saturday</v>
      </c>
      <c r="N5678">
        <f t="shared" si="354"/>
        <v>0</v>
      </c>
      <c r="O5678" t="str">
        <f t="shared" si="355"/>
        <v>Actual</v>
      </c>
    </row>
    <row r="5679" spans="1:15" x14ac:dyDescent="0.25">
      <c r="A5679" t="s">
        <v>6346</v>
      </c>
      <c r="B5679" t="s">
        <v>39</v>
      </c>
      <c r="C5679">
        <v>3</v>
      </c>
      <c r="D5679">
        <f t="shared" si="352"/>
        <v>3</v>
      </c>
      <c r="E5679">
        <v>3</v>
      </c>
      <c r="F5679">
        <f>IF(OR(E5679="",E5679="UNKNOWN",E5679="ERROR"),_xlfn.XLOOKUP(Table2[[#This Row],[Item]],Items_List!A:A,Items_List!B:B),E5679)</f>
        <v>3</v>
      </c>
      <c r="G5679">
        <v>9</v>
      </c>
      <c r="H5679">
        <f t="shared" si="353"/>
        <v>9</v>
      </c>
      <c r="I5679" t="s">
        <v>10059</v>
      </c>
      <c r="J5679" t="s">
        <v>11</v>
      </c>
      <c r="K5679" s="1">
        <v>45141</v>
      </c>
      <c r="L5679" s="1" t="str">
        <f>IF(ISNUMBER(Table2[[#This Row],[Transaction Date]]),TEXT(Table2[[#This Row],[Transaction Date]],"mmmm"),"Unknown")</f>
        <v>August</v>
      </c>
      <c r="M5679" s="1" t="str">
        <f>IF(ISNUMBER(Table2[[#This Row],[Transaction Date]]),TEXT(Table2[[#This Row],[Transaction Date]],"dddd"),"Unknown")</f>
        <v>Thursday</v>
      </c>
      <c r="N5679">
        <f t="shared" si="354"/>
        <v>0</v>
      </c>
      <c r="O5679" t="str">
        <f t="shared" si="355"/>
        <v>Actual</v>
      </c>
    </row>
    <row r="5680" spans="1:15" x14ac:dyDescent="0.25">
      <c r="A5680" t="s">
        <v>6347</v>
      </c>
      <c r="B5680" t="s">
        <v>13</v>
      </c>
      <c r="C5680">
        <v>4</v>
      </c>
      <c r="D5680">
        <f t="shared" si="352"/>
        <v>4</v>
      </c>
      <c r="E5680">
        <v>3</v>
      </c>
      <c r="F5680">
        <f>IF(OR(E5680="",E5680="UNKNOWN",E5680="ERROR"),_xlfn.XLOOKUP(Table2[[#This Row],[Item]],Items_List!A:A,Items_List!B:B),E5680)</f>
        <v>3</v>
      </c>
      <c r="G5680">
        <v>12</v>
      </c>
      <c r="H5680">
        <f t="shared" si="353"/>
        <v>12</v>
      </c>
      <c r="I5680" t="s">
        <v>10059</v>
      </c>
      <c r="J5680" t="s">
        <v>10059</v>
      </c>
      <c r="K5680" s="1">
        <v>45131</v>
      </c>
      <c r="L5680" s="1" t="str">
        <f>IF(ISNUMBER(Table2[[#This Row],[Transaction Date]]),TEXT(Table2[[#This Row],[Transaction Date]],"mmmm"),"Unknown")</f>
        <v>July</v>
      </c>
      <c r="M5680" s="1" t="str">
        <f>IF(ISNUMBER(Table2[[#This Row],[Transaction Date]]),TEXT(Table2[[#This Row],[Transaction Date]],"dddd"),"Unknown")</f>
        <v>Monday</v>
      </c>
      <c r="N5680">
        <f t="shared" si="354"/>
        <v>0</v>
      </c>
      <c r="O5680" t="str">
        <f t="shared" si="355"/>
        <v>Actual</v>
      </c>
    </row>
    <row r="5681" spans="1:15" x14ac:dyDescent="0.25">
      <c r="A5681" t="s">
        <v>6348</v>
      </c>
      <c r="B5681" t="s">
        <v>65</v>
      </c>
      <c r="C5681">
        <v>5</v>
      </c>
      <c r="D5681">
        <f t="shared" si="352"/>
        <v>5</v>
      </c>
      <c r="E5681">
        <v>1.5</v>
      </c>
      <c r="F5681">
        <f>IF(OR(E5681="",E5681="UNKNOWN",E5681="ERROR"),_xlfn.XLOOKUP(Table2[[#This Row],[Item]],Items_List!A:A,Items_List!B:B),E5681)</f>
        <v>1.5</v>
      </c>
      <c r="G5681">
        <v>7.5</v>
      </c>
      <c r="H5681">
        <f t="shared" si="353"/>
        <v>7.5</v>
      </c>
      <c r="I5681" t="s">
        <v>10059</v>
      </c>
      <c r="J5681" t="s">
        <v>10059</v>
      </c>
      <c r="K5681" s="1">
        <v>45114</v>
      </c>
      <c r="L5681" s="1" t="str">
        <f>IF(ISNUMBER(Table2[[#This Row],[Transaction Date]]),TEXT(Table2[[#This Row],[Transaction Date]],"mmmm"),"Unknown")</f>
        <v>July</v>
      </c>
      <c r="M5681" s="1" t="str">
        <f>IF(ISNUMBER(Table2[[#This Row],[Transaction Date]]),TEXT(Table2[[#This Row],[Transaction Date]],"dddd"),"Unknown")</f>
        <v>Friday</v>
      </c>
      <c r="N5681">
        <f t="shared" si="354"/>
        <v>0</v>
      </c>
      <c r="O5681" t="str">
        <f t="shared" si="355"/>
        <v>Actual</v>
      </c>
    </row>
    <row r="5682" spans="1:15" x14ac:dyDescent="0.25">
      <c r="A5682" t="s">
        <v>6349</v>
      </c>
      <c r="B5682" t="s">
        <v>20</v>
      </c>
      <c r="C5682">
        <v>3</v>
      </c>
      <c r="D5682">
        <f t="shared" si="352"/>
        <v>3</v>
      </c>
      <c r="E5682">
        <v>5</v>
      </c>
      <c r="F5682">
        <f>IF(OR(E5682="",E5682="UNKNOWN",E5682="ERROR"),_xlfn.XLOOKUP(Table2[[#This Row],[Item]],Items_List!A:A,Items_List!B:B),E5682)</f>
        <v>5</v>
      </c>
      <c r="G5682">
        <v>15</v>
      </c>
      <c r="H5682">
        <f t="shared" si="353"/>
        <v>15</v>
      </c>
      <c r="I5682" t="s">
        <v>10</v>
      </c>
      <c r="J5682" t="s">
        <v>15</v>
      </c>
      <c r="K5682" s="1">
        <v>44954</v>
      </c>
      <c r="L5682" s="1" t="str">
        <f>IF(ISNUMBER(Table2[[#This Row],[Transaction Date]]),TEXT(Table2[[#This Row],[Transaction Date]],"mmmm"),"Unknown")</f>
        <v>January</v>
      </c>
      <c r="M5682" s="1" t="str">
        <f>IF(ISNUMBER(Table2[[#This Row],[Transaction Date]]),TEXT(Table2[[#This Row],[Transaction Date]],"dddd"),"Unknown")</f>
        <v>Saturday</v>
      </c>
      <c r="N5682">
        <f t="shared" si="354"/>
        <v>0</v>
      </c>
      <c r="O5682" t="str">
        <f t="shared" si="355"/>
        <v>Actual</v>
      </c>
    </row>
    <row r="5683" spans="1:15" x14ac:dyDescent="0.25">
      <c r="A5683" t="s">
        <v>6350</v>
      </c>
      <c r="B5683" t="s">
        <v>39</v>
      </c>
      <c r="C5683">
        <v>3</v>
      </c>
      <c r="D5683">
        <f t="shared" si="352"/>
        <v>3</v>
      </c>
      <c r="E5683">
        <v>3</v>
      </c>
      <c r="F5683">
        <f>IF(OR(E5683="",E5683="UNKNOWN",E5683="ERROR"),_xlfn.XLOOKUP(Table2[[#This Row],[Item]],Items_List!A:A,Items_List!B:B),E5683)</f>
        <v>3</v>
      </c>
      <c r="G5683">
        <v>9</v>
      </c>
      <c r="H5683">
        <f t="shared" si="353"/>
        <v>9</v>
      </c>
      <c r="I5683" t="s">
        <v>10059</v>
      </c>
      <c r="J5683" t="s">
        <v>10059</v>
      </c>
      <c r="K5683" s="1">
        <v>45052</v>
      </c>
      <c r="L5683" s="1" t="str">
        <f>IF(ISNUMBER(Table2[[#This Row],[Transaction Date]]),TEXT(Table2[[#This Row],[Transaction Date]],"mmmm"),"Unknown")</f>
        <v>May</v>
      </c>
      <c r="M5683" s="1" t="str">
        <f>IF(ISNUMBER(Table2[[#This Row],[Transaction Date]]),TEXT(Table2[[#This Row],[Transaction Date]],"dddd"),"Unknown")</f>
        <v>Saturday</v>
      </c>
      <c r="N5683">
        <f t="shared" si="354"/>
        <v>0</v>
      </c>
      <c r="O5683" t="str">
        <f t="shared" si="355"/>
        <v>Actual</v>
      </c>
    </row>
    <row r="5684" spans="1:15" x14ac:dyDescent="0.25">
      <c r="A5684" t="s">
        <v>6351</v>
      </c>
      <c r="B5684" t="s">
        <v>9</v>
      </c>
      <c r="C5684">
        <v>3</v>
      </c>
      <c r="D5684">
        <f t="shared" si="352"/>
        <v>3</v>
      </c>
      <c r="E5684">
        <v>2</v>
      </c>
      <c r="F5684">
        <f>IF(OR(E5684="",E5684="UNKNOWN",E5684="ERROR"),_xlfn.XLOOKUP(Table2[[#This Row],[Item]],Items_List!A:A,Items_List!B:B),E5684)</f>
        <v>2</v>
      </c>
      <c r="G5684">
        <v>6</v>
      </c>
      <c r="H5684">
        <f t="shared" si="353"/>
        <v>6</v>
      </c>
      <c r="I5684" t="s">
        <v>10059</v>
      </c>
      <c r="J5684" t="s">
        <v>15</v>
      </c>
      <c r="K5684" s="1">
        <v>45241</v>
      </c>
      <c r="L5684" s="1" t="str">
        <f>IF(ISNUMBER(Table2[[#This Row],[Transaction Date]]),TEXT(Table2[[#This Row],[Transaction Date]],"mmmm"),"Unknown")</f>
        <v>November</v>
      </c>
      <c r="M5684" s="1" t="str">
        <f>IF(ISNUMBER(Table2[[#This Row],[Transaction Date]]),TEXT(Table2[[#This Row],[Transaction Date]],"dddd"),"Unknown")</f>
        <v>Saturday</v>
      </c>
      <c r="N5684">
        <f t="shared" si="354"/>
        <v>0</v>
      </c>
      <c r="O5684" t="str">
        <f t="shared" si="355"/>
        <v>Actual</v>
      </c>
    </row>
    <row r="5685" spans="1:15" x14ac:dyDescent="0.25">
      <c r="A5685" t="s">
        <v>6352</v>
      </c>
      <c r="B5685" t="s">
        <v>13</v>
      </c>
      <c r="C5685">
        <v>5</v>
      </c>
      <c r="D5685">
        <f t="shared" si="352"/>
        <v>5</v>
      </c>
      <c r="E5685">
        <v>3</v>
      </c>
      <c r="F5685">
        <f>IF(OR(E5685="",E5685="UNKNOWN",E5685="ERROR"),_xlfn.XLOOKUP(Table2[[#This Row],[Item]],Items_List!A:A,Items_List!B:B),E5685)</f>
        <v>3</v>
      </c>
      <c r="G5685">
        <v>15</v>
      </c>
      <c r="H5685">
        <f t="shared" si="353"/>
        <v>15</v>
      </c>
      <c r="I5685" t="s">
        <v>10</v>
      </c>
      <c r="J5685" t="s">
        <v>10059</v>
      </c>
      <c r="K5685" s="1">
        <v>45256</v>
      </c>
      <c r="L5685" s="1" t="str">
        <f>IF(ISNUMBER(Table2[[#This Row],[Transaction Date]]),TEXT(Table2[[#This Row],[Transaction Date]],"mmmm"),"Unknown")</f>
        <v>November</v>
      </c>
      <c r="M5685" s="1" t="str">
        <f>IF(ISNUMBER(Table2[[#This Row],[Transaction Date]]),TEXT(Table2[[#This Row],[Transaction Date]],"dddd"),"Unknown")</f>
        <v>Sunday</v>
      </c>
      <c r="N5685">
        <f t="shared" si="354"/>
        <v>0</v>
      </c>
      <c r="O5685" t="str">
        <f t="shared" si="355"/>
        <v>Actual</v>
      </c>
    </row>
    <row r="5686" spans="1:15" x14ac:dyDescent="0.25">
      <c r="A5686" t="s">
        <v>6354</v>
      </c>
      <c r="B5686" t="s">
        <v>13</v>
      </c>
      <c r="C5686">
        <v>2</v>
      </c>
      <c r="D5686">
        <f t="shared" si="352"/>
        <v>2</v>
      </c>
      <c r="E5686">
        <v>3</v>
      </c>
      <c r="F5686">
        <f>IF(OR(E5686="",E5686="UNKNOWN",E5686="ERROR"),_xlfn.XLOOKUP(Table2[[#This Row],[Item]],Items_List!A:A,Items_List!B:B),E5686)</f>
        <v>3</v>
      </c>
      <c r="G5686">
        <v>6</v>
      </c>
      <c r="H5686">
        <f t="shared" si="353"/>
        <v>6</v>
      </c>
      <c r="I5686" t="s">
        <v>10059</v>
      </c>
      <c r="J5686" t="s">
        <v>11</v>
      </c>
      <c r="K5686" s="1">
        <v>44994</v>
      </c>
      <c r="L5686" s="1" t="str">
        <f>IF(ISNUMBER(Table2[[#This Row],[Transaction Date]]),TEXT(Table2[[#This Row],[Transaction Date]],"mmmm"),"Unknown")</f>
        <v>March</v>
      </c>
      <c r="M5686" s="1" t="str">
        <f>IF(ISNUMBER(Table2[[#This Row],[Transaction Date]]),TEXT(Table2[[#This Row],[Transaction Date]],"dddd"),"Unknown")</f>
        <v>Thursday</v>
      </c>
      <c r="N5686">
        <f t="shared" si="354"/>
        <v>0</v>
      </c>
      <c r="O5686" t="str">
        <f t="shared" si="355"/>
        <v>Actual</v>
      </c>
    </row>
    <row r="5687" spans="1:15" x14ac:dyDescent="0.25">
      <c r="A5687" t="s">
        <v>6355</v>
      </c>
      <c r="B5687" t="s">
        <v>17</v>
      </c>
      <c r="C5687">
        <v>1</v>
      </c>
      <c r="D5687">
        <f t="shared" si="352"/>
        <v>1</v>
      </c>
      <c r="E5687">
        <v>1</v>
      </c>
      <c r="F5687">
        <f>IF(OR(E5687="",E5687="UNKNOWN",E5687="ERROR"),_xlfn.XLOOKUP(Table2[[#This Row],[Item]],Items_List!A:A,Items_List!B:B),E5687)</f>
        <v>1</v>
      </c>
      <c r="G5687">
        <v>1</v>
      </c>
      <c r="H5687">
        <f t="shared" si="353"/>
        <v>1</v>
      </c>
      <c r="I5687" t="s">
        <v>10059</v>
      </c>
      <c r="J5687" t="s">
        <v>10059</v>
      </c>
      <c r="K5687" s="1">
        <v>44983</v>
      </c>
      <c r="L5687" s="1" t="str">
        <f>IF(ISNUMBER(Table2[[#This Row],[Transaction Date]]),TEXT(Table2[[#This Row],[Transaction Date]],"mmmm"),"Unknown")</f>
        <v>February</v>
      </c>
      <c r="M5687" s="1" t="str">
        <f>IF(ISNUMBER(Table2[[#This Row],[Transaction Date]]),TEXT(Table2[[#This Row],[Transaction Date]],"dddd"),"Unknown")</f>
        <v>Sunday</v>
      </c>
      <c r="N5687">
        <f t="shared" si="354"/>
        <v>0</v>
      </c>
      <c r="O5687" t="str">
        <f t="shared" si="355"/>
        <v>Actual</v>
      </c>
    </row>
    <row r="5688" spans="1:15" x14ac:dyDescent="0.25">
      <c r="A5688" t="s">
        <v>6356</v>
      </c>
      <c r="B5688" t="s">
        <v>39</v>
      </c>
      <c r="C5688">
        <v>5</v>
      </c>
      <c r="D5688">
        <f t="shared" si="352"/>
        <v>5</v>
      </c>
      <c r="E5688">
        <v>3</v>
      </c>
      <c r="F5688">
        <f>IF(OR(E5688="",E5688="UNKNOWN",E5688="ERROR"),_xlfn.XLOOKUP(Table2[[#This Row],[Item]],Items_List!A:A,Items_List!B:B),E5688)</f>
        <v>3</v>
      </c>
      <c r="G5688">
        <v>15</v>
      </c>
      <c r="H5688">
        <f t="shared" si="353"/>
        <v>15</v>
      </c>
      <c r="I5688" t="s">
        <v>10059</v>
      </c>
      <c r="J5688" t="s">
        <v>10059</v>
      </c>
      <c r="K5688" s="1">
        <v>45036</v>
      </c>
      <c r="L5688" s="1" t="str">
        <f>IF(ISNUMBER(Table2[[#This Row],[Transaction Date]]),TEXT(Table2[[#This Row],[Transaction Date]],"mmmm"),"Unknown")</f>
        <v>April</v>
      </c>
      <c r="M5688" s="1" t="str">
        <f>IF(ISNUMBER(Table2[[#This Row],[Transaction Date]]),TEXT(Table2[[#This Row],[Transaction Date]],"dddd"),"Unknown")</f>
        <v>Thursday</v>
      </c>
      <c r="N5688">
        <f t="shared" si="354"/>
        <v>0</v>
      </c>
      <c r="O5688" t="str">
        <f t="shared" si="355"/>
        <v>Actual</v>
      </c>
    </row>
    <row r="5689" spans="1:15" x14ac:dyDescent="0.25">
      <c r="A5689" t="s">
        <v>6357</v>
      </c>
      <c r="B5689" t="s">
        <v>20</v>
      </c>
      <c r="C5689">
        <v>4</v>
      </c>
      <c r="D5689">
        <f t="shared" si="352"/>
        <v>4</v>
      </c>
      <c r="E5689">
        <v>5</v>
      </c>
      <c r="F5689">
        <f>IF(OR(E5689="",E5689="UNKNOWN",E5689="ERROR"),_xlfn.XLOOKUP(Table2[[#This Row],[Item]],Items_List!A:A,Items_List!B:B),E5689)</f>
        <v>5</v>
      </c>
      <c r="G5689">
        <v>20</v>
      </c>
      <c r="H5689">
        <f t="shared" si="353"/>
        <v>20</v>
      </c>
      <c r="I5689" t="s">
        <v>10</v>
      </c>
      <c r="J5689" t="s">
        <v>15</v>
      </c>
      <c r="K5689" s="1">
        <v>45126</v>
      </c>
      <c r="L5689" s="1" t="str">
        <f>IF(ISNUMBER(Table2[[#This Row],[Transaction Date]]),TEXT(Table2[[#This Row],[Transaction Date]],"mmmm"),"Unknown")</f>
        <v>July</v>
      </c>
      <c r="M5689" s="1" t="str">
        <f>IF(ISNUMBER(Table2[[#This Row],[Transaction Date]]),TEXT(Table2[[#This Row],[Transaction Date]],"dddd"),"Unknown")</f>
        <v>Wednesday</v>
      </c>
      <c r="N5689">
        <f t="shared" si="354"/>
        <v>0</v>
      </c>
      <c r="O5689" t="str">
        <f t="shared" si="355"/>
        <v>Actual</v>
      </c>
    </row>
    <row r="5690" spans="1:15" x14ac:dyDescent="0.25">
      <c r="A5690" t="s">
        <v>6358</v>
      </c>
      <c r="B5690" t="s">
        <v>65</v>
      </c>
      <c r="C5690">
        <v>5</v>
      </c>
      <c r="D5690">
        <f t="shared" si="352"/>
        <v>5</v>
      </c>
      <c r="E5690">
        <v>1.5</v>
      </c>
      <c r="F5690">
        <f>IF(OR(E5690="",E5690="UNKNOWN",E5690="ERROR"),_xlfn.XLOOKUP(Table2[[#This Row],[Item]],Items_List!A:A,Items_List!B:B),E5690)</f>
        <v>1.5</v>
      </c>
      <c r="G5690">
        <v>7.5</v>
      </c>
      <c r="H5690">
        <f t="shared" si="353"/>
        <v>7.5</v>
      </c>
      <c r="I5690" t="s">
        <v>10059</v>
      </c>
      <c r="J5690" t="s">
        <v>10059</v>
      </c>
      <c r="K5690" s="1">
        <v>45155</v>
      </c>
      <c r="L5690" s="1" t="str">
        <f>IF(ISNUMBER(Table2[[#This Row],[Transaction Date]]),TEXT(Table2[[#This Row],[Transaction Date]],"mmmm"),"Unknown")</f>
        <v>August</v>
      </c>
      <c r="M5690" s="1" t="str">
        <f>IF(ISNUMBER(Table2[[#This Row],[Transaction Date]]),TEXT(Table2[[#This Row],[Transaction Date]],"dddd"),"Unknown")</f>
        <v>Thursday</v>
      </c>
      <c r="N5690">
        <f t="shared" si="354"/>
        <v>0</v>
      </c>
      <c r="O5690" t="str">
        <f t="shared" si="355"/>
        <v>Actual</v>
      </c>
    </row>
    <row r="5691" spans="1:15" x14ac:dyDescent="0.25">
      <c r="A5691" t="s">
        <v>6359</v>
      </c>
      <c r="B5691" t="s">
        <v>20</v>
      </c>
      <c r="C5691">
        <v>3</v>
      </c>
      <c r="D5691">
        <f t="shared" si="352"/>
        <v>3</v>
      </c>
      <c r="E5691">
        <v>5</v>
      </c>
      <c r="F5691">
        <f>IF(OR(E5691="",E5691="UNKNOWN",E5691="ERROR"),_xlfn.XLOOKUP(Table2[[#This Row],[Item]],Items_List!A:A,Items_List!B:B),E5691)</f>
        <v>5</v>
      </c>
      <c r="G5691">
        <v>15</v>
      </c>
      <c r="H5691">
        <f t="shared" si="353"/>
        <v>15</v>
      </c>
      <c r="I5691" t="s">
        <v>10059</v>
      </c>
      <c r="J5691" t="s">
        <v>11</v>
      </c>
      <c r="K5691" s="1">
        <v>45055</v>
      </c>
      <c r="L5691" s="1" t="str">
        <f>IF(ISNUMBER(Table2[[#This Row],[Transaction Date]]),TEXT(Table2[[#This Row],[Transaction Date]],"mmmm"),"Unknown")</f>
        <v>May</v>
      </c>
      <c r="M5691" s="1" t="str">
        <f>IF(ISNUMBER(Table2[[#This Row],[Transaction Date]]),TEXT(Table2[[#This Row],[Transaction Date]],"dddd"),"Unknown")</f>
        <v>Tuesday</v>
      </c>
      <c r="N5691">
        <f t="shared" si="354"/>
        <v>0</v>
      </c>
      <c r="O5691" t="str">
        <f t="shared" si="355"/>
        <v>Actual</v>
      </c>
    </row>
    <row r="5692" spans="1:15" x14ac:dyDescent="0.25">
      <c r="A5692" t="s">
        <v>6360</v>
      </c>
      <c r="B5692" t="s">
        <v>13</v>
      </c>
      <c r="C5692">
        <v>5</v>
      </c>
      <c r="D5692">
        <f t="shared" si="352"/>
        <v>5</v>
      </c>
      <c r="E5692">
        <v>3</v>
      </c>
      <c r="F5692">
        <f>IF(OR(E5692="",E5692="UNKNOWN",E5692="ERROR"),_xlfn.XLOOKUP(Table2[[#This Row],[Item]],Items_List!A:A,Items_List!B:B),E5692)</f>
        <v>3</v>
      </c>
      <c r="G5692">
        <v>15</v>
      </c>
      <c r="H5692">
        <f t="shared" si="353"/>
        <v>15</v>
      </c>
      <c r="I5692" t="s">
        <v>10</v>
      </c>
      <c r="J5692" t="s">
        <v>10059</v>
      </c>
      <c r="L5692" s="1" t="str">
        <f>IF(ISNUMBER(Table2[[#This Row],[Transaction Date]]),TEXT(Table2[[#This Row],[Transaction Date]],"mmmm"),"Unknown")</f>
        <v>Unknown</v>
      </c>
      <c r="M5692" s="1" t="str">
        <f>IF(ISNUMBER(Table2[[#This Row],[Transaction Date]]),TEXT(Table2[[#This Row],[Transaction Date]],"dddd"),"Unknown")</f>
        <v>Unknown</v>
      </c>
      <c r="N5692">
        <f t="shared" si="354"/>
        <v>0</v>
      </c>
      <c r="O5692" t="str">
        <f t="shared" si="355"/>
        <v>Actual</v>
      </c>
    </row>
    <row r="5693" spans="1:15" x14ac:dyDescent="0.25">
      <c r="A5693" t="s">
        <v>6361</v>
      </c>
      <c r="B5693" t="s">
        <v>17</v>
      </c>
      <c r="C5693">
        <v>5</v>
      </c>
      <c r="D5693">
        <f t="shared" si="352"/>
        <v>5</v>
      </c>
      <c r="E5693">
        <v>1</v>
      </c>
      <c r="F5693">
        <f>IF(OR(E5693="",E5693="UNKNOWN",E5693="ERROR"),_xlfn.XLOOKUP(Table2[[#This Row],[Item]],Items_List!A:A,Items_List!B:B),E5693)</f>
        <v>1</v>
      </c>
      <c r="G5693">
        <v>5</v>
      </c>
      <c r="H5693">
        <f t="shared" si="353"/>
        <v>5</v>
      </c>
      <c r="I5693" t="s">
        <v>23</v>
      </c>
      <c r="J5693" t="s">
        <v>10059</v>
      </c>
      <c r="K5693" s="1">
        <v>45287</v>
      </c>
      <c r="L5693" s="1" t="str">
        <f>IF(ISNUMBER(Table2[[#This Row],[Transaction Date]]),TEXT(Table2[[#This Row],[Transaction Date]],"mmmm"),"Unknown")</f>
        <v>December</v>
      </c>
      <c r="M5693" s="1" t="str">
        <f>IF(ISNUMBER(Table2[[#This Row],[Transaction Date]]),TEXT(Table2[[#This Row],[Transaction Date]],"dddd"),"Unknown")</f>
        <v>Wednesday</v>
      </c>
      <c r="N5693">
        <f t="shared" si="354"/>
        <v>0</v>
      </c>
      <c r="O5693" t="str">
        <f t="shared" si="355"/>
        <v>Actual</v>
      </c>
    </row>
    <row r="5694" spans="1:15" x14ac:dyDescent="0.25">
      <c r="A5694" t="s">
        <v>6362</v>
      </c>
      <c r="B5694" t="s">
        <v>25</v>
      </c>
      <c r="C5694">
        <v>1</v>
      </c>
      <c r="D5694">
        <f t="shared" si="352"/>
        <v>1</v>
      </c>
      <c r="E5694">
        <v>4</v>
      </c>
      <c r="F5694">
        <f>IF(OR(E5694="",E5694="UNKNOWN",E5694="ERROR"),_xlfn.XLOOKUP(Table2[[#This Row],[Item]],Items_List!A:A,Items_List!B:B),E5694)</f>
        <v>4</v>
      </c>
      <c r="G5694">
        <v>4</v>
      </c>
      <c r="H5694">
        <f t="shared" si="353"/>
        <v>4</v>
      </c>
      <c r="I5694" t="s">
        <v>23</v>
      </c>
      <c r="J5694" t="s">
        <v>15</v>
      </c>
      <c r="K5694" s="1">
        <v>45007</v>
      </c>
      <c r="L5694" s="1" t="str">
        <f>IF(ISNUMBER(Table2[[#This Row],[Transaction Date]]),TEXT(Table2[[#This Row],[Transaction Date]],"mmmm"),"Unknown")</f>
        <v>March</v>
      </c>
      <c r="M5694" s="1" t="str">
        <f>IF(ISNUMBER(Table2[[#This Row],[Transaction Date]]),TEXT(Table2[[#This Row],[Transaction Date]],"dddd"),"Unknown")</f>
        <v>Wednesday</v>
      </c>
      <c r="N5694">
        <f t="shared" si="354"/>
        <v>0</v>
      </c>
      <c r="O5694" t="str">
        <f t="shared" si="355"/>
        <v>Actual</v>
      </c>
    </row>
    <row r="5695" spans="1:15" x14ac:dyDescent="0.25">
      <c r="A5695" t="s">
        <v>6363</v>
      </c>
      <c r="B5695" t="s">
        <v>9</v>
      </c>
      <c r="C5695">
        <v>2</v>
      </c>
      <c r="D5695">
        <f t="shared" si="352"/>
        <v>2</v>
      </c>
      <c r="E5695">
        <v>2</v>
      </c>
      <c r="F5695">
        <f>IF(OR(E5695="",E5695="UNKNOWN",E5695="ERROR"),_xlfn.XLOOKUP(Table2[[#This Row],[Item]],Items_List!A:A,Items_List!B:B),E5695)</f>
        <v>2</v>
      </c>
      <c r="G5695">
        <v>4</v>
      </c>
      <c r="H5695">
        <f t="shared" si="353"/>
        <v>4</v>
      </c>
      <c r="I5695" t="s">
        <v>10059</v>
      </c>
      <c r="J5695" t="s">
        <v>15</v>
      </c>
      <c r="K5695" s="1">
        <v>45202</v>
      </c>
      <c r="L5695" s="1" t="str">
        <f>IF(ISNUMBER(Table2[[#This Row],[Transaction Date]]),TEXT(Table2[[#This Row],[Transaction Date]],"mmmm"),"Unknown")</f>
        <v>October</v>
      </c>
      <c r="M5695" s="1" t="str">
        <f>IF(ISNUMBER(Table2[[#This Row],[Transaction Date]]),TEXT(Table2[[#This Row],[Transaction Date]],"dddd"),"Unknown")</f>
        <v>Tuesday</v>
      </c>
      <c r="N5695">
        <f t="shared" si="354"/>
        <v>0</v>
      </c>
      <c r="O5695" t="str">
        <f t="shared" si="355"/>
        <v>Actual</v>
      </c>
    </row>
    <row r="5696" spans="1:15" x14ac:dyDescent="0.25">
      <c r="A5696" t="s">
        <v>6364</v>
      </c>
      <c r="B5696" t="s">
        <v>9</v>
      </c>
      <c r="C5696">
        <v>2</v>
      </c>
      <c r="D5696">
        <f t="shared" si="352"/>
        <v>2</v>
      </c>
      <c r="E5696">
        <v>2</v>
      </c>
      <c r="F5696">
        <f>IF(OR(E5696="",E5696="UNKNOWN",E5696="ERROR"),_xlfn.XLOOKUP(Table2[[#This Row],[Item]],Items_List!A:A,Items_List!B:B),E5696)</f>
        <v>2</v>
      </c>
      <c r="G5696">
        <v>4</v>
      </c>
      <c r="H5696">
        <f t="shared" si="353"/>
        <v>4</v>
      </c>
      <c r="I5696" t="s">
        <v>14</v>
      </c>
      <c r="J5696" t="s">
        <v>10059</v>
      </c>
      <c r="K5696" s="1">
        <v>45017</v>
      </c>
      <c r="L5696" s="1" t="str">
        <f>IF(ISNUMBER(Table2[[#This Row],[Transaction Date]]),TEXT(Table2[[#This Row],[Transaction Date]],"mmmm"),"Unknown")</f>
        <v>April</v>
      </c>
      <c r="M5696" s="1" t="str">
        <f>IF(ISNUMBER(Table2[[#This Row],[Transaction Date]]),TEXT(Table2[[#This Row],[Transaction Date]],"dddd"),"Unknown")</f>
        <v>Saturday</v>
      </c>
      <c r="N5696">
        <f t="shared" si="354"/>
        <v>0</v>
      </c>
      <c r="O5696" t="str">
        <f t="shared" si="355"/>
        <v>Actual</v>
      </c>
    </row>
    <row r="5697" spans="1:15" x14ac:dyDescent="0.25">
      <c r="A5697" t="s">
        <v>6365</v>
      </c>
      <c r="B5697" t="s">
        <v>17</v>
      </c>
      <c r="C5697">
        <v>2</v>
      </c>
      <c r="D5697">
        <f t="shared" si="352"/>
        <v>2</v>
      </c>
      <c r="E5697">
        <v>1</v>
      </c>
      <c r="F5697">
        <f>IF(OR(E5697="",E5697="UNKNOWN",E5697="ERROR"),_xlfn.XLOOKUP(Table2[[#This Row],[Item]],Items_List!A:A,Items_List!B:B),E5697)</f>
        <v>1</v>
      </c>
      <c r="G5697">
        <v>2</v>
      </c>
      <c r="H5697">
        <f t="shared" si="353"/>
        <v>2</v>
      </c>
      <c r="I5697" t="s">
        <v>10059</v>
      </c>
      <c r="J5697" t="s">
        <v>11</v>
      </c>
      <c r="K5697" s="1">
        <v>45269</v>
      </c>
      <c r="L5697" s="1" t="str">
        <f>IF(ISNUMBER(Table2[[#This Row],[Transaction Date]]),TEXT(Table2[[#This Row],[Transaction Date]],"mmmm"),"Unknown")</f>
        <v>December</v>
      </c>
      <c r="M5697" s="1" t="str">
        <f>IF(ISNUMBER(Table2[[#This Row],[Transaction Date]]),TEXT(Table2[[#This Row],[Transaction Date]],"dddd"),"Unknown")</f>
        <v>Saturday</v>
      </c>
      <c r="N5697">
        <f t="shared" si="354"/>
        <v>0</v>
      </c>
      <c r="O5697" t="str">
        <f t="shared" si="355"/>
        <v>Actual</v>
      </c>
    </row>
    <row r="5698" spans="1:15" x14ac:dyDescent="0.25">
      <c r="A5698" t="s">
        <v>6366</v>
      </c>
      <c r="B5698" t="s">
        <v>65</v>
      </c>
      <c r="C5698">
        <v>1</v>
      </c>
      <c r="D5698">
        <f t="shared" ref="D5698:D5761" si="356">IF(OR(C5698="",C5698="UNKNOWN",C5698="ERROR"),IFERROR(VALUE(G5698)/VALUE(E5698),""),VALUE(C5698))</f>
        <v>1</v>
      </c>
      <c r="E5698">
        <v>1.5</v>
      </c>
      <c r="F5698">
        <f>IF(OR(E5698="",E5698="UNKNOWN",E5698="ERROR"),_xlfn.XLOOKUP(Table2[[#This Row],[Item]],Items_List!A:A,Items_List!B:B),E5698)</f>
        <v>1.5</v>
      </c>
      <c r="G5698">
        <v>1.5</v>
      </c>
      <c r="H5698">
        <f t="shared" ref="H5698:H5761" si="357">D5698*F5698</f>
        <v>1.5</v>
      </c>
      <c r="I5698" t="s">
        <v>10059</v>
      </c>
      <c r="J5698" t="s">
        <v>10059</v>
      </c>
      <c r="K5698" s="1">
        <v>45108</v>
      </c>
      <c r="L5698" s="1" t="str">
        <f>IF(ISNUMBER(Table2[[#This Row],[Transaction Date]]),TEXT(Table2[[#This Row],[Transaction Date]],"mmmm"),"Unknown")</f>
        <v>July</v>
      </c>
      <c r="M5698" s="1" t="str">
        <f>IF(ISNUMBER(Table2[[#This Row],[Transaction Date]]),TEXT(Table2[[#This Row],[Transaction Date]],"dddd"),"Unknown")</f>
        <v>Saturday</v>
      </c>
      <c r="N5698">
        <f t="shared" ref="N5698:N5761" si="358">IF(OR(B5698="",B5698="unknown",B5698="error",C5698="",C5698="unknown",C5698="error",G5698="",G5698="error",G5698="unknown"),1,0)</f>
        <v>0</v>
      </c>
      <c r="O5698" t="str">
        <f t="shared" ref="O5698:O5761" si="359">IF(OR(C5698="",C5698="error",C5698="unknown"),"Estimated","Actual")</f>
        <v>Actual</v>
      </c>
    </row>
    <row r="5699" spans="1:15" x14ac:dyDescent="0.25">
      <c r="A5699" t="s">
        <v>6367</v>
      </c>
      <c r="B5699" t="s">
        <v>17</v>
      </c>
      <c r="C5699">
        <v>2</v>
      </c>
      <c r="D5699">
        <f t="shared" si="356"/>
        <v>2</v>
      </c>
      <c r="E5699">
        <v>1</v>
      </c>
      <c r="F5699">
        <f>IF(OR(E5699="",E5699="UNKNOWN",E5699="ERROR"),_xlfn.XLOOKUP(Table2[[#This Row],[Item]],Items_List!A:A,Items_List!B:B),E5699)</f>
        <v>1</v>
      </c>
      <c r="G5699">
        <v>2</v>
      </c>
      <c r="H5699">
        <f t="shared" si="357"/>
        <v>2</v>
      </c>
      <c r="I5699" t="s">
        <v>23</v>
      </c>
      <c r="J5699" t="s">
        <v>10059</v>
      </c>
      <c r="K5699" s="1">
        <v>45260</v>
      </c>
      <c r="L5699" s="1" t="str">
        <f>IF(ISNUMBER(Table2[[#This Row],[Transaction Date]]),TEXT(Table2[[#This Row],[Transaction Date]],"mmmm"),"Unknown")</f>
        <v>November</v>
      </c>
      <c r="M5699" s="1" t="str">
        <f>IF(ISNUMBER(Table2[[#This Row],[Transaction Date]]),TEXT(Table2[[#This Row],[Transaction Date]],"dddd"),"Unknown")</f>
        <v>Thursday</v>
      </c>
      <c r="N5699">
        <f t="shared" si="358"/>
        <v>0</v>
      </c>
      <c r="O5699" t="str">
        <f t="shared" si="359"/>
        <v>Actual</v>
      </c>
    </row>
    <row r="5700" spans="1:15" x14ac:dyDescent="0.25">
      <c r="A5700" t="s">
        <v>6369</v>
      </c>
      <c r="B5700" t="s">
        <v>25</v>
      </c>
      <c r="C5700">
        <v>1</v>
      </c>
      <c r="D5700">
        <f t="shared" si="356"/>
        <v>1</v>
      </c>
      <c r="E5700" s="3">
        <f>_xlfn.XLOOKUP(Table2[[#This Row],[Item]],Items_List!$A$2:$A$9,Items_List!$B$2:$B$9)</f>
        <v>4</v>
      </c>
      <c r="F5700">
        <f>IF(OR(E5700="",E5700="UNKNOWN",E5700="ERROR"),_xlfn.XLOOKUP(Table2[[#This Row],[Item]],Items_List!A:A,Items_List!B:B),E5700)</f>
        <v>4</v>
      </c>
      <c r="G5700">
        <v>4</v>
      </c>
      <c r="H5700">
        <f t="shared" si="357"/>
        <v>4</v>
      </c>
      <c r="I5700" t="s">
        <v>14</v>
      </c>
      <c r="J5700" t="s">
        <v>15</v>
      </c>
      <c r="K5700" s="1">
        <v>44969</v>
      </c>
      <c r="L5700" s="1" t="str">
        <f>IF(ISNUMBER(Table2[[#This Row],[Transaction Date]]),TEXT(Table2[[#This Row],[Transaction Date]],"mmmm"),"Unknown")</f>
        <v>February</v>
      </c>
      <c r="M5700" s="1" t="str">
        <f>IF(ISNUMBER(Table2[[#This Row],[Transaction Date]]),TEXT(Table2[[#This Row],[Transaction Date]],"dddd"),"Unknown")</f>
        <v>Sunday</v>
      </c>
      <c r="N5700">
        <f t="shared" si="358"/>
        <v>0</v>
      </c>
      <c r="O5700" t="str">
        <f t="shared" si="359"/>
        <v>Actual</v>
      </c>
    </row>
    <row r="5701" spans="1:15" x14ac:dyDescent="0.25">
      <c r="A5701" t="s">
        <v>6370</v>
      </c>
      <c r="B5701" t="s">
        <v>20</v>
      </c>
      <c r="C5701">
        <v>4</v>
      </c>
      <c r="D5701">
        <f t="shared" si="356"/>
        <v>4</v>
      </c>
      <c r="E5701">
        <v>5</v>
      </c>
      <c r="F5701">
        <f>IF(OR(E5701="",E5701="UNKNOWN",E5701="ERROR"),_xlfn.XLOOKUP(Table2[[#This Row],[Item]],Items_List!A:A,Items_List!B:B),E5701)</f>
        <v>5</v>
      </c>
      <c r="G5701">
        <v>20</v>
      </c>
      <c r="H5701">
        <f t="shared" si="357"/>
        <v>20</v>
      </c>
      <c r="I5701" t="s">
        <v>23</v>
      </c>
      <c r="J5701" t="s">
        <v>11</v>
      </c>
      <c r="K5701" s="1">
        <v>44987</v>
      </c>
      <c r="L5701" s="1" t="str">
        <f>IF(ISNUMBER(Table2[[#This Row],[Transaction Date]]),TEXT(Table2[[#This Row],[Transaction Date]],"mmmm"),"Unknown")</f>
        <v>March</v>
      </c>
      <c r="M5701" s="1" t="str">
        <f>IF(ISNUMBER(Table2[[#This Row],[Transaction Date]]),TEXT(Table2[[#This Row],[Transaction Date]],"dddd"),"Unknown")</f>
        <v>Thursday</v>
      </c>
      <c r="N5701">
        <f t="shared" si="358"/>
        <v>0</v>
      </c>
      <c r="O5701" t="str">
        <f t="shared" si="359"/>
        <v>Actual</v>
      </c>
    </row>
    <row r="5702" spans="1:15" x14ac:dyDescent="0.25">
      <c r="A5702" t="s">
        <v>6371</v>
      </c>
      <c r="B5702" t="s">
        <v>25</v>
      </c>
      <c r="C5702">
        <v>5</v>
      </c>
      <c r="D5702">
        <f t="shared" si="356"/>
        <v>5</v>
      </c>
      <c r="E5702">
        <v>4</v>
      </c>
      <c r="F5702">
        <f>IF(OR(E5702="",E5702="UNKNOWN",E5702="ERROR"),_xlfn.XLOOKUP(Table2[[#This Row],[Item]],Items_List!A:A,Items_List!B:B),E5702)</f>
        <v>4</v>
      </c>
      <c r="G5702">
        <v>20</v>
      </c>
      <c r="H5702">
        <f t="shared" si="357"/>
        <v>20</v>
      </c>
      <c r="I5702" t="s">
        <v>10059</v>
      </c>
      <c r="J5702" t="s">
        <v>10059</v>
      </c>
      <c r="K5702" s="1">
        <v>44972</v>
      </c>
      <c r="L5702" s="1" t="str">
        <f>IF(ISNUMBER(Table2[[#This Row],[Transaction Date]]),TEXT(Table2[[#This Row],[Transaction Date]],"mmmm"),"Unknown")</f>
        <v>February</v>
      </c>
      <c r="M5702" s="1" t="str">
        <f>IF(ISNUMBER(Table2[[#This Row],[Transaction Date]]),TEXT(Table2[[#This Row],[Transaction Date]],"dddd"),"Unknown")</f>
        <v>Wednesday</v>
      </c>
      <c r="N5702">
        <f t="shared" si="358"/>
        <v>0</v>
      </c>
      <c r="O5702" t="str">
        <f t="shared" si="359"/>
        <v>Actual</v>
      </c>
    </row>
    <row r="5703" spans="1:15" x14ac:dyDescent="0.25">
      <c r="A5703" t="s">
        <v>6373</v>
      </c>
      <c r="B5703" t="s">
        <v>13</v>
      </c>
      <c r="C5703">
        <v>5</v>
      </c>
      <c r="D5703">
        <f t="shared" si="356"/>
        <v>5</v>
      </c>
      <c r="E5703">
        <v>3</v>
      </c>
      <c r="F5703">
        <f>IF(OR(E5703="",E5703="UNKNOWN",E5703="ERROR"),_xlfn.XLOOKUP(Table2[[#This Row],[Item]],Items_List!A:A,Items_List!B:B),E5703)</f>
        <v>3</v>
      </c>
      <c r="G5703">
        <v>15</v>
      </c>
      <c r="H5703">
        <f t="shared" si="357"/>
        <v>15</v>
      </c>
      <c r="I5703" t="s">
        <v>10</v>
      </c>
      <c r="J5703" t="s">
        <v>10059</v>
      </c>
      <c r="K5703" s="1">
        <v>45265</v>
      </c>
      <c r="L5703" s="1" t="str">
        <f>IF(ISNUMBER(Table2[[#This Row],[Transaction Date]]),TEXT(Table2[[#This Row],[Transaction Date]],"mmmm"),"Unknown")</f>
        <v>December</v>
      </c>
      <c r="M5703" s="1" t="str">
        <f>IF(ISNUMBER(Table2[[#This Row],[Transaction Date]]),TEXT(Table2[[#This Row],[Transaction Date]],"dddd"),"Unknown")</f>
        <v>Tuesday</v>
      </c>
      <c r="N5703">
        <f t="shared" si="358"/>
        <v>0</v>
      </c>
      <c r="O5703" t="str">
        <f t="shared" si="359"/>
        <v>Actual</v>
      </c>
    </row>
    <row r="5704" spans="1:15" x14ac:dyDescent="0.25">
      <c r="A5704" t="s">
        <v>6374</v>
      </c>
      <c r="B5704" t="s">
        <v>13</v>
      </c>
      <c r="C5704">
        <v>4</v>
      </c>
      <c r="D5704">
        <f t="shared" si="356"/>
        <v>4</v>
      </c>
      <c r="E5704">
        <v>3</v>
      </c>
      <c r="F5704">
        <f>IF(OR(E5704="",E5704="UNKNOWN",E5704="ERROR"),_xlfn.XLOOKUP(Table2[[#This Row],[Item]],Items_List!A:A,Items_List!B:B),E5704)</f>
        <v>3</v>
      </c>
      <c r="G5704">
        <v>12</v>
      </c>
      <c r="H5704">
        <f t="shared" si="357"/>
        <v>12</v>
      </c>
      <c r="I5704" t="s">
        <v>14</v>
      </c>
      <c r="J5704" t="s">
        <v>10059</v>
      </c>
      <c r="K5704" s="1">
        <v>44928</v>
      </c>
      <c r="L5704" s="1" t="str">
        <f>IF(ISNUMBER(Table2[[#This Row],[Transaction Date]]),TEXT(Table2[[#This Row],[Transaction Date]],"mmmm"),"Unknown")</f>
        <v>January</v>
      </c>
      <c r="M5704" s="1" t="str">
        <f>IF(ISNUMBER(Table2[[#This Row],[Transaction Date]]),TEXT(Table2[[#This Row],[Transaction Date]],"dddd"),"Unknown")</f>
        <v>Monday</v>
      </c>
      <c r="N5704">
        <f t="shared" si="358"/>
        <v>0</v>
      </c>
      <c r="O5704" t="str">
        <f t="shared" si="359"/>
        <v>Actual</v>
      </c>
    </row>
    <row r="5705" spans="1:15" x14ac:dyDescent="0.25">
      <c r="A5705" t="s">
        <v>6375</v>
      </c>
      <c r="B5705" t="s">
        <v>25</v>
      </c>
      <c r="C5705">
        <v>1</v>
      </c>
      <c r="D5705">
        <f t="shared" si="356"/>
        <v>1</v>
      </c>
      <c r="E5705">
        <v>4</v>
      </c>
      <c r="F5705">
        <f>IF(OR(E5705="",E5705="UNKNOWN",E5705="ERROR"),_xlfn.XLOOKUP(Table2[[#This Row],[Item]],Items_List!A:A,Items_List!B:B),E5705)</f>
        <v>4</v>
      </c>
      <c r="G5705">
        <v>4</v>
      </c>
      <c r="H5705">
        <f t="shared" si="357"/>
        <v>4</v>
      </c>
      <c r="I5705" t="s">
        <v>10059</v>
      </c>
      <c r="J5705" t="s">
        <v>10059</v>
      </c>
      <c r="K5705" s="1">
        <v>45260</v>
      </c>
      <c r="L5705" s="1" t="str">
        <f>IF(ISNUMBER(Table2[[#This Row],[Transaction Date]]),TEXT(Table2[[#This Row],[Transaction Date]],"mmmm"),"Unknown")</f>
        <v>November</v>
      </c>
      <c r="M5705" s="1" t="str">
        <f>IF(ISNUMBER(Table2[[#This Row],[Transaction Date]]),TEXT(Table2[[#This Row],[Transaction Date]],"dddd"),"Unknown")</f>
        <v>Thursday</v>
      </c>
      <c r="N5705">
        <f t="shared" si="358"/>
        <v>0</v>
      </c>
      <c r="O5705" t="str">
        <f t="shared" si="359"/>
        <v>Actual</v>
      </c>
    </row>
    <row r="5706" spans="1:15" x14ac:dyDescent="0.25">
      <c r="A5706" t="s">
        <v>6376</v>
      </c>
      <c r="B5706" t="s">
        <v>39</v>
      </c>
      <c r="C5706">
        <v>2</v>
      </c>
      <c r="D5706">
        <f t="shared" si="356"/>
        <v>2</v>
      </c>
      <c r="E5706">
        <v>3</v>
      </c>
      <c r="F5706">
        <f>IF(OR(E5706="",E5706="UNKNOWN",E5706="ERROR"),_xlfn.XLOOKUP(Table2[[#This Row],[Item]],Items_List!A:A,Items_List!B:B),E5706)</f>
        <v>3</v>
      </c>
      <c r="G5706" t="s">
        <v>21</v>
      </c>
      <c r="H5706">
        <f t="shared" si="357"/>
        <v>6</v>
      </c>
      <c r="I5706" t="s">
        <v>14</v>
      </c>
      <c r="J5706" t="s">
        <v>10059</v>
      </c>
      <c r="K5706" s="1">
        <v>45076</v>
      </c>
      <c r="L5706" s="1" t="str">
        <f>IF(ISNUMBER(Table2[[#This Row],[Transaction Date]]),TEXT(Table2[[#This Row],[Transaction Date]],"mmmm"),"Unknown")</f>
        <v>May</v>
      </c>
      <c r="M5706" s="1" t="str">
        <f>IF(ISNUMBER(Table2[[#This Row],[Transaction Date]]),TEXT(Table2[[#This Row],[Transaction Date]],"dddd"),"Unknown")</f>
        <v>Tuesday</v>
      </c>
      <c r="N5706">
        <f t="shared" si="358"/>
        <v>1</v>
      </c>
      <c r="O5706" t="str">
        <f t="shared" si="359"/>
        <v>Actual</v>
      </c>
    </row>
    <row r="5707" spans="1:15" x14ac:dyDescent="0.25">
      <c r="A5707" t="s">
        <v>6377</v>
      </c>
      <c r="B5707" t="s">
        <v>13</v>
      </c>
      <c r="C5707">
        <v>3</v>
      </c>
      <c r="D5707">
        <f t="shared" si="356"/>
        <v>3</v>
      </c>
      <c r="E5707">
        <v>3</v>
      </c>
      <c r="F5707">
        <f>IF(OR(E5707="",E5707="UNKNOWN",E5707="ERROR"),_xlfn.XLOOKUP(Table2[[#This Row],[Item]],Items_List!A:A,Items_List!B:B),E5707)</f>
        <v>3</v>
      </c>
      <c r="G5707">
        <v>9</v>
      </c>
      <c r="H5707">
        <f t="shared" si="357"/>
        <v>9</v>
      </c>
      <c r="I5707" t="s">
        <v>10</v>
      </c>
      <c r="J5707" t="s">
        <v>11</v>
      </c>
      <c r="K5707" s="1">
        <v>45076</v>
      </c>
      <c r="L5707" s="1" t="str">
        <f>IF(ISNUMBER(Table2[[#This Row],[Transaction Date]]),TEXT(Table2[[#This Row],[Transaction Date]],"mmmm"),"Unknown")</f>
        <v>May</v>
      </c>
      <c r="M5707" s="1" t="str">
        <f>IF(ISNUMBER(Table2[[#This Row],[Transaction Date]]),TEXT(Table2[[#This Row],[Transaction Date]],"dddd"),"Unknown")</f>
        <v>Tuesday</v>
      </c>
      <c r="N5707">
        <f t="shared" si="358"/>
        <v>0</v>
      </c>
      <c r="O5707" t="str">
        <f t="shared" si="359"/>
        <v>Actual</v>
      </c>
    </row>
    <row r="5708" spans="1:15" x14ac:dyDescent="0.25">
      <c r="A5708" t="s">
        <v>6378</v>
      </c>
      <c r="B5708" t="s">
        <v>17</v>
      </c>
      <c r="C5708">
        <v>1</v>
      </c>
      <c r="D5708">
        <f t="shared" si="356"/>
        <v>1</v>
      </c>
      <c r="E5708">
        <v>1</v>
      </c>
      <c r="F5708">
        <f>IF(OR(E5708="",E5708="UNKNOWN",E5708="ERROR"),_xlfn.XLOOKUP(Table2[[#This Row],[Item]],Items_List!A:A,Items_List!B:B),E5708)</f>
        <v>1</v>
      </c>
      <c r="G5708">
        <v>1</v>
      </c>
      <c r="H5708">
        <f t="shared" si="357"/>
        <v>1</v>
      </c>
      <c r="I5708" t="s">
        <v>10</v>
      </c>
      <c r="J5708" t="s">
        <v>15</v>
      </c>
      <c r="K5708" s="1">
        <v>44949</v>
      </c>
      <c r="L5708" s="1" t="str">
        <f>IF(ISNUMBER(Table2[[#This Row],[Transaction Date]]),TEXT(Table2[[#This Row],[Transaction Date]],"mmmm"),"Unknown")</f>
        <v>January</v>
      </c>
      <c r="M5708" s="1" t="str">
        <f>IF(ISNUMBER(Table2[[#This Row],[Transaction Date]]),TEXT(Table2[[#This Row],[Transaction Date]],"dddd"),"Unknown")</f>
        <v>Monday</v>
      </c>
      <c r="N5708">
        <f t="shared" si="358"/>
        <v>0</v>
      </c>
      <c r="O5708" t="str">
        <f t="shared" si="359"/>
        <v>Actual</v>
      </c>
    </row>
    <row r="5709" spans="1:15" x14ac:dyDescent="0.25">
      <c r="A5709" t="s">
        <v>6379</v>
      </c>
      <c r="B5709" t="s">
        <v>17</v>
      </c>
      <c r="C5709">
        <v>2</v>
      </c>
      <c r="D5709">
        <f t="shared" si="356"/>
        <v>2</v>
      </c>
      <c r="E5709">
        <v>1</v>
      </c>
      <c r="F5709">
        <f>IF(OR(E5709="",E5709="UNKNOWN",E5709="ERROR"),_xlfn.XLOOKUP(Table2[[#This Row],[Item]],Items_List!A:A,Items_List!B:B),E5709)</f>
        <v>1</v>
      </c>
      <c r="G5709">
        <v>2</v>
      </c>
      <c r="H5709">
        <f t="shared" si="357"/>
        <v>2</v>
      </c>
      <c r="I5709" t="s">
        <v>14</v>
      </c>
      <c r="J5709" t="s">
        <v>11</v>
      </c>
      <c r="K5709" s="1">
        <v>45281</v>
      </c>
      <c r="L5709" s="1" t="str">
        <f>IF(ISNUMBER(Table2[[#This Row],[Transaction Date]]),TEXT(Table2[[#This Row],[Transaction Date]],"mmmm"),"Unknown")</f>
        <v>December</v>
      </c>
      <c r="M5709" s="1" t="str">
        <f>IF(ISNUMBER(Table2[[#This Row],[Transaction Date]]),TEXT(Table2[[#This Row],[Transaction Date]],"dddd"),"Unknown")</f>
        <v>Thursday</v>
      </c>
      <c r="N5709">
        <f t="shared" si="358"/>
        <v>0</v>
      </c>
      <c r="O5709" t="str">
        <f t="shared" si="359"/>
        <v>Actual</v>
      </c>
    </row>
    <row r="5710" spans="1:15" x14ac:dyDescent="0.25">
      <c r="A5710" t="s">
        <v>6380</v>
      </c>
      <c r="B5710" t="s">
        <v>9</v>
      </c>
      <c r="C5710">
        <v>1</v>
      </c>
      <c r="D5710">
        <f t="shared" si="356"/>
        <v>1</v>
      </c>
      <c r="E5710">
        <v>2</v>
      </c>
      <c r="F5710">
        <f>IF(OR(E5710="",E5710="UNKNOWN",E5710="ERROR"),_xlfn.XLOOKUP(Table2[[#This Row],[Item]],Items_List!A:A,Items_List!B:B),E5710)</f>
        <v>2</v>
      </c>
      <c r="G5710">
        <v>2</v>
      </c>
      <c r="H5710">
        <f t="shared" si="357"/>
        <v>2</v>
      </c>
      <c r="I5710" t="s">
        <v>23</v>
      </c>
      <c r="J5710" t="s">
        <v>15</v>
      </c>
      <c r="K5710" s="1">
        <v>45151</v>
      </c>
      <c r="L5710" s="1" t="str">
        <f>IF(ISNUMBER(Table2[[#This Row],[Transaction Date]]),TEXT(Table2[[#This Row],[Transaction Date]],"mmmm"),"Unknown")</f>
        <v>August</v>
      </c>
      <c r="M5710" s="1" t="str">
        <f>IF(ISNUMBER(Table2[[#This Row],[Transaction Date]]),TEXT(Table2[[#This Row],[Transaction Date]],"dddd"),"Unknown")</f>
        <v>Sunday</v>
      </c>
      <c r="N5710">
        <f t="shared" si="358"/>
        <v>0</v>
      </c>
      <c r="O5710" t="str">
        <f t="shared" si="359"/>
        <v>Actual</v>
      </c>
    </row>
    <row r="5711" spans="1:15" x14ac:dyDescent="0.25">
      <c r="A5711" t="s">
        <v>6382</v>
      </c>
      <c r="B5711" t="s">
        <v>28</v>
      </c>
      <c r="C5711">
        <v>3</v>
      </c>
      <c r="D5711">
        <f t="shared" si="356"/>
        <v>3</v>
      </c>
      <c r="E5711">
        <v>4</v>
      </c>
      <c r="F5711">
        <f>IF(OR(E5711="",E5711="UNKNOWN",E5711="ERROR"),_xlfn.XLOOKUP(Table2[[#This Row],[Item]],Items_List!A:A,Items_List!B:B),E5711)</f>
        <v>4</v>
      </c>
      <c r="G5711">
        <v>12</v>
      </c>
      <c r="H5711">
        <f t="shared" si="357"/>
        <v>12</v>
      </c>
      <c r="I5711" t="s">
        <v>10</v>
      </c>
      <c r="J5711" t="s">
        <v>15</v>
      </c>
      <c r="K5711" s="1">
        <v>45164</v>
      </c>
      <c r="L5711" s="1" t="str">
        <f>IF(ISNUMBER(Table2[[#This Row],[Transaction Date]]),TEXT(Table2[[#This Row],[Transaction Date]],"mmmm"),"Unknown")</f>
        <v>August</v>
      </c>
      <c r="M5711" s="1" t="str">
        <f>IF(ISNUMBER(Table2[[#This Row],[Transaction Date]]),TEXT(Table2[[#This Row],[Transaction Date]],"dddd"),"Unknown")</f>
        <v>Saturday</v>
      </c>
      <c r="N5711">
        <f t="shared" si="358"/>
        <v>0</v>
      </c>
      <c r="O5711" t="str">
        <f t="shared" si="359"/>
        <v>Actual</v>
      </c>
    </row>
    <row r="5712" spans="1:15" x14ac:dyDescent="0.25">
      <c r="A5712" t="s">
        <v>6383</v>
      </c>
      <c r="B5712" t="s">
        <v>39</v>
      </c>
      <c r="C5712">
        <v>4</v>
      </c>
      <c r="D5712">
        <f t="shared" si="356"/>
        <v>4</v>
      </c>
      <c r="E5712">
        <v>3</v>
      </c>
      <c r="F5712">
        <f>IF(OR(E5712="",E5712="UNKNOWN",E5712="ERROR"),_xlfn.XLOOKUP(Table2[[#This Row],[Item]],Items_List!A:A,Items_List!B:B),E5712)</f>
        <v>3</v>
      </c>
      <c r="G5712">
        <v>12</v>
      </c>
      <c r="H5712">
        <f t="shared" si="357"/>
        <v>12</v>
      </c>
      <c r="I5712" t="s">
        <v>14</v>
      </c>
      <c r="J5712" t="s">
        <v>15</v>
      </c>
      <c r="K5712" s="1">
        <v>45022</v>
      </c>
      <c r="L5712" s="1" t="str">
        <f>IF(ISNUMBER(Table2[[#This Row],[Transaction Date]]),TEXT(Table2[[#This Row],[Transaction Date]],"mmmm"),"Unknown")</f>
        <v>April</v>
      </c>
      <c r="M5712" s="1" t="str">
        <f>IF(ISNUMBER(Table2[[#This Row],[Transaction Date]]),TEXT(Table2[[#This Row],[Transaction Date]],"dddd"),"Unknown")</f>
        <v>Thursday</v>
      </c>
      <c r="N5712">
        <f t="shared" si="358"/>
        <v>0</v>
      </c>
      <c r="O5712" t="str">
        <f t="shared" si="359"/>
        <v>Actual</v>
      </c>
    </row>
    <row r="5713" spans="1:15" x14ac:dyDescent="0.25">
      <c r="A5713" t="s">
        <v>6384</v>
      </c>
      <c r="B5713" t="s">
        <v>20</v>
      </c>
      <c r="C5713">
        <v>1</v>
      </c>
      <c r="D5713">
        <f t="shared" si="356"/>
        <v>1</v>
      </c>
      <c r="E5713">
        <v>5</v>
      </c>
      <c r="F5713">
        <f>IF(OR(E5713="",E5713="UNKNOWN",E5713="ERROR"),_xlfn.XLOOKUP(Table2[[#This Row],[Item]],Items_List!A:A,Items_List!B:B),E5713)</f>
        <v>5</v>
      </c>
      <c r="G5713">
        <v>5</v>
      </c>
      <c r="H5713">
        <f t="shared" si="357"/>
        <v>5</v>
      </c>
      <c r="I5713" t="s">
        <v>10059</v>
      </c>
      <c r="J5713" t="s">
        <v>11</v>
      </c>
      <c r="K5713" s="1">
        <v>44984</v>
      </c>
      <c r="L5713" s="1" t="str">
        <f>IF(ISNUMBER(Table2[[#This Row],[Transaction Date]]),TEXT(Table2[[#This Row],[Transaction Date]],"mmmm"),"Unknown")</f>
        <v>February</v>
      </c>
      <c r="M5713" s="1" t="str">
        <f>IF(ISNUMBER(Table2[[#This Row],[Transaction Date]]),TEXT(Table2[[#This Row],[Transaction Date]],"dddd"),"Unknown")</f>
        <v>Monday</v>
      </c>
      <c r="N5713">
        <f t="shared" si="358"/>
        <v>0</v>
      </c>
      <c r="O5713" t="str">
        <f t="shared" si="359"/>
        <v>Actual</v>
      </c>
    </row>
    <row r="5714" spans="1:15" x14ac:dyDescent="0.25">
      <c r="A5714" t="s">
        <v>6385</v>
      </c>
      <c r="B5714" t="s">
        <v>9</v>
      </c>
      <c r="C5714">
        <v>1</v>
      </c>
      <c r="D5714">
        <f t="shared" si="356"/>
        <v>1</v>
      </c>
      <c r="E5714">
        <v>2</v>
      </c>
      <c r="F5714">
        <f>IF(OR(E5714="",E5714="UNKNOWN",E5714="ERROR"),_xlfn.XLOOKUP(Table2[[#This Row],[Item]],Items_List!A:A,Items_List!B:B),E5714)</f>
        <v>2</v>
      </c>
      <c r="G5714">
        <v>2</v>
      </c>
      <c r="H5714">
        <f t="shared" si="357"/>
        <v>2</v>
      </c>
      <c r="I5714" t="s">
        <v>10</v>
      </c>
      <c r="J5714" t="s">
        <v>10059</v>
      </c>
      <c r="K5714" s="1">
        <v>45107</v>
      </c>
      <c r="L5714" s="1" t="str">
        <f>IF(ISNUMBER(Table2[[#This Row],[Transaction Date]]),TEXT(Table2[[#This Row],[Transaction Date]],"mmmm"),"Unknown")</f>
        <v>June</v>
      </c>
      <c r="M5714" s="1" t="str">
        <f>IF(ISNUMBER(Table2[[#This Row],[Transaction Date]]),TEXT(Table2[[#This Row],[Transaction Date]],"dddd"),"Unknown")</f>
        <v>Friday</v>
      </c>
      <c r="N5714">
        <f t="shared" si="358"/>
        <v>0</v>
      </c>
      <c r="O5714" t="str">
        <f t="shared" si="359"/>
        <v>Actual</v>
      </c>
    </row>
    <row r="5715" spans="1:15" x14ac:dyDescent="0.25">
      <c r="A5715" t="s">
        <v>6386</v>
      </c>
      <c r="B5715" t="s">
        <v>9</v>
      </c>
      <c r="C5715">
        <v>1</v>
      </c>
      <c r="D5715">
        <f t="shared" si="356"/>
        <v>1</v>
      </c>
      <c r="E5715">
        <v>2</v>
      </c>
      <c r="F5715">
        <f>IF(OR(E5715="",E5715="UNKNOWN",E5715="ERROR"),_xlfn.XLOOKUP(Table2[[#This Row],[Item]],Items_List!A:A,Items_List!B:B),E5715)</f>
        <v>2</v>
      </c>
      <c r="G5715">
        <v>2</v>
      </c>
      <c r="H5715">
        <f t="shared" si="357"/>
        <v>2</v>
      </c>
      <c r="I5715" t="s">
        <v>10059</v>
      </c>
      <c r="J5715" t="s">
        <v>15</v>
      </c>
      <c r="K5715" s="1">
        <v>45278</v>
      </c>
      <c r="L5715" s="1" t="str">
        <f>IF(ISNUMBER(Table2[[#This Row],[Transaction Date]]),TEXT(Table2[[#This Row],[Transaction Date]],"mmmm"),"Unknown")</f>
        <v>December</v>
      </c>
      <c r="M5715" s="1" t="str">
        <f>IF(ISNUMBER(Table2[[#This Row],[Transaction Date]]),TEXT(Table2[[#This Row],[Transaction Date]],"dddd"),"Unknown")</f>
        <v>Monday</v>
      </c>
      <c r="N5715">
        <f t="shared" si="358"/>
        <v>0</v>
      </c>
      <c r="O5715" t="str">
        <f t="shared" si="359"/>
        <v>Actual</v>
      </c>
    </row>
    <row r="5716" spans="1:15" x14ac:dyDescent="0.25">
      <c r="A5716" t="s">
        <v>6387</v>
      </c>
      <c r="B5716" t="s">
        <v>25</v>
      </c>
      <c r="C5716">
        <v>5</v>
      </c>
      <c r="D5716">
        <f t="shared" si="356"/>
        <v>5</v>
      </c>
      <c r="E5716">
        <v>4</v>
      </c>
      <c r="F5716">
        <f>IF(OR(E5716="",E5716="UNKNOWN",E5716="ERROR"),_xlfn.XLOOKUP(Table2[[#This Row],[Item]],Items_List!A:A,Items_List!B:B),E5716)</f>
        <v>4</v>
      </c>
      <c r="G5716">
        <v>20</v>
      </c>
      <c r="H5716">
        <f t="shared" si="357"/>
        <v>20</v>
      </c>
      <c r="I5716" t="s">
        <v>10</v>
      </c>
      <c r="J5716" t="s">
        <v>11</v>
      </c>
      <c r="K5716" s="1">
        <v>45175</v>
      </c>
      <c r="L5716" s="1" t="str">
        <f>IF(ISNUMBER(Table2[[#This Row],[Transaction Date]]),TEXT(Table2[[#This Row],[Transaction Date]],"mmmm"),"Unknown")</f>
        <v>September</v>
      </c>
      <c r="M5716" s="1" t="str">
        <f>IF(ISNUMBER(Table2[[#This Row],[Transaction Date]]),TEXT(Table2[[#This Row],[Transaction Date]],"dddd"),"Unknown")</f>
        <v>Wednesday</v>
      </c>
      <c r="N5716">
        <f t="shared" si="358"/>
        <v>0</v>
      </c>
      <c r="O5716" t="str">
        <f t="shared" si="359"/>
        <v>Actual</v>
      </c>
    </row>
    <row r="5717" spans="1:15" x14ac:dyDescent="0.25">
      <c r="A5717" t="s">
        <v>6388</v>
      </c>
      <c r="B5717" t="s">
        <v>25</v>
      </c>
      <c r="C5717">
        <v>1</v>
      </c>
      <c r="D5717">
        <f t="shared" si="356"/>
        <v>1</v>
      </c>
      <c r="E5717">
        <v>4</v>
      </c>
      <c r="F5717">
        <f>IF(OR(E5717="",E5717="UNKNOWN",E5717="ERROR"),_xlfn.XLOOKUP(Table2[[#This Row],[Item]],Items_List!A:A,Items_List!B:B),E5717)</f>
        <v>4</v>
      </c>
      <c r="G5717">
        <v>4</v>
      </c>
      <c r="H5717">
        <f t="shared" si="357"/>
        <v>4</v>
      </c>
      <c r="I5717" t="s">
        <v>10059</v>
      </c>
      <c r="J5717" t="s">
        <v>11</v>
      </c>
      <c r="K5717" s="1">
        <v>44932</v>
      </c>
      <c r="L5717" s="1" t="str">
        <f>IF(ISNUMBER(Table2[[#This Row],[Transaction Date]]),TEXT(Table2[[#This Row],[Transaction Date]],"mmmm"),"Unknown")</f>
        <v>January</v>
      </c>
      <c r="M5717" s="1" t="str">
        <f>IF(ISNUMBER(Table2[[#This Row],[Transaction Date]]),TEXT(Table2[[#This Row],[Transaction Date]],"dddd"),"Unknown")</f>
        <v>Friday</v>
      </c>
      <c r="N5717">
        <f t="shared" si="358"/>
        <v>0</v>
      </c>
      <c r="O5717" t="str">
        <f t="shared" si="359"/>
        <v>Actual</v>
      </c>
    </row>
    <row r="5718" spans="1:15" x14ac:dyDescent="0.25">
      <c r="A5718" t="s">
        <v>6389</v>
      </c>
      <c r="B5718" t="s">
        <v>13</v>
      </c>
      <c r="C5718">
        <v>3</v>
      </c>
      <c r="D5718">
        <f t="shared" si="356"/>
        <v>3</v>
      </c>
      <c r="E5718">
        <v>3</v>
      </c>
      <c r="F5718">
        <f>IF(OR(E5718="",E5718="UNKNOWN",E5718="ERROR"),_xlfn.XLOOKUP(Table2[[#This Row],[Item]],Items_List!A:A,Items_List!B:B),E5718)</f>
        <v>3</v>
      </c>
      <c r="G5718">
        <v>9</v>
      </c>
      <c r="H5718">
        <f t="shared" si="357"/>
        <v>9</v>
      </c>
      <c r="I5718" t="s">
        <v>23</v>
      </c>
      <c r="J5718" t="s">
        <v>10059</v>
      </c>
      <c r="K5718" s="1">
        <v>45177</v>
      </c>
      <c r="L5718" s="1" t="str">
        <f>IF(ISNUMBER(Table2[[#This Row],[Transaction Date]]),TEXT(Table2[[#This Row],[Transaction Date]],"mmmm"),"Unknown")</f>
        <v>September</v>
      </c>
      <c r="M5718" s="1" t="str">
        <f>IF(ISNUMBER(Table2[[#This Row],[Transaction Date]]),TEXT(Table2[[#This Row],[Transaction Date]],"dddd"),"Unknown")</f>
        <v>Friday</v>
      </c>
      <c r="N5718">
        <f t="shared" si="358"/>
        <v>0</v>
      </c>
      <c r="O5718" t="str">
        <f t="shared" si="359"/>
        <v>Actual</v>
      </c>
    </row>
    <row r="5719" spans="1:15" x14ac:dyDescent="0.25">
      <c r="A5719" t="s">
        <v>6390</v>
      </c>
      <c r="B5719" t="s">
        <v>25</v>
      </c>
      <c r="C5719">
        <v>5</v>
      </c>
      <c r="D5719">
        <f t="shared" si="356"/>
        <v>5</v>
      </c>
      <c r="E5719">
        <v>4</v>
      </c>
      <c r="F5719">
        <f>IF(OR(E5719="",E5719="UNKNOWN",E5719="ERROR"),_xlfn.XLOOKUP(Table2[[#This Row],[Item]],Items_List!A:A,Items_List!B:B),E5719)</f>
        <v>4</v>
      </c>
      <c r="G5719">
        <v>20</v>
      </c>
      <c r="H5719">
        <f t="shared" si="357"/>
        <v>20</v>
      </c>
      <c r="I5719" t="s">
        <v>14</v>
      </c>
      <c r="J5719" t="s">
        <v>10059</v>
      </c>
      <c r="K5719" s="1">
        <v>45219</v>
      </c>
      <c r="L5719" s="1" t="str">
        <f>IF(ISNUMBER(Table2[[#This Row],[Transaction Date]]),TEXT(Table2[[#This Row],[Transaction Date]],"mmmm"),"Unknown")</f>
        <v>October</v>
      </c>
      <c r="M5719" s="1" t="str">
        <f>IF(ISNUMBER(Table2[[#This Row],[Transaction Date]]),TEXT(Table2[[#This Row],[Transaction Date]],"dddd"),"Unknown")</f>
        <v>Friday</v>
      </c>
      <c r="N5719">
        <f t="shared" si="358"/>
        <v>0</v>
      </c>
      <c r="O5719" t="str">
        <f t="shared" si="359"/>
        <v>Actual</v>
      </c>
    </row>
    <row r="5720" spans="1:15" x14ac:dyDescent="0.25">
      <c r="A5720" t="s">
        <v>6392</v>
      </c>
      <c r="B5720" t="s">
        <v>13</v>
      </c>
      <c r="C5720">
        <v>3</v>
      </c>
      <c r="D5720">
        <f t="shared" si="356"/>
        <v>3</v>
      </c>
      <c r="E5720">
        <v>3</v>
      </c>
      <c r="F5720">
        <f>IF(OR(E5720="",E5720="UNKNOWN",E5720="ERROR"),_xlfn.XLOOKUP(Table2[[#This Row],[Item]],Items_List!A:A,Items_List!B:B),E5720)</f>
        <v>3</v>
      </c>
      <c r="G5720">
        <v>9</v>
      </c>
      <c r="H5720">
        <f t="shared" si="357"/>
        <v>9</v>
      </c>
      <c r="I5720" t="s">
        <v>10</v>
      </c>
      <c r="J5720" t="s">
        <v>10059</v>
      </c>
      <c r="K5720" s="1">
        <v>45239</v>
      </c>
      <c r="L5720" s="1" t="str">
        <f>IF(ISNUMBER(Table2[[#This Row],[Transaction Date]]),TEXT(Table2[[#This Row],[Transaction Date]],"mmmm"),"Unknown")</f>
        <v>November</v>
      </c>
      <c r="M5720" s="1" t="str">
        <f>IF(ISNUMBER(Table2[[#This Row],[Transaction Date]]),TEXT(Table2[[#This Row],[Transaction Date]],"dddd"),"Unknown")</f>
        <v>Thursday</v>
      </c>
      <c r="N5720">
        <f t="shared" si="358"/>
        <v>0</v>
      </c>
      <c r="O5720" t="str">
        <f t="shared" si="359"/>
        <v>Actual</v>
      </c>
    </row>
    <row r="5721" spans="1:15" x14ac:dyDescent="0.25">
      <c r="A5721" t="s">
        <v>6393</v>
      </c>
      <c r="B5721" t="s">
        <v>28</v>
      </c>
      <c r="C5721">
        <v>3</v>
      </c>
      <c r="D5721">
        <f t="shared" si="356"/>
        <v>3</v>
      </c>
      <c r="E5721">
        <v>4</v>
      </c>
      <c r="F5721">
        <f>IF(OR(E5721="",E5721="UNKNOWN",E5721="ERROR"),_xlfn.XLOOKUP(Table2[[#This Row],[Item]],Items_List!A:A,Items_List!B:B),E5721)</f>
        <v>4</v>
      </c>
      <c r="G5721">
        <v>12</v>
      </c>
      <c r="H5721">
        <f t="shared" si="357"/>
        <v>12</v>
      </c>
      <c r="I5721" t="s">
        <v>10059</v>
      </c>
      <c r="J5721" t="s">
        <v>11</v>
      </c>
      <c r="K5721" s="1">
        <v>45118</v>
      </c>
      <c r="L5721" s="1" t="str">
        <f>IF(ISNUMBER(Table2[[#This Row],[Transaction Date]]),TEXT(Table2[[#This Row],[Transaction Date]],"mmmm"),"Unknown")</f>
        <v>July</v>
      </c>
      <c r="M5721" s="1" t="str">
        <f>IF(ISNUMBER(Table2[[#This Row],[Transaction Date]]),TEXT(Table2[[#This Row],[Transaction Date]],"dddd"),"Unknown")</f>
        <v>Tuesday</v>
      </c>
      <c r="N5721">
        <f t="shared" si="358"/>
        <v>0</v>
      </c>
      <c r="O5721" t="str">
        <f t="shared" si="359"/>
        <v>Actual</v>
      </c>
    </row>
    <row r="5722" spans="1:15" x14ac:dyDescent="0.25">
      <c r="A5722" t="s">
        <v>6394</v>
      </c>
      <c r="B5722" t="s">
        <v>20</v>
      </c>
      <c r="C5722">
        <v>1</v>
      </c>
      <c r="D5722">
        <f t="shared" si="356"/>
        <v>1</v>
      </c>
      <c r="E5722">
        <v>5</v>
      </c>
      <c r="F5722">
        <f>IF(OR(E5722="",E5722="UNKNOWN",E5722="ERROR"),_xlfn.XLOOKUP(Table2[[#This Row],[Item]],Items_List!A:A,Items_List!B:B),E5722)</f>
        <v>5</v>
      </c>
      <c r="G5722">
        <v>5</v>
      </c>
      <c r="H5722">
        <f t="shared" si="357"/>
        <v>5</v>
      </c>
      <c r="I5722" t="s">
        <v>10</v>
      </c>
      <c r="J5722" t="s">
        <v>10059</v>
      </c>
      <c r="K5722" s="1">
        <v>44969</v>
      </c>
      <c r="L5722" s="1" t="str">
        <f>IF(ISNUMBER(Table2[[#This Row],[Transaction Date]]),TEXT(Table2[[#This Row],[Transaction Date]],"mmmm"),"Unknown")</f>
        <v>February</v>
      </c>
      <c r="M5722" s="1" t="str">
        <f>IF(ISNUMBER(Table2[[#This Row],[Transaction Date]]),TEXT(Table2[[#This Row],[Transaction Date]],"dddd"),"Unknown")</f>
        <v>Sunday</v>
      </c>
      <c r="N5722">
        <f t="shared" si="358"/>
        <v>0</v>
      </c>
      <c r="O5722" t="str">
        <f t="shared" si="359"/>
        <v>Actual</v>
      </c>
    </row>
    <row r="5723" spans="1:15" x14ac:dyDescent="0.25">
      <c r="A5723" t="s">
        <v>6395</v>
      </c>
      <c r="B5723" t="s">
        <v>39</v>
      </c>
      <c r="C5723">
        <v>1</v>
      </c>
      <c r="D5723">
        <f t="shared" si="356"/>
        <v>1</v>
      </c>
      <c r="E5723">
        <v>3</v>
      </c>
      <c r="F5723">
        <f>IF(OR(E5723="",E5723="UNKNOWN",E5723="ERROR"),_xlfn.XLOOKUP(Table2[[#This Row],[Item]],Items_List!A:A,Items_List!B:B),E5723)</f>
        <v>3</v>
      </c>
      <c r="G5723">
        <v>3</v>
      </c>
      <c r="H5723">
        <f t="shared" si="357"/>
        <v>3</v>
      </c>
      <c r="I5723" t="s">
        <v>14</v>
      </c>
      <c r="J5723" t="s">
        <v>15</v>
      </c>
      <c r="K5723" s="1">
        <v>45111</v>
      </c>
      <c r="L5723" s="1" t="str">
        <f>IF(ISNUMBER(Table2[[#This Row],[Transaction Date]]),TEXT(Table2[[#This Row],[Transaction Date]],"mmmm"),"Unknown")</f>
        <v>July</v>
      </c>
      <c r="M5723" s="1" t="str">
        <f>IF(ISNUMBER(Table2[[#This Row],[Transaction Date]]),TEXT(Table2[[#This Row],[Transaction Date]],"dddd"),"Unknown")</f>
        <v>Tuesday</v>
      </c>
      <c r="N5723">
        <f t="shared" si="358"/>
        <v>0</v>
      </c>
      <c r="O5723" t="str">
        <f t="shared" si="359"/>
        <v>Actual</v>
      </c>
    </row>
    <row r="5724" spans="1:15" x14ac:dyDescent="0.25">
      <c r="A5724" t="s">
        <v>6396</v>
      </c>
      <c r="B5724" t="s">
        <v>20</v>
      </c>
      <c r="C5724">
        <v>5</v>
      </c>
      <c r="D5724">
        <f t="shared" si="356"/>
        <v>5</v>
      </c>
      <c r="E5724">
        <v>5</v>
      </c>
      <c r="F5724">
        <f>IF(OR(E5724="",E5724="UNKNOWN",E5724="ERROR"),_xlfn.XLOOKUP(Table2[[#This Row],[Item]],Items_List!A:A,Items_List!B:B),E5724)</f>
        <v>5</v>
      </c>
      <c r="G5724">
        <v>25</v>
      </c>
      <c r="H5724">
        <f t="shared" si="357"/>
        <v>25</v>
      </c>
      <c r="I5724" t="s">
        <v>10059</v>
      </c>
      <c r="J5724" t="s">
        <v>11</v>
      </c>
      <c r="K5724" s="1">
        <v>45071</v>
      </c>
      <c r="L5724" s="1" t="str">
        <f>IF(ISNUMBER(Table2[[#This Row],[Transaction Date]]),TEXT(Table2[[#This Row],[Transaction Date]],"mmmm"),"Unknown")</f>
        <v>May</v>
      </c>
      <c r="M5724" s="1" t="str">
        <f>IF(ISNUMBER(Table2[[#This Row],[Transaction Date]]),TEXT(Table2[[#This Row],[Transaction Date]],"dddd"),"Unknown")</f>
        <v>Thursday</v>
      </c>
      <c r="N5724">
        <f t="shared" si="358"/>
        <v>0</v>
      </c>
      <c r="O5724" t="str">
        <f t="shared" si="359"/>
        <v>Actual</v>
      </c>
    </row>
    <row r="5725" spans="1:15" x14ac:dyDescent="0.25">
      <c r="A5725" t="s">
        <v>6397</v>
      </c>
      <c r="B5725" t="s">
        <v>9</v>
      </c>
      <c r="C5725">
        <v>1</v>
      </c>
      <c r="D5725">
        <f t="shared" si="356"/>
        <v>1</v>
      </c>
      <c r="E5725">
        <v>2</v>
      </c>
      <c r="F5725">
        <f>IF(OR(E5725="",E5725="UNKNOWN",E5725="ERROR"),_xlfn.XLOOKUP(Table2[[#This Row],[Item]],Items_List!A:A,Items_List!B:B),E5725)</f>
        <v>2</v>
      </c>
      <c r="G5725">
        <v>2</v>
      </c>
      <c r="H5725">
        <f t="shared" si="357"/>
        <v>2</v>
      </c>
      <c r="I5725" t="s">
        <v>14</v>
      </c>
      <c r="J5725" t="s">
        <v>10059</v>
      </c>
      <c r="K5725" s="1">
        <v>45105</v>
      </c>
      <c r="L5725" s="1" t="str">
        <f>IF(ISNUMBER(Table2[[#This Row],[Transaction Date]]),TEXT(Table2[[#This Row],[Transaction Date]],"mmmm"),"Unknown")</f>
        <v>June</v>
      </c>
      <c r="M5725" s="1" t="str">
        <f>IF(ISNUMBER(Table2[[#This Row],[Transaction Date]]),TEXT(Table2[[#This Row],[Transaction Date]],"dddd"),"Unknown")</f>
        <v>Wednesday</v>
      </c>
      <c r="N5725">
        <f t="shared" si="358"/>
        <v>0</v>
      </c>
      <c r="O5725" t="str">
        <f t="shared" si="359"/>
        <v>Actual</v>
      </c>
    </row>
    <row r="5726" spans="1:15" x14ac:dyDescent="0.25">
      <c r="A5726" t="s">
        <v>6398</v>
      </c>
      <c r="B5726" t="s">
        <v>17</v>
      </c>
      <c r="C5726">
        <v>1</v>
      </c>
      <c r="D5726">
        <f t="shared" si="356"/>
        <v>1</v>
      </c>
      <c r="E5726">
        <v>1</v>
      </c>
      <c r="F5726">
        <f>IF(OR(E5726="",E5726="UNKNOWN",E5726="ERROR"),_xlfn.XLOOKUP(Table2[[#This Row],[Item]],Items_List!A:A,Items_List!B:B),E5726)</f>
        <v>1</v>
      </c>
      <c r="H5726">
        <f t="shared" si="357"/>
        <v>1</v>
      </c>
      <c r="I5726" t="s">
        <v>14</v>
      </c>
      <c r="J5726" t="s">
        <v>15</v>
      </c>
      <c r="K5726" s="1">
        <v>45157</v>
      </c>
      <c r="L5726" s="1" t="str">
        <f>IF(ISNUMBER(Table2[[#This Row],[Transaction Date]]),TEXT(Table2[[#This Row],[Transaction Date]],"mmmm"),"Unknown")</f>
        <v>August</v>
      </c>
      <c r="M5726" s="1" t="str">
        <f>IF(ISNUMBER(Table2[[#This Row],[Transaction Date]]),TEXT(Table2[[#This Row],[Transaction Date]],"dddd"),"Unknown")</f>
        <v>Saturday</v>
      </c>
      <c r="N5726">
        <f t="shared" si="358"/>
        <v>1</v>
      </c>
      <c r="O5726" t="str">
        <f t="shared" si="359"/>
        <v>Actual</v>
      </c>
    </row>
    <row r="5727" spans="1:15" x14ac:dyDescent="0.25">
      <c r="A5727" t="s">
        <v>6399</v>
      </c>
      <c r="B5727" t="s">
        <v>9</v>
      </c>
      <c r="C5727">
        <v>2</v>
      </c>
      <c r="D5727">
        <f t="shared" si="356"/>
        <v>2</v>
      </c>
      <c r="E5727">
        <v>2</v>
      </c>
      <c r="F5727">
        <f>IF(OR(E5727="",E5727="UNKNOWN",E5727="ERROR"),_xlfn.XLOOKUP(Table2[[#This Row],[Item]],Items_List!A:A,Items_List!B:B),E5727)</f>
        <v>2</v>
      </c>
      <c r="G5727">
        <v>4</v>
      </c>
      <c r="H5727">
        <f t="shared" si="357"/>
        <v>4</v>
      </c>
      <c r="I5727" t="s">
        <v>10059</v>
      </c>
      <c r="J5727" t="s">
        <v>11</v>
      </c>
      <c r="K5727" s="1">
        <v>45258</v>
      </c>
      <c r="L5727" s="1" t="str">
        <f>IF(ISNUMBER(Table2[[#This Row],[Transaction Date]]),TEXT(Table2[[#This Row],[Transaction Date]],"mmmm"),"Unknown")</f>
        <v>November</v>
      </c>
      <c r="M5727" s="1" t="str">
        <f>IF(ISNUMBER(Table2[[#This Row],[Transaction Date]]),TEXT(Table2[[#This Row],[Transaction Date]],"dddd"),"Unknown")</f>
        <v>Tuesday</v>
      </c>
      <c r="N5727">
        <f t="shared" si="358"/>
        <v>0</v>
      </c>
      <c r="O5727" t="str">
        <f t="shared" si="359"/>
        <v>Actual</v>
      </c>
    </row>
    <row r="5728" spans="1:15" x14ac:dyDescent="0.25">
      <c r="A5728" t="s">
        <v>6400</v>
      </c>
      <c r="B5728" t="s">
        <v>17</v>
      </c>
      <c r="C5728">
        <v>4</v>
      </c>
      <c r="D5728">
        <f t="shared" si="356"/>
        <v>4</v>
      </c>
      <c r="E5728">
        <v>1</v>
      </c>
      <c r="F5728">
        <f>IF(OR(E5728="",E5728="UNKNOWN",E5728="ERROR"),_xlfn.XLOOKUP(Table2[[#This Row],[Item]],Items_List!A:A,Items_List!B:B),E5728)</f>
        <v>1</v>
      </c>
      <c r="G5728">
        <v>4</v>
      </c>
      <c r="H5728">
        <f t="shared" si="357"/>
        <v>4</v>
      </c>
      <c r="I5728" t="s">
        <v>10059</v>
      </c>
      <c r="J5728" t="s">
        <v>15</v>
      </c>
      <c r="K5728" s="1">
        <v>44991</v>
      </c>
      <c r="L5728" s="1" t="str">
        <f>IF(ISNUMBER(Table2[[#This Row],[Transaction Date]]),TEXT(Table2[[#This Row],[Transaction Date]],"mmmm"),"Unknown")</f>
        <v>March</v>
      </c>
      <c r="M5728" s="1" t="str">
        <f>IF(ISNUMBER(Table2[[#This Row],[Transaction Date]]),TEXT(Table2[[#This Row],[Transaction Date]],"dddd"),"Unknown")</f>
        <v>Monday</v>
      </c>
      <c r="N5728">
        <f t="shared" si="358"/>
        <v>0</v>
      </c>
      <c r="O5728" t="str">
        <f t="shared" si="359"/>
        <v>Actual</v>
      </c>
    </row>
    <row r="5729" spans="1:15" x14ac:dyDescent="0.25">
      <c r="A5729" t="s">
        <v>6401</v>
      </c>
      <c r="B5729" t="s">
        <v>39</v>
      </c>
      <c r="C5729">
        <v>5</v>
      </c>
      <c r="D5729">
        <f t="shared" si="356"/>
        <v>5</v>
      </c>
      <c r="E5729">
        <v>3</v>
      </c>
      <c r="F5729">
        <f>IF(OR(E5729="",E5729="UNKNOWN",E5729="ERROR"),_xlfn.XLOOKUP(Table2[[#This Row],[Item]],Items_List!A:A,Items_List!B:B),E5729)</f>
        <v>3</v>
      </c>
      <c r="G5729">
        <v>15</v>
      </c>
      <c r="H5729">
        <f t="shared" si="357"/>
        <v>15</v>
      </c>
      <c r="I5729" t="s">
        <v>23</v>
      </c>
      <c r="J5729" t="s">
        <v>11</v>
      </c>
      <c r="K5729" s="1">
        <v>45189</v>
      </c>
      <c r="L5729" s="1" t="str">
        <f>IF(ISNUMBER(Table2[[#This Row],[Transaction Date]]),TEXT(Table2[[#This Row],[Transaction Date]],"mmmm"),"Unknown")</f>
        <v>September</v>
      </c>
      <c r="M5729" s="1" t="str">
        <f>IF(ISNUMBER(Table2[[#This Row],[Transaction Date]]),TEXT(Table2[[#This Row],[Transaction Date]],"dddd"),"Unknown")</f>
        <v>Wednesday</v>
      </c>
      <c r="N5729">
        <f t="shared" si="358"/>
        <v>0</v>
      </c>
      <c r="O5729" t="str">
        <f t="shared" si="359"/>
        <v>Actual</v>
      </c>
    </row>
    <row r="5730" spans="1:15" x14ac:dyDescent="0.25">
      <c r="A5730" t="s">
        <v>6402</v>
      </c>
      <c r="B5730" t="s">
        <v>25</v>
      </c>
      <c r="C5730">
        <v>3</v>
      </c>
      <c r="D5730">
        <f t="shared" si="356"/>
        <v>3</v>
      </c>
      <c r="E5730">
        <v>4</v>
      </c>
      <c r="F5730">
        <f>IF(OR(E5730="",E5730="UNKNOWN",E5730="ERROR"),_xlfn.XLOOKUP(Table2[[#This Row],[Item]],Items_List!A:A,Items_List!B:B),E5730)</f>
        <v>4</v>
      </c>
      <c r="G5730">
        <v>12</v>
      </c>
      <c r="H5730">
        <f t="shared" si="357"/>
        <v>12</v>
      </c>
      <c r="I5730" t="s">
        <v>10059</v>
      </c>
      <c r="J5730" t="s">
        <v>15</v>
      </c>
      <c r="K5730" s="1">
        <v>45184</v>
      </c>
      <c r="L5730" s="1" t="str">
        <f>IF(ISNUMBER(Table2[[#This Row],[Transaction Date]]),TEXT(Table2[[#This Row],[Transaction Date]],"mmmm"),"Unknown")</f>
        <v>September</v>
      </c>
      <c r="M5730" s="1" t="str">
        <f>IF(ISNUMBER(Table2[[#This Row],[Transaction Date]]),TEXT(Table2[[#This Row],[Transaction Date]],"dddd"),"Unknown")</f>
        <v>Friday</v>
      </c>
      <c r="N5730">
        <f t="shared" si="358"/>
        <v>0</v>
      </c>
      <c r="O5730" t="str">
        <f t="shared" si="359"/>
        <v>Actual</v>
      </c>
    </row>
    <row r="5731" spans="1:15" x14ac:dyDescent="0.25">
      <c r="A5731" t="s">
        <v>6403</v>
      </c>
      <c r="B5731" t="s">
        <v>25</v>
      </c>
      <c r="C5731">
        <v>3</v>
      </c>
      <c r="D5731">
        <f t="shared" si="356"/>
        <v>3</v>
      </c>
      <c r="E5731">
        <v>4</v>
      </c>
      <c r="F5731">
        <f>IF(OR(E5731="",E5731="UNKNOWN",E5731="ERROR"),_xlfn.XLOOKUP(Table2[[#This Row],[Item]],Items_List!A:A,Items_List!B:B),E5731)</f>
        <v>4</v>
      </c>
      <c r="G5731">
        <v>12</v>
      </c>
      <c r="H5731">
        <f t="shared" si="357"/>
        <v>12</v>
      </c>
      <c r="I5731" t="s">
        <v>10</v>
      </c>
      <c r="J5731" t="s">
        <v>10059</v>
      </c>
      <c r="K5731" s="1">
        <v>45139</v>
      </c>
      <c r="L5731" s="1" t="str">
        <f>IF(ISNUMBER(Table2[[#This Row],[Transaction Date]]),TEXT(Table2[[#This Row],[Transaction Date]],"mmmm"),"Unknown")</f>
        <v>August</v>
      </c>
      <c r="M5731" s="1" t="str">
        <f>IF(ISNUMBER(Table2[[#This Row],[Transaction Date]]),TEXT(Table2[[#This Row],[Transaction Date]],"dddd"),"Unknown")</f>
        <v>Tuesday</v>
      </c>
      <c r="N5731">
        <f t="shared" si="358"/>
        <v>0</v>
      </c>
      <c r="O5731" t="str">
        <f t="shared" si="359"/>
        <v>Actual</v>
      </c>
    </row>
    <row r="5732" spans="1:15" x14ac:dyDescent="0.25">
      <c r="A5732" t="s">
        <v>6405</v>
      </c>
      <c r="B5732" t="s">
        <v>65</v>
      </c>
      <c r="C5732">
        <v>3</v>
      </c>
      <c r="D5732">
        <f t="shared" si="356"/>
        <v>3</v>
      </c>
      <c r="E5732" s="3">
        <f>_xlfn.XLOOKUP(Table2[[#This Row],[Item]],Items_List!$A$2:$A$9,Items_List!$B$2:$B$9)</f>
        <v>1.5</v>
      </c>
      <c r="F5732">
        <f>IF(OR(E5732="",E5732="UNKNOWN",E5732="ERROR"),_xlfn.XLOOKUP(Table2[[#This Row],[Item]],Items_List!A:A,Items_List!B:B),E5732)</f>
        <v>1.5</v>
      </c>
      <c r="G5732">
        <v>4.5</v>
      </c>
      <c r="H5732">
        <f t="shared" si="357"/>
        <v>4.5</v>
      </c>
      <c r="I5732" t="s">
        <v>10</v>
      </c>
      <c r="J5732" t="s">
        <v>15</v>
      </c>
      <c r="L5732" s="1" t="str">
        <f>IF(ISNUMBER(Table2[[#This Row],[Transaction Date]]),TEXT(Table2[[#This Row],[Transaction Date]],"mmmm"),"Unknown")</f>
        <v>Unknown</v>
      </c>
      <c r="M5732" s="1" t="str">
        <f>IF(ISNUMBER(Table2[[#This Row],[Transaction Date]]),TEXT(Table2[[#This Row],[Transaction Date]],"dddd"),"Unknown")</f>
        <v>Unknown</v>
      </c>
      <c r="N5732">
        <f t="shared" si="358"/>
        <v>0</v>
      </c>
      <c r="O5732" t="str">
        <f t="shared" si="359"/>
        <v>Actual</v>
      </c>
    </row>
    <row r="5733" spans="1:15" x14ac:dyDescent="0.25">
      <c r="A5733" t="s">
        <v>6406</v>
      </c>
      <c r="B5733" t="s">
        <v>28</v>
      </c>
      <c r="C5733">
        <v>5</v>
      </c>
      <c r="D5733">
        <f t="shared" si="356"/>
        <v>5</v>
      </c>
      <c r="E5733">
        <v>4</v>
      </c>
      <c r="F5733">
        <f>IF(OR(E5733="",E5733="UNKNOWN",E5733="ERROR"),_xlfn.XLOOKUP(Table2[[#This Row],[Item]],Items_List!A:A,Items_List!B:B),E5733)</f>
        <v>4</v>
      </c>
      <c r="G5733">
        <v>20</v>
      </c>
      <c r="H5733">
        <f t="shared" si="357"/>
        <v>20</v>
      </c>
      <c r="I5733" t="s">
        <v>23</v>
      </c>
      <c r="J5733" t="s">
        <v>15</v>
      </c>
      <c r="K5733" s="1">
        <v>44970</v>
      </c>
      <c r="L5733" s="1" t="str">
        <f>IF(ISNUMBER(Table2[[#This Row],[Transaction Date]]),TEXT(Table2[[#This Row],[Transaction Date]],"mmmm"),"Unknown")</f>
        <v>February</v>
      </c>
      <c r="M5733" s="1" t="str">
        <f>IF(ISNUMBER(Table2[[#This Row],[Transaction Date]]),TEXT(Table2[[#This Row],[Transaction Date]],"dddd"),"Unknown")</f>
        <v>Monday</v>
      </c>
      <c r="N5733">
        <f t="shared" si="358"/>
        <v>0</v>
      </c>
      <c r="O5733" t="str">
        <f t="shared" si="359"/>
        <v>Actual</v>
      </c>
    </row>
    <row r="5734" spans="1:15" x14ac:dyDescent="0.25">
      <c r="A5734" t="s">
        <v>6407</v>
      </c>
      <c r="B5734" t="s">
        <v>20</v>
      </c>
      <c r="C5734">
        <v>3</v>
      </c>
      <c r="D5734">
        <f t="shared" si="356"/>
        <v>3</v>
      </c>
      <c r="E5734">
        <v>5</v>
      </c>
      <c r="F5734">
        <f>IF(OR(E5734="",E5734="UNKNOWN",E5734="ERROR"),_xlfn.XLOOKUP(Table2[[#This Row],[Item]],Items_List!A:A,Items_List!B:B),E5734)</f>
        <v>5</v>
      </c>
      <c r="G5734">
        <v>15</v>
      </c>
      <c r="H5734">
        <f t="shared" si="357"/>
        <v>15</v>
      </c>
      <c r="I5734" t="s">
        <v>10059</v>
      </c>
      <c r="J5734" t="s">
        <v>10059</v>
      </c>
      <c r="K5734" s="1">
        <v>45096</v>
      </c>
      <c r="L5734" s="1" t="str">
        <f>IF(ISNUMBER(Table2[[#This Row],[Transaction Date]]),TEXT(Table2[[#This Row],[Transaction Date]],"mmmm"),"Unknown")</f>
        <v>June</v>
      </c>
      <c r="M5734" s="1" t="str">
        <f>IF(ISNUMBER(Table2[[#This Row],[Transaction Date]]),TEXT(Table2[[#This Row],[Transaction Date]],"dddd"),"Unknown")</f>
        <v>Monday</v>
      </c>
      <c r="N5734">
        <f t="shared" si="358"/>
        <v>0</v>
      </c>
      <c r="O5734" t="str">
        <f t="shared" si="359"/>
        <v>Actual</v>
      </c>
    </row>
    <row r="5735" spans="1:15" x14ac:dyDescent="0.25">
      <c r="A5735" t="s">
        <v>6408</v>
      </c>
      <c r="B5735" t="s">
        <v>17</v>
      </c>
      <c r="C5735">
        <v>3</v>
      </c>
      <c r="D5735">
        <f t="shared" si="356"/>
        <v>3</v>
      </c>
      <c r="E5735">
        <v>1</v>
      </c>
      <c r="F5735">
        <f>IF(OR(E5735="",E5735="UNKNOWN",E5735="ERROR"),_xlfn.XLOOKUP(Table2[[#This Row],[Item]],Items_List!A:A,Items_List!B:B),E5735)</f>
        <v>1</v>
      </c>
      <c r="G5735">
        <v>3</v>
      </c>
      <c r="H5735">
        <f t="shared" si="357"/>
        <v>3</v>
      </c>
      <c r="I5735" t="s">
        <v>23</v>
      </c>
      <c r="J5735" t="s">
        <v>10059</v>
      </c>
      <c r="K5735" s="1">
        <v>45124</v>
      </c>
      <c r="L5735" s="1" t="str">
        <f>IF(ISNUMBER(Table2[[#This Row],[Transaction Date]]),TEXT(Table2[[#This Row],[Transaction Date]],"mmmm"),"Unknown")</f>
        <v>July</v>
      </c>
      <c r="M5735" s="1" t="str">
        <f>IF(ISNUMBER(Table2[[#This Row],[Transaction Date]]),TEXT(Table2[[#This Row],[Transaction Date]],"dddd"),"Unknown")</f>
        <v>Monday</v>
      </c>
      <c r="N5735">
        <f t="shared" si="358"/>
        <v>0</v>
      </c>
      <c r="O5735" t="str">
        <f t="shared" si="359"/>
        <v>Actual</v>
      </c>
    </row>
    <row r="5736" spans="1:15" x14ac:dyDescent="0.25">
      <c r="A5736" t="s">
        <v>6409</v>
      </c>
      <c r="B5736" t="s">
        <v>13</v>
      </c>
      <c r="C5736">
        <v>1</v>
      </c>
      <c r="D5736">
        <f t="shared" si="356"/>
        <v>1</v>
      </c>
      <c r="E5736">
        <v>3</v>
      </c>
      <c r="F5736">
        <f>IF(OR(E5736="",E5736="UNKNOWN",E5736="ERROR"),_xlfn.XLOOKUP(Table2[[#This Row],[Item]],Items_List!A:A,Items_List!B:B),E5736)</f>
        <v>3</v>
      </c>
      <c r="G5736">
        <v>3</v>
      </c>
      <c r="H5736">
        <f t="shared" si="357"/>
        <v>3</v>
      </c>
      <c r="I5736" t="s">
        <v>10</v>
      </c>
      <c r="J5736" t="s">
        <v>10059</v>
      </c>
      <c r="K5736" s="1">
        <v>44968</v>
      </c>
      <c r="L5736" s="1" t="str">
        <f>IF(ISNUMBER(Table2[[#This Row],[Transaction Date]]),TEXT(Table2[[#This Row],[Transaction Date]],"mmmm"),"Unknown")</f>
        <v>February</v>
      </c>
      <c r="M5736" s="1" t="str">
        <f>IF(ISNUMBER(Table2[[#This Row],[Transaction Date]]),TEXT(Table2[[#This Row],[Transaction Date]],"dddd"),"Unknown")</f>
        <v>Saturday</v>
      </c>
      <c r="N5736">
        <f t="shared" si="358"/>
        <v>0</v>
      </c>
      <c r="O5736" t="str">
        <f t="shared" si="359"/>
        <v>Actual</v>
      </c>
    </row>
    <row r="5737" spans="1:15" x14ac:dyDescent="0.25">
      <c r="A5737" t="s">
        <v>6410</v>
      </c>
      <c r="B5737" t="s">
        <v>65</v>
      </c>
      <c r="C5737">
        <v>3</v>
      </c>
      <c r="D5737">
        <f t="shared" si="356"/>
        <v>3</v>
      </c>
      <c r="E5737">
        <v>1.5</v>
      </c>
      <c r="F5737">
        <f>IF(OR(E5737="",E5737="UNKNOWN",E5737="ERROR"),_xlfn.XLOOKUP(Table2[[#This Row],[Item]],Items_List!A:A,Items_List!B:B),E5737)</f>
        <v>1.5</v>
      </c>
      <c r="G5737">
        <v>4.5</v>
      </c>
      <c r="H5737">
        <f t="shared" si="357"/>
        <v>4.5</v>
      </c>
      <c r="I5737" t="s">
        <v>23</v>
      </c>
      <c r="J5737" t="s">
        <v>11</v>
      </c>
      <c r="K5737" s="1">
        <v>45041</v>
      </c>
      <c r="L5737" s="1" t="str">
        <f>IF(ISNUMBER(Table2[[#This Row],[Transaction Date]]),TEXT(Table2[[#This Row],[Transaction Date]],"mmmm"),"Unknown")</f>
        <v>April</v>
      </c>
      <c r="M5737" s="1" t="str">
        <f>IF(ISNUMBER(Table2[[#This Row],[Transaction Date]]),TEXT(Table2[[#This Row],[Transaction Date]],"dddd"),"Unknown")</f>
        <v>Tuesday</v>
      </c>
      <c r="N5737">
        <f t="shared" si="358"/>
        <v>0</v>
      </c>
      <c r="O5737" t="str">
        <f t="shared" si="359"/>
        <v>Actual</v>
      </c>
    </row>
    <row r="5738" spans="1:15" x14ac:dyDescent="0.25">
      <c r="A5738" t="s">
        <v>6411</v>
      </c>
      <c r="B5738" t="s">
        <v>17</v>
      </c>
      <c r="C5738">
        <v>4</v>
      </c>
      <c r="D5738">
        <f t="shared" si="356"/>
        <v>4</v>
      </c>
      <c r="E5738">
        <v>1</v>
      </c>
      <c r="F5738">
        <f>IF(OR(E5738="",E5738="UNKNOWN",E5738="ERROR"),_xlfn.XLOOKUP(Table2[[#This Row],[Item]],Items_List!A:A,Items_List!B:B),E5738)</f>
        <v>1</v>
      </c>
      <c r="G5738">
        <v>4</v>
      </c>
      <c r="H5738">
        <f t="shared" si="357"/>
        <v>4</v>
      </c>
      <c r="I5738" t="s">
        <v>10059</v>
      </c>
      <c r="J5738" t="s">
        <v>10059</v>
      </c>
      <c r="K5738" s="1">
        <v>45079</v>
      </c>
      <c r="L5738" s="1" t="str">
        <f>IF(ISNUMBER(Table2[[#This Row],[Transaction Date]]),TEXT(Table2[[#This Row],[Transaction Date]],"mmmm"),"Unknown")</f>
        <v>June</v>
      </c>
      <c r="M5738" s="1" t="str">
        <f>IF(ISNUMBER(Table2[[#This Row],[Transaction Date]]),TEXT(Table2[[#This Row],[Transaction Date]],"dddd"),"Unknown")</f>
        <v>Friday</v>
      </c>
      <c r="N5738">
        <f t="shared" si="358"/>
        <v>0</v>
      </c>
      <c r="O5738" t="str">
        <f t="shared" si="359"/>
        <v>Actual</v>
      </c>
    </row>
    <row r="5739" spans="1:15" x14ac:dyDescent="0.25">
      <c r="A5739" t="s">
        <v>6413</v>
      </c>
      <c r="B5739" t="s">
        <v>28</v>
      </c>
      <c r="C5739">
        <v>4</v>
      </c>
      <c r="D5739">
        <f t="shared" si="356"/>
        <v>4</v>
      </c>
      <c r="E5739">
        <v>4</v>
      </c>
      <c r="F5739">
        <f>IF(OR(E5739="",E5739="UNKNOWN",E5739="ERROR"),_xlfn.XLOOKUP(Table2[[#This Row],[Item]],Items_List!A:A,Items_List!B:B),E5739)</f>
        <v>4</v>
      </c>
      <c r="G5739">
        <v>16</v>
      </c>
      <c r="H5739">
        <f t="shared" si="357"/>
        <v>16</v>
      </c>
      <c r="I5739" t="s">
        <v>14</v>
      </c>
      <c r="J5739" t="s">
        <v>10059</v>
      </c>
      <c r="K5739" s="1">
        <v>45002</v>
      </c>
      <c r="L5739" s="1" t="str">
        <f>IF(ISNUMBER(Table2[[#This Row],[Transaction Date]]),TEXT(Table2[[#This Row],[Transaction Date]],"mmmm"),"Unknown")</f>
        <v>March</v>
      </c>
      <c r="M5739" s="1" t="str">
        <f>IF(ISNUMBER(Table2[[#This Row],[Transaction Date]]),TEXT(Table2[[#This Row],[Transaction Date]],"dddd"),"Unknown")</f>
        <v>Friday</v>
      </c>
      <c r="N5739">
        <f t="shared" si="358"/>
        <v>0</v>
      </c>
      <c r="O5739" t="str">
        <f t="shared" si="359"/>
        <v>Actual</v>
      </c>
    </row>
    <row r="5740" spans="1:15" x14ac:dyDescent="0.25">
      <c r="A5740" t="s">
        <v>6414</v>
      </c>
      <c r="B5740" t="s">
        <v>65</v>
      </c>
      <c r="C5740">
        <v>4</v>
      </c>
      <c r="D5740">
        <f t="shared" si="356"/>
        <v>4</v>
      </c>
      <c r="E5740">
        <v>1.5</v>
      </c>
      <c r="F5740">
        <f>IF(OR(E5740="",E5740="UNKNOWN",E5740="ERROR"),_xlfn.XLOOKUP(Table2[[#This Row],[Item]],Items_List!A:A,Items_List!B:B),E5740)</f>
        <v>1.5</v>
      </c>
      <c r="G5740">
        <v>6</v>
      </c>
      <c r="H5740">
        <f t="shared" si="357"/>
        <v>6</v>
      </c>
      <c r="I5740" t="s">
        <v>23</v>
      </c>
      <c r="J5740" t="s">
        <v>11</v>
      </c>
      <c r="K5740" s="1">
        <v>45283</v>
      </c>
      <c r="L5740" s="1" t="str">
        <f>IF(ISNUMBER(Table2[[#This Row],[Transaction Date]]),TEXT(Table2[[#This Row],[Transaction Date]],"mmmm"),"Unknown")</f>
        <v>December</v>
      </c>
      <c r="M5740" s="1" t="str">
        <f>IF(ISNUMBER(Table2[[#This Row],[Transaction Date]]),TEXT(Table2[[#This Row],[Transaction Date]],"dddd"),"Unknown")</f>
        <v>Saturday</v>
      </c>
      <c r="N5740">
        <f t="shared" si="358"/>
        <v>0</v>
      </c>
      <c r="O5740" t="str">
        <f t="shared" si="359"/>
        <v>Actual</v>
      </c>
    </row>
    <row r="5741" spans="1:15" x14ac:dyDescent="0.25">
      <c r="A5741" t="s">
        <v>6415</v>
      </c>
      <c r="B5741" t="s">
        <v>17</v>
      </c>
      <c r="C5741">
        <v>5</v>
      </c>
      <c r="D5741">
        <f t="shared" si="356"/>
        <v>5</v>
      </c>
      <c r="E5741">
        <v>1</v>
      </c>
      <c r="F5741">
        <f>IF(OR(E5741="",E5741="UNKNOWN",E5741="ERROR"),_xlfn.XLOOKUP(Table2[[#This Row],[Item]],Items_List!A:A,Items_List!B:B),E5741)</f>
        <v>1</v>
      </c>
      <c r="G5741">
        <v>5</v>
      </c>
      <c r="H5741">
        <f t="shared" si="357"/>
        <v>5</v>
      </c>
      <c r="I5741" t="s">
        <v>14</v>
      </c>
      <c r="J5741" t="s">
        <v>10059</v>
      </c>
      <c r="K5741" s="1">
        <v>45040</v>
      </c>
      <c r="L5741" s="1" t="str">
        <f>IF(ISNUMBER(Table2[[#This Row],[Transaction Date]]),TEXT(Table2[[#This Row],[Transaction Date]],"mmmm"),"Unknown")</f>
        <v>April</v>
      </c>
      <c r="M5741" s="1" t="str">
        <f>IF(ISNUMBER(Table2[[#This Row],[Transaction Date]]),TEXT(Table2[[#This Row],[Transaction Date]],"dddd"),"Unknown")</f>
        <v>Monday</v>
      </c>
      <c r="N5741">
        <f t="shared" si="358"/>
        <v>0</v>
      </c>
      <c r="O5741" t="str">
        <f t="shared" si="359"/>
        <v>Actual</v>
      </c>
    </row>
    <row r="5742" spans="1:15" x14ac:dyDescent="0.25">
      <c r="A5742" t="s">
        <v>6416</v>
      </c>
      <c r="B5742" t="s">
        <v>25</v>
      </c>
      <c r="C5742">
        <v>5</v>
      </c>
      <c r="D5742">
        <f t="shared" si="356"/>
        <v>5</v>
      </c>
      <c r="E5742">
        <v>4</v>
      </c>
      <c r="F5742">
        <f>IF(OR(E5742="",E5742="UNKNOWN",E5742="ERROR"),_xlfn.XLOOKUP(Table2[[#This Row],[Item]],Items_List!A:A,Items_List!B:B),E5742)</f>
        <v>4</v>
      </c>
      <c r="G5742">
        <v>20</v>
      </c>
      <c r="H5742">
        <f t="shared" si="357"/>
        <v>20</v>
      </c>
      <c r="I5742" t="s">
        <v>14</v>
      </c>
      <c r="J5742" t="s">
        <v>11</v>
      </c>
      <c r="K5742" s="1">
        <v>44981</v>
      </c>
      <c r="L5742" s="1" t="str">
        <f>IF(ISNUMBER(Table2[[#This Row],[Transaction Date]]),TEXT(Table2[[#This Row],[Transaction Date]],"mmmm"),"Unknown")</f>
        <v>February</v>
      </c>
      <c r="M5742" s="1" t="str">
        <f>IF(ISNUMBER(Table2[[#This Row],[Transaction Date]]),TEXT(Table2[[#This Row],[Transaction Date]],"dddd"),"Unknown")</f>
        <v>Friday</v>
      </c>
      <c r="N5742">
        <f t="shared" si="358"/>
        <v>0</v>
      </c>
      <c r="O5742" t="str">
        <f t="shared" si="359"/>
        <v>Actual</v>
      </c>
    </row>
    <row r="5743" spans="1:15" x14ac:dyDescent="0.25">
      <c r="A5743" t="s">
        <v>6417</v>
      </c>
      <c r="B5743" t="s">
        <v>25</v>
      </c>
      <c r="C5743">
        <v>1</v>
      </c>
      <c r="D5743">
        <f t="shared" si="356"/>
        <v>1</v>
      </c>
      <c r="E5743">
        <v>4</v>
      </c>
      <c r="F5743">
        <f>IF(OR(E5743="",E5743="UNKNOWN",E5743="ERROR"),_xlfn.XLOOKUP(Table2[[#This Row],[Item]],Items_List!A:A,Items_List!B:B),E5743)</f>
        <v>4</v>
      </c>
      <c r="G5743">
        <v>4</v>
      </c>
      <c r="H5743">
        <f t="shared" si="357"/>
        <v>4</v>
      </c>
      <c r="I5743" t="s">
        <v>14</v>
      </c>
      <c r="J5743" t="s">
        <v>10059</v>
      </c>
      <c r="K5743" s="1">
        <v>45068</v>
      </c>
      <c r="L5743" s="1" t="str">
        <f>IF(ISNUMBER(Table2[[#This Row],[Transaction Date]]),TEXT(Table2[[#This Row],[Transaction Date]],"mmmm"),"Unknown")</f>
        <v>May</v>
      </c>
      <c r="M5743" s="1" t="str">
        <f>IF(ISNUMBER(Table2[[#This Row],[Transaction Date]]),TEXT(Table2[[#This Row],[Transaction Date]],"dddd"),"Unknown")</f>
        <v>Monday</v>
      </c>
      <c r="N5743">
        <f t="shared" si="358"/>
        <v>0</v>
      </c>
      <c r="O5743" t="str">
        <f t="shared" si="359"/>
        <v>Actual</v>
      </c>
    </row>
    <row r="5744" spans="1:15" x14ac:dyDescent="0.25">
      <c r="A5744" t="s">
        <v>6418</v>
      </c>
      <c r="B5744" t="s">
        <v>13</v>
      </c>
      <c r="C5744">
        <v>1</v>
      </c>
      <c r="D5744">
        <f t="shared" si="356"/>
        <v>1</v>
      </c>
      <c r="E5744">
        <v>3</v>
      </c>
      <c r="F5744">
        <f>IF(OR(E5744="",E5744="UNKNOWN",E5744="ERROR"),_xlfn.XLOOKUP(Table2[[#This Row],[Item]],Items_List!A:A,Items_List!B:B),E5744)</f>
        <v>3</v>
      </c>
      <c r="G5744">
        <v>3</v>
      </c>
      <c r="H5744">
        <f t="shared" si="357"/>
        <v>3</v>
      </c>
      <c r="I5744" t="s">
        <v>23</v>
      </c>
      <c r="J5744" t="s">
        <v>15</v>
      </c>
      <c r="K5744" s="1">
        <v>45234</v>
      </c>
      <c r="L5744" s="1" t="str">
        <f>IF(ISNUMBER(Table2[[#This Row],[Transaction Date]]),TEXT(Table2[[#This Row],[Transaction Date]],"mmmm"),"Unknown")</f>
        <v>November</v>
      </c>
      <c r="M5744" s="1" t="str">
        <f>IF(ISNUMBER(Table2[[#This Row],[Transaction Date]]),TEXT(Table2[[#This Row],[Transaction Date]],"dddd"),"Unknown")</f>
        <v>Saturday</v>
      </c>
      <c r="N5744">
        <f t="shared" si="358"/>
        <v>0</v>
      </c>
      <c r="O5744" t="str">
        <f t="shared" si="359"/>
        <v>Actual</v>
      </c>
    </row>
    <row r="5745" spans="1:15" x14ac:dyDescent="0.25">
      <c r="A5745" t="s">
        <v>6419</v>
      </c>
      <c r="B5745" t="s">
        <v>20</v>
      </c>
      <c r="C5745">
        <v>1</v>
      </c>
      <c r="D5745">
        <f t="shared" si="356"/>
        <v>1</v>
      </c>
      <c r="E5745">
        <v>5</v>
      </c>
      <c r="F5745">
        <f>IF(OR(E5745="",E5745="UNKNOWN",E5745="ERROR"),_xlfn.XLOOKUP(Table2[[#This Row],[Item]],Items_List!A:A,Items_List!B:B),E5745)</f>
        <v>5</v>
      </c>
      <c r="G5745">
        <v>5</v>
      </c>
      <c r="H5745">
        <f t="shared" si="357"/>
        <v>5</v>
      </c>
      <c r="I5745" t="s">
        <v>10059</v>
      </c>
      <c r="J5745" t="s">
        <v>15</v>
      </c>
      <c r="K5745" s="1">
        <v>45222</v>
      </c>
      <c r="L5745" s="1" t="str">
        <f>IF(ISNUMBER(Table2[[#This Row],[Transaction Date]]),TEXT(Table2[[#This Row],[Transaction Date]],"mmmm"),"Unknown")</f>
        <v>October</v>
      </c>
      <c r="M5745" s="1" t="str">
        <f>IF(ISNUMBER(Table2[[#This Row],[Transaction Date]]),TEXT(Table2[[#This Row],[Transaction Date]],"dddd"),"Unknown")</f>
        <v>Monday</v>
      </c>
      <c r="N5745">
        <f t="shared" si="358"/>
        <v>0</v>
      </c>
      <c r="O5745" t="str">
        <f t="shared" si="359"/>
        <v>Actual</v>
      </c>
    </row>
    <row r="5746" spans="1:15" x14ac:dyDescent="0.25">
      <c r="A5746" t="s">
        <v>6420</v>
      </c>
      <c r="B5746" t="s">
        <v>28</v>
      </c>
      <c r="C5746">
        <v>1</v>
      </c>
      <c r="D5746">
        <f t="shared" si="356"/>
        <v>1</v>
      </c>
      <c r="E5746">
        <v>4</v>
      </c>
      <c r="F5746">
        <f>IF(OR(E5746="",E5746="UNKNOWN",E5746="ERROR"),_xlfn.XLOOKUP(Table2[[#This Row],[Item]],Items_List!A:A,Items_List!B:B),E5746)</f>
        <v>4</v>
      </c>
      <c r="G5746">
        <v>4</v>
      </c>
      <c r="H5746">
        <f t="shared" si="357"/>
        <v>4</v>
      </c>
      <c r="I5746" t="s">
        <v>10059</v>
      </c>
      <c r="J5746" t="s">
        <v>15</v>
      </c>
      <c r="K5746" s="1">
        <v>45228</v>
      </c>
      <c r="L5746" s="1" t="str">
        <f>IF(ISNUMBER(Table2[[#This Row],[Transaction Date]]),TEXT(Table2[[#This Row],[Transaction Date]],"mmmm"),"Unknown")</f>
        <v>October</v>
      </c>
      <c r="M5746" s="1" t="str">
        <f>IF(ISNUMBER(Table2[[#This Row],[Transaction Date]]),TEXT(Table2[[#This Row],[Transaction Date]],"dddd"),"Unknown")</f>
        <v>Sunday</v>
      </c>
      <c r="N5746">
        <f t="shared" si="358"/>
        <v>0</v>
      </c>
      <c r="O5746" t="str">
        <f t="shared" si="359"/>
        <v>Actual</v>
      </c>
    </row>
    <row r="5747" spans="1:15" x14ac:dyDescent="0.25">
      <c r="A5747" t="s">
        <v>6421</v>
      </c>
      <c r="B5747" t="s">
        <v>13</v>
      </c>
      <c r="C5747">
        <v>5</v>
      </c>
      <c r="D5747">
        <f t="shared" si="356"/>
        <v>5</v>
      </c>
      <c r="E5747">
        <v>3</v>
      </c>
      <c r="F5747">
        <f>IF(OR(E5747="",E5747="UNKNOWN",E5747="ERROR"),_xlfn.XLOOKUP(Table2[[#This Row],[Item]],Items_List!A:A,Items_List!B:B),E5747)</f>
        <v>3</v>
      </c>
      <c r="G5747">
        <v>15</v>
      </c>
      <c r="H5747">
        <f t="shared" si="357"/>
        <v>15</v>
      </c>
      <c r="I5747" t="s">
        <v>10</v>
      </c>
      <c r="J5747" t="s">
        <v>10059</v>
      </c>
      <c r="K5747" s="1">
        <v>45223</v>
      </c>
      <c r="L5747" s="1" t="str">
        <f>IF(ISNUMBER(Table2[[#This Row],[Transaction Date]]),TEXT(Table2[[#This Row],[Transaction Date]],"mmmm"),"Unknown")</f>
        <v>October</v>
      </c>
      <c r="M5747" s="1" t="str">
        <f>IF(ISNUMBER(Table2[[#This Row],[Transaction Date]]),TEXT(Table2[[#This Row],[Transaction Date]],"dddd"),"Unknown")</f>
        <v>Tuesday</v>
      </c>
      <c r="N5747">
        <f t="shared" si="358"/>
        <v>0</v>
      </c>
      <c r="O5747" t="str">
        <f t="shared" si="359"/>
        <v>Actual</v>
      </c>
    </row>
    <row r="5748" spans="1:15" x14ac:dyDescent="0.25">
      <c r="A5748" t="s">
        <v>6422</v>
      </c>
      <c r="B5748" t="s">
        <v>20</v>
      </c>
      <c r="C5748" t="s">
        <v>18</v>
      </c>
      <c r="D5748">
        <f t="shared" si="356"/>
        <v>1</v>
      </c>
      <c r="E5748">
        <v>5</v>
      </c>
      <c r="F5748">
        <f>IF(OR(E5748="",E5748="UNKNOWN",E5748="ERROR"),_xlfn.XLOOKUP(Table2[[#This Row],[Item]],Items_List!A:A,Items_List!B:B),E5748)</f>
        <v>5</v>
      </c>
      <c r="G5748">
        <v>5</v>
      </c>
      <c r="H5748">
        <f t="shared" si="357"/>
        <v>5</v>
      </c>
      <c r="I5748" t="s">
        <v>10059</v>
      </c>
      <c r="J5748" t="s">
        <v>10059</v>
      </c>
      <c r="L5748" s="1" t="str">
        <f>IF(ISNUMBER(Table2[[#This Row],[Transaction Date]]),TEXT(Table2[[#This Row],[Transaction Date]],"mmmm"),"Unknown")</f>
        <v>Unknown</v>
      </c>
      <c r="M5748" s="1" t="str">
        <f>IF(ISNUMBER(Table2[[#This Row],[Transaction Date]]),TEXT(Table2[[#This Row],[Transaction Date]],"dddd"),"Unknown")</f>
        <v>Unknown</v>
      </c>
      <c r="N5748">
        <f t="shared" si="358"/>
        <v>1</v>
      </c>
      <c r="O5748" t="str">
        <f t="shared" si="359"/>
        <v>Estimated</v>
      </c>
    </row>
    <row r="5749" spans="1:15" x14ac:dyDescent="0.25">
      <c r="A5749" t="s">
        <v>6423</v>
      </c>
      <c r="B5749" t="s">
        <v>65</v>
      </c>
      <c r="C5749">
        <v>1</v>
      </c>
      <c r="D5749">
        <f t="shared" si="356"/>
        <v>1</v>
      </c>
      <c r="E5749" s="3">
        <f>_xlfn.XLOOKUP(Table2[[#This Row],[Item]],Items_List!$A$2:$A$9,Items_List!$B$2:$B$9)</f>
        <v>1.5</v>
      </c>
      <c r="F5749">
        <f>IF(OR(E5749="",E5749="UNKNOWN",E5749="ERROR"),_xlfn.XLOOKUP(Table2[[#This Row],[Item]],Items_List!A:A,Items_List!B:B),E5749)</f>
        <v>1.5</v>
      </c>
      <c r="G5749">
        <v>1.5</v>
      </c>
      <c r="H5749">
        <f t="shared" si="357"/>
        <v>1.5</v>
      </c>
      <c r="I5749" t="s">
        <v>23</v>
      </c>
      <c r="J5749" t="s">
        <v>15</v>
      </c>
      <c r="K5749" s="1">
        <v>45137</v>
      </c>
      <c r="L5749" s="1" t="str">
        <f>IF(ISNUMBER(Table2[[#This Row],[Transaction Date]]),TEXT(Table2[[#This Row],[Transaction Date]],"mmmm"),"Unknown")</f>
        <v>July</v>
      </c>
      <c r="M5749" s="1" t="str">
        <f>IF(ISNUMBER(Table2[[#This Row],[Transaction Date]]),TEXT(Table2[[#This Row],[Transaction Date]],"dddd"),"Unknown")</f>
        <v>Sunday</v>
      </c>
      <c r="N5749">
        <f t="shared" si="358"/>
        <v>0</v>
      </c>
      <c r="O5749" t="str">
        <f t="shared" si="359"/>
        <v>Actual</v>
      </c>
    </row>
    <row r="5750" spans="1:15" x14ac:dyDescent="0.25">
      <c r="A5750" t="s">
        <v>6424</v>
      </c>
      <c r="B5750" t="s">
        <v>13</v>
      </c>
      <c r="C5750">
        <v>5</v>
      </c>
      <c r="D5750">
        <f t="shared" si="356"/>
        <v>5</v>
      </c>
      <c r="E5750">
        <v>3</v>
      </c>
      <c r="F5750">
        <f>IF(OR(E5750="",E5750="UNKNOWN",E5750="ERROR"),_xlfn.XLOOKUP(Table2[[#This Row],[Item]],Items_List!A:A,Items_List!B:B),E5750)</f>
        <v>3</v>
      </c>
      <c r="G5750">
        <v>15</v>
      </c>
      <c r="H5750">
        <f t="shared" si="357"/>
        <v>15</v>
      </c>
      <c r="I5750" t="s">
        <v>10</v>
      </c>
      <c r="J5750" t="s">
        <v>10059</v>
      </c>
      <c r="K5750" s="1">
        <v>45237</v>
      </c>
      <c r="L5750" s="1" t="str">
        <f>IF(ISNUMBER(Table2[[#This Row],[Transaction Date]]),TEXT(Table2[[#This Row],[Transaction Date]],"mmmm"),"Unknown")</f>
        <v>November</v>
      </c>
      <c r="M5750" s="1" t="str">
        <f>IF(ISNUMBER(Table2[[#This Row],[Transaction Date]]),TEXT(Table2[[#This Row],[Transaction Date]],"dddd"),"Unknown")</f>
        <v>Tuesday</v>
      </c>
      <c r="N5750">
        <f t="shared" si="358"/>
        <v>0</v>
      </c>
      <c r="O5750" t="str">
        <f t="shared" si="359"/>
        <v>Actual</v>
      </c>
    </row>
    <row r="5751" spans="1:15" x14ac:dyDescent="0.25">
      <c r="A5751" t="s">
        <v>6425</v>
      </c>
      <c r="B5751" t="s">
        <v>13</v>
      </c>
      <c r="C5751">
        <v>4</v>
      </c>
      <c r="D5751">
        <f t="shared" si="356"/>
        <v>4</v>
      </c>
      <c r="E5751">
        <v>3</v>
      </c>
      <c r="F5751">
        <f>IF(OR(E5751="",E5751="UNKNOWN",E5751="ERROR"),_xlfn.XLOOKUP(Table2[[#This Row],[Item]],Items_List!A:A,Items_List!B:B),E5751)</f>
        <v>3</v>
      </c>
      <c r="G5751">
        <v>12</v>
      </c>
      <c r="H5751">
        <f t="shared" si="357"/>
        <v>12</v>
      </c>
      <c r="I5751" t="s">
        <v>10059</v>
      </c>
      <c r="J5751" t="s">
        <v>11</v>
      </c>
      <c r="K5751" s="1">
        <v>45128</v>
      </c>
      <c r="L5751" s="1" t="str">
        <f>IF(ISNUMBER(Table2[[#This Row],[Transaction Date]]),TEXT(Table2[[#This Row],[Transaction Date]],"mmmm"),"Unknown")</f>
        <v>July</v>
      </c>
      <c r="M5751" s="1" t="str">
        <f>IF(ISNUMBER(Table2[[#This Row],[Transaction Date]]),TEXT(Table2[[#This Row],[Transaction Date]],"dddd"),"Unknown")</f>
        <v>Friday</v>
      </c>
      <c r="N5751">
        <f t="shared" si="358"/>
        <v>0</v>
      </c>
      <c r="O5751" t="str">
        <f t="shared" si="359"/>
        <v>Actual</v>
      </c>
    </row>
    <row r="5752" spans="1:15" x14ac:dyDescent="0.25">
      <c r="A5752" t="s">
        <v>6426</v>
      </c>
      <c r="B5752" t="s">
        <v>25</v>
      </c>
      <c r="C5752">
        <v>3</v>
      </c>
      <c r="D5752">
        <f t="shared" si="356"/>
        <v>3</v>
      </c>
      <c r="E5752">
        <v>4</v>
      </c>
      <c r="F5752">
        <f>IF(OR(E5752="",E5752="UNKNOWN",E5752="ERROR"),_xlfn.XLOOKUP(Table2[[#This Row],[Item]],Items_List!A:A,Items_List!B:B),E5752)</f>
        <v>4</v>
      </c>
      <c r="G5752">
        <v>12</v>
      </c>
      <c r="H5752">
        <f t="shared" si="357"/>
        <v>12</v>
      </c>
      <c r="I5752" t="s">
        <v>10</v>
      </c>
      <c r="J5752" t="s">
        <v>11</v>
      </c>
      <c r="K5752" s="1">
        <v>45085</v>
      </c>
      <c r="L5752" s="1" t="str">
        <f>IF(ISNUMBER(Table2[[#This Row],[Transaction Date]]),TEXT(Table2[[#This Row],[Transaction Date]],"mmmm"),"Unknown")</f>
        <v>June</v>
      </c>
      <c r="M5752" s="1" t="str">
        <f>IF(ISNUMBER(Table2[[#This Row],[Transaction Date]]),TEXT(Table2[[#This Row],[Transaction Date]],"dddd"),"Unknown")</f>
        <v>Thursday</v>
      </c>
      <c r="N5752">
        <f t="shared" si="358"/>
        <v>0</v>
      </c>
      <c r="O5752" t="str">
        <f t="shared" si="359"/>
        <v>Actual</v>
      </c>
    </row>
    <row r="5753" spans="1:15" x14ac:dyDescent="0.25">
      <c r="A5753" t="s">
        <v>6427</v>
      </c>
      <c r="B5753" t="s">
        <v>17</v>
      </c>
      <c r="C5753">
        <v>5</v>
      </c>
      <c r="D5753">
        <f t="shared" si="356"/>
        <v>5</v>
      </c>
      <c r="E5753">
        <v>1</v>
      </c>
      <c r="F5753">
        <f>IF(OR(E5753="",E5753="UNKNOWN",E5753="ERROR"),_xlfn.XLOOKUP(Table2[[#This Row],[Item]],Items_List!A:A,Items_List!B:B),E5753)</f>
        <v>1</v>
      </c>
      <c r="G5753">
        <v>5</v>
      </c>
      <c r="H5753">
        <f t="shared" si="357"/>
        <v>5</v>
      </c>
      <c r="I5753" t="s">
        <v>14</v>
      </c>
      <c r="J5753" t="s">
        <v>11</v>
      </c>
      <c r="K5753" s="1">
        <v>45088</v>
      </c>
      <c r="L5753" s="1" t="str">
        <f>IF(ISNUMBER(Table2[[#This Row],[Transaction Date]]),TEXT(Table2[[#This Row],[Transaction Date]],"mmmm"),"Unknown")</f>
        <v>June</v>
      </c>
      <c r="M5753" s="1" t="str">
        <f>IF(ISNUMBER(Table2[[#This Row],[Transaction Date]]),TEXT(Table2[[#This Row],[Transaction Date]],"dddd"),"Unknown")</f>
        <v>Sunday</v>
      </c>
      <c r="N5753">
        <f t="shared" si="358"/>
        <v>0</v>
      </c>
      <c r="O5753" t="str">
        <f t="shared" si="359"/>
        <v>Actual</v>
      </c>
    </row>
    <row r="5754" spans="1:15" x14ac:dyDescent="0.25">
      <c r="A5754" t="s">
        <v>6428</v>
      </c>
      <c r="B5754" t="s">
        <v>28</v>
      </c>
      <c r="C5754">
        <v>3</v>
      </c>
      <c r="D5754">
        <f t="shared" si="356"/>
        <v>3</v>
      </c>
      <c r="E5754">
        <v>4</v>
      </c>
      <c r="F5754">
        <f>IF(OR(E5754="",E5754="UNKNOWN",E5754="ERROR"),_xlfn.XLOOKUP(Table2[[#This Row],[Item]],Items_List!A:A,Items_List!B:B),E5754)</f>
        <v>4</v>
      </c>
      <c r="G5754">
        <v>12</v>
      </c>
      <c r="H5754">
        <f t="shared" si="357"/>
        <v>12</v>
      </c>
      <c r="I5754" t="s">
        <v>14</v>
      </c>
      <c r="J5754" t="s">
        <v>11</v>
      </c>
      <c r="K5754" s="1">
        <v>45086</v>
      </c>
      <c r="L5754" s="1" t="str">
        <f>IF(ISNUMBER(Table2[[#This Row],[Transaction Date]]),TEXT(Table2[[#This Row],[Transaction Date]],"mmmm"),"Unknown")</f>
        <v>June</v>
      </c>
      <c r="M5754" s="1" t="str">
        <f>IF(ISNUMBER(Table2[[#This Row],[Transaction Date]]),TEXT(Table2[[#This Row],[Transaction Date]],"dddd"),"Unknown")</f>
        <v>Friday</v>
      </c>
      <c r="N5754">
        <f t="shared" si="358"/>
        <v>0</v>
      </c>
      <c r="O5754" t="str">
        <f t="shared" si="359"/>
        <v>Actual</v>
      </c>
    </row>
    <row r="5755" spans="1:15" x14ac:dyDescent="0.25">
      <c r="A5755" t="s">
        <v>6429</v>
      </c>
      <c r="B5755" t="s">
        <v>28</v>
      </c>
      <c r="C5755">
        <v>3</v>
      </c>
      <c r="D5755">
        <f t="shared" si="356"/>
        <v>3</v>
      </c>
      <c r="E5755">
        <v>4</v>
      </c>
      <c r="F5755">
        <f>IF(OR(E5755="",E5755="UNKNOWN",E5755="ERROR"),_xlfn.XLOOKUP(Table2[[#This Row],[Item]],Items_List!A:A,Items_List!B:B),E5755)</f>
        <v>4</v>
      </c>
      <c r="G5755">
        <v>12</v>
      </c>
      <c r="H5755">
        <f t="shared" si="357"/>
        <v>12</v>
      </c>
      <c r="I5755" t="s">
        <v>10</v>
      </c>
      <c r="J5755" t="s">
        <v>11</v>
      </c>
      <c r="K5755" s="1">
        <v>45039</v>
      </c>
      <c r="L5755" s="1" t="str">
        <f>IF(ISNUMBER(Table2[[#This Row],[Transaction Date]]),TEXT(Table2[[#This Row],[Transaction Date]],"mmmm"),"Unknown")</f>
        <v>April</v>
      </c>
      <c r="M5755" s="1" t="str">
        <f>IF(ISNUMBER(Table2[[#This Row],[Transaction Date]]),TEXT(Table2[[#This Row],[Transaction Date]],"dddd"),"Unknown")</f>
        <v>Sunday</v>
      </c>
      <c r="N5755">
        <f t="shared" si="358"/>
        <v>0</v>
      </c>
      <c r="O5755" t="str">
        <f t="shared" si="359"/>
        <v>Actual</v>
      </c>
    </row>
    <row r="5756" spans="1:15" x14ac:dyDescent="0.25">
      <c r="A5756" t="s">
        <v>6430</v>
      </c>
      <c r="B5756" t="s">
        <v>39</v>
      </c>
      <c r="C5756">
        <v>2</v>
      </c>
      <c r="D5756">
        <f t="shared" si="356"/>
        <v>2</v>
      </c>
      <c r="E5756">
        <v>3</v>
      </c>
      <c r="F5756">
        <f>IF(OR(E5756="",E5756="UNKNOWN",E5756="ERROR"),_xlfn.XLOOKUP(Table2[[#This Row],[Item]],Items_List!A:A,Items_List!B:B),E5756)</f>
        <v>3</v>
      </c>
      <c r="G5756">
        <v>6</v>
      </c>
      <c r="H5756">
        <f t="shared" si="357"/>
        <v>6</v>
      </c>
      <c r="I5756" t="s">
        <v>10059</v>
      </c>
      <c r="J5756" t="s">
        <v>15</v>
      </c>
      <c r="K5756" s="1">
        <v>45211</v>
      </c>
      <c r="L5756" s="1" t="str">
        <f>IF(ISNUMBER(Table2[[#This Row],[Transaction Date]]),TEXT(Table2[[#This Row],[Transaction Date]],"mmmm"),"Unknown")</f>
        <v>October</v>
      </c>
      <c r="M5756" s="1" t="str">
        <f>IF(ISNUMBER(Table2[[#This Row],[Transaction Date]]),TEXT(Table2[[#This Row],[Transaction Date]],"dddd"),"Unknown")</f>
        <v>Thursday</v>
      </c>
      <c r="N5756">
        <f t="shared" si="358"/>
        <v>0</v>
      </c>
      <c r="O5756" t="str">
        <f t="shared" si="359"/>
        <v>Actual</v>
      </c>
    </row>
    <row r="5757" spans="1:15" x14ac:dyDescent="0.25">
      <c r="A5757" t="s">
        <v>6431</v>
      </c>
      <c r="B5757" t="s">
        <v>65</v>
      </c>
      <c r="C5757">
        <v>5</v>
      </c>
      <c r="D5757">
        <f t="shared" si="356"/>
        <v>5</v>
      </c>
      <c r="E5757">
        <v>1.5</v>
      </c>
      <c r="F5757">
        <f>IF(OR(E5757="",E5757="UNKNOWN",E5757="ERROR"),_xlfn.XLOOKUP(Table2[[#This Row],[Item]],Items_List!A:A,Items_List!B:B),E5757)</f>
        <v>1.5</v>
      </c>
      <c r="G5757">
        <v>7.5</v>
      </c>
      <c r="H5757">
        <f t="shared" si="357"/>
        <v>7.5</v>
      </c>
      <c r="I5757" t="s">
        <v>23</v>
      </c>
      <c r="J5757" t="s">
        <v>10059</v>
      </c>
      <c r="K5757" s="1">
        <v>45244</v>
      </c>
      <c r="L5757" s="1" t="str">
        <f>IF(ISNUMBER(Table2[[#This Row],[Transaction Date]]),TEXT(Table2[[#This Row],[Transaction Date]],"mmmm"),"Unknown")</f>
        <v>November</v>
      </c>
      <c r="M5757" s="1" t="str">
        <f>IF(ISNUMBER(Table2[[#This Row],[Transaction Date]]),TEXT(Table2[[#This Row],[Transaction Date]],"dddd"),"Unknown")</f>
        <v>Tuesday</v>
      </c>
      <c r="N5757">
        <f t="shared" si="358"/>
        <v>0</v>
      </c>
      <c r="O5757" t="str">
        <f t="shared" si="359"/>
        <v>Actual</v>
      </c>
    </row>
    <row r="5758" spans="1:15" x14ac:dyDescent="0.25">
      <c r="A5758" t="s">
        <v>6432</v>
      </c>
      <c r="B5758" t="s">
        <v>65</v>
      </c>
      <c r="C5758">
        <v>3</v>
      </c>
      <c r="D5758">
        <f t="shared" si="356"/>
        <v>3</v>
      </c>
      <c r="E5758">
        <v>1.5</v>
      </c>
      <c r="F5758">
        <f>IF(OR(E5758="",E5758="UNKNOWN",E5758="ERROR"),_xlfn.XLOOKUP(Table2[[#This Row],[Item]],Items_List!A:A,Items_List!B:B),E5758)</f>
        <v>1.5</v>
      </c>
      <c r="G5758">
        <v>4.5</v>
      </c>
      <c r="H5758">
        <f t="shared" si="357"/>
        <v>4.5</v>
      </c>
      <c r="I5758" t="s">
        <v>23</v>
      </c>
      <c r="J5758" t="s">
        <v>11</v>
      </c>
      <c r="K5758" s="1">
        <v>45144</v>
      </c>
      <c r="L5758" s="1" t="str">
        <f>IF(ISNUMBER(Table2[[#This Row],[Transaction Date]]),TEXT(Table2[[#This Row],[Transaction Date]],"mmmm"),"Unknown")</f>
        <v>August</v>
      </c>
      <c r="M5758" s="1" t="str">
        <f>IF(ISNUMBER(Table2[[#This Row],[Transaction Date]]),TEXT(Table2[[#This Row],[Transaction Date]],"dddd"),"Unknown")</f>
        <v>Sunday</v>
      </c>
      <c r="N5758">
        <f t="shared" si="358"/>
        <v>0</v>
      </c>
      <c r="O5758" t="str">
        <f t="shared" si="359"/>
        <v>Actual</v>
      </c>
    </row>
    <row r="5759" spans="1:15" x14ac:dyDescent="0.25">
      <c r="A5759" t="s">
        <v>6434</v>
      </c>
      <c r="B5759" t="s">
        <v>28</v>
      </c>
      <c r="C5759">
        <v>2</v>
      </c>
      <c r="D5759">
        <f t="shared" si="356"/>
        <v>2</v>
      </c>
      <c r="E5759">
        <v>4</v>
      </c>
      <c r="F5759">
        <f>IF(OR(E5759="",E5759="UNKNOWN",E5759="ERROR"),_xlfn.XLOOKUP(Table2[[#This Row],[Item]],Items_List!A:A,Items_List!B:B),E5759)</f>
        <v>4</v>
      </c>
      <c r="G5759">
        <v>8</v>
      </c>
      <c r="H5759">
        <f t="shared" si="357"/>
        <v>8</v>
      </c>
      <c r="I5759" t="s">
        <v>10059</v>
      </c>
      <c r="J5759" t="s">
        <v>10059</v>
      </c>
      <c r="K5759" s="1">
        <v>45231</v>
      </c>
      <c r="L5759" s="1" t="str">
        <f>IF(ISNUMBER(Table2[[#This Row],[Transaction Date]]),TEXT(Table2[[#This Row],[Transaction Date]],"mmmm"),"Unknown")</f>
        <v>November</v>
      </c>
      <c r="M5759" s="1" t="str">
        <f>IF(ISNUMBER(Table2[[#This Row],[Transaction Date]]),TEXT(Table2[[#This Row],[Transaction Date]],"dddd"),"Unknown")</f>
        <v>Wednesday</v>
      </c>
      <c r="N5759">
        <f t="shared" si="358"/>
        <v>0</v>
      </c>
      <c r="O5759" t="str">
        <f t="shared" si="359"/>
        <v>Actual</v>
      </c>
    </row>
    <row r="5760" spans="1:15" x14ac:dyDescent="0.25">
      <c r="A5760" t="s">
        <v>6435</v>
      </c>
      <c r="B5760" t="s">
        <v>39</v>
      </c>
      <c r="C5760">
        <v>4</v>
      </c>
      <c r="D5760">
        <f t="shared" si="356"/>
        <v>4</v>
      </c>
      <c r="E5760">
        <v>3</v>
      </c>
      <c r="F5760">
        <f>IF(OR(E5760="",E5760="UNKNOWN",E5760="ERROR"),_xlfn.XLOOKUP(Table2[[#This Row],[Item]],Items_List!A:A,Items_List!B:B),E5760)</f>
        <v>3</v>
      </c>
      <c r="G5760">
        <v>12</v>
      </c>
      <c r="H5760">
        <f t="shared" si="357"/>
        <v>12</v>
      </c>
      <c r="I5760" t="s">
        <v>10</v>
      </c>
      <c r="J5760" t="s">
        <v>11</v>
      </c>
      <c r="K5760" s="1">
        <v>45103</v>
      </c>
      <c r="L5760" s="1" t="str">
        <f>IF(ISNUMBER(Table2[[#This Row],[Transaction Date]]),TEXT(Table2[[#This Row],[Transaction Date]],"mmmm"),"Unknown")</f>
        <v>June</v>
      </c>
      <c r="M5760" s="1" t="str">
        <f>IF(ISNUMBER(Table2[[#This Row],[Transaction Date]]),TEXT(Table2[[#This Row],[Transaction Date]],"dddd"),"Unknown")</f>
        <v>Monday</v>
      </c>
      <c r="N5760">
        <f t="shared" si="358"/>
        <v>0</v>
      </c>
      <c r="O5760" t="str">
        <f t="shared" si="359"/>
        <v>Actual</v>
      </c>
    </row>
    <row r="5761" spans="1:15" x14ac:dyDescent="0.25">
      <c r="A5761" t="s">
        <v>6436</v>
      </c>
      <c r="B5761" t="s">
        <v>20</v>
      </c>
      <c r="C5761">
        <v>4</v>
      </c>
      <c r="D5761">
        <f t="shared" si="356"/>
        <v>4</v>
      </c>
      <c r="E5761" s="3">
        <f>_xlfn.XLOOKUP(Table2[[#This Row],[Item]],Items_List!$A$2:$A$9,Items_List!$B$2:$B$9)</f>
        <v>5</v>
      </c>
      <c r="F5761">
        <f>IF(OR(E5761="",E5761="UNKNOWN",E5761="ERROR"),_xlfn.XLOOKUP(Table2[[#This Row],[Item]],Items_List!A:A,Items_List!B:B),E5761)</f>
        <v>5</v>
      </c>
      <c r="G5761">
        <v>20</v>
      </c>
      <c r="H5761">
        <f t="shared" si="357"/>
        <v>20</v>
      </c>
      <c r="I5761" t="s">
        <v>14</v>
      </c>
      <c r="J5761" t="s">
        <v>11</v>
      </c>
      <c r="K5761" s="1">
        <v>45232</v>
      </c>
      <c r="L5761" s="1" t="str">
        <f>IF(ISNUMBER(Table2[[#This Row],[Transaction Date]]),TEXT(Table2[[#This Row],[Transaction Date]],"mmmm"),"Unknown")</f>
        <v>November</v>
      </c>
      <c r="M5761" s="1" t="str">
        <f>IF(ISNUMBER(Table2[[#This Row],[Transaction Date]]),TEXT(Table2[[#This Row],[Transaction Date]],"dddd"),"Unknown")</f>
        <v>Thursday</v>
      </c>
      <c r="N5761">
        <f t="shared" si="358"/>
        <v>0</v>
      </c>
      <c r="O5761" t="str">
        <f t="shared" si="359"/>
        <v>Actual</v>
      </c>
    </row>
    <row r="5762" spans="1:15" x14ac:dyDescent="0.25">
      <c r="A5762" t="s">
        <v>6437</v>
      </c>
      <c r="B5762" t="s">
        <v>28</v>
      </c>
      <c r="C5762">
        <v>4</v>
      </c>
      <c r="D5762">
        <f t="shared" ref="D5762:D5825" si="360">IF(OR(C5762="",C5762="UNKNOWN",C5762="ERROR"),IFERROR(VALUE(G5762)/VALUE(E5762),""),VALUE(C5762))</f>
        <v>4</v>
      </c>
      <c r="E5762">
        <v>4</v>
      </c>
      <c r="F5762">
        <f>IF(OR(E5762="",E5762="UNKNOWN",E5762="ERROR"),_xlfn.XLOOKUP(Table2[[#This Row],[Item]],Items_List!A:A,Items_List!B:B),E5762)</f>
        <v>4</v>
      </c>
      <c r="G5762">
        <v>16</v>
      </c>
      <c r="H5762">
        <f t="shared" ref="H5762:H5825" si="361">D5762*F5762</f>
        <v>16</v>
      </c>
      <c r="I5762" t="s">
        <v>10059</v>
      </c>
      <c r="J5762" t="s">
        <v>15</v>
      </c>
      <c r="K5762" s="1">
        <v>45247</v>
      </c>
      <c r="L5762" s="1" t="str">
        <f>IF(ISNUMBER(Table2[[#This Row],[Transaction Date]]),TEXT(Table2[[#This Row],[Transaction Date]],"mmmm"),"Unknown")</f>
        <v>November</v>
      </c>
      <c r="M5762" s="1" t="str">
        <f>IF(ISNUMBER(Table2[[#This Row],[Transaction Date]]),TEXT(Table2[[#This Row],[Transaction Date]],"dddd"),"Unknown")</f>
        <v>Friday</v>
      </c>
      <c r="N5762">
        <f t="shared" ref="N5762:N5825" si="362">IF(OR(B5762="",B5762="unknown",B5762="error",C5762="",C5762="unknown",C5762="error",G5762="",G5762="error",G5762="unknown"),1,0)</f>
        <v>0</v>
      </c>
      <c r="O5762" t="str">
        <f t="shared" ref="O5762:O5825" si="363">IF(OR(C5762="",C5762="error",C5762="unknown"),"Estimated","Actual")</f>
        <v>Actual</v>
      </c>
    </row>
    <row r="5763" spans="1:15" x14ac:dyDescent="0.25">
      <c r="A5763" t="s">
        <v>6438</v>
      </c>
      <c r="B5763" t="s">
        <v>17</v>
      </c>
      <c r="C5763">
        <v>5</v>
      </c>
      <c r="D5763">
        <f t="shared" si="360"/>
        <v>5</v>
      </c>
      <c r="E5763">
        <v>1</v>
      </c>
      <c r="F5763">
        <f>IF(OR(E5763="",E5763="UNKNOWN",E5763="ERROR"),_xlfn.XLOOKUP(Table2[[#This Row],[Item]],Items_List!A:A,Items_List!B:B),E5763)</f>
        <v>1</v>
      </c>
      <c r="G5763">
        <v>5</v>
      </c>
      <c r="H5763">
        <f t="shared" si="361"/>
        <v>5</v>
      </c>
      <c r="I5763" t="s">
        <v>14</v>
      </c>
      <c r="J5763" t="s">
        <v>10059</v>
      </c>
      <c r="K5763" s="1">
        <v>45279</v>
      </c>
      <c r="L5763" s="1" t="str">
        <f>IF(ISNUMBER(Table2[[#This Row],[Transaction Date]]),TEXT(Table2[[#This Row],[Transaction Date]],"mmmm"),"Unknown")</f>
        <v>December</v>
      </c>
      <c r="M5763" s="1" t="str">
        <f>IF(ISNUMBER(Table2[[#This Row],[Transaction Date]]),TEXT(Table2[[#This Row],[Transaction Date]],"dddd"),"Unknown")</f>
        <v>Tuesday</v>
      </c>
      <c r="N5763">
        <f t="shared" si="362"/>
        <v>0</v>
      </c>
      <c r="O5763" t="str">
        <f t="shared" si="363"/>
        <v>Actual</v>
      </c>
    </row>
    <row r="5764" spans="1:15" x14ac:dyDescent="0.25">
      <c r="A5764" t="s">
        <v>6439</v>
      </c>
      <c r="B5764" t="s">
        <v>65</v>
      </c>
      <c r="C5764">
        <v>2</v>
      </c>
      <c r="D5764">
        <f t="shared" si="360"/>
        <v>2</v>
      </c>
      <c r="E5764">
        <v>1.5</v>
      </c>
      <c r="F5764">
        <f>IF(OR(E5764="",E5764="UNKNOWN",E5764="ERROR"),_xlfn.XLOOKUP(Table2[[#This Row],[Item]],Items_List!A:A,Items_List!B:B),E5764)</f>
        <v>1.5</v>
      </c>
      <c r="G5764">
        <v>3</v>
      </c>
      <c r="H5764">
        <f t="shared" si="361"/>
        <v>3</v>
      </c>
      <c r="I5764" t="s">
        <v>14</v>
      </c>
      <c r="J5764" t="s">
        <v>15</v>
      </c>
      <c r="K5764" s="1">
        <v>44958</v>
      </c>
      <c r="L5764" s="1" t="str">
        <f>IF(ISNUMBER(Table2[[#This Row],[Transaction Date]]),TEXT(Table2[[#This Row],[Transaction Date]],"mmmm"),"Unknown")</f>
        <v>February</v>
      </c>
      <c r="M5764" s="1" t="str">
        <f>IF(ISNUMBER(Table2[[#This Row],[Transaction Date]]),TEXT(Table2[[#This Row],[Transaction Date]],"dddd"),"Unknown")</f>
        <v>Wednesday</v>
      </c>
      <c r="N5764">
        <f t="shared" si="362"/>
        <v>0</v>
      </c>
      <c r="O5764" t="str">
        <f t="shared" si="363"/>
        <v>Actual</v>
      </c>
    </row>
    <row r="5765" spans="1:15" x14ac:dyDescent="0.25">
      <c r="A5765" t="s">
        <v>6440</v>
      </c>
      <c r="B5765" t="s">
        <v>28</v>
      </c>
      <c r="C5765">
        <v>3</v>
      </c>
      <c r="D5765">
        <f t="shared" si="360"/>
        <v>3</v>
      </c>
      <c r="E5765">
        <v>4</v>
      </c>
      <c r="F5765">
        <f>IF(OR(E5765="",E5765="UNKNOWN",E5765="ERROR"),_xlfn.XLOOKUP(Table2[[#This Row],[Item]],Items_List!A:A,Items_List!B:B),E5765)</f>
        <v>4</v>
      </c>
      <c r="G5765">
        <v>12</v>
      </c>
      <c r="H5765">
        <f t="shared" si="361"/>
        <v>12</v>
      </c>
      <c r="I5765" t="s">
        <v>10059</v>
      </c>
      <c r="J5765" t="s">
        <v>10059</v>
      </c>
      <c r="L5765" s="1" t="str">
        <f>IF(ISNUMBER(Table2[[#This Row],[Transaction Date]]),TEXT(Table2[[#This Row],[Transaction Date]],"mmmm"),"Unknown")</f>
        <v>Unknown</v>
      </c>
      <c r="M5765" s="1" t="str">
        <f>IF(ISNUMBER(Table2[[#This Row],[Transaction Date]]),TEXT(Table2[[#This Row],[Transaction Date]],"dddd"),"Unknown")</f>
        <v>Unknown</v>
      </c>
      <c r="N5765">
        <f t="shared" si="362"/>
        <v>0</v>
      </c>
      <c r="O5765" t="str">
        <f t="shared" si="363"/>
        <v>Actual</v>
      </c>
    </row>
    <row r="5766" spans="1:15" x14ac:dyDescent="0.25">
      <c r="A5766" t="s">
        <v>6442</v>
      </c>
      <c r="B5766" t="s">
        <v>20</v>
      </c>
      <c r="C5766">
        <v>5</v>
      </c>
      <c r="D5766">
        <f t="shared" si="360"/>
        <v>5</v>
      </c>
      <c r="E5766">
        <v>5</v>
      </c>
      <c r="F5766">
        <f>IF(OR(E5766="",E5766="UNKNOWN",E5766="ERROR"),_xlfn.XLOOKUP(Table2[[#This Row],[Item]],Items_List!A:A,Items_List!B:B),E5766)</f>
        <v>5</v>
      </c>
      <c r="G5766">
        <v>25</v>
      </c>
      <c r="H5766">
        <f t="shared" si="361"/>
        <v>25</v>
      </c>
      <c r="I5766" t="s">
        <v>10059</v>
      </c>
      <c r="J5766" t="s">
        <v>15</v>
      </c>
      <c r="K5766" s="1">
        <v>45149</v>
      </c>
      <c r="L5766" s="1" t="str">
        <f>IF(ISNUMBER(Table2[[#This Row],[Transaction Date]]),TEXT(Table2[[#This Row],[Transaction Date]],"mmmm"),"Unknown")</f>
        <v>August</v>
      </c>
      <c r="M5766" s="1" t="str">
        <f>IF(ISNUMBER(Table2[[#This Row],[Transaction Date]]),TEXT(Table2[[#This Row],[Transaction Date]],"dddd"),"Unknown")</f>
        <v>Friday</v>
      </c>
      <c r="N5766">
        <f t="shared" si="362"/>
        <v>0</v>
      </c>
      <c r="O5766" t="str">
        <f t="shared" si="363"/>
        <v>Actual</v>
      </c>
    </row>
    <row r="5767" spans="1:15" x14ac:dyDescent="0.25">
      <c r="A5767" t="s">
        <v>6443</v>
      </c>
      <c r="B5767" t="s">
        <v>28</v>
      </c>
      <c r="C5767">
        <v>1</v>
      </c>
      <c r="D5767">
        <f t="shared" si="360"/>
        <v>1</v>
      </c>
      <c r="E5767">
        <v>4</v>
      </c>
      <c r="F5767">
        <f>IF(OR(E5767="",E5767="UNKNOWN",E5767="ERROR"),_xlfn.XLOOKUP(Table2[[#This Row],[Item]],Items_List!A:A,Items_List!B:B),E5767)</f>
        <v>4</v>
      </c>
      <c r="G5767">
        <v>4</v>
      </c>
      <c r="H5767">
        <f t="shared" si="361"/>
        <v>4</v>
      </c>
      <c r="I5767" t="s">
        <v>23</v>
      </c>
      <c r="J5767" t="s">
        <v>11</v>
      </c>
      <c r="K5767" s="1">
        <v>45179</v>
      </c>
      <c r="L5767" s="1" t="str">
        <f>IF(ISNUMBER(Table2[[#This Row],[Transaction Date]]),TEXT(Table2[[#This Row],[Transaction Date]],"mmmm"),"Unknown")</f>
        <v>September</v>
      </c>
      <c r="M5767" s="1" t="str">
        <f>IF(ISNUMBER(Table2[[#This Row],[Transaction Date]]),TEXT(Table2[[#This Row],[Transaction Date]],"dddd"),"Unknown")</f>
        <v>Sunday</v>
      </c>
      <c r="N5767">
        <f t="shared" si="362"/>
        <v>0</v>
      </c>
      <c r="O5767" t="str">
        <f t="shared" si="363"/>
        <v>Actual</v>
      </c>
    </row>
    <row r="5768" spans="1:15" x14ac:dyDescent="0.25">
      <c r="A5768" t="s">
        <v>6444</v>
      </c>
      <c r="B5768" t="s">
        <v>65</v>
      </c>
      <c r="C5768">
        <v>3</v>
      </c>
      <c r="D5768">
        <f t="shared" si="360"/>
        <v>3</v>
      </c>
      <c r="E5768">
        <v>1.5</v>
      </c>
      <c r="F5768">
        <f>IF(OR(E5768="",E5768="UNKNOWN",E5768="ERROR"),_xlfn.XLOOKUP(Table2[[#This Row],[Item]],Items_List!A:A,Items_List!B:B),E5768)</f>
        <v>1.5</v>
      </c>
      <c r="G5768">
        <v>4.5</v>
      </c>
      <c r="H5768">
        <f t="shared" si="361"/>
        <v>4.5</v>
      </c>
      <c r="I5768" t="s">
        <v>10</v>
      </c>
      <c r="J5768" t="s">
        <v>11</v>
      </c>
      <c r="K5768" s="1">
        <v>44933</v>
      </c>
      <c r="L5768" s="1" t="str">
        <f>IF(ISNUMBER(Table2[[#This Row],[Transaction Date]]),TEXT(Table2[[#This Row],[Transaction Date]],"mmmm"),"Unknown")</f>
        <v>January</v>
      </c>
      <c r="M5768" s="1" t="str">
        <f>IF(ISNUMBER(Table2[[#This Row],[Transaction Date]]),TEXT(Table2[[#This Row],[Transaction Date]],"dddd"),"Unknown")</f>
        <v>Saturday</v>
      </c>
      <c r="N5768">
        <f t="shared" si="362"/>
        <v>0</v>
      </c>
      <c r="O5768" t="str">
        <f t="shared" si="363"/>
        <v>Actual</v>
      </c>
    </row>
    <row r="5769" spans="1:15" x14ac:dyDescent="0.25">
      <c r="A5769" t="s">
        <v>6446</v>
      </c>
      <c r="B5769" t="s">
        <v>13</v>
      </c>
      <c r="C5769">
        <v>1</v>
      </c>
      <c r="D5769">
        <f t="shared" si="360"/>
        <v>1</v>
      </c>
      <c r="E5769">
        <v>3</v>
      </c>
      <c r="F5769">
        <f>IF(OR(E5769="",E5769="UNKNOWN",E5769="ERROR"),_xlfn.XLOOKUP(Table2[[#This Row],[Item]],Items_List!A:A,Items_List!B:B),E5769)</f>
        <v>3</v>
      </c>
      <c r="G5769">
        <v>3</v>
      </c>
      <c r="H5769">
        <f t="shared" si="361"/>
        <v>3</v>
      </c>
      <c r="I5769" t="s">
        <v>14</v>
      </c>
      <c r="J5769" t="s">
        <v>11</v>
      </c>
      <c r="K5769" s="1">
        <v>45213</v>
      </c>
      <c r="L5769" s="1" t="str">
        <f>IF(ISNUMBER(Table2[[#This Row],[Transaction Date]]),TEXT(Table2[[#This Row],[Transaction Date]],"mmmm"),"Unknown")</f>
        <v>October</v>
      </c>
      <c r="M5769" s="1" t="str">
        <f>IF(ISNUMBER(Table2[[#This Row],[Transaction Date]]),TEXT(Table2[[#This Row],[Transaction Date]],"dddd"),"Unknown")</f>
        <v>Saturday</v>
      </c>
      <c r="N5769">
        <f t="shared" si="362"/>
        <v>0</v>
      </c>
      <c r="O5769" t="str">
        <f t="shared" si="363"/>
        <v>Actual</v>
      </c>
    </row>
    <row r="5770" spans="1:15" x14ac:dyDescent="0.25">
      <c r="A5770" t="s">
        <v>6447</v>
      </c>
      <c r="B5770" t="s">
        <v>9</v>
      </c>
      <c r="C5770">
        <v>3</v>
      </c>
      <c r="D5770">
        <f t="shared" si="360"/>
        <v>3</v>
      </c>
      <c r="E5770">
        <v>2</v>
      </c>
      <c r="F5770">
        <f>IF(OR(E5770="",E5770="UNKNOWN",E5770="ERROR"),_xlfn.XLOOKUP(Table2[[#This Row],[Item]],Items_List!A:A,Items_List!B:B),E5770)</f>
        <v>2</v>
      </c>
      <c r="G5770">
        <v>6</v>
      </c>
      <c r="H5770">
        <f t="shared" si="361"/>
        <v>6</v>
      </c>
      <c r="I5770" t="s">
        <v>10059</v>
      </c>
      <c r="J5770" t="s">
        <v>10059</v>
      </c>
      <c r="K5770" s="1">
        <v>44941</v>
      </c>
      <c r="L5770" s="1" t="str">
        <f>IF(ISNUMBER(Table2[[#This Row],[Transaction Date]]),TEXT(Table2[[#This Row],[Transaction Date]],"mmmm"),"Unknown")</f>
        <v>January</v>
      </c>
      <c r="M5770" s="1" t="str">
        <f>IF(ISNUMBER(Table2[[#This Row],[Transaction Date]]),TEXT(Table2[[#This Row],[Transaction Date]],"dddd"),"Unknown")</f>
        <v>Sunday</v>
      </c>
      <c r="N5770">
        <f t="shared" si="362"/>
        <v>0</v>
      </c>
      <c r="O5770" t="str">
        <f t="shared" si="363"/>
        <v>Actual</v>
      </c>
    </row>
    <row r="5771" spans="1:15" x14ac:dyDescent="0.25">
      <c r="A5771" t="s">
        <v>6449</v>
      </c>
      <c r="B5771" t="s">
        <v>28</v>
      </c>
      <c r="C5771">
        <v>4</v>
      </c>
      <c r="D5771">
        <f t="shared" si="360"/>
        <v>4</v>
      </c>
      <c r="E5771">
        <v>4</v>
      </c>
      <c r="F5771">
        <f>IF(OR(E5771="",E5771="UNKNOWN",E5771="ERROR"),_xlfn.XLOOKUP(Table2[[#This Row],[Item]],Items_List!A:A,Items_List!B:B),E5771)</f>
        <v>4</v>
      </c>
      <c r="G5771">
        <v>16</v>
      </c>
      <c r="H5771">
        <f t="shared" si="361"/>
        <v>16</v>
      </c>
      <c r="I5771" t="s">
        <v>23</v>
      </c>
      <c r="J5771" t="s">
        <v>11</v>
      </c>
      <c r="K5771" s="1">
        <v>45064</v>
      </c>
      <c r="L5771" s="1" t="str">
        <f>IF(ISNUMBER(Table2[[#This Row],[Transaction Date]]),TEXT(Table2[[#This Row],[Transaction Date]],"mmmm"),"Unknown")</f>
        <v>May</v>
      </c>
      <c r="M5771" s="1" t="str">
        <f>IF(ISNUMBER(Table2[[#This Row],[Transaction Date]]),TEXT(Table2[[#This Row],[Transaction Date]],"dddd"),"Unknown")</f>
        <v>Thursday</v>
      </c>
      <c r="N5771">
        <f t="shared" si="362"/>
        <v>0</v>
      </c>
      <c r="O5771" t="str">
        <f t="shared" si="363"/>
        <v>Actual</v>
      </c>
    </row>
    <row r="5772" spans="1:15" x14ac:dyDescent="0.25">
      <c r="A5772" t="s">
        <v>6450</v>
      </c>
      <c r="B5772" t="s">
        <v>20</v>
      </c>
      <c r="C5772" t="s">
        <v>18</v>
      </c>
      <c r="D5772">
        <f t="shared" si="360"/>
        <v>3</v>
      </c>
      <c r="E5772">
        <v>5</v>
      </c>
      <c r="F5772">
        <f>IF(OR(E5772="",E5772="UNKNOWN",E5772="ERROR"),_xlfn.XLOOKUP(Table2[[#This Row],[Item]],Items_List!A:A,Items_List!B:B),E5772)</f>
        <v>5</v>
      </c>
      <c r="G5772">
        <v>15</v>
      </c>
      <c r="H5772">
        <f t="shared" si="361"/>
        <v>15</v>
      </c>
      <c r="I5772" t="s">
        <v>23</v>
      </c>
      <c r="J5772" t="s">
        <v>15</v>
      </c>
      <c r="K5772" s="1">
        <v>44962</v>
      </c>
      <c r="L5772" s="1" t="str">
        <f>IF(ISNUMBER(Table2[[#This Row],[Transaction Date]]),TEXT(Table2[[#This Row],[Transaction Date]],"mmmm"),"Unknown")</f>
        <v>February</v>
      </c>
      <c r="M5772" s="1" t="str">
        <f>IF(ISNUMBER(Table2[[#This Row],[Transaction Date]]),TEXT(Table2[[#This Row],[Transaction Date]],"dddd"),"Unknown")</f>
        <v>Sunday</v>
      </c>
      <c r="N5772">
        <f t="shared" si="362"/>
        <v>1</v>
      </c>
      <c r="O5772" t="str">
        <f t="shared" si="363"/>
        <v>Estimated</v>
      </c>
    </row>
    <row r="5773" spans="1:15" x14ac:dyDescent="0.25">
      <c r="A5773" t="s">
        <v>6451</v>
      </c>
      <c r="B5773" t="s">
        <v>28</v>
      </c>
      <c r="C5773">
        <v>3</v>
      </c>
      <c r="D5773">
        <f t="shared" si="360"/>
        <v>3</v>
      </c>
      <c r="E5773">
        <v>4</v>
      </c>
      <c r="F5773">
        <f>IF(OR(E5773="",E5773="UNKNOWN",E5773="ERROR"),_xlfn.XLOOKUP(Table2[[#This Row],[Item]],Items_List!A:A,Items_List!B:B),E5773)</f>
        <v>4</v>
      </c>
      <c r="G5773">
        <v>12</v>
      </c>
      <c r="H5773">
        <f t="shared" si="361"/>
        <v>12</v>
      </c>
      <c r="I5773" t="s">
        <v>10</v>
      </c>
      <c r="J5773" t="s">
        <v>10059</v>
      </c>
      <c r="K5773" s="1">
        <v>45102</v>
      </c>
      <c r="L5773" s="1" t="str">
        <f>IF(ISNUMBER(Table2[[#This Row],[Transaction Date]]),TEXT(Table2[[#This Row],[Transaction Date]],"mmmm"),"Unknown")</f>
        <v>June</v>
      </c>
      <c r="M5773" s="1" t="str">
        <f>IF(ISNUMBER(Table2[[#This Row],[Transaction Date]]),TEXT(Table2[[#This Row],[Transaction Date]],"dddd"),"Unknown")</f>
        <v>Sunday</v>
      </c>
      <c r="N5773">
        <f t="shared" si="362"/>
        <v>0</v>
      </c>
      <c r="O5773" t="str">
        <f t="shared" si="363"/>
        <v>Actual</v>
      </c>
    </row>
    <row r="5774" spans="1:15" x14ac:dyDescent="0.25">
      <c r="A5774" t="s">
        <v>6454</v>
      </c>
      <c r="B5774" t="s">
        <v>17</v>
      </c>
      <c r="C5774">
        <v>5</v>
      </c>
      <c r="D5774">
        <f t="shared" si="360"/>
        <v>5</v>
      </c>
      <c r="E5774">
        <v>1</v>
      </c>
      <c r="F5774">
        <f>IF(OR(E5774="",E5774="UNKNOWN",E5774="ERROR"),_xlfn.XLOOKUP(Table2[[#This Row],[Item]],Items_List!A:A,Items_List!B:B),E5774)</f>
        <v>1</v>
      </c>
      <c r="G5774">
        <v>5</v>
      </c>
      <c r="H5774">
        <f t="shared" si="361"/>
        <v>5</v>
      </c>
      <c r="I5774" t="s">
        <v>23</v>
      </c>
      <c r="J5774" t="s">
        <v>10059</v>
      </c>
      <c r="K5774" s="1">
        <v>45022</v>
      </c>
      <c r="L5774" s="1" t="str">
        <f>IF(ISNUMBER(Table2[[#This Row],[Transaction Date]]),TEXT(Table2[[#This Row],[Transaction Date]],"mmmm"),"Unknown")</f>
        <v>April</v>
      </c>
      <c r="M5774" s="1" t="str">
        <f>IF(ISNUMBER(Table2[[#This Row],[Transaction Date]]),TEXT(Table2[[#This Row],[Transaction Date]],"dddd"),"Unknown")</f>
        <v>Thursday</v>
      </c>
      <c r="N5774">
        <f t="shared" si="362"/>
        <v>0</v>
      </c>
      <c r="O5774" t="str">
        <f t="shared" si="363"/>
        <v>Actual</v>
      </c>
    </row>
    <row r="5775" spans="1:15" x14ac:dyDescent="0.25">
      <c r="A5775" t="s">
        <v>6455</v>
      </c>
      <c r="B5775" t="s">
        <v>39</v>
      </c>
      <c r="C5775">
        <v>1</v>
      </c>
      <c r="D5775">
        <f t="shared" si="360"/>
        <v>1</v>
      </c>
      <c r="E5775">
        <v>3</v>
      </c>
      <c r="F5775">
        <f>IF(OR(E5775="",E5775="UNKNOWN",E5775="ERROR"),_xlfn.XLOOKUP(Table2[[#This Row],[Item]],Items_List!A:A,Items_List!B:B),E5775)</f>
        <v>3</v>
      </c>
      <c r="G5775">
        <v>3</v>
      </c>
      <c r="H5775">
        <f t="shared" si="361"/>
        <v>3</v>
      </c>
      <c r="I5775" t="s">
        <v>10</v>
      </c>
      <c r="J5775" t="s">
        <v>11</v>
      </c>
      <c r="K5775" s="1">
        <v>45218</v>
      </c>
      <c r="L5775" s="1" t="str">
        <f>IF(ISNUMBER(Table2[[#This Row],[Transaction Date]]),TEXT(Table2[[#This Row],[Transaction Date]],"mmmm"),"Unknown")</f>
        <v>October</v>
      </c>
      <c r="M5775" s="1" t="str">
        <f>IF(ISNUMBER(Table2[[#This Row],[Transaction Date]]),TEXT(Table2[[#This Row],[Transaction Date]],"dddd"),"Unknown")</f>
        <v>Thursday</v>
      </c>
      <c r="N5775">
        <f t="shared" si="362"/>
        <v>0</v>
      </c>
      <c r="O5775" t="str">
        <f t="shared" si="363"/>
        <v>Actual</v>
      </c>
    </row>
    <row r="5776" spans="1:15" x14ac:dyDescent="0.25">
      <c r="A5776" t="s">
        <v>6456</v>
      </c>
      <c r="B5776" t="s">
        <v>25</v>
      </c>
      <c r="C5776">
        <v>4</v>
      </c>
      <c r="D5776">
        <f t="shared" si="360"/>
        <v>4</v>
      </c>
      <c r="E5776">
        <v>4</v>
      </c>
      <c r="F5776">
        <f>IF(OR(E5776="",E5776="UNKNOWN",E5776="ERROR"),_xlfn.XLOOKUP(Table2[[#This Row],[Item]],Items_List!A:A,Items_List!B:B),E5776)</f>
        <v>4</v>
      </c>
      <c r="H5776">
        <f t="shared" si="361"/>
        <v>16</v>
      </c>
      <c r="I5776" t="s">
        <v>10059</v>
      </c>
      <c r="J5776" t="s">
        <v>15</v>
      </c>
      <c r="K5776" s="1">
        <v>45277</v>
      </c>
      <c r="L5776" s="1" t="str">
        <f>IF(ISNUMBER(Table2[[#This Row],[Transaction Date]]),TEXT(Table2[[#This Row],[Transaction Date]],"mmmm"),"Unknown")</f>
        <v>December</v>
      </c>
      <c r="M5776" s="1" t="str">
        <f>IF(ISNUMBER(Table2[[#This Row],[Transaction Date]]),TEXT(Table2[[#This Row],[Transaction Date]],"dddd"),"Unknown")</f>
        <v>Sunday</v>
      </c>
      <c r="N5776">
        <f t="shared" si="362"/>
        <v>1</v>
      </c>
      <c r="O5776" t="str">
        <f t="shared" si="363"/>
        <v>Actual</v>
      </c>
    </row>
    <row r="5777" spans="1:15" x14ac:dyDescent="0.25">
      <c r="A5777" t="s">
        <v>6458</v>
      </c>
      <c r="B5777" t="s">
        <v>65</v>
      </c>
      <c r="C5777">
        <v>5</v>
      </c>
      <c r="D5777">
        <f t="shared" si="360"/>
        <v>5</v>
      </c>
      <c r="E5777">
        <v>1.5</v>
      </c>
      <c r="F5777">
        <f>IF(OR(E5777="",E5777="UNKNOWN",E5777="ERROR"),_xlfn.XLOOKUP(Table2[[#This Row],[Item]],Items_List!A:A,Items_List!B:B),E5777)</f>
        <v>1.5</v>
      </c>
      <c r="G5777">
        <v>7.5</v>
      </c>
      <c r="H5777">
        <f t="shared" si="361"/>
        <v>7.5</v>
      </c>
      <c r="I5777" t="s">
        <v>23</v>
      </c>
      <c r="J5777" t="s">
        <v>15</v>
      </c>
      <c r="K5777" s="1">
        <v>45207</v>
      </c>
      <c r="L5777" s="1" t="str">
        <f>IF(ISNUMBER(Table2[[#This Row],[Transaction Date]]),TEXT(Table2[[#This Row],[Transaction Date]],"mmmm"),"Unknown")</f>
        <v>October</v>
      </c>
      <c r="M5777" s="1" t="str">
        <f>IF(ISNUMBER(Table2[[#This Row],[Transaction Date]]),TEXT(Table2[[#This Row],[Transaction Date]],"dddd"),"Unknown")</f>
        <v>Sunday</v>
      </c>
      <c r="N5777">
        <f t="shared" si="362"/>
        <v>0</v>
      </c>
      <c r="O5777" t="str">
        <f t="shared" si="363"/>
        <v>Actual</v>
      </c>
    </row>
    <row r="5778" spans="1:15" x14ac:dyDescent="0.25">
      <c r="A5778" t="s">
        <v>6459</v>
      </c>
      <c r="B5778" t="s">
        <v>13</v>
      </c>
      <c r="C5778">
        <v>2</v>
      </c>
      <c r="D5778">
        <f t="shared" si="360"/>
        <v>2</v>
      </c>
      <c r="E5778">
        <v>3</v>
      </c>
      <c r="F5778">
        <f>IF(OR(E5778="",E5778="UNKNOWN",E5778="ERROR"),_xlfn.XLOOKUP(Table2[[#This Row],[Item]],Items_List!A:A,Items_List!B:B),E5778)</f>
        <v>3</v>
      </c>
      <c r="G5778">
        <v>6</v>
      </c>
      <c r="H5778">
        <f t="shared" si="361"/>
        <v>6</v>
      </c>
      <c r="I5778" t="s">
        <v>10059</v>
      </c>
      <c r="J5778" t="s">
        <v>10059</v>
      </c>
      <c r="K5778" s="1">
        <v>44979</v>
      </c>
      <c r="L5778" s="1" t="str">
        <f>IF(ISNUMBER(Table2[[#This Row],[Transaction Date]]),TEXT(Table2[[#This Row],[Transaction Date]],"mmmm"),"Unknown")</f>
        <v>February</v>
      </c>
      <c r="M5778" s="1" t="str">
        <f>IF(ISNUMBER(Table2[[#This Row],[Transaction Date]]),TEXT(Table2[[#This Row],[Transaction Date]],"dddd"),"Unknown")</f>
        <v>Wednesday</v>
      </c>
      <c r="N5778">
        <f t="shared" si="362"/>
        <v>0</v>
      </c>
      <c r="O5778" t="str">
        <f t="shared" si="363"/>
        <v>Actual</v>
      </c>
    </row>
    <row r="5779" spans="1:15" x14ac:dyDescent="0.25">
      <c r="A5779" t="s">
        <v>6460</v>
      </c>
      <c r="B5779" t="s">
        <v>9</v>
      </c>
      <c r="C5779">
        <v>5</v>
      </c>
      <c r="D5779">
        <f t="shared" si="360"/>
        <v>5</v>
      </c>
      <c r="E5779">
        <v>2</v>
      </c>
      <c r="F5779">
        <f>IF(OR(E5779="",E5779="UNKNOWN",E5779="ERROR"),_xlfn.XLOOKUP(Table2[[#This Row],[Item]],Items_List!A:A,Items_List!B:B),E5779)</f>
        <v>2</v>
      </c>
      <c r="G5779">
        <v>10</v>
      </c>
      <c r="H5779">
        <f t="shared" si="361"/>
        <v>10</v>
      </c>
      <c r="I5779" t="s">
        <v>10059</v>
      </c>
      <c r="J5779" t="s">
        <v>11</v>
      </c>
      <c r="K5779" s="1">
        <v>45279</v>
      </c>
      <c r="L5779" s="1" t="str">
        <f>IF(ISNUMBER(Table2[[#This Row],[Transaction Date]]),TEXT(Table2[[#This Row],[Transaction Date]],"mmmm"),"Unknown")</f>
        <v>December</v>
      </c>
      <c r="M5779" s="1" t="str">
        <f>IF(ISNUMBER(Table2[[#This Row],[Transaction Date]]),TEXT(Table2[[#This Row],[Transaction Date]],"dddd"),"Unknown")</f>
        <v>Tuesday</v>
      </c>
      <c r="N5779">
        <f t="shared" si="362"/>
        <v>0</v>
      </c>
      <c r="O5779" t="str">
        <f t="shared" si="363"/>
        <v>Actual</v>
      </c>
    </row>
    <row r="5780" spans="1:15" x14ac:dyDescent="0.25">
      <c r="A5780" t="s">
        <v>6461</v>
      </c>
      <c r="B5780" t="s">
        <v>17</v>
      </c>
      <c r="C5780">
        <v>2</v>
      </c>
      <c r="D5780">
        <f t="shared" si="360"/>
        <v>2</v>
      </c>
      <c r="E5780">
        <v>1</v>
      </c>
      <c r="F5780">
        <f>IF(OR(E5780="",E5780="UNKNOWN",E5780="ERROR"),_xlfn.XLOOKUP(Table2[[#This Row],[Item]],Items_List!A:A,Items_List!B:B),E5780)</f>
        <v>1</v>
      </c>
      <c r="G5780">
        <v>2</v>
      </c>
      <c r="H5780">
        <f t="shared" si="361"/>
        <v>2</v>
      </c>
      <c r="I5780" t="s">
        <v>14</v>
      </c>
      <c r="J5780" t="s">
        <v>15</v>
      </c>
      <c r="K5780" s="1">
        <v>44957</v>
      </c>
      <c r="L5780" s="1" t="str">
        <f>IF(ISNUMBER(Table2[[#This Row],[Transaction Date]]),TEXT(Table2[[#This Row],[Transaction Date]],"mmmm"),"Unknown")</f>
        <v>January</v>
      </c>
      <c r="M5780" s="1" t="str">
        <f>IF(ISNUMBER(Table2[[#This Row],[Transaction Date]]),TEXT(Table2[[#This Row],[Transaction Date]],"dddd"),"Unknown")</f>
        <v>Tuesday</v>
      </c>
      <c r="N5780">
        <f t="shared" si="362"/>
        <v>0</v>
      </c>
      <c r="O5780" t="str">
        <f t="shared" si="363"/>
        <v>Actual</v>
      </c>
    </row>
    <row r="5781" spans="1:15" x14ac:dyDescent="0.25">
      <c r="A5781" t="s">
        <v>6462</v>
      </c>
      <c r="B5781" t="s">
        <v>17</v>
      </c>
      <c r="C5781">
        <v>4</v>
      </c>
      <c r="D5781">
        <f t="shared" si="360"/>
        <v>4</v>
      </c>
      <c r="E5781">
        <v>1</v>
      </c>
      <c r="F5781">
        <f>IF(OR(E5781="",E5781="UNKNOWN",E5781="ERROR"),_xlfn.XLOOKUP(Table2[[#This Row],[Item]],Items_List!A:A,Items_List!B:B),E5781)</f>
        <v>1</v>
      </c>
      <c r="G5781">
        <v>4</v>
      </c>
      <c r="H5781">
        <f t="shared" si="361"/>
        <v>4</v>
      </c>
      <c r="I5781" t="s">
        <v>23</v>
      </c>
      <c r="J5781" t="s">
        <v>11</v>
      </c>
      <c r="K5781" s="1">
        <v>45062</v>
      </c>
      <c r="L5781" s="1" t="str">
        <f>IF(ISNUMBER(Table2[[#This Row],[Transaction Date]]),TEXT(Table2[[#This Row],[Transaction Date]],"mmmm"),"Unknown")</f>
        <v>May</v>
      </c>
      <c r="M5781" s="1" t="str">
        <f>IF(ISNUMBER(Table2[[#This Row],[Transaction Date]]),TEXT(Table2[[#This Row],[Transaction Date]],"dddd"),"Unknown")</f>
        <v>Tuesday</v>
      </c>
      <c r="N5781">
        <f t="shared" si="362"/>
        <v>0</v>
      </c>
      <c r="O5781" t="str">
        <f t="shared" si="363"/>
        <v>Actual</v>
      </c>
    </row>
    <row r="5782" spans="1:15" x14ac:dyDescent="0.25">
      <c r="A5782" t="s">
        <v>6463</v>
      </c>
      <c r="B5782" t="s">
        <v>39</v>
      </c>
      <c r="C5782">
        <v>1</v>
      </c>
      <c r="D5782">
        <f t="shared" si="360"/>
        <v>1</v>
      </c>
      <c r="E5782">
        <v>3</v>
      </c>
      <c r="F5782">
        <f>IF(OR(E5782="",E5782="UNKNOWN",E5782="ERROR"),_xlfn.XLOOKUP(Table2[[#This Row],[Item]],Items_List!A:A,Items_List!B:B),E5782)</f>
        <v>3</v>
      </c>
      <c r="G5782">
        <v>3</v>
      </c>
      <c r="H5782">
        <f t="shared" si="361"/>
        <v>3</v>
      </c>
      <c r="I5782" t="s">
        <v>10059</v>
      </c>
      <c r="J5782" t="s">
        <v>10059</v>
      </c>
      <c r="K5782" s="1">
        <v>45232</v>
      </c>
      <c r="L5782" s="1" t="str">
        <f>IF(ISNUMBER(Table2[[#This Row],[Transaction Date]]),TEXT(Table2[[#This Row],[Transaction Date]],"mmmm"),"Unknown")</f>
        <v>November</v>
      </c>
      <c r="M5782" s="1" t="str">
        <f>IF(ISNUMBER(Table2[[#This Row],[Transaction Date]]),TEXT(Table2[[#This Row],[Transaction Date]],"dddd"),"Unknown")</f>
        <v>Thursday</v>
      </c>
      <c r="N5782">
        <f t="shared" si="362"/>
        <v>0</v>
      </c>
      <c r="O5782" t="str">
        <f t="shared" si="363"/>
        <v>Actual</v>
      </c>
    </row>
    <row r="5783" spans="1:15" x14ac:dyDescent="0.25">
      <c r="A5783" t="s">
        <v>6464</v>
      </c>
      <c r="B5783" t="s">
        <v>9</v>
      </c>
      <c r="C5783">
        <v>3</v>
      </c>
      <c r="D5783">
        <f t="shared" si="360"/>
        <v>3</v>
      </c>
      <c r="E5783">
        <v>2</v>
      </c>
      <c r="F5783">
        <f>IF(OR(E5783="",E5783="UNKNOWN",E5783="ERROR"),_xlfn.XLOOKUP(Table2[[#This Row],[Item]],Items_List!A:A,Items_List!B:B),E5783)</f>
        <v>2</v>
      </c>
      <c r="G5783">
        <v>6</v>
      </c>
      <c r="H5783">
        <f t="shared" si="361"/>
        <v>6</v>
      </c>
      <c r="I5783" t="s">
        <v>10059</v>
      </c>
      <c r="J5783" t="s">
        <v>10059</v>
      </c>
      <c r="K5783" s="1">
        <v>44963</v>
      </c>
      <c r="L5783" s="1" t="str">
        <f>IF(ISNUMBER(Table2[[#This Row],[Transaction Date]]),TEXT(Table2[[#This Row],[Transaction Date]],"mmmm"),"Unknown")</f>
        <v>February</v>
      </c>
      <c r="M5783" s="1" t="str">
        <f>IF(ISNUMBER(Table2[[#This Row],[Transaction Date]]),TEXT(Table2[[#This Row],[Transaction Date]],"dddd"),"Unknown")</f>
        <v>Monday</v>
      </c>
      <c r="N5783">
        <f t="shared" si="362"/>
        <v>0</v>
      </c>
      <c r="O5783" t="str">
        <f t="shared" si="363"/>
        <v>Actual</v>
      </c>
    </row>
    <row r="5784" spans="1:15" x14ac:dyDescent="0.25">
      <c r="A5784" t="s">
        <v>6465</v>
      </c>
      <c r="B5784" t="s">
        <v>28</v>
      </c>
      <c r="C5784">
        <v>2</v>
      </c>
      <c r="D5784">
        <f t="shared" si="360"/>
        <v>2</v>
      </c>
      <c r="E5784">
        <v>4</v>
      </c>
      <c r="F5784">
        <f>IF(OR(E5784="",E5784="UNKNOWN",E5784="ERROR"),_xlfn.XLOOKUP(Table2[[#This Row],[Item]],Items_List!A:A,Items_List!B:B),E5784)</f>
        <v>4</v>
      </c>
      <c r="G5784">
        <v>8</v>
      </c>
      <c r="H5784">
        <f t="shared" si="361"/>
        <v>8</v>
      </c>
      <c r="I5784" t="s">
        <v>10</v>
      </c>
      <c r="J5784" t="s">
        <v>10059</v>
      </c>
      <c r="K5784" s="1">
        <v>45155</v>
      </c>
      <c r="L5784" s="1" t="str">
        <f>IF(ISNUMBER(Table2[[#This Row],[Transaction Date]]),TEXT(Table2[[#This Row],[Transaction Date]],"mmmm"),"Unknown")</f>
        <v>August</v>
      </c>
      <c r="M5784" s="1" t="str">
        <f>IF(ISNUMBER(Table2[[#This Row],[Transaction Date]]),TEXT(Table2[[#This Row],[Transaction Date]],"dddd"),"Unknown")</f>
        <v>Thursday</v>
      </c>
      <c r="N5784">
        <f t="shared" si="362"/>
        <v>0</v>
      </c>
      <c r="O5784" t="str">
        <f t="shared" si="363"/>
        <v>Actual</v>
      </c>
    </row>
    <row r="5785" spans="1:15" x14ac:dyDescent="0.25">
      <c r="A5785" t="s">
        <v>6467</v>
      </c>
      <c r="B5785" t="s">
        <v>17</v>
      </c>
      <c r="C5785">
        <v>3</v>
      </c>
      <c r="D5785">
        <f t="shared" si="360"/>
        <v>3</v>
      </c>
      <c r="E5785">
        <v>1</v>
      </c>
      <c r="F5785">
        <f>IF(OR(E5785="",E5785="UNKNOWN",E5785="ERROR"),_xlfn.XLOOKUP(Table2[[#This Row],[Item]],Items_List!A:A,Items_List!B:B),E5785)</f>
        <v>1</v>
      </c>
      <c r="G5785">
        <v>3</v>
      </c>
      <c r="H5785">
        <f t="shared" si="361"/>
        <v>3</v>
      </c>
      <c r="I5785" t="s">
        <v>14</v>
      </c>
      <c r="J5785" t="s">
        <v>10059</v>
      </c>
      <c r="K5785" s="1">
        <v>44993</v>
      </c>
      <c r="L5785" s="1" t="str">
        <f>IF(ISNUMBER(Table2[[#This Row],[Transaction Date]]),TEXT(Table2[[#This Row],[Transaction Date]],"mmmm"),"Unknown")</f>
        <v>March</v>
      </c>
      <c r="M5785" s="1" t="str">
        <f>IF(ISNUMBER(Table2[[#This Row],[Transaction Date]]),TEXT(Table2[[#This Row],[Transaction Date]],"dddd"),"Unknown")</f>
        <v>Wednesday</v>
      </c>
      <c r="N5785">
        <f t="shared" si="362"/>
        <v>0</v>
      </c>
      <c r="O5785" t="str">
        <f t="shared" si="363"/>
        <v>Actual</v>
      </c>
    </row>
    <row r="5786" spans="1:15" x14ac:dyDescent="0.25">
      <c r="A5786" t="s">
        <v>6468</v>
      </c>
      <c r="B5786" t="s">
        <v>25</v>
      </c>
      <c r="C5786">
        <v>3</v>
      </c>
      <c r="D5786">
        <f t="shared" si="360"/>
        <v>3</v>
      </c>
      <c r="E5786">
        <v>4</v>
      </c>
      <c r="F5786">
        <f>IF(OR(E5786="",E5786="UNKNOWN",E5786="ERROR"),_xlfn.XLOOKUP(Table2[[#This Row],[Item]],Items_List!A:A,Items_List!B:B),E5786)</f>
        <v>4</v>
      </c>
      <c r="G5786">
        <v>12</v>
      </c>
      <c r="H5786">
        <f t="shared" si="361"/>
        <v>12</v>
      </c>
      <c r="I5786" t="s">
        <v>10059</v>
      </c>
      <c r="J5786" t="s">
        <v>15</v>
      </c>
      <c r="K5786" s="1">
        <v>45236</v>
      </c>
      <c r="L5786" s="1" t="str">
        <f>IF(ISNUMBER(Table2[[#This Row],[Transaction Date]]),TEXT(Table2[[#This Row],[Transaction Date]],"mmmm"),"Unknown")</f>
        <v>November</v>
      </c>
      <c r="M5786" s="1" t="str">
        <f>IF(ISNUMBER(Table2[[#This Row],[Transaction Date]]),TEXT(Table2[[#This Row],[Transaction Date]],"dddd"),"Unknown")</f>
        <v>Monday</v>
      </c>
      <c r="N5786">
        <f t="shared" si="362"/>
        <v>0</v>
      </c>
      <c r="O5786" t="str">
        <f t="shared" si="363"/>
        <v>Actual</v>
      </c>
    </row>
    <row r="5787" spans="1:15" x14ac:dyDescent="0.25">
      <c r="A5787" t="s">
        <v>6469</v>
      </c>
      <c r="B5787" t="s">
        <v>13</v>
      </c>
      <c r="C5787">
        <v>5</v>
      </c>
      <c r="D5787">
        <f t="shared" si="360"/>
        <v>5</v>
      </c>
      <c r="E5787">
        <v>3</v>
      </c>
      <c r="F5787">
        <f>IF(OR(E5787="",E5787="UNKNOWN",E5787="ERROR"),_xlfn.XLOOKUP(Table2[[#This Row],[Item]],Items_List!A:A,Items_List!B:B),E5787)</f>
        <v>3</v>
      </c>
      <c r="G5787">
        <v>15</v>
      </c>
      <c r="H5787">
        <f t="shared" si="361"/>
        <v>15</v>
      </c>
      <c r="I5787" t="s">
        <v>10</v>
      </c>
      <c r="J5787" t="s">
        <v>15</v>
      </c>
      <c r="K5787" s="1">
        <v>45076</v>
      </c>
      <c r="L5787" s="1" t="str">
        <f>IF(ISNUMBER(Table2[[#This Row],[Transaction Date]]),TEXT(Table2[[#This Row],[Transaction Date]],"mmmm"),"Unknown")</f>
        <v>May</v>
      </c>
      <c r="M5787" s="1" t="str">
        <f>IF(ISNUMBER(Table2[[#This Row],[Transaction Date]]),TEXT(Table2[[#This Row],[Transaction Date]],"dddd"),"Unknown")</f>
        <v>Tuesday</v>
      </c>
      <c r="N5787">
        <f t="shared" si="362"/>
        <v>0</v>
      </c>
      <c r="O5787" t="str">
        <f t="shared" si="363"/>
        <v>Actual</v>
      </c>
    </row>
    <row r="5788" spans="1:15" x14ac:dyDescent="0.25">
      <c r="A5788" t="s">
        <v>6471</v>
      </c>
      <c r="B5788" t="s">
        <v>20</v>
      </c>
      <c r="C5788">
        <v>4</v>
      </c>
      <c r="D5788">
        <f t="shared" si="360"/>
        <v>4</v>
      </c>
      <c r="E5788">
        <v>5</v>
      </c>
      <c r="F5788">
        <f>IF(OR(E5788="",E5788="UNKNOWN",E5788="ERROR"),_xlfn.XLOOKUP(Table2[[#This Row],[Item]],Items_List!A:A,Items_List!B:B),E5788)</f>
        <v>5</v>
      </c>
      <c r="G5788">
        <v>20</v>
      </c>
      <c r="H5788">
        <f t="shared" si="361"/>
        <v>20</v>
      </c>
      <c r="I5788" t="s">
        <v>23</v>
      </c>
      <c r="J5788" t="s">
        <v>11</v>
      </c>
      <c r="K5788" s="1">
        <v>45027</v>
      </c>
      <c r="L5788" s="1" t="str">
        <f>IF(ISNUMBER(Table2[[#This Row],[Transaction Date]]),TEXT(Table2[[#This Row],[Transaction Date]],"mmmm"),"Unknown")</f>
        <v>April</v>
      </c>
      <c r="M5788" s="1" t="str">
        <f>IF(ISNUMBER(Table2[[#This Row],[Transaction Date]]),TEXT(Table2[[#This Row],[Transaction Date]],"dddd"),"Unknown")</f>
        <v>Tuesday</v>
      </c>
      <c r="N5788">
        <f t="shared" si="362"/>
        <v>0</v>
      </c>
      <c r="O5788" t="str">
        <f t="shared" si="363"/>
        <v>Actual</v>
      </c>
    </row>
    <row r="5789" spans="1:15" x14ac:dyDescent="0.25">
      <c r="A5789" t="s">
        <v>6472</v>
      </c>
      <c r="B5789" t="s">
        <v>13</v>
      </c>
      <c r="C5789">
        <v>2</v>
      </c>
      <c r="D5789">
        <f t="shared" si="360"/>
        <v>2</v>
      </c>
      <c r="E5789">
        <v>3</v>
      </c>
      <c r="F5789">
        <f>IF(OR(E5789="",E5789="UNKNOWN",E5789="ERROR"),_xlfn.XLOOKUP(Table2[[#This Row],[Item]],Items_List!A:A,Items_List!B:B),E5789)</f>
        <v>3</v>
      </c>
      <c r="G5789">
        <v>6</v>
      </c>
      <c r="H5789">
        <f t="shared" si="361"/>
        <v>6</v>
      </c>
      <c r="I5789" t="s">
        <v>10059</v>
      </c>
      <c r="J5789" t="s">
        <v>15</v>
      </c>
      <c r="K5789" s="1">
        <v>45125</v>
      </c>
      <c r="L5789" s="1" t="str">
        <f>IF(ISNUMBER(Table2[[#This Row],[Transaction Date]]),TEXT(Table2[[#This Row],[Transaction Date]],"mmmm"),"Unknown")</f>
        <v>July</v>
      </c>
      <c r="M5789" s="1" t="str">
        <f>IF(ISNUMBER(Table2[[#This Row],[Transaction Date]]),TEXT(Table2[[#This Row],[Transaction Date]],"dddd"),"Unknown")</f>
        <v>Tuesday</v>
      </c>
      <c r="N5789">
        <f t="shared" si="362"/>
        <v>0</v>
      </c>
      <c r="O5789" t="str">
        <f t="shared" si="363"/>
        <v>Actual</v>
      </c>
    </row>
    <row r="5790" spans="1:15" x14ac:dyDescent="0.25">
      <c r="A5790" t="s">
        <v>6473</v>
      </c>
      <c r="B5790" t="s">
        <v>17</v>
      </c>
      <c r="C5790">
        <v>4</v>
      </c>
      <c r="D5790">
        <f t="shared" si="360"/>
        <v>4</v>
      </c>
      <c r="E5790">
        <v>1</v>
      </c>
      <c r="F5790">
        <f>IF(OR(E5790="",E5790="UNKNOWN",E5790="ERROR"),_xlfn.XLOOKUP(Table2[[#This Row],[Item]],Items_List!A:A,Items_List!B:B),E5790)</f>
        <v>1</v>
      </c>
      <c r="G5790">
        <v>4</v>
      </c>
      <c r="H5790">
        <f t="shared" si="361"/>
        <v>4</v>
      </c>
      <c r="I5790" t="s">
        <v>23</v>
      </c>
      <c r="J5790" t="s">
        <v>11</v>
      </c>
      <c r="K5790" s="1">
        <v>45144</v>
      </c>
      <c r="L5790" s="1" t="str">
        <f>IF(ISNUMBER(Table2[[#This Row],[Transaction Date]]),TEXT(Table2[[#This Row],[Transaction Date]],"mmmm"),"Unknown")</f>
        <v>August</v>
      </c>
      <c r="M5790" s="1" t="str">
        <f>IF(ISNUMBER(Table2[[#This Row],[Transaction Date]]),TEXT(Table2[[#This Row],[Transaction Date]],"dddd"),"Unknown")</f>
        <v>Sunday</v>
      </c>
      <c r="N5790">
        <f t="shared" si="362"/>
        <v>0</v>
      </c>
      <c r="O5790" t="str">
        <f t="shared" si="363"/>
        <v>Actual</v>
      </c>
    </row>
    <row r="5791" spans="1:15" x14ac:dyDescent="0.25">
      <c r="A5791" t="s">
        <v>6474</v>
      </c>
      <c r="B5791" t="s">
        <v>20</v>
      </c>
      <c r="C5791">
        <v>5</v>
      </c>
      <c r="D5791">
        <f t="shared" si="360"/>
        <v>5</v>
      </c>
      <c r="E5791">
        <v>5</v>
      </c>
      <c r="F5791">
        <f>IF(OR(E5791="",E5791="UNKNOWN",E5791="ERROR"),_xlfn.XLOOKUP(Table2[[#This Row],[Item]],Items_List!A:A,Items_List!B:B),E5791)</f>
        <v>5</v>
      </c>
      <c r="G5791">
        <v>25</v>
      </c>
      <c r="H5791">
        <f t="shared" si="361"/>
        <v>25</v>
      </c>
      <c r="I5791" t="s">
        <v>14</v>
      </c>
      <c r="J5791" t="s">
        <v>10059</v>
      </c>
      <c r="K5791" s="1">
        <v>44953</v>
      </c>
      <c r="L5791" s="1" t="str">
        <f>IF(ISNUMBER(Table2[[#This Row],[Transaction Date]]),TEXT(Table2[[#This Row],[Transaction Date]],"mmmm"),"Unknown")</f>
        <v>January</v>
      </c>
      <c r="M5791" s="1" t="str">
        <f>IF(ISNUMBER(Table2[[#This Row],[Transaction Date]]),TEXT(Table2[[#This Row],[Transaction Date]],"dddd"),"Unknown")</f>
        <v>Friday</v>
      </c>
      <c r="N5791">
        <f t="shared" si="362"/>
        <v>0</v>
      </c>
      <c r="O5791" t="str">
        <f t="shared" si="363"/>
        <v>Actual</v>
      </c>
    </row>
    <row r="5792" spans="1:15" x14ac:dyDescent="0.25">
      <c r="A5792" t="s">
        <v>6475</v>
      </c>
      <c r="B5792" t="s">
        <v>25</v>
      </c>
      <c r="C5792">
        <v>5</v>
      </c>
      <c r="D5792">
        <f t="shared" si="360"/>
        <v>5</v>
      </c>
      <c r="E5792">
        <v>4</v>
      </c>
      <c r="F5792">
        <f>IF(OR(E5792="",E5792="UNKNOWN",E5792="ERROR"),_xlfn.XLOOKUP(Table2[[#This Row],[Item]],Items_List!A:A,Items_List!B:B),E5792)</f>
        <v>4</v>
      </c>
      <c r="G5792">
        <v>20</v>
      </c>
      <c r="H5792">
        <f t="shared" si="361"/>
        <v>20</v>
      </c>
      <c r="I5792" t="s">
        <v>10059</v>
      </c>
      <c r="J5792" t="s">
        <v>11</v>
      </c>
      <c r="K5792" s="1">
        <v>45261</v>
      </c>
      <c r="L5792" s="1" t="str">
        <f>IF(ISNUMBER(Table2[[#This Row],[Transaction Date]]),TEXT(Table2[[#This Row],[Transaction Date]],"mmmm"),"Unknown")</f>
        <v>December</v>
      </c>
      <c r="M5792" s="1" t="str">
        <f>IF(ISNUMBER(Table2[[#This Row],[Transaction Date]]),TEXT(Table2[[#This Row],[Transaction Date]],"dddd"),"Unknown")</f>
        <v>Friday</v>
      </c>
      <c r="N5792">
        <f t="shared" si="362"/>
        <v>0</v>
      </c>
      <c r="O5792" t="str">
        <f t="shared" si="363"/>
        <v>Actual</v>
      </c>
    </row>
    <row r="5793" spans="1:15" x14ac:dyDescent="0.25">
      <c r="A5793" t="s">
        <v>6476</v>
      </c>
      <c r="B5793" t="s">
        <v>9</v>
      </c>
      <c r="C5793">
        <v>1</v>
      </c>
      <c r="D5793">
        <f t="shared" si="360"/>
        <v>1</v>
      </c>
      <c r="E5793">
        <v>2</v>
      </c>
      <c r="F5793">
        <f>IF(OR(E5793="",E5793="UNKNOWN",E5793="ERROR"),_xlfn.XLOOKUP(Table2[[#This Row],[Item]],Items_List!A:A,Items_List!B:B),E5793)</f>
        <v>2</v>
      </c>
      <c r="G5793">
        <v>2</v>
      </c>
      <c r="H5793">
        <f t="shared" si="361"/>
        <v>2</v>
      </c>
      <c r="I5793" t="s">
        <v>23</v>
      </c>
      <c r="J5793" t="s">
        <v>11</v>
      </c>
      <c r="K5793" s="1">
        <v>45200</v>
      </c>
      <c r="L5793" s="1" t="str">
        <f>IF(ISNUMBER(Table2[[#This Row],[Transaction Date]]),TEXT(Table2[[#This Row],[Transaction Date]],"mmmm"),"Unknown")</f>
        <v>October</v>
      </c>
      <c r="M5793" s="1" t="str">
        <f>IF(ISNUMBER(Table2[[#This Row],[Transaction Date]]),TEXT(Table2[[#This Row],[Transaction Date]],"dddd"),"Unknown")</f>
        <v>Sunday</v>
      </c>
      <c r="N5793">
        <f t="shared" si="362"/>
        <v>0</v>
      </c>
      <c r="O5793" t="str">
        <f t="shared" si="363"/>
        <v>Actual</v>
      </c>
    </row>
    <row r="5794" spans="1:15" x14ac:dyDescent="0.25">
      <c r="A5794" t="s">
        <v>6477</v>
      </c>
      <c r="B5794" t="s">
        <v>17</v>
      </c>
      <c r="C5794">
        <v>3</v>
      </c>
      <c r="D5794">
        <f t="shared" si="360"/>
        <v>3</v>
      </c>
      <c r="E5794">
        <v>1</v>
      </c>
      <c r="F5794">
        <f>IF(OR(E5794="",E5794="UNKNOWN",E5794="ERROR"),_xlfn.XLOOKUP(Table2[[#This Row],[Item]],Items_List!A:A,Items_List!B:B),E5794)</f>
        <v>1</v>
      </c>
      <c r="G5794">
        <v>3</v>
      </c>
      <c r="H5794">
        <f t="shared" si="361"/>
        <v>3</v>
      </c>
      <c r="I5794" t="s">
        <v>10</v>
      </c>
      <c r="J5794" t="s">
        <v>10059</v>
      </c>
      <c r="K5794" s="1">
        <v>45097</v>
      </c>
      <c r="L5794" s="1" t="str">
        <f>IF(ISNUMBER(Table2[[#This Row],[Transaction Date]]),TEXT(Table2[[#This Row],[Transaction Date]],"mmmm"),"Unknown")</f>
        <v>June</v>
      </c>
      <c r="M5794" s="1" t="str">
        <f>IF(ISNUMBER(Table2[[#This Row],[Transaction Date]]),TEXT(Table2[[#This Row],[Transaction Date]],"dddd"),"Unknown")</f>
        <v>Tuesday</v>
      </c>
      <c r="N5794">
        <f t="shared" si="362"/>
        <v>0</v>
      </c>
      <c r="O5794" t="str">
        <f t="shared" si="363"/>
        <v>Actual</v>
      </c>
    </row>
    <row r="5795" spans="1:15" x14ac:dyDescent="0.25">
      <c r="A5795" t="s">
        <v>6478</v>
      </c>
      <c r="B5795" t="s">
        <v>39</v>
      </c>
      <c r="C5795">
        <v>5</v>
      </c>
      <c r="D5795">
        <f t="shared" si="360"/>
        <v>5</v>
      </c>
      <c r="E5795">
        <v>3</v>
      </c>
      <c r="F5795">
        <f>IF(OR(E5795="",E5795="UNKNOWN",E5795="ERROR"),_xlfn.XLOOKUP(Table2[[#This Row],[Item]],Items_List!A:A,Items_List!B:B),E5795)</f>
        <v>3</v>
      </c>
      <c r="G5795">
        <v>15</v>
      </c>
      <c r="H5795">
        <f t="shared" si="361"/>
        <v>15</v>
      </c>
      <c r="I5795" t="s">
        <v>10059</v>
      </c>
      <c r="J5795" t="s">
        <v>10059</v>
      </c>
      <c r="L5795" s="1" t="str">
        <f>IF(ISNUMBER(Table2[[#This Row],[Transaction Date]]),TEXT(Table2[[#This Row],[Transaction Date]],"mmmm"),"Unknown")</f>
        <v>Unknown</v>
      </c>
      <c r="M5795" s="1" t="str">
        <f>IF(ISNUMBER(Table2[[#This Row],[Transaction Date]]),TEXT(Table2[[#This Row],[Transaction Date]],"dddd"),"Unknown")</f>
        <v>Unknown</v>
      </c>
      <c r="N5795">
        <f t="shared" si="362"/>
        <v>0</v>
      </c>
      <c r="O5795" t="str">
        <f t="shared" si="363"/>
        <v>Actual</v>
      </c>
    </row>
    <row r="5796" spans="1:15" x14ac:dyDescent="0.25">
      <c r="A5796" t="s">
        <v>6479</v>
      </c>
      <c r="B5796" t="s">
        <v>25</v>
      </c>
      <c r="C5796">
        <v>5</v>
      </c>
      <c r="D5796">
        <f t="shared" si="360"/>
        <v>5</v>
      </c>
      <c r="E5796">
        <v>4</v>
      </c>
      <c r="F5796">
        <f>IF(OR(E5796="",E5796="UNKNOWN",E5796="ERROR"),_xlfn.XLOOKUP(Table2[[#This Row],[Item]],Items_List!A:A,Items_List!B:B),E5796)</f>
        <v>4</v>
      </c>
      <c r="G5796">
        <v>20</v>
      </c>
      <c r="H5796">
        <f t="shared" si="361"/>
        <v>20</v>
      </c>
      <c r="I5796" t="s">
        <v>14</v>
      </c>
      <c r="J5796" t="s">
        <v>11</v>
      </c>
      <c r="K5796" s="1">
        <v>45257</v>
      </c>
      <c r="L5796" s="1" t="str">
        <f>IF(ISNUMBER(Table2[[#This Row],[Transaction Date]]),TEXT(Table2[[#This Row],[Transaction Date]],"mmmm"),"Unknown")</f>
        <v>November</v>
      </c>
      <c r="M5796" s="1" t="str">
        <f>IF(ISNUMBER(Table2[[#This Row],[Transaction Date]]),TEXT(Table2[[#This Row],[Transaction Date]],"dddd"),"Unknown")</f>
        <v>Monday</v>
      </c>
      <c r="N5796">
        <f t="shared" si="362"/>
        <v>0</v>
      </c>
      <c r="O5796" t="str">
        <f t="shared" si="363"/>
        <v>Actual</v>
      </c>
    </row>
    <row r="5797" spans="1:15" x14ac:dyDescent="0.25">
      <c r="A5797" t="s">
        <v>6480</v>
      </c>
      <c r="B5797" t="s">
        <v>17</v>
      </c>
      <c r="C5797">
        <v>4</v>
      </c>
      <c r="D5797">
        <f t="shared" si="360"/>
        <v>4</v>
      </c>
      <c r="E5797">
        <v>1</v>
      </c>
      <c r="F5797">
        <f>IF(OR(E5797="",E5797="UNKNOWN",E5797="ERROR"),_xlfn.XLOOKUP(Table2[[#This Row],[Item]],Items_List!A:A,Items_List!B:B),E5797)</f>
        <v>1</v>
      </c>
      <c r="G5797">
        <v>4</v>
      </c>
      <c r="H5797">
        <f t="shared" si="361"/>
        <v>4</v>
      </c>
      <c r="I5797" t="s">
        <v>10</v>
      </c>
      <c r="J5797" t="s">
        <v>15</v>
      </c>
      <c r="L5797" s="1" t="str">
        <f>IF(ISNUMBER(Table2[[#This Row],[Transaction Date]]),TEXT(Table2[[#This Row],[Transaction Date]],"mmmm"),"Unknown")</f>
        <v>Unknown</v>
      </c>
      <c r="M5797" s="1" t="str">
        <f>IF(ISNUMBER(Table2[[#This Row],[Transaction Date]]),TEXT(Table2[[#This Row],[Transaction Date]],"dddd"),"Unknown")</f>
        <v>Unknown</v>
      </c>
      <c r="N5797">
        <f t="shared" si="362"/>
        <v>0</v>
      </c>
      <c r="O5797" t="str">
        <f t="shared" si="363"/>
        <v>Actual</v>
      </c>
    </row>
    <row r="5798" spans="1:15" x14ac:dyDescent="0.25">
      <c r="A5798" t="s">
        <v>6481</v>
      </c>
      <c r="B5798" t="s">
        <v>65</v>
      </c>
      <c r="C5798">
        <v>1</v>
      </c>
      <c r="D5798">
        <f t="shared" si="360"/>
        <v>1</v>
      </c>
      <c r="E5798">
        <v>1.5</v>
      </c>
      <c r="F5798">
        <f>IF(OR(E5798="",E5798="UNKNOWN",E5798="ERROR"),_xlfn.XLOOKUP(Table2[[#This Row],[Item]],Items_List!A:A,Items_List!B:B),E5798)</f>
        <v>1.5</v>
      </c>
      <c r="G5798">
        <v>1.5</v>
      </c>
      <c r="H5798">
        <f t="shared" si="361"/>
        <v>1.5</v>
      </c>
      <c r="I5798" t="s">
        <v>10059</v>
      </c>
      <c r="J5798" t="s">
        <v>10059</v>
      </c>
      <c r="K5798" s="1">
        <v>45199</v>
      </c>
      <c r="L5798" s="1" t="str">
        <f>IF(ISNUMBER(Table2[[#This Row],[Transaction Date]]),TEXT(Table2[[#This Row],[Transaction Date]],"mmmm"),"Unknown")</f>
        <v>September</v>
      </c>
      <c r="M5798" s="1" t="str">
        <f>IF(ISNUMBER(Table2[[#This Row],[Transaction Date]]),TEXT(Table2[[#This Row],[Transaction Date]],"dddd"),"Unknown")</f>
        <v>Saturday</v>
      </c>
      <c r="N5798">
        <f t="shared" si="362"/>
        <v>0</v>
      </c>
      <c r="O5798" t="str">
        <f t="shared" si="363"/>
        <v>Actual</v>
      </c>
    </row>
    <row r="5799" spans="1:15" x14ac:dyDescent="0.25">
      <c r="A5799" t="s">
        <v>6482</v>
      </c>
      <c r="B5799" t="s">
        <v>28</v>
      </c>
      <c r="C5799">
        <v>2</v>
      </c>
      <c r="D5799">
        <f t="shared" si="360"/>
        <v>2</v>
      </c>
      <c r="E5799">
        <v>4</v>
      </c>
      <c r="F5799">
        <f>IF(OR(E5799="",E5799="UNKNOWN",E5799="ERROR"),_xlfn.XLOOKUP(Table2[[#This Row],[Item]],Items_List!A:A,Items_List!B:B),E5799)</f>
        <v>4</v>
      </c>
      <c r="G5799">
        <v>8</v>
      </c>
      <c r="H5799">
        <f t="shared" si="361"/>
        <v>8</v>
      </c>
      <c r="I5799" t="s">
        <v>23</v>
      </c>
      <c r="J5799" t="s">
        <v>11</v>
      </c>
      <c r="K5799" s="1">
        <v>45094</v>
      </c>
      <c r="L5799" s="1" t="str">
        <f>IF(ISNUMBER(Table2[[#This Row],[Transaction Date]]),TEXT(Table2[[#This Row],[Transaction Date]],"mmmm"),"Unknown")</f>
        <v>June</v>
      </c>
      <c r="M5799" s="1" t="str">
        <f>IF(ISNUMBER(Table2[[#This Row],[Transaction Date]]),TEXT(Table2[[#This Row],[Transaction Date]],"dddd"),"Unknown")</f>
        <v>Saturday</v>
      </c>
      <c r="N5799">
        <f t="shared" si="362"/>
        <v>0</v>
      </c>
      <c r="O5799" t="str">
        <f t="shared" si="363"/>
        <v>Actual</v>
      </c>
    </row>
    <row r="5800" spans="1:15" x14ac:dyDescent="0.25">
      <c r="A5800" t="s">
        <v>6483</v>
      </c>
      <c r="B5800" t="s">
        <v>20</v>
      </c>
      <c r="C5800">
        <v>5</v>
      </c>
      <c r="D5800">
        <f t="shared" si="360"/>
        <v>5</v>
      </c>
      <c r="E5800">
        <v>5</v>
      </c>
      <c r="F5800">
        <f>IF(OR(E5800="",E5800="UNKNOWN",E5800="ERROR"),_xlfn.XLOOKUP(Table2[[#This Row],[Item]],Items_List!A:A,Items_List!B:B),E5800)</f>
        <v>5</v>
      </c>
      <c r="G5800">
        <v>25</v>
      </c>
      <c r="H5800">
        <f t="shared" si="361"/>
        <v>25</v>
      </c>
      <c r="I5800" t="s">
        <v>23</v>
      </c>
      <c r="J5800" t="s">
        <v>15</v>
      </c>
      <c r="K5800" s="1">
        <v>45249</v>
      </c>
      <c r="L5800" s="1" t="str">
        <f>IF(ISNUMBER(Table2[[#This Row],[Transaction Date]]),TEXT(Table2[[#This Row],[Transaction Date]],"mmmm"),"Unknown")</f>
        <v>November</v>
      </c>
      <c r="M5800" s="1" t="str">
        <f>IF(ISNUMBER(Table2[[#This Row],[Transaction Date]]),TEXT(Table2[[#This Row],[Transaction Date]],"dddd"),"Unknown")</f>
        <v>Sunday</v>
      </c>
      <c r="N5800">
        <f t="shared" si="362"/>
        <v>0</v>
      </c>
      <c r="O5800" t="str">
        <f t="shared" si="363"/>
        <v>Actual</v>
      </c>
    </row>
    <row r="5801" spans="1:15" x14ac:dyDescent="0.25">
      <c r="A5801" t="s">
        <v>6484</v>
      </c>
      <c r="B5801" t="s">
        <v>28</v>
      </c>
      <c r="C5801">
        <v>1</v>
      </c>
      <c r="D5801">
        <f t="shared" si="360"/>
        <v>1</v>
      </c>
      <c r="E5801">
        <v>4</v>
      </c>
      <c r="F5801">
        <f>IF(OR(E5801="",E5801="UNKNOWN",E5801="ERROR"),_xlfn.XLOOKUP(Table2[[#This Row],[Item]],Items_List!A:A,Items_List!B:B),E5801)</f>
        <v>4</v>
      </c>
      <c r="G5801">
        <v>4</v>
      </c>
      <c r="H5801">
        <f t="shared" si="361"/>
        <v>4</v>
      </c>
      <c r="I5801" t="s">
        <v>23</v>
      </c>
      <c r="J5801" t="s">
        <v>11</v>
      </c>
      <c r="L5801" s="1" t="str">
        <f>IF(ISNUMBER(Table2[[#This Row],[Transaction Date]]),TEXT(Table2[[#This Row],[Transaction Date]],"mmmm"),"Unknown")</f>
        <v>Unknown</v>
      </c>
      <c r="M5801" s="1" t="str">
        <f>IF(ISNUMBER(Table2[[#This Row],[Transaction Date]]),TEXT(Table2[[#This Row],[Transaction Date]],"dddd"),"Unknown")</f>
        <v>Unknown</v>
      </c>
      <c r="N5801">
        <f t="shared" si="362"/>
        <v>0</v>
      </c>
      <c r="O5801" t="str">
        <f t="shared" si="363"/>
        <v>Actual</v>
      </c>
    </row>
    <row r="5802" spans="1:15" x14ac:dyDescent="0.25">
      <c r="A5802" t="s">
        <v>6485</v>
      </c>
      <c r="B5802" t="s">
        <v>39</v>
      </c>
      <c r="C5802">
        <v>4</v>
      </c>
      <c r="D5802">
        <f t="shared" si="360"/>
        <v>4</v>
      </c>
      <c r="E5802">
        <v>3</v>
      </c>
      <c r="F5802">
        <f>IF(OR(E5802="",E5802="UNKNOWN",E5802="ERROR"),_xlfn.XLOOKUP(Table2[[#This Row],[Item]],Items_List!A:A,Items_List!B:B),E5802)</f>
        <v>3</v>
      </c>
      <c r="G5802">
        <v>12</v>
      </c>
      <c r="H5802">
        <f t="shared" si="361"/>
        <v>12</v>
      </c>
      <c r="I5802" t="s">
        <v>23</v>
      </c>
      <c r="J5802" t="s">
        <v>15</v>
      </c>
      <c r="K5802" s="1">
        <v>45080</v>
      </c>
      <c r="L5802" s="1" t="str">
        <f>IF(ISNUMBER(Table2[[#This Row],[Transaction Date]]),TEXT(Table2[[#This Row],[Transaction Date]],"mmmm"),"Unknown")</f>
        <v>June</v>
      </c>
      <c r="M5802" s="1" t="str">
        <f>IF(ISNUMBER(Table2[[#This Row],[Transaction Date]]),TEXT(Table2[[#This Row],[Transaction Date]],"dddd"),"Unknown")</f>
        <v>Saturday</v>
      </c>
      <c r="N5802">
        <f t="shared" si="362"/>
        <v>0</v>
      </c>
      <c r="O5802" t="str">
        <f t="shared" si="363"/>
        <v>Actual</v>
      </c>
    </row>
    <row r="5803" spans="1:15" x14ac:dyDescent="0.25">
      <c r="A5803" t="s">
        <v>6486</v>
      </c>
      <c r="B5803" t="s">
        <v>17</v>
      </c>
      <c r="C5803">
        <v>1</v>
      </c>
      <c r="D5803">
        <f t="shared" si="360"/>
        <v>1</v>
      </c>
      <c r="E5803">
        <v>1</v>
      </c>
      <c r="F5803">
        <f>IF(OR(E5803="",E5803="UNKNOWN",E5803="ERROR"),_xlfn.XLOOKUP(Table2[[#This Row],[Item]],Items_List!A:A,Items_List!B:B),E5803)</f>
        <v>1</v>
      </c>
      <c r="G5803">
        <v>1</v>
      </c>
      <c r="H5803">
        <f t="shared" si="361"/>
        <v>1</v>
      </c>
      <c r="I5803" t="s">
        <v>23</v>
      </c>
      <c r="J5803" t="s">
        <v>15</v>
      </c>
      <c r="K5803" s="1">
        <v>45037</v>
      </c>
      <c r="L5803" s="1" t="str">
        <f>IF(ISNUMBER(Table2[[#This Row],[Transaction Date]]),TEXT(Table2[[#This Row],[Transaction Date]],"mmmm"),"Unknown")</f>
        <v>April</v>
      </c>
      <c r="M5803" s="1" t="str">
        <f>IF(ISNUMBER(Table2[[#This Row],[Transaction Date]]),TEXT(Table2[[#This Row],[Transaction Date]],"dddd"),"Unknown")</f>
        <v>Friday</v>
      </c>
      <c r="N5803">
        <f t="shared" si="362"/>
        <v>0</v>
      </c>
      <c r="O5803" t="str">
        <f t="shared" si="363"/>
        <v>Actual</v>
      </c>
    </row>
    <row r="5804" spans="1:15" x14ac:dyDescent="0.25">
      <c r="A5804" t="s">
        <v>6487</v>
      </c>
      <c r="B5804" t="s">
        <v>25</v>
      </c>
      <c r="C5804">
        <v>5</v>
      </c>
      <c r="D5804">
        <f t="shared" si="360"/>
        <v>5</v>
      </c>
      <c r="E5804">
        <v>4</v>
      </c>
      <c r="F5804">
        <f>IF(OR(E5804="",E5804="UNKNOWN",E5804="ERROR"),_xlfn.XLOOKUP(Table2[[#This Row],[Item]],Items_List!A:A,Items_List!B:B),E5804)</f>
        <v>4</v>
      </c>
      <c r="G5804">
        <v>20</v>
      </c>
      <c r="H5804">
        <f t="shared" si="361"/>
        <v>20</v>
      </c>
      <c r="I5804" t="s">
        <v>10</v>
      </c>
      <c r="J5804" t="s">
        <v>10059</v>
      </c>
      <c r="K5804" s="1">
        <v>44992</v>
      </c>
      <c r="L5804" s="1" t="str">
        <f>IF(ISNUMBER(Table2[[#This Row],[Transaction Date]]),TEXT(Table2[[#This Row],[Transaction Date]],"mmmm"),"Unknown")</f>
        <v>March</v>
      </c>
      <c r="M5804" s="1" t="str">
        <f>IF(ISNUMBER(Table2[[#This Row],[Transaction Date]]),TEXT(Table2[[#This Row],[Transaction Date]],"dddd"),"Unknown")</f>
        <v>Tuesday</v>
      </c>
      <c r="N5804">
        <f t="shared" si="362"/>
        <v>0</v>
      </c>
      <c r="O5804" t="str">
        <f t="shared" si="363"/>
        <v>Actual</v>
      </c>
    </row>
    <row r="5805" spans="1:15" x14ac:dyDescent="0.25">
      <c r="A5805" t="s">
        <v>6488</v>
      </c>
      <c r="B5805" t="s">
        <v>13</v>
      </c>
      <c r="C5805">
        <v>2</v>
      </c>
      <c r="D5805">
        <f t="shared" si="360"/>
        <v>2</v>
      </c>
      <c r="E5805">
        <v>3</v>
      </c>
      <c r="F5805">
        <f>IF(OR(E5805="",E5805="UNKNOWN",E5805="ERROR"),_xlfn.XLOOKUP(Table2[[#This Row],[Item]],Items_List!A:A,Items_List!B:B),E5805)</f>
        <v>3</v>
      </c>
      <c r="G5805">
        <v>6</v>
      </c>
      <c r="H5805">
        <f t="shared" si="361"/>
        <v>6</v>
      </c>
      <c r="I5805" t="s">
        <v>10059</v>
      </c>
      <c r="J5805" t="s">
        <v>15</v>
      </c>
      <c r="K5805" s="1">
        <v>45083</v>
      </c>
      <c r="L5805" s="1" t="str">
        <f>IF(ISNUMBER(Table2[[#This Row],[Transaction Date]]),TEXT(Table2[[#This Row],[Transaction Date]],"mmmm"),"Unknown")</f>
        <v>June</v>
      </c>
      <c r="M5805" s="1" t="str">
        <f>IF(ISNUMBER(Table2[[#This Row],[Transaction Date]]),TEXT(Table2[[#This Row],[Transaction Date]],"dddd"),"Unknown")</f>
        <v>Tuesday</v>
      </c>
      <c r="N5805">
        <f t="shared" si="362"/>
        <v>0</v>
      </c>
      <c r="O5805" t="str">
        <f t="shared" si="363"/>
        <v>Actual</v>
      </c>
    </row>
    <row r="5806" spans="1:15" x14ac:dyDescent="0.25">
      <c r="A5806" t="s">
        <v>6489</v>
      </c>
      <c r="B5806" t="s">
        <v>9</v>
      </c>
      <c r="C5806">
        <v>4</v>
      </c>
      <c r="D5806">
        <f t="shared" si="360"/>
        <v>4</v>
      </c>
      <c r="E5806">
        <v>2</v>
      </c>
      <c r="F5806">
        <f>IF(OR(E5806="",E5806="UNKNOWN",E5806="ERROR"),_xlfn.XLOOKUP(Table2[[#This Row],[Item]],Items_List!A:A,Items_List!B:B),E5806)</f>
        <v>2</v>
      </c>
      <c r="G5806">
        <v>8</v>
      </c>
      <c r="H5806">
        <f t="shared" si="361"/>
        <v>8</v>
      </c>
      <c r="I5806" t="s">
        <v>10059</v>
      </c>
      <c r="J5806" t="s">
        <v>15</v>
      </c>
      <c r="K5806" s="1">
        <v>44947</v>
      </c>
      <c r="L5806" s="1" t="str">
        <f>IF(ISNUMBER(Table2[[#This Row],[Transaction Date]]),TEXT(Table2[[#This Row],[Transaction Date]],"mmmm"),"Unknown")</f>
        <v>January</v>
      </c>
      <c r="M5806" s="1" t="str">
        <f>IF(ISNUMBER(Table2[[#This Row],[Transaction Date]]),TEXT(Table2[[#This Row],[Transaction Date]],"dddd"),"Unknown")</f>
        <v>Saturday</v>
      </c>
      <c r="N5806">
        <f t="shared" si="362"/>
        <v>0</v>
      </c>
      <c r="O5806" t="str">
        <f t="shared" si="363"/>
        <v>Actual</v>
      </c>
    </row>
    <row r="5807" spans="1:15" x14ac:dyDescent="0.25">
      <c r="A5807" t="s">
        <v>6490</v>
      </c>
      <c r="B5807" t="s">
        <v>28</v>
      </c>
      <c r="C5807">
        <v>4</v>
      </c>
      <c r="D5807">
        <f t="shared" si="360"/>
        <v>4</v>
      </c>
      <c r="E5807">
        <v>4</v>
      </c>
      <c r="F5807">
        <f>IF(OR(E5807="",E5807="UNKNOWN",E5807="ERROR"),_xlfn.XLOOKUP(Table2[[#This Row],[Item]],Items_List!A:A,Items_List!B:B),E5807)</f>
        <v>4</v>
      </c>
      <c r="G5807">
        <v>16</v>
      </c>
      <c r="H5807">
        <f t="shared" si="361"/>
        <v>16</v>
      </c>
      <c r="I5807" t="s">
        <v>23</v>
      </c>
      <c r="J5807" t="s">
        <v>10059</v>
      </c>
      <c r="K5807" s="1">
        <v>45051</v>
      </c>
      <c r="L5807" s="1" t="str">
        <f>IF(ISNUMBER(Table2[[#This Row],[Transaction Date]]),TEXT(Table2[[#This Row],[Transaction Date]],"mmmm"),"Unknown")</f>
        <v>May</v>
      </c>
      <c r="M5807" s="1" t="str">
        <f>IF(ISNUMBER(Table2[[#This Row],[Transaction Date]]),TEXT(Table2[[#This Row],[Transaction Date]],"dddd"),"Unknown")</f>
        <v>Friday</v>
      </c>
      <c r="N5807">
        <f t="shared" si="362"/>
        <v>0</v>
      </c>
      <c r="O5807" t="str">
        <f t="shared" si="363"/>
        <v>Actual</v>
      </c>
    </row>
    <row r="5808" spans="1:15" x14ac:dyDescent="0.25">
      <c r="A5808" t="s">
        <v>6491</v>
      </c>
      <c r="B5808" t="s">
        <v>25</v>
      </c>
      <c r="C5808">
        <v>2</v>
      </c>
      <c r="D5808">
        <f t="shared" si="360"/>
        <v>2</v>
      </c>
      <c r="E5808">
        <v>4</v>
      </c>
      <c r="F5808">
        <f>IF(OR(E5808="",E5808="UNKNOWN",E5808="ERROR"),_xlfn.XLOOKUP(Table2[[#This Row],[Item]],Items_List!A:A,Items_List!B:B),E5808)</f>
        <v>4</v>
      </c>
      <c r="G5808">
        <v>8</v>
      </c>
      <c r="H5808">
        <f t="shared" si="361"/>
        <v>8</v>
      </c>
      <c r="I5808" t="s">
        <v>10059</v>
      </c>
      <c r="J5808" t="s">
        <v>10059</v>
      </c>
      <c r="K5808" s="1">
        <v>45171</v>
      </c>
      <c r="L5808" s="1" t="str">
        <f>IF(ISNUMBER(Table2[[#This Row],[Transaction Date]]),TEXT(Table2[[#This Row],[Transaction Date]],"mmmm"),"Unknown")</f>
        <v>September</v>
      </c>
      <c r="M5808" s="1" t="str">
        <f>IF(ISNUMBER(Table2[[#This Row],[Transaction Date]]),TEXT(Table2[[#This Row],[Transaction Date]],"dddd"),"Unknown")</f>
        <v>Saturday</v>
      </c>
      <c r="N5808">
        <f t="shared" si="362"/>
        <v>0</v>
      </c>
      <c r="O5808" t="str">
        <f t="shared" si="363"/>
        <v>Actual</v>
      </c>
    </row>
    <row r="5809" spans="1:15" x14ac:dyDescent="0.25">
      <c r="A5809" t="s">
        <v>6492</v>
      </c>
      <c r="B5809" t="s">
        <v>20</v>
      </c>
      <c r="C5809">
        <v>2</v>
      </c>
      <c r="D5809">
        <f t="shared" si="360"/>
        <v>2</v>
      </c>
      <c r="E5809">
        <v>5</v>
      </c>
      <c r="F5809">
        <f>IF(OR(E5809="",E5809="UNKNOWN",E5809="ERROR"),_xlfn.XLOOKUP(Table2[[#This Row],[Item]],Items_List!A:A,Items_List!B:B),E5809)</f>
        <v>5</v>
      </c>
      <c r="G5809">
        <v>10</v>
      </c>
      <c r="H5809">
        <f t="shared" si="361"/>
        <v>10</v>
      </c>
      <c r="I5809" t="s">
        <v>14</v>
      </c>
      <c r="J5809" t="s">
        <v>10059</v>
      </c>
      <c r="K5809" s="1">
        <v>45243</v>
      </c>
      <c r="L5809" s="1" t="str">
        <f>IF(ISNUMBER(Table2[[#This Row],[Transaction Date]]),TEXT(Table2[[#This Row],[Transaction Date]],"mmmm"),"Unknown")</f>
        <v>November</v>
      </c>
      <c r="M5809" s="1" t="str">
        <f>IF(ISNUMBER(Table2[[#This Row],[Transaction Date]]),TEXT(Table2[[#This Row],[Transaction Date]],"dddd"),"Unknown")</f>
        <v>Monday</v>
      </c>
      <c r="N5809">
        <f t="shared" si="362"/>
        <v>0</v>
      </c>
      <c r="O5809" t="str">
        <f t="shared" si="363"/>
        <v>Actual</v>
      </c>
    </row>
    <row r="5810" spans="1:15" x14ac:dyDescent="0.25">
      <c r="A5810" t="s">
        <v>6493</v>
      </c>
      <c r="B5810" t="s">
        <v>65</v>
      </c>
      <c r="C5810">
        <v>4</v>
      </c>
      <c r="D5810">
        <f t="shared" si="360"/>
        <v>4</v>
      </c>
      <c r="E5810">
        <v>1.5</v>
      </c>
      <c r="F5810">
        <f>IF(OR(E5810="",E5810="UNKNOWN",E5810="ERROR"),_xlfn.XLOOKUP(Table2[[#This Row],[Item]],Items_List!A:A,Items_List!B:B),E5810)</f>
        <v>1.5</v>
      </c>
      <c r="G5810">
        <v>6</v>
      </c>
      <c r="H5810">
        <f t="shared" si="361"/>
        <v>6</v>
      </c>
      <c r="I5810" t="s">
        <v>10059</v>
      </c>
      <c r="J5810" t="s">
        <v>10059</v>
      </c>
      <c r="K5810" s="1">
        <v>44985</v>
      </c>
      <c r="L5810" s="1" t="str">
        <f>IF(ISNUMBER(Table2[[#This Row],[Transaction Date]]),TEXT(Table2[[#This Row],[Transaction Date]],"mmmm"),"Unknown")</f>
        <v>February</v>
      </c>
      <c r="M5810" s="1" t="str">
        <f>IF(ISNUMBER(Table2[[#This Row],[Transaction Date]]),TEXT(Table2[[#This Row],[Transaction Date]],"dddd"),"Unknown")</f>
        <v>Tuesday</v>
      </c>
      <c r="N5810">
        <f t="shared" si="362"/>
        <v>0</v>
      </c>
      <c r="O5810" t="str">
        <f t="shared" si="363"/>
        <v>Actual</v>
      </c>
    </row>
    <row r="5811" spans="1:15" x14ac:dyDescent="0.25">
      <c r="A5811" t="s">
        <v>6494</v>
      </c>
      <c r="B5811" t="s">
        <v>17</v>
      </c>
      <c r="C5811">
        <v>3</v>
      </c>
      <c r="D5811">
        <f t="shared" si="360"/>
        <v>3</v>
      </c>
      <c r="E5811">
        <v>1</v>
      </c>
      <c r="F5811">
        <f>IF(OR(E5811="",E5811="UNKNOWN",E5811="ERROR"),_xlfn.XLOOKUP(Table2[[#This Row],[Item]],Items_List!A:A,Items_List!B:B),E5811)</f>
        <v>1</v>
      </c>
      <c r="G5811">
        <v>3</v>
      </c>
      <c r="H5811">
        <f t="shared" si="361"/>
        <v>3</v>
      </c>
      <c r="I5811" t="s">
        <v>10</v>
      </c>
      <c r="J5811" t="s">
        <v>15</v>
      </c>
      <c r="K5811" s="1">
        <v>44936</v>
      </c>
      <c r="L5811" s="1" t="str">
        <f>IF(ISNUMBER(Table2[[#This Row],[Transaction Date]]),TEXT(Table2[[#This Row],[Transaction Date]],"mmmm"),"Unknown")</f>
        <v>January</v>
      </c>
      <c r="M5811" s="1" t="str">
        <f>IF(ISNUMBER(Table2[[#This Row],[Transaction Date]]),TEXT(Table2[[#This Row],[Transaction Date]],"dddd"),"Unknown")</f>
        <v>Tuesday</v>
      </c>
      <c r="N5811">
        <f t="shared" si="362"/>
        <v>0</v>
      </c>
      <c r="O5811" t="str">
        <f t="shared" si="363"/>
        <v>Actual</v>
      </c>
    </row>
    <row r="5812" spans="1:15" x14ac:dyDescent="0.25">
      <c r="A5812" t="s">
        <v>6495</v>
      </c>
      <c r="B5812" t="s">
        <v>28</v>
      </c>
      <c r="C5812">
        <v>2</v>
      </c>
      <c r="D5812">
        <f t="shared" si="360"/>
        <v>2</v>
      </c>
      <c r="E5812">
        <v>4</v>
      </c>
      <c r="F5812">
        <f>IF(OR(E5812="",E5812="UNKNOWN",E5812="ERROR"),_xlfn.XLOOKUP(Table2[[#This Row],[Item]],Items_List!A:A,Items_List!B:B),E5812)</f>
        <v>4</v>
      </c>
      <c r="G5812">
        <v>8</v>
      </c>
      <c r="H5812">
        <f t="shared" si="361"/>
        <v>8</v>
      </c>
      <c r="I5812" t="s">
        <v>14</v>
      </c>
      <c r="J5812" t="s">
        <v>10059</v>
      </c>
      <c r="K5812" s="1">
        <v>45245</v>
      </c>
      <c r="L5812" s="1" t="str">
        <f>IF(ISNUMBER(Table2[[#This Row],[Transaction Date]]),TEXT(Table2[[#This Row],[Transaction Date]],"mmmm"),"Unknown")</f>
        <v>November</v>
      </c>
      <c r="M5812" s="1" t="str">
        <f>IF(ISNUMBER(Table2[[#This Row],[Transaction Date]]),TEXT(Table2[[#This Row],[Transaction Date]],"dddd"),"Unknown")</f>
        <v>Wednesday</v>
      </c>
      <c r="N5812">
        <f t="shared" si="362"/>
        <v>0</v>
      </c>
      <c r="O5812" t="str">
        <f t="shared" si="363"/>
        <v>Actual</v>
      </c>
    </row>
    <row r="5813" spans="1:15" x14ac:dyDescent="0.25">
      <c r="A5813" t="s">
        <v>6497</v>
      </c>
      <c r="B5813" t="s">
        <v>25</v>
      </c>
      <c r="C5813">
        <v>5</v>
      </c>
      <c r="D5813">
        <f t="shared" si="360"/>
        <v>5</v>
      </c>
      <c r="E5813">
        <v>4</v>
      </c>
      <c r="F5813">
        <f>IF(OR(E5813="",E5813="UNKNOWN",E5813="ERROR"),_xlfn.XLOOKUP(Table2[[#This Row],[Item]],Items_List!A:A,Items_List!B:B),E5813)</f>
        <v>4</v>
      </c>
      <c r="G5813">
        <v>20</v>
      </c>
      <c r="H5813">
        <f t="shared" si="361"/>
        <v>20</v>
      </c>
      <c r="I5813" t="s">
        <v>10</v>
      </c>
      <c r="J5813" t="s">
        <v>11</v>
      </c>
      <c r="K5813" s="1">
        <v>45193</v>
      </c>
      <c r="L5813" s="1" t="str">
        <f>IF(ISNUMBER(Table2[[#This Row],[Transaction Date]]),TEXT(Table2[[#This Row],[Transaction Date]],"mmmm"),"Unknown")</f>
        <v>September</v>
      </c>
      <c r="M5813" s="1" t="str">
        <f>IF(ISNUMBER(Table2[[#This Row],[Transaction Date]]),TEXT(Table2[[#This Row],[Transaction Date]],"dddd"),"Unknown")</f>
        <v>Sunday</v>
      </c>
      <c r="N5813">
        <f t="shared" si="362"/>
        <v>0</v>
      </c>
      <c r="O5813" t="str">
        <f t="shared" si="363"/>
        <v>Actual</v>
      </c>
    </row>
    <row r="5814" spans="1:15" x14ac:dyDescent="0.25">
      <c r="A5814" t="s">
        <v>6498</v>
      </c>
      <c r="B5814" t="s">
        <v>20</v>
      </c>
      <c r="C5814">
        <v>3</v>
      </c>
      <c r="D5814">
        <f t="shared" si="360"/>
        <v>3</v>
      </c>
      <c r="E5814">
        <v>5</v>
      </c>
      <c r="F5814">
        <f>IF(OR(E5814="",E5814="UNKNOWN",E5814="ERROR"),_xlfn.XLOOKUP(Table2[[#This Row],[Item]],Items_List!A:A,Items_List!B:B),E5814)</f>
        <v>5</v>
      </c>
      <c r="G5814">
        <v>15</v>
      </c>
      <c r="H5814">
        <f t="shared" si="361"/>
        <v>15</v>
      </c>
      <c r="I5814" t="s">
        <v>10059</v>
      </c>
      <c r="J5814" t="s">
        <v>11</v>
      </c>
      <c r="K5814" s="1">
        <v>44976</v>
      </c>
      <c r="L5814" s="1" t="str">
        <f>IF(ISNUMBER(Table2[[#This Row],[Transaction Date]]),TEXT(Table2[[#This Row],[Transaction Date]],"mmmm"),"Unknown")</f>
        <v>February</v>
      </c>
      <c r="M5814" s="1" t="str">
        <f>IF(ISNUMBER(Table2[[#This Row],[Transaction Date]]),TEXT(Table2[[#This Row],[Transaction Date]],"dddd"),"Unknown")</f>
        <v>Sunday</v>
      </c>
      <c r="N5814">
        <f t="shared" si="362"/>
        <v>0</v>
      </c>
      <c r="O5814" t="str">
        <f t="shared" si="363"/>
        <v>Actual</v>
      </c>
    </row>
    <row r="5815" spans="1:15" x14ac:dyDescent="0.25">
      <c r="A5815" t="s">
        <v>6499</v>
      </c>
      <c r="B5815" t="s">
        <v>28</v>
      </c>
      <c r="C5815">
        <v>1</v>
      </c>
      <c r="D5815">
        <f t="shared" si="360"/>
        <v>1</v>
      </c>
      <c r="E5815">
        <v>4</v>
      </c>
      <c r="F5815">
        <f>IF(OR(E5815="",E5815="UNKNOWN",E5815="ERROR"),_xlfn.XLOOKUP(Table2[[#This Row],[Item]],Items_List!A:A,Items_List!B:B),E5815)</f>
        <v>4</v>
      </c>
      <c r="H5815">
        <f t="shared" si="361"/>
        <v>4</v>
      </c>
      <c r="I5815" t="s">
        <v>10059</v>
      </c>
      <c r="J5815" t="s">
        <v>15</v>
      </c>
      <c r="K5815" s="1">
        <v>45154</v>
      </c>
      <c r="L5815" s="1" t="str">
        <f>IF(ISNUMBER(Table2[[#This Row],[Transaction Date]]),TEXT(Table2[[#This Row],[Transaction Date]],"mmmm"),"Unknown")</f>
        <v>August</v>
      </c>
      <c r="M5815" s="1" t="str">
        <f>IF(ISNUMBER(Table2[[#This Row],[Transaction Date]]),TEXT(Table2[[#This Row],[Transaction Date]],"dddd"),"Unknown")</f>
        <v>Wednesday</v>
      </c>
      <c r="N5815">
        <f t="shared" si="362"/>
        <v>1</v>
      </c>
      <c r="O5815" t="str">
        <f t="shared" si="363"/>
        <v>Actual</v>
      </c>
    </row>
    <row r="5816" spans="1:15" x14ac:dyDescent="0.25">
      <c r="A5816" t="s">
        <v>6500</v>
      </c>
      <c r="B5816" t="s">
        <v>28</v>
      </c>
      <c r="C5816">
        <v>2</v>
      </c>
      <c r="D5816">
        <f t="shared" si="360"/>
        <v>2</v>
      </c>
      <c r="E5816">
        <v>4</v>
      </c>
      <c r="F5816">
        <f>IF(OR(E5816="",E5816="UNKNOWN",E5816="ERROR"),_xlfn.XLOOKUP(Table2[[#This Row],[Item]],Items_List!A:A,Items_List!B:B),E5816)</f>
        <v>4</v>
      </c>
      <c r="G5816">
        <v>8</v>
      </c>
      <c r="H5816">
        <f t="shared" si="361"/>
        <v>8</v>
      </c>
      <c r="I5816" t="s">
        <v>14</v>
      </c>
      <c r="J5816" t="s">
        <v>10059</v>
      </c>
      <c r="K5816" s="1">
        <v>45231</v>
      </c>
      <c r="L5816" s="1" t="str">
        <f>IF(ISNUMBER(Table2[[#This Row],[Transaction Date]]),TEXT(Table2[[#This Row],[Transaction Date]],"mmmm"),"Unknown")</f>
        <v>November</v>
      </c>
      <c r="M5816" s="1" t="str">
        <f>IF(ISNUMBER(Table2[[#This Row],[Transaction Date]]),TEXT(Table2[[#This Row],[Transaction Date]],"dddd"),"Unknown")</f>
        <v>Wednesday</v>
      </c>
      <c r="N5816">
        <f t="shared" si="362"/>
        <v>0</v>
      </c>
      <c r="O5816" t="str">
        <f t="shared" si="363"/>
        <v>Actual</v>
      </c>
    </row>
    <row r="5817" spans="1:15" x14ac:dyDescent="0.25">
      <c r="A5817" t="s">
        <v>6501</v>
      </c>
      <c r="B5817" t="s">
        <v>65</v>
      </c>
      <c r="C5817">
        <v>4</v>
      </c>
      <c r="D5817">
        <f t="shared" si="360"/>
        <v>4</v>
      </c>
      <c r="E5817">
        <v>1.5</v>
      </c>
      <c r="F5817">
        <f>IF(OR(E5817="",E5817="UNKNOWN",E5817="ERROR"),_xlfn.XLOOKUP(Table2[[#This Row],[Item]],Items_List!A:A,Items_List!B:B),E5817)</f>
        <v>1.5</v>
      </c>
      <c r="G5817">
        <v>6</v>
      </c>
      <c r="H5817">
        <f t="shared" si="361"/>
        <v>6</v>
      </c>
      <c r="I5817" t="s">
        <v>10059</v>
      </c>
      <c r="J5817" t="s">
        <v>10059</v>
      </c>
      <c r="K5817" s="1">
        <v>45107</v>
      </c>
      <c r="L5817" s="1" t="str">
        <f>IF(ISNUMBER(Table2[[#This Row],[Transaction Date]]),TEXT(Table2[[#This Row],[Transaction Date]],"mmmm"),"Unknown")</f>
        <v>June</v>
      </c>
      <c r="M5817" s="1" t="str">
        <f>IF(ISNUMBER(Table2[[#This Row],[Transaction Date]]),TEXT(Table2[[#This Row],[Transaction Date]],"dddd"),"Unknown")</f>
        <v>Friday</v>
      </c>
      <c r="N5817">
        <f t="shared" si="362"/>
        <v>0</v>
      </c>
      <c r="O5817" t="str">
        <f t="shared" si="363"/>
        <v>Actual</v>
      </c>
    </row>
    <row r="5818" spans="1:15" x14ac:dyDescent="0.25">
      <c r="A5818" t="s">
        <v>6502</v>
      </c>
      <c r="B5818" t="s">
        <v>25</v>
      </c>
      <c r="C5818">
        <v>4</v>
      </c>
      <c r="D5818">
        <f t="shared" si="360"/>
        <v>4</v>
      </c>
      <c r="E5818">
        <v>4</v>
      </c>
      <c r="F5818">
        <f>IF(OR(E5818="",E5818="UNKNOWN",E5818="ERROR"),_xlfn.XLOOKUP(Table2[[#This Row],[Item]],Items_List!A:A,Items_List!B:B),E5818)</f>
        <v>4</v>
      </c>
      <c r="G5818">
        <v>16</v>
      </c>
      <c r="H5818">
        <f t="shared" si="361"/>
        <v>16</v>
      </c>
      <c r="I5818" t="s">
        <v>14</v>
      </c>
      <c r="J5818" t="s">
        <v>10059</v>
      </c>
      <c r="K5818" s="1">
        <v>45005</v>
      </c>
      <c r="L5818" s="1" t="str">
        <f>IF(ISNUMBER(Table2[[#This Row],[Transaction Date]]),TEXT(Table2[[#This Row],[Transaction Date]],"mmmm"),"Unknown")</f>
        <v>March</v>
      </c>
      <c r="M5818" s="1" t="str">
        <f>IF(ISNUMBER(Table2[[#This Row],[Transaction Date]]),TEXT(Table2[[#This Row],[Transaction Date]],"dddd"),"Unknown")</f>
        <v>Monday</v>
      </c>
      <c r="N5818">
        <f t="shared" si="362"/>
        <v>0</v>
      </c>
      <c r="O5818" t="str">
        <f t="shared" si="363"/>
        <v>Actual</v>
      </c>
    </row>
    <row r="5819" spans="1:15" x14ac:dyDescent="0.25">
      <c r="A5819" t="s">
        <v>6504</v>
      </c>
      <c r="B5819" t="s">
        <v>17</v>
      </c>
      <c r="C5819">
        <v>5</v>
      </c>
      <c r="D5819">
        <f t="shared" si="360"/>
        <v>5</v>
      </c>
      <c r="E5819">
        <v>1</v>
      </c>
      <c r="F5819">
        <f>IF(OR(E5819="",E5819="UNKNOWN",E5819="ERROR"),_xlfn.XLOOKUP(Table2[[#This Row],[Item]],Items_List!A:A,Items_List!B:B),E5819)</f>
        <v>1</v>
      </c>
      <c r="G5819">
        <v>5</v>
      </c>
      <c r="H5819">
        <f t="shared" si="361"/>
        <v>5</v>
      </c>
      <c r="I5819" t="s">
        <v>10</v>
      </c>
      <c r="J5819" t="s">
        <v>10059</v>
      </c>
      <c r="K5819" s="1">
        <v>45188</v>
      </c>
      <c r="L5819" s="1" t="str">
        <f>IF(ISNUMBER(Table2[[#This Row],[Transaction Date]]),TEXT(Table2[[#This Row],[Transaction Date]],"mmmm"),"Unknown")</f>
        <v>September</v>
      </c>
      <c r="M5819" s="1" t="str">
        <f>IF(ISNUMBER(Table2[[#This Row],[Transaction Date]]),TEXT(Table2[[#This Row],[Transaction Date]],"dddd"),"Unknown")</f>
        <v>Tuesday</v>
      </c>
      <c r="N5819">
        <f t="shared" si="362"/>
        <v>0</v>
      </c>
      <c r="O5819" t="str">
        <f t="shared" si="363"/>
        <v>Actual</v>
      </c>
    </row>
    <row r="5820" spans="1:15" x14ac:dyDescent="0.25">
      <c r="A5820" t="s">
        <v>6506</v>
      </c>
      <c r="B5820" t="s">
        <v>20</v>
      </c>
      <c r="C5820">
        <v>2</v>
      </c>
      <c r="D5820">
        <f t="shared" si="360"/>
        <v>2</v>
      </c>
      <c r="E5820">
        <v>5</v>
      </c>
      <c r="F5820">
        <f>IF(OR(E5820="",E5820="UNKNOWN",E5820="ERROR"),_xlfn.XLOOKUP(Table2[[#This Row],[Item]],Items_List!A:A,Items_List!B:B),E5820)</f>
        <v>5</v>
      </c>
      <c r="G5820">
        <v>10</v>
      </c>
      <c r="H5820">
        <f t="shared" si="361"/>
        <v>10</v>
      </c>
      <c r="I5820" t="s">
        <v>14</v>
      </c>
      <c r="J5820" t="s">
        <v>10059</v>
      </c>
      <c r="K5820" s="1">
        <v>45092</v>
      </c>
      <c r="L5820" s="1" t="str">
        <f>IF(ISNUMBER(Table2[[#This Row],[Transaction Date]]),TEXT(Table2[[#This Row],[Transaction Date]],"mmmm"),"Unknown")</f>
        <v>June</v>
      </c>
      <c r="M5820" s="1" t="str">
        <f>IF(ISNUMBER(Table2[[#This Row],[Transaction Date]]),TEXT(Table2[[#This Row],[Transaction Date]],"dddd"),"Unknown")</f>
        <v>Thursday</v>
      </c>
      <c r="N5820">
        <f t="shared" si="362"/>
        <v>0</v>
      </c>
      <c r="O5820" t="str">
        <f t="shared" si="363"/>
        <v>Actual</v>
      </c>
    </row>
    <row r="5821" spans="1:15" x14ac:dyDescent="0.25">
      <c r="A5821" t="s">
        <v>6507</v>
      </c>
      <c r="B5821" t="s">
        <v>65</v>
      </c>
      <c r="C5821">
        <v>2</v>
      </c>
      <c r="D5821">
        <f t="shared" si="360"/>
        <v>2</v>
      </c>
      <c r="E5821">
        <v>1.5</v>
      </c>
      <c r="F5821">
        <f>IF(OR(E5821="",E5821="UNKNOWN",E5821="ERROR"),_xlfn.XLOOKUP(Table2[[#This Row],[Item]],Items_List!A:A,Items_List!B:B),E5821)</f>
        <v>1.5</v>
      </c>
      <c r="G5821">
        <v>3</v>
      </c>
      <c r="H5821">
        <f t="shared" si="361"/>
        <v>3</v>
      </c>
      <c r="I5821" t="s">
        <v>14</v>
      </c>
      <c r="J5821" t="s">
        <v>10059</v>
      </c>
      <c r="K5821" s="1">
        <v>45024</v>
      </c>
      <c r="L5821" s="1" t="str">
        <f>IF(ISNUMBER(Table2[[#This Row],[Transaction Date]]),TEXT(Table2[[#This Row],[Transaction Date]],"mmmm"),"Unknown")</f>
        <v>April</v>
      </c>
      <c r="M5821" s="1" t="str">
        <f>IF(ISNUMBER(Table2[[#This Row],[Transaction Date]]),TEXT(Table2[[#This Row],[Transaction Date]],"dddd"),"Unknown")</f>
        <v>Saturday</v>
      </c>
      <c r="N5821">
        <f t="shared" si="362"/>
        <v>0</v>
      </c>
      <c r="O5821" t="str">
        <f t="shared" si="363"/>
        <v>Actual</v>
      </c>
    </row>
    <row r="5822" spans="1:15" x14ac:dyDescent="0.25">
      <c r="A5822" t="s">
        <v>6508</v>
      </c>
      <c r="B5822" t="s">
        <v>28</v>
      </c>
      <c r="C5822">
        <v>1</v>
      </c>
      <c r="D5822">
        <f t="shared" si="360"/>
        <v>1</v>
      </c>
      <c r="E5822">
        <v>4</v>
      </c>
      <c r="F5822">
        <f>IF(OR(E5822="",E5822="UNKNOWN",E5822="ERROR"),_xlfn.XLOOKUP(Table2[[#This Row],[Item]],Items_List!A:A,Items_List!B:B),E5822)</f>
        <v>4</v>
      </c>
      <c r="G5822">
        <v>4</v>
      </c>
      <c r="H5822">
        <f t="shared" si="361"/>
        <v>4</v>
      </c>
      <c r="I5822" t="s">
        <v>23</v>
      </c>
      <c r="J5822" t="s">
        <v>15</v>
      </c>
      <c r="K5822" s="1">
        <v>45253</v>
      </c>
      <c r="L5822" s="1" t="str">
        <f>IF(ISNUMBER(Table2[[#This Row],[Transaction Date]]),TEXT(Table2[[#This Row],[Transaction Date]],"mmmm"),"Unknown")</f>
        <v>November</v>
      </c>
      <c r="M5822" s="1" t="str">
        <f>IF(ISNUMBER(Table2[[#This Row],[Transaction Date]]),TEXT(Table2[[#This Row],[Transaction Date]],"dddd"),"Unknown")</f>
        <v>Thursday</v>
      </c>
      <c r="N5822">
        <f t="shared" si="362"/>
        <v>0</v>
      </c>
      <c r="O5822" t="str">
        <f t="shared" si="363"/>
        <v>Actual</v>
      </c>
    </row>
    <row r="5823" spans="1:15" x14ac:dyDescent="0.25">
      <c r="A5823" t="s">
        <v>6509</v>
      </c>
      <c r="B5823" t="s">
        <v>65</v>
      </c>
      <c r="C5823">
        <v>3</v>
      </c>
      <c r="D5823">
        <f t="shared" si="360"/>
        <v>3</v>
      </c>
      <c r="E5823">
        <v>1.5</v>
      </c>
      <c r="F5823">
        <f>IF(OR(E5823="",E5823="UNKNOWN",E5823="ERROR"),_xlfn.XLOOKUP(Table2[[#This Row],[Item]],Items_List!A:A,Items_List!B:B),E5823)</f>
        <v>1.5</v>
      </c>
      <c r="G5823">
        <v>4.5</v>
      </c>
      <c r="H5823">
        <f t="shared" si="361"/>
        <v>4.5</v>
      </c>
      <c r="I5823" t="s">
        <v>14</v>
      </c>
      <c r="J5823" t="s">
        <v>15</v>
      </c>
      <c r="K5823" s="1">
        <v>45121</v>
      </c>
      <c r="L5823" s="1" t="str">
        <f>IF(ISNUMBER(Table2[[#This Row],[Transaction Date]]),TEXT(Table2[[#This Row],[Transaction Date]],"mmmm"),"Unknown")</f>
        <v>July</v>
      </c>
      <c r="M5823" s="1" t="str">
        <f>IF(ISNUMBER(Table2[[#This Row],[Transaction Date]]),TEXT(Table2[[#This Row],[Transaction Date]],"dddd"),"Unknown")</f>
        <v>Friday</v>
      </c>
      <c r="N5823">
        <f t="shared" si="362"/>
        <v>0</v>
      </c>
      <c r="O5823" t="str">
        <f t="shared" si="363"/>
        <v>Actual</v>
      </c>
    </row>
    <row r="5824" spans="1:15" x14ac:dyDescent="0.25">
      <c r="A5824" t="s">
        <v>6510</v>
      </c>
      <c r="B5824" t="s">
        <v>25</v>
      </c>
      <c r="C5824">
        <v>3</v>
      </c>
      <c r="D5824">
        <f t="shared" si="360"/>
        <v>3</v>
      </c>
      <c r="E5824">
        <v>4</v>
      </c>
      <c r="F5824">
        <f>IF(OR(E5824="",E5824="UNKNOWN",E5824="ERROR"),_xlfn.XLOOKUP(Table2[[#This Row],[Item]],Items_List!A:A,Items_List!B:B),E5824)</f>
        <v>4</v>
      </c>
      <c r="G5824">
        <v>12</v>
      </c>
      <c r="H5824">
        <f t="shared" si="361"/>
        <v>12</v>
      </c>
      <c r="I5824" t="s">
        <v>10059</v>
      </c>
      <c r="J5824" t="s">
        <v>11</v>
      </c>
      <c r="K5824" s="1">
        <v>45022</v>
      </c>
      <c r="L5824" s="1" t="str">
        <f>IF(ISNUMBER(Table2[[#This Row],[Transaction Date]]),TEXT(Table2[[#This Row],[Transaction Date]],"mmmm"),"Unknown")</f>
        <v>April</v>
      </c>
      <c r="M5824" s="1" t="str">
        <f>IF(ISNUMBER(Table2[[#This Row],[Transaction Date]]),TEXT(Table2[[#This Row],[Transaction Date]],"dddd"),"Unknown")</f>
        <v>Thursday</v>
      </c>
      <c r="N5824">
        <f t="shared" si="362"/>
        <v>0</v>
      </c>
      <c r="O5824" t="str">
        <f t="shared" si="363"/>
        <v>Actual</v>
      </c>
    </row>
    <row r="5825" spans="1:15" x14ac:dyDescent="0.25">
      <c r="A5825" t="s">
        <v>6514</v>
      </c>
      <c r="B5825" t="s">
        <v>65</v>
      </c>
      <c r="C5825">
        <v>3</v>
      </c>
      <c r="D5825">
        <f t="shared" si="360"/>
        <v>3</v>
      </c>
      <c r="E5825">
        <v>1.5</v>
      </c>
      <c r="F5825">
        <f>IF(OR(E5825="",E5825="UNKNOWN",E5825="ERROR"),_xlfn.XLOOKUP(Table2[[#This Row],[Item]],Items_List!A:A,Items_List!B:B),E5825)</f>
        <v>1.5</v>
      </c>
      <c r="G5825">
        <v>4.5</v>
      </c>
      <c r="H5825">
        <f t="shared" si="361"/>
        <v>4.5</v>
      </c>
      <c r="I5825" t="s">
        <v>14</v>
      </c>
      <c r="J5825" t="s">
        <v>11</v>
      </c>
      <c r="K5825" s="1">
        <v>45025</v>
      </c>
      <c r="L5825" s="1" t="str">
        <f>IF(ISNUMBER(Table2[[#This Row],[Transaction Date]]),TEXT(Table2[[#This Row],[Transaction Date]],"mmmm"),"Unknown")</f>
        <v>April</v>
      </c>
      <c r="M5825" s="1" t="str">
        <f>IF(ISNUMBER(Table2[[#This Row],[Transaction Date]]),TEXT(Table2[[#This Row],[Transaction Date]],"dddd"),"Unknown")</f>
        <v>Sunday</v>
      </c>
      <c r="N5825">
        <f t="shared" si="362"/>
        <v>0</v>
      </c>
      <c r="O5825" t="str">
        <f t="shared" si="363"/>
        <v>Actual</v>
      </c>
    </row>
    <row r="5826" spans="1:15" x14ac:dyDescent="0.25">
      <c r="A5826" t="s">
        <v>6515</v>
      </c>
      <c r="B5826" t="s">
        <v>13</v>
      </c>
      <c r="C5826" t="s">
        <v>18</v>
      </c>
      <c r="D5826">
        <f t="shared" ref="D5826:D5889" si="364">IF(OR(C5826="",C5826="UNKNOWN",C5826="ERROR"),IFERROR(VALUE(G5826)/VALUE(E5826),""),VALUE(C5826))</f>
        <v>1</v>
      </c>
      <c r="E5826">
        <v>3</v>
      </c>
      <c r="F5826">
        <f>IF(OR(E5826="",E5826="UNKNOWN",E5826="ERROR"),_xlfn.XLOOKUP(Table2[[#This Row],[Item]],Items_List!A:A,Items_List!B:B),E5826)</f>
        <v>3</v>
      </c>
      <c r="G5826">
        <v>3</v>
      </c>
      <c r="H5826">
        <f t="shared" ref="H5826:H5889" si="365">D5826*F5826</f>
        <v>3</v>
      </c>
      <c r="I5826" t="s">
        <v>23</v>
      </c>
      <c r="J5826" t="s">
        <v>10059</v>
      </c>
      <c r="K5826" s="1">
        <v>45155</v>
      </c>
      <c r="L5826" s="1" t="str">
        <f>IF(ISNUMBER(Table2[[#This Row],[Transaction Date]]),TEXT(Table2[[#This Row],[Transaction Date]],"mmmm"),"Unknown")</f>
        <v>August</v>
      </c>
      <c r="M5826" s="1" t="str">
        <f>IF(ISNUMBER(Table2[[#This Row],[Transaction Date]]),TEXT(Table2[[#This Row],[Transaction Date]],"dddd"),"Unknown")</f>
        <v>Thursday</v>
      </c>
      <c r="N5826">
        <f t="shared" ref="N5826:N5889" si="366">IF(OR(B5826="",B5826="unknown",B5826="error",C5826="",C5826="unknown",C5826="error",G5826="",G5826="error",G5826="unknown"),1,0)</f>
        <v>1</v>
      </c>
      <c r="O5826" t="str">
        <f t="shared" ref="O5826:O5889" si="367">IF(OR(C5826="",C5826="error",C5826="unknown"),"Estimated","Actual")</f>
        <v>Estimated</v>
      </c>
    </row>
    <row r="5827" spans="1:15" x14ac:dyDescent="0.25">
      <c r="A5827" t="s">
        <v>6517</v>
      </c>
      <c r="B5827" t="s">
        <v>65</v>
      </c>
      <c r="C5827">
        <v>5</v>
      </c>
      <c r="D5827">
        <f t="shared" si="364"/>
        <v>5</v>
      </c>
      <c r="E5827">
        <v>1.5</v>
      </c>
      <c r="F5827">
        <f>IF(OR(E5827="",E5827="UNKNOWN",E5827="ERROR"),_xlfn.XLOOKUP(Table2[[#This Row],[Item]],Items_List!A:A,Items_List!B:B),E5827)</f>
        <v>1.5</v>
      </c>
      <c r="G5827">
        <v>7.5</v>
      </c>
      <c r="H5827">
        <f t="shared" si="365"/>
        <v>7.5</v>
      </c>
      <c r="I5827" t="s">
        <v>10059</v>
      </c>
      <c r="J5827" t="s">
        <v>11</v>
      </c>
      <c r="K5827" s="1">
        <v>44967</v>
      </c>
      <c r="L5827" s="1" t="str">
        <f>IF(ISNUMBER(Table2[[#This Row],[Transaction Date]]),TEXT(Table2[[#This Row],[Transaction Date]],"mmmm"),"Unknown")</f>
        <v>February</v>
      </c>
      <c r="M5827" s="1" t="str">
        <f>IF(ISNUMBER(Table2[[#This Row],[Transaction Date]]),TEXT(Table2[[#This Row],[Transaction Date]],"dddd"),"Unknown")</f>
        <v>Friday</v>
      </c>
      <c r="N5827">
        <f t="shared" si="366"/>
        <v>0</v>
      </c>
      <c r="O5827" t="str">
        <f t="shared" si="367"/>
        <v>Actual</v>
      </c>
    </row>
    <row r="5828" spans="1:15" x14ac:dyDescent="0.25">
      <c r="A5828" t="s">
        <v>6518</v>
      </c>
      <c r="B5828" t="s">
        <v>9</v>
      </c>
      <c r="C5828">
        <v>2</v>
      </c>
      <c r="D5828">
        <f t="shared" si="364"/>
        <v>2</v>
      </c>
      <c r="E5828">
        <v>2</v>
      </c>
      <c r="F5828">
        <f>IF(OR(E5828="",E5828="UNKNOWN",E5828="ERROR"),_xlfn.XLOOKUP(Table2[[#This Row],[Item]],Items_List!A:A,Items_List!B:B),E5828)</f>
        <v>2</v>
      </c>
      <c r="G5828">
        <v>4</v>
      </c>
      <c r="H5828">
        <f t="shared" si="365"/>
        <v>4</v>
      </c>
      <c r="I5828" t="s">
        <v>10</v>
      </c>
      <c r="J5828" t="s">
        <v>15</v>
      </c>
      <c r="K5828" s="1">
        <v>44935</v>
      </c>
      <c r="L5828" s="1" t="str">
        <f>IF(ISNUMBER(Table2[[#This Row],[Transaction Date]]),TEXT(Table2[[#This Row],[Transaction Date]],"mmmm"),"Unknown")</f>
        <v>January</v>
      </c>
      <c r="M5828" s="1" t="str">
        <f>IF(ISNUMBER(Table2[[#This Row],[Transaction Date]]),TEXT(Table2[[#This Row],[Transaction Date]],"dddd"),"Unknown")</f>
        <v>Monday</v>
      </c>
      <c r="N5828">
        <f t="shared" si="366"/>
        <v>0</v>
      </c>
      <c r="O5828" t="str">
        <f t="shared" si="367"/>
        <v>Actual</v>
      </c>
    </row>
    <row r="5829" spans="1:15" x14ac:dyDescent="0.25">
      <c r="A5829" t="s">
        <v>6519</v>
      </c>
      <c r="B5829" t="s">
        <v>25</v>
      </c>
      <c r="C5829">
        <v>1</v>
      </c>
      <c r="D5829">
        <f t="shared" si="364"/>
        <v>1</v>
      </c>
      <c r="E5829">
        <v>4</v>
      </c>
      <c r="F5829">
        <f>IF(OR(E5829="",E5829="UNKNOWN",E5829="ERROR"),_xlfn.XLOOKUP(Table2[[#This Row],[Item]],Items_List!A:A,Items_List!B:B),E5829)</f>
        <v>4</v>
      </c>
      <c r="G5829">
        <v>4</v>
      </c>
      <c r="H5829">
        <f t="shared" si="365"/>
        <v>4</v>
      </c>
      <c r="I5829" t="s">
        <v>10</v>
      </c>
      <c r="J5829" t="s">
        <v>15</v>
      </c>
      <c r="K5829" s="1">
        <v>45117</v>
      </c>
      <c r="L5829" s="1" t="str">
        <f>IF(ISNUMBER(Table2[[#This Row],[Transaction Date]]),TEXT(Table2[[#This Row],[Transaction Date]],"mmmm"),"Unknown")</f>
        <v>July</v>
      </c>
      <c r="M5829" s="1" t="str">
        <f>IF(ISNUMBER(Table2[[#This Row],[Transaction Date]]),TEXT(Table2[[#This Row],[Transaction Date]],"dddd"),"Unknown")</f>
        <v>Monday</v>
      </c>
      <c r="N5829">
        <f t="shared" si="366"/>
        <v>0</v>
      </c>
      <c r="O5829" t="str">
        <f t="shared" si="367"/>
        <v>Actual</v>
      </c>
    </row>
    <row r="5830" spans="1:15" x14ac:dyDescent="0.25">
      <c r="A5830" t="s">
        <v>6520</v>
      </c>
      <c r="B5830" t="s">
        <v>25</v>
      </c>
      <c r="C5830">
        <v>3</v>
      </c>
      <c r="D5830">
        <f t="shared" si="364"/>
        <v>3</v>
      </c>
      <c r="E5830">
        <v>4</v>
      </c>
      <c r="F5830">
        <f>IF(OR(E5830="",E5830="UNKNOWN",E5830="ERROR"),_xlfn.XLOOKUP(Table2[[#This Row],[Item]],Items_List!A:A,Items_List!B:B),E5830)</f>
        <v>4</v>
      </c>
      <c r="G5830">
        <v>12</v>
      </c>
      <c r="H5830">
        <f t="shared" si="365"/>
        <v>12</v>
      </c>
      <c r="I5830" t="s">
        <v>10059</v>
      </c>
      <c r="J5830" t="s">
        <v>15</v>
      </c>
      <c r="K5830" s="1">
        <v>44958</v>
      </c>
      <c r="L5830" s="1" t="str">
        <f>IF(ISNUMBER(Table2[[#This Row],[Transaction Date]]),TEXT(Table2[[#This Row],[Transaction Date]],"mmmm"),"Unknown")</f>
        <v>February</v>
      </c>
      <c r="M5830" s="1" t="str">
        <f>IF(ISNUMBER(Table2[[#This Row],[Transaction Date]]),TEXT(Table2[[#This Row],[Transaction Date]],"dddd"),"Unknown")</f>
        <v>Wednesday</v>
      </c>
      <c r="N5830">
        <f t="shared" si="366"/>
        <v>0</v>
      </c>
      <c r="O5830" t="str">
        <f t="shared" si="367"/>
        <v>Actual</v>
      </c>
    </row>
    <row r="5831" spans="1:15" x14ac:dyDescent="0.25">
      <c r="A5831" t="s">
        <v>6521</v>
      </c>
      <c r="B5831" t="s">
        <v>9</v>
      </c>
      <c r="C5831">
        <v>4</v>
      </c>
      <c r="D5831">
        <f t="shared" si="364"/>
        <v>4</v>
      </c>
      <c r="E5831">
        <v>2</v>
      </c>
      <c r="F5831">
        <f>IF(OR(E5831="",E5831="UNKNOWN",E5831="ERROR"),_xlfn.XLOOKUP(Table2[[#This Row],[Item]],Items_List!A:A,Items_List!B:B),E5831)</f>
        <v>2</v>
      </c>
      <c r="G5831">
        <v>8</v>
      </c>
      <c r="H5831">
        <f t="shared" si="365"/>
        <v>8</v>
      </c>
      <c r="I5831" t="s">
        <v>10059</v>
      </c>
      <c r="J5831" t="s">
        <v>10059</v>
      </c>
      <c r="K5831" s="1">
        <v>45164</v>
      </c>
      <c r="L5831" s="1" t="str">
        <f>IF(ISNUMBER(Table2[[#This Row],[Transaction Date]]),TEXT(Table2[[#This Row],[Transaction Date]],"mmmm"),"Unknown")</f>
        <v>August</v>
      </c>
      <c r="M5831" s="1" t="str">
        <f>IF(ISNUMBER(Table2[[#This Row],[Transaction Date]]),TEXT(Table2[[#This Row],[Transaction Date]],"dddd"),"Unknown")</f>
        <v>Saturday</v>
      </c>
      <c r="N5831">
        <f t="shared" si="366"/>
        <v>0</v>
      </c>
      <c r="O5831" t="str">
        <f t="shared" si="367"/>
        <v>Actual</v>
      </c>
    </row>
    <row r="5832" spans="1:15" x14ac:dyDescent="0.25">
      <c r="A5832" t="s">
        <v>6522</v>
      </c>
      <c r="B5832" t="s">
        <v>25</v>
      </c>
      <c r="C5832">
        <v>4</v>
      </c>
      <c r="D5832">
        <f t="shared" si="364"/>
        <v>4</v>
      </c>
      <c r="E5832">
        <v>4</v>
      </c>
      <c r="F5832">
        <f>IF(OR(E5832="",E5832="UNKNOWN",E5832="ERROR"),_xlfn.XLOOKUP(Table2[[#This Row],[Item]],Items_List!A:A,Items_List!B:B),E5832)</f>
        <v>4</v>
      </c>
      <c r="G5832">
        <v>16</v>
      </c>
      <c r="H5832">
        <f t="shared" si="365"/>
        <v>16</v>
      </c>
      <c r="I5832" t="s">
        <v>14</v>
      </c>
      <c r="J5832" t="s">
        <v>11</v>
      </c>
      <c r="K5832" s="1">
        <v>45078</v>
      </c>
      <c r="L5832" s="1" t="str">
        <f>IF(ISNUMBER(Table2[[#This Row],[Transaction Date]]),TEXT(Table2[[#This Row],[Transaction Date]],"mmmm"),"Unknown")</f>
        <v>June</v>
      </c>
      <c r="M5832" s="1" t="str">
        <f>IF(ISNUMBER(Table2[[#This Row],[Transaction Date]]),TEXT(Table2[[#This Row],[Transaction Date]],"dddd"),"Unknown")</f>
        <v>Thursday</v>
      </c>
      <c r="N5832">
        <f t="shared" si="366"/>
        <v>0</v>
      </c>
      <c r="O5832" t="str">
        <f t="shared" si="367"/>
        <v>Actual</v>
      </c>
    </row>
    <row r="5833" spans="1:15" x14ac:dyDescent="0.25">
      <c r="A5833" t="s">
        <v>6524</v>
      </c>
      <c r="B5833" t="s">
        <v>9</v>
      </c>
      <c r="C5833">
        <v>2</v>
      </c>
      <c r="D5833">
        <f t="shared" si="364"/>
        <v>2</v>
      </c>
      <c r="E5833">
        <v>2</v>
      </c>
      <c r="F5833">
        <f>IF(OR(E5833="",E5833="UNKNOWN",E5833="ERROR"),_xlfn.XLOOKUP(Table2[[#This Row],[Item]],Items_List!A:A,Items_List!B:B),E5833)</f>
        <v>2</v>
      </c>
      <c r="G5833">
        <v>4</v>
      </c>
      <c r="H5833">
        <f t="shared" si="365"/>
        <v>4</v>
      </c>
      <c r="I5833" t="s">
        <v>23</v>
      </c>
      <c r="J5833" t="s">
        <v>10059</v>
      </c>
      <c r="K5833" s="1">
        <v>45259</v>
      </c>
      <c r="L5833" s="1" t="str">
        <f>IF(ISNUMBER(Table2[[#This Row],[Transaction Date]]),TEXT(Table2[[#This Row],[Transaction Date]],"mmmm"),"Unknown")</f>
        <v>November</v>
      </c>
      <c r="M5833" s="1" t="str">
        <f>IF(ISNUMBER(Table2[[#This Row],[Transaction Date]]),TEXT(Table2[[#This Row],[Transaction Date]],"dddd"),"Unknown")</f>
        <v>Wednesday</v>
      </c>
      <c r="N5833">
        <f t="shared" si="366"/>
        <v>0</v>
      </c>
      <c r="O5833" t="str">
        <f t="shared" si="367"/>
        <v>Actual</v>
      </c>
    </row>
    <row r="5834" spans="1:15" x14ac:dyDescent="0.25">
      <c r="A5834" t="s">
        <v>6525</v>
      </c>
      <c r="B5834" t="s">
        <v>39</v>
      </c>
      <c r="C5834">
        <v>3</v>
      </c>
      <c r="D5834">
        <f t="shared" si="364"/>
        <v>3</v>
      </c>
      <c r="E5834">
        <v>3</v>
      </c>
      <c r="F5834">
        <f>IF(OR(E5834="",E5834="UNKNOWN",E5834="ERROR"),_xlfn.XLOOKUP(Table2[[#This Row],[Item]],Items_List!A:A,Items_List!B:B),E5834)</f>
        <v>3</v>
      </c>
      <c r="G5834">
        <v>9</v>
      </c>
      <c r="H5834">
        <f t="shared" si="365"/>
        <v>9</v>
      </c>
      <c r="I5834" t="s">
        <v>23</v>
      </c>
      <c r="J5834" t="s">
        <v>15</v>
      </c>
      <c r="K5834" s="1">
        <v>45149</v>
      </c>
      <c r="L5834" s="1" t="str">
        <f>IF(ISNUMBER(Table2[[#This Row],[Transaction Date]]),TEXT(Table2[[#This Row],[Transaction Date]],"mmmm"),"Unknown")</f>
        <v>August</v>
      </c>
      <c r="M5834" s="1" t="str">
        <f>IF(ISNUMBER(Table2[[#This Row],[Transaction Date]]),TEXT(Table2[[#This Row],[Transaction Date]],"dddd"),"Unknown")</f>
        <v>Friday</v>
      </c>
      <c r="N5834">
        <f t="shared" si="366"/>
        <v>0</v>
      </c>
      <c r="O5834" t="str">
        <f t="shared" si="367"/>
        <v>Actual</v>
      </c>
    </row>
    <row r="5835" spans="1:15" x14ac:dyDescent="0.25">
      <c r="A5835" t="s">
        <v>6526</v>
      </c>
      <c r="B5835" t="s">
        <v>20</v>
      </c>
      <c r="C5835">
        <v>4</v>
      </c>
      <c r="D5835">
        <f t="shared" si="364"/>
        <v>4</v>
      </c>
      <c r="E5835">
        <v>5</v>
      </c>
      <c r="F5835">
        <f>IF(OR(E5835="",E5835="UNKNOWN",E5835="ERROR"),_xlfn.XLOOKUP(Table2[[#This Row],[Item]],Items_List!A:A,Items_List!B:B),E5835)</f>
        <v>5</v>
      </c>
      <c r="G5835">
        <v>20</v>
      </c>
      <c r="H5835">
        <f t="shared" si="365"/>
        <v>20</v>
      </c>
      <c r="I5835" t="s">
        <v>10059</v>
      </c>
      <c r="J5835" t="s">
        <v>11</v>
      </c>
      <c r="K5835" s="1">
        <v>44938</v>
      </c>
      <c r="L5835" s="1" t="str">
        <f>IF(ISNUMBER(Table2[[#This Row],[Transaction Date]]),TEXT(Table2[[#This Row],[Transaction Date]],"mmmm"),"Unknown")</f>
        <v>January</v>
      </c>
      <c r="M5835" s="1" t="str">
        <f>IF(ISNUMBER(Table2[[#This Row],[Transaction Date]]),TEXT(Table2[[#This Row],[Transaction Date]],"dddd"),"Unknown")</f>
        <v>Thursday</v>
      </c>
      <c r="N5835">
        <f t="shared" si="366"/>
        <v>0</v>
      </c>
      <c r="O5835" t="str">
        <f t="shared" si="367"/>
        <v>Actual</v>
      </c>
    </row>
    <row r="5836" spans="1:15" x14ac:dyDescent="0.25">
      <c r="A5836" t="s">
        <v>6527</v>
      </c>
      <c r="B5836" t="s">
        <v>25</v>
      </c>
      <c r="C5836">
        <v>2</v>
      </c>
      <c r="D5836">
        <f t="shared" si="364"/>
        <v>2</v>
      </c>
      <c r="E5836">
        <v>4</v>
      </c>
      <c r="F5836">
        <f>IF(OR(E5836="",E5836="UNKNOWN",E5836="ERROR"),_xlfn.XLOOKUP(Table2[[#This Row],[Item]],Items_List!A:A,Items_List!B:B),E5836)</f>
        <v>4</v>
      </c>
      <c r="G5836">
        <v>8</v>
      </c>
      <c r="H5836">
        <f t="shared" si="365"/>
        <v>8</v>
      </c>
      <c r="I5836" t="s">
        <v>10059</v>
      </c>
      <c r="J5836" t="s">
        <v>10059</v>
      </c>
      <c r="K5836" s="1">
        <v>45184</v>
      </c>
      <c r="L5836" s="1" t="str">
        <f>IF(ISNUMBER(Table2[[#This Row],[Transaction Date]]),TEXT(Table2[[#This Row],[Transaction Date]],"mmmm"),"Unknown")</f>
        <v>September</v>
      </c>
      <c r="M5836" s="1" t="str">
        <f>IF(ISNUMBER(Table2[[#This Row],[Transaction Date]]),TEXT(Table2[[#This Row],[Transaction Date]],"dddd"),"Unknown")</f>
        <v>Friday</v>
      </c>
      <c r="N5836">
        <f t="shared" si="366"/>
        <v>0</v>
      </c>
      <c r="O5836" t="str">
        <f t="shared" si="367"/>
        <v>Actual</v>
      </c>
    </row>
    <row r="5837" spans="1:15" x14ac:dyDescent="0.25">
      <c r="A5837" t="s">
        <v>6528</v>
      </c>
      <c r="B5837" t="s">
        <v>17</v>
      </c>
      <c r="C5837">
        <v>2</v>
      </c>
      <c r="D5837">
        <f t="shared" si="364"/>
        <v>2</v>
      </c>
      <c r="E5837">
        <v>1</v>
      </c>
      <c r="F5837">
        <f>IF(OR(E5837="",E5837="UNKNOWN",E5837="ERROR"),_xlfn.XLOOKUP(Table2[[#This Row],[Item]],Items_List!A:A,Items_List!B:B),E5837)</f>
        <v>1</v>
      </c>
      <c r="G5837">
        <v>2</v>
      </c>
      <c r="H5837">
        <f t="shared" si="365"/>
        <v>2</v>
      </c>
      <c r="I5837" t="s">
        <v>14</v>
      </c>
      <c r="J5837" t="s">
        <v>10059</v>
      </c>
      <c r="K5837" s="1">
        <v>45126</v>
      </c>
      <c r="L5837" s="1" t="str">
        <f>IF(ISNUMBER(Table2[[#This Row],[Transaction Date]]),TEXT(Table2[[#This Row],[Transaction Date]],"mmmm"),"Unknown")</f>
        <v>July</v>
      </c>
      <c r="M5837" s="1" t="str">
        <f>IF(ISNUMBER(Table2[[#This Row],[Transaction Date]]),TEXT(Table2[[#This Row],[Transaction Date]],"dddd"),"Unknown")</f>
        <v>Wednesday</v>
      </c>
      <c r="N5837">
        <f t="shared" si="366"/>
        <v>0</v>
      </c>
      <c r="O5837" t="str">
        <f t="shared" si="367"/>
        <v>Actual</v>
      </c>
    </row>
    <row r="5838" spans="1:15" x14ac:dyDescent="0.25">
      <c r="A5838" t="s">
        <v>6529</v>
      </c>
      <c r="B5838" t="s">
        <v>20</v>
      </c>
      <c r="C5838">
        <v>3</v>
      </c>
      <c r="D5838">
        <f t="shared" si="364"/>
        <v>3</v>
      </c>
      <c r="E5838">
        <v>5</v>
      </c>
      <c r="F5838">
        <f>IF(OR(E5838="",E5838="UNKNOWN",E5838="ERROR"),_xlfn.XLOOKUP(Table2[[#This Row],[Item]],Items_List!A:A,Items_List!B:B),E5838)</f>
        <v>5</v>
      </c>
      <c r="G5838">
        <v>15</v>
      </c>
      <c r="H5838">
        <f t="shared" si="365"/>
        <v>15</v>
      </c>
      <c r="I5838" t="s">
        <v>23</v>
      </c>
      <c r="J5838" t="s">
        <v>15</v>
      </c>
      <c r="K5838" s="1">
        <v>45103</v>
      </c>
      <c r="L5838" s="1" t="str">
        <f>IF(ISNUMBER(Table2[[#This Row],[Transaction Date]]),TEXT(Table2[[#This Row],[Transaction Date]],"mmmm"),"Unknown")</f>
        <v>June</v>
      </c>
      <c r="M5838" s="1" t="str">
        <f>IF(ISNUMBER(Table2[[#This Row],[Transaction Date]]),TEXT(Table2[[#This Row],[Transaction Date]],"dddd"),"Unknown")</f>
        <v>Monday</v>
      </c>
      <c r="N5838">
        <f t="shared" si="366"/>
        <v>0</v>
      </c>
      <c r="O5838" t="str">
        <f t="shared" si="367"/>
        <v>Actual</v>
      </c>
    </row>
    <row r="5839" spans="1:15" x14ac:dyDescent="0.25">
      <c r="A5839" t="s">
        <v>6532</v>
      </c>
      <c r="B5839" t="s">
        <v>28</v>
      </c>
      <c r="C5839">
        <v>3</v>
      </c>
      <c r="D5839">
        <f t="shared" si="364"/>
        <v>3</v>
      </c>
      <c r="E5839">
        <v>4</v>
      </c>
      <c r="F5839">
        <f>IF(OR(E5839="",E5839="UNKNOWN",E5839="ERROR"),_xlfn.XLOOKUP(Table2[[#This Row],[Item]],Items_List!A:A,Items_List!B:B),E5839)</f>
        <v>4</v>
      </c>
      <c r="G5839">
        <v>12</v>
      </c>
      <c r="H5839">
        <f t="shared" si="365"/>
        <v>12</v>
      </c>
      <c r="I5839" t="s">
        <v>23</v>
      </c>
      <c r="J5839" t="s">
        <v>15</v>
      </c>
      <c r="K5839" s="1">
        <v>45216</v>
      </c>
      <c r="L5839" s="1" t="str">
        <f>IF(ISNUMBER(Table2[[#This Row],[Transaction Date]]),TEXT(Table2[[#This Row],[Transaction Date]],"mmmm"),"Unknown")</f>
        <v>October</v>
      </c>
      <c r="M5839" s="1" t="str">
        <f>IF(ISNUMBER(Table2[[#This Row],[Transaction Date]]),TEXT(Table2[[#This Row],[Transaction Date]],"dddd"),"Unknown")</f>
        <v>Tuesday</v>
      </c>
      <c r="N5839">
        <f t="shared" si="366"/>
        <v>0</v>
      </c>
      <c r="O5839" t="str">
        <f t="shared" si="367"/>
        <v>Actual</v>
      </c>
    </row>
    <row r="5840" spans="1:15" x14ac:dyDescent="0.25">
      <c r="A5840" t="s">
        <v>6534</v>
      </c>
      <c r="B5840" t="s">
        <v>9</v>
      </c>
      <c r="C5840">
        <v>3</v>
      </c>
      <c r="D5840">
        <f t="shared" si="364"/>
        <v>3</v>
      </c>
      <c r="E5840">
        <v>2</v>
      </c>
      <c r="F5840">
        <f>IF(OR(E5840="",E5840="UNKNOWN",E5840="ERROR"),_xlfn.XLOOKUP(Table2[[#This Row],[Item]],Items_List!A:A,Items_List!B:B),E5840)</f>
        <v>2</v>
      </c>
      <c r="G5840">
        <v>6</v>
      </c>
      <c r="H5840">
        <f t="shared" si="365"/>
        <v>6</v>
      </c>
      <c r="I5840" t="s">
        <v>14</v>
      </c>
      <c r="J5840" t="s">
        <v>11</v>
      </c>
      <c r="K5840" s="1">
        <v>45018</v>
      </c>
      <c r="L5840" s="1" t="str">
        <f>IF(ISNUMBER(Table2[[#This Row],[Transaction Date]]),TEXT(Table2[[#This Row],[Transaction Date]],"mmmm"),"Unknown")</f>
        <v>April</v>
      </c>
      <c r="M5840" s="1" t="str">
        <f>IF(ISNUMBER(Table2[[#This Row],[Transaction Date]]),TEXT(Table2[[#This Row],[Transaction Date]],"dddd"),"Unknown")</f>
        <v>Sunday</v>
      </c>
      <c r="N5840">
        <f t="shared" si="366"/>
        <v>0</v>
      </c>
      <c r="O5840" t="str">
        <f t="shared" si="367"/>
        <v>Actual</v>
      </c>
    </row>
    <row r="5841" spans="1:15" x14ac:dyDescent="0.25">
      <c r="A5841" t="s">
        <v>6535</v>
      </c>
      <c r="B5841" t="s">
        <v>9</v>
      </c>
      <c r="C5841">
        <v>2</v>
      </c>
      <c r="D5841">
        <f t="shared" si="364"/>
        <v>2</v>
      </c>
      <c r="E5841">
        <v>2</v>
      </c>
      <c r="F5841">
        <f>IF(OR(E5841="",E5841="UNKNOWN",E5841="ERROR"),_xlfn.XLOOKUP(Table2[[#This Row],[Item]],Items_List!A:A,Items_List!B:B),E5841)</f>
        <v>2</v>
      </c>
      <c r="G5841">
        <v>4</v>
      </c>
      <c r="H5841">
        <f t="shared" si="365"/>
        <v>4</v>
      </c>
      <c r="I5841" t="s">
        <v>10059</v>
      </c>
      <c r="J5841" t="s">
        <v>15</v>
      </c>
      <c r="K5841" s="1">
        <v>44970</v>
      </c>
      <c r="L5841" s="1" t="str">
        <f>IF(ISNUMBER(Table2[[#This Row],[Transaction Date]]),TEXT(Table2[[#This Row],[Transaction Date]],"mmmm"),"Unknown")</f>
        <v>February</v>
      </c>
      <c r="M5841" s="1" t="str">
        <f>IF(ISNUMBER(Table2[[#This Row],[Transaction Date]]),TEXT(Table2[[#This Row],[Transaction Date]],"dddd"),"Unknown")</f>
        <v>Monday</v>
      </c>
      <c r="N5841">
        <f t="shared" si="366"/>
        <v>0</v>
      </c>
      <c r="O5841" t="str">
        <f t="shared" si="367"/>
        <v>Actual</v>
      </c>
    </row>
    <row r="5842" spans="1:15" x14ac:dyDescent="0.25">
      <c r="A5842" t="s">
        <v>6536</v>
      </c>
      <c r="B5842" t="s">
        <v>25</v>
      </c>
      <c r="C5842">
        <v>3</v>
      </c>
      <c r="D5842">
        <f t="shared" si="364"/>
        <v>3</v>
      </c>
      <c r="E5842">
        <v>4</v>
      </c>
      <c r="F5842">
        <f>IF(OR(E5842="",E5842="UNKNOWN",E5842="ERROR"),_xlfn.XLOOKUP(Table2[[#This Row],[Item]],Items_List!A:A,Items_List!B:B),E5842)</f>
        <v>4</v>
      </c>
      <c r="G5842">
        <v>12</v>
      </c>
      <c r="H5842">
        <f t="shared" si="365"/>
        <v>12</v>
      </c>
      <c r="I5842" t="s">
        <v>14</v>
      </c>
      <c r="J5842" t="s">
        <v>10059</v>
      </c>
      <c r="K5842" s="1">
        <v>45212</v>
      </c>
      <c r="L5842" s="1" t="str">
        <f>IF(ISNUMBER(Table2[[#This Row],[Transaction Date]]),TEXT(Table2[[#This Row],[Transaction Date]],"mmmm"),"Unknown")</f>
        <v>October</v>
      </c>
      <c r="M5842" s="1" t="str">
        <f>IF(ISNUMBER(Table2[[#This Row],[Transaction Date]]),TEXT(Table2[[#This Row],[Transaction Date]],"dddd"),"Unknown")</f>
        <v>Friday</v>
      </c>
      <c r="N5842">
        <f t="shared" si="366"/>
        <v>0</v>
      </c>
      <c r="O5842" t="str">
        <f t="shared" si="367"/>
        <v>Actual</v>
      </c>
    </row>
    <row r="5843" spans="1:15" x14ac:dyDescent="0.25">
      <c r="A5843" t="s">
        <v>6537</v>
      </c>
      <c r="B5843" t="s">
        <v>39</v>
      </c>
      <c r="C5843">
        <v>3</v>
      </c>
      <c r="D5843">
        <f t="shared" si="364"/>
        <v>3</v>
      </c>
      <c r="E5843">
        <v>3</v>
      </c>
      <c r="F5843">
        <f>IF(OR(E5843="",E5843="UNKNOWN",E5843="ERROR"),_xlfn.XLOOKUP(Table2[[#This Row],[Item]],Items_List!A:A,Items_List!B:B),E5843)</f>
        <v>3</v>
      </c>
      <c r="G5843" t="s">
        <v>18</v>
      </c>
      <c r="H5843">
        <f t="shared" si="365"/>
        <v>9</v>
      </c>
      <c r="I5843" t="s">
        <v>10</v>
      </c>
      <c r="J5843" t="s">
        <v>10059</v>
      </c>
      <c r="K5843" s="1">
        <v>45167</v>
      </c>
      <c r="L5843" s="1" t="str">
        <f>IF(ISNUMBER(Table2[[#This Row],[Transaction Date]]),TEXT(Table2[[#This Row],[Transaction Date]],"mmmm"),"Unknown")</f>
        <v>August</v>
      </c>
      <c r="M5843" s="1" t="str">
        <f>IF(ISNUMBER(Table2[[#This Row],[Transaction Date]]),TEXT(Table2[[#This Row],[Transaction Date]],"dddd"),"Unknown")</f>
        <v>Tuesday</v>
      </c>
      <c r="N5843">
        <f t="shared" si="366"/>
        <v>1</v>
      </c>
      <c r="O5843" t="str">
        <f t="shared" si="367"/>
        <v>Actual</v>
      </c>
    </row>
    <row r="5844" spans="1:15" x14ac:dyDescent="0.25">
      <c r="A5844" t="s">
        <v>6538</v>
      </c>
      <c r="B5844" t="s">
        <v>65</v>
      </c>
      <c r="C5844">
        <v>1</v>
      </c>
      <c r="D5844">
        <f t="shared" si="364"/>
        <v>1</v>
      </c>
      <c r="E5844">
        <v>1.5</v>
      </c>
      <c r="F5844">
        <f>IF(OR(E5844="",E5844="UNKNOWN",E5844="ERROR"),_xlfn.XLOOKUP(Table2[[#This Row],[Item]],Items_List!A:A,Items_List!B:B),E5844)</f>
        <v>1.5</v>
      </c>
      <c r="G5844">
        <v>1.5</v>
      </c>
      <c r="H5844">
        <f t="shared" si="365"/>
        <v>1.5</v>
      </c>
      <c r="I5844" t="s">
        <v>23</v>
      </c>
      <c r="J5844" t="s">
        <v>11</v>
      </c>
      <c r="K5844" s="1">
        <v>45291</v>
      </c>
      <c r="L5844" s="1" t="str">
        <f>IF(ISNUMBER(Table2[[#This Row],[Transaction Date]]),TEXT(Table2[[#This Row],[Transaction Date]],"mmmm"),"Unknown")</f>
        <v>December</v>
      </c>
      <c r="M5844" s="1" t="str">
        <f>IF(ISNUMBER(Table2[[#This Row],[Transaction Date]]),TEXT(Table2[[#This Row],[Transaction Date]],"dddd"),"Unknown")</f>
        <v>Sunday</v>
      </c>
      <c r="N5844">
        <f t="shared" si="366"/>
        <v>0</v>
      </c>
      <c r="O5844" t="str">
        <f t="shared" si="367"/>
        <v>Actual</v>
      </c>
    </row>
    <row r="5845" spans="1:15" x14ac:dyDescent="0.25">
      <c r="A5845" t="s">
        <v>6539</v>
      </c>
      <c r="B5845" t="s">
        <v>20</v>
      </c>
      <c r="C5845">
        <v>3</v>
      </c>
      <c r="D5845">
        <f t="shared" si="364"/>
        <v>3</v>
      </c>
      <c r="E5845">
        <v>5</v>
      </c>
      <c r="F5845">
        <f>IF(OR(E5845="",E5845="UNKNOWN",E5845="ERROR"),_xlfn.XLOOKUP(Table2[[#This Row],[Item]],Items_List!A:A,Items_List!B:B),E5845)</f>
        <v>5</v>
      </c>
      <c r="G5845">
        <v>15</v>
      </c>
      <c r="H5845">
        <f t="shared" si="365"/>
        <v>15</v>
      </c>
      <c r="I5845" t="s">
        <v>10</v>
      </c>
      <c r="J5845" t="s">
        <v>15</v>
      </c>
      <c r="K5845" s="1">
        <v>45175</v>
      </c>
      <c r="L5845" s="1" t="str">
        <f>IF(ISNUMBER(Table2[[#This Row],[Transaction Date]]),TEXT(Table2[[#This Row],[Transaction Date]],"mmmm"),"Unknown")</f>
        <v>September</v>
      </c>
      <c r="M5845" s="1" t="str">
        <f>IF(ISNUMBER(Table2[[#This Row],[Transaction Date]]),TEXT(Table2[[#This Row],[Transaction Date]],"dddd"),"Unknown")</f>
        <v>Wednesday</v>
      </c>
      <c r="N5845">
        <f t="shared" si="366"/>
        <v>0</v>
      </c>
      <c r="O5845" t="str">
        <f t="shared" si="367"/>
        <v>Actual</v>
      </c>
    </row>
    <row r="5846" spans="1:15" x14ac:dyDescent="0.25">
      <c r="A5846" t="s">
        <v>6540</v>
      </c>
      <c r="B5846" t="s">
        <v>13</v>
      </c>
      <c r="C5846">
        <v>3</v>
      </c>
      <c r="D5846">
        <f t="shared" si="364"/>
        <v>3</v>
      </c>
      <c r="E5846">
        <v>3</v>
      </c>
      <c r="F5846">
        <f>IF(OR(E5846="",E5846="UNKNOWN",E5846="ERROR"),_xlfn.XLOOKUP(Table2[[#This Row],[Item]],Items_List!A:A,Items_List!B:B),E5846)</f>
        <v>3</v>
      </c>
      <c r="G5846">
        <v>9</v>
      </c>
      <c r="H5846">
        <f t="shared" si="365"/>
        <v>9</v>
      </c>
      <c r="I5846" t="s">
        <v>10059</v>
      </c>
      <c r="J5846" t="s">
        <v>15</v>
      </c>
      <c r="K5846" s="1">
        <v>45062</v>
      </c>
      <c r="L5846" s="1" t="str">
        <f>IF(ISNUMBER(Table2[[#This Row],[Transaction Date]]),TEXT(Table2[[#This Row],[Transaction Date]],"mmmm"),"Unknown")</f>
        <v>May</v>
      </c>
      <c r="M5846" s="1" t="str">
        <f>IF(ISNUMBER(Table2[[#This Row],[Transaction Date]]),TEXT(Table2[[#This Row],[Transaction Date]],"dddd"),"Unknown")</f>
        <v>Tuesday</v>
      </c>
      <c r="N5846">
        <f t="shared" si="366"/>
        <v>0</v>
      </c>
      <c r="O5846" t="str">
        <f t="shared" si="367"/>
        <v>Actual</v>
      </c>
    </row>
    <row r="5847" spans="1:15" x14ac:dyDescent="0.25">
      <c r="A5847" t="s">
        <v>6541</v>
      </c>
      <c r="B5847" t="s">
        <v>65</v>
      </c>
      <c r="C5847">
        <v>2</v>
      </c>
      <c r="D5847">
        <f t="shared" si="364"/>
        <v>2</v>
      </c>
      <c r="E5847">
        <v>1.5</v>
      </c>
      <c r="F5847">
        <f>IF(OR(E5847="",E5847="UNKNOWN",E5847="ERROR"),_xlfn.XLOOKUP(Table2[[#This Row],[Item]],Items_List!A:A,Items_List!B:B),E5847)</f>
        <v>1.5</v>
      </c>
      <c r="G5847">
        <v>3</v>
      </c>
      <c r="H5847">
        <f t="shared" si="365"/>
        <v>3</v>
      </c>
      <c r="I5847" t="s">
        <v>14</v>
      </c>
      <c r="J5847" t="s">
        <v>11</v>
      </c>
      <c r="K5847" s="1">
        <v>45151</v>
      </c>
      <c r="L5847" s="1" t="str">
        <f>IF(ISNUMBER(Table2[[#This Row],[Transaction Date]]),TEXT(Table2[[#This Row],[Transaction Date]],"mmmm"),"Unknown")</f>
        <v>August</v>
      </c>
      <c r="M5847" s="1" t="str">
        <f>IF(ISNUMBER(Table2[[#This Row],[Transaction Date]]),TEXT(Table2[[#This Row],[Transaction Date]],"dddd"),"Unknown")</f>
        <v>Sunday</v>
      </c>
      <c r="N5847">
        <f t="shared" si="366"/>
        <v>0</v>
      </c>
      <c r="O5847" t="str">
        <f t="shared" si="367"/>
        <v>Actual</v>
      </c>
    </row>
    <row r="5848" spans="1:15" x14ac:dyDescent="0.25">
      <c r="A5848" t="s">
        <v>6542</v>
      </c>
      <c r="B5848" t="s">
        <v>25</v>
      </c>
      <c r="C5848">
        <v>2</v>
      </c>
      <c r="D5848">
        <f t="shared" si="364"/>
        <v>2</v>
      </c>
      <c r="E5848">
        <v>4</v>
      </c>
      <c r="F5848">
        <f>IF(OR(E5848="",E5848="UNKNOWN",E5848="ERROR"),_xlfn.XLOOKUP(Table2[[#This Row],[Item]],Items_List!A:A,Items_List!B:B),E5848)</f>
        <v>4</v>
      </c>
      <c r="G5848">
        <v>8</v>
      </c>
      <c r="H5848">
        <f t="shared" si="365"/>
        <v>8</v>
      </c>
      <c r="I5848" t="s">
        <v>14</v>
      </c>
      <c r="J5848" t="s">
        <v>10059</v>
      </c>
      <c r="K5848" s="1">
        <v>45250</v>
      </c>
      <c r="L5848" s="1" t="str">
        <f>IF(ISNUMBER(Table2[[#This Row],[Transaction Date]]),TEXT(Table2[[#This Row],[Transaction Date]],"mmmm"),"Unknown")</f>
        <v>November</v>
      </c>
      <c r="M5848" s="1" t="str">
        <f>IF(ISNUMBER(Table2[[#This Row],[Transaction Date]]),TEXT(Table2[[#This Row],[Transaction Date]],"dddd"),"Unknown")</f>
        <v>Monday</v>
      </c>
      <c r="N5848">
        <f t="shared" si="366"/>
        <v>0</v>
      </c>
      <c r="O5848" t="str">
        <f t="shared" si="367"/>
        <v>Actual</v>
      </c>
    </row>
    <row r="5849" spans="1:15" x14ac:dyDescent="0.25">
      <c r="A5849" t="s">
        <v>6543</v>
      </c>
      <c r="B5849" t="s">
        <v>9</v>
      </c>
      <c r="C5849">
        <v>1</v>
      </c>
      <c r="D5849">
        <f t="shared" si="364"/>
        <v>1</v>
      </c>
      <c r="E5849">
        <v>2</v>
      </c>
      <c r="F5849">
        <f>IF(OR(E5849="",E5849="UNKNOWN",E5849="ERROR"),_xlfn.XLOOKUP(Table2[[#This Row],[Item]],Items_List!A:A,Items_List!B:B),E5849)</f>
        <v>2</v>
      </c>
      <c r="G5849" t="s">
        <v>18</v>
      </c>
      <c r="H5849">
        <f t="shared" si="365"/>
        <v>2</v>
      </c>
      <c r="I5849" t="s">
        <v>14</v>
      </c>
      <c r="J5849" t="s">
        <v>11</v>
      </c>
      <c r="K5849" s="1">
        <v>45266</v>
      </c>
      <c r="L5849" s="1" t="str">
        <f>IF(ISNUMBER(Table2[[#This Row],[Transaction Date]]),TEXT(Table2[[#This Row],[Transaction Date]],"mmmm"),"Unknown")</f>
        <v>December</v>
      </c>
      <c r="M5849" s="1" t="str">
        <f>IF(ISNUMBER(Table2[[#This Row],[Transaction Date]]),TEXT(Table2[[#This Row],[Transaction Date]],"dddd"),"Unknown")</f>
        <v>Wednesday</v>
      </c>
      <c r="N5849">
        <f t="shared" si="366"/>
        <v>1</v>
      </c>
      <c r="O5849" t="str">
        <f t="shared" si="367"/>
        <v>Actual</v>
      </c>
    </row>
    <row r="5850" spans="1:15" x14ac:dyDescent="0.25">
      <c r="A5850" t="s">
        <v>6544</v>
      </c>
      <c r="B5850" t="s">
        <v>17</v>
      </c>
      <c r="C5850">
        <v>4</v>
      </c>
      <c r="D5850">
        <f t="shared" si="364"/>
        <v>4</v>
      </c>
      <c r="E5850">
        <v>1</v>
      </c>
      <c r="F5850">
        <f>IF(OR(E5850="",E5850="UNKNOWN",E5850="ERROR"),_xlfn.XLOOKUP(Table2[[#This Row],[Item]],Items_List!A:A,Items_List!B:B),E5850)</f>
        <v>1</v>
      </c>
      <c r="G5850">
        <v>4</v>
      </c>
      <c r="H5850">
        <f t="shared" si="365"/>
        <v>4</v>
      </c>
      <c r="I5850" t="s">
        <v>10</v>
      </c>
      <c r="J5850" t="s">
        <v>10059</v>
      </c>
      <c r="K5850" s="1">
        <v>45160</v>
      </c>
      <c r="L5850" s="1" t="str">
        <f>IF(ISNUMBER(Table2[[#This Row],[Transaction Date]]),TEXT(Table2[[#This Row],[Transaction Date]],"mmmm"),"Unknown")</f>
        <v>August</v>
      </c>
      <c r="M5850" s="1" t="str">
        <f>IF(ISNUMBER(Table2[[#This Row],[Transaction Date]]),TEXT(Table2[[#This Row],[Transaction Date]],"dddd"),"Unknown")</f>
        <v>Tuesday</v>
      </c>
      <c r="N5850">
        <f t="shared" si="366"/>
        <v>0</v>
      </c>
      <c r="O5850" t="str">
        <f t="shared" si="367"/>
        <v>Actual</v>
      </c>
    </row>
    <row r="5851" spans="1:15" x14ac:dyDescent="0.25">
      <c r="A5851" t="s">
        <v>6545</v>
      </c>
      <c r="B5851" t="s">
        <v>9</v>
      </c>
      <c r="C5851">
        <v>4</v>
      </c>
      <c r="D5851">
        <f t="shared" si="364"/>
        <v>4</v>
      </c>
      <c r="E5851">
        <v>2</v>
      </c>
      <c r="F5851">
        <f>IF(OR(E5851="",E5851="UNKNOWN",E5851="ERROR"),_xlfn.XLOOKUP(Table2[[#This Row],[Item]],Items_List!A:A,Items_List!B:B),E5851)</f>
        <v>2</v>
      </c>
      <c r="G5851">
        <v>8</v>
      </c>
      <c r="H5851">
        <f t="shared" si="365"/>
        <v>8</v>
      </c>
      <c r="I5851" t="s">
        <v>10059</v>
      </c>
      <c r="J5851" t="s">
        <v>10059</v>
      </c>
      <c r="K5851" s="1">
        <v>45167</v>
      </c>
      <c r="L5851" s="1" t="str">
        <f>IF(ISNUMBER(Table2[[#This Row],[Transaction Date]]),TEXT(Table2[[#This Row],[Transaction Date]],"mmmm"),"Unknown")</f>
        <v>August</v>
      </c>
      <c r="M5851" s="1" t="str">
        <f>IF(ISNUMBER(Table2[[#This Row],[Transaction Date]]),TEXT(Table2[[#This Row],[Transaction Date]],"dddd"),"Unknown")</f>
        <v>Tuesday</v>
      </c>
      <c r="N5851">
        <f t="shared" si="366"/>
        <v>0</v>
      </c>
      <c r="O5851" t="str">
        <f t="shared" si="367"/>
        <v>Actual</v>
      </c>
    </row>
    <row r="5852" spans="1:15" x14ac:dyDescent="0.25">
      <c r="A5852" t="s">
        <v>6546</v>
      </c>
      <c r="B5852" t="s">
        <v>9</v>
      </c>
      <c r="C5852">
        <v>4</v>
      </c>
      <c r="D5852">
        <f t="shared" si="364"/>
        <v>4</v>
      </c>
      <c r="E5852">
        <v>2</v>
      </c>
      <c r="F5852">
        <f>IF(OR(E5852="",E5852="UNKNOWN",E5852="ERROR"),_xlfn.XLOOKUP(Table2[[#This Row],[Item]],Items_List!A:A,Items_List!B:B),E5852)</f>
        <v>2</v>
      </c>
      <c r="G5852">
        <v>8</v>
      </c>
      <c r="H5852">
        <f t="shared" si="365"/>
        <v>8</v>
      </c>
      <c r="I5852" t="s">
        <v>23</v>
      </c>
      <c r="J5852" t="s">
        <v>11</v>
      </c>
      <c r="K5852" s="1">
        <v>45107</v>
      </c>
      <c r="L5852" s="1" t="str">
        <f>IF(ISNUMBER(Table2[[#This Row],[Transaction Date]]),TEXT(Table2[[#This Row],[Transaction Date]],"mmmm"),"Unknown")</f>
        <v>June</v>
      </c>
      <c r="M5852" s="1" t="str">
        <f>IF(ISNUMBER(Table2[[#This Row],[Transaction Date]]),TEXT(Table2[[#This Row],[Transaction Date]],"dddd"),"Unknown")</f>
        <v>Friday</v>
      </c>
      <c r="N5852">
        <f t="shared" si="366"/>
        <v>0</v>
      </c>
      <c r="O5852" t="str">
        <f t="shared" si="367"/>
        <v>Actual</v>
      </c>
    </row>
    <row r="5853" spans="1:15" x14ac:dyDescent="0.25">
      <c r="A5853" t="s">
        <v>6547</v>
      </c>
      <c r="B5853" t="s">
        <v>13</v>
      </c>
      <c r="C5853">
        <v>5</v>
      </c>
      <c r="D5853">
        <f t="shared" si="364"/>
        <v>5</v>
      </c>
      <c r="E5853">
        <v>3</v>
      </c>
      <c r="F5853">
        <f>IF(OR(E5853="",E5853="UNKNOWN",E5853="ERROR"),_xlfn.XLOOKUP(Table2[[#This Row],[Item]],Items_List!A:A,Items_List!B:B),E5853)</f>
        <v>3</v>
      </c>
      <c r="G5853">
        <v>15</v>
      </c>
      <c r="H5853">
        <f t="shared" si="365"/>
        <v>15</v>
      </c>
      <c r="I5853" t="s">
        <v>10</v>
      </c>
      <c r="J5853" t="s">
        <v>15</v>
      </c>
      <c r="K5853" s="1">
        <v>44938</v>
      </c>
      <c r="L5853" s="1" t="str">
        <f>IF(ISNUMBER(Table2[[#This Row],[Transaction Date]]),TEXT(Table2[[#This Row],[Transaction Date]],"mmmm"),"Unknown")</f>
        <v>January</v>
      </c>
      <c r="M5853" s="1" t="str">
        <f>IF(ISNUMBER(Table2[[#This Row],[Transaction Date]]),TEXT(Table2[[#This Row],[Transaction Date]],"dddd"),"Unknown")</f>
        <v>Thursday</v>
      </c>
      <c r="N5853">
        <f t="shared" si="366"/>
        <v>0</v>
      </c>
      <c r="O5853" t="str">
        <f t="shared" si="367"/>
        <v>Actual</v>
      </c>
    </row>
    <row r="5854" spans="1:15" x14ac:dyDescent="0.25">
      <c r="A5854" t="s">
        <v>6548</v>
      </c>
      <c r="B5854" t="s">
        <v>20</v>
      </c>
      <c r="C5854">
        <v>2</v>
      </c>
      <c r="D5854">
        <f t="shared" si="364"/>
        <v>2</v>
      </c>
      <c r="E5854">
        <v>5</v>
      </c>
      <c r="F5854">
        <f>IF(OR(E5854="",E5854="UNKNOWN",E5854="ERROR"),_xlfn.XLOOKUP(Table2[[#This Row],[Item]],Items_List!A:A,Items_List!B:B),E5854)</f>
        <v>5</v>
      </c>
      <c r="G5854">
        <v>10</v>
      </c>
      <c r="H5854">
        <f t="shared" si="365"/>
        <v>10</v>
      </c>
      <c r="I5854" t="s">
        <v>10</v>
      </c>
      <c r="J5854" t="s">
        <v>15</v>
      </c>
      <c r="K5854" s="1">
        <v>44931</v>
      </c>
      <c r="L5854" s="1" t="str">
        <f>IF(ISNUMBER(Table2[[#This Row],[Transaction Date]]),TEXT(Table2[[#This Row],[Transaction Date]],"mmmm"),"Unknown")</f>
        <v>January</v>
      </c>
      <c r="M5854" s="1" t="str">
        <f>IF(ISNUMBER(Table2[[#This Row],[Transaction Date]]),TEXT(Table2[[#This Row],[Transaction Date]],"dddd"),"Unknown")</f>
        <v>Thursday</v>
      </c>
      <c r="N5854">
        <f t="shared" si="366"/>
        <v>0</v>
      </c>
      <c r="O5854" t="str">
        <f t="shared" si="367"/>
        <v>Actual</v>
      </c>
    </row>
    <row r="5855" spans="1:15" x14ac:dyDescent="0.25">
      <c r="A5855" t="s">
        <v>6549</v>
      </c>
      <c r="B5855" t="s">
        <v>39</v>
      </c>
      <c r="C5855">
        <v>1</v>
      </c>
      <c r="D5855">
        <f t="shared" si="364"/>
        <v>1</v>
      </c>
      <c r="E5855">
        <v>3</v>
      </c>
      <c r="F5855">
        <f>IF(OR(E5855="",E5855="UNKNOWN",E5855="ERROR"),_xlfn.XLOOKUP(Table2[[#This Row],[Item]],Items_List!A:A,Items_List!B:B),E5855)</f>
        <v>3</v>
      </c>
      <c r="G5855">
        <v>3</v>
      </c>
      <c r="H5855">
        <f t="shared" si="365"/>
        <v>3</v>
      </c>
      <c r="I5855" t="s">
        <v>10059</v>
      </c>
      <c r="J5855" t="s">
        <v>10059</v>
      </c>
      <c r="K5855" s="1">
        <v>45248</v>
      </c>
      <c r="L5855" s="1" t="str">
        <f>IF(ISNUMBER(Table2[[#This Row],[Transaction Date]]),TEXT(Table2[[#This Row],[Transaction Date]],"mmmm"),"Unknown")</f>
        <v>November</v>
      </c>
      <c r="M5855" s="1" t="str">
        <f>IF(ISNUMBER(Table2[[#This Row],[Transaction Date]]),TEXT(Table2[[#This Row],[Transaction Date]],"dddd"),"Unknown")</f>
        <v>Saturday</v>
      </c>
      <c r="N5855">
        <f t="shared" si="366"/>
        <v>0</v>
      </c>
      <c r="O5855" t="str">
        <f t="shared" si="367"/>
        <v>Actual</v>
      </c>
    </row>
    <row r="5856" spans="1:15" x14ac:dyDescent="0.25">
      <c r="A5856" t="s">
        <v>6550</v>
      </c>
      <c r="B5856" t="s">
        <v>20</v>
      </c>
      <c r="C5856">
        <v>1</v>
      </c>
      <c r="D5856">
        <f t="shared" si="364"/>
        <v>1</v>
      </c>
      <c r="E5856">
        <v>5</v>
      </c>
      <c r="F5856">
        <f>IF(OR(E5856="",E5856="UNKNOWN",E5856="ERROR"),_xlfn.XLOOKUP(Table2[[#This Row],[Item]],Items_List!A:A,Items_List!B:B),E5856)</f>
        <v>5</v>
      </c>
      <c r="G5856">
        <v>5</v>
      </c>
      <c r="H5856">
        <f t="shared" si="365"/>
        <v>5</v>
      </c>
      <c r="I5856" t="s">
        <v>23</v>
      </c>
      <c r="J5856" t="s">
        <v>15</v>
      </c>
      <c r="K5856" s="1">
        <v>45197</v>
      </c>
      <c r="L5856" s="1" t="str">
        <f>IF(ISNUMBER(Table2[[#This Row],[Transaction Date]]),TEXT(Table2[[#This Row],[Transaction Date]],"mmmm"),"Unknown")</f>
        <v>September</v>
      </c>
      <c r="M5856" s="1" t="str">
        <f>IF(ISNUMBER(Table2[[#This Row],[Transaction Date]]),TEXT(Table2[[#This Row],[Transaction Date]],"dddd"),"Unknown")</f>
        <v>Thursday</v>
      </c>
      <c r="N5856">
        <f t="shared" si="366"/>
        <v>0</v>
      </c>
      <c r="O5856" t="str">
        <f t="shared" si="367"/>
        <v>Actual</v>
      </c>
    </row>
    <row r="5857" spans="1:15" x14ac:dyDescent="0.25">
      <c r="A5857" t="s">
        <v>6551</v>
      </c>
      <c r="B5857" t="s">
        <v>39</v>
      </c>
      <c r="C5857">
        <v>5</v>
      </c>
      <c r="D5857">
        <f t="shared" si="364"/>
        <v>5</v>
      </c>
      <c r="E5857">
        <v>3</v>
      </c>
      <c r="F5857">
        <f>IF(OR(E5857="",E5857="UNKNOWN",E5857="ERROR"),_xlfn.XLOOKUP(Table2[[#This Row],[Item]],Items_List!A:A,Items_List!B:B),E5857)</f>
        <v>3</v>
      </c>
      <c r="G5857">
        <v>15</v>
      </c>
      <c r="H5857">
        <f t="shared" si="365"/>
        <v>15</v>
      </c>
      <c r="I5857" t="s">
        <v>10059</v>
      </c>
      <c r="J5857" t="s">
        <v>10059</v>
      </c>
      <c r="K5857" s="1">
        <v>44982</v>
      </c>
      <c r="L5857" s="1" t="str">
        <f>IF(ISNUMBER(Table2[[#This Row],[Transaction Date]]),TEXT(Table2[[#This Row],[Transaction Date]],"mmmm"),"Unknown")</f>
        <v>February</v>
      </c>
      <c r="M5857" s="1" t="str">
        <f>IF(ISNUMBER(Table2[[#This Row],[Transaction Date]]),TEXT(Table2[[#This Row],[Transaction Date]],"dddd"),"Unknown")</f>
        <v>Saturday</v>
      </c>
      <c r="N5857">
        <f t="shared" si="366"/>
        <v>0</v>
      </c>
      <c r="O5857" t="str">
        <f t="shared" si="367"/>
        <v>Actual</v>
      </c>
    </row>
    <row r="5858" spans="1:15" x14ac:dyDescent="0.25">
      <c r="A5858" t="s">
        <v>6552</v>
      </c>
      <c r="B5858" t="s">
        <v>17</v>
      </c>
      <c r="C5858">
        <v>3</v>
      </c>
      <c r="D5858">
        <f t="shared" si="364"/>
        <v>3</v>
      </c>
      <c r="E5858">
        <v>1</v>
      </c>
      <c r="F5858">
        <f>IF(OR(E5858="",E5858="UNKNOWN",E5858="ERROR"),_xlfn.XLOOKUP(Table2[[#This Row],[Item]],Items_List!A:A,Items_List!B:B),E5858)</f>
        <v>1</v>
      </c>
      <c r="G5858">
        <v>3</v>
      </c>
      <c r="H5858">
        <f t="shared" si="365"/>
        <v>3</v>
      </c>
      <c r="I5858" t="s">
        <v>14</v>
      </c>
      <c r="J5858" t="s">
        <v>11</v>
      </c>
      <c r="K5858" s="1">
        <v>45201</v>
      </c>
      <c r="L5858" s="1" t="str">
        <f>IF(ISNUMBER(Table2[[#This Row],[Transaction Date]]),TEXT(Table2[[#This Row],[Transaction Date]],"mmmm"),"Unknown")</f>
        <v>October</v>
      </c>
      <c r="M5858" s="1" t="str">
        <f>IF(ISNUMBER(Table2[[#This Row],[Transaction Date]]),TEXT(Table2[[#This Row],[Transaction Date]],"dddd"),"Unknown")</f>
        <v>Monday</v>
      </c>
      <c r="N5858">
        <f t="shared" si="366"/>
        <v>0</v>
      </c>
      <c r="O5858" t="str">
        <f t="shared" si="367"/>
        <v>Actual</v>
      </c>
    </row>
    <row r="5859" spans="1:15" x14ac:dyDescent="0.25">
      <c r="A5859" t="s">
        <v>6553</v>
      </c>
      <c r="B5859" t="s">
        <v>9</v>
      </c>
      <c r="C5859">
        <v>1</v>
      </c>
      <c r="D5859">
        <f t="shared" si="364"/>
        <v>1</v>
      </c>
      <c r="E5859">
        <v>2</v>
      </c>
      <c r="F5859">
        <f>IF(OR(E5859="",E5859="UNKNOWN",E5859="ERROR"),_xlfn.XLOOKUP(Table2[[#This Row],[Item]],Items_List!A:A,Items_List!B:B),E5859)</f>
        <v>2</v>
      </c>
      <c r="G5859">
        <v>2</v>
      </c>
      <c r="H5859">
        <f t="shared" si="365"/>
        <v>2</v>
      </c>
      <c r="I5859" t="s">
        <v>10059</v>
      </c>
      <c r="J5859" t="s">
        <v>11</v>
      </c>
      <c r="K5859" s="1">
        <v>45130</v>
      </c>
      <c r="L5859" s="1" t="str">
        <f>IF(ISNUMBER(Table2[[#This Row],[Transaction Date]]),TEXT(Table2[[#This Row],[Transaction Date]],"mmmm"),"Unknown")</f>
        <v>July</v>
      </c>
      <c r="M5859" s="1" t="str">
        <f>IF(ISNUMBER(Table2[[#This Row],[Transaction Date]]),TEXT(Table2[[#This Row],[Transaction Date]],"dddd"),"Unknown")</f>
        <v>Sunday</v>
      </c>
      <c r="N5859">
        <f t="shared" si="366"/>
        <v>0</v>
      </c>
      <c r="O5859" t="str">
        <f t="shared" si="367"/>
        <v>Actual</v>
      </c>
    </row>
    <row r="5860" spans="1:15" x14ac:dyDescent="0.25">
      <c r="A5860" t="s">
        <v>6554</v>
      </c>
      <c r="B5860" t="s">
        <v>13</v>
      </c>
      <c r="C5860">
        <v>2</v>
      </c>
      <c r="D5860">
        <f t="shared" si="364"/>
        <v>2</v>
      </c>
      <c r="E5860">
        <v>3</v>
      </c>
      <c r="F5860">
        <f>IF(OR(E5860="",E5860="UNKNOWN",E5860="ERROR"),_xlfn.XLOOKUP(Table2[[#This Row],[Item]],Items_List!A:A,Items_List!B:B),E5860)</f>
        <v>3</v>
      </c>
      <c r="G5860">
        <v>6</v>
      </c>
      <c r="H5860">
        <f t="shared" si="365"/>
        <v>6</v>
      </c>
      <c r="I5860" t="s">
        <v>10</v>
      </c>
      <c r="J5860" t="s">
        <v>15</v>
      </c>
      <c r="K5860" s="1">
        <v>45029</v>
      </c>
      <c r="L5860" s="1" t="str">
        <f>IF(ISNUMBER(Table2[[#This Row],[Transaction Date]]),TEXT(Table2[[#This Row],[Transaction Date]],"mmmm"),"Unknown")</f>
        <v>April</v>
      </c>
      <c r="M5860" s="1" t="str">
        <f>IF(ISNUMBER(Table2[[#This Row],[Transaction Date]]),TEXT(Table2[[#This Row],[Transaction Date]],"dddd"),"Unknown")</f>
        <v>Thursday</v>
      </c>
      <c r="N5860">
        <f t="shared" si="366"/>
        <v>0</v>
      </c>
      <c r="O5860" t="str">
        <f t="shared" si="367"/>
        <v>Actual</v>
      </c>
    </row>
    <row r="5861" spans="1:15" x14ac:dyDescent="0.25">
      <c r="A5861" t="s">
        <v>6556</v>
      </c>
      <c r="B5861" t="s">
        <v>25</v>
      </c>
      <c r="C5861">
        <v>1</v>
      </c>
      <c r="D5861">
        <f t="shared" si="364"/>
        <v>1</v>
      </c>
      <c r="E5861">
        <v>4</v>
      </c>
      <c r="F5861">
        <f>IF(OR(E5861="",E5861="UNKNOWN",E5861="ERROR"),_xlfn.XLOOKUP(Table2[[#This Row],[Item]],Items_List!A:A,Items_List!B:B),E5861)</f>
        <v>4</v>
      </c>
      <c r="G5861">
        <v>4</v>
      </c>
      <c r="H5861">
        <f t="shared" si="365"/>
        <v>4</v>
      </c>
      <c r="I5861" t="s">
        <v>14</v>
      </c>
      <c r="J5861" t="s">
        <v>15</v>
      </c>
      <c r="K5861" s="1">
        <v>45118</v>
      </c>
      <c r="L5861" s="1" t="str">
        <f>IF(ISNUMBER(Table2[[#This Row],[Transaction Date]]),TEXT(Table2[[#This Row],[Transaction Date]],"mmmm"),"Unknown")</f>
        <v>July</v>
      </c>
      <c r="M5861" s="1" t="str">
        <f>IF(ISNUMBER(Table2[[#This Row],[Transaction Date]]),TEXT(Table2[[#This Row],[Transaction Date]],"dddd"),"Unknown")</f>
        <v>Tuesday</v>
      </c>
      <c r="N5861">
        <f t="shared" si="366"/>
        <v>0</v>
      </c>
      <c r="O5861" t="str">
        <f t="shared" si="367"/>
        <v>Actual</v>
      </c>
    </row>
    <row r="5862" spans="1:15" x14ac:dyDescent="0.25">
      <c r="A5862" t="s">
        <v>6558</v>
      </c>
      <c r="B5862" t="s">
        <v>65</v>
      </c>
      <c r="C5862" t="s">
        <v>18</v>
      </c>
      <c r="D5862">
        <f t="shared" si="364"/>
        <v>3</v>
      </c>
      <c r="E5862">
        <v>1.5</v>
      </c>
      <c r="F5862">
        <f>IF(OR(E5862="",E5862="UNKNOWN",E5862="ERROR"),_xlfn.XLOOKUP(Table2[[#This Row],[Item]],Items_List!A:A,Items_List!B:B),E5862)</f>
        <v>1.5</v>
      </c>
      <c r="G5862">
        <v>4.5</v>
      </c>
      <c r="H5862">
        <f t="shared" si="365"/>
        <v>4.5</v>
      </c>
      <c r="I5862" t="s">
        <v>10059</v>
      </c>
      <c r="J5862" t="s">
        <v>10059</v>
      </c>
      <c r="L5862" s="1" t="str">
        <f>IF(ISNUMBER(Table2[[#This Row],[Transaction Date]]),TEXT(Table2[[#This Row],[Transaction Date]],"mmmm"),"Unknown")</f>
        <v>Unknown</v>
      </c>
      <c r="M5862" s="1" t="str">
        <f>IF(ISNUMBER(Table2[[#This Row],[Transaction Date]]),TEXT(Table2[[#This Row],[Transaction Date]],"dddd"),"Unknown")</f>
        <v>Unknown</v>
      </c>
      <c r="N5862">
        <f t="shared" si="366"/>
        <v>1</v>
      </c>
      <c r="O5862" t="str">
        <f t="shared" si="367"/>
        <v>Estimated</v>
      </c>
    </row>
    <row r="5863" spans="1:15" x14ac:dyDescent="0.25">
      <c r="A5863" t="s">
        <v>6559</v>
      </c>
      <c r="B5863" t="s">
        <v>39</v>
      </c>
      <c r="C5863">
        <v>1</v>
      </c>
      <c r="D5863">
        <f t="shared" si="364"/>
        <v>1</v>
      </c>
      <c r="E5863">
        <v>3</v>
      </c>
      <c r="F5863">
        <f>IF(OR(E5863="",E5863="UNKNOWN",E5863="ERROR"),_xlfn.XLOOKUP(Table2[[#This Row],[Item]],Items_List!A:A,Items_List!B:B),E5863)</f>
        <v>3</v>
      </c>
      <c r="G5863">
        <v>3</v>
      </c>
      <c r="H5863">
        <f t="shared" si="365"/>
        <v>3</v>
      </c>
      <c r="I5863" t="s">
        <v>23</v>
      </c>
      <c r="J5863" t="s">
        <v>10059</v>
      </c>
      <c r="K5863" s="1">
        <v>45285</v>
      </c>
      <c r="L5863" s="1" t="str">
        <f>IF(ISNUMBER(Table2[[#This Row],[Transaction Date]]),TEXT(Table2[[#This Row],[Transaction Date]],"mmmm"),"Unknown")</f>
        <v>December</v>
      </c>
      <c r="M5863" s="1" t="str">
        <f>IF(ISNUMBER(Table2[[#This Row],[Transaction Date]]),TEXT(Table2[[#This Row],[Transaction Date]],"dddd"),"Unknown")</f>
        <v>Monday</v>
      </c>
      <c r="N5863">
        <f t="shared" si="366"/>
        <v>0</v>
      </c>
      <c r="O5863" t="str">
        <f t="shared" si="367"/>
        <v>Actual</v>
      </c>
    </row>
    <row r="5864" spans="1:15" x14ac:dyDescent="0.25">
      <c r="A5864" t="s">
        <v>6560</v>
      </c>
      <c r="B5864" t="s">
        <v>25</v>
      </c>
      <c r="C5864">
        <v>2</v>
      </c>
      <c r="D5864">
        <f t="shared" si="364"/>
        <v>2</v>
      </c>
      <c r="E5864">
        <v>4</v>
      </c>
      <c r="F5864">
        <f>IF(OR(E5864="",E5864="UNKNOWN",E5864="ERROR"),_xlfn.XLOOKUP(Table2[[#This Row],[Item]],Items_List!A:A,Items_List!B:B),E5864)</f>
        <v>4</v>
      </c>
      <c r="G5864">
        <v>8</v>
      </c>
      <c r="H5864">
        <f t="shared" si="365"/>
        <v>8</v>
      </c>
      <c r="I5864" t="s">
        <v>10</v>
      </c>
      <c r="J5864" t="s">
        <v>15</v>
      </c>
      <c r="K5864" s="1">
        <v>45228</v>
      </c>
      <c r="L5864" s="1" t="str">
        <f>IF(ISNUMBER(Table2[[#This Row],[Transaction Date]]),TEXT(Table2[[#This Row],[Transaction Date]],"mmmm"),"Unknown")</f>
        <v>October</v>
      </c>
      <c r="M5864" s="1" t="str">
        <f>IF(ISNUMBER(Table2[[#This Row],[Transaction Date]]),TEXT(Table2[[#This Row],[Transaction Date]],"dddd"),"Unknown")</f>
        <v>Sunday</v>
      </c>
      <c r="N5864">
        <f t="shared" si="366"/>
        <v>0</v>
      </c>
      <c r="O5864" t="str">
        <f t="shared" si="367"/>
        <v>Actual</v>
      </c>
    </row>
    <row r="5865" spans="1:15" x14ac:dyDescent="0.25">
      <c r="A5865" t="s">
        <v>6561</v>
      </c>
      <c r="B5865" t="s">
        <v>28</v>
      </c>
      <c r="C5865">
        <v>5</v>
      </c>
      <c r="D5865">
        <f t="shared" si="364"/>
        <v>5</v>
      </c>
      <c r="E5865">
        <v>4</v>
      </c>
      <c r="F5865">
        <f>IF(OR(E5865="",E5865="UNKNOWN",E5865="ERROR"),_xlfn.XLOOKUP(Table2[[#This Row],[Item]],Items_List!A:A,Items_List!B:B),E5865)</f>
        <v>4</v>
      </c>
      <c r="G5865">
        <v>20</v>
      </c>
      <c r="H5865">
        <f t="shared" si="365"/>
        <v>20</v>
      </c>
      <c r="I5865" t="s">
        <v>14</v>
      </c>
      <c r="J5865" t="s">
        <v>10059</v>
      </c>
      <c r="K5865" s="1">
        <v>44960</v>
      </c>
      <c r="L5865" s="1" t="str">
        <f>IF(ISNUMBER(Table2[[#This Row],[Transaction Date]]),TEXT(Table2[[#This Row],[Transaction Date]],"mmmm"),"Unknown")</f>
        <v>February</v>
      </c>
      <c r="M5865" s="1" t="str">
        <f>IF(ISNUMBER(Table2[[#This Row],[Transaction Date]]),TEXT(Table2[[#This Row],[Transaction Date]],"dddd"),"Unknown")</f>
        <v>Friday</v>
      </c>
      <c r="N5865">
        <f t="shared" si="366"/>
        <v>0</v>
      </c>
      <c r="O5865" t="str">
        <f t="shared" si="367"/>
        <v>Actual</v>
      </c>
    </row>
    <row r="5866" spans="1:15" x14ac:dyDescent="0.25">
      <c r="A5866" t="s">
        <v>6562</v>
      </c>
      <c r="B5866" t="s">
        <v>28</v>
      </c>
      <c r="C5866">
        <v>4</v>
      </c>
      <c r="D5866">
        <f t="shared" si="364"/>
        <v>4</v>
      </c>
      <c r="E5866">
        <v>4</v>
      </c>
      <c r="F5866">
        <f>IF(OR(E5866="",E5866="UNKNOWN",E5866="ERROR"),_xlfn.XLOOKUP(Table2[[#This Row],[Item]],Items_List!A:A,Items_List!B:B),E5866)</f>
        <v>4</v>
      </c>
      <c r="G5866">
        <v>16</v>
      </c>
      <c r="H5866">
        <f t="shared" si="365"/>
        <v>16</v>
      </c>
      <c r="I5866" t="s">
        <v>10</v>
      </c>
      <c r="J5866" t="s">
        <v>15</v>
      </c>
      <c r="K5866" s="1">
        <v>45055</v>
      </c>
      <c r="L5866" s="1" t="str">
        <f>IF(ISNUMBER(Table2[[#This Row],[Transaction Date]]),TEXT(Table2[[#This Row],[Transaction Date]],"mmmm"),"Unknown")</f>
        <v>May</v>
      </c>
      <c r="M5866" s="1" t="str">
        <f>IF(ISNUMBER(Table2[[#This Row],[Transaction Date]]),TEXT(Table2[[#This Row],[Transaction Date]],"dddd"),"Unknown")</f>
        <v>Tuesday</v>
      </c>
      <c r="N5866">
        <f t="shared" si="366"/>
        <v>0</v>
      </c>
      <c r="O5866" t="str">
        <f t="shared" si="367"/>
        <v>Actual</v>
      </c>
    </row>
    <row r="5867" spans="1:15" x14ac:dyDescent="0.25">
      <c r="A5867" t="s">
        <v>6563</v>
      </c>
      <c r="B5867" t="s">
        <v>39</v>
      </c>
      <c r="C5867">
        <v>1</v>
      </c>
      <c r="D5867">
        <f t="shared" si="364"/>
        <v>1</v>
      </c>
      <c r="E5867">
        <v>3</v>
      </c>
      <c r="F5867">
        <f>IF(OR(E5867="",E5867="UNKNOWN",E5867="ERROR"),_xlfn.XLOOKUP(Table2[[#This Row],[Item]],Items_List!A:A,Items_List!B:B),E5867)</f>
        <v>3</v>
      </c>
      <c r="G5867">
        <v>3</v>
      </c>
      <c r="H5867">
        <f t="shared" si="365"/>
        <v>3</v>
      </c>
      <c r="I5867" t="s">
        <v>10059</v>
      </c>
      <c r="J5867" t="s">
        <v>11</v>
      </c>
      <c r="K5867" s="1">
        <v>45269</v>
      </c>
      <c r="L5867" s="1" t="str">
        <f>IF(ISNUMBER(Table2[[#This Row],[Transaction Date]]),TEXT(Table2[[#This Row],[Transaction Date]],"mmmm"),"Unknown")</f>
        <v>December</v>
      </c>
      <c r="M5867" s="1" t="str">
        <f>IF(ISNUMBER(Table2[[#This Row],[Transaction Date]]),TEXT(Table2[[#This Row],[Transaction Date]],"dddd"),"Unknown")</f>
        <v>Saturday</v>
      </c>
      <c r="N5867">
        <f t="shared" si="366"/>
        <v>0</v>
      </c>
      <c r="O5867" t="str">
        <f t="shared" si="367"/>
        <v>Actual</v>
      </c>
    </row>
    <row r="5868" spans="1:15" x14ac:dyDescent="0.25">
      <c r="A5868" t="s">
        <v>6564</v>
      </c>
      <c r="B5868" t="s">
        <v>28</v>
      </c>
      <c r="C5868">
        <v>5</v>
      </c>
      <c r="D5868">
        <f t="shared" si="364"/>
        <v>5</v>
      </c>
      <c r="E5868">
        <v>4</v>
      </c>
      <c r="F5868">
        <f>IF(OR(E5868="",E5868="UNKNOWN",E5868="ERROR"),_xlfn.XLOOKUP(Table2[[#This Row],[Item]],Items_List!A:A,Items_List!B:B),E5868)</f>
        <v>4</v>
      </c>
      <c r="G5868">
        <v>20</v>
      </c>
      <c r="H5868">
        <f t="shared" si="365"/>
        <v>20</v>
      </c>
      <c r="I5868" t="s">
        <v>10059</v>
      </c>
      <c r="J5868" t="s">
        <v>15</v>
      </c>
      <c r="K5868" s="1">
        <v>45048</v>
      </c>
      <c r="L5868" s="1" t="str">
        <f>IF(ISNUMBER(Table2[[#This Row],[Transaction Date]]),TEXT(Table2[[#This Row],[Transaction Date]],"mmmm"),"Unknown")</f>
        <v>May</v>
      </c>
      <c r="M5868" s="1" t="str">
        <f>IF(ISNUMBER(Table2[[#This Row],[Transaction Date]]),TEXT(Table2[[#This Row],[Transaction Date]],"dddd"),"Unknown")</f>
        <v>Tuesday</v>
      </c>
      <c r="N5868">
        <f t="shared" si="366"/>
        <v>0</v>
      </c>
      <c r="O5868" t="str">
        <f t="shared" si="367"/>
        <v>Actual</v>
      </c>
    </row>
    <row r="5869" spans="1:15" x14ac:dyDescent="0.25">
      <c r="A5869" t="s">
        <v>6565</v>
      </c>
      <c r="B5869" t="s">
        <v>28</v>
      </c>
      <c r="C5869">
        <v>3</v>
      </c>
      <c r="D5869">
        <f t="shared" si="364"/>
        <v>3</v>
      </c>
      <c r="E5869">
        <v>4</v>
      </c>
      <c r="F5869">
        <f>IF(OR(E5869="",E5869="UNKNOWN",E5869="ERROR"),_xlfn.XLOOKUP(Table2[[#This Row],[Item]],Items_List!A:A,Items_List!B:B),E5869)</f>
        <v>4</v>
      </c>
      <c r="G5869">
        <v>12</v>
      </c>
      <c r="H5869">
        <f t="shared" si="365"/>
        <v>12</v>
      </c>
      <c r="I5869" t="s">
        <v>10059</v>
      </c>
      <c r="J5869" t="s">
        <v>15</v>
      </c>
      <c r="K5869" s="1">
        <v>45001</v>
      </c>
      <c r="L5869" s="1" t="str">
        <f>IF(ISNUMBER(Table2[[#This Row],[Transaction Date]]),TEXT(Table2[[#This Row],[Transaction Date]],"mmmm"),"Unknown")</f>
        <v>March</v>
      </c>
      <c r="M5869" s="1" t="str">
        <f>IF(ISNUMBER(Table2[[#This Row],[Transaction Date]]),TEXT(Table2[[#This Row],[Transaction Date]],"dddd"),"Unknown")</f>
        <v>Thursday</v>
      </c>
      <c r="N5869">
        <f t="shared" si="366"/>
        <v>0</v>
      </c>
      <c r="O5869" t="str">
        <f t="shared" si="367"/>
        <v>Actual</v>
      </c>
    </row>
    <row r="5870" spans="1:15" x14ac:dyDescent="0.25">
      <c r="A5870" t="s">
        <v>6566</v>
      </c>
      <c r="B5870" t="s">
        <v>28</v>
      </c>
      <c r="C5870">
        <v>2</v>
      </c>
      <c r="D5870">
        <f t="shared" si="364"/>
        <v>2</v>
      </c>
      <c r="E5870">
        <v>4</v>
      </c>
      <c r="F5870">
        <f>IF(OR(E5870="",E5870="UNKNOWN",E5870="ERROR"),_xlfn.XLOOKUP(Table2[[#This Row],[Item]],Items_List!A:A,Items_List!B:B),E5870)</f>
        <v>4</v>
      </c>
      <c r="G5870" t="s">
        <v>21</v>
      </c>
      <c r="H5870">
        <f t="shared" si="365"/>
        <v>8</v>
      </c>
      <c r="I5870" t="s">
        <v>14</v>
      </c>
      <c r="J5870" t="s">
        <v>10059</v>
      </c>
      <c r="K5870" s="1">
        <v>45099</v>
      </c>
      <c r="L5870" s="1" t="str">
        <f>IF(ISNUMBER(Table2[[#This Row],[Transaction Date]]),TEXT(Table2[[#This Row],[Transaction Date]],"mmmm"),"Unknown")</f>
        <v>June</v>
      </c>
      <c r="M5870" s="1" t="str">
        <f>IF(ISNUMBER(Table2[[#This Row],[Transaction Date]]),TEXT(Table2[[#This Row],[Transaction Date]],"dddd"),"Unknown")</f>
        <v>Thursday</v>
      </c>
      <c r="N5870">
        <f t="shared" si="366"/>
        <v>1</v>
      </c>
      <c r="O5870" t="str">
        <f t="shared" si="367"/>
        <v>Actual</v>
      </c>
    </row>
    <row r="5871" spans="1:15" x14ac:dyDescent="0.25">
      <c r="A5871" t="s">
        <v>6567</v>
      </c>
      <c r="B5871" t="s">
        <v>9</v>
      </c>
      <c r="C5871">
        <v>4</v>
      </c>
      <c r="D5871">
        <f t="shared" si="364"/>
        <v>4</v>
      </c>
      <c r="E5871">
        <v>2</v>
      </c>
      <c r="F5871">
        <f>IF(OR(E5871="",E5871="UNKNOWN",E5871="ERROR"),_xlfn.XLOOKUP(Table2[[#This Row],[Item]],Items_List!A:A,Items_List!B:B),E5871)</f>
        <v>2</v>
      </c>
      <c r="G5871">
        <v>8</v>
      </c>
      <c r="H5871">
        <f t="shared" si="365"/>
        <v>8</v>
      </c>
      <c r="I5871" t="s">
        <v>10059</v>
      </c>
      <c r="J5871" t="s">
        <v>11</v>
      </c>
      <c r="K5871" s="1">
        <v>45062</v>
      </c>
      <c r="L5871" s="1" t="str">
        <f>IF(ISNUMBER(Table2[[#This Row],[Transaction Date]]),TEXT(Table2[[#This Row],[Transaction Date]],"mmmm"),"Unknown")</f>
        <v>May</v>
      </c>
      <c r="M5871" s="1" t="str">
        <f>IF(ISNUMBER(Table2[[#This Row],[Transaction Date]]),TEXT(Table2[[#This Row],[Transaction Date]],"dddd"),"Unknown")</f>
        <v>Tuesday</v>
      </c>
      <c r="N5871">
        <f t="shared" si="366"/>
        <v>0</v>
      </c>
      <c r="O5871" t="str">
        <f t="shared" si="367"/>
        <v>Actual</v>
      </c>
    </row>
    <row r="5872" spans="1:15" x14ac:dyDescent="0.25">
      <c r="A5872" t="s">
        <v>6568</v>
      </c>
      <c r="B5872" t="s">
        <v>28</v>
      </c>
      <c r="C5872">
        <v>5</v>
      </c>
      <c r="D5872">
        <f t="shared" si="364"/>
        <v>5</v>
      </c>
      <c r="E5872">
        <v>4</v>
      </c>
      <c r="F5872">
        <f>IF(OR(E5872="",E5872="UNKNOWN",E5872="ERROR"),_xlfn.XLOOKUP(Table2[[#This Row],[Item]],Items_List!A:A,Items_List!B:B),E5872)</f>
        <v>4</v>
      </c>
      <c r="G5872">
        <v>20</v>
      </c>
      <c r="H5872">
        <f t="shared" si="365"/>
        <v>20</v>
      </c>
      <c r="I5872" t="s">
        <v>14</v>
      </c>
      <c r="J5872" t="s">
        <v>10059</v>
      </c>
      <c r="K5872" s="1">
        <v>45200</v>
      </c>
      <c r="L5872" s="1" t="str">
        <f>IF(ISNUMBER(Table2[[#This Row],[Transaction Date]]),TEXT(Table2[[#This Row],[Transaction Date]],"mmmm"),"Unknown")</f>
        <v>October</v>
      </c>
      <c r="M5872" s="1" t="str">
        <f>IF(ISNUMBER(Table2[[#This Row],[Transaction Date]]),TEXT(Table2[[#This Row],[Transaction Date]],"dddd"),"Unknown")</f>
        <v>Sunday</v>
      </c>
      <c r="N5872">
        <f t="shared" si="366"/>
        <v>0</v>
      </c>
      <c r="O5872" t="str">
        <f t="shared" si="367"/>
        <v>Actual</v>
      </c>
    </row>
    <row r="5873" spans="1:15" x14ac:dyDescent="0.25">
      <c r="A5873" t="s">
        <v>6569</v>
      </c>
      <c r="B5873" t="s">
        <v>28</v>
      </c>
      <c r="C5873">
        <v>3</v>
      </c>
      <c r="D5873">
        <f t="shared" si="364"/>
        <v>3</v>
      </c>
      <c r="E5873">
        <v>4</v>
      </c>
      <c r="F5873">
        <f>IF(OR(E5873="",E5873="UNKNOWN",E5873="ERROR"),_xlfn.XLOOKUP(Table2[[#This Row],[Item]],Items_List!A:A,Items_List!B:B),E5873)</f>
        <v>4</v>
      </c>
      <c r="G5873">
        <v>12</v>
      </c>
      <c r="H5873">
        <f t="shared" si="365"/>
        <v>12</v>
      </c>
      <c r="I5873" t="s">
        <v>10059</v>
      </c>
      <c r="J5873" t="s">
        <v>15</v>
      </c>
      <c r="K5873" s="1">
        <v>45078</v>
      </c>
      <c r="L5873" s="1" t="str">
        <f>IF(ISNUMBER(Table2[[#This Row],[Transaction Date]]),TEXT(Table2[[#This Row],[Transaction Date]],"mmmm"),"Unknown")</f>
        <v>June</v>
      </c>
      <c r="M5873" s="1" t="str">
        <f>IF(ISNUMBER(Table2[[#This Row],[Transaction Date]]),TEXT(Table2[[#This Row],[Transaction Date]],"dddd"),"Unknown")</f>
        <v>Thursday</v>
      </c>
      <c r="N5873">
        <f t="shared" si="366"/>
        <v>0</v>
      </c>
      <c r="O5873" t="str">
        <f t="shared" si="367"/>
        <v>Actual</v>
      </c>
    </row>
    <row r="5874" spans="1:15" x14ac:dyDescent="0.25">
      <c r="A5874" t="s">
        <v>6570</v>
      </c>
      <c r="B5874" t="s">
        <v>28</v>
      </c>
      <c r="C5874">
        <v>2</v>
      </c>
      <c r="D5874">
        <f t="shared" si="364"/>
        <v>2</v>
      </c>
      <c r="E5874">
        <v>4</v>
      </c>
      <c r="F5874">
        <f>IF(OR(E5874="",E5874="UNKNOWN",E5874="ERROR"),_xlfn.XLOOKUP(Table2[[#This Row],[Item]],Items_List!A:A,Items_List!B:B),E5874)</f>
        <v>4</v>
      </c>
      <c r="G5874">
        <v>8</v>
      </c>
      <c r="H5874">
        <f t="shared" si="365"/>
        <v>8</v>
      </c>
      <c r="I5874" t="s">
        <v>23</v>
      </c>
      <c r="J5874" t="s">
        <v>15</v>
      </c>
      <c r="K5874" s="1">
        <v>45287</v>
      </c>
      <c r="L5874" s="1" t="str">
        <f>IF(ISNUMBER(Table2[[#This Row],[Transaction Date]]),TEXT(Table2[[#This Row],[Transaction Date]],"mmmm"),"Unknown")</f>
        <v>December</v>
      </c>
      <c r="M5874" s="1" t="str">
        <f>IF(ISNUMBER(Table2[[#This Row],[Transaction Date]]),TEXT(Table2[[#This Row],[Transaction Date]],"dddd"),"Unknown")</f>
        <v>Wednesday</v>
      </c>
      <c r="N5874">
        <f t="shared" si="366"/>
        <v>0</v>
      </c>
      <c r="O5874" t="str">
        <f t="shared" si="367"/>
        <v>Actual</v>
      </c>
    </row>
    <row r="5875" spans="1:15" x14ac:dyDescent="0.25">
      <c r="A5875" t="s">
        <v>6571</v>
      </c>
      <c r="B5875" t="s">
        <v>9</v>
      </c>
      <c r="C5875">
        <v>3</v>
      </c>
      <c r="D5875">
        <f t="shared" si="364"/>
        <v>3</v>
      </c>
      <c r="E5875">
        <v>2</v>
      </c>
      <c r="F5875">
        <f>IF(OR(E5875="",E5875="UNKNOWN",E5875="ERROR"),_xlfn.XLOOKUP(Table2[[#This Row],[Item]],Items_List!A:A,Items_List!B:B),E5875)</f>
        <v>2</v>
      </c>
      <c r="G5875">
        <v>6</v>
      </c>
      <c r="H5875">
        <f t="shared" si="365"/>
        <v>6</v>
      </c>
      <c r="I5875" t="s">
        <v>10059</v>
      </c>
      <c r="J5875" t="s">
        <v>11</v>
      </c>
      <c r="L5875" s="1" t="str">
        <f>IF(ISNUMBER(Table2[[#This Row],[Transaction Date]]),TEXT(Table2[[#This Row],[Transaction Date]],"mmmm"),"Unknown")</f>
        <v>Unknown</v>
      </c>
      <c r="M5875" s="1" t="str">
        <f>IF(ISNUMBER(Table2[[#This Row],[Transaction Date]]),TEXT(Table2[[#This Row],[Transaction Date]],"dddd"),"Unknown")</f>
        <v>Unknown</v>
      </c>
      <c r="N5875">
        <f t="shared" si="366"/>
        <v>0</v>
      </c>
      <c r="O5875" t="str">
        <f t="shared" si="367"/>
        <v>Actual</v>
      </c>
    </row>
    <row r="5876" spans="1:15" x14ac:dyDescent="0.25">
      <c r="A5876" t="s">
        <v>6572</v>
      </c>
      <c r="B5876" t="s">
        <v>28</v>
      </c>
      <c r="C5876">
        <v>5</v>
      </c>
      <c r="D5876">
        <f t="shared" si="364"/>
        <v>5</v>
      </c>
      <c r="E5876">
        <v>4</v>
      </c>
      <c r="F5876">
        <f>IF(OR(E5876="",E5876="UNKNOWN",E5876="ERROR"),_xlfn.XLOOKUP(Table2[[#This Row],[Item]],Items_List!A:A,Items_List!B:B),E5876)</f>
        <v>4</v>
      </c>
      <c r="G5876">
        <v>20</v>
      </c>
      <c r="H5876">
        <f t="shared" si="365"/>
        <v>20</v>
      </c>
      <c r="I5876" t="s">
        <v>10059</v>
      </c>
      <c r="J5876" t="s">
        <v>15</v>
      </c>
      <c r="K5876" s="1">
        <v>44974</v>
      </c>
      <c r="L5876" s="1" t="str">
        <f>IF(ISNUMBER(Table2[[#This Row],[Transaction Date]]),TEXT(Table2[[#This Row],[Transaction Date]],"mmmm"),"Unknown")</f>
        <v>February</v>
      </c>
      <c r="M5876" s="1" t="str">
        <f>IF(ISNUMBER(Table2[[#This Row],[Transaction Date]]),TEXT(Table2[[#This Row],[Transaction Date]],"dddd"),"Unknown")</f>
        <v>Friday</v>
      </c>
      <c r="N5876">
        <f t="shared" si="366"/>
        <v>0</v>
      </c>
      <c r="O5876" t="str">
        <f t="shared" si="367"/>
        <v>Actual</v>
      </c>
    </row>
    <row r="5877" spans="1:15" x14ac:dyDescent="0.25">
      <c r="A5877" t="s">
        <v>6573</v>
      </c>
      <c r="B5877" t="s">
        <v>28</v>
      </c>
      <c r="C5877">
        <v>2</v>
      </c>
      <c r="D5877">
        <f t="shared" si="364"/>
        <v>2</v>
      </c>
      <c r="E5877" s="3">
        <f>_xlfn.XLOOKUP(Table2[[#This Row],[Item]],Items_List!$A$2:$A$9,Items_List!$B$2:$B$9)</f>
        <v>4</v>
      </c>
      <c r="F5877">
        <f>IF(OR(E5877="",E5877="UNKNOWN",E5877="ERROR"),_xlfn.XLOOKUP(Table2[[#This Row],[Item]],Items_List!A:A,Items_List!B:B),E5877)</f>
        <v>4</v>
      </c>
      <c r="G5877">
        <v>8</v>
      </c>
      <c r="H5877">
        <f t="shared" si="365"/>
        <v>8</v>
      </c>
      <c r="I5877" t="s">
        <v>10</v>
      </c>
      <c r="J5877" t="s">
        <v>15</v>
      </c>
      <c r="K5877" s="1">
        <v>45161</v>
      </c>
      <c r="L5877" s="1" t="str">
        <f>IF(ISNUMBER(Table2[[#This Row],[Transaction Date]]),TEXT(Table2[[#This Row],[Transaction Date]],"mmmm"),"Unknown")</f>
        <v>August</v>
      </c>
      <c r="M5877" s="1" t="str">
        <f>IF(ISNUMBER(Table2[[#This Row],[Transaction Date]]),TEXT(Table2[[#This Row],[Transaction Date]],"dddd"),"Unknown")</f>
        <v>Wednesday</v>
      </c>
      <c r="N5877">
        <f t="shared" si="366"/>
        <v>0</v>
      </c>
      <c r="O5877" t="str">
        <f t="shared" si="367"/>
        <v>Actual</v>
      </c>
    </row>
    <row r="5878" spans="1:15" x14ac:dyDescent="0.25">
      <c r="A5878" t="s">
        <v>6574</v>
      </c>
      <c r="B5878" t="s">
        <v>25</v>
      </c>
      <c r="C5878">
        <v>1</v>
      </c>
      <c r="D5878">
        <f t="shared" si="364"/>
        <v>1</v>
      </c>
      <c r="E5878">
        <v>4</v>
      </c>
      <c r="F5878">
        <f>IF(OR(E5878="",E5878="UNKNOWN",E5878="ERROR"),_xlfn.XLOOKUP(Table2[[#This Row],[Item]],Items_List!A:A,Items_List!B:B),E5878)</f>
        <v>4</v>
      </c>
      <c r="G5878">
        <v>4</v>
      </c>
      <c r="H5878">
        <f t="shared" si="365"/>
        <v>4</v>
      </c>
      <c r="I5878" t="s">
        <v>10</v>
      </c>
      <c r="J5878" t="s">
        <v>10059</v>
      </c>
      <c r="K5878" s="1">
        <v>45225</v>
      </c>
      <c r="L5878" s="1" t="str">
        <f>IF(ISNUMBER(Table2[[#This Row],[Transaction Date]]),TEXT(Table2[[#This Row],[Transaction Date]],"mmmm"),"Unknown")</f>
        <v>October</v>
      </c>
      <c r="M5878" s="1" t="str">
        <f>IF(ISNUMBER(Table2[[#This Row],[Transaction Date]]),TEXT(Table2[[#This Row],[Transaction Date]],"dddd"),"Unknown")</f>
        <v>Thursday</v>
      </c>
      <c r="N5878">
        <f t="shared" si="366"/>
        <v>0</v>
      </c>
      <c r="O5878" t="str">
        <f t="shared" si="367"/>
        <v>Actual</v>
      </c>
    </row>
    <row r="5879" spans="1:15" x14ac:dyDescent="0.25">
      <c r="A5879" t="s">
        <v>6575</v>
      </c>
      <c r="B5879" t="s">
        <v>17</v>
      </c>
      <c r="C5879">
        <v>3</v>
      </c>
      <c r="D5879">
        <f t="shared" si="364"/>
        <v>3</v>
      </c>
      <c r="E5879">
        <v>1</v>
      </c>
      <c r="F5879">
        <f>IF(OR(E5879="",E5879="UNKNOWN",E5879="ERROR"),_xlfn.XLOOKUP(Table2[[#This Row],[Item]],Items_List!A:A,Items_List!B:B),E5879)</f>
        <v>1</v>
      </c>
      <c r="G5879">
        <v>3</v>
      </c>
      <c r="H5879">
        <f t="shared" si="365"/>
        <v>3</v>
      </c>
      <c r="I5879" t="s">
        <v>23</v>
      </c>
      <c r="J5879" t="s">
        <v>10059</v>
      </c>
      <c r="K5879" s="1">
        <v>44961</v>
      </c>
      <c r="L5879" s="1" t="str">
        <f>IF(ISNUMBER(Table2[[#This Row],[Transaction Date]]),TEXT(Table2[[#This Row],[Transaction Date]],"mmmm"),"Unknown")</f>
        <v>February</v>
      </c>
      <c r="M5879" s="1" t="str">
        <f>IF(ISNUMBER(Table2[[#This Row],[Transaction Date]]),TEXT(Table2[[#This Row],[Transaction Date]],"dddd"),"Unknown")</f>
        <v>Saturday</v>
      </c>
      <c r="N5879">
        <f t="shared" si="366"/>
        <v>0</v>
      </c>
      <c r="O5879" t="str">
        <f t="shared" si="367"/>
        <v>Actual</v>
      </c>
    </row>
    <row r="5880" spans="1:15" x14ac:dyDescent="0.25">
      <c r="A5880" t="s">
        <v>6576</v>
      </c>
      <c r="B5880" t="s">
        <v>65</v>
      </c>
      <c r="C5880">
        <v>2</v>
      </c>
      <c r="D5880">
        <f t="shared" si="364"/>
        <v>2</v>
      </c>
      <c r="E5880">
        <v>1.5</v>
      </c>
      <c r="F5880">
        <f>IF(OR(E5880="",E5880="UNKNOWN",E5880="ERROR"),_xlfn.XLOOKUP(Table2[[#This Row],[Item]],Items_List!A:A,Items_List!B:B),E5880)</f>
        <v>1.5</v>
      </c>
      <c r="G5880">
        <v>3</v>
      </c>
      <c r="H5880">
        <f t="shared" si="365"/>
        <v>3</v>
      </c>
      <c r="I5880" t="s">
        <v>23</v>
      </c>
      <c r="J5880" t="s">
        <v>10059</v>
      </c>
      <c r="K5880" s="1">
        <v>45213</v>
      </c>
      <c r="L5880" s="1" t="str">
        <f>IF(ISNUMBER(Table2[[#This Row],[Transaction Date]]),TEXT(Table2[[#This Row],[Transaction Date]],"mmmm"),"Unknown")</f>
        <v>October</v>
      </c>
      <c r="M5880" s="1" t="str">
        <f>IF(ISNUMBER(Table2[[#This Row],[Transaction Date]]),TEXT(Table2[[#This Row],[Transaction Date]],"dddd"),"Unknown")</f>
        <v>Saturday</v>
      </c>
      <c r="N5880">
        <f t="shared" si="366"/>
        <v>0</v>
      </c>
      <c r="O5880" t="str">
        <f t="shared" si="367"/>
        <v>Actual</v>
      </c>
    </row>
    <row r="5881" spans="1:15" x14ac:dyDescent="0.25">
      <c r="A5881" t="s">
        <v>6577</v>
      </c>
      <c r="B5881" t="s">
        <v>65</v>
      </c>
      <c r="C5881">
        <v>1</v>
      </c>
      <c r="D5881">
        <f t="shared" si="364"/>
        <v>1</v>
      </c>
      <c r="E5881">
        <v>1.5</v>
      </c>
      <c r="F5881">
        <f>IF(OR(E5881="",E5881="UNKNOWN",E5881="ERROR"),_xlfn.XLOOKUP(Table2[[#This Row],[Item]],Items_List!A:A,Items_List!B:B),E5881)</f>
        <v>1.5</v>
      </c>
      <c r="G5881">
        <v>1.5</v>
      </c>
      <c r="H5881">
        <f t="shared" si="365"/>
        <v>1.5</v>
      </c>
      <c r="I5881" t="s">
        <v>10</v>
      </c>
      <c r="J5881" t="s">
        <v>10059</v>
      </c>
      <c r="K5881" s="1">
        <v>45244</v>
      </c>
      <c r="L5881" s="1" t="str">
        <f>IF(ISNUMBER(Table2[[#This Row],[Transaction Date]]),TEXT(Table2[[#This Row],[Transaction Date]],"mmmm"),"Unknown")</f>
        <v>November</v>
      </c>
      <c r="M5881" s="1" t="str">
        <f>IF(ISNUMBER(Table2[[#This Row],[Transaction Date]]),TEXT(Table2[[#This Row],[Transaction Date]],"dddd"),"Unknown")</f>
        <v>Tuesday</v>
      </c>
      <c r="N5881">
        <f t="shared" si="366"/>
        <v>0</v>
      </c>
      <c r="O5881" t="str">
        <f t="shared" si="367"/>
        <v>Actual</v>
      </c>
    </row>
    <row r="5882" spans="1:15" x14ac:dyDescent="0.25">
      <c r="A5882" t="s">
        <v>6578</v>
      </c>
      <c r="B5882" t="s">
        <v>9</v>
      </c>
      <c r="C5882">
        <v>1</v>
      </c>
      <c r="D5882">
        <f t="shared" si="364"/>
        <v>1</v>
      </c>
      <c r="E5882">
        <v>2</v>
      </c>
      <c r="F5882">
        <f>IF(OR(E5882="",E5882="UNKNOWN",E5882="ERROR"),_xlfn.XLOOKUP(Table2[[#This Row],[Item]],Items_List!A:A,Items_List!B:B),E5882)</f>
        <v>2</v>
      </c>
      <c r="G5882">
        <v>2</v>
      </c>
      <c r="H5882">
        <f t="shared" si="365"/>
        <v>2</v>
      </c>
      <c r="I5882" t="s">
        <v>23</v>
      </c>
      <c r="J5882" t="s">
        <v>11</v>
      </c>
      <c r="K5882" s="1">
        <v>45048</v>
      </c>
      <c r="L5882" s="1" t="str">
        <f>IF(ISNUMBER(Table2[[#This Row],[Transaction Date]]),TEXT(Table2[[#This Row],[Transaction Date]],"mmmm"),"Unknown")</f>
        <v>May</v>
      </c>
      <c r="M5882" s="1" t="str">
        <f>IF(ISNUMBER(Table2[[#This Row],[Transaction Date]]),TEXT(Table2[[#This Row],[Transaction Date]],"dddd"),"Unknown")</f>
        <v>Tuesday</v>
      </c>
      <c r="N5882">
        <f t="shared" si="366"/>
        <v>0</v>
      </c>
      <c r="O5882" t="str">
        <f t="shared" si="367"/>
        <v>Actual</v>
      </c>
    </row>
    <row r="5883" spans="1:15" x14ac:dyDescent="0.25">
      <c r="A5883" t="s">
        <v>6579</v>
      </c>
      <c r="B5883" t="s">
        <v>28</v>
      </c>
      <c r="C5883">
        <v>3</v>
      </c>
      <c r="D5883">
        <f t="shared" si="364"/>
        <v>3</v>
      </c>
      <c r="E5883">
        <v>4</v>
      </c>
      <c r="F5883">
        <f>IF(OR(E5883="",E5883="UNKNOWN",E5883="ERROR"),_xlfn.XLOOKUP(Table2[[#This Row],[Item]],Items_List!A:A,Items_List!B:B),E5883)</f>
        <v>4</v>
      </c>
      <c r="G5883">
        <v>12</v>
      </c>
      <c r="H5883">
        <f t="shared" si="365"/>
        <v>12</v>
      </c>
      <c r="I5883" t="s">
        <v>10</v>
      </c>
      <c r="J5883" t="s">
        <v>15</v>
      </c>
      <c r="K5883" s="1">
        <v>44957</v>
      </c>
      <c r="L5883" s="1" t="str">
        <f>IF(ISNUMBER(Table2[[#This Row],[Transaction Date]]),TEXT(Table2[[#This Row],[Transaction Date]],"mmmm"),"Unknown")</f>
        <v>January</v>
      </c>
      <c r="M5883" s="1" t="str">
        <f>IF(ISNUMBER(Table2[[#This Row],[Transaction Date]]),TEXT(Table2[[#This Row],[Transaction Date]],"dddd"),"Unknown")</f>
        <v>Tuesday</v>
      </c>
      <c r="N5883">
        <f t="shared" si="366"/>
        <v>0</v>
      </c>
      <c r="O5883" t="str">
        <f t="shared" si="367"/>
        <v>Actual</v>
      </c>
    </row>
    <row r="5884" spans="1:15" x14ac:dyDescent="0.25">
      <c r="A5884" t="s">
        <v>6580</v>
      </c>
      <c r="B5884" t="s">
        <v>65</v>
      </c>
      <c r="C5884">
        <v>2</v>
      </c>
      <c r="D5884">
        <f t="shared" si="364"/>
        <v>2</v>
      </c>
      <c r="E5884">
        <v>1.5</v>
      </c>
      <c r="F5884">
        <f>IF(OR(E5884="",E5884="UNKNOWN",E5884="ERROR"),_xlfn.XLOOKUP(Table2[[#This Row],[Item]],Items_List!A:A,Items_List!B:B),E5884)</f>
        <v>1.5</v>
      </c>
      <c r="G5884">
        <v>3</v>
      </c>
      <c r="H5884">
        <f t="shared" si="365"/>
        <v>3</v>
      </c>
      <c r="I5884" t="s">
        <v>10059</v>
      </c>
      <c r="J5884" t="s">
        <v>15</v>
      </c>
      <c r="K5884" s="1">
        <v>45112</v>
      </c>
      <c r="L5884" s="1" t="str">
        <f>IF(ISNUMBER(Table2[[#This Row],[Transaction Date]]),TEXT(Table2[[#This Row],[Transaction Date]],"mmmm"),"Unknown")</f>
        <v>July</v>
      </c>
      <c r="M5884" s="1" t="str">
        <f>IF(ISNUMBER(Table2[[#This Row],[Transaction Date]]),TEXT(Table2[[#This Row],[Transaction Date]],"dddd"),"Unknown")</f>
        <v>Wednesday</v>
      </c>
      <c r="N5884">
        <f t="shared" si="366"/>
        <v>0</v>
      </c>
      <c r="O5884" t="str">
        <f t="shared" si="367"/>
        <v>Actual</v>
      </c>
    </row>
    <row r="5885" spans="1:15" x14ac:dyDescent="0.25">
      <c r="A5885" t="s">
        <v>6581</v>
      </c>
      <c r="B5885" t="s">
        <v>20</v>
      </c>
      <c r="C5885">
        <v>4</v>
      </c>
      <c r="D5885">
        <f t="shared" si="364"/>
        <v>4</v>
      </c>
      <c r="E5885">
        <v>5</v>
      </c>
      <c r="F5885">
        <f>IF(OR(E5885="",E5885="UNKNOWN",E5885="ERROR"),_xlfn.XLOOKUP(Table2[[#This Row],[Item]],Items_List!A:A,Items_List!B:B),E5885)</f>
        <v>5</v>
      </c>
      <c r="G5885">
        <v>20</v>
      </c>
      <c r="H5885">
        <f t="shared" si="365"/>
        <v>20</v>
      </c>
      <c r="I5885" t="s">
        <v>10059</v>
      </c>
      <c r="J5885" t="s">
        <v>15</v>
      </c>
      <c r="K5885" s="1">
        <v>45095</v>
      </c>
      <c r="L5885" s="1" t="str">
        <f>IF(ISNUMBER(Table2[[#This Row],[Transaction Date]]),TEXT(Table2[[#This Row],[Transaction Date]],"mmmm"),"Unknown")</f>
        <v>June</v>
      </c>
      <c r="M5885" s="1" t="str">
        <f>IF(ISNUMBER(Table2[[#This Row],[Transaction Date]]),TEXT(Table2[[#This Row],[Transaction Date]],"dddd"),"Unknown")</f>
        <v>Sunday</v>
      </c>
      <c r="N5885">
        <f t="shared" si="366"/>
        <v>0</v>
      </c>
      <c r="O5885" t="str">
        <f t="shared" si="367"/>
        <v>Actual</v>
      </c>
    </row>
    <row r="5886" spans="1:15" x14ac:dyDescent="0.25">
      <c r="A5886" t="s">
        <v>6582</v>
      </c>
      <c r="B5886" t="s">
        <v>17</v>
      </c>
      <c r="C5886">
        <v>2</v>
      </c>
      <c r="D5886">
        <f t="shared" si="364"/>
        <v>2</v>
      </c>
      <c r="E5886">
        <v>1</v>
      </c>
      <c r="F5886">
        <f>IF(OR(E5886="",E5886="UNKNOWN",E5886="ERROR"),_xlfn.XLOOKUP(Table2[[#This Row],[Item]],Items_List!A:A,Items_List!B:B),E5886)</f>
        <v>1</v>
      </c>
      <c r="G5886">
        <v>2</v>
      </c>
      <c r="H5886">
        <f t="shared" si="365"/>
        <v>2</v>
      </c>
      <c r="I5886" t="s">
        <v>23</v>
      </c>
      <c r="J5886" t="s">
        <v>11</v>
      </c>
      <c r="K5886" s="1">
        <v>45013</v>
      </c>
      <c r="L5886" s="1" t="str">
        <f>IF(ISNUMBER(Table2[[#This Row],[Transaction Date]]),TEXT(Table2[[#This Row],[Transaction Date]],"mmmm"),"Unknown")</f>
        <v>March</v>
      </c>
      <c r="M5886" s="1" t="str">
        <f>IF(ISNUMBER(Table2[[#This Row],[Transaction Date]]),TEXT(Table2[[#This Row],[Transaction Date]],"dddd"),"Unknown")</f>
        <v>Tuesday</v>
      </c>
      <c r="N5886">
        <f t="shared" si="366"/>
        <v>0</v>
      </c>
      <c r="O5886" t="str">
        <f t="shared" si="367"/>
        <v>Actual</v>
      </c>
    </row>
    <row r="5887" spans="1:15" x14ac:dyDescent="0.25">
      <c r="A5887" t="s">
        <v>6583</v>
      </c>
      <c r="B5887" t="s">
        <v>28</v>
      </c>
      <c r="C5887">
        <v>4</v>
      </c>
      <c r="D5887">
        <f t="shared" si="364"/>
        <v>4</v>
      </c>
      <c r="E5887" s="3">
        <f>_xlfn.XLOOKUP(Table2[[#This Row],[Item]],Items_List!$A$2:$A$9,Items_List!$B$2:$B$9)</f>
        <v>4</v>
      </c>
      <c r="F5887">
        <f>IF(OR(E5887="",E5887="UNKNOWN",E5887="ERROR"),_xlfn.XLOOKUP(Table2[[#This Row],[Item]],Items_List!A:A,Items_List!B:B),E5887)</f>
        <v>4</v>
      </c>
      <c r="G5887">
        <v>16</v>
      </c>
      <c r="H5887">
        <f t="shared" si="365"/>
        <v>16</v>
      </c>
      <c r="I5887" t="s">
        <v>23</v>
      </c>
      <c r="J5887" t="s">
        <v>10059</v>
      </c>
      <c r="K5887" s="1">
        <v>45207</v>
      </c>
      <c r="L5887" s="1" t="str">
        <f>IF(ISNUMBER(Table2[[#This Row],[Transaction Date]]),TEXT(Table2[[#This Row],[Transaction Date]],"mmmm"),"Unknown")</f>
        <v>October</v>
      </c>
      <c r="M5887" s="1" t="str">
        <f>IF(ISNUMBER(Table2[[#This Row],[Transaction Date]]),TEXT(Table2[[#This Row],[Transaction Date]],"dddd"),"Unknown")</f>
        <v>Sunday</v>
      </c>
      <c r="N5887">
        <f t="shared" si="366"/>
        <v>0</v>
      </c>
      <c r="O5887" t="str">
        <f t="shared" si="367"/>
        <v>Actual</v>
      </c>
    </row>
    <row r="5888" spans="1:15" x14ac:dyDescent="0.25">
      <c r="A5888" t="s">
        <v>6584</v>
      </c>
      <c r="B5888" t="s">
        <v>9</v>
      </c>
      <c r="C5888">
        <v>1</v>
      </c>
      <c r="D5888">
        <f t="shared" si="364"/>
        <v>1</v>
      </c>
      <c r="E5888">
        <v>2</v>
      </c>
      <c r="F5888">
        <f>IF(OR(E5888="",E5888="UNKNOWN",E5888="ERROR"),_xlfn.XLOOKUP(Table2[[#This Row],[Item]],Items_List!A:A,Items_List!B:B),E5888)</f>
        <v>2</v>
      </c>
      <c r="G5888">
        <v>2</v>
      </c>
      <c r="H5888">
        <f t="shared" si="365"/>
        <v>2</v>
      </c>
      <c r="I5888" t="s">
        <v>10</v>
      </c>
      <c r="J5888" t="s">
        <v>15</v>
      </c>
      <c r="K5888" s="1">
        <v>45272</v>
      </c>
      <c r="L5888" s="1" t="str">
        <f>IF(ISNUMBER(Table2[[#This Row],[Transaction Date]]),TEXT(Table2[[#This Row],[Transaction Date]],"mmmm"),"Unknown")</f>
        <v>December</v>
      </c>
      <c r="M5888" s="1" t="str">
        <f>IF(ISNUMBER(Table2[[#This Row],[Transaction Date]]),TEXT(Table2[[#This Row],[Transaction Date]],"dddd"),"Unknown")</f>
        <v>Tuesday</v>
      </c>
      <c r="N5888">
        <f t="shared" si="366"/>
        <v>0</v>
      </c>
      <c r="O5888" t="str">
        <f t="shared" si="367"/>
        <v>Actual</v>
      </c>
    </row>
    <row r="5889" spans="1:15" x14ac:dyDescent="0.25">
      <c r="A5889" t="s">
        <v>6585</v>
      </c>
      <c r="B5889" t="s">
        <v>25</v>
      </c>
      <c r="C5889">
        <v>2</v>
      </c>
      <c r="D5889">
        <f t="shared" si="364"/>
        <v>2</v>
      </c>
      <c r="E5889">
        <v>4</v>
      </c>
      <c r="F5889">
        <f>IF(OR(E5889="",E5889="UNKNOWN",E5889="ERROR"),_xlfn.XLOOKUP(Table2[[#This Row],[Item]],Items_List!A:A,Items_List!B:B),E5889)</f>
        <v>4</v>
      </c>
      <c r="G5889">
        <v>8</v>
      </c>
      <c r="H5889">
        <f t="shared" si="365"/>
        <v>8</v>
      </c>
      <c r="I5889" t="s">
        <v>10059</v>
      </c>
      <c r="J5889" t="s">
        <v>10059</v>
      </c>
      <c r="K5889" s="1">
        <v>45176</v>
      </c>
      <c r="L5889" s="1" t="str">
        <f>IF(ISNUMBER(Table2[[#This Row],[Transaction Date]]),TEXT(Table2[[#This Row],[Transaction Date]],"mmmm"),"Unknown")</f>
        <v>September</v>
      </c>
      <c r="M5889" s="1" t="str">
        <f>IF(ISNUMBER(Table2[[#This Row],[Transaction Date]]),TEXT(Table2[[#This Row],[Transaction Date]],"dddd"),"Unknown")</f>
        <v>Thursday</v>
      </c>
      <c r="N5889">
        <f t="shared" si="366"/>
        <v>0</v>
      </c>
      <c r="O5889" t="str">
        <f t="shared" si="367"/>
        <v>Actual</v>
      </c>
    </row>
    <row r="5890" spans="1:15" x14ac:dyDescent="0.25">
      <c r="A5890" t="s">
        <v>6586</v>
      </c>
      <c r="B5890" t="s">
        <v>65</v>
      </c>
      <c r="C5890" t="s">
        <v>21</v>
      </c>
      <c r="D5890">
        <f t="shared" ref="D5890:D5953" si="368">IF(OR(C5890="",C5890="UNKNOWN",C5890="ERROR"),IFERROR(VALUE(G5890)/VALUE(E5890),""),VALUE(C5890))</f>
        <v>3</v>
      </c>
      <c r="E5890">
        <v>1.5</v>
      </c>
      <c r="F5890">
        <f>IF(OR(E5890="",E5890="UNKNOWN",E5890="ERROR"),_xlfn.XLOOKUP(Table2[[#This Row],[Item]],Items_List!A:A,Items_List!B:B),E5890)</f>
        <v>1.5</v>
      </c>
      <c r="G5890">
        <v>4.5</v>
      </c>
      <c r="H5890">
        <f t="shared" ref="H5890:H5953" si="369">D5890*F5890</f>
        <v>4.5</v>
      </c>
      <c r="I5890" t="s">
        <v>10059</v>
      </c>
      <c r="J5890" t="s">
        <v>11</v>
      </c>
      <c r="K5890" s="1">
        <v>45149</v>
      </c>
      <c r="L5890" s="1" t="str">
        <f>IF(ISNUMBER(Table2[[#This Row],[Transaction Date]]),TEXT(Table2[[#This Row],[Transaction Date]],"mmmm"),"Unknown")</f>
        <v>August</v>
      </c>
      <c r="M5890" s="1" t="str">
        <f>IF(ISNUMBER(Table2[[#This Row],[Transaction Date]]),TEXT(Table2[[#This Row],[Transaction Date]],"dddd"),"Unknown")</f>
        <v>Friday</v>
      </c>
      <c r="N5890">
        <f t="shared" ref="N5890:N5953" si="370">IF(OR(B5890="",B5890="unknown",B5890="error",C5890="",C5890="unknown",C5890="error",G5890="",G5890="error",G5890="unknown"),1,0)</f>
        <v>1</v>
      </c>
      <c r="O5890" t="str">
        <f t="shared" ref="O5890:O5953" si="371">IF(OR(C5890="",C5890="error",C5890="unknown"),"Estimated","Actual")</f>
        <v>Estimated</v>
      </c>
    </row>
    <row r="5891" spans="1:15" x14ac:dyDescent="0.25">
      <c r="A5891" t="s">
        <v>6587</v>
      </c>
      <c r="B5891" t="s">
        <v>20</v>
      </c>
      <c r="C5891">
        <v>5</v>
      </c>
      <c r="D5891">
        <f t="shared" si="368"/>
        <v>5</v>
      </c>
      <c r="E5891">
        <v>5</v>
      </c>
      <c r="F5891">
        <f>IF(OR(E5891="",E5891="UNKNOWN",E5891="ERROR"),_xlfn.XLOOKUP(Table2[[#This Row],[Item]],Items_List!A:A,Items_List!B:B),E5891)</f>
        <v>5</v>
      </c>
      <c r="G5891">
        <v>25</v>
      </c>
      <c r="H5891">
        <f t="shared" si="369"/>
        <v>25</v>
      </c>
      <c r="I5891" t="s">
        <v>10059</v>
      </c>
      <c r="J5891" t="s">
        <v>11</v>
      </c>
      <c r="K5891" s="1">
        <v>45209</v>
      </c>
      <c r="L5891" s="1" t="str">
        <f>IF(ISNUMBER(Table2[[#This Row],[Transaction Date]]),TEXT(Table2[[#This Row],[Transaction Date]],"mmmm"),"Unknown")</f>
        <v>October</v>
      </c>
      <c r="M5891" s="1" t="str">
        <f>IF(ISNUMBER(Table2[[#This Row],[Transaction Date]]),TEXT(Table2[[#This Row],[Transaction Date]],"dddd"),"Unknown")</f>
        <v>Tuesday</v>
      </c>
      <c r="N5891">
        <f t="shared" si="370"/>
        <v>0</v>
      </c>
      <c r="O5891" t="str">
        <f t="shared" si="371"/>
        <v>Actual</v>
      </c>
    </row>
    <row r="5892" spans="1:15" x14ac:dyDescent="0.25">
      <c r="A5892" t="s">
        <v>6588</v>
      </c>
      <c r="B5892" t="s">
        <v>28</v>
      </c>
      <c r="C5892" t="s">
        <v>18</v>
      </c>
      <c r="D5892">
        <f t="shared" si="368"/>
        <v>5</v>
      </c>
      <c r="E5892">
        <v>4</v>
      </c>
      <c r="F5892">
        <f>IF(OR(E5892="",E5892="UNKNOWN",E5892="ERROR"),_xlfn.XLOOKUP(Table2[[#This Row],[Item]],Items_List!A:A,Items_List!B:B),E5892)</f>
        <v>4</v>
      </c>
      <c r="G5892">
        <v>20</v>
      </c>
      <c r="H5892">
        <f t="shared" si="369"/>
        <v>20</v>
      </c>
      <c r="I5892" t="s">
        <v>10</v>
      </c>
      <c r="J5892" t="s">
        <v>11</v>
      </c>
      <c r="K5892" s="1">
        <v>44983</v>
      </c>
      <c r="L5892" s="1" t="str">
        <f>IF(ISNUMBER(Table2[[#This Row],[Transaction Date]]),TEXT(Table2[[#This Row],[Transaction Date]],"mmmm"),"Unknown")</f>
        <v>February</v>
      </c>
      <c r="M5892" s="1" t="str">
        <f>IF(ISNUMBER(Table2[[#This Row],[Transaction Date]]),TEXT(Table2[[#This Row],[Transaction Date]],"dddd"),"Unknown")</f>
        <v>Sunday</v>
      </c>
      <c r="N5892">
        <f t="shared" si="370"/>
        <v>1</v>
      </c>
      <c r="O5892" t="str">
        <f t="shared" si="371"/>
        <v>Estimated</v>
      </c>
    </row>
    <row r="5893" spans="1:15" x14ac:dyDescent="0.25">
      <c r="A5893" t="s">
        <v>6589</v>
      </c>
      <c r="B5893" t="s">
        <v>25</v>
      </c>
      <c r="C5893">
        <v>1</v>
      </c>
      <c r="D5893">
        <f t="shared" si="368"/>
        <v>1</v>
      </c>
      <c r="E5893">
        <v>4</v>
      </c>
      <c r="F5893">
        <f>IF(OR(E5893="",E5893="UNKNOWN",E5893="ERROR"),_xlfn.XLOOKUP(Table2[[#This Row],[Item]],Items_List!A:A,Items_List!B:B),E5893)</f>
        <v>4</v>
      </c>
      <c r="G5893">
        <v>4</v>
      </c>
      <c r="H5893">
        <f t="shared" si="369"/>
        <v>4</v>
      </c>
      <c r="I5893" t="s">
        <v>10059</v>
      </c>
      <c r="J5893" t="s">
        <v>15</v>
      </c>
      <c r="K5893" s="1">
        <v>45252</v>
      </c>
      <c r="L5893" s="1" t="str">
        <f>IF(ISNUMBER(Table2[[#This Row],[Transaction Date]]),TEXT(Table2[[#This Row],[Transaction Date]],"mmmm"),"Unknown")</f>
        <v>November</v>
      </c>
      <c r="M5893" s="1" t="str">
        <f>IF(ISNUMBER(Table2[[#This Row],[Transaction Date]]),TEXT(Table2[[#This Row],[Transaction Date]],"dddd"),"Unknown")</f>
        <v>Wednesday</v>
      </c>
      <c r="N5893">
        <f t="shared" si="370"/>
        <v>0</v>
      </c>
      <c r="O5893" t="str">
        <f t="shared" si="371"/>
        <v>Actual</v>
      </c>
    </row>
    <row r="5894" spans="1:15" x14ac:dyDescent="0.25">
      <c r="A5894" t="s">
        <v>6590</v>
      </c>
      <c r="B5894" t="s">
        <v>9</v>
      </c>
      <c r="C5894">
        <v>1</v>
      </c>
      <c r="D5894">
        <f t="shared" si="368"/>
        <v>1</v>
      </c>
      <c r="E5894">
        <v>2</v>
      </c>
      <c r="F5894">
        <f>IF(OR(E5894="",E5894="UNKNOWN",E5894="ERROR"),_xlfn.XLOOKUP(Table2[[#This Row],[Item]],Items_List!A:A,Items_List!B:B),E5894)</f>
        <v>2</v>
      </c>
      <c r="G5894">
        <v>2</v>
      </c>
      <c r="H5894">
        <f t="shared" si="369"/>
        <v>2</v>
      </c>
      <c r="I5894" t="s">
        <v>10</v>
      </c>
      <c r="J5894" t="s">
        <v>11</v>
      </c>
      <c r="K5894" s="1">
        <v>44981</v>
      </c>
      <c r="L5894" s="1" t="str">
        <f>IF(ISNUMBER(Table2[[#This Row],[Transaction Date]]),TEXT(Table2[[#This Row],[Transaction Date]],"mmmm"),"Unknown")</f>
        <v>February</v>
      </c>
      <c r="M5894" s="1" t="str">
        <f>IF(ISNUMBER(Table2[[#This Row],[Transaction Date]]),TEXT(Table2[[#This Row],[Transaction Date]],"dddd"),"Unknown")</f>
        <v>Friday</v>
      </c>
      <c r="N5894">
        <f t="shared" si="370"/>
        <v>0</v>
      </c>
      <c r="O5894" t="str">
        <f t="shared" si="371"/>
        <v>Actual</v>
      </c>
    </row>
    <row r="5895" spans="1:15" x14ac:dyDescent="0.25">
      <c r="A5895" t="s">
        <v>6591</v>
      </c>
      <c r="B5895" t="s">
        <v>25</v>
      </c>
      <c r="C5895">
        <v>1</v>
      </c>
      <c r="D5895">
        <f t="shared" si="368"/>
        <v>1</v>
      </c>
      <c r="E5895">
        <v>4</v>
      </c>
      <c r="F5895">
        <f>IF(OR(E5895="",E5895="UNKNOWN",E5895="ERROR"),_xlfn.XLOOKUP(Table2[[#This Row],[Item]],Items_List!A:A,Items_List!B:B),E5895)</f>
        <v>4</v>
      </c>
      <c r="G5895">
        <v>4</v>
      </c>
      <c r="H5895">
        <f t="shared" si="369"/>
        <v>4</v>
      </c>
      <c r="I5895" t="s">
        <v>14</v>
      </c>
      <c r="J5895" t="s">
        <v>15</v>
      </c>
      <c r="K5895" s="1">
        <v>45147</v>
      </c>
      <c r="L5895" s="1" t="str">
        <f>IF(ISNUMBER(Table2[[#This Row],[Transaction Date]]),TEXT(Table2[[#This Row],[Transaction Date]],"mmmm"),"Unknown")</f>
        <v>August</v>
      </c>
      <c r="M5895" s="1" t="str">
        <f>IF(ISNUMBER(Table2[[#This Row],[Transaction Date]]),TEXT(Table2[[#This Row],[Transaction Date]],"dddd"),"Unknown")</f>
        <v>Wednesday</v>
      </c>
      <c r="N5895">
        <f t="shared" si="370"/>
        <v>0</v>
      </c>
      <c r="O5895" t="str">
        <f t="shared" si="371"/>
        <v>Actual</v>
      </c>
    </row>
    <row r="5896" spans="1:15" x14ac:dyDescent="0.25">
      <c r="A5896" t="s">
        <v>6592</v>
      </c>
      <c r="B5896" t="s">
        <v>17</v>
      </c>
      <c r="C5896">
        <v>2</v>
      </c>
      <c r="D5896">
        <f t="shared" si="368"/>
        <v>2</v>
      </c>
      <c r="E5896" s="3">
        <f>_xlfn.XLOOKUP(Table2[[#This Row],[Item]],Items_List!$A$2:$A$9,Items_List!$B$2:$B$9)</f>
        <v>1</v>
      </c>
      <c r="F5896">
        <f>IF(OR(E5896="",E5896="UNKNOWN",E5896="ERROR"),_xlfn.XLOOKUP(Table2[[#This Row],[Item]],Items_List!A:A,Items_List!B:B),E5896)</f>
        <v>1</v>
      </c>
      <c r="G5896">
        <v>2</v>
      </c>
      <c r="H5896">
        <f t="shared" si="369"/>
        <v>2</v>
      </c>
      <c r="I5896" t="s">
        <v>23</v>
      </c>
      <c r="J5896" t="s">
        <v>15</v>
      </c>
      <c r="K5896" s="1">
        <v>45161</v>
      </c>
      <c r="L5896" s="1" t="str">
        <f>IF(ISNUMBER(Table2[[#This Row],[Transaction Date]]),TEXT(Table2[[#This Row],[Transaction Date]],"mmmm"),"Unknown")</f>
        <v>August</v>
      </c>
      <c r="M5896" s="1" t="str">
        <f>IF(ISNUMBER(Table2[[#This Row],[Transaction Date]]),TEXT(Table2[[#This Row],[Transaction Date]],"dddd"),"Unknown")</f>
        <v>Wednesday</v>
      </c>
      <c r="N5896">
        <f t="shared" si="370"/>
        <v>0</v>
      </c>
      <c r="O5896" t="str">
        <f t="shared" si="371"/>
        <v>Actual</v>
      </c>
    </row>
    <row r="5897" spans="1:15" x14ac:dyDescent="0.25">
      <c r="A5897" t="s">
        <v>6593</v>
      </c>
      <c r="B5897" t="s">
        <v>65</v>
      </c>
      <c r="C5897">
        <v>1</v>
      </c>
      <c r="D5897">
        <f t="shared" si="368"/>
        <v>1</v>
      </c>
      <c r="E5897">
        <v>1.5</v>
      </c>
      <c r="F5897">
        <f>IF(OR(E5897="",E5897="UNKNOWN",E5897="ERROR"),_xlfn.XLOOKUP(Table2[[#This Row],[Item]],Items_List!A:A,Items_List!B:B),E5897)</f>
        <v>1.5</v>
      </c>
      <c r="G5897">
        <v>1.5</v>
      </c>
      <c r="H5897">
        <f t="shared" si="369"/>
        <v>1.5</v>
      </c>
      <c r="I5897" t="s">
        <v>23</v>
      </c>
      <c r="J5897" t="s">
        <v>11</v>
      </c>
      <c r="K5897" s="1">
        <v>45062</v>
      </c>
      <c r="L5897" s="1" t="str">
        <f>IF(ISNUMBER(Table2[[#This Row],[Transaction Date]]),TEXT(Table2[[#This Row],[Transaction Date]],"mmmm"),"Unknown")</f>
        <v>May</v>
      </c>
      <c r="M5897" s="1" t="str">
        <f>IF(ISNUMBER(Table2[[#This Row],[Transaction Date]]),TEXT(Table2[[#This Row],[Transaction Date]],"dddd"),"Unknown")</f>
        <v>Tuesday</v>
      </c>
      <c r="N5897">
        <f t="shared" si="370"/>
        <v>0</v>
      </c>
      <c r="O5897" t="str">
        <f t="shared" si="371"/>
        <v>Actual</v>
      </c>
    </row>
    <row r="5898" spans="1:15" x14ac:dyDescent="0.25">
      <c r="A5898" t="s">
        <v>6594</v>
      </c>
      <c r="B5898" t="s">
        <v>17</v>
      </c>
      <c r="C5898">
        <v>2</v>
      </c>
      <c r="D5898">
        <f t="shared" si="368"/>
        <v>2</v>
      </c>
      <c r="E5898">
        <v>1</v>
      </c>
      <c r="F5898">
        <f>IF(OR(E5898="",E5898="UNKNOWN",E5898="ERROR"),_xlfn.XLOOKUP(Table2[[#This Row],[Item]],Items_List!A:A,Items_List!B:B),E5898)</f>
        <v>1</v>
      </c>
      <c r="G5898">
        <v>2</v>
      </c>
      <c r="H5898">
        <f t="shared" si="369"/>
        <v>2</v>
      </c>
      <c r="I5898" t="s">
        <v>10</v>
      </c>
      <c r="J5898" t="s">
        <v>11</v>
      </c>
      <c r="K5898" s="1">
        <v>45239</v>
      </c>
      <c r="L5898" s="1" t="str">
        <f>IF(ISNUMBER(Table2[[#This Row],[Transaction Date]]),TEXT(Table2[[#This Row],[Transaction Date]],"mmmm"),"Unknown")</f>
        <v>November</v>
      </c>
      <c r="M5898" s="1" t="str">
        <f>IF(ISNUMBER(Table2[[#This Row],[Transaction Date]]),TEXT(Table2[[#This Row],[Transaction Date]],"dddd"),"Unknown")</f>
        <v>Thursday</v>
      </c>
      <c r="N5898">
        <f t="shared" si="370"/>
        <v>0</v>
      </c>
      <c r="O5898" t="str">
        <f t="shared" si="371"/>
        <v>Actual</v>
      </c>
    </row>
    <row r="5899" spans="1:15" x14ac:dyDescent="0.25">
      <c r="A5899" t="s">
        <v>6595</v>
      </c>
      <c r="B5899" t="s">
        <v>17</v>
      </c>
      <c r="C5899">
        <v>2</v>
      </c>
      <c r="D5899">
        <f t="shared" si="368"/>
        <v>2</v>
      </c>
      <c r="E5899">
        <v>1</v>
      </c>
      <c r="F5899">
        <f>IF(OR(E5899="",E5899="UNKNOWN",E5899="ERROR"),_xlfn.XLOOKUP(Table2[[#This Row],[Item]],Items_List!A:A,Items_List!B:B),E5899)</f>
        <v>1</v>
      </c>
      <c r="G5899">
        <v>2</v>
      </c>
      <c r="H5899">
        <f t="shared" si="369"/>
        <v>2</v>
      </c>
      <c r="I5899" t="s">
        <v>10059</v>
      </c>
      <c r="J5899" t="s">
        <v>11</v>
      </c>
      <c r="K5899" s="1">
        <v>45065</v>
      </c>
      <c r="L5899" s="1" t="str">
        <f>IF(ISNUMBER(Table2[[#This Row],[Transaction Date]]),TEXT(Table2[[#This Row],[Transaction Date]],"mmmm"),"Unknown")</f>
        <v>May</v>
      </c>
      <c r="M5899" s="1" t="str">
        <f>IF(ISNUMBER(Table2[[#This Row],[Transaction Date]]),TEXT(Table2[[#This Row],[Transaction Date]],"dddd"),"Unknown")</f>
        <v>Friday</v>
      </c>
      <c r="N5899">
        <f t="shared" si="370"/>
        <v>0</v>
      </c>
      <c r="O5899" t="str">
        <f t="shared" si="371"/>
        <v>Actual</v>
      </c>
    </row>
    <row r="5900" spans="1:15" x14ac:dyDescent="0.25">
      <c r="A5900" t="s">
        <v>6596</v>
      </c>
      <c r="B5900" t="s">
        <v>9</v>
      </c>
      <c r="C5900">
        <v>4</v>
      </c>
      <c r="D5900">
        <f t="shared" si="368"/>
        <v>4</v>
      </c>
      <c r="E5900">
        <v>2</v>
      </c>
      <c r="F5900">
        <f>IF(OR(E5900="",E5900="UNKNOWN",E5900="ERROR"),_xlfn.XLOOKUP(Table2[[#This Row],[Item]],Items_List!A:A,Items_List!B:B),E5900)</f>
        <v>2</v>
      </c>
      <c r="G5900">
        <v>8</v>
      </c>
      <c r="H5900">
        <f t="shared" si="369"/>
        <v>8</v>
      </c>
      <c r="I5900" t="s">
        <v>10059</v>
      </c>
      <c r="J5900" t="s">
        <v>11</v>
      </c>
      <c r="K5900" s="1">
        <v>45051</v>
      </c>
      <c r="L5900" s="1" t="str">
        <f>IF(ISNUMBER(Table2[[#This Row],[Transaction Date]]),TEXT(Table2[[#This Row],[Transaction Date]],"mmmm"),"Unknown")</f>
        <v>May</v>
      </c>
      <c r="M5900" s="1" t="str">
        <f>IF(ISNUMBER(Table2[[#This Row],[Transaction Date]]),TEXT(Table2[[#This Row],[Transaction Date]],"dddd"),"Unknown")</f>
        <v>Friday</v>
      </c>
      <c r="N5900">
        <f t="shared" si="370"/>
        <v>0</v>
      </c>
      <c r="O5900" t="str">
        <f t="shared" si="371"/>
        <v>Actual</v>
      </c>
    </row>
    <row r="5901" spans="1:15" x14ac:dyDescent="0.25">
      <c r="A5901" t="s">
        <v>6598</v>
      </c>
      <c r="B5901" t="s">
        <v>39</v>
      </c>
      <c r="C5901">
        <v>3</v>
      </c>
      <c r="D5901">
        <f t="shared" si="368"/>
        <v>3</v>
      </c>
      <c r="E5901" s="3">
        <f>_xlfn.XLOOKUP(Table2[[#This Row],[Item]],Items_List!$A$2:$A$9,Items_List!$B$2:$B$9)</f>
        <v>3</v>
      </c>
      <c r="F5901">
        <f>IF(OR(E5901="",E5901="UNKNOWN",E5901="ERROR"),_xlfn.XLOOKUP(Table2[[#This Row],[Item]],Items_List!A:A,Items_List!B:B),E5901)</f>
        <v>3</v>
      </c>
      <c r="G5901">
        <v>9</v>
      </c>
      <c r="H5901">
        <f t="shared" si="369"/>
        <v>9</v>
      </c>
      <c r="I5901" t="s">
        <v>23</v>
      </c>
      <c r="J5901" t="s">
        <v>10059</v>
      </c>
      <c r="K5901" s="1">
        <v>45030</v>
      </c>
      <c r="L5901" s="1" t="str">
        <f>IF(ISNUMBER(Table2[[#This Row],[Transaction Date]]),TEXT(Table2[[#This Row],[Transaction Date]],"mmmm"),"Unknown")</f>
        <v>April</v>
      </c>
      <c r="M5901" s="1" t="str">
        <f>IF(ISNUMBER(Table2[[#This Row],[Transaction Date]]),TEXT(Table2[[#This Row],[Transaction Date]],"dddd"),"Unknown")</f>
        <v>Friday</v>
      </c>
      <c r="N5901">
        <f t="shared" si="370"/>
        <v>0</v>
      </c>
      <c r="O5901" t="str">
        <f t="shared" si="371"/>
        <v>Actual</v>
      </c>
    </row>
    <row r="5902" spans="1:15" x14ac:dyDescent="0.25">
      <c r="A5902" t="s">
        <v>6599</v>
      </c>
      <c r="B5902" t="s">
        <v>20</v>
      </c>
      <c r="C5902">
        <v>2</v>
      </c>
      <c r="D5902">
        <f t="shared" si="368"/>
        <v>2</v>
      </c>
      <c r="E5902">
        <v>5</v>
      </c>
      <c r="F5902">
        <f>IF(OR(E5902="",E5902="UNKNOWN",E5902="ERROR"),_xlfn.XLOOKUP(Table2[[#This Row],[Item]],Items_List!A:A,Items_List!B:B),E5902)</f>
        <v>5</v>
      </c>
      <c r="G5902">
        <v>10</v>
      </c>
      <c r="H5902">
        <f t="shared" si="369"/>
        <v>10</v>
      </c>
      <c r="I5902" t="s">
        <v>23</v>
      </c>
      <c r="J5902" t="s">
        <v>15</v>
      </c>
      <c r="K5902" s="1">
        <v>44931</v>
      </c>
      <c r="L5902" s="1" t="str">
        <f>IF(ISNUMBER(Table2[[#This Row],[Transaction Date]]),TEXT(Table2[[#This Row],[Transaction Date]],"mmmm"),"Unknown")</f>
        <v>January</v>
      </c>
      <c r="M5902" s="1" t="str">
        <f>IF(ISNUMBER(Table2[[#This Row],[Transaction Date]]),TEXT(Table2[[#This Row],[Transaction Date]],"dddd"),"Unknown")</f>
        <v>Thursday</v>
      </c>
      <c r="N5902">
        <f t="shared" si="370"/>
        <v>0</v>
      </c>
      <c r="O5902" t="str">
        <f t="shared" si="371"/>
        <v>Actual</v>
      </c>
    </row>
    <row r="5903" spans="1:15" x14ac:dyDescent="0.25">
      <c r="A5903" t="s">
        <v>6600</v>
      </c>
      <c r="B5903" t="s">
        <v>20</v>
      </c>
      <c r="C5903">
        <v>3</v>
      </c>
      <c r="D5903">
        <f t="shared" si="368"/>
        <v>3</v>
      </c>
      <c r="E5903" s="3">
        <f>_xlfn.XLOOKUP(Table2[[#This Row],[Item]],Items_List!$A$2:$A$9,Items_List!$B$2:$B$9)</f>
        <v>5</v>
      </c>
      <c r="F5903">
        <f>IF(OR(E5903="",E5903="UNKNOWN",E5903="ERROR"),_xlfn.XLOOKUP(Table2[[#This Row],[Item]],Items_List!A:A,Items_List!B:B),E5903)</f>
        <v>5</v>
      </c>
      <c r="G5903">
        <v>15</v>
      </c>
      <c r="H5903">
        <f t="shared" si="369"/>
        <v>15</v>
      </c>
      <c r="I5903" t="s">
        <v>10059</v>
      </c>
      <c r="J5903" t="s">
        <v>10059</v>
      </c>
      <c r="K5903" s="1">
        <v>45078</v>
      </c>
      <c r="L5903" s="1" t="str">
        <f>IF(ISNUMBER(Table2[[#This Row],[Transaction Date]]),TEXT(Table2[[#This Row],[Transaction Date]],"mmmm"),"Unknown")</f>
        <v>June</v>
      </c>
      <c r="M5903" s="1" t="str">
        <f>IF(ISNUMBER(Table2[[#This Row],[Transaction Date]]),TEXT(Table2[[#This Row],[Transaction Date]],"dddd"),"Unknown")</f>
        <v>Thursday</v>
      </c>
      <c r="N5903">
        <f t="shared" si="370"/>
        <v>0</v>
      </c>
      <c r="O5903" t="str">
        <f t="shared" si="371"/>
        <v>Actual</v>
      </c>
    </row>
    <row r="5904" spans="1:15" x14ac:dyDescent="0.25">
      <c r="A5904" t="s">
        <v>6601</v>
      </c>
      <c r="B5904" t="s">
        <v>65</v>
      </c>
      <c r="C5904">
        <v>4</v>
      </c>
      <c r="D5904">
        <f t="shared" si="368"/>
        <v>4</v>
      </c>
      <c r="E5904">
        <v>1.5</v>
      </c>
      <c r="F5904">
        <f>IF(OR(E5904="",E5904="UNKNOWN",E5904="ERROR"),_xlfn.XLOOKUP(Table2[[#This Row],[Item]],Items_List!A:A,Items_List!B:B),E5904)</f>
        <v>1.5</v>
      </c>
      <c r="G5904">
        <v>6</v>
      </c>
      <c r="H5904">
        <f t="shared" si="369"/>
        <v>6</v>
      </c>
      <c r="I5904" t="s">
        <v>23</v>
      </c>
      <c r="J5904" t="s">
        <v>10059</v>
      </c>
      <c r="K5904" s="1">
        <v>45278</v>
      </c>
      <c r="L5904" s="1" t="str">
        <f>IF(ISNUMBER(Table2[[#This Row],[Transaction Date]]),TEXT(Table2[[#This Row],[Transaction Date]],"mmmm"),"Unknown")</f>
        <v>December</v>
      </c>
      <c r="M5904" s="1" t="str">
        <f>IF(ISNUMBER(Table2[[#This Row],[Transaction Date]]),TEXT(Table2[[#This Row],[Transaction Date]],"dddd"),"Unknown")</f>
        <v>Monday</v>
      </c>
      <c r="N5904">
        <f t="shared" si="370"/>
        <v>0</v>
      </c>
      <c r="O5904" t="str">
        <f t="shared" si="371"/>
        <v>Actual</v>
      </c>
    </row>
    <row r="5905" spans="1:15" x14ac:dyDescent="0.25">
      <c r="A5905" t="s">
        <v>6604</v>
      </c>
      <c r="B5905" t="s">
        <v>28</v>
      </c>
      <c r="C5905">
        <v>1</v>
      </c>
      <c r="D5905">
        <f t="shared" si="368"/>
        <v>1</v>
      </c>
      <c r="E5905">
        <v>4</v>
      </c>
      <c r="F5905">
        <f>IF(OR(E5905="",E5905="UNKNOWN",E5905="ERROR"),_xlfn.XLOOKUP(Table2[[#This Row],[Item]],Items_List!A:A,Items_List!B:B),E5905)</f>
        <v>4</v>
      </c>
      <c r="G5905">
        <v>4</v>
      </c>
      <c r="H5905">
        <f t="shared" si="369"/>
        <v>4</v>
      </c>
      <c r="I5905" t="s">
        <v>23</v>
      </c>
      <c r="J5905" t="s">
        <v>15</v>
      </c>
      <c r="K5905" s="1">
        <v>44980</v>
      </c>
      <c r="L5905" s="1" t="str">
        <f>IF(ISNUMBER(Table2[[#This Row],[Transaction Date]]),TEXT(Table2[[#This Row],[Transaction Date]],"mmmm"),"Unknown")</f>
        <v>February</v>
      </c>
      <c r="M5905" s="1" t="str">
        <f>IF(ISNUMBER(Table2[[#This Row],[Transaction Date]]),TEXT(Table2[[#This Row],[Transaction Date]],"dddd"),"Unknown")</f>
        <v>Thursday</v>
      </c>
      <c r="N5905">
        <f t="shared" si="370"/>
        <v>0</v>
      </c>
      <c r="O5905" t="str">
        <f t="shared" si="371"/>
        <v>Actual</v>
      </c>
    </row>
    <row r="5906" spans="1:15" x14ac:dyDescent="0.25">
      <c r="A5906" t="s">
        <v>6605</v>
      </c>
      <c r="B5906" t="s">
        <v>20</v>
      </c>
      <c r="C5906">
        <v>2</v>
      </c>
      <c r="D5906">
        <f t="shared" si="368"/>
        <v>2</v>
      </c>
      <c r="E5906">
        <v>5</v>
      </c>
      <c r="F5906">
        <f>IF(OR(E5906="",E5906="UNKNOWN",E5906="ERROR"),_xlfn.XLOOKUP(Table2[[#This Row],[Item]],Items_List!A:A,Items_List!B:B),E5906)</f>
        <v>5</v>
      </c>
      <c r="G5906">
        <v>10</v>
      </c>
      <c r="H5906">
        <f t="shared" si="369"/>
        <v>10</v>
      </c>
      <c r="I5906" t="s">
        <v>14</v>
      </c>
      <c r="J5906" t="s">
        <v>10059</v>
      </c>
      <c r="K5906" s="1">
        <v>44984</v>
      </c>
      <c r="L5906" s="1" t="str">
        <f>IF(ISNUMBER(Table2[[#This Row],[Transaction Date]]),TEXT(Table2[[#This Row],[Transaction Date]],"mmmm"),"Unknown")</f>
        <v>February</v>
      </c>
      <c r="M5906" s="1" t="str">
        <f>IF(ISNUMBER(Table2[[#This Row],[Transaction Date]]),TEXT(Table2[[#This Row],[Transaction Date]],"dddd"),"Unknown")</f>
        <v>Monday</v>
      </c>
      <c r="N5906">
        <f t="shared" si="370"/>
        <v>0</v>
      </c>
      <c r="O5906" t="str">
        <f t="shared" si="371"/>
        <v>Actual</v>
      </c>
    </row>
    <row r="5907" spans="1:15" x14ac:dyDescent="0.25">
      <c r="A5907" t="s">
        <v>6606</v>
      </c>
      <c r="B5907" t="s">
        <v>9</v>
      </c>
      <c r="C5907">
        <v>4</v>
      </c>
      <c r="D5907">
        <f t="shared" si="368"/>
        <v>4</v>
      </c>
      <c r="E5907">
        <v>2</v>
      </c>
      <c r="F5907">
        <f>IF(OR(E5907="",E5907="UNKNOWN",E5907="ERROR"),_xlfn.XLOOKUP(Table2[[#This Row],[Item]],Items_List!A:A,Items_List!B:B),E5907)</f>
        <v>2</v>
      </c>
      <c r="G5907">
        <v>8</v>
      </c>
      <c r="H5907">
        <f t="shared" si="369"/>
        <v>8</v>
      </c>
      <c r="I5907" t="s">
        <v>23</v>
      </c>
      <c r="J5907" t="s">
        <v>15</v>
      </c>
      <c r="K5907" s="1">
        <v>44927</v>
      </c>
      <c r="L5907" s="1" t="str">
        <f>IF(ISNUMBER(Table2[[#This Row],[Transaction Date]]),TEXT(Table2[[#This Row],[Transaction Date]],"mmmm"),"Unknown")</f>
        <v>January</v>
      </c>
      <c r="M5907" s="1" t="str">
        <f>IF(ISNUMBER(Table2[[#This Row],[Transaction Date]]),TEXT(Table2[[#This Row],[Transaction Date]],"dddd"),"Unknown")</f>
        <v>Sunday</v>
      </c>
      <c r="N5907">
        <f t="shared" si="370"/>
        <v>0</v>
      </c>
      <c r="O5907" t="str">
        <f t="shared" si="371"/>
        <v>Actual</v>
      </c>
    </row>
    <row r="5908" spans="1:15" x14ac:dyDescent="0.25">
      <c r="A5908" t="s">
        <v>6607</v>
      </c>
      <c r="B5908" t="s">
        <v>25</v>
      </c>
      <c r="C5908">
        <v>4</v>
      </c>
      <c r="D5908">
        <f t="shared" si="368"/>
        <v>4</v>
      </c>
      <c r="E5908">
        <v>4</v>
      </c>
      <c r="F5908">
        <f>IF(OR(E5908="",E5908="UNKNOWN",E5908="ERROR"),_xlfn.XLOOKUP(Table2[[#This Row],[Item]],Items_List!A:A,Items_List!B:B),E5908)</f>
        <v>4</v>
      </c>
      <c r="G5908">
        <v>16</v>
      </c>
      <c r="H5908">
        <f t="shared" si="369"/>
        <v>16</v>
      </c>
      <c r="I5908" t="s">
        <v>10059</v>
      </c>
      <c r="J5908" t="s">
        <v>15</v>
      </c>
      <c r="K5908" s="1">
        <v>45185</v>
      </c>
      <c r="L5908" s="1" t="str">
        <f>IF(ISNUMBER(Table2[[#This Row],[Transaction Date]]),TEXT(Table2[[#This Row],[Transaction Date]],"mmmm"),"Unknown")</f>
        <v>September</v>
      </c>
      <c r="M5908" s="1" t="str">
        <f>IF(ISNUMBER(Table2[[#This Row],[Transaction Date]]),TEXT(Table2[[#This Row],[Transaction Date]],"dddd"),"Unknown")</f>
        <v>Saturday</v>
      </c>
      <c r="N5908">
        <f t="shared" si="370"/>
        <v>0</v>
      </c>
      <c r="O5908" t="str">
        <f t="shared" si="371"/>
        <v>Actual</v>
      </c>
    </row>
    <row r="5909" spans="1:15" x14ac:dyDescent="0.25">
      <c r="A5909" t="s">
        <v>6608</v>
      </c>
      <c r="B5909" t="s">
        <v>39</v>
      </c>
      <c r="C5909">
        <v>5</v>
      </c>
      <c r="D5909">
        <f t="shared" si="368"/>
        <v>5</v>
      </c>
      <c r="E5909">
        <v>3</v>
      </c>
      <c r="F5909">
        <f>IF(OR(E5909="",E5909="UNKNOWN",E5909="ERROR"),_xlfn.XLOOKUP(Table2[[#This Row],[Item]],Items_List!A:A,Items_List!B:B),E5909)</f>
        <v>3</v>
      </c>
      <c r="G5909">
        <v>15</v>
      </c>
      <c r="H5909">
        <f t="shared" si="369"/>
        <v>15</v>
      </c>
      <c r="I5909" t="s">
        <v>10</v>
      </c>
      <c r="J5909" t="s">
        <v>15</v>
      </c>
      <c r="K5909" s="1">
        <v>45220</v>
      </c>
      <c r="L5909" s="1" t="str">
        <f>IF(ISNUMBER(Table2[[#This Row],[Transaction Date]]),TEXT(Table2[[#This Row],[Transaction Date]],"mmmm"),"Unknown")</f>
        <v>October</v>
      </c>
      <c r="M5909" s="1" t="str">
        <f>IF(ISNUMBER(Table2[[#This Row],[Transaction Date]]),TEXT(Table2[[#This Row],[Transaction Date]],"dddd"),"Unknown")</f>
        <v>Saturday</v>
      </c>
      <c r="N5909">
        <f t="shared" si="370"/>
        <v>0</v>
      </c>
      <c r="O5909" t="str">
        <f t="shared" si="371"/>
        <v>Actual</v>
      </c>
    </row>
    <row r="5910" spans="1:15" x14ac:dyDescent="0.25">
      <c r="A5910" t="s">
        <v>6609</v>
      </c>
      <c r="B5910" t="s">
        <v>9</v>
      </c>
      <c r="C5910">
        <v>1</v>
      </c>
      <c r="D5910">
        <f t="shared" si="368"/>
        <v>1</v>
      </c>
      <c r="E5910">
        <v>2</v>
      </c>
      <c r="F5910">
        <f>IF(OR(E5910="",E5910="UNKNOWN",E5910="ERROR"),_xlfn.XLOOKUP(Table2[[#This Row],[Item]],Items_List!A:A,Items_List!B:B),E5910)</f>
        <v>2</v>
      </c>
      <c r="G5910">
        <v>2</v>
      </c>
      <c r="H5910">
        <f t="shared" si="369"/>
        <v>2</v>
      </c>
      <c r="I5910" t="s">
        <v>10</v>
      </c>
      <c r="J5910" t="s">
        <v>15</v>
      </c>
      <c r="K5910" s="1">
        <v>45267</v>
      </c>
      <c r="L5910" s="1" t="str">
        <f>IF(ISNUMBER(Table2[[#This Row],[Transaction Date]]),TEXT(Table2[[#This Row],[Transaction Date]],"mmmm"),"Unknown")</f>
        <v>December</v>
      </c>
      <c r="M5910" s="1" t="str">
        <f>IF(ISNUMBER(Table2[[#This Row],[Transaction Date]]),TEXT(Table2[[#This Row],[Transaction Date]],"dddd"),"Unknown")</f>
        <v>Thursday</v>
      </c>
      <c r="N5910">
        <f t="shared" si="370"/>
        <v>0</v>
      </c>
      <c r="O5910" t="str">
        <f t="shared" si="371"/>
        <v>Actual</v>
      </c>
    </row>
    <row r="5911" spans="1:15" x14ac:dyDescent="0.25">
      <c r="A5911" t="s">
        <v>6610</v>
      </c>
      <c r="B5911" t="s">
        <v>39</v>
      </c>
      <c r="C5911">
        <v>5</v>
      </c>
      <c r="D5911">
        <f t="shared" si="368"/>
        <v>5</v>
      </c>
      <c r="E5911">
        <v>3</v>
      </c>
      <c r="F5911">
        <f>IF(OR(E5911="",E5911="UNKNOWN",E5911="ERROR"),_xlfn.XLOOKUP(Table2[[#This Row],[Item]],Items_List!A:A,Items_List!B:B),E5911)</f>
        <v>3</v>
      </c>
      <c r="G5911">
        <v>15</v>
      </c>
      <c r="H5911">
        <f t="shared" si="369"/>
        <v>15</v>
      </c>
      <c r="I5911" t="s">
        <v>14</v>
      </c>
      <c r="J5911" t="s">
        <v>11</v>
      </c>
      <c r="K5911" s="1">
        <v>45136</v>
      </c>
      <c r="L5911" s="1" t="str">
        <f>IF(ISNUMBER(Table2[[#This Row],[Transaction Date]]),TEXT(Table2[[#This Row],[Transaction Date]],"mmmm"),"Unknown")</f>
        <v>July</v>
      </c>
      <c r="M5911" s="1" t="str">
        <f>IF(ISNUMBER(Table2[[#This Row],[Transaction Date]]),TEXT(Table2[[#This Row],[Transaction Date]],"dddd"),"Unknown")</f>
        <v>Saturday</v>
      </c>
      <c r="N5911">
        <f t="shared" si="370"/>
        <v>0</v>
      </c>
      <c r="O5911" t="str">
        <f t="shared" si="371"/>
        <v>Actual</v>
      </c>
    </row>
    <row r="5912" spans="1:15" x14ac:dyDescent="0.25">
      <c r="A5912" t="s">
        <v>6611</v>
      </c>
      <c r="B5912" t="s">
        <v>39</v>
      </c>
      <c r="C5912" t="s">
        <v>21</v>
      </c>
      <c r="D5912">
        <f t="shared" si="368"/>
        <v>5</v>
      </c>
      <c r="E5912">
        <v>3</v>
      </c>
      <c r="F5912">
        <f>IF(OR(E5912="",E5912="UNKNOWN",E5912="ERROR"),_xlfn.XLOOKUP(Table2[[#This Row],[Item]],Items_List!A:A,Items_List!B:B),E5912)</f>
        <v>3</v>
      </c>
      <c r="G5912">
        <v>15</v>
      </c>
      <c r="H5912">
        <f t="shared" si="369"/>
        <v>15</v>
      </c>
      <c r="I5912" t="s">
        <v>10059</v>
      </c>
      <c r="J5912" t="s">
        <v>11</v>
      </c>
      <c r="K5912" s="1">
        <v>44958</v>
      </c>
      <c r="L5912" s="1" t="str">
        <f>IF(ISNUMBER(Table2[[#This Row],[Transaction Date]]),TEXT(Table2[[#This Row],[Transaction Date]],"mmmm"),"Unknown")</f>
        <v>February</v>
      </c>
      <c r="M5912" s="1" t="str">
        <f>IF(ISNUMBER(Table2[[#This Row],[Transaction Date]]),TEXT(Table2[[#This Row],[Transaction Date]],"dddd"),"Unknown")</f>
        <v>Wednesday</v>
      </c>
      <c r="N5912">
        <f t="shared" si="370"/>
        <v>1</v>
      </c>
      <c r="O5912" t="str">
        <f t="shared" si="371"/>
        <v>Estimated</v>
      </c>
    </row>
    <row r="5913" spans="1:15" x14ac:dyDescent="0.25">
      <c r="A5913" t="s">
        <v>6612</v>
      </c>
      <c r="B5913" t="s">
        <v>13</v>
      </c>
      <c r="C5913">
        <v>2</v>
      </c>
      <c r="D5913">
        <f t="shared" si="368"/>
        <v>2</v>
      </c>
      <c r="E5913">
        <v>3</v>
      </c>
      <c r="F5913">
        <f>IF(OR(E5913="",E5913="UNKNOWN",E5913="ERROR"),_xlfn.XLOOKUP(Table2[[#This Row],[Item]],Items_List!A:A,Items_List!B:B),E5913)</f>
        <v>3</v>
      </c>
      <c r="G5913">
        <v>6</v>
      </c>
      <c r="H5913">
        <f t="shared" si="369"/>
        <v>6</v>
      </c>
      <c r="I5913" t="s">
        <v>23</v>
      </c>
      <c r="J5913" t="s">
        <v>11</v>
      </c>
      <c r="K5913" s="1">
        <v>44931</v>
      </c>
      <c r="L5913" s="1" t="str">
        <f>IF(ISNUMBER(Table2[[#This Row],[Transaction Date]]),TEXT(Table2[[#This Row],[Transaction Date]],"mmmm"),"Unknown")</f>
        <v>January</v>
      </c>
      <c r="M5913" s="1" t="str">
        <f>IF(ISNUMBER(Table2[[#This Row],[Transaction Date]]),TEXT(Table2[[#This Row],[Transaction Date]],"dddd"),"Unknown")</f>
        <v>Thursday</v>
      </c>
      <c r="N5913">
        <f t="shared" si="370"/>
        <v>0</v>
      </c>
      <c r="O5913" t="str">
        <f t="shared" si="371"/>
        <v>Actual</v>
      </c>
    </row>
    <row r="5914" spans="1:15" x14ac:dyDescent="0.25">
      <c r="A5914" t="s">
        <v>6614</v>
      </c>
      <c r="B5914" t="s">
        <v>39</v>
      </c>
      <c r="C5914">
        <v>1</v>
      </c>
      <c r="D5914">
        <f t="shared" si="368"/>
        <v>1</v>
      </c>
      <c r="E5914">
        <v>3</v>
      </c>
      <c r="F5914">
        <f>IF(OR(E5914="",E5914="UNKNOWN",E5914="ERROR"),_xlfn.XLOOKUP(Table2[[#This Row],[Item]],Items_List!A:A,Items_List!B:B),E5914)</f>
        <v>3</v>
      </c>
      <c r="G5914">
        <v>3</v>
      </c>
      <c r="H5914">
        <f t="shared" si="369"/>
        <v>3</v>
      </c>
      <c r="I5914" t="s">
        <v>14</v>
      </c>
      <c r="J5914" t="s">
        <v>15</v>
      </c>
      <c r="K5914" s="1">
        <v>45260</v>
      </c>
      <c r="L5914" s="1" t="str">
        <f>IF(ISNUMBER(Table2[[#This Row],[Transaction Date]]),TEXT(Table2[[#This Row],[Transaction Date]],"mmmm"),"Unknown")</f>
        <v>November</v>
      </c>
      <c r="M5914" s="1" t="str">
        <f>IF(ISNUMBER(Table2[[#This Row],[Transaction Date]]),TEXT(Table2[[#This Row],[Transaction Date]],"dddd"),"Unknown")</f>
        <v>Thursday</v>
      </c>
      <c r="N5914">
        <f t="shared" si="370"/>
        <v>0</v>
      </c>
      <c r="O5914" t="str">
        <f t="shared" si="371"/>
        <v>Actual</v>
      </c>
    </row>
    <row r="5915" spans="1:15" x14ac:dyDescent="0.25">
      <c r="A5915" t="s">
        <v>6616</v>
      </c>
      <c r="B5915" t="s">
        <v>25</v>
      </c>
      <c r="C5915">
        <v>5</v>
      </c>
      <c r="D5915">
        <f t="shared" si="368"/>
        <v>5</v>
      </c>
      <c r="E5915">
        <v>4</v>
      </c>
      <c r="F5915">
        <f>IF(OR(E5915="",E5915="UNKNOWN",E5915="ERROR"),_xlfn.XLOOKUP(Table2[[#This Row],[Item]],Items_List!A:A,Items_List!B:B),E5915)</f>
        <v>4</v>
      </c>
      <c r="G5915">
        <v>20</v>
      </c>
      <c r="H5915">
        <f t="shared" si="369"/>
        <v>20</v>
      </c>
      <c r="I5915" t="s">
        <v>10059</v>
      </c>
      <c r="J5915" t="s">
        <v>11</v>
      </c>
      <c r="K5915" s="1">
        <v>45249</v>
      </c>
      <c r="L5915" s="1" t="str">
        <f>IF(ISNUMBER(Table2[[#This Row],[Transaction Date]]),TEXT(Table2[[#This Row],[Transaction Date]],"mmmm"),"Unknown")</f>
        <v>November</v>
      </c>
      <c r="M5915" s="1" t="str">
        <f>IF(ISNUMBER(Table2[[#This Row],[Transaction Date]]),TEXT(Table2[[#This Row],[Transaction Date]],"dddd"),"Unknown")</f>
        <v>Sunday</v>
      </c>
      <c r="N5915">
        <f t="shared" si="370"/>
        <v>0</v>
      </c>
      <c r="O5915" t="str">
        <f t="shared" si="371"/>
        <v>Actual</v>
      </c>
    </row>
    <row r="5916" spans="1:15" x14ac:dyDescent="0.25">
      <c r="A5916" t="s">
        <v>6617</v>
      </c>
      <c r="B5916" t="s">
        <v>28</v>
      </c>
      <c r="C5916">
        <v>3</v>
      </c>
      <c r="D5916">
        <f t="shared" si="368"/>
        <v>3</v>
      </c>
      <c r="E5916">
        <v>4</v>
      </c>
      <c r="F5916">
        <f>IF(OR(E5916="",E5916="UNKNOWN",E5916="ERROR"),_xlfn.XLOOKUP(Table2[[#This Row],[Item]],Items_List!A:A,Items_List!B:B),E5916)</f>
        <v>4</v>
      </c>
      <c r="G5916">
        <v>12</v>
      </c>
      <c r="H5916">
        <f t="shared" si="369"/>
        <v>12</v>
      </c>
      <c r="I5916" t="s">
        <v>10059</v>
      </c>
      <c r="J5916" t="s">
        <v>10059</v>
      </c>
      <c r="K5916" s="1">
        <v>45178</v>
      </c>
      <c r="L5916" s="1" t="str">
        <f>IF(ISNUMBER(Table2[[#This Row],[Transaction Date]]),TEXT(Table2[[#This Row],[Transaction Date]],"mmmm"),"Unknown")</f>
        <v>September</v>
      </c>
      <c r="M5916" s="1" t="str">
        <f>IF(ISNUMBER(Table2[[#This Row],[Transaction Date]]),TEXT(Table2[[#This Row],[Transaction Date]],"dddd"),"Unknown")</f>
        <v>Saturday</v>
      </c>
      <c r="N5916">
        <f t="shared" si="370"/>
        <v>0</v>
      </c>
      <c r="O5916" t="str">
        <f t="shared" si="371"/>
        <v>Actual</v>
      </c>
    </row>
    <row r="5917" spans="1:15" x14ac:dyDescent="0.25">
      <c r="A5917" t="s">
        <v>6619</v>
      </c>
      <c r="B5917" t="s">
        <v>39</v>
      </c>
      <c r="C5917">
        <v>2</v>
      </c>
      <c r="D5917">
        <f t="shared" si="368"/>
        <v>2</v>
      </c>
      <c r="E5917">
        <v>3</v>
      </c>
      <c r="F5917">
        <f>IF(OR(E5917="",E5917="UNKNOWN",E5917="ERROR"),_xlfn.XLOOKUP(Table2[[#This Row],[Item]],Items_List!A:A,Items_List!B:B),E5917)</f>
        <v>3</v>
      </c>
      <c r="G5917">
        <v>6</v>
      </c>
      <c r="H5917">
        <f t="shared" si="369"/>
        <v>6</v>
      </c>
      <c r="I5917" t="s">
        <v>23</v>
      </c>
      <c r="J5917" t="s">
        <v>10059</v>
      </c>
      <c r="K5917" s="1">
        <v>45018</v>
      </c>
      <c r="L5917" s="1" t="str">
        <f>IF(ISNUMBER(Table2[[#This Row],[Transaction Date]]),TEXT(Table2[[#This Row],[Transaction Date]],"mmmm"),"Unknown")</f>
        <v>April</v>
      </c>
      <c r="M5917" s="1" t="str">
        <f>IF(ISNUMBER(Table2[[#This Row],[Transaction Date]]),TEXT(Table2[[#This Row],[Transaction Date]],"dddd"),"Unknown")</f>
        <v>Sunday</v>
      </c>
      <c r="N5917">
        <f t="shared" si="370"/>
        <v>0</v>
      </c>
      <c r="O5917" t="str">
        <f t="shared" si="371"/>
        <v>Actual</v>
      </c>
    </row>
    <row r="5918" spans="1:15" x14ac:dyDescent="0.25">
      <c r="A5918" t="s">
        <v>6620</v>
      </c>
      <c r="B5918" t="s">
        <v>65</v>
      </c>
      <c r="C5918">
        <v>1</v>
      </c>
      <c r="D5918">
        <f t="shared" si="368"/>
        <v>1</v>
      </c>
      <c r="E5918">
        <v>1.5</v>
      </c>
      <c r="F5918">
        <f>IF(OR(E5918="",E5918="UNKNOWN",E5918="ERROR"),_xlfn.XLOOKUP(Table2[[#This Row],[Item]],Items_List!A:A,Items_List!B:B),E5918)</f>
        <v>1.5</v>
      </c>
      <c r="G5918">
        <v>1.5</v>
      </c>
      <c r="H5918">
        <f t="shared" si="369"/>
        <v>1.5</v>
      </c>
      <c r="I5918" t="s">
        <v>10059</v>
      </c>
      <c r="J5918" t="s">
        <v>11</v>
      </c>
      <c r="K5918" s="1">
        <v>45251</v>
      </c>
      <c r="L5918" s="1" t="str">
        <f>IF(ISNUMBER(Table2[[#This Row],[Transaction Date]]),TEXT(Table2[[#This Row],[Transaction Date]],"mmmm"),"Unknown")</f>
        <v>November</v>
      </c>
      <c r="M5918" s="1" t="str">
        <f>IF(ISNUMBER(Table2[[#This Row],[Transaction Date]]),TEXT(Table2[[#This Row],[Transaction Date]],"dddd"),"Unknown")</f>
        <v>Tuesday</v>
      </c>
      <c r="N5918">
        <f t="shared" si="370"/>
        <v>0</v>
      </c>
      <c r="O5918" t="str">
        <f t="shared" si="371"/>
        <v>Actual</v>
      </c>
    </row>
    <row r="5919" spans="1:15" x14ac:dyDescent="0.25">
      <c r="A5919" t="s">
        <v>6621</v>
      </c>
      <c r="B5919" t="s">
        <v>28</v>
      </c>
      <c r="D5919">
        <f t="shared" si="368"/>
        <v>2</v>
      </c>
      <c r="E5919">
        <v>4</v>
      </c>
      <c r="F5919">
        <f>IF(OR(E5919="",E5919="UNKNOWN",E5919="ERROR"),_xlfn.XLOOKUP(Table2[[#This Row],[Item]],Items_List!A:A,Items_List!B:B),E5919)</f>
        <v>4</v>
      </c>
      <c r="G5919">
        <v>8</v>
      </c>
      <c r="H5919">
        <f t="shared" si="369"/>
        <v>8</v>
      </c>
      <c r="I5919" t="s">
        <v>14</v>
      </c>
      <c r="J5919" t="s">
        <v>15</v>
      </c>
      <c r="K5919" s="1">
        <v>44995</v>
      </c>
      <c r="L5919" s="1" t="str">
        <f>IF(ISNUMBER(Table2[[#This Row],[Transaction Date]]),TEXT(Table2[[#This Row],[Transaction Date]],"mmmm"),"Unknown")</f>
        <v>March</v>
      </c>
      <c r="M5919" s="1" t="str">
        <f>IF(ISNUMBER(Table2[[#This Row],[Transaction Date]]),TEXT(Table2[[#This Row],[Transaction Date]],"dddd"),"Unknown")</f>
        <v>Friday</v>
      </c>
      <c r="N5919">
        <f t="shared" si="370"/>
        <v>1</v>
      </c>
      <c r="O5919" t="str">
        <f t="shared" si="371"/>
        <v>Estimated</v>
      </c>
    </row>
    <row r="5920" spans="1:15" x14ac:dyDescent="0.25">
      <c r="A5920" t="s">
        <v>6622</v>
      </c>
      <c r="B5920" t="s">
        <v>9</v>
      </c>
      <c r="C5920">
        <v>1</v>
      </c>
      <c r="D5920">
        <f t="shared" si="368"/>
        <v>1</v>
      </c>
      <c r="E5920">
        <v>2</v>
      </c>
      <c r="F5920">
        <f>IF(OR(E5920="",E5920="UNKNOWN",E5920="ERROR"),_xlfn.XLOOKUP(Table2[[#This Row],[Item]],Items_List!A:A,Items_List!B:B),E5920)</f>
        <v>2</v>
      </c>
      <c r="G5920">
        <v>2</v>
      </c>
      <c r="H5920">
        <f t="shared" si="369"/>
        <v>2</v>
      </c>
      <c r="I5920" t="s">
        <v>10</v>
      </c>
      <c r="J5920" t="s">
        <v>10059</v>
      </c>
      <c r="K5920" s="1">
        <v>45107</v>
      </c>
      <c r="L5920" s="1" t="str">
        <f>IF(ISNUMBER(Table2[[#This Row],[Transaction Date]]),TEXT(Table2[[#This Row],[Transaction Date]],"mmmm"),"Unknown")</f>
        <v>June</v>
      </c>
      <c r="M5920" s="1" t="str">
        <f>IF(ISNUMBER(Table2[[#This Row],[Transaction Date]]),TEXT(Table2[[#This Row],[Transaction Date]],"dddd"),"Unknown")</f>
        <v>Friday</v>
      </c>
      <c r="N5920">
        <f t="shared" si="370"/>
        <v>0</v>
      </c>
      <c r="O5920" t="str">
        <f t="shared" si="371"/>
        <v>Actual</v>
      </c>
    </row>
    <row r="5921" spans="1:15" x14ac:dyDescent="0.25">
      <c r="A5921" t="s">
        <v>6623</v>
      </c>
      <c r="B5921" t="s">
        <v>20</v>
      </c>
      <c r="C5921">
        <v>3</v>
      </c>
      <c r="D5921">
        <f t="shared" si="368"/>
        <v>3</v>
      </c>
      <c r="E5921">
        <v>5</v>
      </c>
      <c r="F5921">
        <f>IF(OR(E5921="",E5921="UNKNOWN",E5921="ERROR"),_xlfn.XLOOKUP(Table2[[#This Row],[Item]],Items_List!A:A,Items_List!B:B),E5921)</f>
        <v>5</v>
      </c>
      <c r="G5921">
        <v>15</v>
      </c>
      <c r="H5921">
        <f t="shared" si="369"/>
        <v>15</v>
      </c>
      <c r="I5921" t="s">
        <v>10</v>
      </c>
      <c r="J5921" t="s">
        <v>11</v>
      </c>
      <c r="K5921" s="1">
        <v>45114</v>
      </c>
      <c r="L5921" s="1" t="str">
        <f>IF(ISNUMBER(Table2[[#This Row],[Transaction Date]]),TEXT(Table2[[#This Row],[Transaction Date]],"mmmm"),"Unknown")</f>
        <v>July</v>
      </c>
      <c r="M5921" s="1" t="str">
        <f>IF(ISNUMBER(Table2[[#This Row],[Transaction Date]]),TEXT(Table2[[#This Row],[Transaction Date]],"dddd"),"Unknown")</f>
        <v>Friday</v>
      </c>
      <c r="N5921">
        <f t="shared" si="370"/>
        <v>0</v>
      </c>
      <c r="O5921" t="str">
        <f t="shared" si="371"/>
        <v>Actual</v>
      </c>
    </row>
    <row r="5922" spans="1:15" x14ac:dyDescent="0.25">
      <c r="A5922" t="s">
        <v>6624</v>
      </c>
      <c r="B5922" t="s">
        <v>28</v>
      </c>
      <c r="C5922">
        <v>5</v>
      </c>
      <c r="D5922">
        <f t="shared" si="368"/>
        <v>5</v>
      </c>
      <c r="E5922">
        <v>4</v>
      </c>
      <c r="F5922">
        <f>IF(OR(E5922="",E5922="UNKNOWN",E5922="ERROR"),_xlfn.XLOOKUP(Table2[[#This Row],[Item]],Items_List!A:A,Items_List!B:B),E5922)</f>
        <v>4</v>
      </c>
      <c r="G5922">
        <v>20</v>
      </c>
      <c r="H5922">
        <f t="shared" si="369"/>
        <v>20</v>
      </c>
      <c r="I5922" t="s">
        <v>23</v>
      </c>
      <c r="J5922" t="s">
        <v>11</v>
      </c>
      <c r="K5922" s="1">
        <v>45277</v>
      </c>
      <c r="L5922" s="1" t="str">
        <f>IF(ISNUMBER(Table2[[#This Row],[Transaction Date]]),TEXT(Table2[[#This Row],[Transaction Date]],"mmmm"),"Unknown")</f>
        <v>December</v>
      </c>
      <c r="M5922" s="1" t="str">
        <f>IF(ISNUMBER(Table2[[#This Row],[Transaction Date]]),TEXT(Table2[[#This Row],[Transaction Date]],"dddd"),"Unknown")</f>
        <v>Sunday</v>
      </c>
      <c r="N5922">
        <f t="shared" si="370"/>
        <v>0</v>
      </c>
      <c r="O5922" t="str">
        <f t="shared" si="371"/>
        <v>Actual</v>
      </c>
    </row>
    <row r="5923" spans="1:15" x14ac:dyDescent="0.25">
      <c r="A5923" t="s">
        <v>6625</v>
      </c>
      <c r="B5923" t="s">
        <v>65</v>
      </c>
      <c r="C5923">
        <v>4</v>
      </c>
      <c r="D5923">
        <f t="shared" si="368"/>
        <v>4</v>
      </c>
      <c r="E5923">
        <v>1.5</v>
      </c>
      <c r="F5923">
        <f>IF(OR(E5923="",E5923="UNKNOWN",E5923="ERROR"),_xlfn.XLOOKUP(Table2[[#This Row],[Item]],Items_List!A:A,Items_List!B:B),E5923)</f>
        <v>1.5</v>
      </c>
      <c r="G5923">
        <v>6</v>
      </c>
      <c r="H5923">
        <f t="shared" si="369"/>
        <v>6</v>
      </c>
      <c r="I5923" t="s">
        <v>10</v>
      </c>
      <c r="J5923" t="s">
        <v>15</v>
      </c>
      <c r="K5923" s="1">
        <v>45195</v>
      </c>
      <c r="L5923" s="1" t="str">
        <f>IF(ISNUMBER(Table2[[#This Row],[Transaction Date]]),TEXT(Table2[[#This Row],[Transaction Date]],"mmmm"),"Unknown")</f>
        <v>September</v>
      </c>
      <c r="M5923" s="1" t="str">
        <f>IF(ISNUMBER(Table2[[#This Row],[Transaction Date]]),TEXT(Table2[[#This Row],[Transaction Date]],"dddd"),"Unknown")</f>
        <v>Tuesday</v>
      </c>
      <c r="N5923">
        <f t="shared" si="370"/>
        <v>0</v>
      </c>
      <c r="O5923" t="str">
        <f t="shared" si="371"/>
        <v>Actual</v>
      </c>
    </row>
    <row r="5924" spans="1:15" x14ac:dyDescent="0.25">
      <c r="A5924" t="s">
        <v>6626</v>
      </c>
      <c r="B5924" t="s">
        <v>17</v>
      </c>
      <c r="C5924">
        <v>1</v>
      </c>
      <c r="D5924">
        <f t="shared" si="368"/>
        <v>1</v>
      </c>
      <c r="E5924">
        <v>1</v>
      </c>
      <c r="F5924">
        <f>IF(OR(E5924="",E5924="UNKNOWN",E5924="ERROR"),_xlfn.XLOOKUP(Table2[[#This Row],[Item]],Items_List!A:A,Items_List!B:B),E5924)</f>
        <v>1</v>
      </c>
      <c r="G5924">
        <v>1</v>
      </c>
      <c r="H5924">
        <f t="shared" si="369"/>
        <v>1</v>
      </c>
      <c r="I5924" t="s">
        <v>14</v>
      </c>
      <c r="J5924" t="s">
        <v>10059</v>
      </c>
      <c r="K5924" s="1">
        <v>44949</v>
      </c>
      <c r="L5924" s="1" t="str">
        <f>IF(ISNUMBER(Table2[[#This Row],[Transaction Date]]),TEXT(Table2[[#This Row],[Transaction Date]],"mmmm"),"Unknown")</f>
        <v>January</v>
      </c>
      <c r="M5924" s="1" t="str">
        <f>IF(ISNUMBER(Table2[[#This Row],[Transaction Date]]),TEXT(Table2[[#This Row],[Transaction Date]],"dddd"),"Unknown")</f>
        <v>Monday</v>
      </c>
      <c r="N5924">
        <f t="shared" si="370"/>
        <v>0</v>
      </c>
      <c r="O5924" t="str">
        <f t="shared" si="371"/>
        <v>Actual</v>
      </c>
    </row>
    <row r="5925" spans="1:15" x14ac:dyDescent="0.25">
      <c r="A5925" t="s">
        <v>6627</v>
      </c>
      <c r="B5925" t="s">
        <v>39</v>
      </c>
      <c r="C5925">
        <v>1</v>
      </c>
      <c r="D5925">
        <f t="shared" si="368"/>
        <v>1</v>
      </c>
      <c r="E5925">
        <v>3</v>
      </c>
      <c r="F5925">
        <f>IF(OR(E5925="",E5925="UNKNOWN",E5925="ERROR"),_xlfn.XLOOKUP(Table2[[#This Row],[Item]],Items_List!A:A,Items_List!B:B),E5925)</f>
        <v>3</v>
      </c>
      <c r="G5925">
        <v>3</v>
      </c>
      <c r="H5925">
        <f t="shared" si="369"/>
        <v>3</v>
      </c>
      <c r="I5925" t="s">
        <v>23</v>
      </c>
      <c r="J5925" t="s">
        <v>10059</v>
      </c>
      <c r="K5925" s="1">
        <v>45012</v>
      </c>
      <c r="L5925" s="1" t="str">
        <f>IF(ISNUMBER(Table2[[#This Row],[Transaction Date]]),TEXT(Table2[[#This Row],[Transaction Date]],"mmmm"),"Unknown")</f>
        <v>March</v>
      </c>
      <c r="M5925" s="1" t="str">
        <f>IF(ISNUMBER(Table2[[#This Row],[Transaction Date]]),TEXT(Table2[[#This Row],[Transaction Date]],"dddd"),"Unknown")</f>
        <v>Monday</v>
      </c>
      <c r="N5925">
        <f t="shared" si="370"/>
        <v>0</v>
      </c>
      <c r="O5925" t="str">
        <f t="shared" si="371"/>
        <v>Actual</v>
      </c>
    </row>
    <row r="5926" spans="1:15" x14ac:dyDescent="0.25">
      <c r="A5926" t="s">
        <v>6629</v>
      </c>
      <c r="B5926" t="s">
        <v>17</v>
      </c>
      <c r="C5926">
        <v>2</v>
      </c>
      <c r="D5926">
        <f t="shared" si="368"/>
        <v>2</v>
      </c>
      <c r="E5926">
        <v>1</v>
      </c>
      <c r="F5926">
        <f>IF(OR(E5926="",E5926="UNKNOWN",E5926="ERROR"),_xlfn.XLOOKUP(Table2[[#This Row],[Item]],Items_List!A:A,Items_List!B:B),E5926)</f>
        <v>1</v>
      </c>
      <c r="G5926">
        <v>2</v>
      </c>
      <c r="H5926">
        <f t="shared" si="369"/>
        <v>2</v>
      </c>
      <c r="I5926" t="s">
        <v>23</v>
      </c>
      <c r="J5926" t="s">
        <v>10059</v>
      </c>
      <c r="K5926" s="1">
        <v>45262</v>
      </c>
      <c r="L5926" s="1" t="str">
        <f>IF(ISNUMBER(Table2[[#This Row],[Transaction Date]]),TEXT(Table2[[#This Row],[Transaction Date]],"mmmm"),"Unknown")</f>
        <v>December</v>
      </c>
      <c r="M5926" s="1" t="str">
        <f>IF(ISNUMBER(Table2[[#This Row],[Transaction Date]]),TEXT(Table2[[#This Row],[Transaction Date]],"dddd"),"Unknown")</f>
        <v>Saturday</v>
      </c>
      <c r="N5926">
        <f t="shared" si="370"/>
        <v>0</v>
      </c>
      <c r="O5926" t="str">
        <f t="shared" si="371"/>
        <v>Actual</v>
      </c>
    </row>
    <row r="5927" spans="1:15" x14ac:dyDescent="0.25">
      <c r="A5927" t="s">
        <v>6630</v>
      </c>
      <c r="B5927" t="s">
        <v>65</v>
      </c>
      <c r="C5927">
        <v>3</v>
      </c>
      <c r="D5927">
        <f t="shared" si="368"/>
        <v>3</v>
      </c>
      <c r="E5927" s="3">
        <f>_xlfn.XLOOKUP(Table2[[#This Row],[Item]],Items_List!$A$2:$A$9,Items_List!$B$2:$B$9)</f>
        <v>1.5</v>
      </c>
      <c r="F5927">
        <f>IF(OR(E5927="",E5927="UNKNOWN",E5927="ERROR"),_xlfn.XLOOKUP(Table2[[#This Row],[Item]],Items_List!A:A,Items_List!B:B),E5927)</f>
        <v>1.5</v>
      </c>
      <c r="G5927">
        <v>4.5</v>
      </c>
      <c r="H5927">
        <f t="shared" si="369"/>
        <v>4.5</v>
      </c>
      <c r="I5927" t="s">
        <v>10059</v>
      </c>
      <c r="J5927" t="s">
        <v>11</v>
      </c>
      <c r="K5927" s="1">
        <v>45140</v>
      </c>
      <c r="L5927" s="1" t="str">
        <f>IF(ISNUMBER(Table2[[#This Row],[Transaction Date]]),TEXT(Table2[[#This Row],[Transaction Date]],"mmmm"),"Unknown")</f>
        <v>August</v>
      </c>
      <c r="M5927" s="1" t="str">
        <f>IF(ISNUMBER(Table2[[#This Row],[Transaction Date]]),TEXT(Table2[[#This Row],[Transaction Date]],"dddd"),"Unknown")</f>
        <v>Wednesday</v>
      </c>
      <c r="N5927">
        <f t="shared" si="370"/>
        <v>0</v>
      </c>
      <c r="O5927" t="str">
        <f t="shared" si="371"/>
        <v>Actual</v>
      </c>
    </row>
    <row r="5928" spans="1:15" x14ac:dyDescent="0.25">
      <c r="A5928" t="s">
        <v>6631</v>
      </c>
      <c r="B5928" t="s">
        <v>20</v>
      </c>
      <c r="C5928">
        <v>4</v>
      </c>
      <c r="D5928">
        <f t="shared" si="368"/>
        <v>4</v>
      </c>
      <c r="E5928">
        <v>5</v>
      </c>
      <c r="F5928">
        <f>IF(OR(E5928="",E5928="UNKNOWN",E5928="ERROR"),_xlfn.XLOOKUP(Table2[[#This Row],[Item]],Items_List!A:A,Items_List!B:B),E5928)</f>
        <v>5</v>
      </c>
      <c r="G5928">
        <v>20</v>
      </c>
      <c r="H5928">
        <f t="shared" si="369"/>
        <v>20</v>
      </c>
      <c r="I5928" t="s">
        <v>23</v>
      </c>
      <c r="J5928" t="s">
        <v>10059</v>
      </c>
      <c r="K5928" s="1">
        <v>44975</v>
      </c>
      <c r="L5928" s="1" t="str">
        <f>IF(ISNUMBER(Table2[[#This Row],[Transaction Date]]),TEXT(Table2[[#This Row],[Transaction Date]],"mmmm"),"Unknown")</f>
        <v>February</v>
      </c>
      <c r="M5928" s="1" t="str">
        <f>IF(ISNUMBER(Table2[[#This Row],[Transaction Date]]),TEXT(Table2[[#This Row],[Transaction Date]],"dddd"),"Unknown")</f>
        <v>Saturday</v>
      </c>
      <c r="N5928">
        <f t="shared" si="370"/>
        <v>0</v>
      </c>
      <c r="O5928" t="str">
        <f t="shared" si="371"/>
        <v>Actual</v>
      </c>
    </row>
    <row r="5929" spans="1:15" x14ac:dyDescent="0.25">
      <c r="A5929" t="s">
        <v>6632</v>
      </c>
      <c r="B5929" t="s">
        <v>13</v>
      </c>
      <c r="C5929">
        <v>2</v>
      </c>
      <c r="D5929">
        <f t="shared" si="368"/>
        <v>2</v>
      </c>
      <c r="E5929">
        <v>3</v>
      </c>
      <c r="F5929">
        <f>IF(OR(E5929="",E5929="UNKNOWN",E5929="ERROR"),_xlfn.XLOOKUP(Table2[[#This Row],[Item]],Items_List!A:A,Items_List!B:B),E5929)</f>
        <v>3</v>
      </c>
      <c r="G5929">
        <v>6</v>
      </c>
      <c r="H5929">
        <f t="shared" si="369"/>
        <v>6</v>
      </c>
      <c r="I5929" t="s">
        <v>23</v>
      </c>
      <c r="J5929" t="s">
        <v>11</v>
      </c>
      <c r="K5929" s="1">
        <v>44990</v>
      </c>
      <c r="L5929" s="1" t="str">
        <f>IF(ISNUMBER(Table2[[#This Row],[Transaction Date]]),TEXT(Table2[[#This Row],[Transaction Date]],"mmmm"),"Unknown")</f>
        <v>March</v>
      </c>
      <c r="M5929" s="1" t="str">
        <f>IF(ISNUMBER(Table2[[#This Row],[Transaction Date]]),TEXT(Table2[[#This Row],[Transaction Date]],"dddd"),"Unknown")</f>
        <v>Sunday</v>
      </c>
      <c r="N5929">
        <f t="shared" si="370"/>
        <v>0</v>
      </c>
      <c r="O5929" t="str">
        <f t="shared" si="371"/>
        <v>Actual</v>
      </c>
    </row>
    <row r="5930" spans="1:15" x14ac:dyDescent="0.25">
      <c r="A5930" t="s">
        <v>6633</v>
      </c>
      <c r="B5930" t="s">
        <v>65</v>
      </c>
      <c r="C5930">
        <v>1</v>
      </c>
      <c r="D5930">
        <f t="shared" si="368"/>
        <v>1</v>
      </c>
      <c r="E5930">
        <v>1.5</v>
      </c>
      <c r="F5930">
        <f>IF(OR(E5930="",E5930="UNKNOWN",E5930="ERROR"),_xlfn.XLOOKUP(Table2[[#This Row],[Item]],Items_List!A:A,Items_List!B:B),E5930)</f>
        <v>1.5</v>
      </c>
      <c r="G5930">
        <v>1.5</v>
      </c>
      <c r="H5930">
        <f t="shared" si="369"/>
        <v>1.5</v>
      </c>
      <c r="I5930" t="s">
        <v>14</v>
      </c>
      <c r="J5930" t="s">
        <v>10059</v>
      </c>
      <c r="K5930" s="1">
        <v>45113</v>
      </c>
      <c r="L5930" s="1" t="str">
        <f>IF(ISNUMBER(Table2[[#This Row],[Transaction Date]]),TEXT(Table2[[#This Row],[Transaction Date]],"mmmm"),"Unknown")</f>
        <v>July</v>
      </c>
      <c r="M5930" s="1" t="str">
        <f>IF(ISNUMBER(Table2[[#This Row],[Transaction Date]]),TEXT(Table2[[#This Row],[Transaction Date]],"dddd"),"Unknown")</f>
        <v>Thursday</v>
      </c>
      <c r="N5930">
        <f t="shared" si="370"/>
        <v>0</v>
      </c>
      <c r="O5930" t="str">
        <f t="shared" si="371"/>
        <v>Actual</v>
      </c>
    </row>
    <row r="5931" spans="1:15" x14ac:dyDescent="0.25">
      <c r="A5931" t="s">
        <v>6634</v>
      </c>
      <c r="B5931" t="s">
        <v>20</v>
      </c>
      <c r="C5931">
        <v>5</v>
      </c>
      <c r="D5931">
        <f t="shared" si="368"/>
        <v>5</v>
      </c>
      <c r="E5931">
        <v>5</v>
      </c>
      <c r="F5931">
        <f>IF(OR(E5931="",E5931="UNKNOWN",E5931="ERROR"),_xlfn.XLOOKUP(Table2[[#This Row],[Item]],Items_List!A:A,Items_List!B:B),E5931)</f>
        <v>5</v>
      </c>
      <c r="G5931">
        <v>25</v>
      </c>
      <c r="H5931">
        <f t="shared" si="369"/>
        <v>25</v>
      </c>
      <c r="I5931" t="s">
        <v>23</v>
      </c>
      <c r="J5931" t="s">
        <v>10059</v>
      </c>
      <c r="L5931" s="1" t="str">
        <f>IF(ISNUMBER(Table2[[#This Row],[Transaction Date]]),TEXT(Table2[[#This Row],[Transaction Date]],"mmmm"),"Unknown")</f>
        <v>Unknown</v>
      </c>
      <c r="M5931" s="1" t="str">
        <f>IF(ISNUMBER(Table2[[#This Row],[Transaction Date]]),TEXT(Table2[[#This Row],[Transaction Date]],"dddd"),"Unknown")</f>
        <v>Unknown</v>
      </c>
      <c r="N5931">
        <f t="shared" si="370"/>
        <v>0</v>
      </c>
      <c r="O5931" t="str">
        <f t="shared" si="371"/>
        <v>Actual</v>
      </c>
    </row>
    <row r="5932" spans="1:15" x14ac:dyDescent="0.25">
      <c r="A5932" t="s">
        <v>6635</v>
      </c>
      <c r="B5932" t="s">
        <v>9</v>
      </c>
      <c r="C5932">
        <v>3</v>
      </c>
      <c r="D5932">
        <f t="shared" si="368"/>
        <v>3</v>
      </c>
      <c r="E5932">
        <v>2</v>
      </c>
      <c r="F5932">
        <f>IF(OR(E5932="",E5932="UNKNOWN",E5932="ERROR"),_xlfn.XLOOKUP(Table2[[#This Row],[Item]],Items_List!A:A,Items_List!B:B),E5932)</f>
        <v>2</v>
      </c>
      <c r="G5932">
        <v>6</v>
      </c>
      <c r="H5932">
        <f t="shared" si="369"/>
        <v>6</v>
      </c>
      <c r="I5932" t="s">
        <v>10059</v>
      </c>
      <c r="J5932" t="s">
        <v>10059</v>
      </c>
      <c r="K5932" s="1">
        <v>45281</v>
      </c>
      <c r="L5932" s="1" t="str">
        <f>IF(ISNUMBER(Table2[[#This Row],[Transaction Date]]),TEXT(Table2[[#This Row],[Transaction Date]],"mmmm"),"Unknown")</f>
        <v>December</v>
      </c>
      <c r="M5932" s="1" t="str">
        <f>IF(ISNUMBER(Table2[[#This Row],[Transaction Date]]),TEXT(Table2[[#This Row],[Transaction Date]],"dddd"),"Unknown")</f>
        <v>Thursday</v>
      </c>
      <c r="N5932">
        <f t="shared" si="370"/>
        <v>0</v>
      </c>
      <c r="O5932" t="str">
        <f t="shared" si="371"/>
        <v>Actual</v>
      </c>
    </row>
    <row r="5933" spans="1:15" x14ac:dyDescent="0.25">
      <c r="A5933" t="s">
        <v>6636</v>
      </c>
      <c r="B5933" t="s">
        <v>9</v>
      </c>
      <c r="C5933">
        <v>4</v>
      </c>
      <c r="D5933">
        <f t="shared" si="368"/>
        <v>4</v>
      </c>
      <c r="E5933">
        <v>2</v>
      </c>
      <c r="F5933">
        <f>IF(OR(E5933="",E5933="UNKNOWN",E5933="ERROR"),_xlfn.XLOOKUP(Table2[[#This Row],[Item]],Items_List!A:A,Items_List!B:B),E5933)</f>
        <v>2</v>
      </c>
      <c r="G5933">
        <v>8</v>
      </c>
      <c r="H5933">
        <f t="shared" si="369"/>
        <v>8</v>
      </c>
      <c r="I5933" t="s">
        <v>10059</v>
      </c>
      <c r="J5933" t="s">
        <v>10059</v>
      </c>
      <c r="K5933" s="1">
        <v>45032</v>
      </c>
      <c r="L5933" s="1" t="str">
        <f>IF(ISNUMBER(Table2[[#This Row],[Transaction Date]]),TEXT(Table2[[#This Row],[Transaction Date]],"mmmm"),"Unknown")</f>
        <v>April</v>
      </c>
      <c r="M5933" s="1" t="str">
        <f>IF(ISNUMBER(Table2[[#This Row],[Transaction Date]]),TEXT(Table2[[#This Row],[Transaction Date]],"dddd"),"Unknown")</f>
        <v>Sunday</v>
      </c>
      <c r="N5933">
        <f t="shared" si="370"/>
        <v>0</v>
      </c>
      <c r="O5933" t="str">
        <f t="shared" si="371"/>
        <v>Actual</v>
      </c>
    </row>
    <row r="5934" spans="1:15" x14ac:dyDescent="0.25">
      <c r="A5934" t="s">
        <v>6637</v>
      </c>
      <c r="B5934" t="s">
        <v>9</v>
      </c>
      <c r="C5934">
        <v>1</v>
      </c>
      <c r="D5934">
        <f t="shared" si="368"/>
        <v>1</v>
      </c>
      <c r="E5934" s="3">
        <f>_xlfn.XLOOKUP(Table2[[#This Row],[Item]],Items_List!$A$2:$A$9,Items_List!$B$2:$B$9)</f>
        <v>2</v>
      </c>
      <c r="F5934">
        <f>IF(OR(E5934="",E5934="UNKNOWN",E5934="ERROR"),_xlfn.XLOOKUP(Table2[[#This Row],[Item]],Items_List!A:A,Items_List!B:B),E5934)</f>
        <v>2</v>
      </c>
      <c r="G5934">
        <v>2</v>
      </c>
      <c r="H5934">
        <f t="shared" si="369"/>
        <v>2</v>
      </c>
      <c r="I5934" t="s">
        <v>10059</v>
      </c>
      <c r="J5934" t="s">
        <v>10059</v>
      </c>
      <c r="K5934" s="1">
        <v>45199</v>
      </c>
      <c r="L5934" s="1" t="str">
        <f>IF(ISNUMBER(Table2[[#This Row],[Transaction Date]]),TEXT(Table2[[#This Row],[Transaction Date]],"mmmm"),"Unknown")</f>
        <v>September</v>
      </c>
      <c r="M5934" s="1" t="str">
        <f>IF(ISNUMBER(Table2[[#This Row],[Transaction Date]]),TEXT(Table2[[#This Row],[Transaction Date]],"dddd"),"Unknown")</f>
        <v>Saturday</v>
      </c>
      <c r="N5934">
        <f t="shared" si="370"/>
        <v>0</v>
      </c>
      <c r="O5934" t="str">
        <f t="shared" si="371"/>
        <v>Actual</v>
      </c>
    </row>
    <row r="5935" spans="1:15" x14ac:dyDescent="0.25">
      <c r="A5935" t="s">
        <v>6638</v>
      </c>
      <c r="B5935" t="s">
        <v>65</v>
      </c>
      <c r="C5935">
        <v>5</v>
      </c>
      <c r="D5935">
        <f t="shared" si="368"/>
        <v>5</v>
      </c>
      <c r="E5935">
        <v>1.5</v>
      </c>
      <c r="F5935">
        <f>IF(OR(E5935="",E5935="UNKNOWN",E5935="ERROR"),_xlfn.XLOOKUP(Table2[[#This Row],[Item]],Items_List!A:A,Items_List!B:B),E5935)</f>
        <v>1.5</v>
      </c>
      <c r="G5935">
        <v>7.5</v>
      </c>
      <c r="H5935">
        <f t="shared" si="369"/>
        <v>7.5</v>
      </c>
      <c r="I5935" t="s">
        <v>14</v>
      </c>
      <c r="J5935" t="s">
        <v>10059</v>
      </c>
      <c r="K5935" s="1">
        <v>44985</v>
      </c>
      <c r="L5935" s="1" t="str">
        <f>IF(ISNUMBER(Table2[[#This Row],[Transaction Date]]),TEXT(Table2[[#This Row],[Transaction Date]],"mmmm"),"Unknown")</f>
        <v>February</v>
      </c>
      <c r="M5935" s="1" t="str">
        <f>IF(ISNUMBER(Table2[[#This Row],[Transaction Date]]),TEXT(Table2[[#This Row],[Transaction Date]],"dddd"),"Unknown")</f>
        <v>Tuesday</v>
      </c>
      <c r="N5935">
        <f t="shared" si="370"/>
        <v>0</v>
      </c>
      <c r="O5935" t="str">
        <f t="shared" si="371"/>
        <v>Actual</v>
      </c>
    </row>
    <row r="5936" spans="1:15" x14ac:dyDescent="0.25">
      <c r="A5936" t="s">
        <v>6639</v>
      </c>
      <c r="B5936" t="s">
        <v>25</v>
      </c>
      <c r="C5936">
        <v>3</v>
      </c>
      <c r="D5936">
        <f t="shared" si="368"/>
        <v>3</v>
      </c>
      <c r="E5936">
        <v>4</v>
      </c>
      <c r="F5936">
        <f>IF(OR(E5936="",E5936="UNKNOWN",E5936="ERROR"),_xlfn.XLOOKUP(Table2[[#This Row],[Item]],Items_List!A:A,Items_List!B:B),E5936)</f>
        <v>4</v>
      </c>
      <c r="G5936">
        <v>12</v>
      </c>
      <c r="H5936">
        <f t="shared" si="369"/>
        <v>12</v>
      </c>
      <c r="I5936" t="s">
        <v>14</v>
      </c>
      <c r="J5936" t="s">
        <v>10059</v>
      </c>
      <c r="K5936" s="1">
        <v>45218</v>
      </c>
      <c r="L5936" s="1" t="str">
        <f>IF(ISNUMBER(Table2[[#This Row],[Transaction Date]]),TEXT(Table2[[#This Row],[Transaction Date]],"mmmm"),"Unknown")</f>
        <v>October</v>
      </c>
      <c r="M5936" s="1" t="str">
        <f>IF(ISNUMBER(Table2[[#This Row],[Transaction Date]]),TEXT(Table2[[#This Row],[Transaction Date]],"dddd"),"Unknown")</f>
        <v>Thursday</v>
      </c>
      <c r="N5936">
        <f t="shared" si="370"/>
        <v>0</v>
      </c>
      <c r="O5936" t="str">
        <f t="shared" si="371"/>
        <v>Actual</v>
      </c>
    </row>
    <row r="5937" spans="1:15" x14ac:dyDescent="0.25">
      <c r="A5937" t="s">
        <v>6640</v>
      </c>
      <c r="B5937" t="s">
        <v>13</v>
      </c>
      <c r="C5937">
        <v>2</v>
      </c>
      <c r="D5937">
        <f t="shared" si="368"/>
        <v>2</v>
      </c>
      <c r="E5937">
        <v>3</v>
      </c>
      <c r="F5937">
        <f>IF(OR(E5937="",E5937="UNKNOWN",E5937="ERROR"),_xlfn.XLOOKUP(Table2[[#This Row],[Item]],Items_List!A:A,Items_List!B:B),E5937)</f>
        <v>3</v>
      </c>
      <c r="G5937">
        <v>6</v>
      </c>
      <c r="H5937">
        <f t="shared" si="369"/>
        <v>6</v>
      </c>
      <c r="I5937" t="s">
        <v>23</v>
      </c>
      <c r="J5937" t="s">
        <v>11</v>
      </c>
      <c r="K5937" s="1">
        <v>45079</v>
      </c>
      <c r="L5937" s="1" t="str">
        <f>IF(ISNUMBER(Table2[[#This Row],[Transaction Date]]),TEXT(Table2[[#This Row],[Transaction Date]],"mmmm"),"Unknown")</f>
        <v>June</v>
      </c>
      <c r="M5937" s="1" t="str">
        <f>IF(ISNUMBER(Table2[[#This Row],[Transaction Date]]),TEXT(Table2[[#This Row],[Transaction Date]],"dddd"),"Unknown")</f>
        <v>Friday</v>
      </c>
      <c r="N5937">
        <f t="shared" si="370"/>
        <v>0</v>
      </c>
      <c r="O5937" t="str">
        <f t="shared" si="371"/>
        <v>Actual</v>
      </c>
    </row>
    <row r="5938" spans="1:15" x14ac:dyDescent="0.25">
      <c r="A5938" t="s">
        <v>6641</v>
      </c>
      <c r="B5938" t="s">
        <v>65</v>
      </c>
      <c r="C5938">
        <v>5</v>
      </c>
      <c r="D5938">
        <f t="shared" si="368"/>
        <v>5</v>
      </c>
      <c r="E5938">
        <v>1.5</v>
      </c>
      <c r="F5938">
        <f>IF(OR(E5938="",E5938="UNKNOWN",E5938="ERROR"),_xlfn.XLOOKUP(Table2[[#This Row],[Item]],Items_List!A:A,Items_List!B:B),E5938)</f>
        <v>1.5</v>
      </c>
      <c r="G5938">
        <v>7.5</v>
      </c>
      <c r="H5938">
        <f t="shared" si="369"/>
        <v>7.5</v>
      </c>
      <c r="I5938" t="s">
        <v>10</v>
      </c>
      <c r="J5938" t="s">
        <v>10059</v>
      </c>
      <c r="K5938" s="1">
        <v>45053</v>
      </c>
      <c r="L5938" s="1" t="str">
        <f>IF(ISNUMBER(Table2[[#This Row],[Transaction Date]]),TEXT(Table2[[#This Row],[Transaction Date]],"mmmm"),"Unknown")</f>
        <v>May</v>
      </c>
      <c r="M5938" s="1" t="str">
        <f>IF(ISNUMBER(Table2[[#This Row],[Transaction Date]]),TEXT(Table2[[#This Row],[Transaction Date]],"dddd"),"Unknown")</f>
        <v>Sunday</v>
      </c>
      <c r="N5938">
        <f t="shared" si="370"/>
        <v>0</v>
      </c>
      <c r="O5938" t="str">
        <f t="shared" si="371"/>
        <v>Actual</v>
      </c>
    </row>
    <row r="5939" spans="1:15" x14ac:dyDescent="0.25">
      <c r="A5939" t="s">
        <v>6642</v>
      </c>
      <c r="B5939" t="s">
        <v>39</v>
      </c>
      <c r="C5939">
        <v>2</v>
      </c>
      <c r="D5939">
        <f t="shared" si="368"/>
        <v>2</v>
      </c>
      <c r="E5939">
        <v>3</v>
      </c>
      <c r="F5939">
        <f>IF(OR(E5939="",E5939="UNKNOWN",E5939="ERROR"),_xlfn.XLOOKUP(Table2[[#This Row],[Item]],Items_List!A:A,Items_List!B:B),E5939)</f>
        <v>3</v>
      </c>
      <c r="G5939">
        <v>6</v>
      </c>
      <c r="H5939">
        <f t="shared" si="369"/>
        <v>6</v>
      </c>
      <c r="I5939" t="s">
        <v>23</v>
      </c>
      <c r="J5939" t="s">
        <v>15</v>
      </c>
      <c r="K5939" s="1">
        <v>44992</v>
      </c>
      <c r="L5939" s="1" t="str">
        <f>IF(ISNUMBER(Table2[[#This Row],[Transaction Date]]),TEXT(Table2[[#This Row],[Transaction Date]],"mmmm"),"Unknown")</f>
        <v>March</v>
      </c>
      <c r="M5939" s="1" t="str">
        <f>IF(ISNUMBER(Table2[[#This Row],[Transaction Date]]),TEXT(Table2[[#This Row],[Transaction Date]],"dddd"),"Unknown")</f>
        <v>Tuesday</v>
      </c>
      <c r="N5939">
        <f t="shared" si="370"/>
        <v>0</v>
      </c>
      <c r="O5939" t="str">
        <f t="shared" si="371"/>
        <v>Actual</v>
      </c>
    </row>
    <row r="5940" spans="1:15" x14ac:dyDescent="0.25">
      <c r="A5940" t="s">
        <v>6643</v>
      </c>
      <c r="B5940" t="s">
        <v>65</v>
      </c>
      <c r="C5940">
        <v>5</v>
      </c>
      <c r="D5940">
        <f t="shared" si="368"/>
        <v>5</v>
      </c>
      <c r="E5940">
        <v>1.5</v>
      </c>
      <c r="F5940">
        <f>IF(OR(E5940="",E5940="UNKNOWN",E5940="ERROR"),_xlfn.XLOOKUP(Table2[[#This Row],[Item]],Items_List!A:A,Items_List!B:B),E5940)</f>
        <v>1.5</v>
      </c>
      <c r="G5940">
        <v>7.5</v>
      </c>
      <c r="H5940">
        <f t="shared" si="369"/>
        <v>7.5</v>
      </c>
      <c r="I5940" t="s">
        <v>23</v>
      </c>
      <c r="J5940" t="s">
        <v>15</v>
      </c>
      <c r="K5940" s="1">
        <v>45041</v>
      </c>
      <c r="L5940" s="1" t="str">
        <f>IF(ISNUMBER(Table2[[#This Row],[Transaction Date]]),TEXT(Table2[[#This Row],[Transaction Date]],"mmmm"),"Unknown")</f>
        <v>April</v>
      </c>
      <c r="M5940" s="1" t="str">
        <f>IF(ISNUMBER(Table2[[#This Row],[Transaction Date]]),TEXT(Table2[[#This Row],[Transaction Date]],"dddd"),"Unknown")</f>
        <v>Tuesday</v>
      </c>
      <c r="N5940">
        <f t="shared" si="370"/>
        <v>0</v>
      </c>
      <c r="O5940" t="str">
        <f t="shared" si="371"/>
        <v>Actual</v>
      </c>
    </row>
    <row r="5941" spans="1:15" x14ac:dyDescent="0.25">
      <c r="A5941" t="s">
        <v>6644</v>
      </c>
      <c r="B5941" t="s">
        <v>28</v>
      </c>
      <c r="C5941">
        <v>4</v>
      </c>
      <c r="D5941">
        <f t="shared" si="368"/>
        <v>4</v>
      </c>
      <c r="E5941">
        <v>4</v>
      </c>
      <c r="F5941">
        <f>IF(OR(E5941="",E5941="UNKNOWN",E5941="ERROR"),_xlfn.XLOOKUP(Table2[[#This Row],[Item]],Items_List!A:A,Items_List!B:B),E5941)</f>
        <v>4</v>
      </c>
      <c r="G5941">
        <v>16</v>
      </c>
      <c r="H5941">
        <f t="shared" si="369"/>
        <v>16</v>
      </c>
      <c r="I5941" t="s">
        <v>10</v>
      </c>
      <c r="J5941" t="s">
        <v>11</v>
      </c>
      <c r="K5941" s="1">
        <v>44942</v>
      </c>
      <c r="L5941" s="1" t="str">
        <f>IF(ISNUMBER(Table2[[#This Row],[Transaction Date]]),TEXT(Table2[[#This Row],[Transaction Date]],"mmmm"),"Unknown")</f>
        <v>January</v>
      </c>
      <c r="M5941" s="1" t="str">
        <f>IF(ISNUMBER(Table2[[#This Row],[Transaction Date]]),TEXT(Table2[[#This Row],[Transaction Date]],"dddd"),"Unknown")</f>
        <v>Monday</v>
      </c>
      <c r="N5941">
        <f t="shared" si="370"/>
        <v>0</v>
      </c>
      <c r="O5941" t="str">
        <f t="shared" si="371"/>
        <v>Actual</v>
      </c>
    </row>
    <row r="5942" spans="1:15" x14ac:dyDescent="0.25">
      <c r="A5942" t="s">
        <v>6646</v>
      </c>
      <c r="B5942" t="s">
        <v>17</v>
      </c>
      <c r="C5942">
        <v>1</v>
      </c>
      <c r="D5942">
        <f t="shared" si="368"/>
        <v>1</v>
      </c>
      <c r="E5942">
        <v>1</v>
      </c>
      <c r="F5942">
        <f>IF(OR(E5942="",E5942="UNKNOWN",E5942="ERROR"),_xlfn.XLOOKUP(Table2[[#This Row],[Item]],Items_List!A:A,Items_List!B:B),E5942)</f>
        <v>1</v>
      </c>
      <c r="G5942">
        <v>1</v>
      </c>
      <c r="H5942">
        <f t="shared" si="369"/>
        <v>1</v>
      </c>
      <c r="I5942" t="s">
        <v>10</v>
      </c>
      <c r="J5942" t="s">
        <v>10059</v>
      </c>
      <c r="K5942" s="1">
        <v>45084</v>
      </c>
      <c r="L5942" s="1" t="str">
        <f>IF(ISNUMBER(Table2[[#This Row],[Transaction Date]]),TEXT(Table2[[#This Row],[Transaction Date]],"mmmm"),"Unknown")</f>
        <v>June</v>
      </c>
      <c r="M5942" s="1" t="str">
        <f>IF(ISNUMBER(Table2[[#This Row],[Transaction Date]]),TEXT(Table2[[#This Row],[Transaction Date]],"dddd"),"Unknown")</f>
        <v>Wednesday</v>
      </c>
      <c r="N5942">
        <f t="shared" si="370"/>
        <v>0</v>
      </c>
      <c r="O5942" t="str">
        <f t="shared" si="371"/>
        <v>Actual</v>
      </c>
    </row>
    <row r="5943" spans="1:15" x14ac:dyDescent="0.25">
      <c r="A5943" t="s">
        <v>6647</v>
      </c>
      <c r="B5943" t="s">
        <v>13</v>
      </c>
      <c r="C5943">
        <v>5</v>
      </c>
      <c r="D5943">
        <f t="shared" si="368"/>
        <v>5</v>
      </c>
      <c r="E5943">
        <v>3</v>
      </c>
      <c r="F5943">
        <f>IF(OR(E5943="",E5943="UNKNOWN",E5943="ERROR"),_xlfn.XLOOKUP(Table2[[#This Row],[Item]],Items_List!A:A,Items_List!B:B),E5943)</f>
        <v>3</v>
      </c>
      <c r="G5943">
        <v>15</v>
      </c>
      <c r="H5943">
        <f t="shared" si="369"/>
        <v>15</v>
      </c>
      <c r="I5943" t="s">
        <v>23</v>
      </c>
      <c r="J5943" t="s">
        <v>10059</v>
      </c>
      <c r="K5943" s="1">
        <v>45074</v>
      </c>
      <c r="L5943" s="1" t="str">
        <f>IF(ISNUMBER(Table2[[#This Row],[Transaction Date]]),TEXT(Table2[[#This Row],[Transaction Date]],"mmmm"),"Unknown")</f>
        <v>May</v>
      </c>
      <c r="M5943" s="1" t="str">
        <f>IF(ISNUMBER(Table2[[#This Row],[Transaction Date]]),TEXT(Table2[[#This Row],[Transaction Date]],"dddd"),"Unknown")</f>
        <v>Sunday</v>
      </c>
      <c r="N5943">
        <f t="shared" si="370"/>
        <v>0</v>
      </c>
      <c r="O5943" t="str">
        <f t="shared" si="371"/>
        <v>Actual</v>
      </c>
    </row>
    <row r="5944" spans="1:15" x14ac:dyDescent="0.25">
      <c r="A5944" t="s">
        <v>6648</v>
      </c>
      <c r="B5944" t="s">
        <v>20</v>
      </c>
      <c r="C5944">
        <v>4</v>
      </c>
      <c r="D5944">
        <f t="shared" si="368"/>
        <v>4</v>
      </c>
      <c r="E5944">
        <v>5</v>
      </c>
      <c r="F5944">
        <f>IF(OR(E5944="",E5944="UNKNOWN",E5944="ERROR"),_xlfn.XLOOKUP(Table2[[#This Row],[Item]],Items_List!A:A,Items_List!B:B),E5944)</f>
        <v>5</v>
      </c>
      <c r="G5944">
        <v>20</v>
      </c>
      <c r="H5944">
        <f t="shared" si="369"/>
        <v>20</v>
      </c>
      <c r="I5944" t="s">
        <v>14</v>
      </c>
      <c r="J5944" t="s">
        <v>15</v>
      </c>
      <c r="K5944" s="1">
        <v>45128</v>
      </c>
      <c r="L5944" s="1" t="str">
        <f>IF(ISNUMBER(Table2[[#This Row],[Transaction Date]]),TEXT(Table2[[#This Row],[Transaction Date]],"mmmm"),"Unknown")</f>
        <v>July</v>
      </c>
      <c r="M5944" s="1" t="str">
        <f>IF(ISNUMBER(Table2[[#This Row],[Transaction Date]]),TEXT(Table2[[#This Row],[Transaction Date]],"dddd"),"Unknown")</f>
        <v>Friday</v>
      </c>
      <c r="N5944">
        <f t="shared" si="370"/>
        <v>0</v>
      </c>
      <c r="O5944" t="str">
        <f t="shared" si="371"/>
        <v>Actual</v>
      </c>
    </row>
    <row r="5945" spans="1:15" x14ac:dyDescent="0.25">
      <c r="A5945" t="s">
        <v>6649</v>
      </c>
      <c r="B5945" t="s">
        <v>13</v>
      </c>
      <c r="C5945">
        <v>5</v>
      </c>
      <c r="D5945">
        <f t="shared" si="368"/>
        <v>5</v>
      </c>
      <c r="E5945">
        <v>3</v>
      </c>
      <c r="F5945">
        <f>IF(OR(E5945="",E5945="UNKNOWN",E5945="ERROR"),_xlfn.XLOOKUP(Table2[[#This Row],[Item]],Items_List!A:A,Items_List!B:B),E5945)</f>
        <v>3</v>
      </c>
      <c r="G5945">
        <v>15</v>
      </c>
      <c r="H5945">
        <f t="shared" si="369"/>
        <v>15</v>
      </c>
      <c r="I5945" t="s">
        <v>23</v>
      </c>
      <c r="J5945" t="s">
        <v>15</v>
      </c>
      <c r="K5945" s="1">
        <v>45111</v>
      </c>
      <c r="L5945" s="1" t="str">
        <f>IF(ISNUMBER(Table2[[#This Row],[Transaction Date]]),TEXT(Table2[[#This Row],[Transaction Date]],"mmmm"),"Unknown")</f>
        <v>July</v>
      </c>
      <c r="M5945" s="1" t="str">
        <f>IF(ISNUMBER(Table2[[#This Row],[Transaction Date]]),TEXT(Table2[[#This Row],[Transaction Date]],"dddd"),"Unknown")</f>
        <v>Tuesday</v>
      </c>
      <c r="N5945">
        <f t="shared" si="370"/>
        <v>0</v>
      </c>
      <c r="O5945" t="str">
        <f t="shared" si="371"/>
        <v>Actual</v>
      </c>
    </row>
    <row r="5946" spans="1:15" x14ac:dyDescent="0.25">
      <c r="A5946" t="s">
        <v>6650</v>
      </c>
      <c r="B5946" t="s">
        <v>20</v>
      </c>
      <c r="C5946">
        <v>4</v>
      </c>
      <c r="D5946">
        <f t="shared" si="368"/>
        <v>4</v>
      </c>
      <c r="E5946">
        <v>5</v>
      </c>
      <c r="F5946">
        <f>IF(OR(E5946="",E5946="UNKNOWN",E5946="ERROR"),_xlfn.XLOOKUP(Table2[[#This Row],[Item]],Items_List!A:A,Items_List!B:B),E5946)</f>
        <v>5</v>
      </c>
      <c r="G5946">
        <v>20</v>
      </c>
      <c r="H5946">
        <f t="shared" si="369"/>
        <v>20</v>
      </c>
      <c r="I5946" t="s">
        <v>14</v>
      </c>
      <c r="J5946" t="s">
        <v>10059</v>
      </c>
      <c r="K5946" s="1">
        <v>45123</v>
      </c>
      <c r="L5946" s="1" t="str">
        <f>IF(ISNUMBER(Table2[[#This Row],[Transaction Date]]),TEXT(Table2[[#This Row],[Transaction Date]],"mmmm"),"Unknown")</f>
        <v>July</v>
      </c>
      <c r="M5946" s="1" t="str">
        <f>IF(ISNUMBER(Table2[[#This Row],[Transaction Date]]),TEXT(Table2[[#This Row],[Transaction Date]],"dddd"),"Unknown")</f>
        <v>Sunday</v>
      </c>
      <c r="N5946">
        <f t="shared" si="370"/>
        <v>0</v>
      </c>
      <c r="O5946" t="str">
        <f t="shared" si="371"/>
        <v>Actual</v>
      </c>
    </row>
    <row r="5947" spans="1:15" x14ac:dyDescent="0.25">
      <c r="A5947" t="s">
        <v>6651</v>
      </c>
      <c r="B5947" t="s">
        <v>28</v>
      </c>
      <c r="C5947">
        <v>5</v>
      </c>
      <c r="D5947">
        <f t="shared" si="368"/>
        <v>5</v>
      </c>
      <c r="E5947">
        <v>4</v>
      </c>
      <c r="F5947">
        <f>IF(OR(E5947="",E5947="UNKNOWN",E5947="ERROR"),_xlfn.XLOOKUP(Table2[[#This Row],[Item]],Items_List!A:A,Items_List!B:B),E5947)</f>
        <v>4</v>
      </c>
      <c r="G5947">
        <v>20</v>
      </c>
      <c r="H5947">
        <f t="shared" si="369"/>
        <v>20</v>
      </c>
      <c r="I5947" t="s">
        <v>10</v>
      </c>
      <c r="J5947" t="s">
        <v>11</v>
      </c>
      <c r="L5947" s="1" t="str">
        <f>IF(ISNUMBER(Table2[[#This Row],[Transaction Date]]),TEXT(Table2[[#This Row],[Transaction Date]],"mmmm"),"Unknown")</f>
        <v>Unknown</v>
      </c>
      <c r="M5947" s="1" t="str">
        <f>IF(ISNUMBER(Table2[[#This Row],[Transaction Date]]),TEXT(Table2[[#This Row],[Transaction Date]],"dddd"),"Unknown")</f>
        <v>Unknown</v>
      </c>
      <c r="N5947">
        <f t="shared" si="370"/>
        <v>0</v>
      </c>
      <c r="O5947" t="str">
        <f t="shared" si="371"/>
        <v>Actual</v>
      </c>
    </row>
    <row r="5948" spans="1:15" x14ac:dyDescent="0.25">
      <c r="A5948" t="s">
        <v>6652</v>
      </c>
      <c r="B5948" t="s">
        <v>9</v>
      </c>
      <c r="C5948">
        <v>1</v>
      </c>
      <c r="D5948">
        <f t="shared" si="368"/>
        <v>1</v>
      </c>
      <c r="E5948" s="3">
        <f>_xlfn.XLOOKUP(Table2[[#This Row],[Item]],Items_List!$A$2:$A$9,Items_List!$B$2:$B$9)</f>
        <v>2</v>
      </c>
      <c r="F5948">
        <f>IF(OR(E5948="",E5948="UNKNOWN",E5948="ERROR"),_xlfn.XLOOKUP(Table2[[#This Row],[Item]],Items_List!A:A,Items_List!B:B),E5948)</f>
        <v>2</v>
      </c>
      <c r="G5948">
        <v>2</v>
      </c>
      <c r="H5948">
        <f t="shared" si="369"/>
        <v>2</v>
      </c>
      <c r="I5948" t="s">
        <v>14</v>
      </c>
      <c r="J5948" t="s">
        <v>11</v>
      </c>
      <c r="K5948" s="1">
        <v>45188</v>
      </c>
      <c r="L5948" s="1" t="str">
        <f>IF(ISNUMBER(Table2[[#This Row],[Transaction Date]]),TEXT(Table2[[#This Row],[Transaction Date]],"mmmm"),"Unknown")</f>
        <v>September</v>
      </c>
      <c r="M5948" s="1" t="str">
        <f>IF(ISNUMBER(Table2[[#This Row],[Transaction Date]]),TEXT(Table2[[#This Row],[Transaction Date]],"dddd"),"Unknown")</f>
        <v>Tuesday</v>
      </c>
      <c r="N5948">
        <f t="shared" si="370"/>
        <v>0</v>
      </c>
      <c r="O5948" t="str">
        <f t="shared" si="371"/>
        <v>Actual</v>
      </c>
    </row>
    <row r="5949" spans="1:15" x14ac:dyDescent="0.25">
      <c r="A5949" t="s">
        <v>6654</v>
      </c>
      <c r="B5949" t="s">
        <v>13</v>
      </c>
      <c r="C5949">
        <v>4</v>
      </c>
      <c r="D5949">
        <f t="shared" si="368"/>
        <v>4</v>
      </c>
      <c r="E5949">
        <v>3</v>
      </c>
      <c r="F5949">
        <f>IF(OR(E5949="",E5949="UNKNOWN",E5949="ERROR"),_xlfn.XLOOKUP(Table2[[#This Row],[Item]],Items_List!A:A,Items_List!B:B),E5949)</f>
        <v>3</v>
      </c>
      <c r="G5949">
        <v>12</v>
      </c>
      <c r="H5949">
        <f t="shared" si="369"/>
        <v>12</v>
      </c>
      <c r="I5949" t="s">
        <v>14</v>
      </c>
      <c r="J5949" t="s">
        <v>11</v>
      </c>
      <c r="K5949" s="1">
        <v>44947</v>
      </c>
      <c r="L5949" s="1" t="str">
        <f>IF(ISNUMBER(Table2[[#This Row],[Transaction Date]]),TEXT(Table2[[#This Row],[Transaction Date]],"mmmm"),"Unknown")</f>
        <v>January</v>
      </c>
      <c r="M5949" s="1" t="str">
        <f>IF(ISNUMBER(Table2[[#This Row],[Transaction Date]]),TEXT(Table2[[#This Row],[Transaction Date]],"dddd"),"Unknown")</f>
        <v>Saturday</v>
      </c>
      <c r="N5949">
        <f t="shared" si="370"/>
        <v>0</v>
      </c>
      <c r="O5949" t="str">
        <f t="shared" si="371"/>
        <v>Actual</v>
      </c>
    </row>
    <row r="5950" spans="1:15" x14ac:dyDescent="0.25">
      <c r="A5950" t="s">
        <v>6655</v>
      </c>
      <c r="B5950" t="s">
        <v>9</v>
      </c>
      <c r="C5950">
        <v>3</v>
      </c>
      <c r="D5950">
        <f t="shared" si="368"/>
        <v>3</v>
      </c>
      <c r="E5950">
        <v>2</v>
      </c>
      <c r="F5950">
        <f>IF(OR(E5950="",E5950="UNKNOWN",E5950="ERROR"),_xlfn.XLOOKUP(Table2[[#This Row],[Item]],Items_List!A:A,Items_List!B:B),E5950)</f>
        <v>2</v>
      </c>
      <c r="G5950">
        <v>6</v>
      </c>
      <c r="H5950">
        <f t="shared" si="369"/>
        <v>6</v>
      </c>
      <c r="I5950" t="s">
        <v>10059</v>
      </c>
      <c r="J5950" t="s">
        <v>10059</v>
      </c>
      <c r="K5950" s="1">
        <v>45180</v>
      </c>
      <c r="L5950" s="1" t="str">
        <f>IF(ISNUMBER(Table2[[#This Row],[Transaction Date]]),TEXT(Table2[[#This Row],[Transaction Date]],"mmmm"),"Unknown")</f>
        <v>September</v>
      </c>
      <c r="M5950" s="1" t="str">
        <f>IF(ISNUMBER(Table2[[#This Row],[Transaction Date]]),TEXT(Table2[[#This Row],[Transaction Date]],"dddd"),"Unknown")</f>
        <v>Monday</v>
      </c>
      <c r="N5950">
        <f t="shared" si="370"/>
        <v>0</v>
      </c>
      <c r="O5950" t="str">
        <f t="shared" si="371"/>
        <v>Actual</v>
      </c>
    </row>
    <row r="5951" spans="1:15" x14ac:dyDescent="0.25">
      <c r="A5951" t="s">
        <v>6656</v>
      </c>
      <c r="B5951" t="s">
        <v>25</v>
      </c>
      <c r="C5951">
        <v>1</v>
      </c>
      <c r="D5951">
        <f t="shared" si="368"/>
        <v>1</v>
      </c>
      <c r="E5951">
        <v>4</v>
      </c>
      <c r="F5951">
        <f>IF(OR(E5951="",E5951="UNKNOWN",E5951="ERROR"),_xlfn.XLOOKUP(Table2[[#This Row],[Item]],Items_List!A:A,Items_List!B:B),E5951)</f>
        <v>4</v>
      </c>
      <c r="G5951">
        <v>4</v>
      </c>
      <c r="H5951">
        <f t="shared" si="369"/>
        <v>4</v>
      </c>
      <c r="I5951" t="s">
        <v>10</v>
      </c>
      <c r="J5951" t="s">
        <v>15</v>
      </c>
      <c r="K5951" s="1">
        <v>45172</v>
      </c>
      <c r="L5951" s="1" t="str">
        <f>IF(ISNUMBER(Table2[[#This Row],[Transaction Date]]),TEXT(Table2[[#This Row],[Transaction Date]],"mmmm"),"Unknown")</f>
        <v>September</v>
      </c>
      <c r="M5951" s="1" t="str">
        <f>IF(ISNUMBER(Table2[[#This Row],[Transaction Date]]),TEXT(Table2[[#This Row],[Transaction Date]],"dddd"),"Unknown")</f>
        <v>Sunday</v>
      </c>
      <c r="N5951">
        <f t="shared" si="370"/>
        <v>0</v>
      </c>
      <c r="O5951" t="str">
        <f t="shared" si="371"/>
        <v>Actual</v>
      </c>
    </row>
    <row r="5952" spans="1:15" x14ac:dyDescent="0.25">
      <c r="A5952" t="s">
        <v>6657</v>
      </c>
      <c r="B5952" t="s">
        <v>39</v>
      </c>
      <c r="C5952">
        <v>5</v>
      </c>
      <c r="D5952">
        <f t="shared" si="368"/>
        <v>5</v>
      </c>
      <c r="E5952">
        <v>3</v>
      </c>
      <c r="F5952">
        <f>IF(OR(E5952="",E5952="UNKNOWN",E5952="ERROR"),_xlfn.XLOOKUP(Table2[[#This Row],[Item]],Items_List!A:A,Items_List!B:B),E5952)</f>
        <v>3</v>
      </c>
      <c r="G5952">
        <v>15</v>
      </c>
      <c r="H5952">
        <f t="shared" si="369"/>
        <v>15</v>
      </c>
      <c r="I5952" t="s">
        <v>10059</v>
      </c>
      <c r="J5952" t="s">
        <v>11</v>
      </c>
      <c r="K5952" s="1">
        <v>45078</v>
      </c>
      <c r="L5952" s="1" t="str">
        <f>IF(ISNUMBER(Table2[[#This Row],[Transaction Date]]),TEXT(Table2[[#This Row],[Transaction Date]],"mmmm"),"Unknown")</f>
        <v>June</v>
      </c>
      <c r="M5952" s="1" t="str">
        <f>IF(ISNUMBER(Table2[[#This Row],[Transaction Date]]),TEXT(Table2[[#This Row],[Transaction Date]],"dddd"),"Unknown")</f>
        <v>Thursday</v>
      </c>
      <c r="N5952">
        <f t="shared" si="370"/>
        <v>0</v>
      </c>
      <c r="O5952" t="str">
        <f t="shared" si="371"/>
        <v>Actual</v>
      </c>
    </row>
    <row r="5953" spans="1:15" x14ac:dyDescent="0.25">
      <c r="A5953" t="s">
        <v>6659</v>
      </c>
      <c r="B5953" t="s">
        <v>65</v>
      </c>
      <c r="C5953">
        <v>5</v>
      </c>
      <c r="D5953">
        <f t="shared" si="368"/>
        <v>5</v>
      </c>
      <c r="E5953">
        <v>1.5</v>
      </c>
      <c r="F5953">
        <f>IF(OR(E5953="",E5953="UNKNOWN",E5953="ERROR"),_xlfn.XLOOKUP(Table2[[#This Row],[Item]],Items_List!A:A,Items_List!B:B),E5953)</f>
        <v>1.5</v>
      </c>
      <c r="G5953">
        <v>7.5</v>
      </c>
      <c r="H5953">
        <f t="shared" si="369"/>
        <v>7.5</v>
      </c>
      <c r="I5953" t="s">
        <v>14</v>
      </c>
      <c r="J5953" t="s">
        <v>11</v>
      </c>
      <c r="K5953" s="1">
        <v>45106</v>
      </c>
      <c r="L5953" s="1" t="str">
        <f>IF(ISNUMBER(Table2[[#This Row],[Transaction Date]]),TEXT(Table2[[#This Row],[Transaction Date]],"mmmm"),"Unknown")</f>
        <v>June</v>
      </c>
      <c r="M5953" s="1" t="str">
        <f>IF(ISNUMBER(Table2[[#This Row],[Transaction Date]]),TEXT(Table2[[#This Row],[Transaction Date]],"dddd"),"Unknown")</f>
        <v>Thursday</v>
      </c>
      <c r="N5953">
        <f t="shared" si="370"/>
        <v>0</v>
      </c>
      <c r="O5953" t="str">
        <f t="shared" si="371"/>
        <v>Actual</v>
      </c>
    </row>
    <row r="5954" spans="1:15" x14ac:dyDescent="0.25">
      <c r="A5954" t="s">
        <v>6660</v>
      </c>
      <c r="B5954" t="s">
        <v>13</v>
      </c>
      <c r="C5954">
        <v>2</v>
      </c>
      <c r="D5954">
        <f t="shared" ref="D5954:D6017" si="372">IF(OR(C5954="",C5954="UNKNOWN",C5954="ERROR"),IFERROR(VALUE(G5954)/VALUE(E5954),""),VALUE(C5954))</f>
        <v>2</v>
      </c>
      <c r="E5954">
        <v>3</v>
      </c>
      <c r="F5954">
        <f>IF(OR(E5954="",E5954="UNKNOWN",E5954="ERROR"),_xlfn.XLOOKUP(Table2[[#This Row],[Item]],Items_List!A:A,Items_List!B:B),E5954)</f>
        <v>3</v>
      </c>
      <c r="G5954">
        <v>6</v>
      </c>
      <c r="H5954">
        <f t="shared" ref="H5954:H6017" si="373">D5954*F5954</f>
        <v>6</v>
      </c>
      <c r="I5954" t="s">
        <v>10059</v>
      </c>
      <c r="J5954" t="s">
        <v>11</v>
      </c>
      <c r="K5954" s="1">
        <v>44998</v>
      </c>
      <c r="L5954" s="1" t="str">
        <f>IF(ISNUMBER(Table2[[#This Row],[Transaction Date]]),TEXT(Table2[[#This Row],[Transaction Date]],"mmmm"),"Unknown")</f>
        <v>March</v>
      </c>
      <c r="M5954" s="1" t="str">
        <f>IF(ISNUMBER(Table2[[#This Row],[Transaction Date]]),TEXT(Table2[[#This Row],[Transaction Date]],"dddd"),"Unknown")</f>
        <v>Monday</v>
      </c>
      <c r="N5954">
        <f t="shared" ref="N5954:N6017" si="374">IF(OR(B5954="",B5954="unknown",B5954="error",C5954="",C5954="unknown",C5954="error",G5954="",G5954="error",G5954="unknown"),1,0)</f>
        <v>0</v>
      </c>
      <c r="O5954" t="str">
        <f t="shared" ref="O5954:O6017" si="375">IF(OR(C5954="",C5954="error",C5954="unknown"),"Estimated","Actual")</f>
        <v>Actual</v>
      </c>
    </row>
    <row r="5955" spans="1:15" x14ac:dyDescent="0.25">
      <c r="A5955" t="s">
        <v>6661</v>
      </c>
      <c r="B5955" t="s">
        <v>28</v>
      </c>
      <c r="C5955">
        <v>1</v>
      </c>
      <c r="D5955">
        <f t="shared" si="372"/>
        <v>1</v>
      </c>
      <c r="E5955">
        <v>4</v>
      </c>
      <c r="F5955">
        <f>IF(OR(E5955="",E5955="UNKNOWN",E5955="ERROR"),_xlfn.XLOOKUP(Table2[[#This Row],[Item]],Items_List!A:A,Items_List!B:B),E5955)</f>
        <v>4</v>
      </c>
      <c r="G5955">
        <v>4</v>
      </c>
      <c r="H5955">
        <f t="shared" si="373"/>
        <v>4</v>
      </c>
      <c r="I5955" t="s">
        <v>10059</v>
      </c>
      <c r="J5955" t="s">
        <v>15</v>
      </c>
      <c r="K5955" s="1">
        <v>45251</v>
      </c>
      <c r="L5955" s="1" t="str">
        <f>IF(ISNUMBER(Table2[[#This Row],[Transaction Date]]),TEXT(Table2[[#This Row],[Transaction Date]],"mmmm"),"Unknown")</f>
        <v>November</v>
      </c>
      <c r="M5955" s="1" t="str">
        <f>IF(ISNUMBER(Table2[[#This Row],[Transaction Date]]),TEXT(Table2[[#This Row],[Transaction Date]],"dddd"),"Unknown")</f>
        <v>Tuesday</v>
      </c>
      <c r="N5955">
        <f t="shared" si="374"/>
        <v>0</v>
      </c>
      <c r="O5955" t="str">
        <f t="shared" si="375"/>
        <v>Actual</v>
      </c>
    </row>
    <row r="5956" spans="1:15" x14ac:dyDescent="0.25">
      <c r="A5956" t="s">
        <v>6662</v>
      </c>
      <c r="B5956" t="s">
        <v>9</v>
      </c>
      <c r="C5956">
        <v>3</v>
      </c>
      <c r="D5956">
        <f t="shared" si="372"/>
        <v>3</v>
      </c>
      <c r="E5956">
        <v>2</v>
      </c>
      <c r="F5956">
        <f>IF(OR(E5956="",E5956="UNKNOWN",E5956="ERROR"),_xlfn.XLOOKUP(Table2[[#This Row],[Item]],Items_List!A:A,Items_List!B:B),E5956)</f>
        <v>2</v>
      </c>
      <c r="G5956">
        <v>6</v>
      </c>
      <c r="H5956">
        <f t="shared" si="373"/>
        <v>6</v>
      </c>
      <c r="I5956" t="s">
        <v>10</v>
      </c>
      <c r="J5956" t="s">
        <v>11</v>
      </c>
      <c r="K5956" s="1">
        <v>45284</v>
      </c>
      <c r="L5956" s="1" t="str">
        <f>IF(ISNUMBER(Table2[[#This Row],[Transaction Date]]),TEXT(Table2[[#This Row],[Transaction Date]],"mmmm"),"Unknown")</f>
        <v>December</v>
      </c>
      <c r="M5956" s="1" t="str">
        <f>IF(ISNUMBER(Table2[[#This Row],[Transaction Date]]),TEXT(Table2[[#This Row],[Transaction Date]],"dddd"),"Unknown")</f>
        <v>Sunday</v>
      </c>
      <c r="N5956">
        <f t="shared" si="374"/>
        <v>0</v>
      </c>
      <c r="O5956" t="str">
        <f t="shared" si="375"/>
        <v>Actual</v>
      </c>
    </row>
    <row r="5957" spans="1:15" x14ac:dyDescent="0.25">
      <c r="A5957" t="s">
        <v>6665</v>
      </c>
      <c r="B5957" t="s">
        <v>65</v>
      </c>
      <c r="C5957">
        <v>5</v>
      </c>
      <c r="D5957">
        <f t="shared" si="372"/>
        <v>5</v>
      </c>
      <c r="E5957">
        <v>1.5</v>
      </c>
      <c r="F5957">
        <f>IF(OR(E5957="",E5957="UNKNOWN",E5957="ERROR"),_xlfn.XLOOKUP(Table2[[#This Row],[Item]],Items_List!A:A,Items_List!B:B),E5957)</f>
        <v>1.5</v>
      </c>
      <c r="G5957">
        <v>7.5</v>
      </c>
      <c r="H5957">
        <f t="shared" si="373"/>
        <v>7.5</v>
      </c>
      <c r="I5957" t="s">
        <v>23</v>
      </c>
      <c r="J5957" t="s">
        <v>15</v>
      </c>
      <c r="K5957" s="1">
        <v>45274</v>
      </c>
      <c r="L5957" s="1" t="str">
        <f>IF(ISNUMBER(Table2[[#This Row],[Transaction Date]]),TEXT(Table2[[#This Row],[Transaction Date]],"mmmm"),"Unknown")</f>
        <v>December</v>
      </c>
      <c r="M5957" s="1" t="str">
        <f>IF(ISNUMBER(Table2[[#This Row],[Transaction Date]]),TEXT(Table2[[#This Row],[Transaction Date]],"dddd"),"Unknown")</f>
        <v>Thursday</v>
      </c>
      <c r="N5957">
        <f t="shared" si="374"/>
        <v>0</v>
      </c>
      <c r="O5957" t="str">
        <f t="shared" si="375"/>
        <v>Actual</v>
      </c>
    </row>
    <row r="5958" spans="1:15" x14ac:dyDescent="0.25">
      <c r="A5958" t="s">
        <v>6666</v>
      </c>
      <c r="B5958" t="s">
        <v>39</v>
      </c>
      <c r="C5958">
        <v>4</v>
      </c>
      <c r="D5958">
        <f t="shared" si="372"/>
        <v>4</v>
      </c>
      <c r="E5958">
        <v>3</v>
      </c>
      <c r="F5958">
        <f>IF(OR(E5958="",E5958="UNKNOWN",E5958="ERROR"),_xlfn.XLOOKUP(Table2[[#This Row],[Item]],Items_List!A:A,Items_List!B:B),E5958)</f>
        <v>3</v>
      </c>
      <c r="G5958">
        <v>12</v>
      </c>
      <c r="H5958">
        <f t="shared" si="373"/>
        <v>12</v>
      </c>
      <c r="I5958" t="s">
        <v>23</v>
      </c>
      <c r="J5958" t="s">
        <v>15</v>
      </c>
      <c r="K5958" s="1">
        <v>45167</v>
      </c>
      <c r="L5958" s="1" t="str">
        <f>IF(ISNUMBER(Table2[[#This Row],[Transaction Date]]),TEXT(Table2[[#This Row],[Transaction Date]],"mmmm"),"Unknown")</f>
        <v>August</v>
      </c>
      <c r="M5958" s="1" t="str">
        <f>IF(ISNUMBER(Table2[[#This Row],[Transaction Date]]),TEXT(Table2[[#This Row],[Transaction Date]],"dddd"),"Unknown")</f>
        <v>Tuesday</v>
      </c>
      <c r="N5958">
        <f t="shared" si="374"/>
        <v>0</v>
      </c>
      <c r="O5958" t="str">
        <f t="shared" si="375"/>
        <v>Actual</v>
      </c>
    </row>
    <row r="5959" spans="1:15" x14ac:dyDescent="0.25">
      <c r="A5959" t="s">
        <v>6667</v>
      </c>
      <c r="B5959" t="s">
        <v>65</v>
      </c>
      <c r="C5959">
        <v>4</v>
      </c>
      <c r="D5959">
        <f t="shared" si="372"/>
        <v>4</v>
      </c>
      <c r="E5959">
        <v>1.5</v>
      </c>
      <c r="F5959">
        <f>IF(OR(E5959="",E5959="UNKNOWN",E5959="ERROR"),_xlfn.XLOOKUP(Table2[[#This Row],[Item]],Items_List!A:A,Items_List!B:B),E5959)</f>
        <v>1.5</v>
      </c>
      <c r="G5959">
        <v>6</v>
      </c>
      <c r="H5959">
        <f t="shared" si="373"/>
        <v>6</v>
      </c>
      <c r="I5959" t="s">
        <v>10059</v>
      </c>
      <c r="J5959" t="s">
        <v>15</v>
      </c>
      <c r="L5959" s="1" t="str">
        <f>IF(ISNUMBER(Table2[[#This Row],[Transaction Date]]),TEXT(Table2[[#This Row],[Transaction Date]],"mmmm"),"Unknown")</f>
        <v>Unknown</v>
      </c>
      <c r="M5959" s="1" t="str">
        <f>IF(ISNUMBER(Table2[[#This Row],[Transaction Date]]),TEXT(Table2[[#This Row],[Transaction Date]],"dddd"),"Unknown")</f>
        <v>Unknown</v>
      </c>
      <c r="N5959">
        <f t="shared" si="374"/>
        <v>0</v>
      </c>
      <c r="O5959" t="str">
        <f t="shared" si="375"/>
        <v>Actual</v>
      </c>
    </row>
    <row r="5960" spans="1:15" x14ac:dyDescent="0.25">
      <c r="A5960" t="s">
        <v>6668</v>
      </c>
      <c r="B5960" t="s">
        <v>9</v>
      </c>
      <c r="C5960">
        <v>2</v>
      </c>
      <c r="D5960">
        <f t="shared" si="372"/>
        <v>2</v>
      </c>
      <c r="E5960">
        <v>2</v>
      </c>
      <c r="F5960">
        <f>IF(OR(E5960="",E5960="UNKNOWN",E5960="ERROR"),_xlfn.XLOOKUP(Table2[[#This Row],[Item]],Items_List!A:A,Items_List!B:B),E5960)</f>
        <v>2</v>
      </c>
      <c r="G5960">
        <v>4</v>
      </c>
      <c r="H5960">
        <f t="shared" si="373"/>
        <v>4</v>
      </c>
      <c r="I5960" t="s">
        <v>23</v>
      </c>
      <c r="J5960" t="s">
        <v>10059</v>
      </c>
      <c r="K5960" s="1">
        <v>45245</v>
      </c>
      <c r="L5960" s="1" t="str">
        <f>IF(ISNUMBER(Table2[[#This Row],[Transaction Date]]),TEXT(Table2[[#This Row],[Transaction Date]],"mmmm"),"Unknown")</f>
        <v>November</v>
      </c>
      <c r="M5960" s="1" t="str">
        <f>IF(ISNUMBER(Table2[[#This Row],[Transaction Date]]),TEXT(Table2[[#This Row],[Transaction Date]],"dddd"),"Unknown")</f>
        <v>Wednesday</v>
      </c>
      <c r="N5960">
        <f t="shared" si="374"/>
        <v>0</v>
      </c>
      <c r="O5960" t="str">
        <f t="shared" si="375"/>
        <v>Actual</v>
      </c>
    </row>
    <row r="5961" spans="1:15" x14ac:dyDescent="0.25">
      <c r="A5961" t="s">
        <v>6669</v>
      </c>
      <c r="B5961" t="s">
        <v>9</v>
      </c>
      <c r="C5961">
        <v>1</v>
      </c>
      <c r="D5961">
        <f t="shared" si="372"/>
        <v>1</v>
      </c>
      <c r="E5961">
        <v>2</v>
      </c>
      <c r="F5961">
        <f>IF(OR(E5961="",E5961="UNKNOWN",E5961="ERROR"),_xlfn.XLOOKUP(Table2[[#This Row],[Item]],Items_List!A:A,Items_List!B:B),E5961)</f>
        <v>2</v>
      </c>
      <c r="G5961">
        <v>2</v>
      </c>
      <c r="H5961">
        <f t="shared" si="373"/>
        <v>2</v>
      </c>
      <c r="I5961" t="s">
        <v>10059</v>
      </c>
      <c r="J5961" t="s">
        <v>10059</v>
      </c>
      <c r="K5961" s="1">
        <v>45259</v>
      </c>
      <c r="L5961" s="1" t="str">
        <f>IF(ISNUMBER(Table2[[#This Row],[Transaction Date]]),TEXT(Table2[[#This Row],[Transaction Date]],"mmmm"),"Unknown")</f>
        <v>November</v>
      </c>
      <c r="M5961" s="1" t="str">
        <f>IF(ISNUMBER(Table2[[#This Row],[Transaction Date]]),TEXT(Table2[[#This Row],[Transaction Date]],"dddd"),"Unknown")</f>
        <v>Wednesday</v>
      </c>
      <c r="N5961">
        <f t="shared" si="374"/>
        <v>0</v>
      </c>
      <c r="O5961" t="str">
        <f t="shared" si="375"/>
        <v>Actual</v>
      </c>
    </row>
    <row r="5962" spans="1:15" x14ac:dyDescent="0.25">
      <c r="A5962" t="s">
        <v>6670</v>
      </c>
      <c r="B5962" t="s">
        <v>13</v>
      </c>
      <c r="C5962">
        <v>4</v>
      </c>
      <c r="D5962">
        <f t="shared" si="372"/>
        <v>4</v>
      </c>
      <c r="E5962">
        <v>3</v>
      </c>
      <c r="F5962">
        <f>IF(OR(E5962="",E5962="UNKNOWN",E5962="ERROR"),_xlfn.XLOOKUP(Table2[[#This Row],[Item]],Items_List!A:A,Items_List!B:B),E5962)</f>
        <v>3</v>
      </c>
      <c r="G5962">
        <v>12</v>
      </c>
      <c r="H5962">
        <f t="shared" si="373"/>
        <v>12</v>
      </c>
      <c r="I5962" t="s">
        <v>14</v>
      </c>
      <c r="J5962" t="s">
        <v>11</v>
      </c>
      <c r="K5962" s="1">
        <v>45121</v>
      </c>
      <c r="L5962" s="1" t="str">
        <f>IF(ISNUMBER(Table2[[#This Row],[Transaction Date]]),TEXT(Table2[[#This Row],[Transaction Date]],"mmmm"),"Unknown")</f>
        <v>July</v>
      </c>
      <c r="M5962" s="1" t="str">
        <f>IF(ISNUMBER(Table2[[#This Row],[Transaction Date]]),TEXT(Table2[[#This Row],[Transaction Date]],"dddd"),"Unknown")</f>
        <v>Friday</v>
      </c>
      <c r="N5962">
        <f t="shared" si="374"/>
        <v>0</v>
      </c>
      <c r="O5962" t="str">
        <f t="shared" si="375"/>
        <v>Actual</v>
      </c>
    </row>
    <row r="5963" spans="1:15" x14ac:dyDescent="0.25">
      <c r="A5963" t="s">
        <v>6671</v>
      </c>
      <c r="B5963" t="s">
        <v>9</v>
      </c>
      <c r="C5963">
        <v>1</v>
      </c>
      <c r="D5963">
        <f t="shared" si="372"/>
        <v>1</v>
      </c>
      <c r="E5963">
        <v>2</v>
      </c>
      <c r="F5963">
        <f>IF(OR(E5963="",E5963="UNKNOWN",E5963="ERROR"),_xlfn.XLOOKUP(Table2[[#This Row],[Item]],Items_List!A:A,Items_List!B:B),E5963)</f>
        <v>2</v>
      </c>
      <c r="H5963">
        <f t="shared" si="373"/>
        <v>2</v>
      </c>
      <c r="I5963" t="s">
        <v>23</v>
      </c>
      <c r="J5963" t="s">
        <v>15</v>
      </c>
      <c r="K5963" s="1">
        <v>45110</v>
      </c>
      <c r="L5963" s="1" t="str">
        <f>IF(ISNUMBER(Table2[[#This Row],[Transaction Date]]),TEXT(Table2[[#This Row],[Transaction Date]],"mmmm"),"Unknown")</f>
        <v>July</v>
      </c>
      <c r="M5963" s="1" t="str">
        <f>IF(ISNUMBER(Table2[[#This Row],[Transaction Date]]),TEXT(Table2[[#This Row],[Transaction Date]],"dddd"),"Unknown")</f>
        <v>Monday</v>
      </c>
      <c r="N5963">
        <f t="shared" si="374"/>
        <v>1</v>
      </c>
      <c r="O5963" t="str">
        <f t="shared" si="375"/>
        <v>Actual</v>
      </c>
    </row>
    <row r="5964" spans="1:15" x14ac:dyDescent="0.25">
      <c r="A5964" t="s">
        <v>6672</v>
      </c>
      <c r="B5964" t="s">
        <v>28</v>
      </c>
      <c r="C5964">
        <v>5</v>
      </c>
      <c r="D5964">
        <f t="shared" si="372"/>
        <v>5</v>
      </c>
      <c r="E5964">
        <v>4</v>
      </c>
      <c r="F5964">
        <f>IF(OR(E5964="",E5964="UNKNOWN",E5964="ERROR"),_xlfn.XLOOKUP(Table2[[#This Row],[Item]],Items_List!A:A,Items_List!B:B),E5964)</f>
        <v>4</v>
      </c>
      <c r="G5964">
        <v>20</v>
      </c>
      <c r="H5964">
        <f t="shared" si="373"/>
        <v>20</v>
      </c>
      <c r="I5964" t="s">
        <v>10</v>
      </c>
      <c r="J5964" t="s">
        <v>15</v>
      </c>
      <c r="K5964" s="1">
        <v>44947</v>
      </c>
      <c r="L5964" s="1" t="str">
        <f>IF(ISNUMBER(Table2[[#This Row],[Transaction Date]]),TEXT(Table2[[#This Row],[Transaction Date]],"mmmm"),"Unknown")</f>
        <v>January</v>
      </c>
      <c r="M5964" s="1" t="str">
        <f>IF(ISNUMBER(Table2[[#This Row],[Transaction Date]]),TEXT(Table2[[#This Row],[Transaction Date]],"dddd"),"Unknown")</f>
        <v>Saturday</v>
      </c>
      <c r="N5964">
        <f t="shared" si="374"/>
        <v>0</v>
      </c>
      <c r="O5964" t="str">
        <f t="shared" si="375"/>
        <v>Actual</v>
      </c>
    </row>
    <row r="5965" spans="1:15" x14ac:dyDescent="0.25">
      <c r="A5965" t="s">
        <v>6673</v>
      </c>
      <c r="B5965" t="s">
        <v>28</v>
      </c>
      <c r="C5965" t="s">
        <v>21</v>
      </c>
      <c r="D5965">
        <f t="shared" si="372"/>
        <v>1</v>
      </c>
      <c r="E5965">
        <v>4</v>
      </c>
      <c r="F5965">
        <f>IF(OR(E5965="",E5965="UNKNOWN",E5965="ERROR"),_xlfn.XLOOKUP(Table2[[#This Row],[Item]],Items_List!A:A,Items_List!B:B),E5965)</f>
        <v>4</v>
      </c>
      <c r="G5965">
        <v>4</v>
      </c>
      <c r="H5965">
        <f t="shared" si="373"/>
        <v>4</v>
      </c>
      <c r="I5965" t="s">
        <v>14</v>
      </c>
      <c r="J5965" t="s">
        <v>10059</v>
      </c>
      <c r="K5965" s="1">
        <v>45238</v>
      </c>
      <c r="L5965" s="1" t="str">
        <f>IF(ISNUMBER(Table2[[#This Row],[Transaction Date]]),TEXT(Table2[[#This Row],[Transaction Date]],"mmmm"),"Unknown")</f>
        <v>November</v>
      </c>
      <c r="M5965" s="1" t="str">
        <f>IF(ISNUMBER(Table2[[#This Row],[Transaction Date]]),TEXT(Table2[[#This Row],[Transaction Date]],"dddd"),"Unknown")</f>
        <v>Wednesday</v>
      </c>
      <c r="N5965">
        <f t="shared" si="374"/>
        <v>1</v>
      </c>
      <c r="O5965" t="str">
        <f t="shared" si="375"/>
        <v>Estimated</v>
      </c>
    </row>
    <row r="5966" spans="1:15" x14ac:dyDescent="0.25">
      <c r="A5966" t="s">
        <v>6674</v>
      </c>
      <c r="B5966" t="s">
        <v>9</v>
      </c>
      <c r="C5966">
        <v>5</v>
      </c>
      <c r="D5966">
        <f t="shared" si="372"/>
        <v>5</v>
      </c>
      <c r="E5966">
        <v>2</v>
      </c>
      <c r="F5966">
        <f>IF(OR(E5966="",E5966="UNKNOWN",E5966="ERROR"),_xlfn.XLOOKUP(Table2[[#This Row],[Item]],Items_List!A:A,Items_List!B:B),E5966)</f>
        <v>2</v>
      </c>
      <c r="G5966">
        <v>10</v>
      </c>
      <c r="H5966">
        <f t="shared" si="373"/>
        <v>10</v>
      </c>
      <c r="I5966" t="s">
        <v>10059</v>
      </c>
      <c r="J5966" t="s">
        <v>10059</v>
      </c>
      <c r="K5966" s="1">
        <v>45091</v>
      </c>
      <c r="L5966" s="1" t="str">
        <f>IF(ISNUMBER(Table2[[#This Row],[Transaction Date]]),TEXT(Table2[[#This Row],[Transaction Date]],"mmmm"),"Unknown")</f>
        <v>June</v>
      </c>
      <c r="M5966" s="1" t="str">
        <f>IF(ISNUMBER(Table2[[#This Row],[Transaction Date]]),TEXT(Table2[[#This Row],[Transaction Date]],"dddd"),"Unknown")</f>
        <v>Wednesday</v>
      </c>
      <c r="N5966">
        <f t="shared" si="374"/>
        <v>0</v>
      </c>
      <c r="O5966" t="str">
        <f t="shared" si="375"/>
        <v>Actual</v>
      </c>
    </row>
    <row r="5967" spans="1:15" x14ac:dyDescent="0.25">
      <c r="A5967" t="s">
        <v>6675</v>
      </c>
      <c r="B5967" t="s">
        <v>20</v>
      </c>
      <c r="C5967">
        <v>2</v>
      </c>
      <c r="D5967">
        <f t="shared" si="372"/>
        <v>2</v>
      </c>
      <c r="E5967">
        <v>5</v>
      </c>
      <c r="F5967">
        <f>IF(OR(E5967="",E5967="UNKNOWN",E5967="ERROR"),_xlfn.XLOOKUP(Table2[[#This Row],[Item]],Items_List!A:A,Items_List!B:B),E5967)</f>
        <v>5</v>
      </c>
      <c r="G5967">
        <v>10</v>
      </c>
      <c r="H5967">
        <f t="shared" si="373"/>
        <v>10</v>
      </c>
      <c r="I5967" t="s">
        <v>14</v>
      </c>
      <c r="J5967" t="s">
        <v>11</v>
      </c>
      <c r="K5967" s="1">
        <v>44989</v>
      </c>
      <c r="L5967" s="1" t="str">
        <f>IF(ISNUMBER(Table2[[#This Row],[Transaction Date]]),TEXT(Table2[[#This Row],[Transaction Date]],"mmmm"),"Unknown")</f>
        <v>March</v>
      </c>
      <c r="M5967" s="1" t="str">
        <f>IF(ISNUMBER(Table2[[#This Row],[Transaction Date]]),TEXT(Table2[[#This Row],[Transaction Date]],"dddd"),"Unknown")</f>
        <v>Saturday</v>
      </c>
      <c r="N5967">
        <f t="shared" si="374"/>
        <v>0</v>
      </c>
      <c r="O5967" t="str">
        <f t="shared" si="375"/>
        <v>Actual</v>
      </c>
    </row>
    <row r="5968" spans="1:15" x14ac:dyDescent="0.25">
      <c r="A5968" t="s">
        <v>6676</v>
      </c>
      <c r="B5968" t="s">
        <v>65</v>
      </c>
      <c r="C5968">
        <v>2</v>
      </c>
      <c r="D5968">
        <f t="shared" si="372"/>
        <v>2</v>
      </c>
      <c r="E5968">
        <v>1.5</v>
      </c>
      <c r="F5968">
        <f>IF(OR(E5968="",E5968="UNKNOWN",E5968="ERROR"),_xlfn.XLOOKUP(Table2[[#This Row],[Item]],Items_List!A:A,Items_List!B:B),E5968)</f>
        <v>1.5</v>
      </c>
      <c r="G5968">
        <v>3</v>
      </c>
      <c r="H5968">
        <f t="shared" si="373"/>
        <v>3</v>
      </c>
      <c r="I5968" t="s">
        <v>10</v>
      </c>
      <c r="J5968" t="s">
        <v>11</v>
      </c>
      <c r="K5968" s="1">
        <v>45268</v>
      </c>
      <c r="L5968" s="1" t="str">
        <f>IF(ISNUMBER(Table2[[#This Row],[Transaction Date]]),TEXT(Table2[[#This Row],[Transaction Date]],"mmmm"),"Unknown")</f>
        <v>December</v>
      </c>
      <c r="M5968" s="1" t="str">
        <f>IF(ISNUMBER(Table2[[#This Row],[Transaction Date]]),TEXT(Table2[[#This Row],[Transaction Date]],"dddd"),"Unknown")</f>
        <v>Friday</v>
      </c>
      <c r="N5968">
        <f t="shared" si="374"/>
        <v>0</v>
      </c>
      <c r="O5968" t="str">
        <f t="shared" si="375"/>
        <v>Actual</v>
      </c>
    </row>
    <row r="5969" spans="1:15" x14ac:dyDescent="0.25">
      <c r="A5969" t="s">
        <v>6677</v>
      </c>
      <c r="B5969" t="s">
        <v>25</v>
      </c>
      <c r="C5969">
        <v>4</v>
      </c>
      <c r="D5969">
        <f t="shared" si="372"/>
        <v>4</v>
      </c>
      <c r="E5969">
        <v>4</v>
      </c>
      <c r="F5969">
        <f>IF(OR(E5969="",E5969="UNKNOWN",E5969="ERROR"),_xlfn.XLOOKUP(Table2[[#This Row],[Item]],Items_List!A:A,Items_List!B:B),E5969)</f>
        <v>4</v>
      </c>
      <c r="G5969">
        <v>16</v>
      </c>
      <c r="H5969">
        <f t="shared" si="373"/>
        <v>16</v>
      </c>
      <c r="I5969" t="s">
        <v>10059</v>
      </c>
      <c r="J5969" t="s">
        <v>10059</v>
      </c>
      <c r="K5969" s="1">
        <v>45121</v>
      </c>
      <c r="L5969" s="1" t="str">
        <f>IF(ISNUMBER(Table2[[#This Row],[Transaction Date]]),TEXT(Table2[[#This Row],[Transaction Date]],"mmmm"),"Unknown")</f>
        <v>July</v>
      </c>
      <c r="M5969" s="1" t="str">
        <f>IF(ISNUMBER(Table2[[#This Row],[Transaction Date]]),TEXT(Table2[[#This Row],[Transaction Date]],"dddd"),"Unknown")</f>
        <v>Friday</v>
      </c>
      <c r="N5969">
        <f t="shared" si="374"/>
        <v>0</v>
      </c>
      <c r="O5969" t="str">
        <f t="shared" si="375"/>
        <v>Actual</v>
      </c>
    </row>
    <row r="5970" spans="1:15" x14ac:dyDescent="0.25">
      <c r="A5970" t="s">
        <v>6678</v>
      </c>
      <c r="B5970" t="s">
        <v>25</v>
      </c>
      <c r="C5970">
        <v>4</v>
      </c>
      <c r="D5970">
        <f t="shared" si="372"/>
        <v>4</v>
      </c>
      <c r="E5970">
        <v>4</v>
      </c>
      <c r="F5970">
        <f>IF(OR(E5970="",E5970="UNKNOWN",E5970="ERROR"),_xlfn.XLOOKUP(Table2[[#This Row],[Item]],Items_List!A:A,Items_List!B:B),E5970)</f>
        <v>4</v>
      </c>
      <c r="G5970">
        <v>16</v>
      </c>
      <c r="H5970">
        <f t="shared" si="373"/>
        <v>16</v>
      </c>
      <c r="I5970" t="s">
        <v>23</v>
      </c>
      <c r="J5970" t="s">
        <v>15</v>
      </c>
      <c r="K5970" s="1">
        <v>45131</v>
      </c>
      <c r="L5970" s="1" t="str">
        <f>IF(ISNUMBER(Table2[[#This Row],[Transaction Date]]),TEXT(Table2[[#This Row],[Transaction Date]],"mmmm"),"Unknown")</f>
        <v>July</v>
      </c>
      <c r="M5970" s="1" t="str">
        <f>IF(ISNUMBER(Table2[[#This Row],[Transaction Date]]),TEXT(Table2[[#This Row],[Transaction Date]],"dddd"),"Unknown")</f>
        <v>Monday</v>
      </c>
      <c r="N5970">
        <f t="shared" si="374"/>
        <v>0</v>
      </c>
      <c r="O5970" t="str">
        <f t="shared" si="375"/>
        <v>Actual</v>
      </c>
    </row>
    <row r="5971" spans="1:15" x14ac:dyDescent="0.25">
      <c r="A5971" t="s">
        <v>6679</v>
      </c>
      <c r="B5971" t="s">
        <v>28</v>
      </c>
      <c r="C5971">
        <v>5</v>
      </c>
      <c r="D5971">
        <f t="shared" si="372"/>
        <v>5</v>
      </c>
      <c r="E5971">
        <v>4</v>
      </c>
      <c r="F5971">
        <f>IF(OR(E5971="",E5971="UNKNOWN",E5971="ERROR"),_xlfn.XLOOKUP(Table2[[#This Row],[Item]],Items_List!A:A,Items_List!B:B),E5971)</f>
        <v>4</v>
      </c>
      <c r="G5971">
        <v>20</v>
      </c>
      <c r="H5971">
        <f t="shared" si="373"/>
        <v>20</v>
      </c>
      <c r="I5971" t="s">
        <v>23</v>
      </c>
      <c r="J5971" t="s">
        <v>11</v>
      </c>
      <c r="K5971" s="1">
        <v>45206</v>
      </c>
      <c r="L5971" s="1" t="str">
        <f>IF(ISNUMBER(Table2[[#This Row],[Transaction Date]]),TEXT(Table2[[#This Row],[Transaction Date]],"mmmm"),"Unknown")</f>
        <v>October</v>
      </c>
      <c r="M5971" s="1" t="str">
        <f>IF(ISNUMBER(Table2[[#This Row],[Transaction Date]]),TEXT(Table2[[#This Row],[Transaction Date]],"dddd"),"Unknown")</f>
        <v>Saturday</v>
      </c>
      <c r="N5971">
        <f t="shared" si="374"/>
        <v>0</v>
      </c>
      <c r="O5971" t="str">
        <f t="shared" si="375"/>
        <v>Actual</v>
      </c>
    </row>
    <row r="5972" spans="1:15" x14ac:dyDescent="0.25">
      <c r="A5972" t="s">
        <v>6683</v>
      </c>
      <c r="B5972" t="s">
        <v>17</v>
      </c>
      <c r="C5972">
        <v>4</v>
      </c>
      <c r="D5972">
        <f t="shared" si="372"/>
        <v>4</v>
      </c>
      <c r="E5972" s="3">
        <f>_xlfn.XLOOKUP(Table2[[#This Row],[Item]],Items_List!$A$2:$A$9,Items_List!$B$2:$B$9)</f>
        <v>1</v>
      </c>
      <c r="F5972">
        <f>IF(OR(E5972="",E5972="UNKNOWN",E5972="ERROR"),_xlfn.XLOOKUP(Table2[[#This Row],[Item]],Items_List!A:A,Items_List!B:B),E5972)</f>
        <v>1</v>
      </c>
      <c r="G5972">
        <v>4</v>
      </c>
      <c r="H5972">
        <f t="shared" si="373"/>
        <v>4</v>
      </c>
      <c r="I5972" t="s">
        <v>23</v>
      </c>
      <c r="J5972" t="s">
        <v>15</v>
      </c>
      <c r="K5972" s="1">
        <v>45282</v>
      </c>
      <c r="L5972" s="1" t="str">
        <f>IF(ISNUMBER(Table2[[#This Row],[Transaction Date]]),TEXT(Table2[[#This Row],[Transaction Date]],"mmmm"),"Unknown")</f>
        <v>December</v>
      </c>
      <c r="M5972" s="1" t="str">
        <f>IF(ISNUMBER(Table2[[#This Row],[Transaction Date]]),TEXT(Table2[[#This Row],[Transaction Date]],"dddd"),"Unknown")</f>
        <v>Friday</v>
      </c>
      <c r="N5972">
        <f t="shared" si="374"/>
        <v>0</v>
      </c>
      <c r="O5972" t="str">
        <f t="shared" si="375"/>
        <v>Actual</v>
      </c>
    </row>
    <row r="5973" spans="1:15" x14ac:dyDescent="0.25">
      <c r="A5973" t="s">
        <v>6685</v>
      </c>
      <c r="B5973" t="s">
        <v>28</v>
      </c>
      <c r="C5973">
        <v>1</v>
      </c>
      <c r="D5973">
        <f t="shared" si="372"/>
        <v>1</v>
      </c>
      <c r="E5973">
        <v>4</v>
      </c>
      <c r="F5973">
        <f>IF(OR(E5973="",E5973="UNKNOWN",E5973="ERROR"),_xlfn.XLOOKUP(Table2[[#This Row],[Item]],Items_List!A:A,Items_List!B:B),E5973)</f>
        <v>4</v>
      </c>
      <c r="G5973">
        <v>4</v>
      </c>
      <c r="H5973">
        <f t="shared" si="373"/>
        <v>4</v>
      </c>
      <c r="I5973" t="s">
        <v>10</v>
      </c>
      <c r="J5973" t="s">
        <v>15</v>
      </c>
      <c r="K5973" s="1">
        <v>45058</v>
      </c>
      <c r="L5973" s="1" t="str">
        <f>IF(ISNUMBER(Table2[[#This Row],[Transaction Date]]),TEXT(Table2[[#This Row],[Transaction Date]],"mmmm"),"Unknown")</f>
        <v>May</v>
      </c>
      <c r="M5973" s="1" t="str">
        <f>IF(ISNUMBER(Table2[[#This Row],[Transaction Date]]),TEXT(Table2[[#This Row],[Transaction Date]],"dddd"),"Unknown")</f>
        <v>Friday</v>
      </c>
      <c r="N5973">
        <f t="shared" si="374"/>
        <v>0</v>
      </c>
      <c r="O5973" t="str">
        <f t="shared" si="375"/>
        <v>Actual</v>
      </c>
    </row>
    <row r="5974" spans="1:15" x14ac:dyDescent="0.25">
      <c r="A5974" t="s">
        <v>6686</v>
      </c>
      <c r="B5974" t="s">
        <v>65</v>
      </c>
      <c r="C5974">
        <v>2</v>
      </c>
      <c r="D5974">
        <f t="shared" si="372"/>
        <v>2</v>
      </c>
      <c r="E5974">
        <v>1.5</v>
      </c>
      <c r="F5974">
        <f>IF(OR(E5974="",E5974="UNKNOWN",E5974="ERROR"),_xlfn.XLOOKUP(Table2[[#This Row],[Item]],Items_List!A:A,Items_List!B:B),E5974)</f>
        <v>1.5</v>
      </c>
      <c r="G5974">
        <v>3</v>
      </c>
      <c r="H5974">
        <f t="shared" si="373"/>
        <v>3</v>
      </c>
      <c r="I5974" t="s">
        <v>10</v>
      </c>
      <c r="J5974" t="s">
        <v>10059</v>
      </c>
      <c r="K5974" s="1">
        <v>45258</v>
      </c>
      <c r="L5974" s="1" t="str">
        <f>IF(ISNUMBER(Table2[[#This Row],[Transaction Date]]),TEXT(Table2[[#This Row],[Transaction Date]],"mmmm"),"Unknown")</f>
        <v>November</v>
      </c>
      <c r="M5974" s="1" t="str">
        <f>IF(ISNUMBER(Table2[[#This Row],[Transaction Date]]),TEXT(Table2[[#This Row],[Transaction Date]],"dddd"),"Unknown")</f>
        <v>Tuesday</v>
      </c>
      <c r="N5974">
        <f t="shared" si="374"/>
        <v>0</v>
      </c>
      <c r="O5974" t="str">
        <f t="shared" si="375"/>
        <v>Actual</v>
      </c>
    </row>
    <row r="5975" spans="1:15" x14ac:dyDescent="0.25">
      <c r="A5975" t="s">
        <v>6687</v>
      </c>
      <c r="B5975" t="s">
        <v>65</v>
      </c>
      <c r="C5975">
        <v>2</v>
      </c>
      <c r="D5975">
        <f t="shared" si="372"/>
        <v>2</v>
      </c>
      <c r="E5975">
        <v>1.5</v>
      </c>
      <c r="F5975">
        <f>IF(OR(E5975="",E5975="UNKNOWN",E5975="ERROR"),_xlfn.XLOOKUP(Table2[[#This Row],[Item]],Items_List!A:A,Items_List!B:B),E5975)</f>
        <v>1.5</v>
      </c>
      <c r="G5975">
        <v>3</v>
      </c>
      <c r="H5975">
        <f t="shared" si="373"/>
        <v>3</v>
      </c>
      <c r="I5975" t="s">
        <v>10059</v>
      </c>
      <c r="J5975" t="s">
        <v>10059</v>
      </c>
      <c r="K5975" s="1">
        <v>45056</v>
      </c>
      <c r="L5975" s="1" t="str">
        <f>IF(ISNUMBER(Table2[[#This Row],[Transaction Date]]),TEXT(Table2[[#This Row],[Transaction Date]],"mmmm"),"Unknown")</f>
        <v>May</v>
      </c>
      <c r="M5975" s="1" t="str">
        <f>IF(ISNUMBER(Table2[[#This Row],[Transaction Date]]),TEXT(Table2[[#This Row],[Transaction Date]],"dddd"),"Unknown")</f>
        <v>Wednesday</v>
      </c>
      <c r="N5975">
        <f t="shared" si="374"/>
        <v>0</v>
      </c>
      <c r="O5975" t="str">
        <f t="shared" si="375"/>
        <v>Actual</v>
      </c>
    </row>
    <row r="5976" spans="1:15" x14ac:dyDescent="0.25">
      <c r="A5976" t="s">
        <v>6688</v>
      </c>
      <c r="B5976" t="s">
        <v>39</v>
      </c>
      <c r="C5976">
        <v>2</v>
      </c>
      <c r="D5976">
        <f t="shared" si="372"/>
        <v>2</v>
      </c>
      <c r="E5976">
        <v>3</v>
      </c>
      <c r="F5976">
        <f>IF(OR(E5976="",E5976="UNKNOWN",E5976="ERROR"),_xlfn.XLOOKUP(Table2[[#This Row],[Item]],Items_List!A:A,Items_List!B:B),E5976)</f>
        <v>3</v>
      </c>
      <c r="G5976">
        <v>6</v>
      </c>
      <c r="H5976">
        <f t="shared" si="373"/>
        <v>6</v>
      </c>
      <c r="I5976" t="s">
        <v>10</v>
      </c>
      <c r="J5976" t="s">
        <v>10059</v>
      </c>
      <c r="K5976" s="1">
        <v>44996</v>
      </c>
      <c r="L5976" s="1" t="str">
        <f>IF(ISNUMBER(Table2[[#This Row],[Transaction Date]]),TEXT(Table2[[#This Row],[Transaction Date]],"mmmm"),"Unknown")</f>
        <v>March</v>
      </c>
      <c r="M5976" s="1" t="str">
        <f>IF(ISNUMBER(Table2[[#This Row],[Transaction Date]]),TEXT(Table2[[#This Row],[Transaction Date]],"dddd"),"Unknown")</f>
        <v>Saturday</v>
      </c>
      <c r="N5976">
        <f t="shared" si="374"/>
        <v>0</v>
      </c>
      <c r="O5976" t="str">
        <f t="shared" si="375"/>
        <v>Actual</v>
      </c>
    </row>
    <row r="5977" spans="1:15" x14ac:dyDescent="0.25">
      <c r="A5977" t="s">
        <v>6689</v>
      </c>
      <c r="B5977" t="s">
        <v>39</v>
      </c>
      <c r="C5977">
        <v>5</v>
      </c>
      <c r="D5977">
        <f t="shared" si="372"/>
        <v>5</v>
      </c>
      <c r="E5977">
        <v>3</v>
      </c>
      <c r="F5977">
        <f>IF(OR(E5977="",E5977="UNKNOWN",E5977="ERROR"),_xlfn.XLOOKUP(Table2[[#This Row],[Item]],Items_List!A:A,Items_List!B:B),E5977)</f>
        <v>3</v>
      </c>
      <c r="G5977">
        <v>15</v>
      </c>
      <c r="H5977">
        <f t="shared" si="373"/>
        <v>15</v>
      </c>
      <c r="I5977" t="s">
        <v>10</v>
      </c>
      <c r="J5977" t="s">
        <v>10059</v>
      </c>
      <c r="K5977" s="1">
        <v>45170</v>
      </c>
      <c r="L5977" s="1" t="str">
        <f>IF(ISNUMBER(Table2[[#This Row],[Transaction Date]]),TEXT(Table2[[#This Row],[Transaction Date]],"mmmm"),"Unknown")</f>
        <v>September</v>
      </c>
      <c r="M5977" s="1" t="str">
        <f>IF(ISNUMBER(Table2[[#This Row],[Transaction Date]]),TEXT(Table2[[#This Row],[Transaction Date]],"dddd"),"Unknown")</f>
        <v>Friday</v>
      </c>
      <c r="N5977">
        <f t="shared" si="374"/>
        <v>0</v>
      </c>
      <c r="O5977" t="str">
        <f t="shared" si="375"/>
        <v>Actual</v>
      </c>
    </row>
    <row r="5978" spans="1:15" x14ac:dyDescent="0.25">
      <c r="A5978" t="s">
        <v>6690</v>
      </c>
      <c r="B5978" t="s">
        <v>17</v>
      </c>
      <c r="C5978" t="s">
        <v>18</v>
      </c>
      <c r="D5978">
        <f t="shared" si="372"/>
        <v>1</v>
      </c>
      <c r="E5978">
        <v>1</v>
      </c>
      <c r="F5978">
        <f>IF(OR(E5978="",E5978="UNKNOWN",E5978="ERROR"),_xlfn.XLOOKUP(Table2[[#This Row],[Item]],Items_List!A:A,Items_List!B:B),E5978)</f>
        <v>1</v>
      </c>
      <c r="G5978">
        <v>1</v>
      </c>
      <c r="H5978">
        <f t="shared" si="373"/>
        <v>1</v>
      </c>
      <c r="I5978" t="s">
        <v>23</v>
      </c>
      <c r="J5978" t="s">
        <v>11</v>
      </c>
      <c r="K5978" s="1">
        <v>44933</v>
      </c>
      <c r="L5978" s="1" t="str">
        <f>IF(ISNUMBER(Table2[[#This Row],[Transaction Date]]),TEXT(Table2[[#This Row],[Transaction Date]],"mmmm"),"Unknown")</f>
        <v>January</v>
      </c>
      <c r="M5978" s="1" t="str">
        <f>IF(ISNUMBER(Table2[[#This Row],[Transaction Date]]),TEXT(Table2[[#This Row],[Transaction Date]],"dddd"),"Unknown")</f>
        <v>Saturday</v>
      </c>
      <c r="N5978">
        <f t="shared" si="374"/>
        <v>1</v>
      </c>
      <c r="O5978" t="str">
        <f t="shared" si="375"/>
        <v>Estimated</v>
      </c>
    </row>
    <row r="5979" spans="1:15" x14ac:dyDescent="0.25">
      <c r="A5979" t="s">
        <v>6691</v>
      </c>
      <c r="B5979" t="s">
        <v>13</v>
      </c>
      <c r="C5979">
        <v>1</v>
      </c>
      <c r="D5979">
        <f t="shared" si="372"/>
        <v>1</v>
      </c>
      <c r="E5979">
        <v>3</v>
      </c>
      <c r="F5979">
        <f>IF(OR(E5979="",E5979="UNKNOWN",E5979="ERROR"),_xlfn.XLOOKUP(Table2[[#This Row],[Item]],Items_List!A:A,Items_List!B:B),E5979)</f>
        <v>3</v>
      </c>
      <c r="G5979">
        <v>3</v>
      </c>
      <c r="H5979">
        <f t="shared" si="373"/>
        <v>3</v>
      </c>
      <c r="I5979" t="s">
        <v>10059</v>
      </c>
      <c r="J5979" t="s">
        <v>11</v>
      </c>
      <c r="K5979" s="1">
        <v>45015</v>
      </c>
      <c r="L5979" s="1" t="str">
        <f>IF(ISNUMBER(Table2[[#This Row],[Transaction Date]]),TEXT(Table2[[#This Row],[Transaction Date]],"mmmm"),"Unknown")</f>
        <v>March</v>
      </c>
      <c r="M5979" s="1" t="str">
        <f>IF(ISNUMBER(Table2[[#This Row],[Transaction Date]]),TEXT(Table2[[#This Row],[Transaction Date]],"dddd"),"Unknown")</f>
        <v>Thursday</v>
      </c>
      <c r="N5979">
        <f t="shared" si="374"/>
        <v>0</v>
      </c>
      <c r="O5979" t="str">
        <f t="shared" si="375"/>
        <v>Actual</v>
      </c>
    </row>
    <row r="5980" spans="1:15" x14ac:dyDescent="0.25">
      <c r="A5980" t="s">
        <v>6692</v>
      </c>
      <c r="B5980" t="s">
        <v>25</v>
      </c>
      <c r="C5980">
        <v>3</v>
      </c>
      <c r="D5980">
        <f t="shared" si="372"/>
        <v>3</v>
      </c>
      <c r="E5980">
        <v>4</v>
      </c>
      <c r="F5980">
        <f>IF(OR(E5980="",E5980="UNKNOWN",E5980="ERROR"),_xlfn.XLOOKUP(Table2[[#This Row],[Item]],Items_List!A:A,Items_List!B:B),E5980)</f>
        <v>4</v>
      </c>
      <c r="G5980">
        <v>12</v>
      </c>
      <c r="H5980">
        <f t="shared" si="373"/>
        <v>12</v>
      </c>
      <c r="I5980" t="s">
        <v>14</v>
      </c>
      <c r="J5980" t="s">
        <v>10059</v>
      </c>
      <c r="K5980" s="1">
        <v>44959</v>
      </c>
      <c r="L5980" s="1" t="str">
        <f>IF(ISNUMBER(Table2[[#This Row],[Transaction Date]]),TEXT(Table2[[#This Row],[Transaction Date]],"mmmm"),"Unknown")</f>
        <v>February</v>
      </c>
      <c r="M5980" s="1" t="str">
        <f>IF(ISNUMBER(Table2[[#This Row],[Transaction Date]]),TEXT(Table2[[#This Row],[Transaction Date]],"dddd"),"Unknown")</f>
        <v>Thursday</v>
      </c>
      <c r="N5980">
        <f t="shared" si="374"/>
        <v>0</v>
      </c>
      <c r="O5980" t="str">
        <f t="shared" si="375"/>
        <v>Actual</v>
      </c>
    </row>
    <row r="5981" spans="1:15" x14ac:dyDescent="0.25">
      <c r="A5981" t="s">
        <v>6693</v>
      </c>
      <c r="B5981" t="s">
        <v>17</v>
      </c>
      <c r="C5981">
        <v>3</v>
      </c>
      <c r="D5981">
        <f t="shared" si="372"/>
        <v>3</v>
      </c>
      <c r="E5981" s="3">
        <f>_xlfn.XLOOKUP(Table2[[#This Row],[Item]],Items_List!$A$2:$A$9,Items_List!$B$2:$B$9)</f>
        <v>1</v>
      </c>
      <c r="F5981">
        <f>IF(OR(E5981="",E5981="UNKNOWN",E5981="ERROR"),_xlfn.XLOOKUP(Table2[[#This Row],[Item]],Items_List!A:A,Items_List!B:B),E5981)</f>
        <v>1</v>
      </c>
      <c r="G5981">
        <v>3</v>
      </c>
      <c r="H5981">
        <f t="shared" si="373"/>
        <v>3</v>
      </c>
      <c r="I5981" t="s">
        <v>10059</v>
      </c>
      <c r="J5981" t="s">
        <v>10059</v>
      </c>
      <c r="K5981" s="1">
        <v>45143</v>
      </c>
      <c r="L5981" s="1" t="str">
        <f>IF(ISNUMBER(Table2[[#This Row],[Transaction Date]]),TEXT(Table2[[#This Row],[Transaction Date]],"mmmm"),"Unknown")</f>
        <v>August</v>
      </c>
      <c r="M5981" s="1" t="str">
        <f>IF(ISNUMBER(Table2[[#This Row],[Transaction Date]]),TEXT(Table2[[#This Row],[Transaction Date]],"dddd"),"Unknown")</f>
        <v>Saturday</v>
      </c>
      <c r="N5981">
        <f t="shared" si="374"/>
        <v>0</v>
      </c>
      <c r="O5981" t="str">
        <f t="shared" si="375"/>
        <v>Actual</v>
      </c>
    </row>
    <row r="5982" spans="1:15" x14ac:dyDescent="0.25">
      <c r="A5982" t="s">
        <v>6694</v>
      </c>
      <c r="B5982" t="s">
        <v>20</v>
      </c>
      <c r="C5982">
        <v>4</v>
      </c>
      <c r="D5982">
        <f t="shared" si="372"/>
        <v>4</v>
      </c>
      <c r="E5982">
        <v>5</v>
      </c>
      <c r="F5982">
        <f>IF(OR(E5982="",E5982="UNKNOWN",E5982="ERROR"),_xlfn.XLOOKUP(Table2[[#This Row],[Item]],Items_List!A:A,Items_List!B:B),E5982)</f>
        <v>5</v>
      </c>
      <c r="G5982">
        <v>20</v>
      </c>
      <c r="H5982">
        <f t="shared" si="373"/>
        <v>20</v>
      </c>
      <c r="I5982" t="s">
        <v>14</v>
      </c>
      <c r="J5982" t="s">
        <v>10059</v>
      </c>
      <c r="K5982" s="1">
        <v>45150</v>
      </c>
      <c r="L5982" s="1" t="str">
        <f>IF(ISNUMBER(Table2[[#This Row],[Transaction Date]]),TEXT(Table2[[#This Row],[Transaction Date]],"mmmm"),"Unknown")</f>
        <v>August</v>
      </c>
      <c r="M5982" s="1" t="str">
        <f>IF(ISNUMBER(Table2[[#This Row],[Transaction Date]]),TEXT(Table2[[#This Row],[Transaction Date]],"dddd"),"Unknown")</f>
        <v>Saturday</v>
      </c>
      <c r="N5982">
        <f t="shared" si="374"/>
        <v>0</v>
      </c>
      <c r="O5982" t="str">
        <f t="shared" si="375"/>
        <v>Actual</v>
      </c>
    </row>
    <row r="5983" spans="1:15" x14ac:dyDescent="0.25">
      <c r="A5983" t="s">
        <v>6695</v>
      </c>
      <c r="B5983" t="s">
        <v>13</v>
      </c>
      <c r="C5983">
        <v>4</v>
      </c>
      <c r="D5983">
        <f t="shared" si="372"/>
        <v>4</v>
      </c>
      <c r="E5983">
        <v>3</v>
      </c>
      <c r="F5983">
        <f>IF(OR(E5983="",E5983="UNKNOWN",E5983="ERROR"),_xlfn.XLOOKUP(Table2[[#This Row],[Item]],Items_List!A:A,Items_List!B:B),E5983)</f>
        <v>3</v>
      </c>
      <c r="G5983">
        <v>12</v>
      </c>
      <c r="H5983">
        <f t="shared" si="373"/>
        <v>12</v>
      </c>
      <c r="I5983" t="s">
        <v>23</v>
      </c>
      <c r="J5983" t="s">
        <v>15</v>
      </c>
      <c r="K5983" s="1">
        <v>44970</v>
      </c>
      <c r="L5983" s="1" t="str">
        <f>IF(ISNUMBER(Table2[[#This Row],[Transaction Date]]),TEXT(Table2[[#This Row],[Transaction Date]],"mmmm"),"Unknown")</f>
        <v>February</v>
      </c>
      <c r="M5983" s="1" t="str">
        <f>IF(ISNUMBER(Table2[[#This Row],[Transaction Date]]),TEXT(Table2[[#This Row],[Transaction Date]],"dddd"),"Unknown")</f>
        <v>Monday</v>
      </c>
      <c r="N5983">
        <f t="shared" si="374"/>
        <v>0</v>
      </c>
      <c r="O5983" t="str">
        <f t="shared" si="375"/>
        <v>Actual</v>
      </c>
    </row>
    <row r="5984" spans="1:15" x14ac:dyDescent="0.25">
      <c r="A5984" t="s">
        <v>6696</v>
      </c>
      <c r="B5984" t="s">
        <v>28</v>
      </c>
      <c r="C5984">
        <v>2</v>
      </c>
      <c r="D5984">
        <f t="shared" si="372"/>
        <v>2</v>
      </c>
      <c r="E5984">
        <v>4</v>
      </c>
      <c r="F5984">
        <f>IF(OR(E5984="",E5984="UNKNOWN",E5984="ERROR"),_xlfn.XLOOKUP(Table2[[#This Row],[Item]],Items_List!A:A,Items_List!B:B),E5984)</f>
        <v>4</v>
      </c>
      <c r="G5984">
        <v>8</v>
      </c>
      <c r="H5984">
        <f t="shared" si="373"/>
        <v>8</v>
      </c>
      <c r="I5984" t="s">
        <v>23</v>
      </c>
      <c r="J5984" t="s">
        <v>10059</v>
      </c>
      <c r="K5984" s="1">
        <v>45281</v>
      </c>
      <c r="L5984" s="1" t="str">
        <f>IF(ISNUMBER(Table2[[#This Row],[Transaction Date]]),TEXT(Table2[[#This Row],[Transaction Date]],"mmmm"),"Unknown")</f>
        <v>December</v>
      </c>
      <c r="M5984" s="1" t="str">
        <f>IF(ISNUMBER(Table2[[#This Row],[Transaction Date]]),TEXT(Table2[[#This Row],[Transaction Date]],"dddd"),"Unknown")</f>
        <v>Thursday</v>
      </c>
      <c r="N5984">
        <f t="shared" si="374"/>
        <v>0</v>
      </c>
      <c r="O5984" t="str">
        <f t="shared" si="375"/>
        <v>Actual</v>
      </c>
    </row>
    <row r="5985" spans="1:15" x14ac:dyDescent="0.25">
      <c r="A5985" t="s">
        <v>6698</v>
      </c>
      <c r="B5985" t="s">
        <v>13</v>
      </c>
      <c r="C5985">
        <v>5</v>
      </c>
      <c r="D5985">
        <f t="shared" si="372"/>
        <v>5</v>
      </c>
      <c r="E5985">
        <v>3</v>
      </c>
      <c r="F5985">
        <f>IF(OR(E5985="",E5985="UNKNOWN",E5985="ERROR"),_xlfn.XLOOKUP(Table2[[#This Row],[Item]],Items_List!A:A,Items_List!B:B),E5985)</f>
        <v>3</v>
      </c>
      <c r="G5985">
        <v>15</v>
      </c>
      <c r="H5985">
        <f t="shared" si="373"/>
        <v>15</v>
      </c>
      <c r="I5985" t="s">
        <v>23</v>
      </c>
      <c r="J5985" t="s">
        <v>10059</v>
      </c>
      <c r="K5985" s="1">
        <v>45025</v>
      </c>
      <c r="L5985" s="1" t="str">
        <f>IF(ISNUMBER(Table2[[#This Row],[Transaction Date]]),TEXT(Table2[[#This Row],[Transaction Date]],"mmmm"),"Unknown")</f>
        <v>April</v>
      </c>
      <c r="M5985" s="1" t="str">
        <f>IF(ISNUMBER(Table2[[#This Row],[Transaction Date]]),TEXT(Table2[[#This Row],[Transaction Date]],"dddd"),"Unknown")</f>
        <v>Sunday</v>
      </c>
      <c r="N5985">
        <f t="shared" si="374"/>
        <v>0</v>
      </c>
      <c r="O5985" t="str">
        <f t="shared" si="375"/>
        <v>Actual</v>
      </c>
    </row>
    <row r="5986" spans="1:15" x14ac:dyDescent="0.25">
      <c r="A5986" t="s">
        <v>6699</v>
      </c>
      <c r="B5986" t="s">
        <v>25</v>
      </c>
      <c r="C5986">
        <v>5</v>
      </c>
      <c r="D5986">
        <f t="shared" si="372"/>
        <v>5</v>
      </c>
      <c r="E5986">
        <v>4</v>
      </c>
      <c r="F5986">
        <f>IF(OR(E5986="",E5986="UNKNOWN",E5986="ERROR"),_xlfn.XLOOKUP(Table2[[#This Row],[Item]],Items_List!A:A,Items_List!B:B),E5986)</f>
        <v>4</v>
      </c>
      <c r="G5986">
        <v>20</v>
      </c>
      <c r="H5986">
        <f t="shared" si="373"/>
        <v>20</v>
      </c>
      <c r="I5986" t="s">
        <v>10</v>
      </c>
      <c r="J5986" t="s">
        <v>10059</v>
      </c>
      <c r="K5986" s="1">
        <v>45049</v>
      </c>
      <c r="L5986" s="1" t="str">
        <f>IF(ISNUMBER(Table2[[#This Row],[Transaction Date]]),TEXT(Table2[[#This Row],[Transaction Date]],"mmmm"),"Unknown")</f>
        <v>May</v>
      </c>
      <c r="M5986" s="1" t="str">
        <f>IF(ISNUMBER(Table2[[#This Row],[Transaction Date]]),TEXT(Table2[[#This Row],[Transaction Date]],"dddd"),"Unknown")</f>
        <v>Wednesday</v>
      </c>
      <c r="N5986">
        <f t="shared" si="374"/>
        <v>0</v>
      </c>
      <c r="O5986" t="str">
        <f t="shared" si="375"/>
        <v>Actual</v>
      </c>
    </row>
    <row r="5987" spans="1:15" x14ac:dyDescent="0.25">
      <c r="A5987" t="s">
        <v>6700</v>
      </c>
      <c r="B5987" t="s">
        <v>20</v>
      </c>
      <c r="C5987">
        <v>4</v>
      </c>
      <c r="D5987">
        <f t="shared" si="372"/>
        <v>4</v>
      </c>
      <c r="E5987">
        <v>5</v>
      </c>
      <c r="F5987">
        <f>IF(OR(E5987="",E5987="UNKNOWN",E5987="ERROR"),_xlfn.XLOOKUP(Table2[[#This Row],[Item]],Items_List!A:A,Items_List!B:B),E5987)</f>
        <v>5</v>
      </c>
      <c r="G5987">
        <v>20</v>
      </c>
      <c r="H5987">
        <f t="shared" si="373"/>
        <v>20</v>
      </c>
      <c r="I5987" t="s">
        <v>10059</v>
      </c>
      <c r="J5987" t="s">
        <v>15</v>
      </c>
      <c r="K5987" s="1">
        <v>45017</v>
      </c>
      <c r="L5987" s="1" t="str">
        <f>IF(ISNUMBER(Table2[[#This Row],[Transaction Date]]),TEXT(Table2[[#This Row],[Transaction Date]],"mmmm"),"Unknown")</f>
        <v>April</v>
      </c>
      <c r="M5987" s="1" t="str">
        <f>IF(ISNUMBER(Table2[[#This Row],[Transaction Date]]),TEXT(Table2[[#This Row],[Transaction Date]],"dddd"),"Unknown")</f>
        <v>Saturday</v>
      </c>
      <c r="N5987">
        <f t="shared" si="374"/>
        <v>0</v>
      </c>
      <c r="O5987" t="str">
        <f t="shared" si="375"/>
        <v>Actual</v>
      </c>
    </row>
    <row r="5988" spans="1:15" x14ac:dyDescent="0.25">
      <c r="A5988" t="s">
        <v>6701</v>
      </c>
      <c r="B5988" t="s">
        <v>65</v>
      </c>
      <c r="C5988">
        <v>1</v>
      </c>
      <c r="D5988">
        <f t="shared" si="372"/>
        <v>1</v>
      </c>
      <c r="E5988">
        <v>1.5</v>
      </c>
      <c r="F5988">
        <f>IF(OR(E5988="",E5988="UNKNOWN",E5988="ERROR"),_xlfn.XLOOKUP(Table2[[#This Row],[Item]],Items_List!A:A,Items_List!B:B),E5988)</f>
        <v>1.5</v>
      </c>
      <c r="G5988">
        <v>1.5</v>
      </c>
      <c r="H5988">
        <f t="shared" si="373"/>
        <v>1.5</v>
      </c>
      <c r="I5988" t="s">
        <v>14</v>
      </c>
      <c r="J5988" t="s">
        <v>15</v>
      </c>
      <c r="K5988" s="1">
        <v>45258</v>
      </c>
      <c r="L5988" s="1" t="str">
        <f>IF(ISNUMBER(Table2[[#This Row],[Transaction Date]]),TEXT(Table2[[#This Row],[Transaction Date]],"mmmm"),"Unknown")</f>
        <v>November</v>
      </c>
      <c r="M5988" s="1" t="str">
        <f>IF(ISNUMBER(Table2[[#This Row],[Transaction Date]]),TEXT(Table2[[#This Row],[Transaction Date]],"dddd"),"Unknown")</f>
        <v>Tuesday</v>
      </c>
      <c r="N5988">
        <f t="shared" si="374"/>
        <v>0</v>
      </c>
      <c r="O5988" t="str">
        <f t="shared" si="375"/>
        <v>Actual</v>
      </c>
    </row>
    <row r="5989" spans="1:15" x14ac:dyDescent="0.25">
      <c r="A5989" t="s">
        <v>6702</v>
      </c>
      <c r="B5989" t="s">
        <v>65</v>
      </c>
      <c r="C5989">
        <v>3</v>
      </c>
      <c r="D5989">
        <f t="shared" si="372"/>
        <v>3</v>
      </c>
      <c r="E5989">
        <v>1.5</v>
      </c>
      <c r="F5989">
        <f>IF(OR(E5989="",E5989="UNKNOWN",E5989="ERROR"),_xlfn.XLOOKUP(Table2[[#This Row],[Item]],Items_List!A:A,Items_List!B:B),E5989)</f>
        <v>1.5</v>
      </c>
      <c r="G5989">
        <v>4.5</v>
      </c>
      <c r="H5989">
        <f t="shared" si="373"/>
        <v>4.5</v>
      </c>
      <c r="I5989" t="s">
        <v>10</v>
      </c>
      <c r="J5989" t="s">
        <v>10059</v>
      </c>
      <c r="K5989" s="1">
        <v>45123</v>
      </c>
      <c r="L5989" s="1" t="str">
        <f>IF(ISNUMBER(Table2[[#This Row],[Transaction Date]]),TEXT(Table2[[#This Row],[Transaction Date]],"mmmm"),"Unknown")</f>
        <v>July</v>
      </c>
      <c r="M5989" s="1" t="str">
        <f>IF(ISNUMBER(Table2[[#This Row],[Transaction Date]]),TEXT(Table2[[#This Row],[Transaction Date]],"dddd"),"Unknown")</f>
        <v>Sunday</v>
      </c>
      <c r="N5989">
        <f t="shared" si="374"/>
        <v>0</v>
      </c>
      <c r="O5989" t="str">
        <f t="shared" si="375"/>
        <v>Actual</v>
      </c>
    </row>
    <row r="5990" spans="1:15" x14ac:dyDescent="0.25">
      <c r="A5990" t="s">
        <v>6703</v>
      </c>
      <c r="B5990" t="s">
        <v>13</v>
      </c>
      <c r="C5990">
        <v>3</v>
      </c>
      <c r="D5990">
        <f t="shared" si="372"/>
        <v>3</v>
      </c>
      <c r="E5990">
        <v>3</v>
      </c>
      <c r="F5990">
        <f>IF(OR(E5990="",E5990="UNKNOWN",E5990="ERROR"),_xlfn.XLOOKUP(Table2[[#This Row],[Item]],Items_List!A:A,Items_List!B:B),E5990)</f>
        <v>3</v>
      </c>
      <c r="G5990">
        <v>9</v>
      </c>
      <c r="H5990">
        <f t="shared" si="373"/>
        <v>9</v>
      </c>
      <c r="I5990" t="s">
        <v>23</v>
      </c>
      <c r="J5990" t="s">
        <v>11</v>
      </c>
      <c r="K5990" s="1">
        <v>45236</v>
      </c>
      <c r="L5990" s="1" t="str">
        <f>IF(ISNUMBER(Table2[[#This Row],[Transaction Date]]),TEXT(Table2[[#This Row],[Transaction Date]],"mmmm"),"Unknown")</f>
        <v>November</v>
      </c>
      <c r="M5990" s="1" t="str">
        <f>IF(ISNUMBER(Table2[[#This Row],[Transaction Date]]),TEXT(Table2[[#This Row],[Transaction Date]],"dddd"),"Unknown")</f>
        <v>Monday</v>
      </c>
      <c r="N5990">
        <f t="shared" si="374"/>
        <v>0</v>
      </c>
      <c r="O5990" t="str">
        <f t="shared" si="375"/>
        <v>Actual</v>
      </c>
    </row>
    <row r="5991" spans="1:15" x14ac:dyDescent="0.25">
      <c r="A5991" t="s">
        <v>6704</v>
      </c>
      <c r="B5991" t="s">
        <v>39</v>
      </c>
      <c r="C5991">
        <v>1</v>
      </c>
      <c r="D5991">
        <f t="shared" si="372"/>
        <v>1</v>
      </c>
      <c r="E5991">
        <v>3</v>
      </c>
      <c r="F5991">
        <f>IF(OR(E5991="",E5991="UNKNOWN",E5991="ERROR"),_xlfn.XLOOKUP(Table2[[#This Row],[Item]],Items_List!A:A,Items_List!B:B),E5991)</f>
        <v>3</v>
      </c>
      <c r="G5991">
        <v>3</v>
      </c>
      <c r="H5991">
        <f t="shared" si="373"/>
        <v>3</v>
      </c>
      <c r="I5991" t="s">
        <v>14</v>
      </c>
      <c r="J5991" t="s">
        <v>15</v>
      </c>
      <c r="K5991" s="1">
        <v>45126</v>
      </c>
      <c r="L5991" s="1" t="str">
        <f>IF(ISNUMBER(Table2[[#This Row],[Transaction Date]]),TEXT(Table2[[#This Row],[Transaction Date]],"mmmm"),"Unknown")</f>
        <v>July</v>
      </c>
      <c r="M5991" s="1" t="str">
        <f>IF(ISNUMBER(Table2[[#This Row],[Transaction Date]]),TEXT(Table2[[#This Row],[Transaction Date]],"dddd"),"Unknown")</f>
        <v>Wednesday</v>
      </c>
      <c r="N5991">
        <f t="shared" si="374"/>
        <v>0</v>
      </c>
      <c r="O5991" t="str">
        <f t="shared" si="375"/>
        <v>Actual</v>
      </c>
    </row>
    <row r="5992" spans="1:15" x14ac:dyDescent="0.25">
      <c r="A5992" t="s">
        <v>6705</v>
      </c>
      <c r="B5992" t="s">
        <v>25</v>
      </c>
      <c r="C5992">
        <v>2</v>
      </c>
      <c r="D5992">
        <f t="shared" si="372"/>
        <v>2</v>
      </c>
      <c r="E5992" s="3">
        <f>_xlfn.XLOOKUP(Table2[[#This Row],[Item]],Items_List!$A$2:$A$9,Items_List!$B$2:$B$9)</f>
        <v>4</v>
      </c>
      <c r="F5992">
        <f>IF(OR(E5992="",E5992="UNKNOWN",E5992="ERROR"),_xlfn.XLOOKUP(Table2[[#This Row],[Item]],Items_List!A:A,Items_List!B:B),E5992)</f>
        <v>4</v>
      </c>
      <c r="G5992">
        <v>8</v>
      </c>
      <c r="H5992">
        <f t="shared" si="373"/>
        <v>8</v>
      </c>
      <c r="I5992" t="s">
        <v>10059</v>
      </c>
      <c r="J5992" t="s">
        <v>10059</v>
      </c>
      <c r="K5992" s="1">
        <v>44998</v>
      </c>
      <c r="L5992" s="1" t="str">
        <f>IF(ISNUMBER(Table2[[#This Row],[Transaction Date]]),TEXT(Table2[[#This Row],[Transaction Date]],"mmmm"),"Unknown")</f>
        <v>March</v>
      </c>
      <c r="M5992" s="1" t="str">
        <f>IF(ISNUMBER(Table2[[#This Row],[Transaction Date]]),TEXT(Table2[[#This Row],[Transaction Date]],"dddd"),"Unknown")</f>
        <v>Monday</v>
      </c>
      <c r="N5992">
        <f t="shared" si="374"/>
        <v>0</v>
      </c>
      <c r="O5992" t="str">
        <f t="shared" si="375"/>
        <v>Actual</v>
      </c>
    </row>
    <row r="5993" spans="1:15" x14ac:dyDescent="0.25">
      <c r="A5993" t="s">
        <v>6706</v>
      </c>
      <c r="B5993" t="s">
        <v>9</v>
      </c>
      <c r="C5993">
        <v>5</v>
      </c>
      <c r="D5993">
        <f t="shared" si="372"/>
        <v>5</v>
      </c>
      <c r="E5993">
        <v>2</v>
      </c>
      <c r="F5993">
        <f>IF(OR(E5993="",E5993="UNKNOWN",E5993="ERROR"),_xlfn.XLOOKUP(Table2[[#This Row],[Item]],Items_List!A:A,Items_List!B:B),E5993)</f>
        <v>2</v>
      </c>
      <c r="G5993">
        <v>10</v>
      </c>
      <c r="H5993">
        <f t="shared" si="373"/>
        <v>10</v>
      </c>
      <c r="I5993" t="s">
        <v>10</v>
      </c>
      <c r="J5993" t="s">
        <v>10059</v>
      </c>
      <c r="K5993" s="1">
        <v>45000</v>
      </c>
      <c r="L5993" s="1" t="str">
        <f>IF(ISNUMBER(Table2[[#This Row],[Transaction Date]]),TEXT(Table2[[#This Row],[Transaction Date]],"mmmm"),"Unknown")</f>
        <v>March</v>
      </c>
      <c r="M5993" s="1" t="str">
        <f>IF(ISNUMBER(Table2[[#This Row],[Transaction Date]]),TEXT(Table2[[#This Row],[Transaction Date]],"dddd"),"Unknown")</f>
        <v>Wednesday</v>
      </c>
      <c r="N5993">
        <f t="shared" si="374"/>
        <v>0</v>
      </c>
      <c r="O5993" t="str">
        <f t="shared" si="375"/>
        <v>Actual</v>
      </c>
    </row>
    <row r="5994" spans="1:15" x14ac:dyDescent="0.25">
      <c r="A5994" t="s">
        <v>6707</v>
      </c>
      <c r="B5994" t="s">
        <v>39</v>
      </c>
      <c r="C5994">
        <v>2</v>
      </c>
      <c r="D5994">
        <f t="shared" si="372"/>
        <v>2</v>
      </c>
      <c r="E5994">
        <v>3</v>
      </c>
      <c r="F5994">
        <f>IF(OR(E5994="",E5994="UNKNOWN",E5994="ERROR"),_xlfn.XLOOKUP(Table2[[#This Row],[Item]],Items_List!A:A,Items_List!B:B),E5994)</f>
        <v>3</v>
      </c>
      <c r="G5994">
        <v>6</v>
      </c>
      <c r="H5994">
        <f t="shared" si="373"/>
        <v>6</v>
      </c>
      <c r="I5994" t="s">
        <v>23</v>
      </c>
      <c r="J5994" t="s">
        <v>15</v>
      </c>
      <c r="K5994" s="1">
        <v>45250</v>
      </c>
      <c r="L5994" s="1" t="str">
        <f>IF(ISNUMBER(Table2[[#This Row],[Transaction Date]]),TEXT(Table2[[#This Row],[Transaction Date]],"mmmm"),"Unknown")</f>
        <v>November</v>
      </c>
      <c r="M5994" s="1" t="str">
        <f>IF(ISNUMBER(Table2[[#This Row],[Transaction Date]]),TEXT(Table2[[#This Row],[Transaction Date]],"dddd"),"Unknown")</f>
        <v>Monday</v>
      </c>
      <c r="N5994">
        <f t="shared" si="374"/>
        <v>0</v>
      </c>
      <c r="O5994" t="str">
        <f t="shared" si="375"/>
        <v>Actual</v>
      </c>
    </row>
    <row r="5995" spans="1:15" x14ac:dyDescent="0.25">
      <c r="A5995" t="s">
        <v>6708</v>
      </c>
      <c r="B5995" t="s">
        <v>9</v>
      </c>
      <c r="C5995">
        <v>1</v>
      </c>
      <c r="D5995">
        <f t="shared" si="372"/>
        <v>1</v>
      </c>
      <c r="E5995">
        <v>2</v>
      </c>
      <c r="F5995">
        <f>IF(OR(E5995="",E5995="UNKNOWN",E5995="ERROR"),_xlfn.XLOOKUP(Table2[[#This Row],[Item]],Items_List!A:A,Items_List!B:B),E5995)</f>
        <v>2</v>
      </c>
      <c r="G5995">
        <v>2</v>
      </c>
      <c r="H5995">
        <f t="shared" si="373"/>
        <v>2</v>
      </c>
      <c r="I5995" t="s">
        <v>10</v>
      </c>
      <c r="J5995" t="s">
        <v>11</v>
      </c>
      <c r="K5995" s="1">
        <v>45031</v>
      </c>
      <c r="L5995" s="1" t="str">
        <f>IF(ISNUMBER(Table2[[#This Row],[Transaction Date]]),TEXT(Table2[[#This Row],[Transaction Date]],"mmmm"),"Unknown")</f>
        <v>April</v>
      </c>
      <c r="M5995" s="1" t="str">
        <f>IF(ISNUMBER(Table2[[#This Row],[Transaction Date]]),TEXT(Table2[[#This Row],[Transaction Date]],"dddd"),"Unknown")</f>
        <v>Saturday</v>
      </c>
      <c r="N5995">
        <f t="shared" si="374"/>
        <v>0</v>
      </c>
      <c r="O5995" t="str">
        <f t="shared" si="375"/>
        <v>Actual</v>
      </c>
    </row>
    <row r="5996" spans="1:15" x14ac:dyDescent="0.25">
      <c r="A5996" t="s">
        <v>6709</v>
      </c>
      <c r="B5996" t="s">
        <v>20</v>
      </c>
      <c r="C5996">
        <v>1</v>
      </c>
      <c r="D5996">
        <f t="shared" si="372"/>
        <v>1</v>
      </c>
      <c r="E5996" s="3">
        <f>_xlfn.XLOOKUP(Table2[[#This Row],[Item]],Items_List!$A$2:$A$9,Items_List!$B$2:$B$9)</f>
        <v>5</v>
      </c>
      <c r="F5996">
        <f>IF(OR(E5996="",E5996="UNKNOWN",E5996="ERROR"),_xlfn.XLOOKUP(Table2[[#This Row],[Item]],Items_List!A:A,Items_List!B:B),E5996)</f>
        <v>5</v>
      </c>
      <c r="G5996">
        <v>5</v>
      </c>
      <c r="H5996">
        <f t="shared" si="373"/>
        <v>5</v>
      </c>
      <c r="I5996" t="s">
        <v>10059</v>
      </c>
      <c r="J5996" t="s">
        <v>11</v>
      </c>
      <c r="K5996" s="1">
        <v>45265</v>
      </c>
      <c r="L5996" s="1" t="str">
        <f>IF(ISNUMBER(Table2[[#This Row],[Transaction Date]]),TEXT(Table2[[#This Row],[Transaction Date]],"mmmm"),"Unknown")</f>
        <v>December</v>
      </c>
      <c r="M5996" s="1" t="str">
        <f>IF(ISNUMBER(Table2[[#This Row],[Transaction Date]]),TEXT(Table2[[#This Row],[Transaction Date]],"dddd"),"Unknown")</f>
        <v>Tuesday</v>
      </c>
      <c r="N5996">
        <f t="shared" si="374"/>
        <v>0</v>
      </c>
      <c r="O5996" t="str">
        <f t="shared" si="375"/>
        <v>Actual</v>
      </c>
    </row>
    <row r="5997" spans="1:15" x14ac:dyDescent="0.25">
      <c r="A5997" t="s">
        <v>6710</v>
      </c>
      <c r="B5997" t="s">
        <v>20</v>
      </c>
      <c r="C5997">
        <v>5</v>
      </c>
      <c r="D5997">
        <f t="shared" si="372"/>
        <v>5</v>
      </c>
      <c r="E5997">
        <v>5</v>
      </c>
      <c r="F5997">
        <f>IF(OR(E5997="",E5997="UNKNOWN",E5997="ERROR"),_xlfn.XLOOKUP(Table2[[#This Row],[Item]],Items_List!A:A,Items_List!B:B),E5997)</f>
        <v>5</v>
      </c>
      <c r="G5997">
        <v>25</v>
      </c>
      <c r="H5997">
        <f t="shared" si="373"/>
        <v>25</v>
      </c>
      <c r="I5997" t="s">
        <v>10059</v>
      </c>
      <c r="J5997" t="s">
        <v>10059</v>
      </c>
      <c r="K5997" s="1">
        <v>45164</v>
      </c>
      <c r="L5997" s="1" t="str">
        <f>IF(ISNUMBER(Table2[[#This Row],[Transaction Date]]),TEXT(Table2[[#This Row],[Transaction Date]],"mmmm"),"Unknown")</f>
        <v>August</v>
      </c>
      <c r="M5997" s="1" t="str">
        <f>IF(ISNUMBER(Table2[[#This Row],[Transaction Date]]),TEXT(Table2[[#This Row],[Transaction Date]],"dddd"),"Unknown")</f>
        <v>Saturday</v>
      </c>
      <c r="N5997">
        <f t="shared" si="374"/>
        <v>0</v>
      </c>
      <c r="O5997" t="str">
        <f t="shared" si="375"/>
        <v>Actual</v>
      </c>
    </row>
    <row r="5998" spans="1:15" x14ac:dyDescent="0.25">
      <c r="A5998" t="s">
        <v>6711</v>
      </c>
      <c r="B5998" t="s">
        <v>25</v>
      </c>
      <c r="C5998">
        <v>1</v>
      </c>
      <c r="D5998">
        <f t="shared" si="372"/>
        <v>1</v>
      </c>
      <c r="E5998">
        <v>4</v>
      </c>
      <c r="F5998">
        <f>IF(OR(E5998="",E5998="UNKNOWN",E5998="ERROR"),_xlfn.XLOOKUP(Table2[[#This Row],[Item]],Items_List!A:A,Items_List!B:B),E5998)</f>
        <v>4</v>
      </c>
      <c r="G5998">
        <v>4</v>
      </c>
      <c r="H5998">
        <f t="shared" si="373"/>
        <v>4</v>
      </c>
      <c r="I5998" t="s">
        <v>10059</v>
      </c>
      <c r="J5998" t="s">
        <v>10059</v>
      </c>
      <c r="K5998" s="1">
        <v>44961</v>
      </c>
      <c r="L5998" s="1" t="str">
        <f>IF(ISNUMBER(Table2[[#This Row],[Transaction Date]]),TEXT(Table2[[#This Row],[Transaction Date]],"mmmm"),"Unknown")</f>
        <v>February</v>
      </c>
      <c r="M5998" s="1" t="str">
        <f>IF(ISNUMBER(Table2[[#This Row],[Transaction Date]]),TEXT(Table2[[#This Row],[Transaction Date]],"dddd"),"Unknown")</f>
        <v>Saturday</v>
      </c>
      <c r="N5998">
        <f t="shared" si="374"/>
        <v>0</v>
      </c>
      <c r="O5998" t="str">
        <f t="shared" si="375"/>
        <v>Actual</v>
      </c>
    </row>
    <row r="5999" spans="1:15" x14ac:dyDescent="0.25">
      <c r="A5999" t="s">
        <v>6712</v>
      </c>
      <c r="B5999" t="s">
        <v>39</v>
      </c>
      <c r="C5999">
        <v>1</v>
      </c>
      <c r="D5999">
        <f t="shared" si="372"/>
        <v>1</v>
      </c>
      <c r="E5999">
        <v>3</v>
      </c>
      <c r="F5999">
        <f>IF(OR(E5999="",E5999="UNKNOWN",E5999="ERROR"),_xlfn.XLOOKUP(Table2[[#This Row],[Item]],Items_List!A:A,Items_List!B:B),E5999)</f>
        <v>3</v>
      </c>
      <c r="G5999">
        <v>3</v>
      </c>
      <c r="H5999">
        <f t="shared" si="373"/>
        <v>3</v>
      </c>
      <c r="I5999" t="s">
        <v>14</v>
      </c>
      <c r="J5999" t="s">
        <v>15</v>
      </c>
      <c r="K5999" s="1">
        <v>45207</v>
      </c>
      <c r="L5999" s="1" t="str">
        <f>IF(ISNUMBER(Table2[[#This Row],[Transaction Date]]),TEXT(Table2[[#This Row],[Transaction Date]],"mmmm"),"Unknown")</f>
        <v>October</v>
      </c>
      <c r="M5999" s="1" t="str">
        <f>IF(ISNUMBER(Table2[[#This Row],[Transaction Date]]),TEXT(Table2[[#This Row],[Transaction Date]],"dddd"),"Unknown")</f>
        <v>Sunday</v>
      </c>
      <c r="N5999">
        <f t="shared" si="374"/>
        <v>0</v>
      </c>
      <c r="O5999" t="str">
        <f t="shared" si="375"/>
        <v>Actual</v>
      </c>
    </row>
    <row r="6000" spans="1:15" x14ac:dyDescent="0.25">
      <c r="A6000" t="s">
        <v>6713</v>
      </c>
      <c r="B6000" t="s">
        <v>9</v>
      </c>
      <c r="C6000">
        <v>5</v>
      </c>
      <c r="D6000">
        <f t="shared" si="372"/>
        <v>5</v>
      </c>
      <c r="E6000">
        <v>2</v>
      </c>
      <c r="F6000">
        <f>IF(OR(E6000="",E6000="UNKNOWN",E6000="ERROR"),_xlfn.XLOOKUP(Table2[[#This Row],[Item]],Items_List!A:A,Items_List!B:B),E6000)</f>
        <v>2</v>
      </c>
      <c r="G6000">
        <v>10</v>
      </c>
      <c r="H6000">
        <f t="shared" si="373"/>
        <v>10</v>
      </c>
      <c r="I6000" t="s">
        <v>10059</v>
      </c>
      <c r="J6000" t="s">
        <v>15</v>
      </c>
      <c r="K6000" s="1">
        <v>45224</v>
      </c>
      <c r="L6000" s="1" t="str">
        <f>IF(ISNUMBER(Table2[[#This Row],[Transaction Date]]),TEXT(Table2[[#This Row],[Transaction Date]],"mmmm"),"Unknown")</f>
        <v>October</v>
      </c>
      <c r="M6000" s="1" t="str">
        <f>IF(ISNUMBER(Table2[[#This Row],[Transaction Date]]),TEXT(Table2[[#This Row],[Transaction Date]],"dddd"),"Unknown")</f>
        <v>Wednesday</v>
      </c>
      <c r="N6000">
        <f t="shared" si="374"/>
        <v>0</v>
      </c>
      <c r="O6000" t="str">
        <f t="shared" si="375"/>
        <v>Actual</v>
      </c>
    </row>
    <row r="6001" spans="1:15" x14ac:dyDescent="0.25">
      <c r="A6001" t="s">
        <v>6714</v>
      </c>
      <c r="B6001" t="s">
        <v>39</v>
      </c>
      <c r="C6001">
        <v>3</v>
      </c>
      <c r="D6001">
        <f t="shared" si="372"/>
        <v>3</v>
      </c>
      <c r="E6001">
        <v>3</v>
      </c>
      <c r="F6001">
        <f>IF(OR(E6001="",E6001="UNKNOWN",E6001="ERROR"),_xlfn.XLOOKUP(Table2[[#This Row],[Item]],Items_List!A:A,Items_List!B:B),E6001)</f>
        <v>3</v>
      </c>
      <c r="G6001">
        <v>9</v>
      </c>
      <c r="H6001">
        <f t="shared" si="373"/>
        <v>9</v>
      </c>
      <c r="I6001" t="s">
        <v>10</v>
      </c>
      <c r="J6001" t="s">
        <v>11</v>
      </c>
      <c r="K6001" s="1">
        <v>45247</v>
      </c>
      <c r="L6001" s="1" t="str">
        <f>IF(ISNUMBER(Table2[[#This Row],[Transaction Date]]),TEXT(Table2[[#This Row],[Transaction Date]],"mmmm"),"Unknown")</f>
        <v>November</v>
      </c>
      <c r="M6001" s="1" t="str">
        <f>IF(ISNUMBER(Table2[[#This Row],[Transaction Date]]),TEXT(Table2[[#This Row],[Transaction Date]],"dddd"),"Unknown")</f>
        <v>Friday</v>
      </c>
      <c r="N6001">
        <f t="shared" si="374"/>
        <v>0</v>
      </c>
      <c r="O6001" t="str">
        <f t="shared" si="375"/>
        <v>Actual</v>
      </c>
    </row>
    <row r="6002" spans="1:15" x14ac:dyDescent="0.25">
      <c r="A6002" t="s">
        <v>6717</v>
      </c>
      <c r="B6002" t="s">
        <v>9</v>
      </c>
      <c r="C6002">
        <v>2</v>
      </c>
      <c r="D6002">
        <f t="shared" si="372"/>
        <v>2</v>
      </c>
      <c r="E6002">
        <v>2</v>
      </c>
      <c r="F6002">
        <f>IF(OR(E6002="",E6002="UNKNOWN",E6002="ERROR"),_xlfn.XLOOKUP(Table2[[#This Row],[Item]],Items_List!A:A,Items_List!B:B),E6002)</f>
        <v>2</v>
      </c>
      <c r="G6002">
        <v>4</v>
      </c>
      <c r="H6002">
        <f t="shared" si="373"/>
        <v>4</v>
      </c>
      <c r="I6002" t="s">
        <v>10059</v>
      </c>
      <c r="J6002" t="s">
        <v>15</v>
      </c>
      <c r="K6002" s="1">
        <v>45155</v>
      </c>
      <c r="L6002" s="1" t="str">
        <f>IF(ISNUMBER(Table2[[#This Row],[Transaction Date]]),TEXT(Table2[[#This Row],[Transaction Date]],"mmmm"),"Unknown")</f>
        <v>August</v>
      </c>
      <c r="M6002" s="1" t="str">
        <f>IF(ISNUMBER(Table2[[#This Row],[Transaction Date]]),TEXT(Table2[[#This Row],[Transaction Date]],"dddd"),"Unknown")</f>
        <v>Thursday</v>
      </c>
      <c r="N6002">
        <f t="shared" si="374"/>
        <v>0</v>
      </c>
      <c r="O6002" t="str">
        <f t="shared" si="375"/>
        <v>Actual</v>
      </c>
    </row>
    <row r="6003" spans="1:15" x14ac:dyDescent="0.25">
      <c r="A6003" t="s">
        <v>6718</v>
      </c>
      <c r="B6003" t="s">
        <v>39</v>
      </c>
      <c r="C6003">
        <v>1</v>
      </c>
      <c r="D6003">
        <f t="shared" si="372"/>
        <v>1</v>
      </c>
      <c r="E6003">
        <v>3</v>
      </c>
      <c r="F6003">
        <f>IF(OR(E6003="",E6003="UNKNOWN",E6003="ERROR"),_xlfn.XLOOKUP(Table2[[#This Row],[Item]],Items_List!A:A,Items_List!B:B),E6003)</f>
        <v>3</v>
      </c>
      <c r="G6003">
        <v>3</v>
      </c>
      <c r="H6003">
        <f t="shared" si="373"/>
        <v>3</v>
      </c>
      <c r="I6003" t="s">
        <v>14</v>
      </c>
      <c r="J6003" t="s">
        <v>10059</v>
      </c>
      <c r="K6003" s="1">
        <v>45178</v>
      </c>
      <c r="L6003" s="1" t="str">
        <f>IF(ISNUMBER(Table2[[#This Row],[Transaction Date]]),TEXT(Table2[[#This Row],[Transaction Date]],"mmmm"),"Unknown")</f>
        <v>September</v>
      </c>
      <c r="M6003" s="1" t="str">
        <f>IF(ISNUMBER(Table2[[#This Row],[Transaction Date]]),TEXT(Table2[[#This Row],[Transaction Date]],"dddd"),"Unknown")</f>
        <v>Saturday</v>
      </c>
      <c r="N6003">
        <f t="shared" si="374"/>
        <v>0</v>
      </c>
      <c r="O6003" t="str">
        <f t="shared" si="375"/>
        <v>Actual</v>
      </c>
    </row>
    <row r="6004" spans="1:15" x14ac:dyDescent="0.25">
      <c r="A6004" t="s">
        <v>6719</v>
      </c>
      <c r="B6004" t="s">
        <v>25</v>
      </c>
      <c r="C6004">
        <v>3</v>
      </c>
      <c r="D6004">
        <f t="shared" si="372"/>
        <v>3</v>
      </c>
      <c r="E6004">
        <v>4</v>
      </c>
      <c r="F6004">
        <f>IF(OR(E6004="",E6004="UNKNOWN",E6004="ERROR"),_xlfn.XLOOKUP(Table2[[#This Row],[Item]],Items_List!A:A,Items_List!B:B),E6004)</f>
        <v>4</v>
      </c>
      <c r="G6004">
        <v>12</v>
      </c>
      <c r="H6004">
        <f t="shared" si="373"/>
        <v>12</v>
      </c>
      <c r="I6004" t="s">
        <v>14</v>
      </c>
      <c r="J6004" t="s">
        <v>10059</v>
      </c>
      <c r="K6004" s="1">
        <v>44939</v>
      </c>
      <c r="L6004" s="1" t="str">
        <f>IF(ISNUMBER(Table2[[#This Row],[Transaction Date]]),TEXT(Table2[[#This Row],[Transaction Date]],"mmmm"),"Unknown")</f>
        <v>January</v>
      </c>
      <c r="M6004" s="1" t="str">
        <f>IF(ISNUMBER(Table2[[#This Row],[Transaction Date]]),TEXT(Table2[[#This Row],[Transaction Date]],"dddd"),"Unknown")</f>
        <v>Friday</v>
      </c>
      <c r="N6004">
        <f t="shared" si="374"/>
        <v>0</v>
      </c>
      <c r="O6004" t="str">
        <f t="shared" si="375"/>
        <v>Actual</v>
      </c>
    </row>
    <row r="6005" spans="1:15" x14ac:dyDescent="0.25">
      <c r="A6005" t="s">
        <v>6720</v>
      </c>
      <c r="B6005" t="s">
        <v>25</v>
      </c>
      <c r="C6005">
        <v>2</v>
      </c>
      <c r="D6005">
        <f t="shared" si="372"/>
        <v>2</v>
      </c>
      <c r="E6005">
        <v>4</v>
      </c>
      <c r="F6005">
        <f>IF(OR(E6005="",E6005="UNKNOWN",E6005="ERROR"),_xlfn.XLOOKUP(Table2[[#This Row],[Item]],Items_List!A:A,Items_List!B:B),E6005)</f>
        <v>4</v>
      </c>
      <c r="G6005">
        <v>8</v>
      </c>
      <c r="H6005">
        <f t="shared" si="373"/>
        <v>8</v>
      </c>
      <c r="I6005" t="s">
        <v>10</v>
      </c>
      <c r="J6005" t="s">
        <v>11</v>
      </c>
      <c r="K6005" s="1">
        <v>45177</v>
      </c>
      <c r="L6005" s="1" t="str">
        <f>IF(ISNUMBER(Table2[[#This Row],[Transaction Date]]),TEXT(Table2[[#This Row],[Transaction Date]],"mmmm"),"Unknown")</f>
        <v>September</v>
      </c>
      <c r="M6005" s="1" t="str">
        <f>IF(ISNUMBER(Table2[[#This Row],[Transaction Date]]),TEXT(Table2[[#This Row],[Transaction Date]],"dddd"),"Unknown")</f>
        <v>Friday</v>
      </c>
      <c r="N6005">
        <f t="shared" si="374"/>
        <v>0</v>
      </c>
      <c r="O6005" t="str">
        <f t="shared" si="375"/>
        <v>Actual</v>
      </c>
    </row>
    <row r="6006" spans="1:15" x14ac:dyDescent="0.25">
      <c r="A6006" t="s">
        <v>6721</v>
      </c>
      <c r="B6006" t="s">
        <v>17</v>
      </c>
      <c r="C6006">
        <v>3</v>
      </c>
      <c r="D6006">
        <f t="shared" si="372"/>
        <v>3</v>
      </c>
      <c r="E6006">
        <v>1</v>
      </c>
      <c r="F6006">
        <f>IF(OR(E6006="",E6006="UNKNOWN",E6006="ERROR"),_xlfn.XLOOKUP(Table2[[#This Row],[Item]],Items_List!A:A,Items_List!B:B),E6006)</f>
        <v>1</v>
      </c>
      <c r="G6006">
        <v>3</v>
      </c>
      <c r="H6006">
        <f t="shared" si="373"/>
        <v>3</v>
      </c>
      <c r="I6006" t="s">
        <v>23</v>
      </c>
      <c r="J6006" t="s">
        <v>11</v>
      </c>
      <c r="K6006" s="1">
        <v>45155</v>
      </c>
      <c r="L6006" s="1" t="str">
        <f>IF(ISNUMBER(Table2[[#This Row],[Transaction Date]]),TEXT(Table2[[#This Row],[Transaction Date]],"mmmm"),"Unknown")</f>
        <v>August</v>
      </c>
      <c r="M6006" s="1" t="str">
        <f>IF(ISNUMBER(Table2[[#This Row],[Transaction Date]]),TEXT(Table2[[#This Row],[Transaction Date]],"dddd"),"Unknown")</f>
        <v>Thursday</v>
      </c>
      <c r="N6006">
        <f t="shared" si="374"/>
        <v>0</v>
      </c>
      <c r="O6006" t="str">
        <f t="shared" si="375"/>
        <v>Actual</v>
      </c>
    </row>
    <row r="6007" spans="1:15" x14ac:dyDescent="0.25">
      <c r="A6007" t="s">
        <v>6722</v>
      </c>
      <c r="B6007" t="s">
        <v>65</v>
      </c>
      <c r="C6007">
        <v>2</v>
      </c>
      <c r="D6007">
        <f t="shared" si="372"/>
        <v>2</v>
      </c>
      <c r="E6007">
        <v>1.5</v>
      </c>
      <c r="F6007">
        <f>IF(OR(E6007="",E6007="UNKNOWN",E6007="ERROR"),_xlfn.XLOOKUP(Table2[[#This Row],[Item]],Items_List!A:A,Items_List!B:B),E6007)</f>
        <v>1.5</v>
      </c>
      <c r="G6007">
        <v>3</v>
      </c>
      <c r="H6007">
        <f t="shared" si="373"/>
        <v>3</v>
      </c>
      <c r="I6007" t="s">
        <v>10</v>
      </c>
      <c r="J6007" t="s">
        <v>11</v>
      </c>
      <c r="K6007" s="1">
        <v>45149</v>
      </c>
      <c r="L6007" s="1" t="str">
        <f>IF(ISNUMBER(Table2[[#This Row],[Transaction Date]]),TEXT(Table2[[#This Row],[Transaction Date]],"mmmm"),"Unknown")</f>
        <v>August</v>
      </c>
      <c r="M6007" s="1" t="str">
        <f>IF(ISNUMBER(Table2[[#This Row],[Transaction Date]]),TEXT(Table2[[#This Row],[Transaction Date]],"dddd"),"Unknown")</f>
        <v>Friday</v>
      </c>
      <c r="N6007">
        <f t="shared" si="374"/>
        <v>0</v>
      </c>
      <c r="O6007" t="str">
        <f t="shared" si="375"/>
        <v>Actual</v>
      </c>
    </row>
    <row r="6008" spans="1:15" x14ac:dyDescent="0.25">
      <c r="A6008" t="s">
        <v>6723</v>
      </c>
      <c r="B6008" t="s">
        <v>13</v>
      </c>
      <c r="C6008">
        <v>2</v>
      </c>
      <c r="D6008">
        <f t="shared" si="372"/>
        <v>2</v>
      </c>
      <c r="E6008">
        <v>3</v>
      </c>
      <c r="F6008">
        <f>IF(OR(E6008="",E6008="UNKNOWN",E6008="ERROR"),_xlfn.XLOOKUP(Table2[[#This Row],[Item]],Items_List!A:A,Items_List!B:B),E6008)</f>
        <v>3</v>
      </c>
      <c r="G6008">
        <v>6</v>
      </c>
      <c r="H6008">
        <f t="shared" si="373"/>
        <v>6</v>
      </c>
      <c r="I6008" t="s">
        <v>10</v>
      </c>
      <c r="J6008" t="s">
        <v>10059</v>
      </c>
      <c r="K6008" s="1">
        <v>45051</v>
      </c>
      <c r="L6008" s="1" t="str">
        <f>IF(ISNUMBER(Table2[[#This Row],[Transaction Date]]),TEXT(Table2[[#This Row],[Transaction Date]],"mmmm"),"Unknown")</f>
        <v>May</v>
      </c>
      <c r="M6008" s="1" t="str">
        <f>IF(ISNUMBER(Table2[[#This Row],[Transaction Date]]),TEXT(Table2[[#This Row],[Transaction Date]],"dddd"),"Unknown")</f>
        <v>Friday</v>
      </c>
      <c r="N6008">
        <f t="shared" si="374"/>
        <v>0</v>
      </c>
      <c r="O6008" t="str">
        <f t="shared" si="375"/>
        <v>Actual</v>
      </c>
    </row>
    <row r="6009" spans="1:15" x14ac:dyDescent="0.25">
      <c r="A6009" t="s">
        <v>6724</v>
      </c>
      <c r="B6009" t="s">
        <v>25</v>
      </c>
      <c r="D6009">
        <f t="shared" si="372"/>
        <v>1</v>
      </c>
      <c r="E6009">
        <v>4</v>
      </c>
      <c r="F6009">
        <f>IF(OR(E6009="",E6009="UNKNOWN",E6009="ERROR"),_xlfn.XLOOKUP(Table2[[#This Row],[Item]],Items_List!A:A,Items_List!B:B),E6009)</f>
        <v>4</v>
      </c>
      <c r="G6009">
        <v>4</v>
      </c>
      <c r="H6009">
        <f t="shared" si="373"/>
        <v>4</v>
      </c>
      <c r="I6009" t="s">
        <v>14</v>
      </c>
      <c r="J6009" t="s">
        <v>10059</v>
      </c>
      <c r="K6009" s="1">
        <v>45048</v>
      </c>
      <c r="L6009" s="1" t="str">
        <f>IF(ISNUMBER(Table2[[#This Row],[Transaction Date]]),TEXT(Table2[[#This Row],[Transaction Date]],"mmmm"),"Unknown")</f>
        <v>May</v>
      </c>
      <c r="M6009" s="1" t="str">
        <f>IF(ISNUMBER(Table2[[#This Row],[Transaction Date]]),TEXT(Table2[[#This Row],[Transaction Date]],"dddd"),"Unknown")</f>
        <v>Tuesday</v>
      </c>
      <c r="N6009">
        <f t="shared" si="374"/>
        <v>1</v>
      </c>
      <c r="O6009" t="str">
        <f t="shared" si="375"/>
        <v>Estimated</v>
      </c>
    </row>
    <row r="6010" spans="1:15" x14ac:dyDescent="0.25">
      <c r="A6010" t="s">
        <v>6725</v>
      </c>
      <c r="B6010" t="s">
        <v>20</v>
      </c>
      <c r="C6010">
        <v>4</v>
      </c>
      <c r="D6010">
        <f t="shared" si="372"/>
        <v>4</v>
      </c>
      <c r="E6010">
        <v>5</v>
      </c>
      <c r="F6010">
        <f>IF(OR(E6010="",E6010="UNKNOWN",E6010="ERROR"),_xlfn.XLOOKUP(Table2[[#This Row],[Item]],Items_List!A:A,Items_List!B:B),E6010)</f>
        <v>5</v>
      </c>
      <c r="G6010">
        <v>20</v>
      </c>
      <c r="H6010">
        <f t="shared" si="373"/>
        <v>20</v>
      </c>
      <c r="I6010" t="s">
        <v>10059</v>
      </c>
      <c r="J6010" t="s">
        <v>11</v>
      </c>
      <c r="K6010" s="1">
        <v>45183</v>
      </c>
      <c r="L6010" s="1" t="str">
        <f>IF(ISNUMBER(Table2[[#This Row],[Transaction Date]]),TEXT(Table2[[#This Row],[Transaction Date]],"mmmm"),"Unknown")</f>
        <v>September</v>
      </c>
      <c r="M6010" s="1" t="str">
        <f>IF(ISNUMBER(Table2[[#This Row],[Transaction Date]]),TEXT(Table2[[#This Row],[Transaction Date]],"dddd"),"Unknown")</f>
        <v>Thursday</v>
      </c>
      <c r="N6010">
        <f t="shared" si="374"/>
        <v>0</v>
      </c>
      <c r="O6010" t="str">
        <f t="shared" si="375"/>
        <v>Actual</v>
      </c>
    </row>
    <row r="6011" spans="1:15" x14ac:dyDescent="0.25">
      <c r="A6011" t="s">
        <v>6726</v>
      </c>
      <c r="B6011" t="s">
        <v>65</v>
      </c>
      <c r="C6011">
        <v>2</v>
      </c>
      <c r="D6011">
        <f t="shared" si="372"/>
        <v>2</v>
      </c>
      <c r="E6011">
        <v>1.5</v>
      </c>
      <c r="F6011">
        <f>IF(OR(E6011="",E6011="UNKNOWN",E6011="ERROR"),_xlfn.XLOOKUP(Table2[[#This Row],[Item]],Items_List!A:A,Items_List!B:B),E6011)</f>
        <v>1.5</v>
      </c>
      <c r="G6011">
        <v>3</v>
      </c>
      <c r="H6011">
        <f t="shared" si="373"/>
        <v>3</v>
      </c>
      <c r="I6011" t="s">
        <v>23</v>
      </c>
      <c r="J6011" t="s">
        <v>10059</v>
      </c>
      <c r="K6011" s="1">
        <v>45008</v>
      </c>
      <c r="L6011" s="1" t="str">
        <f>IF(ISNUMBER(Table2[[#This Row],[Transaction Date]]),TEXT(Table2[[#This Row],[Transaction Date]],"mmmm"),"Unknown")</f>
        <v>March</v>
      </c>
      <c r="M6011" s="1" t="str">
        <f>IF(ISNUMBER(Table2[[#This Row],[Transaction Date]]),TEXT(Table2[[#This Row],[Transaction Date]],"dddd"),"Unknown")</f>
        <v>Thursday</v>
      </c>
      <c r="N6011">
        <f t="shared" si="374"/>
        <v>0</v>
      </c>
      <c r="O6011" t="str">
        <f t="shared" si="375"/>
        <v>Actual</v>
      </c>
    </row>
    <row r="6012" spans="1:15" x14ac:dyDescent="0.25">
      <c r="A6012" t="s">
        <v>6727</v>
      </c>
      <c r="B6012" t="s">
        <v>39</v>
      </c>
      <c r="C6012">
        <v>1</v>
      </c>
      <c r="D6012">
        <f t="shared" si="372"/>
        <v>1</v>
      </c>
      <c r="E6012">
        <v>3</v>
      </c>
      <c r="F6012">
        <f>IF(OR(E6012="",E6012="UNKNOWN",E6012="ERROR"),_xlfn.XLOOKUP(Table2[[#This Row],[Item]],Items_List!A:A,Items_List!B:B),E6012)</f>
        <v>3</v>
      </c>
      <c r="G6012">
        <v>3</v>
      </c>
      <c r="H6012">
        <f t="shared" si="373"/>
        <v>3</v>
      </c>
      <c r="I6012" t="s">
        <v>10059</v>
      </c>
      <c r="J6012" t="s">
        <v>11</v>
      </c>
      <c r="K6012" s="1">
        <v>44984</v>
      </c>
      <c r="L6012" s="1" t="str">
        <f>IF(ISNUMBER(Table2[[#This Row],[Transaction Date]]),TEXT(Table2[[#This Row],[Transaction Date]],"mmmm"),"Unknown")</f>
        <v>February</v>
      </c>
      <c r="M6012" s="1" t="str">
        <f>IF(ISNUMBER(Table2[[#This Row],[Transaction Date]]),TEXT(Table2[[#This Row],[Transaction Date]],"dddd"),"Unknown")</f>
        <v>Monday</v>
      </c>
      <c r="N6012">
        <f t="shared" si="374"/>
        <v>0</v>
      </c>
      <c r="O6012" t="str">
        <f t="shared" si="375"/>
        <v>Actual</v>
      </c>
    </row>
    <row r="6013" spans="1:15" x14ac:dyDescent="0.25">
      <c r="A6013" t="s">
        <v>6728</v>
      </c>
      <c r="B6013" t="s">
        <v>9</v>
      </c>
      <c r="C6013">
        <v>2</v>
      </c>
      <c r="D6013">
        <f t="shared" si="372"/>
        <v>2</v>
      </c>
      <c r="E6013">
        <v>2</v>
      </c>
      <c r="F6013">
        <f>IF(OR(E6013="",E6013="UNKNOWN",E6013="ERROR"),_xlfn.XLOOKUP(Table2[[#This Row],[Item]],Items_List!A:A,Items_List!B:B),E6013)</f>
        <v>2</v>
      </c>
      <c r="G6013">
        <v>4</v>
      </c>
      <c r="H6013">
        <f t="shared" si="373"/>
        <v>4</v>
      </c>
      <c r="I6013" t="s">
        <v>10</v>
      </c>
      <c r="J6013" t="s">
        <v>10059</v>
      </c>
      <c r="K6013" s="1">
        <v>45126</v>
      </c>
      <c r="L6013" s="1" t="str">
        <f>IF(ISNUMBER(Table2[[#This Row],[Transaction Date]]),TEXT(Table2[[#This Row],[Transaction Date]],"mmmm"),"Unknown")</f>
        <v>July</v>
      </c>
      <c r="M6013" s="1" t="str">
        <f>IF(ISNUMBER(Table2[[#This Row],[Transaction Date]]),TEXT(Table2[[#This Row],[Transaction Date]],"dddd"),"Unknown")</f>
        <v>Wednesday</v>
      </c>
      <c r="N6013">
        <f t="shared" si="374"/>
        <v>0</v>
      </c>
      <c r="O6013" t="str">
        <f t="shared" si="375"/>
        <v>Actual</v>
      </c>
    </row>
    <row r="6014" spans="1:15" x14ac:dyDescent="0.25">
      <c r="A6014" t="s">
        <v>6729</v>
      </c>
      <c r="B6014" t="s">
        <v>9</v>
      </c>
      <c r="C6014">
        <v>4</v>
      </c>
      <c r="D6014">
        <f t="shared" si="372"/>
        <v>4</v>
      </c>
      <c r="E6014">
        <v>2</v>
      </c>
      <c r="F6014">
        <f>IF(OR(E6014="",E6014="UNKNOWN",E6014="ERROR"),_xlfn.XLOOKUP(Table2[[#This Row],[Item]],Items_List!A:A,Items_List!B:B),E6014)</f>
        <v>2</v>
      </c>
      <c r="G6014">
        <v>8</v>
      </c>
      <c r="H6014">
        <f t="shared" si="373"/>
        <v>8</v>
      </c>
      <c r="I6014" t="s">
        <v>14</v>
      </c>
      <c r="J6014" t="s">
        <v>11</v>
      </c>
      <c r="K6014" s="1">
        <v>45226</v>
      </c>
      <c r="L6014" s="1" t="str">
        <f>IF(ISNUMBER(Table2[[#This Row],[Transaction Date]]),TEXT(Table2[[#This Row],[Transaction Date]],"mmmm"),"Unknown")</f>
        <v>October</v>
      </c>
      <c r="M6014" s="1" t="str">
        <f>IF(ISNUMBER(Table2[[#This Row],[Transaction Date]]),TEXT(Table2[[#This Row],[Transaction Date]],"dddd"),"Unknown")</f>
        <v>Friday</v>
      </c>
      <c r="N6014">
        <f t="shared" si="374"/>
        <v>0</v>
      </c>
      <c r="O6014" t="str">
        <f t="shared" si="375"/>
        <v>Actual</v>
      </c>
    </row>
    <row r="6015" spans="1:15" x14ac:dyDescent="0.25">
      <c r="A6015" t="s">
        <v>6730</v>
      </c>
      <c r="B6015" t="s">
        <v>28</v>
      </c>
      <c r="C6015">
        <v>1</v>
      </c>
      <c r="D6015">
        <f t="shared" si="372"/>
        <v>1</v>
      </c>
      <c r="E6015">
        <v>4</v>
      </c>
      <c r="F6015">
        <f>IF(OR(E6015="",E6015="UNKNOWN",E6015="ERROR"),_xlfn.XLOOKUP(Table2[[#This Row],[Item]],Items_List!A:A,Items_List!B:B),E6015)</f>
        <v>4</v>
      </c>
      <c r="G6015">
        <v>4</v>
      </c>
      <c r="H6015">
        <f t="shared" si="373"/>
        <v>4</v>
      </c>
      <c r="I6015" t="s">
        <v>14</v>
      </c>
      <c r="J6015" t="s">
        <v>15</v>
      </c>
      <c r="K6015" s="1">
        <v>45011</v>
      </c>
      <c r="L6015" s="1" t="str">
        <f>IF(ISNUMBER(Table2[[#This Row],[Transaction Date]]),TEXT(Table2[[#This Row],[Transaction Date]],"mmmm"),"Unknown")</f>
        <v>March</v>
      </c>
      <c r="M6015" s="1" t="str">
        <f>IF(ISNUMBER(Table2[[#This Row],[Transaction Date]]),TEXT(Table2[[#This Row],[Transaction Date]],"dddd"),"Unknown")</f>
        <v>Sunday</v>
      </c>
      <c r="N6015">
        <f t="shared" si="374"/>
        <v>0</v>
      </c>
      <c r="O6015" t="str">
        <f t="shared" si="375"/>
        <v>Actual</v>
      </c>
    </row>
    <row r="6016" spans="1:15" x14ac:dyDescent="0.25">
      <c r="A6016" t="s">
        <v>6731</v>
      </c>
      <c r="B6016" t="s">
        <v>39</v>
      </c>
      <c r="C6016">
        <v>2</v>
      </c>
      <c r="D6016">
        <f t="shared" si="372"/>
        <v>2</v>
      </c>
      <c r="E6016">
        <v>3</v>
      </c>
      <c r="F6016">
        <f>IF(OR(E6016="",E6016="UNKNOWN",E6016="ERROR"),_xlfn.XLOOKUP(Table2[[#This Row],[Item]],Items_List!A:A,Items_List!B:B),E6016)</f>
        <v>3</v>
      </c>
      <c r="G6016">
        <v>6</v>
      </c>
      <c r="H6016">
        <f t="shared" si="373"/>
        <v>6</v>
      </c>
      <c r="I6016" t="s">
        <v>14</v>
      </c>
      <c r="J6016" t="s">
        <v>10059</v>
      </c>
      <c r="K6016" s="1">
        <v>45199</v>
      </c>
      <c r="L6016" s="1" t="str">
        <f>IF(ISNUMBER(Table2[[#This Row],[Transaction Date]]),TEXT(Table2[[#This Row],[Transaction Date]],"mmmm"),"Unknown")</f>
        <v>September</v>
      </c>
      <c r="M6016" s="1" t="str">
        <f>IF(ISNUMBER(Table2[[#This Row],[Transaction Date]]),TEXT(Table2[[#This Row],[Transaction Date]],"dddd"),"Unknown")</f>
        <v>Saturday</v>
      </c>
      <c r="N6016">
        <f t="shared" si="374"/>
        <v>0</v>
      </c>
      <c r="O6016" t="str">
        <f t="shared" si="375"/>
        <v>Actual</v>
      </c>
    </row>
    <row r="6017" spans="1:15" x14ac:dyDescent="0.25">
      <c r="A6017" t="s">
        <v>6732</v>
      </c>
      <c r="B6017" t="s">
        <v>20</v>
      </c>
      <c r="C6017">
        <v>1</v>
      </c>
      <c r="D6017">
        <f t="shared" si="372"/>
        <v>1</v>
      </c>
      <c r="E6017">
        <v>5</v>
      </c>
      <c r="F6017">
        <f>IF(OR(E6017="",E6017="UNKNOWN",E6017="ERROR"),_xlfn.XLOOKUP(Table2[[#This Row],[Item]],Items_List!A:A,Items_List!B:B),E6017)</f>
        <v>5</v>
      </c>
      <c r="G6017">
        <v>5</v>
      </c>
      <c r="H6017">
        <f t="shared" si="373"/>
        <v>5</v>
      </c>
      <c r="I6017" t="s">
        <v>10</v>
      </c>
      <c r="J6017" t="s">
        <v>15</v>
      </c>
      <c r="K6017" s="1">
        <v>45156</v>
      </c>
      <c r="L6017" s="1" t="str">
        <f>IF(ISNUMBER(Table2[[#This Row],[Transaction Date]]),TEXT(Table2[[#This Row],[Transaction Date]],"mmmm"),"Unknown")</f>
        <v>August</v>
      </c>
      <c r="M6017" s="1" t="str">
        <f>IF(ISNUMBER(Table2[[#This Row],[Transaction Date]]),TEXT(Table2[[#This Row],[Transaction Date]],"dddd"),"Unknown")</f>
        <v>Friday</v>
      </c>
      <c r="N6017">
        <f t="shared" si="374"/>
        <v>0</v>
      </c>
      <c r="O6017" t="str">
        <f t="shared" si="375"/>
        <v>Actual</v>
      </c>
    </row>
    <row r="6018" spans="1:15" x14ac:dyDescent="0.25">
      <c r="A6018" t="s">
        <v>6733</v>
      </c>
      <c r="B6018" t="s">
        <v>39</v>
      </c>
      <c r="C6018">
        <v>3</v>
      </c>
      <c r="D6018">
        <f t="shared" ref="D6018:D6081" si="376">IF(OR(C6018="",C6018="UNKNOWN",C6018="ERROR"),IFERROR(VALUE(G6018)/VALUE(E6018),""),VALUE(C6018))</f>
        <v>3</v>
      </c>
      <c r="E6018">
        <v>3</v>
      </c>
      <c r="F6018">
        <f>IF(OR(E6018="",E6018="UNKNOWN",E6018="ERROR"),_xlfn.XLOOKUP(Table2[[#This Row],[Item]],Items_List!A:A,Items_List!B:B),E6018)</f>
        <v>3</v>
      </c>
      <c r="G6018">
        <v>9</v>
      </c>
      <c r="H6018">
        <f t="shared" ref="H6018:H6081" si="377">D6018*F6018</f>
        <v>9</v>
      </c>
      <c r="I6018" t="s">
        <v>10059</v>
      </c>
      <c r="J6018" t="s">
        <v>11</v>
      </c>
      <c r="K6018" s="1">
        <v>45005</v>
      </c>
      <c r="L6018" s="1" t="str">
        <f>IF(ISNUMBER(Table2[[#This Row],[Transaction Date]]),TEXT(Table2[[#This Row],[Transaction Date]],"mmmm"),"Unknown")</f>
        <v>March</v>
      </c>
      <c r="M6018" s="1" t="str">
        <f>IF(ISNUMBER(Table2[[#This Row],[Transaction Date]]),TEXT(Table2[[#This Row],[Transaction Date]],"dddd"),"Unknown")</f>
        <v>Monday</v>
      </c>
      <c r="N6018">
        <f t="shared" ref="N6018:N6081" si="378">IF(OR(B6018="",B6018="unknown",B6018="error",C6018="",C6018="unknown",C6018="error",G6018="",G6018="error",G6018="unknown"),1,0)</f>
        <v>0</v>
      </c>
      <c r="O6018" t="str">
        <f t="shared" ref="O6018:O6081" si="379">IF(OR(C6018="",C6018="error",C6018="unknown"),"Estimated","Actual")</f>
        <v>Actual</v>
      </c>
    </row>
    <row r="6019" spans="1:15" x14ac:dyDescent="0.25">
      <c r="A6019" t="s">
        <v>6735</v>
      </c>
      <c r="B6019" t="s">
        <v>65</v>
      </c>
      <c r="C6019">
        <v>4</v>
      </c>
      <c r="D6019">
        <f t="shared" si="376"/>
        <v>4</v>
      </c>
      <c r="E6019">
        <v>1.5</v>
      </c>
      <c r="F6019">
        <f>IF(OR(E6019="",E6019="UNKNOWN",E6019="ERROR"),_xlfn.XLOOKUP(Table2[[#This Row],[Item]],Items_List!A:A,Items_List!B:B),E6019)</f>
        <v>1.5</v>
      </c>
      <c r="G6019">
        <v>6</v>
      </c>
      <c r="H6019">
        <f t="shared" si="377"/>
        <v>6</v>
      </c>
      <c r="I6019" t="s">
        <v>10</v>
      </c>
      <c r="J6019" t="s">
        <v>11</v>
      </c>
      <c r="L6019" s="1" t="str">
        <f>IF(ISNUMBER(Table2[[#This Row],[Transaction Date]]),TEXT(Table2[[#This Row],[Transaction Date]],"mmmm"),"Unknown")</f>
        <v>Unknown</v>
      </c>
      <c r="M6019" s="1" t="str">
        <f>IF(ISNUMBER(Table2[[#This Row],[Transaction Date]]),TEXT(Table2[[#This Row],[Transaction Date]],"dddd"),"Unknown")</f>
        <v>Unknown</v>
      </c>
      <c r="N6019">
        <f t="shared" si="378"/>
        <v>0</v>
      </c>
      <c r="O6019" t="str">
        <f t="shared" si="379"/>
        <v>Actual</v>
      </c>
    </row>
    <row r="6020" spans="1:15" x14ac:dyDescent="0.25">
      <c r="A6020" t="s">
        <v>6736</v>
      </c>
      <c r="B6020" t="s">
        <v>20</v>
      </c>
      <c r="C6020">
        <v>3</v>
      </c>
      <c r="D6020">
        <f t="shared" si="376"/>
        <v>3</v>
      </c>
      <c r="E6020">
        <v>5</v>
      </c>
      <c r="F6020">
        <f>IF(OR(E6020="",E6020="UNKNOWN",E6020="ERROR"),_xlfn.XLOOKUP(Table2[[#This Row],[Item]],Items_List!A:A,Items_List!B:B),E6020)</f>
        <v>5</v>
      </c>
      <c r="G6020">
        <v>15</v>
      </c>
      <c r="H6020">
        <f t="shared" si="377"/>
        <v>15</v>
      </c>
      <c r="I6020" t="s">
        <v>10059</v>
      </c>
      <c r="J6020" t="s">
        <v>15</v>
      </c>
      <c r="K6020" s="1">
        <v>44988</v>
      </c>
      <c r="L6020" s="1" t="str">
        <f>IF(ISNUMBER(Table2[[#This Row],[Transaction Date]]),TEXT(Table2[[#This Row],[Transaction Date]],"mmmm"),"Unknown")</f>
        <v>March</v>
      </c>
      <c r="M6020" s="1" t="str">
        <f>IF(ISNUMBER(Table2[[#This Row],[Transaction Date]]),TEXT(Table2[[#This Row],[Transaction Date]],"dddd"),"Unknown")</f>
        <v>Friday</v>
      </c>
      <c r="N6020">
        <f t="shared" si="378"/>
        <v>0</v>
      </c>
      <c r="O6020" t="str">
        <f t="shared" si="379"/>
        <v>Actual</v>
      </c>
    </row>
    <row r="6021" spans="1:15" x14ac:dyDescent="0.25">
      <c r="A6021" t="s">
        <v>6737</v>
      </c>
      <c r="B6021" t="s">
        <v>9</v>
      </c>
      <c r="C6021">
        <v>5</v>
      </c>
      <c r="D6021">
        <f t="shared" si="376"/>
        <v>5</v>
      </c>
      <c r="E6021">
        <v>2</v>
      </c>
      <c r="F6021">
        <f>IF(OR(E6021="",E6021="UNKNOWN",E6021="ERROR"),_xlfn.XLOOKUP(Table2[[#This Row],[Item]],Items_List!A:A,Items_List!B:B),E6021)</f>
        <v>2</v>
      </c>
      <c r="G6021">
        <v>10</v>
      </c>
      <c r="H6021">
        <f t="shared" si="377"/>
        <v>10</v>
      </c>
      <c r="I6021" t="s">
        <v>14</v>
      </c>
      <c r="J6021" t="s">
        <v>11</v>
      </c>
      <c r="L6021" s="1" t="str">
        <f>IF(ISNUMBER(Table2[[#This Row],[Transaction Date]]),TEXT(Table2[[#This Row],[Transaction Date]],"mmmm"),"Unknown")</f>
        <v>Unknown</v>
      </c>
      <c r="M6021" s="1" t="str">
        <f>IF(ISNUMBER(Table2[[#This Row],[Transaction Date]]),TEXT(Table2[[#This Row],[Transaction Date]],"dddd"),"Unknown")</f>
        <v>Unknown</v>
      </c>
      <c r="N6021">
        <f t="shared" si="378"/>
        <v>0</v>
      </c>
      <c r="O6021" t="str">
        <f t="shared" si="379"/>
        <v>Actual</v>
      </c>
    </row>
    <row r="6022" spans="1:15" x14ac:dyDescent="0.25">
      <c r="A6022" t="s">
        <v>6738</v>
      </c>
      <c r="B6022" t="s">
        <v>65</v>
      </c>
      <c r="C6022">
        <v>4</v>
      </c>
      <c r="D6022">
        <f t="shared" si="376"/>
        <v>4</v>
      </c>
      <c r="E6022">
        <v>1.5</v>
      </c>
      <c r="F6022">
        <f>IF(OR(E6022="",E6022="UNKNOWN",E6022="ERROR"),_xlfn.XLOOKUP(Table2[[#This Row],[Item]],Items_List!A:A,Items_List!B:B),E6022)</f>
        <v>1.5</v>
      </c>
      <c r="G6022">
        <v>6</v>
      </c>
      <c r="H6022">
        <f t="shared" si="377"/>
        <v>6</v>
      </c>
      <c r="I6022" t="s">
        <v>10</v>
      </c>
      <c r="J6022" t="s">
        <v>11</v>
      </c>
      <c r="K6022" s="1">
        <v>45007</v>
      </c>
      <c r="L6022" s="1" t="str">
        <f>IF(ISNUMBER(Table2[[#This Row],[Transaction Date]]),TEXT(Table2[[#This Row],[Transaction Date]],"mmmm"),"Unknown")</f>
        <v>March</v>
      </c>
      <c r="M6022" s="1" t="str">
        <f>IF(ISNUMBER(Table2[[#This Row],[Transaction Date]]),TEXT(Table2[[#This Row],[Transaction Date]],"dddd"),"Unknown")</f>
        <v>Wednesday</v>
      </c>
      <c r="N6022">
        <f t="shared" si="378"/>
        <v>0</v>
      </c>
      <c r="O6022" t="str">
        <f t="shared" si="379"/>
        <v>Actual</v>
      </c>
    </row>
    <row r="6023" spans="1:15" x14ac:dyDescent="0.25">
      <c r="A6023" t="s">
        <v>6739</v>
      </c>
      <c r="B6023" t="s">
        <v>20</v>
      </c>
      <c r="C6023">
        <v>1</v>
      </c>
      <c r="D6023">
        <f t="shared" si="376"/>
        <v>1</v>
      </c>
      <c r="E6023">
        <v>5</v>
      </c>
      <c r="F6023">
        <f>IF(OR(E6023="",E6023="UNKNOWN",E6023="ERROR"),_xlfn.XLOOKUP(Table2[[#This Row],[Item]],Items_List!A:A,Items_List!B:B),E6023)</f>
        <v>5</v>
      </c>
      <c r="G6023">
        <v>5</v>
      </c>
      <c r="H6023">
        <f t="shared" si="377"/>
        <v>5</v>
      </c>
      <c r="I6023" t="s">
        <v>10059</v>
      </c>
      <c r="J6023" t="s">
        <v>10059</v>
      </c>
      <c r="K6023" s="1">
        <v>45065</v>
      </c>
      <c r="L6023" s="1" t="str">
        <f>IF(ISNUMBER(Table2[[#This Row],[Transaction Date]]),TEXT(Table2[[#This Row],[Transaction Date]],"mmmm"),"Unknown")</f>
        <v>May</v>
      </c>
      <c r="M6023" s="1" t="str">
        <f>IF(ISNUMBER(Table2[[#This Row],[Transaction Date]]),TEXT(Table2[[#This Row],[Transaction Date]],"dddd"),"Unknown")</f>
        <v>Friday</v>
      </c>
      <c r="N6023">
        <f t="shared" si="378"/>
        <v>0</v>
      </c>
      <c r="O6023" t="str">
        <f t="shared" si="379"/>
        <v>Actual</v>
      </c>
    </row>
    <row r="6024" spans="1:15" x14ac:dyDescent="0.25">
      <c r="A6024" t="s">
        <v>6740</v>
      </c>
      <c r="B6024" t="s">
        <v>9</v>
      </c>
      <c r="C6024">
        <v>4</v>
      </c>
      <c r="D6024">
        <f t="shared" si="376"/>
        <v>4</v>
      </c>
      <c r="E6024" s="3">
        <f>_xlfn.XLOOKUP(Table2[[#This Row],[Item]],Items_List!$A$2:$A$9,Items_List!$B$2:$B$9)</f>
        <v>2</v>
      </c>
      <c r="F6024">
        <f>IF(OR(E6024="",E6024="UNKNOWN",E6024="ERROR"),_xlfn.XLOOKUP(Table2[[#This Row],[Item]],Items_List!A:A,Items_List!B:B),E6024)</f>
        <v>2</v>
      </c>
      <c r="G6024">
        <v>8</v>
      </c>
      <c r="H6024">
        <f t="shared" si="377"/>
        <v>8</v>
      </c>
      <c r="I6024" t="s">
        <v>10</v>
      </c>
      <c r="J6024" t="s">
        <v>15</v>
      </c>
      <c r="K6024" s="1">
        <v>44998</v>
      </c>
      <c r="L6024" s="1" t="str">
        <f>IF(ISNUMBER(Table2[[#This Row],[Transaction Date]]),TEXT(Table2[[#This Row],[Transaction Date]],"mmmm"),"Unknown")</f>
        <v>March</v>
      </c>
      <c r="M6024" s="1" t="str">
        <f>IF(ISNUMBER(Table2[[#This Row],[Transaction Date]]),TEXT(Table2[[#This Row],[Transaction Date]],"dddd"),"Unknown")</f>
        <v>Monday</v>
      </c>
      <c r="N6024">
        <f t="shared" si="378"/>
        <v>0</v>
      </c>
      <c r="O6024" t="str">
        <f t="shared" si="379"/>
        <v>Actual</v>
      </c>
    </row>
    <row r="6025" spans="1:15" x14ac:dyDescent="0.25">
      <c r="A6025" t="s">
        <v>6741</v>
      </c>
      <c r="B6025" t="s">
        <v>25</v>
      </c>
      <c r="C6025">
        <v>5</v>
      </c>
      <c r="D6025">
        <f t="shared" si="376"/>
        <v>5</v>
      </c>
      <c r="E6025">
        <v>4</v>
      </c>
      <c r="F6025">
        <f>IF(OR(E6025="",E6025="UNKNOWN",E6025="ERROR"),_xlfn.XLOOKUP(Table2[[#This Row],[Item]],Items_List!A:A,Items_List!B:B),E6025)</f>
        <v>4</v>
      </c>
      <c r="G6025">
        <v>20</v>
      </c>
      <c r="H6025">
        <f t="shared" si="377"/>
        <v>20</v>
      </c>
      <c r="I6025" t="s">
        <v>10</v>
      </c>
      <c r="J6025" t="s">
        <v>11</v>
      </c>
      <c r="K6025" s="1">
        <v>44972</v>
      </c>
      <c r="L6025" s="1" t="str">
        <f>IF(ISNUMBER(Table2[[#This Row],[Transaction Date]]),TEXT(Table2[[#This Row],[Transaction Date]],"mmmm"),"Unknown")</f>
        <v>February</v>
      </c>
      <c r="M6025" s="1" t="str">
        <f>IF(ISNUMBER(Table2[[#This Row],[Transaction Date]]),TEXT(Table2[[#This Row],[Transaction Date]],"dddd"),"Unknown")</f>
        <v>Wednesday</v>
      </c>
      <c r="N6025">
        <f t="shared" si="378"/>
        <v>0</v>
      </c>
      <c r="O6025" t="str">
        <f t="shared" si="379"/>
        <v>Actual</v>
      </c>
    </row>
    <row r="6026" spans="1:15" x14ac:dyDescent="0.25">
      <c r="A6026" t="s">
        <v>6742</v>
      </c>
      <c r="B6026" t="s">
        <v>39</v>
      </c>
      <c r="C6026">
        <v>2</v>
      </c>
      <c r="D6026">
        <f t="shared" si="376"/>
        <v>2</v>
      </c>
      <c r="E6026">
        <v>3</v>
      </c>
      <c r="F6026">
        <f>IF(OR(E6026="",E6026="UNKNOWN",E6026="ERROR"),_xlfn.XLOOKUP(Table2[[#This Row],[Item]],Items_List!A:A,Items_List!B:B),E6026)</f>
        <v>3</v>
      </c>
      <c r="G6026">
        <v>6</v>
      </c>
      <c r="H6026">
        <f t="shared" si="377"/>
        <v>6</v>
      </c>
      <c r="I6026" t="s">
        <v>14</v>
      </c>
      <c r="J6026" t="s">
        <v>15</v>
      </c>
      <c r="K6026" s="1">
        <v>45267</v>
      </c>
      <c r="L6026" s="1" t="str">
        <f>IF(ISNUMBER(Table2[[#This Row],[Transaction Date]]),TEXT(Table2[[#This Row],[Transaction Date]],"mmmm"),"Unknown")</f>
        <v>December</v>
      </c>
      <c r="M6026" s="1" t="str">
        <f>IF(ISNUMBER(Table2[[#This Row],[Transaction Date]]),TEXT(Table2[[#This Row],[Transaction Date]],"dddd"),"Unknown")</f>
        <v>Thursday</v>
      </c>
      <c r="N6026">
        <f t="shared" si="378"/>
        <v>0</v>
      </c>
      <c r="O6026" t="str">
        <f t="shared" si="379"/>
        <v>Actual</v>
      </c>
    </row>
    <row r="6027" spans="1:15" x14ac:dyDescent="0.25">
      <c r="A6027" t="s">
        <v>6743</v>
      </c>
      <c r="B6027" t="s">
        <v>25</v>
      </c>
      <c r="C6027">
        <v>4</v>
      </c>
      <c r="D6027">
        <f t="shared" si="376"/>
        <v>4</v>
      </c>
      <c r="E6027">
        <v>4</v>
      </c>
      <c r="F6027">
        <f>IF(OR(E6027="",E6027="UNKNOWN",E6027="ERROR"),_xlfn.XLOOKUP(Table2[[#This Row],[Item]],Items_List!A:A,Items_List!B:B),E6027)</f>
        <v>4</v>
      </c>
      <c r="G6027">
        <v>16</v>
      </c>
      <c r="H6027">
        <f t="shared" si="377"/>
        <v>16</v>
      </c>
      <c r="I6027" t="s">
        <v>10059</v>
      </c>
      <c r="J6027" t="s">
        <v>10059</v>
      </c>
      <c r="K6027" s="1">
        <v>45136</v>
      </c>
      <c r="L6027" s="1" t="str">
        <f>IF(ISNUMBER(Table2[[#This Row],[Transaction Date]]),TEXT(Table2[[#This Row],[Transaction Date]],"mmmm"),"Unknown")</f>
        <v>July</v>
      </c>
      <c r="M6027" s="1" t="str">
        <f>IF(ISNUMBER(Table2[[#This Row],[Transaction Date]]),TEXT(Table2[[#This Row],[Transaction Date]],"dddd"),"Unknown")</f>
        <v>Saturday</v>
      </c>
      <c r="N6027">
        <f t="shared" si="378"/>
        <v>0</v>
      </c>
      <c r="O6027" t="str">
        <f t="shared" si="379"/>
        <v>Actual</v>
      </c>
    </row>
    <row r="6028" spans="1:15" x14ac:dyDescent="0.25">
      <c r="A6028" t="s">
        <v>6744</v>
      </c>
      <c r="B6028" t="s">
        <v>13</v>
      </c>
      <c r="C6028">
        <v>1</v>
      </c>
      <c r="D6028">
        <f t="shared" si="376"/>
        <v>1</v>
      </c>
      <c r="E6028">
        <v>3</v>
      </c>
      <c r="F6028">
        <f>IF(OR(E6028="",E6028="UNKNOWN",E6028="ERROR"),_xlfn.XLOOKUP(Table2[[#This Row],[Item]],Items_List!A:A,Items_List!B:B),E6028)</f>
        <v>3</v>
      </c>
      <c r="G6028" t="s">
        <v>21</v>
      </c>
      <c r="H6028">
        <f t="shared" si="377"/>
        <v>3</v>
      </c>
      <c r="I6028" t="s">
        <v>10</v>
      </c>
      <c r="J6028" t="s">
        <v>10059</v>
      </c>
      <c r="K6028" s="1">
        <v>45205</v>
      </c>
      <c r="L6028" s="1" t="str">
        <f>IF(ISNUMBER(Table2[[#This Row],[Transaction Date]]),TEXT(Table2[[#This Row],[Transaction Date]],"mmmm"),"Unknown")</f>
        <v>October</v>
      </c>
      <c r="M6028" s="1" t="str">
        <f>IF(ISNUMBER(Table2[[#This Row],[Transaction Date]]),TEXT(Table2[[#This Row],[Transaction Date]],"dddd"),"Unknown")</f>
        <v>Friday</v>
      </c>
      <c r="N6028">
        <f t="shared" si="378"/>
        <v>1</v>
      </c>
      <c r="O6028" t="str">
        <f t="shared" si="379"/>
        <v>Actual</v>
      </c>
    </row>
    <row r="6029" spans="1:15" x14ac:dyDescent="0.25">
      <c r="A6029" t="s">
        <v>6745</v>
      </c>
      <c r="B6029" t="s">
        <v>65</v>
      </c>
      <c r="C6029">
        <v>4</v>
      </c>
      <c r="D6029">
        <f t="shared" si="376"/>
        <v>4</v>
      </c>
      <c r="E6029">
        <v>1.5</v>
      </c>
      <c r="F6029">
        <f>IF(OR(E6029="",E6029="UNKNOWN",E6029="ERROR"),_xlfn.XLOOKUP(Table2[[#This Row],[Item]],Items_List!A:A,Items_List!B:B),E6029)</f>
        <v>1.5</v>
      </c>
      <c r="G6029" t="s">
        <v>18</v>
      </c>
      <c r="H6029">
        <f t="shared" si="377"/>
        <v>6</v>
      </c>
      <c r="I6029" t="s">
        <v>23</v>
      </c>
      <c r="J6029" t="s">
        <v>15</v>
      </c>
      <c r="K6029" s="1">
        <v>45279</v>
      </c>
      <c r="L6029" s="1" t="str">
        <f>IF(ISNUMBER(Table2[[#This Row],[Transaction Date]]),TEXT(Table2[[#This Row],[Transaction Date]],"mmmm"),"Unknown")</f>
        <v>December</v>
      </c>
      <c r="M6029" s="1" t="str">
        <f>IF(ISNUMBER(Table2[[#This Row],[Transaction Date]]),TEXT(Table2[[#This Row],[Transaction Date]],"dddd"),"Unknown")</f>
        <v>Tuesday</v>
      </c>
      <c r="N6029">
        <f t="shared" si="378"/>
        <v>1</v>
      </c>
      <c r="O6029" t="str">
        <f t="shared" si="379"/>
        <v>Actual</v>
      </c>
    </row>
    <row r="6030" spans="1:15" x14ac:dyDescent="0.25">
      <c r="A6030" t="s">
        <v>6746</v>
      </c>
      <c r="B6030" t="s">
        <v>20</v>
      </c>
      <c r="C6030">
        <v>1</v>
      </c>
      <c r="D6030">
        <f t="shared" si="376"/>
        <v>1</v>
      </c>
      <c r="E6030">
        <v>5</v>
      </c>
      <c r="F6030">
        <f>IF(OR(E6030="",E6030="UNKNOWN",E6030="ERROR"),_xlfn.XLOOKUP(Table2[[#This Row],[Item]],Items_List!A:A,Items_List!B:B),E6030)</f>
        <v>5</v>
      </c>
      <c r="G6030">
        <v>5</v>
      </c>
      <c r="H6030">
        <f t="shared" si="377"/>
        <v>5</v>
      </c>
      <c r="I6030" t="s">
        <v>14</v>
      </c>
      <c r="J6030" t="s">
        <v>15</v>
      </c>
      <c r="K6030" s="1">
        <v>45211</v>
      </c>
      <c r="L6030" s="1" t="str">
        <f>IF(ISNUMBER(Table2[[#This Row],[Transaction Date]]),TEXT(Table2[[#This Row],[Transaction Date]],"mmmm"),"Unknown")</f>
        <v>October</v>
      </c>
      <c r="M6030" s="1" t="str">
        <f>IF(ISNUMBER(Table2[[#This Row],[Transaction Date]]),TEXT(Table2[[#This Row],[Transaction Date]],"dddd"),"Unknown")</f>
        <v>Thursday</v>
      </c>
      <c r="N6030">
        <f t="shared" si="378"/>
        <v>0</v>
      </c>
      <c r="O6030" t="str">
        <f t="shared" si="379"/>
        <v>Actual</v>
      </c>
    </row>
    <row r="6031" spans="1:15" x14ac:dyDescent="0.25">
      <c r="A6031" t="s">
        <v>6747</v>
      </c>
      <c r="B6031" t="s">
        <v>13</v>
      </c>
      <c r="C6031">
        <v>1</v>
      </c>
      <c r="D6031">
        <f t="shared" si="376"/>
        <v>1</v>
      </c>
      <c r="E6031">
        <v>3</v>
      </c>
      <c r="F6031">
        <f>IF(OR(E6031="",E6031="UNKNOWN",E6031="ERROR"),_xlfn.XLOOKUP(Table2[[#This Row],[Item]],Items_List!A:A,Items_List!B:B),E6031)</f>
        <v>3</v>
      </c>
      <c r="G6031">
        <v>3</v>
      </c>
      <c r="H6031">
        <f t="shared" si="377"/>
        <v>3</v>
      </c>
      <c r="I6031" t="s">
        <v>14</v>
      </c>
      <c r="J6031" t="s">
        <v>15</v>
      </c>
      <c r="K6031" s="1">
        <v>44977</v>
      </c>
      <c r="L6031" s="1" t="str">
        <f>IF(ISNUMBER(Table2[[#This Row],[Transaction Date]]),TEXT(Table2[[#This Row],[Transaction Date]],"mmmm"),"Unknown")</f>
        <v>February</v>
      </c>
      <c r="M6031" s="1" t="str">
        <f>IF(ISNUMBER(Table2[[#This Row],[Transaction Date]]),TEXT(Table2[[#This Row],[Transaction Date]],"dddd"),"Unknown")</f>
        <v>Monday</v>
      </c>
      <c r="N6031">
        <f t="shared" si="378"/>
        <v>0</v>
      </c>
      <c r="O6031" t="str">
        <f t="shared" si="379"/>
        <v>Actual</v>
      </c>
    </row>
    <row r="6032" spans="1:15" x14ac:dyDescent="0.25">
      <c r="A6032" t="s">
        <v>6749</v>
      </c>
      <c r="B6032" t="s">
        <v>9</v>
      </c>
      <c r="C6032">
        <v>1</v>
      </c>
      <c r="D6032">
        <f t="shared" si="376"/>
        <v>1</v>
      </c>
      <c r="E6032">
        <v>2</v>
      </c>
      <c r="F6032">
        <f>IF(OR(E6032="",E6032="UNKNOWN",E6032="ERROR"),_xlfn.XLOOKUP(Table2[[#This Row],[Item]],Items_List!A:A,Items_List!B:B),E6032)</f>
        <v>2</v>
      </c>
      <c r="G6032">
        <v>2</v>
      </c>
      <c r="H6032">
        <f t="shared" si="377"/>
        <v>2</v>
      </c>
      <c r="I6032" t="s">
        <v>10059</v>
      </c>
      <c r="J6032" t="s">
        <v>10059</v>
      </c>
      <c r="K6032" s="1">
        <v>45238</v>
      </c>
      <c r="L6032" s="1" t="str">
        <f>IF(ISNUMBER(Table2[[#This Row],[Transaction Date]]),TEXT(Table2[[#This Row],[Transaction Date]],"mmmm"),"Unknown")</f>
        <v>November</v>
      </c>
      <c r="M6032" s="1" t="str">
        <f>IF(ISNUMBER(Table2[[#This Row],[Transaction Date]]),TEXT(Table2[[#This Row],[Transaction Date]],"dddd"),"Unknown")</f>
        <v>Wednesday</v>
      </c>
      <c r="N6032">
        <f t="shared" si="378"/>
        <v>0</v>
      </c>
      <c r="O6032" t="str">
        <f t="shared" si="379"/>
        <v>Actual</v>
      </c>
    </row>
    <row r="6033" spans="1:15" x14ac:dyDescent="0.25">
      <c r="A6033" t="s">
        <v>6750</v>
      </c>
      <c r="B6033" t="s">
        <v>20</v>
      </c>
      <c r="C6033">
        <v>3</v>
      </c>
      <c r="D6033">
        <f t="shared" si="376"/>
        <v>3</v>
      </c>
      <c r="E6033">
        <v>5</v>
      </c>
      <c r="F6033">
        <f>IF(OR(E6033="",E6033="UNKNOWN",E6033="ERROR"),_xlfn.XLOOKUP(Table2[[#This Row],[Item]],Items_List!A:A,Items_List!B:B),E6033)</f>
        <v>5</v>
      </c>
      <c r="G6033">
        <v>15</v>
      </c>
      <c r="H6033">
        <f t="shared" si="377"/>
        <v>15</v>
      </c>
      <c r="I6033" t="s">
        <v>14</v>
      </c>
      <c r="J6033" t="s">
        <v>10059</v>
      </c>
      <c r="K6033" s="1">
        <v>45282</v>
      </c>
      <c r="L6033" s="1" t="str">
        <f>IF(ISNUMBER(Table2[[#This Row],[Transaction Date]]),TEXT(Table2[[#This Row],[Transaction Date]],"mmmm"),"Unknown")</f>
        <v>December</v>
      </c>
      <c r="M6033" s="1" t="str">
        <f>IF(ISNUMBER(Table2[[#This Row],[Transaction Date]]),TEXT(Table2[[#This Row],[Transaction Date]],"dddd"),"Unknown")</f>
        <v>Friday</v>
      </c>
      <c r="N6033">
        <f t="shared" si="378"/>
        <v>0</v>
      </c>
      <c r="O6033" t="str">
        <f t="shared" si="379"/>
        <v>Actual</v>
      </c>
    </row>
    <row r="6034" spans="1:15" x14ac:dyDescent="0.25">
      <c r="A6034" t="s">
        <v>6751</v>
      </c>
      <c r="B6034" t="s">
        <v>13</v>
      </c>
      <c r="C6034">
        <v>3</v>
      </c>
      <c r="D6034">
        <f t="shared" si="376"/>
        <v>3</v>
      </c>
      <c r="E6034">
        <v>3</v>
      </c>
      <c r="F6034">
        <f>IF(OR(E6034="",E6034="UNKNOWN",E6034="ERROR"),_xlfn.XLOOKUP(Table2[[#This Row],[Item]],Items_List!A:A,Items_List!B:B),E6034)</f>
        <v>3</v>
      </c>
      <c r="G6034">
        <v>9</v>
      </c>
      <c r="H6034">
        <f t="shared" si="377"/>
        <v>9</v>
      </c>
      <c r="I6034" t="s">
        <v>14</v>
      </c>
      <c r="J6034" t="s">
        <v>10059</v>
      </c>
      <c r="K6034" s="1">
        <v>45291</v>
      </c>
      <c r="L6034" s="1" t="str">
        <f>IF(ISNUMBER(Table2[[#This Row],[Transaction Date]]),TEXT(Table2[[#This Row],[Transaction Date]],"mmmm"),"Unknown")</f>
        <v>December</v>
      </c>
      <c r="M6034" s="1" t="str">
        <f>IF(ISNUMBER(Table2[[#This Row],[Transaction Date]]),TEXT(Table2[[#This Row],[Transaction Date]],"dddd"),"Unknown")</f>
        <v>Sunday</v>
      </c>
      <c r="N6034">
        <f t="shared" si="378"/>
        <v>0</v>
      </c>
      <c r="O6034" t="str">
        <f t="shared" si="379"/>
        <v>Actual</v>
      </c>
    </row>
    <row r="6035" spans="1:15" x14ac:dyDescent="0.25">
      <c r="A6035" t="s">
        <v>6752</v>
      </c>
      <c r="B6035" t="s">
        <v>13</v>
      </c>
      <c r="C6035">
        <v>3</v>
      </c>
      <c r="D6035">
        <f t="shared" si="376"/>
        <v>3</v>
      </c>
      <c r="E6035">
        <v>3</v>
      </c>
      <c r="F6035">
        <f>IF(OR(E6035="",E6035="UNKNOWN",E6035="ERROR"),_xlfn.XLOOKUP(Table2[[#This Row],[Item]],Items_List!A:A,Items_List!B:B),E6035)</f>
        <v>3</v>
      </c>
      <c r="G6035">
        <v>9</v>
      </c>
      <c r="H6035">
        <f t="shared" si="377"/>
        <v>9</v>
      </c>
      <c r="I6035" t="s">
        <v>10</v>
      </c>
      <c r="J6035" t="s">
        <v>10059</v>
      </c>
      <c r="K6035" s="1">
        <v>45205</v>
      </c>
      <c r="L6035" s="1" t="str">
        <f>IF(ISNUMBER(Table2[[#This Row],[Transaction Date]]),TEXT(Table2[[#This Row],[Transaction Date]],"mmmm"),"Unknown")</f>
        <v>October</v>
      </c>
      <c r="M6035" s="1" t="str">
        <f>IF(ISNUMBER(Table2[[#This Row],[Transaction Date]]),TEXT(Table2[[#This Row],[Transaction Date]],"dddd"),"Unknown")</f>
        <v>Friday</v>
      </c>
      <c r="N6035">
        <f t="shared" si="378"/>
        <v>0</v>
      </c>
      <c r="O6035" t="str">
        <f t="shared" si="379"/>
        <v>Actual</v>
      </c>
    </row>
    <row r="6036" spans="1:15" x14ac:dyDescent="0.25">
      <c r="A6036" t="s">
        <v>6753</v>
      </c>
      <c r="B6036" t="s">
        <v>20</v>
      </c>
      <c r="C6036">
        <v>4</v>
      </c>
      <c r="D6036">
        <f t="shared" si="376"/>
        <v>4</v>
      </c>
      <c r="E6036">
        <v>5</v>
      </c>
      <c r="F6036">
        <f>IF(OR(E6036="",E6036="UNKNOWN",E6036="ERROR"),_xlfn.XLOOKUP(Table2[[#This Row],[Item]],Items_List!A:A,Items_List!B:B),E6036)</f>
        <v>5</v>
      </c>
      <c r="G6036">
        <v>20</v>
      </c>
      <c r="H6036">
        <f t="shared" si="377"/>
        <v>20</v>
      </c>
      <c r="I6036" t="s">
        <v>10</v>
      </c>
      <c r="J6036" t="s">
        <v>10059</v>
      </c>
      <c r="K6036" s="1">
        <v>44983</v>
      </c>
      <c r="L6036" s="1" t="str">
        <f>IF(ISNUMBER(Table2[[#This Row],[Transaction Date]]),TEXT(Table2[[#This Row],[Transaction Date]],"mmmm"),"Unknown")</f>
        <v>February</v>
      </c>
      <c r="M6036" s="1" t="str">
        <f>IF(ISNUMBER(Table2[[#This Row],[Transaction Date]]),TEXT(Table2[[#This Row],[Transaction Date]],"dddd"),"Unknown")</f>
        <v>Sunday</v>
      </c>
      <c r="N6036">
        <f t="shared" si="378"/>
        <v>0</v>
      </c>
      <c r="O6036" t="str">
        <f t="shared" si="379"/>
        <v>Actual</v>
      </c>
    </row>
    <row r="6037" spans="1:15" x14ac:dyDescent="0.25">
      <c r="A6037" t="s">
        <v>6754</v>
      </c>
      <c r="B6037" t="s">
        <v>9</v>
      </c>
      <c r="C6037">
        <v>4</v>
      </c>
      <c r="D6037">
        <f t="shared" si="376"/>
        <v>4</v>
      </c>
      <c r="E6037">
        <v>2</v>
      </c>
      <c r="F6037">
        <f>IF(OR(E6037="",E6037="UNKNOWN",E6037="ERROR"),_xlfn.XLOOKUP(Table2[[#This Row],[Item]],Items_List!A:A,Items_List!B:B),E6037)</f>
        <v>2</v>
      </c>
      <c r="G6037">
        <v>8</v>
      </c>
      <c r="H6037">
        <f t="shared" si="377"/>
        <v>8</v>
      </c>
      <c r="I6037" t="s">
        <v>10</v>
      </c>
      <c r="J6037" t="s">
        <v>11</v>
      </c>
      <c r="K6037" s="1">
        <v>45111</v>
      </c>
      <c r="L6037" s="1" t="str">
        <f>IF(ISNUMBER(Table2[[#This Row],[Transaction Date]]),TEXT(Table2[[#This Row],[Transaction Date]],"mmmm"),"Unknown")</f>
        <v>July</v>
      </c>
      <c r="M6037" s="1" t="str">
        <f>IF(ISNUMBER(Table2[[#This Row],[Transaction Date]]),TEXT(Table2[[#This Row],[Transaction Date]],"dddd"),"Unknown")</f>
        <v>Tuesday</v>
      </c>
      <c r="N6037">
        <f t="shared" si="378"/>
        <v>0</v>
      </c>
      <c r="O6037" t="str">
        <f t="shared" si="379"/>
        <v>Actual</v>
      </c>
    </row>
    <row r="6038" spans="1:15" x14ac:dyDescent="0.25">
      <c r="A6038" t="s">
        <v>6755</v>
      </c>
      <c r="B6038" t="s">
        <v>25</v>
      </c>
      <c r="C6038">
        <v>1</v>
      </c>
      <c r="D6038">
        <f t="shared" si="376"/>
        <v>1</v>
      </c>
      <c r="E6038">
        <v>4</v>
      </c>
      <c r="F6038">
        <f>IF(OR(E6038="",E6038="UNKNOWN",E6038="ERROR"),_xlfn.XLOOKUP(Table2[[#This Row],[Item]],Items_List!A:A,Items_List!B:B),E6038)</f>
        <v>4</v>
      </c>
      <c r="G6038">
        <v>4</v>
      </c>
      <c r="H6038">
        <f t="shared" si="377"/>
        <v>4</v>
      </c>
      <c r="I6038" t="s">
        <v>14</v>
      </c>
      <c r="J6038" t="s">
        <v>11</v>
      </c>
      <c r="K6038" s="1">
        <v>45117</v>
      </c>
      <c r="L6038" s="1" t="str">
        <f>IF(ISNUMBER(Table2[[#This Row],[Transaction Date]]),TEXT(Table2[[#This Row],[Transaction Date]],"mmmm"),"Unknown")</f>
        <v>July</v>
      </c>
      <c r="M6038" s="1" t="str">
        <f>IF(ISNUMBER(Table2[[#This Row],[Transaction Date]]),TEXT(Table2[[#This Row],[Transaction Date]],"dddd"),"Unknown")</f>
        <v>Monday</v>
      </c>
      <c r="N6038">
        <f t="shared" si="378"/>
        <v>0</v>
      </c>
      <c r="O6038" t="str">
        <f t="shared" si="379"/>
        <v>Actual</v>
      </c>
    </row>
    <row r="6039" spans="1:15" x14ac:dyDescent="0.25">
      <c r="A6039" t="s">
        <v>6756</v>
      </c>
      <c r="B6039" t="s">
        <v>28</v>
      </c>
      <c r="C6039">
        <v>5</v>
      </c>
      <c r="D6039">
        <f t="shared" si="376"/>
        <v>5</v>
      </c>
      <c r="E6039">
        <v>4</v>
      </c>
      <c r="F6039">
        <f>IF(OR(E6039="",E6039="UNKNOWN",E6039="ERROR"),_xlfn.XLOOKUP(Table2[[#This Row],[Item]],Items_List!A:A,Items_List!B:B),E6039)</f>
        <v>4</v>
      </c>
      <c r="G6039">
        <v>20</v>
      </c>
      <c r="H6039">
        <f t="shared" si="377"/>
        <v>20</v>
      </c>
      <c r="I6039" t="s">
        <v>10059</v>
      </c>
      <c r="J6039" t="s">
        <v>11</v>
      </c>
      <c r="K6039" s="1">
        <v>45283</v>
      </c>
      <c r="L6039" s="1" t="str">
        <f>IF(ISNUMBER(Table2[[#This Row],[Transaction Date]]),TEXT(Table2[[#This Row],[Transaction Date]],"mmmm"),"Unknown")</f>
        <v>December</v>
      </c>
      <c r="M6039" s="1" t="str">
        <f>IF(ISNUMBER(Table2[[#This Row],[Transaction Date]]),TEXT(Table2[[#This Row],[Transaction Date]],"dddd"),"Unknown")</f>
        <v>Saturday</v>
      </c>
      <c r="N6039">
        <f t="shared" si="378"/>
        <v>0</v>
      </c>
      <c r="O6039" t="str">
        <f t="shared" si="379"/>
        <v>Actual</v>
      </c>
    </row>
    <row r="6040" spans="1:15" x14ac:dyDescent="0.25">
      <c r="A6040" t="s">
        <v>6757</v>
      </c>
      <c r="B6040" t="s">
        <v>17</v>
      </c>
      <c r="C6040">
        <v>5</v>
      </c>
      <c r="D6040">
        <f t="shared" si="376"/>
        <v>5</v>
      </c>
      <c r="E6040">
        <v>1</v>
      </c>
      <c r="F6040">
        <f>IF(OR(E6040="",E6040="UNKNOWN",E6040="ERROR"),_xlfn.XLOOKUP(Table2[[#This Row],[Item]],Items_List!A:A,Items_List!B:B),E6040)</f>
        <v>1</v>
      </c>
      <c r="G6040">
        <v>5</v>
      </c>
      <c r="H6040">
        <f t="shared" si="377"/>
        <v>5</v>
      </c>
      <c r="I6040" t="s">
        <v>23</v>
      </c>
      <c r="J6040" t="s">
        <v>15</v>
      </c>
      <c r="K6040" s="1">
        <v>45082</v>
      </c>
      <c r="L6040" s="1" t="str">
        <f>IF(ISNUMBER(Table2[[#This Row],[Transaction Date]]),TEXT(Table2[[#This Row],[Transaction Date]],"mmmm"),"Unknown")</f>
        <v>June</v>
      </c>
      <c r="M6040" s="1" t="str">
        <f>IF(ISNUMBER(Table2[[#This Row],[Transaction Date]]),TEXT(Table2[[#This Row],[Transaction Date]],"dddd"),"Unknown")</f>
        <v>Monday</v>
      </c>
      <c r="N6040">
        <f t="shared" si="378"/>
        <v>0</v>
      </c>
      <c r="O6040" t="str">
        <f t="shared" si="379"/>
        <v>Actual</v>
      </c>
    </row>
    <row r="6041" spans="1:15" x14ac:dyDescent="0.25">
      <c r="A6041" t="s">
        <v>6758</v>
      </c>
      <c r="B6041" t="s">
        <v>17</v>
      </c>
      <c r="C6041">
        <v>1</v>
      </c>
      <c r="D6041">
        <f t="shared" si="376"/>
        <v>1</v>
      </c>
      <c r="E6041">
        <v>1</v>
      </c>
      <c r="F6041">
        <f>IF(OR(E6041="",E6041="UNKNOWN",E6041="ERROR"),_xlfn.XLOOKUP(Table2[[#This Row],[Item]],Items_List!A:A,Items_List!B:B),E6041)</f>
        <v>1</v>
      </c>
      <c r="G6041">
        <v>1</v>
      </c>
      <c r="H6041">
        <f t="shared" si="377"/>
        <v>1</v>
      </c>
      <c r="I6041" t="s">
        <v>10059</v>
      </c>
      <c r="J6041" t="s">
        <v>10059</v>
      </c>
      <c r="K6041" s="1">
        <v>44998</v>
      </c>
      <c r="L6041" s="1" t="str">
        <f>IF(ISNUMBER(Table2[[#This Row],[Transaction Date]]),TEXT(Table2[[#This Row],[Transaction Date]],"mmmm"),"Unknown")</f>
        <v>March</v>
      </c>
      <c r="M6041" s="1" t="str">
        <f>IF(ISNUMBER(Table2[[#This Row],[Transaction Date]]),TEXT(Table2[[#This Row],[Transaction Date]],"dddd"),"Unknown")</f>
        <v>Monday</v>
      </c>
      <c r="N6041">
        <f t="shared" si="378"/>
        <v>0</v>
      </c>
      <c r="O6041" t="str">
        <f t="shared" si="379"/>
        <v>Actual</v>
      </c>
    </row>
    <row r="6042" spans="1:15" x14ac:dyDescent="0.25">
      <c r="A6042" t="s">
        <v>6759</v>
      </c>
      <c r="B6042" t="s">
        <v>9</v>
      </c>
      <c r="C6042">
        <v>3</v>
      </c>
      <c r="D6042">
        <f t="shared" si="376"/>
        <v>3</v>
      </c>
      <c r="E6042">
        <v>2</v>
      </c>
      <c r="F6042">
        <f>IF(OR(E6042="",E6042="UNKNOWN",E6042="ERROR"),_xlfn.XLOOKUP(Table2[[#This Row],[Item]],Items_List!A:A,Items_List!B:B),E6042)</f>
        <v>2</v>
      </c>
      <c r="G6042">
        <v>6</v>
      </c>
      <c r="H6042">
        <f t="shared" si="377"/>
        <v>6</v>
      </c>
      <c r="I6042" t="s">
        <v>10059</v>
      </c>
      <c r="J6042" t="s">
        <v>11</v>
      </c>
      <c r="K6042" s="1">
        <v>45081</v>
      </c>
      <c r="L6042" s="1" t="str">
        <f>IF(ISNUMBER(Table2[[#This Row],[Transaction Date]]),TEXT(Table2[[#This Row],[Transaction Date]],"mmmm"),"Unknown")</f>
        <v>June</v>
      </c>
      <c r="M6042" s="1" t="str">
        <f>IF(ISNUMBER(Table2[[#This Row],[Transaction Date]]),TEXT(Table2[[#This Row],[Transaction Date]],"dddd"),"Unknown")</f>
        <v>Sunday</v>
      </c>
      <c r="N6042">
        <f t="shared" si="378"/>
        <v>0</v>
      </c>
      <c r="O6042" t="str">
        <f t="shared" si="379"/>
        <v>Actual</v>
      </c>
    </row>
    <row r="6043" spans="1:15" x14ac:dyDescent="0.25">
      <c r="A6043" t="s">
        <v>6760</v>
      </c>
      <c r="B6043" t="s">
        <v>9</v>
      </c>
      <c r="C6043">
        <v>5</v>
      </c>
      <c r="D6043">
        <f t="shared" si="376"/>
        <v>5</v>
      </c>
      <c r="E6043">
        <v>2</v>
      </c>
      <c r="F6043">
        <f>IF(OR(E6043="",E6043="UNKNOWN",E6043="ERROR"),_xlfn.XLOOKUP(Table2[[#This Row],[Item]],Items_List!A:A,Items_List!B:B),E6043)</f>
        <v>2</v>
      </c>
      <c r="G6043">
        <v>10</v>
      </c>
      <c r="H6043">
        <f t="shared" si="377"/>
        <v>10</v>
      </c>
      <c r="I6043" t="s">
        <v>23</v>
      </c>
      <c r="J6043" t="s">
        <v>11</v>
      </c>
      <c r="K6043" s="1">
        <v>45187</v>
      </c>
      <c r="L6043" s="1" t="str">
        <f>IF(ISNUMBER(Table2[[#This Row],[Transaction Date]]),TEXT(Table2[[#This Row],[Transaction Date]],"mmmm"),"Unknown")</f>
        <v>September</v>
      </c>
      <c r="M6043" s="1" t="str">
        <f>IF(ISNUMBER(Table2[[#This Row],[Transaction Date]]),TEXT(Table2[[#This Row],[Transaction Date]],"dddd"),"Unknown")</f>
        <v>Monday</v>
      </c>
      <c r="N6043">
        <f t="shared" si="378"/>
        <v>0</v>
      </c>
      <c r="O6043" t="str">
        <f t="shared" si="379"/>
        <v>Actual</v>
      </c>
    </row>
    <row r="6044" spans="1:15" x14ac:dyDescent="0.25">
      <c r="A6044" t="s">
        <v>6761</v>
      </c>
      <c r="B6044" t="s">
        <v>39</v>
      </c>
      <c r="C6044">
        <v>4</v>
      </c>
      <c r="D6044">
        <f t="shared" si="376"/>
        <v>4</v>
      </c>
      <c r="E6044">
        <v>3</v>
      </c>
      <c r="F6044">
        <f>IF(OR(E6044="",E6044="UNKNOWN",E6044="ERROR"),_xlfn.XLOOKUP(Table2[[#This Row],[Item]],Items_List!A:A,Items_List!B:B),E6044)</f>
        <v>3</v>
      </c>
      <c r="G6044">
        <v>12</v>
      </c>
      <c r="H6044">
        <f t="shared" si="377"/>
        <v>12</v>
      </c>
      <c r="I6044" t="s">
        <v>10</v>
      </c>
      <c r="J6044" t="s">
        <v>10059</v>
      </c>
      <c r="L6044" s="1" t="str">
        <f>IF(ISNUMBER(Table2[[#This Row],[Transaction Date]]),TEXT(Table2[[#This Row],[Transaction Date]],"mmmm"),"Unknown")</f>
        <v>Unknown</v>
      </c>
      <c r="M6044" s="1" t="str">
        <f>IF(ISNUMBER(Table2[[#This Row],[Transaction Date]]),TEXT(Table2[[#This Row],[Transaction Date]],"dddd"),"Unknown")</f>
        <v>Unknown</v>
      </c>
      <c r="N6044">
        <f t="shared" si="378"/>
        <v>0</v>
      </c>
      <c r="O6044" t="str">
        <f t="shared" si="379"/>
        <v>Actual</v>
      </c>
    </row>
    <row r="6045" spans="1:15" x14ac:dyDescent="0.25">
      <c r="A6045" t="s">
        <v>6762</v>
      </c>
      <c r="B6045" t="s">
        <v>9</v>
      </c>
      <c r="C6045">
        <v>5</v>
      </c>
      <c r="D6045">
        <f t="shared" si="376"/>
        <v>5</v>
      </c>
      <c r="E6045">
        <v>2</v>
      </c>
      <c r="F6045">
        <f>IF(OR(E6045="",E6045="UNKNOWN",E6045="ERROR"),_xlfn.XLOOKUP(Table2[[#This Row],[Item]],Items_List!A:A,Items_List!B:B),E6045)</f>
        <v>2</v>
      </c>
      <c r="G6045">
        <v>10</v>
      </c>
      <c r="H6045">
        <f t="shared" si="377"/>
        <v>10</v>
      </c>
      <c r="I6045" t="s">
        <v>10059</v>
      </c>
      <c r="J6045" t="s">
        <v>15</v>
      </c>
      <c r="K6045" s="1">
        <v>45172</v>
      </c>
      <c r="L6045" s="1" t="str">
        <f>IF(ISNUMBER(Table2[[#This Row],[Transaction Date]]),TEXT(Table2[[#This Row],[Transaction Date]],"mmmm"),"Unknown")</f>
        <v>September</v>
      </c>
      <c r="M6045" s="1" t="str">
        <f>IF(ISNUMBER(Table2[[#This Row],[Transaction Date]]),TEXT(Table2[[#This Row],[Transaction Date]],"dddd"),"Unknown")</f>
        <v>Sunday</v>
      </c>
      <c r="N6045">
        <f t="shared" si="378"/>
        <v>0</v>
      </c>
      <c r="O6045" t="str">
        <f t="shared" si="379"/>
        <v>Actual</v>
      </c>
    </row>
    <row r="6046" spans="1:15" x14ac:dyDescent="0.25">
      <c r="A6046" t="s">
        <v>6763</v>
      </c>
      <c r="B6046" t="s">
        <v>17</v>
      </c>
      <c r="C6046">
        <v>2</v>
      </c>
      <c r="D6046">
        <f t="shared" si="376"/>
        <v>2</v>
      </c>
      <c r="E6046">
        <v>1</v>
      </c>
      <c r="F6046">
        <f>IF(OR(E6046="",E6046="UNKNOWN",E6046="ERROR"),_xlfn.XLOOKUP(Table2[[#This Row],[Item]],Items_List!A:A,Items_List!B:B),E6046)</f>
        <v>1</v>
      </c>
      <c r="G6046">
        <v>2</v>
      </c>
      <c r="H6046">
        <f t="shared" si="377"/>
        <v>2</v>
      </c>
      <c r="I6046" t="s">
        <v>10</v>
      </c>
      <c r="J6046" t="s">
        <v>11</v>
      </c>
      <c r="K6046" s="1">
        <v>44983</v>
      </c>
      <c r="L6046" s="1" t="str">
        <f>IF(ISNUMBER(Table2[[#This Row],[Transaction Date]]),TEXT(Table2[[#This Row],[Transaction Date]],"mmmm"),"Unknown")</f>
        <v>February</v>
      </c>
      <c r="M6046" s="1" t="str">
        <f>IF(ISNUMBER(Table2[[#This Row],[Transaction Date]]),TEXT(Table2[[#This Row],[Transaction Date]],"dddd"),"Unknown")</f>
        <v>Sunday</v>
      </c>
      <c r="N6046">
        <f t="shared" si="378"/>
        <v>0</v>
      </c>
      <c r="O6046" t="str">
        <f t="shared" si="379"/>
        <v>Actual</v>
      </c>
    </row>
    <row r="6047" spans="1:15" x14ac:dyDescent="0.25">
      <c r="A6047" t="s">
        <v>6764</v>
      </c>
      <c r="B6047" t="s">
        <v>25</v>
      </c>
      <c r="C6047">
        <v>1</v>
      </c>
      <c r="D6047">
        <f t="shared" si="376"/>
        <v>1</v>
      </c>
      <c r="E6047">
        <v>4</v>
      </c>
      <c r="F6047">
        <f>IF(OR(E6047="",E6047="UNKNOWN",E6047="ERROR"),_xlfn.XLOOKUP(Table2[[#This Row],[Item]],Items_List!A:A,Items_List!B:B),E6047)</f>
        <v>4</v>
      </c>
      <c r="G6047">
        <v>4</v>
      </c>
      <c r="H6047">
        <f t="shared" si="377"/>
        <v>4</v>
      </c>
      <c r="I6047" t="s">
        <v>23</v>
      </c>
      <c r="J6047" t="s">
        <v>10059</v>
      </c>
      <c r="K6047" s="1">
        <v>45225</v>
      </c>
      <c r="L6047" s="1" t="str">
        <f>IF(ISNUMBER(Table2[[#This Row],[Transaction Date]]),TEXT(Table2[[#This Row],[Transaction Date]],"mmmm"),"Unknown")</f>
        <v>October</v>
      </c>
      <c r="M6047" s="1" t="str">
        <f>IF(ISNUMBER(Table2[[#This Row],[Transaction Date]]),TEXT(Table2[[#This Row],[Transaction Date]],"dddd"),"Unknown")</f>
        <v>Thursday</v>
      </c>
      <c r="N6047">
        <f t="shared" si="378"/>
        <v>0</v>
      </c>
      <c r="O6047" t="str">
        <f t="shared" si="379"/>
        <v>Actual</v>
      </c>
    </row>
    <row r="6048" spans="1:15" x14ac:dyDescent="0.25">
      <c r="A6048" t="s">
        <v>6765</v>
      </c>
      <c r="B6048" t="s">
        <v>39</v>
      </c>
      <c r="C6048">
        <v>3</v>
      </c>
      <c r="D6048">
        <f t="shared" si="376"/>
        <v>3</v>
      </c>
      <c r="E6048">
        <v>3</v>
      </c>
      <c r="F6048">
        <f>IF(OR(E6048="",E6048="UNKNOWN",E6048="ERROR"),_xlfn.XLOOKUP(Table2[[#This Row],[Item]],Items_List!A:A,Items_List!B:B),E6048)</f>
        <v>3</v>
      </c>
      <c r="G6048">
        <v>9</v>
      </c>
      <c r="H6048">
        <f t="shared" si="377"/>
        <v>9</v>
      </c>
      <c r="I6048" t="s">
        <v>23</v>
      </c>
      <c r="J6048" t="s">
        <v>10059</v>
      </c>
      <c r="K6048" s="1">
        <v>44948</v>
      </c>
      <c r="L6048" s="1" t="str">
        <f>IF(ISNUMBER(Table2[[#This Row],[Transaction Date]]),TEXT(Table2[[#This Row],[Transaction Date]],"mmmm"),"Unknown")</f>
        <v>January</v>
      </c>
      <c r="M6048" s="1" t="str">
        <f>IF(ISNUMBER(Table2[[#This Row],[Transaction Date]]),TEXT(Table2[[#This Row],[Transaction Date]],"dddd"),"Unknown")</f>
        <v>Sunday</v>
      </c>
      <c r="N6048">
        <f t="shared" si="378"/>
        <v>0</v>
      </c>
      <c r="O6048" t="str">
        <f t="shared" si="379"/>
        <v>Actual</v>
      </c>
    </row>
    <row r="6049" spans="1:15" x14ac:dyDescent="0.25">
      <c r="A6049" t="s">
        <v>6766</v>
      </c>
      <c r="B6049" t="s">
        <v>17</v>
      </c>
      <c r="C6049">
        <v>1</v>
      </c>
      <c r="D6049">
        <f t="shared" si="376"/>
        <v>1</v>
      </c>
      <c r="E6049">
        <v>1</v>
      </c>
      <c r="F6049">
        <f>IF(OR(E6049="",E6049="UNKNOWN",E6049="ERROR"),_xlfn.XLOOKUP(Table2[[#This Row],[Item]],Items_List!A:A,Items_List!B:B),E6049)</f>
        <v>1</v>
      </c>
      <c r="G6049">
        <v>1</v>
      </c>
      <c r="H6049">
        <f t="shared" si="377"/>
        <v>1</v>
      </c>
      <c r="I6049" t="s">
        <v>10059</v>
      </c>
      <c r="J6049" t="s">
        <v>10059</v>
      </c>
      <c r="L6049" s="1" t="str">
        <f>IF(ISNUMBER(Table2[[#This Row],[Transaction Date]]),TEXT(Table2[[#This Row],[Transaction Date]],"mmmm"),"Unknown")</f>
        <v>Unknown</v>
      </c>
      <c r="M6049" s="1" t="str">
        <f>IF(ISNUMBER(Table2[[#This Row],[Transaction Date]]),TEXT(Table2[[#This Row],[Transaction Date]],"dddd"),"Unknown")</f>
        <v>Unknown</v>
      </c>
      <c r="N6049">
        <f t="shared" si="378"/>
        <v>0</v>
      </c>
      <c r="O6049" t="str">
        <f t="shared" si="379"/>
        <v>Actual</v>
      </c>
    </row>
    <row r="6050" spans="1:15" x14ac:dyDescent="0.25">
      <c r="A6050" t="s">
        <v>6767</v>
      </c>
      <c r="B6050" t="s">
        <v>25</v>
      </c>
      <c r="C6050">
        <v>4</v>
      </c>
      <c r="D6050">
        <f t="shared" si="376"/>
        <v>4</v>
      </c>
      <c r="E6050">
        <v>4</v>
      </c>
      <c r="F6050">
        <f>IF(OR(E6050="",E6050="UNKNOWN",E6050="ERROR"),_xlfn.XLOOKUP(Table2[[#This Row],[Item]],Items_List!A:A,Items_List!B:B),E6050)</f>
        <v>4</v>
      </c>
      <c r="G6050">
        <v>16</v>
      </c>
      <c r="H6050">
        <f t="shared" si="377"/>
        <v>16</v>
      </c>
      <c r="I6050" t="s">
        <v>14</v>
      </c>
      <c r="J6050" t="s">
        <v>11</v>
      </c>
      <c r="K6050" s="1">
        <v>45174</v>
      </c>
      <c r="L6050" s="1" t="str">
        <f>IF(ISNUMBER(Table2[[#This Row],[Transaction Date]]),TEXT(Table2[[#This Row],[Transaction Date]],"mmmm"),"Unknown")</f>
        <v>September</v>
      </c>
      <c r="M6050" s="1" t="str">
        <f>IF(ISNUMBER(Table2[[#This Row],[Transaction Date]]),TEXT(Table2[[#This Row],[Transaction Date]],"dddd"),"Unknown")</f>
        <v>Tuesday</v>
      </c>
      <c r="N6050">
        <f t="shared" si="378"/>
        <v>0</v>
      </c>
      <c r="O6050" t="str">
        <f t="shared" si="379"/>
        <v>Actual</v>
      </c>
    </row>
    <row r="6051" spans="1:15" x14ac:dyDescent="0.25">
      <c r="A6051" t="s">
        <v>6768</v>
      </c>
      <c r="B6051" t="s">
        <v>17</v>
      </c>
      <c r="C6051">
        <v>3</v>
      </c>
      <c r="D6051">
        <f t="shared" si="376"/>
        <v>3</v>
      </c>
      <c r="E6051" s="3">
        <f>_xlfn.XLOOKUP(Table2[[#This Row],[Item]],Items_List!$A$2:$A$9,Items_List!$B$2:$B$9)</f>
        <v>1</v>
      </c>
      <c r="F6051">
        <f>IF(OR(E6051="",E6051="UNKNOWN",E6051="ERROR"),_xlfn.XLOOKUP(Table2[[#This Row],[Item]],Items_List!A:A,Items_List!B:B),E6051)</f>
        <v>1</v>
      </c>
      <c r="G6051">
        <v>3</v>
      </c>
      <c r="H6051">
        <f t="shared" si="377"/>
        <v>3</v>
      </c>
      <c r="I6051" t="s">
        <v>23</v>
      </c>
      <c r="J6051" t="s">
        <v>11</v>
      </c>
      <c r="K6051" s="1">
        <v>45095</v>
      </c>
      <c r="L6051" s="1" t="str">
        <f>IF(ISNUMBER(Table2[[#This Row],[Transaction Date]]),TEXT(Table2[[#This Row],[Transaction Date]],"mmmm"),"Unknown")</f>
        <v>June</v>
      </c>
      <c r="M6051" s="1" t="str">
        <f>IF(ISNUMBER(Table2[[#This Row],[Transaction Date]]),TEXT(Table2[[#This Row],[Transaction Date]],"dddd"),"Unknown")</f>
        <v>Sunday</v>
      </c>
      <c r="N6051">
        <f t="shared" si="378"/>
        <v>0</v>
      </c>
      <c r="O6051" t="str">
        <f t="shared" si="379"/>
        <v>Actual</v>
      </c>
    </row>
    <row r="6052" spans="1:15" x14ac:dyDescent="0.25">
      <c r="A6052" t="s">
        <v>6769</v>
      </c>
      <c r="B6052" t="s">
        <v>17</v>
      </c>
      <c r="C6052">
        <v>5</v>
      </c>
      <c r="D6052">
        <f t="shared" si="376"/>
        <v>5</v>
      </c>
      <c r="E6052">
        <v>1</v>
      </c>
      <c r="F6052">
        <f>IF(OR(E6052="",E6052="UNKNOWN",E6052="ERROR"),_xlfn.XLOOKUP(Table2[[#This Row],[Item]],Items_List!A:A,Items_List!B:B),E6052)</f>
        <v>1</v>
      </c>
      <c r="G6052">
        <v>5</v>
      </c>
      <c r="H6052">
        <f t="shared" si="377"/>
        <v>5</v>
      </c>
      <c r="I6052" t="s">
        <v>10059</v>
      </c>
      <c r="J6052" t="s">
        <v>10059</v>
      </c>
      <c r="K6052" s="1">
        <v>45036</v>
      </c>
      <c r="L6052" s="1" t="str">
        <f>IF(ISNUMBER(Table2[[#This Row],[Transaction Date]]),TEXT(Table2[[#This Row],[Transaction Date]],"mmmm"),"Unknown")</f>
        <v>April</v>
      </c>
      <c r="M6052" s="1" t="str">
        <f>IF(ISNUMBER(Table2[[#This Row],[Transaction Date]]),TEXT(Table2[[#This Row],[Transaction Date]],"dddd"),"Unknown")</f>
        <v>Thursday</v>
      </c>
      <c r="N6052">
        <f t="shared" si="378"/>
        <v>0</v>
      </c>
      <c r="O6052" t="str">
        <f t="shared" si="379"/>
        <v>Actual</v>
      </c>
    </row>
    <row r="6053" spans="1:15" x14ac:dyDescent="0.25">
      <c r="A6053" t="s">
        <v>6770</v>
      </c>
      <c r="B6053" t="s">
        <v>25</v>
      </c>
      <c r="C6053">
        <v>2</v>
      </c>
      <c r="D6053">
        <f t="shared" si="376"/>
        <v>2</v>
      </c>
      <c r="E6053">
        <v>4</v>
      </c>
      <c r="F6053">
        <f>IF(OR(E6053="",E6053="UNKNOWN",E6053="ERROR"),_xlfn.XLOOKUP(Table2[[#This Row],[Item]],Items_List!A:A,Items_List!B:B),E6053)</f>
        <v>4</v>
      </c>
      <c r="G6053">
        <v>8</v>
      </c>
      <c r="H6053">
        <f t="shared" si="377"/>
        <v>8</v>
      </c>
      <c r="I6053" t="s">
        <v>23</v>
      </c>
      <c r="J6053" t="s">
        <v>11</v>
      </c>
      <c r="K6053" s="1">
        <v>44987</v>
      </c>
      <c r="L6053" s="1" t="str">
        <f>IF(ISNUMBER(Table2[[#This Row],[Transaction Date]]),TEXT(Table2[[#This Row],[Transaction Date]],"mmmm"),"Unknown")</f>
        <v>March</v>
      </c>
      <c r="M6053" s="1" t="str">
        <f>IF(ISNUMBER(Table2[[#This Row],[Transaction Date]]),TEXT(Table2[[#This Row],[Transaction Date]],"dddd"),"Unknown")</f>
        <v>Thursday</v>
      </c>
      <c r="N6053">
        <f t="shared" si="378"/>
        <v>0</v>
      </c>
      <c r="O6053" t="str">
        <f t="shared" si="379"/>
        <v>Actual</v>
      </c>
    </row>
    <row r="6054" spans="1:15" x14ac:dyDescent="0.25">
      <c r="A6054" t="s">
        <v>6771</v>
      </c>
      <c r="B6054" t="s">
        <v>9</v>
      </c>
      <c r="C6054">
        <v>4</v>
      </c>
      <c r="D6054">
        <f t="shared" si="376"/>
        <v>4</v>
      </c>
      <c r="E6054">
        <v>2</v>
      </c>
      <c r="F6054">
        <f>IF(OR(E6054="",E6054="UNKNOWN",E6054="ERROR"),_xlfn.XLOOKUP(Table2[[#This Row],[Item]],Items_List!A:A,Items_List!B:B),E6054)</f>
        <v>2</v>
      </c>
      <c r="G6054">
        <v>8</v>
      </c>
      <c r="H6054">
        <f t="shared" si="377"/>
        <v>8</v>
      </c>
      <c r="I6054" t="s">
        <v>23</v>
      </c>
      <c r="J6054" t="s">
        <v>10059</v>
      </c>
      <c r="K6054" s="1">
        <v>45032</v>
      </c>
      <c r="L6054" s="1" t="str">
        <f>IF(ISNUMBER(Table2[[#This Row],[Transaction Date]]),TEXT(Table2[[#This Row],[Transaction Date]],"mmmm"),"Unknown")</f>
        <v>April</v>
      </c>
      <c r="M6054" s="1" t="str">
        <f>IF(ISNUMBER(Table2[[#This Row],[Transaction Date]]),TEXT(Table2[[#This Row],[Transaction Date]],"dddd"),"Unknown")</f>
        <v>Sunday</v>
      </c>
      <c r="N6054">
        <f t="shared" si="378"/>
        <v>0</v>
      </c>
      <c r="O6054" t="str">
        <f t="shared" si="379"/>
        <v>Actual</v>
      </c>
    </row>
    <row r="6055" spans="1:15" x14ac:dyDescent="0.25">
      <c r="A6055" t="s">
        <v>6772</v>
      </c>
      <c r="B6055" t="s">
        <v>9</v>
      </c>
      <c r="C6055">
        <v>4</v>
      </c>
      <c r="D6055">
        <f t="shared" si="376"/>
        <v>4</v>
      </c>
      <c r="E6055">
        <v>2</v>
      </c>
      <c r="F6055">
        <f>IF(OR(E6055="",E6055="UNKNOWN",E6055="ERROR"),_xlfn.XLOOKUP(Table2[[#This Row],[Item]],Items_List!A:A,Items_List!B:B),E6055)</f>
        <v>2</v>
      </c>
      <c r="G6055">
        <v>8</v>
      </c>
      <c r="H6055">
        <f t="shared" si="377"/>
        <v>8</v>
      </c>
      <c r="I6055" t="s">
        <v>10059</v>
      </c>
      <c r="J6055" t="s">
        <v>10059</v>
      </c>
      <c r="K6055" s="1">
        <v>45159</v>
      </c>
      <c r="L6055" s="1" t="str">
        <f>IF(ISNUMBER(Table2[[#This Row],[Transaction Date]]),TEXT(Table2[[#This Row],[Transaction Date]],"mmmm"),"Unknown")</f>
        <v>August</v>
      </c>
      <c r="M6055" s="1" t="str">
        <f>IF(ISNUMBER(Table2[[#This Row],[Transaction Date]]),TEXT(Table2[[#This Row],[Transaction Date]],"dddd"),"Unknown")</f>
        <v>Monday</v>
      </c>
      <c r="N6055">
        <f t="shared" si="378"/>
        <v>0</v>
      </c>
      <c r="O6055" t="str">
        <f t="shared" si="379"/>
        <v>Actual</v>
      </c>
    </row>
    <row r="6056" spans="1:15" x14ac:dyDescent="0.25">
      <c r="A6056" t="s">
        <v>6773</v>
      </c>
      <c r="B6056" t="s">
        <v>13</v>
      </c>
      <c r="C6056">
        <v>3</v>
      </c>
      <c r="D6056">
        <f t="shared" si="376"/>
        <v>3</v>
      </c>
      <c r="E6056">
        <v>3</v>
      </c>
      <c r="F6056">
        <f>IF(OR(E6056="",E6056="UNKNOWN",E6056="ERROR"),_xlfn.XLOOKUP(Table2[[#This Row],[Item]],Items_List!A:A,Items_List!B:B),E6056)</f>
        <v>3</v>
      </c>
      <c r="G6056">
        <v>9</v>
      </c>
      <c r="H6056">
        <f t="shared" si="377"/>
        <v>9</v>
      </c>
      <c r="I6056" t="s">
        <v>14</v>
      </c>
      <c r="J6056" t="s">
        <v>10059</v>
      </c>
      <c r="K6056" s="1">
        <v>45017</v>
      </c>
      <c r="L6056" s="1" t="str">
        <f>IF(ISNUMBER(Table2[[#This Row],[Transaction Date]]),TEXT(Table2[[#This Row],[Transaction Date]],"mmmm"),"Unknown")</f>
        <v>April</v>
      </c>
      <c r="M6056" s="1" t="str">
        <f>IF(ISNUMBER(Table2[[#This Row],[Transaction Date]]),TEXT(Table2[[#This Row],[Transaction Date]],"dddd"),"Unknown")</f>
        <v>Saturday</v>
      </c>
      <c r="N6056">
        <f t="shared" si="378"/>
        <v>0</v>
      </c>
      <c r="O6056" t="str">
        <f t="shared" si="379"/>
        <v>Actual</v>
      </c>
    </row>
    <row r="6057" spans="1:15" x14ac:dyDescent="0.25">
      <c r="A6057" t="s">
        <v>6774</v>
      </c>
      <c r="B6057" t="s">
        <v>28</v>
      </c>
      <c r="C6057">
        <v>2</v>
      </c>
      <c r="D6057">
        <f t="shared" si="376"/>
        <v>2</v>
      </c>
      <c r="E6057">
        <v>4</v>
      </c>
      <c r="F6057">
        <f>IF(OR(E6057="",E6057="UNKNOWN",E6057="ERROR"),_xlfn.XLOOKUP(Table2[[#This Row],[Item]],Items_List!A:A,Items_List!B:B),E6057)</f>
        <v>4</v>
      </c>
      <c r="G6057">
        <v>8</v>
      </c>
      <c r="H6057">
        <f t="shared" si="377"/>
        <v>8</v>
      </c>
      <c r="I6057" t="s">
        <v>23</v>
      </c>
      <c r="J6057" t="s">
        <v>15</v>
      </c>
      <c r="K6057" s="1">
        <v>44941</v>
      </c>
      <c r="L6057" s="1" t="str">
        <f>IF(ISNUMBER(Table2[[#This Row],[Transaction Date]]),TEXT(Table2[[#This Row],[Transaction Date]],"mmmm"),"Unknown")</f>
        <v>January</v>
      </c>
      <c r="M6057" s="1" t="str">
        <f>IF(ISNUMBER(Table2[[#This Row],[Transaction Date]]),TEXT(Table2[[#This Row],[Transaction Date]],"dddd"),"Unknown")</f>
        <v>Sunday</v>
      </c>
      <c r="N6057">
        <f t="shared" si="378"/>
        <v>0</v>
      </c>
      <c r="O6057" t="str">
        <f t="shared" si="379"/>
        <v>Actual</v>
      </c>
    </row>
    <row r="6058" spans="1:15" x14ac:dyDescent="0.25">
      <c r="A6058" t="s">
        <v>6775</v>
      </c>
      <c r="B6058" t="s">
        <v>20</v>
      </c>
      <c r="C6058">
        <v>2</v>
      </c>
      <c r="D6058">
        <f t="shared" si="376"/>
        <v>2</v>
      </c>
      <c r="E6058">
        <v>5</v>
      </c>
      <c r="F6058">
        <f>IF(OR(E6058="",E6058="UNKNOWN",E6058="ERROR"),_xlfn.XLOOKUP(Table2[[#This Row],[Item]],Items_List!A:A,Items_List!B:B),E6058)</f>
        <v>5</v>
      </c>
      <c r="G6058">
        <v>10</v>
      </c>
      <c r="H6058">
        <f t="shared" si="377"/>
        <v>10</v>
      </c>
      <c r="I6058" t="s">
        <v>23</v>
      </c>
      <c r="J6058" t="s">
        <v>10059</v>
      </c>
      <c r="K6058" s="1">
        <v>45286</v>
      </c>
      <c r="L6058" s="1" t="str">
        <f>IF(ISNUMBER(Table2[[#This Row],[Transaction Date]]),TEXT(Table2[[#This Row],[Transaction Date]],"mmmm"),"Unknown")</f>
        <v>December</v>
      </c>
      <c r="M6058" s="1" t="str">
        <f>IF(ISNUMBER(Table2[[#This Row],[Transaction Date]]),TEXT(Table2[[#This Row],[Transaction Date]],"dddd"),"Unknown")</f>
        <v>Tuesday</v>
      </c>
      <c r="N6058">
        <f t="shared" si="378"/>
        <v>0</v>
      </c>
      <c r="O6058" t="str">
        <f t="shared" si="379"/>
        <v>Actual</v>
      </c>
    </row>
    <row r="6059" spans="1:15" x14ac:dyDescent="0.25">
      <c r="A6059" t="s">
        <v>6776</v>
      </c>
      <c r="B6059" t="s">
        <v>65</v>
      </c>
      <c r="C6059">
        <v>3</v>
      </c>
      <c r="D6059">
        <f t="shared" si="376"/>
        <v>3</v>
      </c>
      <c r="E6059">
        <v>1.5</v>
      </c>
      <c r="F6059">
        <f>IF(OR(E6059="",E6059="UNKNOWN",E6059="ERROR"),_xlfn.XLOOKUP(Table2[[#This Row],[Item]],Items_List!A:A,Items_List!B:B),E6059)</f>
        <v>1.5</v>
      </c>
      <c r="G6059">
        <v>4.5</v>
      </c>
      <c r="H6059">
        <f t="shared" si="377"/>
        <v>4.5</v>
      </c>
      <c r="I6059" t="s">
        <v>23</v>
      </c>
      <c r="J6059" t="s">
        <v>10059</v>
      </c>
      <c r="K6059" s="1">
        <v>45164</v>
      </c>
      <c r="L6059" s="1" t="str">
        <f>IF(ISNUMBER(Table2[[#This Row],[Transaction Date]]),TEXT(Table2[[#This Row],[Transaction Date]],"mmmm"),"Unknown")</f>
        <v>August</v>
      </c>
      <c r="M6059" s="1" t="str">
        <f>IF(ISNUMBER(Table2[[#This Row],[Transaction Date]]),TEXT(Table2[[#This Row],[Transaction Date]],"dddd"),"Unknown")</f>
        <v>Saturday</v>
      </c>
      <c r="N6059">
        <f t="shared" si="378"/>
        <v>0</v>
      </c>
      <c r="O6059" t="str">
        <f t="shared" si="379"/>
        <v>Actual</v>
      </c>
    </row>
    <row r="6060" spans="1:15" x14ac:dyDescent="0.25">
      <c r="A6060" t="s">
        <v>6777</v>
      </c>
      <c r="B6060" t="s">
        <v>9</v>
      </c>
      <c r="C6060">
        <v>3</v>
      </c>
      <c r="D6060">
        <f t="shared" si="376"/>
        <v>3</v>
      </c>
      <c r="E6060">
        <v>2</v>
      </c>
      <c r="F6060">
        <f>IF(OR(E6060="",E6060="UNKNOWN",E6060="ERROR"),_xlfn.XLOOKUP(Table2[[#This Row],[Item]],Items_List!A:A,Items_List!B:B),E6060)</f>
        <v>2</v>
      </c>
      <c r="G6060">
        <v>6</v>
      </c>
      <c r="H6060">
        <f t="shared" si="377"/>
        <v>6</v>
      </c>
      <c r="I6060" t="s">
        <v>23</v>
      </c>
      <c r="J6060" t="s">
        <v>11</v>
      </c>
      <c r="K6060" s="1">
        <v>45125</v>
      </c>
      <c r="L6060" s="1" t="str">
        <f>IF(ISNUMBER(Table2[[#This Row],[Transaction Date]]),TEXT(Table2[[#This Row],[Transaction Date]],"mmmm"),"Unknown")</f>
        <v>July</v>
      </c>
      <c r="M6060" s="1" t="str">
        <f>IF(ISNUMBER(Table2[[#This Row],[Transaction Date]]),TEXT(Table2[[#This Row],[Transaction Date]],"dddd"),"Unknown")</f>
        <v>Tuesday</v>
      </c>
      <c r="N6060">
        <f t="shared" si="378"/>
        <v>0</v>
      </c>
      <c r="O6060" t="str">
        <f t="shared" si="379"/>
        <v>Actual</v>
      </c>
    </row>
    <row r="6061" spans="1:15" x14ac:dyDescent="0.25">
      <c r="A6061" t="s">
        <v>6778</v>
      </c>
      <c r="B6061" t="s">
        <v>28</v>
      </c>
      <c r="C6061">
        <v>2</v>
      </c>
      <c r="D6061">
        <f t="shared" si="376"/>
        <v>2</v>
      </c>
      <c r="E6061">
        <v>4</v>
      </c>
      <c r="F6061">
        <f>IF(OR(E6061="",E6061="UNKNOWN",E6061="ERROR"),_xlfn.XLOOKUP(Table2[[#This Row],[Item]],Items_List!A:A,Items_List!B:B),E6061)</f>
        <v>4</v>
      </c>
      <c r="G6061">
        <v>8</v>
      </c>
      <c r="H6061">
        <f t="shared" si="377"/>
        <v>8</v>
      </c>
      <c r="I6061" t="s">
        <v>10059</v>
      </c>
      <c r="J6061" t="s">
        <v>10059</v>
      </c>
      <c r="K6061" s="1">
        <v>45074</v>
      </c>
      <c r="L6061" s="1" t="str">
        <f>IF(ISNUMBER(Table2[[#This Row],[Transaction Date]]),TEXT(Table2[[#This Row],[Transaction Date]],"mmmm"),"Unknown")</f>
        <v>May</v>
      </c>
      <c r="M6061" s="1" t="str">
        <f>IF(ISNUMBER(Table2[[#This Row],[Transaction Date]]),TEXT(Table2[[#This Row],[Transaction Date]],"dddd"),"Unknown")</f>
        <v>Sunday</v>
      </c>
      <c r="N6061">
        <f t="shared" si="378"/>
        <v>0</v>
      </c>
      <c r="O6061" t="str">
        <f t="shared" si="379"/>
        <v>Actual</v>
      </c>
    </row>
    <row r="6062" spans="1:15" x14ac:dyDescent="0.25">
      <c r="A6062" t="s">
        <v>6779</v>
      </c>
      <c r="B6062" t="s">
        <v>28</v>
      </c>
      <c r="C6062">
        <v>4</v>
      </c>
      <c r="D6062">
        <f t="shared" si="376"/>
        <v>4</v>
      </c>
      <c r="E6062">
        <v>4</v>
      </c>
      <c r="F6062">
        <f>IF(OR(E6062="",E6062="UNKNOWN",E6062="ERROR"),_xlfn.XLOOKUP(Table2[[#This Row],[Item]],Items_List!A:A,Items_List!B:B),E6062)</f>
        <v>4</v>
      </c>
      <c r="G6062">
        <v>16</v>
      </c>
      <c r="H6062">
        <f t="shared" si="377"/>
        <v>16</v>
      </c>
      <c r="I6062" t="s">
        <v>10</v>
      </c>
      <c r="J6062" t="s">
        <v>11</v>
      </c>
      <c r="K6062" s="1">
        <v>45221</v>
      </c>
      <c r="L6062" s="1" t="str">
        <f>IF(ISNUMBER(Table2[[#This Row],[Transaction Date]]),TEXT(Table2[[#This Row],[Transaction Date]],"mmmm"),"Unknown")</f>
        <v>October</v>
      </c>
      <c r="M6062" s="1" t="str">
        <f>IF(ISNUMBER(Table2[[#This Row],[Transaction Date]]),TEXT(Table2[[#This Row],[Transaction Date]],"dddd"),"Unknown")</f>
        <v>Sunday</v>
      </c>
      <c r="N6062">
        <f t="shared" si="378"/>
        <v>0</v>
      </c>
      <c r="O6062" t="str">
        <f t="shared" si="379"/>
        <v>Actual</v>
      </c>
    </row>
    <row r="6063" spans="1:15" x14ac:dyDescent="0.25">
      <c r="A6063" t="s">
        <v>6780</v>
      </c>
      <c r="B6063" t="s">
        <v>17</v>
      </c>
      <c r="C6063">
        <v>5</v>
      </c>
      <c r="D6063">
        <f t="shared" si="376"/>
        <v>5</v>
      </c>
      <c r="E6063">
        <v>1</v>
      </c>
      <c r="F6063">
        <f>IF(OR(E6063="",E6063="UNKNOWN",E6063="ERROR"),_xlfn.XLOOKUP(Table2[[#This Row],[Item]],Items_List!A:A,Items_List!B:B),E6063)</f>
        <v>1</v>
      </c>
      <c r="G6063">
        <v>5</v>
      </c>
      <c r="H6063">
        <f t="shared" si="377"/>
        <v>5</v>
      </c>
      <c r="I6063" t="s">
        <v>10059</v>
      </c>
      <c r="J6063" t="s">
        <v>15</v>
      </c>
      <c r="K6063" s="1">
        <v>45071</v>
      </c>
      <c r="L6063" s="1" t="str">
        <f>IF(ISNUMBER(Table2[[#This Row],[Transaction Date]]),TEXT(Table2[[#This Row],[Transaction Date]],"mmmm"),"Unknown")</f>
        <v>May</v>
      </c>
      <c r="M6063" s="1" t="str">
        <f>IF(ISNUMBER(Table2[[#This Row],[Transaction Date]]),TEXT(Table2[[#This Row],[Transaction Date]],"dddd"),"Unknown")</f>
        <v>Thursday</v>
      </c>
      <c r="N6063">
        <f t="shared" si="378"/>
        <v>0</v>
      </c>
      <c r="O6063" t="str">
        <f t="shared" si="379"/>
        <v>Actual</v>
      </c>
    </row>
    <row r="6064" spans="1:15" x14ac:dyDescent="0.25">
      <c r="A6064" t="s">
        <v>6781</v>
      </c>
      <c r="B6064" t="s">
        <v>9</v>
      </c>
      <c r="C6064">
        <v>2</v>
      </c>
      <c r="D6064">
        <f t="shared" si="376"/>
        <v>2</v>
      </c>
      <c r="E6064">
        <v>2</v>
      </c>
      <c r="F6064">
        <f>IF(OR(E6064="",E6064="UNKNOWN",E6064="ERROR"),_xlfn.XLOOKUP(Table2[[#This Row],[Item]],Items_List!A:A,Items_List!B:B),E6064)</f>
        <v>2</v>
      </c>
      <c r="G6064">
        <v>4</v>
      </c>
      <c r="H6064">
        <f t="shared" si="377"/>
        <v>4</v>
      </c>
      <c r="I6064" t="s">
        <v>23</v>
      </c>
      <c r="J6064" t="s">
        <v>15</v>
      </c>
      <c r="K6064" s="1">
        <v>45177</v>
      </c>
      <c r="L6064" s="1" t="str">
        <f>IF(ISNUMBER(Table2[[#This Row],[Transaction Date]]),TEXT(Table2[[#This Row],[Transaction Date]],"mmmm"),"Unknown")</f>
        <v>September</v>
      </c>
      <c r="M6064" s="1" t="str">
        <f>IF(ISNUMBER(Table2[[#This Row],[Transaction Date]]),TEXT(Table2[[#This Row],[Transaction Date]],"dddd"),"Unknown")</f>
        <v>Friday</v>
      </c>
      <c r="N6064">
        <f t="shared" si="378"/>
        <v>0</v>
      </c>
      <c r="O6064" t="str">
        <f t="shared" si="379"/>
        <v>Actual</v>
      </c>
    </row>
    <row r="6065" spans="1:15" x14ac:dyDescent="0.25">
      <c r="A6065" t="s">
        <v>6782</v>
      </c>
      <c r="B6065" t="s">
        <v>20</v>
      </c>
      <c r="C6065">
        <v>2</v>
      </c>
      <c r="D6065">
        <f t="shared" si="376"/>
        <v>2</v>
      </c>
      <c r="E6065">
        <v>5</v>
      </c>
      <c r="F6065">
        <f>IF(OR(E6065="",E6065="UNKNOWN",E6065="ERROR"),_xlfn.XLOOKUP(Table2[[#This Row],[Item]],Items_List!A:A,Items_List!B:B),E6065)</f>
        <v>5</v>
      </c>
      <c r="G6065">
        <v>10</v>
      </c>
      <c r="H6065">
        <f t="shared" si="377"/>
        <v>10</v>
      </c>
      <c r="I6065" t="s">
        <v>14</v>
      </c>
      <c r="J6065" t="s">
        <v>15</v>
      </c>
      <c r="K6065" s="1">
        <v>45171</v>
      </c>
      <c r="L6065" s="1" t="str">
        <f>IF(ISNUMBER(Table2[[#This Row],[Transaction Date]]),TEXT(Table2[[#This Row],[Transaction Date]],"mmmm"),"Unknown")</f>
        <v>September</v>
      </c>
      <c r="M6065" s="1" t="str">
        <f>IF(ISNUMBER(Table2[[#This Row],[Transaction Date]]),TEXT(Table2[[#This Row],[Transaction Date]],"dddd"),"Unknown")</f>
        <v>Saturday</v>
      </c>
      <c r="N6065">
        <f t="shared" si="378"/>
        <v>0</v>
      </c>
      <c r="O6065" t="str">
        <f t="shared" si="379"/>
        <v>Actual</v>
      </c>
    </row>
    <row r="6066" spans="1:15" x14ac:dyDescent="0.25">
      <c r="A6066" t="s">
        <v>6783</v>
      </c>
      <c r="B6066" t="s">
        <v>25</v>
      </c>
      <c r="C6066">
        <v>4</v>
      </c>
      <c r="D6066">
        <f t="shared" si="376"/>
        <v>4</v>
      </c>
      <c r="E6066">
        <v>4</v>
      </c>
      <c r="F6066">
        <f>IF(OR(E6066="",E6066="UNKNOWN",E6066="ERROR"),_xlfn.XLOOKUP(Table2[[#This Row],[Item]],Items_List!A:A,Items_List!B:B),E6066)</f>
        <v>4</v>
      </c>
      <c r="G6066" t="s">
        <v>18</v>
      </c>
      <c r="H6066">
        <f t="shared" si="377"/>
        <v>16</v>
      </c>
      <c r="I6066" t="s">
        <v>10059</v>
      </c>
      <c r="J6066" t="s">
        <v>10059</v>
      </c>
      <c r="K6066" s="1">
        <v>44986</v>
      </c>
      <c r="L6066" s="1" t="str">
        <f>IF(ISNUMBER(Table2[[#This Row],[Transaction Date]]),TEXT(Table2[[#This Row],[Transaction Date]],"mmmm"),"Unknown")</f>
        <v>March</v>
      </c>
      <c r="M6066" s="1" t="str">
        <f>IF(ISNUMBER(Table2[[#This Row],[Transaction Date]]),TEXT(Table2[[#This Row],[Transaction Date]],"dddd"),"Unknown")</f>
        <v>Wednesday</v>
      </c>
      <c r="N6066">
        <f t="shared" si="378"/>
        <v>1</v>
      </c>
      <c r="O6066" t="str">
        <f t="shared" si="379"/>
        <v>Actual</v>
      </c>
    </row>
    <row r="6067" spans="1:15" x14ac:dyDescent="0.25">
      <c r="A6067" t="s">
        <v>6784</v>
      </c>
      <c r="B6067" t="s">
        <v>28</v>
      </c>
      <c r="C6067">
        <v>3</v>
      </c>
      <c r="D6067">
        <f t="shared" si="376"/>
        <v>3</v>
      </c>
      <c r="E6067">
        <v>4</v>
      </c>
      <c r="F6067">
        <f>IF(OR(E6067="",E6067="UNKNOWN",E6067="ERROR"),_xlfn.XLOOKUP(Table2[[#This Row],[Item]],Items_List!A:A,Items_List!B:B),E6067)</f>
        <v>4</v>
      </c>
      <c r="G6067">
        <v>12</v>
      </c>
      <c r="H6067">
        <f t="shared" si="377"/>
        <v>12</v>
      </c>
      <c r="I6067" t="s">
        <v>10</v>
      </c>
      <c r="J6067" t="s">
        <v>11</v>
      </c>
      <c r="K6067" s="1">
        <v>45198</v>
      </c>
      <c r="L6067" s="1" t="str">
        <f>IF(ISNUMBER(Table2[[#This Row],[Transaction Date]]),TEXT(Table2[[#This Row],[Transaction Date]],"mmmm"),"Unknown")</f>
        <v>September</v>
      </c>
      <c r="M6067" s="1" t="str">
        <f>IF(ISNUMBER(Table2[[#This Row],[Transaction Date]]),TEXT(Table2[[#This Row],[Transaction Date]],"dddd"),"Unknown")</f>
        <v>Friday</v>
      </c>
      <c r="N6067">
        <f t="shared" si="378"/>
        <v>0</v>
      </c>
      <c r="O6067" t="str">
        <f t="shared" si="379"/>
        <v>Actual</v>
      </c>
    </row>
    <row r="6068" spans="1:15" x14ac:dyDescent="0.25">
      <c r="A6068" t="s">
        <v>6785</v>
      </c>
      <c r="B6068" t="s">
        <v>17</v>
      </c>
      <c r="C6068">
        <v>3</v>
      </c>
      <c r="D6068">
        <f t="shared" si="376"/>
        <v>3</v>
      </c>
      <c r="E6068">
        <v>1</v>
      </c>
      <c r="F6068">
        <f>IF(OR(E6068="",E6068="UNKNOWN",E6068="ERROR"),_xlfn.XLOOKUP(Table2[[#This Row],[Item]],Items_List!A:A,Items_List!B:B),E6068)</f>
        <v>1</v>
      </c>
      <c r="G6068">
        <v>3</v>
      </c>
      <c r="H6068">
        <f t="shared" si="377"/>
        <v>3</v>
      </c>
      <c r="I6068" t="s">
        <v>10</v>
      </c>
      <c r="J6068" t="s">
        <v>11</v>
      </c>
      <c r="K6068" s="1">
        <v>45177</v>
      </c>
      <c r="L6068" s="1" t="str">
        <f>IF(ISNUMBER(Table2[[#This Row],[Transaction Date]]),TEXT(Table2[[#This Row],[Transaction Date]],"mmmm"),"Unknown")</f>
        <v>September</v>
      </c>
      <c r="M6068" s="1" t="str">
        <f>IF(ISNUMBER(Table2[[#This Row],[Transaction Date]]),TEXT(Table2[[#This Row],[Transaction Date]],"dddd"),"Unknown")</f>
        <v>Friday</v>
      </c>
      <c r="N6068">
        <f t="shared" si="378"/>
        <v>0</v>
      </c>
      <c r="O6068" t="str">
        <f t="shared" si="379"/>
        <v>Actual</v>
      </c>
    </row>
    <row r="6069" spans="1:15" x14ac:dyDescent="0.25">
      <c r="A6069" t="s">
        <v>6786</v>
      </c>
      <c r="B6069" t="s">
        <v>20</v>
      </c>
      <c r="C6069">
        <v>4</v>
      </c>
      <c r="D6069">
        <f t="shared" si="376"/>
        <v>4</v>
      </c>
      <c r="E6069">
        <v>5</v>
      </c>
      <c r="F6069">
        <f>IF(OR(E6069="",E6069="UNKNOWN",E6069="ERROR"),_xlfn.XLOOKUP(Table2[[#This Row],[Item]],Items_List!A:A,Items_List!B:B),E6069)</f>
        <v>5</v>
      </c>
      <c r="G6069">
        <v>20</v>
      </c>
      <c r="H6069">
        <f t="shared" si="377"/>
        <v>20</v>
      </c>
      <c r="I6069" t="s">
        <v>14</v>
      </c>
      <c r="J6069" t="s">
        <v>10059</v>
      </c>
      <c r="K6069" s="1">
        <v>45275</v>
      </c>
      <c r="L6069" s="1" t="str">
        <f>IF(ISNUMBER(Table2[[#This Row],[Transaction Date]]),TEXT(Table2[[#This Row],[Transaction Date]],"mmmm"),"Unknown")</f>
        <v>December</v>
      </c>
      <c r="M6069" s="1" t="str">
        <f>IF(ISNUMBER(Table2[[#This Row],[Transaction Date]]),TEXT(Table2[[#This Row],[Transaction Date]],"dddd"),"Unknown")</f>
        <v>Friday</v>
      </c>
      <c r="N6069">
        <f t="shared" si="378"/>
        <v>0</v>
      </c>
      <c r="O6069" t="str">
        <f t="shared" si="379"/>
        <v>Actual</v>
      </c>
    </row>
    <row r="6070" spans="1:15" x14ac:dyDescent="0.25">
      <c r="A6070" t="s">
        <v>6787</v>
      </c>
      <c r="B6070" t="s">
        <v>13</v>
      </c>
      <c r="C6070">
        <v>2</v>
      </c>
      <c r="D6070">
        <f t="shared" si="376"/>
        <v>2</v>
      </c>
      <c r="E6070">
        <v>3</v>
      </c>
      <c r="F6070">
        <f>IF(OR(E6070="",E6070="UNKNOWN",E6070="ERROR"),_xlfn.XLOOKUP(Table2[[#This Row],[Item]],Items_List!A:A,Items_List!B:B),E6070)</f>
        <v>3</v>
      </c>
      <c r="G6070">
        <v>6</v>
      </c>
      <c r="H6070">
        <f t="shared" si="377"/>
        <v>6</v>
      </c>
      <c r="I6070" t="s">
        <v>23</v>
      </c>
      <c r="J6070" t="s">
        <v>11</v>
      </c>
      <c r="K6070" s="1">
        <v>45017</v>
      </c>
      <c r="L6070" s="1" t="str">
        <f>IF(ISNUMBER(Table2[[#This Row],[Transaction Date]]),TEXT(Table2[[#This Row],[Transaction Date]],"mmmm"),"Unknown")</f>
        <v>April</v>
      </c>
      <c r="M6070" s="1" t="str">
        <f>IF(ISNUMBER(Table2[[#This Row],[Transaction Date]]),TEXT(Table2[[#This Row],[Transaction Date]],"dddd"),"Unknown")</f>
        <v>Saturday</v>
      </c>
      <c r="N6070">
        <f t="shared" si="378"/>
        <v>0</v>
      </c>
      <c r="O6070" t="str">
        <f t="shared" si="379"/>
        <v>Actual</v>
      </c>
    </row>
    <row r="6071" spans="1:15" x14ac:dyDescent="0.25">
      <c r="A6071" t="s">
        <v>6788</v>
      </c>
      <c r="B6071" t="s">
        <v>25</v>
      </c>
      <c r="C6071">
        <v>5</v>
      </c>
      <c r="D6071">
        <f t="shared" si="376"/>
        <v>5</v>
      </c>
      <c r="E6071">
        <v>4</v>
      </c>
      <c r="F6071">
        <f>IF(OR(E6071="",E6071="UNKNOWN",E6071="ERROR"),_xlfn.XLOOKUP(Table2[[#This Row],[Item]],Items_List!A:A,Items_List!B:B),E6071)</f>
        <v>4</v>
      </c>
      <c r="G6071">
        <v>20</v>
      </c>
      <c r="H6071">
        <f t="shared" si="377"/>
        <v>20</v>
      </c>
      <c r="I6071" t="s">
        <v>14</v>
      </c>
      <c r="J6071" t="s">
        <v>10059</v>
      </c>
      <c r="K6071" s="1">
        <v>45042</v>
      </c>
      <c r="L6071" s="1" t="str">
        <f>IF(ISNUMBER(Table2[[#This Row],[Transaction Date]]),TEXT(Table2[[#This Row],[Transaction Date]],"mmmm"),"Unknown")</f>
        <v>April</v>
      </c>
      <c r="M6071" s="1" t="str">
        <f>IF(ISNUMBER(Table2[[#This Row],[Transaction Date]]),TEXT(Table2[[#This Row],[Transaction Date]],"dddd"),"Unknown")</f>
        <v>Wednesday</v>
      </c>
      <c r="N6071">
        <f t="shared" si="378"/>
        <v>0</v>
      </c>
      <c r="O6071" t="str">
        <f t="shared" si="379"/>
        <v>Actual</v>
      </c>
    </row>
    <row r="6072" spans="1:15" x14ac:dyDescent="0.25">
      <c r="A6072" t="s">
        <v>6789</v>
      </c>
      <c r="B6072" t="s">
        <v>28</v>
      </c>
      <c r="C6072">
        <v>4</v>
      </c>
      <c r="D6072">
        <f t="shared" si="376"/>
        <v>4</v>
      </c>
      <c r="E6072">
        <v>4</v>
      </c>
      <c r="F6072">
        <f>IF(OR(E6072="",E6072="UNKNOWN",E6072="ERROR"),_xlfn.XLOOKUP(Table2[[#This Row],[Item]],Items_List!A:A,Items_List!B:B),E6072)</f>
        <v>4</v>
      </c>
      <c r="G6072">
        <v>16</v>
      </c>
      <c r="H6072">
        <f t="shared" si="377"/>
        <v>16</v>
      </c>
      <c r="I6072" t="s">
        <v>10</v>
      </c>
      <c r="J6072" t="s">
        <v>10059</v>
      </c>
      <c r="K6072" s="1">
        <v>45203</v>
      </c>
      <c r="L6072" s="1" t="str">
        <f>IF(ISNUMBER(Table2[[#This Row],[Transaction Date]]),TEXT(Table2[[#This Row],[Transaction Date]],"mmmm"),"Unknown")</f>
        <v>October</v>
      </c>
      <c r="M6072" s="1" t="str">
        <f>IF(ISNUMBER(Table2[[#This Row],[Transaction Date]]),TEXT(Table2[[#This Row],[Transaction Date]],"dddd"),"Unknown")</f>
        <v>Wednesday</v>
      </c>
      <c r="N6072">
        <f t="shared" si="378"/>
        <v>0</v>
      </c>
      <c r="O6072" t="str">
        <f t="shared" si="379"/>
        <v>Actual</v>
      </c>
    </row>
    <row r="6073" spans="1:15" x14ac:dyDescent="0.25">
      <c r="A6073" t="s">
        <v>6790</v>
      </c>
      <c r="B6073" t="s">
        <v>39</v>
      </c>
      <c r="C6073">
        <v>4</v>
      </c>
      <c r="D6073">
        <f t="shared" si="376"/>
        <v>4</v>
      </c>
      <c r="E6073">
        <v>3</v>
      </c>
      <c r="F6073">
        <f>IF(OR(E6073="",E6073="UNKNOWN",E6073="ERROR"),_xlfn.XLOOKUP(Table2[[#This Row],[Item]],Items_List!A:A,Items_List!B:B),E6073)</f>
        <v>3</v>
      </c>
      <c r="G6073">
        <v>12</v>
      </c>
      <c r="H6073">
        <f t="shared" si="377"/>
        <v>12</v>
      </c>
      <c r="I6073" t="s">
        <v>10059</v>
      </c>
      <c r="J6073" t="s">
        <v>15</v>
      </c>
      <c r="K6073" s="1">
        <v>45290</v>
      </c>
      <c r="L6073" s="1" t="str">
        <f>IF(ISNUMBER(Table2[[#This Row],[Transaction Date]]),TEXT(Table2[[#This Row],[Transaction Date]],"mmmm"),"Unknown")</f>
        <v>December</v>
      </c>
      <c r="M6073" s="1" t="str">
        <f>IF(ISNUMBER(Table2[[#This Row],[Transaction Date]]),TEXT(Table2[[#This Row],[Transaction Date]],"dddd"),"Unknown")</f>
        <v>Saturday</v>
      </c>
      <c r="N6073">
        <f t="shared" si="378"/>
        <v>0</v>
      </c>
      <c r="O6073" t="str">
        <f t="shared" si="379"/>
        <v>Actual</v>
      </c>
    </row>
    <row r="6074" spans="1:15" x14ac:dyDescent="0.25">
      <c r="A6074" t="s">
        <v>6792</v>
      </c>
      <c r="B6074" t="s">
        <v>25</v>
      </c>
      <c r="C6074">
        <v>4</v>
      </c>
      <c r="D6074">
        <f t="shared" si="376"/>
        <v>4</v>
      </c>
      <c r="E6074">
        <v>4</v>
      </c>
      <c r="F6074">
        <f>IF(OR(E6074="",E6074="UNKNOWN",E6074="ERROR"),_xlfn.XLOOKUP(Table2[[#This Row],[Item]],Items_List!A:A,Items_List!B:B),E6074)</f>
        <v>4</v>
      </c>
      <c r="G6074">
        <v>16</v>
      </c>
      <c r="H6074">
        <f t="shared" si="377"/>
        <v>16</v>
      </c>
      <c r="I6074" t="s">
        <v>10059</v>
      </c>
      <c r="J6074" t="s">
        <v>15</v>
      </c>
      <c r="K6074" s="1">
        <v>45169</v>
      </c>
      <c r="L6074" s="1" t="str">
        <f>IF(ISNUMBER(Table2[[#This Row],[Transaction Date]]),TEXT(Table2[[#This Row],[Transaction Date]],"mmmm"),"Unknown")</f>
        <v>August</v>
      </c>
      <c r="M6074" s="1" t="str">
        <f>IF(ISNUMBER(Table2[[#This Row],[Transaction Date]]),TEXT(Table2[[#This Row],[Transaction Date]],"dddd"),"Unknown")</f>
        <v>Thursday</v>
      </c>
      <c r="N6074">
        <f t="shared" si="378"/>
        <v>0</v>
      </c>
      <c r="O6074" t="str">
        <f t="shared" si="379"/>
        <v>Actual</v>
      </c>
    </row>
    <row r="6075" spans="1:15" x14ac:dyDescent="0.25">
      <c r="A6075" t="s">
        <v>6793</v>
      </c>
      <c r="B6075" t="s">
        <v>39</v>
      </c>
      <c r="C6075">
        <v>1</v>
      </c>
      <c r="D6075">
        <f t="shared" si="376"/>
        <v>1</v>
      </c>
      <c r="E6075">
        <v>3</v>
      </c>
      <c r="F6075">
        <f>IF(OR(E6075="",E6075="UNKNOWN",E6075="ERROR"),_xlfn.XLOOKUP(Table2[[#This Row],[Item]],Items_List!A:A,Items_List!B:B),E6075)</f>
        <v>3</v>
      </c>
      <c r="G6075">
        <v>3</v>
      </c>
      <c r="H6075">
        <f t="shared" si="377"/>
        <v>3</v>
      </c>
      <c r="I6075" t="s">
        <v>10</v>
      </c>
      <c r="J6075" t="s">
        <v>10059</v>
      </c>
      <c r="K6075" s="1">
        <v>45112</v>
      </c>
      <c r="L6075" s="1" t="str">
        <f>IF(ISNUMBER(Table2[[#This Row],[Transaction Date]]),TEXT(Table2[[#This Row],[Transaction Date]],"mmmm"),"Unknown")</f>
        <v>July</v>
      </c>
      <c r="M6075" s="1" t="str">
        <f>IF(ISNUMBER(Table2[[#This Row],[Transaction Date]]),TEXT(Table2[[#This Row],[Transaction Date]],"dddd"),"Unknown")</f>
        <v>Wednesday</v>
      </c>
      <c r="N6075">
        <f t="shared" si="378"/>
        <v>0</v>
      </c>
      <c r="O6075" t="str">
        <f t="shared" si="379"/>
        <v>Actual</v>
      </c>
    </row>
    <row r="6076" spans="1:15" x14ac:dyDescent="0.25">
      <c r="A6076" t="s">
        <v>6794</v>
      </c>
      <c r="B6076" t="s">
        <v>13</v>
      </c>
      <c r="C6076">
        <v>5</v>
      </c>
      <c r="D6076">
        <f t="shared" si="376"/>
        <v>5</v>
      </c>
      <c r="E6076">
        <v>3</v>
      </c>
      <c r="F6076">
        <f>IF(OR(E6076="",E6076="UNKNOWN",E6076="ERROR"),_xlfn.XLOOKUP(Table2[[#This Row],[Item]],Items_List!A:A,Items_List!B:B),E6076)</f>
        <v>3</v>
      </c>
      <c r="G6076">
        <v>15</v>
      </c>
      <c r="H6076">
        <f t="shared" si="377"/>
        <v>15</v>
      </c>
      <c r="I6076" t="s">
        <v>10059</v>
      </c>
      <c r="J6076" t="s">
        <v>10059</v>
      </c>
      <c r="K6076" s="1">
        <v>45112</v>
      </c>
      <c r="L6076" s="1" t="str">
        <f>IF(ISNUMBER(Table2[[#This Row],[Transaction Date]]),TEXT(Table2[[#This Row],[Transaction Date]],"mmmm"),"Unknown")</f>
        <v>July</v>
      </c>
      <c r="M6076" s="1" t="str">
        <f>IF(ISNUMBER(Table2[[#This Row],[Transaction Date]]),TEXT(Table2[[#This Row],[Transaction Date]],"dddd"),"Unknown")</f>
        <v>Wednesday</v>
      </c>
      <c r="N6076">
        <f t="shared" si="378"/>
        <v>0</v>
      </c>
      <c r="O6076" t="str">
        <f t="shared" si="379"/>
        <v>Actual</v>
      </c>
    </row>
    <row r="6077" spans="1:15" x14ac:dyDescent="0.25">
      <c r="A6077" t="s">
        <v>6795</v>
      </c>
      <c r="B6077" t="s">
        <v>28</v>
      </c>
      <c r="C6077">
        <v>2</v>
      </c>
      <c r="D6077">
        <f t="shared" si="376"/>
        <v>2</v>
      </c>
      <c r="E6077">
        <v>4</v>
      </c>
      <c r="F6077">
        <f>IF(OR(E6077="",E6077="UNKNOWN",E6077="ERROR"),_xlfn.XLOOKUP(Table2[[#This Row],[Item]],Items_List!A:A,Items_List!B:B),E6077)</f>
        <v>4</v>
      </c>
      <c r="G6077">
        <v>8</v>
      </c>
      <c r="H6077">
        <f t="shared" si="377"/>
        <v>8</v>
      </c>
      <c r="I6077" t="s">
        <v>10</v>
      </c>
      <c r="J6077" t="s">
        <v>11</v>
      </c>
      <c r="K6077" s="1">
        <v>45116</v>
      </c>
      <c r="L6077" s="1" t="str">
        <f>IF(ISNUMBER(Table2[[#This Row],[Transaction Date]]),TEXT(Table2[[#This Row],[Transaction Date]],"mmmm"),"Unknown")</f>
        <v>July</v>
      </c>
      <c r="M6077" s="1" t="str">
        <f>IF(ISNUMBER(Table2[[#This Row],[Transaction Date]]),TEXT(Table2[[#This Row],[Transaction Date]],"dddd"),"Unknown")</f>
        <v>Sunday</v>
      </c>
      <c r="N6077">
        <f t="shared" si="378"/>
        <v>0</v>
      </c>
      <c r="O6077" t="str">
        <f t="shared" si="379"/>
        <v>Actual</v>
      </c>
    </row>
    <row r="6078" spans="1:15" x14ac:dyDescent="0.25">
      <c r="A6078" t="s">
        <v>6796</v>
      </c>
      <c r="B6078" t="s">
        <v>13</v>
      </c>
      <c r="C6078">
        <v>3</v>
      </c>
      <c r="D6078">
        <f t="shared" si="376"/>
        <v>3</v>
      </c>
      <c r="E6078">
        <v>3</v>
      </c>
      <c r="F6078">
        <f>IF(OR(E6078="",E6078="UNKNOWN",E6078="ERROR"),_xlfn.XLOOKUP(Table2[[#This Row],[Item]],Items_List!A:A,Items_List!B:B),E6078)</f>
        <v>3</v>
      </c>
      <c r="G6078">
        <v>9</v>
      </c>
      <c r="H6078">
        <f t="shared" si="377"/>
        <v>9</v>
      </c>
      <c r="I6078" t="s">
        <v>10</v>
      </c>
      <c r="J6078" t="s">
        <v>15</v>
      </c>
      <c r="K6078" s="1">
        <v>45221</v>
      </c>
      <c r="L6078" s="1" t="str">
        <f>IF(ISNUMBER(Table2[[#This Row],[Transaction Date]]),TEXT(Table2[[#This Row],[Transaction Date]],"mmmm"),"Unknown")</f>
        <v>October</v>
      </c>
      <c r="M6078" s="1" t="str">
        <f>IF(ISNUMBER(Table2[[#This Row],[Transaction Date]]),TEXT(Table2[[#This Row],[Transaction Date]],"dddd"),"Unknown")</f>
        <v>Sunday</v>
      </c>
      <c r="N6078">
        <f t="shared" si="378"/>
        <v>0</v>
      </c>
      <c r="O6078" t="str">
        <f t="shared" si="379"/>
        <v>Actual</v>
      </c>
    </row>
    <row r="6079" spans="1:15" x14ac:dyDescent="0.25">
      <c r="A6079" t="s">
        <v>6797</v>
      </c>
      <c r="B6079" t="s">
        <v>17</v>
      </c>
      <c r="C6079">
        <v>3</v>
      </c>
      <c r="D6079">
        <f t="shared" si="376"/>
        <v>3</v>
      </c>
      <c r="E6079">
        <v>1</v>
      </c>
      <c r="F6079">
        <f>IF(OR(E6079="",E6079="UNKNOWN",E6079="ERROR"),_xlfn.XLOOKUP(Table2[[#This Row],[Item]],Items_List!A:A,Items_List!B:B),E6079)</f>
        <v>1</v>
      </c>
      <c r="G6079">
        <v>3</v>
      </c>
      <c r="H6079">
        <f t="shared" si="377"/>
        <v>3</v>
      </c>
      <c r="I6079" t="s">
        <v>14</v>
      </c>
      <c r="J6079" t="s">
        <v>15</v>
      </c>
      <c r="K6079" s="1">
        <v>45283</v>
      </c>
      <c r="L6079" s="1" t="str">
        <f>IF(ISNUMBER(Table2[[#This Row],[Transaction Date]]),TEXT(Table2[[#This Row],[Transaction Date]],"mmmm"),"Unknown")</f>
        <v>December</v>
      </c>
      <c r="M6079" s="1" t="str">
        <f>IF(ISNUMBER(Table2[[#This Row],[Transaction Date]]),TEXT(Table2[[#This Row],[Transaction Date]],"dddd"),"Unknown")</f>
        <v>Saturday</v>
      </c>
      <c r="N6079">
        <f t="shared" si="378"/>
        <v>0</v>
      </c>
      <c r="O6079" t="str">
        <f t="shared" si="379"/>
        <v>Actual</v>
      </c>
    </row>
    <row r="6080" spans="1:15" x14ac:dyDescent="0.25">
      <c r="A6080" t="s">
        <v>6798</v>
      </c>
      <c r="B6080" t="s">
        <v>65</v>
      </c>
      <c r="C6080">
        <v>3</v>
      </c>
      <c r="D6080">
        <f t="shared" si="376"/>
        <v>3</v>
      </c>
      <c r="E6080">
        <v>1.5</v>
      </c>
      <c r="F6080">
        <f>IF(OR(E6080="",E6080="UNKNOWN",E6080="ERROR"),_xlfn.XLOOKUP(Table2[[#This Row],[Item]],Items_List!A:A,Items_List!B:B),E6080)</f>
        <v>1.5</v>
      </c>
      <c r="G6080">
        <v>4.5</v>
      </c>
      <c r="H6080">
        <f t="shared" si="377"/>
        <v>4.5</v>
      </c>
      <c r="I6080" t="s">
        <v>10</v>
      </c>
      <c r="J6080" t="s">
        <v>10059</v>
      </c>
      <c r="L6080" s="1" t="str">
        <f>IF(ISNUMBER(Table2[[#This Row],[Transaction Date]]),TEXT(Table2[[#This Row],[Transaction Date]],"mmmm"),"Unknown")</f>
        <v>Unknown</v>
      </c>
      <c r="M6080" s="1" t="str">
        <f>IF(ISNUMBER(Table2[[#This Row],[Transaction Date]]),TEXT(Table2[[#This Row],[Transaction Date]],"dddd"),"Unknown")</f>
        <v>Unknown</v>
      </c>
      <c r="N6080">
        <f t="shared" si="378"/>
        <v>0</v>
      </c>
      <c r="O6080" t="str">
        <f t="shared" si="379"/>
        <v>Actual</v>
      </c>
    </row>
    <row r="6081" spans="1:15" x14ac:dyDescent="0.25">
      <c r="A6081" t="s">
        <v>6799</v>
      </c>
      <c r="B6081" t="s">
        <v>9</v>
      </c>
      <c r="C6081">
        <v>2</v>
      </c>
      <c r="D6081">
        <f t="shared" si="376"/>
        <v>2</v>
      </c>
      <c r="E6081">
        <v>2</v>
      </c>
      <c r="F6081">
        <f>IF(OR(E6081="",E6081="UNKNOWN",E6081="ERROR"),_xlfn.XLOOKUP(Table2[[#This Row],[Item]],Items_List!A:A,Items_List!B:B),E6081)</f>
        <v>2</v>
      </c>
      <c r="G6081">
        <v>4</v>
      </c>
      <c r="H6081">
        <f t="shared" si="377"/>
        <v>4</v>
      </c>
      <c r="I6081" t="s">
        <v>10059</v>
      </c>
      <c r="J6081" t="s">
        <v>15</v>
      </c>
      <c r="K6081" s="1">
        <v>45208</v>
      </c>
      <c r="L6081" s="1" t="str">
        <f>IF(ISNUMBER(Table2[[#This Row],[Transaction Date]]),TEXT(Table2[[#This Row],[Transaction Date]],"mmmm"),"Unknown")</f>
        <v>October</v>
      </c>
      <c r="M6081" s="1" t="str">
        <f>IF(ISNUMBER(Table2[[#This Row],[Transaction Date]]),TEXT(Table2[[#This Row],[Transaction Date]],"dddd"),"Unknown")</f>
        <v>Monday</v>
      </c>
      <c r="N6081">
        <f t="shared" si="378"/>
        <v>0</v>
      </c>
      <c r="O6081" t="str">
        <f t="shared" si="379"/>
        <v>Actual</v>
      </c>
    </row>
    <row r="6082" spans="1:15" x14ac:dyDescent="0.25">
      <c r="A6082" t="s">
        <v>6800</v>
      </c>
      <c r="B6082" t="s">
        <v>28</v>
      </c>
      <c r="C6082">
        <v>3</v>
      </c>
      <c r="D6082">
        <f t="shared" ref="D6082:D6145" si="380">IF(OR(C6082="",C6082="UNKNOWN",C6082="ERROR"),IFERROR(VALUE(G6082)/VALUE(E6082),""),VALUE(C6082))</f>
        <v>3</v>
      </c>
      <c r="E6082">
        <v>4</v>
      </c>
      <c r="F6082">
        <f>IF(OR(E6082="",E6082="UNKNOWN",E6082="ERROR"),_xlfn.XLOOKUP(Table2[[#This Row],[Item]],Items_List!A:A,Items_List!B:B),E6082)</f>
        <v>4</v>
      </c>
      <c r="G6082">
        <v>12</v>
      </c>
      <c r="H6082">
        <f t="shared" ref="H6082:H6145" si="381">D6082*F6082</f>
        <v>12</v>
      </c>
      <c r="I6082" t="s">
        <v>10059</v>
      </c>
      <c r="J6082" t="s">
        <v>11</v>
      </c>
      <c r="K6082" s="1">
        <v>44999</v>
      </c>
      <c r="L6082" s="1" t="str">
        <f>IF(ISNUMBER(Table2[[#This Row],[Transaction Date]]),TEXT(Table2[[#This Row],[Transaction Date]],"mmmm"),"Unknown")</f>
        <v>March</v>
      </c>
      <c r="M6082" s="1" t="str">
        <f>IF(ISNUMBER(Table2[[#This Row],[Transaction Date]]),TEXT(Table2[[#This Row],[Transaction Date]],"dddd"),"Unknown")</f>
        <v>Tuesday</v>
      </c>
      <c r="N6082">
        <f t="shared" ref="N6082:N6145" si="382">IF(OR(B6082="",B6082="unknown",B6082="error",C6082="",C6082="unknown",C6082="error",G6082="",G6082="error",G6082="unknown"),1,0)</f>
        <v>0</v>
      </c>
      <c r="O6082" t="str">
        <f t="shared" ref="O6082:O6145" si="383">IF(OR(C6082="",C6082="error",C6082="unknown"),"Estimated","Actual")</f>
        <v>Actual</v>
      </c>
    </row>
    <row r="6083" spans="1:15" x14ac:dyDescent="0.25">
      <c r="A6083" t="s">
        <v>6801</v>
      </c>
      <c r="B6083" t="s">
        <v>28</v>
      </c>
      <c r="C6083">
        <v>3</v>
      </c>
      <c r="D6083">
        <f t="shared" si="380"/>
        <v>3</v>
      </c>
      <c r="E6083">
        <v>4</v>
      </c>
      <c r="F6083">
        <f>IF(OR(E6083="",E6083="UNKNOWN",E6083="ERROR"),_xlfn.XLOOKUP(Table2[[#This Row],[Item]],Items_List!A:A,Items_List!B:B),E6083)</f>
        <v>4</v>
      </c>
      <c r="G6083">
        <v>12</v>
      </c>
      <c r="H6083">
        <f t="shared" si="381"/>
        <v>12</v>
      </c>
      <c r="I6083" t="s">
        <v>10059</v>
      </c>
      <c r="J6083" t="s">
        <v>10059</v>
      </c>
      <c r="K6083" s="1">
        <v>44975</v>
      </c>
      <c r="L6083" s="1" t="str">
        <f>IF(ISNUMBER(Table2[[#This Row],[Transaction Date]]),TEXT(Table2[[#This Row],[Transaction Date]],"mmmm"),"Unknown")</f>
        <v>February</v>
      </c>
      <c r="M6083" s="1" t="str">
        <f>IF(ISNUMBER(Table2[[#This Row],[Transaction Date]]),TEXT(Table2[[#This Row],[Transaction Date]],"dddd"),"Unknown")</f>
        <v>Saturday</v>
      </c>
      <c r="N6083">
        <f t="shared" si="382"/>
        <v>0</v>
      </c>
      <c r="O6083" t="str">
        <f t="shared" si="383"/>
        <v>Actual</v>
      </c>
    </row>
    <row r="6084" spans="1:15" x14ac:dyDescent="0.25">
      <c r="A6084" t="s">
        <v>6802</v>
      </c>
      <c r="B6084" t="s">
        <v>25</v>
      </c>
      <c r="C6084" t="s">
        <v>21</v>
      </c>
      <c r="D6084">
        <f t="shared" si="380"/>
        <v>5</v>
      </c>
      <c r="E6084">
        <v>4</v>
      </c>
      <c r="F6084">
        <f>IF(OR(E6084="",E6084="UNKNOWN",E6084="ERROR"),_xlfn.XLOOKUP(Table2[[#This Row],[Item]],Items_List!A:A,Items_List!B:B),E6084)</f>
        <v>4</v>
      </c>
      <c r="G6084">
        <v>20</v>
      </c>
      <c r="H6084">
        <f t="shared" si="381"/>
        <v>20</v>
      </c>
      <c r="I6084" t="s">
        <v>10059</v>
      </c>
      <c r="J6084" t="s">
        <v>10059</v>
      </c>
      <c r="K6084" s="1">
        <v>45073</v>
      </c>
      <c r="L6084" s="1" t="str">
        <f>IF(ISNUMBER(Table2[[#This Row],[Transaction Date]]),TEXT(Table2[[#This Row],[Transaction Date]],"mmmm"),"Unknown")</f>
        <v>May</v>
      </c>
      <c r="M6084" s="1" t="str">
        <f>IF(ISNUMBER(Table2[[#This Row],[Transaction Date]]),TEXT(Table2[[#This Row],[Transaction Date]],"dddd"),"Unknown")</f>
        <v>Saturday</v>
      </c>
      <c r="N6084">
        <f t="shared" si="382"/>
        <v>1</v>
      </c>
      <c r="O6084" t="str">
        <f t="shared" si="383"/>
        <v>Estimated</v>
      </c>
    </row>
    <row r="6085" spans="1:15" x14ac:dyDescent="0.25">
      <c r="A6085" t="s">
        <v>6803</v>
      </c>
      <c r="B6085" t="s">
        <v>25</v>
      </c>
      <c r="C6085">
        <v>1</v>
      </c>
      <c r="D6085">
        <f t="shared" si="380"/>
        <v>1</v>
      </c>
      <c r="E6085">
        <v>4</v>
      </c>
      <c r="F6085">
        <f>IF(OR(E6085="",E6085="UNKNOWN",E6085="ERROR"),_xlfn.XLOOKUP(Table2[[#This Row],[Item]],Items_List!A:A,Items_List!B:B),E6085)</f>
        <v>4</v>
      </c>
      <c r="G6085" t="s">
        <v>18</v>
      </c>
      <c r="H6085">
        <f t="shared" si="381"/>
        <v>4</v>
      </c>
      <c r="I6085" t="s">
        <v>10</v>
      </c>
      <c r="J6085" t="s">
        <v>15</v>
      </c>
      <c r="K6085" s="1">
        <v>44956</v>
      </c>
      <c r="L6085" s="1" t="str">
        <f>IF(ISNUMBER(Table2[[#This Row],[Transaction Date]]),TEXT(Table2[[#This Row],[Transaction Date]],"mmmm"),"Unknown")</f>
        <v>January</v>
      </c>
      <c r="M6085" s="1" t="str">
        <f>IF(ISNUMBER(Table2[[#This Row],[Transaction Date]]),TEXT(Table2[[#This Row],[Transaction Date]],"dddd"),"Unknown")</f>
        <v>Monday</v>
      </c>
      <c r="N6085">
        <f t="shared" si="382"/>
        <v>1</v>
      </c>
      <c r="O6085" t="str">
        <f t="shared" si="383"/>
        <v>Actual</v>
      </c>
    </row>
    <row r="6086" spans="1:15" x14ac:dyDescent="0.25">
      <c r="A6086" t="s">
        <v>6804</v>
      </c>
      <c r="B6086" t="s">
        <v>9</v>
      </c>
      <c r="C6086">
        <v>2</v>
      </c>
      <c r="D6086">
        <f t="shared" si="380"/>
        <v>2</v>
      </c>
      <c r="E6086">
        <v>2</v>
      </c>
      <c r="F6086">
        <f>IF(OR(E6086="",E6086="UNKNOWN",E6086="ERROR"),_xlfn.XLOOKUP(Table2[[#This Row],[Item]],Items_List!A:A,Items_List!B:B),E6086)</f>
        <v>2</v>
      </c>
      <c r="G6086">
        <v>4</v>
      </c>
      <c r="H6086">
        <f t="shared" si="381"/>
        <v>4</v>
      </c>
      <c r="I6086" t="s">
        <v>14</v>
      </c>
      <c r="J6086" t="s">
        <v>10059</v>
      </c>
      <c r="K6086" s="1">
        <v>45107</v>
      </c>
      <c r="L6086" s="1" t="str">
        <f>IF(ISNUMBER(Table2[[#This Row],[Transaction Date]]),TEXT(Table2[[#This Row],[Transaction Date]],"mmmm"),"Unknown")</f>
        <v>June</v>
      </c>
      <c r="M6086" s="1" t="str">
        <f>IF(ISNUMBER(Table2[[#This Row],[Transaction Date]]),TEXT(Table2[[#This Row],[Transaction Date]],"dddd"),"Unknown")</f>
        <v>Friday</v>
      </c>
      <c r="N6086">
        <f t="shared" si="382"/>
        <v>0</v>
      </c>
      <c r="O6086" t="str">
        <f t="shared" si="383"/>
        <v>Actual</v>
      </c>
    </row>
    <row r="6087" spans="1:15" x14ac:dyDescent="0.25">
      <c r="A6087" t="s">
        <v>6806</v>
      </c>
      <c r="B6087" t="s">
        <v>13</v>
      </c>
      <c r="C6087">
        <v>1</v>
      </c>
      <c r="D6087">
        <f t="shared" si="380"/>
        <v>1</v>
      </c>
      <c r="E6087">
        <v>3</v>
      </c>
      <c r="F6087">
        <f>IF(OR(E6087="",E6087="UNKNOWN",E6087="ERROR"),_xlfn.XLOOKUP(Table2[[#This Row],[Item]],Items_List!A:A,Items_List!B:B),E6087)</f>
        <v>3</v>
      </c>
      <c r="G6087">
        <v>3</v>
      </c>
      <c r="H6087">
        <f t="shared" si="381"/>
        <v>3</v>
      </c>
      <c r="I6087" t="s">
        <v>14</v>
      </c>
      <c r="J6087" t="s">
        <v>10059</v>
      </c>
      <c r="K6087" s="1">
        <v>45092</v>
      </c>
      <c r="L6087" s="1" t="str">
        <f>IF(ISNUMBER(Table2[[#This Row],[Transaction Date]]),TEXT(Table2[[#This Row],[Transaction Date]],"mmmm"),"Unknown")</f>
        <v>June</v>
      </c>
      <c r="M6087" s="1" t="str">
        <f>IF(ISNUMBER(Table2[[#This Row],[Transaction Date]]),TEXT(Table2[[#This Row],[Transaction Date]],"dddd"),"Unknown")</f>
        <v>Thursday</v>
      </c>
      <c r="N6087">
        <f t="shared" si="382"/>
        <v>0</v>
      </c>
      <c r="O6087" t="str">
        <f t="shared" si="383"/>
        <v>Actual</v>
      </c>
    </row>
    <row r="6088" spans="1:15" x14ac:dyDescent="0.25">
      <c r="A6088" t="s">
        <v>6807</v>
      </c>
      <c r="B6088" t="s">
        <v>13</v>
      </c>
      <c r="C6088">
        <v>3</v>
      </c>
      <c r="D6088">
        <f t="shared" si="380"/>
        <v>3</v>
      </c>
      <c r="E6088">
        <v>3</v>
      </c>
      <c r="F6088">
        <f>IF(OR(E6088="",E6088="UNKNOWN",E6088="ERROR"),_xlfn.XLOOKUP(Table2[[#This Row],[Item]],Items_List!A:A,Items_List!B:B),E6088)</f>
        <v>3</v>
      </c>
      <c r="G6088">
        <v>9</v>
      </c>
      <c r="H6088">
        <f t="shared" si="381"/>
        <v>9</v>
      </c>
      <c r="I6088" t="s">
        <v>10059</v>
      </c>
      <c r="J6088" t="s">
        <v>10059</v>
      </c>
      <c r="K6088" s="1">
        <v>45242</v>
      </c>
      <c r="L6088" s="1" t="str">
        <f>IF(ISNUMBER(Table2[[#This Row],[Transaction Date]]),TEXT(Table2[[#This Row],[Transaction Date]],"mmmm"),"Unknown")</f>
        <v>November</v>
      </c>
      <c r="M6088" s="1" t="str">
        <f>IF(ISNUMBER(Table2[[#This Row],[Transaction Date]]),TEXT(Table2[[#This Row],[Transaction Date]],"dddd"),"Unknown")</f>
        <v>Sunday</v>
      </c>
      <c r="N6088">
        <f t="shared" si="382"/>
        <v>0</v>
      </c>
      <c r="O6088" t="str">
        <f t="shared" si="383"/>
        <v>Actual</v>
      </c>
    </row>
    <row r="6089" spans="1:15" x14ac:dyDescent="0.25">
      <c r="A6089" t="s">
        <v>6808</v>
      </c>
      <c r="B6089" t="s">
        <v>39</v>
      </c>
      <c r="C6089" t="s">
        <v>18</v>
      </c>
      <c r="D6089">
        <f t="shared" si="380"/>
        <v>2</v>
      </c>
      <c r="E6089">
        <v>3</v>
      </c>
      <c r="F6089">
        <f>IF(OR(E6089="",E6089="UNKNOWN",E6089="ERROR"),_xlfn.XLOOKUP(Table2[[#This Row],[Item]],Items_List!A:A,Items_List!B:B),E6089)</f>
        <v>3</v>
      </c>
      <c r="G6089">
        <v>6</v>
      </c>
      <c r="H6089">
        <f t="shared" si="381"/>
        <v>6</v>
      </c>
      <c r="I6089" t="s">
        <v>10</v>
      </c>
      <c r="J6089" t="s">
        <v>15</v>
      </c>
      <c r="K6089" s="1">
        <v>45175</v>
      </c>
      <c r="L6089" s="1" t="str">
        <f>IF(ISNUMBER(Table2[[#This Row],[Transaction Date]]),TEXT(Table2[[#This Row],[Transaction Date]],"mmmm"),"Unknown")</f>
        <v>September</v>
      </c>
      <c r="M6089" s="1" t="str">
        <f>IF(ISNUMBER(Table2[[#This Row],[Transaction Date]]),TEXT(Table2[[#This Row],[Transaction Date]],"dddd"),"Unknown")</f>
        <v>Wednesday</v>
      </c>
      <c r="N6089">
        <f t="shared" si="382"/>
        <v>1</v>
      </c>
      <c r="O6089" t="str">
        <f t="shared" si="383"/>
        <v>Estimated</v>
      </c>
    </row>
    <row r="6090" spans="1:15" x14ac:dyDescent="0.25">
      <c r="A6090" t="s">
        <v>6810</v>
      </c>
      <c r="B6090" t="s">
        <v>39</v>
      </c>
      <c r="C6090">
        <v>2</v>
      </c>
      <c r="D6090">
        <f t="shared" si="380"/>
        <v>2</v>
      </c>
      <c r="E6090">
        <v>3</v>
      </c>
      <c r="F6090">
        <f>IF(OR(E6090="",E6090="UNKNOWN",E6090="ERROR"),_xlfn.XLOOKUP(Table2[[#This Row],[Item]],Items_List!A:A,Items_List!B:B),E6090)</f>
        <v>3</v>
      </c>
      <c r="G6090">
        <v>6</v>
      </c>
      <c r="H6090">
        <f t="shared" si="381"/>
        <v>6</v>
      </c>
      <c r="I6090" t="s">
        <v>14</v>
      </c>
      <c r="J6090" t="s">
        <v>11</v>
      </c>
      <c r="K6090" s="1">
        <v>44986</v>
      </c>
      <c r="L6090" s="1" t="str">
        <f>IF(ISNUMBER(Table2[[#This Row],[Transaction Date]]),TEXT(Table2[[#This Row],[Transaction Date]],"mmmm"),"Unknown")</f>
        <v>March</v>
      </c>
      <c r="M6090" s="1" t="str">
        <f>IF(ISNUMBER(Table2[[#This Row],[Transaction Date]]),TEXT(Table2[[#This Row],[Transaction Date]],"dddd"),"Unknown")</f>
        <v>Wednesday</v>
      </c>
      <c r="N6090">
        <f t="shared" si="382"/>
        <v>0</v>
      </c>
      <c r="O6090" t="str">
        <f t="shared" si="383"/>
        <v>Actual</v>
      </c>
    </row>
    <row r="6091" spans="1:15" x14ac:dyDescent="0.25">
      <c r="A6091" t="s">
        <v>6811</v>
      </c>
      <c r="B6091" t="s">
        <v>9</v>
      </c>
      <c r="C6091">
        <v>2</v>
      </c>
      <c r="D6091">
        <f t="shared" si="380"/>
        <v>2</v>
      </c>
      <c r="E6091">
        <v>2</v>
      </c>
      <c r="F6091">
        <f>IF(OR(E6091="",E6091="UNKNOWN",E6091="ERROR"),_xlfn.XLOOKUP(Table2[[#This Row],[Item]],Items_List!A:A,Items_List!B:B),E6091)</f>
        <v>2</v>
      </c>
      <c r="G6091">
        <v>4</v>
      </c>
      <c r="H6091">
        <f t="shared" si="381"/>
        <v>4</v>
      </c>
      <c r="I6091" t="s">
        <v>10</v>
      </c>
      <c r="J6091" t="s">
        <v>10059</v>
      </c>
      <c r="K6091" s="1">
        <v>45192</v>
      </c>
      <c r="L6091" s="1" t="str">
        <f>IF(ISNUMBER(Table2[[#This Row],[Transaction Date]]),TEXT(Table2[[#This Row],[Transaction Date]],"mmmm"),"Unknown")</f>
        <v>September</v>
      </c>
      <c r="M6091" s="1" t="str">
        <f>IF(ISNUMBER(Table2[[#This Row],[Transaction Date]]),TEXT(Table2[[#This Row],[Transaction Date]],"dddd"),"Unknown")</f>
        <v>Saturday</v>
      </c>
      <c r="N6091">
        <f t="shared" si="382"/>
        <v>0</v>
      </c>
      <c r="O6091" t="str">
        <f t="shared" si="383"/>
        <v>Actual</v>
      </c>
    </row>
    <row r="6092" spans="1:15" x14ac:dyDescent="0.25">
      <c r="A6092" t="s">
        <v>6812</v>
      </c>
      <c r="B6092" t="s">
        <v>17</v>
      </c>
      <c r="D6092">
        <f t="shared" si="380"/>
        <v>3</v>
      </c>
      <c r="E6092">
        <v>1</v>
      </c>
      <c r="F6092">
        <f>IF(OR(E6092="",E6092="UNKNOWN",E6092="ERROR"),_xlfn.XLOOKUP(Table2[[#This Row],[Item]],Items_List!A:A,Items_List!B:B),E6092)</f>
        <v>1</v>
      </c>
      <c r="G6092">
        <v>3</v>
      </c>
      <c r="H6092">
        <f t="shared" si="381"/>
        <v>3</v>
      </c>
      <c r="I6092" t="s">
        <v>23</v>
      </c>
      <c r="J6092" t="s">
        <v>11</v>
      </c>
      <c r="K6092" s="1">
        <v>44955</v>
      </c>
      <c r="L6092" s="1" t="str">
        <f>IF(ISNUMBER(Table2[[#This Row],[Transaction Date]]),TEXT(Table2[[#This Row],[Transaction Date]],"mmmm"),"Unknown")</f>
        <v>January</v>
      </c>
      <c r="M6092" s="1" t="str">
        <f>IF(ISNUMBER(Table2[[#This Row],[Transaction Date]]),TEXT(Table2[[#This Row],[Transaction Date]],"dddd"),"Unknown")</f>
        <v>Sunday</v>
      </c>
      <c r="N6092">
        <f t="shared" si="382"/>
        <v>1</v>
      </c>
      <c r="O6092" t="str">
        <f t="shared" si="383"/>
        <v>Estimated</v>
      </c>
    </row>
    <row r="6093" spans="1:15" x14ac:dyDescent="0.25">
      <c r="A6093" t="s">
        <v>6813</v>
      </c>
      <c r="B6093" t="s">
        <v>25</v>
      </c>
      <c r="D6093">
        <f t="shared" si="380"/>
        <v>3</v>
      </c>
      <c r="E6093">
        <v>4</v>
      </c>
      <c r="F6093">
        <f>IF(OR(E6093="",E6093="UNKNOWN",E6093="ERROR"),_xlfn.XLOOKUP(Table2[[#This Row],[Item]],Items_List!A:A,Items_List!B:B),E6093)</f>
        <v>4</v>
      </c>
      <c r="G6093">
        <v>12</v>
      </c>
      <c r="H6093">
        <f t="shared" si="381"/>
        <v>12</v>
      </c>
      <c r="I6093" t="s">
        <v>23</v>
      </c>
      <c r="J6093" t="s">
        <v>15</v>
      </c>
      <c r="K6093" s="1">
        <v>45109</v>
      </c>
      <c r="L6093" s="1" t="str">
        <f>IF(ISNUMBER(Table2[[#This Row],[Transaction Date]]),TEXT(Table2[[#This Row],[Transaction Date]],"mmmm"),"Unknown")</f>
        <v>July</v>
      </c>
      <c r="M6093" s="1" t="str">
        <f>IF(ISNUMBER(Table2[[#This Row],[Transaction Date]]),TEXT(Table2[[#This Row],[Transaction Date]],"dddd"),"Unknown")</f>
        <v>Sunday</v>
      </c>
      <c r="N6093">
        <f t="shared" si="382"/>
        <v>1</v>
      </c>
      <c r="O6093" t="str">
        <f t="shared" si="383"/>
        <v>Estimated</v>
      </c>
    </row>
    <row r="6094" spans="1:15" x14ac:dyDescent="0.25">
      <c r="A6094" t="s">
        <v>6814</v>
      </c>
      <c r="B6094" t="s">
        <v>13</v>
      </c>
      <c r="C6094">
        <v>4</v>
      </c>
      <c r="D6094">
        <f t="shared" si="380"/>
        <v>4</v>
      </c>
      <c r="E6094">
        <v>3</v>
      </c>
      <c r="F6094">
        <f>IF(OR(E6094="",E6094="UNKNOWN",E6094="ERROR"),_xlfn.XLOOKUP(Table2[[#This Row],[Item]],Items_List!A:A,Items_List!B:B),E6094)</f>
        <v>3</v>
      </c>
      <c r="G6094" t="s">
        <v>18</v>
      </c>
      <c r="H6094">
        <f t="shared" si="381"/>
        <v>12</v>
      </c>
      <c r="I6094" t="s">
        <v>10</v>
      </c>
      <c r="J6094" t="s">
        <v>11</v>
      </c>
      <c r="K6094" s="1">
        <v>45017</v>
      </c>
      <c r="L6094" s="1" t="str">
        <f>IF(ISNUMBER(Table2[[#This Row],[Transaction Date]]),TEXT(Table2[[#This Row],[Transaction Date]],"mmmm"),"Unknown")</f>
        <v>April</v>
      </c>
      <c r="M6094" s="1" t="str">
        <f>IF(ISNUMBER(Table2[[#This Row],[Transaction Date]]),TEXT(Table2[[#This Row],[Transaction Date]],"dddd"),"Unknown")</f>
        <v>Saturday</v>
      </c>
      <c r="N6094">
        <f t="shared" si="382"/>
        <v>1</v>
      </c>
      <c r="O6094" t="str">
        <f t="shared" si="383"/>
        <v>Actual</v>
      </c>
    </row>
    <row r="6095" spans="1:15" x14ac:dyDescent="0.25">
      <c r="A6095" t="s">
        <v>6815</v>
      </c>
      <c r="B6095" t="s">
        <v>17</v>
      </c>
      <c r="C6095">
        <v>3</v>
      </c>
      <c r="D6095">
        <f t="shared" si="380"/>
        <v>3</v>
      </c>
      <c r="E6095">
        <v>1</v>
      </c>
      <c r="F6095">
        <f>IF(OR(E6095="",E6095="UNKNOWN",E6095="ERROR"),_xlfn.XLOOKUP(Table2[[#This Row],[Item]],Items_List!A:A,Items_List!B:B),E6095)</f>
        <v>1</v>
      </c>
      <c r="G6095">
        <v>3</v>
      </c>
      <c r="H6095">
        <f t="shared" si="381"/>
        <v>3</v>
      </c>
      <c r="I6095" t="s">
        <v>10</v>
      </c>
      <c r="J6095" t="s">
        <v>15</v>
      </c>
      <c r="K6095" s="1">
        <v>45104</v>
      </c>
      <c r="L6095" s="1" t="str">
        <f>IF(ISNUMBER(Table2[[#This Row],[Transaction Date]]),TEXT(Table2[[#This Row],[Transaction Date]],"mmmm"),"Unknown")</f>
        <v>June</v>
      </c>
      <c r="M6095" s="1" t="str">
        <f>IF(ISNUMBER(Table2[[#This Row],[Transaction Date]]),TEXT(Table2[[#This Row],[Transaction Date]],"dddd"),"Unknown")</f>
        <v>Tuesday</v>
      </c>
      <c r="N6095">
        <f t="shared" si="382"/>
        <v>0</v>
      </c>
      <c r="O6095" t="str">
        <f t="shared" si="383"/>
        <v>Actual</v>
      </c>
    </row>
    <row r="6096" spans="1:15" x14ac:dyDescent="0.25">
      <c r="A6096" t="s">
        <v>6816</v>
      </c>
      <c r="B6096" t="s">
        <v>9</v>
      </c>
      <c r="C6096">
        <v>1</v>
      </c>
      <c r="D6096">
        <f t="shared" si="380"/>
        <v>1</v>
      </c>
      <c r="E6096">
        <v>2</v>
      </c>
      <c r="F6096">
        <f>IF(OR(E6096="",E6096="UNKNOWN",E6096="ERROR"),_xlfn.XLOOKUP(Table2[[#This Row],[Item]],Items_List!A:A,Items_List!B:B),E6096)</f>
        <v>2</v>
      </c>
      <c r="G6096">
        <v>2</v>
      </c>
      <c r="H6096">
        <f t="shared" si="381"/>
        <v>2</v>
      </c>
      <c r="I6096" t="s">
        <v>10</v>
      </c>
      <c r="J6096" t="s">
        <v>15</v>
      </c>
      <c r="K6096" s="1">
        <v>44967</v>
      </c>
      <c r="L6096" s="1" t="str">
        <f>IF(ISNUMBER(Table2[[#This Row],[Transaction Date]]),TEXT(Table2[[#This Row],[Transaction Date]],"mmmm"),"Unknown")</f>
        <v>February</v>
      </c>
      <c r="M6096" s="1" t="str">
        <f>IF(ISNUMBER(Table2[[#This Row],[Transaction Date]]),TEXT(Table2[[#This Row],[Transaction Date]],"dddd"),"Unknown")</f>
        <v>Friday</v>
      </c>
      <c r="N6096">
        <f t="shared" si="382"/>
        <v>0</v>
      </c>
      <c r="O6096" t="str">
        <f t="shared" si="383"/>
        <v>Actual</v>
      </c>
    </row>
    <row r="6097" spans="1:15" x14ac:dyDescent="0.25">
      <c r="A6097" t="s">
        <v>6817</v>
      </c>
      <c r="B6097" t="s">
        <v>20</v>
      </c>
      <c r="C6097">
        <v>3</v>
      </c>
      <c r="D6097">
        <f t="shared" si="380"/>
        <v>3</v>
      </c>
      <c r="E6097">
        <v>5</v>
      </c>
      <c r="F6097">
        <f>IF(OR(E6097="",E6097="UNKNOWN",E6097="ERROR"),_xlfn.XLOOKUP(Table2[[#This Row],[Item]],Items_List!A:A,Items_List!B:B),E6097)</f>
        <v>5</v>
      </c>
      <c r="G6097">
        <v>15</v>
      </c>
      <c r="H6097">
        <f t="shared" si="381"/>
        <v>15</v>
      </c>
      <c r="I6097" t="s">
        <v>14</v>
      </c>
      <c r="J6097" t="s">
        <v>11</v>
      </c>
      <c r="K6097" s="1">
        <v>45024</v>
      </c>
      <c r="L6097" s="1" t="str">
        <f>IF(ISNUMBER(Table2[[#This Row],[Transaction Date]]),TEXT(Table2[[#This Row],[Transaction Date]],"mmmm"),"Unknown")</f>
        <v>April</v>
      </c>
      <c r="M6097" s="1" t="str">
        <f>IF(ISNUMBER(Table2[[#This Row],[Transaction Date]]),TEXT(Table2[[#This Row],[Transaction Date]],"dddd"),"Unknown")</f>
        <v>Saturday</v>
      </c>
      <c r="N6097">
        <f t="shared" si="382"/>
        <v>0</v>
      </c>
      <c r="O6097" t="str">
        <f t="shared" si="383"/>
        <v>Actual</v>
      </c>
    </row>
    <row r="6098" spans="1:15" x14ac:dyDescent="0.25">
      <c r="A6098" t="s">
        <v>6818</v>
      </c>
      <c r="B6098" t="s">
        <v>13</v>
      </c>
      <c r="C6098">
        <v>2</v>
      </c>
      <c r="D6098">
        <f t="shared" si="380"/>
        <v>2</v>
      </c>
      <c r="E6098">
        <v>3</v>
      </c>
      <c r="F6098">
        <f>IF(OR(E6098="",E6098="UNKNOWN",E6098="ERROR"),_xlfn.XLOOKUP(Table2[[#This Row],[Item]],Items_List!A:A,Items_List!B:B),E6098)</f>
        <v>3</v>
      </c>
      <c r="G6098">
        <v>6</v>
      </c>
      <c r="H6098">
        <f t="shared" si="381"/>
        <v>6</v>
      </c>
      <c r="I6098" t="s">
        <v>23</v>
      </c>
      <c r="J6098" t="s">
        <v>10059</v>
      </c>
      <c r="K6098" s="1">
        <v>44963</v>
      </c>
      <c r="L6098" s="1" t="str">
        <f>IF(ISNUMBER(Table2[[#This Row],[Transaction Date]]),TEXT(Table2[[#This Row],[Transaction Date]],"mmmm"),"Unknown")</f>
        <v>February</v>
      </c>
      <c r="M6098" s="1" t="str">
        <f>IF(ISNUMBER(Table2[[#This Row],[Transaction Date]]),TEXT(Table2[[#This Row],[Transaction Date]],"dddd"),"Unknown")</f>
        <v>Monday</v>
      </c>
      <c r="N6098">
        <f t="shared" si="382"/>
        <v>0</v>
      </c>
      <c r="O6098" t="str">
        <f t="shared" si="383"/>
        <v>Actual</v>
      </c>
    </row>
    <row r="6099" spans="1:15" x14ac:dyDescent="0.25">
      <c r="A6099" t="s">
        <v>6819</v>
      </c>
      <c r="B6099" t="s">
        <v>13</v>
      </c>
      <c r="C6099">
        <v>4</v>
      </c>
      <c r="D6099">
        <f t="shared" si="380"/>
        <v>4</v>
      </c>
      <c r="E6099">
        <v>3</v>
      </c>
      <c r="F6099">
        <f>IF(OR(E6099="",E6099="UNKNOWN",E6099="ERROR"),_xlfn.XLOOKUP(Table2[[#This Row],[Item]],Items_List!A:A,Items_List!B:B),E6099)</f>
        <v>3</v>
      </c>
      <c r="G6099">
        <v>12</v>
      </c>
      <c r="H6099">
        <f t="shared" si="381"/>
        <v>12</v>
      </c>
      <c r="I6099" t="s">
        <v>10</v>
      </c>
      <c r="J6099" t="s">
        <v>15</v>
      </c>
      <c r="K6099" s="1">
        <v>45165</v>
      </c>
      <c r="L6099" s="1" t="str">
        <f>IF(ISNUMBER(Table2[[#This Row],[Transaction Date]]),TEXT(Table2[[#This Row],[Transaction Date]],"mmmm"),"Unknown")</f>
        <v>August</v>
      </c>
      <c r="M6099" s="1" t="str">
        <f>IF(ISNUMBER(Table2[[#This Row],[Transaction Date]]),TEXT(Table2[[#This Row],[Transaction Date]],"dddd"),"Unknown")</f>
        <v>Sunday</v>
      </c>
      <c r="N6099">
        <f t="shared" si="382"/>
        <v>0</v>
      </c>
      <c r="O6099" t="str">
        <f t="shared" si="383"/>
        <v>Actual</v>
      </c>
    </row>
    <row r="6100" spans="1:15" x14ac:dyDescent="0.25">
      <c r="A6100" t="s">
        <v>6820</v>
      </c>
      <c r="B6100" t="s">
        <v>39</v>
      </c>
      <c r="C6100">
        <v>2</v>
      </c>
      <c r="D6100">
        <f t="shared" si="380"/>
        <v>2</v>
      </c>
      <c r="E6100">
        <v>3</v>
      </c>
      <c r="F6100">
        <f>IF(OR(E6100="",E6100="UNKNOWN",E6100="ERROR"),_xlfn.XLOOKUP(Table2[[#This Row],[Item]],Items_List!A:A,Items_List!B:B),E6100)</f>
        <v>3</v>
      </c>
      <c r="G6100">
        <v>6</v>
      </c>
      <c r="H6100">
        <f t="shared" si="381"/>
        <v>6</v>
      </c>
      <c r="I6100" t="s">
        <v>10059</v>
      </c>
      <c r="J6100" t="s">
        <v>10059</v>
      </c>
      <c r="K6100" s="1">
        <v>45273</v>
      </c>
      <c r="L6100" s="1" t="str">
        <f>IF(ISNUMBER(Table2[[#This Row],[Transaction Date]]),TEXT(Table2[[#This Row],[Transaction Date]],"mmmm"),"Unknown")</f>
        <v>December</v>
      </c>
      <c r="M6100" s="1" t="str">
        <f>IF(ISNUMBER(Table2[[#This Row],[Transaction Date]]),TEXT(Table2[[#This Row],[Transaction Date]],"dddd"),"Unknown")</f>
        <v>Wednesday</v>
      </c>
      <c r="N6100">
        <f t="shared" si="382"/>
        <v>0</v>
      </c>
      <c r="O6100" t="str">
        <f t="shared" si="383"/>
        <v>Actual</v>
      </c>
    </row>
    <row r="6101" spans="1:15" x14ac:dyDescent="0.25">
      <c r="A6101" t="s">
        <v>6821</v>
      </c>
      <c r="B6101" t="s">
        <v>39</v>
      </c>
      <c r="C6101">
        <v>2</v>
      </c>
      <c r="D6101">
        <f t="shared" si="380"/>
        <v>2</v>
      </c>
      <c r="E6101">
        <v>3</v>
      </c>
      <c r="F6101">
        <f>IF(OR(E6101="",E6101="UNKNOWN",E6101="ERROR"),_xlfn.XLOOKUP(Table2[[#This Row],[Item]],Items_List!A:A,Items_List!B:B),E6101)</f>
        <v>3</v>
      </c>
      <c r="G6101">
        <v>6</v>
      </c>
      <c r="H6101">
        <f t="shared" si="381"/>
        <v>6</v>
      </c>
      <c r="I6101" t="s">
        <v>14</v>
      </c>
      <c r="J6101" t="s">
        <v>11</v>
      </c>
      <c r="K6101" s="1">
        <v>44984</v>
      </c>
      <c r="L6101" s="1" t="str">
        <f>IF(ISNUMBER(Table2[[#This Row],[Transaction Date]]),TEXT(Table2[[#This Row],[Transaction Date]],"mmmm"),"Unknown")</f>
        <v>February</v>
      </c>
      <c r="M6101" s="1" t="str">
        <f>IF(ISNUMBER(Table2[[#This Row],[Transaction Date]]),TEXT(Table2[[#This Row],[Transaction Date]],"dddd"),"Unknown")</f>
        <v>Monday</v>
      </c>
      <c r="N6101">
        <f t="shared" si="382"/>
        <v>0</v>
      </c>
      <c r="O6101" t="str">
        <f t="shared" si="383"/>
        <v>Actual</v>
      </c>
    </row>
    <row r="6102" spans="1:15" x14ac:dyDescent="0.25">
      <c r="A6102" t="s">
        <v>6822</v>
      </c>
      <c r="B6102" t="s">
        <v>20</v>
      </c>
      <c r="C6102">
        <v>2</v>
      </c>
      <c r="D6102">
        <f t="shared" si="380"/>
        <v>2</v>
      </c>
      <c r="E6102">
        <v>5</v>
      </c>
      <c r="F6102">
        <f>IF(OR(E6102="",E6102="UNKNOWN",E6102="ERROR"),_xlfn.XLOOKUP(Table2[[#This Row],[Item]],Items_List!A:A,Items_List!B:B),E6102)</f>
        <v>5</v>
      </c>
      <c r="G6102">
        <v>10</v>
      </c>
      <c r="H6102">
        <f t="shared" si="381"/>
        <v>10</v>
      </c>
      <c r="I6102" t="s">
        <v>10059</v>
      </c>
      <c r="J6102" t="s">
        <v>10059</v>
      </c>
      <c r="K6102" s="1">
        <v>44973</v>
      </c>
      <c r="L6102" s="1" t="str">
        <f>IF(ISNUMBER(Table2[[#This Row],[Transaction Date]]),TEXT(Table2[[#This Row],[Transaction Date]],"mmmm"),"Unknown")</f>
        <v>February</v>
      </c>
      <c r="M6102" s="1" t="str">
        <f>IF(ISNUMBER(Table2[[#This Row],[Transaction Date]]),TEXT(Table2[[#This Row],[Transaction Date]],"dddd"),"Unknown")</f>
        <v>Thursday</v>
      </c>
      <c r="N6102">
        <f t="shared" si="382"/>
        <v>0</v>
      </c>
      <c r="O6102" t="str">
        <f t="shared" si="383"/>
        <v>Actual</v>
      </c>
    </row>
    <row r="6103" spans="1:15" x14ac:dyDescent="0.25">
      <c r="A6103" t="s">
        <v>6823</v>
      </c>
      <c r="B6103" t="s">
        <v>39</v>
      </c>
      <c r="C6103">
        <v>1</v>
      </c>
      <c r="D6103">
        <f t="shared" si="380"/>
        <v>1</v>
      </c>
      <c r="E6103">
        <v>3</v>
      </c>
      <c r="F6103">
        <f>IF(OR(E6103="",E6103="UNKNOWN",E6103="ERROR"),_xlfn.XLOOKUP(Table2[[#This Row],[Item]],Items_List!A:A,Items_List!B:B),E6103)</f>
        <v>3</v>
      </c>
      <c r="G6103">
        <v>3</v>
      </c>
      <c r="H6103">
        <f t="shared" si="381"/>
        <v>3</v>
      </c>
      <c r="I6103" t="s">
        <v>10</v>
      </c>
      <c r="J6103" t="s">
        <v>15</v>
      </c>
      <c r="K6103" s="1">
        <v>45048</v>
      </c>
      <c r="L6103" s="1" t="str">
        <f>IF(ISNUMBER(Table2[[#This Row],[Transaction Date]]),TEXT(Table2[[#This Row],[Transaction Date]],"mmmm"),"Unknown")</f>
        <v>May</v>
      </c>
      <c r="M6103" s="1" t="str">
        <f>IF(ISNUMBER(Table2[[#This Row],[Transaction Date]]),TEXT(Table2[[#This Row],[Transaction Date]],"dddd"),"Unknown")</f>
        <v>Tuesday</v>
      </c>
      <c r="N6103">
        <f t="shared" si="382"/>
        <v>0</v>
      </c>
      <c r="O6103" t="str">
        <f t="shared" si="383"/>
        <v>Actual</v>
      </c>
    </row>
    <row r="6104" spans="1:15" x14ac:dyDescent="0.25">
      <c r="A6104" t="s">
        <v>6824</v>
      </c>
      <c r="B6104" t="s">
        <v>28</v>
      </c>
      <c r="C6104">
        <v>5</v>
      </c>
      <c r="D6104">
        <f t="shared" si="380"/>
        <v>5</v>
      </c>
      <c r="E6104">
        <v>4</v>
      </c>
      <c r="F6104">
        <f>IF(OR(E6104="",E6104="UNKNOWN",E6104="ERROR"),_xlfn.XLOOKUP(Table2[[#This Row],[Item]],Items_List!A:A,Items_List!B:B),E6104)</f>
        <v>4</v>
      </c>
      <c r="G6104">
        <v>20</v>
      </c>
      <c r="H6104">
        <f t="shared" si="381"/>
        <v>20</v>
      </c>
      <c r="I6104" t="s">
        <v>10059</v>
      </c>
      <c r="J6104" t="s">
        <v>11</v>
      </c>
      <c r="K6104" s="1">
        <v>45241</v>
      </c>
      <c r="L6104" s="1" t="str">
        <f>IF(ISNUMBER(Table2[[#This Row],[Transaction Date]]),TEXT(Table2[[#This Row],[Transaction Date]],"mmmm"),"Unknown")</f>
        <v>November</v>
      </c>
      <c r="M6104" s="1" t="str">
        <f>IF(ISNUMBER(Table2[[#This Row],[Transaction Date]]),TEXT(Table2[[#This Row],[Transaction Date]],"dddd"),"Unknown")</f>
        <v>Saturday</v>
      </c>
      <c r="N6104">
        <f t="shared" si="382"/>
        <v>0</v>
      </c>
      <c r="O6104" t="str">
        <f t="shared" si="383"/>
        <v>Actual</v>
      </c>
    </row>
    <row r="6105" spans="1:15" x14ac:dyDescent="0.25">
      <c r="A6105" t="s">
        <v>6825</v>
      </c>
      <c r="B6105" t="s">
        <v>13</v>
      </c>
      <c r="C6105">
        <v>1</v>
      </c>
      <c r="D6105">
        <f t="shared" si="380"/>
        <v>1</v>
      </c>
      <c r="E6105">
        <v>3</v>
      </c>
      <c r="F6105">
        <f>IF(OR(E6105="",E6105="UNKNOWN",E6105="ERROR"),_xlfn.XLOOKUP(Table2[[#This Row],[Item]],Items_List!A:A,Items_List!B:B),E6105)</f>
        <v>3</v>
      </c>
      <c r="G6105">
        <v>3</v>
      </c>
      <c r="H6105">
        <f t="shared" si="381"/>
        <v>3</v>
      </c>
      <c r="I6105" t="s">
        <v>10059</v>
      </c>
      <c r="J6105" t="s">
        <v>10059</v>
      </c>
      <c r="K6105" s="1">
        <v>45225</v>
      </c>
      <c r="L6105" s="1" t="str">
        <f>IF(ISNUMBER(Table2[[#This Row],[Transaction Date]]),TEXT(Table2[[#This Row],[Transaction Date]],"mmmm"),"Unknown")</f>
        <v>October</v>
      </c>
      <c r="M6105" s="1" t="str">
        <f>IF(ISNUMBER(Table2[[#This Row],[Transaction Date]]),TEXT(Table2[[#This Row],[Transaction Date]],"dddd"),"Unknown")</f>
        <v>Thursday</v>
      </c>
      <c r="N6105">
        <f t="shared" si="382"/>
        <v>0</v>
      </c>
      <c r="O6105" t="str">
        <f t="shared" si="383"/>
        <v>Actual</v>
      </c>
    </row>
    <row r="6106" spans="1:15" x14ac:dyDescent="0.25">
      <c r="A6106" t="s">
        <v>6826</v>
      </c>
      <c r="B6106" t="s">
        <v>20</v>
      </c>
      <c r="C6106">
        <v>4</v>
      </c>
      <c r="D6106">
        <f t="shared" si="380"/>
        <v>4</v>
      </c>
      <c r="E6106">
        <v>5</v>
      </c>
      <c r="F6106">
        <f>IF(OR(E6106="",E6106="UNKNOWN",E6106="ERROR"),_xlfn.XLOOKUP(Table2[[#This Row],[Item]],Items_List!A:A,Items_List!B:B),E6106)</f>
        <v>5</v>
      </c>
      <c r="G6106">
        <v>20</v>
      </c>
      <c r="H6106">
        <f t="shared" si="381"/>
        <v>20</v>
      </c>
      <c r="I6106" t="s">
        <v>14</v>
      </c>
      <c r="J6106" t="s">
        <v>11</v>
      </c>
      <c r="K6106" s="1">
        <v>45098</v>
      </c>
      <c r="L6106" s="1" t="str">
        <f>IF(ISNUMBER(Table2[[#This Row],[Transaction Date]]),TEXT(Table2[[#This Row],[Transaction Date]],"mmmm"),"Unknown")</f>
        <v>June</v>
      </c>
      <c r="M6106" s="1" t="str">
        <f>IF(ISNUMBER(Table2[[#This Row],[Transaction Date]]),TEXT(Table2[[#This Row],[Transaction Date]],"dddd"),"Unknown")</f>
        <v>Wednesday</v>
      </c>
      <c r="N6106">
        <f t="shared" si="382"/>
        <v>0</v>
      </c>
      <c r="O6106" t="str">
        <f t="shared" si="383"/>
        <v>Actual</v>
      </c>
    </row>
    <row r="6107" spans="1:15" x14ac:dyDescent="0.25">
      <c r="A6107" t="s">
        <v>6827</v>
      </c>
      <c r="B6107" t="s">
        <v>13</v>
      </c>
      <c r="C6107">
        <v>5</v>
      </c>
      <c r="D6107">
        <f t="shared" si="380"/>
        <v>5</v>
      </c>
      <c r="E6107">
        <v>3</v>
      </c>
      <c r="F6107">
        <f>IF(OR(E6107="",E6107="UNKNOWN",E6107="ERROR"),_xlfn.XLOOKUP(Table2[[#This Row],[Item]],Items_List!A:A,Items_List!B:B),E6107)</f>
        <v>3</v>
      </c>
      <c r="G6107">
        <v>15</v>
      </c>
      <c r="H6107">
        <f t="shared" si="381"/>
        <v>15</v>
      </c>
      <c r="I6107" t="s">
        <v>10059</v>
      </c>
      <c r="J6107" t="s">
        <v>11</v>
      </c>
      <c r="K6107" s="1">
        <v>44976</v>
      </c>
      <c r="L6107" s="1" t="str">
        <f>IF(ISNUMBER(Table2[[#This Row],[Transaction Date]]),TEXT(Table2[[#This Row],[Transaction Date]],"mmmm"),"Unknown")</f>
        <v>February</v>
      </c>
      <c r="M6107" s="1" t="str">
        <f>IF(ISNUMBER(Table2[[#This Row],[Transaction Date]]),TEXT(Table2[[#This Row],[Transaction Date]],"dddd"),"Unknown")</f>
        <v>Sunday</v>
      </c>
      <c r="N6107">
        <f t="shared" si="382"/>
        <v>0</v>
      </c>
      <c r="O6107" t="str">
        <f t="shared" si="383"/>
        <v>Actual</v>
      </c>
    </row>
    <row r="6108" spans="1:15" x14ac:dyDescent="0.25">
      <c r="A6108" t="s">
        <v>6828</v>
      </c>
      <c r="B6108" t="s">
        <v>39</v>
      </c>
      <c r="C6108">
        <v>3</v>
      </c>
      <c r="D6108">
        <f t="shared" si="380"/>
        <v>3</v>
      </c>
      <c r="E6108">
        <v>3</v>
      </c>
      <c r="F6108">
        <f>IF(OR(E6108="",E6108="UNKNOWN",E6108="ERROR"),_xlfn.XLOOKUP(Table2[[#This Row],[Item]],Items_List!A:A,Items_List!B:B),E6108)</f>
        <v>3</v>
      </c>
      <c r="G6108">
        <v>9</v>
      </c>
      <c r="H6108">
        <f t="shared" si="381"/>
        <v>9</v>
      </c>
      <c r="I6108" t="s">
        <v>10059</v>
      </c>
      <c r="J6108" t="s">
        <v>10059</v>
      </c>
      <c r="K6108" s="1">
        <v>44974</v>
      </c>
      <c r="L6108" s="1" t="str">
        <f>IF(ISNUMBER(Table2[[#This Row],[Transaction Date]]),TEXT(Table2[[#This Row],[Transaction Date]],"mmmm"),"Unknown")</f>
        <v>February</v>
      </c>
      <c r="M6108" s="1" t="str">
        <f>IF(ISNUMBER(Table2[[#This Row],[Transaction Date]]),TEXT(Table2[[#This Row],[Transaction Date]],"dddd"),"Unknown")</f>
        <v>Friday</v>
      </c>
      <c r="N6108">
        <f t="shared" si="382"/>
        <v>0</v>
      </c>
      <c r="O6108" t="str">
        <f t="shared" si="383"/>
        <v>Actual</v>
      </c>
    </row>
    <row r="6109" spans="1:15" x14ac:dyDescent="0.25">
      <c r="A6109" t="s">
        <v>6829</v>
      </c>
      <c r="B6109" t="s">
        <v>28</v>
      </c>
      <c r="C6109">
        <v>3</v>
      </c>
      <c r="D6109">
        <f t="shared" si="380"/>
        <v>3</v>
      </c>
      <c r="E6109">
        <v>4</v>
      </c>
      <c r="F6109">
        <f>IF(OR(E6109="",E6109="UNKNOWN",E6109="ERROR"),_xlfn.XLOOKUP(Table2[[#This Row],[Item]],Items_List!A:A,Items_List!B:B),E6109)</f>
        <v>4</v>
      </c>
      <c r="G6109">
        <v>12</v>
      </c>
      <c r="H6109">
        <f t="shared" si="381"/>
        <v>12</v>
      </c>
      <c r="I6109" t="s">
        <v>10059</v>
      </c>
      <c r="J6109" t="s">
        <v>11</v>
      </c>
      <c r="K6109" s="1">
        <v>45149</v>
      </c>
      <c r="L6109" s="1" t="str">
        <f>IF(ISNUMBER(Table2[[#This Row],[Transaction Date]]),TEXT(Table2[[#This Row],[Transaction Date]],"mmmm"),"Unknown")</f>
        <v>August</v>
      </c>
      <c r="M6109" s="1" t="str">
        <f>IF(ISNUMBER(Table2[[#This Row],[Transaction Date]]),TEXT(Table2[[#This Row],[Transaction Date]],"dddd"),"Unknown")</f>
        <v>Friday</v>
      </c>
      <c r="N6109">
        <f t="shared" si="382"/>
        <v>0</v>
      </c>
      <c r="O6109" t="str">
        <f t="shared" si="383"/>
        <v>Actual</v>
      </c>
    </row>
    <row r="6110" spans="1:15" x14ac:dyDescent="0.25">
      <c r="A6110" t="s">
        <v>6830</v>
      </c>
      <c r="B6110" t="s">
        <v>13</v>
      </c>
      <c r="C6110">
        <v>3</v>
      </c>
      <c r="D6110">
        <f t="shared" si="380"/>
        <v>3</v>
      </c>
      <c r="E6110">
        <v>3</v>
      </c>
      <c r="F6110">
        <f>IF(OR(E6110="",E6110="UNKNOWN",E6110="ERROR"),_xlfn.XLOOKUP(Table2[[#This Row],[Item]],Items_List!A:A,Items_List!B:B),E6110)</f>
        <v>3</v>
      </c>
      <c r="G6110">
        <v>9</v>
      </c>
      <c r="H6110">
        <f t="shared" si="381"/>
        <v>9</v>
      </c>
      <c r="I6110" t="s">
        <v>10059</v>
      </c>
      <c r="J6110" t="s">
        <v>10059</v>
      </c>
      <c r="K6110" s="1">
        <v>44976</v>
      </c>
      <c r="L6110" s="1" t="str">
        <f>IF(ISNUMBER(Table2[[#This Row],[Transaction Date]]),TEXT(Table2[[#This Row],[Transaction Date]],"mmmm"),"Unknown")</f>
        <v>February</v>
      </c>
      <c r="M6110" s="1" t="str">
        <f>IF(ISNUMBER(Table2[[#This Row],[Transaction Date]]),TEXT(Table2[[#This Row],[Transaction Date]],"dddd"),"Unknown")</f>
        <v>Sunday</v>
      </c>
      <c r="N6110">
        <f t="shared" si="382"/>
        <v>0</v>
      </c>
      <c r="O6110" t="str">
        <f t="shared" si="383"/>
        <v>Actual</v>
      </c>
    </row>
    <row r="6111" spans="1:15" x14ac:dyDescent="0.25">
      <c r="A6111" t="s">
        <v>6831</v>
      </c>
      <c r="B6111" t="s">
        <v>17</v>
      </c>
      <c r="C6111">
        <v>2</v>
      </c>
      <c r="D6111">
        <f t="shared" si="380"/>
        <v>2</v>
      </c>
      <c r="E6111">
        <v>1</v>
      </c>
      <c r="F6111">
        <f>IF(OR(E6111="",E6111="UNKNOWN",E6111="ERROR"),_xlfn.XLOOKUP(Table2[[#This Row],[Item]],Items_List!A:A,Items_List!B:B),E6111)</f>
        <v>1</v>
      </c>
      <c r="G6111">
        <v>2</v>
      </c>
      <c r="H6111">
        <f t="shared" si="381"/>
        <v>2</v>
      </c>
      <c r="I6111" t="s">
        <v>23</v>
      </c>
      <c r="J6111" t="s">
        <v>11</v>
      </c>
      <c r="K6111" s="1">
        <v>45236</v>
      </c>
      <c r="L6111" s="1" t="str">
        <f>IF(ISNUMBER(Table2[[#This Row],[Transaction Date]]),TEXT(Table2[[#This Row],[Transaction Date]],"mmmm"),"Unknown")</f>
        <v>November</v>
      </c>
      <c r="M6111" s="1" t="str">
        <f>IF(ISNUMBER(Table2[[#This Row],[Transaction Date]]),TEXT(Table2[[#This Row],[Transaction Date]],"dddd"),"Unknown")</f>
        <v>Monday</v>
      </c>
      <c r="N6111">
        <f t="shared" si="382"/>
        <v>0</v>
      </c>
      <c r="O6111" t="str">
        <f t="shared" si="383"/>
        <v>Actual</v>
      </c>
    </row>
    <row r="6112" spans="1:15" x14ac:dyDescent="0.25">
      <c r="A6112" t="s">
        <v>6832</v>
      </c>
      <c r="B6112" t="s">
        <v>39</v>
      </c>
      <c r="C6112" t="s">
        <v>18</v>
      </c>
      <c r="D6112">
        <f t="shared" si="380"/>
        <v>5</v>
      </c>
      <c r="E6112">
        <v>3</v>
      </c>
      <c r="F6112">
        <f>IF(OR(E6112="",E6112="UNKNOWN",E6112="ERROR"),_xlfn.XLOOKUP(Table2[[#This Row],[Item]],Items_List!A:A,Items_List!B:B),E6112)</f>
        <v>3</v>
      </c>
      <c r="G6112">
        <v>15</v>
      </c>
      <c r="H6112">
        <f t="shared" si="381"/>
        <v>15</v>
      </c>
      <c r="I6112" t="s">
        <v>23</v>
      </c>
      <c r="J6112" t="s">
        <v>15</v>
      </c>
      <c r="K6112" s="1">
        <v>45225</v>
      </c>
      <c r="L6112" s="1" t="str">
        <f>IF(ISNUMBER(Table2[[#This Row],[Transaction Date]]),TEXT(Table2[[#This Row],[Transaction Date]],"mmmm"),"Unknown")</f>
        <v>October</v>
      </c>
      <c r="M6112" s="1" t="str">
        <f>IF(ISNUMBER(Table2[[#This Row],[Transaction Date]]),TEXT(Table2[[#This Row],[Transaction Date]],"dddd"),"Unknown")</f>
        <v>Thursday</v>
      </c>
      <c r="N6112">
        <f t="shared" si="382"/>
        <v>1</v>
      </c>
      <c r="O6112" t="str">
        <f t="shared" si="383"/>
        <v>Estimated</v>
      </c>
    </row>
    <row r="6113" spans="1:15" x14ac:dyDescent="0.25">
      <c r="A6113" t="s">
        <v>6833</v>
      </c>
      <c r="B6113" t="s">
        <v>13</v>
      </c>
      <c r="C6113">
        <v>2</v>
      </c>
      <c r="D6113">
        <f t="shared" si="380"/>
        <v>2</v>
      </c>
      <c r="E6113">
        <v>3</v>
      </c>
      <c r="F6113">
        <f>IF(OR(E6113="",E6113="UNKNOWN",E6113="ERROR"),_xlfn.XLOOKUP(Table2[[#This Row],[Item]],Items_List!A:A,Items_List!B:B),E6113)</f>
        <v>3</v>
      </c>
      <c r="G6113">
        <v>6</v>
      </c>
      <c r="H6113">
        <f t="shared" si="381"/>
        <v>6</v>
      </c>
      <c r="I6113" t="s">
        <v>10059</v>
      </c>
      <c r="J6113" t="s">
        <v>11</v>
      </c>
      <c r="K6113" s="1">
        <v>45031</v>
      </c>
      <c r="L6113" s="1" t="str">
        <f>IF(ISNUMBER(Table2[[#This Row],[Transaction Date]]),TEXT(Table2[[#This Row],[Transaction Date]],"mmmm"),"Unknown")</f>
        <v>April</v>
      </c>
      <c r="M6113" s="1" t="str">
        <f>IF(ISNUMBER(Table2[[#This Row],[Transaction Date]]),TEXT(Table2[[#This Row],[Transaction Date]],"dddd"),"Unknown")</f>
        <v>Saturday</v>
      </c>
      <c r="N6113">
        <f t="shared" si="382"/>
        <v>0</v>
      </c>
      <c r="O6113" t="str">
        <f t="shared" si="383"/>
        <v>Actual</v>
      </c>
    </row>
    <row r="6114" spans="1:15" x14ac:dyDescent="0.25">
      <c r="A6114" t="s">
        <v>6834</v>
      </c>
      <c r="B6114" t="s">
        <v>25</v>
      </c>
      <c r="C6114">
        <v>4</v>
      </c>
      <c r="D6114">
        <f t="shared" si="380"/>
        <v>4</v>
      </c>
      <c r="E6114">
        <v>4</v>
      </c>
      <c r="F6114">
        <f>IF(OR(E6114="",E6114="UNKNOWN",E6114="ERROR"),_xlfn.XLOOKUP(Table2[[#This Row],[Item]],Items_List!A:A,Items_List!B:B),E6114)</f>
        <v>4</v>
      </c>
      <c r="G6114">
        <v>16</v>
      </c>
      <c r="H6114">
        <f t="shared" si="381"/>
        <v>16</v>
      </c>
      <c r="I6114" t="s">
        <v>14</v>
      </c>
      <c r="J6114" t="s">
        <v>11</v>
      </c>
      <c r="K6114" s="1">
        <v>45264</v>
      </c>
      <c r="L6114" s="1" t="str">
        <f>IF(ISNUMBER(Table2[[#This Row],[Transaction Date]]),TEXT(Table2[[#This Row],[Transaction Date]],"mmmm"),"Unknown")</f>
        <v>December</v>
      </c>
      <c r="M6114" s="1" t="str">
        <f>IF(ISNUMBER(Table2[[#This Row],[Transaction Date]]),TEXT(Table2[[#This Row],[Transaction Date]],"dddd"),"Unknown")</f>
        <v>Monday</v>
      </c>
      <c r="N6114">
        <f t="shared" si="382"/>
        <v>0</v>
      </c>
      <c r="O6114" t="str">
        <f t="shared" si="383"/>
        <v>Actual</v>
      </c>
    </row>
    <row r="6115" spans="1:15" x14ac:dyDescent="0.25">
      <c r="A6115" t="s">
        <v>6835</v>
      </c>
      <c r="B6115" t="s">
        <v>13</v>
      </c>
      <c r="D6115">
        <f t="shared" si="380"/>
        <v>4</v>
      </c>
      <c r="E6115">
        <v>3</v>
      </c>
      <c r="F6115">
        <f>IF(OR(E6115="",E6115="UNKNOWN",E6115="ERROR"),_xlfn.XLOOKUP(Table2[[#This Row],[Item]],Items_List!A:A,Items_List!B:B),E6115)</f>
        <v>3</v>
      </c>
      <c r="G6115">
        <v>12</v>
      </c>
      <c r="H6115">
        <f t="shared" si="381"/>
        <v>12</v>
      </c>
      <c r="I6115" t="s">
        <v>23</v>
      </c>
      <c r="J6115" t="s">
        <v>10059</v>
      </c>
      <c r="K6115" s="1">
        <v>45003</v>
      </c>
      <c r="L6115" s="1" t="str">
        <f>IF(ISNUMBER(Table2[[#This Row],[Transaction Date]]),TEXT(Table2[[#This Row],[Transaction Date]],"mmmm"),"Unknown")</f>
        <v>March</v>
      </c>
      <c r="M6115" s="1" t="str">
        <f>IF(ISNUMBER(Table2[[#This Row],[Transaction Date]]),TEXT(Table2[[#This Row],[Transaction Date]],"dddd"),"Unknown")</f>
        <v>Saturday</v>
      </c>
      <c r="N6115">
        <f t="shared" si="382"/>
        <v>1</v>
      </c>
      <c r="O6115" t="str">
        <f t="shared" si="383"/>
        <v>Estimated</v>
      </c>
    </row>
    <row r="6116" spans="1:15" x14ac:dyDescent="0.25">
      <c r="A6116" t="s">
        <v>6836</v>
      </c>
      <c r="B6116" t="s">
        <v>65</v>
      </c>
      <c r="C6116">
        <v>2</v>
      </c>
      <c r="D6116">
        <f t="shared" si="380"/>
        <v>2</v>
      </c>
      <c r="E6116">
        <v>1.5</v>
      </c>
      <c r="F6116">
        <f>IF(OR(E6116="",E6116="UNKNOWN",E6116="ERROR"),_xlfn.XLOOKUP(Table2[[#This Row],[Item]],Items_List!A:A,Items_List!B:B),E6116)</f>
        <v>1.5</v>
      </c>
      <c r="G6116">
        <v>3</v>
      </c>
      <c r="H6116">
        <f t="shared" si="381"/>
        <v>3</v>
      </c>
      <c r="I6116" t="s">
        <v>23</v>
      </c>
      <c r="J6116" t="s">
        <v>15</v>
      </c>
      <c r="K6116" s="1">
        <v>45091</v>
      </c>
      <c r="L6116" s="1" t="str">
        <f>IF(ISNUMBER(Table2[[#This Row],[Transaction Date]]),TEXT(Table2[[#This Row],[Transaction Date]],"mmmm"),"Unknown")</f>
        <v>June</v>
      </c>
      <c r="M6116" s="1" t="str">
        <f>IF(ISNUMBER(Table2[[#This Row],[Transaction Date]]),TEXT(Table2[[#This Row],[Transaction Date]],"dddd"),"Unknown")</f>
        <v>Wednesday</v>
      </c>
      <c r="N6116">
        <f t="shared" si="382"/>
        <v>0</v>
      </c>
      <c r="O6116" t="str">
        <f t="shared" si="383"/>
        <v>Actual</v>
      </c>
    </row>
    <row r="6117" spans="1:15" x14ac:dyDescent="0.25">
      <c r="A6117" t="s">
        <v>6837</v>
      </c>
      <c r="B6117" t="s">
        <v>20</v>
      </c>
      <c r="C6117">
        <v>2</v>
      </c>
      <c r="D6117">
        <f t="shared" si="380"/>
        <v>2</v>
      </c>
      <c r="E6117">
        <v>5</v>
      </c>
      <c r="F6117">
        <f>IF(OR(E6117="",E6117="UNKNOWN",E6117="ERROR"),_xlfn.XLOOKUP(Table2[[#This Row],[Item]],Items_List!A:A,Items_List!B:B),E6117)</f>
        <v>5</v>
      </c>
      <c r="H6117">
        <f t="shared" si="381"/>
        <v>10</v>
      </c>
      <c r="I6117" t="s">
        <v>23</v>
      </c>
      <c r="J6117" t="s">
        <v>11</v>
      </c>
      <c r="K6117" s="1">
        <v>45078</v>
      </c>
      <c r="L6117" s="1" t="str">
        <f>IF(ISNUMBER(Table2[[#This Row],[Transaction Date]]),TEXT(Table2[[#This Row],[Transaction Date]],"mmmm"),"Unknown")</f>
        <v>June</v>
      </c>
      <c r="M6117" s="1" t="str">
        <f>IF(ISNUMBER(Table2[[#This Row],[Transaction Date]]),TEXT(Table2[[#This Row],[Transaction Date]],"dddd"),"Unknown")</f>
        <v>Thursday</v>
      </c>
      <c r="N6117">
        <f t="shared" si="382"/>
        <v>1</v>
      </c>
      <c r="O6117" t="str">
        <f t="shared" si="383"/>
        <v>Actual</v>
      </c>
    </row>
    <row r="6118" spans="1:15" x14ac:dyDescent="0.25">
      <c r="A6118" t="s">
        <v>6838</v>
      </c>
      <c r="B6118" t="s">
        <v>65</v>
      </c>
      <c r="C6118">
        <v>3</v>
      </c>
      <c r="D6118">
        <f t="shared" si="380"/>
        <v>3</v>
      </c>
      <c r="E6118">
        <v>1.5</v>
      </c>
      <c r="F6118">
        <f>IF(OR(E6118="",E6118="UNKNOWN",E6118="ERROR"),_xlfn.XLOOKUP(Table2[[#This Row],[Item]],Items_List!A:A,Items_List!B:B),E6118)</f>
        <v>1.5</v>
      </c>
      <c r="G6118">
        <v>4.5</v>
      </c>
      <c r="H6118">
        <f t="shared" si="381"/>
        <v>4.5</v>
      </c>
      <c r="I6118" t="s">
        <v>10059</v>
      </c>
      <c r="J6118" t="s">
        <v>10059</v>
      </c>
      <c r="K6118" s="1">
        <v>45187</v>
      </c>
      <c r="L6118" s="1" t="str">
        <f>IF(ISNUMBER(Table2[[#This Row],[Transaction Date]]),TEXT(Table2[[#This Row],[Transaction Date]],"mmmm"),"Unknown")</f>
        <v>September</v>
      </c>
      <c r="M6118" s="1" t="str">
        <f>IF(ISNUMBER(Table2[[#This Row],[Transaction Date]]),TEXT(Table2[[#This Row],[Transaction Date]],"dddd"),"Unknown")</f>
        <v>Monday</v>
      </c>
      <c r="N6118">
        <f t="shared" si="382"/>
        <v>0</v>
      </c>
      <c r="O6118" t="str">
        <f t="shared" si="383"/>
        <v>Actual</v>
      </c>
    </row>
    <row r="6119" spans="1:15" x14ac:dyDescent="0.25">
      <c r="A6119" t="s">
        <v>6839</v>
      </c>
      <c r="B6119" t="s">
        <v>28</v>
      </c>
      <c r="C6119" t="s">
        <v>21</v>
      </c>
      <c r="D6119">
        <f t="shared" si="380"/>
        <v>5</v>
      </c>
      <c r="E6119">
        <v>4</v>
      </c>
      <c r="F6119">
        <f>IF(OR(E6119="",E6119="UNKNOWN",E6119="ERROR"),_xlfn.XLOOKUP(Table2[[#This Row],[Item]],Items_List!A:A,Items_List!B:B),E6119)</f>
        <v>4</v>
      </c>
      <c r="G6119">
        <v>20</v>
      </c>
      <c r="H6119">
        <f t="shared" si="381"/>
        <v>20</v>
      </c>
      <c r="I6119" t="s">
        <v>14</v>
      </c>
      <c r="J6119" t="s">
        <v>15</v>
      </c>
      <c r="K6119" s="1">
        <v>45022</v>
      </c>
      <c r="L6119" s="1" t="str">
        <f>IF(ISNUMBER(Table2[[#This Row],[Transaction Date]]),TEXT(Table2[[#This Row],[Transaction Date]],"mmmm"),"Unknown")</f>
        <v>April</v>
      </c>
      <c r="M6119" s="1" t="str">
        <f>IF(ISNUMBER(Table2[[#This Row],[Transaction Date]]),TEXT(Table2[[#This Row],[Transaction Date]],"dddd"),"Unknown")</f>
        <v>Thursday</v>
      </c>
      <c r="N6119">
        <f t="shared" si="382"/>
        <v>1</v>
      </c>
      <c r="O6119" t="str">
        <f t="shared" si="383"/>
        <v>Estimated</v>
      </c>
    </row>
    <row r="6120" spans="1:15" x14ac:dyDescent="0.25">
      <c r="A6120" t="s">
        <v>6840</v>
      </c>
      <c r="B6120" t="s">
        <v>65</v>
      </c>
      <c r="C6120">
        <v>4</v>
      </c>
      <c r="D6120">
        <f t="shared" si="380"/>
        <v>4</v>
      </c>
      <c r="E6120">
        <v>1.5</v>
      </c>
      <c r="F6120">
        <f>IF(OR(E6120="",E6120="UNKNOWN",E6120="ERROR"),_xlfn.XLOOKUP(Table2[[#This Row],[Item]],Items_List!A:A,Items_List!B:B),E6120)</f>
        <v>1.5</v>
      </c>
      <c r="G6120">
        <v>6</v>
      </c>
      <c r="H6120">
        <f t="shared" si="381"/>
        <v>6</v>
      </c>
      <c r="I6120" t="s">
        <v>14</v>
      </c>
      <c r="J6120" t="s">
        <v>10059</v>
      </c>
      <c r="K6120" s="1">
        <v>45159</v>
      </c>
      <c r="L6120" s="1" t="str">
        <f>IF(ISNUMBER(Table2[[#This Row],[Transaction Date]]),TEXT(Table2[[#This Row],[Transaction Date]],"mmmm"),"Unknown")</f>
        <v>August</v>
      </c>
      <c r="M6120" s="1" t="str">
        <f>IF(ISNUMBER(Table2[[#This Row],[Transaction Date]]),TEXT(Table2[[#This Row],[Transaction Date]],"dddd"),"Unknown")</f>
        <v>Monday</v>
      </c>
      <c r="N6120">
        <f t="shared" si="382"/>
        <v>0</v>
      </c>
      <c r="O6120" t="str">
        <f t="shared" si="383"/>
        <v>Actual</v>
      </c>
    </row>
    <row r="6121" spans="1:15" x14ac:dyDescent="0.25">
      <c r="A6121" t="s">
        <v>6841</v>
      </c>
      <c r="B6121" t="s">
        <v>28</v>
      </c>
      <c r="C6121">
        <v>5</v>
      </c>
      <c r="D6121">
        <f t="shared" si="380"/>
        <v>5</v>
      </c>
      <c r="E6121">
        <v>4</v>
      </c>
      <c r="F6121">
        <f>IF(OR(E6121="",E6121="UNKNOWN",E6121="ERROR"),_xlfn.XLOOKUP(Table2[[#This Row],[Item]],Items_List!A:A,Items_List!B:B),E6121)</f>
        <v>4</v>
      </c>
      <c r="G6121">
        <v>20</v>
      </c>
      <c r="H6121">
        <f t="shared" si="381"/>
        <v>20</v>
      </c>
      <c r="I6121" t="s">
        <v>10059</v>
      </c>
      <c r="J6121" t="s">
        <v>11</v>
      </c>
      <c r="K6121" s="1">
        <v>44973</v>
      </c>
      <c r="L6121" s="1" t="str">
        <f>IF(ISNUMBER(Table2[[#This Row],[Transaction Date]]),TEXT(Table2[[#This Row],[Transaction Date]],"mmmm"),"Unknown")</f>
        <v>February</v>
      </c>
      <c r="M6121" s="1" t="str">
        <f>IF(ISNUMBER(Table2[[#This Row],[Transaction Date]]),TEXT(Table2[[#This Row],[Transaction Date]],"dddd"),"Unknown")</f>
        <v>Thursday</v>
      </c>
      <c r="N6121">
        <f t="shared" si="382"/>
        <v>0</v>
      </c>
      <c r="O6121" t="str">
        <f t="shared" si="383"/>
        <v>Actual</v>
      </c>
    </row>
    <row r="6122" spans="1:15" x14ac:dyDescent="0.25">
      <c r="A6122" t="s">
        <v>6842</v>
      </c>
      <c r="B6122" t="s">
        <v>25</v>
      </c>
      <c r="C6122">
        <v>4</v>
      </c>
      <c r="D6122">
        <f t="shared" si="380"/>
        <v>4</v>
      </c>
      <c r="E6122" s="3">
        <f>_xlfn.XLOOKUP(Table2[[#This Row],[Item]],Items_List!$A$2:$A$9,Items_List!$B$2:$B$9)</f>
        <v>4</v>
      </c>
      <c r="F6122">
        <f>IF(OR(E6122="",E6122="UNKNOWN",E6122="ERROR"),_xlfn.XLOOKUP(Table2[[#This Row],[Item]],Items_List!A:A,Items_List!B:B),E6122)</f>
        <v>4</v>
      </c>
      <c r="G6122">
        <v>16</v>
      </c>
      <c r="H6122">
        <f t="shared" si="381"/>
        <v>16</v>
      </c>
      <c r="I6122" t="s">
        <v>10059</v>
      </c>
      <c r="J6122" t="s">
        <v>15</v>
      </c>
      <c r="K6122" s="1">
        <v>45175</v>
      </c>
      <c r="L6122" s="1" t="str">
        <f>IF(ISNUMBER(Table2[[#This Row],[Transaction Date]]),TEXT(Table2[[#This Row],[Transaction Date]],"mmmm"),"Unknown")</f>
        <v>September</v>
      </c>
      <c r="M6122" s="1" t="str">
        <f>IF(ISNUMBER(Table2[[#This Row],[Transaction Date]]),TEXT(Table2[[#This Row],[Transaction Date]],"dddd"),"Unknown")</f>
        <v>Wednesday</v>
      </c>
      <c r="N6122">
        <f t="shared" si="382"/>
        <v>0</v>
      </c>
      <c r="O6122" t="str">
        <f t="shared" si="383"/>
        <v>Actual</v>
      </c>
    </row>
    <row r="6123" spans="1:15" x14ac:dyDescent="0.25">
      <c r="A6123" t="s">
        <v>6843</v>
      </c>
      <c r="B6123" t="s">
        <v>28</v>
      </c>
      <c r="C6123">
        <v>1</v>
      </c>
      <c r="D6123">
        <f t="shared" si="380"/>
        <v>1</v>
      </c>
      <c r="E6123">
        <v>4</v>
      </c>
      <c r="F6123">
        <f>IF(OR(E6123="",E6123="UNKNOWN",E6123="ERROR"),_xlfn.XLOOKUP(Table2[[#This Row],[Item]],Items_List!A:A,Items_List!B:B),E6123)</f>
        <v>4</v>
      </c>
      <c r="G6123" t="s">
        <v>21</v>
      </c>
      <c r="H6123">
        <f t="shared" si="381"/>
        <v>4</v>
      </c>
      <c r="I6123" t="s">
        <v>10059</v>
      </c>
      <c r="J6123" t="s">
        <v>11</v>
      </c>
      <c r="L6123" s="1" t="str">
        <f>IF(ISNUMBER(Table2[[#This Row],[Transaction Date]]),TEXT(Table2[[#This Row],[Transaction Date]],"mmmm"),"Unknown")</f>
        <v>Unknown</v>
      </c>
      <c r="M6123" s="1" t="str">
        <f>IF(ISNUMBER(Table2[[#This Row],[Transaction Date]]),TEXT(Table2[[#This Row],[Transaction Date]],"dddd"),"Unknown")</f>
        <v>Unknown</v>
      </c>
      <c r="N6123">
        <f t="shared" si="382"/>
        <v>1</v>
      </c>
      <c r="O6123" t="str">
        <f t="shared" si="383"/>
        <v>Actual</v>
      </c>
    </row>
    <row r="6124" spans="1:15" x14ac:dyDescent="0.25">
      <c r="A6124" t="s">
        <v>6846</v>
      </c>
      <c r="B6124" t="s">
        <v>65</v>
      </c>
      <c r="C6124">
        <v>2</v>
      </c>
      <c r="D6124">
        <f t="shared" si="380"/>
        <v>2</v>
      </c>
      <c r="E6124">
        <v>1.5</v>
      </c>
      <c r="F6124">
        <f>IF(OR(E6124="",E6124="UNKNOWN",E6124="ERROR"),_xlfn.XLOOKUP(Table2[[#This Row],[Item]],Items_List!A:A,Items_List!B:B),E6124)</f>
        <v>1.5</v>
      </c>
      <c r="G6124">
        <v>3</v>
      </c>
      <c r="H6124">
        <f t="shared" si="381"/>
        <v>3</v>
      </c>
      <c r="I6124" t="s">
        <v>10059</v>
      </c>
      <c r="J6124" t="s">
        <v>15</v>
      </c>
      <c r="K6124" s="1">
        <v>45116</v>
      </c>
      <c r="L6124" s="1" t="str">
        <f>IF(ISNUMBER(Table2[[#This Row],[Transaction Date]]),TEXT(Table2[[#This Row],[Transaction Date]],"mmmm"),"Unknown")</f>
        <v>July</v>
      </c>
      <c r="M6124" s="1" t="str">
        <f>IF(ISNUMBER(Table2[[#This Row],[Transaction Date]]),TEXT(Table2[[#This Row],[Transaction Date]],"dddd"),"Unknown")</f>
        <v>Sunday</v>
      </c>
      <c r="N6124">
        <f t="shared" si="382"/>
        <v>0</v>
      </c>
      <c r="O6124" t="str">
        <f t="shared" si="383"/>
        <v>Actual</v>
      </c>
    </row>
    <row r="6125" spans="1:15" x14ac:dyDescent="0.25">
      <c r="A6125" t="s">
        <v>6847</v>
      </c>
      <c r="B6125" t="s">
        <v>28</v>
      </c>
      <c r="C6125">
        <v>1</v>
      </c>
      <c r="D6125">
        <f t="shared" si="380"/>
        <v>1</v>
      </c>
      <c r="E6125">
        <v>4</v>
      </c>
      <c r="F6125">
        <f>IF(OR(E6125="",E6125="UNKNOWN",E6125="ERROR"),_xlfn.XLOOKUP(Table2[[#This Row],[Item]],Items_List!A:A,Items_List!B:B),E6125)</f>
        <v>4</v>
      </c>
      <c r="G6125">
        <v>4</v>
      </c>
      <c r="H6125">
        <f t="shared" si="381"/>
        <v>4</v>
      </c>
      <c r="I6125" t="s">
        <v>10</v>
      </c>
      <c r="J6125" t="s">
        <v>10059</v>
      </c>
      <c r="K6125" s="1">
        <v>44936</v>
      </c>
      <c r="L6125" s="1" t="str">
        <f>IF(ISNUMBER(Table2[[#This Row],[Transaction Date]]),TEXT(Table2[[#This Row],[Transaction Date]],"mmmm"),"Unknown")</f>
        <v>January</v>
      </c>
      <c r="M6125" s="1" t="str">
        <f>IF(ISNUMBER(Table2[[#This Row],[Transaction Date]]),TEXT(Table2[[#This Row],[Transaction Date]],"dddd"),"Unknown")</f>
        <v>Tuesday</v>
      </c>
      <c r="N6125">
        <f t="shared" si="382"/>
        <v>0</v>
      </c>
      <c r="O6125" t="str">
        <f t="shared" si="383"/>
        <v>Actual</v>
      </c>
    </row>
    <row r="6126" spans="1:15" x14ac:dyDescent="0.25">
      <c r="A6126" t="s">
        <v>6848</v>
      </c>
      <c r="B6126" t="s">
        <v>20</v>
      </c>
      <c r="C6126">
        <v>1</v>
      </c>
      <c r="D6126">
        <f t="shared" si="380"/>
        <v>1</v>
      </c>
      <c r="E6126">
        <v>5</v>
      </c>
      <c r="F6126">
        <f>IF(OR(E6126="",E6126="UNKNOWN",E6126="ERROR"),_xlfn.XLOOKUP(Table2[[#This Row],[Item]],Items_List!A:A,Items_List!B:B),E6126)</f>
        <v>5</v>
      </c>
      <c r="G6126">
        <v>5</v>
      </c>
      <c r="H6126">
        <f t="shared" si="381"/>
        <v>5</v>
      </c>
      <c r="I6126" t="s">
        <v>14</v>
      </c>
      <c r="J6126" t="s">
        <v>11</v>
      </c>
      <c r="K6126" s="1">
        <v>44993</v>
      </c>
      <c r="L6126" s="1" t="str">
        <f>IF(ISNUMBER(Table2[[#This Row],[Transaction Date]]),TEXT(Table2[[#This Row],[Transaction Date]],"mmmm"),"Unknown")</f>
        <v>March</v>
      </c>
      <c r="M6126" s="1" t="str">
        <f>IF(ISNUMBER(Table2[[#This Row],[Transaction Date]]),TEXT(Table2[[#This Row],[Transaction Date]],"dddd"),"Unknown")</f>
        <v>Wednesday</v>
      </c>
      <c r="N6126">
        <f t="shared" si="382"/>
        <v>0</v>
      </c>
      <c r="O6126" t="str">
        <f t="shared" si="383"/>
        <v>Actual</v>
      </c>
    </row>
    <row r="6127" spans="1:15" x14ac:dyDescent="0.25">
      <c r="A6127" t="s">
        <v>6849</v>
      </c>
      <c r="B6127" t="s">
        <v>13</v>
      </c>
      <c r="C6127">
        <v>1</v>
      </c>
      <c r="D6127">
        <f t="shared" si="380"/>
        <v>1</v>
      </c>
      <c r="E6127">
        <v>3</v>
      </c>
      <c r="F6127">
        <f>IF(OR(E6127="",E6127="UNKNOWN",E6127="ERROR"),_xlfn.XLOOKUP(Table2[[#This Row],[Item]],Items_List!A:A,Items_List!B:B),E6127)</f>
        <v>3</v>
      </c>
      <c r="G6127">
        <v>3</v>
      </c>
      <c r="H6127">
        <f t="shared" si="381"/>
        <v>3</v>
      </c>
      <c r="I6127" t="s">
        <v>23</v>
      </c>
      <c r="J6127" t="s">
        <v>10059</v>
      </c>
      <c r="K6127" s="1">
        <v>45049</v>
      </c>
      <c r="L6127" s="1" t="str">
        <f>IF(ISNUMBER(Table2[[#This Row],[Transaction Date]]),TEXT(Table2[[#This Row],[Transaction Date]],"mmmm"),"Unknown")</f>
        <v>May</v>
      </c>
      <c r="M6127" s="1" t="str">
        <f>IF(ISNUMBER(Table2[[#This Row],[Transaction Date]]),TEXT(Table2[[#This Row],[Transaction Date]],"dddd"),"Unknown")</f>
        <v>Wednesday</v>
      </c>
      <c r="N6127">
        <f t="shared" si="382"/>
        <v>0</v>
      </c>
      <c r="O6127" t="str">
        <f t="shared" si="383"/>
        <v>Actual</v>
      </c>
    </row>
    <row r="6128" spans="1:15" x14ac:dyDescent="0.25">
      <c r="A6128" t="s">
        <v>6850</v>
      </c>
      <c r="B6128" t="s">
        <v>65</v>
      </c>
      <c r="C6128">
        <v>1</v>
      </c>
      <c r="D6128">
        <f t="shared" si="380"/>
        <v>1</v>
      </c>
      <c r="E6128">
        <v>1.5</v>
      </c>
      <c r="F6128">
        <f>IF(OR(E6128="",E6128="UNKNOWN",E6128="ERROR"),_xlfn.XLOOKUP(Table2[[#This Row],[Item]],Items_List!A:A,Items_List!B:B),E6128)</f>
        <v>1.5</v>
      </c>
      <c r="G6128">
        <v>1.5</v>
      </c>
      <c r="H6128">
        <f t="shared" si="381"/>
        <v>1.5</v>
      </c>
      <c r="I6128" t="s">
        <v>10</v>
      </c>
      <c r="J6128" t="s">
        <v>10059</v>
      </c>
      <c r="K6128" s="1">
        <v>45146</v>
      </c>
      <c r="L6128" s="1" t="str">
        <f>IF(ISNUMBER(Table2[[#This Row],[Transaction Date]]),TEXT(Table2[[#This Row],[Transaction Date]],"mmmm"),"Unknown")</f>
        <v>August</v>
      </c>
      <c r="M6128" s="1" t="str">
        <f>IF(ISNUMBER(Table2[[#This Row],[Transaction Date]]),TEXT(Table2[[#This Row],[Transaction Date]],"dddd"),"Unknown")</f>
        <v>Tuesday</v>
      </c>
      <c r="N6128">
        <f t="shared" si="382"/>
        <v>0</v>
      </c>
      <c r="O6128" t="str">
        <f t="shared" si="383"/>
        <v>Actual</v>
      </c>
    </row>
    <row r="6129" spans="1:15" x14ac:dyDescent="0.25">
      <c r="A6129" t="s">
        <v>6851</v>
      </c>
      <c r="B6129" t="s">
        <v>65</v>
      </c>
      <c r="C6129">
        <v>3</v>
      </c>
      <c r="D6129">
        <f t="shared" si="380"/>
        <v>3</v>
      </c>
      <c r="E6129">
        <v>1.5</v>
      </c>
      <c r="F6129">
        <f>IF(OR(E6129="",E6129="UNKNOWN",E6129="ERROR"),_xlfn.XLOOKUP(Table2[[#This Row],[Item]],Items_List!A:A,Items_List!B:B),E6129)</f>
        <v>1.5</v>
      </c>
      <c r="H6129">
        <f t="shared" si="381"/>
        <v>4.5</v>
      </c>
      <c r="I6129" t="s">
        <v>10</v>
      </c>
      <c r="J6129" t="s">
        <v>15</v>
      </c>
      <c r="K6129" s="1">
        <v>44966</v>
      </c>
      <c r="L6129" s="1" t="str">
        <f>IF(ISNUMBER(Table2[[#This Row],[Transaction Date]]),TEXT(Table2[[#This Row],[Transaction Date]],"mmmm"),"Unknown")</f>
        <v>February</v>
      </c>
      <c r="M6129" s="1" t="str">
        <f>IF(ISNUMBER(Table2[[#This Row],[Transaction Date]]),TEXT(Table2[[#This Row],[Transaction Date]],"dddd"),"Unknown")</f>
        <v>Thursday</v>
      </c>
      <c r="N6129">
        <f t="shared" si="382"/>
        <v>1</v>
      </c>
      <c r="O6129" t="str">
        <f t="shared" si="383"/>
        <v>Actual</v>
      </c>
    </row>
    <row r="6130" spans="1:15" x14ac:dyDescent="0.25">
      <c r="A6130" t="s">
        <v>6852</v>
      </c>
      <c r="B6130" t="s">
        <v>13</v>
      </c>
      <c r="C6130">
        <v>3</v>
      </c>
      <c r="D6130">
        <f t="shared" si="380"/>
        <v>3</v>
      </c>
      <c r="E6130">
        <v>3</v>
      </c>
      <c r="F6130">
        <f>IF(OR(E6130="",E6130="UNKNOWN",E6130="ERROR"),_xlfn.XLOOKUP(Table2[[#This Row],[Item]],Items_List!A:A,Items_List!B:B),E6130)</f>
        <v>3</v>
      </c>
      <c r="H6130">
        <f t="shared" si="381"/>
        <v>9</v>
      </c>
      <c r="I6130" t="s">
        <v>14</v>
      </c>
      <c r="J6130" t="s">
        <v>10059</v>
      </c>
      <c r="L6130" s="1" t="str">
        <f>IF(ISNUMBER(Table2[[#This Row],[Transaction Date]]),TEXT(Table2[[#This Row],[Transaction Date]],"mmmm"),"Unknown")</f>
        <v>Unknown</v>
      </c>
      <c r="M6130" s="1" t="str">
        <f>IF(ISNUMBER(Table2[[#This Row],[Transaction Date]]),TEXT(Table2[[#This Row],[Transaction Date]],"dddd"),"Unknown")</f>
        <v>Unknown</v>
      </c>
      <c r="N6130">
        <f t="shared" si="382"/>
        <v>1</v>
      </c>
      <c r="O6130" t="str">
        <f t="shared" si="383"/>
        <v>Actual</v>
      </c>
    </row>
    <row r="6131" spans="1:15" x14ac:dyDescent="0.25">
      <c r="A6131" t="s">
        <v>6853</v>
      </c>
      <c r="B6131" t="s">
        <v>17</v>
      </c>
      <c r="C6131">
        <v>4</v>
      </c>
      <c r="D6131">
        <f t="shared" si="380"/>
        <v>4</v>
      </c>
      <c r="E6131">
        <v>1</v>
      </c>
      <c r="F6131">
        <f>IF(OR(E6131="",E6131="UNKNOWN",E6131="ERROR"),_xlfn.XLOOKUP(Table2[[#This Row],[Item]],Items_List!A:A,Items_List!B:B),E6131)</f>
        <v>1</v>
      </c>
      <c r="G6131">
        <v>4</v>
      </c>
      <c r="H6131">
        <f t="shared" si="381"/>
        <v>4</v>
      </c>
      <c r="I6131" t="s">
        <v>10059</v>
      </c>
      <c r="J6131" t="s">
        <v>11</v>
      </c>
      <c r="K6131" s="1">
        <v>45015</v>
      </c>
      <c r="L6131" s="1" t="str">
        <f>IF(ISNUMBER(Table2[[#This Row],[Transaction Date]]),TEXT(Table2[[#This Row],[Transaction Date]],"mmmm"),"Unknown")</f>
        <v>March</v>
      </c>
      <c r="M6131" s="1" t="str">
        <f>IF(ISNUMBER(Table2[[#This Row],[Transaction Date]]),TEXT(Table2[[#This Row],[Transaction Date]],"dddd"),"Unknown")</f>
        <v>Thursday</v>
      </c>
      <c r="N6131">
        <f t="shared" si="382"/>
        <v>0</v>
      </c>
      <c r="O6131" t="str">
        <f t="shared" si="383"/>
        <v>Actual</v>
      </c>
    </row>
    <row r="6132" spans="1:15" x14ac:dyDescent="0.25">
      <c r="A6132" t="s">
        <v>6854</v>
      </c>
      <c r="B6132" t="s">
        <v>39</v>
      </c>
      <c r="C6132">
        <v>2</v>
      </c>
      <c r="D6132">
        <f t="shared" si="380"/>
        <v>2</v>
      </c>
      <c r="E6132">
        <v>3</v>
      </c>
      <c r="F6132">
        <f>IF(OR(E6132="",E6132="UNKNOWN",E6132="ERROR"),_xlfn.XLOOKUP(Table2[[#This Row],[Item]],Items_List!A:A,Items_List!B:B),E6132)</f>
        <v>3</v>
      </c>
      <c r="G6132">
        <v>6</v>
      </c>
      <c r="H6132">
        <f t="shared" si="381"/>
        <v>6</v>
      </c>
      <c r="I6132" t="s">
        <v>10</v>
      </c>
      <c r="J6132" t="s">
        <v>15</v>
      </c>
      <c r="K6132" s="1">
        <v>45075</v>
      </c>
      <c r="L6132" s="1" t="str">
        <f>IF(ISNUMBER(Table2[[#This Row],[Transaction Date]]),TEXT(Table2[[#This Row],[Transaction Date]],"mmmm"),"Unknown")</f>
        <v>May</v>
      </c>
      <c r="M6132" s="1" t="str">
        <f>IF(ISNUMBER(Table2[[#This Row],[Transaction Date]]),TEXT(Table2[[#This Row],[Transaction Date]],"dddd"),"Unknown")</f>
        <v>Monday</v>
      </c>
      <c r="N6132">
        <f t="shared" si="382"/>
        <v>0</v>
      </c>
      <c r="O6132" t="str">
        <f t="shared" si="383"/>
        <v>Actual</v>
      </c>
    </row>
    <row r="6133" spans="1:15" x14ac:dyDescent="0.25">
      <c r="A6133" t="s">
        <v>6855</v>
      </c>
      <c r="B6133" t="s">
        <v>9</v>
      </c>
      <c r="C6133">
        <v>1</v>
      </c>
      <c r="D6133">
        <f t="shared" si="380"/>
        <v>1</v>
      </c>
      <c r="E6133">
        <v>2</v>
      </c>
      <c r="F6133">
        <f>IF(OR(E6133="",E6133="UNKNOWN",E6133="ERROR"),_xlfn.XLOOKUP(Table2[[#This Row],[Item]],Items_List!A:A,Items_List!B:B),E6133)</f>
        <v>2</v>
      </c>
      <c r="G6133">
        <v>2</v>
      </c>
      <c r="H6133">
        <f t="shared" si="381"/>
        <v>2</v>
      </c>
      <c r="I6133" t="s">
        <v>10</v>
      </c>
      <c r="J6133" t="s">
        <v>11</v>
      </c>
      <c r="K6133" s="1">
        <v>45198</v>
      </c>
      <c r="L6133" s="1" t="str">
        <f>IF(ISNUMBER(Table2[[#This Row],[Transaction Date]]),TEXT(Table2[[#This Row],[Transaction Date]],"mmmm"),"Unknown")</f>
        <v>September</v>
      </c>
      <c r="M6133" s="1" t="str">
        <f>IF(ISNUMBER(Table2[[#This Row],[Transaction Date]]),TEXT(Table2[[#This Row],[Transaction Date]],"dddd"),"Unknown")</f>
        <v>Friday</v>
      </c>
      <c r="N6133">
        <f t="shared" si="382"/>
        <v>0</v>
      </c>
      <c r="O6133" t="str">
        <f t="shared" si="383"/>
        <v>Actual</v>
      </c>
    </row>
    <row r="6134" spans="1:15" x14ac:dyDescent="0.25">
      <c r="A6134" t="s">
        <v>6856</v>
      </c>
      <c r="B6134" t="s">
        <v>20</v>
      </c>
      <c r="C6134">
        <v>1</v>
      </c>
      <c r="D6134">
        <f t="shared" si="380"/>
        <v>1</v>
      </c>
      <c r="E6134">
        <v>5</v>
      </c>
      <c r="F6134">
        <f>IF(OR(E6134="",E6134="UNKNOWN",E6134="ERROR"),_xlfn.XLOOKUP(Table2[[#This Row],[Item]],Items_List!A:A,Items_List!B:B),E6134)</f>
        <v>5</v>
      </c>
      <c r="G6134">
        <v>5</v>
      </c>
      <c r="H6134">
        <f t="shared" si="381"/>
        <v>5</v>
      </c>
      <c r="I6134" t="s">
        <v>10</v>
      </c>
      <c r="J6134" t="s">
        <v>11</v>
      </c>
      <c r="K6134" s="1">
        <v>45155</v>
      </c>
      <c r="L6134" s="1" t="str">
        <f>IF(ISNUMBER(Table2[[#This Row],[Transaction Date]]),TEXT(Table2[[#This Row],[Transaction Date]],"mmmm"),"Unknown")</f>
        <v>August</v>
      </c>
      <c r="M6134" s="1" t="str">
        <f>IF(ISNUMBER(Table2[[#This Row],[Transaction Date]]),TEXT(Table2[[#This Row],[Transaction Date]],"dddd"),"Unknown")</f>
        <v>Thursday</v>
      </c>
      <c r="N6134">
        <f t="shared" si="382"/>
        <v>0</v>
      </c>
      <c r="O6134" t="str">
        <f t="shared" si="383"/>
        <v>Actual</v>
      </c>
    </row>
    <row r="6135" spans="1:15" x14ac:dyDescent="0.25">
      <c r="A6135" t="s">
        <v>6857</v>
      </c>
      <c r="B6135" t="s">
        <v>25</v>
      </c>
      <c r="C6135">
        <v>5</v>
      </c>
      <c r="D6135">
        <f t="shared" si="380"/>
        <v>5</v>
      </c>
      <c r="E6135">
        <v>4</v>
      </c>
      <c r="F6135">
        <f>IF(OR(E6135="",E6135="UNKNOWN",E6135="ERROR"),_xlfn.XLOOKUP(Table2[[#This Row],[Item]],Items_List!A:A,Items_List!B:B),E6135)</f>
        <v>4</v>
      </c>
      <c r="G6135" t="s">
        <v>21</v>
      </c>
      <c r="H6135">
        <f t="shared" si="381"/>
        <v>20</v>
      </c>
      <c r="I6135" t="s">
        <v>14</v>
      </c>
      <c r="J6135" t="s">
        <v>10059</v>
      </c>
      <c r="K6135" s="1">
        <v>44961</v>
      </c>
      <c r="L6135" s="1" t="str">
        <f>IF(ISNUMBER(Table2[[#This Row],[Transaction Date]]),TEXT(Table2[[#This Row],[Transaction Date]],"mmmm"),"Unknown")</f>
        <v>February</v>
      </c>
      <c r="M6135" s="1" t="str">
        <f>IF(ISNUMBER(Table2[[#This Row],[Transaction Date]]),TEXT(Table2[[#This Row],[Transaction Date]],"dddd"),"Unknown")</f>
        <v>Saturday</v>
      </c>
      <c r="N6135">
        <f t="shared" si="382"/>
        <v>1</v>
      </c>
      <c r="O6135" t="str">
        <f t="shared" si="383"/>
        <v>Actual</v>
      </c>
    </row>
    <row r="6136" spans="1:15" x14ac:dyDescent="0.25">
      <c r="A6136" t="s">
        <v>6858</v>
      </c>
      <c r="B6136" t="s">
        <v>25</v>
      </c>
      <c r="C6136">
        <v>3</v>
      </c>
      <c r="D6136">
        <f t="shared" si="380"/>
        <v>3</v>
      </c>
      <c r="E6136">
        <v>4</v>
      </c>
      <c r="F6136">
        <f>IF(OR(E6136="",E6136="UNKNOWN",E6136="ERROR"),_xlfn.XLOOKUP(Table2[[#This Row],[Item]],Items_List!A:A,Items_List!B:B),E6136)</f>
        <v>4</v>
      </c>
      <c r="G6136">
        <v>12</v>
      </c>
      <c r="H6136">
        <f t="shared" si="381"/>
        <v>12</v>
      </c>
      <c r="I6136" t="s">
        <v>10</v>
      </c>
      <c r="J6136" t="s">
        <v>15</v>
      </c>
      <c r="K6136" s="1">
        <v>45176</v>
      </c>
      <c r="L6136" s="1" t="str">
        <f>IF(ISNUMBER(Table2[[#This Row],[Transaction Date]]),TEXT(Table2[[#This Row],[Transaction Date]],"mmmm"),"Unknown")</f>
        <v>September</v>
      </c>
      <c r="M6136" s="1" t="str">
        <f>IF(ISNUMBER(Table2[[#This Row],[Transaction Date]]),TEXT(Table2[[#This Row],[Transaction Date]],"dddd"),"Unknown")</f>
        <v>Thursday</v>
      </c>
      <c r="N6136">
        <f t="shared" si="382"/>
        <v>0</v>
      </c>
      <c r="O6136" t="str">
        <f t="shared" si="383"/>
        <v>Actual</v>
      </c>
    </row>
    <row r="6137" spans="1:15" x14ac:dyDescent="0.25">
      <c r="A6137" t="s">
        <v>6859</v>
      </c>
      <c r="B6137" t="s">
        <v>39</v>
      </c>
      <c r="C6137">
        <v>3</v>
      </c>
      <c r="D6137">
        <f t="shared" si="380"/>
        <v>3</v>
      </c>
      <c r="E6137">
        <v>3</v>
      </c>
      <c r="F6137">
        <f>IF(OR(E6137="",E6137="UNKNOWN",E6137="ERROR"),_xlfn.XLOOKUP(Table2[[#This Row],[Item]],Items_List!A:A,Items_List!B:B),E6137)</f>
        <v>3</v>
      </c>
      <c r="G6137">
        <v>9</v>
      </c>
      <c r="H6137">
        <f t="shared" si="381"/>
        <v>9</v>
      </c>
      <c r="I6137" t="s">
        <v>10</v>
      </c>
      <c r="J6137" t="s">
        <v>15</v>
      </c>
      <c r="K6137" s="1">
        <v>44951</v>
      </c>
      <c r="L6137" s="1" t="str">
        <f>IF(ISNUMBER(Table2[[#This Row],[Transaction Date]]),TEXT(Table2[[#This Row],[Transaction Date]],"mmmm"),"Unknown")</f>
        <v>January</v>
      </c>
      <c r="M6137" s="1" t="str">
        <f>IF(ISNUMBER(Table2[[#This Row],[Transaction Date]]),TEXT(Table2[[#This Row],[Transaction Date]],"dddd"),"Unknown")</f>
        <v>Wednesday</v>
      </c>
      <c r="N6137">
        <f t="shared" si="382"/>
        <v>0</v>
      </c>
      <c r="O6137" t="str">
        <f t="shared" si="383"/>
        <v>Actual</v>
      </c>
    </row>
    <row r="6138" spans="1:15" x14ac:dyDescent="0.25">
      <c r="A6138" t="s">
        <v>6860</v>
      </c>
      <c r="B6138" t="s">
        <v>28</v>
      </c>
      <c r="C6138">
        <v>4</v>
      </c>
      <c r="D6138">
        <f t="shared" si="380"/>
        <v>4</v>
      </c>
      <c r="E6138">
        <v>4</v>
      </c>
      <c r="F6138">
        <f>IF(OR(E6138="",E6138="UNKNOWN",E6138="ERROR"),_xlfn.XLOOKUP(Table2[[#This Row],[Item]],Items_List!A:A,Items_List!B:B),E6138)</f>
        <v>4</v>
      </c>
      <c r="G6138">
        <v>16</v>
      </c>
      <c r="H6138">
        <f t="shared" si="381"/>
        <v>16</v>
      </c>
      <c r="I6138" t="s">
        <v>10059</v>
      </c>
      <c r="J6138" t="s">
        <v>10059</v>
      </c>
      <c r="K6138" s="1">
        <v>45042</v>
      </c>
      <c r="L6138" s="1" t="str">
        <f>IF(ISNUMBER(Table2[[#This Row],[Transaction Date]]),TEXT(Table2[[#This Row],[Transaction Date]],"mmmm"),"Unknown")</f>
        <v>April</v>
      </c>
      <c r="M6138" s="1" t="str">
        <f>IF(ISNUMBER(Table2[[#This Row],[Transaction Date]]),TEXT(Table2[[#This Row],[Transaction Date]],"dddd"),"Unknown")</f>
        <v>Wednesday</v>
      </c>
      <c r="N6138">
        <f t="shared" si="382"/>
        <v>0</v>
      </c>
      <c r="O6138" t="str">
        <f t="shared" si="383"/>
        <v>Actual</v>
      </c>
    </row>
    <row r="6139" spans="1:15" x14ac:dyDescent="0.25">
      <c r="A6139" t="s">
        <v>6861</v>
      </c>
      <c r="B6139" t="s">
        <v>28</v>
      </c>
      <c r="C6139">
        <v>1</v>
      </c>
      <c r="D6139">
        <f t="shared" si="380"/>
        <v>1</v>
      </c>
      <c r="E6139">
        <v>4</v>
      </c>
      <c r="F6139">
        <f>IF(OR(E6139="",E6139="UNKNOWN",E6139="ERROR"),_xlfn.XLOOKUP(Table2[[#This Row],[Item]],Items_List!A:A,Items_List!B:B),E6139)</f>
        <v>4</v>
      </c>
      <c r="G6139" t="s">
        <v>18</v>
      </c>
      <c r="H6139">
        <f t="shared" si="381"/>
        <v>4</v>
      </c>
      <c r="I6139" t="s">
        <v>10059</v>
      </c>
      <c r="J6139" t="s">
        <v>15</v>
      </c>
      <c r="K6139" s="1">
        <v>45130</v>
      </c>
      <c r="L6139" s="1" t="str">
        <f>IF(ISNUMBER(Table2[[#This Row],[Transaction Date]]),TEXT(Table2[[#This Row],[Transaction Date]],"mmmm"),"Unknown")</f>
        <v>July</v>
      </c>
      <c r="M6139" s="1" t="str">
        <f>IF(ISNUMBER(Table2[[#This Row],[Transaction Date]]),TEXT(Table2[[#This Row],[Transaction Date]],"dddd"),"Unknown")</f>
        <v>Sunday</v>
      </c>
      <c r="N6139">
        <f t="shared" si="382"/>
        <v>1</v>
      </c>
      <c r="O6139" t="str">
        <f t="shared" si="383"/>
        <v>Actual</v>
      </c>
    </row>
    <row r="6140" spans="1:15" x14ac:dyDescent="0.25">
      <c r="A6140" t="s">
        <v>6862</v>
      </c>
      <c r="B6140" t="s">
        <v>17</v>
      </c>
      <c r="C6140">
        <v>4</v>
      </c>
      <c r="D6140">
        <f t="shared" si="380"/>
        <v>4</v>
      </c>
      <c r="E6140">
        <v>1</v>
      </c>
      <c r="F6140">
        <f>IF(OR(E6140="",E6140="UNKNOWN",E6140="ERROR"),_xlfn.XLOOKUP(Table2[[#This Row],[Item]],Items_List!A:A,Items_List!B:B),E6140)</f>
        <v>1</v>
      </c>
      <c r="G6140">
        <v>4</v>
      </c>
      <c r="H6140">
        <f t="shared" si="381"/>
        <v>4</v>
      </c>
      <c r="I6140" t="s">
        <v>10</v>
      </c>
      <c r="J6140" t="s">
        <v>11</v>
      </c>
      <c r="K6140" s="1">
        <v>45244</v>
      </c>
      <c r="L6140" s="1" t="str">
        <f>IF(ISNUMBER(Table2[[#This Row],[Transaction Date]]),TEXT(Table2[[#This Row],[Transaction Date]],"mmmm"),"Unknown")</f>
        <v>November</v>
      </c>
      <c r="M6140" s="1" t="str">
        <f>IF(ISNUMBER(Table2[[#This Row],[Transaction Date]]),TEXT(Table2[[#This Row],[Transaction Date]],"dddd"),"Unknown")</f>
        <v>Tuesday</v>
      </c>
      <c r="N6140">
        <f t="shared" si="382"/>
        <v>0</v>
      </c>
      <c r="O6140" t="str">
        <f t="shared" si="383"/>
        <v>Actual</v>
      </c>
    </row>
    <row r="6141" spans="1:15" x14ac:dyDescent="0.25">
      <c r="A6141" t="s">
        <v>6863</v>
      </c>
      <c r="B6141" t="s">
        <v>9</v>
      </c>
      <c r="C6141">
        <v>3</v>
      </c>
      <c r="D6141">
        <f t="shared" si="380"/>
        <v>3</v>
      </c>
      <c r="E6141">
        <v>2</v>
      </c>
      <c r="F6141">
        <f>IF(OR(E6141="",E6141="UNKNOWN",E6141="ERROR"),_xlfn.XLOOKUP(Table2[[#This Row],[Item]],Items_List!A:A,Items_List!B:B),E6141)</f>
        <v>2</v>
      </c>
      <c r="G6141">
        <v>6</v>
      </c>
      <c r="H6141">
        <f t="shared" si="381"/>
        <v>6</v>
      </c>
      <c r="I6141" t="s">
        <v>14</v>
      </c>
      <c r="J6141" t="s">
        <v>11</v>
      </c>
      <c r="K6141" s="1">
        <v>45164</v>
      </c>
      <c r="L6141" s="1" t="str">
        <f>IF(ISNUMBER(Table2[[#This Row],[Transaction Date]]),TEXT(Table2[[#This Row],[Transaction Date]],"mmmm"),"Unknown")</f>
        <v>August</v>
      </c>
      <c r="M6141" s="1" t="str">
        <f>IF(ISNUMBER(Table2[[#This Row],[Transaction Date]]),TEXT(Table2[[#This Row],[Transaction Date]],"dddd"),"Unknown")</f>
        <v>Saturday</v>
      </c>
      <c r="N6141">
        <f t="shared" si="382"/>
        <v>0</v>
      </c>
      <c r="O6141" t="str">
        <f t="shared" si="383"/>
        <v>Actual</v>
      </c>
    </row>
    <row r="6142" spans="1:15" x14ac:dyDescent="0.25">
      <c r="A6142" t="s">
        <v>6864</v>
      </c>
      <c r="B6142" t="s">
        <v>65</v>
      </c>
      <c r="C6142" t="s">
        <v>18</v>
      </c>
      <c r="D6142">
        <f t="shared" si="380"/>
        <v>4</v>
      </c>
      <c r="E6142">
        <v>1.5</v>
      </c>
      <c r="F6142">
        <f>IF(OR(E6142="",E6142="UNKNOWN",E6142="ERROR"),_xlfn.XLOOKUP(Table2[[#This Row],[Item]],Items_List!A:A,Items_List!B:B),E6142)</f>
        <v>1.5</v>
      </c>
      <c r="G6142">
        <v>6</v>
      </c>
      <c r="H6142">
        <f t="shared" si="381"/>
        <v>6</v>
      </c>
      <c r="I6142" t="s">
        <v>10059</v>
      </c>
      <c r="J6142" t="s">
        <v>15</v>
      </c>
      <c r="L6142" s="1" t="str">
        <f>IF(ISNUMBER(Table2[[#This Row],[Transaction Date]]),TEXT(Table2[[#This Row],[Transaction Date]],"mmmm"),"Unknown")</f>
        <v>Unknown</v>
      </c>
      <c r="M6142" s="1" t="str">
        <f>IF(ISNUMBER(Table2[[#This Row],[Transaction Date]]),TEXT(Table2[[#This Row],[Transaction Date]],"dddd"),"Unknown")</f>
        <v>Unknown</v>
      </c>
      <c r="N6142">
        <f t="shared" si="382"/>
        <v>1</v>
      </c>
      <c r="O6142" t="str">
        <f t="shared" si="383"/>
        <v>Estimated</v>
      </c>
    </row>
    <row r="6143" spans="1:15" x14ac:dyDescent="0.25">
      <c r="A6143" t="s">
        <v>6865</v>
      </c>
      <c r="B6143" t="s">
        <v>20</v>
      </c>
      <c r="C6143">
        <v>4</v>
      </c>
      <c r="D6143">
        <f t="shared" si="380"/>
        <v>4</v>
      </c>
      <c r="E6143">
        <v>5</v>
      </c>
      <c r="F6143">
        <f>IF(OR(E6143="",E6143="UNKNOWN",E6143="ERROR"),_xlfn.XLOOKUP(Table2[[#This Row],[Item]],Items_List!A:A,Items_List!B:B),E6143)</f>
        <v>5</v>
      </c>
      <c r="G6143">
        <v>20</v>
      </c>
      <c r="H6143">
        <f t="shared" si="381"/>
        <v>20</v>
      </c>
      <c r="I6143" t="s">
        <v>23</v>
      </c>
      <c r="J6143" t="s">
        <v>11</v>
      </c>
      <c r="K6143" s="1">
        <v>45195</v>
      </c>
      <c r="L6143" s="1" t="str">
        <f>IF(ISNUMBER(Table2[[#This Row],[Transaction Date]]),TEXT(Table2[[#This Row],[Transaction Date]],"mmmm"),"Unknown")</f>
        <v>September</v>
      </c>
      <c r="M6143" s="1" t="str">
        <f>IF(ISNUMBER(Table2[[#This Row],[Transaction Date]]),TEXT(Table2[[#This Row],[Transaction Date]],"dddd"),"Unknown")</f>
        <v>Tuesday</v>
      </c>
      <c r="N6143">
        <f t="shared" si="382"/>
        <v>0</v>
      </c>
      <c r="O6143" t="str">
        <f t="shared" si="383"/>
        <v>Actual</v>
      </c>
    </row>
    <row r="6144" spans="1:15" x14ac:dyDescent="0.25">
      <c r="A6144" t="s">
        <v>6866</v>
      </c>
      <c r="B6144" t="s">
        <v>20</v>
      </c>
      <c r="C6144">
        <v>4</v>
      </c>
      <c r="D6144">
        <f t="shared" si="380"/>
        <v>4</v>
      </c>
      <c r="E6144">
        <v>5</v>
      </c>
      <c r="F6144">
        <f>IF(OR(E6144="",E6144="UNKNOWN",E6144="ERROR"),_xlfn.XLOOKUP(Table2[[#This Row],[Item]],Items_List!A:A,Items_List!B:B),E6144)</f>
        <v>5</v>
      </c>
      <c r="G6144">
        <v>20</v>
      </c>
      <c r="H6144">
        <f t="shared" si="381"/>
        <v>20</v>
      </c>
      <c r="I6144" t="s">
        <v>10059</v>
      </c>
      <c r="J6144" t="s">
        <v>10059</v>
      </c>
      <c r="K6144" s="1">
        <v>45019</v>
      </c>
      <c r="L6144" s="1" t="str">
        <f>IF(ISNUMBER(Table2[[#This Row],[Transaction Date]]),TEXT(Table2[[#This Row],[Transaction Date]],"mmmm"),"Unknown")</f>
        <v>April</v>
      </c>
      <c r="M6144" s="1" t="str">
        <f>IF(ISNUMBER(Table2[[#This Row],[Transaction Date]]),TEXT(Table2[[#This Row],[Transaction Date]],"dddd"),"Unknown")</f>
        <v>Monday</v>
      </c>
      <c r="N6144">
        <f t="shared" si="382"/>
        <v>0</v>
      </c>
      <c r="O6144" t="str">
        <f t="shared" si="383"/>
        <v>Actual</v>
      </c>
    </row>
    <row r="6145" spans="1:15" x14ac:dyDescent="0.25">
      <c r="A6145" t="s">
        <v>6867</v>
      </c>
      <c r="B6145" t="s">
        <v>20</v>
      </c>
      <c r="C6145">
        <v>5</v>
      </c>
      <c r="D6145">
        <f t="shared" si="380"/>
        <v>5</v>
      </c>
      <c r="E6145">
        <v>5</v>
      </c>
      <c r="F6145">
        <f>IF(OR(E6145="",E6145="UNKNOWN",E6145="ERROR"),_xlfn.XLOOKUP(Table2[[#This Row],[Item]],Items_List!A:A,Items_List!B:B),E6145)</f>
        <v>5</v>
      </c>
      <c r="G6145">
        <v>25</v>
      </c>
      <c r="H6145">
        <f t="shared" si="381"/>
        <v>25</v>
      </c>
      <c r="I6145" t="s">
        <v>10059</v>
      </c>
      <c r="J6145" t="s">
        <v>10059</v>
      </c>
      <c r="K6145" s="1">
        <v>45161</v>
      </c>
      <c r="L6145" s="1" t="str">
        <f>IF(ISNUMBER(Table2[[#This Row],[Transaction Date]]),TEXT(Table2[[#This Row],[Transaction Date]],"mmmm"),"Unknown")</f>
        <v>August</v>
      </c>
      <c r="M6145" s="1" t="str">
        <f>IF(ISNUMBER(Table2[[#This Row],[Transaction Date]]),TEXT(Table2[[#This Row],[Transaction Date]],"dddd"),"Unknown")</f>
        <v>Wednesday</v>
      </c>
      <c r="N6145">
        <f t="shared" si="382"/>
        <v>0</v>
      </c>
      <c r="O6145" t="str">
        <f t="shared" si="383"/>
        <v>Actual</v>
      </c>
    </row>
    <row r="6146" spans="1:15" x14ac:dyDescent="0.25">
      <c r="A6146" t="s">
        <v>6868</v>
      </c>
      <c r="B6146" t="s">
        <v>17</v>
      </c>
      <c r="C6146">
        <v>3</v>
      </c>
      <c r="D6146">
        <f t="shared" ref="D6146:D6209" si="384">IF(OR(C6146="",C6146="UNKNOWN",C6146="ERROR"),IFERROR(VALUE(G6146)/VALUE(E6146),""),VALUE(C6146))</f>
        <v>3</v>
      </c>
      <c r="E6146">
        <v>1</v>
      </c>
      <c r="F6146">
        <f>IF(OR(E6146="",E6146="UNKNOWN",E6146="ERROR"),_xlfn.XLOOKUP(Table2[[#This Row],[Item]],Items_List!A:A,Items_List!B:B),E6146)</f>
        <v>1</v>
      </c>
      <c r="G6146">
        <v>3</v>
      </c>
      <c r="H6146">
        <f t="shared" ref="H6146:H6209" si="385">D6146*F6146</f>
        <v>3</v>
      </c>
      <c r="I6146" t="s">
        <v>10059</v>
      </c>
      <c r="J6146" t="s">
        <v>11</v>
      </c>
      <c r="K6146" s="1">
        <v>44944</v>
      </c>
      <c r="L6146" s="1" t="str">
        <f>IF(ISNUMBER(Table2[[#This Row],[Transaction Date]]),TEXT(Table2[[#This Row],[Transaction Date]],"mmmm"),"Unknown")</f>
        <v>January</v>
      </c>
      <c r="M6146" s="1" t="str">
        <f>IF(ISNUMBER(Table2[[#This Row],[Transaction Date]]),TEXT(Table2[[#This Row],[Transaction Date]],"dddd"),"Unknown")</f>
        <v>Wednesday</v>
      </c>
      <c r="N6146">
        <f t="shared" ref="N6146:N6209" si="386">IF(OR(B6146="",B6146="unknown",B6146="error",C6146="",C6146="unknown",C6146="error",G6146="",G6146="error",G6146="unknown"),1,0)</f>
        <v>0</v>
      </c>
      <c r="O6146" t="str">
        <f t="shared" ref="O6146:O6209" si="387">IF(OR(C6146="",C6146="error",C6146="unknown"),"Estimated","Actual")</f>
        <v>Actual</v>
      </c>
    </row>
    <row r="6147" spans="1:15" x14ac:dyDescent="0.25">
      <c r="A6147" t="s">
        <v>6869</v>
      </c>
      <c r="B6147" t="s">
        <v>28</v>
      </c>
      <c r="C6147">
        <v>4</v>
      </c>
      <c r="D6147">
        <f t="shared" si="384"/>
        <v>4</v>
      </c>
      <c r="E6147">
        <v>4</v>
      </c>
      <c r="F6147">
        <f>IF(OR(E6147="",E6147="UNKNOWN",E6147="ERROR"),_xlfn.XLOOKUP(Table2[[#This Row],[Item]],Items_List!A:A,Items_List!B:B),E6147)</f>
        <v>4</v>
      </c>
      <c r="H6147">
        <f t="shared" si="385"/>
        <v>16</v>
      </c>
      <c r="I6147" t="s">
        <v>10</v>
      </c>
      <c r="J6147" t="s">
        <v>11</v>
      </c>
      <c r="K6147" s="1">
        <v>44943</v>
      </c>
      <c r="L6147" s="1" t="str">
        <f>IF(ISNUMBER(Table2[[#This Row],[Transaction Date]]),TEXT(Table2[[#This Row],[Transaction Date]],"mmmm"),"Unknown")</f>
        <v>January</v>
      </c>
      <c r="M6147" s="1" t="str">
        <f>IF(ISNUMBER(Table2[[#This Row],[Transaction Date]]),TEXT(Table2[[#This Row],[Transaction Date]],"dddd"),"Unknown")</f>
        <v>Tuesday</v>
      </c>
      <c r="N6147">
        <f t="shared" si="386"/>
        <v>1</v>
      </c>
      <c r="O6147" t="str">
        <f t="shared" si="387"/>
        <v>Actual</v>
      </c>
    </row>
    <row r="6148" spans="1:15" x14ac:dyDescent="0.25">
      <c r="A6148" t="s">
        <v>6870</v>
      </c>
      <c r="B6148" t="s">
        <v>28</v>
      </c>
      <c r="C6148">
        <v>1</v>
      </c>
      <c r="D6148">
        <f t="shared" si="384"/>
        <v>1</v>
      </c>
      <c r="E6148">
        <v>4</v>
      </c>
      <c r="F6148">
        <f>IF(OR(E6148="",E6148="UNKNOWN",E6148="ERROR"),_xlfn.XLOOKUP(Table2[[#This Row],[Item]],Items_List!A:A,Items_List!B:B),E6148)</f>
        <v>4</v>
      </c>
      <c r="G6148">
        <v>4</v>
      </c>
      <c r="H6148">
        <f t="shared" si="385"/>
        <v>4</v>
      </c>
      <c r="I6148" t="s">
        <v>14</v>
      </c>
      <c r="J6148" t="s">
        <v>10059</v>
      </c>
      <c r="K6148" s="1">
        <v>45279</v>
      </c>
      <c r="L6148" s="1" t="str">
        <f>IF(ISNUMBER(Table2[[#This Row],[Transaction Date]]),TEXT(Table2[[#This Row],[Transaction Date]],"mmmm"),"Unknown")</f>
        <v>December</v>
      </c>
      <c r="M6148" s="1" t="str">
        <f>IF(ISNUMBER(Table2[[#This Row],[Transaction Date]]),TEXT(Table2[[#This Row],[Transaction Date]],"dddd"),"Unknown")</f>
        <v>Tuesday</v>
      </c>
      <c r="N6148">
        <f t="shared" si="386"/>
        <v>0</v>
      </c>
      <c r="O6148" t="str">
        <f t="shared" si="387"/>
        <v>Actual</v>
      </c>
    </row>
    <row r="6149" spans="1:15" x14ac:dyDescent="0.25">
      <c r="A6149" t="s">
        <v>6871</v>
      </c>
      <c r="B6149" t="s">
        <v>20</v>
      </c>
      <c r="C6149">
        <v>3</v>
      </c>
      <c r="D6149">
        <f t="shared" si="384"/>
        <v>3</v>
      </c>
      <c r="E6149">
        <v>5</v>
      </c>
      <c r="F6149">
        <f>IF(OR(E6149="",E6149="UNKNOWN",E6149="ERROR"),_xlfn.XLOOKUP(Table2[[#This Row],[Item]],Items_List!A:A,Items_List!B:B),E6149)</f>
        <v>5</v>
      </c>
      <c r="G6149">
        <v>15</v>
      </c>
      <c r="H6149">
        <f t="shared" si="385"/>
        <v>15</v>
      </c>
      <c r="I6149" t="s">
        <v>10059</v>
      </c>
      <c r="J6149" t="s">
        <v>10059</v>
      </c>
      <c r="K6149" s="1">
        <v>45014</v>
      </c>
      <c r="L6149" s="1" t="str">
        <f>IF(ISNUMBER(Table2[[#This Row],[Transaction Date]]),TEXT(Table2[[#This Row],[Transaction Date]],"mmmm"),"Unknown")</f>
        <v>March</v>
      </c>
      <c r="M6149" s="1" t="str">
        <f>IF(ISNUMBER(Table2[[#This Row],[Transaction Date]]),TEXT(Table2[[#This Row],[Transaction Date]],"dddd"),"Unknown")</f>
        <v>Wednesday</v>
      </c>
      <c r="N6149">
        <f t="shared" si="386"/>
        <v>0</v>
      </c>
      <c r="O6149" t="str">
        <f t="shared" si="387"/>
        <v>Actual</v>
      </c>
    </row>
    <row r="6150" spans="1:15" x14ac:dyDescent="0.25">
      <c r="A6150" t="s">
        <v>6873</v>
      </c>
      <c r="B6150" t="s">
        <v>25</v>
      </c>
      <c r="C6150">
        <v>4</v>
      </c>
      <c r="D6150">
        <f t="shared" si="384"/>
        <v>4</v>
      </c>
      <c r="E6150">
        <v>4</v>
      </c>
      <c r="F6150">
        <f>IF(OR(E6150="",E6150="UNKNOWN",E6150="ERROR"),_xlfn.XLOOKUP(Table2[[#This Row],[Item]],Items_List!A:A,Items_List!B:B),E6150)</f>
        <v>4</v>
      </c>
      <c r="G6150">
        <v>16</v>
      </c>
      <c r="H6150">
        <f t="shared" si="385"/>
        <v>16</v>
      </c>
      <c r="I6150" t="s">
        <v>10059</v>
      </c>
      <c r="J6150" t="s">
        <v>10059</v>
      </c>
      <c r="K6150" s="1">
        <v>45124</v>
      </c>
      <c r="L6150" s="1" t="str">
        <f>IF(ISNUMBER(Table2[[#This Row],[Transaction Date]]),TEXT(Table2[[#This Row],[Transaction Date]],"mmmm"),"Unknown")</f>
        <v>July</v>
      </c>
      <c r="M6150" s="1" t="str">
        <f>IF(ISNUMBER(Table2[[#This Row],[Transaction Date]]),TEXT(Table2[[#This Row],[Transaction Date]],"dddd"),"Unknown")</f>
        <v>Monday</v>
      </c>
      <c r="N6150">
        <f t="shared" si="386"/>
        <v>0</v>
      </c>
      <c r="O6150" t="str">
        <f t="shared" si="387"/>
        <v>Actual</v>
      </c>
    </row>
    <row r="6151" spans="1:15" x14ac:dyDescent="0.25">
      <c r="A6151" t="s">
        <v>6874</v>
      </c>
      <c r="B6151" t="s">
        <v>25</v>
      </c>
      <c r="C6151">
        <v>3</v>
      </c>
      <c r="D6151">
        <f t="shared" si="384"/>
        <v>3</v>
      </c>
      <c r="E6151">
        <v>4</v>
      </c>
      <c r="F6151">
        <f>IF(OR(E6151="",E6151="UNKNOWN",E6151="ERROR"),_xlfn.XLOOKUP(Table2[[#This Row],[Item]],Items_List!A:A,Items_List!B:B),E6151)</f>
        <v>4</v>
      </c>
      <c r="G6151">
        <v>12</v>
      </c>
      <c r="H6151">
        <f t="shared" si="385"/>
        <v>12</v>
      </c>
      <c r="I6151" t="s">
        <v>23</v>
      </c>
      <c r="J6151" t="s">
        <v>15</v>
      </c>
      <c r="K6151" s="1">
        <v>45062</v>
      </c>
      <c r="L6151" s="1" t="str">
        <f>IF(ISNUMBER(Table2[[#This Row],[Transaction Date]]),TEXT(Table2[[#This Row],[Transaction Date]],"mmmm"),"Unknown")</f>
        <v>May</v>
      </c>
      <c r="M6151" s="1" t="str">
        <f>IF(ISNUMBER(Table2[[#This Row],[Transaction Date]]),TEXT(Table2[[#This Row],[Transaction Date]],"dddd"),"Unknown")</f>
        <v>Tuesday</v>
      </c>
      <c r="N6151">
        <f t="shared" si="386"/>
        <v>0</v>
      </c>
      <c r="O6151" t="str">
        <f t="shared" si="387"/>
        <v>Actual</v>
      </c>
    </row>
    <row r="6152" spans="1:15" x14ac:dyDescent="0.25">
      <c r="A6152" t="s">
        <v>6875</v>
      </c>
      <c r="B6152" t="s">
        <v>28</v>
      </c>
      <c r="C6152">
        <v>1</v>
      </c>
      <c r="D6152">
        <f t="shared" si="384"/>
        <v>1</v>
      </c>
      <c r="E6152">
        <v>4</v>
      </c>
      <c r="F6152">
        <f>IF(OR(E6152="",E6152="UNKNOWN",E6152="ERROR"),_xlfn.XLOOKUP(Table2[[#This Row],[Item]],Items_List!A:A,Items_List!B:B),E6152)</f>
        <v>4</v>
      </c>
      <c r="G6152">
        <v>4</v>
      </c>
      <c r="H6152">
        <f t="shared" si="385"/>
        <v>4</v>
      </c>
      <c r="I6152" t="s">
        <v>23</v>
      </c>
      <c r="J6152" t="s">
        <v>11</v>
      </c>
      <c r="K6152" s="1">
        <v>45035</v>
      </c>
      <c r="L6152" s="1" t="str">
        <f>IF(ISNUMBER(Table2[[#This Row],[Transaction Date]]),TEXT(Table2[[#This Row],[Transaction Date]],"mmmm"),"Unknown")</f>
        <v>April</v>
      </c>
      <c r="M6152" s="1" t="str">
        <f>IF(ISNUMBER(Table2[[#This Row],[Transaction Date]]),TEXT(Table2[[#This Row],[Transaction Date]],"dddd"),"Unknown")</f>
        <v>Wednesday</v>
      </c>
      <c r="N6152">
        <f t="shared" si="386"/>
        <v>0</v>
      </c>
      <c r="O6152" t="str">
        <f t="shared" si="387"/>
        <v>Actual</v>
      </c>
    </row>
    <row r="6153" spans="1:15" x14ac:dyDescent="0.25">
      <c r="A6153" t="s">
        <v>6877</v>
      </c>
      <c r="B6153" t="s">
        <v>25</v>
      </c>
      <c r="C6153">
        <v>5</v>
      </c>
      <c r="D6153">
        <f t="shared" si="384"/>
        <v>5</v>
      </c>
      <c r="E6153">
        <v>4</v>
      </c>
      <c r="F6153">
        <f>IF(OR(E6153="",E6153="UNKNOWN",E6153="ERROR"),_xlfn.XLOOKUP(Table2[[#This Row],[Item]],Items_List!A:A,Items_List!B:B),E6153)</f>
        <v>4</v>
      </c>
      <c r="G6153">
        <v>20</v>
      </c>
      <c r="H6153">
        <f t="shared" si="385"/>
        <v>20</v>
      </c>
      <c r="I6153" t="s">
        <v>23</v>
      </c>
      <c r="J6153" t="s">
        <v>15</v>
      </c>
      <c r="K6153" s="1">
        <v>45161</v>
      </c>
      <c r="L6153" s="1" t="str">
        <f>IF(ISNUMBER(Table2[[#This Row],[Transaction Date]]),TEXT(Table2[[#This Row],[Transaction Date]],"mmmm"),"Unknown")</f>
        <v>August</v>
      </c>
      <c r="M6153" s="1" t="str">
        <f>IF(ISNUMBER(Table2[[#This Row],[Transaction Date]]),TEXT(Table2[[#This Row],[Transaction Date]],"dddd"),"Unknown")</f>
        <v>Wednesday</v>
      </c>
      <c r="N6153">
        <f t="shared" si="386"/>
        <v>0</v>
      </c>
      <c r="O6153" t="str">
        <f t="shared" si="387"/>
        <v>Actual</v>
      </c>
    </row>
    <row r="6154" spans="1:15" x14ac:dyDescent="0.25">
      <c r="A6154" t="s">
        <v>6878</v>
      </c>
      <c r="B6154" t="s">
        <v>25</v>
      </c>
      <c r="C6154">
        <v>1</v>
      </c>
      <c r="D6154">
        <f t="shared" si="384"/>
        <v>1</v>
      </c>
      <c r="E6154">
        <v>4</v>
      </c>
      <c r="F6154">
        <f>IF(OR(E6154="",E6154="UNKNOWN",E6154="ERROR"),_xlfn.XLOOKUP(Table2[[#This Row],[Item]],Items_List!A:A,Items_List!B:B),E6154)</f>
        <v>4</v>
      </c>
      <c r="G6154">
        <v>4</v>
      </c>
      <c r="H6154">
        <f t="shared" si="385"/>
        <v>4</v>
      </c>
      <c r="I6154" t="s">
        <v>10</v>
      </c>
      <c r="J6154" t="s">
        <v>10059</v>
      </c>
      <c r="K6154" s="1">
        <v>44955</v>
      </c>
      <c r="L6154" s="1" t="str">
        <f>IF(ISNUMBER(Table2[[#This Row],[Transaction Date]]),TEXT(Table2[[#This Row],[Transaction Date]],"mmmm"),"Unknown")</f>
        <v>January</v>
      </c>
      <c r="M6154" s="1" t="str">
        <f>IF(ISNUMBER(Table2[[#This Row],[Transaction Date]]),TEXT(Table2[[#This Row],[Transaction Date]],"dddd"),"Unknown")</f>
        <v>Sunday</v>
      </c>
      <c r="N6154">
        <f t="shared" si="386"/>
        <v>0</v>
      </c>
      <c r="O6154" t="str">
        <f t="shared" si="387"/>
        <v>Actual</v>
      </c>
    </row>
    <row r="6155" spans="1:15" x14ac:dyDescent="0.25">
      <c r="A6155" t="s">
        <v>6879</v>
      </c>
      <c r="B6155" t="s">
        <v>9</v>
      </c>
      <c r="C6155">
        <v>4</v>
      </c>
      <c r="D6155">
        <f t="shared" si="384"/>
        <v>4</v>
      </c>
      <c r="E6155">
        <v>2</v>
      </c>
      <c r="F6155">
        <f>IF(OR(E6155="",E6155="UNKNOWN",E6155="ERROR"),_xlfn.XLOOKUP(Table2[[#This Row],[Item]],Items_List!A:A,Items_List!B:B),E6155)</f>
        <v>2</v>
      </c>
      <c r="G6155">
        <v>8</v>
      </c>
      <c r="H6155">
        <f t="shared" si="385"/>
        <v>8</v>
      </c>
      <c r="I6155" t="s">
        <v>10059</v>
      </c>
      <c r="J6155" t="s">
        <v>11</v>
      </c>
      <c r="K6155" s="1">
        <v>45244</v>
      </c>
      <c r="L6155" s="1" t="str">
        <f>IF(ISNUMBER(Table2[[#This Row],[Transaction Date]]),TEXT(Table2[[#This Row],[Transaction Date]],"mmmm"),"Unknown")</f>
        <v>November</v>
      </c>
      <c r="M6155" s="1" t="str">
        <f>IF(ISNUMBER(Table2[[#This Row],[Transaction Date]]),TEXT(Table2[[#This Row],[Transaction Date]],"dddd"),"Unknown")</f>
        <v>Tuesday</v>
      </c>
      <c r="N6155">
        <f t="shared" si="386"/>
        <v>0</v>
      </c>
      <c r="O6155" t="str">
        <f t="shared" si="387"/>
        <v>Actual</v>
      </c>
    </row>
    <row r="6156" spans="1:15" x14ac:dyDescent="0.25">
      <c r="A6156" t="s">
        <v>6881</v>
      </c>
      <c r="B6156" t="s">
        <v>28</v>
      </c>
      <c r="C6156">
        <v>3</v>
      </c>
      <c r="D6156">
        <f t="shared" si="384"/>
        <v>3</v>
      </c>
      <c r="E6156">
        <v>4</v>
      </c>
      <c r="F6156">
        <f>IF(OR(E6156="",E6156="UNKNOWN",E6156="ERROR"),_xlfn.XLOOKUP(Table2[[#This Row],[Item]],Items_List!A:A,Items_List!B:B),E6156)</f>
        <v>4</v>
      </c>
      <c r="G6156">
        <v>12</v>
      </c>
      <c r="H6156">
        <f t="shared" si="385"/>
        <v>12</v>
      </c>
      <c r="I6156" t="s">
        <v>14</v>
      </c>
      <c r="J6156" t="s">
        <v>11</v>
      </c>
      <c r="K6156" s="1">
        <v>45119</v>
      </c>
      <c r="L6156" s="1" t="str">
        <f>IF(ISNUMBER(Table2[[#This Row],[Transaction Date]]),TEXT(Table2[[#This Row],[Transaction Date]],"mmmm"),"Unknown")</f>
        <v>July</v>
      </c>
      <c r="M6156" s="1" t="str">
        <f>IF(ISNUMBER(Table2[[#This Row],[Transaction Date]]),TEXT(Table2[[#This Row],[Transaction Date]],"dddd"),"Unknown")</f>
        <v>Wednesday</v>
      </c>
      <c r="N6156">
        <f t="shared" si="386"/>
        <v>0</v>
      </c>
      <c r="O6156" t="str">
        <f t="shared" si="387"/>
        <v>Actual</v>
      </c>
    </row>
    <row r="6157" spans="1:15" x14ac:dyDescent="0.25">
      <c r="A6157" t="s">
        <v>6882</v>
      </c>
      <c r="B6157" t="s">
        <v>25</v>
      </c>
      <c r="C6157">
        <v>4</v>
      </c>
      <c r="D6157">
        <f t="shared" si="384"/>
        <v>4</v>
      </c>
      <c r="E6157">
        <v>4</v>
      </c>
      <c r="F6157">
        <f>IF(OR(E6157="",E6157="UNKNOWN",E6157="ERROR"),_xlfn.XLOOKUP(Table2[[#This Row],[Item]],Items_List!A:A,Items_List!B:B),E6157)</f>
        <v>4</v>
      </c>
      <c r="G6157">
        <v>16</v>
      </c>
      <c r="H6157">
        <f t="shared" si="385"/>
        <v>16</v>
      </c>
      <c r="I6157" t="s">
        <v>23</v>
      </c>
      <c r="J6157" t="s">
        <v>11</v>
      </c>
      <c r="K6157" s="1">
        <v>45288</v>
      </c>
      <c r="L6157" s="1" t="str">
        <f>IF(ISNUMBER(Table2[[#This Row],[Transaction Date]]),TEXT(Table2[[#This Row],[Transaction Date]],"mmmm"),"Unknown")</f>
        <v>December</v>
      </c>
      <c r="M6157" s="1" t="str">
        <f>IF(ISNUMBER(Table2[[#This Row],[Transaction Date]]),TEXT(Table2[[#This Row],[Transaction Date]],"dddd"),"Unknown")</f>
        <v>Thursday</v>
      </c>
      <c r="N6157">
        <f t="shared" si="386"/>
        <v>0</v>
      </c>
      <c r="O6157" t="str">
        <f t="shared" si="387"/>
        <v>Actual</v>
      </c>
    </row>
    <row r="6158" spans="1:15" x14ac:dyDescent="0.25">
      <c r="A6158" t="s">
        <v>6883</v>
      </c>
      <c r="B6158" t="s">
        <v>39</v>
      </c>
      <c r="C6158">
        <v>2</v>
      </c>
      <c r="D6158">
        <f t="shared" si="384"/>
        <v>2</v>
      </c>
      <c r="E6158">
        <v>3</v>
      </c>
      <c r="F6158">
        <f>IF(OR(E6158="",E6158="UNKNOWN",E6158="ERROR"),_xlfn.XLOOKUP(Table2[[#This Row],[Item]],Items_List!A:A,Items_List!B:B),E6158)</f>
        <v>3</v>
      </c>
      <c r="G6158">
        <v>6</v>
      </c>
      <c r="H6158">
        <f t="shared" si="385"/>
        <v>6</v>
      </c>
      <c r="I6158" t="s">
        <v>14</v>
      </c>
      <c r="J6158" t="s">
        <v>11</v>
      </c>
      <c r="K6158" s="1">
        <v>45197</v>
      </c>
      <c r="L6158" s="1" t="str">
        <f>IF(ISNUMBER(Table2[[#This Row],[Transaction Date]]),TEXT(Table2[[#This Row],[Transaction Date]],"mmmm"),"Unknown")</f>
        <v>September</v>
      </c>
      <c r="M6158" s="1" t="str">
        <f>IF(ISNUMBER(Table2[[#This Row],[Transaction Date]]),TEXT(Table2[[#This Row],[Transaction Date]],"dddd"),"Unknown")</f>
        <v>Thursday</v>
      </c>
      <c r="N6158">
        <f t="shared" si="386"/>
        <v>0</v>
      </c>
      <c r="O6158" t="str">
        <f t="shared" si="387"/>
        <v>Actual</v>
      </c>
    </row>
    <row r="6159" spans="1:15" x14ac:dyDescent="0.25">
      <c r="A6159" t="s">
        <v>6884</v>
      </c>
      <c r="B6159" t="s">
        <v>39</v>
      </c>
      <c r="C6159">
        <v>5</v>
      </c>
      <c r="D6159">
        <f t="shared" si="384"/>
        <v>5</v>
      </c>
      <c r="E6159">
        <v>3</v>
      </c>
      <c r="F6159">
        <f>IF(OR(E6159="",E6159="UNKNOWN",E6159="ERROR"),_xlfn.XLOOKUP(Table2[[#This Row],[Item]],Items_List!A:A,Items_List!B:B),E6159)</f>
        <v>3</v>
      </c>
      <c r="G6159">
        <v>15</v>
      </c>
      <c r="H6159">
        <f t="shared" si="385"/>
        <v>15</v>
      </c>
      <c r="I6159" t="s">
        <v>10</v>
      </c>
      <c r="J6159" t="s">
        <v>15</v>
      </c>
      <c r="K6159" s="1">
        <v>45079</v>
      </c>
      <c r="L6159" s="1" t="str">
        <f>IF(ISNUMBER(Table2[[#This Row],[Transaction Date]]),TEXT(Table2[[#This Row],[Transaction Date]],"mmmm"),"Unknown")</f>
        <v>June</v>
      </c>
      <c r="M6159" s="1" t="str">
        <f>IF(ISNUMBER(Table2[[#This Row],[Transaction Date]]),TEXT(Table2[[#This Row],[Transaction Date]],"dddd"),"Unknown")</f>
        <v>Friday</v>
      </c>
      <c r="N6159">
        <f t="shared" si="386"/>
        <v>0</v>
      </c>
      <c r="O6159" t="str">
        <f t="shared" si="387"/>
        <v>Actual</v>
      </c>
    </row>
    <row r="6160" spans="1:15" x14ac:dyDescent="0.25">
      <c r="A6160" t="s">
        <v>6885</v>
      </c>
      <c r="B6160" t="s">
        <v>20</v>
      </c>
      <c r="C6160">
        <v>4</v>
      </c>
      <c r="D6160">
        <f t="shared" si="384"/>
        <v>4</v>
      </c>
      <c r="E6160">
        <v>5</v>
      </c>
      <c r="F6160">
        <f>IF(OR(E6160="",E6160="UNKNOWN",E6160="ERROR"),_xlfn.XLOOKUP(Table2[[#This Row],[Item]],Items_List!A:A,Items_List!B:B),E6160)</f>
        <v>5</v>
      </c>
      <c r="G6160">
        <v>20</v>
      </c>
      <c r="H6160">
        <f t="shared" si="385"/>
        <v>20</v>
      </c>
      <c r="I6160" t="s">
        <v>14</v>
      </c>
      <c r="J6160" t="s">
        <v>10059</v>
      </c>
      <c r="K6160" s="1">
        <v>45004</v>
      </c>
      <c r="L6160" s="1" t="str">
        <f>IF(ISNUMBER(Table2[[#This Row],[Transaction Date]]),TEXT(Table2[[#This Row],[Transaction Date]],"mmmm"),"Unknown")</f>
        <v>March</v>
      </c>
      <c r="M6160" s="1" t="str">
        <f>IF(ISNUMBER(Table2[[#This Row],[Transaction Date]]),TEXT(Table2[[#This Row],[Transaction Date]],"dddd"),"Unknown")</f>
        <v>Sunday</v>
      </c>
      <c r="N6160">
        <f t="shared" si="386"/>
        <v>0</v>
      </c>
      <c r="O6160" t="str">
        <f t="shared" si="387"/>
        <v>Actual</v>
      </c>
    </row>
    <row r="6161" spans="1:15" x14ac:dyDescent="0.25">
      <c r="A6161" t="s">
        <v>6886</v>
      </c>
      <c r="B6161" t="s">
        <v>28</v>
      </c>
      <c r="C6161">
        <v>2</v>
      </c>
      <c r="D6161">
        <f t="shared" si="384"/>
        <v>2</v>
      </c>
      <c r="E6161">
        <v>4</v>
      </c>
      <c r="F6161">
        <f>IF(OR(E6161="",E6161="UNKNOWN",E6161="ERROR"),_xlfn.XLOOKUP(Table2[[#This Row],[Item]],Items_List!A:A,Items_List!B:B),E6161)</f>
        <v>4</v>
      </c>
      <c r="G6161">
        <v>8</v>
      </c>
      <c r="H6161">
        <f t="shared" si="385"/>
        <v>8</v>
      </c>
      <c r="I6161" t="s">
        <v>10059</v>
      </c>
      <c r="J6161" t="s">
        <v>11</v>
      </c>
      <c r="K6161" s="1">
        <v>45138</v>
      </c>
      <c r="L6161" s="1" t="str">
        <f>IF(ISNUMBER(Table2[[#This Row],[Transaction Date]]),TEXT(Table2[[#This Row],[Transaction Date]],"mmmm"),"Unknown")</f>
        <v>July</v>
      </c>
      <c r="M6161" s="1" t="str">
        <f>IF(ISNUMBER(Table2[[#This Row],[Transaction Date]]),TEXT(Table2[[#This Row],[Transaction Date]],"dddd"),"Unknown")</f>
        <v>Monday</v>
      </c>
      <c r="N6161">
        <f t="shared" si="386"/>
        <v>0</v>
      </c>
      <c r="O6161" t="str">
        <f t="shared" si="387"/>
        <v>Actual</v>
      </c>
    </row>
    <row r="6162" spans="1:15" x14ac:dyDescent="0.25">
      <c r="A6162" t="s">
        <v>6887</v>
      </c>
      <c r="B6162" t="s">
        <v>17</v>
      </c>
      <c r="C6162">
        <v>3</v>
      </c>
      <c r="D6162">
        <f t="shared" si="384"/>
        <v>3</v>
      </c>
      <c r="E6162">
        <v>1</v>
      </c>
      <c r="F6162">
        <f>IF(OR(E6162="",E6162="UNKNOWN",E6162="ERROR"),_xlfn.XLOOKUP(Table2[[#This Row],[Item]],Items_List!A:A,Items_List!B:B),E6162)</f>
        <v>1</v>
      </c>
      <c r="G6162">
        <v>3</v>
      </c>
      <c r="H6162">
        <f t="shared" si="385"/>
        <v>3</v>
      </c>
      <c r="I6162" t="s">
        <v>10059</v>
      </c>
      <c r="J6162" t="s">
        <v>15</v>
      </c>
      <c r="K6162" s="1">
        <v>45290</v>
      </c>
      <c r="L6162" s="1" t="str">
        <f>IF(ISNUMBER(Table2[[#This Row],[Transaction Date]]),TEXT(Table2[[#This Row],[Transaction Date]],"mmmm"),"Unknown")</f>
        <v>December</v>
      </c>
      <c r="M6162" s="1" t="str">
        <f>IF(ISNUMBER(Table2[[#This Row],[Transaction Date]]),TEXT(Table2[[#This Row],[Transaction Date]],"dddd"),"Unknown")</f>
        <v>Saturday</v>
      </c>
      <c r="N6162">
        <f t="shared" si="386"/>
        <v>0</v>
      </c>
      <c r="O6162" t="str">
        <f t="shared" si="387"/>
        <v>Actual</v>
      </c>
    </row>
    <row r="6163" spans="1:15" x14ac:dyDescent="0.25">
      <c r="A6163" t="s">
        <v>6888</v>
      </c>
      <c r="B6163" t="s">
        <v>13</v>
      </c>
      <c r="C6163">
        <v>4</v>
      </c>
      <c r="D6163">
        <f t="shared" si="384"/>
        <v>4</v>
      </c>
      <c r="E6163">
        <v>3</v>
      </c>
      <c r="F6163">
        <f>IF(OR(E6163="",E6163="UNKNOWN",E6163="ERROR"),_xlfn.XLOOKUP(Table2[[#This Row],[Item]],Items_List!A:A,Items_List!B:B),E6163)</f>
        <v>3</v>
      </c>
      <c r="G6163">
        <v>12</v>
      </c>
      <c r="H6163">
        <f t="shared" si="385"/>
        <v>12</v>
      </c>
      <c r="I6163" t="s">
        <v>23</v>
      </c>
      <c r="J6163" t="s">
        <v>15</v>
      </c>
      <c r="K6163" s="1">
        <v>45230</v>
      </c>
      <c r="L6163" s="1" t="str">
        <f>IF(ISNUMBER(Table2[[#This Row],[Transaction Date]]),TEXT(Table2[[#This Row],[Transaction Date]],"mmmm"),"Unknown")</f>
        <v>October</v>
      </c>
      <c r="M6163" s="1" t="str">
        <f>IF(ISNUMBER(Table2[[#This Row],[Transaction Date]]),TEXT(Table2[[#This Row],[Transaction Date]],"dddd"),"Unknown")</f>
        <v>Tuesday</v>
      </c>
      <c r="N6163">
        <f t="shared" si="386"/>
        <v>0</v>
      </c>
      <c r="O6163" t="str">
        <f t="shared" si="387"/>
        <v>Actual</v>
      </c>
    </row>
    <row r="6164" spans="1:15" x14ac:dyDescent="0.25">
      <c r="A6164" t="s">
        <v>6889</v>
      </c>
      <c r="B6164" t="s">
        <v>17</v>
      </c>
      <c r="C6164">
        <v>5</v>
      </c>
      <c r="D6164">
        <f t="shared" si="384"/>
        <v>5</v>
      </c>
      <c r="E6164">
        <v>1</v>
      </c>
      <c r="F6164">
        <f>IF(OR(E6164="",E6164="UNKNOWN",E6164="ERROR"),_xlfn.XLOOKUP(Table2[[#This Row],[Item]],Items_List!A:A,Items_List!B:B),E6164)</f>
        <v>1</v>
      </c>
      <c r="G6164">
        <v>5</v>
      </c>
      <c r="H6164">
        <f t="shared" si="385"/>
        <v>5</v>
      </c>
      <c r="I6164" t="s">
        <v>10</v>
      </c>
      <c r="J6164" t="s">
        <v>15</v>
      </c>
      <c r="K6164" s="1">
        <v>45116</v>
      </c>
      <c r="L6164" s="1" t="str">
        <f>IF(ISNUMBER(Table2[[#This Row],[Transaction Date]]),TEXT(Table2[[#This Row],[Transaction Date]],"mmmm"),"Unknown")</f>
        <v>July</v>
      </c>
      <c r="M6164" s="1" t="str">
        <f>IF(ISNUMBER(Table2[[#This Row],[Transaction Date]]),TEXT(Table2[[#This Row],[Transaction Date]],"dddd"),"Unknown")</f>
        <v>Sunday</v>
      </c>
      <c r="N6164">
        <f t="shared" si="386"/>
        <v>0</v>
      </c>
      <c r="O6164" t="str">
        <f t="shared" si="387"/>
        <v>Actual</v>
      </c>
    </row>
    <row r="6165" spans="1:15" x14ac:dyDescent="0.25">
      <c r="A6165" t="s">
        <v>6891</v>
      </c>
      <c r="B6165" t="s">
        <v>65</v>
      </c>
      <c r="C6165">
        <v>3</v>
      </c>
      <c r="D6165">
        <f t="shared" si="384"/>
        <v>3</v>
      </c>
      <c r="E6165">
        <v>1.5</v>
      </c>
      <c r="F6165">
        <f>IF(OR(E6165="",E6165="UNKNOWN",E6165="ERROR"),_xlfn.XLOOKUP(Table2[[#This Row],[Item]],Items_List!A:A,Items_List!B:B),E6165)</f>
        <v>1.5</v>
      </c>
      <c r="G6165">
        <v>4.5</v>
      </c>
      <c r="H6165">
        <f t="shared" si="385"/>
        <v>4.5</v>
      </c>
      <c r="I6165" t="s">
        <v>10</v>
      </c>
      <c r="J6165" t="s">
        <v>11</v>
      </c>
      <c r="K6165" s="1">
        <v>45047</v>
      </c>
      <c r="L6165" s="1" t="str">
        <f>IF(ISNUMBER(Table2[[#This Row],[Transaction Date]]),TEXT(Table2[[#This Row],[Transaction Date]],"mmmm"),"Unknown")</f>
        <v>May</v>
      </c>
      <c r="M6165" s="1" t="str">
        <f>IF(ISNUMBER(Table2[[#This Row],[Transaction Date]]),TEXT(Table2[[#This Row],[Transaction Date]],"dddd"),"Unknown")</f>
        <v>Monday</v>
      </c>
      <c r="N6165">
        <f t="shared" si="386"/>
        <v>0</v>
      </c>
      <c r="O6165" t="str">
        <f t="shared" si="387"/>
        <v>Actual</v>
      </c>
    </row>
    <row r="6166" spans="1:15" x14ac:dyDescent="0.25">
      <c r="A6166" t="s">
        <v>6892</v>
      </c>
      <c r="B6166" t="s">
        <v>9</v>
      </c>
      <c r="C6166">
        <v>5</v>
      </c>
      <c r="D6166">
        <f t="shared" si="384"/>
        <v>5</v>
      </c>
      <c r="E6166">
        <v>2</v>
      </c>
      <c r="F6166">
        <f>IF(OR(E6166="",E6166="UNKNOWN",E6166="ERROR"),_xlfn.XLOOKUP(Table2[[#This Row],[Item]],Items_List!A:A,Items_List!B:B),E6166)</f>
        <v>2</v>
      </c>
      <c r="G6166">
        <v>10</v>
      </c>
      <c r="H6166">
        <f t="shared" si="385"/>
        <v>10</v>
      </c>
      <c r="I6166" t="s">
        <v>23</v>
      </c>
      <c r="J6166" t="s">
        <v>10059</v>
      </c>
      <c r="K6166" s="1">
        <v>45080</v>
      </c>
      <c r="L6166" s="1" t="str">
        <f>IF(ISNUMBER(Table2[[#This Row],[Transaction Date]]),TEXT(Table2[[#This Row],[Transaction Date]],"mmmm"),"Unknown")</f>
        <v>June</v>
      </c>
      <c r="M6166" s="1" t="str">
        <f>IF(ISNUMBER(Table2[[#This Row],[Transaction Date]]),TEXT(Table2[[#This Row],[Transaction Date]],"dddd"),"Unknown")</f>
        <v>Saturday</v>
      </c>
      <c r="N6166">
        <f t="shared" si="386"/>
        <v>0</v>
      </c>
      <c r="O6166" t="str">
        <f t="shared" si="387"/>
        <v>Actual</v>
      </c>
    </row>
    <row r="6167" spans="1:15" x14ac:dyDescent="0.25">
      <c r="A6167" t="s">
        <v>6893</v>
      </c>
      <c r="B6167" t="s">
        <v>25</v>
      </c>
      <c r="C6167">
        <v>3</v>
      </c>
      <c r="D6167">
        <f t="shared" si="384"/>
        <v>3</v>
      </c>
      <c r="E6167">
        <v>4</v>
      </c>
      <c r="F6167">
        <f>IF(OR(E6167="",E6167="UNKNOWN",E6167="ERROR"),_xlfn.XLOOKUP(Table2[[#This Row],[Item]],Items_List!A:A,Items_List!B:B),E6167)</f>
        <v>4</v>
      </c>
      <c r="G6167" t="s">
        <v>21</v>
      </c>
      <c r="H6167">
        <f t="shared" si="385"/>
        <v>12</v>
      </c>
      <c r="I6167" t="s">
        <v>10059</v>
      </c>
      <c r="J6167" t="s">
        <v>15</v>
      </c>
      <c r="K6167" s="1">
        <v>45028</v>
      </c>
      <c r="L6167" s="1" t="str">
        <f>IF(ISNUMBER(Table2[[#This Row],[Transaction Date]]),TEXT(Table2[[#This Row],[Transaction Date]],"mmmm"),"Unknown")</f>
        <v>April</v>
      </c>
      <c r="M6167" s="1" t="str">
        <f>IF(ISNUMBER(Table2[[#This Row],[Transaction Date]]),TEXT(Table2[[#This Row],[Transaction Date]],"dddd"),"Unknown")</f>
        <v>Wednesday</v>
      </c>
      <c r="N6167">
        <f t="shared" si="386"/>
        <v>1</v>
      </c>
      <c r="O6167" t="str">
        <f t="shared" si="387"/>
        <v>Actual</v>
      </c>
    </row>
    <row r="6168" spans="1:15" x14ac:dyDescent="0.25">
      <c r="A6168" t="s">
        <v>6894</v>
      </c>
      <c r="B6168" t="s">
        <v>17</v>
      </c>
      <c r="C6168">
        <v>3</v>
      </c>
      <c r="D6168">
        <f t="shared" si="384"/>
        <v>3</v>
      </c>
      <c r="E6168">
        <v>1</v>
      </c>
      <c r="F6168">
        <f>IF(OR(E6168="",E6168="UNKNOWN",E6168="ERROR"),_xlfn.XLOOKUP(Table2[[#This Row],[Item]],Items_List!A:A,Items_List!B:B),E6168)</f>
        <v>1</v>
      </c>
      <c r="H6168">
        <f t="shared" si="385"/>
        <v>3</v>
      </c>
      <c r="I6168" t="s">
        <v>10059</v>
      </c>
      <c r="J6168" t="s">
        <v>15</v>
      </c>
      <c r="K6168" s="1">
        <v>44963</v>
      </c>
      <c r="L6168" s="1" t="str">
        <f>IF(ISNUMBER(Table2[[#This Row],[Transaction Date]]),TEXT(Table2[[#This Row],[Transaction Date]],"mmmm"),"Unknown")</f>
        <v>February</v>
      </c>
      <c r="M6168" s="1" t="str">
        <f>IF(ISNUMBER(Table2[[#This Row],[Transaction Date]]),TEXT(Table2[[#This Row],[Transaction Date]],"dddd"),"Unknown")</f>
        <v>Monday</v>
      </c>
      <c r="N6168">
        <f t="shared" si="386"/>
        <v>1</v>
      </c>
      <c r="O6168" t="str">
        <f t="shared" si="387"/>
        <v>Actual</v>
      </c>
    </row>
    <row r="6169" spans="1:15" x14ac:dyDescent="0.25">
      <c r="A6169" t="s">
        <v>6897</v>
      </c>
      <c r="B6169" t="s">
        <v>9</v>
      </c>
      <c r="C6169">
        <v>4</v>
      </c>
      <c r="D6169">
        <f t="shared" si="384"/>
        <v>4</v>
      </c>
      <c r="E6169">
        <v>2</v>
      </c>
      <c r="F6169">
        <f>IF(OR(E6169="",E6169="UNKNOWN",E6169="ERROR"),_xlfn.XLOOKUP(Table2[[#This Row],[Item]],Items_List!A:A,Items_List!B:B),E6169)</f>
        <v>2</v>
      </c>
      <c r="G6169">
        <v>8</v>
      </c>
      <c r="H6169">
        <f t="shared" si="385"/>
        <v>8</v>
      </c>
      <c r="I6169" t="s">
        <v>23</v>
      </c>
      <c r="J6169" t="s">
        <v>10059</v>
      </c>
      <c r="K6169" s="1">
        <v>45057</v>
      </c>
      <c r="L6169" s="1" t="str">
        <f>IF(ISNUMBER(Table2[[#This Row],[Transaction Date]]),TEXT(Table2[[#This Row],[Transaction Date]],"mmmm"),"Unknown")</f>
        <v>May</v>
      </c>
      <c r="M6169" s="1" t="str">
        <f>IF(ISNUMBER(Table2[[#This Row],[Transaction Date]]),TEXT(Table2[[#This Row],[Transaction Date]],"dddd"),"Unknown")</f>
        <v>Thursday</v>
      </c>
      <c r="N6169">
        <f t="shared" si="386"/>
        <v>0</v>
      </c>
      <c r="O6169" t="str">
        <f t="shared" si="387"/>
        <v>Actual</v>
      </c>
    </row>
    <row r="6170" spans="1:15" x14ac:dyDescent="0.25">
      <c r="A6170" t="s">
        <v>6898</v>
      </c>
      <c r="B6170" t="s">
        <v>39</v>
      </c>
      <c r="C6170">
        <v>3</v>
      </c>
      <c r="D6170">
        <f t="shared" si="384"/>
        <v>3</v>
      </c>
      <c r="E6170">
        <v>3</v>
      </c>
      <c r="F6170">
        <f>IF(OR(E6170="",E6170="UNKNOWN",E6170="ERROR"),_xlfn.XLOOKUP(Table2[[#This Row],[Item]],Items_List!A:A,Items_List!B:B),E6170)</f>
        <v>3</v>
      </c>
      <c r="G6170">
        <v>9</v>
      </c>
      <c r="H6170">
        <f t="shared" si="385"/>
        <v>9</v>
      </c>
      <c r="I6170" t="s">
        <v>10</v>
      </c>
      <c r="J6170" t="s">
        <v>11</v>
      </c>
      <c r="K6170" s="1">
        <v>45189</v>
      </c>
      <c r="L6170" s="1" t="str">
        <f>IF(ISNUMBER(Table2[[#This Row],[Transaction Date]]),TEXT(Table2[[#This Row],[Transaction Date]],"mmmm"),"Unknown")</f>
        <v>September</v>
      </c>
      <c r="M6170" s="1" t="str">
        <f>IF(ISNUMBER(Table2[[#This Row],[Transaction Date]]),TEXT(Table2[[#This Row],[Transaction Date]],"dddd"),"Unknown")</f>
        <v>Wednesday</v>
      </c>
      <c r="N6170">
        <f t="shared" si="386"/>
        <v>0</v>
      </c>
      <c r="O6170" t="str">
        <f t="shared" si="387"/>
        <v>Actual</v>
      </c>
    </row>
    <row r="6171" spans="1:15" x14ac:dyDescent="0.25">
      <c r="A6171" t="s">
        <v>6899</v>
      </c>
      <c r="B6171" t="s">
        <v>9</v>
      </c>
      <c r="C6171">
        <v>4</v>
      </c>
      <c r="D6171">
        <f t="shared" si="384"/>
        <v>4</v>
      </c>
      <c r="E6171">
        <v>2</v>
      </c>
      <c r="F6171">
        <f>IF(OR(E6171="",E6171="UNKNOWN",E6171="ERROR"),_xlfn.XLOOKUP(Table2[[#This Row],[Item]],Items_List!A:A,Items_List!B:B),E6171)</f>
        <v>2</v>
      </c>
      <c r="G6171">
        <v>8</v>
      </c>
      <c r="H6171">
        <f t="shared" si="385"/>
        <v>8</v>
      </c>
      <c r="I6171" t="s">
        <v>10059</v>
      </c>
      <c r="J6171" t="s">
        <v>11</v>
      </c>
      <c r="K6171" s="1">
        <v>45002</v>
      </c>
      <c r="L6171" s="1" t="str">
        <f>IF(ISNUMBER(Table2[[#This Row],[Transaction Date]]),TEXT(Table2[[#This Row],[Transaction Date]],"mmmm"),"Unknown")</f>
        <v>March</v>
      </c>
      <c r="M6171" s="1" t="str">
        <f>IF(ISNUMBER(Table2[[#This Row],[Transaction Date]]),TEXT(Table2[[#This Row],[Transaction Date]],"dddd"),"Unknown")</f>
        <v>Friday</v>
      </c>
      <c r="N6171">
        <f t="shared" si="386"/>
        <v>0</v>
      </c>
      <c r="O6171" t="str">
        <f t="shared" si="387"/>
        <v>Actual</v>
      </c>
    </row>
    <row r="6172" spans="1:15" x14ac:dyDescent="0.25">
      <c r="A6172" t="s">
        <v>6900</v>
      </c>
      <c r="B6172" t="s">
        <v>9</v>
      </c>
      <c r="C6172">
        <v>2</v>
      </c>
      <c r="D6172">
        <f t="shared" si="384"/>
        <v>2</v>
      </c>
      <c r="E6172">
        <v>2</v>
      </c>
      <c r="F6172">
        <f>IF(OR(E6172="",E6172="UNKNOWN",E6172="ERROR"),_xlfn.XLOOKUP(Table2[[#This Row],[Item]],Items_List!A:A,Items_List!B:B),E6172)</f>
        <v>2</v>
      </c>
      <c r="G6172">
        <v>4</v>
      </c>
      <c r="H6172">
        <f t="shared" si="385"/>
        <v>4</v>
      </c>
      <c r="I6172" t="s">
        <v>10059</v>
      </c>
      <c r="J6172" t="s">
        <v>10059</v>
      </c>
      <c r="K6172" s="1">
        <v>45154</v>
      </c>
      <c r="L6172" s="1" t="str">
        <f>IF(ISNUMBER(Table2[[#This Row],[Transaction Date]]),TEXT(Table2[[#This Row],[Transaction Date]],"mmmm"),"Unknown")</f>
        <v>August</v>
      </c>
      <c r="M6172" s="1" t="str">
        <f>IF(ISNUMBER(Table2[[#This Row],[Transaction Date]]),TEXT(Table2[[#This Row],[Transaction Date]],"dddd"),"Unknown")</f>
        <v>Wednesday</v>
      </c>
      <c r="N6172">
        <f t="shared" si="386"/>
        <v>0</v>
      </c>
      <c r="O6172" t="str">
        <f t="shared" si="387"/>
        <v>Actual</v>
      </c>
    </row>
    <row r="6173" spans="1:15" x14ac:dyDescent="0.25">
      <c r="A6173" t="s">
        <v>6901</v>
      </c>
      <c r="B6173" t="s">
        <v>65</v>
      </c>
      <c r="C6173">
        <v>1</v>
      </c>
      <c r="D6173">
        <f t="shared" si="384"/>
        <v>1</v>
      </c>
      <c r="E6173">
        <v>1.5</v>
      </c>
      <c r="F6173">
        <f>IF(OR(E6173="",E6173="UNKNOWN",E6173="ERROR"),_xlfn.XLOOKUP(Table2[[#This Row],[Item]],Items_List!A:A,Items_List!B:B),E6173)</f>
        <v>1.5</v>
      </c>
      <c r="G6173">
        <v>1.5</v>
      </c>
      <c r="H6173">
        <f t="shared" si="385"/>
        <v>1.5</v>
      </c>
      <c r="I6173" t="s">
        <v>10059</v>
      </c>
      <c r="J6173" t="s">
        <v>11</v>
      </c>
      <c r="K6173" s="1">
        <v>45165</v>
      </c>
      <c r="L6173" s="1" t="str">
        <f>IF(ISNUMBER(Table2[[#This Row],[Transaction Date]]),TEXT(Table2[[#This Row],[Transaction Date]],"mmmm"),"Unknown")</f>
        <v>August</v>
      </c>
      <c r="M6173" s="1" t="str">
        <f>IF(ISNUMBER(Table2[[#This Row],[Transaction Date]]),TEXT(Table2[[#This Row],[Transaction Date]],"dddd"),"Unknown")</f>
        <v>Sunday</v>
      </c>
      <c r="N6173">
        <f t="shared" si="386"/>
        <v>0</v>
      </c>
      <c r="O6173" t="str">
        <f t="shared" si="387"/>
        <v>Actual</v>
      </c>
    </row>
    <row r="6174" spans="1:15" x14ac:dyDescent="0.25">
      <c r="A6174" t="s">
        <v>6902</v>
      </c>
      <c r="B6174" t="s">
        <v>65</v>
      </c>
      <c r="C6174">
        <v>2</v>
      </c>
      <c r="D6174">
        <f t="shared" si="384"/>
        <v>2</v>
      </c>
      <c r="E6174">
        <v>1.5</v>
      </c>
      <c r="F6174">
        <f>IF(OR(E6174="",E6174="UNKNOWN",E6174="ERROR"),_xlfn.XLOOKUP(Table2[[#This Row],[Item]],Items_List!A:A,Items_List!B:B),E6174)</f>
        <v>1.5</v>
      </c>
      <c r="G6174">
        <v>3</v>
      </c>
      <c r="H6174">
        <f t="shared" si="385"/>
        <v>3</v>
      </c>
      <c r="I6174" t="s">
        <v>23</v>
      </c>
      <c r="J6174" t="s">
        <v>15</v>
      </c>
      <c r="K6174" s="1">
        <v>44963</v>
      </c>
      <c r="L6174" s="1" t="str">
        <f>IF(ISNUMBER(Table2[[#This Row],[Transaction Date]]),TEXT(Table2[[#This Row],[Transaction Date]],"mmmm"),"Unknown")</f>
        <v>February</v>
      </c>
      <c r="M6174" s="1" t="str">
        <f>IF(ISNUMBER(Table2[[#This Row],[Transaction Date]]),TEXT(Table2[[#This Row],[Transaction Date]],"dddd"),"Unknown")</f>
        <v>Monday</v>
      </c>
      <c r="N6174">
        <f t="shared" si="386"/>
        <v>0</v>
      </c>
      <c r="O6174" t="str">
        <f t="shared" si="387"/>
        <v>Actual</v>
      </c>
    </row>
    <row r="6175" spans="1:15" x14ac:dyDescent="0.25">
      <c r="A6175" t="s">
        <v>6903</v>
      </c>
      <c r="B6175" t="s">
        <v>39</v>
      </c>
      <c r="C6175">
        <v>5</v>
      </c>
      <c r="D6175">
        <f t="shared" si="384"/>
        <v>5</v>
      </c>
      <c r="E6175">
        <v>3</v>
      </c>
      <c r="F6175">
        <f>IF(OR(E6175="",E6175="UNKNOWN",E6175="ERROR"),_xlfn.XLOOKUP(Table2[[#This Row],[Item]],Items_List!A:A,Items_List!B:B),E6175)</f>
        <v>3</v>
      </c>
      <c r="G6175">
        <v>15</v>
      </c>
      <c r="H6175">
        <f t="shared" si="385"/>
        <v>15</v>
      </c>
      <c r="I6175" t="s">
        <v>10059</v>
      </c>
      <c r="J6175" t="s">
        <v>11</v>
      </c>
      <c r="K6175" s="1">
        <v>44936</v>
      </c>
      <c r="L6175" s="1" t="str">
        <f>IF(ISNUMBER(Table2[[#This Row],[Transaction Date]]),TEXT(Table2[[#This Row],[Transaction Date]],"mmmm"),"Unknown")</f>
        <v>January</v>
      </c>
      <c r="M6175" s="1" t="str">
        <f>IF(ISNUMBER(Table2[[#This Row],[Transaction Date]]),TEXT(Table2[[#This Row],[Transaction Date]],"dddd"),"Unknown")</f>
        <v>Tuesday</v>
      </c>
      <c r="N6175">
        <f t="shared" si="386"/>
        <v>0</v>
      </c>
      <c r="O6175" t="str">
        <f t="shared" si="387"/>
        <v>Actual</v>
      </c>
    </row>
    <row r="6176" spans="1:15" x14ac:dyDescent="0.25">
      <c r="A6176" t="s">
        <v>6904</v>
      </c>
      <c r="B6176" t="s">
        <v>13</v>
      </c>
      <c r="C6176">
        <v>5</v>
      </c>
      <c r="D6176">
        <f t="shared" si="384"/>
        <v>5</v>
      </c>
      <c r="E6176">
        <v>3</v>
      </c>
      <c r="F6176">
        <f>IF(OR(E6176="",E6176="UNKNOWN",E6176="ERROR"),_xlfn.XLOOKUP(Table2[[#This Row],[Item]],Items_List!A:A,Items_List!B:B),E6176)</f>
        <v>3</v>
      </c>
      <c r="G6176" t="s">
        <v>18</v>
      </c>
      <c r="H6176">
        <f t="shared" si="385"/>
        <v>15</v>
      </c>
      <c r="I6176" t="s">
        <v>14</v>
      </c>
      <c r="J6176" t="s">
        <v>10059</v>
      </c>
      <c r="K6176" s="1">
        <v>44940</v>
      </c>
      <c r="L6176" s="1" t="str">
        <f>IF(ISNUMBER(Table2[[#This Row],[Transaction Date]]),TEXT(Table2[[#This Row],[Transaction Date]],"mmmm"),"Unknown")</f>
        <v>January</v>
      </c>
      <c r="M6176" s="1" t="str">
        <f>IF(ISNUMBER(Table2[[#This Row],[Transaction Date]]),TEXT(Table2[[#This Row],[Transaction Date]],"dddd"),"Unknown")</f>
        <v>Saturday</v>
      </c>
      <c r="N6176">
        <f t="shared" si="386"/>
        <v>1</v>
      </c>
      <c r="O6176" t="str">
        <f t="shared" si="387"/>
        <v>Actual</v>
      </c>
    </row>
    <row r="6177" spans="1:15" x14ac:dyDescent="0.25">
      <c r="A6177" t="s">
        <v>6905</v>
      </c>
      <c r="B6177" t="s">
        <v>17</v>
      </c>
      <c r="C6177">
        <v>4</v>
      </c>
      <c r="D6177">
        <f t="shared" si="384"/>
        <v>4</v>
      </c>
      <c r="E6177">
        <v>1</v>
      </c>
      <c r="F6177">
        <f>IF(OR(E6177="",E6177="UNKNOWN",E6177="ERROR"),_xlfn.XLOOKUP(Table2[[#This Row],[Item]],Items_List!A:A,Items_List!B:B),E6177)</f>
        <v>1</v>
      </c>
      <c r="G6177">
        <v>4</v>
      </c>
      <c r="H6177">
        <f t="shared" si="385"/>
        <v>4</v>
      </c>
      <c r="I6177" t="s">
        <v>10</v>
      </c>
      <c r="J6177" t="s">
        <v>11</v>
      </c>
      <c r="K6177" s="1">
        <v>44955</v>
      </c>
      <c r="L6177" s="1" t="str">
        <f>IF(ISNUMBER(Table2[[#This Row],[Transaction Date]]),TEXT(Table2[[#This Row],[Transaction Date]],"mmmm"),"Unknown")</f>
        <v>January</v>
      </c>
      <c r="M6177" s="1" t="str">
        <f>IF(ISNUMBER(Table2[[#This Row],[Transaction Date]]),TEXT(Table2[[#This Row],[Transaction Date]],"dddd"),"Unknown")</f>
        <v>Sunday</v>
      </c>
      <c r="N6177">
        <f t="shared" si="386"/>
        <v>0</v>
      </c>
      <c r="O6177" t="str">
        <f t="shared" si="387"/>
        <v>Actual</v>
      </c>
    </row>
    <row r="6178" spans="1:15" x14ac:dyDescent="0.25">
      <c r="A6178" t="s">
        <v>6906</v>
      </c>
      <c r="B6178" t="s">
        <v>13</v>
      </c>
      <c r="C6178">
        <v>4</v>
      </c>
      <c r="D6178">
        <f t="shared" si="384"/>
        <v>4</v>
      </c>
      <c r="E6178">
        <v>3</v>
      </c>
      <c r="F6178">
        <f>IF(OR(E6178="",E6178="UNKNOWN",E6178="ERROR"),_xlfn.XLOOKUP(Table2[[#This Row],[Item]],Items_List!A:A,Items_List!B:B),E6178)</f>
        <v>3</v>
      </c>
      <c r="G6178">
        <v>12</v>
      </c>
      <c r="H6178">
        <f t="shared" si="385"/>
        <v>12</v>
      </c>
      <c r="I6178" t="s">
        <v>10059</v>
      </c>
      <c r="J6178" t="s">
        <v>10059</v>
      </c>
      <c r="K6178" s="1">
        <v>45274</v>
      </c>
      <c r="L6178" s="1" t="str">
        <f>IF(ISNUMBER(Table2[[#This Row],[Transaction Date]]),TEXT(Table2[[#This Row],[Transaction Date]],"mmmm"),"Unknown")</f>
        <v>December</v>
      </c>
      <c r="M6178" s="1" t="str">
        <f>IF(ISNUMBER(Table2[[#This Row],[Transaction Date]]),TEXT(Table2[[#This Row],[Transaction Date]],"dddd"),"Unknown")</f>
        <v>Thursday</v>
      </c>
      <c r="N6178">
        <f t="shared" si="386"/>
        <v>0</v>
      </c>
      <c r="O6178" t="str">
        <f t="shared" si="387"/>
        <v>Actual</v>
      </c>
    </row>
    <row r="6179" spans="1:15" x14ac:dyDescent="0.25">
      <c r="A6179" t="s">
        <v>6907</v>
      </c>
      <c r="B6179" t="s">
        <v>28</v>
      </c>
      <c r="C6179">
        <v>1</v>
      </c>
      <c r="D6179">
        <f t="shared" si="384"/>
        <v>1</v>
      </c>
      <c r="E6179">
        <v>4</v>
      </c>
      <c r="F6179">
        <f>IF(OR(E6179="",E6179="UNKNOWN",E6179="ERROR"),_xlfn.XLOOKUP(Table2[[#This Row],[Item]],Items_List!A:A,Items_List!B:B),E6179)</f>
        <v>4</v>
      </c>
      <c r="G6179">
        <v>4</v>
      </c>
      <c r="H6179">
        <f t="shared" si="385"/>
        <v>4</v>
      </c>
      <c r="I6179" t="s">
        <v>14</v>
      </c>
      <c r="J6179" t="s">
        <v>11</v>
      </c>
      <c r="K6179" s="1">
        <v>45181</v>
      </c>
      <c r="L6179" s="1" t="str">
        <f>IF(ISNUMBER(Table2[[#This Row],[Transaction Date]]),TEXT(Table2[[#This Row],[Transaction Date]],"mmmm"),"Unknown")</f>
        <v>September</v>
      </c>
      <c r="M6179" s="1" t="str">
        <f>IF(ISNUMBER(Table2[[#This Row],[Transaction Date]]),TEXT(Table2[[#This Row],[Transaction Date]],"dddd"),"Unknown")</f>
        <v>Tuesday</v>
      </c>
      <c r="N6179">
        <f t="shared" si="386"/>
        <v>0</v>
      </c>
      <c r="O6179" t="str">
        <f t="shared" si="387"/>
        <v>Actual</v>
      </c>
    </row>
    <row r="6180" spans="1:15" x14ac:dyDescent="0.25">
      <c r="A6180" t="s">
        <v>6908</v>
      </c>
      <c r="B6180" t="s">
        <v>25</v>
      </c>
      <c r="C6180">
        <v>3</v>
      </c>
      <c r="D6180">
        <f t="shared" si="384"/>
        <v>3</v>
      </c>
      <c r="E6180">
        <v>4</v>
      </c>
      <c r="F6180">
        <f>IF(OR(E6180="",E6180="UNKNOWN",E6180="ERROR"),_xlfn.XLOOKUP(Table2[[#This Row],[Item]],Items_List!A:A,Items_List!B:B),E6180)</f>
        <v>4</v>
      </c>
      <c r="G6180">
        <v>12</v>
      </c>
      <c r="H6180">
        <f t="shared" si="385"/>
        <v>12</v>
      </c>
      <c r="I6180" t="s">
        <v>10059</v>
      </c>
      <c r="J6180" t="s">
        <v>11</v>
      </c>
      <c r="K6180" s="1">
        <v>45093</v>
      </c>
      <c r="L6180" s="1" t="str">
        <f>IF(ISNUMBER(Table2[[#This Row],[Transaction Date]]),TEXT(Table2[[#This Row],[Transaction Date]],"mmmm"),"Unknown")</f>
        <v>June</v>
      </c>
      <c r="M6180" s="1" t="str">
        <f>IF(ISNUMBER(Table2[[#This Row],[Transaction Date]]),TEXT(Table2[[#This Row],[Transaction Date]],"dddd"),"Unknown")</f>
        <v>Friday</v>
      </c>
      <c r="N6180">
        <f t="shared" si="386"/>
        <v>0</v>
      </c>
      <c r="O6180" t="str">
        <f t="shared" si="387"/>
        <v>Actual</v>
      </c>
    </row>
    <row r="6181" spans="1:15" x14ac:dyDescent="0.25">
      <c r="A6181" t="s">
        <v>6909</v>
      </c>
      <c r="B6181" t="s">
        <v>20</v>
      </c>
      <c r="C6181">
        <v>1</v>
      </c>
      <c r="D6181">
        <f t="shared" si="384"/>
        <v>1</v>
      </c>
      <c r="E6181">
        <v>5</v>
      </c>
      <c r="F6181">
        <f>IF(OR(E6181="",E6181="UNKNOWN",E6181="ERROR"),_xlfn.XLOOKUP(Table2[[#This Row],[Item]],Items_List!A:A,Items_List!B:B),E6181)</f>
        <v>5</v>
      </c>
      <c r="G6181">
        <v>5</v>
      </c>
      <c r="H6181">
        <f t="shared" si="385"/>
        <v>5</v>
      </c>
      <c r="I6181" t="s">
        <v>10</v>
      </c>
      <c r="J6181" t="s">
        <v>11</v>
      </c>
      <c r="K6181" s="1">
        <v>45047</v>
      </c>
      <c r="L6181" s="1" t="str">
        <f>IF(ISNUMBER(Table2[[#This Row],[Transaction Date]]),TEXT(Table2[[#This Row],[Transaction Date]],"mmmm"),"Unknown")</f>
        <v>May</v>
      </c>
      <c r="M6181" s="1" t="str">
        <f>IF(ISNUMBER(Table2[[#This Row],[Transaction Date]]),TEXT(Table2[[#This Row],[Transaction Date]],"dddd"),"Unknown")</f>
        <v>Monday</v>
      </c>
      <c r="N6181">
        <f t="shared" si="386"/>
        <v>0</v>
      </c>
      <c r="O6181" t="str">
        <f t="shared" si="387"/>
        <v>Actual</v>
      </c>
    </row>
    <row r="6182" spans="1:15" x14ac:dyDescent="0.25">
      <c r="A6182" t="s">
        <v>6910</v>
      </c>
      <c r="B6182" t="s">
        <v>20</v>
      </c>
      <c r="C6182">
        <v>4</v>
      </c>
      <c r="D6182">
        <f t="shared" si="384"/>
        <v>4</v>
      </c>
      <c r="E6182">
        <v>5</v>
      </c>
      <c r="F6182">
        <f>IF(OR(E6182="",E6182="UNKNOWN",E6182="ERROR"),_xlfn.XLOOKUP(Table2[[#This Row],[Item]],Items_List!A:A,Items_List!B:B),E6182)</f>
        <v>5</v>
      </c>
      <c r="G6182">
        <v>20</v>
      </c>
      <c r="H6182">
        <f t="shared" si="385"/>
        <v>20</v>
      </c>
      <c r="I6182" t="s">
        <v>23</v>
      </c>
      <c r="J6182" t="s">
        <v>15</v>
      </c>
      <c r="K6182" s="1">
        <v>45182</v>
      </c>
      <c r="L6182" s="1" t="str">
        <f>IF(ISNUMBER(Table2[[#This Row],[Transaction Date]]),TEXT(Table2[[#This Row],[Transaction Date]],"mmmm"),"Unknown")</f>
        <v>September</v>
      </c>
      <c r="M6182" s="1" t="str">
        <f>IF(ISNUMBER(Table2[[#This Row],[Transaction Date]]),TEXT(Table2[[#This Row],[Transaction Date]],"dddd"),"Unknown")</f>
        <v>Wednesday</v>
      </c>
      <c r="N6182">
        <f t="shared" si="386"/>
        <v>0</v>
      </c>
      <c r="O6182" t="str">
        <f t="shared" si="387"/>
        <v>Actual</v>
      </c>
    </row>
    <row r="6183" spans="1:15" x14ac:dyDescent="0.25">
      <c r="A6183" t="s">
        <v>6911</v>
      </c>
      <c r="B6183" t="s">
        <v>28</v>
      </c>
      <c r="C6183">
        <v>2</v>
      </c>
      <c r="D6183">
        <f t="shared" si="384"/>
        <v>2</v>
      </c>
      <c r="E6183">
        <v>4</v>
      </c>
      <c r="F6183">
        <f>IF(OR(E6183="",E6183="UNKNOWN",E6183="ERROR"),_xlfn.XLOOKUP(Table2[[#This Row],[Item]],Items_List!A:A,Items_List!B:B),E6183)</f>
        <v>4</v>
      </c>
      <c r="G6183">
        <v>8</v>
      </c>
      <c r="H6183">
        <f t="shared" si="385"/>
        <v>8</v>
      </c>
      <c r="I6183" t="s">
        <v>10059</v>
      </c>
      <c r="J6183" t="s">
        <v>15</v>
      </c>
      <c r="K6183" s="1">
        <v>45056</v>
      </c>
      <c r="L6183" s="1" t="str">
        <f>IF(ISNUMBER(Table2[[#This Row],[Transaction Date]]),TEXT(Table2[[#This Row],[Transaction Date]],"mmmm"),"Unknown")</f>
        <v>May</v>
      </c>
      <c r="M6183" s="1" t="str">
        <f>IF(ISNUMBER(Table2[[#This Row],[Transaction Date]]),TEXT(Table2[[#This Row],[Transaction Date]],"dddd"),"Unknown")</f>
        <v>Wednesday</v>
      </c>
      <c r="N6183">
        <f t="shared" si="386"/>
        <v>0</v>
      </c>
      <c r="O6183" t="str">
        <f t="shared" si="387"/>
        <v>Actual</v>
      </c>
    </row>
    <row r="6184" spans="1:15" x14ac:dyDescent="0.25">
      <c r="A6184" t="s">
        <v>6912</v>
      </c>
      <c r="B6184" t="s">
        <v>39</v>
      </c>
      <c r="C6184">
        <v>4</v>
      </c>
      <c r="D6184">
        <f t="shared" si="384"/>
        <v>4</v>
      </c>
      <c r="E6184">
        <v>3</v>
      </c>
      <c r="F6184">
        <f>IF(OR(E6184="",E6184="UNKNOWN",E6184="ERROR"),_xlfn.XLOOKUP(Table2[[#This Row],[Item]],Items_List!A:A,Items_List!B:B),E6184)</f>
        <v>3</v>
      </c>
      <c r="G6184">
        <v>12</v>
      </c>
      <c r="H6184">
        <f t="shared" si="385"/>
        <v>12</v>
      </c>
      <c r="I6184" t="s">
        <v>10</v>
      </c>
      <c r="J6184" t="s">
        <v>10059</v>
      </c>
      <c r="K6184" s="1">
        <v>45154</v>
      </c>
      <c r="L6184" s="1" t="str">
        <f>IF(ISNUMBER(Table2[[#This Row],[Transaction Date]]),TEXT(Table2[[#This Row],[Transaction Date]],"mmmm"),"Unknown")</f>
        <v>August</v>
      </c>
      <c r="M6184" s="1" t="str">
        <f>IF(ISNUMBER(Table2[[#This Row],[Transaction Date]]),TEXT(Table2[[#This Row],[Transaction Date]],"dddd"),"Unknown")</f>
        <v>Wednesday</v>
      </c>
      <c r="N6184">
        <f t="shared" si="386"/>
        <v>0</v>
      </c>
      <c r="O6184" t="str">
        <f t="shared" si="387"/>
        <v>Actual</v>
      </c>
    </row>
    <row r="6185" spans="1:15" x14ac:dyDescent="0.25">
      <c r="A6185" t="s">
        <v>6913</v>
      </c>
      <c r="B6185" t="s">
        <v>13</v>
      </c>
      <c r="C6185">
        <v>5</v>
      </c>
      <c r="D6185">
        <f t="shared" si="384"/>
        <v>5</v>
      </c>
      <c r="E6185">
        <v>3</v>
      </c>
      <c r="F6185">
        <f>IF(OR(E6185="",E6185="UNKNOWN",E6185="ERROR"),_xlfn.XLOOKUP(Table2[[#This Row],[Item]],Items_List!A:A,Items_List!B:B),E6185)</f>
        <v>3</v>
      </c>
      <c r="G6185">
        <v>15</v>
      </c>
      <c r="H6185">
        <f t="shared" si="385"/>
        <v>15</v>
      </c>
      <c r="I6185" t="s">
        <v>10</v>
      </c>
      <c r="J6185" t="s">
        <v>11</v>
      </c>
      <c r="K6185" s="1">
        <v>45148</v>
      </c>
      <c r="L6185" s="1" t="str">
        <f>IF(ISNUMBER(Table2[[#This Row],[Transaction Date]]),TEXT(Table2[[#This Row],[Transaction Date]],"mmmm"),"Unknown")</f>
        <v>August</v>
      </c>
      <c r="M6185" s="1" t="str">
        <f>IF(ISNUMBER(Table2[[#This Row],[Transaction Date]]),TEXT(Table2[[#This Row],[Transaction Date]],"dddd"),"Unknown")</f>
        <v>Thursday</v>
      </c>
      <c r="N6185">
        <f t="shared" si="386"/>
        <v>0</v>
      </c>
      <c r="O6185" t="str">
        <f t="shared" si="387"/>
        <v>Actual</v>
      </c>
    </row>
    <row r="6186" spans="1:15" x14ac:dyDescent="0.25">
      <c r="A6186" t="s">
        <v>6914</v>
      </c>
      <c r="B6186" t="s">
        <v>17</v>
      </c>
      <c r="C6186">
        <v>4</v>
      </c>
      <c r="D6186">
        <f t="shared" si="384"/>
        <v>4</v>
      </c>
      <c r="E6186">
        <v>1</v>
      </c>
      <c r="F6186">
        <f>IF(OR(E6186="",E6186="UNKNOWN",E6186="ERROR"),_xlfn.XLOOKUP(Table2[[#This Row],[Item]],Items_List!A:A,Items_List!B:B),E6186)</f>
        <v>1</v>
      </c>
      <c r="H6186">
        <f t="shared" si="385"/>
        <v>4</v>
      </c>
      <c r="I6186" t="s">
        <v>10059</v>
      </c>
      <c r="J6186" t="s">
        <v>10059</v>
      </c>
      <c r="K6186" s="1">
        <v>45134</v>
      </c>
      <c r="L6186" s="1" t="str">
        <f>IF(ISNUMBER(Table2[[#This Row],[Transaction Date]]),TEXT(Table2[[#This Row],[Transaction Date]],"mmmm"),"Unknown")</f>
        <v>July</v>
      </c>
      <c r="M6186" s="1" t="str">
        <f>IF(ISNUMBER(Table2[[#This Row],[Transaction Date]]),TEXT(Table2[[#This Row],[Transaction Date]],"dddd"),"Unknown")</f>
        <v>Thursday</v>
      </c>
      <c r="N6186">
        <f t="shared" si="386"/>
        <v>1</v>
      </c>
      <c r="O6186" t="str">
        <f t="shared" si="387"/>
        <v>Actual</v>
      </c>
    </row>
    <row r="6187" spans="1:15" x14ac:dyDescent="0.25">
      <c r="A6187" t="s">
        <v>6915</v>
      </c>
      <c r="B6187" t="s">
        <v>25</v>
      </c>
      <c r="C6187">
        <v>1</v>
      </c>
      <c r="D6187">
        <f t="shared" si="384"/>
        <v>1</v>
      </c>
      <c r="E6187">
        <v>4</v>
      </c>
      <c r="F6187">
        <f>IF(OR(E6187="",E6187="UNKNOWN",E6187="ERROR"),_xlfn.XLOOKUP(Table2[[#This Row],[Item]],Items_List!A:A,Items_List!B:B),E6187)</f>
        <v>4</v>
      </c>
      <c r="G6187" t="s">
        <v>18</v>
      </c>
      <c r="H6187">
        <f t="shared" si="385"/>
        <v>4</v>
      </c>
      <c r="I6187" t="s">
        <v>10059</v>
      </c>
      <c r="J6187" t="s">
        <v>11</v>
      </c>
      <c r="K6187" s="1">
        <v>44979</v>
      </c>
      <c r="L6187" s="1" t="str">
        <f>IF(ISNUMBER(Table2[[#This Row],[Transaction Date]]),TEXT(Table2[[#This Row],[Transaction Date]],"mmmm"),"Unknown")</f>
        <v>February</v>
      </c>
      <c r="M6187" s="1" t="str">
        <f>IF(ISNUMBER(Table2[[#This Row],[Transaction Date]]),TEXT(Table2[[#This Row],[Transaction Date]],"dddd"),"Unknown")</f>
        <v>Wednesday</v>
      </c>
      <c r="N6187">
        <f t="shared" si="386"/>
        <v>1</v>
      </c>
      <c r="O6187" t="str">
        <f t="shared" si="387"/>
        <v>Actual</v>
      </c>
    </row>
    <row r="6188" spans="1:15" x14ac:dyDescent="0.25">
      <c r="A6188" t="s">
        <v>6916</v>
      </c>
      <c r="B6188" t="s">
        <v>13</v>
      </c>
      <c r="C6188">
        <v>4</v>
      </c>
      <c r="D6188">
        <f t="shared" si="384"/>
        <v>4</v>
      </c>
      <c r="E6188">
        <v>3</v>
      </c>
      <c r="F6188">
        <f>IF(OR(E6188="",E6188="UNKNOWN",E6188="ERROR"),_xlfn.XLOOKUP(Table2[[#This Row],[Item]],Items_List!A:A,Items_List!B:B),E6188)</f>
        <v>3</v>
      </c>
      <c r="G6188">
        <v>12</v>
      </c>
      <c r="H6188">
        <f t="shared" si="385"/>
        <v>12</v>
      </c>
      <c r="I6188" t="s">
        <v>10</v>
      </c>
      <c r="J6188" t="s">
        <v>10059</v>
      </c>
      <c r="K6188" s="1">
        <v>45145</v>
      </c>
      <c r="L6188" s="1" t="str">
        <f>IF(ISNUMBER(Table2[[#This Row],[Transaction Date]]),TEXT(Table2[[#This Row],[Transaction Date]],"mmmm"),"Unknown")</f>
        <v>August</v>
      </c>
      <c r="M6188" s="1" t="str">
        <f>IF(ISNUMBER(Table2[[#This Row],[Transaction Date]]),TEXT(Table2[[#This Row],[Transaction Date]],"dddd"),"Unknown")</f>
        <v>Monday</v>
      </c>
      <c r="N6188">
        <f t="shared" si="386"/>
        <v>0</v>
      </c>
      <c r="O6188" t="str">
        <f t="shared" si="387"/>
        <v>Actual</v>
      </c>
    </row>
    <row r="6189" spans="1:15" x14ac:dyDescent="0.25">
      <c r="A6189" t="s">
        <v>6917</v>
      </c>
      <c r="B6189" t="s">
        <v>28</v>
      </c>
      <c r="C6189">
        <v>3</v>
      </c>
      <c r="D6189">
        <f t="shared" si="384"/>
        <v>3</v>
      </c>
      <c r="E6189">
        <v>4</v>
      </c>
      <c r="F6189">
        <f>IF(OR(E6189="",E6189="UNKNOWN",E6189="ERROR"),_xlfn.XLOOKUP(Table2[[#This Row],[Item]],Items_List!A:A,Items_List!B:B),E6189)</f>
        <v>4</v>
      </c>
      <c r="G6189">
        <v>12</v>
      </c>
      <c r="H6189">
        <f t="shared" si="385"/>
        <v>12</v>
      </c>
      <c r="I6189" t="s">
        <v>23</v>
      </c>
      <c r="J6189" t="s">
        <v>15</v>
      </c>
      <c r="K6189" s="1">
        <v>44999</v>
      </c>
      <c r="L6189" s="1" t="str">
        <f>IF(ISNUMBER(Table2[[#This Row],[Transaction Date]]),TEXT(Table2[[#This Row],[Transaction Date]],"mmmm"),"Unknown")</f>
        <v>March</v>
      </c>
      <c r="M6189" s="1" t="str">
        <f>IF(ISNUMBER(Table2[[#This Row],[Transaction Date]]),TEXT(Table2[[#This Row],[Transaction Date]],"dddd"),"Unknown")</f>
        <v>Tuesday</v>
      </c>
      <c r="N6189">
        <f t="shared" si="386"/>
        <v>0</v>
      </c>
      <c r="O6189" t="str">
        <f t="shared" si="387"/>
        <v>Actual</v>
      </c>
    </row>
    <row r="6190" spans="1:15" x14ac:dyDescent="0.25">
      <c r="A6190" t="s">
        <v>6918</v>
      </c>
      <c r="B6190" t="s">
        <v>9</v>
      </c>
      <c r="C6190">
        <v>1</v>
      </c>
      <c r="D6190">
        <f t="shared" si="384"/>
        <v>1</v>
      </c>
      <c r="E6190">
        <v>2</v>
      </c>
      <c r="F6190">
        <f>IF(OR(E6190="",E6190="UNKNOWN",E6190="ERROR"),_xlfn.XLOOKUP(Table2[[#This Row],[Item]],Items_List!A:A,Items_List!B:B),E6190)</f>
        <v>2</v>
      </c>
      <c r="G6190">
        <v>2</v>
      </c>
      <c r="H6190">
        <f t="shared" si="385"/>
        <v>2</v>
      </c>
      <c r="I6190" t="s">
        <v>10</v>
      </c>
      <c r="J6190" t="s">
        <v>11</v>
      </c>
      <c r="K6190" s="1">
        <v>45031</v>
      </c>
      <c r="L6190" s="1" t="str">
        <f>IF(ISNUMBER(Table2[[#This Row],[Transaction Date]]),TEXT(Table2[[#This Row],[Transaction Date]],"mmmm"),"Unknown")</f>
        <v>April</v>
      </c>
      <c r="M6190" s="1" t="str">
        <f>IF(ISNUMBER(Table2[[#This Row],[Transaction Date]]),TEXT(Table2[[#This Row],[Transaction Date]],"dddd"),"Unknown")</f>
        <v>Saturday</v>
      </c>
      <c r="N6190">
        <f t="shared" si="386"/>
        <v>0</v>
      </c>
      <c r="O6190" t="str">
        <f t="shared" si="387"/>
        <v>Actual</v>
      </c>
    </row>
    <row r="6191" spans="1:15" x14ac:dyDescent="0.25">
      <c r="A6191" t="s">
        <v>6919</v>
      </c>
      <c r="B6191" t="s">
        <v>39</v>
      </c>
      <c r="C6191">
        <v>2</v>
      </c>
      <c r="D6191">
        <f t="shared" si="384"/>
        <v>2</v>
      </c>
      <c r="E6191">
        <v>3</v>
      </c>
      <c r="F6191">
        <f>IF(OR(E6191="",E6191="UNKNOWN",E6191="ERROR"),_xlfn.XLOOKUP(Table2[[#This Row],[Item]],Items_List!A:A,Items_List!B:B),E6191)</f>
        <v>3</v>
      </c>
      <c r="G6191">
        <v>6</v>
      </c>
      <c r="H6191">
        <f t="shared" si="385"/>
        <v>6</v>
      </c>
      <c r="I6191" t="s">
        <v>14</v>
      </c>
      <c r="J6191" t="s">
        <v>15</v>
      </c>
      <c r="K6191" s="1">
        <v>44934</v>
      </c>
      <c r="L6191" s="1" t="str">
        <f>IF(ISNUMBER(Table2[[#This Row],[Transaction Date]]),TEXT(Table2[[#This Row],[Transaction Date]],"mmmm"),"Unknown")</f>
        <v>January</v>
      </c>
      <c r="M6191" s="1" t="str">
        <f>IF(ISNUMBER(Table2[[#This Row],[Transaction Date]]),TEXT(Table2[[#This Row],[Transaction Date]],"dddd"),"Unknown")</f>
        <v>Sunday</v>
      </c>
      <c r="N6191">
        <f t="shared" si="386"/>
        <v>0</v>
      </c>
      <c r="O6191" t="str">
        <f t="shared" si="387"/>
        <v>Actual</v>
      </c>
    </row>
    <row r="6192" spans="1:15" x14ac:dyDescent="0.25">
      <c r="A6192" t="s">
        <v>6920</v>
      </c>
      <c r="B6192" t="s">
        <v>39</v>
      </c>
      <c r="C6192">
        <v>4</v>
      </c>
      <c r="D6192">
        <f t="shared" si="384"/>
        <v>4</v>
      </c>
      <c r="E6192">
        <v>3</v>
      </c>
      <c r="F6192">
        <f>IF(OR(E6192="",E6192="UNKNOWN",E6192="ERROR"),_xlfn.XLOOKUP(Table2[[#This Row],[Item]],Items_List!A:A,Items_List!B:B),E6192)</f>
        <v>3</v>
      </c>
      <c r="G6192">
        <v>12</v>
      </c>
      <c r="H6192">
        <f t="shared" si="385"/>
        <v>12</v>
      </c>
      <c r="I6192" t="s">
        <v>14</v>
      </c>
      <c r="J6192" t="s">
        <v>11</v>
      </c>
      <c r="K6192" s="1">
        <v>45131</v>
      </c>
      <c r="L6192" s="1" t="str">
        <f>IF(ISNUMBER(Table2[[#This Row],[Transaction Date]]),TEXT(Table2[[#This Row],[Transaction Date]],"mmmm"),"Unknown")</f>
        <v>July</v>
      </c>
      <c r="M6192" s="1" t="str">
        <f>IF(ISNUMBER(Table2[[#This Row],[Transaction Date]]),TEXT(Table2[[#This Row],[Transaction Date]],"dddd"),"Unknown")</f>
        <v>Monday</v>
      </c>
      <c r="N6192">
        <f t="shared" si="386"/>
        <v>0</v>
      </c>
      <c r="O6192" t="str">
        <f t="shared" si="387"/>
        <v>Actual</v>
      </c>
    </row>
    <row r="6193" spans="1:15" x14ac:dyDescent="0.25">
      <c r="A6193" t="s">
        <v>6921</v>
      </c>
      <c r="B6193" t="s">
        <v>28</v>
      </c>
      <c r="C6193">
        <v>4</v>
      </c>
      <c r="D6193">
        <f t="shared" si="384"/>
        <v>4</v>
      </c>
      <c r="E6193">
        <v>4</v>
      </c>
      <c r="F6193">
        <f>IF(OR(E6193="",E6193="UNKNOWN",E6193="ERROR"),_xlfn.XLOOKUP(Table2[[#This Row],[Item]],Items_List!A:A,Items_List!B:B),E6193)</f>
        <v>4</v>
      </c>
      <c r="G6193">
        <v>16</v>
      </c>
      <c r="H6193">
        <f t="shared" si="385"/>
        <v>16</v>
      </c>
      <c r="I6193" t="s">
        <v>10</v>
      </c>
      <c r="J6193" t="s">
        <v>11</v>
      </c>
      <c r="K6193" s="1">
        <v>44953</v>
      </c>
      <c r="L6193" s="1" t="str">
        <f>IF(ISNUMBER(Table2[[#This Row],[Transaction Date]]),TEXT(Table2[[#This Row],[Transaction Date]],"mmmm"),"Unknown")</f>
        <v>January</v>
      </c>
      <c r="M6193" s="1" t="str">
        <f>IF(ISNUMBER(Table2[[#This Row],[Transaction Date]]),TEXT(Table2[[#This Row],[Transaction Date]],"dddd"),"Unknown")</f>
        <v>Friday</v>
      </c>
      <c r="N6193">
        <f t="shared" si="386"/>
        <v>0</v>
      </c>
      <c r="O6193" t="str">
        <f t="shared" si="387"/>
        <v>Actual</v>
      </c>
    </row>
    <row r="6194" spans="1:15" x14ac:dyDescent="0.25">
      <c r="A6194" t="s">
        <v>6923</v>
      </c>
      <c r="B6194" t="s">
        <v>9</v>
      </c>
      <c r="C6194">
        <v>3</v>
      </c>
      <c r="D6194">
        <f t="shared" si="384"/>
        <v>3</v>
      </c>
      <c r="E6194">
        <v>2</v>
      </c>
      <c r="F6194">
        <f>IF(OR(E6194="",E6194="UNKNOWN",E6194="ERROR"),_xlfn.XLOOKUP(Table2[[#This Row],[Item]],Items_List!A:A,Items_List!B:B),E6194)</f>
        <v>2</v>
      </c>
      <c r="G6194">
        <v>6</v>
      </c>
      <c r="H6194">
        <f t="shared" si="385"/>
        <v>6</v>
      </c>
      <c r="I6194" t="s">
        <v>10059</v>
      </c>
      <c r="J6194" t="s">
        <v>15</v>
      </c>
      <c r="K6194" s="1">
        <v>45095</v>
      </c>
      <c r="L6194" s="1" t="str">
        <f>IF(ISNUMBER(Table2[[#This Row],[Transaction Date]]),TEXT(Table2[[#This Row],[Transaction Date]],"mmmm"),"Unknown")</f>
        <v>June</v>
      </c>
      <c r="M6194" s="1" t="str">
        <f>IF(ISNUMBER(Table2[[#This Row],[Transaction Date]]),TEXT(Table2[[#This Row],[Transaction Date]],"dddd"),"Unknown")</f>
        <v>Sunday</v>
      </c>
      <c r="N6194">
        <f t="shared" si="386"/>
        <v>0</v>
      </c>
      <c r="O6194" t="str">
        <f t="shared" si="387"/>
        <v>Actual</v>
      </c>
    </row>
    <row r="6195" spans="1:15" x14ac:dyDescent="0.25">
      <c r="A6195" t="s">
        <v>6924</v>
      </c>
      <c r="B6195" t="s">
        <v>13</v>
      </c>
      <c r="C6195">
        <v>2</v>
      </c>
      <c r="D6195">
        <f t="shared" si="384"/>
        <v>2</v>
      </c>
      <c r="E6195">
        <v>3</v>
      </c>
      <c r="F6195">
        <f>IF(OR(E6195="",E6195="UNKNOWN",E6195="ERROR"),_xlfn.XLOOKUP(Table2[[#This Row],[Item]],Items_List!A:A,Items_List!B:B),E6195)</f>
        <v>3</v>
      </c>
      <c r="G6195">
        <v>6</v>
      </c>
      <c r="H6195">
        <f t="shared" si="385"/>
        <v>6</v>
      </c>
      <c r="I6195" t="s">
        <v>10059</v>
      </c>
      <c r="J6195" t="s">
        <v>15</v>
      </c>
      <c r="K6195" s="1">
        <v>45178</v>
      </c>
      <c r="L6195" s="1" t="str">
        <f>IF(ISNUMBER(Table2[[#This Row],[Transaction Date]]),TEXT(Table2[[#This Row],[Transaction Date]],"mmmm"),"Unknown")</f>
        <v>September</v>
      </c>
      <c r="M6195" s="1" t="str">
        <f>IF(ISNUMBER(Table2[[#This Row],[Transaction Date]]),TEXT(Table2[[#This Row],[Transaction Date]],"dddd"),"Unknown")</f>
        <v>Saturday</v>
      </c>
      <c r="N6195">
        <f t="shared" si="386"/>
        <v>0</v>
      </c>
      <c r="O6195" t="str">
        <f t="shared" si="387"/>
        <v>Actual</v>
      </c>
    </row>
    <row r="6196" spans="1:15" x14ac:dyDescent="0.25">
      <c r="A6196" t="s">
        <v>6925</v>
      </c>
      <c r="B6196" t="s">
        <v>9</v>
      </c>
      <c r="C6196">
        <v>3</v>
      </c>
      <c r="D6196">
        <f t="shared" si="384"/>
        <v>3</v>
      </c>
      <c r="E6196">
        <v>2</v>
      </c>
      <c r="F6196">
        <f>IF(OR(E6196="",E6196="UNKNOWN",E6196="ERROR"),_xlfn.XLOOKUP(Table2[[#This Row],[Item]],Items_List!A:A,Items_List!B:B),E6196)</f>
        <v>2</v>
      </c>
      <c r="G6196">
        <v>6</v>
      </c>
      <c r="H6196">
        <f t="shared" si="385"/>
        <v>6</v>
      </c>
      <c r="I6196" t="s">
        <v>10059</v>
      </c>
      <c r="J6196" t="s">
        <v>10059</v>
      </c>
      <c r="K6196" s="1">
        <v>45217</v>
      </c>
      <c r="L6196" s="1" t="str">
        <f>IF(ISNUMBER(Table2[[#This Row],[Transaction Date]]),TEXT(Table2[[#This Row],[Transaction Date]],"mmmm"),"Unknown")</f>
        <v>October</v>
      </c>
      <c r="M6196" s="1" t="str">
        <f>IF(ISNUMBER(Table2[[#This Row],[Transaction Date]]),TEXT(Table2[[#This Row],[Transaction Date]],"dddd"),"Unknown")</f>
        <v>Wednesday</v>
      </c>
      <c r="N6196">
        <f t="shared" si="386"/>
        <v>0</v>
      </c>
      <c r="O6196" t="str">
        <f t="shared" si="387"/>
        <v>Actual</v>
      </c>
    </row>
    <row r="6197" spans="1:15" x14ac:dyDescent="0.25">
      <c r="A6197" t="s">
        <v>6926</v>
      </c>
      <c r="B6197" t="s">
        <v>9</v>
      </c>
      <c r="C6197">
        <v>3</v>
      </c>
      <c r="D6197">
        <f t="shared" si="384"/>
        <v>3</v>
      </c>
      <c r="E6197">
        <v>2</v>
      </c>
      <c r="F6197">
        <f>IF(OR(E6197="",E6197="UNKNOWN",E6197="ERROR"),_xlfn.XLOOKUP(Table2[[#This Row],[Item]],Items_List!A:A,Items_List!B:B),E6197)</f>
        <v>2</v>
      </c>
      <c r="G6197">
        <v>6</v>
      </c>
      <c r="H6197">
        <f t="shared" si="385"/>
        <v>6</v>
      </c>
      <c r="I6197" t="s">
        <v>10059</v>
      </c>
      <c r="J6197" t="s">
        <v>10059</v>
      </c>
      <c r="K6197" s="1">
        <v>45151</v>
      </c>
      <c r="L6197" s="1" t="str">
        <f>IF(ISNUMBER(Table2[[#This Row],[Transaction Date]]),TEXT(Table2[[#This Row],[Transaction Date]],"mmmm"),"Unknown")</f>
        <v>August</v>
      </c>
      <c r="M6197" s="1" t="str">
        <f>IF(ISNUMBER(Table2[[#This Row],[Transaction Date]]),TEXT(Table2[[#This Row],[Transaction Date]],"dddd"),"Unknown")</f>
        <v>Sunday</v>
      </c>
      <c r="N6197">
        <f t="shared" si="386"/>
        <v>0</v>
      </c>
      <c r="O6197" t="str">
        <f t="shared" si="387"/>
        <v>Actual</v>
      </c>
    </row>
    <row r="6198" spans="1:15" x14ac:dyDescent="0.25">
      <c r="A6198" t="s">
        <v>6927</v>
      </c>
      <c r="B6198" t="s">
        <v>13</v>
      </c>
      <c r="C6198">
        <v>2</v>
      </c>
      <c r="D6198">
        <f t="shared" si="384"/>
        <v>2</v>
      </c>
      <c r="E6198">
        <v>3</v>
      </c>
      <c r="F6198">
        <f>IF(OR(E6198="",E6198="UNKNOWN",E6198="ERROR"),_xlfn.XLOOKUP(Table2[[#This Row],[Item]],Items_List!A:A,Items_List!B:B),E6198)</f>
        <v>3</v>
      </c>
      <c r="G6198">
        <v>6</v>
      </c>
      <c r="H6198">
        <f t="shared" si="385"/>
        <v>6</v>
      </c>
      <c r="I6198" t="s">
        <v>10</v>
      </c>
      <c r="J6198" t="s">
        <v>11</v>
      </c>
      <c r="K6198" s="1">
        <v>45286</v>
      </c>
      <c r="L6198" s="1" t="str">
        <f>IF(ISNUMBER(Table2[[#This Row],[Transaction Date]]),TEXT(Table2[[#This Row],[Transaction Date]],"mmmm"),"Unknown")</f>
        <v>December</v>
      </c>
      <c r="M6198" s="1" t="str">
        <f>IF(ISNUMBER(Table2[[#This Row],[Transaction Date]]),TEXT(Table2[[#This Row],[Transaction Date]],"dddd"),"Unknown")</f>
        <v>Tuesday</v>
      </c>
      <c r="N6198">
        <f t="shared" si="386"/>
        <v>0</v>
      </c>
      <c r="O6198" t="str">
        <f t="shared" si="387"/>
        <v>Actual</v>
      </c>
    </row>
    <row r="6199" spans="1:15" x14ac:dyDescent="0.25">
      <c r="A6199" t="s">
        <v>6928</v>
      </c>
      <c r="B6199" t="s">
        <v>65</v>
      </c>
      <c r="C6199">
        <v>2</v>
      </c>
      <c r="D6199">
        <f t="shared" si="384"/>
        <v>2</v>
      </c>
      <c r="E6199">
        <v>1.5</v>
      </c>
      <c r="F6199">
        <f>IF(OR(E6199="",E6199="UNKNOWN",E6199="ERROR"),_xlfn.XLOOKUP(Table2[[#This Row],[Item]],Items_List!A:A,Items_List!B:B),E6199)</f>
        <v>1.5</v>
      </c>
      <c r="G6199">
        <v>3</v>
      </c>
      <c r="H6199">
        <f t="shared" si="385"/>
        <v>3</v>
      </c>
      <c r="I6199" t="s">
        <v>10059</v>
      </c>
      <c r="J6199" t="s">
        <v>11</v>
      </c>
      <c r="K6199" s="1">
        <v>45264</v>
      </c>
      <c r="L6199" s="1" t="str">
        <f>IF(ISNUMBER(Table2[[#This Row],[Transaction Date]]),TEXT(Table2[[#This Row],[Transaction Date]],"mmmm"),"Unknown")</f>
        <v>December</v>
      </c>
      <c r="M6199" s="1" t="str">
        <f>IF(ISNUMBER(Table2[[#This Row],[Transaction Date]]),TEXT(Table2[[#This Row],[Transaction Date]],"dddd"),"Unknown")</f>
        <v>Monday</v>
      </c>
      <c r="N6199">
        <f t="shared" si="386"/>
        <v>0</v>
      </c>
      <c r="O6199" t="str">
        <f t="shared" si="387"/>
        <v>Actual</v>
      </c>
    </row>
    <row r="6200" spans="1:15" x14ac:dyDescent="0.25">
      <c r="A6200" t="s">
        <v>6929</v>
      </c>
      <c r="B6200" t="s">
        <v>28</v>
      </c>
      <c r="C6200">
        <v>2</v>
      </c>
      <c r="D6200">
        <f t="shared" si="384"/>
        <v>2</v>
      </c>
      <c r="E6200">
        <v>4</v>
      </c>
      <c r="F6200">
        <f>IF(OR(E6200="",E6200="UNKNOWN",E6200="ERROR"),_xlfn.XLOOKUP(Table2[[#This Row],[Item]],Items_List!A:A,Items_List!B:B),E6200)</f>
        <v>4</v>
      </c>
      <c r="G6200">
        <v>8</v>
      </c>
      <c r="H6200">
        <f t="shared" si="385"/>
        <v>8</v>
      </c>
      <c r="I6200" t="s">
        <v>10</v>
      </c>
      <c r="J6200" t="s">
        <v>15</v>
      </c>
      <c r="K6200" s="1">
        <v>45042</v>
      </c>
      <c r="L6200" s="1" t="str">
        <f>IF(ISNUMBER(Table2[[#This Row],[Transaction Date]]),TEXT(Table2[[#This Row],[Transaction Date]],"mmmm"),"Unknown")</f>
        <v>April</v>
      </c>
      <c r="M6200" s="1" t="str">
        <f>IF(ISNUMBER(Table2[[#This Row],[Transaction Date]]),TEXT(Table2[[#This Row],[Transaction Date]],"dddd"),"Unknown")</f>
        <v>Wednesday</v>
      </c>
      <c r="N6200">
        <f t="shared" si="386"/>
        <v>0</v>
      </c>
      <c r="O6200" t="str">
        <f t="shared" si="387"/>
        <v>Actual</v>
      </c>
    </row>
    <row r="6201" spans="1:15" x14ac:dyDescent="0.25">
      <c r="A6201" t="s">
        <v>6931</v>
      </c>
      <c r="B6201" t="s">
        <v>39</v>
      </c>
      <c r="C6201">
        <v>5</v>
      </c>
      <c r="D6201">
        <f t="shared" si="384"/>
        <v>5</v>
      </c>
      <c r="E6201">
        <v>3</v>
      </c>
      <c r="F6201">
        <f>IF(OR(E6201="",E6201="UNKNOWN",E6201="ERROR"),_xlfn.XLOOKUP(Table2[[#This Row],[Item]],Items_List!A:A,Items_List!B:B),E6201)</f>
        <v>3</v>
      </c>
      <c r="G6201">
        <v>15</v>
      </c>
      <c r="H6201">
        <f t="shared" si="385"/>
        <v>15</v>
      </c>
      <c r="I6201" t="s">
        <v>23</v>
      </c>
      <c r="J6201" t="s">
        <v>10059</v>
      </c>
      <c r="K6201" s="1">
        <v>44947</v>
      </c>
      <c r="L6201" s="1" t="str">
        <f>IF(ISNUMBER(Table2[[#This Row],[Transaction Date]]),TEXT(Table2[[#This Row],[Transaction Date]],"mmmm"),"Unknown")</f>
        <v>January</v>
      </c>
      <c r="M6201" s="1" t="str">
        <f>IF(ISNUMBER(Table2[[#This Row],[Transaction Date]]),TEXT(Table2[[#This Row],[Transaction Date]],"dddd"),"Unknown")</f>
        <v>Saturday</v>
      </c>
      <c r="N6201">
        <f t="shared" si="386"/>
        <v>0</v>
      </c>
      <c r="O6201" t="str">
        <f t="shared" si="387"/>
        <v>Actual</v>
      </c>
    </row>
    <row r="6202" spans="1:15" x14ac:dyDescent="0.25">
      <c r="A6202" t="s">
        <v>6932</v>
      </c>
      <c r="B6202" t="s">
        <v>28</v>
      </c>
      <c r="C6202">
        <v>1</v>
      </c>
      <c r="D6202">
        <f t="shared" si="384"/>
        <v>1</v>
      </c>
      <c r="E6202">
        <v>4</v>
      </c>
      <c r="F6202">
        <f>IF(OR(E6202="",E6202="UNKNOWN",E6202="ERROR"),_xlfn.XLOOKUP(Table2[[#This Row],[Item]],Items_List!A:A,Items_List!B:B),E6202)</f>
        <v>4</v>
      </c>
      <c r="G6202">
        <v>4</v>
      </c>
      <c r="H6202">
        <f t="shared" si="385"/>
        <v>4</v>
      </c>
      <c r="I6202" t="s">
        <v>23</v>
      </c>
      <c r="J6202" t="s">
        <v>11</v>
      </c>
      <c r="K6202" s="1">
        <v>44944</v>
      </c>
      <c r="L6202" s="1" t="str">
        <f>IF(ISNUMBER(Table2[[#This Row],[Transaction Date]]),TEXT(Table2[[#This Row],[Transaction Date]],"mmmm"),"Unknown")</f>
        <v>January</v>
      </c>
      <c r="M6202" s="1" t="str">
        <f>IF(ISNUMBER(Table2[[#This Row],[Transaction Date]]),TEXT(Table2[[#This Row],[Transaction Date]],"dddd"),"Unknown")</f>
        <v>Wednesday</v>
      </c>
      <c r="N6202">
        <f t="shared" si="386"/>
        <v>0</v>
      </c>
      <c r="O6202" t="str">
        <f t="shared" si="387"/>
        <v>Actual</v>
      </c>
    </row>
    <row r="6203" spans="1:15" x14ac:dyDescent="0.25">
      <c r="A6203" t="s">
        <v>6934</v>
      </c>
      <c r="B6203" t="s">
        <v>13</v>
      </c>
      <c r="C6203">
        <v>1</v>
      </c>
      <c r="D6203">
        <f t="shared" si="384"/>
        <v>1</v>
      </c>
      <c r="E6203">
        <v>3</v>
      </c>
      <c r="F6203">
        <f>IF(OR(E6203="",E6203="UNKNOWN",E6203="ERROR"),_xlfn.XLOOKUP(Table2[[#This Row],[Item]],Items_List!A:A,Items_List!B:B),E6203)</f>
        <v>3</v>
      </c>
      <c r="G6203">
        <v>3</v>
      </c>
      <c r="H6203">
        <f t="shared" si="385"/>
        <v>3</v>
      </c>
      <c r="I6203" t="s">
        <v>10</v>
      </c>
      <c r="J6203" t="s">
        <v>10059</v>
      </c>
      <c r="K6203" s="1">
        <v>45257</v>
      </c>
      <c r="L6203" s="1" t="str">
        <f>IF(ISNUMBER(Table2[[#This Row],[Transaction Date]]),TEXT(Table2[[#This Row],[Transaction Date]],"mmmm"),"Unknown")</f>
        <v>November</v>
      </c>
      <c r="M6203" s="1" t="str">
        <f>IF(ISNUMBER(Table2[[#This Row],[Transaction Date]]),TEXT(Table2[[#This Row],[Transaction Date]],"dddd"),"Unknown")</f>
        <v>Monday</v>
      </c>
      <c r="N6203">
        <f t="shared" si="386"/>
        <v>0</v>
      </c>
      <c r="O6203" t="str">
        <f t="shared" si="387"/>
        <v>Actual</v>
      </c>
    </row>
    <row r="6204" spans="1:15" x14ac:dyDescent="0.25">
      <c r="A6204" t="s">
        <v>6935</v>
      </c>
      <c r="B6204" t="s">
        <v>17</v>
      </c>
      <c r="C6204">
        <v>5</v>
      </c>
      <c r="D6204">
        <f t="shared" si="384"/>
        <v>5</v>
      </c>
      <c r="E6204">
        <v>1</v>
      </c>
      <c r="F6204">
        <f>IF(OR(E6204="",E6204="UNKNOWN",E6204="ERROR"),_xlfn.XLOOKUP(Table2[[#This Row],[Item]],Items_List!A:A,Items_List!B:B),E6204)</f>
        <v>1</v>
      </c>
      <c r="G6204">
        <v>5</v>
      </c>
      <c r="H6204">
        <f t="shared" si="385"/>
        <v>5</v>
      </c>
      <c r="I6204" t="s">
        <v>10059</v>
      </c>
      <c r="J6204" t="s">
        <v>15</v>
      </c>
      <c r="K6204" s="1">
        <v>44987</v>
      </c>
      <c r="L6204" s="1" t="str">
        <f>IF(ISNUMBER(Table2[[#This Row],[Transaction Date]]),TEXT(Table2[[#This Row],[Transaction Date]],"mmmm"),"Unknown")</f>
        <v>March</v>
      </c>
      <c r="M6204" s="1" t="str">
        <f>IF(ISNUMBER(Table2[[#This Row],[Transaction Date]]),TEXT(Table2[[#This Row],[Transaction Date]],"dddd"),"Unknown")</f>
        <v>Thursday</v>
      </c>
      <c r="N6204">
        <f t="shared" si="386"/>
        <v>0</v>
      </c>
      <c r="O6204" t="str">
        <f t="shared" si="387"/>
        <v>Actual</v>
      </c>
    </row>
    <row r="6205" spans="1:15" x14ac:dyDescent="0.25">
      <c r="A6205" t="s">
        <v>6936</v>
      </c>
      <c r="B6205" t="s">
        <v>9</v>
      </c>
      <c r="C6205">
        <v>5</v>
      </c>
      <c r="D6205">
        <f t="shared" si="384"/>
        <v>5</v>
      </c>
      <c r="E6205">
        <v>2</v>
      </c>
      <c r="F6205">
        <f>IF(OR(E6205="",E6205="UNKNOWN",E6205="ERROR"),_xlfn.XLOOKUP(Table2[[#This Row],[Item]],Items_List!A:A,Items_List!B:B),E6205)</f>
        <v>2</v>
      </c>
      <c r="G6205">
        <v>10</v>
      </c>
      <c r="H6205">
        <f t="shared" si="385"/>
        <v>10</v>
      </c>
      <c r="I6205" t="s">
        <v>10</v>
      </c>
      <c r="J6205" t="s">
        <v>10059</v>
      </c>
      <c r="K6205" s="1">
        <v>45020</v>
      </c>
      <c r="L6205" s="1" t="str">
        <f>IF(ISNUMBER(Table2[[#This Row],[Transaction Date]]),TEXT(Table2[[#This Row],[Transaction Date]],"mmmm"),"Unknown")</f>
        <v>April</v>
      </c>
      <c r="M6205" s="1" t="str">
        <f>IF(ISNUMBER(Table2[[#This Row],[Transaction Date]]),TEXT(Table2[[#This Row],[Transaction Date]],"dddd"),"Unknown")</f>
        <v>Tuesday</v>
      </c>
      <c r="N6205">
        <f t="shared" si="386"/>
        <v>0</v>
      </c>
      <c r="O6205" t="str">
        <f t="shared" si="387"/>
        <v>Actual</v>
      </c>
    </row>
    <row r="6206" spans="1:15" x14ac:dyDescent="0.25">
      <c r="A6206" t="s">
        <v>6937</v>
      </c>
      <c r="B6206" t="s">
        <v>28</v>
      </c>
      <c r="C6206">
        <v>2</v>
      </c>
      <c r="D6206">
        <f t="shared" si="384"/>
        <v>2</v>
      </c>
      <c r="E6206">
        <v>4</v>
      </c>
      <c r="F6206">
        <f>IF(OR(E6206="",E6206="UNKNOWN",E6206="ERROR"),_xlfn.XLOOKUP(Table2[[#This Row],[Item]],Items_List!A:A,Items_List!B:B),E6206)</f>
        <v>4</v>
      </c>
      <c r="G6206">
        <v>8</v>
      </c>
      <c r="H6206">
        <f t="shared" si="385"/>
        <v>8</v>
      </c>
      <c r="I6206" t="s">
        <v>10059</v>
      </c>
      <c r="J6206" t="s">
        <v>15</v>
      </c>
      <c r="K6206" s="1">
        <v>45013</v>
      </c>
      <c r="L6206" s="1" t="str">
        <f>IF(ISNUMBER(Table2[[#This Row],[Transaction Date]]),TEXT(Table2[[#This Row],[Transaction Date]],"mmmm"),"Unknown")</f>
        <v>March</v>
      </c>
      <c r="M6206" s="1" t="str">
        <f>IF(ISNUMBER(Table2[[#This Row],[Transaction Date]]),TEXT(Table2[[#This Row],[Transaction Date]],"dddd"),"Unknown")</f>
        <v>Tuesday</v>
      </c>
      <c r="N6206">
        <f t="shared" si="386"/>
        <v>0</v>
      </c>
      <c r="O6206" t="str">
        <f t="shared" si="387"/>
        <v>Actual</v>
      </c>
    </row>
    <row r="6207" spans="1:15" x14ac:dyDescent="0.25">
      <c r="A6207" t="s">
        <v>6938</v>
      </c>
      <c r="B6207" t="s">
        <v>25</v>
      </c>
      <c r="C6207">
        <v>3</v>
      </c>
      <c r="D6207">
        <f t="shared" si="384"/>
        <v>3</v>
      </c>
      <c r="E6207">
        <v>4</v>
      </c>
      <c r="F6207">
        <f>IF(OR(E6207="",E6207="UNKNOWN",E6207="ERROR"),_xlfn.XLOOKUP(Table2[[#This Row],[Item]],Items_List!A:A,Items_List!B:B),E6207)</f>
        <v>4</v>
      </c>
      <c r="G6207">
        <v>12</v>
      </c>
      <c r="H6207">
        <f t="shared" si="385"/>
        <v>12</v>
      </c>
      <c r="I6207" t="s">
        <v>10059</v>
      </c>
      <c r="J6207" t="s">
        <v>11</v>
      </c>
      <c r="K6207" s="1">
        <v>45247</v>
      </c>
      <c r="L6207" s="1" t="str">
        <f>IF(ISNUMBER(Table2[[#This Row],[Transaction Date]]),TEXT(Table2[[#This Row],[Transaction Date]],"mmmm"),"Unknown")</f>
        <v>November</v>
      </c>
      <c r="M6207" s="1" t="str">
        <f>IF(ISNUMBER(Table2[[#This Row],[Transaction Date]]),TEXT(Table2[[#This Row],[Transaction Date]],"dddd"),"Unknown")</f>
        <v>Friday</v>
      </c>
      <c r="N6207">
        <f t="shared" si="386"/>
        <v>0</v>
      </c>
      <c r="O6207" t="str">
        <f t="shared" si="387"/>
        <v>Actual</v>
      </c>
    </row>
    <row r="6208" spans="1:15" x14ac:dyDescent="0.25">
      <c r="A6208" t="s">
        <v>6939</v>
      </c>
      <c r="B6208" t="s">
        <v>17</v>
      </c>
      <c r="C6208">
        <v>2</v>
      </c>
      <c r="D6208">
        <f t="shared" si="384"/>
        <v>2</v>
      </c>
      <c r="E6208">
        <v>1</v>
      </c>
      <c r="F6208">
        <f>IF(OR(E6208="",E6208="UNKNOWN",E6208="ERROR"),_xlfn.XLOOKUP(Table2[[#This Row],[Item]],Items_List!A:A,Items_List!B:B),E6208)</f>
        <v>1</v>
      </c>
      <c r="G6208">
        <v>2</v>
      </c>
      <c r="H6208">
        <f t="shared" si="385"/>
        <v>2</v>
      </c>
      <c r="I6208" t="s">
        <v>10059</v>
      </c>
      <c r="J6208" t="s">
        <v>11</v>
      </c>
      <c r="K6208" s="1">
        <v>45122</v>
      </c>
      <c r="L6208" s="1" t="str">
        <f>IF(ISNUMBER(Table2[[#This Row],[Transaction Date]]),TEXT(Table2[[#This Row],[Transaction Date]],"mmmm"),"Unknown")</f>
        <v>July</v>
      </c>
      <c r="M6208" s="1" t="str">
        <f>IF(ISNUMBER(Table2[[#This Row],[Transaction Date]]),TEXT(Table2[[#This Row],[Transaction Date]],"dddd"),"Unknown")</f>
        <v>Saturday</v>
      </c>
      <c r="N6208">
        <f t="shared" si="386"/>
        <v>0</v>
      </c>
      <c r="O6208" t="str">
        <f t="shared" si="387"/>
        <v>Actual</v>
      </c>
    </row>
    <row r="6209" spans="1:15" x14ac:dyDescent="0.25">
      <c r="A6209" t="s">
        <v>6941</v>
      </c>
      <c r="B6209" t="s">
        <v>39</v>
      </c>
      <c r="C6209">
        <v>5</v>
      </c>
      <c r="D6209">
        <f t="shared" si="384"/>
        <v>5</v>
      </c>
      <c r="E6209">
        <v>3</v>
      </c>
      <c r="F6209">
        <f>IF(OR(E6209="",E6209="UNKNOWN",E6209="ERROR"),_xlfn.XLOOKUP(Table2[[#This Row],[Item]],Items_List!A:A,Items_List!B:B),E6209)</f>
        <v>3</v>
      </c>
      <c r="G6209">
        <v>15</v>
      </c>
      <c r="H6209">
        <f t="shared" si="385"/>
        <v>15</v>
      </c>
      <c r="I6209" t="s">
        <v>23</v>
      </c>
      <c r="J6209" t="s">
        <v>11</v>
      </c>
      <c r="K6209" s="1">
        <v>45276</v>
      </c>
      <c r="L6209" s="1" t="str">
        <f>IF(ISNUMBER(Table2[[#This Row],[Transaction Date]]),TEXT(Table2[[#This Row],[Transaction Date]],"mmmm"),"Unknown")</f>
        <v>December</v>
      </c>
      <c r="M6209" s="1" t="str">
        <f>IF(ISNUMBER(Table2[[#This Row],[Transaction Date]]),TEXT(Table2[[#This Row],[Transaction Date]],"dddd"),"Unknown")</f>
        <v>Saturday</v>
      </c>
      <c r="N6209">
        <f t="shared" si="386"/>
        <v>0</v>
      </c>
      <c r="O6209" t="str">
        <f t="shared" si="387"/>
        <v>Actual</v>
      </c>
    </row>
    <row r="6210" spans="1:15" x14ac:dyDescent="0.25">
      <c r="A6210" t="s">
        <v>6942</v>
      </c>
      <c r="B6210" t="s">
        <v>39</v>
      </c>
      <c r="C6210">
        <v>2</v>
      </c>
      <c r="D6210">
        <f t="shared" ref="D6210:D6273" si="388">IF(OR(C6210="",C6210="UNKNOWN",C6210="ERROR"),IFERROR(VALUE(G6210)/VALUE(E6210),""),VALUE(C6210))</f>
        <v>2</v>
      </c>
      <c r="E6210">
        <v>3</v>
      </c>
      <c r="F6210">
        <f>IF(OR(E6210="",E6210="UNKNOWN",E6210="ERROR"),_xlfn.XLOOKUP(Table2[[#This Row],[Item]],Items_List!A:A,Items_List!B:B),E6210)</f>
        <v>3</v>
      </c>
      <c r="G6210">
        <v>6</v>
      </c>
      <c r="H6210">
        <f t="shared" ref="H6210:H6273" si="389">D6210*F6210</f>
        <v>6</v>
      </c>
      <c r="I6210" t="s">
        <v>14</v>
      </c>
      <c r="J6210" t="s">
        <v>10059</v>
      </c>
      <c r="K6210" s="1">
        <v>45172</v>
      </c>
      <c r="L6210" s="1" t="str">
        <f>IF(ISNUMBER(Table2[[#This Row],[Transaction Date]]),TEXT(Table2[[#This Row],[Transaction Date]],"mmmm"),"Unknown")</f>
        <v>September</v>
      </c>
      <c r="M6210" s="1" t="str">
        <f>IF(ISNUMBER(Table2[[#This Row],[Transaction Date]]),TEXT(Table2[[#This Row],[Transaction Date]],"dddd"),"Unknown")</f>
        <v>Sunday</v>
      </c>
      <c r="N6210">
        <f t="shared" ref="N6210:N6273" si="390">IF(OR(B6210="",B6210="unknown",B6210="error",C6210="",C6210="unknown",C6210="error",G6210="",G6210="error",G6210="unknown"),1,0)</f>
        <v>0</v>
      </c>
      <c r="O6210" t="str">
        <f t="shared" ref="O6210:O6273" si="391">IF(OR(C6210="",C6210="error",C6210="unknown"),"Estimated","Actual")</f>
        <v>Actual</v>
      </c>
    </row>
    <row r="6211" spans="1:15" x14ac:dyDescent="0.25">
      <c r="A6211" t="s">
        <v>6943</v>
      </c>
      <c r="B6211" t="s">
        <v>65</v>
      </c>
      <c r="C6211">
        <v>3</v>
      </c>
      <c r="D6211">
        <f t="shared" si="388"/>
        <v>3</v>
      </c>
      <c r="E6211">
        <v>1.5</v>
      </c>
      <c r="F6211">
        <f>IF(OR(E6211="",E6211="UNKNOWN",E6211="ERROR"),_xlfn.XLOOKUP(Table2[[#This Row],[Item]],Items_List!A:A,Items_List!B:B),E6211)</f>
        <v>1.5</v>
      </c>
      <c r="G6211">
        <v>4.5</v>
      </c>
      <c r="H6211">
        <f t="shared" si="389"/>
        <v>4.5</v>
      </c>
      <c r="I6211" t="s">
        <v>14</v>
      </c>
      <c r="J6211" t="s">
        <v>11</v>
      </c>
      <c r="K6211" s="1">
        <v>45030</v>
      </c>
      <c r="L6211" s="1" t="str">
        <f>IF(ISNUMBER(Table2[[#This Row],[Transaction Date]]),TEXT(Table2[[#This Row],[Transaction Date]],"mmmm"),"Unknown")</f>
        <v>April</v>
      </c>
      <c r="M6211" s="1" t="str">
        <f>IF(ISNUMBER(Table2[[#This Row],[Transaction Date]]),TEXT(Table2[[#This Row],[Transaction Date]],"dddd"),"Unknown")</f>
        <v>Friday</v>
      </c>
      <c r="N6211">
        <f t="shared" si="390"/>
        <v>0</v>
      </c>
      <c r="O6211" t="str">
        <f t="shared" si="391"/>
        <v>Actual</v>
      </c>
    </row>
    <row r="6212" spans="1:15" x14ac:dyDescent="0.25">
      <c r="A6212" t="s">
        <v>6944</v>
      </c>
      <c r="B6212" t="s">
        <v>39</v>
      </c>
      <c r="C6212">
        <v>2</v>
      </c>
      <c r="D6212">
        <f t="shared" si="388"/>
        <v>2</v>
      </c>
      <c r="E6212">
        <v>3</v>
      </c>
      <c r="F6212">
        <f>IF(OR(E6212="",E6212="UNKNOWN",E6212="ERROR"),_xlfn.XLOOKUP(Table2[[#This Row],[Item]],Items_List!A:A,Items_List!B:B),E6212)</f>
        <v>3</v>
      </c>
      <c r="G6212">
        <v>6</v>
      </c>
      <c r="H6212">
        <f t="shared" si="389"/>
        <v>6</v>
      </c>
      <c r="I6212" t="s">
        <v>10</v>
      </c>
      <c r="J6212" t="s">
        <v>11</v>
      </c>
      <c r="K6212" s="1">
        <v>44959</v>
      </c>
      <c r="L6212" s="1" t="str">
        <f>IF(ISNUMBER(Table2[[#This Row],[Transaction Date]]),TEXT(Table2[[#This Row],[Transaction Date]],"mmmm"),"Unknown")</f>
        <v>February</v>
      </c>
      <c r="M6212" s="1" t="str">
        <f>IF(ISNUMBER(Table2[[#This Row],[Transaction Date]]),TEXT(Table2[[#This Row],[Transaction Date]],"dddd"),"Unknown")</f>
        <v>Thursday</v>
      </c>
      <c r="N6212">
        <f t="shared" si="390"/>
        <v>0</v>
      </c>
      <c r="O6212" t="str">
        <f t="shared" si="391"/>
        <v>Actual</v>
      </c>
    </row>
    <row r="6213" spans="1:15" x14ac:dyDescent="0.25">
      <c r="A6213" t="s">
        <v>6945</v>
      </c>
      <c r="B6213" t="s">
        <v>39</v>
      </c>
      <c r="C6213">
        <v>5</v>
      </c>
      <c r="D6213">
        <f t="shared" si="388"/>
        <v>5</v>
      </c>
      <c r="E6213" s="3">
        <f>_xlfn.XLOOKUP(Table2[[#This Row],[Item]],Items_List!$A$2:$A$9,Items_List!$B$2:$B$9)</f>
        <v>3</v>
      </c>
      <c r="F6213">
        <f>IF(OR(E6213="",E6213="UNKNOWN",E6213="ERROR"),_xlfn.XLOOKUP(Table2[[#This Row],[Item]],Items_List!A:A,Items_List!B:B),E6213)</f>
        <v>3</v>
      </c>
      <c r="G6213">
        <v>15</v>
      </c>
      <c r="H6213">
        <f t="shared" si="389"/>
        <v>15</v>
      </c>
      <c r="I6213" t="s">
        <v>10059</v>
      </c>
      <c r="J6213" t="s">
        <v>10059</v>
      </c>
      <c r="K6213" s="1">
        <v>44969</v>
      </c>
      <c r="L6213" s="1" t="str">
        <f>IF(ISNUMBER(Table2[[#This Row],[Transaction Date]]),TEXT(Table2[[#This Row],[Transaction Date]],"mmmm"),"Unknown")</f>
        <v>February</v>
      </c>
      <c r="M6213" s="1" t="str">
        <f>IF(ISNUMBER(Table2[[#This Row],[Transaction Date]]),TEXT(Table2[[#This Row],[Transaction Date]],"dddd"),"Unknown")</f>
        <v>Sunday</v>
      </c>
      <c r="N6213">
        <f t="shared" si="390"/>
        <v>0</v>
      </c>
      <c r="O6213" t="str">
        <f t="shared" si="391"/>
        <v>Actual</v>
      </c>
    </row>
    <row r="6214" spans="1:15" x14ac:dyDescent="0.25">
      <c r="A6214" t="s">
        <v>6946</v>
      </c>
      <c r="B6214" t="s">
        <v>39</v>
      </c>
      <c r="C6214">
        <v>4</v>
      </c>
      <c r="D6214">
        <f t="shared" si="388"/>
        <v>4</v>
      </c>
      <c r="E6214">
        <v>3</v>
      </c>
      <c r="F6214">
        <f>IF(OR(E6214="",E6214="UNKNOWN",E6214="ERROR"),_xlfn.XLOOKUP(Table2[[#This Row],[Item]],Items_List!A:A,Items_List!B:B),E6214)</f>
        <v>3</v>
      </c>
      <c r="G6214">
        <v>12</v>
      </c>
      <c r="H6214">
        <f t="shared" si="389"/>
        <v>12</v>
      </c>
      <c r="I6214" t="s">
        <v>14</v>
      </c>
      <c r="J6214" t="s">
        <v>10059</v>
      </c>
      <c r="K6214" s="1">
        <v>45091</v>
      </c>
      <c r="L6214" s="1" t="str">
        <f>IF(ISNUMBER(Table2[[#This Row],[Transaction Date]]),TEXT(Table2[[#This Row],[Transaction Date]],"mmmm"),"Unknown")</f>
        <v>June</v>
      </c>
      <c r="M6214" s="1" t="str">
        <f>IF(ISNUMBER(Table2[[#This Row],[Transaction Date]]),TEXT(Table2[[#This Row],[Transaction Date]],"dddd"),"Unknown")</f>
        <v>Wednesday</v>
      </c>
      <c r="N6214">
        <f t="shared" si="390"/>
        <v>0</v>
      </c>
      <c r="O6214" t="str">
        <f t="shared" si="391"/>
        <v>Actual</v>
      </c>
    </row>
    <row r="6215" spans="1:15" x14ac:dyDescent="0.25">
      <c r="A6215" t="s">
        <v>6947</v>
      </c>
      <c r="B6215" t="s">
        <v>28</v>
      </c>
      <c r="C6215">
        <v>3</v>
      </c>
      <c r="D6215">
        <f t="shared" si="388"/>
        <v>3</v>
      </c>
      <c r="E6215">
        <v>4</v>
      </c>
      <c r="F6215">
        <f>IF(OR(E6215="",E6215="UNKNOWN",E6215="ERROR"),_xlfn.XLOOKUP(Table2[[#This Row],[Item]],Items_List!A:A,Items_List!B:B),E6215)</f>
        <v>4</v>
      </c>
      <c r="G6215">
        <v>12</v>
      </c>
      <c r="H6215">
        <f t="shared" si="389"/>
        <v>12</v>
      </c>
      <c r="I6215" t="s">
        <v>14</v>
      </c>
      <c r="J6215" t="s">
        <v>10059</v>
      </c>
      <c r="K6215" s="1">
        <v>45009</v>
      </c>
      <c r="L6215" s="1" t="str">
        <f>IF(ISNUMBER(Table2[[#This Row],[Transaction Date]]),TEXT(Table2[[#This Row],[Transaction Date]],"mmmm"),"Unknown")</f>
        <v>March</v>
      </c>
      <c r="M6215" s="1" t="str">
        <f>IF(ISNUMBER(Table2[[#This Row],[Transaction Date]]),TEXT(Table2[[#This Row],[Transaction Date]],"dddd"),"Unknown")</f>
        <v>Friday</v>
      </c>
      <c r="N6215">
        <f t="shared" si="390"/>
        <v>0</v>
      </c>
      <c r="O6215" t="str">
        <f t="shared" si="391"/>
        <v>Actual</v>
      </c>
    </row>
    <row r="6216" spans="1:15" x14ac:dyDescent="0.25">
      <c r="A6216" t="s">
        <v>6948</v>
      </c>
      <c r="B6216" t="s">
        <v>9</v>
      </c>
      <c r="C6216">
        <v>5</v>
      </c>
      <c r="D6216">
        <f t="shared" si="388"/>
        <v>5</v>
      </c>
      <c r="E6216">
        <v>2</v>
      </c>
      <c r="F6216">
        <f>IF(OR(E6216="",E6216="UNKNOWN",E6216="ERROR"),_xlfn.XLOOKUP(Table2[[#This Row],[Item]],Items_List!A:A,Items_List!B:B),E6216)</f>
        <v>2</v>
      </c>
      <c r="G6216">
        <v>10</v>
      </c>
      <c r="H6216">
        <f t="shared" si="389"/>
        <v>10</v>
      </c>
      <c r="I6216" t="s">
        <v>10059</v>
      </c>
      <c r="J6216" t="s">
        <v>15</v>
      </c>
      <c r="K6216" s="1">
        <v>45101</v>
      </c>
      <c r="L6216" s="1" t="str">
        <f>IF(ISNUMBER(Table2[[#This Row],[Transaction Date]]),TEXT(Table2[[#This Row],[Transaction Date]],"mmmm"),"Unknown")</f>
        <v>June</v>
      </c>
      <c r="M6216" s="1" t="str">
        <f>IF(ISNUMBER(Table2[[#This Row],[Transaction Date]]),TEXT(Table2[[#This Row],[Transaction Date]],"dddd"),"Unknown")</f>
        <v>Saturday</v>
      </c>
      <c r="N6216">
        <f t="shared" si="390"/>
        <v>0</v>
      </c>
      <c r="O6216" t="str">
        <f t="shared" si="391"/>
        <v>Actual</v>
      </c>
    </row>
    <row r="6217" spans="1:15" x14ac:dyDescent="0.25">
      <c r="A6217" t="s">
        <v>6949</v>
      </c>
      <c r="B6217" t="s">
        <v>65</v>
      </c>
      <c r="C6217">
        <v>5</v>
      </c>
      <c r="D6217">
        <f t="shared" si="388"/>
        <v>5</v>
      </c>
      <c r="E6217" s="3">
        <f>_xlfn.XLOOKUP(Table2[[#This Row],[Item]],Items_List!$A$2:$A$9,Items_List!$B$2:$B$9)</f>
        <v>1.5</v>
      </c>
      <c r="F6217">
        <f>IF(OR(E6217="",E6217="UNKNOWN",E6217="ERROR"),_xlfn.XLOOKUP(Table2[[#This Row],[Item]],Items_List!A:A,Items_List!B:B),E6217)</f>
        <v>1.5</v>
      </c>
      <c r="G6217">
        <v>7.5</v>
      </c>
      <c r="H6217">
        <f t="shared" si="389"/>
        <v>7.5</v>
      </c>
      <c r="I6217" t="s">
        <v>14</v>
      </c>
      <c r="J6217" t="s">
        <v>15</v>
      </c>
      <c r="K6217" s="1">
        <v>45141</v>
      </c>
      <c r="L6217" s="1" t="str">
        <f>IF(ISNUMBER(Table2[[#This Row],[Transaction Date]]),TEXT(Table2[[#This Row],[Transaction Date]],"mmmm"),"Unknown")</f>
        <v>August</v>
      </c>
      <c r="M6217" s="1" t="str">
        <f>IF(ISNUMBER(Table2[[#This Row],[Transaction Date]]),TEXT(Table2[[#This Row],[Transaction Date]],"dddd"),"Unknown")</f>
        <v>Thursday</v>
      </c>
      <c r="N6217">
        <f t="shared" si="390"/>
        <v>0</v>
      </c>
      <c r="O6217" t="str">
        <f t="shared" si="391"/>
        <v>Actual</v>
      </c>
    </row>
    <row r="6218" spans="1:15" x14ac:dyDescent="0.25">
      <c r="A6218" t="s">
        <v>6950</v>
      </c>
      <c r="B6218" t="s">
        <v>9</v>
      </c>
      <c r="C6218">
        <v>1</v>
      </c>
      <c r="D6218">
        <f t="shared" si="388"/>
        <v>1</v>
      </c>
      <c r="E6218">
        <v>2</v>
      </c>
      <c r="F6218">
        <f>IF(OR(E6218="",E6218="UNKNOWN",E6218="ERROR"),_xlfn.XLOOKUP(Table2[[#This Row],[Item]],Items_List!A:A,Items_List!B:B),E6218)</f>
        <v>2</v>
      </c>
      <c r="G6218">
        <v>2</v>
      </c>
      <c r="H6218">
        <f t="shared" si="389"/>
        <v>2</v>
      </c>
      <c r="I6218" t="s">
        <v>23</v>
      </c>
      <c r="J6218" t="s">
        <v>10059</v>
      </c>
      <c r="L6218" s="1" t="str">
        <f>IF(ISNUMBER(Table2[[#This Row],[Transaction Date]]),TEXT(Table2[[#This Row],[Transaction Date]],"mmmm"),"Unknown")</f>
        <v>Unknown</v>
      </c>
      <c r="M6218" s="1" t="str">
        <f>IF(ISNUMBER(Table2[[#This Row],[Transaction Date]]),TEXT(Table2[[#This Row],[Transaction Date]],"dddd"),"Unknown")</f>
        <v>Unknown</v>
      </c>
      <c r="N6218">
        <f t="shared" si="390"/>
        <v>0</v>
      </c>
      <c r="O6218" t="str">
        <f t="shared" si="391"/>
        <v>Actual</v>
      </c>
    </row>
    <row r="6219" spans="1:15" x14ac:dyDescent="0.25">
      <c r="A6219" t="s">
        <v>6951</v>
      </c>
      <c r="B6219" t="s">
        <v>39</v>
      </c>
      <c r="C6219">
        <v>4</v>
      </c>
      <c r="D6219">
        <f t="shared" si="388"/>
        <v>4</v>
      </c>
      <c r="E6219">
        <v>3</v>
      </c>
      <c r="F6219">
        <f>IF(OR(E6219="",E6219="UNKNOWN",E6219="ERROR"),_xlfn.XLOOKUP(Table2[[#This Row],[Item]],Items_List!A:A,Items_List!B:B),E6219)</f>
        <v>3</v>
      </c>
      <c r="G6219">
        <v>12</v>
      </c>
      <c r="H6219">
        <f t="shared" si="389"/>
        <v>12</v>
      </c>
      <c r="I6219" t="s">
        <v>10059</v>
      </c>
      <c r="J6219" t="s">
        <v>11</v>
      </c>
      <c r="K6219" s="1">
        <v>44931</v>
      </c>
      <c r="L6219" s="1" t="str">
        <f>IF(ISNUMBER(Table2[[#This Row],[Transaction Date]]),TEXT(Table2[[#This Row],[Transaction Date]],"mmmm"),"Unknown")</f>
        <v>January</v>
      </c>
      <c r="M6219" s="1" t="str">
        <f>IF(ISNUMBER(Table2[[#This Row],[Transaction Date]]),TEXT(Table2[[#This Row],[Transaction Date]],"dddd"),"Unknown")</f>
        <v>Thursday</v>
      </c>
      <c r="N6219">
        <f t="shared" si="390"/>
        <v>0</v>
      </c>
      <c r="O6219" t="str">
        <f t="shared" si="391"/>
        <v>Actual</v>
      </c>
    </row>
    <row r="6220" spans="1:15" x14ac:dyDescent="0.25">
      <c r="A6220" t="s">
        <v>6952</v>
      </c>
      <c r="B6220" t="s">
        <v>17</v>
      </c>
      <c r="C6220">
        <v>3</v>
      </c>
      <c r="D6220">
        <f t="shared" si="388"/>
        <v>3</v>
      </c>
      <c r="E6220">
        <v>1</v>
      </c>
      <c r="F6220">
        <f>IF(OR(E6220="",E6220="UNKNOWN",E6220="ERROR"),_xlfn.XLOOKUP(Table2[[#This Row],[Item]],Items_List!A:A,Items_List!B:B),E6220)</f>
        <v>1</v>
      </c>
      <c r="G6220">
        <v>3</v>
      </c>
      <c r="H6220">
        <f t="shared" si="389"/>
        <v>3</v>
      </c>
      <c r="I6220" t="s">
        <v>10059</v>
      </c>
      <c r="J6220" t="s">
        <v>10059</v>
      </c>
      <c r="K6220" s="1">
        <v>45022</v>
      </c>
      <c r="L6220" s="1" t="str">
        <f>IF(ISNUMBER(Table2[[#This Row],[Transaction Date]]),TEXT(Table2[[#This Row],[Transaction Date]],"mmmm"),"Unknown")</f>
        <v>April</v>
      </c>
      <c r="M6220" s="1" t="str">
        <f>IF(ISNUMBER(Table2[[#This Row],[Transaction Date]]),TEXT(Table2[[#This Row],[Transaction Date]],"dddd"),"Unknown")</f>
        <v>Thursday</v>
      </c>
      <c r="N6220">
        <f t="shared" si="390"/>
        <v>0</v>
      </c>
      <c r="O6220" t="str">
        <f t="shared" si="391"/>
        <v>Actual</v>
      </c>
    </row>
    <row r="6221" spans="1:15" x14ac:dyDescent="0.25">
      <c r="A6221" t="s">
        <v>6953</v>
      </c>
      <c r="B6221" t="s">
        <v>20</v>
      </c>
      <c r="C6221">
        <v>5</v>
      </c>
      <c r="D6221">
        <f t="shared" si="388"/>
        <v>5</v>
      </c>
      <c r="E6221">
        <v>5</v>
      </c>
      <c r="F6221">
        <f>IF(OR(E6221="",E6221="UNKNOWN",E6221="ERROR"),_xlfn.XLOOKUP(Table2[[#This Row],[Item]],Items_List!A:A,Items_List!B:B),E6221)</f>
        <v>5</v>
      </c>
      <c r="G6221">
        <v>25</v>
      </c>
      <c r="H6221">
        <f t="shared" si="389"/>
        <v>25</v>
      </c>
      <c r="I6221" t="s">
        <v>10059</v>
      </c>
      <c r="J6221" t="s">
        <v>15</v>
      </c>
      <c r="K6221" s="1">
        <v>45112</v>
      </c>
      <c r="L6221" s="1" t="str">
        <f>IF(ISNUMBER(Table2[[#This Row],[Transaction Date]]),TEXT(Table2[[#This Row],[Transaction Date]],"mmmm"),"Unknown")</f>
        <v>July</v>
      </c>
      <c r="M6221" s="1" t="str">
        <f>IF(ISNUMBER(Table2[[#This Row],[Transaction Date]]),TEXT(Table2[[#This Row],[Transaction Date]],"dddd"),"Unknown")</f>
        <v>Wednesday</v>
      </c>
      <c r="N6221">
        <f t="shared" si="390"/>
        <v>0</v>
      </c>
      <c r="O6221" t="str">
        <f t="shared" si="391"/>
        <v>Actual</v>
      </c>
    </row>
    <row r="6222" spans="1:15" x14ac:dyDescent="0.25">
      <c r="A6222" t="s">
        <v>6954</v>
      </c>
      <c r="B6222" t="s">
        <v>39</v>
      </c>
      <c r="C6222">
        <v>4</v>
      </c>
      <c r="D6222">
        <f t="shared" si="388"/>
        <v>4</v>
      </c>
      <c r="E6222">
        <v>3</v>
      </c>
      <c r="F6222">
        <f>IF(OR(E6222="",E6222="UNKNOWN",E6222="ERROR"),_xlfn.XLOOKUP(Table2[[#This Row],[Item]],Items_List!A:A,Items_List!B:B),E6222)</f>
        <v>3</v>
      </c>
      <c r="G6222" t="s">
        <v>18</v>
      </c>
      <c r="H6222">
        <f t="shared" si="389"/>
        <v>12</v>
      </c>
      <c r="I6222" t="s">
        <v>14</v>
      </c>
      <c r="J6222" t="s">
        <v>11</v>
      </c>
      <c r="K6222" s="1">
        <v>45033</v>
      </c>
      <c r="L6222" s="1" t="str">
        <f>IF(ISNUMBER(Table2[[#This Row],[Transaction Date]]),TEXT(Table2[[#This Row],[Transaction Date]],"mmmm"),"Unknown")</f>
        <v>April</v>
      </c>
      <c r="M6222" s="1" t="str">
        <f>IF(ISNUMBER(Table2[[#This Row],[Transaction Date]]),TEXT(Table2[[#This Row],[Transaction Date]],"dddd"),"Unknown")</f>
        <v>Monday</v>
      </c>
      <c r="N6222">
        <f t="shared" si="390"/>
        <v>1</v>
      </c>
      <c r="O6222" t="str">
        <f t="shared" si="391"/>
        <v>Actual</v>
      </c>
    </row>
    <row r="6223" spans="1:15" x14ac:dyDescent="0.25">
      <c r="A6223" t="s">
        <v>6956</v>
      </c>
      <c r="B6223" t="s">
        <v>65</v>
      </c>
      <c r="C6223">
        <v>5</v>
      </c>
      <c r="D6223">
        <f t="shared" si="388"/>
        <v>5</v>
      </c>
      <c r="E6223">
        <v>1.5</v>
      </c>
      <c r="F6223">
        <f>IF(OR(E6223="",E6223="UNKNOWN",E6223="ERROR"),_xlfn.XLOOKUP(Table2[[#This Row],[Item]],Items_List!A:A,Items_List!B:B),E6223)</f>
        <v>1.5</v>
      </c>
      <c r="G6223">
        <v>7.5</v>
      </c>
      <c r="H6223">
        <f t="shared" si="389"/>
        <v>7.5</v>
      </c>
      <c r="I6223" t="s">
        <v>23</v>
      </c>
      <c r="J6223" t="s">
        <v>11</v>
      </c>
      <c r="K6223" s="1">
        <v>44989</v>
      </c>
      <c r="L6223" s="1" t="str">
        <f>IF(ISNUMBER(Table2[[#This Row],[Transaction Date]]),TEXT(Table2[[#This Row],[Transaction Date]],"mmmm"),"Unknown")</f>
        <v>March</v>
      </c>
      <c r="M6223" s="1" t="str">
        <f>IF(ISNUMBER(Table2[[#This Row],[Transaction Date]]),TEXT(Table2[[#This Row],[Transaction Date]],"dddd"),"Unknown")</f>
        <v>Saturday</v>
      </c>
      <c r="N6223">
        <f t="shared" si="390"/>
        <v>0</v>
      </c>
      <c r="O6223" t="str">
        <f t="shared" si="391"/>
        <v>Actual</v>
      </c>
    </row>
    <row r="6224" spans="1:15" x14ac:dyDescent="0.25">
      <c r="A6224" t="s">
        <v>6957</v>
      </c>
      <c r="B6224" t="s">
        <v>65</v>
      </c>
      <c r="C6224">
        <v>3</v>
      </c>
      <c r="D6224">
        <f t="shared" si="388"/>
        <v>3</v>
      </c>
      <c r="E6224">
        <v>1.5</v>
      </c>
      <c r="F6224">
        <f>IF(OR(E6224="",E6224="UNKNOWN",E6224="ERROR"),_xlfn.XLOOKUP(Table2[[#This Row],[Item]],Items_List!A:A,Items_List!B:B),E6224)</f>
        <v>1.5</v>
      </c>
      <c r="G6224">
        <v>4.5</v>
      </c>
      <c r="H6224">
        <f t="shared" si="389"/>
        <v>4.5</v>
      </c>
      <c r="I6224" t="s">
        <v>14</v>
      </c>
      <c r="J6224" t="s">
        <v>10059</v>
      </c>
      <c r="K6224" s="1">
        <v>44992</v>
      </c>
      <c r="L6224" s="1" t="str">
        <f>IF(ISNUMBER(Table2[[#This Row],[Transaction Date]]),TEXT(Table2[[#This Row],[Transaction Date]],"mmmm"),"Unknown")</f>
        <v>March</v>
      </c>
      <c r="M6224" s="1" t="str">
        <f>IF(ISNUMBER(Table2[[#This Row],[Transaction Date]]),TEXT(Table2[[#This Row],[Transaction Date]],"dddd"),"Unknown")</f>
        <v>Tuesday</v>
      </c>
      <c r="N6224">
        <f t="shared" si="390"/>
        <v>0</v>
      </c>
      <c r="O6224" t="str">
        <f t="shared" si="391"/>
        <v>Actual</v>
      </c>
    </row>
    <row r="6225" spans="1:15" x14ac:dyDescent="0.25">
      <c r="A6225" t="s">
        <v>6958</v>
      </c>
      <c r="B6225" t="s">
        <v>28</v>
      </c>
      <c r="C6225">
        <v>4</v>
      </c>
      <c r="D6225">
        <f t="shared" si="388"/>
        <v>4</v>
      </c>
      <c r="E6225">
        <v>4</v>
      </c>
      <c r="F6225">
        <f>IF(OR(E6225="",E6225="UNKNOWN",E6225="ERROR"),_xlfn.XLOOKUP(Table2[[#This Row],[Item]],Items_List!A:A,Items_List!B:B),E6225)</f>
        <v>4</v>
      </c>
      <c r="G6225">
        <v>16</v>
      </c>
      <c r="H6225">
        <f t="shared" si="389"/>
        <v>16</v>
      </c>
      <c r="I6225" t="s">
        <v>10</v>
      </c>
      <c r="J6225" t="s">
        <v>15</v>
      </c>
      <c r="K6225" s="1">
        <v>44947</v>
      </c>
      <c r="L6225" s="1" t="str">
        <f>IF(ISNUMBER(Table2[[#This Row],[Transaction Date]]),TEXT(Table2[[#This Row],[Transaction Date]],"mmmm"),"Unknown")</f>
        <v>January</v>
      </c>
      <c r="M6225" s="1" t="str">
        <f>IF(ISNUMBER(Table2[[#This Row],[Transaction Date]]),TEXT(Table2[[#This Row],[Transaction Date]],"dddd"),"Unknown")</f>
        <v>Saturday</v>
      </c>
      <c r="N6225">
        <f t="shared" si="390"/>
        <v>0</v>
      </c>
      <c r="O6225" t="str">
        <f t="shared" si="391"/>
        <v>Actual</v>
      </c>
    </row>
    <row r="6226" spans="1:15" x14ac:dyDescent="0.25">
      <c r="A6226" t="s">
        <v>6959</v>
      </c>
      <c r="B6226" t="s">
        <v>65</v>
      </c>
      <c r="C6226">
        <v>2</v>
      </c>
      <c r="D6226">
        <f t="shared" si="388"/>
        <v>2</v>
      </c>
      <c r="E6226">
        <v>1.5</v>
      </c>
      <c r="F6226">
        <f>IF(OR(E6226="",E6226="UNKNOWN",E6226="ERROR"),_xlfn.XLOOKUP(Table2[[#This Row],[Item]],Items_List!A:A,Items_List!B:B),E6226)</f>
        <v>1.5</v>
      </c>
      <c r="G6226">
        <v>3</v>
      </c>
      <c r="H6226">
        <f t="shared" si="389"/>
        <v>3</v>
      </c>
      <c r="I6226" t="s">
        <v>23</v>
      </c>
      <c r="J6226" t="s">
        <v>11</v>
      </c>
      <c r="K6226" s="1">
        <v>45077</v>
      </c>
      <c r="L6226" s="1" t="str">
        <f>IF(ISNUMBER(Table2[[#This Row],[Transaction Date]]),TEXT(Table2[[#This Row],[Transaction Date]],"mmmm"),"Unknown")</f>
        <v>May</v>
      </c>
      <c r="M6226" s="1" t="str">
        <f>IF(ISNUMBER(Table2[[#This Row],[Transaction Date]]),TEXT(Table2[[#This Row],[Transaction Date]],"dddd"),"Unknown")</f>
        <v>Wednesday</v>
      </c>
      <c r="N6226">
        <f t="shared" si="390"/>
        <v>0</v>
      </c>
      <c r="O6226" t="str">
        <f t="shared" si="391"/>
        <v>Actual</v>
      </c>
    </row>
    <row r="6227" spans="1:15" x14ac:dyDescent="0.25">
      <c r="A6227" t="s">
        <v>6960</v>
      </c>
      <c r="B6227" t="s">
        <v>28</v>
      </c>
      <c r="C6227">
        <v>1</v>
      </c>
      <c r="D6227">
        <f t="shared" si="388"/>
        <v>1</v>
      </c>
      <c r="E6227">
        <v>4</v>
      </c>
      <c r="F6227">
        <f>IF(OR(E6227="",E6227="UNKNOWN",E6227="ERROR"),_xlfn.XLOOKUP(Table2[[#This Row],[Item]],Items_List!A:A,Items_List!B:B),E6227)</f>
        <v>4</v>
      </c>
      <c r="G6227">
        <v>4</v>
      </c>
      <c r="H6227">
        <f t="shared" si="389"/>
        <v>4</v>
      </c>
      <c r="I6227" t="s">
        <v>23</v>
      </c>
      <c r="J6227" t="s">
        <v>11</v>
      </c>
      <c r="K6227" s="1">
        <v>45112</v>
      </c>
      <c r="L6227" s="1" t="str">
        <f>IF(ISNUMBER(Table2[[#This Row],[Transaction Date]]),TEXT(Table2[[#This Row],[Transaction Date]],"mmmm"),"Unknown")</f>
        <v>July</v>
      </c>
      <c r="M6227" s="1" t="str">
        <f>IF(ISNUMBER(Table2[[#This Row],[Transaction Date]]),TEXT(Table2[[#This Row],[Transaction Date]],"dddd"),"Unknown")</f>
        <v>Wednesday</v>
      </c>
      <c r="N6227">
        <f t="shared" si="390"/>
        <v>0</v>
      </c>
      <c r="O6227" t="str">
        <f t="shared" si="391"/>
        <v>Actual</v>
      </c>
    </row>
    <row r="6228" spans="1:15" x14ac:dyDescent="0.25">
      <c r="A6228" t="s">
        <v>6961</v>
      </c>
      <c r="B6228" t="s">
        <v>20</v>
      </c>
      <c r="C6228">
        <v>2</v>
      </c>
      <c r="D6228">
        <f t="shared" si="388"/>
        <v>2</v>
      </c>
      <c r="E6228">
        <v>5</v>
      </c>
      <c r="F6228">
        <f>IF(OR(E6228="",E6228="UNKNOWN",E6228="ERROR"),_xlfn.XLOOKUP(Table2[[#This Row],[Item]],Items_List!A:A,Items_List!B:B),E6228)</f>
        <v>5</v>
      </c>
      <c r="G6228">
        <v>10</v>
      </c>
      <c r="H6228">
        <f t="shared" si="389"/>
        <v>10</v>
      </c>
      <c r="I6228" t="s">
        <v>23</v>
      </c>
      <c r="J6228" t="s">
        <v>11</v>
      </c>
      <c r="K6228" s="1">
        <v>45143</v>
      </c>
      <c r="L6228" s="1" t="str">
        <f>IF(ISNUMBER(Table2[[#This Row],[Transaction Date]]),TEXT(Table2[[#This Row],[Transaction Date]],"mmmm"),"Unknown")</f>
        <v>August</v>
      </c>
      <c r="M6228" s="1" t="str">
        <f>IF(ISNUMBER(Table2[[#This Row],[Transaction Date]]),TEXT(Table2[[#This Row],[Transaction Date]],"dddd"),"Unknown")</f>
        <v>Saturday</v>
      </c>
      <c r="N6228">
        <f t="shared" si="390"/>
        <v>0</v>
      </c>
      <c r="O6228" t="str">
        <f t="shared" si="391"/>
        <v>Actual</v>
      </c>
    </row>
    <row r="6229" spans="1:15" x14ac:dyDescent="0.25">
      <c r="A6229" t="s">
        <v>6962</v>
      </c>
      <c r="B6229" t="s">
        <v>28</v>
      </c>
      <c r="C6229">
        <v>3</v>
      </c>
      <c r="D6229">
        <f t="shared" si="388"/>
        <v>3</v>
      </c>
      <c r="E6229">
        <v>4</v>
      </c>
      <c r="F6229">
        <f>IF(OR(E6229="",E6229="UNKNOWN",E6229="ERROR"),_xlfn.XLOOKUP(Table2[[#This Row],[Item]],Items_List!A:A,Items_List!B:B),E6229)</f>
        <v>4</v>
      </c>
      <c r="G6229">
        <v>12</v>
      </c>
      <c r="H6229">
        <f t="shared" si="389"/>
        <v>12</v>
      </c>
      <c r="I6229" t="s">
        <v>10059</v>
      </c>
      <c r="J6229" t="s">
        <v>10059</v>
      </c>
      <c r="K6229" s="1">
        <v>45268</v>
      </c>
      <c r="L6229" s="1" t="str">
        <f>IF(ISNUMBER(Table2[[#This Row],[Transaction Date]]),TEXT(Table2[[#This Row],[Transaction Date]],"mmmm"),"Unknown")</f>
        <v>December</v>
      </c>
      <c r="M6229" s="1" t="str">
        <f>IF(ISNUMBER(Table2[[#This Row],[Transaction Date]]),TEXT(Table2[[#This Row],[Transaction Date]],"dddd"),"Unknown")</f>
        <v>Friday</v>
      </c>
      <c r="N6229">
        <f t="shared" si="390"/>
        <v>0</v>
      </c>
      <c r="O6229" t="str">
        <f t="shared" si="391"/>
        <v>Actual</v>
      </c>
    </row>
    <row r="6230" spans="1:15" x14ac:dyDescent="0.25">
      <c r="A6230" t="s">
        <v>6963</v>
      </c>
      <c r="B6230" t="s">
        <v>9</v>
      </c>
      <c r="C6230">
        <v>5</v>
      </c>
      <c r="D6230">
        <f t="shared" si="388"/>
        <v>5</v>
      </c>
      <c r="E6230">
        <v>2</v>
      </c>
      <c r="F6230">
        <f>IF(OR(E6230="",E6230="UNKNOWN",E6230="ERROR"),_xlfn.XLOOKUP(Table2[[#This Row],[Item]],Items_List!A:A,Items_List!B:B),E6230)</f>
        <v>2</v>
      </c>
      <c r="G6230">
        <v>10</v>
      </c>
      <c r="H6230">
        <f t="shared" si="389"/>
        <v>10</v>
      </c>
      <c r="I6230" t="s">
        <v>23</v>
      </c>
      <c r="J6230" t="s">
        <v>10059</v>
      </c>
      <c r="K6230" s="1">
        <v>44985</v>
      </c>
      <c r="L6230" s="1" t="str">
        <f>IF(ISNUMBER(Table2[[#This Row],[Transaction Date]]),TEXT(Table2[[#This Row],[Transaction Date]],"mmmm"),"Unknown")</f>
        <v>February</v>
      </c>
      <c r="M6230" s="1" t="str">
        <f>IF(ISNUMBER(Table2[[#This Row],[Transaction Date]]),TEXT(Table2[[#This Row],[Transaction Date]],"dddd"),"Unknown")</f>
        <v>Tuesday</v>
      </c>
      <c r="N6230">
        <f t="shared" si="390"/>
        <v>0</v>
      </c>
      <c r="O6230" t="str">
        <f t="shared" si="391"/>
        <v>Actual</v>
      </c>
    </row>
    <row r="6231" spans="1:15" x14ac:dyDescent="0.25">
      <c r="A6231" t="s">
        <v>6964</v>
      </c>
      <c r="B6231" t="s">
        <v>65</v>
      </c>
      <c r="D6231">
        <f t="shared" si="388"/>
        <v>3</v>
      </c>
      <c r="E6231">
        <v>1.5</v>
      </c>
      <c r="F6231">
        <f>IF(OR(E6231="",E6231="UNKNOWN",E6231="ERROR"),_xlfn.XLOOKUP(Table2[[#This Row],[Item]],Items_List!A:A,Items_List!B:B),E6231)</f>
        <v>1.5</v>
      </c>
      <c r="G6231">
        <v>4.5</v>
      </c>
      <c r="H6231">
        <f t="shared" si="389"/>
        <v>4.5</v>
      </c>
      <c r="I6231" t="s">
        <v>23</v>
      </c>
      <c r="J6231" t="s">
        <v>10059</v>
      </c>
      <c r="K6231" s="1">
        <v>45125</v>
      </c>
      <c r="L6231" s="1" t="str">
        <f>IF(ISNUMBER(Table2[[#This Row],[Transaction Date]]),TEXT(Table2[[#This Row],[Transaction Date]],"mmmm"),"Unknown")</f>
        <v>July</v>
      </c>
      <c r="M6231" s="1" t="str">
        <f>IF(ISNUMBER(Table2[[#This Row],[Transaction Date]]),TEXT(Table2[[#This Row],[Transaction Date]],"dddd"),"Unknown")</f>
        <v>Tuesday</v>
      </c>
      <c r="N6231">
        <f t="shared" si="390"/>
        <v>1</v>
      </c>
      <c r="O6231" t="str">
        <f t="shared" si="391"/>
        <v>Estimated</v>
      </c>
    </row>
    <row r="6232" spans="1:15" x14ac:dyDescent="0.25">
      <c r="A6232" t="s">
        <v>6965</v>
      </c>
      <c r="B6232" t="s">
        <v>17</v>
      </c>
      <c r="C6232">
        <v>2</v>
      </c>
      <c r="D6232">
        <f t="shared" si="388"/>
        <v>2</v>
      </c>
      <c r="E6232">
        <v>1</v>
      </c>
      <c r="F6232">
        <f>IF(OR(E6232="",E6232="UNKNOWN",E6232="ERROR"),_xlfn.XLOOKUP(Table2[[#This Row],[Item]],Items_List!A:A,Items_List!B:B),E6232)</f>
        <v>1</v>
      </c>
      <c r="G6232">
        <v>2</v>
      </c>
      <c r="H6232">
        <f t="shared" si="389"/>
        <v>2</v>
      </c>
      <c r="I6232" t="s">
        <v>14</v>
      </c>
      <c r="J6232" t="s">
        <v>11</v>
      </c>
      <c r="K6232" s="1">
        <v>44933</v>
      </c>
      <c r="L6232" s="1" t="str">
        <f>IF(ISNUMBER(Table2[[#This Row],[Transaction Date]]),TEXT(Table2[[#This Row],[Transaction Date]],"mmmm"),"Unknown")</f>
        <v>January</v>
      </c>
      <c r="M6232" s="1" t="str">
        <f>IF(ISNUMBER(Table2[[#This Row],[Transaction Date]]),TEXT(Table2[[#This Row],[Transaction Date]],"dddd"),"Unknown")</f>
        <v>Saturday</v>
      </c>
      <c r="N6232">
        <f t="shared" si="390"/>
        <v>0</v>
      </c>
      <c r="O6232" t="str">
        <f t="shared" si="391"/>
        <v>Actual</v>
      </c>
    </row>
    <row r="6233" spans="1:15" x14ac:dyDescent="0.25">
      <c r="A6233" t="s">
        <v>6966</v>
      </c>
      <c r="B6233" t="s">
        <v>13</v>
      </c>
      <c r="C6233">
        <v>5</v>
      </c>
      <c r="D6233">
        <f t="shared" si="388"/>
        <v>5</v>
      </c>
      <c r="E6233">
        <v>3</v>
      </c>
      <c r="F6233">
        <f>IF(OR(E6233="",E6233="UNKNOWN",E6233="ERROR"),_xlfn.XLOOKUP(Table2[[#This Row],[Item]],Items_List!A:A,Items_List!B:B),E6233)</f>
        <v>3</v>
      </c>
      <c r="G6233">
        <v>15</v>
      </c>
      <c r="H6233">
        <f t="shared" si="389"/>
        <v>15</v>
      </c>
      <c r="I6233" t="s">
        <v>14</v>
      </c>
      <c r="J6233" t="s">
        <v>11</v>
      </c>
      <c r="K6233" s="1">
        <v>45229</v>
      </c>
      <c r="L6233" s="1" t="str">
        <f>IF(ISNUMBER(Table2[[#This Row],[Transaction Date]]),TEXT(Table2[[#This Row],[Transaction Date]],"mmmm"),"Unknown")</f>
        <v>October</v>
      </c>
      <c r="M6233" s="1" t="str">
        <f>IF(ISNUMBER(Table2[[#This Row],[Transaction Date]]),TEXT(Table2[[#This Row],[Transaction Date]],"dddd"),"Unknown")</f>
        <v>Monday</v>
      </c>
      <c r="N6233">
        <f t="shared" si="390"/>
        <v>0</v>
      </c>
      <c r="O6233" t="str">
        <f t="shared" si="391"/>
        <v>Actual</v>
      </c>
    </row>
    <row r="6234" spans="1:15" x14ac:dyDescent="0.25">
      <c r="A6234" t="s">
        <v>6967</v>
      </c>
      <c r="B6234" t="s">
        <v>65</v>
      </c>
      <c r="C6234">
        <v>4</v>
      </c>
      <c r="D6234">
        <f t="shared" si="388"/>
        <v>4</v>
      </c>
      <c r="E6234">
        <v>1.5</v>
      </c>
      <c r="F6234">
        <f>IF(OR(E6234="",E6234="UNKNOWN",E6234="ERROR"),_xlfn.XLOOKUP(Table2[[#This Row],[Item]],Items_List!A:A,Items_List!B:B),E6234)</f>
        <v>1.5</v>
      </c>
      <c r="G6234">
        <v>6</v>
      </c>
      <c r="H6234">
        <f t="shared" si="389"/>
        <v>6</v>
      </c>
      <c r="I6234" t="s">
        <v>14</v>
      </c>
      <c r="J6234" t="s">
        <v>11</v>
      </c>
      <c r="K6234" s="1">
        <v>44986</v>
      </c>
      <c r="L6234" s="1" t="str">
        <f>IF(ISNUMBER(Table2[[#This Row],[Transaction Date]]),TEXT(Table2[[#This Row],[Transaction Date]],"mmmm"),"Unknown")</f>
        <v>March</v>
      </c>
      <c r="M6234" s="1" t="str">
        <f>IF(ISNUMBER(Table2[[#This Row],[Transaction Date]]),TEXT(Table2[[#This Row],[Transaction Date]],"dddd"),"Unknown")</f>
        <v>Wednesday</v>
      </c>
      <c r="N6234">
        <f t="shared" si="390"/>
        <v>0</v>
      </c>
      <c r="O6234" t="str">
        <f t="shared" si="391"/>
        <v>Actual</v>
      </c>
    </row>
    <row r="6235" spans="1:15" x14ac:dyDescent="0.25">
      <c r="A6235" t="s">
        <v>6968</v>
      </c>
      <c r="B6235" t="s">
        <v>20</v>
      </c>
      <c r="C6235">
        <v>5</v>
      </c>
      <c r="D6235">
        <f t="shared" si="388"/>
        <v>5</v>
      </c>
      <c r="E6235">
        <v>5</v>
      </c>
      <c r="F6235">
        <f>IF(OR(E6235="",E6235="UNKNOWN",E6235="ERROR"),_xlfn.XLOOKUP(Table2[[#This Row],[Item]],Items_List!A:A,Items_List!B:B),E6235)</f>
        <v>5</v>
      </c>
      <c r="G6235">
        <v>25</v>
      </c>
      <c r="H6235">
        <f t="shared" si="389"/>
        <v>25</v>
      </c>
      <c r="I6235" t="s">
        <v>10059</v>
      </c>
      <c r="J6235" t="s">
        <v>10059</v>
      </c>
      <c r="K6235" s="1">
        <v>45214</v>
      </c>
      <c r="L6235" s="1" t="str">
        <f>IF(ISNUMBER(Table2[[#This Row],[Transaction Date]]),TEXT(Table2[[#This Row],[Transaction Date]],"mmmm"),"Unknown")</f>
        <v>October</v>
      </c>
      <c r="M6235" s="1" t="str">
        <f>IF(ISNUMBER(Table2[[#This Row],[Transaction Date]]),TEXT(Table2[[#This Row],[Transaction Date]],"dddd"),"Unknown")</f>
        <v>Sunday</v>
      </c>
      <c r="N6235">
        <f t="shared" si="390"/>
        <v>0</v>
      </c>
      <c r="O6235" t="str">
        <f t="shared" si="391"/>
        <v>Actual</v>
      </c>
    </row>
    <row r="6236" spans="1:15" x14ac:dyDescent="0.25">
      <c r="A6236" t="s">
        <v>6969</v>
      </c>
      <c r="B6236" t="s">
        <v>25</v>
      </c>
      <c r="C6236">
        <v>5</v>
      </c>
      <c r="D6236">
        <f t="shared" si="388"/>
        <v>5</v>
      </c>
      <c r="E6236">
        <v>4</v>
      </c>
      <c r="F6236">
        <f>IF(OR(E6236="",E6236="UNKNOWN",E6236="ERROR"),_xlfn.XLOOKUP(Table2[[#This Row],[Item]],Items_List!A:A,Items_List!B:B),E6236)</f>
        <v>4</v>
      </c>
      <c r="G6236">
        <v>20</v>
      </c>
      <c r="H6236">
        <f t="shared" si="389"/>
        <v>20</v>
      </c>
      <c r="I6236" t="s">
        <v>14</v>
      </c>
      <c r="J6236" t="s">
        <v>10059</v>
      </c>
      <c r="K6236" s="1">
        <v>44954</v>
      </c>
      <c r="L6236" s="1" t="str">
        <f>IF(ISNUMBER(Table2[[#This Row],[Transaction Date]]),TEXT(Table2[[#This Row],[Transaction Date]],"mmmm"),"Unknown")</f>
        <v>January</v>
      </c>
      <c r="M6236" s="1" t="str">
        <f>IF(ISNUMBER(Table2[[#This Row],[Transaction Date]]),TEXT(Table2[[#This Row],[Transaction Date]],"dddd"),"Unknown")</f>
        <v>Saturday</v>
      </c>
      <c r="N6236">
        <f t="shared" si="390"/>
        <v>0</v>
      </c>
      <c r="O6236" t="str">
        <f t="shared" si="391"/>
        <v>Actual</v>
      </c>
    </row>
    <row r="6237" spans="1:15" x14ac:dyDescent="0.25">
      <c r="A6237" t="s">
        <v>6970</v>
      </c>
      <c r="B6237" t="s">
        <v>17</v>
      </c>
      <c r="C6237">
        <v>4</v>
      </c>
      <c r="D6237">
        <f t="shared" si="388"/>
        <v>4</v>
      </c>
      <c r="E6237">
        <v>1</v>
      </c>
      <c r="F6237">
        <f>IF(OR(E6237="",E6237="UNKNOWN",E6237="ERROR"),_xlfn.XLOOKUP(Table2[[#This Row],[Item]],Items_List!A:A,Items_List!B:B),E6237)</f>
        <v>1</v>
      </c>
      <c r="G6237">
        <v>4</v>
      </c>
      <c r="H6237">
        <f t="shared" si="389"/>
        <v>4</v>
      </c>
      <c r="I6237" t="s">
        <v>10059</v>
      </c>
      <c r="J6237" t="s">
        <v>11</v>
      </c>
      <c r="K6237" s="1">
        <v>45239</v>
      </c>
      <c r="L6237" s="1" t="str">
        <f>IF(ISNUMBER(Table2[[#This Row],[Transaction Date]]),TEXT(Table2[[#This Row],[Transaction Date]],"mmmm"),"Unknown")</f>
        <v>November</v>
      </c>
      <c r="M6237" s="1" t="str">
        <f>IF(ISNUMBER(Table2[[#This Row],[Transaction Date]]),TEXT(Table2[[#This Row],[Transaction Date]],"dddd"),"Unknown")</f>
        <v>Thursday</v>
      </c>
      <c r="N6237">
        <f t="shared" si="390"/>
        <v>0</v>
      </c>
      <c r="O6237" t="str">
        <f t="shared" si="391"/>
        <v>Actual</v>
      </c>
    </row>
    <row r="6238" spans="1:15" x14ac:dyDescent="0.25">
      <c r="A6238" t="s">
        <v>6971</v>
      </c>
      <c r="B6238" t="s">
        <v>39</v>
      </c>
      <c r="C6238">
        <v>1</v>
      </c>
      <c r="D6238">
        <f t="shared" si="388"/>
        <v>1</v>
      </c>
      <c r="E6238">
        <v>3</v>
      </c>
      <c r="F6238">
        <f>IF(OR(E6238="",E6238="UNKNOWN",E6238="ERROR"),_xlfn.XLOOKUP(Table2[[#This Row],[Item]],Items_List!A:A,Items_List!B:B),E6238)</f>
        <v>3</v>
      </c>
      <c r="G6238">
        <v>3</v>
      </c>
      <c r="H6238">
        <f t="shared" si="389"/>
        <v>3</v>
      </c>
      <c r="I6238" t="s">
        <v>10</v>
      </c>
      <c r="J6238" t="s">
        <v>15</v>
      </c>
      <c r="K6238" s="1">
        <v>45215</v>
      </c>
      <c r="L6238" s="1" t="str">
        <f>IF(ISNUMBER(Table2[[#This Row],[Transaction Date]]),TEXT(Table2[[#This Row],[Transaction Date]],"mmmm"),"Unknown")</f>
        <v>October</v>
      </c>
      <c r="M6238" s="1" t="str">
        <f>IF(ISNUMBER(Table2[[#This Row],[Transaction Date]]),TEXT(Table2[[#This Row],[Transaction Date]],"dddd"),"Unknown")</f>
        <v>Monday</v>
      </c>
      <c r="N6238">
        <f t="shared" si="390"/>
        <v>0</v>
      </c>
      <c r="O6238" t="str">
        <f t="shared" si="391"/>
        <v>Actual</v>
      </c>
    </row>
    <row r="6239" spans="1:15" x14ac:dyDescent="0.25">
      <c r="A6239" t="s">
        <v>6972</v>
      </c>
      <c r="B6239" t="s">
        <v>25</v>
      </c>
      <c r="C6239">
        <v>3</v>
      </c>
      <c r="D6239">
        <f t="shared" si="388"/>
        <v>3</v>
      </c>
      <c r="E6239">
        <v>4</v>
      </c>
      <c r="F6239">
        <f>IF(OR(E6239="",E6239="UNKNOWN",E6239="ERROR"),_xlfn.XLOOKUP(Table2[[#This Row],[Item]],Items_List!A:A,Items_List!B:B),E6239)</f>
        <v>4</v>
      </c>
      <c r="G6239">
        <v>12</v>
      </c>
      <c r="H6239">
        <f t="shared" si="389"/>
        <v>12</v>
      </c>
      <c r="I6239" t="s">
        <v>10</v>
      </c>
      <c r="J6239" t="s">
        <v>15</v>
      </c>
      <c r="L6239" s="1" t="str">
        <f>IF(ISNUMBER(Table2[[#This Row],[Transaction Date]]),TEXT(Table2[[#This Row],[Transaction Date]],"mmmm"),"Unknown")</f>
        <v>Unknown</v>
      </c>
      <c r="M6239" s="1" t="str">
        <f>IF(ISNUMBER(Table2[[#This Row],[Transaction Date]]),TEXT(Table2[[#This Row],[Transaction Date]],"dddd"),"Unknown")</f>
        <v>Unknown</v>
      </c>
      <c r="N6239">
        <f t="shared" si="390"/>
        <v>0</v>
      </c>
      <c r="O6239" t="str">
        <f t="shared" si="391"/>
        <v>Actual</v>
      </c>
    </row>
    <row r="6240" spans="1:15" x14ac:dyDescent="0.25">
      <c r="A6240" t="s">
        <v>6973</v>
      </c>
      <c r="B6240" t="s">
        <v>17</v>
      </c>
      <c r="C6240">
        <v>4</v>
      </c>
      <c r="D6240">
        <f t="shared" si="388"/>
        <v>4</v>
      </c>
      <c r="E6240">
        <v>1</v>
      </c>
      <c r="F6240">
        <f>IF(OR(E6240="",E6240="UNKNOWN",E6240="ERROR"),_xlfn.XLOOKUP(Table2[[#This Row],[Item]],Items_List!A:A,Items_List!B:B),E6240)</f>
        <v>1</v>
      </c>
      <c r="G6240">
        <v>4</v>
      </c>
      <c r="H6240">
        <f t="shared" si="389"/>
        <v>4</v>
      </c>
      <c r="I6240" t="s">
        <v>14</v>
      </c>
      <c r="J6240" t="s">
        <v>11</v>
      </c>
      <c r="K6240" s="1">
        <v>45190</v>
      </c>
      <c r="L6240" s="1" t="str">
        <f>IF(ISNUMBER(Table2[[#This Row],[Transaction Date]]),TEXT(Table2[[#This Row],[Transaction Date]],"mmmm"),"Unknown")</f>
        <v>September</v>
      </c>
      <c r="M6240" s="1" t="str">
        <f>IF(ISNUMBER(Table2[[#This Row],[Transaction Date]]),TEXT(Table2[[#This Row],[Transaction Date]],"dddd"),"Unknown")</f>
        <v>Thursday</v>
      </c>
      <c r="N6240">
        <f t="shared" si="390"/>
        <v>0</v>
      </c>
      <c r="O6240" t="str">
        <f t="shared" si="391"/>
        <v>Actual</v>
      </c>
    </row>
    <row r="6241" spans="1:15" x14ac:dyDescent="0.25">
      <c r="A6241" t="s">
        <v>6974</v>
      </c>
      <c r="B6241" t="s">
        <v>39</v>
      </c>
      <c r="C6241">
        <v>2</v>
      </c>
      <c r="D6241">
        <f t="shared" si="388"/>
        <v>2</v>
      </c>
      <c r="E6241">
        <v>3</v>
      </c>
      <c r="F6241">
        <f>IF(OR(E6241="",E6241="UNKNOWN",E6241="ERROR"),_xlfn.XLOOKUP(Table2[[#This Row],[Item]],Items_List!A:A,Items_List!B:B),E6241)</f>
        <v>3</v>
      </c>
      <c r="G6241">
        <v>6</v>
      </c>
      <c r="H6241">
        <f t="shared" si="389"/>
        <v>6</v>
      </c>
      <c r="I6241" t="s">
        <v>10059</v>
      </c>
      <c r="J6241" t="s">
        <v>15</v>
      </c>
      <c r="K6241" s="1">
        <v>44937</v>
      </c>
      <c r="L6241" s="1" t="str">
        <f>IF(ISNUMBER(Table2[[#This Row],[Transaction Date]]),TEXT(Table2[[#This Row],[Transaction Date]],"mmmm"),"Unknown")</f>
        <v>January</v>
      </c>
      <c r="M6241" s="1" t="str">
        <f>IF(ISNUMBER(Table2[[#This Row],[Transaction Date]]),TEXT(Table2[[#This Row],[Transaction Date]],"dddd"),"Unknown")</f>
        <v>Wednesday</v>
      </c>
      <c r="N6241">
        <f t="shared" si="390"/>
        <v>0</v>
      </c>
      <c r="O6241" t="str">
        <f t="shared" si="391"/>
        <v>Actual</v>
      </c>
    </row>
    <row r="6242" spans="1:15" x14ac:dyDescent="0.25">
      <c r="A6242" t="s">
        <v>6975</v>
      </c>
      <c r="B6242" t="s">
        <v>25</v>
      </c>
      <c r="C6242">
        <v>2</v>
      </c>
      <c r="D6242">
        <f t="shared" si="388"/>
        <v>2</v>
      </c>
      <c r="E6242">
        <v>4</v>
      </c>
      <c r="F6242">
        <f>IF(OR(E6242="",E6242="UNKNOWN",E6242="ERROR"),_xlfn.XLOOKUP(Table2[[#This Row],[Item]],Items_List!A:A,Items_List!B:B),E6242)</f>
        <v>4</v>
      </c>
      <c r="G6242">
        <v>8</v>
      </c>
      <c r="H6242">
        <f t="shared" si="389"/>
        <v>8</v>
      </c>
      <c r="I6242" t="s">
        <v>23</v>
      </c>
      <c r="J6242" t="s">
        <v>10059</v>
      </c>
      <c r="K6242" s="1">
        <v>45249</v>
      </c>
      <c r="L6242" s="1" t="str">
        <f>IF(ISNUMBER(Table2[[#This Row],[Transaction Date]]),TEXT(Table2[[#This Row],[Transaction Date]],"mmmm"),"Unknown")</f>
        <v>November</v>
      </c>
      <c r="M6242" s="1" t="str">
        <f>IF(ISNUMBER(Table2[[#This Row],[Transaction Date]]),TEXT(Table2[[#This Row],[Transaction Date]],"dddd"),"Unknown")</f>
        <v>Sunday</v>
      </c>
      <c r="N6242">
        <f t="shared" si="390"/>
        <v>0</v>
      </c>
      <c r="O6242" t="str">
        <f t="shared" si="391"/>
        <v>Actual</v>
      </c>
    </row>
    <row r="6243" spans="1:15" x14ac:dyDescent="0.25">
      <c r="A6243" t="s">
        <v>6976</v>
      </c>
      <c r="B6243" t="s">
        <v>9</v>
      </c>
      <c r="C6243">
        <v>5</v>
      </c>
      <c r="D6243">
        <f t="shared" si="388"/>
        <v>5</v>
      </c>
      <c r="E6243">
        <v>2</v>
      </c>
      <c r="F6243">
        <f>IF(OR(E6243="",E6243="UNKNOWN",E6243="ERROR"),_xlfn.XLOOKUP(Table2[[#This Row],[Item]],Items_List!A:A,Items_List!B:B),E6243)</f>
        <v>2</v>
      </c>
      <c r="G6243">
        <v>10</v>
      </c>
      <c r="H6243">
        <f t="shared" si="389"/>
        <v>10</v>
      </c>
      <c r="I6243" t="s">
        <v>10</v>
      </c>
      <c r="J6243" t="s">
        <v>15</v>
      </c>
      <c r="K6243" s="1">
        <v>45221</v>
      </c>
      <c r="L6243" s="1" t="str">
        <f>IF(ISNUMBER(Table2[[#This Row],[Transaction Date]]),TEXT(Table2[[#This Row],[Transaction Date]],"mmmm"),"Unknown")</f>
        <v>October</v>
      </c>
      <c r="M6243" s="1" t="str">
        <f>IF(ISNUMBER(Table2[[#This Row],[Transaction Date]]),TEXT(Table2[[#This Row],[Transaction Date]],"dddd"),"Unknown")</f>
        <v>Sunday</v>
      </c>
      <c r="N6243">
        <f t="shared" si="390"/>
        <v>0</v>
      </c>
      <c r="O6243" t="str">
        <f t="shared" si="391"/>
        <v>Actual</v>
      </c>
    </row>
    <row r="6244" spans="1:15" x14ac:dyDescent="0.25">
      <c r="A6244" t="s">
        <v>6978</v>
      </c>
      <c r="B6244" t="s">
        <v>25</v>
      </c>
      <c r="D6244">
        <f t="shared" si="388"/>
        <v>3</v>
      </c>
      <c r="E6244">
        <v>4</v>
      </c>
      <c r="F6244">
        <f>IF(OR(E6244="",E6244="UNKNOWN",E6244="ERROR"),_xlfn.XLOOKUP(Table2[[#This Row],[Item]],Items_List!A:A,Items_List!B:B),E6244)</f>
        <v>4</v>
      </c>
      <c r="G6244">
        <v>12</v>
      </c>
      <c r="H6244">
        <f t="shared" si="389"/>
        <v>12</v>
      </c>
      <c r="I6244" t="s">
        <v>10</v>
      </c>
      <c r="J6244" t="s">
        <v>10059</v>
      </c>
      <c r="K6244" s="1">
        <v>45283</v>
      </c>
      <c r="L6244" s="1" t="str">
        <f>IF(ISNUMBER(Table2[[#This Row],[Transaction Date]]),TEXT(Table2[[#This Row],[Transaction Date]],"mmmm"),"Unknown")</f>
        <v>December</v>
      </c>
      <c r="M6244" s="1" t="str">
        <f>IF(ISNUMBER(Table2[[#This Row],[Transaction Date]]),TEXT(Table2[[#This Row],[Transaction Date]],"dddd"),"Unknown")</f>
        <v>Saturday</v>
      </c>
      <c r="N6244">
        <f t="shared" si="390"/>
        <v>1</v>
      </c>
      <c r="O6244" t="str">
        <f t="shared" si="391"/>
        <v>Estimated</v>
      </c>
    </row>
    <row r="6245" spans="1:15" x14ac:dyDescent="0.25">
      <c r="A6245" t="s">
        <v>6979</v>
      </c>
      <c r="B6245" t="s">
        <v>25</v>
      </c>
      <c r="C6245">
        <v>5</v>
      </c>
      <c r="D6245">
        <f t="shared" si="388"/>
        <v>5</v>
      </c>
      <c r="E6245">
        <v>4</v>
      </c>
      <c r="F6245">
        <f>IF(OR(E6245="",E6245="UNKNOWN",E6245="ERROR"),_xlfn.XLOOKUP(Table2[[#This Row],[Item]],Items_List!A:A,Items_List!B:B),E6245)</f>
        <v>4</v>
      </c>
      <c r="G6245">
        <v>20</v>
      </c>
      <c r="H6245">
        <f t="shared" si="389"/>
        <v>20</v>
      </c>
      <c r="I6245" t="s">
        <v>10059</v>
      </c>
      <c r="J6245" t="s">
        <v>10059</v>
      </c>
      <c r="K6245" s="1">
        <v>45144</v>
      </c>
      <c r="L6245" s="1" t="str">
        <f>IF(ISNUMBER(Table2[[#This Row],[Transaction Date]]),TEXT(Table2[[#This Row],[Transaction Date]],"mmmm"),"Unknown")</f>
        <v>August</v>
      </c>
      <c r="M6245" s="1" t="str">
        <f>IF(ISNUMBER(Table2[[#This Row],[Transaction Date]]),TEXT(Table2[[#This Row],[Transaction Date]],"dddd"),"Unknown")</f>
        <v>Sunday</v>
      </c>
      <c r="N6245">
        <f t="shared" si="390"/>
        <v>0</v>
      </c>
      <c r="O6245" t="str">
        <f t="shared" si="391"/>
        <v>Actual</v>
      </c>
    </row>
    <row r="6246" spans="1:15" x14ac:dyDescent="0.25">
      <c r="A6246" t="s">
        <v>6980</v>
      </c>
      <c r="B6246" t="s">
        <v>20</v>
      </c>
      <c r="C6246">
        <v>1</v>
      </c>
      <c r="D6246">
        <f t="shared" si="388"/>
        <v>1</v>
      </c>
      <c r="E6246">
        <v>5</v>
      </c>
      <c r="F6246">
        <f>IF(OR(E6246="",E6246="UNKNOWN",E6246="ERROR"),_xlfn.XLOOKUP(Table2[[#This Row],[Item]],Items_List!A:A,Items_List!B:B),E6246)</f>
        <v>5</v>
      </c>
      <c r="G6246">
        <v>5</v>
      </c>
      <c r="H6246">
        <f t="shared" si="389"/>
        <v>5</v>
      </c>
      <c r="I6246" t="s">
        <v>23</v>
      </c>
      <c r="J6246" t="s">
        <v>11</v>
      </c>
      <c r="K6246" s="1">
        <v>45063</v>
      </c>
      <c r="L6246" s="1" t="str">
        <f>IF(ISNUMBER(Table2[[#This Row],[Transaction Date]]),TEXT(Table2[[#This Row],[Transaction Date]],"mmmm"),"Unknown")</f>
        <v>May</v>
      </c>
      <c r="M6246" s="1" t="str">
        <f>IF(ISNUMBER(Table2[[#This Row],[Transaction Date]]),TEXT(Table2[[#This Row],[Transaction Date]],"dddd"),"Unknown")</f>
        <v>Wednesday</v>
      </c>
      <c r="N6246">
        <f t="shared" si="390"/>
        <v>0</v>
      </c>
      <c r="O6246" t="str">
        <f t="shared" si="391"/>
        <v>Actual</v>
      </c>
    </row>
    <row r="6247" spans="1:15" x14ac:dyDescent="0.25">
      <c r="A6247" t="s">
        <v>6981</v>
      </c>
      <c r="B6247" t="s">
        <v>13</v>
      </c>
      <c r="C6247">
        <v>4</v>
      </c>
      <c r="D6247">
        <f t="shared" si="388"/>
        <v>4</v>
      </c>
      <c r="E6247">
        <v>3</v>
      </c>
      <c r="F6247">
        <f>IF(OR(E6247="",E6247="UNKNOWN",E6247="ERROR"),_xlfn.XLOOKUP(Table2[[#This Row],[Item]],Items_List!A:A,Items_List!B:B),E6247)</f>
        <v>3</v>
      </c>
      <c r="H6247">
        <f t="shared" si="389"/>
        <v>12</v>
      </c>
      <c r="I6247" t="s">
        <v>10</v>
      </c>
      <c r="J6247" t="s">
        <v>10059</v>
      </c>
      <c r="K6247" s="1">
        <v>45003</v>
      </c>
      <c r="L6247" s="1" t="str">
        <f>IF(ISNUMBER(Table2[[#This Row],[Transaction Date]]),TEXT(Table2[[#This Row],[Transaction Date]],"mmmm"),"Unknown")</f>
        <v>March</v>
      </c>
      <c r="M6247" s="1" t="str">
        <f>IF(ISNUMBER(Table2[[#This Row],[Transaction Date]]),TEXT(Table2[[#This Row],[Transaction Date]],"dddd"),"Unknown")</f>
        <v>Saturday</v>
      </c>
      <c r="N6247">
        <f t="shared" si="390"/>
        <v>1</v>
      </c>
      <c r="O6247" t="str">
        <f t="shared" si="391"/>
        <v>Actual</v>
      </c>
    </row>
    <row r="6248" spans="1:15" x14ac:dyDescent="0.25">
      <c r="A6248" t="s">
        <v>6982</v>
      </c>
      <c r="B6248" t="s">
        <v>13</v>
      </c>
      <c r="C6248">
        <v>3</v>
      </c>
      <c r="D6248">
        <f t="shared" si="388"/>
        <v>3</v>
      </c>
      <c r="E6248">
        <v>3</v>
      </c>
      <c r="F6248">
        <f>IF(OR(E6248="",E6248="UNKNOWN",E6248="ERROR"),_xlfn.XLOOKUP(Table2[[#This Row],[Item]],Items_List!A:A,Items_List!B:B),E6248)</f>
        <v>3</v>
      </c>
      <c r="G6248">
        <v>9</v>
      </c>
      <c r="H6248">
        <f t="shared" si="389"/>
        <v>9</v>
      </c>
      <c r="I6248" t="s">
        <v>14</v>
      </c>
      <c r="J6248" t="s">
        <v>10059</v>
      </c>
      <c r="K6248" s="1">
        <v>44962</v>
      </c>
      <c r="L6248" s="1" t="str">
        <f>IF(ISNUMBER(Table2[[#This Row],[Transaction Date]]),TEXT(Table2[[#This Row],[Transaction Date]],"mmmm"),"Unknown")</f>
        <v>February</v>
      </c>
      <c r="M6248" s="1" t="str">
        <f>IF(ISNUMBER(Table2[[#This Row],[Transaction Date]]),TEXT(Table2[[#This Row],[Transaction Date]],"dddd"),"Unknown")</f>
        <v>Sunday</v>
      </c>
      <c r="N6248">
        <f t="shared" si="390"/>
        <v>0</v>
      </c>
      <c r="O6248" t="str">
        <f t="shared" si="391"/>
        <v>Actual</v>
      </c>
    </row>
    <row r="6249" spans="1:15" x14ac:dyDescent="0.25">
      <c r="A6249" t="s">
        <v>6983</v>
      </c>
      <c r="B6249" t="s">
        <v>25</v>
      </c>
      <c r="C6249">
        <v>2</v>
      </c>
      <c r="D6249">
        <f t="shared" si="388"/>
        <v>2</v>
      </c>
      <c r="E6249">
        <v>4</v>
      </c>
      <c r="F6249">
        <f>IF(OR(E6249="",E6249="UNKNOWN",E6249="ERROR"),_xlfn.XLOOKUP(Table2[[#This Row],[Item]],Items_List!A:A,Items_List!B:B),E6249)</f>
        <v>4</v>
      </c>
      <c r="G6249">
        <v>8</v>
      </c>
      <c r="H6249">
        <f t="shared" si="389"/>
        <v>8</v>
      </c>
      <c r="I6249" t="s">
        <v>10</v>
      </c>
      <c r="J6249" t="s">
        <v>15</v>
      </c>
      <c r="K6249" s="1">
        <v>45012</v>
      </c>
      <c r="L6249" s="1" t="str">
        <f>IF(ISNUMBER(Table2[[#This Row],[Transaction Date]]),TEXT(Table2[[#This Row],[Transaction Date]],"mmmm"),"Unknown")</f>
        <v>March</v>
      </c>
      <c r="M6249" s="1" t="str">
        <f>IF(ISNUMBER(Table2[[#This Row],[Transaction Date]]),TEXT(Table2[[#This Row],[Transaction Date]],"dddd"),"Unknown")</f>
        <v>Monday</v>
      </c>
      <c r="N6249">
        <f t="shared" si="390"/>
        <v>0</v>
      </c>
      <c r="O6249" t="str">
        <f t="shared" si="391"/>
        <v>Actual</v>
      </c>
    </row>
    <row r="6250" spans="1:15" x14ac:dyDescent="0.25">
      <c r="A6250" t="s">
        <v>6984</v>
      </c>
      <c r="B6250" t="s">
        <v>28</v>
      </c>
      <c r="C6250">
        <v>3</v>
      </c>
      <c r="D6250">
        <f t="shared" si="388"/>
        <v>3</v>
      </c>
      <c r="E6250">
        <v>4</v>
      </c>
      <c r="F6250">
        <f>IF(OR(E6250="",E6250="UNKNOWN",E6250="ERROR"),_xlfn.XLOOKUP(Table2[[#This Row],[Item]],Items_List!A:A,Items_List!B:B),E6250)</f>
        <v>4</v>
      </c>
      <c r="G6250" t="s">
        <v>18</v>
      </c>
      <c r="H6250">
        <f t="shared" si="389"/>
        <v>12</v>
      </c>
      <c r="I6250" t="s">
        <v>10</v>
      </c>
      <c r="J6250" t="s">
        <v>10059</v>
      </c>
      <c r="K6250" s="1">
        <v>45055</v>
      </c>
      <c r="L6250" s="1" t="str">
        <f>IF(ISNUMBER(Table2[[#This Row],[Transaction Date]]),TEXT(Table2[[#This Row],[Transaction Date]],"mmmm"),"Unknown")</f>
        <v>May</v>
      </c>
      <c r="M6250" s="1" t="str">
        <f>IF(ISNUMBER(Table2[[#This Row],[Transaction Date]]),TEXT(Table2[[#This Row],[Transaction Date]],"dddd"),"Unknown")</f>
        <v>Tuesday</v>
      </c>
      <c r="N6250">
        <f t="shared" si="390"/>
        <v>1</v>
      </c>
      <c r="O6250" t="str">
        <f t="shared" si="391"/>
        <v>Actual</v>
      </c>
    </row>
    <row r="6251" spans="1:15" x14ac:dyDescent="0.25">
      <c r="A6251" t="s">
        <v>6985</v>
      </c>
      <c r="B6251" t="s">
        <v>20</v>
      </c>
      <c r="C6251">
        <v>2</v>
      </c>
      <c r="D6251">
        <f t="shared" si="388"/>
        <v>2</v>
      </c>
      <c r="E6251">
        <v>5</v>
      </c>
      <c r="F6251">
        <f>IF(OR(E6251="",E6251="UNKNOWN",E6251="ERROR"),_xlfn.XLOOKUP(Table2[[#This Row],[Item]],Items_List!A:A,Items_List!B:B),E6251)</f>
        <v>5</v>
      </c>
      <c r="G6251">
        <v>10</v>
      </c>
      <c r="H6251">
        <f t="shared" si="389"/>
        <v>10</v>
      </c>
      <c r="I6251" t="s">
        <v>10059</v>
      </c>
      <c r="J6251" t="s">
        <v>11</v>
      </c>
      <c r="K6251" s="1">
        <v>44932</v>
      </c>
      <c r="L6251" s="1" t="str">
        <f>IF(ISNUMBER(Table2[[#This Row],[Transaction Date]]),TEXT(Table2[[#This Row],[Transaction Date]],"mmmm"),"Unknown")</f>
        <v>January</v>
      </c>
      <c r="M6251" s="1" t="str">
        <f>IF(ISNUMBER(Table2[[#This Row],[Transaction Date]]),TEXT(Table2[[#This Row],[Transaction Date]],"dddd"),"Unknown")</f>
        <v>Friday</v>
      </c>
      <c r="N6251">
        <f t="shared" si="390"/>
        <v>0</v>
      </c>
      <c r="O6251" t="str">
        <f t="shared" si="391"/>
        <v>Actual</v>
      </c>
    </row>
    <row r="6252" spans="1:15" x14ac:dyDescent="0.25">
      <c r="A6252" t="s">
        <v>6986</v>
      </c>
      <c r="B6252" t="s">
        <v>13</v>
      </c>
      <c r="C6252">
        <v>2</v>
      </c>
      <c r="D6252">
        <f t="shared" si="388"/>
        <v>2</v>
      </c>
      <c r="E6252" s="3">
        <f>_xlfn.XLOOKUP(Table2[[#This Row],[Item]],Items_List!$A$2:$A$9,Items_List!$B$2:$B$9)</f>
        <v>3</v>
      </c>
      <c r="F6252">
        <f>IF(OR(E6252="",E6252="UNKNOWN",E6252="ERROR"),_xlfn.XLOOKUP(Table2[[#This Row],[Item]],Items_List!A:A,Items_List!B:B),E6252)</f>
        <v>3</v>
      </c>
      <c r="G6252">
        <v>6</v>
      </c>
      <c r="H6252">
        <f t="shared" si="389"/>
        <v>6</v>
      </c>
      <c r="I6252" t="s">
        <v>10</v>
      </c>
      <c r="J6252" t="s">
        <v>10059</v>
      </c>
      <c r="K6252" s="1">
        <v>45142</v>
      </c>
      <c r="L6252" s="1" t="str">
        <f>IF(ISNUMBER(Table2[[#This Row],[Transaction Date]]),TEXT(Table2[[#This Row],[Transaction Date]],"mmmm"),"Unknown")</f>
        <v>August</v>
      </c>
      <c r="M6252" s="1" t="str">
        <f>IF(ISNUMBER(Table2[[#This Row],[Transaction Date]]),TEXT(Table2[[#This Row],[Transaction Date]],"dddd"),"Unknown")</f>
        <v>Friday</v>
      </c>
      <c r="N6252">
        <f t="shared" si="390"/>
        <v>0</v>
      </c>
      <c r="O6252" t="str">
        <f t="shared" si="391"/>
        <v>Actual</v>
      </c>
    </row>
    <row r="6253" spans="1:15" x14ac:dyDescent="0.25">
      <c r="A6253" t="s">
        <v>6987</v>
      </c>
      <c r="B6253" t="s">
        <v>20</v>
      </c>
      <c r="C6253">
        <v>1</v>
      </c>
      <c r="D6253">
        <f t="shared" si="388"/>
        <v>1</v>
      </c>
      <c r="E6253">
        <v>5</v>
      </c>
      <c r="F6253">
        <f>IF(OR(E6253="",E6253="UNKNOWN",E6253="ERROR"),_xlfn.XLOOKUP(Table2[[#This Row],[Item]],Items_List!A:A,Items_List!B:B),E6253)</f>
        <v>5</v>
      </c>
      <c r="G6253">
        <v>5</v>
      </c>
      <c r="H6253">
        <f t="shared" si="389"/>
        <v>5</v>
      </c>
      <c r="I6253" t="s">
        <v>10059</v>
      </c>
      <c r="J6253" t="s">
        <v>11</v>
      </c>
      <c r="K6253" s="1">
        <v>45019</v>
      </c>
      <c r="L6253" s="1" t="str">
        <f>IF(ISNUMBER(Table2[[#This Row],[Transaction Date]]),TEXT(Table2[[#This Row],[Transaction Date]],"mmmm"),"Unknown")</f>
        <v>April</v>
      </c>
      <c r="M6253" s="1" t="str">
        <f>IF(ISNUMBER(Table2[[#This Row],[Transaction Date]]),TEXT(Table2[[#This Row],[Transaction Date]],"dddd"),"Unknown")</f>
        <v>Monday</v>
      </c>
      <c r="N6253">
        <f t="shared" si="390"/>
        <v>0</v>
      </c>
      <c r="O6253" t="str">
        <f t="shared" si="391"/>
        <v>Actual</v>
      </c>
    </row>
    <row r="6254" spans="1:15" x14ac:dyDescent="0.25">
      <c r="A6254" t="s">
        <v>6989</v>
      </c>
      <c r="B6254" t="s">
        <v>17</v>
      </c>
      <c r="C6254">
        <v>2</v>
      </c>
      <c r="D6254">
        <f t="shared" si="388"/>
        <v>2</v>
      </c>
      <c r="E6254">
        <v>1</v>
      </c>
      <c r="F6254">
        <f>IF(OR(E6254="",E6254="UNKNOWN",E6254="ERROR"),_xlfn.XLOOKUP(Table2[[#This Row],[Item]],Items_List!A:A,Items_List!B:B),E6254)</f>
        <v>1</v>
      </c>
      <c r="G6254">
        <v>2</v>
      </c>
      <c r="H6254">
        <f t="shared" si="389"/>
        <v>2</v>
      </c>
      <c r="I6254" t="s">
        <v>23</v>
      </c>
      <c r="J6254" t="s">
        <v>10059</v>
      </c>
      <c r="K6254" s="1">
        <v>45006</v>
      </c>
      <c r="L6254" s="1" t="str">
        <f>IF(ISNUMBER(Table2[[#This Row],[Transaction Date]]),TEXT(Table2[[#This Row],[Transaction Date]],"mmmm"),"Unknown")</f>
        <v>March</v>
      </c>
      <c r="M6254" s="1" t="str">
        <f>IF(ISNUMBER(Table2[[#This Row],[Transaction Date]]),TEXT(Table2[[#This Row],[Transaction Date]],"dddd"),"Unknown")</f>
        <v>Tuesday</v>
      </c>
      <c r="N6254">
        <f t="shared" si="390"/>
        <v>0</v>
      </c>
      <c r="O6254" t="str">
        <f t="shared" si="391"/>
        <v>Actual</v>
      </c>
    </row>
    <row r="6255" spans="1:15" x14ac:dyDescent="0.25">
      <c r="A6255" t="s">
        <v>6990</v>
      </c>
      <c r="B6255" t="s">
        <v>25</v>
      </c>
      <c r="C6255">
        <v>1</v>
      </c>
      <c r="D6255">
        <f t="shared" si="388"/>
        <v>1</v>
      </c>
      <c r="E6255">
        <v>4</v>
      </c>
      <c r="F6255">
        <f>IF(OR(E6255="",E6255="UNKNOWN",E6255="ERROR"),_xlfn.XLOOKUP(Table2[[#This Row],[Item]],Items_List!A:A,Items_List!B:B),E6255)</f>
        <v>4</v>
      </c>
      <c r="G6255">
        <v>4</v>
      </c>
      <c r="H6255">
        <f t="shared" si="389"/>
        <v>4</v>
      </c>
      <c r="I6255" t="s">
        <v>23</v>
      </c>
      <c r="J6255" t="s">
        <v>11</v>
      </c>
      <c r="K6255" s="1">
        <v>45168</v>
      </c>
      <c r="L6255" s="1" t="str">
        <f>IF(ISNUMBER(Table2[[#This Row],[Transaction Date]]),TEXT(Table2[[#This Row],[Transaction Date]],"mmmm"),"Unknown")</f>
        <v>August</v>
      </c>
      <c r="M6255" s="1" t="str">
        <f>IF(ISNUMBER(Table2[[#This Row],[Transaction Date]]),TEXT(Table2[[#This Row],[Transaction Date]],"dddd"),"Unknown")</f>
        <v>Wednesday</v>
      </c>
      <c r="N6255">
        <f t="shared" si="390"/>
        <v>0</v>
      </c>
      <c r="O6255" t="str">
        <f t="shared" si="391"/>
        <v>Actual</v>
      </c>
    </row>
    <row r="6256" spans="1:15" x14ac:dyDescent="0.25">
      <c r="A6256" t="s">
        <v>6991</v>
      </c>
      <c r="B6256" t="s">
        <v>65</v>
      </c>
      <c r="C6256">
        <v>5</v>
      </c>
      <c r="D6256">
        <f t="shared" si="388"/>
        <v>5</v>
      </c>
      <c r="E6256">
        <v>1.5</v>
      </c>
      <c r="F6256">
        <f>IF(OR(E6256="",E6256="UNKNOWN",E6256="ERROR"),_xlfn.XLOOKUP(Table2[[#This Row],[Item]],Items_List!A:A,Items_List!B:B),E6256)</f>
        <v>1.5</v>
      </c>
      <c r="G6256">
        <v>7.5</v>
      </c>
      <c r="H6256">
        <f t="shared" si="389"/>
        <v>7.5</v>
      </c>
      <c r="I6256" t="s">
        <v>23</v>
      </c>
      <c r="J6256" t="s">
        <v>10059</v>
      </c>
      <c r="K6256" s="1">
        <v>44987</v>
      </c>
      <c r="L6256" s="1" t="str">
        <f>IF(ISNUMBER(Table2[[#This Row],[Transaction Date]]),TEXT(Table2[[#This Row],[Transaction Date]],"mmmm"),"Unknown")</f>
        <v>March</v>
      </c>
      <c r="M6256" s="1" t="str">
        <f>IF(ISNUMBER(Table2[[#This Row],[Transaction Date]]),TEXT(Table2[[#This Row],[Transaction Date]],"dddd"),"Unknown")</f>
        <v>Thursday</v>
      </c>
      <c r="N6256">
        <f t="shared" si="390"/>
        <v>0</v>
      </c>
      <c r="O6256" t="str">
        <f t="shared" si="391"/>
        <v>Actual</v>
      </c>
    </row>
    <row r="6257" spans="1:15" x14ac:dyDescent="0.25">
      <c r="A6257" t="s">
        <v>6992</v>
      </c>
      <c r="B6257" t="s">
        <v>25</v>
      </c>
      <c r="C6257">
        <v>5</v>
      </c>
      <c r="D6257">
        <f t="shared" si="388"/>
        <v>5</v>
      </c>
      <c r="E6257">
        <v>4</v>
      </c>
      <c r="F6257">
        <f>IF(OR(E6257="",E6257="UNKNOWN",E6257="ERROR"),_xlfn.XLOOKUP(Table2[[#This Row],[Item]],Items_List!A:A,Items_List!B:B),E6257)</f>
        <v>4</v>
      </c>
      <c r="G6257">
        <v>20</v>
      </c>
      <c r="H6257">
        <f t="shared" si="389"/>
        <v>20</v>
      </c>
      <c r="I6257" t="s">
        <v>10059</v>
      </c>
      <c r="J6257" t="s">
        <v>10059</v>
      </c>
      <c r="K6257" s="1">
        <v>45154</v>
      </c>
      <c r="L6257" s="1" t="str">
        <f>IF(ISNUMBER(Table2[[#This Row],[Transaction Date]]),TEXT(Table2[[#This Row],[Transaction Date]],"mmmm"),"Unknown")</f>
        <v>August</v>
      </c>
      <c r="M6257" s="1" t="str">
        <f>IF(ISNUMBER(Table2[[#This Row],[Transaction Date]]),TEXT(Table2[[#This Row],[Transaction Date]],"dddd"),"Unknown")</f>
        <v>Wednesday</v>
      </c>
      <c r="N6257">
        <f t="shared" si="390"/>
        <v>0</v>
      </c>
      <c r="O6257" t="str">
        <f t="shared" si="391"/>
        <v>Actual</v>
      </c>
    </row>
    <row r="6258" spans="1:15" x14ac:dyDescent="0.25">
      <c r="A6258" t="s">
        <v>6994</v>
      </c>
      <c r="B6258" t="s">
        <v>39</v>
      </c>
      <c r="C6258">
        <v>5</v>
      </c>
      <c r="D6258">
        <f t="shared" si="388"/>
        <v>5</v>
      </c>
      <c r="E6258">
        <v>3</v>
      </c>
      <c r="F6258">
        <f>IF(OR(E6258="",E6258="UNKNOWN",E6258="ERROR"),_xlfn.XLOOKUP(Table2[[#This Row],[Item]],Items_List!A:A,Items_List!B:B),E6258)</f>
        <v>3</v>
      </c>
      <c r="G6258">
        <v>15</v>
      </c>
      <c r="H6258">
        <f t="shared" si="389"/>
        <v>15</v>
      </c>
      <c r="I6258" t="s">
        <v>10</v>
      </c>
      <c r="J6258" t="s">
        <v>15</v>
      </c>
      <c r="K6258" s="1">
        <v>45252</v>
      </c>
      <c r="L6258" s="1" t="str">
        <f>IF(ISNUMBER(Table2[[#This Row],[Transaction Date]]),TEXT(Table2[[#This Row],[Transaction Date]],"mmmm"),"Unknown")</f>
        <v>November</v>
      </c>
      <c r="M6258" s="1" t="str">
        <f>IF(ISNUMBER(Table2[[#This Row],[Transaction Date]]),TEXT(Table2[[#This Row],[Transaction Date]],"dddd"),"Unknown")</f>
        <v>Wednesday</v>
      </c>
      <c r="N6258">
        <f t="shared" si="390"/>
        <v>0</v>
      </c>
      <c r="O6258" t="str">
        <f t="shared" si="391"/>
        <v>Actual</v>
      </c>
    </row>
    <row r="6259" spans="1:15" x14ac:dyDescent="0.25">
      <c r="A6259" t="s">
        <v>6995</v>
      </c>
      <c r="B6259" t="s">
        <v>39</v>
      </c>
      <c r="C6259">
        <v>2</v>
      </c>
      <c r="D6259">
        <f t="shared" si="388"/>
        <v>2</v>
      </c>
      <c r="E6259">
        <v>3</v>
      </c>
      <c r="F6259">
        <f>IF(OR(E6259="",E6259="UNKNOWN",E6259="ERROR"),_xlfn.XLOOKUP(Table2[[#This Row],[Item]],Items_List!A:A,Items_List!B:B),E6259)</f>
        <v>3</v>
      </c>
      <c r="G6259">
        <v>6</v>
      </c>
      <c r="H6259">
        <f t="shared" si="389"/>
        <v>6</v>
      </c>
      <c r="I6259" t="s">
        <v>14</v>
      </c>
      <c r="J6259" t="s">
        <v>11</v>
      </c>
      <c r="K6259" s="1">
        <v>45232</v>
      </c>
      <c r="L6259" s="1" t="str">
        <f>IF(ISNUMBER(Table2[[#This Row],[Transaction Date]]),TEXT(Table2[[#This Row],[Transaction Date]],"mmmm"),"Unknown")</f>
        <v>November</v>
      </c>
      <c r="M6259" s="1" t="str">
        <f>IF(ISNUMBER(Table2[[#This Row],[Transaction Date]]),TEXT(Table2[[#This Row],[Transaction Date]],"dddd"),"Unknown")</f>
        <v>Thursday</v>
      </c>
      <c r="N6259">
        <f t="shared" si="390"/>
        <v>0</v>
      </c>
      <c r="O6259" t="str">
        <f t="shared" si="391"/>
        <v>Actual</v>
      </c>
    </row>
    <row r="6260" spans="1:15" x14ac:dyDescent="0.25">
      <c r="A6260" t="s">
        <v>6996</v>
      </c>
      <c r="B6260" t="s">
        <v>39</v>
      </c>
      <c r="C6260">
        <v>2</v>
      </c>
      <c r="D6260">
        <f t="shared" si="388"/>
        <v>2</v>
      </c>
      <c r="E6260">
        <v>3</v>
      </c>
      <c r="F6260">
        <f>IF(OR(E6260="",E6260="UNKNOWN",E6260="ERROR"),_xlfn.XLOOKUP(Table2[[#This Row],[Item]],Items_List!A:A,Items_List!B:B),E6260)</f>
        <v>3</v>
      </c>
      <c r="G6260">
        <v>6</v>
      </c>
      <c r="H6260">
        <f t="shared" si="389"/>
        <v>6</v>
      </c>
      <c r="I6260" t="s">
        <v>23</v>
      </c>
      <c r="J6260" t="s">
        <v>15</v>
      </c>
      <c r="K6260" s="1">
        <v>45269</v>
      </c>
      <c r="L6260" s="1" t="str">
        <f>IF(ISNUMBER(Table2[[#This Row],[Transaction Date]]),TEXT(Table2[[#This Row],[Transaction Date]],"mmmm"),"Unknown")</f>
        <v>December</v>
      </c>
      <c r="M6260" s="1" t="str">
        <f>IF(ISNUMBER(Table2[[#This Row],[Transaction Date]]),TEXT(Table2[[#This Row],[Transaction Date]],"dddd"),"Unknown")</f>
        <v>Saturday</v>
      </c>
      <c r="N6260">
        <f t="shared" si="390"/>
        <v>0</v>
      </c>
      <c r="O6260" t="str">
        <f t="shared" si="391"/>
        <v>Actual</v>
      </c>
    </row>
    <row r="6261" spans="1:15" x14ac:dyDescent="0.25">
      <c r="A6261" t="s">
        <v>6997</v>
      </c>
      <c r="B6261" t="s">
        <v>28</v>
      </c>
      <c r="C6261">
        <v>1</v>
      </c>
      <c r="D6261">
        <f t="shared" si="388"/>
        <v>1</v>
      </c>
      <c r="E6261">
        <v>4</v>
      </c>
      <c r="F6261">
        <f>IF(OR(E6261="",E6261="UNKNOWN",E6261="ERROR"),_xlfn.XLOOKUP(Table2[[#This Row],[Item]],Items_List!A:A,Items_List!B:B),E6261)</f>
        <v>4</v>
      </c>
      <c r="G6261">
        <v>4</v>
      </c>
      <c r="H6261">
        <f t="shared" si="389"/>
        <v>4</v>
      </c>
      <c r="I6261" t="s">
        <v>14</v>
      </c>
      <c r="J6261" t="s">
        <v>11</v>
      </c>
      <c r="L6261" s="1" t="str">
        <f>IF(ISNUMBER(Table2[[#This Row],[Transaction Date]]),TEXT(Table2[[#This Row],[Transaction Date]],"mmmm"),"Unknown")</f>
        <v>Unknown</v>
      </c>
      <c r="M6261" s="1" t="str">
        <f>IF(ISNUMBER(Table2[[#This Row],[Transaction Date]]),TEXT(Table2[[#This Row],[Transaction Date]],"dddd"),"Unknown")</f>
        <v>Unknown</v>
      </c>
      <c r="N6261">
        <f t="shared" si="390"/>
        <v>0</v>
      </c>
      <c r="O6261" t="str">
        <f t="shared" si="391"/>
        <v>Actual</v>
      </c>
    </row>
    <row r="6262" spans="1:15" x14ac:dyDescent="0.25">
      <c r="A6262" t="s">
        <v>6998</v>
      </c>
      <c r="B6262" t="s">
        <v>28</v>
      </c>
      <c r="C6262">
        <v>1</v>
      </c>
      <c r="D6262">
        <f t="shared" si="388"/>
        <v>1</v>
      </c>
      <c r="E6262">
        <v>4</v>
      </c>
      <c r="F6262">
        <f>IF(OR(E6262="",E6262="UNKNOWN",E6262="ERROR"),_xlfn.XLOOKUP(Table2[[#This Row],[Item]],Items_List!A:A,Items_List!B:B),E6262)</f>
        <v>4</v>
      </c>
      <c r="G6262">
        <v>4</v>
      </c>
      <c r="H6262">
        <f t="shared" si="389"/>
        <v>4</v>
      </c>
      <c r="I6262" t="s">
        <v>14</v>
      </c>
      <c r="J6262" t="s">
        <v>11</v>
      </c>
      <c r="K6262" s="1">
        <v>45028</v>
      </c>
      <c r="L6262" s="1" t="str">
        <f>IF(ISNUMBER(Table2[[#This Row],[Transaction Date]]),TEXT(Table2[[#This Row],[Transaction Date]],"mmmm"),"Unknown")</f>
        <v>April</v>
      </c>
      <c r="M6262" s="1" t="str">
        <f>IF(ISNUMBER(Table2[[#This Row],[Transaction Date]]),TEXT(Table2[[#This Row],[Transaction Date]],"dddd"),"Unknown")</f>
        <v>Wednesday</v>
      </c>
      <c r="N6262">
        <f t="shared" si="390"/>
        <v>0</v>
      </c>
      <c r="O6262" t="str">
        <f t="shared" si="391"/>
        <v>Actual</v>
      </c>
    </row>
    <row r="6263" spans="1:15" x14ac:dyDescent="0.25">
      <c r="A6263" t="s">
        <v>6999</v>
      </c>
      <c r="B6263" t="s">
        <v>17</v>
      </c>
      <c r="C6263">
        <v>3</v>
      </c>
      <c r="D6263">
        <f t="shared" si="388"/>
        <v>3</v>
      </c>
      <c r="E6263">
        <v>1</v>
      </c>
      <c r="F6263">
        <f>IF(OR(E6263="",E6263="UNKNOWN",E6263="ERROR"),_xlfn.XLOOKUP(Table2[[#This Row],[Item]],Items_List!A:A,Items_List!B:B),E6263)</f>
        <v>1</v>
      </c>
      <c r="G6263">
        <v>3</v>
      </c>
      <c r="H6263">
        <f t="shared" si="389"/>
        <v>3</v>
      </c>
      <c r="I6263" t="s">
        <v>10</v>
      </c>
      <c r="J6263" t="s">
        <v>10059</v>
      </c>
      <c r="K6263" s="1">
        <v>44963</v>
      </c>
      <c r="L6263" s="1" t="str">
        <f>IF(ISNUMBER(Table2[[#This Row],[Transaction Date]]),TEXT(Table2[[#This Row],[Transaction Date]],"mmmm"),"Unknown")</f>
        <v>February</v>
      </c>
      <c r="M6263" s="1" t="str">
        <f>IF(ISNUMBER(Table2[[#This Row],[Transaction Date]]),TEXT(Table2[[#This Row],[Transaction Date]],"dddd"),"Unknown")</f>
        <v>Monday</v>
      </c>
      <c r="N6263">
        <f t="shared" si="390"/>
        <v>0</v>
      </c>
      <c r="O6263" t="str">
        <f t="shared" si="391"/>
        <v>Actual</v>
      </c>
    </row>
    <row r="6264" spans="1:15" x14ac:dyDescent="0.25">
      <c r="A6264" t="s">
        <v>7000</v>
      </c>
      <c r="B6264" t="s">
        <v>9</v>
      </c>
      <c r="C6264">
        <v>5</v>
      </c>
      <c r="D6264">
        <f t="shared" si="388"/>
        <v>5</v>
      </c>
      <c r="E6264">
        <v>2</v>
      </c>
      <c r="F6264">
        <f>IF(OR(E6264="",E6264="UNKNOWN",E6264="ERROR"),_xlfn.XLOOKUP(Table2[[#This Row],[Item]],Items_List!A:A,Items_List!B:B),E6264)</f>
        <v>2</v>
      </c>
      <c r="G6264">
        <v>10</v>
      </c>
      <c r="H6264">
        <f t="shared" si="389"/>
        <v>10</v>
      </c>
      <c r="I6264" t="s">
        <v>10059</v>
      </c>
      <c r="J6264" t="s">
        <v>15</v>
      </c>
      <c r="K6264" s="1">
        <v>45109</v>
      </c>
      <c r="L6264" s="1" t="str">
        <f>IF(ISNUMBER(Table2[[#This Row],[Transaction Date]]),TEXT(Table2[[#This Row],[Transaction Date]],"mmmm"),"Unknown")</f>
        <v>July</v>
      </c>
      <c r="M6264" s="1" t="str">
        <f>IF(ISNUMBER(Table2[[#This Row],[Transaction Date]]),TEXT(Table2[[#This Row],[Transaction Date]],"dddd"),"Unknown")</f>
        <v>Sunday</v>
      </c>
      <c r="N6264">
        <f t="shared" si="390"/>
        <v>0</v>
      </c>
      <c r="O6264" t="str">
        <f t="shared" si="391"/>
        <v>Actual</v>
      </c>
    </row>
    <row r="6265" spans="1:15" x14ac:dyDescent="0.25">
      <c r="A6265" t="s">
        <v>7001</v>
      </c>
      <c r="B6265" t="s">
        <v>28</v>
      </c>
      <c r="C6265">
        <v>4</v>
      </c>
      <c r="D6265">
        <f t="shared" si="388"/>
        <v>4</v>
      </c>
      <c r="E6265">
        <v>4</v>
      </c>
      <c r="F6265">
        <f>IF(OR(E6265="",E6265="UNKNOWN",E6265="ERROR"),_xlfn.XLOOKUP(Table2[[#This Row],[Item]],Items_List!A:A,Items_List!B:B),E6265)</f>
        <v>4</v>
      </c>
      <c r="G6265">
        <v>16</v>
      </c>
      <c r="H6265">
        <f t="shared" si="389"/>
        <v>16</v>
      </c>
      <c r="I6265" t="s">
        <v>14</v>
      </c>
      <c r="J6265" t="s">
        <v>11</v>
      </c>
      <c r="K6265" s="1">
        <v>44928</v>
      </c>
      <c r="L6265" s="1" t="str">
        <f>IF(ISNUMBER(Table2[[#This Row],[Transaction Date]]),TEXT(Table2[[#This Row],[Transaction Date]],"mmmm"),"Unknown")</f>
        <v>January</v>
      </c>
      <c r="M6265" s="1" t="str">
        <f>IF(ISNUMBER(Table2[[#This Row],[Transaction Date]]),TEXT(Table2[[#This Row],[Transaction Date]],"dddd"),"Unknown")</f>
        <v>Monday</v>
      </c>
      <c r="N6265">
        <f t="shared" si="390"/>
        <v>0</v>
      </c>
      <c r="O6265" t="str">
        <f t="shared" si="391"/>
        <v>Actual</v>
      </c>
    </row>
    <row r="6266" spans="1:15" x14ac:dyDescent="0.25">
      <c r="A6266" t="s">
        <v>7002</v>
      </c>
      <c r="B6266" t="s">
        <v>9</v>
      </c>
      <c r="C6266">
        <v>3</v>
      </c>
      <c r="D6266">
        <f t="shared" si="388"/>
        <v>3</v>
      </c>
      <c r="E6266">
        <v>2</v>
      </c>
      <c r="F6266">
        <f>IF(OR(E6266="",E6266="UNKNOWN",E6266="ERROR"),_xlfn.XLOOKUP(Table2[[#This Row],[Item]],Items_List!A:A,Items_List!B:B),E6266)</f>
        <v>2</v>
      </c>
      <c r="G6266">
        <v>6</v>
      </c>
      <c r="H6266">
        <f t="shared" si="389"/>
        <v>6</v>
      </c>
      <c r="I6266" t="s">
        <v>10059</v>
      </c>
      <c r="J6266" t="s">
        <v>11</v>
      </c>
      <c r="K6266" s="1">
        <v>45077</v>
      </c>
      <c r="L6266" s="1" t="str">
        <f>IF(ISNUMBER(Table2[[#This Row],[Transaction Date]]),TEXT(Table2[[#This Row],[Transaction Date]],"mmmm"),"Unknown")</f>
        <v>May</v>
      </c>
      <c r="M6266" s="1" t="str">
        <f>IF(ISNUMBER(Table2[[#This Row],[Transaction Date]]),TEXT(Table2[[#This Row],[Transaction Date]],"dddd"),"Unknown")</f>
        <v>Wednesday</v>
      </c>
      <c r="N6266">
        <f t="shared" si="390"/>
        <v>0</v>
      </c>
      <c r="O6266" t="str">
        <f t="shared" si="391"/>
        <v>Actual</v>
      </c>
    </row>
    <row r="6267" spans="1:15" x14ac:dyDescent="0.25">
      <c r="A6267" t="s">
        <v>7003</v>
      </c>
      <c r="B6267" t="s">
        <v>39</v>
      </c>
      <c r="C6267">
        <v>3</v>
      </c>
      <c r="D6267">
        <f t="shared" si="388"/>
        <v>3</v>
      </c>
      <c r="E6267">
        <v>3</v>
      </c>
      <c r="F6267">
        <f>IF(OR(E6267="",E6267="UNKNOWN",E6267="ERROR"),_xlfn.XLOOKUP(Table2[[#This Row],[Item]],Items_List!A:A,Items_List!B:B),E6267)</f>
        <v>3</v>
      </c>
      <c r="G6267">
        <v>9</v>
      </c>
      <c r="H6267">
        <f t="shared" si="389"/>
        <v>9</v>
      </c>
      <c r="I6267" t="s">
        <v>10059</v>
      </c>
      <c r="J6267" t="s">
        <v>10059</v>
      </c>
      <c r="K6267" s="1">
        <v>45168</v>
      </c>
      <c r="L6267" s="1" t="str">
        <f>IF(ISNUMBER(Table2[[#This Row],[Transaction Date]]),TEXT(Table2[[#This Row],[Transaction Date]],"mmmm"),"Unknown")</f>
        <v>August</v>
      </c>
      <c r="M6267" s="1" t="str">
        <f>IF(ISNUMBER(Table2[[#This Row],[Transaction Date]]),TEXT(Table2[[#This Row],[Transaction Date]],"dddd"),"Unknown")</f>
        <v>Wednesday</v>
      </c>
      <c r="N6267">
        <f t="shared" si="390"/>
        <v>0</v>
      </c>
      <c r="O6267" t="str">
        <f t="shared" si="391"/>
        <v>Actual</v>
      </c>
    </row>
    <row r="6268" spans="1:15" x14ac:dyDescent="0.25">
      <c r="A6268" t="s">
        <v>7004</v>
      </c>
      <c r="B6268" t="s">
        <v>28</v>
      </c>
      <c r="C6268">
        <v>4</v>
      </c>
      <c r="D6268">
        <f t="shared" si="388"/>
        <v>4</v>
      </c>
      <c r="E6268">
        <v>4</v>
      </c>
      <c r="F6268">
        <f>IF(OR(E6268="",E6268="UNKNOWN",E6268="ERROR"),_xlfn.XLOOKUP(Table2[[#This Row],[Item]],Items_List!A:A,Items_List!B:B),E6268)</f>
        <v>4</v>
      </c>
      <c r="G6268">
        <v>16</v>
      </c>
      <c r="H6268">
        <f t="shared" si="389"/>
        <v>16</v>
      </c>
      <c r="I6268" t="s">
        <v>10059</v>
      </c>
      <c r="J6268" t="s">
        <v>10059</v>
      </c>
      <c r="K6268" s="1">
        <v>45035</v>
      </c>
      <c r="L6268" s="1" t="str">
        <f>IF(ISNUMBER(Table2[[#This Row],[Transaction Date]]),TEXT(Table2[[#This Row],[Transaction Date]],"mmmm"),"Unknown")</f>
        <v>April</v>
      </c>
      <c r="M6268" s="1" t="str">
        <f>IF(ISNUMBER(Table2[[#This Row],[Transaction Date]]),TEXT(Table2[[#This Row],[Transaction Date]],"dddd"),"Unknown")</f>
        <v>Wednesday</v>
      </c>
      <c r="N6268">
        <f t="shared" si="390"/>
        <v>0</v>
      </c>
      <c r="O6268" t="str">
        <f t="shared" si="391"/>
        <v>Actual</v>
      </c>
    </row>
    <row r="6269" spans="1:15" x14ac:dyDescent="0.25">
      <c r="A6269" t="s">
        <v>7005</v>
      </c>
      <c r="B6269" t="s">
        <v>25</v>
      </c>
      <c r="C6269">
        <v>2</v>
      </c>
      <c r="D6269">
        <f t="shared" si="388"/>
        <v>2</v>
      </c>
      <c r="E6269">
        <v>4</v>
      </c>
      <c r="F6269">
        <f>IF(OR(E6269="",E6269="UNKNOWN",E6269="ERROR"),_xlfn.XLOOKUP(Table2[[#This Row],[Item]],Items_List!A:A,Items_List!B:B),E6269)</f>
        <v>4</v>
      </c>
      <c r="G6269">
        <v>8</v>
      </c>
      <c r="H6269">
        <f t="shared" si="389"/>
        <v>8</v>
      </c>
      <c r="I6269" t="s">
        <v>23</v>
      </c>
      <c r="J6269" t="s">
        <v>11</v>
      </c>
      <c r="K6269" s="1">
        <v>44948</v>
      </c>
      <c r="L6269" s="1" t="str">
        <f>IF(ISNUMBER(Table2[[#This Row],[Transaction Date]]),TEXT(Table2[[#This Row],[Transaction Date]],"mmmm"),"Unknown")</f>
        <v>January</v>
      </c>
      <c r="M6269" s="1" t="str">
        <f>IF(ISNUMBER(Table2[[#This Row],[Transaction Date]]),TEXT(Table2[[#This Row],[Transaction Date]],"dddd"),"Unknown")</f>
        <v>Sunday</v>
      </c>
      <c r="N6269">
        <f t="shared" si="390"/>
        <v>0</v>
      </c>
      <c r="O6269" t="str">
        <f t="shared" si="391"/>
        <v>Actual</v>
      </c>
    </row>
    <row r="6270" spans="1:15" x14ac:dyDescent="0.25">
      <c r="A6270" t="s">
        <v>7006</v>
      </c>
      <c r="B6270" t="s">
        <v>20</v>
      </c>
      <c r="C6270">
        <v>4</v>
      </c>
      <c r="D6270">
        <f t="shared" si="388"/>
        <v>4</v>
      </c>
      <c r="E6270">
        <v>5</v>
      </c>
      <c r="F6270">
        <f>IF(OR(E6270="",E6270="UNKNOWN",E6270="ERROR"),_xlfn.XLOOKUP(Table2[[#This Row],[Item]],Items_List!A:A,Items_List!B:B),E6270)</f>
        <v>5</v>
      </c>
      <c r="G6270">
        <v>20</v>
      </c>
      <c r="H6270">
        <f t="shared" si="389"/>
        <v>20</v>
      </c>
      <c r="I6270" t="s">
        <v>10</v>
      </c>
      <c r="J6270" t="s">
        <v>11</v>
      </c>
      <c r="K6270" s="1">
        <v>45164</v>
      </c>
      <c r="L6270" s="1" t="str">
        <f>IF(ISNUMBER(Table2[[#This Row],[Transaction Date]]),TEXT(Table2[[#This Row],[Transaction Date]],"mmmm"),"Unknown")</f>
        <v>August</v>
      </c>
      <c r="M6270" s="1" t="str">
        <f>IF(ISNUMBER(Table2[[#This Row],[Transaction Date]]),TEXT(Table2[[#This Row],[Transaction Date]],"dddd"),"Unknown")</f>
        <v>Saturday</v>
      </c>
      <c r="N6270">
        <f t="shared" si="390"/>
        <v>0</v>
      </c>
      <c r="O6270" t="str">
        <f t="shared" si="391"/>
        <v>Actual</v>
      </c>
    </row>
    <row r="6271" spans="1:15" x14ac:dyDescent="0.25">
      <c r="A6271" t="s">
        <v>7007</v>
      </c>
      <c r="B6271" t="s">
        <v>39</v>
      </c>
      <c r="C6271">
        <v>2</v>
      </c>
      <c r="D6271">
        <f t="shared" si="388"/>
        <v>2</v>
      </c>
      <c r="E6271">
        <v>3</v>
      </c>
      <c r="F6271">
        <f>IF(OR(E6271="",E6271="UNKNOWN",E6271="ERROR"),_xlfn.XLOOKUP(Table2[[#This Row],[Item]],Items_List!A:A,Items_List!B:B),E6271)</f>
        <v>3</v>
      </c>
      <c r="G6271">
        <v>6</v>
      </c>
      <c r="H6271">
        <f t="shared" si="389"/>
        <v>6</v>
      </c>
      <c r="I6271" t="s">
        <v>23</v>
      </c>
      <c r="J6271" t="s">
        <v>15</v>
      </c>
      <c r="K6271" s="1">
        <v>45070</v>
      </c>
      <c r="L6271" s="1" t="str">
        <f>IF(ISNUMBER(Table2[[#This Row],[Transaction Date]]),TEXT(Table2[[#This Row],[Transaction Date]],"mmmm"),"Unknown")</f>
        <v>May</v>
      </c>
      <c r="M6271" s="1" t="str">
        <f>IF(ISNUMBER(Table2[[#This Row],[Transaction Date]]),TEXT(Table2[[#This Row],[Transaction Date]],"dddd"),"Unknown")</f>
        <v>Wednesday</v>
      </c>
      <c r="N6271">
        <f t="shared" si="390"/>
        <v>0</v>
      </c>
      <c r="O6271" t="str">
        <f t="shared" si="391"/>
        <v>Actual</v>
      </c>
    </row>
    <row r="6272" spans="1:15" x14ac:dyDescent="0.25">
      <c r="A6272" t="s">
        <v>7008</v>
      </c>
      <c r="B6272" t="s">
        <v>65</v>
      </c>
      <c r="C6272">
        <v>2</v>
      </c>
      <c r="D6272">
        <f t="shared" si="388"/>
        <v>2</v>
      </c>
      <c r="E6272">
        <v>1.5</v>
      </c>
      <c r="F6272">
        <f>IF(OR(E6272="",E6272="UNKNOWN",E6272="ERROR"),_xlfn.XLOOKUP(Table2[[#This Row],[Item]],Items_List!A:A,Items_List!B:B),E6272)</f>
        <v>1.5</v>
      </c>
      <c r="G6272">
        <v>3</v>
      </c>
      <c r="H6272">
        <f t="shared" si="389"/>
        <v>3</v>
      </c>
      <c r="I6272" t="s">
        <v>23</v>
      </c>
      <c r="J6272" t="s">
        <v>10059</v>
      </c>
      <c r="K6272" s="1">
        <v>45117</v>
      </c>
      <c r="L6272" s="1" t="str">
        <f>IF(ISNUMBER(Table2[[#This Row],[Transaction Date]]),TEXT(Table2[[#This Row],[Transaction Date]],"mmmm"),"Unknown")</f>
        <v>July</v>
      </c>
      <c r="M6272" s="1" t="str">
        <f>IF(ISNUMBER(Table2[[#This Row],[Transaction Date]]),TEXT(Table2[[#This Row],[Transaction Date]],"dddd"),"Unknown")</f>
        <v>Monday</v>
      </c>
      <c r="N6272">
        <f t="shared" si="390"/>
        <v>0</v>
      </c>
      <c r="O6272" t="str">
        <f t="shared" si="391"/>
        <v>Actual</v>
      </c>
    </row>
    <row r="6273" spans="1:15" x14ac:dyDescent="0.25">
      <c r="A6273" t="s">
        <v>7009</v>
      </c>
      <c r="B6273" t="s">
        <v>9</v>
      </c>
      <c r="C6273">
        <v>4</v>
      </c>
      <c r="D6273">
        <f t="shared" si="388"/>
        <v>4</v>
      </c>
      <c r="E6273">
        <v>2</v>
      </c>
      <c r="F6273">
        <f>IF(OR(E6273="",E6273="UNKNOWN",E6273="ERROR"),_xlfn.XLOOKUP(Table2[[#This Row],[Item]],Items_List!A:A,Items_List!B:B),E6273)</f>
        <v>2</v>
      </c>
      <c r="G6273">
        <v>8</v>
      </c>
      <c r="H6273">
        <f t="shared" si="389"/>
        <v>8</v>
      </c>
      <c r="I6273" t="s">
        <v>14</v>
      </c>
      <c r="J6273" t="s">
        <v>15</v>
      </c>
      <c r="K6273" s="1">
        <v>45112</v>
      </c>
      <c r="L6273" s="1" t="str">
        <f>IF(ISNUMBER(Table2[[#This Row],[Transaction Date]]),TEXT(Table2[[#This Row],[Transaction Date]],"mmmm"),"Unknown")</f>
        <v>July</v>
      </c>
      <c r="M6273" s="1" t="str">
        <f>IF(ISNUMBER(Table2[[#This Row],[Transaction Date]]),TEXT(Table2[[#This Row],[Transaction Date]],"dddd"),"Unknown")</f>
        <v>Wednesday</v>
      </c>
      <c r="N6273">
        <f t="shared" si="390"/>
        <v>0</v>
      </c>
      <c r="O6273" t="str">
        <f t="shared" si="391"/>
        <v>Actual</v>
      </c>
    </row>
    <row r="6274" spans="1:15" x14ac:dyDescent="0.25">
      <c r="A6274" t="s">
        <v>7010</v>
      </c>
      <c r="B6274" t="s">
        <v>65</v>
      </c>
      <c r="C6274">
        <v>3</v>
      </c>
      <c r="D6274">
        <f t="shared" ref="D6274:D6337" si="392">IF(OR(C6274="",C6274="UNKNOWN",C6274="ERROR"),IFERROR(VALUE(G6274)/VALUE(E6274),""),VALUE(C6274))</f>
        <v>3</v>
      </c>
      <c r="E6274">
        <v>1.5</v>
      </c>
      <c r="F6274">
        <f>IF(OR(E6274="",E6274="UNKNOWN",E6274="ERROR"),_xlfn.XLOOKUP(Table2[[#This Row],[Item]],Items_List!A:A,Items_List!B:B),E6274)</f>
        <v>1.5</v>
      </c>
      <c r="G6274">
        <v>4.5</v>
      </c>
      <c r="H6274">
        <f t="shared" ref="H6274:H6337" si="393">D6274*F6274</f>
        <v>4.5</v>
      </c>
      <c r="I6274" t="s">
        <v>10059</v>
      </c>
      <c r="J6274" t="s">
        <v>11</v>
      </c>
      <c r="K6274" s="1">
        <v>45134</v>
      </c>
      <c r="L6274" s="1" t="str">
        <f>IF(ISNUMBER(Table2[[#This Row],[Transaction Date]]),TEXT(Table2[[#This Row],[Transaction Date]],"mmmm"),"Unknown")</f>
        <v>July</v>
      </c>
      <c r="M6274" s="1" t="str">
        <f>IF(ISNUMBER(Table2[[#This Row],[Transaction Date]]),TEXT(Table2[[#This Row],[Transaction Date]],"dddd"),"Unknown")</f>
        <v>Thursday</v>
      </c>
      <c r="N6274">
        <f t="shared" ref="N6274:N6337" si="394">IF(OR(B6274="",B6274="unknown",B6274="error",C6274="",C6274="unknown",C6274="error",G6274="",G6274="error",G6274="unknown"),1,0)</f>
        <v>0</v>
      </c>
      <c r="O6274" t="str">
        <f t="shared" ref="O6274:O6337" si="395">IF(OR(C6274="",C6274="error",C6274="unknown"),"Estimated","Actual")</f>
        <v>Actual</v>
      </c>
    </row>
    <row r="6275" spans="1:15" x14ac:dyDescent="0.25">
      <c r="A6275" t="s">
        <v>7012</v>
      </c>
      <c r="B6275" t="s">
        <v>13</v>
      </c>
      <c r="C6275">
        <v>3</v>
      </c>
      <c r="D6275">
        <f t="shared" si="392"/>
        <v>3</v>
      </c>
      <c r="E6275">
        <v>3</v>
      </c>
      <c r="F6275">
        <f>IF(OR(E6275="",E6275="UNKNOWN",E6275="ERROR"),_xlfn.XLOOKUP(Table2[[#This Row],[Item]],Items_List!A:A,Items_List!B:B),E6275)</f>
        <v>3</v>
      </c>
      <c r="G6275">
        <v>9</v>
      </c>
      <c r="H6275">
        <f t="shared" si="393"/>
        <v>9</v>
      </c>
      <c r="I6275" t="s">
        <v>10059</v>
      </c>
      <c r="J6275" t="s">
        <v>15</v>
      </c>
      <c r="K6275" s="1">
        <v>45002</v>
      </c>
      <c r="L6275" s="1" t="str">
        <f>IF(ISNUMBER(Table2[[#This Row],[Transaction Date]]),TEXT(Table2[[#This Row],[Transaction Date]],"mmmm"),"Unknown")</f>
        <v>March</v>
      </c>
      <c r="M6275" s="1" t="str">
        <f>IF(ISNUMBER(Table2[[#This Row],[Transaction Date]]),TEXT(Table2[[#This Row],[Transaction Date]],"dddd"),"Unknown")</f>
        <v>Friday</v>
      </c>
      <c r="N6275">
        <f t="shared" si="394"/>
        <v>0</v>
      </c>
      <c r="O6275" t="str">
        <f t="shared" si="395"/>
        <v>Actual</v>
      </c>
    </row>
    <row r="6276" spans="1:15" x14ac:dyDescent="0.25">
      <c r="A6276" t="s">
        <v>7013</v>
      </c>
      <c r="B6276" t="s">
        <v>28</v>
      </c>
      <c r="C6276">
        <v>1</v>
      </c>
      <c r="D6276">
        <f t="shared" si="392"/>
        <v>1</v>
      </c>
      <c r="E6276">
        <v>4</v>
      </c>
      <c r="F6276">
        <f>IF(OR(E6276="",E6276="UNKNOWN",E6276="ERROR"),_xlfn.XLOOKUP(Table2[[#This Row],[Item]],Items_List!A:A,Items_List!B:B),E6276)</f>
        <v>4</v>
      </c>
      <c r="G6276">
        <v>4</v>
      </c>
      <c r="H6276">
        <f t="shared" si="393"/>
        <v>4</v>
      </c>
      <c r="I6276" t="s">
        <v>23</v>
      </c>
      <c r="J6276" t="s">
        <v>15</v>
      </c>
      <c r="K6276" s="1">
        <v>45032</v>
      </c>
      <c r="L6276" s="1" t="str">
        <f>IF(ISNUMBER(Table2[[#This Row],[Transaction Date]]),TEXT(Table2[[#This Row],[Transaction Date]],"mmmm"),"Unknown")</f>
        <v>April</v>
      </c>
      <c r="M6276" s="1" t="str">
        <f>IF(ISNUMBER(Table2[[#This Row],[Transaction Date]]),TEXT(Table2[[#This Row],[Transaction Date]],"dddd"),"Unknown")</f>
        <v>Sunday</v>
      </c>
      <c r="N6276">
        <f t="shared" si="394"/>
        <v>0</v>
      </c>
      <c r="O6276" t="str">
        <f t="shared" si="395"/>
        <v>Actual</v>
      </c>
    </row>
    <row r="6277" spans="1:15" x14ac:dyDescent="0.25">
      <c r="A6277" t="s">
        <v>7014</v>
      </c>
      <c r="B6277" t="s">
        <v>9</v>
      </c>
      <c r="C6277">
        <v>1</v>
      </c>
      <c r="D6277">
        <f t="shared" si="392"/>
        <v>1</v>
      </c>
      <c r="E6277">
        <v>2</v>
      </c>
      <c r="F6277">
        <f>IF(OR(E6277="",E6277="UNKNOWN",E6277="ERROR"),_xlfn.XLOOKUP(Table2[[#This Row],[Item]],Items_List!A:A,Items_List!B:B),E6277)</f>
        <v>2</v>
      </c>
      <c r="G6277">
        <v>2</v>
      </c>
      <c r="H6277">
        <f t="shared" si="393"/>
        <v>2</v>
      </c>
      <c r="I6277" t="s">
        <v>10059</v>
      </c>
      <c r="J6277" t="s">
        <v>15</v>
      </c>
      <c r="K6277" s="1">
        <v>45093</v>
      </c>
      <c r="L6277" s="1" t="str">
        <f>IF(ISNUMBER(Table2[[#This Row],[Transaction Date]]),TEXT(Table2[[#This Row],[Transaction Date]],"mmmm"),"Unknown")</f>
        <v>June</v>
      </c>
      <c r="M6277" s="1" t="str">
        <f>IF(ISNUMBER(Table2[[#This Row],[Transaction Date]]),TEXT(Table2[[#This Row],[Transaction Date]],"dddd"),"Unknown")</f>
        <v>Friday</v>
      </c>
      <c r="N6277">
        <f t="shared" si="394"/>
        <v>0</v>
      </c>
      <c r="O6277" t="str">
        <f t="shared" si="395"/>
        <v>Actual</v>
      </c>
    </row>
    <row r="6278" spans="1:15" x14ac:dyDescent="0.25">
      <c r="A6278" t="s">
        <v>7015</v>
      </c>
      <c r="B6278" t="s">
        <v>65</v>
      </c>
      <c r="C6278">
        <v>3</v>
      </c>
      <c r="D6278">
        <f t="shared" si="392"/>
        <v>3</v>
      </c>
      <c r="E6278" s="3">
        <f>_xlfn.XLOOKUP(Table2[[#This Row],[Item]],Items_List!$A$2:$A$9,Items_List!$B$2:$B$9)</f>
        <v>1.5</v>
      </c>
      <c r="F6278">
        <f>IF(OR(E6278="",E6278="UNKNOWN",E6278="ERROR"),_xlfn.XLOOKUP(Table2[[#This Row],[Item]],Items_List!A:A,Items_List!B:B),E6278)</f>
        <v>1.5</v>
      </c>
      <c r="G6278">
        <v>4.5</v>
      </c>
      <c r="H6278">
        <f t="shared" si="393"/>
        <v>4.5</v>
      </c>
      <c r="I6278" t="s">
        <v>10059</v>
      </c>
      <c r="J6278" t="s">
        <v>11</v>
      </c>
      <c r="K6278" s="1">
        <v>45216</v>
      </c>
      <c r="L6278" s="1" t="str">
        <f>IF(ISNUMBER(Table2[[#This Row],[Transaction Date]]),TEXT(Table2[[#This Row],[Transaction Date]],"mmmm"),"Unknown")</f>
        <v>October</v>
      </c>
      <c r="M6278" s="1" t="str">
        <f>IF(ISNUMBER(Table2[[#This Row],[Transaction Date]]),TEXT(Table2[[#This Row],[Transaction Date]],"dddd"),"Unknown")</f>
        <v>Tuesday</v>
      </c>
      <c r="N6278">
        <f t="shared" si="394"/>
        <v>0</v>
      </c>
      <c r="O6278" t="str">
        <f t="shared" si="395"/>
        <v>Actual</v>
      </c>
    </row>
    <row r="6279" spans="1:15" x14ac:dyDescent="0.25">
      <c r="A6279" t="s">
        <v>7016</v>
      </c>
      <c r="B6279" t="s">
        <v>39</v>
      </c>
      <c r="C6279">
        <v>2</v>
      </c>
      <c r="D6279">
        <f t="shared" si="392"/>
        <v>2</v>
      </c>
      <c r="E6279">
        <v>3</v>
      </c>
      <c r="F6279">
        <f>IF(OR(E6279="",E6279="UNKNOWN",E6279="ERROR"),_xlfn.XLOOKUP(Table2[[#This Row],[Item]],Items_List!A:A,Items_List!B:B),E6279)</f>
        <v>3</v>
      </c>
      <c r="G6279">
        <v>6</v>
      </c>
      <c r="H6279">
        <f t="shared" si="393"/>
        <v>6</v>
      </c>
      <c r="I6279" t="s">
        <v>10</v>
      </c>
      <c r="J6279" t="s">
        <v>10059</v>
      </c>
      <c r="K6279" s="1">
        <v>45084</v>
      </c>
      <c r="L6279" s="1" t="str">
        <f>IF(ISNUMBER(Table2[[#This Row],[Transaction Date]]),TEXT(Table2[[#This Row],[Transaction Date]],"mmmm"),"Unknown")</f>
        <v>June</v>
      </c>
      <c r="M6279" s="1" t="str">
        <f>IF(ISNUMBER(Table2[[#This Row],[Transaction Date]]),TEXT(Table2[[#This Row],[Transaction Date]],"dddd"),"Unknown")</f>
        <v>Wednesday</v>
      </c>
      <c r="N6279">
        <f t="shared" si="394"/>
        <v>0</v>
      </c>
      <c r="O6279" t="str">
        <f t="shared" si="395"/>
        <v>Actual</v>
      </c>
    </row>
    <row r="6280" spans="1:15" x14ac:dyDescent="0.25">
      <c r="A6280" t="s">
        <v>7017</v>
      </c>
      <c r="B6280" t="s">
        <v>13</v>
      </c>
      <c r="C6280">
        <v>1</v>
      </c>
      <c r="D6280">
        <f t="shared" si="392"/>
        <v>1</v>
      </c>
      <c r="E6280">
        <v>3</v>
      </c>
      <c r="F6280">
        <f>IF(OR(E6280="",E6280="UNKNOWN",E6280="ERROR"),_xlfn.XLOOKUP(Table2[[#This Row],[Item]],Items_List!A:A,Items_List!B:B),E6280)</f>
        <v>3</v>
      </c>
      <c r="G6280">
        <v>3</v>
      </c>
      <c r="H6280">
        <f t="shared" si="393"/>
        <v>3</v>
      </c>
      <c r="I6280" t="s">
        <v>23</v>
      </c>
      <c r="J6280" t="s">
        <v>15</v>
      </c>
      <c r="K6280" s="1">
        <v>45205</v>
      </c>
      <c r="L6280" s="1" t="str">
        <f>IF(ISNUMBER(Table2[[#This Row],[Transaction Date]]),TEXT(Table2[[#This Row],[Transaction Date]],"mmmm"),"Unknown")</f>
        <v>October</v>
      </c>
      <c r="M6280" s="1" t="str">
        <f>IF(ISNUMBER(Table2[[#This Row],[Transaction Date]]),TEXT(Table2[[#This Row],[Transaction Date]],"dddd"),"Unknown")</f>
        <v>Friday</v>
      </c>
      <c r="N6280">
        <f t="shared" si="394"/>
        <v>0</v>
      </c>
      <c r="O6280" t="str">
        <f t="shared" si="395"/>
        <v>Actual</v>
      </c>
    </row>
    <row r="6281" spans="1:15" x14ac:dyDescent="0.25">
      <c r="A6281" t="s">
        <v>7018</v>
      </c>
      <c r="B6281" t="s">
        <v>17</v>
      </c>
      <c r="C6281">
        <v>4</v>
      </c>
      <c r="D6281">
        <f t="shared" si="392"/>
        <v>4</v>
      </c>
      <c r="E6281">
        <v>1</v>
      </c>
      <c r="F6281">
        <f>IF(OR(E6281="",E6281="UNKNOWN",E6281="ERROR"),_xlfn.XLOOKUP(Table2[[#This Row],[Item]],Items_List!A:A,Items_List!B:B),E6281)</f>
        <v>1</v>
      </c>
      <c r="G6281">
        <v>4</v>
      </c>
      <c r="H6281">
        <f t="shared" si="393"/>
        <v>4</v>
      </c>
      <c r="I6281" t="s">
        <v>10059</v>
      </c>
      <c r="J6281" t="s">
        <v>15</v>
      </c>
      <c r="K6281" s="1">
        <v>45126</v>
      </c>
      <c r="L6281" s="1" t="str">
        <f>IF(ISNUMBER(Table2[[#This Row],[Transaction Date]]),TEXT(Table2[[#This Row],[Transaction Date]],"mmmm"),"Unknown")</f>
        <v>July</v>
      </c>
      <c r="M6281" s="1" t="str">
        <f>IF(ISNUMBER(Table2[[#This Row],[Transaction Date]]),TEXT(Table2[[#This Row],[Transaction Date]],"dddd"),"Unknown")</f>
        <v>Wednesday</v>
      </c>
      <c r="N6281">
        <f t="shared" si="394"/>
        <v>0</v>
      </c>
      <c r="O6281" t="str">
        <f t="shared" si="395"/>
        <v>Actual</v>
      </c>
    </row>
    <row r="6282" spans="1:15" x14ac:dyDescent="0.25">
      <c r="A6282" t="s">
        <v>7019</v>
      </c>
      <c r="B6282" t="s">
        <v>9</v>
      </c>
      <c r="C6282">
        <v>1</v>
      </c>
      <c r="D6282">
        <f t="shared" si="392"/>
        <v>1</v>
      </c>
      <c r="E6282">
        <v>2</v>
      </c>
      <c r="F6282">
        <f>IF(OR(E6282="",E6282="UNKNOWN",E6282="ERROR"),_xlfn.XLOOKUP(Table2[[#This Row],[Item]],Items_List!A:A,Items_List!B:B),E6282)</f>
        <v>2</v>
      </c>
      <c r="G6282">
        <v>2</v>
      </c>
      <c r="H6282">
        <f t="shared" si="393"/>
        <v>2</v>
      </c>
      <c r="I6282" t="s">
        <v>14</v>
      </c>
      <c r="J6282" t="s">
        <v>11</v>
      </c>
      <c r="K6282" s="1">
        <v>44995</v>
      </c>
      <c r="L6282" s="1" t="str">
        <f>IF(ISNUMBER(Table2[[#This Row],[Transaction Date]]),TEXT(Table2[[#This Row],[Transaction Date]],"mmmm"),"Unknown")</f>
        <v>March</v>
      </c>
      <c r="M6282" s="1" t="str">
        <f>IF(ISNUMBER(Table2[[#This Row],[Transaction Date]]),TEXT(Table2[[#This Row],[Transaction Date]],"dddd"),"Unknown")</f>
        <v>Friday</v>
      </c>
      <c r="N6282">
        <f t="shared" si="394"/>
        <v>0</v>
      </c>
      <c r="O6282" t="str">
        <f t="shared" si="395"/>
        <v>Actual</v>
      </c>
    </row>
    <row r="6283" spans="1:15" x14ac:dyDescent="0.25">
      <c r="A6283" t="s">
        <v>7020</v>
      </c>
      <c r="B6283" t="s">
        <v>39</v>
      </c>
      <c r="C6283">
        <v>1</v>
      </c>
      <c r="D6283">
        <f t="shared" si="392"/>
        <v>1</v>
      </c>
      <c r="E6283">
        <v>3</v>
      </c>
      <c r="F6283">
        <f>IF(OR(E6283="",E6283="UNKNOWN",E6283="ERROR"),_xlfn.XLOOKUP(Table2[[#This Row],[Item]],Items_List!A:A,Items_List!B:B),E6283)</f>
        <v>3</v>
      </c>
      <c r="G6283">
        <v>3</v>
      </c>
      <c r="H6283">
        <f t="shared" si="393"/>
        <v>3</v>
      </c>
      <c r="I6283" t="s">
        <v>10059</v>
      </c>
      <c r="J6283" t="s">
        <v>11</v>
      </c>
      <c r="K6283" s="1">
        <v>45159</v>
      </c>
      <c r="L6283" s="1" t="str">
        <f>IF(ISNUMBER(Table2[[#This Row],[Transaction Date]]),TEXT(Table2[[#This Row],[Transaction Date]],"mmmm"),"Unknown")</f>
        <v>August</v>
      </c>
      <c r="M6283" s="1" t="str">
        <f>IF(ISNUMBER(Table2[[#This Row],[Transaction Date]]),TEXT(Table2[[#This Row],[Transaction Date]],"dddd"),"Unknown")</f>
        <v>Monday</v>
      </c>
      <c r="N6283">
        <f t="shared" si="394"/>
        <v>0</v>
      </c>
      <c r="O6283" t="str">
        <f t="shared" si="395"/>
        <v>Actual</v>
      </c>
    </row>
    <row r="6284" spans="1:15" x14ac:dyDescent="0.25">
      <c r="A6284" t="s">
        <v>7021</v>
      </c>
      <c r="B6284" t="s">
        <v>39</v>
      </c>
      <c r="C6284">
        <v>3</v>
      </c>
      <c r="D6284">
        <f t="shared" si="392"/>
        <v>3</v>
      </c>
      <c r="E6284">
        <v>3</v>
      </c>
      <c r="F6284">
        <f>IF(OR(E6284="",E6284="UNKNOWN",E6284="ERROR"),_xlfn.XLOOKUP(Table2[[#This Row],[Item]],Items_List!A:A,Items_List!B:B),E6284)</f>
        <v>3</v>
      </c>
      <c r="G6284">
        <v>9</v>
      </c>
      <c r="H6284">
        <f t="shared" si="393"/>
        <v>9</v>
      </c>
      <c r="I6284" t="s">
        <v>14</v>
      </c>
      <c r="J6284" t="s">
        <v>15</v>
      </c>
      <c r="L6284" s="1" t="str">
        <f>IF(ISNUMBER(Table2[[#This Row],[Transaction Date]]),TEXT(Table2[[#This Row],[Transaction Date]],"mmmm"),"Unknown")</f>
        <v>Unknown</v>
      </c>
      <c r="M6284" s="1" t="str">
        <f>IF(ISNUMBER(Table2[[#This Row],[Transaction Date]]),TEXT(Table2[[#This Row],[Transaction Date]],"dddd"),"Unknown")</f>
        <v>Unknown</v>
      </c>
      <c r="N6284">
        <f t="shared" si="394"/>
        <v>0</v>
      </c>
      <c r="O6284" t="str">
        <f t="shared" si="395"/>
        <v>Actual</v>
      </c>
    </row>
    <row r="6285" spans="1:15" x14ac:dyDescent="0.25">
      <c r="A6285" t="s">
        <v>7022</v>
      </c>
      <c r="B6285" t="s">
        <v>20</v>
      </c>
      <c r="C6285">
        <v>3</v>
      </c>
      <c r="D6285">
        <f t="shared" si="392"/>
        <v>3</v>
      </c>
      <c r="E6285">
        <v>5</v>
      </c>
      <c r="F6285">
        <f>IF(OR(E6285="",E6285="UNKNOWN",E6285="ERROR"),_xlfn.XLOOKUP(Table2[[#This Row],[Item]],Items_List!A:A,Items_List!B:B),E6285)</f>
        <v>5</v>
      </c>
      <c r="G6285">
        <v>15</v>
      </c>
      <c r="H6285">
        <f t="shared" si="393"/>
        <v>15</v>
      </c>
      <c r="I6285" t="s">
        <v>14</v>
      </c>
      <c r="J6285" t="s">
        <v>10059</v>
      </c>
      <c r="K6285" s="1">
        <v>45222</v>
      </c>
      <c r="L6285" s="1" t="str">
        <f>IF(ISNUMBER(Table2[[#This Row],[Transaction Date]]),TEXT(Table2[[#This Row],[Transaction Date]],"mmmm"),"Unknown")</f>
        <v>October</v>
      </c>
      <c r="M6285" s="1" t="str">
        <f>IF(ISNUMBER(Table2[[#This Row],[Transaction Date]]),TEXT(Table2[[#This Row],[Transaction Date]],"dddd"),"Unknown")</f>
        <v>Monday</v>
      </c>
      <c r="N6285">
        <f t="shared" si="394"/>
        <v>0</v>
      </c>
      <c r="O6285" t="str">
        <f t="shared" si="395"/>
        <v>Actual</v>
      </c>
    </row>
    <row r="6286" spans="1:15" x14ac:dyDescent="0.25">
      <c r="A6286" t="s">
        <v>7023</v>
      </c>
      <c r="B6286" t="s">
        <v>9</v>
      </c>
      <c r="C6286">
        <v>3</v>
      </c>
      <c r="D6286">
        <f t="shared" si="392"/>
        <v>3</v>
      </c>
      <c r="E6286">
        <v>2</v>
      </c>
      <c r="F6286">
        <f>IF(OR(E6286="",E6286="UNKNOWN",E6286="ERROR"),_xlfn.XLOOKUP(Table2[[#This Row],[Item]],Items_List!A:A,Items_List!B:B),E6286)</f>
        <v>2</v>
      </c>
      <c r="H6286">
        <f t="shared" si="393"/>
        <v>6</v>
      </c>
      <c r="I6286" t="s">
        <v>14</v>
      </c>
      <c r="J6286" t="s">
        <v>15</v>
      </c>
      <c r="K6286" s="1">
        <v>45224</v>
      </c>
      <c r="L6286" s="1" t="str">
        <f>IF(ISNUMBER(Table2[[#This Row],[Transaction Date]]),TEXT(Table2[[#This Row],[Transaction Date]],"mmmm"),"Unknown")</f>
        <v>October</v>
      </c>
      <c r="M6286" s="1" t="str">
        <f>IF(ISNUMBER(Table2[[#This Row],[Transaction Date]]),TEXT(Table2[[#This Row],[Transaction Date]],"dddd"),"Unknown")</f>
        <v>Wednesday</v>
      </c>
      <c r="N6286">
        <f t="shared" si="394"/>
        <v>1</v>
      </c>
      <c r="O6286" t="str">
        <f t="shared" si="395"/>
        <v>Actual</v>
      </c>
    </row>
    <row r="6287" spans="1:15" x14ac:dyDescent="0.25">
      <c r="A6287" t="s">
        <v>7024</v>
      </c>
      <c r="B6287" t="s">
        <v>39</v>
      </c>
      <c r="C6287">
        <v>4</v>
      </c>
      <c r="D6287">
        <f t="shared" si="392"/>
        <v>4</v>
      </c>
      <c r="E6287">
        <v>3</v>
      </c>
      <c r="F6287">
        <f>IF(OR(E6287="",E6287="UNKNOWN",E6287="ERROR"),_xlfn.XLOOKUP(Table2[[#This Row],[Item]],Items_List!A:A,Items_List!B:B),E6287)</f>
        <v>3</v>
      </c>
      <c r="G6287">
        <v>12</v>
      </c>
      <c r="H6287">
        <f t="shared" si="393"/>
        <v>12</v>
      </c>
      <c r="I6287" t="s">
        <v>23</v>
      </c>
      <c r="J6287" t="s">
        <v>11</v>
      </c>
      <c r="K6287" s="1">
        <v>45068</v>
      </c>
      <c r="L6287" s="1" t="str">
        <f>IF(ISNUMBER(Table2[[#This Row],[Transaction Date]]),TEXT(Table2[[#This Row],[Transaction Date]],"mmmm"),"Unknown")</f>
        <v>May</v>
      </c>
      <c r="M6287" s="1" t="str">
        <f>IF(ISNUMBER(Table2[[#This Row],[Transaction Date]]),TEXT(Table2[[#This Row],[Transaction Date]],"dddd"),"Unknown")</f>
        <v>Monday</v>
      </c>
      <c r="N6287">
        <f t="shared" si="394"/>
        <v>0</v>
      </c>
      <c r="O6287" t="str">
        <f t="shared" si="395"/>
        <v>Actual</v>
      </c>
    </row>
    <row r="6288" spans="1:15" x14ac:dyDescent="0.25">
      <c r="A6288" t="s">
        <v>7025</v>
      </c>
      <c r="B6288" t="s">
        <v>20</v>
      </c>
      <c r="C6288">
        <v>2</v>
      </c>
      <c r="D6288">
        <f t="shared" si="392"/>
        <v>2</v>
      </c>
      <c r="E6288">
        <v>5</v>
      </c>
      <c r="F6288">
        <f>IF(OR(E6288="",E6288="UNKNOWN",E6288="ERROR"),_xlfn.XLOOKUP(Table2[[#This Row],[Item]],Items_List!A:A,Items_List!B:B),E6288)</f>
        <v>5</v>
      </c>
      <c r="G6288">
        <v>10</v>
      </c>
      <c r="H6288">
        <f t="shared" si="393"/>
        <v>10</v>
      </c>
      <c r="I6288" t="s">
        <v>14</v>
      </c>
      <c r="J6288" t="s">
        <v>11</v>
      </c>
      <c r="K6288" s="1">
        <v>44992</v>
      </c>
      <c r="L6288" s="1" t="str">
        <f>IF(ISNUMBER(Table2[[#This Row],[Transaction Date]]),TEXT(Table2[[#This Row],[Transaction Date]],"mmmm"),"Unknown")</f>
        <v>March</v>
      </c>
      <c r="M6288" s="1" t="str">
        <f>IF(ISNUMBER(Table2[[#This Row],[Transaction Date]]),TEXT(Table2[[#This Row],[Transaction Date]],"dddd"),"Unknown")</f>
        <v>Tuesday</v>
      </c>
      <c r="N6288">
        <f t="shared" si="394"/>
        <v>0</v>
      </c>
      <c r="O6288" t="str">
        <f t="shared" si="395"/>
        <v>Actual</v>
      </c>
    </row>
    <row r="6289" spans="1:15" x14ac:dyDescent="0.25">
      <c r="A6289" t="s">
        <v>7026</v>
      </c>
      <c r="B6289" t="s">
        <v>13</v>
      </c>
      <c r="C6289">
        <v>5</v>
      </c>
      <c r="D6289">
        <f t="shared" si="392"/>
        <v>5</v>
      </c>
      <c r="E6289">
        <v>3</v>
      </c>
      <c r="F6289">
        <f>IF(OR(E6289="",E6289="UNKNOWN",E6289="ERROR"),_xlfn.XLOOKUP(Table2[[#This Row],[Item]],Items_List!A:A,Items_List!B:B),E6289)</f>
        <v>3</v>
      </c>
      <c r="G6289">
        <v>15</v>
      </c>
      <c r="H6289">
        <f t="shared" si="393"/>
        <v>15</v>
      </c>
      <c r="I6289" t="s">
        <v>10</v>
      </c>
      <c r="J6289" t="s">
        <v>11</v>
      </c>
      <c r="K6289" s="1">
        <v>45096</v>
      </c>
      <c r="L6289" s="1" t="str">
        <f>IF(ISNUMBER(Table2[[#This Row],[Transaction Date]]),TEXT(Table2[[#This Row],[Transaction Date]],"mmmm"),"Unknown")</f>
        <v>June</v>
      </c>
      <c r="M6289" s="1" t="str">
        <f>IF(ISNUMBER(Table2[[#This Row],[Transaction Date]]),TEXT(Table2[[#This Row],[Transaction Date]],"dddd"),"Unknown")</f>
        <v>Monday</v>
      </c>
      <c r="N6289">
        <f t="shared" si="394"/>
        <v>0</v>
      </c>
      <c r="O6289" t="str">
        <f t="shared" si="395"/>
        <v>Actual</v>
      </c>
    </row>
    <row r="6290" spans="1:15" x14ac:dyDescent="0.25">
      <c r="A6290" t="s">
        <v>7028</v>
      </c>
      <c r="B6290" t="s">
        <v>17</v>
      </c>
      <c r="C6290">
        <v>2</v>
      </c>
      <c r="D6290">
        <f t="shared" si="392"/>
        <v>2</v>
      </c>
      <c r="E6290">
        <v>1</v>
      </c>
      <c r="F6290">
        <f>IF(OR(E6290="",E6290="UNKNOWN",E6290="ERROR"),_xlfn.XLOOKUP(Table2[[#This Row],[Item]],Items_List!A:A,Items_List!B:B),E6290)</f>
        <v>1</v>
      </c>
      <c r="G6290">
        <v>2</v>
      </c>
      <c r="H6290">
        <f t="shared" si="393"/>
        <v>2</v>
      </c>
      <c r="I6290" t="s">
        <v>10</v>
      </c>
      <c r="J6290" t="s">
        <v>11</v>
      </c>
      <c r="K6290" s="1">
        <v>45276</v>
      </c>
      <c r="L6290" s="1" t="str">
        <f>IF(ISNUMBER(Table2[[#This Row],[Transaction Date]]),TEXT(Table2[[#This Row],[Transaction Date]],"mmmm"),"Unknown")</f>
        <v>December</v>
      </c>
      <c r="M6290" s="1" t="str">
        <f>IF(ISNUMBER(Table2[[#This Row],[Transaction Date]]),TEXT(Table2[[#This Row],[Transaction Date]],"dddd"),"Unknown")</f>
        <v>Saturday</v>
      </c>
      <c r="N6290">
        <f t="shared" si="394"/>
        <v>0</v>
      </c>
      <c r="O6290" t="str">
        <f t="shared" si="395"/>
        <v>Actual</v>
      </c>
    </row>
    <row r="6291" spans="1:15" x14ac:dyDescent="0.25">
      <c r="A6291" t="s">
        <v>7029</v>
      </c>
      <c r="B6291" t="s">
        <v>39</v>
      </c>
      <c r="C6291">
        <v>3</v>
      </c>
      <c r="D6291">
        <f t="shared" si="392"/>
        <v>3</v>
      </c>
      <c r="E6291">
        <v>3</v>
      </c>
      <c r="F6291">
        <f>IF(OR(E6291="",E6291="UNKNOWN",E6291="ERROR"),_xlfn.XLOOKUP(Table2[[#This Row],[Item]],Items_List!A:A,Items_List!B:B),E6291)</f>
        <v>3</v>
      </c>
      <c r="G6291">
        <v>9</v>
      </c>
      <c r="H6291">
        <f t="shared" si="393"/>
        <v>9</v>
      </c>
      <c r="I6291" t="s">
        <v>23</v>
      </c>
      <c r="J6291" t="s">
        <v>10059</v>
      </c>
      <c r="K6291" s="1">
        <v>45196</v>
      </c>
      <c r="L6291" s="1" t="str">
        <f>IF(ISNUMBER(Table2[[#This Row],[Transaction Date]]),TEXT(Table2[[#This Row],[Transaction Date]],"mmmm"),"Unknown")</f>
        <v>September</v>
      </c>
      <c r="M6291" s="1" t="str">
        <f>IF(ISNUMBER(Table2[[#This Row],[Transaction Date]]),TEXT(Table2[[#This Row],[Transaction Date]],"dddd"),"Unknown")</f>
        <v>Wednesday</v>
      </c>
      <c r="N6291">
        <f t="shared" si="394"/>
        <v>0</v>
      </c>
      <c r="O6291" t="str">
        <f t="shared" si="395"/>
        <v>Actual</v>
      </c>
    </row>
    <row r="6292" spans="1:15" x14ac:dyDescent="0.25">
      <c r="A6292" t="s">
        <v>7030</v>
      </c>
      <c r="B6292" t="s">
        <v>17</v>
      </c>
      <c r="C6292">
        <v>1</v>
      </c>
      <c r="D6292">
        <f t="shared" si="392"/>
        <v>1</v>
      </c>
      <c r="E6292">
        <v>1</v>
      </c>
      <c r="F6292">
        <f>IF(OR(E6292="",E6292="UNKNOWN",E6292="ERROR"),_xlfn.XLOOKUP(Table2[[#This Row],[Item]],Items_List!A:A,Items_List!B:B),E6292)</f>
        <v>1</v>
      </c>
      <c r="G6292">
        <v>1</v>
      </c>
      <c r="H6292">
        <f t="shared" si="393"/>
        <v>1</v>
      </c>
      <c r="I6292" t="s">
        <v>23</v>
      </c>
      <c r="J6292" t="s">
        <v>11</v>
      </c>
      <c r="K6292" s="1">
        <v>44989</v>
      </c>
      <c r="L6292" s="1" t="str">
        <f>IF(ISNUMBER(Table2[[#This Row],[Transaction Date]]),TEXT(Table2[[#This Row],[Transaction Date]],"mmmm"),"Unknown")</f>
        <v>March</v>
      </c>
      <c r="M6292" s="1" t="str">
        <f>IF(ISNUMBER(Table2[[#This Row],[Transaction Date]]),TEXT(Table2[[#This Row],[Transaction Date]],"dddd"),"Unknown")</f>
        <v>Saturday</v>
      </c>
      <c r="N6292">
        <f t="shared" si="394"/>
        <v>0</v>
      </c>
      <c r="O6292" t="str">
        <f t="shared" si="395"/>
        <v>Actual</v>
      </c>
    </row>
    <row r="6293" spans="1:15" x14ac:dyDescent="0.25">
      <c r="A6293" t="s">
        <v>7031</v>
      </c>
      <c r="B6293" t="s">
        <v>9</v>
      </c>
      <c r="C6293">
        <v>2</v>
      </c>
      <c r="D6293">
        <f t="shared" si="392"/>
        <v>2</v>
      </c>
      <c r="E6293">
        <v>2</v>
      </c>
      <c r="F6293">
        <f>IF(OR(E6293="",E6293="UNKNOWN",E6293="ERROR"),_xlfn.XLOOKUP(Table2[[#This Row],[Item]],Items_List!A:A,Items_List!B:B),E6293)</f>
        <v>2</v>
      </c>
      <c r="G6293">
        <v>4</v>
      </c>
      <c r="H6293">
        <f t="shared" si="393"/>
        <v>4</v>
      </c>
      <c r="I6293" t="s">
        <v>14</v>
      </c>
      <c r="J6293" t="s">
        <v>11</v>
      </c>
      <c r="K6293" s="1">
        <v>45145</v>
      </c>
      <c r="L6293" s="1" t="str">
        <f>IF(ISNUMBER(Table2[[#This Row],[Transaction Date]]),TEXT(Table2[[#This Row],[Transaction Date]],"mmmm"),"Unknown")</f>
        <v>August</v>
      </c>
      <c r="M6293" s="1" t="str">
        <f>IF(ISNUMBER(Table2[[#This Row],[Transaction Date]]),TEXT(Table2[[#This Row],[Transaction Date]],"dddd"),"Unknown")</f>
        <v>Monday</v>
      </c>
      <c r="N6293">
        <f t="shared" si="394"/>
        <v>0</v>
      </c>
      <c r="O6293" t="str">
        <f t="shared" si="395"/>
        <v>Actual</v>
      </c>
    </row>
    <row r="6294" spans="1:15" x14ac:dyDescent="0.25">
      <c r="A6294" t="s">
        <v>7033</v>
      </c>
      <c r="B6294" t="s">
        <v>39</v>
      </c>
      <c r="C6294">
        <v>5</v>
      </c>
      <c r="D6294">
        <f t="shared" si="392"/>
        <v>5</v>
      </c>
      <c r="E6294" s="3">
        <f>_xlfn.XLOOKUP(Table2[[#This Row],[Item]],Items_List!$A$2:$A$9,Items_List!$B$2:$B$9)</f>
        <v>3</v>
      </c>
      <c r="F6294">
        <f>IF(OR(E6294="",E6294="UNKNOWN",E6294="ERROR"),_xlfn.XLOOKUP(Table2[[#This Row],[Item]],Items_List!A:A,Items_List!B:B),E6294)</f>
        <v>3</v>
      </c>
      <c r="G6294">
        <v>15</v>
      </c>
      <c r="H6294">
        <f t="shared" si="393"/>
        <v>15</v>
      </c>
      <c r="I6294" t="s">
        <v>14</v>
      </c>
      <c r="J6294" t="s">
        <v>15</v>
      </c>
      <c r="K6294" s="1">
        <v>45016</v>
      </c>
      <c r="L6294" s="1" t="str">
        <f>IF(ISNUMBER(Table2[[#This Row],[Transaction Date]]),TEXT(Table2[[#This Row],[Transaction Date]],"mmmm"),"Unknown")</f>
        <v>March</v>
      </c>
      <c r="M6294" s="1" t="str">
        <f>IF(ISNUMBER(Table2[[#This Row],[Transaction Date]]),TEXT(Table2[[#This Row],[Transaction Date]],"dddd"),"Unknown")</f>
        <v>Friday</v>
      </c>
      <c r="N6294">
        <f t="shared" si="394"/>
        <v>0</v>
      </c>
      <c r="O6294" t="str">
        <f t="shared" si="395"/>
        <v>Actual</v>
      </c>
    </row>
    <row r="6295" spans="1:15" x14ac:dyDescent="0.25">
      <c r="A6295" t="s">
        <v>7034</v>
      </c>
      <c r="B6295" t="s">
        <v>28</v>
      </c>
      <c r="C6295">
        <v>3</v>
      </c>
      <c r="D6295">
        <f t="shared" si="392"/>
        <v>3</v>
      </c>
      <c r="E6295">
        <v>4</v>
      </c>
      <c r="F6295">
        <f>IF(OR(E6295="",E6295="UNKNOWN",E6295="ERROR"),_xlfn.XLOOKUP(Table2[[#This Row],[Item]],Items_List!A:A,Items_List!B:B),E6295)</f>
        <v>4</v>
      </c>
      <c r="G6295">
        <v>12</v>
      </c>
      <c r="H6295">
        <f t="shared" si="393"/>
        <v>12</v>
      </c>
      <c r="I6295" t="s">
        <v>10</v>
      </c>
      <c r="J6295" t="s">
        <v>11</v>
      </c>
      <c r="K6295" s="1">
        <v>44936</v>
      </c>
      <c r="L6295" s="1" t="str">
        <f>IF(ISNUMBER(Table2[[#This Row],[Transaction Date]]),TEXT(Table2[[#This Row],[Transaction Date]],"mmmm"),"Unknown")</f>
        <v>January</v>
      </c>
      <c r="M6295" s="1" t="str">
        <f>IF(ISNUMBER(Table2[[#This Row],[Transaction Date]]),TEXT(Table2[[#This Row],[Transaction Date]],"dddd"),"Unknown")</f>
        <v>Tuesday</v>
      </c>
      <c r="N6295">
        <f t="shared" si="394"/>
        <v>0</v>
      </c>
      <c r="O6295" t="str">
        <f t="shared" si="395"/>
        <v>Actual</v>
      </c>
    </row>
    <row r="6296" spans="1:15" x14ac:dyDescent="0.25">
      <c r="A6296" t="s">
        <v>7035</v>
      </c>
      <c r="B6296" t="s">
        <v>13</v>
      </c>
      <c r="C6296">
        <v>3</v>
      </c>
      <c r="D6296">
        <f t="shared" si="392"/>
        <v>3</v>
      </c>
      <c r="E6296">
        <v>3</v>
      </c>
      <c r="F6296">
        <f>IF(OR(E6296="",E6296="UNKNOWN",E6296="ERROR"),_xlfn.XLOOKUP(Table2[[#This Row],[Item]],Items_List!A:A,Items_List!B:B),E6296)</f>
        <v>3</v>
      </c>
      <c r="G6296">
        <v>9</v>
      </c>
      <c r="H6296">
        <f t="shared" si="393"/>
        <v>9</v>
      </c>
      <c r="I6296" t="s">
        <v>23</v>
      </c>
      <c r="J6296" t="s">
        <v>11</v>
      </c>
      <c r="K6296" s="1">
        <v>44945</v>
      </c>
      <c r="L6296" s="1" t="str">
        <f>IF(ISNUMBER(Table2[[#This Row],[Transaction Date]]),TEXT(Table2[[#This Row],[Transaction Date]],"mmmm"),"Unknown")</f>
        <v>January</v>
      </c>
      <c r="M6296" s="1" t="str">
        <f>IF(ISNUMBER(Table2[[#This Row],[Transaction Date]]),TEXT(Table2[[#This Row],[Transaction Date]],"dddd"),"Unknown")</f>
        <v>Thursday</v>
      </c>
      <c r="N6296">
        <f t="shared" si="394"/>
        <v>0</v>
      </c>
      <c r="O6296" t="str">
        <f t="shared" si="395"/>
        <v>Actual</v>
      </c>
    </row>
    <row r="6297" spans="1:15" x14ac:dyDescent="0.25">
      <c r="A6297" t="s">
        <v>7036</v>
      </c>
      <c r="B6297" t="s">
        <v>65</v>
      </c>
      <c r="C6297">
        <v>2</v>
      </c>
      <c r="D6297">
        <f t="shared" si="392"/>
        <v>2</v>
      </c>
      <c r="E6297">
        <v>1.5</v>
      </c>
      <c r="F6297">
        <f>IF(OR(E6297="",E6297="UNKNOWN",E6297="ERROR"),_xlfn.XLOOKUP(Table2[[#This Row],[Item]],Items_List!A:A,Items_List!B:B),E6297)</f>
        <v>1.5</v>
      </c>
      <c r="G6297">
        <v>3</v>
      </c>
      <c r="H6297">
        <f t="shared" si="393"/>
        <v>3</v>
      </c>
      <c r="I6297" t="s">
        <v>10059</v>
      </c>
      <c r="J6297" t="s">
        <v>15</v>
      </c>
      <c r="K6297" s="1">
        <v>45105</v>
      </c>
      <c r="L6297" s="1" t="str">
        <f>IF(ISNUMBER(Table2[[#This Row],[Transaction Date]]),TEXT(Table2[[#This Row],[Transaction Date]],"mmmm"),"Unknown")</f>
        <v>June</v>
      </c>
      <c r="M6297" s="1" t="str">
        <f>IF(ISNUMBER(Table2[[#This Row],[Transaction Date]]),TEXT(Table2[[#This Row],[Transaction Date]],"dddd"),"Unknown")</f>
        <v>Wednesday</v>
      </c>
      <c r="N6297">
        <f t="shared" si="394"/>
        <v>0</v>
      </c>
      <c r="O6297" t="str">
        <f t="shared" si="395"/>
        <v>Actual</v>
      </c>
    </row>
    <row r="6298" spans="1:15" x14ac:dyDescent="0.25">
      <c r="A6298" t="s">
        <v>7037</v>
      </c>
      <c r="B6298" t="s">
        <v>13</v>
      </c>
      <c r="C6298">
        <v>2</v>
      </c>
      <c r="D6298">
        <f t="shared" si="392"/>
        <v>2</v>
      </c>
      <c r="E6298">
        <v>3</v>
      </c>
      <c r="F6298">
        <f>IF(OR(E6298="",E6298="UNKNOWN",E6298="ERROR"),_xlfn.XLOOKUP(Table2[[#This Row],[Item]],Items_List!A:A,Items_List!B:B),E6298)</f>
        <v>3</v>
      </c>
      <c r="G6298">
        <v>6</v>
      </c>
      <c r="H6298">
        <f t="shared" si="393"/>
        <v>6</v>
      </c>
      <c r="I6298" t="s">
        <v>23</v>
      </c>
      <c r="J6298" t="s">
        <v>10059</v>
      </c>
      <c r="K6298" s="1">
        <v>44995</v>
      </c>
      <c r="L6298" s="1" t="str">
        <f>IF(ISNUMBER(Table2[[#This Row],[Transaction Date]]),TEXT(Table2[[#This Row],[Transaction Date]],"mmmm"),"Unknown")</f>
        <v>March</v>
      </c>
      <c r="M6298" s="1" t="str">
        <f>IF(ISNUMBER(Table2[[#This Row],[Transaction Date]]),TEXT(Table2[[#This Row],[Transaction Date]],"dddd"),"Unknown")</f>
        <v>Friday</v>
      </c>
      <c r="N6298">
        <f t="shared" si="394"/>
        <v>0</v>
      </c>
      <c r="O6298" t="str">
        <f t="shared" si="395"/>
        <v>Actual</v>
      </c>
    </row>
    <row r="6299" spans="1:15" x14ac:dyDescent="0.25">
      <c r="A6299" t="s">
        <v>7038</v>
      </c>
      <c r="B6299" t="s">
        <v>17</v>
      </c>
      <c r="C6299">
        <v>1</v>
      </c>
      <c r="D6299">
        <f t="shared" si="392"/>
        <v>1</v>
      </c>
      <c r="E6299">
        <v>1</v>
      </c>
      <c r="F6299">
        <f>IF(OR(E6299="",E6299="UNKNOWN",E6299="ERROR"),_xlfn.XLOOKUP(Table2[[#This Row],[Item]],Items_List!A:A,Items_List!B:B),E6299)</f>
        <v>1</v>
      </c>
      <c r="G6299">
        <v>1</v>
      </c>
      <c r="H6299">
        <f t="shared" si="393"/>
        <v>1</v>
      </c>
      <c r="I6299" t="s">
        <v>10</v>
      </c>
      <c r="J6299" t="s">
        <v>15</v>
      </c>
      <c r="K6299" s="1">
        <v>45186</v>
      </c>
      <c r="L6299" s="1" t="str">
        <f>IF(ISNUMBER(Table2[[#This Row],[Transaction Date]]),TEXT(Table2[[#This Row],[Transaction Date]],"mmmm"),"Unknown")</f>
        <v>September</v>
      </c>
      <c r="M6299" s="1" t="str">
        <f>IF(ISNUMBER(Table2[[#This Row],[Transaction Date]]),TEXT(Table2[[#This Row],[Transaction Date]],"dddd"),"Unknown")</f>
        <v>Sunday</v>
      </c>
      <c r="N6299">
        <f t="shared" si="394"/>
        <v>0</v>
      </c>
      <c r="O6299" t="str">
        <f t="shared" si="395"/>
        <v>Actual</v>
      </c>
    </row>
    <row r="6300" spans="1:15" x14ac:dyDescent="0.25">
      <c r="A6300" t="s">
        <v>7039</v>
      </c>
      <c r="B6300" t="s">
        <v>17</v>
      </c>
      <c r="C6300">
        <v>2</v>
      </c>
      <c r="D6300">
        <f t="shared" si="392"/>
        <v>2</v>
      </c>
      <c r="E6300">
        <v>1</v>
      </c>
      <c r="F6300">
        <f>IF(OR(E6300="",E6300="UNKNOWN",E6300="ERROR"),_xlfn.XLOOKUP(Table2[[#This Row],[Item]],Items_List!A:A,Items_List!B:B),E6300)</f>
        <v>1</v>
      </c>
      <c r="G6300">
        <v>2</v>
      </c>
      <c r="H6300">
        <f t="shared" si="393"/>
        <v>2</v>
      </c>
      <c r="I6300" t="s">
        <v>10</v>
      </c>
      <c r="J6300" t="s">
        <v>15</v>
      </c>
      <c r="K6300" s="1">
        <v>45138</v>
      </c>
      <c r="L6300" s="1" t="str">
        <f>IF(ISNUMBER(Table2[[#This Row],[Transaction Date]]),TEXT(Table2[[#This Row],[Transaction Date]],"mmmm"),"Unknown")</f>
        <v>July</v>
      </c>
      <c r="M6300" s="1" t="str">
        <f>IF(ISNUMBER(Table2[[#This Row],[Transaction Date]]),TEXT(Table2[[#This Row],[Transaction Date]],"dddd"),"Unknown")</f>
        <v>Monday</v>
      </c>
      <c r="N6300">
        <f t="shared" si="394"/>
        <v>0</v>
      </c>
      <c r="O6300" t="str">
        <f t="shared" si="395"/>
        <v>Actual</v>
      </c>
    </row>
    <row r="6301" spans="1:15" x14ac:dyDescent="0.25">
      <c r="A6301" t="s">
        <v>7040</v>
      </c>
      <c r="B6301" t="s">
        <v>39</v>
      </c>
      <c r="C6301">
        <v>3</v>
      </c>
      <c r="D6301">
        <f t="shared" si="392"/>
        <v>3</v>
      </c>
      <c r="E6301">
        <v>3</v>
      </c>
      <c r="F6301">
        <f>IF(OR(E6301="",E6301="UNKNOWN",E6301="ERROR"),_xlfn.XLOOKUP(Table2[[#This Row],[Item]],Items_List!A:A,Items_List!B:B),E6301)</f>
        <v>3</v>
      </c>
      <c r="G6301">
        <v>9</v>
      </c>
      <c r="H6301">
        <f t="shared" si="393"/>
        <v>9</v>
      </c>
      <c r="I6301" t="s">
        <v>23</v>
      </c>
      <c r="J6301" t="s">
        <v>11</v>
      </c>
      <c r="K6301" s="1">
        <v>45123</v>
      </c>
      <c r="L6301" s="1" t="str">
        <f>IF(ISNUMBER(Table2[[#This Row],[Transaction Date]]),TEXT(Table2[[#This Row],[Transaction Date]],"mmmm"),"Unknown")</f>
        <v>July</v>
      </c>
      <c r="M6301" s="1" t="str">
        <f>IF(ISNUMBER(Table2[[#This Row],[Transaction Date]]),TEXT(Table2[[#This Row],[Transaction Date]],"dddd"),"Unknown")</f>
        <v>Sunday</v>
      </c>
      <c r="N6301">
        <f t="shared" si="394"/>
        <v>0</v>
      </c>
      <c r="O6301" t="str">
        <f t="shared" si="395"/>
        <v>Actual</v>
      </c>
    </row>
    <row r="6302" spans="1:15" x14ac:dyDescent="0.25">
      <c r="A6302" t="s">
        <v>7041</v>
      </c>
      <c r="B6302" t="s">
        <v>17</v>
      </c>
      <c r="C6302">
        <v>1</v>
      </c>
      <c r="D6302">
        <f t="shared" si="392"/>
        <v>1</v>
      </c>
      <c r="E6302">
        <v>1</v>
      </c>
      <c r="F6302">
        <f>IF(OR(E6302="",E6302="UNKNOWN",E6302="ERROR"),_xlfn.XLOOKUP(Table2[[#This Row],[Item]],Items_List!A:A,Items_List!B:B),E6302)</f>
        <v>1</v>
      </c>
      <c r="G6302">
        <v>1</v>
      </c>
      <c r="H6302">
        <f t="shared" si="393"/>
        <v>1</v>
      </c>
      <c r="I6302" t="s">
        <v>14</v>
      </c>
      <c r="J6302" t="s">
        <v>10059</v>
      </c>
      <c r="K6302" s="1">
        <v>45269</v>
      </c>
      <c r="L6302" s="1" t="str">
        <f>IF(ISNUMBER(Table2[[#This Row],[Transaction Date]]),TEXT(Table2[[#This Row],[Transaction Date]],"mmmm"),"Unknown")</f>
        <v>December</v>
      </c>
      <c r="M6302" s="1" t="str">
        <f>IF(ISNUMBER(Table2[[#This Row],[Transaction Date]]),TEXT(Table2[[#This Row],[Transaction Date]],"dddd"),"Unknown")</f>
        <v>Saturday</v>
      </c>
      <c r="N6302">
        <f t="shared" si="394"/>
        <v>0</v>
      </c>
      <c r="O6302" t="str">
        <f t="shared" si="395"/>
        <v>Actual</v>
      </c>
    </row>
    <row r="6303" spans="1:15" x14ac:dyDescent="0.25">
      <c r="A6303" t="s">
        <v>7042</v>
      </c>
      <c r="B6303" t="s">
        <v>28</v>
      </c>
      <c r="C6303">
        <v>3</v>
      </c>
      <c r="D6303">
        <f t="shared" si="392"/>
        <v>3</v>
      </c>
      <c r="E6303">
        <v>4</v>
      </c>
      <c r="F6303">
        <f>IF(OR(E6303="",E6303="UNKNOWN",E6303="ERROR"),_xlfn.XLOOKUP(Table2[[#This Row],[Item]],Items_List!A:A,Items_List!B:B),E6303)</f>
        <v>4</v>
      </c>
      <c r="G6303">
        <v>12</v>
      </c>
      <c r="H6303">
        <f t="shared" si="393"/>
        <v>12</v>
      </c>
      <c r="I6303" t="s">
        <v>23</v>
      </c>
      <c r="J6303" t="s">
        <v>11</v>
      </c>
      <c r="K6303" s="1">
        <v>45167</v>
      </c>
      <c r="L6303" s="1" t="str">
        <f>IF(ISNUMBER(Table2[[#This Row],[Transaction Date]]),TEXT(Table2[[#This Row],[Transaction Date]],"mmmm"),"Unknown")</f>
        <v>August</v>
      </c>
      <c r="M6303" s="1" t="str">
        <f>IF(ISNUMBER(Table2[[#This Row],[Transaction Date]]),TEXT(Table2[[#This Row],[Transaction Date]],"dddd"),"Unknown")</f>
        <v>Tuesday</v>
      </c>
      <c r="N6303">
        <f t="shared" si="394"/>
        <v>0</v>
      </c>
      <c r="O6303" t="str">
        <f t="shared" si="395"/>
        <v>Actual</v>
      </c>
    </row>
    <row r="6304" spans="1:15" x14ac:dyDescent="0.25">
      <c r="A6304" t="s">
        <v>7043</v>
      </c>
      <c r="B6304" t="s">
        <v>25</v>
      </c>
      <c r="C6304">
        <v>5</v>
      </c>
      <c r="D6304">
        <f t="shared" si="392"/>
        <v>5</v>
      </c>
      <c r="E6304" s="3">
        <f>_xlfn.XLOOKUP(Table2[[#This Row],[Item]],Items_List!$A$2:$A$9,Items_List!$B$2:$B$9)</f>
        <v>4</v>
      </c>
      <c r="F6304">
        <f>IF(OR(E6304="",E6304="UNKNOWN",E6304="ERROR"),_xlfn.XLOOKUP(Table2[[#This Row],[Item]],Items_List!A:A,Items_List!B:B),E6304)</f>
        <v>4</v>
      </c>
      <c r="G6304">
        <v>20</v>
      </c>
      <c r="H6304">
        <f t="shared" si="393"/>
        <v>20</v>
      </c>
      <c r="I6304" t="s">
        <v>10059</v>
      </c>
      <c r="J6304" t="s">
        <v>15</v>
      </c>
      <c r="K6304" s="1">
        <v>45255</v>
      </c>
      <c r="L6304" s="1" t="str">
        <f>IF(ISNUMBER(Table2[[#This Row],[Transaction Date]]),TEXT(Table2[[#This Row],[Transaction Date]],"mmmm"),"Unknown")</f>
        <v>November</v>
      </c>
      <c r="M6304" s="1" t="str">
        <f>IF(ISNUMBER(Table2[[#This Row],[Transaction Date]]),TEXT(Table2[[#This Row],[Transaction Date]],"dddd"),"Unknown")</f>
        <v>Saturday</v>
      </c>
      <c r="N6304">
        <f t="shared" si="394"/>
        <v>0</v>
      </c>
      <c r="O6304" t="str">
        <f t="shared" si="395"/>
        <v>Actual</v>
      </c>
    </row>
    <row r="6305" spans="1:15" x14ac:dyDescent="0.25">
      <c r="A6305" t="s">
        <v>7044</v>
      </c>
      <c r="B6305" t="s">
        <v>28</v>
      </c>
      <c r="C6305">
        <v>1</v>
      </c>
      <c r="D6305">
        <f t="shared" si="392"/>
        <v>1</v>
      </c>
      <c r="E6305">
        <v>4</v>
      </c>
      <c r="F6305">
        <f>IF(OR(E6305="",E6305="UNKNOWN",E6305="ERROR"),_xlfn.XLOOKUP(Table2[[#This Row],[Item]],Items_List!A:A,Items_List!B:B),E6305)</f>
        <v>4</v>
      </c>
      <c r="G6305">
        <v>4</v>
      </c>
      <c r="H6305">
        <f t="shared" si="393"/>
        <v>4</v>
      </c>
      <c r="I6305" t="s">
        <v>10059</v>
      </c>
      <c r="J6305" t="s">
        <v>11</v>
      </c>
      <c r="K6305" s="1">
        <v>45194</v>
      </c>
      <c r="L6305" s="1" t="str">
        <f>IF(ISNUMBER(Table2[[#This Row],[Transaction Date]]),TEXT(Table2[[#This Row],[Transaction Date]],"mmmm"),"Unknown")</f>
        <v>September</v>
      </c>
      <c r="M6305" s="1" t="str">
        <f>IF(ISNUMBER(Table2[[#This Row],[Transaction Date]]),TEXT(Table2[[#This Row],[Transaction Date]],"dddd"),"Unknown")</f>
        <v>Monday</v>
      </c>
      <c r="N6305">
        <f t="shared" si="394"/>
        <v>0</v>
      </c>
      <c r="O6305" t="str">
        <f t="shared" si="395"/>
        <v>Actual</v>
      </c>
    </row>
    <row r="6306" spans="1:15" x14ac:dyDescent="0.25">
      <c r="A6306" t="s">
        <v>7045</v>
      </c>
      <c r="B6306" t="s">
        <v>39</v>
      </c>
      <c r="C6306">
        <v>3</v>
      </c>
      <c r="D6306">
        <f t="shared" si="392"/>
        <v>3</v>
      </c>
      <c r="E6306" s="3">
        <f>_xlfn.XLOOKUP(Table2[[#This Row],[Item]],Items_List!$A$2:$A$9,Items_List!$B$2:$B$9)</f>
        <v>3</v>
      </c>
      <c r="F6306">
        <f>IF(OR(E6306="",E6306="UNKNOWN",E6306="ERROR"),_xlfn.XLOOKUP(Table2[[#This Row],[Item]],Items_List!A:A,Items_List!B:B),E6306)</f>
        <v>3</v>
      </c>
      <c r="G6306">
        <v>9</v>
      </c>
      <c r="H6306">
        <f t="shared" si="393"/>
        <v>9</v>
      </c>
      <c r="I6306" t="s">
        <v>10</v>
      </c>
      <c r="J6306" t="s">
        <v>15</v>
      </c>
      <c r="K6306" s="1">
        <v>45289</v>
      </c>
      <c r="L6306" s="1" t="str">
        <f>IF(ISNUMBER(Table2[[#This Row],[Transaction Date]]),TEXT(Table2[[#This Row],[Transaction Date]],"mmmm"),"Unknown")</f>
        <v>December</v>
      </c>
      <c r="M6306" s="1" t="str">
        <f>IF(ISNUMBER(Table2[[#This Row],[Transaction Date]]),TEXT(Table2[[#This Row],[Transaction Date]],"dddd"),"Unknown")</f>
        <v>Friday</v>
      </c>
      <c r="N6306">
        <f t="shared" si="394"/>
        <v>0</v>
      </c>
      <c r="O6306" t="str">
        <f t="shared" si="395"/>
        <v>Actual</v>
      </c>
    </row>
    <row r="6307" spans="1:15" x14ac:dyDescent="0.25">
      <c r="A6307" t="s">
        <v>7046</v>
      </c>
      <c r="B6307" t="s">
        <v>25</v>
      </c>
      <c r="C6307">
        <v>4</v>
      </c>
      <c r="D6307">
        <f t="shared" si="392"/>
        <v>4</v>
      </c>
      <c r="E6307">
        <v>4</v>
      </c>
      <c r="F6307">
        <f>IF(OR(E6307="",E6307="UNKNOWN",E6307="ERROR"),_xlfn.XLOOKUP(Table2[[#This Row],[Item]],Items_List!A:A,Items_List!B:B),E6307)</f>
        <v>4</v>
      </c>
      <c r="G6307">
        <v>16</v>
      </c>
      <c r="H6307">
        <f t="shared" si="393"/>
        <v>16</v>
      </c>
      <c r="I6307" t="s">
        <v>10059</v>
      </c>
      <c r="J6307" t="s">
        <v>15</v>
      </c>
      <c r="K6307" s="1">
        <v>45256</v>
      </c>
      <c r="L6307" s="1" t="str">
        <f>IF(ISNUMBER(Table2[[#This Row],[Transaction Date]]),TEXT(Table2[[#This Row],[Transaction Date]],"mmmm"),"Unknown")</f>
        <v>November</v>
      </c>
      <c r="M6307" s="1" t="str">
        <f>IF(ISNUMBER(Table2[[#This Row],[Transaction Date]]),TEXT(Table2[[#This Row],[Transaction Date]],"dddd"),"Unknown")</f>
        <v>Sunday</v>
      </c>
      <c r="N6307">
        <f t="shared" si="394"/>
        <v>0</v>
      </c>
      <c r="O6307" t="str">
        <f t="shared" si="395"/>
        <v>Actual</v>
      </c>
    </row>
    <row r="6308" spans="1:15" x14ac:dyDescent="0.25">
      <c r="A6308" t="s">
        <v>7047</v>
      </c>
      <c r="B6308" t="s">
        <v>28</v>
      </c>
      <c r="C6308">
        <v>4</v>
      </c>
      <c r="D6308">
        <f t="shared" si="392"/>
        <v>4</v>
      </c>
      <c r="E6308">
        <v>4</v>
      </c>
      <c r="F6308">
        <f>IF(OR(E6308="",E6308="UNKNOWN",E6308="ERROR"),_xlfn.XLOOKUP(Table2[[#This Row],[Item]],Items_List!A:A,Items_List!B:B),E6308)</f>
        <v>4</v>
      </c>
      <c r="G6308">
        <v>16</v>
      </c>
      <c r="H6308">
        <f t="shared" si="393"/>
        <v>16</v>
      </c>
      <c r="I6308" t="s">
        <v>14</v>
      </c>
      <c r="J6308" t="s">
        <v>11</v>
      </c>
      <c r="K6308" s="1">
        <v>45237</v>
      </c>
      <c r="L6308" s="1" t="str">
        <f>IF(ISNUMBER(Table2[[#This Row],[Transaction Date]]),TEXT(Table2[[#This Row],[Transaction Date]],"mmmm"),"Unknown")</f>
        <v>November</v>
      </c>
      <c r="M6308" s="1" t="str">
        <f>IF(ISNUMBER(Table2[[#This Row],[Transaction Date]]),TEXT(Table2[[#This Row],[Transaction Date]],"dddd"),"Unknown")</f>
        <v>Tuesday</v>
      </c>
      <c r="N6308">
        <f t="shared" si="394"/>
        <v>0</v>
      </c>
      <c r="O6308" t="str">
        <f t="shared" si="395"/>
        <v>Actual</v>
      </c>
    </row>
    <row r="6309" spans="1:15" x14ac:dyDescent="0.25">
      <c r="A6309" t="s">
        <v>7048</v>
      </c>
      <c r="B6309" t="s">
        <v>25</v>
      </c>
      <c r="C6309">
        <v>2</v>
      </c>
      <c r="D6309">
        <f t="shared" si="392"/>
        <v>2</v>
      </c>
      <c r="E6309">
        <v>4</v>
      </c>
      <c r="F6309">
        <f>IF(OR(E6309="",E6309="UNKNOWN",E6309="ERROR"),_xlfn.XLOOKUP(Table2[[#This Row],[Item]],Items_List!A:A,Items_List!B:B),E6309)</f>
        <v>4</v>
      </c>
      <c r="G6309">
        <v>8</v>
      </c>
      <c r="H6309">
        <f t="shared" si="393"/>
        <v>8</v>
      </c>
      <c r="I6309" t="s">
        <v>10059</v>
      </c>
      <c r="J6309" t="s">
        <v>15</v>
      </c>
      <c r="K6309" s="1">
        <v>45233</v>
      </c>
      <c r="L6309" s="1" t="str">
        <f>IF(ISNUMBER(Table2[[#This Row],[Transaction Date]]),TEXT(Table2[[#This Row],[Transaction Date]],"mmmm"),"Unknown")</f>
        <v>November</v>
      </c>
      <c r="M6309" s="1" t="str">
        <f>IF(ISNUMBER(Table2[[#This Row],[Transaction Date]]),TEXT(Table2[[#This Row],[Transaction Date]],"dddd"),"Unknown")</f>
        <v>Friday</v>
      </c>
      <c r="N6309">
        <f t="shared" si="394"/>
        <v>0</v>
      </c>
      <c r="O6309" t="str">
        <f t="shared" si="395"/>
        <v>Actual</v>
      </c>
    </row>
    <row r="6310" spans="1:15" x14ac:dyDescent="0.25">
      <c r="A6310" t="s">
        <v>7049</v>
      </c>
      <c r="B6310" t="s">
        <v>25</v>
      </c>
      <c r="C6310">
        <v>4</v>
      </c>
      <c r="D6310">
        <f t="shared" si="392"/>
        <v>4</v>
      </c>
      <c r="E6310">
        <v>4</v>
      </c>
      <c r="F6310">
        <f>IF(OR(E6310="",E6310="UNKNOWN",E6310="ERROR"),_xlfn.XLOOKUP(Table2[[#This Row],[Item]],Items_List!A:A,Items_List!B:B),E6310)</f>
        <v>4</v>
      </c>
      <c r="G6310">
        <v>16</v>
      </c>
      <c r="H6310">
        <f t="shared" si="393"/>
        <v>16</v>
      </c>
      <c r="I6310" t="s">
        <v>14</v>
      </c>
      <c r="J6310" t="s">
        <v>11</v>
      </c>
      <c r="K6310" s="1">
        <v>45050</v>
      </c>
      <c r="L6310" s="1" t="str">
        <f>IF(ISNUMBER(Table2[[#This Row],[Transaction Date]]),TEXT(Table2[[#This Row],[Transaction Date]],"mmmm"),"Unknown")</f>
        <v>May</v>
      </c>
      <c r="M6310" s="1" t="str">
        <f>IF(ISNUMBER(Table2[[#This Row],[Transaction Date]]),TEXT(Table2[[#This Row],[Transaction Date]],"dddd"),"Unknown")</f>
        <v>Thursday</v>
      </c>
      <c r="N6310">
        <f t="shared" si="394"/>
        <v>0</v>
      </c>
      <c r="O6310" t="str">
        <f t="shared" si="395"/>
        <v>Actual</v>
      </c>
    </row>
    <row r="6311" spans="1:15" x14ac:dyDescent="0.25">
      <c r="A6311" t="s">
        <v>7050</v>
      </c>
      <c r="B6311" t="s">
        <v>28</v>
      </c>
      <c r="C6311">
        <v>1</v>
      </c>
      <c r="D6311">
        <f t="shared" si="392"/>
        <v>1</v>
      </c>
      <c r="E6311">
        <v>4</v>
      </c>
      <c r="F6311">
        <f>IF(OR(E6311="",E6311="UNKNOWN",E6311="ERROR"),_xlfn.XLOOKUP(Table2[[#This Row],[Item]],Items_List!A:A,Items_List!B:B),E6311)</f>
        <v>4</v>
      </c>
      <c r="G6311">
        <v>4</v>
      </c>
      <c r="H6311">
        <f t="shared" si="393"/>
        <v>4</v>
      </c>
      <c r="I6311" t="s">
        <v>10</v>
      </c>
      <c r="J6311" t="s">
        <v>10059</v>
      </c>
      <c r="K6311" s="1">
        <v>44942</v>
      </c>
      <c r="L6311" s="1" t="str">
        <f>IF(ISNUMBER(Table2[[#This Row],[Transaction Date]]),TEXT(Table2[[#This Row],[Transaction Date]],"mmmm"),"Unknown")</f>
        <v>January</v>
      </c>
      <c r="M6311" s="1" t="str">
        <f>IF(ISNUMBER(Table2[[#This Row],[Transaction Date]]),TEXT(Table2[[#This Row],[Transaction Date]],"dddd"),"Unknown")</f>
        <v>Monday</v>
      </c>
      <c r="N6311">
        <f t="shared" si="394"/>
        <v>0</v>
      </c>
      <c r="O6311" t="str">
        <f t="shared" si="395"/>
        <v>Actual</v>
      </c>
    </row>
    <row r="6312" spans="1:15" x14ac:dyDescent="0.25">
      <c r="A6312" t="s">
        <v>7053</v>
      </c>
      <c r="B6312" t="s">
        <v>9</v>
      </c>
      <c r="C6312" t="s">
        <v>18</v>
      </c>
      <c r="D6312">
        <f t="shared" si="392"/>
        <v>5</v>
      </c>
      <c r="E6312">
        <v>2</v>
      </c>
      <c r="F6312">
        <f>IF(OR(E6312="",E6312="UNKNOWN",E6312="ERROR"),_xlfn.XLOOKUP(Table2[[#This Row],[Item]],Items_List!A:A,Items_List!B:B),E6312)</f>
        <v>2</v>
      </c>
      <c r="G6312">
        <v>10</v>
      </c>
      <c r="H6312">
        <f t="shared" si="393"/>
        <v>10</v>
      </c>
      <c r="I6312" t="s">
        <v>10</v>
      </c>
      <c r="J6312" t="s">
        <v>10059</v>
      </c>
      <c r="K6312" s="1">
        <v>44936</v>
      </c>
      <c r="L6312" s="1" t="str">
        <f>IF(ISNUMBER(Table2[[#This Row],[Transaction Date]]),TEXT(Table2[[#This Row],[Transaction Date]],"mmmm"),"Unknown")</f>
        <v>January</v>
      </c>
      <c r="M6312" s="1" t="str">
        <f>IF(ISNUMBER(Table2[[#This Row],[Transaction Date]]),TEXT(Table2[[#This Row],[Transaction Date]],"dddd"),"Unknown")</f>
        <v>Tuesday</v>
      </c>
      <c r="N6312">
        <f t="shared" si="394"/>
        <v>1</v>
      </c>
      <c r="O6312" t="str">
        <f t="shared" si="395"/>
        <v>Estimated</v>
      </c>
    </row>
    <row r="6313" spans="1:15" x14ac:dyDescent="0.25">
      <c r="A6313" t="s">
        <v>7054</v>
      </c>
      <c r="B6313" t="s">
        <v>39</v>
      </c>
      <c r="C6313">
        <v>5</v>
      </c>
      <c r="D6313">
        <f t="shared" si="392"/>
        <v>5</v>
      </c>
      <c r="E6313">
        <v>3</v>
      </c>
      <c r="F6313">
        <f>IF(OR(E6313="",E6313="UNKNOWN",E6313="ERROR"),_xlfn.XLOOKUP(Table2[[#This Row],[Item]],Items_List!A:A,Items_List!B:B),E6313)</f>
        <v>3</v>
      </c>
      <c r="G6313">
        <v>15</v>
      </c>
      <c r="H6313">
        <f t="shared" si="393"/>
        <v>15</v>
      </c>
      <c r="I6313" t="s">
        <v>10059</v>
      </c>
      <c r="J6313" t="s">
        <v>10059</v>
      </c>
      <c r="K6313" s="1">
        <v>45015</v>
      </c>
      <c r="L6313" s="1" t="str">
        <f>IF(ISNUMBER(Table2[[#This Row],[Transaction Date]]),TEXT(Table2[[#This Row],[Transaction Date]],"mmmm"),"Unknown")</f>
        <v>March</v>
      </c>
      <c r="M6313" s="1" t="str">
        <f>IF(ISNUMBER(Table2[[#This Row],[Transaction Date]]),TEXT(Table2[[#This Row],[Transaction Date]],"dddd"),"Unknown")</f>
        <v>Thursday</v>
      </c>
      <c r="N6313">
        <f t="shared" si="394"/>
        <v>0</v>
      </c>
      <c r="O6313" t="str">
        <f t="shared" si="395"/>
        <v>Actual</v>
      </c>
    </row>
    <row r="6314" spans="1:15" x14ac:dyDescent="0.25">
      <c r="A6314" t="s">
        <v>7055</v>
      </c>
      <c r="B6314" t="s">
        <v>17</v>
      </c>
      <c r="C6314">
        <v>2</v>
      </c>
      <c r="D6314">
        <f t="shared" si="392"/>
        <v>2</v>
      </c>
      <c r="E6314">
        <v>1</v>
      </c>
      <c r="F6314">
        <f>IF(OR(E6314="",E6314="UNKNOWN",E6314="ERROR"),_xlfn.XLOOKUP(Table2[[#This Row],[Item]],Items_List!A:A,Items_List!B:B),E6314)</f>
        <v>1</v>
      </c>
      <c r="G6314">
        <v>2</v>
      </c>
      <c r="H6314">
        <f t="shared" si="393"/>
        <v>2</v>
      </c>
      <c r="I6314" t="s">
        <v>23</v>
      </c>
      <c r="J6314" t="s">
        <v>10059</v>
      </c>
      <c r="K6314" s="1">
        <v>45009</v>
      </c>
      <c r="L6314" s="1" t="str">
        <f>IF(ISNUMBER(Table2[[#This Row],[Transaction Date]]),TEXT(Table2[[#This Row],[Transaction Date]],"mmmm"),"Unknown")</f>
        <v>March</v>
      </c>
      <c r="M6314" s="1" t="str">
        <f>IF(ISNUMBER(Table2[[#This Row],[Transaction Date]]),TEXT(Table2[[#This Row],[Transaction Date]],"dddd"),"Unknown")</f>
        <v>Friday</v>
      </c>
      <c r="N6314">
        <f t="shared" si="394"/>
        <v>0</v>
      </c>
      <c r="O6314" t="str">
        <f t="shared" si="395"/>
        <v>Actual</v>
      </c>
    </row>
    <row r="6315" spans="1:15" x14ac:dyDescent="0.25">
      <c r="A6315" t="s">
        <v>7056</v>
      </c>
      <c r="B6315" t="s">
        <v>65</v>
      </c>
      <c r="C6315">
        <v>1</v>
      </c>
      <c r="D6315">
        <f t="shared" si="392"/>
        <v>1</v>
      </c>
      <c r="E6315">
        <v>1.5</v>
      </c>
      <c r="F6315">
        <f>IF(OR(E6315="",E6315="UNKNOWN",E6315="ERROR"),_xlfn.XLOOKUP(Table2[[#This Row],[Item]],Items_List!A:A,Items_List!B:B),E6315)</f>
        <v>1.5</v>
      </c>
      <c r="G6315">
        <v>1.5</v>
      </c>
      <c r="H6315">
        <f t="shared" si="393"/>
        <v>1.5</v>
      </c>
      <c r="I6315" t="s">
        <v>14</v>
      </c>
      <c r="J6315" t="s">
        <v>10059</v>
      </c>
      <c r="K6315" s="1">
        <v>45034</v>
      </c>
      <c r="L6315" s="1" t="str">
        <f>IF(ISNUMBER(Table2[[#This Row],[Transaction Date]]),TEXT(Table2[[#This Row],[Transaction Date]],"mmmm"),"Unknown")</f>
        <v>April</v>
      </c>
      <c r="M6315" s="1" t="str">
        <f>IF(ISNUMBER(Table2[[#This Row],[Transaction Date]]),TEXT(Table2[[#This Row],[Transaction Date]],"dddd"),"Unknown")</f>
        <v>Tuesday</v>
      </c>
      <c r="N6315">
        <f t="shared" si="394"/>
        <v>0</v>
      </c>
      <c r="O6315" t="str">
        <f t="shared" si="395"/>
        <v>Actual</v>
      </c>
    </row>
    <row r="6316" spans="1:15" x14ac:dyDescent="0.25">
      <c r="A6316" t="s">
        <v>7057</v>
      </c>
      <c r="B6316" t="s">
        <v>65</v>
      </c>
      <c r="C6316">
        <v>4</v>
      </c>
      <c r="D6316">
        <f t="shared" si="392"/>
        <v>4</v>
      </c>
      <c r="E6316">
        <v>1.5</v>
      </c>
      <c r="F6316">
        <f>IF(OR(E6316="",E6316="UNKNOWN",E6316="ERROR"),_xlfn.XLOOKUP(Table2[[#This Row],[Item]],Items_List!A:A,Items_List!B:B),E6316)</f>
        <v>1.5</v>
      </c>
      <c r="G6316">
        <v>6</v>
      </c>
      <c r="H6316">
        <f t="shared" si="393"/>
        <v>6</v>
      </c>
      <c r="I6316" t="s">
        <v>14</v>
      </c>
      <c r="J6316" t="s">
        <v>10059</v>
      </c>
      <c r="K6316" s="1">
        <v>45179</v>
      </c>
      <c r="L6316" s="1" t="str">
        <f>IF(ISNUMBER(Table2[[#This Row],[Transaction Date]]),TEXT(Table2[[#This Row],[Transaction Date]],"mmmm"),"Unknown")</f>
        <v>September</v>
      </c>
      <c r="M6316" s="1" t="str">
        <f>IF(ISNUMBER(Table2[[#This Row],[Transaction Date]]),TEXT(Table2[[#This Row],[Transaction Date]],"dddd"),"Unknown")</f>
        <v>Sunday</v>
      </c>
      <c r="N6316">
        <f t="shared" si="394"/>
        <v>0</v>
      </c>
      <c r="O6316" t="str">
        <f t="shared" si="395"/>
        <v>Actual</v>
      </c>
    </row>
    <row r="6317" spans="1:15" x14ac:dyDescent="0.25">
      <c r="A6317" t="s">
        <v>7058</v>
      </c>
      <c r="B6317" t="s">
        <v>20</v>
      </c>
      <c r="C6317">
        <v>5</v>
      </c>
      <c r="D6317">
        <f t="shared" si="392"/>
        <v>5</v>
      </c>
      <c r="E6317" s="3">
        <f>_xlfn.XLOOKUP(Table2[[#This Row],[Item]],Items_List!$A$2:$A$9,Items_List!$B$2:$B$9)</f>
        <v>5</v>
      </c>
      <c r="F6317">
        <f>IF(OR(E6317="",E6317="UNKNOWN",E6317="ERROR"),_xlfn.XLOOKUP(Table2[[#This Row],[Item]],Items_List!A:A,Items_List!B:B),E6317)</f>
        <v>5</v>
      </c>
      <c r="G6317" t="s">
        <v>21</v>
      </c>
      <c r="H6317">
        <f t="shared" si="393"/>
        <v>25</v>
      </c>
      <c r="I6317" t="s">
        <v>10</v>
      </c>
      <c r="J6317" t="s">
        <v>15</v>
      </c>
      <c r="K6317" s="1">
        <v>45161</v>
      </c>
      <c r="L6317" s="1" t="str">
        <f>IF(ISNUMBER(Table2[[#This Row],[Transaction Date]]),TEXT(Table2[[#This Row],[Transaction Date]],"mmmm"),"Unknown")</f>
        <v>August</v>
      </c>
      <c r="M6317" s="1" t="str">
        <f>IF(ISNUMBER(Table2[[#This Row],[Transaction Date]]),TEXT(Table2[[#This Row],[Transaction Date]],"dddd"),"Unknown")</f>
        <v>Wednesday</v>
      </c>
      <c r="N6317">
        <f t="shared" si="394"/>
        <v>1</v>
      </c>
      <c r="O6317" t="str">
        <f t="shared" si="395"/>
        <v>Actual</v>
      </c>
    </row>
    <row r="6318" spans="1:15" x14ac:dyDescent="0.25">
      <c r="A6318" t="s">
        <v>7059</v>
      </c>
      <c r="B6318" t="s">
        <v>9</v>
      </c>
      <c r="C6318">
        <v>4</v>
      </c>
      <c r="D6318">
        <f t="shared" si="392"/>
        <v>4</v>
      </c>
      <c r="E6318">
        <v>2</v>
      </c>
      <c r="F6318">
        <f>IF(OR(E6318="",E6318="UNKNOWN",E6318="ERROR"),_xlfn.XLOOKUP(Table2[[#This Row],[Item]],Items_List!A:A,Items_List!B:B),E6318)</f>
        <v>2</v>
      </c>
      <c r="G6318">
        <v>8</v>
      </c>
      <c r="H6318">
        <f t="shared" si="393"/>
        <v>8</v>
      </c>
      <c r="I6318" t="s">
        <v>14</v>
      </c>
      <c r="J6318" t="s">
        <v>10059</v>
      </c>
      <c r="K6318" s="1">
        <v>44932</v>
      </c>
      <c r="L6318" s="1" t="str">
        <f>IF(ISNUMBER(Table2[[#This Row],[Transaction Date]]),TEXT(Table2[[#This Row],[Transaction Date]],"mmmm"),"Unknown")</f>
        <v>January</v>
      </c>
      <c r="M6318" s="1" t="str">
        <f>IF(ISNUMBER(Table2[[#This Row],[Transaction Date]]),TEXT(Table2[[#This Row],[Transaction Date]],"dddd"),"Unknown")</f>
        <v>Friday</v>
      </c>
      <c r="N6318">
        <f t="shared" si="394"/>
        <v>0</v>
      </c>
      <c r="O6318" t="str">
        <f t="shared" si="395"/>
        <v>Actual</v>
      </c>
    </row>
    <row r="6319" spans="1:15" x14ac:dyDescent="0.25">
      <c r="A6319" t="s">
        <v>7060</v>
      </c>
      <c r="B6319" t="s">
        <v>39</v>
      </c>
      <c r="C6319">
        <v>2</v>
      </c>
      <c r="D6319">
        <f t="shared" si="392"/>
        <v>2</v>
      </c>
      <c r="E6319">
        <v>3</v>
      </c>
      <c r="F6319">
        <f>IF(OR(E6319="",E6319="UNKNOWN",E6319="ERROR"),_xlfn.XLOOKUP(Table2[[#This Row],[Item]],Items_List!A:A,Items_List!B:B),E6319)</f>
        <v>3</v>
      </c>
      <c r="G6319">
        <v>6</v>
      </c>
      <c r="H6319">
        <f t="shared" si="393"/>
        <v>6</v>
      </c>
      <c r="I6319" t="s">
        <v>23</v>
      </c>
      <c r="J6319" t="s">
        <v>11</v>
      </c>
      <c r="K6319" s="1">
        <v>45053</v>
      </c>
      <c r="L6319" s="1" t="str">
        <f>IF(ISNUMBER(Table2[[#This Row],[Transaction Date]]),TEXT(Table2[[#This Row],[Transaction Date]],"mmmm"),"Unknown")</f>
        <v>May</v>
      </c>
      <c r="M6319" s="1" t="str">
        <f>IF(ISNUMBER(Table2[[#This Row],[Transaction Date]]),TEXT(Table2[[#This Row],[Transaction Date]],"dddd"),"Unknown")</f>
        <v>Sunday</v>
      </c>
      <c r="N6319">
        <f t="shared" si="394"/>
        <v>0</v>
      </c>
      <c r="O6319" t="str">
        <f t="shared" si="395"/>
        <v>Actual</v>
      </c>
    </row>
    <row r="6320" spans="1:15" x14ac:dyDescent="0.25">
      <c r="A6320" t="s">
        <v>7061</v>
      </c>
      <c r="B6320" t="s">
        <v>28</v>
      </c>
      <c r="C6320">
        <v>5</v>
      </c>
      <c r="D6320">
        <f t="shared" si="392"/>
        <v>5</v>
      </c>
      <c r="E6320" s="3">
        <f>_xlfn.XLOOKUP(Table2[[#This Row],[Item]],Items_List!$A$2:$A$9,Items_List!$B$2:$B$9)</f>
        <v>4</v>
      </c>
      <c r="F6320">
        <f>IF(OR(E6320="",E6320="UNKNOWN",E6320="ERROR"),_xlfn.XLOOKUP(Table2[[#This Row],[Item]],Items_List!A:A,Items_List!B:B),E6320)</f>
        <v>4</v>
      </c>
      <c r="G6320">
        <v>20</v>
      </c>
      <c r="H6320">
        <f t="shared" si="393"/>
        <v>20</v>
      </c>
      <c r="I6320" t="s">
        <v>14</v>
      </c>
      <c r="J6320" t="s">
        <v>15</v>
      </c>
      <c r="K6320" s="1">
        <v>45013</v>
      </c>
      <c r="L6320" s="1" t="str">
        <f>IF(ISNUMBER(Table2[[#This Row],[Transaction Date]]),TEXT(Table2[[#This Row],[Transaction Date]],"mmmm"),"Unknown")</f>
        <v>March</v>
      </c>
      <c r="M6320" s="1" t="str">
        <f>IF(ISNUMBER(Table2[[#This Row],[Transaction Date]]),TEXT(Table2[[#This Row],[Transaction Date]],"dddd"),"Unknown")</f>
        <v>Tuesday</v>
      </c>
      <c r="N6320">
        <f t="shared" si="394"/>
        <v>0</v>
      </c>
      <c r="O6320" t="str">
        <f t="shared" si="395"/>
        <v>Actual</v>
      </c>
    </row>
    <row r="6321" spans="1:15" x14ac:dyDescent="0.25">
      <c r="A6321" t="s">
        <v>7062</v>
      </c>
      <c r="B6321" t="s">
        <v>17</v>
      </c>
      <c r="C6321">
        <v>5</v>
      </c>
      <c r="D6321">
        <f t="shared" si="392"/>
        <v>5</v>
      </c>
      <c r="E6321">
        <v>1</v>
      </c>
      <c r="F6321">
        <f>IF(OR(E6321="",E6321="UNKNOWN",E6321="ERROR"),_xlfn.XLOOKUP(Table2[[#This Row],[Item]],Items_List!A:A,Items_List!B:B),E6321)</f>
        <v>1</v>
      </c>
      <c r="G6321">
        <v>5</v>
      </c>
      <c r="H6321">
        <f t="shared" si="393"/>
        <v>5</v>
      </c>
      <c r="I6321" t="s">
        <v>10059</v>
      </c>
      <c r="J6321" t="s">
        <v>10059</v>
      </c>
      <c r="K6321" s="1">
        <v>45272</v>
      </c>
      <c r="L6321" s="1" t="str">
        <f>IF(ISNUMBER(Table2[[#This Row],[Transaction Date]]),TEXT(Table2[[#This Row],[Transaction Date]],"mmmm"),"Unknown")</f>
        <v>December</v>
      </c>
      <c r="M6321" s="1" t="str">
        <f>IF(ISNUMBER(Table2[[#This Row],[Transaction Date]]),TEXT(Table2[[#This Row],[Transaction Date]],"dddd"),"Unknown")</f>
        <v>Tuesday</v>
      </c>
      <c r="N6321">
        <f t="shared" si="394"/>
        <v>0</v>
      </c>
      <c r="O6321" t="str">
        <f t="shared" si="395"/>
        <v>Actual</v>
      </c>
    </row>
    <row r="6322" spans="1:15" x14ac:dyDescent="0.25">
      <c r="A6322" t="s">
        <v>7063</v>
      </c>
      <c r="B6322" t="s">
        <v>25</v>
      </c>
      <c r="C6322">
        <v>5</v>
      </c>
      <c r="D6322">
        <f t="shared" si="392"/>
        <v>5</v>
      </c>
      <c r="E6322">
        <v>4</v>
      </c>
      <c r="F6322">
        <f>IF(OR(E6322="",E6322="UNKNOWN",E6322="ERROR"),_xlfn.XLOOKUP(Table2[[#This Row],[Item]],Items_List!A:A,Items_List!B:B),E6322)</f>
        <v>4</v>
      </c>
      <c r="G6322">
        <v>20</v>
      </c>
      <c r="H6322">
        <f t="shared" si="393"/>
        <v>20</v>
      </c>
      <c r="I6322" t="s">
        <v>23</v>
      </c>
      <c r="J6322" t="s">
        <v>15</v>
      </c>
      <c r="K6322" s="1">
        <v>45025</v>
      </c>
      <c r="L6322" s="1" t="str">
        <f>IF(ISNUMBER(Table2[[#This Row],[Transaction Date]]),TEXT(Table2[[#This Row],[Transaction Date]],"mmmm"),"Unknown")</f>
        <v>April</v>
      </c>
      <c r="M6322" s="1" t="str">
        <f>IF(ISNUMBER(Table2[[#This Row],[Transaction Date]]),TEXT(Table2[[#This Row],[Transaction Date]],"dddd"),"Unknown")</f>
        <v>Sunday</v>
      </c>
      <c r="N6322">
        <f t="shared" si="394"/>
        <v>0</v>
      </c>
      <c r="O6322" t="str">
        <f t="shared" si="395"/>
        <v>Actual</v>
      </c>
    </row>
    <row r="6323" spans="1:15" x14ac:dyDescent="0.25">
      <c r="A6323" t="s">
        <v>7064</v>
      </c>
      <c r="B6323" t="s">
        <v>65</v>
      </c>
      <c r="C6323">
        <v>3</v>
      </c>
      <c r="D6323">
        <f t="shared" si="392"/>
        <v>3</v>
      </c>
      <c r="E6323">
        <v>1.5</v>
      </c>
      <c r="F6323">
        <f>IF(OR(E6323="",E6323="UNKNOWN",E6323="ERROR"),_xlfn.XLOOKUP(Table2[[#This Row],[Item]],Items_List!A:A,Items_List!B:B),E6323)</f>
        <v>1.5</v>
      </c>
      <c r="G6323">
        <v>4.5</v>
      </c>
      <c r="H6323">
        <f t="shared" si="393"/>
        <v>4.5</v>
      </c>
      <c r="I6323" t="s">
        <v>10</v>
      </c>
      <c r="J6323" t="s">
        <v>15</v>
      </c>
      <c r="K6323" s="1">
        <v>45145</v>
      </c>
      <c r="L6323" s="1" t="str">
        <f>IF(ISNUMBER(Table2[[#This Row],[Transaction Date]]),TEXT(Table2[[#This Row],[Transaction Date]],"mmmm"),"Unknown")</f>
        <v>August</v>
      </c>
      <c r="M6323" s="1" t="str">
        <f>IF(ISNUMBER(Table2[[#This Row],[Transaction Date]]),TEXT(Table2[[#This Row],[Transaction Date]],"dddd"),"Unknown")</f>
        <v>Monday</v>
      </c>
      <c r="N6323">
        <f t="shared" si="394"/>
        <v>0</v>
      </c>
      <c r="O6323" t="str">
        <f t="shared" si="395"/>
        <v>Actual</v>
      </c>
    </row>
    <row r="6324" spans="1:15" x14ac:dyDescent="0.25">
      <c r="A6324" t="s">
        <v>7065</v>
      </c>
      <c r="B6324" t="s">
        <v>28</v>
      </c>
      <c r="C6324">
        <v>2</v>
      </c>
      <c r="D6324">
        <f t="shared" si="392"/>
        <v>2</v>
      </c>
      <c r="E6324">
        <v>4</v>
      </c>
      <c r="F6324">
        <f>IF(OR(E6324="",E6324="UNKNOWN",E6324="ERROR"),_xlfn.XLOOKUP(Table2[[#This Row],[Item]],Items_List!A:A,Items_List!B:B),E6324)</f>
        <v>4</v>
      </c>
      <c r="G6324">
        <v>8</v>
      </c>
      <c r="H6324">
        <f t="shared" si="393"/>
        <v>8</v>
      </c>
      <c r="I6324" t="s">
        <v>10059</v>
      </c>
      <c r="J6324" t="s">
        <v>15</v>
      </c>
      <c r="K6324" s="1">
        <v>45022</v>
      </c>
      <c r="L6324" s="1" t="str">
        <f>IF(ISNUMBER(Table2[[#This Row],[Transaction Date]]),TEXT(Table2[[#This Row],[Transaction Date]],"mmmm"),"Unknown")</f>
        <v>April</v>
      </c>
      <c r="M6324" s="1" t="str">
        <f>IF(ISNUMBER(Table2[[#This Row],[Transaction Date]]),TEXT(Table2[[#This Row],[Transaction Date]],"dddd"),"Unknown")</f>
        <v>Thursday</v>
      </c>
      <c r="N6324">
        <f t="shared" si="394"/>
        <v>0</v>
      </c>
      <c r="O6324" t="str">
        <f t="shared" si="395"/>
        <v>Actual</v>
      </c>
    </row>
    <row r="6325" spans="1:15" x14ac:dyDescent="0.25">
      <c r="A6325" t="s">
        <v>7066</v>
      </c>
      <c r="B6325" t="s">
        <v>17</v>
      </c>
      <c r="C6325">
        <v>4</v>
      </c>
      <c r="D6325">
        <f t="shared" si="392"/>
        <v>4</v>
      </c>
      <c r="E6325">
        <v>1</v>
      </c>
      <c r="F6325">
        <f>IF(OR(E6325="",E6325="UNKNOWN",E6325="ERROR"),_xlfn.XLOOKUP(Table2[[#This Row],[Item]],Items_List!A:A,Items_List!B:B),E6325)</f>
        <v>1</v>
      </c>
      <c r="G6325">
        <v>4</v>
      </c>
      <c r="H6325">
        <f t="shared" si="393"/>
        <v>4</v>
      </c>
      <c r="I6325" t="s">
        <v>23</v>
      </c>
      <c r="J6325" t="s">
        <v>10059</v>
      </c>
      <c r="K6325" s="1">
        <v>44993</v>
      </c>
      <c r="L6325" s="1" t="str">
        <f>IF(ISNUMBER(Table2[[#This Row],[Transaction Date]]),TEXT(Table2[[#This Row],[Transaction Date]],"mmmm"),"Unknown")</f>
        <v>March</v>
      </c>
      <c r="M6325" s="1" t="str">
        <f>IF(ISNUMBER(Table2[[#This Row],[Transaction Date]]),TEXT(Table2[[#This Row],[Transaction Date]],"dddd"),"Unknown")</f>
        <v>Wednesday</v>
      </c>
      <c r="N6325">
        <f t="shared" si="394"/>
        <v>0</v>
      </c>
      <c r="O6325" t="str">
        <f t="shared" si="395"/>
        <v>Actual</v>
      </c>
    </row>
    <row r="6326" spans="1:15" x14ac:dyDescent="0.25">
      <c r="A6326" t="s">
        <v>7067</v>
      </c>
      <c r="B6326" t="s">
        <v>20</v>
      </c>
      <c r="C6326">
        <v>4</v>
      </c>
      <c r="D6326">
        <f t="shared" si="392"/>
        <v>4</v>
      </c>
      <c r="E6326">
        <v>5</v>
      </c>
      <c r="F6326">
        <f>IF(OR(E6326="",E6326="UNKNOWN",E6326="ERROR"),_xlfn.XLOOKUP(Table2[[#This Row],[Item]],Items_List!A:A,Items_List!B:B),E6326)</f>
        <v>5</v>
      </c>
      <c r="G6326">
        <v>20</v>
      </c>
      <c r="H6326">
        <f t="shared" si="393"/>
        <v>20</v>
      </c>
      <c r="I6326" t="s">
        <v>14</v>
      </c>
      <c r="J6326" t="s">
        <v>10059</v>
      </c>
      <c r="K6326" s="1">
        <v>45171</v>
      </c>
      <c r="L6326" s="1" t="str">
        <f>IF(ISNUMBER(Table2[[#This Row],[Transaction Date]]),TEXT(Table2[[#This Row],[Transaction Date]],"mmmm"),"Unknown")</f>
        <v>September</v>
      </c>
      <c r="M6326" s="1" t="str">
        <f>IF(ISNUMBER(Table2[[#This Row],[Transaction Date]]),TEXT(Table2[[#This Row],[Transaction Date]],"dddd"),"Unknown")</f>
        <v>Saturday</v>
      </c>
      <c r="N6326">
        <f t="shared" si="394"/>
        <v>0</v>
      </c>
      <c r="O6326" t="str">
        <f t="shared" si="395"/>
        <v>Actual</v>
      </c>
    </row>
    <row r="6327" spans="1:15" x14ac:dyDescent="0.25">
      <c r="A6327" t="s">
        <v>7068</v>
      </c>
      <c r="B6327" t="s">
        <v>9</v>
      </c>
      <c r="C6327">
        <v>5</v>
      </c>
      <c r="D6327">
        <f t="shared" si="392"/>
        <v>5</v>
      </c>
      <c r="E6327">
        <v>2</v>
      </c>
      <c r="F6327">
        <f>IF(OR(E6327="",E6327="UNKNOWN",E6327="ERROR"),_xlfn.XLOOKUP(Table2[[#This Row],[Item]],Items_List!A:A,Items_List!B:B),E6327)</f>
        <v>2</v>
      </c>
      <c r="G6327">
        <v>10</v>
      </c>
      <c r="H6327">
        <f t="shared" si="393"/>
        <v>10</v>
      </c>
      <c r="I6327" t="s">
        <v>14</v>
      </c>
      <c r="J6327" t="s">
        <v>15</v>
      </c>
      <c r="K6327" s="1">
        <v>45145</v>
      </c>
      <c r="L6327" s="1" t="str">
        <f>IF(ISNUMBER(Table2[[#This Row],[Transaction Date]]),TEXT(Table2[[#This Row],[Transaction Date]],"mmmm"),"Unknown")</f>
        <v>August</v>
      </c>
      <c r="M6327" s="1" t="str">
        <f>IF(ISNUMBER(Table2[[#This Row],[Transaction Date]]),TEXT(Table2[[#This Row],[Transaction Date]],"dddd"),"Unknown")</f>
        <v>Monday</v>
      </c>
      <c r="N6327">
        <f t="shared" si="394"/>
        <v>0</v>
      </c>
      <c r="O6327" t="str">
        <f t="shared" si="395"/>
        <v>Actual</v>
      </c>
    </row>
    <row r="6328" spans="1:15" x14ac:dyDescent="0.25">
      <c r="A6328" t="s">
        <v>7069</v>
      </c>
      <c r="B6328" t="s">
        <v>20</v>
      </c>
      <c r="C6328">
        <v>3</v>
      </c>
      <c r="D6328">
        <f t="shared" si="392"/>
        <v>3</v>
      </c>
      <c r="E6328">
        <v>5</v>
      </c>
      <c r="F6328">
        <f>IF(OR(E6328="",E6328="UNKNOWN",E6328="ERROR"),_xlfn.XLOOKUP(Table2[[#This Row],[Item]],Items_List!A:A,Items_List!B:B),E6328)</f>
        <v>5</v>
      </c>
      <c r="G6328">
        <v>15</v>
      </c>
      <c r="H6328">
        <f t="shared" si="393"/>
        <v>15</v>
      </c>
      <c r="I6328" t="s">
        <v>10</v>
      </c>
      <c r="J6328" t="s">
        <v>15</v>
      </c>
      <c r="K6328" s="1">
        <v>45129</v>
      </c>
      <c r="L6328" s="1" t="str">
        <f>IF(ISNUMBER(Table2[[#This Row],[Transaction Date]]),TEXT(Table2[[#This Row],[Transaction Date]],"mmmm"),"Unknown")</f>
        <v>July</v>
      </c>
      <c r="M6328" s="1" t="str">
        <f>IF(ISNUMBER(Table2[[#This Row],[Transaction Date]]),TEXT(Table2[[#This Row],[Transaction Date]],"dddd"),"Unknown")</f>
        <v>Saturday</v>
      </c>
      <c r="N6328">
        <f t="shared" si="394"/>
        <v>0</v>
      </c>
      <c r="O6328" t="str">
        <f t="shared" si="395"/>
        <v>Actual</v>
      </c>
    </row>
    <row r="6329" spans="1:15" x14ac:dyDescent="0.25">
      <c r="A6329" t="s">
        <v>7070</v>
      </c>
      <c r="B6329" t="s">
        <v>13</v>
      </c>
      <c r="C6329">
        <v>3</v>
      </c>
      <c r="D6329">
        <f t="shared" si="392"/>
        <v>3</v>
      </c>
      <c r="E6329">
        <v>3</v>
      </c>
      <c r="F6329">
        <f>IF(OR(E6329="",E6329="UNKNOWN",E6329="ERROR"),_xlfn.XLOOKUP(Table2[[#This Row],[Item]],Items_List!A:A,Items_List!B:B),E6329)</f>
        <v>3</v>
      </c>
      <c r="G6329">
        <v>9</v>
      </c>
      <c r="H6329">
        <f t="shared" si="393"/>
        <v>9</v>
      </c>
      <c r="I6329" t="s">
        <v>10</v>
      </c>
      <c r="J6329" t="s">
        <v>11</v>
      </c>
      <c r="L6329" s="1" t="str">
        <f>IF(ISNUMBER(Table2[[#This Row],[Transaction Date]]),TEXT(Table2[[#This Row],[Transaction Date]],"mmmm"),"Unknown")</f>
        <v>Unknown</v>
      </c>
      <c r="M6329" s="1" t="str">
        <f>IF(ISNUMBER(Table2[[#This Row],[Transaction Date]]),TEXT(Table2[[#This Row],[Transaction Date]],"dddd"),"Unknown")</f>
        <v>Unknown</v>
      </c>
      <c r="N6329">
        <f t="shared" si="394"/>
        <v>0</v>
      </c>
      <c r="O6329" t="str">
        <f t="shared" si="395"/>
        <v>Actual</v>
      </c>
    </row>
    <row r="6330" spans="1:15" x14ac:dyDescent="0.25">
      <c r="A6330" t="s">
        <v>7072</v>
      </c>
      <c r="B6330" t="s">
        <v>20</v>
      </c>
      <c r="C6330">
        <v>1</v>
      </c>
      <c r="D6330">
        <f t="shared" si="392"/>
        <v>1</v>
      </c>
      <c r="E6330">
        <v>5</v>
      </c>
      <c r="F6330">
        <f>IF(OR(E6330="",E6330="UNKNOWN",E6330="ERROR"),_xlfn.XLOOKUP(Table2[[#This Row],[Item]],Items_List!A:A,Items_List!B:B),E6330)</f>
        <v>5</v>
      </c>
      <c r="G6330">
        <v>5</v>
      </c>
      <c r="H6330">
        <f t="shared" si="393"/>
        <v>5</v>
      </c>
      <c r="I6330" t="s">
        <v>23</v>
      </c>
      <c r="J6330" t="s">
        <v>10059</v>
      </c>
      <c r="K6330" s="1">
        <v>45089</v>
      </c>
      <c r="L6330" s="1" t="str">
        <f>IF(ISNUMBER(Table2[[#This Row],[Transaction Date]]),TEXT(Table2[[#This Row],[Transaction Date]],"mmmm"),"Unknown")</f>
        <v>June</v>
      </c>
      <c r="M6330" s="1" t="str">
        <f>IF(ISNUMBER(Table2[[#This Row],[Transaction Date]]),TEXT(Table2[[#This Row],[Transaction Date]],"dddd"),"Unknown")</f>
        <v>Monday</v>
      </c>
      <c r="N6330">
        <f t="shared" si="394"/>
        <v>0</v>
      </c>
      <c r="O6330" t="str">
        <f t="shared" si="395"/>
        <v>Actual</v>
      </c>
    </row>
    <row r="6331" spans="1:15" x14ac:dyDescent="0.25">
      <c r="A6331" t="s">
        <v>7073</v>
      </c>
      <c r="B6331" t="s">
        <v>39</v>
      </c>
      <c r="C6331">
        <v>2</v>
      </c>
      <c r="D6331">
        <f t="shared" si="392"/>
        <v>2</v>
      </c>
      <c r="E6331">
        <v>3</v>
      </c>
      <c r="F6331">
        <f>IF(OR(E6331="",E6331="UNKNOWN",E6331="ERROR"),_xlfn.XLOOKUP(Table2[[#This Row],[Item]],Items_List!A:A,Items_List!B:B),E6331)</f>
        <v>3</v>
      </c>
      <c r="G6331">
        <v>6</v>
      </c>
      <c r="H6331">
        <f t="shared" si="393"/>
        <v>6</v>
      </c>
      <c r="I6331" t="s">
        <v>10</v>
      </c>
      <c r="J6331" t="s">
        <v>15</v>
      </c>
      <c r="K6331" s="1">
        <v>45259</v>
      </c>
      <c r="L6331" s="1" t="str">
        <f>IF(ISNUMBER(Table2[[#This Row],[Transaction Date]]),TEXT(Table2[[#This Row],[Transaction Date]],"mmmm"),"Unknown")</f>
        <v>November</v>
      </c>
      <c r="M6331" s="1" t="str">
        <f>IF(ISNUMBER(Table2[[#This Row],[Transaction Date]]),TEXT(Table2[[#This Row],[Transaction Date]],"dddd"),"Unknown")</f>
        <v>Wednesday</v>
      </c>
      <c r="N6331">
        <f t="shared" si="394"/>
        <v>0</v>
      </c>
      <c r="O6331" t="str">
        <f t="shared" si="395"/>
        <v>Actual</v>
      </c>
    </row>
    <row r="6332" spans="1:15" x14ac:dyDescent="0.25">
      <c r="A6332" t="s">
        <v>7074</v>
      </c>
      <c r="B6332" t="s">
        <v>20</v>
      </c>
      <c r="C6332">
        <v>2</v>
      </c>
      <c r="D6332">
        <f t="shared" si="392"/>
        <v>2</v>
      </c>
      <c r="E6332">
        <v>5</v>
      </c>
      <c r="F6332">
        <f>IF(OR(E6332="",E6332="UNKNOWN",E6332="ERROR"),_xlfn.XLOOKUP(Table2[[#This Row],[Item]],Items_List!A:A,Items_List!B:B),E6332)</f>
        <v>5</v>
      </c>
      <c r="G6332">
        <v>10</v>
      </c>
      <c r="H6332">
        <f t="shared" si="393"/>
        <v>10</v>
      </c>
      <c r="I6332" t="s">
        <v>10059</v>
      </c>
      <c r="J6332" t="s">
        <v>15</v>
      </c>
      <c r="K6332" s="1">
        <v>45249</v>
      </c>
      <c r="L6332" s="1" t="str">
        <f>IF(ISNUMBER(Table2[[#This Row],[Transaction Date]]),TEXT(Table2[[#This Row],[Transaction Date]],"mmmm"),"Unknown")</f>
        <v>November</v>
      </c>
      <c r="M6332" s="1" t="str">
        <f>IF(ISNUMBER(Table2[[#This Row],[Transaction Date]]),TEXT(Table2[[#This Row],[Transaction Date]],"dddd"),"Unknown")</f>
        <v>Sunday</v>
      </c>
      <c r="N6332">
        <f t="shared" si="394"/>
        <v>0</v>
      </c>
      <c r="O6332" t="str">
        <f t="shared" si="395"/>
        <v>Actual</v>
      </c>
    </row>
    <row r="6333" spans="1:15" x14ac:dyDescent="0.25">
      <c r="A6333" t="s">
        <v>7075</v>
      </c>
      <c r="B6333" t="s">
        <v>20</v>
      </c>
      <c r="C6333">
        <v>5</v>
      </c>
      <c r="D6333">
        <f t="shared" si="392"/>
        <v>5</v>
      </c>
      <c r="E6333">
        <v>5</v>
      </c>
      <c r="F6333">
        <f>IF(OR(E6333="",E6333="UNKNOWN",E6333="ERROR"),_xlfn.XLOOKUP(Table2[[#This Row],[Item]],Items_List!A:A,Items_List!B:B),E6333)</f>
        <v>5</v>
      </c>
      <c r="G6333">
        <v>25</v>
      </c>
      <c r="H6333">
        <f t="shared" si="393"/>
        <v>25</v>
      </c>
      <c r="I6333" t="s">
        <v>14</v>
      </c>
      <c r="J6333" t="s">
        <v>15</v>
      </c>
      <c r="K6333" s="1">
        <v>45257</v>
      </c>
      <c r="L6333" s="1" t="str">
        <f>IF(ISNUMBER(Table2[[#This Row],[Transaction Date]]),TEXT(Table2[[#This Row],[Transaction Date]],"mmmm"),"Unknown")</f>
        <v>November</v>
      </c>
      <c r="M6333" s="1" t="str">
        <f>IF(ISNUMBER(Table2[[#This Row],[Transaction Date]]),TEXT(Table2[[#This Row],[Transaction Date]],"dddd"),"Unknown")</f>
        <v>Monday</v>
      </c>
      <c r="N6333">
        <f t="shared" si="394"/>
        <v>0</v>
      </c>
      <c r="O6333" t="str">
        <f t="shared" si="395"/>
        <v>Actual</v>
      </c>
    </row>
    <row r="6334" spans="1:15" x14ac:dyDescent="0.25">
      <c r="A6334" t="s">
        <v>7076</v>
      </c>
      <c r="B6334" t="s">
        <v>9</v>
      </c>
      <c r="C6334">
        <v>3</v>
      </c>
      <c r="D6334">
        <f t="shared" si="392"/>
        <v>3</v>
      </c>
      <c r="E6334">
        <v>2</v>
      </c>
      <c r="F6334">
        <f>IF(OR(E6334="",E6334="UNKNOWN",E6334="ERROR"),_xlfn.XLOOKUP(Table2[[#This Row],[Item]],Items_List!A:A,Items_List!B:B),E6334)</f>
        <v>2</v>
      </c>
      <c r="G6334">
        <v>6</v>
      </c>
      <c r="H6334">
        <f t="shared" si="393"/>
        <v>6</v>
      </c>
      <c r="I6334" t="s">
        <v>10</v>
      </c>
      <c r="J6334" t="s">
        <v>10059</v>
      </c>
      <c r="K6334" s="1">
        <v>45184</v>
      </c>
      <c r="L6334" s="1" t="str">
        <f>IF(ISNUMBER(Table2[[#This Row],[Transaction Date]]),TEXT(Table2[[#This Row],[Transaction Date]],"mmmm"),"Unknown")</f>
        <v>September</v>
      </c>
      <c r="M6334" s="1" t="str">
        <f>IF(ISNUMBER(Table2[[#This Row],[Transaction Date]]),TEXT(Table2[[#This Row],[Transaction Date]],"dddd"),"Unknown")</f>
        <v>Friday</v>
      </c>
      <c r="N6334">
        <f t="shared" si="394"/>
        <v>0</v>
      </c>
      <c r="O6334" t="str">
        <f t="shared" si="395"/>
        <v>Actual</v>
      </c>
    </row>
    <row r="6335" spans="1:15" x14ac:dyDescent="0.25">
      <c r="A6335" t="s">
        <v>7077</v>
      </c>
      <c r="B6335" t="s">
        <v>9</v>
      </c>
      <c r="C6335">
        <v>1</v>
      </c>
      <c r="D6335">
        <f t="shared" si="392"/>
        <v>1</v>
      </c>
      <c r="E6335">
        <v>2</v>
      </c>
      <c r="F6335">
        <f>IF(OR(E6335="",E6335="UNKNOWN",E6335="ERROR"),_xlfn.XLOOKUP(Table2[[#This Row],[Item]],Items_List!A:A,Items_List!B:B),E6335)</f>
        <v>2</v>
      </c>
      <c r="G6335">
        <v>2</v>
      </c>
      <c r="H6335">
        <f t="shared" si="393"/>
        <v>2</v>
      </c>
      <c r="I6335" t="s">
        <v>10</v>
      </c>
      <c r="J6335" t="s">
        <v>10059</v>
      </c>
      <c r="K6335" s="1">
        <v>45179</v>
      </c>
      <c r="L6335" s="1" t="str">
        <f>IF(ISNUMBER(Table2[[#This Row],[Transaction Date]]),TEXT(Table2[[#This Row],[Transaction Date]],"mmmm"),"Unknown")</f>
        <v>September</v>
      </c>
      <c r="M6335" s="1" t="str">
        <f>IF(ISNUMBER(Table2[[#This Row],[Transaction Date]]),TEXT(Table2[[#This Row],[Transaction Date]],"dddd"),"Unknown")</f>
        <v>Sunday</v>
      </c>
      <c r="N6335">
        <f t="shared" si="394"/>
        <v>0</v>
      </c>
      <c r="O6335" t="str">
        <f t="shared" si="395"/>
        <v>Actual</v>
      </c>
    </row>
    <row r="6336" spans="1:15" x14ac:dyDescent="0.25">
      <c r="A6336" t="s">
        <v>7078</v>
      </c>
      <c r="B6336" t="s">
        <v>17</v>
      </c>
      <c r="C6336">
        <v>4</v>
      </c>
      <c r="D6336">
        <f t="shared" si="392"/>
        <v>4</v>
      </c>
      <c r="E6336">
        <v>1</v>
      </c>
      <c r="F6336">
        <f>IF(OR(E6336="",E6336="UNKNOWN",E6336="ERROR"),_xlfn.XLOOKUP(Table2[[#This Row],[Item]],Items_List!A:A,Items_List!B:B),E6336)</f>
        <v>1</v>
      </c>
      <c r="G6336">
        <v>4</v>
      </c>
      <c r="H6336">
        <f t="shared" si="393"/>
        <v>4</v>
      </c>
      <c r="I6336" t="s">
        <v>14</v>
      </c>
      <c r="J6336" t="s">
        <v>11</v>
      </c>
      <c r="K6336" s="1">
        <v>44998</v>
      </c>
      <c r="L6336" s="1" t="str">
        <f>IF(ISNUMBER(Table2[[#This Row],[Transaction Date]]),TEXT(Table2[[#This Row],[Transaction Date]],"mmmm"),"Unknown")</f>
        <v>March</v>
      </c>
      <c r="M6336" s="1" t="str">
        <f>IF(ISNUMBER(Table2[[#This Row],[Transaction Date]]),TEXT(Table2[[#This Row],[Transaction Date]],"dddd"),"Unknown")</f>
        <v>Monday</v>
      </c>
      <c r="N6336">
        <f t="shared" si="394"/>
        <v>0</v>
      </c>
      <c r="O6336" t="str">
        <f t="shared" si="395"/>
        <v>Actual</v>
      </c>
    </row>
    <row r="6337" spans="1:15" x14ac:dyDescent="0.25">
      <c r="A6337" t="s">
        <v>7079</v>
      </c>
      <c r="B6337" t="s">
        <v>25</v>
      </c>
      <c r="C6337">
        <v>1</v>
      </c>
      <c r="D6337">
        <f t="shared" si="392"/>
        <v>1</v>
      </c>
      <c r="E6337">
        <v>4</v>
      </c>
      <c r="F6337">
        <f>IF(OR(E6337="",E6337="UNKNOWN",E6337="ERROR"),_xlfn.XLOOKUP(Table2[[#This Row],[Item]],Items_List!A:A,Items_List!B:B),E6337)</f>
        <v>4</v>
      </c>
      <c r="G6337">
        <v>4</v>
      </c>
      <c r="H6337">
        <f t="shared" si="393"/>
        <v>4</v>
      </c>
      <c r="I6337" t="s">
        <v>10</v>
      </c>
      <c r="J6337" t="s">
        <v>10059</v>
      </c>
      <c r="K6337" s="1">
        <v>45020</v>
      </c>
      <c r="L6337" s="1" t="str">
        <f>IF(ISNUMBER(Table2[[#This Row],[Transaction Date]]),TEXT(Table2[[#This Row],[Transaction Date]],"mmmm"),"Unknown")</f>
        <v>April</v>
      </c>
      <c r="M6337" s="1" t="str">
        <f>IF(ISNUMBER(Table2[[#This Row],[Transaction Date]]),TEXT(Table2[[#This Row],[Transaction Date]],"dddd"),"Unknown")</f>
        <v>Tuesday</v>
      </c>
      <c r="N6337">
        <f t="shared" si="394"/>
        <v>0</v>
      </c>
      <c r="O6337" t="str">
        <f t="shared" si="395"/>
        <v>Actual</v>
      </c>
    </row>
    <row r="6338" spans="1:15" x14ac:dyDescent="0.25">
      <c r="A6338" t="s">
        <v>7081</v>
      </c>
      <c r="B6338" t="s">
        <v>25</v>
      </c>
      <c r="C6338">
        <v>4</v>
      </c>
      <c r="D6338">
        <f t="shared" ref="D6338:D6401" si="396">IF(OR(C6338="",C6338="UNKNOWN",C6338="ERROR"),IFERROR(VALUE(G6338)/VALUE(E6338),""),VALUE(C6338))</f>
        <v>4</v>
      </c>
      <c r="E6338">
        <v>4</v>
      </c>
      <c r="F6338">
        <f>IF(OR(E6338="",E6338="UNKNOWN",E6338="ERROR"),_xlfn.XLOOKUP(Table2[[#This Row],[Item]],Items_List!A:A,Items_List!B:B),E6338)</f>
        <v>4</v>
      </c>
      <c r="G6338">
        <v>16</v>
      </c>
      <c r="H6338">
        <f t="shared" ref="H6338:H6401" si="397">D6338*F6338</f>
        <v>16</v>
      </c>
      <c r="I6338" t="s">
        <v>23</v>
      </c>
      <c r="J6338" t="s">
        <v>10059</v>
      </c>
      <c r="K6338" s="1">
        <v>45091</v>
      </c>
      <c r="L6338" s="1" t="str">
        <f>IF(ISNUMBER(Table2[[#This Row],[Transaction Date]]),TEXT(Table2[[#This Row],[Transaction Date]],"mmmm"),"Unknown")</f>
        <v>June</v>
      </c>
      <c r="M6338" s="1" t="str">
        <f>IF(ISNUMBER(Table2[[#This Row],[Transaction Date]]),TEXT(Table2[[#This Row],[Transaction Date]],"dddd"),"Unknown")</f>
        <v>Wednesday</v>
      </c>
      <c r="N6338">
        <f t="shared" ref="N6338:N6401" si="398">IF(OR(B6338="",B6338="unknown",B6338="error",C6338="",C6338="unknown",C6338="error",G6338="",G6338="error",G6338="unknown"),1,0)</f>
        <v>0</v>
      </c>
      <c r="O6338" t="str">
        <f t="shared" ref="O6338:O6401" si="399">IF(OR(C6338="",C6338="error",C6338="unknown"),"Estimated","Actual")</f>
        <v>Actual</v>
      </c>
    </row>
    <row r="6339" spans="1:15" x14ac:dyDescent="0.25">
      <c r="A6339" t="s">
        <v>7082</v>
      </c>
      <c r="B6339" t="s">
        <v>25</v>
      </c>
      <c r="C6339">
        <v>4</v>
      </c>
      <c r="D6339">
        <f t="shared" si="396"/>
        <v>4</v>
      </c>
      <c r="E6339">
        <v>4</v>
      </c>
      <c r="F6339">
        <f>IF(OR(E6339="",E6339="UNKNOWN",E6339="ERROR"),_xlfn.XLOOKUP(Table2[[#This Row],[Item]],Items_List!A:A,Items_List!B:B),E6339)</f>
        <v>4</v>
      </c>
      <c r="G6339">
        <v>16</v>
      </c>
      <c r="H6339">
        <f t="shared" si="397"/>
        <v>16</v>
      </c>
      <c r="I6339" t="s">
        <v>10</v>
      </c>
      <c r="J6339" t="s">
        <v>10059</v>
      </c>
      <c r="K6339" s="1">
        <v>45105</v>
      </c>
      <c r="L6339" s="1" t="str">
        <f>IF(ISNUMBER(Table2[[#This Row],[Transaction Date]]),TEXT(Table2[[#This Row],[Transaction Date]],"mmmm"),"Unknown")</f>
        <v>June</v>
      </c>
      <c r="M6339" s="1" t="str">
        <f>IF(ISNUMBER(Table2[[#This Row],[Transaction Date]]),TEXT(Table2[[#This Row],[Transaction Date]],"dddd"),"Unknown")</f>
        <v>Wednesday</v>
      </c>
      <c r="N6339">
        <f t="shared" si="398"/>
        <v>0</v>
      </c>
      <c r="O6339" t="str">
        <f t="shared" si="399"/>
        <v>Actual</v>
      </c>
    </row>
    <row r="6340" spans="1:15" x14ac:dyDescent="0.25">
      <c r="A6340" t="s">
        <v>7083</v>
      </c>
      <c r="B6340" t="s">
        <v>20</v>
      </c>
      <c r="C6340">
        <v>1</v>
      </c>
      <c r="D6340">
        <f t="shared" si="396"/>
        <v>1</v>
      </c>
      <c r="E6340">
        <v>5</v>
      </c>
      <c r="F6340">
        <f>IF(OR(E6340="",E6340="UNKNOWN",E6340="ERROR"),_xlfn.XLOOKUP(Table2[[#This Row],[Item]],Items_List!A:A,Items_List!B:B),E6340)</f>
        <v>5</v>
      </c>
      <c r="G6340">
        <v>5</v>
      </c>
      <c r="H6340">
        <f t="shared" si="397"/>
        <v>5</v>
      </c>
      <c r="I6340" t="s">
        <v>10</v>
      </c>
      <c r="J6340" t="s">
        <v>11</v>
      </c>
      <c r="K6340" s="1">
        <v>45131</v>
      </c>
      <c r="L6340" s="1" t="str">
        <f>IF(ISNUMBER(Table2[[#This Row],[Transaction Date]]),TEXT(Table2[[#This Row],[Transaction Date]],"mmmm"),"Unknown")</f>
        <v>July</v>
      </c>
      <c r="M6340" s="1" t="str">
        <f>IF(ISNUMBER(Table2[[#This Row],[Transaction Date]]),TEXT(Table2[[#This Row],[Transaction Date]],"dddd"),"Unknown")</f>
        <v>Monday</v>
      </c>
      <c r="N6340">
        <f t="shared" si="398"/>
        <v>0</v>
      </c>
      <c r="O6340" t="str">
        <f t="shared" si="399"/>
        <v>Actual</v>
      </c>
    </row>
    <row r="6341" spans="1:15" x14ac:dyDescent="0.25">
      <c r="A6341" t="s">
        <v>7084</v>
      </c>
      <c r="B6341" t="s">
        <v>65</v>
      </c>
      <c r="C6341">
        <v>4</v>
      </c>
      <c r="D6341">
        <f t="shared" si="396"/>
        <v>4</v>
      </c>
      <c r="E6341">
        <v>1.5</v>
      </c>
      <c r="F6341">
        <f>IF(OR(E6341="",E6341="UNKNOWN",E6341="ERROR"),_xlfn.XLOOKUP(Table2[[#This Row],[Item]],Items_List!A:A,Items_List!B:B),E6341)</f>
        <v>1.5</v>
      </c>
      <c r="G6341">
        <v>6</v>
      </c>
      <c r="H6341">
        <f t="shared" si="397"/>
        <v>6</v>
      </c>
      <c r="I6341" t="s">
        <v>14</v>
      </c>
      <c r="J6341" t="s">
        <v>11</v>
      </c>
      <c r="K6341" s="1">
        <v>45160</v>
      </c>
      <c r="L6341" s="1" t="str">
        <f>IF(ISNUMBER(Table2[[#This Row],[Transaction Date]]),TEXT(Table2[[#This Row],[Transaction Date]],"mmmm"),"Unknown")</f>
        <v>August</v>
      </c>
      <c r="M6341" s="1" t="str">
        <f>IF(ISNUMBER(Table2[[#This Row],[Transaction Date]]),TEXT(Table2[[#This Row],[Transaction Date]],"dddd"),"Unknown")</f>
        <v>Tuesday</v>
      </c>
      <c r="N6341">
        <f t="shared" si="398"/>
        <v>0</v>
      </c>
      <c r="O6341" t="str">
        <f t="shared" si="399"/>
        <v>Actual</v>
      </c>
    </row>
    <row r="6342" spans="1:15" x14ac:dyDescent="0.25">
      <c r="A6342" t="s">
        <v>7085</v>
      </c>
      <c r="B6342" t="s">
        <v>17</v>
      </c>
      <c r="C6342">
        <v>3</v>
      </c>
      <c r="D6342">
        <f t="shared" si="396"/>
        <v>3</v>
      </c>
      <c r="E6342">
        <v>1</v>
      </c>
      <c r="F6342">
        <f>IF(OR(E6342="",E6342="UNKNOWN",E6342="ERROR"),_xlfn.XLOOKUP(Table2[[#This Row],[Item]],Items_List!A:A,Items_List!B:B),E6342)</f>
        <v>1</v>
      </c>
      <c r="G6342">
        <v>3</v>
      </c>
      <c r="H6342">
        <f t="shared" si="397"/>
        <v>3</v>
      </c>
      <c r="I6342" t="s">
        <v>10</v>
      </c>
      <c r="J6342" t="s">
        <v>10059</v>
      </c>
      <c r="K6342" s="1">
        <v>45253</v>
      </c>
      <c r="L6342" s="1" t="str">
        <f>IF(ISNUMBER(Table2[[#This Row],[Transaction Date]]),TEXT(Table2[[#This Row],[Transaction Date]],"mmmm"),"Unknown")</f>
        <v>November</v>
      </c>
      <c r="M6342" s="1" t="str">
        <f>IF(ISNUMBER(Table2[[#This Row],[Transaction Date]]),TEXT(Table2[[#This Row],[Transaction Date]],"dddd"),"Unknown")</f>
        <v>Thursday</v>
      </c>
      <c r="N6342">
        <f t="shared" si="398"/>
        <v>0</v>
      </c>
      <c r="O6342" t="str">
        <f t="shared" si="399"/>
        <v>Actual</v>
      </c>
    </row>
    <row r="6343" spans="1:15" x14ac:dyDescent="0.25">
      <c r="A6343" t="s">
        <v>7086</v>
      </c>
      <c r="B6343" t="s">
        <v>20</v>
      </c>
      <c r="C6343">
        <v>4</v>
      </c>
      <c r="D6343">
        <f t="shared" si="396"/>
        <v>4</v>
      </c>
      <c r="E6343">
        <v>5</v>
      </c>
      <c r="F6343">
        <f>IF(OR(E6343="",E6343="UNKNOWN",E6343="ERROR"),_xlfn.XLOOKUP(Table2[[#This Row],[Item]],Items_List!A:A,Items_List!B:B),E6343)</f>
        <v>5</v>
      </c>
      <c r="G6343">
        <v>20</v>
      </c>
      <c r="H6343">
        <f t="shared" si="397"/>
        <v>20</v>
      </c>
      <c r="I6343" t="s">
        <v>23</v>
      </c>
      <c r="J6343" t="s">
        <v>15</v>
      </c>
      <c r="K6343" s="1">
        <v>45015</v>
      </c>
      <c r="L6343" s="1" t="str">
        <f>IF(ISNUMBER(Table2[[#This Row],[Transaction Date]]),TEXT(Table2[[#This Row],[Transaction Date]],"mmmm"),"Unknown")</f>
        <v>March</v>
      </c>
      <c r="M6343" s="1" t="str">
        <f>IF(ISNUMBER(Table2[[#This Row],[Transaction Date]]),TEXT(Table2[[#This Row],[Transaction Date]],"dddd"),"Unknown")</f>
        <v>Thursday</v>
      </c>
      <c r="N6343">
        <f t="shared" si="398"/>
        <v>0</v>
      </c>
      <c r="O6343" t="str">
        <f t="shared" si="399"/>
        <v>Actual</v>
      </c>
    </row>
    <row r="6344" spans="1:15" x14ac:dyDescent="0.25">
      <c r="A6344" t="s">
        <v>7087</v>
      </c>
      <c r="B6344" t="s">
        <v>17</v>
      </c>
      <c r="C6344">
        <v>5</v>
      </c>
      <c r="D6344">
        <f t="shared" si="396"/>
        <v>5</v>
      </c>
      <c r="E6344">
        <v>1</v>
      </c>
      <c r="F6344">
        <f>IF(OR(E6344="",E6344="UNKNOWN",E6344="ERROR"),_xlfn.XLOOKUP(Table2[[#This Row],[Item]],Items_List!A:A,Items_List!B:B),E6344)</f>
        <v>1</v>
      </c>
      <c r="G6344">
        <v>5</v>
      </c>
      <c r="H6344">
        <f t="shared" si="397"/>
        <v>5</v>
      </c>
      <c r="I6344" t="s">
        <v>14</v>
      </c>
      <c r="J6344" t="s">
        <v>15</v>
      </c>
      <c r="K6344" s="1">
        <v>45019</v>
      </c>
      <c r="L6344" s="1" t="str">
        <f>IF(ISNUMBER(Table2[[#This Row],[Transaction Date]]),TEXT(Table2[[#This Row],[Transaction Date]],"mmmm"),"Unknown")</f>
        <v>April</v>
      </c>
      <c r="M6344" s="1" t="str">
        <f>IF(ISNUMBER(Table2[[#This Row],[Transaction Date]]),TEXT(Table2[[#This Row],[Transaction Date]],"dddd"),"Unknown")</f>
        <v>Monday</v>
      </c>
      <c r="N6344">
        <f t="shared" si="398"/>
        <v>0</v>
      </c>
      <c r="O6344" t="str">
        <f t="shared" si="399"/>
        <v>Actual</v>
      </c>
    </row>
    <row r="6345" spans="1:15" x14ac:dyDescent="0.25">
      <c r="A6345" t="s">
        <v>7088</v>
      </c>
      <c r="B6345" t="s">
        <v>13</v>
      </c>
      <c r="C6345">
        <v>5</v>
      </c>
      <c r="D6345">
        <f t="shared" si="396"/>
        <v>5</v>
      </c>
      <c r="E6345">
        <v>3</v>
      </c>
      <c r="F6345">
        <f>IF(OR(E6345="",E6345="UNKNOWN",E6345="ERROR"),_xlfn.XLOOKUP(Table2[[#This Row],[Item]],Items_List!A:A,Items_List!B:B),E6345)</f>
        <v>3</v>
      </c>
      <c r="G6345">
        <v>15</v>
      </c>
      <c r="H6345">
        <f t="shared" si="397"/>
        <v>15</v>
      </c>
      <c r="I6345" t="s">
        <v>23</v>
      </c>
      <c r="J6345" t="s">
        <v>10059</v>
      </c>
      <c r="K6345" s="1">
        <v>45262</v>
      </c>
      <c r="L6345" s="1" t="str">
        <f>IF(ISNUMBER(Table2[[#This Row],[Transaction Date]]),TEXT(Table2[[#This Row],[Transaction Date]],"mmmm"),"Unknown")</f>
        <v>December</v>
      </c>
      <c r="M6345" s="1" t="str">
        <f>IF(ISNUMBER(Table2[[#This Row],[Transaction Date]]),TEXT(Table2[[#This Row],[Transaction Date]],"dddd"),"Unknown")</f>
        <v>Saturday</v>
      </c>
      <c r="N6345">
        <f t="shared" si="398"/>
        <v>0</v>
      </c>
      <c r="O6345" t="str">
        <f t="shared" si="399"/>
        <v>Actual</v>
      </c>
    </row>
    <row r="6346" spans="1:15" x14ac:dyDescent="0.25">
      <c r="A6346" t="s">
        <v>7089</v>
      </c>
      <c r="B6346" t="s">
        <v>13</v>
      </c>
      <c r="C6346">
        <v>3</v>
      </c>
      <c r="D6346">
        <f t="shared" si="396"/>
        <v>3</v>
      </c>
      <c r="E6346">
        <v>3</v>
      </c>
      <c r="F6346">
        <f>IF(OR(E6346="",E6346="UNKNOWN",E6346="ERROR"),_xlfn.XLOOKUP(Table2[[#This Row],[Item]],Items_List!A:A,Items_List!B:B),E6346)</f>
        <v>3</v>
      </c>
      <c r="G6346">
        <v>9</v>
      </c>
      <c r="H6346">
        <f t="shared" si="397"/>
        <v>9</v>
      </c>
      <c r="I6346" t="s">
        <v>14</v>
      </c>
      <c r="J6346" t="s">
        <v>15</v>
      </c>
      <c r="K6346" s="1">
        <v>45152</v>
      </c>
      <c r="L6346" s="1" t="str">
        <f>IF(ISNUMBER(Table2[[#This Row],[Transaction Date]]),TEXT(Table2[[#This Row],[Transaction Date]],"mmmm"),"Unknown")</f>
        <v>August</v>
      </c>
      <c r="M6346" s="1" t="str">
        <f>IF(ISNUMBER(Table2[[#This Row],[Transaction Date]]),TEXT(Table2[[#This Row],[Transaction Date]],"dddd"),"Unknown")</f>
        <v>Monday</v>
      </c>
      <c r="N6346">
        <f t="shared" si="398"/>
        <v>0</v>
      </c>
      <c r="O6346" t="str">
        <f t="shared" si="399"/>
        <v>Actual</v>
      </c>
    </row>
    <row r="6347" spans="1:15" x14ac:dyDescent="0.25">
      <c r="A6347" t="s">
        <v>7091</v>
      </c>
      <c r="B6347" t="s">
        <v>39</v>
      </c>
      <c r="C6347">
        <v>2</v>
      </c>
      <c r="D6347">
        <f t="shared" si="396"/>
        <v>2</v>
      </c>
      <c r="E6347">
        <v>3</v>
      </c>
      <c r="F6347">
        <f>IF(OR(E6347="",E6347="UNKNOWN",E6347="ERROR"),_xlfn.XLOOKUP(Table2[[#This Row],[Item]],Items_List!A:A,Items_List!B:B),E6347)</f>
        <v>3</v>
      </c>
      <c r="G6347">
        <v>6</v>
      </c>
      <c r="H6347">
        <f t="shared" si="397"/>
        <v>6</v>
      </c>
      <c r="I6347" t="s">
        <v>23</v>
      </c>
      <c r="J6347" t="s">
        <v>10059</v>
      </c>
      <c r="K6347" s="1">
        <v>45046</v>
      </c>
      <c r="L6347" s="1" t="str">
        <f>IF(ISNUMBER(Table2[[#This Row],[Transaction Date]]),TEXT(Table2[[#This Row],[Transaction Date]],"mmmm"),"Unknown")</f>
        <v>April</v>
      </c>
      <c r="M6347" s="1" t="str">
        <f>IF(ISNUMBER(Table2[[#This Row],[Transaction Date]]),TEXT(Table2[[#This Row],[Transaction Date]],"dddd"),"Unknown")</f>
        <v>Sunday</v>
      </c>
      <c r="N6347">
        <f t="shared" si="398"/>
        <v>0</v>
      </c>
      <c r="O6347" t="str">
        <f t="shared" si="399"/>
        <v>Actual</v>
      </c>
    </row>
    <row r="6348" spans="1:15" x14ac:dyDescent="0.25">
      <c r="A6348" t="s">
        <v>7092</v>
      </c>
      <c r="B6348" t="s">
        <v>13</v>
      </c>
      <c r="C6348">
        <v>1</v>
      </c>
      <c r="D6348">
        <f t="shared" si="396"/>
        <v>1</v>
      </c>
      <c r="E6348">
        <v>3</v>
      </c>
      <c r="F6348">
        <f>IF(OR(E6348="",E6348="UNKNOWN",E6348="ERROR"),_xlfn.XLOOKUP(Table2[[#This Row],[Item]],Items_List!A:A,Items_List!B:B),E6348)</f>
        <v>3</v>
      </c>
      <c r="G6348">
        <v>3</v>
      </c>
      <c r="H6348">
        <f t="shared" si="397"/>
        <v>3</v>
      </c>
      <c r="I6348" t="s">
        <v>10059</v>
      </c>
      <c r="J6348" t="s">
        <v>11</v>
      </c>
      <c r="K6348" s="1">
        <v>45173</v>
      </c>
      <c r="L6348" s="1" t="str">
        <f>IF(ISNUMBER(Table2[[#This Row],[Transaction Date]]),TEXT(Table2[[#This Row],[Transaction Date]],"mmmm"),"Unknown")</f>
        <v>September</v>
      </c>
      <c r="M6348" s="1" t="str">
        <f>IF(ISNUMBER(Table2[[#This Row],[Transaction Date]]),TEXT(Table2[[#This Row],[Transaction Date]],"dddd"),"Unknown")</f>
        <v>Monday</v>
      </c>
      <c r="N6348">
        <f t="shared" si="398"/>
        <v>0</v>
      </c>
      <c r="O6348" t="str">
        <f t="shared" si="399"/>
        <v>Actual</v>
      </c>
    </row>
    <row r="6349" spans="1:15" x14ac:dyDescent="0.25">
      <c r="A6349" t="s">
        <v>7093</v>
      </c>
      <c r="B6349" t="s">
        <v>25</v>
      </c>
      <c r="C6349">
        <v>4</v>
      </c>
      <c r="D6349">
        <f t="shared" si="396"/>
        <v>4</v>
      </c>
      <c r="E6349">
        <v>4</v>
      </c>
      <c r="F6349">
        <f>IF(OR(E6349="",E6349="UNKNOWN",E6349="ERROR"),_xlfn.XLOOKUP(Table2[[#This Row],[Item]],Items_List!A:A,Items_List!B:B),E6349)</f>
        <v>4</v>
      </c>
      <c r="G6349">
        <v>16</v>
      </c>
      <c r="H6349">
        <f t="shared" si="397"/>
        <v>16</v>
      </c>
      <c r="I6349" t="s">
        <v>23</v>
      </c>
      <c r="J6349" t="s">
        <v>15</v>
      </c>
      <c r="K6349" s="1">
        <v>45099</v>
      </c>
      <c r="L6349" s="1" t="str">
        <f>IF(ISNUMBER(Table2[[#This Row],[Transaction Date]]),TEXT(Table2[[#This Row],[Transaction Date]],"mmmm"),"Unknown")</f>
        <v>June</v>
      </c>
      <c r="M6349" s="1" t="str">
        <f>IF(ISNUMBER(Table2[[#This Row],[Transaction Date]]),TEXT(Table2[[#This Row],[Transaction Date]],"dddd"),"Unknown")</f>
        <v>Thursday</v>
      </c>
      <c r="N6349">
        <f t="shared" si="398"/>
        <v>0</v>
      </c>
      <c r="O6349" t="str">
        <f t="shared" si="399"/>
        <v>Actual</v>
      </c>
    </row>
    <row r="6350" spans="1:15" x14ac:dyDescent="0.25">
      <c r="A6350" t="s">
        <v>7094</v>
      </c>
      <c r="B6350" t="s">
        <v>9</v>
      </c>
      <c r="C6350">
        <v>3</v>
      </c>
      <c r="D6350">
        <f t="shared" si="396"/>
        <v>3</v>
      </c>
      <c r="E6350">
        <v>2</v>
      </c>
      <c r="F6350">
        <f>IF(OR(E6350="",E6350="UNKNOWN",E6350="ERROR"),_xlfn.XLOOKUP(Table2[[#This Row],[Item]],Items_List!A:A,Items_List!B:B),E6350)</f>
        <v>2</v>
      </c>
      <c r="G6350">
        <v>6</v>
      </c>
      <c r="H6350">
        <f t="shared" si="397"/>
        <v>6</v>
      </c>
      <c r="I6350" t="s">
        <v>10059</v>
      </c>
      <c r="J6350" t="s">
        <v>15</v>
      </c>
      <c r="K6350" s="1">
        <v>45229</v>
      </c>
      <c r="L6350" s="1" t="str">
        <f>IF(ISNUMBER(Table2[[#This Row],[Transaction Date]]),TEXT(Table2[[#This Row],[Transaction Date]],"mmmm"),"Unknown")</f>
        <v>October</v>
      </c>
      <c r="M6350" s="1" t="str">
        <f>IF(ISNUMBER(Table2[[#This Row],[Transaction Date]]),TEXT(Table2[[#This Row],[Transaction Date]],"dddd"),"Unknown")</f>
        <v>Monday</v>
      </c>
      <c r="N6350">
        <f t="shared" si="398"/>
        <v>0</v>
      </c>
      <c r="O6350" t="str">
        <f t="shared" si="399"/>
        <v>Actual</v>
      </c>
    </row>
    <row r="6351" spans="1:15" x14ac:dyDescent="0.25">
      <c r="A6351" t="s">
        <v>7095</v>
      </c>
      <c r="B6351" t="s">
        <v>17</v>
      </c>
      <c r="C6351">
        <v>1</v>
      </c>
      <c r="D6351">
        <f t="shared" si="396"/>
        <v>1</v>
      </c>
      <c r="E6351" s="3">
        <f>_xlfn.XLOOKUP(Table2[[#This Row],[Item]],Items_List!$A$2:$A$9,Items_List!$B$2:$B$9)</f>
        <v>1</v>
      </c>
      <c r="F6351">
        <f>IF(OR(E6351="",E6351="UNKNOWN",E6351="ERROR"),_xlfn.XLOOKUP(Table2[[#This Row],[Item]],Items_List!A:A,Items_List!B:B),E6351)</f>
        <v>1</v>
      </c>
      <c r="G6351">
        <v>1</v>
      </c>
      <c r="H6351">
        <f t="shared" si="397"/>
        <v>1</v>
      </c>
      <c r="I6351" t="s">
        <v>10059</v>
      </c>
      <c r="J6351" t="s">
        <v>11</v>
      </c>
      <c r="K6351" s="1">
        <v>45261</v>
      </c>
      <c r="L6351" s="1" t="str">
        <f>IF(ISNUMBER(Table2[[#This Row],[Transaction Date]]),TEXT(Table2[[#This Row],[Transaction Date]],"mmmm"),"Unknown")</f>
        <v>December</v>
      </c>
      <c r="M6351" s="1" t="str">
        <f>IF(ISNUMBER(Table2[[#This Row],[Transaction Date]]),TEXT(Table2[[#This Row],[Transaction Date]],"dddd"),"Unknown")</f>
        <v>Friday</v>
      </c>
      <c r="N6351">
        <f t="shared" si="398"/>
        <v>0</v>
      </c>
      <c r="O6351" t="str">
        <f t="shared" si="399"/>
        <v>Actual</v>
      </c>
    </row>
    <row r="6352" spans="1:15" x14ac:dyDescent="0.25">
      <c r="A6352" t="s">
        <v>7096</v>
      </c>
      <c r="B6352" t="s">
        <v>9</v>
      </c>
      <c r="C6352">
        <v>5</v>
      </c>
      <c r="D6352">
        <f t="shared" si="396"/>
        <v>5</v>
      </c>
      <c r="E6352">
        <v>2</v>
      </c>
      <c r="F6352">
        <f>IF(OR(E6352="",E6352="UNKNOWN",E6352="ERROR"),_xlfn.XLOOKUP(Table2[[#This Row],[Item]],Items_List!A:A,Items_List!B:B),E6352)</f>
        <v>2</v>
      </c>
      <c r="H6352">
        <f t="shared" si="397"/>
        <v>10</v>
      </c>
      <c r="I6352" t="s">
        <v>10059</v>
      </c>
      <c r="J6352" t="s">
        <v>10059</v>
      </c>
      <c r="K6352" s="1">
        <v>45123</v>
      </c>
      <c r="L6352" s="1" t="str">
        <f>IF(ISNUMBER(Table2[[#This Row],[Transaction Date]]),TEXT(Table2[[#This Row],[Transaction Date]],"mmmm"),"Unknown")</f>
        <v>July</v>
      </c>
      <c r="M6352" s="1" t="str">
        <f>IF(ISNUMBER(Table2[[#This Row],[Transaction Date]]),TEXT(Table2[[#This Row],[Transaction Date]],"dddd"),"Unknown")</f>
        <v>Sunday</v>
      </c>
      <c r="N6352">
        <f t="shared" si="398"/>
        <v>1</v>
      </c>
      <c r="O6352" t="str">
        <f t="shared" si="399"/>
        <v>Actual</v>
      </c>
    </row>
    <row r="6353" spans="1:15" x14ac:dyDescent="0.25">
      <c r="A6353" t="s">
        <v>7097</v>
      </c>
      <c r="B6353" t="s">
        <v>28</v>
      </c>
      <c r="C6353">
        <v>2</v>
      </c>
      <c r="D6353">
        <f t="shared" si="396"/>
        <v>2</v>
      </c>
      <c r="E6353">
        <v>4</v>
      </c>
      <c r="F6353">
        <f>IF(OR(E6353="",E6353="UNKNOWN",E6353="ERROR"),_xlfn.XLOOKUP(Table2[[#This Row],[Item]],Items_List!A:A,Items_List!B:B),E6353)</f>
        <v>4</v>
      </c>
      <c r="G6353">
        <v>8</v>
      </c>
      <c r="H6353">
        <f t="shared" si="397"/>
        <v>8</v>
      </c>
      <c r="I6353" t="s">
        <v>14</v>
      </c>
      <c r="J6353" t="s">
        <v>10059</v>
      </c>
      <c r="K6353" s="1">
        <v>45157</v>
      </c>
      <c r="L6353" s="1" t="str">
        <f>IF(ISNUMBER(Table2[[#This Row],[Transaction Date]]),TEXT(Table2[[#This Row],[Transaction Date]],"mmmm"),"Unknown")</f>
        <v>August</v>
      </c>
      <c r="M6353" s="1" t="str">
        <f>IF(ISNUMBER(Table2[[#This Row],[Transaction Date]]),TEXT(Table2[[#This Row],[Transaction Date]],"dddd"),"Unknown")</f>
        <v>Saturday</v>
      </c>
      <c r="N6353">
        <f t="shared" si="398"/>
        <v>0</v>
      </c>
      <c r="O6353" t="str">
        <f t="shared" si="399"/>
        <v>Actual</v>
      </c>
    </row>
    <row r="6354" spans="1:15" x14ac:dyDescent="0.25">
      <c r="A6354" t="s">
        <v>7099</v>
      </c>
      <c r="B6354" t="s">
        <v>17</v>
      </c>
      <c r="C6354">
        <v>1</v>
      </c>
      <c r="D6354">
        <f t="shared" si="396"/>
        <v>1</v>
      </c>
      <c r="E6354">
        <v>1</v>
      </c>
      <c r="F6354">
        <f>IF(OR(E6354="",E6354="UNKNOWN",E6354="ERROR"),_xlfn.XLOOKUP(Table2[[#This Row],[Item]],Items_List!A:A,Items_List!B:B),E6354)</f>
        <v>1</v>
      </c>
      <c r="G6354">
        <v>1</v>
      </c>
      <c r="H6354">
        <f t="shared" si="397"/>
        <v>1</v>
      </c>
      <c r="I6354" t="s">
        <v>10</v>
      </c>
      <c r="J6354" t="s">
        <v>15</v>
      </c>
      <c r="K6354" s="1">
        <v>45204</v>
      </c>
      <c r="L6354" s="1" t="str">
        <f>IF(ISNUMBER(Table2[[#This Row],[Transaction Date]]),TEXT(Table2[[#This Row],[Transaction Date]],"mmmm"),"Unknown")</f>
        <v>October</v>
      </c>
      <c r="M6354" s="1" t="str">
        <f>IF(ISNUMBER(Table2[[#This Row],[Transaction Date]]),TEXT(Table2[[#This Row],[Transaction Date]],"dddd"),"Unknown")</f>
        <v>Thursday</v>
      </c>
      <c r="N6354">
        <f t="shared" si="398"/>
        <v>0</v>
      </c>
      <c r="O6354" t="str">
        <f t="shared" si="399"/>
        <v>Actual</v>
      </c>
    </row>
    <row r="6355" spans="1:15" x14ac:dyDescent="0.25">
      <c r="A6355" t="s">
        <v>7100</v>
      </c>
      <c r="B6355" t="s">
        <v>65</v>
      </c>
      <c r="C6355">
        <v>4</v>
      </c>
      <c r="D6355">
        <f t="shared" si="396"/>
        <v>4</v>
      </c>
      <c r="E6355">
        <v>1.5</v>
      </c>
      <c r="F6355">
        <f>IF(OR(E6355="",E6355="UNKNOWN",E6355="ERROR"),_xlfn.XLOOKUP(Table2[[#This Row],[Item]],Items_List!A:A,Items_List!B:B),E6355)</f>
        <v>1.5</v>
      </c>
      <c r="G6355" t="s">
        <v>18</v>
      </c>
      <c r="H6355">
        <f t="shared" si="397"/>
        <v>6</v>
      </c>
      <c r="I6355" t="s">
        <v>10059</v>
      </c>
      <c r="J6355" t="s">
        <v>10059</v>
      </c>
      <c r="K6355" s="1">
        <v>44941</v>
      </c>
      <c r="L6355" s="1" t="str">
        <f>IF(ISNUMBER(Table2[[#This Row],[Transaction Date]]),TEXT(Table2[[#This Row],[Transaction Date]],"mmmm"),"Unknown")</f>
        <v>January</v>
      </c>
      <c r="M6355" s="1" t="str">
        <f>IF(ISNUMBER(Table2[[#This Row],[Transaction Date]]),TEXT(Table2[[#This Row],[Transaction Date]],"dddd"),"Unknown")</f>
        <v>Sunday</v>
      </c>
      <c r="N6355">
        <f t="shared" si="398"/>
        <v>1</v>
      </c>
      <c r="O6355" t="str">
        <f t="shared" si="399"/>
        <v>Actual</v>
      </c>
    </row>
    <row r="6356" spans="1:15" x14ac:dyDescent="0.25">
      <c r="A6356" t="s">
        <v>7101</v>
      </c>
      <c r="B6356" t="s">
        <v>9</v>
      </c>
      <c r="C6356">
        <v>3</v>
      </c>
      <c r="D6356">
        <f t="shared" si="396"/>
        <v>3</v>
      </c>
      <c r="E6356">
        <v>2</v>
      </c>
      <c r="F6356">
        <f>IF(OR(E6356="",E6356="UNKNOWN",E6356="ERROR"),_xlfn.XLOOKUP(Table2[[#This Row],[Item]],Items_List!A:A,Items_List!B:B),E6356)</f>
        <v>2</v>
      </c>
      <c r="G6356">
        <v>6</v>
      </c>
      <c r="H6356">
        <f t="shared" si="397"/>
        <v>6</v>
      </c>
      <c r="I6356" t="s">
        <v>10059</v>
      </c>
      <c r="J6356" t="s">
        <v>11</v>
      </c>
      <c r="K6356" s="1">
        <v>44987</v>
      </c>
      <c r="L6356" s="1" t="str">
        <f>IF(ISNUMBER(Table2[[#This Row],[Transaction Date]]),TEXT(Table2[[#This Row],[Transaction Date]],"mmmm"),"Unknown")</f>
        <v>March</v>
      </c>
      <c r="M6356" s="1" t="str">
        <f>IF(ISNUMBER(Table2[[#This Row],[Transaction Date]]),TEXT(Table2[[#This Row],[Transaction Date]],"dddd"),"Unknown")</f>
        <v>Thursday</v>
      </c>
      <c r="N6356">
        <f t="shared" si="398"/>
        <v>0</v>
      </c>
      <c r="O6356" t="str">
        <f t="shared" si="399"/>
        <v>Actual</v>
      </c>
    </row>
    <row r="6357" spans="1:15" x14ac:dyDescent="0.25">
      <c r="A6357" t="s">
        <v>7102</v>
      </c>
      <c r="B6357" t="s">
        <v>20</v>
      </c>
      <c r="C6357">
        <v>1</v>
      </c>
      <c r="D6357">
        <f t="shared" si="396"/>
        <v>1</v>
      </c>
      <c r="E6357">
        <v>5</v>
      </c>
      <c r="F6357">
        <f>IF(OR(E6357="",E6357="UNKNOWN",E6357="ERROR"),_xlfn.XLOOKUP(Table2[[#This Row],[Item]],Items_List!A:A,Items_List!B:B),E6357)</f>
        <v>5</v>
      </c>
      <c r="G6357">
        <v>5</v>
      </c>
      <c r="H6357">
        <f t="shared" si="397"/>
        <v>5</v>
      </c>
      <c r="I6357" t="s">
        <v>10059</v>
      </c>
      <c r="J6357" t="s">
        <v>15</v>
      </c>
      <c r="K6357" s="1">
        <v>45133</v>
      </c>
      <c r="L6357" s="1" t="str">
        <f>IF(ISNUMBER(Table2[[#This Row],[Transaction Date]]),TEXT(Table2[[#This Row],[Transaction Date]],"mmmm"),"Unknown")</f>
        <v>July</v>
      </c>
      <c r="M6357" s="1" t="str">
        <f>IF(ISNUMBER(Table2[[#This Row],[Transaction Date]]),TEXT(Table2[[#This Row],[Transaction Date]],"dddd"),"Unknown")</f>
        <v>Wednesday</v>
      </c>
      <c r="N6357">
        <f t="shared" si="398"/>
        <v>0</v>
      </c>
      <c r="O6357" t="str">
        <f t="shared" si="399"/>
        <v>Actual</v>
      </c>
    </row>
    <row r="6358" spans="1:15" x14ac:dyDescent="0.25">
      <c r="A6358" t="s">
        <v>7103</v>
      </c>
      <c r="B6358" t="s">
        <v>65</v>
      </c>
      <c r="C6358">
        <v>2</v>
      </c>
      <c r="D6358">
        <f t="shared" si="396"/>
        <v>2</v>
      </c>
      <c r="E6358" s="3">
        <f>_xlfn.XLOOKUP(Table2[[#This Row],[Item]],Items_List!$A$2:$A$9,Items_List!$B$2:$B$9)</f>
        <v>1.5</v>
      </c>
      <c r="F6358">
        <f>IF(OR(E6358="",E6358="UNKNOWN",E6358="ERROR"),_xlfn.XLOOKUP(Table2[[#This Row],[Item]],Items_List!A:A,Items_List!B:B),E6358)</f>
        <v>1.5</v>
      </c>
      <c r="G6358">
        <v>3</v>
      </c>
      <c r="H6358">
        <f t="shared" si="397"/>
        <v>3</v>
      </c>
      <c r="I6358" t="s">
        <v>10</v>
      </c>
      <c r="J6358" t="s">
        <v>11</v>
      </c>
      <c r="K6358" s="1">
        <v>44931</v>
      </c>
      <c r="L6358" s="1" t="str">
        <f>IF(ISNUMBER(Table2[[#This Row],[Transaction Date]]),TEXT(Table2[[#This Row],[Transaction Date]],"mmmm"),"Unknown")</f>
        <v>January</v>
      </c>
      <c r="M6358" s="1" t="str">
        <f>IF(ISNUMBER(Table2[[#This Row],[Transaction Date]]),TEXT(Table2[[#This Row],[Transaction Date]],"dddd"),"Unknown")</f>
        <v>Thursday</v>
      </c>
      <c r="N6358">
        <f t="shared" si="398"/>
        <v>0</v>
      </c>
      <c r="O6358" t="str">
        <f t="shared" si="399"/>
        <v>Actual</v>
      </c>
    </row>
    <row r="6359" spans="1:15" x14ac:dyDescent="0.25">
      <c r="A6359" t="s">
        <v>7104</v>
      </c>
      <c r="B6359" t="s">
        <v>28</v>
      </c>
      <c r="C6359">
        <v>5</v>
      </c>
      <c r="D6359">
        <f t="shared" si="396"/>
        <v>5</v>
      </c>
      <c r="E6359">
        <v>4</v>
      </c>
      <c r="F6359">
        <f>IF(OR(E6359="",E6359="UNKNOWN",E6359="ERROR"),_xlfn.XLOOKUP(Table2[[#This Row],[Item]],Items_List!A:A,Items_List!B:B),E6359)</f>
        <v>4</v>
      </c>
      <c r="G6359">
        <v>20</v>
      </c>
      <c r="H6359">
        <f t="shared" si="397"/>
        <v>20</v>
      </c>
      <c r="I6359" t="s">
        <v>14</v>
      </c>
      <c r="J6359" t="s">
        <v>10059</v>
      </c>
      <c r="K6359" s="1">
        <v>45200</v>
      </c>
      <c r="L6359" s="1" t="str">
        <f>IF(ISNUMBER(Table2[[#This Row],[Transaction Date]]),TEXT(Table2[[#This Row],[Transaction Date]],"mmmm"),"Unknown")</f>
        <v>October</v>
      </c>
      <c r="M6359" s="1" t="str">
        <f>IF(ISNUMBER(Table2[[#This Row],[Transaction Date]]),TEXT(Table2[[#This Row],[Transaction Date]],"dddd"),"Unknown")</f>
        <v>Sunday</v>
      </c>
      <c r="N6359">
        <f t="shared" si="398"/>
        <v>0</v>
      </c>
      <c r="O6359" t="str">
        <f t="shared" si="399"/>
        <v>Actual</v>
      </c>
    </row>
    <row r="6360" spans="1:15" x14ac:dyDescent="0.25">
      <c r="A6360" t="s">
        <v>7105</v>
      </c>
      <c r="B6360" t="s">
        <v>39</v>
      </c>
      <c r="C6360">
        <v>3</v>
      </c>
      <c r="D6360">
        <f t="shared" si="396"/>
        <v>3</v>
      </c>
      <c r="E6360">
        <v>3</v>
      </c>
      <c r="F6360">
        <f>IF(OR(E6360="",E6360="UNKNOWN",E6360="ERROR"),_xlfn.XLOOKUP(Table2[[#This Row],[Item]],Items_List!A:A,Items_List!B:B),E6360)</f>
        <v>3</v>
      </c>
      <c r="G6360">
        <v>9</v>
      </c>
      <c r="H6360">
        <f t="shared" si="397"/>
        <v>9</v>
      </c>
      <c r="I6360" t="s">
        <v>14</v>
      </c>
      <c r="J6360" t="s">
        <v>11</v>
      </c>
      <c r="K6360" s="1">
        <v>45101</v>
      </c>
      <c r="L6360" s="1" t="str">
        <f>IF(ISNUMBER(Table2[[#This Row],[Transaction Date]]),TEXT(Table2[[#This Row],[Transaction Date]],"mmmm"),"Unknown")</f>
        <v>June</v>
      </c>
      <c r="M6360" s="1" t="str">
        <f>IF(ISNUMBER(Table2[[#This Row],[Transaction Date]]),TEXT(Table2[[#This Row],[Transaction Date]],"dddd"),"Unknown")</f>
        <v>Saturday</v>
      </c>
      <c r="N6360">
        <f t="shared" si="398"/>
        <v>0</v>
      </c>
      <c r="O6360" t="str">
        <f t="shared" si="399"/>
        <v>Actual</v>
      </c>
    </row>
    <row r="6361" spans="1:15" x14ac:dyDescent="0.25">
      <c r="A6361" t="s">
        <v>7106</v>
      </c>
      <c r="B6361" t="s">
        <v>39</v>
      </c>
      <c r="C6361">
        <v>5</v>
      </c>
      <c r="D6361">
        <f t="shared" si="396"/>
        <v>5</v>
      </c>
      <c r="E6361">
        <v>3</v>
      </c>
      <c r="F6361">
        <f>IF(OR(E6361="",E6361="UNKNOWN",E6361="ERROR"),_xlfn.XLOOKUP(Table2[[#This Row],[Item]],Items_List!A:A,Items_List!B:B),E6361)</f>
        <v>3</v>
      </c>
      <c r="G6361">
        <v>15</v>
      </c>
      <c r="H6361">
        <f t="shared" si="397"/>
        <v>15</v>
      </c>
      <c r="I6361" t="s">
        <v>10059</v>
      </c>
      <c r="J6361" t="s">
        <v>15</v>
      </c>
      <c r="K6361" s="1">
        <v>45220</v>
      </c>
      <c r="L6361" s="1" t="str">
        <f>IF(ISNUMBER(Table2[[#This Row],[Transaction Date]]),TEXT(Table2[[#This Row],[Transaction Date]],"mmmm"),"Unknown")</f>
        <v>October</v>
      </c>
      <c r="M6361" s="1" t="str">
        <f>IF(ISNUMBER(Table2[[#This Row],[Transaction Date]]),TEXT(Table2[[#This Row],[Transaction Date]],"dddd"),"Unknown")</f>
        <v>Saturday</v>
      </c>
      <c r="N6361">
        <f t="shared" si="398"/>
        <v>0</v>
      </c>
      <c r="O6361" t="str">
        <f t="shared" si="399"/>
        <v>Actual</v>
      </c>
    </row>
    <row r="6362" spans="1:15" x14ac:dyDescent="0.25">
      <c r="A6362" t="s">
        <v>7107</v>
      </c>
      <c r="B6362" t="s">
        <v>9</v>
      </c>
      <c r="C6362">
        <v>1</v>
      </c>
      <c r="D6362">
        <f t="shared" si="396"/>
        <v>1</v>
      </c>
      <c r="E6362">
        <v>2</v>
      </c>
      <c r="F6362">
        <f>IF(OR(E6362="",E6362="UNKNOWN",E6362="ERROR"),_xlfn.XLOOKUP(Table2[[#This Row],[Item]],Items_List!A:A,Items_List!B:B),E6362)</f>
        <v>2</v>
      </c>
      <c r="G6362">
        <v>2</v>
      </c>
      <c r="H6362">
        <f t="shared" si="397"/>
        <v>2</v>
      </c>
      <c r="I6362" t="s">
        <v>14</v>
      </c>
      <c r="J6362" t="s">
        <v>10059</v>
      </c>
      <c r="K6362" s="1">
        <v>45204</v>
      </c>
      <c r="L6362" s="1" t="str">
        <f>IF(ISNUMBER(Table2[[#This Row],[Transaction Date]]),TEXT(Table2[[#This Row],[Transaction Date]],"mmmm"),"Unknown")</f>
        <v>October</v>
      </c>
      <c r="M6362" s="1" t="str">
        <f>IF(ISNUMBER(Table2[[#This Row],[Transaction Date]]),TEXT(Table2[[#This Row],[Transaction Date]],"dddd"),"Unknown")</f>
        <v>Thursday</v>
      </c>
      <c r="N6362">
        <f t="shared" si="398"/>
        <v>0</v>
      </c>
      <c r="O6362" t="str">
        <f t="shared" si="399"/>
        <v>Actual</v>
      </c>
    </row>
    <row r="6363" spans="1:15" x14ac:dyDescent="0.25">
      <c r="A6363" t="s">
        <v>7108</v>
      </c>
      <c r="B6363" t="s">
        <v>13</v>
      </c>
      <c r="C6363">
        <v>4</v>
      </c>
      <c r="D6363">
        <f t="shared" si="396"/>
        <v>4</v>
      </c>
      <c r="E6363">
        <v>3</v>
      </c>
      <c r="F6363">
        <f>IF(OR(E6363="",E6363="UNKNOWN",E6363="ERROR"),_xlfn.XLOOKUP(Table2[[#This Row],[Item]],Items_List!A:A,Items_List!B:B),E6363)</f>
        <v>3</v>
      </c>
      <c r="G6363">
        <v>12</v>
      </c>
      <c r="H6363">
        <f t="shared" si="397"/>
        <v>12</v>
      </c>
      <c r="I6363" t="s">
        <v>10</v>
      </c>
      <c r="J6363" t="s">
        <v>11</v>
      </c>
      <c r="K6363" s="1">
        <v>45216</v>
      </c>
      <c r="L6363" s="1" t="str">
        <f>IF(ISNUMBER(Table2[[#This Row],[Transaction Date]]),TEXT(Table2[[#This Row],[Transaction Date]],"mmmm"),"Unknown")</f>
        <v>October</v>
      </c>
      <c r="M6363" s="1" t="str">
        <f>IF(ISNUMBER(Table2[[#This Row],[Transaction Date]]),TEXT(Table2[[#This Row],[Transaction Date]],"dddd"),"Unknown")</f>
        <v>Tuesday</v>
      </c>
      <c r="N6363">
        <f t="shared" si="398"/>
        <v>0</v>
      </c>
      <c r="O6363" t="str">
        <f t="shared" si="399"/>
        <v>Actual</v>
      </c>
    </row>
    <row r="6364" spans="1:15" x14ac:dyDescent="0.25">
      <c r="A6364" t="s">
        <v>7109</v>
      </c>
      <c r="B6364" t="s">
        <v>9</v>
      </c>
      <c r="C6364" t="s">
        <v>18</v>
      </c>
      <c r="D6364">
        <f t="shared" si="396"/>
        <v>3</v>
      </c>
      <c r="E6364">
        <v>2</v>
      </c>
      <c r="F6364">
        <f>IF(OR(E6364="",E6364="UNKNOWN",E6364="ERROR"),_xlfn.XLOOKUP(Table2[[#This Row],[Item]],Items_List!A:A,Items_List!B:B),E6364)</f>
        <v>2</v>
      </c>
      <c r="G6364">
        <v>6</v>
      </c>
      <c r="H6364">
        <f t="shared" si="397"/>
        <v>6</v>
      </c>
      <c r="I6364" t="s">
        <v>10059</v>
      </c>
      <c r="J6364" t="s">
        <v>15</v>
      </c>
      <c r="K6364" s="1">
        <v>45003</v>
      </c>
      <c r="L6364" s="1" t="str">
        <f>IF(ISNUMBER(Table2[[#This Row],[Transaction Date]]),TEXT(Table2[[#This Row],[Transaction Date]],"mmmm"),"Unknown")</f>
        <v>March</v>
      </c>
      <c r="M6364" s="1" t="str">
        <f>IF(ISNUMBER(Table2[[#This Row],[Transaction Date]]),TEXT(Table2[[#This Row],[Transaction Date]],"dddd"),"Unknown")</f>
        <v>Saturday</v>
      </c>
      <c r="N6364">
        <f t="shared" si="398"/>
        <v>1</v>
      </c>
      <c r="O6364" t="str">
        <f t="shared" si="399"/>
        <v>Estimated</v>
      </c>
    </row>
    <row r="6365" spans="1:15" x14ac:dyDescent="0.25">
      <c r="A6365" t="s">
        <v>7110</v>
      </c>
      <c r="B6365" t="s">
        <v>65</v>
      </c>
      <c r="C6365">
        <v>5</v>
      </c>
      <c r="D6365">
        <f t="shared" si="396"/>
        <v>5</v>
      </c>
      <c r="E6365">
        <v>1.5</v>
      </c>
      <c r="F6365">
        <f>IF(OR(E6365="",E6365="UNKNOWN",E6365="ERROR"),_xlfn.XLOOKUP(Table2[[#This Row],[Item]],Items_List!A:A,Items_List!B:B),E6365)</f>
        <v>1.5</v>
      </c>
      <c r="G6365">
        <v>7.5</v>
      </c>
      <c r="H6365">
        <f t="shared" si="397"/>
        <v>7.5</v>
      </c>
      <c r="I6365" t="s">
        <v>10</v>
      </c>
      <c r="J6365" t="s">
        <v>15</v>
      </c>
      <c r="K6365" s="1">
        <v>45128</v>
      </c>
      <c r="L6365" s="1" t="str">
        <f>IF(ISNUMBER(Table2[[#This Row],[Transaction Date]]),TEXT(Table2[[#This Row],[Transaction Date]],"mmmm"),"Unknown")</f>
        <v>July</v>
      </c>
      <c r="M6365" s="1" t="str">
        <f>IF(ISNUMBER(Table2[[#This Row],[Transaction Date]]),TEXT(Table2[[#This Row],[Transaction Date]],"dddd"),"Unknown")</f>
        <v>Friday</v>
      </c>
      <c r="N6365">
        <f t="shared" si="398"/>
        <v>0</v>
      </c>
      <c r="O6365" t="str">
        <f t="shared" si="399"/>
        <v>Actual</v>
      </c>
    </row>
    <row r="6366" spans="1:15" x14ac:dyDescent="0.25">
      <c r="A6366" t="s">
        <v>7111</v>
      </c>
      <c r="B6366" t="s">
        <v>9</v>
      </c>
      <c r="C6366">
        <v>2</v>
      </c>
      <c r="D6366">
        <f t="shared" si="396"/>
        <v>2</v>
      </c>
      <c r="E6366">
        <v>2</v>
      </c>
      <c r="F6366">
        <f>IF(OR(E6366="",E6366="UNKNOWN",E6366="ERROR"),_xlfn.XLOOKUP(Table2[[#This Row],[Item]],Items_List!A:A,Items_List!B:B),E6366)</f>
        <v>2</v>
      </c>
      <c r="G6366">
        <v>4</v>
      </c>
      <c r="H6366">
        <f t="shared" si="397"/>
        <v>4</v>
      </c>
      <c r="I6366" t="s">
        <v>23</v>
      </c>
      <c r="J6366" t="s">
        <v>15</v>
      </c>
      <c r="K6366" s="1">
        <v>45079</v>
      </c>
      <c r="L6366" s="1" t="str">
        <f>IF(ISNUMBER(Table2[[#This Row],[Transaction Date]]),TEXT(Table2[[#This Row],[Transaction Date]],"mmmm"),"Unknown")</f>
        <v>June</v>
      </c>
      <c r="M6366" s="1" t="str">
        <f>IF(ISNUMBER(Table2[[#This Row],[Transaction Date]]),TEXT(Table2[[#This Row],[Transaction Date]],"dddd"),"Unknown")</f>
        <v>Friday</v>
      </c>
      <c r="N6366">
        <f t="shared" si="398"/>
        <v>0</v>
      </c>
      <c r="O6366" t="str">
        <f t="shared" si="399"/>
        <v>Actual</v>
      </c>
    </row>
    <row r="6367" spans="1:15" x14ac:dyDescent="0.25">
      <c r="A6367" t="s">
        <v>7112</v>
      </c>
      <c r="B6367" t="s">
        <v>65</v>
      </c>
      <c r="C6367">
        <v>2</v>
      </c>
      <c r="D6367">
        <f t="shared" si="396"/>
        <v>2</v>
      </c>
      <c r="E6367">
        <v>1.5</v>
      </c>
      <c r="F6367">
        <f>IF(OR(E6367="",E6367="UNKNOWN",E6367="ERROR"),_xlfn.XLOOKUP(Table2[[#This Row],[Item]],Items_List!A:A,Items_List!B:B),E6367)</f>
        <v>1.5</v>
      </c>
      <c r="G6367">
        <v>3</v>
      </c>
      <c r="H6367">
        <f t="shared" si="397"/>
        <v>3</v>
      </c>
      <c r="I6367" t="s">
        <v>10059</v>
      </c>
      <c r="J6367" t="s">
        <v>11</v>
      </c>
      <c r="K6367" s="1">
        <v>45084</v>
      </c>
      <c r="L6367" s="1" t="str">
        <f>IF(ISNUMBER(Table2[[#This Row],[Transaction Date]]),TEXT(Table2[[#This Row],[Transaction Date]],"mmmm"),"Unknown")</f>
        <v>June</v>
      </c>
      <c r="M6367" s="1" t="str">
        <f>IF(ISNUMBER(Table2[[#This Row],[Transaction Date]]),TEXT(Table2[[#This Row],[Transaction Date]],"dddd"),"Unknown")</f>
        <v>Wednesday</v>
      </c>
      <c r="N6367">
        <f t="shared" si="398"/>
        <v>0</v>
      </c>
      <c r="O6367" t="str">
        <f t="shared" si="399"/>
        <v>Actual</v>
      </c>
    </row>
    <row r="6368" spans="1:15" x14ac:dyDescent="0.25">
      <c r="A6368" t="s">
        <v>7113</v>
      </c>
      <c r="B6368" t="s">
        <v>17</v>
      </c>
      <c r="C6368">
        <v>2</v>
      </c>
      <c r="D6368">
        <f t="shared" si="396"/>
        <v>2</v>
      </c>
      <c r="E6368">
        <v>1</v>
      </c>
      <c r="F6368">
        <f>IF(OR(E6368="",E6368="UNKNOWN",E6368="ERROR"),_xlfn.XLOOKUP(Table2[[#This Row],[Item]],Items_List!A:A,Items_List!B:B),E6368)</f>
        <v>1</v>
      </c>
      <c r="G6368">
        <v>2</v>
      </c>
      <c r="H6368">
        <f t="shared" si="397"/>
        <v>2</v>
      </c>
      <c r="I6368" t="s">
        <v>10059</v>
      </c>
      <c r="J6368" t="s">
        <v>10059</v>
      </c>
      <c r="K6368" s="1">
        <v>45043</v>
      </c>
      <c r="L6368" s="1" t="str">
        <f>IF(ISNUMBER(Table2[[#This Row],[Transaction Date]]),TEXT(Table2[[#This Row],[Transaction Date]],"mmmm"),"Unknown")</f>
        <v>April</v>
      </c>
      <c r="M6368" s="1" t="str">
        <f>IF(ISNUMBER(Table2[[#This Row],[Transaction Date]]),TEXT(Table2[[#This Row],[Transaction Date]],"dddd"),"Unknown")</f>
        <v>Thursday</v>
      </c>
      <c r="N6368">
        <f t="shared" si="398"/>
        <v>0</v>
      </c>
      <c r="O6368" t="str">
        <f t="shared" si="399"/>
        <v>Actual</v>
      </c>
    </row>
    <row r="6369" spans="1:15" x14ac:dyDescent="0.25">
      <c r="A6369" t="s">
        <v>7115</v>
      </c>
      <c r="B6369" t="s">
        <v>13</v>
      </c>
      <c r="C6369">
        <v>5</v>
      </c>
      <c r="D6369">
        <f t="shared" si="396"/>
        <v>5</v>
      </c>
      <c r="E6369">
        <v>3</v>
      </c>
      <c r="F6369">
        <f>IF(OR(E6369="",E6369="UNKNOWN",E6369="ERROR"),_xlfn.XLOOKUP(Table2[[#This Row],[Item]],Items_List!A:A,Items_List!B:B),E6369)</f>
        <v>3</v>
      </c>
      <c r="G6369">
        <v>15</v>
      </c>
      <c r="H6369">
        <f t="shared" si="397"/>
        <v>15</v>
      </c>
      <c r="I6369" t="s">
        <v>23</v>
      </c>
      <c r="J6369" t="s">
        <v>11</v>
      </c>
      <c r="K6369" s="1">
        <v>45109</v>
      </c>
      <c r="L6369" s="1" t="str">
        <f>IF(ISNUMBER(Table2[[#This Row],[Transaction Date]]),TEXT(Table2[[#This Row],[Transaction Date]],"mmmm"),"Unknown")</f>
        <v>July</v>
      </c>
      <c r="M6369" s="1" t="str">
        <f>IF(ISNUMBER(Table2[[#This Row],[Transaction Date]]),TEXT(Table2[[#This Row],[Transaction Date]],"dddd"),"Unknown")</f>
        <v>Sunday</v>
      </c>
      <c r="N6369">
        <f t="shared" si="398"/>
        <v>0</v>
      </c>
      <c r="O6369" t="str">
        <f t="shared" si="399"/>
        <v>Actual</v>
      </c>
    </row>
    <row r="6370" spans="1:15" x14ac:dyDescent="0.25">
      <c r="A6370" t="s">
        <v>7117</v>
      </c>
      <c r="B6370" t="s">
        <v>20</v>
      </c>
      <c r="C6370">
        <v>5</v>
      </c>
      <c r="D6370">
        <f t="shared" si="396"/>
        <v>5</v>
      </c>
      <c r="E6370">
        <v>5</v>
      </c>
      <c r="F6370">
        <f>IF(OR(E6370="",E6370="UNKNOWN",E6370="ERROR"),_xlfn.XLOOKUP(Table2[[#This Row],[Item]],Items_List!A:A,Items_List!B:B),E6370)</f>
        <v>5</v>
      </c>
      <c r="G6370">
        <v>25</v>
      </c>
      <c r="H6370">
        <f t="shared" si="397"/>
        <v>25</v>
      </c>
      <c r="I6370" t="s">
        <v>14</v>
      </c>
      <c r="J6370" t="s">
        <v>10059</v>
      </c>
      <c r="K6370" s="1">
        <v>45136</v>
      </c>
      <c r="L6370" s="1" t="str">
        <f>IF(ISNUMBER(Table2[[#This Row],[Transaction Date]]),TEXT(Table2[[#This Row],[Transaction Date]],"mmmm"),"Unknown")</f>
        <v>July</v>
      </c>
      <c r="M6370" s="1" t="str">
        <f>IF(ISNUMBER(Table2[[#This Row],[Transaction Date]]),TEXT(Table2[[#This Row],[Transaction Date]],"dddd"),"Unknown")</f>
        <v>Saturday</v>
      </c>
      <c r="N6370">
        <f t="shared" si="398"/>
        <v>0</v>
      </c>
      <c r="O6370" t="str">
        <f t="shared" si="399"/>
        <v>Actual</v>
      </c>
    </row>
    <row r="6371" spans="1:15" x14ac:dyDescent="0.25">
      <c r="A6371" t="s">
        <v>7118</v>
      </c>
      <c r="B6371" t="s">
        <v>25</v>
      </c>
      <c r="C6371">
        <v>5</v>
      </c>
      <c r="D6371">
        <f t="shared" si="396"/>
        <v>5</v>
      </c>
      <c r="E6371">
        <v>4</v>
      </c>
      <c r="F6371">
        <f>IF(OR(E6371="",E6371="UNKNOWN",E6371="ERROR"),_xlfn.XLOOKUP(Table2[[#This Row],[Item]],Items_List!A:A,Items_List!B:B),E6371)</f>
        <v>4</v>
      </c>
      <c r="G6371">
        <v>20</v>
      </c>
      <c r="H6371">
        <f t="shared" si="397"/>
        <v>20</v>
      </c>
      <c r="I6371" t="s">
        <v>10059</v>
      </c>
      <c r="J6371" t="s">
        <v>10059</v>
      </c>
      <c r="K6371" s="1">
        <v>45130</v>
      </c>
      <c r="L6371" s="1" t="str">
        <f>IF(ISNUMBER(Table2[[#This Row],[Transaction Date]]),TEXT(Table2[[#This Row],[Transaction Date]],"mmmm"),"Unknown")</f>
        <v>July</v>
      </c>
      <c r="M6371" s="1" t="str">
        <f>IF(ISNUMBER(Table2[[#This Row],[Transaction Date]]),TEXT(Table2[[#This Row],[Transaction Date]],"dddd"),"Unknown")</f>
        <v>Sunday</v>
      </c>
      <c r="N6371">
        <f t="shared" si="398"/>
        <v>0</v>
      </c>
      <c r="O6371" t="str">
        <f t="shared" si="399"/>
        <v>Actual</v>
      </c>
    </row>
    <row r="6372" spans="1:15" x14ac:dyDescent="0.25">
      <c r="A6372" t="s">
        <v>7119</v>
      </c>
      <c r="B6372" t="s">
        <v>9</v>
      </c>
      <c r="C6372">
        <v>5</v>
      </c>
      <c r="D6372">
        <f t="shared" si="396"/>
        <v>5</v>
      </c>
      <c r="E6372">
        <v>2</v>
      </c>
      <c r="F6372">
        <f>IF(OR(E6372="",E6372="UNKNOWN",E6372="ERROR"),_xlfn.XLOOKUP(Table2[[#This Row],[Item]],Items_List!A:A,Items_List!B:B),E6372)</f>
        <v>2</v>
      </c>
      <c r="G6372">
        <v>10</v>
      </c>
      <c r="H6372">
        <f t="shared" si="397"/>
        <v>10</v>
      </c>
      <c r="I6372" t="s">
        <v>23</v>
      </c>
      <c r="J6372" t="s">
        <v>11</v>
      </c>
      <c r="K6372" s="1">
        <v>45051</v>
      </c>
      <c r="L6372" s="1" t="str">
        <f>IF(ISNUMBER(Table2[[#This Row],[Transaction Date]]),TEXT(Table2[[#This Row],[Transaction Date]],"mmmm"),"Unknown")</f>
        <v>May</v>
      </c>
      <c r="M6372" s="1" t="str">
        <f>IF(ISNUMBER(Table2[[#This Row],[Transaction Date]]),TEXT(Table2[[#This Row],[Transaction Date]],"dddd"),"Unknown")</f>
        <v>Friday</v>
      </c>
      <c r="N6372">
        <f t="shared" si="398"/>
        <v>0</v>
      </c>
      <c r="O6372" t="str">
        <f t="shared" si="399"/>
        <v>Actual</v>
      </c>
    </row>
    <row r="6373" spans="1:15" x14ac:dyDescent="0.25">
      <c r="A6373" t="s">
        <v>7120</v>
      </c>
      <c r="B6373" t="s">
        <v>65</v>
      </c>
      <c r="C6373" t="s">
        <v>18</v>
      </c>
      <c r="D6373">
        <f t="shared" si="396"/>
        <v>5</v>
      </c>
      <c r="E6373">
        <v>1.5</v>
      </c>
      <c r="F6373">
        <f>IF(OR(E6373="",E6373="UNKNOWN",E6373="ERROR"),_xlfn.XLOOKUP(Table2[[#This Row],[Item]],Items_List!A:A,Items_List!B:B),E6373)</f>
        <v>1.5</v>
      </c>
      <c r="G6373">
        <v>7.5</v>
      </c>
      <c r="H6373">
        <f t="shared" si="397"/>
        <v>7.5</v>
      </c>
      <c r="I6373" t="s">
        <v>10</v>
      </c>
      <c r="J6373" t="s">
        <v>15</v>
      </c>
      <c r="K6373" s="1">
        <v>45175</v>
      </c>
      <c r="L6373" s="1" t="str">
        <f>IF(ISNUMBER(Table2[[#This Row],[Transaction Date]]),TEXT(Table2[[#This Row],[Transaction Date]],"mmmm"),"Unknown")</f>
        <v>September</v>
      </c>
      <c r="M6373" s="1" t="str">
        <f>IF(ISNUMBER(Table2[[#This Row],[Transaction Date]]),TEXT(Table2[[#This Row],[Transaction Date]],"dddd"),"Unknown")</f>
        <v>Wednesday</v>
      </c>
      <c r="N6373">
        <f t="shared" si="398"/>
        <v>1</v>
      </c>
      <c r="O6373" t="str">
        <f t="shared" si="399"/>
        <v>Estimated</v>
      </c>
    </row>
    <row r="6374" spans="1:15" x14ac:dyDescent="0.25">
      <c r="A6374" t="s">
        <v>7121</v>
      </c>
      <c r="B6374" t="s">
        <v>13</v>
      </c>
      <c r="C6374">
        <v>2</v>
      </c>
      <c r="D6374">
        <f t="shared" si="396"/>
        <v>2</v>
      </c>
      <c r="E6374">
        <v>3</v>
      </c>
      <c r="F6374">
        <f>IF(OR(E6374="",E6374="UNKNOWN",E6374="ERROR"),_xlfn.XLOOKUP(Table2[[#This Row],[Item]],Items_List!A:A,Items_List!B:B),E6374)</f>
        <v>3</v>
      </c>
      <c r="G6374">
        <v>6</v>
      </c>
      <c r="H6374">
        <f t="shared" si="397"/>
        <v>6</v>
      </c>
      <c r="I6374" t="s">
        <v>10059</v>
      </c>
      <c r="J6374" t="s">
        <v>11</v>
      </c>
      <c r="K6374" s="1">
        <v>45062</v>
      </c>
      <c r="L6374" s="1" t="str">
        <f>IF(ISNUMBER(Table2[[#This Row],[Transaction Date]]),TEXT(Table2[[#This Row],[Transaction Date]],"mmmm"),"Unknown")</f>
        <v>May</v>
      </c>
      <c r="M6374" s="1" t="str">
        <f>IF(ISNUMBER(Table2[[#This Row],[Transaction Date]]),TEXT(Table2[[#This Row],[Transaction Date]],"dddd"),"Unknown")</f>
        <v>Tuesday</v>
      </c>
      <c r="N6374">
        <f t="shared" si="398"/>
        <v>0</v>
      </c>
      <c r="O6374" t="str">
        <f t="shared" si="399"/>
        <v>Actual</v>
      </c>
    </row>
    <row r="6375" spans="1:15" x14ac:dyDescent="0.25">
      <c r="A6375" t="s">
        <v>7122</v>
      </c>
      <c r="B6375" t="s">
        <v>65</v>
      </c>
      <c r="C6375">
        <v>2</v>
      </c>
      <c r="D6375">
        <f t="shared" si="396"/>
        <v>2</v>
      </c>
      <c r="E6375">
        <v>1.5</v>
      </c>
      <c r="F6375">
        <f>IF(OR(E6375="",E6375="UNKNOWN",E6375="ERROR"),_xlfn.XLOOKUP(Table2[[#This Row],[Item]],Items_List!A:A,Items_List!B:B),E6375)</f>
        <v>1.5</v>
      </c>
      <c r="G6375">
        <v>3</v>
      </c>
      <c r="H6375">
        <f t="shared" si="397"/>
        <v>3</v>
      </c>
      <c r="I6375" t="s">
        <v>14</v>
      </c>
      <c r="J6375" t="s">
        <v>11</v>
      </c>
      <c r="L6375" s="1" t="str">
        <f>IF(ISNUMBER(Table2[[#This Row],[Transaction Date]]),TEXT(Table2[[#This Row],[Transaction Date]],"mmmm"),"Unknown")</f>
        <v>Unknown</v>
      </c>
      <c r="M6375" s="1" t="str">
        <f>IF(ISNUMBER(Table2[[#This Row],[Transaction Date]]),TEXT(Table2[[#This Row],[Transaction Date]],"dddd"),"Unknown")</f>
        <v>Unknown</v>
      </c>
      <c r="N6375">
        <f t="shared" si="398"/>
        <v>0</v>
      </c>
      <c r="O6375" t="str">
        <f t="shared" si="399"/>
        <v>Actual</v>
      </c>
    </row>
    <row r="6376" spans="1:15" x14ac:dyDescent="0.25">
      <c r="A6376" t="s">
        <v>7123</v>
      </c>
      <c r="B6376" t="s">
        <v>20</v>
      </c>
      <c r="C6376">
        <v>4</v>
      </c>
      <c r="D6376">
        <f t="shared" si="396"/>
        <v>4</v>
      </c>
      <c r="E6376">
        <v>5</v>
      </c>
      <c r="F6376">
        <f>IF(OR(E6376="",E6376="UNKNOWN",E6376="ERROR"),_xlfn.XLOOKUP(Table2[[#This Row],[Item]],Items_List!A:A,Items_List!B:B),E6376)</f>
        <v>5</v>
      </c>
      <c r="G6376">
        <v>20</v>
      </c>
      <c r="H6376">
        <f t="shared" si="397"/>
        <v>20</v>
      </c>
      <c r="I6376" t="s">
        <v>10</v>
      </c>
      <c r="J6376" t="s">
        <v>15</v>
      </c>
      <c r="L6376" s="1" t="str">
        <f>IF(ISNUMBER(Table2[[#This Row],[Transaction Date]]),TEXT(Table2[[#This Row],[Transaction Date]],"mmmm"),"Unknown")</f>
        <v>Unknown</v>
      </c>
      <c r="M6376" s="1" t="str">
        <f>IF(ISNUMBER(Table2[[#This Row],[Transaction Date]]),TEXT(Table2[[#This Row],[Transaction Date]],"dddd"),"Unknown")</f>
        <v>Unknown</v>
      </c>
      <c r="N6376">
        <f t="shared" si="398"/>
        <v>0</v>
      </c>
      <c r="O6376" t="str">
        <f t="shared" si="399"/>
        <v>Actual</v>
      </c>
    </row>
    <row r="6377" spans="1:15" x14ac:dyDescent="0.25">
      <c r="A6377" t="s">
        <v>7124</v>
      </c>
      <c r="B6377" t="s">
        <v>65</v>
      </c>
      <c r="C6377">
        <v>2</v>
      </c>
      <c r="D6377">
        <f t="shared" si="396"/>
        <v>2</v>
      </c>
      <c r="E6377">
        <v>1.5</v>
      </c>
      <c r="F6377">
        <f>IF(OR(E6377="",E6377="UNKNOWN",E6377="ERROR"),_xlfn.XLOOKUP(Table2[[#This Row],[Item]],Items_List!A:A,Items_List!B:B),E6377)</f>
        <v>1.5</v>
      </c>
      <c r="G6377">
        <v>3</v>
      </c>
      <c r="H6377">
        <f t="shared" si="397"/>
        <v>3</v>
      </c>
      <c r="I6377" t="s">
        <v>10</v>
      </c>
      <c r="J6377" t="s">
        <v>10059</v>
      </c>
      <c r="K6377" s="1">
        <v>45190</v>
      </c>
      <c r="L6377" s="1" t="str">
        <f>IF(ISNUMBER(Table2[[#This Row],[Transaction Date]]),TEXT(Table2[[#This Row],[Transaction Date]],"mmmm"),"Unknown")</f>
        <v>September</v>
      </c>
      <c r="M6377" s="1" t="str">
        <f>IF(ISNUMBER(Table2[[#This Row],[Transaction Date]]),TEXT(Table2[[#This Row],[Transaction Date]],"dddd"),"Unknown")</f>
        <v>Thursday</v>
      </c>
      <c r="N6377">
        <f t="shared" si="398"/>
        <v>0</v>
      </c>
      <c r="O6377" t="str">
        <f t="shared" si="399"/>
        <v>Actual</v>
      </c>
    </row>
    <row r="6378" spans="1:15" x14ac:dyDescent="0.25">
      <c r="A6378" t="s">
        <v>7125</v>
      </c>
      <c r="B6378" t="s">
        <v>28</v>
      </c>
      <c r="C6378">
        <v>1</v>
      </c>
      <c r="D6378">
        <f t="shared" si="396"/>
        <v>1</v>
      </c>
      <c r="E6378">
        <v>4</v>
      </c>
      <c r="F6378">
        <f>IF(OR(E6378="",E6378="UNKNOWN",E6378="ERROR"),_xlfn.XLOOKUP(Table2[[#This Row],[Item]],Items_List!A:A,Items_List!B:B),E6378)</f>
        <v>4</v>
      </c>
      <c r="G6378">
        <v>4</v>
      </c>
      <c r="H6378">
        <f t="shared" si="397"/>
        <v>4</v>
      </c>
      <c r="I6378" t="s">
        <v>10059</v>
      </c>
      <c r="J6378" t="s">
        <v>15</v>
      </c>
      <c r="K6378" s="1">
        <v>45003</v>
      </c>
      <c r="L6378" s="1" t="str">
        <f>IF(ISNUMBER(Table2[[#This Row],[Transaction Date]]),TEXT(Table2[[#This Row],[Transaction Date]],"mmmm"),"Unknown")</f>
        <v>March</v>
      </c>
      <c r="M6378" s="1" t="str">
        <f>IF(ISNUMBER(Table2[[#This Row],[Transaction Date]]),TEXT(Table2[[#This Row],[Transaction Date]],"dddd"),"Unknown")</f>
        <v>Saturday</v>
      </c>
      <c r="N6378">
        <f t="shared" si="398"/>
        <v>0</v>
      </c>
      <c r="O6378" t="str">
        <f t="shared" si="399"/>
        <v>Actual</v>
      </c>
    </row>
    <row r="6379" spans="1:15" x14ac:dyDescent="0.25">
      <c r="A6379" t="s">
        <v>7126</v>
      </c>
      <c r="B6379" t="s">
        <v>39</v>
      </c>
      <c r="C6379">
        <v>5</v>
      </c>
      <c r="D6379">
        <f t="shared" si="396"/>
        <v>5</v>
      </c>
      <c r="E6379">
        <v>3</v>
      </c>
      <c r="F6379">
        <f>IF(OR(E6379="",E6379="UNKNOWN",E6379="ERROR"),_xlfn.XLOOKUP(Table2[[#This Row],[Item]],Items_List!A:A,Items_List!B:B),E6379)</f>
        <v>3</v>
      </c>
      <c r="G6379">
        <v>15</v>
      </c>
      <c r="H6379">
        <f t="shared" si="397"/>
        <v>15</v>
      </c>
      <c r="I6379" t="s">
        <v>23</v>
      </c>
      <c r="J6379" t="s">
        <v>10059</v>
      </c>
      <c r="K6379" s="1">
        <v>45190</v>
      </c>
      <c r="L6379" s="1" t="str">
        <f>IF(ISNUMBER(Table2[[#This Row],[Transaction Date]]),TEXT(Table2[[#This Row],[Transaction Date]],"mmmm"),"Unknown")</f>
        <v>September</v>
      </c>
      <c r="M6379" s="1" t="str">
        <f>IF(ISNUMBER(Table2[[#This Row],[Transaction Date]]),TEXT(Table2[[#This Row],[Transaction Date]],"dddd"),"Unknown")</f>
        <v>Thursday</v>
      </c>
      <c r="N6379">
        <f t="shared" si="398"/>
        <v>0</v>
      </c>
      <c r="O6379" t="str">
        <f t="shared" si="399"/>
        <v>Actual</v>
      </c>
    </row>
    <row r="6380" spans="1:15" x14ac:dyDescent="0.25">
      <c r="A6380" t="s">
        <v>7127</v>
      </c>
      <c r="B6380" t="s">
        <v>28</v>
      </c>
      <c r="C6380" t="s">
        <v>21</v>
      </c>
      <c r="D6380">
        <f t="shared" si="396"/>
        <v>2</v>
      </c>
      <c r="E6380">
        <v>4</v>
      </c>
      <c r="F6380">
        <f>IF(OR(E6380="",E6380="UNKNOWN",E6380="ERROR"),_xlfn.XLOOKUP(Table2[[#This Row],[Item]],Items_List!A:A,Items_List!B:B),E6380)</f>
        <v>4</v>
      </c>
      <c r="G6380">
        <v>8</v>
      </c>
      <c r="H6380">
        <f t="shared" si="397"/>
        <v>8</v>
      </c>
      <c r="I6380" t="s">
        <v>23</v>
      </c>
      <c r="J6380" t="s">
        <v>11</v>
      </c>
      <c r="K6380" s="1">
        <v>45049</v>
      </c>
      <c r="L6380" s="1" t="str">
        <f>IF(ISNUMBER(Table2[[#This Row],[Transaction Date]]),TEXT(Table2[[#This Row],[Transaction Date]],"mmmm"),"Unknown")</f>
        <v>May</v>
      </c>
      <c r="M6380" s="1" t="str">
        <f>IF(ISNUMBER(Table2[[#This Row],[Transaction Date]]),TEXT(Table2[[#This Row],[Transaction Date]],"dddd"),"Unknown")</f>
        <v>Wednesday</v>
      </c>
      <c r="N6380">
        <f t="shared" si="398"/>
        <v>1</v>
      </c>
      <c r="O6380" t="str">
        <f t="shared" si="399"/>
        <v>Estimated</v>
      </c>
    </row>
    <row r="6381" spans="1:15" x14ac:dyDescent="0.25">
      <c r="A6381" t="s">
        <v>7128</v>
      </c>
      <c r="B6381" t="s">
        <v>65</v>
      </c>
      <c r="C6381">
        <v>5</v>
      </c>
      <c r="D6381">
        <f t="shared" si="396"/>
        <v>5</v>
      </c>
      <c r="E6381">
        <v>1.5</v>
      </c>
      <c r="F6381">
        <f>IF(OR(E6381="",E6381="UNKNOWN",E6381="ERROR"),_xlfn.XLOOKUP(Table2[[#This Row],[Item]],Items_List!A:A,Items_List!B:B),E6381)</f>
        <v>1.5</v>
      </c>
      <c r="G6381">
        <v>7.5</v>
      </c>
      <c r="H6381">
        <f t="shared" si="397"/>
        <v>7.5</v>
      </c>
      <c r="I6381" t="s">
        <v>10059</v>
      </c>
      <c r="J6381" t="s">
        <v>15</v>
      </c>
      <c r="K6381" s="1">
        <v>45256</v>
      </c>
      <c r="L6381" s="1" t="str">
        <f>IF(ISNUMBER(Table2[[#This Row],[Transaction Date]]),TEXT(Table2[[#This Row],[Transaction Date]],"mmmm"),"Unknown")</f>
        <v>November</v>
      </c>
      <c r="M6381" s="1" t="str">
        <f>IF(ISNUMBER(Table2[[#This Row],[Transaction Date]]),TEXT(Table2[[#This Row],[Transaction Date]],"dddd"),"Unknown")</f>
        <v>Sunday</v>
      </c>
      <c r="N6381">
        <f t="shared" si="398"/>
        <v>0</v>
      </c>
      <c r="O6381" t="str">
        <f t="shared" si="399"/>
        <v>Actual</v>
      </c>
    </row>
    <row r="6382" spans="1:15" x14ac:dyDescent="0.25">
      <c r="A6382" t="s">
        <v>7129</v>
      </c>
      <c r="B6382" t="s">
        <v>28</v>
      </c>
      <c r="C6382">
        <v>1</v>
      </c>
      <c r="D6382">
        <f t="shared" si="396"/>
        <v>1</v>
      </c>
      <c r="E6382">
        <v>4</v>
      </c>
      <c r="F6382">
        <f>IF(OR(E6382="",E6382="UNKNOWN",E6382="ERROR"),_xlfn.XLOOKUP(Table2[[#This Row],[Item]],Items_List!A:A,Items_List!B:B),E6382)</f>
        <v>4</v>
      </c>
      <c r="G6382">
        <v>4</v>
      </c>
      <c r="H6382">
        <f t="shared" si="397"/>
        <v>4</v>
      </c>
      <c r="I6382" t="s">
        <v>23</v>
      </c>
      <c r="J6382" t="s">
        <v>10059</v>
      </c>
      <c r="K6382" s="1">
        <v>45234</v>
      </c>
      <c r="L6382" s="1" t="str">
        <f>IF(ISNUMBER(Table2[[#This Row],[Transaction Date]]),TEXT(Table2[[#This Row],[Transaction Date]],"mmmm"),"Unknown")</f>
        <v>November</v>
      </c>
      <c r="M6382" s="1" t="str">
        <f>IF(ISNUMBER(Table2[[#This Row],[Transaction Date]]),TEXT(Table2[[#This Row],[Transaction Date]],"dddd"),"Unknown")</f>
        <v>Saturday</v>
      </c>
      <c r="N6382">
        <f t="shared" si="398"/>
        <v>0</v>
      </c>
      <c r="O6382" t="str">
        <f t="shared" si="399"/>
        <v>Actual</v>
      </c>
    </row>
    <row r="6383" spans="1:15" x14ac:dyDescent="0.25">
      <c r="A6383" t="s">
        <v>7130</v>
      </c>
      <c r="B6383" t="s">
        <v>13</v>
      </c>
      <c r="C6383">
        <v>1</v>
      </c>
      <c r="D6383">
        <f t="shared" si="396"/>
        <v>1</v>
      </c>
      <c r="E6383">
        <v>3</v>
      </c>
      <c r="F6383">
        <f>IF(OR(E6383="",E6383="UNKNOWN",E6383="ERROR"),_xlfn.XLOOKUP(Table2[[#This Row],[Item]],Items_List!A:A,Items_List!B:B),E6383)</f>
        <v>3</v>
      </c>
      <c r="G6383">
        <v>3</v>
      </c>
      <c r="H6383">
        <f t="shared" si="397"/>
        <v>3</v>
      </c>
      <c r="I6383" t="s">
        <v>10</v>
      </c>
      <c r="J6383" t="s">
        <v>11</v>
      </c>
      <c r="K6383" s="1">
        <v>45098</v>
      </c>
      <c r="L6383" s="1" t="str">
        <f>IF(ISNUMBER(Table2[[#This Row],[Transaction Date]]),TEXT(Table2[[#This Row],[Transaction Date]],"mmmm"),"Unknown")</f>
        <v>June</v>
      </c>
      <c r="M6383" s="1" t="str">
        <f>IF(ISNUMBER(Table2[[#This Row],[Transaction Date]]),TEXT(Table2[[#This Row],[Transaction Date]],"dddd"),"Unknown")</f>
        <v>Wednesday</v>
      </c>
      <c r="N6383">
        <f t="shared" si="398"/>
        <v>0</v>
      </c>
      <c r="O6383" t="str">
        <f t="shared" si="399"/>
        <v>Actual</v>
      </c>
    </row>
    <row r="6384" spans="1:15" x14ac:dyDescent="0.25">
      <c r="A6384" t="s">
        <v>7131</v>
      </c>
      <c r="B6384" t="s">
        <v>20</v>
      </c>
      <c r="C6384">
        <v>1</v>
      </c>
      <c r="D6384">
        <f t="shared" si="396"/>
        <v>1</v>
      </c>
      <c r="E6384">
        <v>5</v>
      </c>
      <c r="F6384">
        <f>IF(OR(E6384="",E6384="UNKNOWN",E6384="ERROR"),_xlfn.XLOOKUP(Table2[[#This Row],[Item]],Items_List!A:A,Items_List!B:B),E6384)</f>
        <v>5</v>
      </c>
      <c r="G6384">
        <v>5</v>
      </c>
      <c r="H6384">
        <f t="shared" si="397"/>
        <v>5</v>
      </c>
      <c r="I6384" t="s">
        <v>10059</v>
      </c>
      <c r="J6384" t="s">
        <v>10059</v>
      </c>
      <c r="K6384" s="1">
        <v>45158</v>
      </c>
      <c r="L6384" s="1" t="str">
        <f>IF(ISNUMBER(Table2[[#This Row],[Transaction Date]]),TEXT(Table2[[#This Row],[Transaction Date]],"mmmm"),"Unknown")</f>
        <v>August</v>
      </c>
      <c r="M6384" s="1" t="str">
        <f>IF(ISNUMBER(Table2[[#This Row],[Transaction Date]]),TEXT(Table2[[#This Row],[Transaction Date]],"dddd"),"Unknown")</f>
        <v>Sunday</v>
      </c>
      <c r="N6384">
        <f t="shared" si="398"/>
        <v>0</v>
      </c>
      <c r="O6384" t="str">
        <f t="shared" si="399"/>
        <v>Actual</v>
      </c>
    </row>
    <row r="6385" spans="1:15" x14ac:dyDescent="0.25">
      <c r="A6385" t="s">
        <v>7132</v>
      </c>
      <c r="B6385" t="s">
        <v>39</v>
      </c>
      <c r="C6385">
        <v>5</v>
      </c>
      <c r="D6385">
        <f t="shared" si="396"/>
        <v>5</v>
      </c>
      <c r="E6385">
        <v>3</v>
      </c>
      <c r="F6385">
        <f>IF(OR(E6385="",E6385="UNKNOWN",E6385="ERROR"),_xlfn.XLOOKUP(Table2[[#This Row],[Item]],Items_List!A:A,Items_List!B:B),E6385)</f>
        <v>3</v>
      </c>
      <c r="G6385">
        <v>15</v>
      </c>
      <c r="H6385">
        <f t="shared" si="397"/>
        <v>15</v>
      </c>
      <c r="I6385" t="s">
        <v>10059</v>
      </c>
      <c r="J6385" t="s">
        <v>15</v>
      </c>
      <c r="K6385" s="1">
        <v>44975</v>
      </c>
      <c r="L6385" s="1" t="str">
        <f>IF(ISNUMBER(Table2[[#This Row],[Transaction Date]]),TEXT(Table2[[#This Row],[Transaction Date]],"mmmm"),"Unknown")</f>
        <v>February</v>
      </c>
      <c r="M6385" s="1" t="str">
        <f>IF(ISNUMBER(Table2[[#This Row],[Transaction Date]]),TEXT(Table2[[#This Row],[Transaction Date]],"dddd"),"Unknown")</f>
        <v>Saturday</v>
      </c>
      <c r="N6385">
        <f t="shared" si="398"/>
        <v>0</v>
      </c>
      <c r="O6385" t="str">
        <f t="shared" si="399"/>
        <v>Actual</v>
      </c>
    </row>
    <row r="6386" spans="1:15" x14ac:dyDescent="0.25">
      <c r="A6386" t="s">
        <v>7133</v>
      </c>
      <c r="B6386" t="s">
        <v>13</v>
      </c>
      <c r="C6386">
        <v>1</v>
      </c>
      <c r="D6386">
        <f t="shared" si="396"/>
        <v>1</v>
      </c>
      <c r="E6386">
        <v>3</v>
      </c>
      <c r="F6386">
        <f>IF(OR(E6386="",E6386="UNKNOWN",E6386="ERROR"),_xlfn.XLOOKUP(Table2[[#This Row],[Item]],Items_List!A:A,Items_List!B:B),E6386)</f>
        <v>3</v>
      </c>
      <c r="G6386">
        <v>3</v>
      </c>
      <c r="H6386">
        <f t="shared" si="397"/>
        <v>3</v>
      </c>
      <c r="I6386" t="s">
        <v>10059</v>
      </c>
      <c r="J6386" t="s">
        <v>11</v>
      </c>
      <c r="K6386" s="1">
        <v>45247</v>
      </c>
      <c r="L6386" s="1" t="str">
        <f>IF(ISNUMBER(Table2[[#This Row],[Transaction Date]]),TEXT(Table2[[#This Row],[Transaction Date]],"mmmm"),"Unknown")</f>
        <v>November</v>
      </c>
      <c r="M6386" s="1" t="str">
        <f>IF(ISNUMBER(Table2[[#This Row],[Transaction Date]]),TEXT(Table2[[#This Row],[Transaction Date]],"dddd"),"Unknown")</f>
        <v>Friday</v>
      </c>
      <c r="N6386">
        <f t="shared" si="398"/>
        <v>0</v>
      </c>
      <c r="O6386" t="str">
        <f t="shared" si="399"/>
        <v>Actual</v>
      </c>
    </row>
    <row r="6387" spans="1:15" x14ac:dyDescent="0.25">
      <c r="A6387" t="s">
        <v>7134</v>
      </c>
      <c r="B6387" t="s">
        <v>17</v>
      </c>
      <c r="C6387">
        <v>4</v>
      </c>
      <c r="D6387">
        <f t="shared" si="396"/>
        <v>4</v>
      </c>
      <c r="E6387">
        <v>1</v>
      </c>
      <c r="F6387">
        <f>IF(OR(E6387="",E6387="UNKNOWN",E6387="ERROR"),_xlfn.XLOOKUP(Table2[[#This Row],[Item]],Items_List!A:A,Items_List!B:B),E6387)</f>
        <v>1</v>
      </c>
      <c r="G6387">
        <v>4</v>
      </c>
      <c r="H6387">
        <f t="shared" si="397"/>
        <v>4</v>
      </c>
      <c r="I6387" t="s">
        <v>14</v>
      </c>
      <c r="J6387" t="s">
        <v>11</v>
      </c>
      <c r="K6387" s="1">
        <v>45013</v>
      </c>
      <c r="L6387" s="1" t="str">
        <f>IF(ISNUMBER(Table2[[#This Row],[Transaction Date]]),TEXT(Table2[[#This Row],[Transaction Date]],"mmmm"),"Unknown")</f>
        <v>March</v>
      </c>
      <c r="M6387" s="1" t="str">
        <f>IF(ISNUMBER(Table2[[#This Row],[Transaction Date]]),TEXT(Table2[[#This Row],[Transaction Date]],"dddd"),"Unknown")</f>
        <v>Tuesday</v>
      </c>
      <c r="N6387">
        <f t="shared" si="398"/>
        <v>0</v>
      </c>
      <c r="O6387" t="str">
        <f t="shared" si="399"/>
        <v>Actual</v>
      </c>
    </row>
    <row r="6388" spans="1:15" x14ac:dyDescent="0.25">
      <c r="A6388" t="s">
        <v>7135</v>
      </c>
      <c r="B6388" t="s">
        <v>39</v>
      </c>
      <c r="C6388">
        <v>1</v>
      </c>
      <c r="D6388">
        <f t="shared" si="396"/>
        <v>1</v>
      </c>
      <c r="E6388">
        <v>3</v>
      </c>
      <c r="F6388">
        <f>IF(OR(E6388="",E6388="UNKNOWN",E6388="ERROR"),_xlfn.XLOOKUP(Table2[[#This Row],[Item]],Items_List!A:A,Items_List!B:B),E6388)</f>
        <v>3</v>
      </c>
      <c r="G6388">
        <v>3</v>
      </c>
      <c r="H6388">
        <f t="shared" si="397"/>
        <v>3</v>
      </c>
      <c r="I6388" t="s">
        <v>10059</v>
      </c>
      <c r="J6388" t="s">
        <v>15</v>
      </c>
      <c r="K6388" s="1">
        <v>45106</v>
      </c>
      <c r="L6388" s="1" t="str">
        <f>IF(ISNUMBER(Table2[[#This Row],[Transaction Date]]),TEXT(Table2[[#This Row],[Transaction Date]],"mmmm"),"Unknown")</f>
        <v>June</v>
      </c>
      <c r="M6388" s="1" t="str">
        <f>IF(ISNUMBER(Table2[[#This Row],[Transaction Date]]),TEXT(Table2[[#This Row],[Transaction Date]],"dddd"),"Unknown")</f>
        <v>Thursday</v>
      </c>
      <c r="N6388">
        <f t="shared" si="398"/>
        <v>0</v>
      </c>
      <c r="O6388" t="str">
        <f t="shared" si="399"/>
        <v>Actual</v>
      </c>
    </row>
    <row r="6389" spans="1:15" x14ac:dyDescent="0.25">
      <c r="A6389" t="s">
        <v>7136</v>
      </c>
      <c r="B6389" t="s">
        <v>17</v>
      </c>
      <c r="C6389">
        <v>5</v>
      </c>
      <c r="D6389">
        <f t="shared" si="396"/>
        <v>5</v>
      </c>
      <c r="E6389">
        <v>1</v>
      </c>
      <c r="F6389">
        <f>IF(OR(E6389="",E6389="UNKNOWN",E6389="ERROR"),_xlfn.XLOOKUP(Table2[[#This Row],[Item]],Items_List!A:A,Items_List!B:B),E6389)</f>
        <v>1</v>
      </c>
      <c r="G6389">
        <v>5</v>
      </c>
      <c r="H6389">
        <f t="shared" si="397"/>
        <v>5</v>
      </c>
      <c r="I6389" t="s">
        <v>14</v>
      </c>
      <c r="J6389" t="s">
        <v>10059</v>
      </c>
      <c r="K6389" s="1">
        <v>45239</v>
      </c>
      <c r="L6389" s="1" t="str">
        <f>IF(ISNUMBER(Table2[[#This Row],[Transaction Date]]),TEXT(Table2[[#This Row],[Transaction Date]],"mmmm"),"Unknown")</f>
        <v>November</v>
      </c>
      <c r="M6389" s="1" t="str">
        <f>IF(ISNUMBER(Table2[[#This Row],[Transaction Date]]),TEXT(Table2[[#This Row],[Transaction Date]],"dddd"),"Unknown")</f>
        <v>Thursday</v>
      </c>
      <c r="N6389">
        <f t="shared" si="398"/>
        <v>0</v>
      </c>
      <c r="O6389" t="str">
        <f t="shared" si="399"/>
        <v>Actual</v>
      </c>
    </row>
    <row r="6390" spans="1:15" x14ac:dyDescent="0.25">
      <c r="A6390" t="s">
        <v>7137</v>
      </c>
      <c r="B6390" t="s">
        <v>39</v>
      </c>
      <c r="C6390">
        <v>3</v>
      </c>
      <c r="D6390">
        <f t="shared" si="396"/>
        <v>3</v>
      </c>
      <c r="E6390">
        <v>3</v>
      </c>
      <c r="F6390">
        <f>IF(OR(E6390="",E6390="UNKNOWN",E6390="ERROR"),_xlfn.XLOOKUP(Table2[[#This Row],[Item]],Items_List!A:A,Items_List!B:B),E6390)</f>
        <v>3</v>
      </c>
      <c r="G6390">
        <v>9</v>
      </c>
      <c r="H6390">
        <f t="shared" si="397"/>
        <v>9</v>
      </c>
      <c r="I6390" t="s">
        <v>23</v>
      </c>
      <c r="J6390" t="s">
        <v>11</v>
      </c>
      <c r="K6390" s="1">
        <v>45202</v>
      </c>
      <c r="L6390" s="1" t="str">
        <f>IF(ISNUMBER(Table2[[#This Row],[Transaction Date]]),TEXT(Table2[[#This Row],[Transaction Date]],"mmmm"),"Unknown")</f>
        <v>October</v>
      </c>
      <c r="M6390" s="1" t="str">
        <f>IF(ISNUMBER(Table2[[#This Row],[Transaction Date]]),TEXT(Table2[[#This Row],[Transaction Date]],"dddd"),"Unknown")</f>
        <v>Tuesday</v>
      </c>
      <c r="N6390">
        <f t="shared" si="398"/>
        <v>0</v>
      </c>
      <c r="O6390" t="str">
        <f t="shared" si="399"/>
        <v>Actual</v>
      </c>
    </row>
    <row r="6391" spans="1:15" x14ac:dyDescent="0.25">
      <c r="A6391" t="s">
        <v>7138</v>
      </c>
      <c r="B6391" t="s">
        <v>9</v>
      </c>
      <c r="C6391">
        <v>4</v>
      </c>
      <c r="D6391">
        <f t="shared" si="396"/>
        <v>4</v>
      </c>
      <c r="E6391" s="3">
        <f>_xlfn.XLOOKUP(Table2[[#This Row],[Item]],Items_List!$A$2:$A$9,Items_List!$B$2:$B$9)</f>
        <v>2</v>
      </c>
      <c r="F6391">
        <f>IF(OR(E6391="",E6391="UNKNOWN",E6391="ERROR"),_xlfn.XLOOKUP(Table2[[#This Row],[Item]],Items_List!A:A,Items_List!B:B),E6391)</f>
        <v>2</v>
      </c>
      <c r="G6391">
        <v>8</v>
      </c>
      <c r="H6391">
        <f t="shared" si="397"/>
        <v>8</v>
      </c>
      <c r="I6391" t="s">
        <v>14</v>
      </c>
      <c r="J6391" t="s">
        <v>10059</v>
      </c>
      <c r="K6391" s="1">
        <v>44994</v>
      </c>
      <c r="L6391" s="1" t="str">
        <f>IF(ISNUMBER(Table2[[#This Row],[Transaction Date]]),TEXT(Table2[[#This Row],[Transaction Date]],"mmmm"),"Unknown")</f>
        <v>March</v>
      </c>
      <c r="M6391" s="1" t="str">
        <f>IF(ISNUMBER(Table2[[#This Row],[Transaction Date]]),TEXT(Table2[[#This Row],[Transaction Date]],"dddd"),"Unknown")</f>
        <v>Thursday</v>
      </c>
      <c r="N6391">
        <f t="shared" si="398"/>
        <v>0</v>
      </c>
      <c r="O6391" t="str">
        <f t="shared" si="399"/>
        <v>Actual</v>
      </c>
    </row>
    <row r="6392" spans="1:15" x14ac:dyDescent="0.25">
      <c r="A6392" t="s">
        <v>7139</v>
      </c>
      <c r="B6392" t="s">
        <v>9</v>
      </c>
      <c r="C6392">
        <v>5</v>
      </c>
      <c r="D6392">
        <f t="shared" si="396"/>
        <v>5</v>
      </c>
      <c r="E6392">
        <v>2</v>
      </c>
      <c r="F6392">
        <f>IF(OR(E6392="",E6392="UNKNOWN",E6392="ERROR"),_xlfn.XLOOKUP(Table2[[#This Row],[Item]],Items_List!A:A,Items_List!B:B),E6392)</f>
        <v>2</v>
      </c>
      <c r="G6392">
        <v>10</v>
      </c>
      <c r="H6392">
        <f t="shared" si="397"/>
        <v>10</v>
      </c>
      <c r="I6392" t="s">
        <v>14</v>
      </c>
      <c r="J6392" t="s">
        <v>11</v>
      </c>
      <c r="K6392" s="1">
        <v>45078</v>
      </c>
      <c r="L6392" s="1" t="str">
        <f>IF(ISNUMBER(Table2[[#This Row],[Transaction Date]]),TEXT(Table2[[#This Row],[Transaction Date]],"mmmm"),"Unknown")</f>
        <v>June</v>
      </c>
      <c r="M6392" s="1" t="str">
        <f>IF(ISNUMBER(Table2[[#This Row],[Transaction Date]]),TEXT(Table2[[#This Row],[Transaction Date]],"dddd"),"Unknown")</f>
        <v>Thursday</v>
      </c>
      <c r="N6392">
        <f t="shared" si="398"/>
        <v>0</v>
      </c>
      <c r="O6392" t="str">
        <f t="shared" si="399"/>
        <v>Actual</v>
      </c>
    </row>
    <row r="6393" spans="1:15" x14ac:dyDescent="0.25">
      <c r="A6393" t="s">
        <v>7140</v>
      </c>
      <c r="B6393" t="s">
        <v>39</v>
      </c>
      <c r="C6393">
        <v>1</v>
      </c>
      <c r="D6393">
        <f t="shared" si="396"/>
        <v>1</v>
      </c>
      <c r="E6393">
        <v>3</v>
      </c>
      <c r="F6393">
        <f>IF(OR(E6393="",E6393="UNKNOWN",E6393="ERROR"),_xlfn.XLOOKUP(Table2[[#This Row],[Item]],Items_List!A:A,Items_List!B:B),E6393)</f>
        <v>3</v>
      </c>
      <c r="G6393">
        <v>3</v>
      </c>
      <c r="H6393">
        <f t="shared" si="397"/>
        <v>3</v>
      </c>
      <c r="I6393" t="s">
        <v>14</v>
      </c>
      <c r="J6393" t="s">
        <v>10059</v>
      </c>
      <c r="K6393" s="1">
        <v>45047</v>
      </c>
      <c r="L6393" s="1" t="str">
        <f>IF(ISNUMBER(Table2[[#This Row],[Transaction Date]]),TEXT(Table2[[#This Row],[Transaction Date]],"mmmm"),"Unknown")</f>
        <v>May</v>
      </c>
      <c r="M6393" s="1" t="str">
        <f>IF(ISNUMBER(Table2[[#This Row],[Transaction Date]]),TEXT(Table2[[#This Row],[Transaction Date]],"dddd"),"Unknown")</f>
        <v>Monday</v>
      </c>
      <c r="N6393">
        <f t="shared" si="398"/>
        <v>0</v>
      </c>
      <c r="O6393" t="str">
        <f t="shared" si="399"/>
        <v>Actual</v>
      </c>
    </row>
    <row r="6394" spans="1:15" x14ac:dyDescent="0.25">
      <c r="A6394" t="s">
        <v>7141</v>
      </c>
      <c r="B6394" t="s">
        <v>39</v>
      </c>
      <c r="C6394">
        <v>2</v>
      </c>
      <c r="D6394">
        <f t="shared" si="396"/>
        <v>2</v>
      </c>
      <c r="E6394">
        <v>3</v>
      </c>
      <c r="F6394">
        <f>IF(OR(E6394="",E6394="UNKNOWN",E6394="ERROR"),_xlfn.XLOOKUP(Table2[[#This Row],[Item]],Items_List!A:A,Items_List!B:B),E6394)</f>
        <v>3</v>
      </c>
      <c r="G6394">
        <v>6</v>
      </c>
      <c r="H6394">
        <f t="shared" si="397"/>
        <v>6</v>
      </c>
      <c r="I6394" t="s">
        <v>10059</v>
      </c>
      <c r="J6394" t="s">
        <v>10059</v>
      </c>
      <c r="K6394" s="1">
        <v>45276</v>
      </c>
      <c r="L6394" s="1" t="str">
        <f>IF(ISNUMBER(Table2[[#This Row],[Transaction Date]]),TEXT(Table2[[#This Row],[Transaction Date]],"mmmm"),"Unknown")</f>
        <v>December</v>
      </c>
      <c r="M6394" s="1" t="str">
        <f>IF(ISNUMBER(Table2[[#This Row],[Transaction Date]]),TEXT(Table2[[#This Row],[Transaction Date]],"dddd"),"Unknown")</f>
        <v>Saturday</v>
      </c>
      <c r="N6394">
        <f t="shared" si="398"/>
        <v>0</v>
      </c>
      <c r="O6394" t="str">
        <f t="shared" si="399"/>
        <v>Actual</v>
      </c>
    </row>
    <row r="6395" spans="1:15" x14ac:dyDescent="0.25">
      <c r="A6395" t="s">
        <v>7142</v>
      </c>
      <c r="B6395" t="s">
        <v>17</v>
      </c>
      <c r="C6395">
        <v>4</v>
      </c>
      <c r="D6395">
        <f t="shared" si="396"/>
        <v>4</v>
      </c>
      <c r="E6395">
        <v>1</v>
      </c>
      <c r="F6395">
        <f>IF(OR(E6395="",E6395="UNKNOWN",E6395="ERROR"),_xlfn.XLOOKUP(Table2[[#This Row],[Item]],Items_List!A:A,Items_List!B:B),E6395)</f>
        <v>1</v>
      </c>
      <c r="G6395" t="s">
        <v>21</v>
      </c>
      <c r="H6395">
        <f t="shared" si="397"/>
        <v>4</v>
      </c>
      <c r="I6395" t="s">
        <v>23</v>
      </c>
      <c r="J6395" t="s">
        <v>10059</v>
      </c>
      <c r="K6395" s="1">
        <v>45010</v>
      </c>
      <c r="L6395" s="1" t="str">
        <f>IF(ISNUMBER(Table2[[#This Row],[Transaction Date]]),TEXT(Table2[[#This Row],[Transaction Date]],"mmmm"),"Unknown")</f>
        <v>March</v>
      </c>
      <c r="M6395" s="1" t="str">
        <f>IF(ISNUMBER(Table2[[#This Row],[Transaction Date]]),TEXT(Table2[[#This Row],[Transaction Date]],"dddd"),"Unknown")</f>
        <v>Saturday</v>
      </c>
      <c r="N6395">
        <f t="shared" si="398"/>
        <v>1</v>
      </c>
      <c r="O6395" t="str">
        <f t="shared" si="399"/>
        <v>Actual</v>
      </c>
    </row>
    <row r="6396" spans="1:15" x14ac:dyDescent="0.25">
      <c r="A6396" t="s">
        <v>7143</v>
      </c>
      <c r="B6396" t="s">
        <v>20</v>
      </c>
      <c r="C6396">
        <v>5</v>
      </c>
      <c r="D6396">
        <f t="shared" si="396"/>
        <v>5</v>
      </c>
      <c r="E6396">
        <v>5</v>
      </c>
      <c r="F6396">
        <f>IF(OR(E6396="",E6396="UNKNOWN",E6396="ERROR"),_xlfn.XLOOKUP(Table2[[#This Row],[Item]],Items_List!A:A,Items_List!B:B),E6396)</f>
        <v>5</v>
      </c>
      <c r="G6396">
        <v>25</v>
      </c>
      <c r="H6396">
        <f t="shared" si="397"/>
        <v>25</v>
      </c>
      <c r="I6396" t="s">
        <v>10</v>
      </c>
      <c r="J6396" t="s">
        <v>15</v>
      </c>
      <c r="K6396" s="1">
        <v>45144</v>
      </c>
      <c r="L6396" s="1" t="str">
        <f>IF(ISNUMBER(Table2[[#This Row],[Transaction Date]]),TEXT(Table2[[#This Row],[Transaction Date]],"mmmm"),"Unknown")</f>
        <v>August</v>
      </c>
      <c r="M6396" s="1" t="str">
        <f>IF(ISNUMBER(Table2[[#This Row],[Transaction Date]]),TEXT(Table2[[#This Row],[Transaction Date]],"dddd"),"Unknown")</f>
        <v>Sunday</v>
      </c>
      <c r="N6396">
        <f t="shared" si="398"/>
        <v>0</v>
      </c>
      <c r="O6396" t="str">
        <f t="shared" si="399"/>
        <v>Actual</v>
      </c>
    </row>
    <row r="6397" spans="1:15" x14ac:dyDescent="0.25">
      <c r="A6397" t="s">
        <v>7144</v>
      </c>
      <c r="B6397" t="s">
        <v>20</v>
      </c>
      <c r="C6397">
        <v>1</v>
      </c>
      <c r="D6397">
        <f t="shared" si="396"/>
        <v>1</v>
      </c>
      <c r="E6397">
        <v>5</v>
      </c>
      <c r="F6397">
        <f>IF(OR(E6397="",E6397="UNKNOWN",E6397="ERROR"),_xlfn.XLOOKUP(Table2[[#This Row],[Item]],Items_List!A:A,Items_List!B:B),E6397)</f>
        <v>5</v>
      </c>
      <c r="G6397">
        <v>5</v>
      </c>
      <c r="H6397">
        <f t="shared" si="397"/>
        <v>5</v>
      </c>
      <c r="I6397" t="s">
        <v>14</v>
      </c>
      <c r="J6397" t="s">
        <v>10059</v>
      </c>
      <c r="K6397" s="1">
        <v>45042</v>
      </c>
      <c r="L6397" s="1" t="str">
        <f>IF(ISNUMBER(Table2[[#This Row],[Transaction Date]]),TEXT(Table2[[#This Row],[Transaction Date]],"mmmm"),"Unknown")</f>
        <v>April</v>
      </c>
      <c r="M6397" s="1" t="str">
        <f>IF(ISNUMBER(Table2[[#This Row],[Transaction Date]]),TEXT(Table2[[#This Row],[Transaction Date]],"dddd"),"Unknown")</f>
        <v>Wednesday</v>
      </c>
      <c r="N6397">
        <f t="shared" si="398"/>
        <v>0</v>
      </c>
      <c r="O6397" t="str">
        <f t="shared" si="399"/>
        <v>Actual</v>
      </c>
    </row>
    <row r="6398" spans="1:15" x14ac:dyDescent="0.25">
      <c r="A6398" t="s">
        <v>7145</v>
      </c>
      <c r="B6398" t="s">
        <v>39</v>
      </c>
      <c r="C6398">
        <v>4</v>
      </c>
      <c r="D6398">
        <f t="shared" si="396"/>
        <v>4</v>
      </c>
      <c r="E6398">
        <v>3</v>
      </c>
      <c r="F6398">
        <f>IF(OR(E6398="",E6398="UNKNOWN",E6398="ERROR"),_xlfn.XLOOKUP(Table2[[#This Row],[Item]],Items_List!A:A,Items_List!B:B),E6398)</f>
        <v>3</v>
      </c>
      <c r="G6398">
        <v>12</v>
      </c>
      <c r="H6398">
        <f t="shared" si="397"/>
        <v>12</v>
      </c>
      <c r="I6398" t="s">
        <v>10</v>
      </c>
      <c r="J6398" t="s">
        <v>10059</v>
      </c>
      <c r="K6398" s="1">
        <v>45242</v>
      </c>
      <c r="L6398" s="1" t="str">
        <f>IF(ISNUMBER(Table2[[#This Row],[Transaction Date]]),TEXT(Table2[[#This Row],[Transaction Date]],"mmmm"),"Unknown")</f>
        <v>November</v>
      </c>
      <c r="M6398" s="1" t="str">
        <f>IF(ISNUMBER(Table2[[#This Row],[Transaction Date]]),TEXT(Table2[[#This Row],[Transaction Date]],"dddd"),"Unknown")</f>
        <v>Sunday</v>
      </c>
      <c r="N6398">
        <f t="shared" si="398"/>
        <v>0</v>
      </c>
      <c r="O6398" t="str">
        <f t="shared" si="399"/>
        <v>Actual</v>
      </c>
    </row>
    <row r="6399" spans="1:15" x14ac:dyDescent="0.25">
      <c r="A6399" t="s">
        <v>7146</v>
      </c>
      <c r="B6399" t="s">
        <v>17</v>
      </c>
      <c r="C6399">
        <v>4</v>
      </c>
      <c r="D6399">
        <f t="shared" si="396"/>
        <v>4</v>
      </c>
      <c r="E6399">
        <v>1</v>
      </c>
      <c r="F6399">
        <f>IF(OR(E6399="",E6399="UNKNOWN",E6399="ERROR"),_xlfn.XLOOKUP(Table2[[#This Row],[Item]],Items_List!A:A,Items_List!B:B),E6399)</f>
        <v>1</v>
      </c>
      <c r="G6399">
        <v>4</v>
      </c>
      <c r="H6399">
        <f t="shared" si="397"/>
        <v>4</v>
      </c>
      <c r="I6399" t="s">
        <v>14</v>
      </c>
      <c r="J6399" t="s">
        <v>10059</v>
      </c>
      <c r="L6399" s="1" t="str">
        <f>IF(ISNUMBER(Table2[[#This Row],[Transaction Date]]),TEXT(Table2[[#This Row],[Transaction Date]],"mmmm"),"Unknown")</f>
        <v>Unknown</v>
      </c>
      <c r="M6399" s="1" t="str">
        <f>IF(ISNUMBER(Table2[[#This Row],[Transaction Date]]),TEXT(Table2[[#This Row],[Transaction Date]],"dddd"),"Unknown")</f>
        <v>Unknown</v>
      </c>
      <c r="N6399">
        <f t="shared" si="398"/>
        <v>0</v>
      </c>
      <c r="O6399" t="str">
        <f t="shared" si="399"/>
        <v>Actual</v>
      </c>
    </row>
    <row r="6400" spans="1:15" x14ac:dyDescent="0.25">
      <c r="A6400" t="s">
        <v>7147</v>
      </c>
      <c r="B6400" t="s">
        <v>17</v>
      </c>
      <c r="C6400">
        <v>4</v>
      </c>
      <c r="D6400">
        <f t="shared" si="396"/>
        <v>4</v>
      </c>
      <c r="E6400">
        <v>1</v>
      </c>
      <c r="F6400">
        <f>IF(OR(E6400="",E6400="UNKNOWN",E6400="ERROR"),_xlfn.XLOOKUP(Table2[[#This Row],[Item]],Items_List!A:A,Items_List!B:B),E6400)</f>
        <v>1</v>
      </c>
      <c r="G6400">
        <v>4</v>
      </c>
      <c r="H6400">
        <f t="shared" si="397"/>
        <v>4</v>
      </c>
      <c r="I6400" t="s">
        <v>10</v>
      </c>
      <c r="J6400" t="s">
        <v>10059</v>
      </c>
      <c r="K6400" s="1">
        <v>45239</v>
      </c>
      <c r="L6400" s="1" t="str">
        <f>IF(ISNUMBER(Table2[[#This Row],[Transaction Date]]),TEXT(Table2[[#This Row],[Transaction Date]],"mmmm"),"Unknown")</f>
        <v>November</v>
      </c>
      <c r="M6400" s="1" t="str">
        <f>IF(ISNUMBER(Table2[[#This Row],[Transaction Date]]),TEXT(Table2[[#This Row],[Transaction Date]],"dddd"),"Unknown")</f>
        <v>Thursday</v>
      </c>
      <c r="N6400">
        <f t="shared" si="398"/>
        <v>0</v>
      </c>
      <c r="O6400" t="str">
        <f t="shared" si="399"/>
        <v>Actual</v>
      </c>
    </row>
    <row r="6401" spans="1:15" x14ac:dyDescent="0.25">
      <c r="A6401" t="s">
        <v>7148</v>
      </c>
      <c r="B6401" t="s">
        <v>28</v>
      </c>
      <c r="C6401">
        <v>1</v>
      </c>
      <c r="D6401">
        <f t="shared" si="396"/>
        <v>1</v>
      </c>
      <c r="E6401">
        <v>4</v>
      </c>
      <c r="F6401">
        <f>IF(OR(E6401="",E6401="UNKNOWN",E6401="ERROR"),_xlfn.XLOOKUP(Table2[[#This Row],[Item]],Items_List!A:A,Items_List!B:B),E6401)</f>
        <v>4</v>
      </c>
      <c r="G6401">
        <v>4</v>
      </c>
      <c r="H6401">
        <f t="shared" si="397"/>
        <v>4</v>
      </c>
      <c r="I6401" t="s">
        <v>10059</v>
      </c>
      <c r="J6401" t="s">
        <v>10059</v>
      </c>
      <c r="K6401" s="1">
        <v>45046</v>
      </c>
      <c r="L6401" s="1" t="str">
        <f>IF(ISNUMBER(Table2[[#This Row],[Transaction Date]]),TEXT(Table2[[#This Row],[Transaction Date]],"mmmm"),"Unknown")</f>
        <v>April</v>
      </c>
      <c r="M6401" s="1" t="str">
        <f>IF(ISNUMBER(Table2[[#This Row],[Transaction Date]]),TEXT(Table2[[#This Row],[Transaction Date]],"dddd"),"Unknown")</f>
        <v>Sunday</v>
      </c>
      <c r="N6401">
        <f t="shared" si="398"/>
        <v>0</v>
      </c>
      <c r="O6401" t="str">
        <f t="shared" si="399"/>
        <v>Actual</v>
      </c>
    </row>
    <row r="6402" spans="1:15" x14ac:dyDescent="0.25">
      <c r="A6402" t="s">
        <v>7149</v>
      </c>
      <c r="B6402" t="s">
        <v>20</v>
      </c>
      <c r="C6402">
        <v>3</v>
      </c>
      <c r="D6402">
        <f t="shared" ref="D6402:D6465" si="400">IF(OR(C6402="",C6402="UNKNOWN",C6402="ERROR"),IFERROR(VALUE(G6402)/VALUE(E6402),""),VALUE(C6402))</f>
        <v>3</v>
      </c>
      <c r="E6402">
        <v>5</v>
      </c>
      <c r="F6402">
        <f>IF(OR(E6402="",E6402="UNKNOWN",E6402="ERROR"),_xlfn.XLOOKUP(Table2[[#This Row],[Item]],Items_List!A:A,Items_List!B:B),E6402)</f>
        <v>5</v>
      </c>
      <c r="G6402">
        <v>15</v>
      </c>
      <c r="H6402">
        <f t="shared" ref="H6402:H6465" si="401">D6402*F6402</f>
        <v>15</v>
      </c>
      <c r="I6402" t="s">
        <v>14</v>
      </c>
      <c r="J6402" t="s">
        <v>15</v>
      </c>
      <c r="K6402" s="1">
        <v>45077</v>
      </c>
      <c r="L6402" s="1" t="str">
        <f>IF(ISNUMBER(Table2[[#This Row],[Transaction Date]]),TEXT(Table2[[#This Row],[Transaction Date]],"mmmm"),"Unknown")</f>
        <v>May</v>
      </c>
      <c r="M6402" s="1" t="str">
        <f>IF(ISNUMBER(Table2[[#This Row],[Transaction Date]]),TEXT(Table2[[#This Row],[Transaction Date]],"dddd"),"Unknown")</f>
        <v>Wednesday</v>
      </c>
      <c r="N6402">
        <f t="shared" ref="N6402:N6465" si="402">IF(OR(B6402="",B6402="unknown",B6402="error",C6402="",C6402="unknown",C6402="error",G6402="",G6402="error",G6402="unknown"),1,0)</f>
        <v>0</v>
      </c>
      <c r="O6402" t="str">
        <f t="shared" ref="O6402:O6465" si="403">IF(OR(C6402="",C6402="error",C6402="unknown"),"Estimated","Actual")</f>
        <v>Actual</v>
      </c>
    </row>
    <row r="6403" spans="1:15" x14ac:dyDescent="0.25">
      <c r="A6403" t="s">
        <v>7150</v>
      </c>
      <c r="B6403" t="s">
        <v>25</v>
      </c>
      <c r="C6403">
        <v>2</v>
      </c>
      <c r="D6403">
        <f t="shared" si="400"/>
        <v>2</v>
      </c>
      <c r="E6403">
        <v>4</v>
      </c>
      <c r="F6403">
        <f>IF(OR(E6403="",E6403="UNKNOWN",E6403="ERROR"),_xlfn.XLOOKUP(Table2[[#This Row],[Item]],Items_List!A:A,Items_List!B:B),E6403)</f>
        <v>4</v>
      </c>
      <c r="G6403">
        <v>8</v>
      </c>
      <c r="H6403">
        <f t="shared" si="401"/>
        <v>8</v>
      </c>
      <c r="I6403" t="s">
        <v>23</v>
      </c>
      <c r="J6403" t="s">
        <v>11</v>
      </c>
      <c r="K6403" s="1">
        <v>45011</v>
      </c>
      <c r="L6403" s="1" t="str">
        <f>IF(ISNUMBER(Table2[[#This Row],[Transaction Date]]),TEXT(Table2[[#This Row],[Transaction Date]],"mmmm"),"Unknown")</f>
        <v>March</v>
      </c>
      <c r="M6403" s="1" t="str">
        <f>IF(ISNUMBER(Table2[[#This Row],[Transaction Date]]),TEXT(Table2[[#This Row],[Transaction Date]],"dddd"),"Unknown")</f>
        <v>Sunday</v>
      </c>
      <c r="N6403">
        <f t="shared" si="402"/>
        <v>0</v>
      </c>
      <c r="O6403" t="str">
        <f t="shared" si="403"/>
        <v>Actual</v>
      </c>
    </row>
    <row r="6404" spans="1:15" x14ac:dyDescent="0.25">
      <c r="A6404" t="s">
        <v>7151</v>
      </c>
      <c r="B6404" t="s">
        <v>13</v>
      </c>
      <c r="C6404">
        <v>4</v>
      </c>
      <c r="D6404">
        <f t="shared" si="400"/>
        <v>4</v>
      </c>
      <c r="E6404">
        <v>3</v>
      </c>
      <c r="F6404">
        <f>IF(OR(E6404="",E6404="UNKNOWN",E6404="ERROR"),_xlfn.XLOOKUP(Table2[[#This Row],[Item]],Items_List!A:A,Items_List!B:B),E6404)</f>
        <v>3</v>
      </c>
      <c r="G6404">
        <v>12</v>
      </c>
      <c r="H6404">
        <f t="shared" si="401"/>
        <v>12</v>
      </c>
      <c r="I6404" t="s">
        <v>10</v>
      </c>
      <c r="J6404" t="s">
        <v>11</v>
      </c>
      <c r="K6404" s="1">
        <v>44951</v>
      </c>
      <c r="L6404" s="1" t="str">
        <f>IF(ISNUMBER(Table2[[#This Row],[Transaction Date]]),TEXT(Table2[[#This Row],[Transaction Date]],"mmmm"),"Unknown")</f>
        <v>January</v>
      </c>
      <c r="M6404" s="1" t="str">
        <f>IF(ISNUMBER(Table2[[#This Row],[Transaction Date]]),TEXT(Table2[[#This Row],[Transaction Date]],"dddd"),"Unknown")</f>
        <v>Wednesday</v>
      </c>
      <c r="N6404">
        <f t="shared" si="402"/>
        <v>0</v>
      </c>
      <c r="O6404" t="str">
        <f t="shared" si="403"/>
        <v>Actual</v>
      </c>
    </row>
    <row r="6405" spans="1:15" x14ac:dyDescent="0.25">
      <c r="A6405" t="s">
        <v>7152</v>
      </c>
      <c r="B6405" t="s">
        <v>65</v>
      </c>
      <c r="C6405">
        <v>1</v>
      </c>
      <c r="D6405">
        <f t="shared" si="400"/>
        <v>1</v>
      </c>
      <c r="E6405">
        <v>1.5</v>
      </c>
      <c r="F6405">
        <f>IF(OR(E6405="",E6405="UNKNOWN",E6405="ERROR"),_xlfn.XLOOKUP(Table2[[#This Row],[Item]],Items_List!A:A,Items_List!B:B),E6405)</f>
        <v>1.5</v>
      </c>
      <c r="G6405">
        <v>1.5</v>
      </c>
      <c r="H6405">
        <f t="shared" si="401"/>
        <v>1.5</v>
      </c>
      <c r="I6405" t="s">
        <v>23</v>
      </c>
      <c r="J6405" t="s">
        <v>10059</v>
      </c>
      <c r="K6405" s="1">
        <v>45142</v>
      </c>
      <c r="L6405" s="1" t="str">
        <f>IF(ISNUMBER(Table2[[#This Row],[Transaction Date]]),TEXT(Table2[[#This Row],[Transaction Date]],"mmmm"),"Unknown")</f>
        <v>August</v>
      </c>
      <c r="M6405" s="1" t="str">
        <f>IF(ISNUMBER(Table2[[#This Row],[Transaction Date]]),TEXT(Table2[[#This Row],[Transaction Date]],"dddd"),"Unknown")</f>
        <v>Friday</v>
      </c>
      <c r="N6405">
        <f t="shared" si="402"/>
        <v>0</v>
      </c>
      <c r="O6405" t="str">
        <f t="shared" si="403"/>
        <v>Actual</v>
      </c>
    </row>
    <row r="6406" spans="1:15" x14ac:dyDescent="0.25">
      <c r="A6406" t="s">
        <v>7153</v>
      </c>
      <c r="B6406" t="s">
        <v>17</v>
      </c>
      <c r="C6406">
        <v>3</v>
      </c>
      <c r="D6406">
        <f t="shared" si="400"/>
        <v>3</v>
      </c>
      <c r="E6406">
        <v>1</v>
      </c>
      <c r="F6406">
        <f>IF(OR(E6406="",E6406="UNKNOWN",E6406="ERROR"),_xlfn.XLOOKUP(Table2[[#This Row],[Item]],Items_List!A:A,Items_List!B:B),E6406)</f>
        <v>1</v>
      </c>
      <c r="G6406">
        <v>3</v>
      </c>
      <c r="H6406">
        <f t="shared" si="401"/>
        <v>3</v>
      </c>
      <c r="I6406" t="s">
        <v>14</v>
      </c>
      <c r="J6406" t="s">
        <v>10059</v>
      </c>
      <c r="K6406" s="1">
        <v>45286</v>
      </c>
      <c r="L6406" s="1" t="str">
        <f>IF(ISNUMBER(Table2[[#This Row],[Transaction Date]]),TEXT(Table2[[#This Row],[Transaction Date]],"mmmm"),"Unknown")</f>
        <v>December</v>
      </c>
      <c r="M6406" s="1" t="str">
        <f>IF(ISNUMBER(Table2[[#This Row],[Transaction Date]]),TEXT(Table2[[#This Row],[Transaction Date]],"dddd"),"Unknown")</f>
        <v>Tuesday</v>
      </c>
      <c r="N6406">
        <f t="shared" si="402"/>
        <v>0</v>
      </c>
      <c r="O6406" t="str">
        <f t="shared" si="403"/>
        <v>Actual</v>
      </c>
    </row>
    <row r="6407" spans="1:15" x14ac:dyDescent="0.25">
      <c r="A6407" t="s">
        <v>7154</v>
      </c>
      <c r="B6407" t="s">
        <v>65</v>
      </c>
      <c r="C6407">
        <v>2</v>
      </c>
      <c r="D6407">
        <f t="shared" si="400"/>
        <v>2</v>
      </c>
      <c r="E6407">
        <v>1.5</v>
      </c>
      <c r="F6407">
        <f>IF(OR(E6407="",E6407="UNKNOWN",E6407="ERROR"),_xlfn.XLOOKUP(Table2[[#This Row],[Item]],Items_List!A:A,Items_List!B:B),E6407)</f>
        <v>1.5</v>
      </c>
      <c r="H6407">
        <f t="shared" si="401"/>
        <v>3</v>
      </c>
      <c r="I6407" t="s">
        <v>23</v>
      </c>
      <c r="J6407" t="s">
        <v>15</v>
      </c>
      <c r="K6407" s="1">
        <v>45215</v>
      </c>
      <c r="L6407" s="1" t="str">
        <f>IF(ISNUMBER(Table2[[#This Row],[Transaction Date]]),TEXT(Table2[[#This Row],[Transaction Date]],"mmmm"),"Unknown")</f>
        <v>October</v>
      </c>
      <c r="M6407" s="1" t="str">
        <f>IF(ISNUMBER(Table2[[#This Row],[Transaction Date]]),TEXT(Table2[[#This Row],[Transaction Date]],"dddd"),"Unknown")</f>
        <v>Monday</v>
      </c>
      <c r="N6407">
        <f t="shared" si="402"/>
        <v>1</v>
      </c>
      <c r="O6407" t="str">
        <f t="shared" si="403"/>
        <v>Actual</v>
      </c>
    </row>
    <row r="6408" spans="1:15" x14ac:dyDescent="0.25">
      <c r="A6408" t="s">
        <v>7155</v>
      </c>
      <c r="B6408" t="s">
        <v>39</v>
      </c>
      <c r="C6408" t="s">
        <v>18</v>
      </c>
      <c r="D6408">
        <f t="shared" si="400"/>
        <v>3</v>
      </c>
      <c r="E6408">
        <v>3</v>
      </c>
      <c r="F6408">
        <f>IF(OR(E6408="",E6408="UNKNOWN",E6408="ERROR"),_xlfn.XLOOKUP(Table2[[#This Row],[Item]],Items_List!A:A,Items_List!B:B),E6408)</f>
        <v>3</v>
      </c>
      <c r="G6408">
        <v>9</v>
      </c>
      <c r="H6408">
        <f t="shared" si="401"/>
        <v>9</v>
      </c>
      <c r="I6408" t="s">
        <v>10059</v>
      </c>
      <c r="J6408" t="s">
        <v>11</v>
      </c>
      <c r="K6408" s="1">
        <v>45230</v>
      </c>
      <c r="L6408" s="1" t="str">
        <f>IF(ISNUMBER(Table2[[#This Row],[Transaction Date]]),TEXT(Table2[[#This Row],[Transaction Date]],"mmmm"),"Unknown")</f>
        <v>October</v>
      </c>
      <c r="M6408" s="1" t="str">
        <f>IF(ISNUMBER(Table2[[#This Row],[Transaction Date]]),TEXT(Table2[[#This Row],[Transaction Date]],"dddd"),"Unknown")</f>
        <v>Tuesday</v>
      </c>
      <c r="N6408">
        <f t="shared" si="402"/>
        <v>1</v>
      </c>
      <c r="O6408" t="str">
        <f t="shared" si="403"/>
        <v>Estimated</v>
      </c>
    </row>
    <row r="6409" spans="1:15" x14ac:dyDescent="0.25">
      <c r="A6409" t="s">
        <v>7156</v>
      </c>
      <c r="B6409" t="s">
        <v>13</v>
      </c>
      <c r="C6409">
        <v>5</v>
      </c>
      <c r="D6409">
        <f t="shared" si="400"/>
        <v>5</v>
      </c>
      <c r="E6409">
        <v>3</v>
      </c>
      <c r="F6409">
        <f>IF(OR(E6409="",E6409="UNKNOWN",E6409="ERROR"),_xlfn.XLOOKUP(Table2[[#This Row],[Item]],Items_List!A:A,Items_List!B:B),E6409)</f>
        <v>3</v>
      </c>
      <c r="G6409">
        <v>15</v>
      </c>
      <c r="H6409">
        <f t="shared" si="401"/>
        <v>15</v>
      </c>
      <c r="I6409" t="s">
        <v>10</v>
      </c>
      <c r="J6409" t="s">
        <v>15</v>
      </c>
      <c r="L6409" s="1" t="str">
        <f>IF(ISNUMBER(Table2[[#This Row],[Transaction Date]]),TEXT(Table2[[#This Row],[Transaction Date]],"mmmm"),"Unknown")</f>
        <v>Unknown</v>
      </c>
      <c r="M6409" s="1" t="str">
        <f>IF(ISNUMBER(Table2[[#This Row],[Transaction Date]]),TEXT(Table2[[#This Row],[Transaction Date]],"dddd"),"Unknown")</f>
        <v>Unknown</v>
      </c>
      <c r="N6409">
        <f t="shared" si="402"/>
        <v>0</v>
      </c>
      <c r="O6409" t="str">
        <f t="shared" si="403"/>
        <v>Actual</v>
      </c>
    </row>
    <row r="6410" spans="1:15" x14ac:dyDescent="0.25">
      <c r="A6410" t="s">
        <v>7157</v>
      </c>
      <c r="B6410" t="s">
        <v>65</v>
      </c>
      <c r="C6410">
        <v>4</v>
      </c>
      <c r="D6410">
        <f t="shared" si="400"/>
        <v>4</v>
      </c>
      <c r="E6410">
        <v>1.5</v>
      </c>
      <c r="F6410">
        <f>IF(OR(E6410="",E6410="UNKNOWN",E6410="ERROR"),_xlfn.XLOOKUP(Table2[[#This Row],[Item]],Items_List!A:A,Items_List!B:B),E6410)</f>
        <v>1.5</v>
      </c>
      <c r="G6410">
        <v>6</v>
      </c>
      <c r="H6410">
        <f t="shared" si="401"/>
        <v>6</v>
      </c>
      <c r="I6410" t="s">
        <v>10059</v>
      </c>
      <c r="J6410" t="s">
        <v>11</v>
      </c>
      <c r="K6410" s="1">
        <v>45042</v>
      </c>
      <c r="L6410" s="1" t="str">
        <f>IF(ISNUMBER(Table2[[#This Row],[Transaction Date]]),TEXT(Table2[[#This Row],[Transaction Date]],"mmmm"),"Unknown")</f>
        <v>April</v>
      </c>
      <c r="M6410" s="1" t="str">
        <f>IF(ISNUMBER(Table2[[#This Row],[Transaction Date]]),TEXT(Table2[[#This Row],[Transaction Date]],"dddd"),"Unknown")</f>
        <v>Wednesday</v>
      </c>
      <c r="N6410">
        <f t="shared" si="402"/>
        <v>0</v>
      </c>
      <c r="O6410" t="str">
        <f t="shared" si="403"/>
        <v>Actual</v>
      </c>
    </row>
    <row r="6411" spans="1:15" x14ac:dyDescent="0.25">
      <c r="A6411" t="s">
        <v>7160</v>
      </c>
      <c r="B6411" t="s">
        <v>13</v>
      </c>
      <c r="C6411">
        <v>1</v>
      </c>
      <c r="D6411">
        <f t="shared" si="400"/>
        <v>1</v>
      </c>
      <c r="E6411">
        <v>3</v>
      </c>
      <c r="F6411">
        <f>IF(OR(E6411="",E6411="UNKNOWN",E6411="ERROR"),_xlfn.XLOOKUP(Table2[[#This Row],[Item]],Items_List!A:A,Items_List!B:B),E6411)</f>
        <v>3</v>
      </c>
      <c r="G6411">
        <v>3</v>
      </c>
      <c r="H6411">
        <f t="shared" si="401"/>
        <v>3</v>
      </c>
      <c r="I6411" t="s">
        <v>10059</v>
      </c>
      <c r="J6411" t="s">
        <v>10059</v>
      </c>
      <c r="K6411" s="1">
        <v>45027</v>
      </c>
      <c r="L6411" s="1" t="str">
        <f>IF(ISNUMBER(Table2[[#This Row],[Transaction Date]]),TEXT(Table2[[#This Row],[Transaction Date]],"mmmm"),"Unknown")</f>
        <v>April</v>
      </c>
      <c r="M6411" s="1" t="str">
        <f>IF(ISNUMBER(Table2[[#This Row],[Transaction Date]]),TEXT(Table2[[#This Row],[Transaction Date]],"dddd"),"Unknown")</f>
        <v>Tuesday</v>
      </c>
      <c r="N6411">
        <f t="shared" si="402"/>
        <v>0</v>
      </c>
      <c r="O6411" t="str">
        <f t="shared" si="403"/>
        <v>Actual</v>
      </c>
    </row>
    <row r="6412" spans="1:15" x14ac:dyDescent="0.25">
      <c r="A6412" t="s">
        <v>7161</v>
      </c>
      <c r="B6412" t="s">
        <v>13</v>
      </c>
      <c r="C6412">
        <v>1</v>
      </c>
      <c r="D6412">
        <f t="shared" si="400"/>
        <v>1</v>
      </c>
      <c r="E6412">
        <v>3</v>
      </c>
      <c r="F6412">
        <f>IF(OR(E6412="",E6412="UNKNOWN",E6412="ERROR"),_xlfn.XLOOKUP(Table2[[#This Row],[Item]],Items_List!A:A,Items_List!B:B),E6412)</f>
        <v>3</v>
      </c>
      <c r="G6412">
        <v>3</v>
      </c>
      <c r="H6412">
        <f t="shared" si="401"/>
        <v>3</v>
      </c>
      <c r="I6412" t="s">
        <v>10059</v>
      </c>
      <c r="J6412" t="s">
        <v>15</v>
      </c>
      <c r="K6412" s="1">
        <v>45236</v>
      </c>
      <c r="L6412" s="1" t="str">
        <f>IF(ISNUMBER(Table2[[#This Row],[Transaction Date]]),TEXT(Table2[[#This Row],[Transaction Date]],"mmmm"),"Unknown")</f>
        <v>November</v>
      </c>
      <c r="M6412" s="1" t="str">
        <f>IF(ISNUMBER(Table2[[#This Row],[Transaction Date]]),TEXT(Table2[[#This Row],[Transaction Date]],"dddd"),"Unknown")</f>
        <v>Monday</v>
      </c>
      <c r="N6412">
        <f t="shared" si="402"/>
        <v>0</v>
      </c>
      <c r="O6412" t="str">
        <f t="shared" si="403"/>
        <v>Actual</v>
      </c>
    </row>
    <row r="6413" spans="1:15" x14ac:dyDescent="0.25">
      <c r="A6413" t="s">
        <v>7162</v>
      </c>
      <c r="B6413" t="s">
        <v>25</v>
      </c>
      <c r="C6413">
        <v>3</v>
      </c>
      <c r="D6413">
        <f t="shared" si="400"/>
        <v>3</v>
      </c>
      <c r="E6413">
        <v>4</v>
      </c>
      <c r="F6413">
        <f>IF(OR(E6413="",E6413="UNKNOWN",E6413="ERROR"),_xlfn.XLOOKUP(Table2[[#This Row],[Item]],Items_List!A:A,Items_List!B:B),E6413)</f>
        <v>4</v>
      </c>
      <c r="G6413" t="s">
        <v>21</v>
      </c>
      <c r="H6413">
        <f t="shared" si="401"/>
        <v>12</v>
      </c>
      <c r="I6413" t="s">
        <v>23</v>
      </c>
      <c r="J6413" t="s">
        <v>15</v>
      </c>
      <c r="K6413" s="1">
        <v>45063</v>
      </c>
      <c r="L6413" s="1" t="str">
        <f>IF(ISNUMBER(Table2[[#This Row],[Transaction Date]]),TEXT(Table2[[#This Row],[Transaction Date]],"mmmm"),"Unknown")</f>
        <v>May</v>
      </c>
      <c r="M6413" s="1" t="str">
        <f>IF(ISNUMBER(Table2[[#This Row],[Transaction Date]]),TEXT(Table2[[#This Row],[Transaction Date]],"dddd"),"Unknown")</f>
        <v>Wednesday</v>
      </c>
      <c r="N6413">
        <f t="shared" si="402"/>
        <v>1</v>
      </c>
      <c r="O6413" t="str">
        <f t="shared" si="403"/>
        <v>Actual</v>
      </c>
    </row>
    <row r="6414" spans="1:15" x14ac:dyDescent="0.25">
      <c r="A6414" t="s">
        <v>7163</v>
      </c>
      <c r="B6414" t="s">
        <v>65</v>
      </c>
      <c r="C6414">
        <v>3</v>
      </c>
      <c r="D6414">
        <f t="shared" si="400"/>
        <v>3</v>
      </c>
      <c r="E6414">
        <v>1.5</v>
      </c>
      <c r="F6414">
        <f>IF(OR(E6414="",E6414="UNKNOWN",E6414="ERROR"),_xlfn.XLOOKUP(Table2[[#This Row],[Item]],Items_List!A:A,Items_List!B:B),E6414)</f>
        <v>1.5</v>
      </c>
      <c r="G6414">
        <v>4.5</v>
      </c>
      <c r="H6414">
        <f t="shared" si="401"/>
        <v>4.5</v>
      </c>
      <c r="I6414" t="s">
        <v>23</v>
      </c>
      <c r="J6414" t="s">
        <v>11</v>
      </c>
      <c r="K6414" s="1">
        <v>45113</v>
      </c>
      <c r="L6414" s="1" t="str">
        <f>IF(ISNUMBER(Table2[[#This Row],[Transaction Date]]),TEXT(Table2[[#This Row],[Transaction Date]],"mmmm"),"Unknown")</f>
        <v>July</v>
      </c>
      <c r="M6414" s="1" t="str">
        <f>IF(ISNUMBER(Table2[[#This Row],[Transaction Date]]),TEXT(Table2[[#This Row],[Transaction Date]],"dddd"),"Unknown")</f>
        <v>Thursday</v>
      </c>
      <c r="N6414">
        <f t="shared" si="402"/>
        <v>0</v>
      </c>
      <c r="O6414" t="str">
        <f t="shared" si="403"/>
        <v>Actual</v>
      </c>
    </row>
    <row r="6415" spans="1:15" x14ac:dyDescent="0.25">
      <c r="A6415" t="s">
        <v>7164</v>
      </c>
      <c r="B6415" t="s">
        <v>25</v>
      </c>
      <c r="C6415">
        <v>1</v>
      </c>
      <c r="D6415">
        <f t="shared" si="400"/>
        <v>1</v>
      </c>
      <c r="E6415">
        <v>4</v>
      </c>
      <c r="F6415">
        <f>IF(OR(E6415="",E6415="UNKNOWN",E6415="ERROR"),_xlfn.XLOOKUP(Table2[[#This Row],[Item]],Items_List!A:A,Items_List!B:B),E6415)</f>
        <v>4</v>
      </c>
      <c r="G6415">
        <v>4</v>
      </c>
      <c r="H6415">
        <f t="shared" si="401"/>
        <v>4</v>
      </c>
      <c r="I6415" t="s">
        <v>10</v>
      </c>
      <c r="J6415" t="s">
        <v>11</v>
      </c>
      <c r="K6415" s="1">
        <v>45174</v>
      </c>
      <c r="L6415" s="1" t="str">
        <f>IF(ISNUMBER(Table2[[#This Row],[Transaction Date]]),TEXT(Table2[[#This Row],[Transaction Date]],"mmmm"),"Unknown")</f>
        <v>September</v>
      </c>
      <c r="M6415" s="1" t="str">
        <f>IF(ISNUMBER(Table2[[#This Row],[Transaction Date]]),TEXT(Table2[[#This Row],[Transaction Date]],"dddd"),"Unknown")</f>
        <v>Tuesday</v>
      </c>
      <c r="N6415">
        <f t="shared" si="402"/>
        <v>0</v>
      </c>
      <c r="O6415" t="str">
        <f t="shared" si="403"/>
        <v>Actual</v>
      </c>
    </row>
    <row r="6416" spans="1:15" x14ac:dyDescent="0.25">
      <c r="A6416" t="s">
        <v>7165</v>
      </c>
      <c r="B6416" t="s">
        <v>20</v>
      </c>
      <c r="C6416">
        <v>1</v>
      </c>
      <c r="D6416">
        <f t="shared" si="400"/>
        <v>1</v>
      </c>
      <c r="E6416">
        <v>5</v>
      </c>
      <c r="F6416">
        <f>IF(OR(E6416="",E6416="UNKNOWN",E6416="ERROR"),_xlfn.XLOOKUP(Table2[[#This Row],[Item]],Items_List!A:A,Items_List!B:B),E6416)</f>
        <v>5</v>
      </c>
      <c r="G6416">
        <v>5</v>
      </c>
      <c r="H6416">
        <f t="shared" si="401"/>
        <v>5</v>
      </c>
      <c r="I6416" t="s">
        <v>14</v>
      </c>
      <c r="J6416" t="s">
        <v>10059</v>
      </c>
      <c r="K6416" s="1">
        <v>45205</v>
      </c>
      <c r="L6416" s="1" t="str">
        <f>IF(ISNUMBER(Table2[[#This Row],[Transaction Date]]),TEXT(Table2[[#This Row],[Transaction Date]],"mmmm"),"Unknown")</f>
        <v>October</v>
      </c>
      <c r="M6416" s="1" t="str">
        <f>IF(ISNUMBER(Table2[[#This Row],[Transaction Date]]),TEXT(Table2[[#This Row],[Transaction Date]],"dddd"),"Unknown")</f>
        <v>Friday</v>
      </c>
      <c r="N6416">
        <f t="shared" si="402"/>
        <v>0</v>
      </c>
      <c r="O6416" t="str">
        <f t="shared" si="403"/>
        <v>Actual</v>
      </c>
    </row>
    <row r="6417" spans="1:15" x14ac:dyDescent="0.25">
      <c r="A6417" t="s">
        <v>7166</v>
      </c>
      <c r="B6417" t="s">
        <v>20</v>
      </c>
      <c r="D6417">
        <f t="shared" si="400"/>
        <v>3</v>
      </c>
      <c r="E6417">
        <v>5</v>
      </c>
      <c r="F6417">
        <f>IF(OR(E6417="",E6417="UNKNOWN",E6417="ERROR"),_xlfn.XLOOKUP(Table2[[#This Row],[Item]],Items_List!A:A,Items_List!B:B),E6417)</f>
        <v>5</v>
      </c>
      <c r="G6417">
        <v>15</v>
      </c>
      <c r="H6417">
        <f t="shared" si="401"/>
        <v>15</v>
      </c>
      <c r="I6417" t="s">
        <v>10059</v>
      </c>
      <c r="J6417" t="s">
        <v>11</v>
      </c>
      <c r="K6417" s="1">
        <v>45263</v>
      </c>
      <c r="L6417" s="1" t="str">
        <f>IF(ISNUMBER(Table2[[#This Row],[Transaction Date]]),TEXT(Table2[[#This Row],[Transaction Date]],"mmmm"),"Unknown")</f>
        <v>December</v>
      </c>
      <c r="M6417" s="1" t="str">
        <f>IF(ISNUMBER(Table2[[#This Row],[Transaction Date]]),TEXT(Table2[[#This Row],[Transaction Date]],"dddd"),"Unknown")</f>
        <v>Sunday</v>
      </c>
      <c r="N6417">
        <f t="shared" si="402"/>
        <v>1</v>
      </c>
      <c r="O6417" t="str">
        <f t="shared" si="403"/>
        <v>Estimated</v>
      </c>
    </row>
    <row r="6418" spans="1:15" x14ac:dyDescent="0.25">
      <c r="A6418" t="s">
        <v>7167</v>
      </c>
      <c r="B6418" t="s">
        <v>13</v>
      </c>
      <c r="C6418">
        <v>3</v>
      </c>
      <c r="D6418">
        <f t="shared" si="400"/>
        <v>3</v>
      </c>
      <c r="E6418">
        <v>3</v>
      </c>
      <c r="F6418">
        <f>IF(OR(E6418="",E6418="UNKNOWN",E6418="ERROR"),_xlfn.XLOOKUP(Table2[[#This Row],[Item]],Items_List!A:A,Items_List!B:B),E6418)</f>
        <v>3</v>
      </c>
      <c r="G6418">
        <v>9</v>
      </c>
      <c r="H6418">
        <f t="shared" si="401"/>
        <v>9</v>
      </c>
      <c r="I6418" t="s">
        <v>23</v>
      </c>
      <c r="J6418" t="s">
        <v>15</v>
      </c>
      <c r="K6418" s="1">
        <v>45131</v>
      </c>
      <c r="L6418" s="1" t="str">
        <f>IF(ISNUMBER(Table2[[#This Row],[Transaction Date]]),TEXT(Table2[[#This Row],[Transaction Date]],"mmmm"),"Unknown")</f>
        <v>July</v>
      </c>
      <c r="M6418" s="1" t="str">
        <f>IF(ISNUMBER(Table2[[#This Row],[Transaction Date]]),TEXT(Table2[[#This Row],[Transaction Date]],"dddd"),"Unknown")</f>
        <v>Monday</v>
      </c>
      <c r="N6418">
        <f t="shared" si="402"/>
        <v>0</v>
      </c>
      <c r="O6418" t="str">
        <f t="shared" si="403"/>
        <v>Actual</v>
      </c>
    </row>
    <row r="6419" spans="1:15" x14ac:dyDescent="0.25">
      <c r="A6419" t="s">
        <v>7168</v>
      </c>
      <c r="B6419" t="s">
        <v>25</v>
      </c>
      <c r="C6419">
        <v>5</v>
      </c>
      <c r="D6419">
        <f t="shared" si="400"/>
        <v>5</v>
      </c>
      <c r="E6419">
        <v>4</v>
      </c>
      <c r="F6419">
        <f>IF(OR(E6419="",E6419="UNKNOWN",E6419="ERROR"),_xlfn.XLOOKUP(Table2[[#This Row],[Item]],Items_List!A:A,Items_List!B:B),E6419)</f>
        <v>4</v>
      </c>
      <c r="G6419">
        <v>20</v>
      </c>
      <c r="H6419">
        <f t="shared" si="401"/>
        <v>20</v>
      </c>
      <c r="I6419" t="s">
        <v>10</v>
      </c>
      <c r="J6419" t="s">
        <v>11</v>
      </c>
      <c r="K6419" s="1">
        <v>45054</v>
      </c>
      <c r="L6419" s="1" t="str">
        <f>IF(ISNUMBER(Table2[[#This Row],[Transaction Date]]),TEXT(Table2[[#This Row],[Transaction Date]],"mmmm"),"Unknown")</f>
        <v>May</v>
      </c>
      <c r="M6419" s="1" t="str">
        <f>IF(ISNUMBER(Table2[[#This Row],[Transaction Date]]),TEXT(Table2[[#This Row],[Transaction Date]],"dddd"),"Unknown")</f>
        <v>Monday</v>
      </c>
      <c r="N6419">
        <f t="shared" si="402"/>
        <v>0</v>
      </c>
      <c r="O6419" t="str">
        <f t="shared" si="403"/>
        <v>Actual</v>
      </c>
    </row>
    <row r="6420" spans="1:15" x14ac:dyDescent="0.25">
      <c r="A6420" t="s">
        <v>7169</v>
      </c>
      <c r="B6420" t="s">
        <v>39</v>
      </c>
      <c r="C6420">
        <v>5</v>
      </c>
      <c r="D6420">
        <f t="shared" si="400"/>
        <v>5</v>
      </c>
      <c r="E6420">
        <v>3</v>
      </c>
      <c r="F6420">
        <f>IF(OR(E6420="",E6420="UNKNOWN",E6420="ERROR"),_xlfn.XLOOKUP(Table2[[#This Row],[Item]],Items_List!A:A,Items_List!B:B),E6420)</f>
        <v>3</v>
      </c>
      <c r="G6420">
        <v>15</v>
      </c>
      <c r="H6420">
        <f t="shared" si="401"/>
        <v>15</v>
      </c>
      <c r="I6420" t="s">
        <v>14</v>
      </c>
      <c r="J6420" t="s">
        <v>15</v>
      </c>
      <c r="K6420" s="1">
        <v>45046</v>
      </c>
      <c r="L6420" s="1" t="str">
        <f>IF(ISNUMBER(Table2[[#This Row],[Transaction Date]]),TEXT(Table2[[#This Row],[Transaction Date]],"mmmm"),"Unknown")</f>
        <v>April</v>
      </c>
      <c r="M6420" s="1" t="str">
        <f>IF(ISNUMBER(Table2[[#This Row],[Transaction Date]]),TEXT(Table2[[#This Row],[Transaction Date]],"dddd"),"Unknown")</f>
        <v>Sunday</v>
      </c>
      <c r="N6420">
        <f t="shared" si="402"/>
        <v>0</v>
      </c>
      <c r="O6420" t="str">
        <f t="shared" si="403"/>
        <v>Actual</v>
      </c>
    </row>
    <row r="6421" spans="1:15" x14ac:dyDescent="0.25">
      <c r="A6421" t="s">
        <v>7170</v>
      </c>
      <c r="B6421" t="s">
        <v>25</v>
      </c>
      <c r="C6421">
        <v>5</v>
      </c>
      <c r="D6421">
        <f t="shared" si="400"/>
        <v>5</v>
      </c>
      <c r="E6421">
        <v>4</v>
      </c>
      <c r="F6421">
        <f>IF(OR(E6421="",E6421="UNKNOWN",E6421="ERROR"),_xlfn.XLOOKUP(Table2[[#This Row],[Item]],Items_List!A:A,Items_List!B:B),E6421)</f>
        <v>4</v>
      </c>
      <c r="H6421">
        <f t="shared" si="401"/>
        <v>20</v>
      </c>
      <c r="I6421" t="s">
        <v>14</v>
      </c>
      <c r="J6421" t="s">
        <v>10059</v>
      </c>
      <c r="K6421" s="1">
        <v>45190</v>
      </c>
      <c r="L6421" s="1" t="str">
        <f>IF(ISNUMBER(Table2[[#This Row],[Transaction Date]]),TEXT(Table2[[#This Row],[Transaction Date]],"mmmm"),"Unknown")</f>
        <v>September</v>
      </c>
      <c r="M6421" s="1" t="str">
        <f>IF(ISNUMBER(Table2[[#This Row],[Transaction Date]]),TEXT(Table2[[#This Row],[Transaction Date]],"dddd"),"Unknown")</f>
        <v>Thursday</v>
      </c>
      <c r="N6421">
        <f t="shared" si="402"/>
        <v>1</v>
      </c>
      <c r="O6421" t="str">
        <f t="shared" si="403"/>
        <v>Actual</v>
      </c>
    </row>
    <row r="6422" spans="1:15" x14ac:dyDescent="0.25">
      <c r="A6422" t="s">
        <v>7171</v>
      </c>
      <c r="B6422" t="s">
        <v>9</v>
      </c>
      <c r="C6422">
        <v>4</v>
      </c>
      <c r="D6422">
        <f t="shared" si="400"/>
        <v>4</v>
      </c>
      <c r="E6422">
        <v>2</v>
      </c>
      <c r="F6422">
        <f>IF(OR(E6422="",E6422="UNKNOWN",E6422="ERROR"),_xlfn.XLOOKUP(Table2[[#This Row],[Item]],Items_List!A:A,Items_List!B:B),E6422)</f>
        <v>2</v>
      </c>
      <c r="G6422">
        <v>8</v>
      </c>
      <c r="H6422">
        <f t="shared" si="401"/>
        <v>8</v>
      </c>
      <c r="I6422" t="s">
        <v>14</v>
      </c>
      <c r="J6422" t="s">
        <v>11</v>
      </c>
      <c r="K6422" s="1">
        <v>45214</v>
      </c>
      <c r="L6422" s="1" t="str">
        <f>IF(ISNUMBER(Table2[[#This Row],[Transaction Date]]),TEXT(Table2[[#This Row],[Transaction Date]],"mmmm"),"Unknown")</f>
        <v>October</v>
      </c>
      <c r="M6422" s="1" t="str">
        <f>IF(ISNUMBER(Table2[[#This Row],[Transaction Date]]),TEXT(Table2[[#This Row],[Transaction Date]],"dddd"),"Unknown")</f>
        <v>Sunday</v>
      </c>
      <c r="N6422">
        <f t="shared" si="402"/>
        <v>0</v>
      </c>
      <c r="O6422" t="str">
        <f t="shared" si="403"/>
        <v>Actual</v>
      </c>
    </row>
    <row r="6423" spans="1:15" x14ac:dyDescent="0.25">
      <c r="A6423" t="s">
        <v>7172</v>
      </c>
      <c r="B6423" t="s">
        <v>20</v>
      </c>
      <c r="C6423">
        <v>2</v>
      </c>
      <c r="D6423">
        <f t="shared" si="400"/>
        <v>2</v>
      </c>
      <c r="E6423">
        <v>5</v>
      </c>
      <c r="F6423">
        <f>IF(OR(E6423="",E6423="UNKNOWN",E6423="ERROR"),_xlfn.XLOOKUP(Table2[[#This Row],[Item]],Items_List!A:A,Items_List!B:B),E6423)</f>
        <v>5</v>
      </c>
      <c r="G6423">
        <v>10</v>
      </c>
      <c r="H6423">
        <f t="shared" si="401"/>
        <v>10</v>
      </c>
      <c r="I6423" t="s">
        <v>14</v>
      </c>
      <c r="J6423" t="s">
        <v>10059</v>
      </c>
      <c r="K6423" s="1">
        <v>45037</v>
      </c>
      <c r="L6423" s="1" t="str">
        <f>IF(ISNUMBER(Table2[[#This Row],[Transaction Date]]),TEXT(Table2[[#This Row],[Transaction Date]],"mmmm"),"Unknown")</f>
        <v>April</v>
      </c>
      <c r="M6423" s="1" t="str">
        <f>IF(ISNUMBER(Table2[[#This Row],[Transaction Date]]),TEXT(Table2[[#This Row],[Transaction Date]],"dddd"),"Unknown")</f>
        <v>Friday</v>
      </c>
      <c r="N6423">
        <f t="shared" si="402"/>
        <v>0</v>
      </c>
      <c r="O6423" t="str">
        <f t="shared" si="403"/>
        <v>Actual</v>
      </c>
    </row>
    <row r="6424" spans="1:15" x14ac:dyDescent="0.25">
      <c r="A6424" t="s">
        <v>7173</v>
      </c>
      <c r="B6424" t="s">
        <v>25</v>
      </c>
      <c r="C6424">
        <v>4</v>
      </c>
      <c r="D6424">
        <f t="shared" si="400"/>
        <v>4</v>
      </c>
      <c r="E6424">
        <v>4</v>
      </c>
      <c r="F6424">
        <f>IF(OR(E6424="",E6424="UNKNOWN",E6424="ERROR"),_xlfn.XLOOKUP(Table2[[#This Row],[Item]],Items_List!A:A,Items_List!B:B),E6424)</f>
        <v>4</v>
      </c>
      <c r="G6424">
        <v>16</v>
      </c>
      <c r="H6424">
        <f t="shared" si="401"/>
        <v>16</v>
      </c>
      <c r="I6424" t="s">
        <v>10</v>
      </c>
      <c r="J6424" t="s">
        <v>10059</v>
      </c>
      <c r="K6424" s="1">
        <v>45113</v>
      </c>
      <c r="L6424" s="1" t="str">
        <f>IF(ISNUMBER(Table2[[#This Row],[Transaction Date]]),TEXT(Table2[[#This Row],[Transaction Date]],"mmmm"),"Unknown")</f>
        <v>July</v>
      </c>
      <c r="M6424" s="1" t="str">
        <f>IF(ISNUMBER(Table2[[#This Row],[Transaction Date]]),TEXT(Table2[[#This Row],[Transaction Date]],"dddd"),"Unknown")</f>
        <v>Thursday</v>
      </c>
      <c r="N6424">
        <f t="shared" si="402"/>
        <v>0</v>
      </c>
      <c r="O6424" t="str">
        <f t="shared" si="403"/>
        <v>Actual</v>
      </c>
    </row>
    <row r="6425" spans="1:15" x14ac:dyDescent="0.25">
      <c r="A6425" t="s">
        <v>7174</v>
      </c>
      <c r="B6425" t="s">
        <v>9</v>
      </c>
      <c r="C6425">
        <v>3</v>
      </c>
      <c r="D6425">
        <f t="shared" si="400"/>
        <v>3</v>
      </c>
      <c r="E6425">
        <v>2</v>
      </c>
      <c r="F6425">
        <f>IF(OR(E6425="",E6425="UNKNOWN",E6425="ERROR"),_xlfn.XLOOKUP(Table2[[#This Row],[Item]],Items_List!A:A,Items_List!B:B),E6425)</f>
        <v>2</v>
      </c>
      <c r="G6425">
        <v>6</v>
      </c>
      <c r="H6425">
        <f t="shared" si="401"/>
        <v>6</v>
      </c>
      <c r="I6425" t="s">
        <v>23</v>
      </c>
      <c r="J6425" t="s">
        <v>10059</v>
      </c>
      <c r="K6425" s="1">
        <v>45133</v>
      </c>
      <c r="L6425" s="1" t="str">
        <f>IF(ISNUMBER(Table2[[#This Row],[Transaction Date]]),TEXT(Table2[[#This Row],[Transaction Date]],"mmmm"),"Unknown")</f>
        <v>July</v>
      </c>
      <c r="M6425" s="1" t="str">
        <f>IF(ISNUMBER(Table2[[#This Row],[Transaction Date]]),TEXT(Table2[[#This Row],[Transaction Date]],"dddd"),"Unknown")</f>
        <v>Wednesday</v>
      </c>
      <c r="N6425">
        <f t="shared" si="402"/>
        <v>0</v>
      </c>
      <c r="O6425" t="str">
        <f t="shared" si="403"/>
        <v>Actual</v>
      </c>
    </row>
    <row r="6426" spans="1:15" x14ac:dyDescent="0.25">
      <c r="A6426" t="s">
        <v>7175</v>
      </c>
      <c r="B6426" t="s">
        <v>9</v>
      </c>
      <c r="C6426" t="s">
        <v>18</v>
      </c>
      <c r="D6426">
        <f t="shared" si="400"/>
        <v>1</v>
      </c>
      <c r="E6426">
        <v>2</v>
      </c>
      <c r="F6426">
        <f>IF(OR(E6426="",E6426="UNKNOWN",E6426="ERROR"),_xlfn.XLOOKUP(Table2[[#This Row],[Item]],Items_List!A:A,Items_List!B:B),E6426)</f>
        <v>2</v>
      </c>
      <c r="G6426">
        <v>2</v>
      </c>
      <c r="H6426">
        <f t="shared" si="401"/>
        <v>2</v>
      </c>
      <c r="I6426" t="s">
        <v>10</v>
      </c>
      <c r="J6426" t="s">
        <v>10059</v>
      </c>
      <c r="K6426" s="1">
        <v>44927</v>
      </c>
      <c r="L6426" s="1" t="str">
        <f>IF(ISNUMBER(Table2[[#This Row],[Transaction Date]]),TEXT(Table2[[#This Row],[Transaction Date]],"mmmm"),"Unknown")</f>
        <v>January</v>
      </c>
      <c r="M6426" s="1" t="str">
        <f>IF(ISNUMBER(Table2[[#This Row],[Transaction Date]]),TEXT(Table2[[#This Row],[Transaction Date]],"dddd"),"Unknown")</f>
        <v>Sunday</v>
      </c>
      <c r="N6426">
        <f t="shared" si="402"/>
        <v>1</v>
      </c>
      <c r="O6426" t="str">
        <f t="shared" si="403"/>
        <v>Estimated</v>
      </c>
    </row>
    <row r="6427" spans="1:15" x14ac:dyDescent="0.25">
      <c r="A6427" t="s">
        <v>7176</v>
      </c>
      <c r="B6427" t="s">
        <v>17</v>
      </c>
      <c r="C6427">
        <v>4</v>
      </c>
      <c r="D6427">
        <f t="shared" si="400"/>
        <v>4</v>
      </c>
      <c r="E6427">
        <v>1</v>
      </c>
      <c r="F6427">
        <f>IF(OR(E6427="",E6427="UNKNOWN",E6427="ERROR"),_xlfn.XLOOKUP(Table2[[#This Row],[Item]],Items_List!A:A,Items_List!B:B),E6427)</f>
        <v>1</v>
      </c>
      <c r="G6427">
        <v>4</v>
      </c>
      <c r="H6427">
        <f t="shared" si="401"/>
        <v>4</v>
      </c>
      <c r="I6427" t="s">
        <v>14</v>
      </c>
      <c r="J6427" t="s">
        <v>11</v>
      </c>
      <c r="K6427" s="1">
        <v>45215</v>
      </c>
      <c r="L6427" s="1" t="str">
        <f>IF(ISNUMBER(Table2[[#This Row],[Transaction Date]]),TEXT(Table2[[#This Row],[Transaction Date]],"mmmm"),"Unknown")</f>
        <v>October</v>
      </c>
      <c r="M6427" s="1" t="str">
        <f>IF(ISNUMBER(Table2[[#This Row],[Transaction Date]]),TEXT(Table2[[#This Row],[Transaction Date]],"dddd"),"Unknown")</f>
        <v>Monday</v>
      </c>
      <c r="N6427">
        <f t="shared" si="402"/>
        <v>0</v>
      </c>
      <c r="O6427" t="str">
        <f t="shared" si="403"/>
        <v>Actual</v>
      </c>
    </row>
    <row r="6428" spans="1:15" x14ac:dyDescent="0.25">
      <c r="A6428" t="s">
        <v>7177</v>
      </c>
      <c r="B6428" t="s">
        <v>25</v>
      </c>
      <c r="C6428">
        <v>4</v>
      </c>
      <c r="D6428">
        <f t="shared" si="400"/>
        <v>4</v>
      </c>
      <c r="E6428">
        <v>4</v>
      </c>
      <c r="F6428">
        <f>IF(OR(E6428="",E6428="UNKNOWN",E6428="ERROR"),_xlfn.XLOOKUP(Table2[[#This Row],[Item]],Items_List!A:A,Items_List!B:B),E6428)</f>
        <v>4</v>
      </c>
      <c r="G6428">
        <v>16</v>
      </c>
      <c r="H6428">
        <f t="shared" si="401"/>
        <v>16</v>
      </c>
      <c r="I6428" t="s">
        <v>23</v>
      </c>
      <c r="J6428" t="s">
        <v>15</v>
      </c>
      <c r="K6428" s="1">
        <v>45174</v>
      </c>
      <c r="L6428" s="1" t="str">
        <f>IF(ISNUMBER(Table2[[#This Row],[Transaction Date]]),TEXT(Table2[[#This Row],[Transaction Date]],"mmmm"),"Unknown")</f>
        <v>September</v>
      </c>
      <c r="M6428" s="1" t="str">
        <f>IF(ISNUMBER(Table2[[#This Row],[Transaction Date]]),TEXT(Table2[[#This Row],[Transaction Date]],"dddd"),"Unknown")</f>
        <v>Tuesday</v>
      </c>
      <c r="N6428">
        <f t="shared" si="402"/>
        <v>0</v>
      </c>
      <c r="O6428" t="str">
        <f t="shared" si="403"/>
        <v>Actual</v>
      </c>
    </row>
    <row r="6429" spans="1:15" x14ac:dyDescent="0.25">
      <c r="A6429" t="s">
        <v>7178</v>
      </c>
      <c r="B6429" t="s">
        <v>28</v>
      </c>
      <c r="C6429">
        <v>4</v>
      </c>
      <c r="D6429">
        <f t="shared" si="400"/>
        <v>4</v>
      </c>
      <c r="E6429">
        <v>4</v>
      </c>
      <c r="F6429">
        <f>IF(OR(E6429="",E6429="UNKNOWN",E6429="ERROR"),_xlfn.XLOOKUP(Table2[[#This Row],[Item]],Items_List!A:A,Items_List!B:B),E6429)</f>
        <v>4</v>
      </c>
      <c r="G6429">
        <v>16</v>
      </c>
      <c r="H6429">
        <f t="shared" si="401"/>
        <v>16</v>
      </c>
      <c r="I6429" t="s">
        <v>10</v>
      </c>
      <c r="J6429" t="s">
        <v>10059</v>
      </c>
      <c r="K6429" s="1">
        <v>45057</v>
      </c>
      <c r="L6429" s="1" t="str">
        <f>IF(ISNUMBER(Table2[[#This Row],[Transaction Date]]),TEXT(Table2[[#This Row],[Transaction Date]],"mmmm"),"Unknown")</f>
        <v>May</v>
      </c>
      <c r="M6429" s="1" t="str">
        <f>IF(ISNUMBER(Table2[[#This Row],[Transaction Date]]),TEXT(Table2[[#This Row],[Transaction Date]],"dddd"),"Unknown")</f>
        <v>Thursday</v>
      </c>
      <c r="N6429">
        <f t="shared" si="402"/>
        <v>0</v>
      </c>
      <c r="O6429" t="str">
        <f t="shared" si="403"/>
        <v>Actual</v>
      </c>
    </row>
    <row r="6430" spans="1:15" x14ac:dyDescent="0.25">
      <c r="A6430" t="s">
        <v>7179</v>
      </c>
      <c r="B6430" t="s">
        <v>28</v>
      </c>
      <c r="C6430">
        <v>2</v>
      </c>
      <c r="D6430">
        <f t="shared" si="400"/>
        <v>2</v>
      </c>
      <c r="E6430">
        <v>4</v>
      </c>
      <c r="F6430">
        <f>IF(OR(E6430="",E6430="UNKNOWN",E6430="ERROR"),_xlfn.XLOOKUP(Table2[[#This Row],[Item]],Items_List!A:A,Items_List!B:B),E6430)</f>
        <v>4</v>
      </c>
      <c r="G6430">
        <v>8</v>
      </c>
      <c r="H6430">
        <f t="shared" si="401"/>
        <v>8</v>
      </c>
      <c r="I6430" t="s">
        <v>10</v>
      </c>
      <c r="J6430" t="s">
        <v>10059</v>
      </c>
      <c r="K6430" s="1">
        <v>45033</v>
      </c>
      <c r="L6430" s="1" t="str">
        <f>IF(ISNUMBER(Table2[[#This Row],[Transaction Date]]),TEXT(Table2[[#This Row],[Transaction Date]],"mmmm"),"Unknown")</f>
        <v>April</v>
      </c>
      <c r="M6430" s="1" t="str">
        <f>IF(ISNUMBER(Table2[[#This Row],[Transaction Date]]),TEXT(Table2[[#This Row],[Transaction Date]],"dddd"),"Unknown")</f>
        <v>Monday</v>
      </c>
      <c r="N6430">
        <f t="shared" si="402"/>
        <v>0</v>
      </c>
      <c r="O6430" t="str">
        <f t="shared" si="403"/>
        <v>Actual</v>
      </c>
    </row>
    <row r="6431" spans="1:15" x14ac:dyDescent="0.25">
      <c r="A6431" t="s">
        <v>7180</v>
      </c>
      <c r="B6431" t="s">
        <v>65</v>
      </c>
      <c r="C6431">
        <v>2</v>
      </c>
      <c r="D6431">
        <f t="shared" si="400"/>
        <v>2</v>
      </c>
      <c r="E6431">
        <v>1.5</v>
      </c>
      <c r="F6431">
        <f>IF(OR(E6431="",E6431="UNKNOWN",E6431="ERROR"),_xlfn.XLOOKUP(Table2[[#This Row],[Item]],Items_List!A:A,Items_List!B:B),E6431)</f>
        <v>1.5</v>
      </c>
      <c r="G6431">
        <v>3</v>
      </c>
      <c r="H6431">
        <f t="shared" si="401"/>
        <v>3</v>
      </c>
      <c r="I6431" t="s">
        <v>14</v>
      </c>
      <c r="J6431" t="s">
        <v>10059</v>
      </c>
      <c r="K6431" s="1">
        <v>45164</v>
      </c>
      <c r="L6431" s="1" t="str">
        <f>IF(ISNUMBER(Table2[[#This Row],[Transaction Date]]),TEXT(Table2[[#This Row],[Transaction Date]],"mmmm"),"Unknown")</f>
        <v>August</v>
      </c>
      <c r="M6431" s="1" t="str">
        <f>IF(ISNUMBER(Table2[[#This Row],[Transaction Date]]),TEXT(Table2[[#This Row],[Transaction Date]],"dddd"),"Unknown")</f>
        <v>Saturday</v>
      </c>
      <c r="N6431">
        <f t="shared" si="402"/>
        <v>0</v>
      </c>
      <c r="O6431" t="str">
        <f t="shared" si="403"/>
        <v>Actual</v>
      </c>
    </row>
    <row r="6432" spans="1:15" x14ac:dyDescent="0.25">
      <c r="A6432" t="s">
        <v>7183</v>
      </c>
      <c r="B6432" t="s">
        <v>39</v>
      </c>
      <c r="C6432">
        <v>3</v>
      </c>
      <c r="D6432">
        <f t="shared" si="400"/>
        <v>3</v>
      </c>
      <c r="E6432">
        <v>3</v>
      </c>
      <c r="F6432">
        <f>IF(OR(E6432="",E6432="UNKNOWN",E6432="ERROR"),_xlfn.XLOOKUP(Table2[[#This Row],[Item]],Items_List!A:A,Items_List!B:B),E6432)</f>
        <v>3</v>
      </c>
      <c r="G6432">
        <v>9</v>
      </c>
      <c r="H6432">
        <f t="shared" si="401"/>
        <v>9</v>
      </c>
      <c r="I6432" t="s">
        <v>10</v>
      </c>
      <c r="J6432" t="s">
        <v>11</v>
      </c>
      <c r="K6432" s="1">
        <v>45025</v>
      </c>
      <c r="L6432" s="1" t="str">
        <f>IF(ISNUMBER(Table2[[#This Row],[Transaction Date]]),TEXT(Table2[[#This Row],[Transaction Date]],"mmmm"),"Unknown")</f>
        <v>April</v>
      </c>
      <c r="M6432" s="1" t="str">
        <f>IF(ISNUMBER(Table2[[#This Row],[Transaction Date]]),TEXT(Table2[[#This Row],[Transaction Date]],"dddd"),"Unknown")</f>
        <v>Sunday</v>
      </c>
      <c r="N6432">
        <f t="shared" si="402"/>
        <v>0</v>
      </c>
      <c r="O6432" t="str">
        <f t="shared" si="403"/>
        <v>Actual</v>
      </c>
    </row>
    <row r="6433" spans="1:15" x14ac:dyDescent="0.25">
      <c r="A6433" t="s">
        <v>7184</v>
      </c>
      <c r="B6433" t="s">
        <v>25</v>
      </c>
      <c r="C6433">
        <v>2</v>
      </c>
      <c r="D6433">
        <f t="shared" si="400"/>
        <v>2</v>
      </c>
      <c r="E6433">
        <v>4</v>
      </c>
      <c r="F6433">
        <f>IF(OR(E6433="",E6433="UNKNOWN",E6433="ERROR"),_xlfn.XLOOKUP(Table2[[#This Row],[Item]],Items_List!A:A,Items_List!B:B),E6433)</f>
        <v>4</v>
      </c>
      <c r="G6433">
        <v>8</v>
      </c>
      <c r="H6433">
        <f t="shared" si="401"/>
        <v>8</v>
      </c>
      <c r="I6433" t="s">
        <v>23</v>
      </c>
      <c r="J6433" t="s">
        <v>11</v>
      </c>
      <c r="K6433" s="1">
        <v>45034</v>
      </c>
      <c r="L6433" s="1" t="str">
        <f>IF(ISNUMBER(Table2[[#This Row],[Transaction Date]]),TEXT(Table2[[#This Row],[Transaction Date]],"mmmm"),"Unknown")</f>
        <v>April</v>
      </c>
      <c r="M6433" s="1" t="str">
        <f>IF(ISNUMBER(Table2[[#This Row],[Transaction Date]]),TEXT(Table2[[#This Row],[Transaction Date]],"dddd"),"Unknown")</f>
        <v>Tuesday</v>
      </c>
      <c r="N6433">
        <f t="shared" si="402"/>
        <v>0</v>
      </c>
      <c r="O6433" t="str">
        <f t="shared" si="403"/>
        <v>Actual</v>
      </c>
    </row>
    <row r="6434" spans="1:15" x14ac:dyDescent="0.25">
      <c r="A6434" t="s">
        <v>7185</v>
      </c>
      <c r="B6434" t="s">
        <v>17</v>
      </c>
      <c r="C6434">
        <v>4</v>
      </c>
      <c r="D6434">
        <f t="shared" si="400"/>
        <v>4</v>
      </c>
      <c r="E6434">
        <v>1</v>
      </c>
      <c r="F6434">
        <f>IF(OR(E6434="",E6434="UNKNOWN",E6434="ERROR"),_xlfn.XLOOKUP(Table2[[#This Row],[Item]],Items_List!A:A,Items_List!B:B),E6434)</f>
        <v>1</v>
      </c>
      <c r="G6434">
        <v>4</v>
      </c>
      <c r="H6434">
        <f t="shared" si="401"/>
        <v>4</v>
      </c>
      <c r="I6434" t="s">
        <v>14</v>
      </c>
      <c r="J6434" t="s">
        <v>15</v>
      </c>
      <c r="K6434" s="1">
        <v>45058</v>
      </c>
      <c r="L6434" s="1" t="str">
        <f>IF(ISNUMBER(Table2[[#This Row],[Transaction Date]]),TEXT(Table2[[#This Row],[Transaction Date]],"mmmm"),"Unknown")</f>
        <v>May</v>
      </c>
      <c r="M6434" s="1" t="str">
        <f>IF(ISNUMBER(Table2[[#This Row],[Transaction Date]]),TEXT(Table2[[#This Row],[Transaction Date]],"dddd"),"Unknown")</f>
        <v>Friday</v>
      </c>
      <c r="N6434">
        <f t="shared" si="402"/>
        <v>0</v>
      </c>
      <c r="O6434" t="str">
        <f t="shared" si="403"/>
        <v>Actual</v>
      </c>
    </row>
    <row r="6435" spans="1:15" x14ac:dyDescent="0.25">
      <c r="A6435" t="s">
        <v>7186</v>
      </c>
      <c r="B6435" t="s">
        <v>9</v>
      </c>
      <c r="C6435">
        <v>3</v>
      </c>
      <c r="D6435">
        <f t="shared" si="400"/>
        <v>3</v>
      </c>
      <c r="E6435">
        <v>2</v>
      </c>
      <c r="F6435">
        <f>IF(OR(E6435="",E6435="UNKNOWN",E6435="ERROR"),_xlfn.XLOOKUP(Table2[[#This Row],[Item]],Items_List!A:A,Items_List!B:B),E6435)</f>
        <v>2</v>
      </c>
      <c r="G6435">
        <v>6</v>
      </c>
      <c r="H6435">
        <f t="shared" si="401"/>
        <v>6</v>
      </c>
      <c r="I6435" t="s">
        <v>23</v>
      </c>
      <c r="J6435" t="s">
        <v>10059</v>
      </c>
      <c r="K6435" s="1">
        <v>45210</v>
      </c>
      <c r="L6435" s="1" t="str">
        <f>IF(ISNUMBER(Table2[[#This Row],[Transaction Date]]),TEXT(Table2[[#This Row],[Transaction Date]],"mmmm"),"Unknown")</f>
        <v>October</v>
      </c>
      <c r="M6435" s="1" t="str">
        <f>IF(ISNUMBER(Table2[[#This Row],[Transaction Date]]),TEXT(Table2[[#This Row],[Transaction Date]],"dddd"),"Unknown")</f>
        <v>Wednesday</v>
      </c>
      <c r="N6435">
        <f t="shared" si="402"/>
        <v>0</v>
      </c>
      <c r="O6435" t="str">
        <f t="shared" si="403"/>
        <v>Actual</v>
      </c>
    </row>
    <row r="6436" spans="1:15" x14ac:dyDescent="0.25">
      <c r="A6436" t="s">
        <v>7187</v>
      </c>
      <c r="B6436" t="s">
        <v>9</v>
      </c>
      <c r="C6436">
        <v>2</v>
      </c>
      <c r="D6436">
        <f t="shared" si="400"/>
        <v>2</v>
      </c>
      <c r="E6436">
        <v>2</v>
      </c>
      <c r="F6436">
        <f>IF(OR(E6436="",E6436="UNKNOWN",E6436="ERROR"),_xlfn.XLOOKUP(Table2[[#This Row],[Item]],Items_List!A:A,Items_List!B:B),E6436)</f>
        <v>2</v>
      </c>
      <c r="G6436">
        <v>4</v>
      </c>
      <c r="H6436">
        <f t="shared" si="401"/>
        <v>4</v>
      </c>
      <c r="I6436" t="s">
        <v>23</v>
      </c>
      <c r="J6436" t="s">
        <v>15</v>
      </c>
      <c r="K6436" s="1">
        <v>45127</v>
      </c>
      <c r="L6436" s="1" t="str">
        <f>IF(ISNUMBER(Table2[[#This Row],[Transaction Date]]),TEXT(Table2[[#This Row],[Transaction Date]],"mmmm"),"Unknown")</f>
        <v>July</v>
      </c>
      <c r="M6436" s="1" t="str">
        <f>IF(ISNUMBER(Table2[[#This Row],[Transaction Date]]),TEXT(Table2[[#This Row],[Transaction Date]],"dddd"),"Unknown")</f>
        <v>Thursday</v>
      </c>
      <c r="N6436">
        <f t="shared" si="402"/>
        <v>0</v>
      </c>
      <c r="O6436" t="str">
        <f t="shared" si="403"/>
        <v>Actual</v>
      </c>
    </row>
    <row r="6437" spans="1:15" x14ac:dyDescent="0.25">
      <c r="A6437" t="s">
        <v>7188</v>
      </c>
      <c r="B6437" t="s">
        <v>13</v>
      </c>
      <c r="C6437">
        <v>2</v>
      </c>
      <c r="D6437">
        <f t="shared" si="400"/>
        <v>2</v>
      </c>
      <c r="E6437">
        <v>3</v>
      </c>
      <c r="F6437">
        <f>IF(OR(E6437="",E6437="UNKNOWN",E6437="ERROR"),_xlfn.XLOOKUP(Table2[[#This Row],[Item]],Items_List!A:A,Items_List!B:B),E6437)</f>
        <v>3</v>
      </c>
      <c r="G6437">
        <v>6</v>
      </c>
      <c r="H6437">
        <f t="shared" si="401"/>
        <v>6</v>
      </c>
      <c r="I6437" t="s">
        <v>14</v>
      </c>
      <c r="J6437" t="s">
        <v>15</v>
      </c>
      <c r="K6437" s="1">
        <v>44958</v>
      </c>
      <c r="L6437" s="1" t="str">
        <f>IF(ISNUMBER(Table2[[#This Row],[Transaction Date]]),TEXT(Table2[[#This Row],[Transaction Date]],"mmmm"),"Unknown")</f>
        <v>February</v>
      </c>
      <c r="M6437" s="1" t="str">
        <f>IF(ISNUMBER(Table2[[#This Row],[Transaction Date]]),TEXT(Table2[[#This Row],[Transaction Date]],"dddd"),"Unknown")</f>
        <v>Wednesday</v>
      </c>
      <c r="N6437">
        <f t="shared" si="402"/>
        <v>0</v>
      </c>
      <c r="O6437" t="str">
        <f t="shared" si="403"/>
        <v>Actual</v>
      </c>
    </row>
    <row r="6438" spans="1:15" x14ac:dyDescent="0.25">
      <c r="A6438" t="s">
        <v>7189</v>
      </c>
      <c r="B6438" t="s">
        <v>13</v>
      </c>
      <c r="C6438">
        <v>1</v>
      </c>
      <c r="D6438">
        <f t="shared" si="400"/>
        <v>1</v>
      </c>
      <c r="E6438">
        <v>3</v>
      </c>
      <c r="F6438">
        <f>IF(OR(E6438="",E6438="UNKNOWN",E6438="ERROR"),_xlfn.XLOOKUP(Table2[[#This Row],[Item]],Items_List!A:A,Items_List!B:B),E6438)</f>
        <v>3</v>
      </c>
      <c r="G6438">
        <v>3</v>
      </c>
      <c r="H6438">
        <f t="shared" si="401"/>
        <v>3</v>
      </c>
      <c r="I6438" t="s">
        <v>23</v>
      </c>
      <c r="J6438" t="s">
        <v>11</v>
      </c>
      <c r="K6438" s="1">
        <v>45027</v>
      </c>
      <c r="L6438" s="1" t="str">
        <f>IF(ISNUMBER(Table2[[#This Row],[Transaction Date]]),TEXT(Table2[[#This Row],[Transaction Date]],"mmmm"),"Unknown")</f>
        <v>April</v>
      </c>
      <c r="M6438" s="1" t="str">
        <f>IF(ISNUMBER(Table2[[#This Row],[Transaction Date]]),TEXT(Table2[[#This Row],[Transaction Date]],"dddd"),"Unknown")</f>
        <v>Tuesday</v>
      </c>
      <c r="N6438">
        <f t="shared" si="402"/>
        <v>0</v>
      </c>
      <c r="O6438" t="str">
        <f t="shared" si="403"/>
        <v>Actual</v>
      </c>
    </row>
    <row r="6439" spans="1:15" x14ac:dyDescent="0.25">
      <c r="A6439" t="s">
        <v>7190</v>
      </c>
      <c r="B6439" t="s">
        <v>65</v>
      </c>
      <c r="C6439">
        <v>5</v>
      </c>
      <c r="D6439">
        <f t="shared" si="400"/>
        <v>5</v>
      </c>
      <c r="E6439" s="3">
        <f>_xlfn.XLOOKUP(Table2[[#This Row],[Item]],Items_List!$A$2:$A$9,Items_List!$B$2:$B$9)</f>
        <v>1.5</v>
      </c>
      <c r="F6439">
        <f>IF(OR(E6439="",E6439="UNKNOWN",E6439="ERROR"),_xlfn.XLOOKUP(Table2[[#This Row],[Item]],Items_List!A:A,Items_List!B:B),E6439)</f>
        <v>1.5</v>
      </c>
      <c r="G6439">
        <v>7.5</v>
      </c>
      <c r="H6439">
        <f t="shared" si="401"/>
        <v>7.5</v>
      </c>
      <c r="I6439" t="s">
        <v>23</v>
      </c>
      <c r="J6439" t="s">
        <v>11</v>
      </c>
      <c r="K6439" s="1">
        <v>45163</v>
      </c>
      <c r="L6439" s="1" t="str">
        <f>IF(ISNUMBER(Table2[[#This Row],[Transaction Date]]),TEXT(Table2[[#This Row],[Transaction Date]],"mmmm"),"Unknown")</f>
        <v>August</v>
      </c>
      <c r="M6439" s="1" t="str">
        <f>IF(ISNUMBER(Table2[[#This Row],[Transaction Date]]),TEXT(Table2[[#This Row],[Transaction Date]],"dddd"),"Unknown")</f>
        <v>Friday</v>
      </c>
      <c r="N6439">
        <f t="shared" si="402"/>
        <v>0</v>
      </c>
      <c r="O6439" t="str">
        <f t="shared" si="403"/>
        <v>Actual</v>
      </c>
    </row>
    <row r="6440" spans="1:15" x14ac:dyDescent="0.25">
      <c r="A6440" t="s">
        <v>7192</v>
      </c>
      <c r="B6440" t="s">
        <v>39</v>
      </c>
      <c r="C6440">
        <v>2</v>
      </c>
      <c r="D6440">
        <f t="shared" si="400"/>
        <v>2</v>
      </c>
      <c r="E6440">
        <v>3</v>
      </c>
      <c r="F6440">
        <f>IF(OR(E6440="",E6440="UNKNOWN",E6440="ERROR"),_xlfn.XLOOKUP(Table2[[#This Row],[Item]],Items_List!A:A,Items_List!B:B),E6440)</f>
        <v>3</v>
      </c>
      <c r="G6440">
        <v>6</v>
      </c>
      <c r="H6440">
        <f t="shared" si="401"/>
        <v>6</v>
      </c>
      <c r="I6440" t="s">
        <v>23</v>
      </c>
      <c r="J6440" t="s">
        <v>15</v>
      </c>
      <c r="K6440" s="1">
        <v>45215</v>
      </c>
      <c r="L6440" s="1" t="str">
        <f>IF(ISNUMBER(Table2[[#This Row],[Transaction Date]]),TEXT(Table2[[#This Row],[Transaction Date]],"mmmm"),"Unknown")</f>
        <v>October</v>
      </c>
      <c r="M6440" s="1" t="str">
        <f>IF(ISNUMBER(Table2[[#This Row],[Transaction Date]]),TEXT(Table2[[#This Row],[Transaction Date]],"dddd"),"Unknown")</f>
        <v>Monday</v>
      </c>
      <c r="N6440">
        <f t="shared" si="402"/>
        <v>0</v>
      </c>
      <c r="O6440" t="str">
        <f t="shared" si="403"/>
        <v>Actual</v>
      </c>
    </row>
    <row r="6441" spans="1:15" x14ac:dyDescent="0.25">
      <c r="A6441" t="s">
        <v>7193</v>
      </c>
      <c r="B6441" t="s">
        <v>20</v>
      </c>
      <c r="C6441">
        <v>5</v>
      </c>
      <c r="D6441">
        <f t="shared" si="400"/>
        <v>5</v>
      </c>
      <c r="E6441">
        <v>5</v>
      </c>
      <c r="F6441">
        <f>IF(OR(E6441="",E6441="UNKNOWN",E6441="ERROR"),_xlfn.XLOOKUP(Table2[[#This Row],[Item]],Items_List!A:A,Items_List!B:B),E6441)</f>
        <v>5</v>
      </c>
      <c r="G6441">
        <v>25</v>
      </c>
      <c r="H6441">
        <f t="shared" si="401"/>
        <v>25</v>
      </c>
      <c r="I6441" t="s">
        <v>14</v>
      </c>
      <c r="J6441" t="s">
        <v>11</v>
      </c>
      <c r="K6441" s="1">
        <v>44955</v>
      </c>
      <c r="L6441" s="1" t="str">
        <f>IF(ISNUMBER(Table2[[#This Row],[Transaction Date]]),TEXT(Table2[[#This Row],[Transaction Date]],"mmmm"),"Unknown")</f>
        <v>January</v>
      </c>
      <c r="M6441" s="1" t="str">
        <f>IF(ISNUMBER(Table2[[#This Row],[Transaction Date]]),TEXT(Table2[[#This Row],[Transaction Date]],"dddd"),"Unknown")</f>
        <v>Sunday</v>
      </c>
      <c r="N6441">
        <f t="shared" si="402"/>
        <v>0</v>
      </c>
      <c r="O6441" t="str">
        <f t="shared" si="403"/>
        <v>Actual</v>
      </c>
    </row>
    <row r="6442" spans="1:15" x14ac:dyDescent="0.25">
      <c r="A6442" t="s">
        <v>7194</v>
      </c>
      <c r="B6442" t="s">
        <v>20</v>
      </c>
      <c r="C6442">
        <v>4</v>
      </c>
      <c r="D6442">
        <f t="shared" si="400"/>
        <v>4</v>
      </c>
      <c r="E6442">
        <v>5</v>
      </c>
      <c r="F6442">
        <f>IF(OR(E6442="",E6442="UNKNOWN",E6442="ERROR"),_xlfn.XLOOKUP(Table2[[#This Row],[Item]],Items_List!A:A,Items_List!B:B),E6442)</f>
        <v>5</v>
      </c>
      <c r="G6442">
        <v>20</v>
      </c>
      <c r="H6442">
        <f t="shared" si="401"/>
        <v>20</v>
      </c>
      <c r="I6442" t="s">
        <v>10</v>
      </c>
      <c r="J6442" t="s">
        <v>10059</v>
      </c>
      <c r="K6442" s="1">
        <v>45011</v>
      </c>
      <c r="L6442" s="1" t="str">
        <f>IF(ISNUMBER(Table2[[#This Row],[Transaction Date]]),TEXT(Table2[[#This Row],[Transaction Date]],"mmmm"),"Unknown")</f>
        <v>March</v>
      </c>
      <c r="M6442" s="1" t="str">
        <f>IF(ISNUMBER(Table2[[#This Row],[Transaction Date]]),TEXT(Table2[[#This Row],[Transaction Date]],"dddd"),"Unknown")</f>
        <v>Sunday</v>
      </c>
      <c r="N6442">
        <f t="shared" si="402"/>
        <v>0</v>
      </c>
      <c r="O6442" t="str">
        <f t="shared" si="403"/>
        <v>Actual</v>
      </c>
    </row>
    <row r="6443" spans="1:15" x14ac:dyDescent="0.25">
      <c r="A6443" t="s">
        <v>7195</v>
      </c>
      <c r="B6443" t="s">
        <v>39</v>
      </c>
      <c r="C6443">
        <v>4</v>
      </c>
      <c r="D6443">
        <f t="shared" si="400"/>
        <v>4</v>
      </c>
      <c r="E6443">
        <v>3</v>
      </c>
      <c r="F6443">
        <f>IF(OR(E6443="",E6443="UNKNOWN",E6443="ERROR"),_xlfn.XLOOKUP(Table2[[#This Row],[Item]],Items_List!A:A,Items_List!B:B),E6443)</f>
        <v>3</v>
      </c>
      <c r="G6443">
        <v>12</v>
      </c>
      <c r="H6443">
        <f t="shared" si="401"/>
        <v>12</v>
      </c>
      <c r="I6443" t="s">
        <v>23</v>
      </c>
      <c r="J6443" t="s">
        <v>15</v>
      </c>
      <c r="K6443" s="1">
        <v>44951</v>
      </c>
      <c r="L6443" s="1" t="str">
        <f>IF(ISNUMBER(Table2[[#This Row],[Transaction Date]]),TEXT(Table2[[#This Row],[Transaction Date]],"mmmm"),"Unknown")</f>
        <v>January</v>
      </c>
      <c r="M6443" s="1" t="str">
        <f>IF(ISNUMBER(Table2[[#This Row],[Transaction Date]]),TEXT(Table2[[#This Row],[Transaction Date]],"dddd"),"Unknown")</f>
        <v>Wednesday</v>
      </c>
      <c r="N6443">
        <f t="shared" si="402"/>
        <v>0</v>
      </c>
      <c r="O6443" t="str">
        <f t="shared" si="403"/>
        <v>Actual</v>
      </c>
    </row>
    <row r="6444" spans="1:15" x14ac:dyDescent="0.25">
      <c r="A6444" t="s">
        <v>7196</v>
      </c>
      <c r="B6444" t="s">
        <v>20</v>
      </c>
      <c r="C6444">
        <v>1</v>
      </c>
      <c r="D6444">
        <f t="shared" si="400"/>
        <v>1</v>
      </c>
      <c r="E6444">
        <v>5</v>
      </c>
      <c r="F6444">
        <f>IF(OR(E6444="",E6444="UNKNOWN",E6444="ERROR"),_xlfn.XLOOKUP(Table2[[#This Row],[Item]],Items_List!A:A,Items_List!B:B),E6444)</f>
        <v>5</v>
      </c>
      <c r="G6444">
        <v>5</v>
      </c>
      <c r="H6444">
        <f t="shared" si="401"/>
        <v>5</v>
      </c>
      <c r="I6444" t="s">
        <v>14</v>
      </c>
      <c r="J6444" t="s">
        <v>15</v>
      </c>
      <c r="L6444" s="1" t="str">
        <f>IF(ISNUMBER(Table2[[#This Row],[Transaction Date]]),TEXT(Table2[[#This Row],[Transaction Date]],"mmmm"),"Unknown")</f>
        <v>Unknown</v>
      </c>
      <c r="M6444" s="1" t="str">
        <f>IF(ISNUMBER(Table2[[#This Row],[Transaction Date]]),TEXT(Table2[[#This Row],[Transaction Date]],"dddd"),"Unknown")</f>
        <v>Unknown</v>
      </c>
      <c r="N6444">
        <f t="shared" si="402"/>
        <v>0</v>
      </c>
      <c r="O6444" t="str">
        <f t="shared" si="403"/>
        <v>Actual</v>
      </c>
    </row>
    <row r="6445" spans="1:15" x14ac:dyDescent="0.25">
      <c r="A6445" t="s">
        <v>7197</v>
      </c>
      <c r="B6445" t="s">
        <v>65</v>
      </c>
      <c r="C6445">
        <v>2</v>
      </c>
      <c r="D6445">
        <f t="shared" si="400"/>
        <v>2</v>
      </c>
      <c r="E6445">
        <v>1.5</v>
      </c>
      <c r="F6445">
        <f>IF(OR(E6445="",E6445="UNKNOWN",E6445="ERROR"),_xlfn.XLOOKUP(Table2[[#This Row],[Item]],Items_List!A:A,Items_List!B:B),E6445)</f>
        <v>1.5</v>
      </c>
      <c r="G6445">
        <v>3</v>
      </c>
      <c r="H6445">
        <f t="shared" si="401"/>
        <v>3</v>
      </c>
      <c r="I6445" t="s">
        <v>10059</v>
      </c>
      <c r="J6445" t="s">
        <v>10059</v>
      </c>
      <c r="K6445" s="1">
        <v>45052</v>
      </c>
      <c r="L6445" s="1" t="str">
        <f>IF(ISNUMBER(Table2[[#This Row],[Transaction Date]]),TEXT(Table2[[#This Row],[Transaction Date]],"mmmm"),"Unknown")</f>
        <v>May</v>
      </c>
      <c r="M6445" s="1" t="str">
        <f>IF(ISNUMBER(Table2[[#This Row],[Transaction Date]]),TEXT(Table2[[#This Row],[Transaction Date]],"dddd"),"Unknown")</f>
        <v>Saturday</v>
      </c>
      <c r="N6445">
        <f t="shared" si="402"/>
        <v>0</v>
      </c>
      <c r="O6445" t="str">
        <f t="shared" si="403"/>
        <v>Actual</v>
      </c>
    </row>
    <row r="6446" spans="1:15" x14ac:dyDescent="0.25">
      <c r="A6446" t="s">
        <v>7198</v>
      </c>
      <c r="B6446" t="s">
        <v>13</v>
      </c>
      <c r="C6446">
        <v>4</v>
      </c>
      <c r="D6446">
        <f t="shared" si="400"/>
        <v>4</v>
      </c>
      <c r="E6446">
        <v>3</v>
      </c>
      <c r="F6446">
        <f>IF(OR(E6446="",E6446="UNKNOWN",E6446="ERROR"),_xlfn.XLOOKUP(Table2[[#This Row],[Item]],Items_List!A:A,Items_List!B:B),E6446)</f>
        <v>3</v>
      </c>
      <c r="G6446">
        <v>12</v>
      </c>
      <c r="H6446">
        <f t="shared" si="401"/>
        <v>12</v>
      </c>
      <c r="I6446" t="s">
        <v>14</v>
      </c>
      <c r="J6446" t="s">
        <v>10059</v>
      </c>
      <c r="K6446" s="1">
        <v>45099</v>
      </c>
      <c r="L6446" s="1" t="str">
        <f>IF(ISNUMBER(Table2[[#This Row],[Transaction Date]]),TEXT(Table2[[#This Row],[Transaction Date]],"mmmm"),"Unknown")</f>
        <v>June</v>
      </c>
      <c r="M6446" s="1" t="str">
        <f>IF(ISNUMBER(Table2[[#This Row],[Transaction Date]]),TEXT(Table2[[#This Row],[Transaction Date]],"dddd"),"Unknown")</f>
        <v>Thursday</v>
      </c>
      <c r="N6446">
        <f t="shared" si="402"/>
        <v>0</v>
      </c>
      <c r="O6446" t="str">
        <f t="shared" si="403"/>
        <v>Actual</v>
      </c>
    </row>
    <row r="6447" spans="1:15" x14ac:dyDescent="0.25">
      <c r="A6447" t="s">
        <v>7199</v>
      </c>
      <c r="B6447" t="s">
        <v>25</v>
      </c>
      <c r="C6447">
        <v>5</v>
      </c>
      <c r="D6447">
        <f t="shared" si="400"/>
        <v>5</v>
      </c>
      <c r="E6447">
        <v>4</v>
      </c>
      <c r="F6447">
        <f>IF(OR(E6447="",E6447="UNKNOWN",E6447="ERROR"),_xlfn.XLOOKUP(Table2[[#This Row],[Item]],Items_List!A:A,Items_List!B:B),E6447)</f>
        <v>4</v>
      </c>
      <c r="G6447">
        <v>20</v>
      </c>
      <c r="H6447">
        <f t="shared" si="401"/>
        <v>20</v>
      </c>
      <c r="I6447" t="s">
        <v>10059</v>
      </c>
      <c r="J6447" t="s">
        <v>15</v>
      </c>
      <c r="K6447" s="1">
        <v>45184</v>
      </c>
      <c r="L6447" s="1" t="str">
        <f>IF(ISNUMBER(Table2[[#This Row],[Transaction Date]]),TEXT(Table2[[#This Row],[Transaction Date]],"mmmm"),"Unknown")</f>
        <v>September</v>
      </c>
      <c r="M6447" s="1" t="str">
        <f>IF(ISNUMBER(Table2[[#This Row],[Transaction Date]]),TEXT(Table2[[#This Row],[Transaction Date]],"dddd"),"Unknown")</f>
        <v>Friday</v>
      </c>
      <c r="N6447">
        <f t="shared" si="402"/>
        <v>0</v>
      </c>
      <c r="O6447" t="str">
        <f t="shared" si="403"/>
        <v>Actual</v>
      </c>
    </row>
    <row r="6448" spans="1:15" x14ac:dyDescent="0.25">
      <c r="A6448" t="s">
        <v>7200</v>
      </c>
      <c r="B6448" t="s">
        <v>13</v>
      </c>
      <c r="C6448">
        <v>1</v>
      </c>
      <c r="D6448">
        <f t="shared" si="400"/>
        <v>1</v>
      </c>
      <c r="E6448">
        <v>3</v>
      </c>
      <c r="F6448">
        <f>IF(OR(E6448="",E6448="UNKNOWN",E6448="ERROR"),_xlfn.XLOOKUP(Table2[[#This Row],[Item]],Items_List!A:A,Items_List!B:B),E6448)</f>
        <v>3</v>
      </c>
      <c r="G6448">
        <v>3</v>
      </c>
      <c r="H6448">
        <f t="shared" si="401"/>
        <v>3</v>
      </c>
      <c r="I6448" t="s">
        <v>10</v>
      </c>
      <c r="J6448" t="s">
        <v>15</v>
      </c>
      <c r="K6448" s="1">
        <v>45070</v>
      </c>
      <c r="L6448" s="1" t="str">
        <f>IF(ISNUMBER(Table2[[#This Row],[Transaction Date]]),TEXT(Table2[[#This Row],[Transaction Date]],"mmmm"),"Unknown")</f>
        <v>May</v>
      </c>
      <c r="M6448" s="1" t="str">
        <f>IF(ISNUMBER(Table2[[#This Row],[Transaction Date]]),TEXT(Table2[[#This Row],[Transaction Date]],"dddd"),"Unknown")</f>
        <v>Wednesday</v>
      </c>
      <c r="N6448">
        <f t="shared" si="402"/>
        <v>0</v>
      </c>
      <c r="O6448" t="str">
        <f t="shared" si="403"/>
        <v>Actual</v>
      </c>
    </row>
    <row r="6449" spans="1:15" x14ac:dyDescent="0.25">
      <c r="A6449" t="s">
        <v>7201</v>
      </c>
      <c r="B6449" t="s">
        <v>65</v>
      </c>
      <c r="C6449">
        <v>3</v>
      </c>
      <c r="D6449">
        <f t="shared" si="400"/>
        <v>3</v>
      </c>
      <c r="E6449">
        <v>1.5</v>
      </c>
      <c r="F6449">
        <f>IF(OR(E6449="",E6449="UNKNOWN",E6449="ERROR"),_xlfn.XLOOKUP(Table2[[#This Row],[Item]],Items_List!A:A,Items_List!B:B),E6449)</f>
        <v>1.5</v>
      </c>
      <c r="G6449">
        <v>4.5</v>
      </c>
      <c r="H6449">
        <f t="shared" si="401"/>
        <v>4.5</v>
      </c>
      <c r="I6449" t="s">
        <v>10</v>
      </c>
      <c r="J6449" t="s">
        <v>11</v>
      </c>
      <c r="K6449" s="1">
        <v>45017</v>
      </c>
      <c r="L6449" s="1" t="str">
        <f>IF(ISNUMBER(Table2[[#This Row],[Transaction Date]]),TEXT(Table2[[#This Row],[Transaction Date]],"mmmm"),"Unknown")</f>
        <v>April</v>
      </c>
      <c r="M6449" s="1" t="str">
        <f>IF(ISNUMBER(Table2[[#This Row],[Transaction Date]]),TEXT(Table2[[#This Row],[Transaction Date]],"dddd"),"Unknown")</f>
        <v>Saturday</v>
      </c>
      <c r="N6449">
        <f t="shared" si="402"/>
        <v>0</v>
      </c>
      <c r="O6449" t="str">
        <f t="shared" si="403"/>
        <v>Actual</v>
      </c>
    </row>
    <row r="6450" spans="1:15" x14ac:dyDescent="0.25">
      <c r="A6450" t="s">
        <v>7202</v>
      </c>
      <c r="B6450" t="s">
        <v>20</v>
      </c>
      <c r="C6450">
        <v>4</v>
      </c>
      <c r="D6450">
        <f t="shared" si="400"/>
        <v>4</v>
      </c>
      <c r="E6450">
        <v>5</v>
      </c>
      <c r="F6450">
        <f>IF(OR(E6450="",E6450="UNKNOWN",E6450="ERROR"),_xlfn.XLOOKUP(Table2[[#This Row],[Item]],Items_List!A:A,Items_List!B:B),E6450)</f>
        <v>5</v>
      </c>
      <c r="G6450">
        <v>20</v>
      </c>
      <c r="H6450">
        <f t="shared" si="401"/>
        <v>20</v>
      </c>
      <c r="I6450" t="s">
        <v>23</v>
      </c>
      <c r="J6450" t="s">
        <v>15</v>
      </c>
      <c r="K6450" s="1">
        <v>45131</v>
      </c>
      <c r="L6450" s="1" t="str">
        <f>IF(ISNUMBER(Table2[[#This Row],[Transaction Date]]),TEXT(Table2[[#This Row],[Transaction Date]],"mmmm"),"Unknown")</f>
        <v>July</v>
      </c>
      <c r="M6450" s="1" t="str">
        <f>IF(ISNUMBER(Table2[[#This Row],[Transaction Date]]),TEXT(Table2[[#This Row],[Transaction Date]],"dddd"),"Unknown")</f>
        <v>Monday</v>
      </c>
      <c r="N6450">
        <f t="shared" si="402"/>
        <v>0</v>
      </c>
      <c r="O6450" t="str">
        <f t="shared" si="403"/>
        <v>Actual</v>
      </c>
    </row>
    <row r="6451" spans="1:15" x14ac:dyDescent="0.25">
      <c r="A6451" t="s">
        <v>7203</v>
      </c>
      <c r="B6451" t="s">
        <v>25</v>
      </c>
      <c r="C6451">
        <v>5</v>
      </c>
      <c r="D6451">
        <f t="shared" si="400"/>
        <v>5</v>
      </c>
      <c r="E6451">
        <v>4</v>
      </c>
      <c r="F6451">
        <f>IF(OR(E6451="",E6451="UNKNOWN",E6451="ERROR"),_xlfn.XLOOKUP(Table2[[#This Row],[Item]],Items_List!A:A,Items_List!B:B),E6451)</f>
        <v>4</v>
      </c>
      <c r="G6451">
        <v>20</v>
      </c>
      <c r="H6451">
        <f t="shared" si="401"/>
        <v>20</v>
      </c>
      <c r="I6451" t="s">
        <v>10059</v>
      </c>
      <c r="J6451" t="s">
        <v>10059</v>
      </c>
      <c r="K6451" s="1">
        <v>45192</v>
      </c>
      <c r="L6451" s="1" t="str">
        <f>IF(ISNUMBER(Table2[[#This Row],[Transaction Date]]),TEXT(Table2[[#This Row],[Transaction Date]],"mmmm"),"Unknown")</f>
        <v>September</v>
      </c>
      <c r="M6451" s="1" t="str">
        <f>IF(ISNUMBER(Table2[[#This Row],[Transaction Date]]),TEXT(Table2[[#This Row],[Transaction Date]],"dddd"),"Unknown")</f>
        <v>Saturday</v>
      </c>
      <c r="N6451">
        <f t="shared" si="402"/>
        <v>0</v>
      </c>
      <c r="O6451" t="str">
        <f t="shared" si="403"/>
        <v>Actual</v>
      </c>
    </row>
    <row r="6452" spans="1:15" x14ac:dyDescent="0.25">
      <c r="A6452" t="s">
        <v>7204</v>
      </c>
      <c r="B6452" t="s">
        <v>13</v>
      </c>
      <c r="C6452">
        <v>5</v>
      </c>
      <c r="D6452">
        <f t="shared" si="400"/>
        <v>5</v>
      </c>
      <c r="E6452">
        <v>3</v>
      </c>
      <c r="F6452">
        <f>IF(OR(E6452="",E6452="UNKNOWN",E6452="ERROR"),_xlfn.XLOOKUP(Table2[[#This Row],[Item]],Items_List!A:A,Items_List!B:B),E6452)</f>
        <v>3</v>
      </c>
      <c r="G6452">
        <v>15</v>
      </c>
      <c r="H6452">
        <f t="shared" si="401"/>
        <v>15</v>
      </c>
      <c r="I6452" t="s">
        <v>14</v>
      </c>
      <c r="J6452" t="s">
        <v>10059</v>
      </c>
      <c r="K6452" s="1">
        <v>45226</v>
      </c>
      <c r="L6452" s="1" t="str">
        <f>IF(ISNUMBER(Table2[[#This Row],[Transaction Date]]),TEXT(Table2[[#This Row],[Transaction Date]],"mmmm"),"Unknown")</f>
        <v>October</v>
      </c>
      <c r="M6452" s="1" t="str">
        <f>IF(ISNUMBER(Table2[[#This Row],[Transaction Date]]),TEXT(Table2[[#This Row],[Transaction Date]],"dddd"),"Unknown")</f>
        <v>Friday</v>
      </c>
      <c r="N6452">
        <f t="shared" si="402"/>
        <v>0</v>
      </c>
      <c r="O6452" t="str">
        <f t="shared" si="403"/>
        <v>Actual</v>
      </c>
    </row>
    <row r="6453" spans="1:15" x14ac:dyDescent="0.25">
      <c r="A6453" t="s">
        <v>7205</v>
      </c>
      <c r="B6453" t="s">
        <v>39</v>
      </c>
      <c r="C6453">
        <v>3</v>
      </c>
      <c r="D6453">
        <f t="shared" si="400"/>
        <v>3</v>
      </c>
      <c r="E6453">
        <v>3</v>
      </c>
      <c r="F6453">
        <f>IF(OR(E6453="",E6453="UNKNOWN",E6453="ERROR"),_xlfn.XLOOKUP(Table2[[#This Row],[Item]],Items_List!A:A,Items_List!B:B),E6453)</f>
        <v>3</v>
      </c>
      <c r="G6453">
        <v>9</v>
      </c>
      <c r="H6453">
        <f t="shared" si="401"/>
        <v>9</v>
      </c>
      <c r="I6453" t="s">
        <v>23</v>
      </c>
      <c r="J6453" t="s">
        <v>10059</v>
      </c>
      <c r="K6453" s="1">
        <v>45013</v>
      </c>
      <c r="L6453" s="1" t="str">
        <f>IF(ISNUMBER(Table2[[#This Row],[Transaction Date]]),TEXT(Table2[[#This Row],[Transaction Date]],"mmmm"),"Unknown")</f>
        <v>March</v>
      </c>
      <c r="M6453" s="1" t="str">
        <f>IF(ISNUMBER(Table2[[#This Row],[Transaction Date]]),TEXT(Table2[[#This Row],[Transaction Date]],"dddd"),"Unknown")</f>
        <v>Tuesday</v>
      </c>
      <c r="N6453">
        <f t="shared" si="402"/>
        <v>0</v>
      </c>
      <c r="O6453" t="str">
        <f t="shared" si="403"/>
        <v>Actual</v>
      </c>
    </row>
    <row r="6454" spans="1:15" x14ac:dyDescent="0.25">
      <c r="A6454" t="s">
        <v>7206</v>
      </c>
      <c r="B6454" t="s">
        <v>25</v>
      </c>
      <c r="C6454">
        <v>4</v>
      </c>
      <c r="D6454">
        <f t="shared" si="400"/>
        <v>4</v>
      </c>
      <c r="E6454">
        <v>4</v>
      </c>
      <c r="F6454">
        <f>IF(OR(E6454="",E6454="UNKNOWN",E6454="ERROR"),_xlfn.XLOOKUP(Table2[[#This Row],[Item]],Items_List!A:A,Items_List!B:B),E6454)</f>
        <v>4</v>
      </c>
      <c r="G6454" t="s">
        <v>18</v>
      </c>
      <c r="H6454">
        <f t="shared" si="401"/>
        <v>16</v>
      </c>
      <c r="I6454" t="s">
        <v>14</v>
      </c>
      <c r="J6454" t="s">
        <v>11</v>
      </c>
      <c r="K6454" s="1">
        <v>45074</v>
      </c>
      <c r="L6454" s="1" t="str">
        <f>IF(ISNUMBER(Table2[[#This Row],[Transaction Date]]),TEXT(Table2[[#This Row],[Transaction Date]],"mmmm"),"Unknown")</f>
        <v>May</v>
      </c>
      <c r="M6454" s="1" t="str">
        <f>IF(ISNUMBER(Table2[[#This Row],[Transaction Date]]),TEXT(Table2[[#This Row],[Transaction Date]],"dddd"),"Unknown")</f>
        <v>Sunday</v>
      </c>
      <c r="N6454">
        <f t="shared" si="402"/>
        <v>1</v>
      </c>
      <c r="O6454" t="str">
        <f t="shared" si="403"/>
        <v>Actual</v>
      </c>
    </row>
    <row r="6455" spans="1:15" x14ac:dyDescent="0.25">
      <c r="A6455" t="s">
        <v>7207</v>
      </c>
      <c r="B6455" t="s">
        <v>28</v>
      </c>
      <c r="C6455">
        <v>4</v>
      </c>
      <c r="D6455">
        <f t="shared" si="400"/>
        <v>4</v>
      </c>
      <c r="E6455">
        <v>4</v>
      </c>
      <c r="F6455">
        <f>IF(OR(E6455="",E6455="UNKNOWN",E6455="ERROR"),_xlfn.XLOOKUP(Table2[[#This Row],[Item]],Items_List!A:A,Items_List!B:B),E6455)</f>
        <v>4</v>
      </c>
      <c r="G6455">
        <v>16</v>
      </c>
      <c r="H6455">
        <f t="shared" si="401"/>
        <v>16</v>
      </c>
      <c r="I6455" t="s">
        <v>23</v>
      </c>
      <c r="J6455" t="s">
        <v>15</v>
      </c>
      <c r="K6455" s="1">
        <v>44997</v>
      </c>
      <c r="L6455" s="1" t="str">
        <f>IF(ISNUMBER(Table2[[#This Row],[Transaction Date]]),TEXT(Table2[[#This Row],[Transaction Date]],"mmmm"),"Unknown")</f>
        <v>March</v>
      </c>
      <c r="M6455" s="1" t="str">
        <f>IF(ISNUMBER(Table2[[#This Row],[Transaction Date]]),TEXT(Table2[[#This Row],[Transaction Date]],"dddd"),"Unknown")</f>
        <v>Sunday</v>
      </c>
      <c r="N6455">
        <f t="shared" si="402"/>
        <v>0</v>
      </c>
      <c r="O6455" t="str">
        <f t="shared" si="403"/>
        <v>Actual</v>
      </c>
    </row>
    <row r="6456" spans="1:15" x14ac:dyDescent="0.25">
      <c r="A6456" t="s">
        <v>7208</v>
      </c>
      <c r="B6456" t="s">
        <v>28</v>
      </c>
      <c r="C6456">
        <v>4</v>
      </c>
      <c r="D6456">
        <f t="shared" si="400"/>
        <v>4</v>
      </c>
      <c r="E6456">
        <v>4</v>
      </c>
      <c r="F6456">
        <f>IF(OR(E6456="",E6456="UNKNOWN",E6456="ERROR"),_xlfn.XLOOKUP(Table2[[#This Row],[Item]],Items_List!A:A,Items_List!B:B),E6456)</f>
        <v>4</v>
      </c>
      <c r="G6456">
        <v>16</v>
      </c>
      <c r="H6456">
        <f t="shared" si="401"/>
        <v>16</v>
      </c>
      <c r="I6456" t="s">
        <v>10059</v>
      </c>
      <c r="J6456" t="s">
        <v>11</v>
      </c>
      <c r="K6456" s="1">
        <v>45214</v>
      </c>
      <c r="L6456" s="1" t="str">
        <f>IF(ISNUMBER(Table2[[#This Row],[Transaction Date]]),TEXT(Table2[[#This Row],[Transaction Date]],"mmmm"),"Unknown")</f>
        <v>October</v>
      </c>
      <c r="M6456" s="1" t="str">
        <f>IF(ISNUMBER(Table2[[#This Row],[Transaction Date]]),TEXT(Table2[[#This Row],[Transaction Date]],"dddd"),"Unknown")</f>
        <v>Sunday</v>
      </c>
      <c r="N6456">
        <f t="shared" si="402"/>
        <v>0</v>
      </c>
      <c r="O6456" t="str">
        <f t="shared" si="403"/>
        <v>Actual</v>
      </c>
    </row>
    <row r="6457" spans="1:15" x14ac:dyDescent="0.25">
      <c r="A6457" t="s">
        <v>7209</v>
      </c>
      <c r="B6457" t="s">
        <v>17</v>
      </c>
      <c r="C6457">
        <v>4</v>
      </c>
      <c r="D6457">
        <f t="shared" si="400"/>
        <v>4</v>
      </c>
      <c r="E6457">
        <v>1</v>
      </c>
      <c r="F6457">
        <f>IF(OR(E6457="",E6457="UNKNOWN",E6457="ERROR"),_xlfn.XLOOKUP(Table2[[#This Row],[Item]],Items_List!A:A,Items_List!B:B),E6457)</f>
        <v>1</v>
      </c>
      <c r="G6457">
        <v>4</v>
      </c>
      <c r="H6457">
        <f t="shared" si="401"/>
        <v>4</v>
      </c>
      <c r="I6457" t="s">
        <v>10059</v>
      </c>
      <c r="J6457" t="s">
        <v>11</v>
      </c>
      <c r="K6457" s="1">
        <v>45237</v>
      </c>
      <c r="L6457" s="1" t="str">
        <f>IF(ISNUMBER(Table2[[#This Row],[Transaction Date]]),TEXT(Table2[[#This Row],[Transaction Date]],"mmmm"),"Unknown")</f>
        <v>November</v>
      </c>
      <c r="M6457" s="1" t="str">
        <f>IF(ISNUMBER(Table2[[#This Row],[Transaction Date]]),TEXT(Table2[[#This Row],[Transaction Date]],"dddd"),"Unknown")</f>
        <v>Tuesday</v>
      </c>
      <c r="N6457">
        <f t="shared" si="402"/>
        <v>0</v>
      </c>
      <c r="O6457" t="str">
        <f t="shared" si="403"/>
        <v>Actual</v>
      </c>
    </row>
    <row r="6458" spans="1:15" x14ac:dyDescent="0.25">
      <c r="A6458" t="s">
        <v>7212</v>
      </c>
      <c r="B6458" t="s">
        <v>9</v>
      </c>
      <c r="C6458">
        <v>4</v>
      </c>
      <c r="D6458">
        <f t="shared" si="400"/>
        <v>4</v>
      </c>
      <c r="E6458">
        <v>2</v>
      </c>
      <c r="F6458">
        <f>IF(OR(E6458="",E6458="UNKNOWN",E6458="ERROR"),_xlfn.XLOOKUP(Table2[[#This Row],[Item]],Items_List!A:A,Items_List!B:B),E6458)</f>
        <v>2</v>
      </c>
      <c r="G6458">
        <v>8</v>
      </c>
      <c r="H6458">
        <f t="shared" si="401"/>
        <v>8</v>
      </c>
      <c r="I6458" t="s">
        <v>23</v>
      </c>
      <c r="J6458" t="s">
        <v>15</v>
      </c>
      <c r="K6458" s="1">
        <v>45275</v>
      </c>
      <c r="L6458" s="1" t="str">
        <f>IF(ISNUMBER(Table2[[#This Row],[Transaction Date]]),TEXT(Table2[[#This Row],[Transaction Date]],"mmmm"),"Unknown")</f>
        <v>December</v>
      </c>
      <c r="M6458" s="1" t="str">
        <f>IF(ISNUMBER(Table2[[#This Row],[Transaction Date]]),TEXT(Table2[[#This Row],[Transaction Date]],"dddd"),"Unknown")</f>
        <v>Friday</v>
      </c>
      <c r="N6458">
        <f t="shared" si="402"/>
        <v>0</v>
      </c>
      <c r="O6458" t="str">
        <f t="shared" si="403"/>
        <v>Actual</v>
      </c>
    </row>
    <row r="6459" spans="1:15" x14ac:dyDescent="0.25">
      <c r="A6459" t="s">
        <v>7213</v>
      </c>
      <c r="B6459" t="s">
        <v>13</v>
      </c>
      <c r="C6459">
        <v>2</v>
      </c>
      <c r="D6459">
        <f t="shared" si="400"/>
        <v>2</v>
      </c>
      <c r="E6459">
        <v>3</v>
      </c>
      <c r="F6459">
        <f>IF(OR(E6459="",E6459="UNKNOWN",E6459="ERROR"),_xlfn.XLOOKUP(Table2[[#This Row],[Item]],Items_List!A:A,Items_List!B:B),E6459)</f>
        <v>3</v>
      </c>
      <c r="G6459">
        <v>6</v>
      </c>
      <c r="H6459">
        <f t="shared" si="401"/>
        <v>6</v>
      </c>
      <c r="I6459" t="s">
        <v>10059</v>
      </c>
      <c r="J6459" t="s">
        <v>10059</v>
      </c>
      <c r="K6459" s="1">
        <v>45066</v>
      </c>
      <c r="L6459" s="1" t="str">
        <f>IF(ISNUMBER(Table2[[#This Row],[Transaction Date]]),TEXT(Table2[[#This Row],[Transaction Date]],"mmmm"),"Unknown")</f>
        <v>May</v>
      </c>
      <c r="M6459" s="1" t="str">
        <f>IF(ISNUMBER(Table2[[#This Row],[Transaction Date]]),TEXT(Table2[[#This Row],[Transaction Date]],"dddd"),"Unknown")</f>
        <v>Saturday</v>
      </c>
      <c r="N6459">
        <f t="shared" si="402"/>
        <v>0</v>
      </c>
      <c r="O6459" t="str">
        <f t="shared" si="403"/>
        <v>Actual</v>
      </c>
    </row>
    <row r="6460" spans="1:15" x14ac:dyDescent="0.25">
      <c r="A6460" t="s">
        <v>7214</v>
      </c>
      <c r="B6460" t="s">
        <v>39</v>
      </c>
      <c r="C6460">
        <v>2</v>
      </c>
      <c r="D6460">
        <f t="shared" si="400"/>
        <v>2</v>
      </c>
      <c r="E6460">
        <v>3</v>
      </c>
      <c r="F6460">
        <f>IF(OR(E6460="",E6460="UNKNOWN",E6460="ERROR"),_xlfn.XLOOKUP(Table2[[#This Row],[Item]],Items_List!A:A,Items_List!B:B),E6460)</f>
        <v>3</v>
      </c>
      <c r="G6460">
        <v>6</v>
      </c>
      <c r="H6460">
        <f t="shared" si="401"/>
        <v>6</v>
      </c>
      <c r="I6460" t="s">
        <v>23</v>
      </c>
      <c r="J6460" t="s">
        <v>11</v>
      </c>
      <c r="K6460" s="1">
        <v>45242</v>
      </c>
      <c r="L6460" s="1" t="str">
        <f>IF(ISNUMBER(Table2[[#This Row],[Transaction Date]]),TEXT(Table2[[#This Row],[Transaction Date]],"mmmm"),"Unknown")</f>
        <v>November</v>
      </c>
      <c r="M6460" s="1" t="str">
        <f>IF(ISNUMBER(Table2[[#This Row],[Transaction Date]]),TEXT(Table2[[#This Row],[Transaction Date]],"dddd"),"Unknown")</f>
        <v>Sunday</v>
      </c>
      <c r="N6460">
        <f t="shared" si="402"/>
        <v>0</v>
      </c>
      <c r="O6460" t="str">
        <f t="shared" si="403"/>
        <v>Actual</v>
      </c>
    </row>
    <row r="6461" spans="1:15" x14ac:dyDescent="0.25">
      <c r="A6461" t="s">
        <v>7215</v>
      </c>
      <c r="B6461" t="s">
        <v>39</v>
      </c>
      <c r="C6461">
        <v>3</v>
      </c>
      <c r="D6461">
        <f t="shared" si="400"/>
        <v>3</v>
      </c>
      <c r="E6461">
        <v>3</v>
      </c>
      <c r="F6461">
        <f>IF(OR(E6461="",E6461="UNKNOWN",E6461="ERROR"),_xlfn.XLOOKUP(Table2[[#This Row],[Item]],Items_List!A:A,Items_List!B:B),E6461)</f>
        <v>3</v>
      </c>
      <c r="G6461">
        <v>9</v>
      </c>
      <c r="H6461">
        <f t="shared" si="401"/>
        <v>9</v>
      </c>
      <c r="I6461" t="s">
        <v>10059</v>
      </c>
      <c r="J6461" t="s">
        <v>10059</v>
      </c>
      <c r="K6461" s="1">
        <v>45085</v>
      </c>
      <c r="L6461" s="1" t="str">
        <f>IF(ISNUMBER(Table2[[#This Row],[Transaction Date]]),TEXT(Table2[[#This Row],[Transaction Date]],"mmmm"),"Unknown")</f>
        <v>June</v>
      </c>
      <c r="M6461" s="1" t="str">
        <f>IF(ISNUMBER(Table2[[#This Row],[Transaction Date]]),TEXT(Table2[[#This Row],[Transaction Date]],"dddd"),"Unknown")</f>
        <v>Thursday</v>
      </c>
      <c r="N6461">
        <f t="shared" si="402"/>
        <v>0</v>
      </c>
      <c r="O6461" t="str">
        <f t="shared" si="403"/>
        <v>Actual</v>
      </c>
    </row>
    <row r="6462" spans="1:15" x14ac:dyDescent="0.25">
      <c r="A6462" t="s">
        <v>7216</v>
      </c>
      <c r="B6462" t="s">
        <v>39</v>
      </c>
      <c r="C6462">
        <v>3</v>
      </c>
      <c r="D6462">
        <f t="shared" si="400"/>
        <v>3</v>
      </c>
      <c r="E6462">
        <v>3</v>
      </c>
      <c r="F6462">
        <f>IF(OR(E6462="",E6462="UNKNOWN",E6462="ERROR"),_xlfn.XLOOKUP(Table2[[#This Row],[Item]],Items_List!A:A,Items_List!B:B),E6462)</f>
        <v>3</v>
      </c>
      <c r="G6462">
        <v>9</v>
      </c>
      <c r="H6462">
        <f t="shared" si="401"/>
        <v>9</v>
      </c>
      <c r="I6462" t="s">
        <v>10059</v>
      </c>
      <c r="J6462" t="s">
        <v>10059</v>
      </c>
      <c r="K6462" s="1">
        <v>45011</v>
      </c>
      <c r="L6462" s="1" t="str">
        <f>IF(ISNUMBER(Table2[[#This Row],[Transaction Date]]),TEXT(Table2[[#This Row],[Transaction Date]],"mmmm"),"Unknown")</f>
        <v>March</v>
      </c>
      <c r="M6462" s="1" t="str">
        <f>IF(ISNUMBER(Table2[[#This Row],[Transaction Date]]),TEXT(Table2[[#This Row],[Transaction Date]],"dddd"),"Unknown")</f>
        <v>Sunday</v>
      </c>
      <c r="N6462">
        <f t="shared" si="402"/>
        <v>0</v>
      </c>
      <c r="O6462" t="str">
        <f t="shared" si="403"/>
        <v>Actual</v>
      </c>
    </row>
    <row r="6463" spans="1:15" x14ac:dyDescent="0.25">
      <c r="A6463" t="s">
        <v>7217</v>
      </c>
      <c r="B6463" t="s">
        <v>13</v>
      </c>
      <c r="C6463">
        <v>1</v>
      </c>
      <c r="D6463">
        <f t="shared" si="400"/>
        <v>1</v>
      </c>
      <c r="E6463">
        <v>3</v>
      </c>
      <c r="F6463">
        <f>IF(OR(E6463="",E6463="UNKNOWN",E6463="ERROR"),_xlfn.XLOOKUP(Table2[[#This Row],[Item]],Items_List!A:A,Items_List!B:B),E6463)</f>
        <v>3</v>
      </c>
      <c r="G6463" t="s">
        <v>21</v>
      </c>
      <c r="H6463">
        <f t="shared" si="401"/>
        <v>3</v>
      </c>
      <c r="I6463" t="s">
        <v>10059</v>
      </c>
      <c r="J6463" t="s">
        <v>15</v>
      </c>
      <c r="K6463" s="1">
        <v>44930</v>
      </c>
      <c r="L6463" s="1" t="str">
        <f>IF(ISNUMBER(Table2[[#This Row],[Transaction Date]]),TEXT(Table2[[#This Row],[Transaction Date]],"mmmm"),"Unknown")</f>
        <v>January</v>
      </c>
      <c r="M6463" s="1" t="str">
        <f>IF(ISNUMBER(Table2[[#This Row],[Transaction Date]]),TEXT(Table2[[#This Row],[Transaction Date]],"dddd"),"Unknown")</f>
        <v>Wednesday</v>
      </c>
      <c r="N6463">
        <f t="shared" si="402"/>
        <v>1</v>
      </c>
      <c r="O6463" t="str">
        <f t="shared" si="403"/>
        <v>Actual</v>
      </c>
    </row>
    <row r="6464" spans="1:15" x14ac:dyDescent="0.25">
      <c r="A6464" t="s">
        <v>7218</v>
      </c>
      <c r="B6464" t="s">
        <v>25</v>
      </c>
      <c r="C6464">
        <v>3</v>
      </c>
      <c r="D6464">
        <f t="shared" si="400"/>
        <v>3</v>
      </c>
      <c r="E6464">
        <v>4</v>
      </c>
      <c r="F6464">
        <f>IF(OR(E6464="",E6464="UNKNOWN",E6464="ERROR"),_xlfn.XLOOKUP(Table2[[#This Row],[Item]],Items_List!A:A,Items_List!B:B),E6464)</f>
        <v>4</v>
      </c>
      <c r="G6464">
        <v>12</v>
      </c>
      <c r="H6464">
        <f t="shared" si="401"/>
        <v>12</v>
      </c>
      <c r="I6464" t="s">
        <v>10059</v>
      </c>
      <c r="J6464" t="s">
        <v>10059</v>
      </c>
      <c r="K6464" s="1">
        <v>44972</v>
      </c>
      <c r="L6464" s="1" t="str">
        <f>IF(ISNUMBER(Table2[[#This Row],[Transaction Date]]),TEXT(Table2[[#This Row],[Transaction Date]],"mmmm"),"Unknown")</f>
        <v>February</v>
      </c>
      <c r="M6464" s="1" t="str">
        <f>IF(ISNUMBER(Table2[[#This Row],[Transaction Date]]),TEXT(Table2[[#This Row],[Transaction Date]],"dddd"),"Unknown")</f>
        <v>Wednesday</v>
      </c>
      <c r="N6464">
        <f t="shared" si="402"/>
        <v>0</v>
      </c>
      <c r="O6464" t="str">
        <f t="shared" si="403"/>
        <v>Actual</v>
      </c>
    </row>
    <row r="6465" spans="1:15" x14ac:dyDescent="0.25">
      <c r="A6465" t="s">
        <v>7219</v>
      </c>
      <c r="B6465" t="s">
        <v>39</v>
      </c>
      <c r="C6465">
        <v>3</v>
      </c>
      <c r="D6465">
        <f t="shared" si="400"/>
        <v>3</v>
      </c>
      <c r="E6465">
        <v>3</v>
      </c>
      <c r="F6465">
        <f>IF(OR(E6465="",E6465="UNKNOWN",E6465="ERROR"),_xlfn.XLOOKUP(Table2[[#This Row],[Item]],Items_List!A:A,Items_List!B:B),E6465)</f>
        <v>3</v>
      </c>
      <c r="G6465">
        <v>9</v>
      </c>
      <c r="H6465">
        <f t="shared" si="401"/>
        <v>9</v>
      </c>
      <c r="I6465" t="s">
        <v>10059</v>
      </c>
      <c r="J6465" t="s">
        <v>11</v>
      </c>
      <c r="K6465" s="1">
        <v>45049</v>
      </c>
      <c r="L6465" s="1" t="str">
        <f>IF(ISNUMBER(Table2[[#This Row],[Transaction Date]]),TEXT(Table2[[#This Row],[Transaction Date]],"mmmm"),"Unknown")</f>
        <v>May</v>
      </c>
      <c r="M6465" s="1" t="str">
        <f>IF(ISNUMBER(Table2[[#This Row],[Transaction Date]]),TEXT(Table2[[#This Row],[Transaction Date]],"dddd"),"Unknown")</f>
        <v>Wednesday</v>
      </c>
      <c r="N6465">
        <f t="shared" si="402"/>
        <v>0</v>
      </c>
      <c r="O6465" t="str">
        <f t="shared" si="403"/>
        <v>Actual</v>
      </c>
    </row>
    <row r="6466" spans="1:15" x14ac:dyDescent="0.25">
      <c r="A6466" t="s">
        <v>7220</v>
      </c>
      <c r="B6466" t="s">
        <v>39</v>
      </c>
      <c r="C6466">
        <v>5</v>
      </c>
      <c r="D6466">
        <f t="shared" ref="D6466:D6529" si="404">IF(OR(C6466="",C6466="UNKNOWN",C6466="ERROR"),IFERROR(VALUE(G6466)/VALUE(E6466),""),VALUE(C6466))</f>
        <v>5</v>
      </c>
      <c r="E6466">
        <v>3</v>
      </c>
      <c r="F6466">
        <f>IF(OR(E6466="",E6466="UNKNOWN",E6466="ERROR"),_xlfn.XLOOKUP(Table2[[#This Row],[Item]],Items_List!A:A,Items_List!B:B),E6466)</f>
        <v>3</v>
      </c>
      <c r="G6466" t="s">
        <v>21</v>
      </c>
      <c r="H6466">
        <f t="shared" ref="H6466:H6529" si="405">D6466*F6466</f>
        <v>15</v>
      </c>
      <c r="I6466" t="s">
        <v>23</v>
      </c>
      <c r="J6466" t="s">
        <v>10059</v>
      </c>
      <c r="K6466" s="1">
        <v>45212</v>
      </c>
      <c r="L6466" s="1" t="str">
        <f>IF(ISNUMBER(Table2[[#This Row],[Transaction Date]]),TEXT(Table2[[#This Row],[Transaction Date]],"mmmm"),"Unknown")</f>
        <v>October</v>
      </c>
      <c r="M6466" s="1" t="str">
        <f>IF(ISNUMBER(Table2[[#This Row],[Transaction Date]]),TEXT(Table2[[#This Row],[Transaction Date]],"dddd"),"Unknown")</f>
        <v>Friday</v>
      </c>
      <c r="N6466">
        <f t="shared" ref="N6466:N6529" si="406">IF(OR(B6466="",B6466="unknown",B6466="error",C6466="",C6466="unknown",C6466="error",G6466="",G6466="error",G6466="unknown"),1,0)</f>
        <v>1</v>
      </c>
      <c r="O6466" t="str">
        <f t="shared" ref="O6466:O6529" si="407">IF(OR(C6466="",C6466="error",C6466="unknown"),"Estimated","Actual")</f>
        <v>Actual</v>
      </c>
    </row>
    <row r="6467" spans="1:15" x14ac:dyDescent="0.25">
      <c r="A6467" t="s">
        <v>7221</v>
      </c>
      <c r="B6467" t="s">
        <v>65</v>
      </c>
      <c r="C6467">
        <v>4</v>
      </c>
      <c r="D6467">
        <f t="shared" si="404"/>
        <v>4</v>
      </c>
      <c r="E6467">
        <v>1.5</v>
      </c>
      <c r="F6467">
        <f>IF(OR(E6467="",E6467="UNKNOWN",E6467="ERROR"),_xlfn.XLOOKUP(Table2[[#This Row],[Item]],Items_List!A:A,Items_List!B:B),E6467)</f>
        <v>1.5</v>
      </c>
      <c r="G6467">
        <v>6</v>
      </c>
      <c r="H6467">
        <f t="shared" si="405"/>
        <v>6</v>
      </c>
      <c r="I6467" t="s">
        <v>10</v>
      </c>
      <c r="J6467" t="s">
        <v>15</v>
      </c>
      <c r="K6467" s="1">
        <v>44964</v>
      </c>
      <c r="L6467" s="1" t="str">
        <f>IF(ISNUMBER(Table2[[#This Row],[Transaction Date]]),TEXT(Table2[[#This Row],[Transaction Date]],"mmmm"),"Unknown")</f>
        <v>February</v>
      </c>
      <c r="M6467" s="1" t="str">
        <f>IF(ISNUMBER(Table2[[#This Row],[Transaction Date]]),TEXT(Table2[[#This Row],[Transaction Date]],"dddd"),"Unknown")</f>
        <v>Tuesday</v>
      </c>
      <c r="N6467">
        <f t="shared" si="406"/>
        <v>0</v>
      </c>
      <c r="O6467" t="str">
        <f t="shared" si="407"/>
        <v>Actual</v>
      </c>
    </row>
    <row r="6468" spans="1:15" x14ac:dyDescent="0.25">
      <c r="A6468" t="s">
        <v>7222</v>
      </c>
      <c r="B6468" t="s">
        <v>17</v>
      </c>
      <c r="C6468">
        <v>1</v>
      </c>
      <c r="D6468">
        <f t="shared" si="404"/>
        <v>1</v>
      </c>
      <c r="E6468" s="3">
        <f>_xlfn.XLOOKUP(Table2[[#This Row],[Item]],Items_List!$A$2:$A$9,Items_List!$B$2:$B$9)</f>
        <v>1</v>
      </c>
      <c r="F6468">
        <f>IF(OR(E6468="",E6468="UNKNOWN",E6468="ERROR"),_xlfn.XLOOKUP(Table2[[#This Row],[Item]],Items_List!A:A,Items_List!B:B),E6468)</f>
        <v>1</v>
      </c>
      <c r="G6468">
        <v>1</v>
      </c>
      <c r="H6468">
        <f t="shared" si="405"/>
        <v>1</v>
      </c>
      <c r="I6468" t="s">
        <v>10059</v>
      </c>
      <c r="J6468" t="s">
        <v>11</v>
      </c>
      <c r="K6468" s="1">
        <v>45089</v>
      </c>
      <c r="L6468" s="1" t="str">
        <f>IF(ISNUMBER(Table2[[#This Row],[Transaction Date]]),TEXT(Table2[[#This Row],[Transaction Date]],"mmmm"),"Unknown")</f>
        <v>June</v>
      </c>
      <c r="M6468" s="1" t="str">
        <f>IF(ISNUMBER(Table2[[#This Row],[Transaction Date]]),TEXT(Table2[[#This Row],[Transaction Date]],"dddd"),"Unknown")</f>
        <v>Monday</v>
      </c>
      <c r="N6468">
        <f t="shared" si="406"/>
        <v>0</v>
      </c>
      <c r="O6468" t="str">
        <f t="shared" si="407"/>
        <v>Actual</v>
      </c>
    </row>
    <row r="6469" spans="1:15" x14ac:dyDescent="0.25">
      <c r="A6469" t="s">
        <v>7223</v>
      </c>
      <c r="B6469" t="s">
        <v>17</v>
      </c>
      <c r="C6469">
        <v>2</v>
      </c>
      <c r="D6469">
        <f t="shared" si="404"/>
        <v>2</v>
      </c>
      <c r="E6469">
        <v>1</v>
      </c>
      <c r="F6469">
        <f>IF(OR(E6469="",E6469="UNKNOWN",E6469="ERROR"),_xlfn.XLOOKUP(Table2[[#This Row],[Item]],Items_List!A:A,Items_List!B:B),E6469)</f>
        <v>1</v>
      </c>
      <c r="G6469">
        <v>2</v>
      </c>
      <c r="H6469">
        <f t="shared" si="405"/>
        <v>2</v>
      </c>
      <c r="I6469" t="s">
        <v>10059</v>
      </c>
      <c r="J6469" t="s">
        <v>15</v>
      </c>
      <c r="K6469" s="1">
        <v>45215</v>
      </c>
      <c r="L6469" s="1" t="str">
        <f>IF(ISNUMBER(Table2[[#This Row],[Transaction Date]]),TEXT(Table2[[#This Row],[Transaction Date]],"mmmm"),"Unknown")</f>
        <v>October</v>
      </c>
      <c r="M6469" s="1" t="str">
        <f>IF(ISNUMBER(Table2[[#This Row],[Transaction Date]]),TEXT(Table2[[#This Row],[Transaction Date]],"dddd"),"Unknown")</f>
        <v>Monday</v>
      </c>
      <c r="N6469">
        <f t="shared" si="406"/>
        <v>0</v>
      </c>
      <c r="O6469" t="str">
        <f t="shared" si="407"/>
        <v>Actual</v>
      </c>
    </row>
    <row r="6470" spans="1:15" x14ac:dyDescent="0.25">
      <c r="A6470" t="s">
        <v>7224</v>
      </c>
      <c r="B6470" t="s">
        <v>39</v>
      </c>
      <c r="C6470">
        <v>5</v>
      </c>
      <c r="D6470">
        <f t="shared" si="404"/>
        <v>5</v>
      </c>
      <c r="E6470">
        <v>3</v>
      </c>
      <c r="F6470">
        <f>IF(OR(E6470="",E6470="UNKNOWN",E6470="ERROR"),_xlfn.XLOOKUP(Table2[[#This Row],[Item]],Items_List!A:A,Items_List!B:B),E6470)</f>
        <v>3</v>
      </c>
      <c r="G6470">
        <v>15</v>
      </c>
      <c r="H6470">
        <f t="shared" si="405"/>
        <v>15</v>
      </c>
      <c r="I6470" t="s">
        <v>10059</v>
      </c>
      <c r="J6470" t="s">
        <v>15</v>
      </c>
      <c r="L6470" s="1" t="str">
        <f>IF(ISNUMBER(Table2[[#This Row],[Transaction Date]]),TEXT(Table2[[#This Row],[Transaction Date]],"mmmm"),"Unknown")</f>
        <v>Unknown</v>
      </c>
      <c r="M6470" s="1" t="str">
        <f>IF(ISNUMBER(Table2[[#This Row],[Transaction Date]]),TEXT(Table2[[#This Row],[Transaction Date]],"dddd"),"Unknown")</f>
        <v>Unknown</v>
      </c>
      <c r="N6470">
        <f t="shared" si="406"/>
        <v>0</v>
      </c>
      <c r="O6470" t="str">
        <f t="shared" si="407"/>
        <v>Actual</v>
      </c>
    </row>
    <row r="6471" spans="1:15" x14ac:dyDescent="0.25">
      <c r="A6471" t="s">
        <v>7225</v>
      </c>
      <c r="B6471" t="s">
        <v>20</v>
      </c>
      <c r="C6471">
        <v>5</v>
      </c>
      <c r="D6471">
        <f t="shared" si="404"/>
        <v>5</v>
      </c>
      <c r="E6471">
        <v>5</v>
      </c>
      <c r="F6471">
        <f>IF(OR(E6471="",E6471="UNKNOWN",E6471="ERROR"),_xlfn.XLOOKUP(Table2[[#This Row],[Item]],Items_List!A:A,Items_List!B:B),E6471)</f>
        <v>5</v>
      </c>
      <c r="G6471">
        <v>25</v>
      </c>
      <c r="H6471">
        <f t="shared" si="405"/>
        <v>25</v>
      </c>
      <c r="I6471" t="s">
        <v>14</v>
      </c>
      <c r="J6471" t="s">
        <v>15</v>
      </c>
      <c r="K6471" s="1">
        <v>44931</v>
      </c>
      <c r="L6471" s="1" t="str">
        <f>IF(ISNUMBER(Table2[[#This Row],[Transaction Date]]),TEXT(Table2[[#This Row],[Transaction Date]],"mmmm"),"Unknown")</f>
        <v>January</v>
      </c>
      <c r="M6471" s="1" t="str">
        <f>IF(ISNUMBER(Table2[[#This Row],[Transaction Date]]),TEXT(Table2[[#This Row],[Transaction Date]],"dddd"),"Unknown")</f>
        <v>Thursday</v>
      </c>
      <c r="N6471">
        <f t="shared" si="406"/>
        <v>0</v>
      </c>
      <c r="O6471" t="str">
        <f t="shared" si="407"/>
        <v>Actual</v>
      </c>
    </row>
    <row r="6472" spans="1:15" x14ac:dyDescent="0.25">
      <c r="A6472" t="s">
        <v>7226</v>
      </c>
      <c r="B6472" t="s">
        <v>28</v>
      </c>
      <c r="C6472">
        <v>2</v>
      </c>
      <c r="D6472">
        <f t="shared" si="404"/>
        <v>2</v>
      </c>
      <c r="E6472">
        <v>4</v>
      </c>
      <c r="F6472">
        <f>IF(OR(E6472="",E6472="UNKNOWN",E6472="ERROR"),_xlfn.XLOOKUP(Table2[[#This Row],[Item]],Items_List!A:A,Items_List!B:B),E6472)</f>
        <v>4</v>
      </c>
      <c r="G6472">
        <v>8</v>
      </c>
      <c r="H6472">
        <f t="shared" si="405"/>
        <v>8</v>
      </c>
      <c r="I6472" t="s">
        <v>10059</v>
      </c>
      <c r="J6472" t="s">
        <v>10059</v>
      </c>
      <c r="K6472" s="1">
        <v>45085</v>
      </c>
      <c r="L6472" s="1" t="str">
        <f>IF(ISNUMBER(Table2[[#This Row],[Transaction Date]]),TEXT(Table2[[#This Row],[Transaction Date]],"mmmm"),"Unknown")</f>
        <v>June</v>
      </c>
      <c r="M6472" s="1" t="str">
        <f>IF(ISNUMBER(Table2[[#This Row],[Transaction Date]]),TEXT(Table2[[#This Row],[Transaction Date]],"dddd"),"Unknown")</f>
        <v>Thursday</v>
      </c>
      <c r="N6472">
        <f t="shared" si="406"/>
        <v>0</v>
      </c>
      <c r="O6472" t="str">
        <f t="shared" si="407"/>
        <v>Actual</v>
      </c>
    </row>
    <row r="6473" spans="1:15" x14ac:dyDescent="0.25">
      <c r="A6473" t="s">
        <v>7227</v>
      </c>
      <c r="B6473" t="s">
        <v>65</v>
      </c>
      <c r="C6473">
        <v>4</v>
      </c>
      <c r="D6473">
        <f t="shared" si="404"/>
        <v>4</v>
      </c>
      <c r="E6473">
        <v>1.5</v>
      </c>
      <c r="F6473">
        <f>IF(OR(E6473="",E6473="UNKNOWN",E6473="ERROR"),_xlfn.XLOOKUP(Table2[[#This Row],[Item]],Items_List!A:A,Items_List!B:B),E6473)</f>
        <v>1.5</v>
      </c>
      <c r="G6473">
        <v>6</v>
      </c>
      <c r="H6473">
        <f t="shared" si="405"/>
        <v>6</v>
      </c>
      <c r="I6473" t="s">
        <v>23</v>
      </c>
      <c r="J6473" t="s">
        <v>10059</v>
      </c>
      <c r="K6473" s="1">
        <v>44937</v>
      </c>
      <c r="L6473" s="1" t="str">
        <f>IF(ISNUMBER(Table2[[#This Row],[Transaction Date]]),TEXT(Table2[[#This Row],[Transaction Date]],"mmmm"),"Unknown")</f>
        <v>January</v>
      </c>
      <c r="M6473" s="1" t="str">
        <f>IF(ISNUMBER(Table2[[#This Row],[Transaction Date]]),TEXT(Table2[[#This Row],[Transaction Date]],"dddd"),"Unknown")</f>
        <v>Wednesday</v>
      </c>
      <c r="N6473">
        <f t="shared" si="406"/>
        <v>0</v>
      </c>
      <c r="O6473" t="str">
        <f t="shared" si="407"/>
        <v>Actual</v>
      </c>
    </row>
    <row r="6474" spans="1:15" x14ac:dyDescent="0.25">
      <c r="A6474" t="s">
        <v>7228</v>
      </c>
      <c r="B6474" t="s">
        <v>28</v>
      </c>
      <c r="C6474">
        <v>5</v>
      </c>
      <c r="D6474">
        <f t="shared" si="404"/>
        <v>5</v>
      </c>
      <c r="E6474">
        <v>4</v>
      </c>
      <c r="F6474">
        <f>IF(OR(E6474="",E6474="UNKNOWN",E6474="ERROR"),_xlfn.XLOOKUP(Table2[[#This Row],[Item]],Items_List!A:A,Items_List!B:B),E6474)</f>
        <v>4</v>
      </c>
      <c r="G6474">
        <v>20</v>
      </c>
      <c r="H6474">
        <f t="shared" si="405"/>
        <v>20</v>
      </c>
      <c r="I6474" t="s">
        <v>23</v>
      </c>
      <c r="J6474" t="s">
        <v>15</v>
      </c>
      <c r="K6474" s="1">
        <v>45127</v>
      </c>
      <c r="L6474" s="1" t="str">
        <f>IF(ISNUMBER(Table2[[#This Row],[Transaction Date]]),TEXT(Table2[[#This Row],[Transaction Date]],"mmmm"),"Unknown")</f>
        <v>July</v>
      </c>
      <c r="M6474" s="1" t="str">
        <f>IF(ISNUMBER(Table2[[#This Row],[Transaction Date]]),TEXT(Table2[[#This Row],[Transaction Date]],"dddd"),"Unknown")</f>
        <v>Thursday</v>
      </c>
      <c r="N6474">
        <f t="shared" si="406"/>
        <v>0</v>
      </c>
      <c r="O6474" t="str">
        <f t="shared" si="407"/>
        <v>Actual</v>
      </c>
    </row>
    <row r="6475" spans="1:15" x14ac:dyDescent="0.25">
      <c r="A6475" t="s">
        <v>7229</v>
      </c>
      <c r="B6475" t="s">
        <v>25</v>
      </c>
      <c r="C6475">
        <v>2</v>
      </c>
      <c r="D6475">
        <f t="shared" si="404"/>
        <v>2</v>
      </c>
      <c r="E6475">
        <v>4</v>
      </c>
      <c r="F6475">
        <f>IF(OR(E6475="",E6475="UNKNOWN",E6475="ERROR"),_xlfn.XLOOKUP(Table2[[#This Row],[Item]],Items_List!A:A,Items_List!B:B),E6475)</f>
        <v>4</v>
      </c>
      <c r="G6475">
        <v>8</v>
      </c>
      <c r="H6475">
        <f t="shared" si="405"/>
        <v>8</v>
      </c>
      <c r="I6475" t="s">
        <v>10059</v>
      </c>
      <c r="J6475" t="s">
        <v>10059</v>
      </c>
      <c r="K6475" s="1">
        <v>44968</v>
      </c>
      <c r="L6475" s="1" t="str">
        <f>IF(ISNUMBER(Table2[[#This Row],[Transaction Date]]),TEXT(Table2[[#This Row],[Transaction Date]],"mmmm"),"Unknown")</f>
        <v>February</v>
      </c>
      <c r="M6475" s="1" t="str">
        <f>IF(ISNUMBER(Table2[[#This Row],[Transaction Date]]),TEXT(Table2[[#This Row],[Transaction Date]],"dddd"),"Unknown")</f>
        <v>Saturday</v>
      </c>
      <c r="N6475">
        <f t="shared" si="406"/>
        <v>0</v>
      </c>
      <c r="O6475" t="str">
        <f t="shared" si="407"/>
        <v>Actual</v>
      </c>
    </row>
    <row r="6476" spans="1:15" x14ac:dyDescent="0.25">
      <c r="A6476" t="s">
        <v>7230</v>
      </c>
      <c r="B6476" t="s">
        <v>20</v>
      </c>
      <c r="C6476">
        <v>5</v>
      </c>
      <c r="D6476">
        <f t="shared" si="404"/>
        <v>5</v>
      </c>
      <c r="E6476">
        <v>5</v>
      </c>
      <c r="F6476">
        <f>IF(OR(E6476="",E6476="UNKNOWN",E6476="ERROR"),_xlfn.XLOOKUP(Table2[[#This Row],[Item]],Items_List!A:A,Items_List!B:B),E6476)</f>
        <v>5</v>
      </c>
      <c r="G6476">
        <v>25</v>
      </c>
      <c r="H6476">
        <f t="shared" si="405"/>
        <v>25</v>
      </c>
      <c r="I6476" t="s">
        <v>23</v>
      </c>
      <c r="J6476" t="s">
        <v>10059</v>
      </c>
      <c r="K6476" s="1">
        <v>45262</v>
      </c>
      <c r="L6476" s="1" t="str">
        <f>IF(ISNUMBER(Table2[[#This Row],[Transaction Date]]),TEXT(Table2[[#This Row],[Transaction Date]],"mmmm"),"Unknown")</f>
        <v>December</v>
      </c>
      <c r="M6476" s="1" t="str">
        <f>IF(ISNUMBER(Table2[[#This Row],[Transaction Date]]),TEXT(Table2[[#This Row],[Transaction Date]],"dddd"),"Unknown")</f>
        <v>Saturday</v>
      </c>
      <c r="N6476">
        <f t="shared" si="406"/>
        <v>0</v>
      </c>
      <c r="O6476" t="str">
        <f t="shared" si="407"/>
        <v>Actual</v>
      </c>
    </row>
    <row r="6477" spans="1:15" x14ac:dyDescent="0.25">
      <c r="A6477" t="s">
        <v>7231</v>
      </c>
      <c r="B6477" t="s">
        <v>39</v>
      </c>
      <c r="C6477">
        <v>2</v>
      </c>
      <c r="D6477">
        <f t="shared" si="404"/>
        <v>2</v>
      </c>
      <c r="E6477">
        <v>3</v>
      </c>
      <c r="F6477">
        <f>IF(OR(E6477="",E6477="UNKNOWN",E6477="ERROR"),_xlfn.XLOOKUP(Table2[[#This Row],[Item]],Items_List!A:A,Items_List!B:B),E6477)</f>
        <v>3</v>
      </c>
      <c r="G6477">
        <v>6</v>
      </c>
      <c r="H6477">
        <f t="shared" si="405"/>
        <v>6</v>
      </c>
      <c r="I6477" t="s">
        <v>14</v>
      </c>
      <c r="J6477" t="s">
        <v>15</v>
      </c>
      <c r="K6477" s="1">
        <v>45033</v>
      </c>
      <c r="L6477" s="1" t="str">
        <f>IF(ISNUMBER(Table2[[#This Row],[Transaction Date]]),TEXT(Table2[[#This Row],[Transaction Date]],"mmmm"),"Unknown")</f>
        <v>April</v>
      </c>
      <c r="M6477" s="1" t="str">
        <f>IF(ISNUMBER(Table2[[#This Row],[Transaction Date]]),TEXT(Table2[[#This Row],[Transaction Date]],"dddd"),"Unknown")</f>
        <v>Monday</v>
      </c>
      <c r="N6477">
        <f t="shared" si="406"/>
        <v>0</v>
      </c>
      <c r="O6477" t="str">
        <f t="shared" si="407"/>
        <v>Actual</v>
      </c>
    </row>
    <row r="6478" spans="1:15" x14ac:dyDescent="0.25">
      <c r="A6478" t="s">
        <v>7232</v>
      </c>
      <c r="B6478" t="s">
        <v>9</v>
      </c>
      <c r="C6478">
        <v>4</v>
      </c>
      <c r="D6478">
        <f t="shared" si="404"/>
        <v>4</v>
      </c>
      <c r="E6478">
        <v>2</v>
      </c>
      <c r="F6478">
        <f>IF(OR(E6478="",E6478="UNKNOWN",E6478="ERROR"),_xlfn.XLOOKUP(Table2[[#This Row],[Item]],Items_List!A:A,Items_List!B:B),E6478)</f>
        <v>2</v>
      </c>
      <c r="G6478" t="s">
        <v>21</v>
      </c>
      <c r="H6478">
        <f t="shared" si="405"/>
        <v>8</v>
      </c>
      <c r="I6478" t="s">
        <v>23</v>
      </c>
      <c r="J6478" t="s">
        <v>15</v>
      </c>
      <c r="K6478" s="1">
        <v>44977</v>
      </c>
      <c r="L6478" s="1" t="str">
        <f>IF(ISNUMBER(Table2[[#This Row],[Transaction Date]]),TEXT(Table2[[#This Row],[Transaction Date]],"mmmm"),"Unknown")</f>
        <v>February</v>
      </c>
      <c r="M6478" s="1" t="str">
        <f>IF(ISNUMBER(Table2[[#This Row],[Transaction Date]]),TEXT(Table2[[#This Row],[Transaction Date]],"dddd"),"Unknown")</f>
        <v>Monday</v>
      </c>
      <c r="N6478">
        <f t="shared" si="406"/>
        <v>1</v>
      </c>
      <c r="O6478" t="str">
        <f t="shared" si="407"/>
        <v>Actual</v>
      </c>
    </row>
    <row r="6479" spans="1:15" x14ac:dyDescent="0.25">
      <c r="A6479" t="s">
        <v>7233</v>
      </c>
      <c r="B6479" t="s">
        <v>25</v>
      </c>
      <c r="C6479">
        <v>2</v>
      </c>
      <c r="D6479">
        <f t="shared" si="404"/>
        <v>2</v>
      </c>
      <c r="E6479">
        <v>4</v>
      </c>
      <c r="F6479">
        <f>IF(OR(E6479="",E6479="UNKNOWN",E6479="ERROR"),_xlfn.XLOOKUP(Table2[[#This Row],[Item]],Items_List!A:A,Items_List!B:B),E6479)</f>
        <v>4</v>
      </c>
      <c r="G6479">
        <v>8</v>
      </c>
      <c r="H6479">
        <f t="shared" si="405"/>
        <v>8</v>
      </c>
      <c r="I6479" t="s">
        <v>10059</v>
      </c>
      <c r="J6479" t="s">
        <v>15</v>
      </c>
      <c r="K6479" s="1">
        <v>45067</v>
      </c>
      <c r="L6479" s="1" t="str">
        <f>IF(ISNUMBER(Table2[[#This Row],[Transaction Date]]),TEXT(Table2[[#This Row],[Transaction Date]],"mmmm"),"Unknown")</f>
        <v>May</v>
      </c>
      <c r="M6479" s="1" t="str">
        <f>IF(ISNUMBER(Table2[[#This Row],[Transaction Date]]),TEXT(Table2[[#This Row],[Transaction Date]],"dddd"),"Unknown")</f>
        <v>Sunday</v>
      </c>
      <c r="N6479">
        <f t="shared" si="406"/>
        <v>0</v>
      </c>
      <c r="O6479" t="str">
        <f t="shared" si="407"/>
        <v>Actual</v>
      </c>
    </row>
    <row r="6480" spans="1:15" x14ac:dyDescent="0.25">
      <c r="A6480" t="s">
        <v>7234</v>
      </c>
      <c r="B6480" t="s">
        <v>39</v>
      </c>
      <c r="C6480">
        <v>5</v>
      </c>
      <c r="D6480">
        <f t="shared" si="404"/>
        <v>5</v>
      </c>
      <c r="E6480">
        <v>3</v>
      </c>
      <c r="F6480">
        <f>IF(OR(E6480="",E6480="UNKNOWN",E6480="ERROR"),_xlfn.XLOOKUP(Table2[[#This Row],[Item]],Items_List!A:A,Items_List!B:B),E6480)</f>
        <v>3</v>
      </c>
      <c r="G6480">
        <v>15</v>
      </c>
      <c r="H6480">
        <f t="shared" si="405"/>
        <v>15</v>
      </c>
      <c r="I6480" t="s">
        <v>23</v>
      </c>
      <c r="J6480" t="s">
        <v>11</v>
      </c>
      <c r="K6480" s="1">
        <v>45151</v>
      </c>
      <c r="L6480" s="1" t="str">
        <f>IF(ISNUMBER(Table2[[#This Row],[Transaction Date]]),TEXT(Table2[[#This Row],[Transaction Date]],"mmmm"),"Unknown")</f>
        <v>August</v>
      </c>
      <c r="M6480" s="1" t="str">
        <f>IF(ISNUMBER(Table2[[#This Row],[Transaction Date]]),TEXT(Table2[[#This Row],[Transaction Date]],"dddd"),"Unknown")</f>
        <v>Sunday</v>
      </c>
      <c r="N6480">
        <f t="shared" si="406"/>
        <v>0</v>
      </c>
      <c r="O6480" t="str">
        <f t="shared" si="407"/>
        <v>Actual</v>
      </c>
    </row>
    <row r="6481" spans="1:15" x14ac:dyDescent="0.25">
      <c r="A6481" t="s">
        <v>7235</v>
      </c>
      <c r="B6481" t="s">
        <v>28</v>
      </c>
      <c r="C6481">
        <v>3</v>
      </c>
      <c r="D6481">
        <f t="shared" si="404"/>
        <v>3</v>
      </c>
      <c r="E6481">
        <v>4</v>
      </c>
      <c r="F6481">
        <f>IF(OR(E6481="",E6481="UNKNOWN",E6481="ERROR"),_xlfn.XLOOKUP(Table2[[#This Row],[Item]],Items_List!A:A,Items_List!B:B),E6481)</f>
        <v>4</v>
      </c>
      <c r="G6481">
        <v>12</v>
      </c>
      <c r="H6481">
        <f t="shared" si="405"/>
        <v>12</v>
      </c>
      <c r="I6481" t="s">
        <v>10</v>
      </c>
      <c r="J6481" t="s">
        <v>15</v>
      </c>
      <c r="K6481" s="1">
        <v>45275</v>
      </c>
      <c r="L6481" s="1" t="str">
        <f>IF(ISNUMBER(Table2[[#This Row],[Transaction Date]]),TEXT(Table2[[#This Row],[Transaction Date]],"mmmm"),"Unknown")</f>
        <v>December</v>
      </c>
      <c r="M6481" s="1" t="str">
        <f>IF(ISNUMBER(Table2[[#This Row],[Transaction Date]]),TEXT(Table2[[#This Row],[Transaction Date]],"dddd"),"Unknown")</f>
        <v>Friday</v>
      </c>
      <c r="N6481">
        <f t="shared" si="406"/>
        <v>0</v>
      </c>
      <c r="O6481" t="str">
        <f t="shared" si="407"/>
        <v>Actual</v>
      </c>
    </row>
    <row r="6482" spans="1:15" x14ac:dyDescent="0.25">
      <c r="A6482" t="s">
        <v>7236</v>
      </c>
      <c r="B6482" t="s">
        <v>39</v>
      </c>
      <c r="C6482">
        <v>2</v>
      </c>
      <c r="D6482">
        <f t="shared" si="404"/>
        <v>2</v>
      </c>
      <c r="E6482">
        <v>3</v>
      </c>
      <c r="F6482">
        <f>IF(OR(E6482="",E6482="UNKNOWN",E6482="ERROR"),_xlfn.XLOOKUP(Table2[[#This Row],[Item]],Items_List!A:A,Items_List!B:B),E6482)</f>
        <v>3</v>
      </c>
      <c r="G6482">
        <v>6</v>
      </c>
      <c r="H6482">
        <f t="shared" si="405"/>
        <v>6</v>
      </c>
      <c r="I6482" t="s">
        <v>14</v>
      </c>
      <c r="J6482" t="s">
        <v>10059</v>
      </c>
      <c r="K6482" s="1">
        <v>45158</v>
      </c>
      <c r="L6482" s="1" t="str">
        <f>IF(ISNUMBER(Table2[[#This Row],[Transaction Date]]),TEXT(Table2[[#This Row],[Transaction Date]],"mmmm"),"Unknown")</f>
        <v>August</v>
      </c>
      <c r="M6482" s="1" t="str">
        <f>IF(ISNUMBER(Table2[[#This Row],[Transaction Date]]),TEXT(Table2[[#This Row],[Transaction Date]],"dddd"),"Unknown")</f>
        <v>Sunday</v>
      </c>
      <c r="N6482">
        <f t="shared" si="406"/>
        <v>0</v>
      </c>
      <c r="O6482" t="str">
        <f t="shared" si="407"/>
        <v>Actual</v>
      </c>
    </row>
    <row r="6483" spans="1:15" x14ac:dyDescent="0.25">
      <c r="A6483" t="s">
        <v>7237</v>
      </c>
      <c r="B6483" t="s">
        <v>17</v>
      </c>
      <c r="C6483">
        <v>4</v>
      </c>
      <c r="D6483">
        <f t="shared" si="404"/>
        <v>4</v>
      </c>
      <c r="E6483">
        <v>1</v>
      </c>
      <c r="F6483">
        <f>IF(OR(E6483="",E6483="UNKNOWN",E6483="ERROR"),_xlfn.XLOOKUP(Table2[[#This Row],[Item]],Items_List!A:A,Items_List!B:B),E6483)</f>
        <v>1</v>
      </c>
      <c r="G6483">
        <v>4</v>
      </c>
      <c r="H6483">
        <f t="shared" si="405"/>
        <v>4</v>
      </c>
      <c r="I6483" t="s">
        <v>14</v>
      </c>
      <c r="J6483" t="s">
        <v>15</v>
      </c>
      <c r="K6483" s="1">
        <v>45090</v>
      </c>
      <c r="L6483" s="1" t="str">
        <f>IF(ISNUMBER(Table2[[#This Row],[Transaction Date]]),TEXT(Table2[[#This Row],[Transaction Date]],"mmmm"),"Unknown")</f>
        <v>June</v>
      </c>
      <c r="M6483" s="1" t="str">
        <f>IF(ISNUMBER(Table2[[#This Row],[Transaction Date]]),TEXT(Table2[[#This Row],[Transaction Date]],"dddd"),"Unknown")</f>
        <v>Tuesday</v>
      </c>
      <c r="N6483">
        <f t="shared" si="406"/>
        <v>0</v>
      </c>
      <c r="O6483" t="str">
        <f t="shared" si="407"/>
        <v>Actual</v>
      </c>
    </row>
    <row r="6484" spans="1:15" x14ac:dyDescent="0.25">
      <c r="A6484" t="s">
        <v>7238</v>
      </c>
      <c r="B6484" t="s">
        <v>17</v>
      </c>
      <c r="C6484">
        <v>3</v>
      </c>
      <c r="D6484">
        <f t="shared" si="404"/>
        <v>3</v>
      </c>
      <c r="E6484">
        <v>1</v>
      </c>
      <c r="F6484">
        <f>IF(OR(E6484="",E6484="UNKNOWN",E6484="ERROR"),_xlfn.XLOOKUP(Table2[[#This Row],[Item]],Items_List!A:A,Items_List!B:B),E6484)</f>
        <v>1</v>
      </c>
      <c r="G6484">
        <v>3</v>
      </c>
      <c r="H6484">
        <f t="shared" si="405"/>
        <v>3</v>
      </c>
      <c r="I6484" t="s">
        <v>23</v>
      </c>
      <c r="J6484" t="s">
        <v>15</v>
      </c>
      <c r="K6484" s="1">
        <v>45235</v>
      </c>
      <c r="L6484" s="1" t="str">
        <f>IF(ISNUMBER(Table2[[#This Row],[Transaction Date]]),TEXT(Table2[[#This Row],[Transaction Date]],"mmmm"),"Unknown")</f>
        <v>November</v>
      </c>
      <c r="M6484" s="1" t="str">
        <f>IF(ISNUMBER(Table2[[#This Row],[Transaction Date]]),TEXT(Table2[[#This Row],[Transaction Date]],"dddd"),"Unknown")</f>
        <v>Sunday</v>
      </c>
      <c r="N6484">
        <f t="shared" si="406"/>
        <v>0</v>
      </c>
      <c r="O6484" t="str">
        <f t="shared" si="407"/>
        <v>Actual</v>
      </c>
    </row>
    <row r="6485" spans="1:15" x14ac:dyDescent="0.25">
      <c r="A6485" t="s">
        <v>7239</v>
      </c>
      <c r="B6485" t="s">
        <v>39</v>
      </c>
      <c r="C6485">
        <v>4</v>
      </c>
      <c r="D6485">
        <f t="shared" si="404"/>
        <v>4</v>
      </c>
      <c r="E6485">
        <v>3</v>
      </c>
      <c r="F6485">
        <f>IF(OR(E6485="",E6485="UNKNOWN",E6485="ERROR"),_xlfn.XLOOKUP(Table2[[#This Row],[Item]],Items_List!A:A,Items_List!B:B),E6485)</f>
        <v>3</v>
      </c>
      <c r="G6485">
        <v>12</v>
      </c>
      <c r="H6485">
        <f t="shared" si="405"/>
        <v>12</v>
      </c>
      <c r="I6485" t="s">
        <v>14</v>
      </c>
      <c r="J6485" t="s">
        <v>10059</v>
      </c>
      <c r="K6485" s="1">
        <v>45245</v>
      </c>
      <c r="L6485" s="1" t="str">
        <f>IF(ISNUMBER(Table2[[#This Row],[Transaction Date]]),TEXT(Table2[[#This Row],[Transaction Date]],"mmmm"),"Unknown")</f>
        <v>November</v>
      </c>
      <c r="M6485" s="1" t="str">
        <f>IF(ISNUMBER(Table2[[#This Row],[Transaction Date]]),TEXT(Table2[[#This Row],[Transaction Date]],"dddd"),"Unknown")</f>
        <v>Wednesday</v>
      </c>
      <c r="N6485">
        <f t="shared" si="406"/>
        <v>0</v>
      </c>
      <c r="O6485" t="str">
        <f t="shared" si="407"/>
        <v>Actual</v>
      </c>
    </row>
    <row r="6486" spans="1:15" x14ac:dyDescent="0.25">
      <c r="A6486" t="s">
        <v>7240</v>
      </c>
      <c r="B6486" t="s">
        <v>28</v>
      </c>
      <c r="C6486">
        <v>1</v>
      </c>
      <c r="D6486">
        <f t="shared" si="404"/>
        <v>1</v>
      </c>
      <c r="E6486">
        <v>4</v>
      </c>
      <c r="F6486">
        <f>IF(OR(E6486="",E6486="UNKNOWN",E6486="ERROR"),_xlfn.XLOOKUP(Table2[[#This Row],[Item]],Items_List!A:A,Items_List!B:B),E6486)</f>
        <v>4</v>
      </c>
      <c r="G6486">
        <v>4</v>
      </c>
      <c r="H6486">
        <f t="shared" si="405"/>
        <v>4</v>
      </c>
      <c r="I6486" t="s">
        <v>14</v>
      </c>
      <c r="J6486" t="s">
        <v>10059</v>
      </c>
      <c r="K6486" s="1">
        <v>45037</v>
      </c>
      <c r="L6486" s="1" t="str">
        <f>IF(ISNUMBER(Table2[[#This Row],[Transaction Date]]),TEXT(Table2[[#This Row],[Transaction Date]],"mmmm"),"Unknown")</f>
        <v>April</v>
      </c>
      <c r="M6486" s="1" t="str">
        <f>IF(ISNUMBER(Table2[[#This Row],[Transaction Date]]),TEXT(Table2[[#This Row],[Transaction Date]],"dddd"),"Unknown")</f>
        <v>Friday</v>
      </c>
      <c r="N6486">
        <f t="shared" si="406"/>
        <v>0</v>
      </c>
      <c r="O6486" t="str">
        <f t="shared" si="407"/>
        <v>Actual</v>
      </c>
    </row>
    <row r="6487" spans="1:15" x14ac:dyDescent="0.25">
      <c r="A6487" t="s">
        <v>7241</v>
      </c>
      <c r="B6487" t="s">
        <v>39</v>
      </c>
      <c r="C6487">
        <v>1</v>
      </c>
      <c r="D6487">
        <f t="shared" si="404"/>
        <v>1</v>
      </c>
      <c r="E6487">
        <v>3</v>
      </c>
      <c r="F6487">
        <f>IF(OR(E6487="",E6487="UNKNOWN",E6487="ERROR"),_xlfn.XLOOKUP(Table2[[#This Row],[Item]],Items_List!A:A,Items_List!B:B),E6487)</f>
        <v>3</v>
      </c>
      <c r="G6487">
        <v>3</v>
      </c>
      <c r="H6487">
        <f t="shared" si="405"/>
        <v>3</v>
      </c>
      <c r="I6487" t="s">
        <v>23</v>
      </c>
      <c r="J6487" t="s">
        <v>15</v>
      </c>
      <c r="K6487" s="1">
        <v>45054</v>
      </c>
      <c r="L6487" s="1" t="str">
        <f>IF(ISNUMBER(Table2[[#This Row],[Transaction Date]]),TEXT(Table2[[#This Row],[Transaction Date]],"mmmm"),"Unknown")</f>
        <v>May</v>
      </c>
      <c r="M6487" s="1" t="str">
        <f>IF(ISNUMBER(Table2[[#This Row],[Transaction Date]]),TEXT(Table2[[#This Row],[Transaction Date]],"dddd"),"Unknown")</f>
        <v>Monday</v>
      </c>
      <c r="N6487">
        <f t="shared" si="406"/>
        <v>0</v>
      </c>
      <c r="O6487" t="str">
        <f t="shared" si="407"/>
        <v>Actual</v>
      </c>
    </row>
    <row r="6488" spans="1:15" x14ac:dyDescent="0.25">
      <c r="A6488" t="s">
        <v>7242</v>
      </c>
      <c r="B6488" t="s">
        <v>28</v>
      </c>
      <c r="D6488">
        <f t="shared" si="404"/>
        <v>3</v>
      </c>
      <c r="E6488">
        <v>4</v>
      </c>
      <c r="F6488">
        <f>IF(OR(E6488="",E6488="UNKNOWN",E6488="ERROR"),_xlfn.XLOOKUP(Table2[[#This Row],[Item]],Items_List!A:A,Items_List!B:B),E6488)</f>
        <v>4</v>
      </c>
      <c r="G6488">
        <v>12</v>
      </c>
      <c r="H6488">
        <f t="shared" si="405"/>
        <v>12</v>
      </c>
      <c r="I6488" t="s">
        <v>14</v>
      </c>
      <c r="J6488" t="s">
        <v>11</v>
      </c>
      <c r="K6488" s="1">
        <v>45047</v>
      </c>
      <c r="L6488" s="1" t="str">
        <f>IF(ISNUMBER(Table2[[#This Row],[Transaction Date]]),TEXT(Table2[[#This Row],[Transaction Date]],"mmmm"),"Unknown")</f>
        <v>May</v>
      </c>
      <c r="M6488" s="1" t="str">
        <f>IF(ISNUMBER(Table2[[#This Row],[Transaction Date]]),TEXT(Table2[[#This Row],[Transaction Date]],"dddd"),"Unknown")</f>
        <v>Monday</v>
      </c>
      <c r="N6488">
        <f t="shared" si="406"/>
        <v>1</v>
      </c>
      <c r="O6488" t="str">
        <f t="shared" si="407"/>
        <v>Estimated</v>
      </c>
    </row>
    <row r="6489" spans="1:15" x14ac:dyDescent="0.25">
      <c r="A6489" t="s">
        <v>7243</v>
      </c>
      <c r="B6489" t="s">
        <v>9</v>
      </c>
      <c r="C6489">
        <v>2</v>
      </c>
      <c r="D6489">
        <f t="shared" si="404"/>
        <v>2</v>
      </c>
      <c r="E6489">
        <v>2</v>
      </c>
      <c r="F6489">
        <f>IF(OR(E6489="",E6489="UNKNOWN",E6489="ERROR"),_xlfn.XLOOKUP(Table2[[#This Row],[Item]],Items_List!A:A,Items_List!B:B),E6489)</f>
        <v>2</v>
      </c>
      <c r="G6489">
        <v>4</v>
      </c>
      <c r="H6489">
        <f t="shared" si="405"/>
        <v>4</v>
      </c>
      <c r="I6489" t="s">
        <v>23</v>
      </c>
      <c r="J6489" t="s">
        <v>11</v>
      </c>
      <c r="K6489" s="1">
        <v>45128</v>
      </c>
      <c r="L6489" s="1" t="str">
        <f>IF(ISNUMBER(Table2[[#This Row],[Transaction Date]]),TEXT(Table2[[#This Row],[Transaction Date]],"mmmm"),"Unknown")</f>
        <v>July</v>
      </c>
      <c r="M6489" s="1" t="str">
        <f>IF(ISNUMBER(Table2[[#This Row],[Transaction Date]]),TEXT(Table2[[#This Row],[Transaction Date]],"dddd"),"Unknown")</f>
        <v>Friday</v>
      </c>
      <c r="N6489">
        <f t="shared" si="406"/>
        <v>0</v>
      </c>
      <c r="O6489" t="str">
        <f t="shared" si="407"/>
        <v>Actual</v>
      </c>
    </row>
    <row r="6490" spans="1:15" x14ac:dyDescent="0.25">
      <c r="A6490" t="s">
        <v>7244</v>
      </c>
      <c r="B6490" t="s">
        <v>9</v>
      </c>
      <c r="C6490">
        <v>4</v>
      </c>
      <c r="D6490">
        <f t="shared" si="404"/>
        <v>4</v>
      </c>
      <c r="E6490">
        <v>2</v>
      </c>
      <c r="F6490">
        <f>IF(OR(E6490="",E6490="UNKNOWN",E6490="ERROR"),_xlfn.XLOOKUP(Table2[[#This Row],[Item]],Items_List!A:A,Items_List!B:B),E6490)</f>
        <v>2</v>
      </c>
      <c r="G6490">
        <v>8</v>
      </c>
      <c r="H6490">
        <f t="shared" si="405"/>
        <v>8</v>
      </c>
      <c r="I6490" t="s">
        <v>10</v>
      </c>
      <c r="J6490" t="s">
        <v>11</v>
      </c>
      <c r="K6490" s="1">
        <v>45228</v>
      </c>
      <c r="L6490" s="1" t="str">
        <f>IF(ISNUMBER(Table2[[#This Row],[Transaction Date]]),TEXT(Table2[[#This Row],[Transaction Date]],"mmmm"),"Unknown")</f>
        <v>October</v>
      </c>
      <c r="M6490" s="1" t="str">
        <f>IF(ISNUMBER(Table2[[#This Row],[Transaction Date]]),TEXT(Table2[[#This Row],[Transaction Date]],"dddd"),"Unknown")</f>
        <v>Sunday</v>
      </c>
      <c r="N6490">
        <f t="shared" si="406"/>
        <v>0</v>
      </c>
      <c r="O6490" t="str">
        <f t="shared" si="407"/>
        <v>Actual</v>
      </c>
    </row>
    <row r="6491" spans="1:15" x14ac:dyDescent="0.25">
      <c r="A6491" t="s">
        <v>7245</v>
      </c>
      <c r="B6491" t="s">
        <v>39</v>
      </c>
      <c r="C6491">
        <v>4</v>
      </c>
      <c r="D6491">
        <f t="shared" si="404"/>
        <v>4</v>
      </c>
      <c r="E6491">
        <v>3</v>
      </c>
      <c r="F6491">
        <f>IF(OR(E6491="",E6491="UNKNOWN",E6491="ERROR"),_xlfn.XLOOKUP(Table2[[#This Row],[Item]],Items_List!A:A,Items_List!B:B),E6491)</f>
        <v>3</v>
      </c>
      <c r="G6491">
        <v>12</v>
      </c>
      <c r="H6491">
        <f t="shared" si="405"/>
        <v>12</v>
      </c>
      <c r="I6491" t="s">
        <v>10</v>
      </c>
      <c r="J6491" t="s">
        <v>15</v>
      </c>
      <c r="K6491" s="1">
        <v>45105</v>
      </c>
      <c r="L6491" s="1" t="str">
        <f>IF(ISNUMBER(Table2[[#This Row],[Transaction Date]]),TEXT(Table2[[#This Row],[Transaction Date]],"mmmm"),"Unknown")</f>
        <v>June</v>
      </c>
      <c r="M6491" s="1" t="str">
        <f>IF(ISNUMBER(Table2[[#This Row],[Transaction Date]]),TEXT(Table2[[#This Row],[Transaction Date]],"dddd"),"Unknown")</f>
        <v>Wednesday</v>
      </c>
      <c r="N6491">
        <f t="shared" si="406"/>
        <v>0</v>
      </c>
      <c r="O6491" t="str">
        <f t="shared" si="407"/>
        <v>Actual</v>
      </c>
    </row>
    <row r="6492" spans="1:15" x14ac:dyDescent="0.25">
      <c r="A6492" t="s">
        <v>7246</v>
      </c>
      <c r="B6492" t="s">
        <v>20</v>
      </c>
      <c r="C6492" t="s">
        <v>18</v>
      </c>
      <c r="D6492">
        <f t="shared" si="404"/>
        <v>5</v>
      </c>
      <c r="E6492">
        <v>5</v>
      </c>
      <c r="F6492">
        <f>IF(OR(E6492="",E6492="UNKNOWN",E6492="ERROR"),_xlfn.XLOOKUP(Table2[[#This Row],[Item]],Items_List!A:A,Items_List!B:B),E6492)</f>
        <v>5</v>
      </c>
      <c r="G6492">
        <v>25</v>
      </c>
      <c r="H6492">
        <f t="shared" si="405"/>
        <v>25</v>
      </c>
      <c r="I6492" t="s">
        <v>14</v>
      </c>
      <c r="J6492" t="s">
        <v>10059</v>
      </c>
      <c r="K6492" s="1">
        <v>45106</v>
      </c>
      <c r="L6492" s="1" t="str">
        <f>IF(ISNUMBER(Table2[[#This Row],[Transaction Date]]),TEXT(Table2[[#This Row],[Transaction Date]],"mmmm"),"Unknown")</f>
        <v>June</v>
      </c>
      <c r="M6492" s="1" t="str">
        <f>IF(ISNUMBER(Table2[[#This Row],[Transaction Date]]),TEXT(Table2[[#This Row],[Transaction Date]],"dddd"),"Unknown")</f>
        <v>Thursday</v>
      </c>
      <c r="N6492">
        <f t="shared" si="406"/>
        <v>1</v>
      </c>
      <c r="O6492" t="str">
        <f t="shared" si="407"/>
        <v>Estimated</v>
      </c>
    </row>
    <row r="6493" spans="1:15" x14ac:dyDescent="0.25">
      <c r="A6493" t="s">
        <v>7247</v>
      </c>
      <c r="B6493" t="s">
        <v>65</v>
      </c>
      <c r="C6493">
        <v>3</v>
      </c>
      <c r="D6493">
        <f t="shared" si="404"/>
        <v>3</v>
      </c>
      <c r="E6493">
        <v>1.5</v>
      </c>
      <c r="F6493">
        <f>IF(OR(E6493="",E6493="UNKNOWN",E6493="ERROR"),_xlfn.XLOOKUP(Table2[[#This Row],[Item]],Items_List!A:A,Items_List!B:B),E6493)</f>
        <v>1.5</v>
      </c>
      <c r="G6493">
        <v>4.5</v>
      </c>
      <c r="H6493">
        <f t="shared" si="405"/>
        <v>4.5</v>
      </c>
      <c r="I6493" t="s">
        <v>14</v>
      </c>
      <c r="J6493" t="s">
        <v>10059</v>
      </c>
      <c r="K6493" s="1">
        <v>45093</v>
      </c>
      <c r="L6493" s="1" t="str">
        <f>IF(ISNUMBER(Table2[[#This Row],[Transaction Date]]),TEXT(Table2[[#This Row],[Transaction Date]],"mmmm"),"Unknown")</f>
        <v>June</v>
      </c>
      <c r="M6493" s="1" t="str">
        <f>IF(ISNUMBER(Table2[[#This Row],[Transaction Date]]),TEXT(Table2[[#This Row],[Transaction Date]],"dddd"),"Unknown")</f>
        <v>Friday</v>
      </c>
      <c r="N6493">
        <f t="shared" si="406"/>
        <v>0</v>
      </c>
      <c r="O6493" t="str">
        <f t="shared" si="407"/>
        <v>Actual</v>
      </c>
    </row>
    <row r="6494" spans="1:15" x14ac:dyDescent="0.25">
      <c r="A6494" t="s">
        <v>7248</v>
      </c>
      <c r="B6494" t="s">
        <v>65</v>
      </c>
      <c r="C6494">
        <v>2</v>
      </c>
      <c r="D6494">
        <f t="shared" si="404"/>
        <v>2</v>
      </c>
      <c r="E6494">
        <v>1.5</v>
      </c>
      <c r="F6494">
        <f>IF(OR(E6494="",E6494="UNKNOWN",E6494="ERROR"),_xlfn.XLOOKUP(Table2[[#This Row],[Item]],Items_List!A:A,Items_List!B:B),E6494)</f>
        <v>1.5</v>
      </c>
      <c r="G6494">
        <v>3</v>
      </c>
      <c r="H6494">
        <f t="shared" si="405"/>
        <v>3</v>
      </c>
      <c r="I6494" t="s">
        <v>10059</v>
      </c>
      <c r="J6494" t="s">
        <v>10059</v>
      </c>
      <c r="K6494" s="1">
        <v>45109</v>
      </c>
      <c r="L6494" s="1" t="str">
        <f>IF(ISNUMBER(Table2[[#This Row],[Transaction Date]]),TEXT(Table2[[#This Row],[Transaction Date]],"mmmm"),"Unknown")</f>
        <v>July</v>
      </c>
      <c r="M6494" s="1" t="str">
        <f>IF(ISNUMBER(Table2[[#This Row],[Transaction Date]]),TEXT(Table2[[#This Row],[Transaction Date]],"dddd"),"Unknown")</f>
        <v>Sunday</v>
      </c>
      <c r="N6494">
        <f t="shared" si="406"/>
        <v>0</v>
      </c>
      <c r="O6494" t="str">
        <f t="shared" si="407"/>
        <v>Actual</v>
      </c>
    </row>
    <row r="6495" spans="1:15" x14ac:dyDescent="0.25">
      <c r="A6495" t="s">
        <v>7251</v>
      </c>
      <c r="B6495" t="s">
        <v>13</v>
      </c>
      <c r="C6495">
        <v>3</v>
      </c>
      <c r="D6495">
        <f t="shared" si="404"/>
        <v>3</v>
      </c>
      <c r="E6495">
        <v>3</v>
      </c>
      <c r="F6495">
        <f>IF(OR(E6495="",E6495="UNKNOWN",E6495="ERROR"),_xlfn.XLOOKUP(Table2[[#This Row],[Item]],Items_List!A:A,Items_List!B:B),E6495)</f>
        <v>3</v>
      </c>
      <c r="G6495">
        <v>9</v>
      </c>
      <c r="H6495">
        <f t="shared" si="405"/>
        <v>9</v>
      </c>
      <c r="I6495" t="s">
        <v>10059</v>
      </c>
      <c r="J6495" t="s">
        <v>15</v>
      </c>
      <c r="K6495" s="1">
        <v>45128</v>
      </c>
      <c r="L6495" s="1" t="str">
        <f>IF(ISNUMBER(Table2[[#This Row],[Transaction Date]]),TEXT(Table2[[#This Row],[Transaction Date]],"mmmm"),"Unknown")</f>
        <v>July</v>
      </c>
      <c r="M6495" s="1" t="str">
        <f>IF(ISNUMBER(Table2[[#This Row],[Transaction Date]]),TEXT(Table2[[#This Row],[Transaction Date]],"dddd"),"Unknown")</f>
        <v>Friday</v>
      </c>
      <c r="N6495">
        <f t="shared" si="406"/>
        <v>0</v>
      </c>
      <c r="O6495" t="str">
        <f t="shared" si="407"/>
        <v>Actual</v>
      </c>
    </row>
    <row r="6496" spans="1:15" x14ac:dyDescent="0.25">
      <c r="A6496" t="s">
        <v>7252</v>
      </c>
      <c r="B6496" t="s">
        <v>39</v>
      </c>
      <c r="C6496">
        <v>5</v>
      </c>
      <c r="D6496">
        <f t="shared" si="404"/>
        <v>5</v>
      </c>
      <c r="E6496">
        <v>3</v>
      </c>
      <c r="F6496">
        <f>IF(OR(E6496="",E6496="UNKNOWN",E6496="ERROR"),_xlfn.XLOOKUP(Table2[[#This Row],[Item]],Items_List!A:A,Items_List!B:B),E6496)</f>
        <v>3</v>
      </c>
      <c r="G6496">
        <v>15</v>
      </c>
      <c r="H6496">
        <f t="shared" si="405"/>
        <v>15</v>
      </c>
      <c r="I6496" t="s">
        <v>14</v>
      </c>
      <c r="J6496" t="s">
        <v>10059</v>
      </c>
      <c r="K6496" s="1">
        <v>45183</v>
      </c>
      <c r="L6496" s="1" t="str">
        <f>IF(ISNUMBER(Table2[[#This Row],[Transaction Date]]),TEXT(Table2[[#This Row],[Transaction Date]],"mmmm"),"Unknown")</f>
        <v>September</v>
      </c>
      <c r="M6496" s="1" t="str">
        <f>IF(ISNUMBER(Table2[[#This Row],[Transaction Date]]),TEXT(Table2[[#This Row],[Transaction Date]],"dddd"),"Unknown")</f>
        <v>Thursday</v>
      </c>
      <c r="N6496">
        <f t="shared" si="406"/>
        <v>0</v>
      </c>
      <c r="O6496" t="str">
        <f t="shared" si="407"/>
        <v>Actual</v>
      </c>
    </row>
    <row r="6497" spans="1:15" x14ac:dyDescent="0.25">
      <c r="A6497" t="s">
        <v>7253</v>
      </c>
      <c r="B6497" t="s">
        <v>17</v>
      </c>
      <c r="C6497">
        <v>2</v>
      </c>
      <c r="D6497">
        <f t="shared" si="404"/>
        <v>2</v>
      </c>
      <c r="E6497" s="3">
        <f>_xlfn.XLOOKUP(Table2[[#This Row],[Item]],Items_List!$A$2:$A$9,Items_List!$B$2:$B$9)</f>
        <v>1</v>
      </c>
      <c r="F6497">
        <f>IF(OR(E6497="",E6497="UNKNOWN",E6497="ERROR"),_xlfn.XLOOKUP(Table2[[#This Row],[Item]],Items_List!A:A,Items_List!B:B),E6497)</f>
        <v>1</v>
      </c>
      <c r="G6497" t="s">
        <v>18</v>
      </c>
      <c r="H6497">
        <f t="shared" si="405"/>
        <v>2</v>
      </c>
      <c r="I6497" t="s">
        <v>14</v>
      </c>
      <c r="J6497" t="s">
        <v>11</v>
      </c>
      <c r="K6497" s="1">
        <v>45039</v>
      </c>
      <c r="L6497" s="1" t="str">
        <f>IF(ISNUMBER(Table2[[#This Row],[Transaction Date]]),TEXT(Table2[[#This Row],[Transaction Date]],"mmmm"),"Unknown")</f>
        <v>April</v>
      </c>
      <c r="M6497" s="1" t="str">
        <f>IF(ISNUMBER(Table2[[#This Row],[Transaction Date]]),TEXT(Table2[[#This Row],[Transaction Date]],"dddd"),"Unknown")</f>
        <v>Sunday</v>
      </c>
      <c r="N6497">
        <f t="shared" si="406"/>
        <v>1</v>
      </c>
      <c r="O6497" t="str">
        <f t="shared" si="407"/>
        <v>Actual</v>
      </c>
    </row>
    <row r="6498" spans="1:15" x14ac:dyDescent="0.25">
      <c r="A6498" t="s">
        <v>7255</v>
      </c>
      <c r="B6498" t="s">
        <v>20</v>
      </c>
      <c r="C6498">
        <v>5</v>
      </c>
      <c r="D6498">
        <f t="shared" si="404"/>
        <v>5</v>
      </c>
      <c r="E6498">
        <v>5</v>
      </c>
      <c r="F6498">
        <f>IF(OR(E6498="",E6498="UNKNOWN",E6498="ERROR"),_xlfn.XLOOKUP(Table2[[#This Row],[Item]],Items_List!A:A,Items_List!B:B),E6498)</f>
        <v>5</v>
      </c>
      <c r="G6498">
        <v>25</v>
      </c>
      <c r="H6498">
        <f t="shared" si="405"/>
        <v>25</v>
      </c>
      <c r="I6498" t="s">
        <v>10059</v>
      </c>
      <c r="J6498" t="s">
        <v>15</v>
      </c>
      <c r="K6498" s="1">
        <v>45250</v>
      </c>
      <c r="L6498" s="1" t="str">
        <f>IF(ISNUMBER(Table2[[#This Row],[Transaction Date]]),TEXT(Table2[[#This Row],[Transaction Date]],"mmmm"),"Unknown")</f>
        <v>November</v>
      </c>
      <c r="M6498" s="1" t="str">
        <f>IF(ISNUMBER(Table2[[#This Row],[Transaction Date]]),TEXT(Table2[[#This Row],[Transaction Date]],"dddd"),"Unknown")</f>
        <v>Monday</v>
      </c>
      <c r="N6498">
        <f t="shared" si="406"/>
        <v>0</v>
      </c>
      <c r="O6498" t="str">
        <f t="shared" si="407"/>
        <v>Actual</v>
      </c>
    </row>
    <row r="6499" spans="1:15" x14ac:dyDescent="0.25">
      <c r="A6499" t="s">
        <v>7257</v>
      </c>
      <c r="B6499" t="s">
        <v>25</v>
      </c>
      <c r="C6499">
        <v>5</v>
      </c>
      <c r="D6499">
        <f t="shared" si="404"/>
        <v>5</v>
      </c>
      <c r="E6499">
        <v>4</v>
      </c>
      <c r="F6499">
        <f>IF(OR(E6499="",E6499="UNKNOWN",E6499="ERROR"),_xlfn.XLOOKUP(Table2[[#This Row],[Item]],Items_List!A:A,Items_List!B:B),E6499)</f>
        <v>4</v>
      </c>
      <c r="G6499">
        <v>20</v>
      </c>
      <c r="H6499">
        <f t="shared" si="405"/>
        <v>20</v>
      </c>
      <c r="I6499" t="s">
        <v>23</v>
      </c>
      <c r="J6499" t="s">
        <v>11</v>
      </c>
      <c r="K6499" s="1">
        <v>45005</v>
      </c>
      <c r="L6499" s="1" t="str">
        <f>IF(ISNUMBER(Table2[[#This Row],[Transaction Date]]),TEXT(Table2[[#This Row],[Transaction Date]],"mmmm"),"Unknown")</f>
        <v>March</v>
      </c>
      <c r="M6499" s="1" t="str">
        <f>IF(ISNUMBER(Table2[[#This Row],[Transaction Date]]),TEXT(Table2[[#This Row],[Transaction Date]],"dddd"),"Unknown")</f>
        <v>Monday</v>
      </c>
      <c r="N6499">
        <f t="shared" si="406"/>
        <v>0</v>
      </c>
      <c r="O6499" t="str">
        <f t="shared" si="407"/>
        <v>Actual</v>
      </c>
    </row>
    <row r="6500" spans="1:15" x14ac:dyDescent="0.25">
      <c r="A6500" t="s">
        <v>7258</v>
      </c>
      <c r="B6500" t="s">
        <v>25</v>
      </c>
      <c r="C6500">
        <v>4</v>
      </c>
      <c r="D6500">
        <f t="shared" si="404"/>
        <v>4</v>
      </c>
      <c r="E6500">
        <v>4</v>
      </c>
      <c r="F6500">
        <f>IF(OR(E6500="",E6500="UNKNOWN",E6500="ERROR"),_xlfn.XLOOKUP(Table2[[#This Row],[Item]],Items_List!A:A,Items_List!B:B),E6500)</f>
        <v>4</v>
      </c>
      <c r="G6500">
        <v>16</v>
      </c>
      <c r="H6500">
        <f t="shared" si="405"/>
        <v>16</v>
      </c>
      <c r="I6500" t="s">
        <v>14</v>
      </c>
      <c r="J6500" t="s">
        <v>10059</v>
      </c>
      <c r="K6500" s="1">
        <v>45175</v>
      </c>
      <c r="L6500" s="1" t="str">
        <f>IF(ISNUMBER(Table2[[#This Row],[Transaction Date]]),TEXT(Table2[[#This Row],[Transaction Date]],"mmmm"),"Unknown")</f>
        <v>September</v>
      </c>
      <c r="M6500" s="1" t="str">
        <f>IF(ISNUMBER(Table2[[#This Row],[Transaction Date]]),TEXT(Table2[[#This Row],[Transaction Date]],"dddd"),"Unknown")</f>
        <v>Wednesday</v>
      </c>
      <c r="N6500">
        <f t="shared" si="406"/>
        <v>0</v>
      </c>
      <c r="O6500" t="str">
        <f t="shared" si="407"/>
        <v>Actual</v>
      </c>
    </row>
    <row r="6501" spans="1:15" x14ac:dyDescent="0.25">
      <c r="A6501" t="s">
        <v>7259</v>
      </c>
      <c r="B6501" t="s">
        <v>39</v>
      </c>
      <c r="C6501">
        <v>4</v>
      </c>
      <c r="D6501">
        <f t="shared" si="404"/>
        <v>4</v>
      </c>
      <c r="E6501">
        <v>3</v>
      </c>
      <c r="F6501">
        <f>IF(OR(E6501="",E6501="UNKNOWN",E6501="ERROR"),_xlfn.XLOOKUP(Table2[[#This Row],[Item]],Items_List!A:A,Items_List!B:B),E6501)</f>
        <v>3</v>
      </c>
      <c r="G6501">
        <v>12</v>
      </c>
      <c r="H6501">
        <f t="shared" si="405"/>
        <v>12</v>
      </c>
      <c r="I6501" t="s">
        <v>23</v>
      </c>
      <c r="J6501" t="s">
        <v>15</v>
      </c>
      <c r="K6501" s="1">
        <v>45194</v>
      </c>
      <c r="L6501" s="1" t="str">
        <f>IF(ISNUMBER(Table2[[#This Row],[Transaction Date]]),TEXT(Table2[[#This Row],[Transaction Date]],"mmmm"),"Unknown")</f>
        <v>September</v>
      </c>
      <c r="M6501" s="1" t="str">
        <f>IF(ISNUMBER(Table2[[#This Row],[Transaction Date]]),TEXT(Table2[[#This Row],[Transaction Date]],"dddd"),"Unknown")</f>
        <v>Monday</v>
      </c>
      <c r="N6501">
        <f t="shared" si="406"/>
        <v>0</v>
      </c>
      <c r="O6501" t="str">
        <f t="shared" si="407"/>
        <v>Actual</v>
      </c>
    </row>
    <row r="6502" spans="1:15" x14ac:dyDescent="0.25">
      <c r="A6502" t="s">
        <v>7260</v>
      </c>
      <c r="B6502" t="s">
        <v>20</v>
      </c>
      <c r="C6502">
        <v>3</v>
      </c>
      <c r="D6502">
        <f t="shared" si="404"/>
        <v>3</v>
      </c>
      <c r="E6502">
        <v>5</v>
      </c>
      <c r="F6502">
        <f>IF(OR(E6502="",E6502="UNKNOWN",E6502="ERROR"),_xlfn.XLOOKUP(Table2[[#This Row],[Item]],Items_List!A:A,Items_List!B:B),E6502)</f>
        <v>5</v>
      </c>
      <c r="G6502">
        <v>15</v>
      </c>
      <c r="H6502">
        <f t="shared" si="405"/>
        <v>15</v>
      </c>
      <c r="I6502" t="s">
        <v>23</v>
      </c>
      <c r="J6502" t="s">
        <v>15</v>
      </c>
      <c r="K6502" s="1">
        <v>45218</v>
      </c>
      <c r="L6502" s="1" t="str">
        <f>IF(ISNUMBER(Table2[[#This Row],[Transaction Date]]),TEXT(Table2[[#This Row],[Transaction Date]],"mmmm"),"Unknown")</f>
        <v>October</v>
      </c>
      <c r="M6502" s="1" t="str">
        <f>IF(ISNUMBER(Table2[[#This Row],[Transaction Date]]),TEXT(Table2[[#This Row],[Transaction Date]],"dddd"),"Unknown")</f>
        <v>Thursday</v>
      </c>
      <c r="N6502">
        <f t="shared" si="406"/>
        <v>0</v>
      </c>
      <c r="O6502" t="str">
        <f t="shared" si="407"/>
        <v>Actual</v>
      </c>
    </row>
    <row r="6503" spans="1:15" x14ac:dyDescent="0.25">
      <c r="A6503" t="s">
        <v>7261</v>
      </c>
      <c r="B6503" t="s">
        <v>20</v>
      </c>
      <c r="C6503">
        <v>5</v>
      </c>
      <c r="D6503">
        <f t="shared" si="404"/>
        <v>5</v>
      </c>
      <c r="E6503">
        <v>5</v>
      </c>
      <c r="F6503">
        <f>IF(OR(E6503="",E6503="UNKNOWN",E6503="ERROR"),_xlfn.XLOOKUP(Table2[[#This Row],[Item]],Items_List!A:A,Items_List!B:B),E6503)</f>
        <v>5</v>
      </c>
      <c r="G6503">
        <v>25</v>
      </c>
      <c r="H6503">
        <f t="shared" si="405"/>
        <v>25</v>
      </c>
      <c r="I6503" t="s">
        <v>10</v>
      </c>
      <c r="J6503" t="s">
        <v>11</v>
      </c>
      <c r="K6503" s="1">
        <v>45004</v>
      </c>
      <c r="L6503" s="1" t="str">
        <f>IF(ISNUMBER(Table2[[#This Row],[Transaction Date]]),TEXT(Table2[[#This Row],[Transaction Date]],"mmmm"),"Unknown")</f>
        <v>March</v>
      </c>
      <c r="M6503" s="1" t="str">
        <f>IF(ISNUMBER(Table2[[#This Row],[Transaction Date]]),TEXT(Table2[[#This Row],[Transaction Date]],"dddd"),"Unknown")</f>
        <v>Sunday</v>
      </c>
      <c r="N6503">
        <f t="shared" si="406"/>
        <v>0</v>
      </c>
      <c r="O6503" t="str">
        <f t="shared" si="407"/>
        <v>Actual</v>
      </c>
    </row>
    <row r="6504" spans="1:15" x14ac:dyDescent="0.25">
      <c r="A6504" t="s">
        <v>7262</v>
      </c>
      <c r="B6504" t="s">
        <v>28</v>
      </c>
      <c r="C6504">
        <v>2</v>
      </c>
      <c r="D6504">
        <f t="shared" si="404"/>
        <v>2</v>
      </c>
      <c r="E6504">
        <v>4</v>
      </c>
      <c r="F6504">
        <f>IF(OR(E6504="",E6504="UNKNOWN",E6504="ERROR"),_xlfn.XLOOKUP(Table2[[#This Row],[Item]],Items_List!A:A,Items_List!B:B),E6504)</f>
        <v>4</v>
      </c>
      <c r="G6504">
        <v>8</v>
      </c>
      <c r="H6504">
        <f t="shared" si="405"/>
        <v>8</v>
      </c>
      <c r="I6504" t="s">
        <v>23</v>
      </c>
      <c r="J6504" t="s">
        <v>15</v>
      </c>
      <c r="K6504" s="1">
        <v>45175</v>
      </c>
      <c r="L6504" s="1" t="str">
        <f>IF(ISNUMBER(Table2[[#This Row],[Transaction Date]]),TEXT(Table2[[#This Row],[Transaction Date]],"mmmm"),"Unknown")</f>
        <v>September</v>
      </c>
      <c r="M6504" s="1" t="str">
        <f>IF(ISNUMBER(Table2[[#This Row],[Transaction Date]]),TEXT(Table2[[#This Row],[Transaction Date]],"dddd"),"Unknown")</f>
        <v>Wednesday</v>
      </c>
      <c r="N6504">
        <f t="shared" si="406"/>
        <v>0</v>
      </c>
      <c r="O6504" t="str">
        <f t="shared" si="407"/>
        <v>Actual</v>
      </c>
    </row>
    <row r="6505" spans="1:15" x14ac:dyDescent="0.25">
      <c r="A6505" t="s">
        <v>7263</v>
      </c>
      <c r="B6505" t="s">
        <v>65</v>
      </c>
      <c r="C6505">
        <v>1</v>
      </c>
      <c r="D6505">
        <f t="shared" si="404"/>
        <v>1</v>
      </c>
      <c r="E6505">
        <v>1.5</v>
      </c>
      <c r="F6505">
        <f>IF(OR(E6505="",E6505="UNKNOWN",E6505="ERROR"),_xlfn.XLOOKUP(Table2[[#This Row],[Item]],Items_List!A:A,Items_List!B:B),E6505)</f>
        <v>1.5</v>
      </c>
      <c r="G6505">
        <v>1.5</v>
      </c>
      <c r="H6505">
        <f t="shared" si="405"/>
        <v>1.5</v>
      </c>
      <c r="I6505" t="s">
        <v>10</v>
      </c>
      <c r="J6505" t="s">
        <v>10059</v>
      </c>
      <c r="K6505" s="1">
        <v>45080</v>
      </c>
      <c r="L6505" s="1" t="str">
        <f>IF(ISNUMBER(Table2[[#This Row],[Transaction Date]]),TEXT(Table2[[#This Row],[Transaction Date]],"mmmm"),"Unknown")</f>
        <v>June</v>
      </c>
      <c r="M6505" s="1" t="str">
        <f>IF(ISNUMBER(Table2[[#This Row],[Transaction Date]]),TEXT(Table2[[#This Row],[Transaction Date]],"dddd"),"Unknown")</f>
        <v>Saturday</v>
      </c>
      <c r="N6505">
        <f t="shared" si="406"/>
        <v>0</v>
      </c>
      <c r="O6505" t="str">
        <f t="shared" si="407"/>
        <v>Actual</v>
      </c>
    </row>
    <row r="6506" spans="1:15" x14ac:dyDescent="0.25">
      <c r="A6506" t="s">
        <v>7264</v>
      </c>
      <c r="B6506" t="s">
        <v>28</v>
      </c>
      <c r="C6506">
        <v>1</v>
      </c>
      <c r="D6506">
        <f t="shared" si="404"/>
        <v>1</v>
      </c>
      <c r="E6506">
        <v>4</v>
      </c>
      <c r="F6506">
        <f>IF(OR(E6506="",E6506="UNKNOWN",E6506="ERROR"),_xlfn.XLOOKUP(Table2[[#This Row],[Item]],Items_List!A:A,Items_List!B:B),E6506)</f>
        <v>4</v>
      </c>
      <c r="G6506">
        <v>4</v>
      </c>
      <c r="H6506">
        <f t="shared" si="405"/>
        <v>4</v>
      </c>
      <c r="I6506" t="s">
        <v>23</v>
      </c>
      <c r="J6506" t="s">
        <v>11</v>
      </c>
      <c r="K6506" s="1">
        <v>45124</v>
      </c>
      <c r="L6506" s="1" t="str">
        <f>IF(ISNUMBER(Table2[[#This Row],[Transaction Date]]),TEXT(Table2[[#This Row],[Transaction Date]],"mmmm"),"Unknown")</f>
        <v>July</v>
      </c>
      <c r="M6506" s="1" t="str">
        <f>IF(ISNUMBER(Table2[[#This Row],[Transaction Date]]),TEXT(Table2[[#This Row],[Transaction Date]],"dddd"),"Unknown")</f>
        <v>Monday</v>
      </c>
      <c r="N6506">
        <f t="shared" si="406"/>
        <v>0</v>
      </c>
      <c r="O6506" t="str">
        <f t="shared" si="407"/>
        <v>Actual</v>
      </c>
    </row>
    <row r="6507" spans="1:15" x14ac:dyDescent="0.25">
      <c r="A6507" t="s">
        <v>7265</v>
      </c>
      <c r="B6507" t="s">
        <v>25</v>
      </c>
      <c r="C6507">
        <v>2</v>
      </c>
      <c r="D6507">
        <f t="shared" si="404"/>
        <v>2</v>
      </c>
      <c r="E6507">
        <v>4</v>
      </c>
      <c r="F6507">
        <f>IF(OR(E6507="",E6507="UNKNOWN",E6507="ERROR"),_xlfn.XLOOKUP(Table2[[#This Row],[Item]],Items_List!A:A,Items_List!B:B),E6507)</f>
        <v>4</v>
      </c>
      <c r="G6507">
        <v>8</v>
      </c>
      <c r="H6507">
        <f t="shared" si="405"/>
        <v>8</v>
      </c>
      <c r="I6507" t="s">
        <v>10</v>
      </c>
      <c r="J6507" t="s">
        <v>11</v>
      </c>
      <c r="K6507" s="1">
        <v>45114</v>
      </c>
      <c r="L6507" s="1" t="str">
        <f>IF(ISNUMBER(Table2[[#This Row],[Transaction Date]]),TEXT(Table2[[#This Row],[Transaction Date]],"mmmm"),"Unknown")</f>
        <v>July</v>
      </c>
      <c r="M6507" s="1" t="str">
        <f>IF(ISNUMBER(Table2[[#This Row],[Transaction Date]]),TEXT(Table2[[#This Row],[Transaction Date]],"dddd"),"Unknown")</f>
        <v>Friday</v>
      </c>
      <c r="N6507">
        <f t="shared" si="406"/>
        <v>0</v>
      </c>
      <c r="O6507" t="str">
        <f t="shared" si="407"/>
        <v>Actual</v>
      </c>
    </row>
    <row r="6508" spans="1:15" x14ac:dyDescent="0.25">
      <c r="A6508" t="s">
        <v>7266</v>
      </c>
      <c r="B6508" t="s">
        <v>28</v>
      </c>
      <c r="C6508">
        <v>1</v>
      </c>
      <c r="D6508">
        <f t="shared" si="404"/>
        <v>1</v>
      </c>
      <c r="E6508">
        <v>4</v>
      </c>
      <c r="F6508">
        <f>IF(OR(E6508="",E6508="UNKNOWN",E6508="ERROR"),_xlfn.XLOOKUP(Table2[[#This Row],[Item]],Items_List!A:A,Items_List!B:B),E6508)</f>
        <v>4</v>
      </c>
      <c r="G6508">
        <v>4</v>
      </c>
      <c r="H6508">
        <f t="shared" si="405"/>
        <v>4</v>
      </c>
      <c r="I6508" t="s">
        <v>14</v>
      </c>
      <c r="J6508" t="s">
        <v>15</v>
      </c>
      <c r="K6508" s="1">
        <v>45071</v>
      </c>
      <c r="L6508" s="1" t="str">
        <f>IF(ISNUMBER(Table2[[#This Row],[Transaction Date]]),TEXT(Table2[[#This Row],[Transaction Date]],"mmmm"),"Unknown")</f>
        <v>May</v>
      </c>
      <c r="M6508" s="1" t="str">
        <f>IF(ISNUMBER(Table2[[#This Row],[Transaction Date]]),TEXT(Table2[[#This Row],[Transaction Date]],"dddd"),"Unknown")</f>
        <v>Thursday</v>
      </c>
      <c r="N6508">
        <f t="shared" si="406"/>
        <v>0</v>
      </c>
      <c r="O6508" t="str">
        <f t="shared" si="407"/>
        <v>Actual</v>
      </c>
    </row>
    <row r="6509" spans="1:15" x14ac:dyDescent="0.25">
      <c r="A6509" t="s">
        <v>7267</v>
      </c>
      <c r="B6509" t="s">
        <v>28</v>
      </c>
      <c r="C6509">
        <v>5</v>
      </c>
      <c r="D6509">
        <f t="shared" si="404"/>
        <v>5</v>
      </c>
      <c r="E6509" s="3">
        <f>_xlfn.XLOOKUP(Table2[[#This Row],[Item]],Items_List!$A$2:$A$9,Items_List!$B$2:$B$9)</f>
        <v>4</v>
      </c>
      <c r="F6509">
        <f>IF(OR(E6509="",E6509="UNKNOWN",E6509="ERROR"),_xlfn.XLOOKUP(Table2[[#This Row],[Item]],Items_List!A:A,Items_List!B:B),E6509)</f>
        <v>4</v>
      </c>
      <c r="G6509" t="s">
        <v>18</v>
      </c>
      <c r="H6509">
        <f t="shared" si="405"/>
        <v>20</v>
      </c>
      <c r="I6509" t="s">
        <v>23</v>
      </c>
      <c r="J6509" t="s">
        <v>11</v>
      </c>
      <c r="K6509" s="1">
        <v>45199</v>
      </c>
      <c r="L6509" s="1" t="str">
        <f>IF(ISNUMBER(Table2[[#This Row],[Transaction Date]]),TEXT(Table2[[#This Row],[Transaction Date]],"mmmm"),"Unknown")</f>
        <v>September</v>
      </c>
      <c r="M6509" s="1" t="str">
        <f>IF(ISNUMBER(Table2[[#This Row],[Transaction Date]]),TEXT(Table2[[#This Row],[Transaction Date]],"dddd"),"Unknown")</f>
        <v>Saturday</v>
      </c>
      <c r="N6509">
        <f t="shared" si="406"/>
        <v>1</v>
      </c>
      <c r="O6509" t="str">
        <f t="shared" si="407"/>
        <v>Actual</v>
      </c>
    </row>
    <row r="6510" spans="1:15" x14ac:dyDescent="0.25">
      <c r="A6510" t="s">
        <v>7268</v>
      </c>
      <c r="B6510" t="s">
        <v>39</v>
      </c>
      <c r="C6510">
        <v>1</v>
      </c>
      <c r="D6510">
        <f t="shared" si="404"/>
        <v>1</v>
      </c>
      <c r="E6510">
        <v>3</v>
      </c>
      <c r="F6510">
        <f>IF(OR(E6510="",E6510="UNKNOWN",E6510="ERROR"),_xlfn.XLOOKUP(Table2[[#This Row],[Item]],Items_List!A:A,Items_List!B:B),E6510)</f>
        <v>3</v>
      </c>
      <c r="G6510">
        <v>3</v>
      </c>
      <c r="H6510">
        <f t="shared" si="405"/>
        <v>3</v>
      </c>
      <c r="I6510" t="s">
        <v>10</v>
      </c>
      <c r="J6510" t="s">
        <v>15</v>
      </c>
      <c r="K6510" s="1">
        <v>45219</v>
      </c>
      <c r="L6510" s="1" t="str">
        <f>IF(ISNUMBER(Table2[[#This Row],[Transaction Date]]),TEXT(Table2[[#This Row],[Transaction Date]],"mmmm"),"Unknown")</f>
        <v>October</v>
      </c>
      <c r="M6510" s="1" t="str">
        <f>IF(ISNUMBER(Table2[[#This Row],[Transaction Date]]),TEXT(Table2[[#This Row],[Transaction Date]],"dddd"),"Unknown")</f>
        <v>Friday</v>
      </c>
      <c r="N6510">
        <f t="shared" si="406"/>
        <v>0</v>
      </c>
      <c r="O6510" t="str">
        <f t="shared" si="407"/>
        <v>Actual</v>
      </c>
    </row>
    <row r="6511" spans="1:15" x14ac:dyDescent="0.25">
      <c r="A6511" t="s">
        <v>7269</v>
      </c>
      <c r="B6511" t="s">
        <v>13</v>
      </c>
      <c r="C6511">
        <v>5</v>
      </c>
      <c r="D6511">
        <f t="shared" si="404"/>
        <v>5</v>
      </c>
      <c r="E6511">
        <v>3</v>
      </c>
      <c r="F6511">
        <f>IF(OR(E6511="",E6511="UNKNOWN",E6511="ERROR"),_xlfn.XLOOKUP(Table2[[#This Row],[Item]],Items_List!A:A,Items_List!B:B),E6511)</f>
        <v>3</v>
      </c>
      <c r="G6511">
        <v>15</v>
      </c>
      <c r="H6511">
        <f t="shared" si="405"/>
        <v>15</v>
      </c>
      <c r="I6511" t="s">
        <v>10059</v>
      </c>
      <c r="J6511" t="s">
        <v>15</v>
      </c>
      <c r="K6511" s="1">
        <v>45002</v>
      </c>
      <c r="L6511" s="1" t="str">
        <f>IF(ISNUMBER(Table2[[#This Row],[Transaction Date]]),TEXT(Table2[[#This Row],[Transaction Date]],"mmmm"),"Unknown")</f>
        <v>March</v>
      </c>
      <c r="M6511" s="1" t="str">
        <f>IF(ISNUMBER(Table2[[#This Row],[Transaction Date]]),TEXT(Table2[[#This Row],[Transaction Date]],"dddd"),"Unknown")</f>
        <v>Friday</v>
      </c>
      <c r="N6511">
        <f t="shared" si="406"/>
        <v>0</v>
      </c>
      <c r="O6511" t="str">
        <f t="shared" si="407"/>
        <v>Actual</v>
      </c>
    </row>
    <row r="6512" spans="1:15" x14ac:dyDescent="0.25">
      <c r="A6512" t="s">
        <v>7270</v>
      </c>
      <c r="B6512" t="s">
        <v>28</v>
      </c>
      <c r="C6512">
        <v>5</v>
      </c>
      <c r="D6512">
        <f t="shared" si="404"/>
        <v>5</v>
      </c>
      <c r="E6512">
        <v>4</v>
      </c>
      <c r="F6512">
        <f>IF(OR(E6512="",E6512="UNKNOWN",E6512="ERROR"),_xlfn.XLOOKUP(Table2[[#This Row],[Item]],Items_List!A:A,Items_List!B:B),E6512)</f>
        <v>4</v>
      </c>
      <c r="G6512">
        <v>20</v>
      </c>
      <c r="H6512">
        <f t="shared" si="405"/>
        <v>20</v>
      </c>
      <c r="I6512" t="s">
        <v>10059</v>
      </c>
      <c r="J6512" t="s">
        <v>10059</v>
      </c>
      <c r="K6512" s="1">
        <v>45028</v>
      </c>
      <c r="L6512" s="1" t="str">
        <f>IF(ISNUMBER(Table2[[#This Row],[Transaction Date]]),TEXT(Table2[[#This Row],[Transaction Date]],"mmmm"),"Unknown")</f>
        <v>April</v>
      </c>
      <c r="M6512" s="1" t="str">
        <f>IF(ISNUMBER(Table2[[#This Row],[Transaction Date]]),TEXT(Table2[[#This Row],[Transaction Date]],"dddd"),"Unknown")</f>
        <v>Wednesday</v>
      </c>
      <c r="N6512">
        <f t="shared" si="406"/>
        <v>0</v>
      </c>
      <c r="O6512" t="str">
        <f t="shared" si="407"/>
        <v>Actual</v>
      </c>
    </row>
    <row r="6513" spans="1:15" x14ac:dyDescent="0.25">
      <c r="A6513" t="s">
        <v>7271</v>
      </c>
      <c r="B6513" t="s">
        <v>17</v>
      </c>
      <c r="C6513">
        <v>1</v>
      </c>
      <c r="D6513">
        <f t="shared" si="404"/>
        <v>1</v>
      </c>
      <c r="E6513">
        <v>1</v>
      </c>
      <c r="F6513">
        <f>IF(OR(E6513="",E6513="UNKNOWN",E6513="ERROR"),_xlfn.XLOOKUP(Table2[[#This Row],[Item]],Items_List!A:A,Items_List!B:B),E6513)</f>
        <v>1</v>
      </c>
      <c r="G6513">
        <v>1</v>
      </c>
      <c r="H6513">
        <f t="shared" si="405"/>
        <v>1</v>
      </c>
      <c r="I6513" t="s">
        <v>14</v>
      </c>
      <c r="J6513" t="s">
        <v>10059</v>
      </c>
      <c r="K6513" s="1">
        <v>44969</v>
      </c>
      <c r="L6513" s="1" t="str">
        <f>IF(ISNUMBER(Table2[[#This Row],[Transaction Date]]),TEXT(Table2[[#This Row],[Transaction Date]],"mmmm"),"Unknown")</f>
        <v>February</v>
      </c>
      <c r="M6513" s="1" t="str">
        <f>IF(ISNUMBER(Table2[[#This Row],[Transaction Date]]),TEXT(Table2[[#This Row],[Transaction Date]],"dddd"),"Unknown")</f>
        <v>Sunday</v>
      </c>
      <c r="N6513">
        <f t="shared" si="406"/>
        <v>0</v>
      </c>
      <c r="O6513" t="str">
        <f t="shared" si="407"/>
        <v>Actual</v>
      </c>
    </row>
    <row r="6514" spans="1:15" x14ac:dyDescent="0.25">
      <c r="A6514" t="s">
        <v>7272</v>
      </c>
      <c r="B6514" t="s">
        <v>13</v>
      </c>
      <c r="C6514">
        <v>2</v>
      </c>
      <c r="D6514">
        <f t="shared" si="404"/>
        <v>2</v>
      </c>
      <c r="E6514">
        <v>3</v>
      </c>
      <c r="F6514">
        <f>IF(OR(E6514="",E6514="UNKNOWN",E6514="ERROR"),_xlfn.XLOOKUP(Table2[[#This Row],[Item]],Items_List!A:A,Items_List!B:B),E6514)</f>
        <v>3</v>
      </c>
      <c r="G6514">
        <v>6</v>
      </c>
      <c r="H6514">
        <f t="shared" si="405"/>
        <v>6</v>
      </c>
      <c r="I6514" t="s">
        <v>10059</v>
      </c>
      <c r="J6514" t="s">
        <v>10059</v>
      </c>
      <c r="K6514" s="1">
        <v>45149</v>
      </c>
      <c r="L6514" s="1" t="str">
        <f>IF(ISNUMBER(Table2[[#This Row],[Transaction Date]]),TEXT(Table2[[#This Row],[Transaction Date]],"mmmm"),"Unknown")</f>
        <v>August</v>
      </c>
      <c r="M6514" s="1" t="str">
        <f>IF(ISNUMBER(Table2[[#This Row],[Transaction Date]]),TEXT(Table2[[#This Row],[Transaction Date]],"dddd"),"Unknown")</f>
        <v>Friday</v>
      </c>
      <c r="N6514">
        <f t="shared" si="406"/>
        <v>0</v>
      </c>
      <c r="O6514" t="str">
        <f t="shared" si="407"/>
        <v>Actual</v>
      </c>
    </row>
    <row r="6515" spans="1:15" x14ac:dyDescent="0.25">
      <c r="A6515" t="s">
        <v>7273</v>
      </c>
      <c r="B6515" t="s">
        <v>13</v>
      </c>
      <c r="C6515">
        <v>1</v>
      </c>
      <c r="D6515">
        <f t="shared" si="404"/>
        <v>1</v>
      </c>
      <c r="E6515">
        <v>3</v>
      </c>
      <c r="F6515">
        <f>IF(OR(E6515="",E6515="UNKNOWN",E6515="ERROR"),_xlfn.XLOOKUP(Table2[[#This Row],[Item]],Items_List!A:A,Items_List!B:B),E6515)</f>
        <v>3</v>
      </c>
      <c r="G6515">
        <v>3</v>
      </c>
      <c r="H6515">
        <f t="shared" si="405"/>
        <v>3</v>
      </c>
      <c r="I6515" t="s">
        <v>14</v>
      </c>
      <c r="J6515" t="s">
        <v>10059</v>
      </c>
      <c r="K6515" s="1">
        <v>45004</v>
      </c>
      <c r="L6515" s="1" t="str">
        <f>IF(ISNUMBER(Table2[[#This Row],[Transaction Date]]),TEXT(Table2[[#This Row],[Transaction Date]],"mmmm"),"Unknown")</f>
        <v>March</v>
      </c>
      <c r="M6515" s="1" t="str">
        <f>IF(ISNUMBER(Table2[[#This Row],[Transaction Date]]),TEXT(Table2[[#This Row],[Transaction Date]],"dddd"),"Unknown")</f>
        <v>Sunday</v>
      </c>
      <c r="N6515">
        <f t="shared" si="406"/>
        <v>0</v>
      </c>
      <c r="O6515" t="str">
        <f t="shared" si="407"/>
        <v>Actual</v>
      </c>
    </row>
    <row r="6516" spans="1:15" x14ac:dyDescent="0.25">
      <c r="A6516" t="s">
        <v>7275</v>
      </c>
      <c r="B6516" t="s">
        <v>9</v>
      </c>
      <c r="C6516">
        <v>5</v>
      </c>
      <c r="D6516">
        <f t="shared" si="404"/>
        <v>5</v>
      </c>
      <c r="E6516">
        <v>2</v>
      </c>
      <c r="F6516">
        <f>IF(OR(E6516="",E6516="UNKNOWN",E6516="ERROR"),_xlfn.XLOOKUP(Table2[[#This Row],[Item]],Items_List!A:A,Items_List!B:B),E6516)</f>
        <v>2</v>
      </c>
      <c r="G6516">
        <v>10</v>
      </c>
      <c r="H6516">
        <f t="shared" si="405"/>
        <v>10</v>
      </c>
      <c r="I6516" t="s">
        <v>23</v>
      </c>
      <c r="J6516" t="s">
        <v>10059</v>
      </c>
      <c r="K6516" s="1">
        <v>45061</v>
      </c>
      <c r="L6516" s="1" t="str">
        <f>IF(ISNUMBER(Table2[[#This Row],[Transaction Date]]),TEXT(Table2[[#This Row],[Transaction Date]],"mmmm"),"Unknown")</f>
        <v>May</v>
      </c>
      <c r="M6516" s="1" t="str">
        <f>IF(ISNUMBER(Table2[[#This Row],[Transaction Date]]),TEXT(Table2[[#This Row],[Transaction Date]],"dddd"),"Unknown")</f>
        <v>Monday</v>
      </c>
      <c r="N6516">
        <f t="shared" si="406"/>
        <v>0</v>
      </c>
      <c r="O6516" t="str">
        <f t="shared" si="407"/>
        <v>Actual</v>
      </c>
    </row>
    <row r="6517" spans="1:15" x14ac:dyDescent="0.25">
      <c r="A6517" t="s">
        <v>7276</v>
      </c>
      <c r="B6517" t="s">
        <v>39</v>
      </c>
      <c r="C6517">
        <v>4</v>
      </c>
      <c r="D6517">
        <f t="shared" si="404"/>
        <v>4</v>
      </c>
      <c r="E6517">
        <v>3</v>
      </c>
      <c r="F6517">
        <f>IF(OR(E6517="",E6517="UNKNOWN",E6517="ERROR"),_xlfn.XLOOKUP(Table2[[#This Row],[Item]],Items_List!A:A,Items_List!B:B),E6517)</f>
        <v>3</v>
      </c>
      <c r="G6517">
        <v>12</v>
      </c>
      <c r="H6517">
        <f t="shared" si="405"/>
        <v>12</v>
      </c>
      <c r="I6517" t="s">
        <v>10</v>
      </c>
      <c r="J6517" t="s">
        <v>11</v>
      </c>
      <c r="K6517" s="1">
        <v>44990</v>
      </c>
      <c r="L6517" s="1" t="str">
        <f>IF(ISNUMBER(Table2[[#This Row],[Transaction Date]]),TEXT(Table2[[#This Row],[Transaction Date]],"mmmm"),"Unknown")</f>
        <v>March</v>
      </c>
      <c r="M6517" s="1" t="str">
        <f>IF(ISNUMBER(Table2[[#This Row],[Transaction Date]]),TEXT(Table2[[#This Row],[Transaction Date]],"dddd"),"Unknown")</f>
        <v>Sunday</v>
      </c>
      <c r="N6517">
        <f t="shared" si="406"/>
        <v>0</v>
      </c>
      <c r="O6517" t="str">
        <f t="shared" si="407"/>
        <v>Actual</v>
      </c>
    </row>
    <row r="6518" spans="1:15" x14ac:dyDescent="0.25">
      <c r="A6518" t="s">
        <v>7277</v>
      </c>
      <c r="B6518" t="s">
        <v>9</v>
      </c>
      <c r="C6518">
        <v>4</v>
      </c>
      <c r="D6518">
        <f t="shared" si="404"/>
        <v>4</v>
      </c>
      <c r="E6518">
        <v>2</v>
      </c>
      <c r="F6518">
        <f>IF(OR(E6518="",E6518="UNKNOWN",E6518="ERROR"),_xlfn.XLOOKUP(Table2[[#This Row],[Item]],Items_List!A:A,Items_List!B:B),E6518)</f>
        <v>2</v>
      </c>
      <c r="G6518">
        <v>8</v>
      </c>
      <c r="H6518">
        <f t="shared" si="405"/>
        <v>8</v>
      </c>
      <c r="I6518" t="s">
        <v>10</v>
      </c>
      <c r="J6518" t="s">
        <v>10059</v>
      </c>
      <c r="K6518" s="1">
        <v>45161</v>
      </c>
      <c r="L6518" s="1" t="str">
        <f>IF(ISNUMBER(Table2[[#This Row],[Transaction Date]]),TEXT(Table2[[#This Row],[Transaction Date]],"mmmm"),"Unknown")</f>
        <v>August</v>
      </c>
      <c r="M6518" s="1" t="str">
        <f>IF(ISNUMBER(Table2[[#This Row],[Transaction Date]]),TEXT(Table2[[#This Row],[Transaction Date]],"dddd"),"Unknown")</f>
        <v>Wednesday</v>
      </c>
      <c r="N6518">
        <f t="shared" si="406"/>
        <v>0</v>
      </c>
      <c r="O6518" t="str">
        <f t="shared" si="407"/>
        <v>Actual</v>
      </c>
    </row>
    <row r="6519" spans="1:15" x14ac:dyDescent="0.25">
      <c r="A6519" t="s">
        <v>7278</v>
      </c>
      <c r="B6519" t="s">
        <v>39</v>
      </c>
      <c r="C6519">
        <v>4</v>
      </c>
      <c r="D6519">
        <f t="shared" si="404"/>
        <v>4</v>
      </c>
      <c r="E6519">
        <v>3</v>
      </c>
      <c r="F6519">
        <f>IF(OR(E6519="",E6519="UNKNOWN",E6519="ERROR"),_xlfn.XLOOKUP(Table2[[#This Row],[Item]],Items_List!A:A,Items_List!B:B),E6519)</f>
        <v>3</v>
      </c>
      <c r="G6519">
        <v>12</v>
      </c>
      <c r="H6519">
        <f t="shared" si="405"/>
        <v>12</v>
      </c>
      <c r="I6519" t="s">
        <v>10059</v>
      </c>
      <c r="J6519" t="s">
        <v>10059</v>
      </c>
      <c r="K6519" s="1">
        <v>45117</v>
      </c>
      <c r="L6519" s="1" t="str">
        <f>IF(ISNUMBER(Table2[[#This Row],[Transaction Date]]),TEXT(Table2[[#This Row],[Transaction Date]],"mmmm"),"Unknown")</f>
        <v>July</v>
      </c>
      <c r="M6519" s="1" t="str">
        <f>IF(ISNUMBER(Table2[[#This Row],[Transaction Date]]),TEXT(Table2[[#This Row],[Transaction Date]],"dddd"),"Unknown")</f>
        <v>Monday</v>
      </c>
      <c r="N6519">
        <f t="shared" si="406"/>
        <v>0</v>
      </c>
      <c r="O6519" t="str">
        <f t="shared" si="407"/>
        <v>Actual</v>
      </c>
    </row>
    <row r="6520" spans="1:15" x14ac:dyDescent="0.25">
      <c r="A6520" t="s">
        <v>7279</v>
      </c>
      <c r="B6520" t="s">
        <v>25</v>
      </c>
      <c r="C6520">
        <v>5</v>
      </c>
      <c r="D6520">
        <f t="shared" si="404"/>
        <v>5</v>
      </c>
      <c r="E6520" s="3">
        <f>_xlfn.XLOOKUP(Table2[[#This Row],[Item]],Items_List!$A$2:$A$9,Items_List!$B$2:$B$9)</f>
        <v>4</v>
      </c>
      <c r="F6520">
        <f>IF(OR(E6520="",E6520="UNKNOWN",E6520="ERROR"),_xlfn.XLOOKUP(Table2[[#This Row],[Item]],Items_List!A:A,Items_List!B:B),E6520)</f>
        <v>4</v>
      </c>
      <c r="G6520">
        <v>20</v>
      </c>
      <c r="H6520">
        <f t="shared" si="405"/>
        <v>20</v>
      </c>
      <c r="I6520" t="s">
        <v>10</v>
      </c>
      <c r="J6520" t="s">
        <v>10059</v>
      </c>
      <c r="K6520" s="1">
        <v>45181</v>
      </c>
      <c r="L6520" s="1" t="str">
        <f>IF(ISNUMBER(Table2[[#This Row],[Transaction Date]]),TEXT(Table2[[#This Row],[Transaction Date]],"mmmm"),"Unknown")</f>
        <v>September</v>
      </c>
      <c r="M6520" s="1" t="str">
        <f>IF(ISNUMBER(Table2[[#This Row],[Transaction Date]]),TEXT(Table2[[#This Row],[Transaction Date]],"dddd"),"Unknown")</f>
        <v>Tuesday</v>
      </c>
      <c r="N6520">
        <f t="shared" si="406"/>
        <v>0</v>
      </c>
      <c r="O6520" t="str">
        <f t="shared" si="407"/>
        <v>Actual</v>
      </c>
    </row>
    <row r="6521" spans="1:15" x14ac:dyDescent="0.25">
      <c r="A6521" t="s">
        <v>7280</v>
      </c>
      <c r="B6521" t="s">
        <v>28</v>
      </c>
      <c r="C6521">
        <v>5</v>
      </c>
      <c r="D6521">
        <f t="shared" si="404"/>
        <v>5</v>
      </c>
      <c r="E6521">
        <v>4</v>
      </c>
      <c r="F6521">
        <f>IF(OR(E6521="",E6521="UNKNOWN",E6521="ERROR"),_xlfn.XLOOKUP(Table2[[#This Row],[Item]],Items_List!A:A,Items_List!B:B),E6521)</f>
        <v>4</v>
      </c>
      <c r="G6521">
        <v>20</v>
      </c>
      <c r="H6521">
        <f t="shared" si="405"/>
        <v>20</v>
      </c>
      <c r="I6521" t="s">
        <v>10</v>
      </c>
      <c r="J6521" t="s">
        <v>15</v>
      </c>
      <c r="K6521" s="1">
        <v>45129</v>
      </c>
      <c r="L6521" s="1" t="str">
        <f>IF(ISNUMBER(Table2[[#This Row],[Transaction Date]]),TEXT(Table2[[#This Row],[Transaction Date]],"mmmm"),"Unknown")</f>
        <v>July</v>
      </c>
      <c r="M6521" s="1" t="str">
        <f>IF(ISNUMBER(Table2[[#This Row],[Transaction Date]]),TEXT(Table2[[#This Row],[Transaction Date]],"dddd"),"Unknown")</f>
        <v>Saturday</v>
      </c>
      <c r="N6521">
        <f t="shared" si="406"/>
        <v>0</v>
      </c>
      <c r="O6521" t="str">
        <f t="shared" si="407"/>
        <v>Actual</v>
      </c>
    </row>
    <row r="6522" spans="1:15" x14ac:dyDescent="0.25">
      <c r="A6522" t="s">
        <v>7281</v>
      </c>
      <c r="B6522" t="s">
        <v>17</v>
      </c>
      <c r="D6522">
        <f t="shared" si="404"/>
        <v>5</v>
      </c>
      <c r="E6522">
        <v>1</v>
      </c>
      <c r="F6522">
        <f>IF(OR(E6522="",E6522="UNKNOWN",E6522="ERROR"),_xlfn.XLOOKUP(Table2[[#This Row],[Item]],Items_List!A:A,Items_List!B:B),E6522)</f>
        <v>1</v>
      </c>
      <c r="G6522">
        <v>5</v>
      </c>
      <c r="H6522">
        <f t="shared" si="405"/>
        <v>5</v>
      </c>
      <c r="I6522" t="s">
        <v>10059</v>
      </c>
      <c r="J6522" t="s">
        <v>15</v>
      </c>
      <c r="K6522" s="1">
        <v>44952</v>
      </c>
      <c r="L6522" s="1" t="str">
        <f>IF(ISNUMBER(Table2[[#This Row],[Transaction Date]]),TEXT(Table2[[#This Row],[Transaction Date]],"mmmm"),"Unknown")</f>
        <v>January</v>
      </c>
      <c r="M6522" s="1" t="str">
        <f>IF(ISNUMBER(Table2[[#This Row],[Transaction Date]]),TEXT(Table2[[#This Row],[Transaction Date]],"dddd"),"Unknown")</f>
        <v>Thursday</v>
      </c>
      <c r="N6522">
        <f t="shared" si="406"/>
        <v>1</v>
      </c>
      <c r="O6522" t="str">
        <f t="shared" si="407"/>
        <v>Estimated</v>
      </c>
    </row>
    <row r="6523" spans="1:15" x14ac:dyDescent="0.25">
      <c r="A6523" t="s">
        <v>7282</v>
      </c>
      <c r="B6523" t="s">
        <v>13</v>
      </c>
      <c r="C6523">
        <v>1</v>
      </c>
      <c r="D6523">
        <f t="shared" si="404"/>
        <v>1</v>
      </c>
      <c r="E6523">
        <v>3</v>
      </c>
      <c r="F6523">
        <f>IF(OR(E6523="",E6523="UNKNOWN",E6523="ERROR"),_xlfn.XLOOKUP(Table2[[#This Row],[Item]],Items_List!A:A,Items_List!B:B),E6523)</f>
        <v>3</v>
      </c>
      <c r="G6523">
        <v>3</v>
      </c>
      <c r="H6523">
        <f t="shared" si="405"/>
        <v>3</v>
      </c>
      <c r="I6523" t="s">
        <v>10</v>
      </c>
      <c r="J6523" t="s">
        <v>15</v>
      </c>
      <c r="K6523" s="1">
        <v>45201</v>
      </c>
      <c r="L6523" s="1" t="str">
        <f>IF(ISNUMBER(Table2[[#This Row],[Transaction Date]]),TEXT(Table2[[#This Row],[Transaction Date]],"mmmm"),"Unknown")</f>
        <v>October</v>
      </c>
      <c r="M6523" s="1" t="str">
        <f>IF(ISNUMBER(Table2[[#This Row],[Transaction Date]]),TEXT(Table2[[#This Row],[Transaction Date]],"dddd"),"Unknown")</f>
        <v>Monday</v>
      </c>
      <c r="N6523">
        <f t="shared" si="406"/>
        <v>0</v>
      </c>
      <c r="O6523" t="str">
        <f t="shared" si="407"/>
        <v>Actual</v>
      </c>
    </row>
    <row r="6524" spans="1:15" x14ac:dyDescent="0.25">
      <c r="A6524" t="s">
        <v>7283</v>
      </c>
      <c r="B6524" t="s">
        <v>65</v>
      </c>
      <c r="C6524">
        <v>1</v>
      </c>
      <c r="D6524">
        <f t="shared" si="404"/>
        <v>1</v>
      </c>
      <c r="E6524">
        <v>1.5</v>
      </c>
      <c r="F6524">
        <f>IF(OR(E6524="",E6524="UNKNOWN",E6524="ERROR"),_xlfn.XLOOKUP(Table2[[#This Row],[Item]],Items_List!A:A,Items_List!B:B),E6524)</f>
        <v>1.5</v>
      </c>
      <c r="G6524">
        <v>1.5</v>
      </c>
      <c r="H6524">
        <f t="shared" si="405"/>
        <v>1.5</v>
      </c>
      <c r="I6524" t="s">
        <v>10059</v>
      </c>
      <c r="J6524" t="s">
        <v>11</v>
      </c>
      <c r="K6524" s="1">
        <v>44979</v>
      </c>
      <c r="L6524" s="1" t="str">
        <f>IF(ISNUMBER(Table2[[#This Row],[Transaction Date]]),TEXT(Table2[[#This Row],[Transaction Date]],"mmmm"),"Unknown")</f>
        <v>February</v>
      </c>
      <c r="M6524" s="1" t="str">
        <f>IF(ISNUMBER(Table2[[#This Row],[Transaction Date]]),TEXT(Table2[[#This Row],[Transaction Date]],"dddd"),"Unknown")</f>
        <v>Wednesday</v>
      </c>
      <c r="N6524">
        <f t="shared" si="406"/>
        <v>0</v>
      </c>
      <c r="O6524" t="str">
        <f t="shared" si="407"/>
        <v>Actual</v>
      </c>
    </row>
    <row r="6525" spans="1:15" x14ac:dyDescent="0.25">
      <c r="A6525" t="s">
        <v>7284</v>
      </c>
      <c r="B6525" t="s">
        <v>65</v>
      </c>
      <c r="C6525">
        <v>3</v>
      </c>
      <c r="D6525">
        <f t="shared" si="404"/>
        <v>3</v>
      </c>
      <c r="E6525">
        <v>1.5</v>
      </c>
      <c r="F6525">
        <f>IF(OR(E6525="",E6525="UNKNOWN",E6525="ERROR"),_xlfn.XLOOKUP(Table2[[#This Row],[Item]],Items_List!A:A,Items_List!B:B),E6525)</f>
        <v>1.5</v>
      </c>
      <c r="G6525">
        <v>4.5</v>
      </c>
      <c r="H6525">
        <f t="shared" si="405"/>
        <v>4.5</v>
      </c>
      <c r="I6525" t="s">
        <v>23</v>
      </c>
      <c r="J6525" t="s">
        <v>11</v>
      </c>
      <c r="K6525" s="1">
        <v>45105</v>
      </c>
      <c r="L6525" s="1" t="str">
        <f>IF(ISNUMBER(Table2[[#This Row],[Transaction Date]]),TEXT(Table2[[#This Row],[Transaction Date]],"mmmm"),"Unknown")</f>
        <v>June</v>
      </c>
      <c r="M6525" s="1" t="str">
        <f>IF(ISNUMBER(Table2[[#This Row],[Transaction Date]]),TEXT(Table2[[#This Row],[Transaction Date]],"dddd"),"Unknown")</f>
        <v>Wednesday</v>
      </c>
      <c r="N6525">
        <f t="shared" si="406"/>
        <v>0</v>
      </c>
      <c r="O6525" t="str">
        <f t="shared" si="407"/>
        <v>Actual</v>
      </c>
    </row>
    <row r="6526" spans="1:15" x14ac:dyDescent="0.25">
      <c r="A6526" t="s">
        <v>7285</v>
      </c>
      <c r="B6526" t="s">
        <v>20</v>
      </c>
      <c r="C6526">
        <v>3</v>
      </c>
      <c r="D6526">
        <f t="shared" si="404"/>
        <v>3</v>
      </c>
      <c r="E6526">
        <v>5</v>
      </c>
      <c r="F6526">
        <f>IF(OR(E6526="",E6526="UNKNOWN",E6526="ERROR"),_xlfn.XLOOKUP(Table2[[#This Row],[Item]],Items_List!A:A,Items_List!B:B),E6526)</f>
        <v>5</v>
      </c>
      <c r="G6526">
        <v>15</v>
      </c>
      <c r="H6526">
        <f t="shared" si="405"/>
        <v>15</v>
      </c>
      <c r="I6526" t="s">
        <v>10059</v>
      </c>
      <c r="J6526" t="s">
        <v>11</v>
      </c>
      <c r="K6526" s="1">
        <v>45154</v>
      </c>
      <c r="L6526" s="1" t="str">
        <f>IF(ISNUMBER(Table2[[#This Row],[Transaction Date]]),TEXT(Table2[[#This Row],[Transaction Date]],"mmmm"),"Unknown")</f>
        <v>August</v>
      </c>
      <c r="M6526" s="1" t="str">
        <f>IF(ISNUMBER(Table2[[#This Row],[Transaction Date]]),TEXT(Table2[[#This Row],[Transaction Date]],"dddd"),"Unknown")</f>
        <v>Wednesday</v>
      </c>
      <c r="N6526">
        <f t="shared" si="406"/>
        <v>0</v>
      </c>
      <c r="O6526" t="str">
        <f t="shared" si="407"/>
        <v>Actual</v>
      </c>
    </row>
    <row r="6527" spans="1:15" x14ac:dyDescent="0.25">
      <c r="A6527" t="s">
        <v>7286</v>
      </c>
      <c r="B6527" t="s">
        <v>65</v>
      </c>
      <c r="C6527">
        <v>3</v>
      </c>
      <c r="D6527">
        <f t="shared" si="404"/>
        <v>3</v>
      </c>
      <c r="E6527">
        <v>1.5</v>
      </c>
      <c r="F6527">
        <f>IF(OR(E6527="",E6527="UNKNOWN",E6527="ERROR"),_xlfn.XLOOKUP(Table2[[#This Row],[Item]],Items_List!A:A,Items_List!B:B),E6527)</f>
        <v>1.5</v>
      </c>
      <c r="G6527">
        <v>4.5</v>
      </c>
      <c r="H6527">
        <f t="shared" si="405"/>
        <v>4.5</v>
      </c>
      <c r="I6527" t="s">
        <v>23</v>
      </c>
      <c r="J6527" t="s">
        <v>15</v>
      </c>
      <c r="K6527" s="1">
        <v>45049</v>
      </c>
      <c r="L6527" s="1" t="str">
        <f>IF(ISNUMBER(Table2[[#This Row],[Transaction Date]]),TEXT(Table2[[#This Row],[Transaction Date]],"mmmm"),"Unknown")</f>
        <v>May</v>
      </c>
      <c r="M6527" s="1" t="str">
        <f>IF(ISNUMBER(Table2[[#This Row],[Transaction Date]]),TEXT(Table2[[#This Row],[Transaction Date]],"dddd"),"Unknown")</f>
        <v>Wednesday</v>
      </c>
      <c r="N6527">
        <f t="shared" si="406"/>
        <v>0</v>
      </c>
      <c r="O6527" t="str">
        <f t="shared" si="407"/>
        <v>Actual</v>
      </c>
    </row>
    <row r="6528" spans="1:15" x14ac:dyDescent="0.25">
      <c r="A6528" t="s">
        <v>7287</v>
      </c>
      <c r="B6528" t="s">
        <v>28</v>
      </c>
      <c r="C6528">
        <v>5</v>
      </c>
      <c r="D6528">
        <f t="shared" si="404"/>
        <v>5</v>
      </c>
      <c r="E6528" s="3">
        <f>_xlfn.XLOOKUP(Table2[[#This Row],[Item]],Items_List!$A$2:$A$9,Items_List!$B$2:$B$9)</f>
        <v>4</v>
      </c>
      <c r="F6528">
        <f>IF(OR(E6528="",E6528="UNKNOWN",E6528="ERROR"),_xlfn.XLOOKUP(Table2[[#This Row],[Item]],Items_List!A:A,Items_List!B:B),E6528)</f>
        <v>4</v>
      </c>
      <c r="G6528">
        <v>20</v>
      </c>
      <c r="H6528">
        <f t="shared" si="405"/>
        <v>20</v>
      </c>
      <c r="I6528" t="s">
        <v>23</v>
      </c>
      <c r="J6528" t="s">
        <v>15</v>
      </c>
      <c r="K6528" s="1">
        <v>45281</v>
      </c>
      <c r="L6528" s="1" t="str">
        <f>IF(ISNUMBER(Table2[[#This Row],[Transaction Date]]),TEXT(Table2[[#This Row],[Transaction Date]],"mmmm"),"Unknown")</f>
        <v>December</v>
      </c>
      <c r="M6528" s="1" t="str">
        <f>IF(ISNUMBER(Table2[[#This Row],[Transaction Date]]),TEXT(Table2[[#This Row],[Transaction Date]],"dddd"),"Unknown")</f>
        <v>Thursday</v>
      </c>
      <c r="N6528">
        <f t="shared" si="406"/>
        <v>0</v>
      </c>
      <c r="O6528" t="str">
        <f t="shared" si="407"/>
        <v>Actual</v>
      </c>
    </row>
    <row r="6529" spans="1:15" x14ac:dyDescent="0.25">
      <c r="A6529" t="s">
        <v>7288</v>
      </c>
      <c r="B6529" t="s">
        <v>65</v>
      </c>
      <c r="C6529" t="s">
        <v>18</v>
      </c>
      <c r="D6529">
        <f t="shared" si="404"/>
        <v>4</v>
      </c>
      <c r="E6529">
        <v>1.5</v>
      </c>
      <c r="F6529">
        <f>IF(OR(E6529="",E6529="UNKNOWN",E6529="ERROR"),_xlfn.XLOOKUP(Table2[[#This Row],[Item]],Items_List!A:A,Items_List!B:B),E6529)</f>
        <v>1.5</v>
      </c>
      <c r="G6529">
        <v>6</v>
      </c>
      <c r="H6529">
        <f t="shared" si="405"/>
        <v>6</v>
      </c>
      <c r="I6529" t="s">
        <v>23</v>
      </c>
      <c r="J6529" t="s">
        <v>10059</v>
      </c>
      <c r="L6529" s="1" t="str">
        <f>IF(ISNUMBER(Table2[[#This Row],[Transaction Date]]),TEXT(Table2[[#This Row],[Transaction Date]],"mmmm"),"Unknown")</f>
        <v>Unknown</v>
      </c>
      <c r="M6529" s="1" t="str">
        <f>IF(ISNUMBER(Table2[[#This Row],[Transaction Date]]),TEXT(Table2[[#This Row],[Transaction Date]],"dddd"),"Unknown")</f>
        <v>Unknown</v>
      </c>
      <c r="N6529">
        <f t="shared" si="406"/>
        <v>1</v>
      </c>
      <c r="O6529" t="str">
        <f t="shared" si="407"/>
        <v>Estimated</v>
      </c>
    </row>
    <row r="6530" spans="1:15" x14ac:dyDescent="0.25">
      <c r="A6530" t="s">
        <v>7289</v>
      </c>
      <c r="B6530" t="s">
        <v>13</v>
      </c>
      <c r="C6530">
        <v>2</v>
      </c>
      <c r="D6530">
        <f t="shared" ref="D6530:D6593" si="408">IF(OR(C6530="",C6530="UNKNOWN",C6530="ERROR"),IFERROR(VALUE(G6530)/VALUE(E6530),""),VALUE(C6530))</f>
        <v>2</v>
      </c>
      <c r="E6530">
        <v>3</v>
      </c>
      <c r="F6530">
        <f>IF(OR(E6530="",E6530="UNKNOWN",E6530="ERROR"),_xlfn.XLOOKUP(Table2[[#This Row],[Item]],Items_List!A:A,Items_List!B:B),E6530)</f>
        <v>3</v>
      </c>
      <c r="G6530">
        <v>6</v>
      </c>
      <c r="H6530">
        <f t="shared" ref="H6530:H6593" si="409">D6530*F6530</f>
        <v>6</v>
      </c>
      <c r="I6530" t="s">
        <v>14</v>
      </c>
      <c r="J6530" t="s">
        <v>15</v>
      </c>
      <c r="K6530" s="1">
        <v>45131</v>
      </c>
      <c r="L6530" s="1" t="str">
        <f>IF(ISNUMBER(Table2[[#This Row],[Transaction Date]]),TEXT(Table2[[#This Row],[Transaction Date]],"mmmm"),"Unknown")</f>
        <v>July</v>
      </c>
      <c r="M6530" s="1" t="str">
        <f>IF(ISNUMBER(Table2[[#This Row],[Transaction Date]]),TEXT(Table2[[#This Row],[Transaction Date]],"dddd"),"Unknown")</f>
        <v>Monday</v>
      </c>
      <c r="N6530">
        <f t="shared" ref="N6530:N6593" si="410">IF(OR(B6530="",B6530="unknown",B6530="error",C6530="",C6530="unknown",C6530="error",G6530="",G6530="error",G6530="unknown"),1,0)</f>
        <v>0</v>
      </c>
      <c r="O6530" t="str">
        <f t="shared" ref="O6530:O6593" si="411">IF(OR(C6530="",C6530="error",C6530="unknown"),"Estimated","Actual")</f>
        <v>Actual</v>
      </c>
    </row>
    <row r="6531" spans="1:15" x14ac:dyDescent="0.25">
      <c r="A6531" t="s">
        <v>7291</v>
      </c>
      <c r="B6531" t="s">
        <v>20</v>
      </c>
      <c r="C6531">
        <v>5</v>
      </c>
      <c r="D6531">
        <f t="shared" si="408"/>
        <v>5</v>
      </c>
      <c r="E6531">
        <v>5</v>
      </c>
      <c r="F6531">
        <f>IF(OR(E6531="",E6531="UNKNOWN",E6531="ERROR"),_xlfn.XLOOKUP(Table2[[#This Row],[Item]],Items_List!A:A,Items_List!B:B),E6531)</f>
        <v>5</v>
      </c>
      <c r="G6531">
        <v>25</v>
      </c>
      <c r="H6531">
        <f t="shared" si="409"/>
        <v>25</v>
      </c>
      <c r="I6531" t="s">
        <v>14</v>
      </c>
      <c r="J6531" t="s">
        <v>11</v>
      </c>
      <c r="K6531" s="1">
        <v>44955</v>
      </c>
      <c r="L6531" s="1" t="str">
        <f>IF(ISNUMBER(Table2[[#This Row],[Transaction Date]]),TEXT(Table2[[#This Row],[Transaction Date]],"mmmm"),"Unknown")</f>
        <v>January</v>
      </c>
      <c r="M6531" s="1" t="str">
        <f>IF(ISNUMBER(Table2[[#This Row],[Transaction Date]]),TEXT(Table2[[#This Row],[Transaction Date]],"dddd"),"Unknown")</f>
        <v>Sunday</v>
      </c>
      <c r="N6531">
        <f t="shared" si="410"/>
        <v>0</v>
      </c>
      <c r="O6531" t="str">
        <f t="shared" si="411"/>
        <v>Actual</v>
      </c>
    </row>
    <row r="6532" spans="1:15" x14ac:dyDescent="0.25">
      <c r="A6532" t="s">
        <v>7292</v>
      </c>
      <c r="B6532" t="s">
        <v>65</v>
      </c>
      <c r="C6532">
        <v>3</v>
      </c>
      <c r="D6532">
        <f t="shared" si="408"/>
        <v>3</v>
      </c>
      <c r="E6532">
        <v>1.5</v>
      </c>
      <c r="F6532">
        <f>IF(OR(E6532="",E6532="UNKNOWN",E6532="ERROR"),_xlfn.XLOOKUP(Table2[[#This Row],[Item]],Items_List!A:A,Items_List!B:B),E6532)</f>
        <v>1.5</v>
      </c>
      <c r="G6532">
        <v>4.5</v>
      </c>
      <c r="H6532">
        <f t="shared" si="409"/>
        <v>4.5</v>
      </c>
      <c r="I6532" t="s">
        <v>14</v>
      </c>
      <c r="J6532" t="s">
        <v>15</v>
      </c>
      <c r="K6532" s="1">
        <v>45100</v>
      </c>
      <c r="L6532" s="1" t="str">
        <f>IF(ISNUMBER(Table2[[#This Row],[Transaction Date]]),TEXT(Table2[[#This Row],[Transaction Date]],"mmmm"),"Unknown")</f>
        <v>June</v>
      </c>
      <c r="M6532" s="1" t="str">
        <f>IF(ISNUMBER(Table2[[#This Row],[Transaction Date]]),TEXT(Table2[[#This Row],[Transaction Date]],"dddd"),"Unknown")</f>
        <v>Friday</v>
      </c>
      <c r="N6532">
        <f t="shared" si="410"/>
        <v>0</v>
      </c>
      <c r="O6532" t="str">
        <f t="shared" si="411"/>
        <v>Actual</v>
      </c>
    </row>
    <row r="6533" spans="1:15" x14ac:dyDescent="0.25">
      <c r="A6533" t="s">
        <v>7293</v>
      </c>
      <c r="B6533" t="s">
        <v>9</v>
      </c>
      <c r="C6533">
        <v>2</v>
      </c>
      <c r="D6533">
        <f t="shared" si="408"/>
        <v>2</v>
      </c>
      <c r="E6533">
        <v>2</v>
      </c>
      <c r="F6533">
        <f>IF(OR(E6533="",E6533="UNKNOWN",E6533="ERROR"),_xlfn.XLOOKUP(Table2[[#This Row],[Item]],Items_List!A:A,Items_List!B:B),E6533)</f>
        <v>2</v>
      </c>
      <c r="G6533">
        <v>4</v>
      </c>
      <c r="H6533">
        <f t="shared" si="409"/>
        <v>4</v>
      </c>
      <c r="I6533" t="s">
        <v>10059</v>
      </c>
      <c r="J6533" t="s">
        <v>10059</v>
      </c>
      <c r="K6533" s="1">
        <v>45223</v>
      </c>
      <c r="L6533" s="1" t="str">
        <f>IF(ISNUMBER(Table2[[#This Row],[Transaction Date]]),TEXT(Table2[[#This Row],[Transaction Date]],"mmmm"),"Unknown")</f>
        <v>October</v>
      </c>
      <c r="M6533" s="1" t="str">
        <f>IF(ISNUMBER(Table2[[#This Row],[Transaction Date]]),TEXT(Table2[[#This Row],[Transaction Date]],"dddd"),"Unknown")</f>
        <v>Tuesday</v>
      </c>
      <c r="N6533">
        <f t="shared" si="410"/>
        <v>0</v>
      </c>
      <c r="O6533" t="str">
        <f t="shared" si="411"/>
        <v>Actual</v>
      </c>
    </row>
    <row r="6534" spans="1:15" x14ac:dyDescent="0.25">
      <c r="A6534" t="s">
        <v>7294</v>
      </c>
      <c r="B6534" t="s">
        <v>20</v>
      </c>
      <c r="C6534">
        <v>5</v>
      </c>
      <c r="D6534">
        <f t="shared" si="408"/>
        <v>5</v>
      </c>
      <c r="E6534">
        <v>5</v>
      </c>
      <c r="F6534">
        <f>IF(OR(E6534="",E6534="UNKNOWN",E6534="ERROR"),_xlfn.XLOOKUP(Table2[[#This Row],[Item]],Items_List!A:A,Items_List!B:B),E6534)</f>
        <v>5</v>
      </c>
      <c r="G6534">
        <v>25</v>
      </c>
      <c r="H6534">
        <f t="shared" si="409"/>
        <v>25</v>
      </c>
      <c r="I6534" t="s">
        <v>10</v>
      </c>
      <c r="J6534" t="s">
        <v>15</v>
      </c>
      <c r="K6534" s="1">
        <v>44934</v>
      </c>
      <c r="L6534" s="1" t="str">
        <f>IF(ISNUMBER(Table2[[#This Row],[Transaction Date]]),TEXT(Table2[[#This Row],[Transaction Date]],"mmmm"),"Unknown")</f>
        <v>January</v>
      </c>
      <c r="M6534" s="1" t="str">
        <f>IF(ISNUMBER(Table2[[#This Row],[Transaction Date]]),TEXT(Table2[[#This Row],[Transaction Date]],"dddd"),"Unknown")</f>
        <v>Sunday</v>
      </c>
      <c r="N6534">
        <f t="shared" si="410"/>
        <v>0</v>
      </c>
      <c r="O6534" t="str">
        <f t="shared" si="411"/>
        <v>Actual</v>
      </c>
    </row>
    <row r="6535" spans="1:15" x14ac:dyDescent="0.25">
      <c r="A6535" t="s">
        <v>7295</v>
      </c>
      <c r="B6535" t="s">
        <v>20</v>
      </c>
      <c r="C6535">
        <v>5</v>
      </c>
      <c r="D6535">
        <f t="shared" si="408"/>
        <v>5</v>
      </c>
      <c r="E6535">
        <v>5</v>
      </c>
      <c r="F6535">
        <f>IF(OR(E6535="",E6535="UNKNOWN",E6535="ERROR"),_xlfn.XLOOKUP(Table2[[#This Row],[Item]],Items_List!A:A,Items_List!B:B),E6535)</f>
        <v>5</v>
      </c>
      <c r="G6535">
        <v>25</v>
      </c>
      <c r="H6535">
        <f t="shared" si="409"/>
        <v>25</v>
      </c>
      <c r="I6535" t="s">
        <v>10059</v>
      </c>
      <c r="J6535" t="s">
        <v>11</v>
      </c>
      <c r="K6535" s="1">
        <v>45261</v>
      </c>
      <c r="L6535" s="1" t="str">
        <f>IF(ISNUMBER(Table2[[#This Row],[Transaction Date]]),TEXT(Table2[[#This Row],[Transaction Date]],"mmmm"),"Unknown")</f>
        <v>December</v>
      </c>
      <c r="M6535" s="1" t="str">
        <f>IF(ISNUMBER(Table2[[#This Row],[Transaction Date]]),TEXT(Table2[[#This Row],[Transaction Date]],"dddd"),"Unknown")</f>
        <v>Friday</v>
      </c>
      <c r="N6535">
        <f t="shared" si="410"/>
        <v>0</v>
      </c>
      <c r="O6535" t="str">
        <f t="shared" si="411"/>
        <v>Actual</v>
      </c>
    </row>
    <row r="6536" spans="1:15" x14ac:dyDescent="0.25">
      <c r="A6536" t="s">
        <v>7296</v>
      </c>
      <c r="B6536" t="s">
        <v>17</v>
      </c>
      <c r="C6536">
        <v>5</v>
      </c>
      <c r="D6536">
        <f t="shared" si="408"/>
        <v>5</v>
      </c>
      <c r="E6536">
        <v>1</v>
      </c>
      <c r="F6536">
        <f>IF(OR(E6536="",E6536="UNKNOWN",E6536="ERROR"),_xlfn.XLOOKUP(Table2[[#This Row],[Item]],Items_List!A:A,Items_List!B:B),E6536)</f>
        <v>1</v>
      </c>
      <c r="G6536" t="s">
        <v>21</v>
      </c>
      <c r="H6536">
        <f t="shared" si="409"/>
        <v>5</v>
      </c>
      <c r="I6536" t="s">
        <v>10059</v>
      </c>
      <c r="J6536" t="s">
        <v>15</v>
      </c>
      <c r="K6536" s="1">
        <v>45261</v>
      </c>
      <c r="L6536" s="1" t="str">
        <f>IF(ISNUMBER(Table2[[#This Row],[Transaction Date]]),TEXT(Table2[[#This Row],[Transaction Date]],"mmmm"),"Unknown")</f>
        <v>December</v>
      </c>
      <c r="M6536" s="1" t="str">
        <f>IF(ISNUMBER(Table2[[#This Row],[Transaction Date]]),TEXT(Table2[[#This Row],[Transaction Date]],"dddd"),"Unknown")</f>
        <v>Friday</v>
      </c>
      <c r="N6536">
        <f t="shared" si="410"/>
        <v>1</v>
      </c>
      <c r="O6536" t="str">
        <f t="shared" si="411"/>
        <v>Actual</v>
      </c>
    </row>
    <row r="6537" spans="1:15" x14ac:dyDescent="0.25">
      <c r="A6537" t="s">
        <v>7297</v>
      </c>
      <c r="B6537" t="s">
        <v>28</v>
      </c>
      <c r="C6537">
        <v>1</v>
      </c>
      <c r="D6537">
        <f t="shared" si="408"/>
        <v>1</v>
      </c>
      <c r="E6537">
        <v>4</v>
      </c>
      <c r="F6537">
        <f>IF(OR(E6537="",E6537="UNKNOWN",E6537="ERROR"),_xlfn.XLOOKUP(Table2[[#This Row],[Item]],Items_List!A:A,Items_List!B:B),E6537)</f>
        <v>4</v>
      </c>
      <c r="G6537">
        <v>4</v>
      </c>
      <c r="H6537">
        <f t="shared" si="409"/>
        <v>4</v>
      </c>
      <c r="I6537" t="s">
        <v>10059</v>
      </c>
      <c r="J6537" t="s">
        <v>10059</v>
      </c>
      <c r="K6537" s="1">
        <v>45065</v>
      </c>
      <c r="L6537" s="1" t="str">
        <f>IF(ISNUMBER(Table2[[#This Row],[Transaction Date]]),TEXT(Table2[[#This Row],[Transaction Date]],"mmmm"),"Unknown")</f>
        <v>May</v>
      </c>
      <c r="M6537" s="1" t="str">
        <f>IF(ISNUMBER(Table2[[#This Row],[Transaction Date]]),TEXT(Table2[[#This Row],[Transaction Date]],"dddd"),"Unknown")</f>
        <v>Friday</v>
      </c>
      <c r="N6537">
        <f t="shared" si="410"/>
        <v>0</v>
      </c>
      <c r="O6537" t="str">
        <f t="shared" si="411"/>
        <v>Actual</v>
      </c>
    </row>
    <row r="6538" spans="1:15" x14ac:dyDescent="0.25">
      <c r="A6538" t="s">
        <v>7299</v>
      </c>
      <c r="B6538" t="s">
        <v>9</v>
      </c>
      <c r="C6538">
        <v>5</v>
      </c>
      <c r="D6538">
        <f t="shared" si="408"/>
        <v>5</v>
      </c>
      <c r="E6538">
        <v>2</v>
      </c>
      <c r="F6538">
        <f>IF(OR(E6538="",E6538="UNKNOWN",E6538="ERROR"),_xlfn.XLOOKUP(Table2[[#This Row],[Item]],Items_List!A:A,Items_List!B:B),E6538)</f>
        <v>2</v>
      </c>
      <c r="G6538">
        <v>10</v>
      </c>
      <c r="H6538">
        <f t="shared" si="409"/>
        <v>10</v>
      </c>
      <c r="I6538" t="s">
        <v>10059</v>
      </c>
      <c r="J6538" t="s">
        <v>10059</v>
      </c>
      <c r="K6538" s="1">
        <v>44960</v>
      </c>
      <c r="L6538" s="1" t="str">
        <f>IF(ISNUMBER(Table2[[#This Row],[Transaction Date]]),TEXT(Table2[[#This Row],[Transaction Date]],"mmmm"),"Unknown")</f>
        <v>February</v>
      </c>
      <c r="M6538" s="1" t="str">
        <f>IF(ISNUMBER(Table2[[#This Row],[Transaction Date]]),TEXT(Table2[[#This Row],[Transaction Date]],"dddd"),"Unknown")</f>
        <v>Friday</v>
      </c>
      <c r="N6538">
        <f t="shared" si="410"/>
        <v>0</v>
      </c>
      <c r="O6538" t="str">
        <f t="shared" si="411"/>
        <v>Actual</v>
      </c>
    </row>
    <row r="6539" spans="1:15" x14ac:dyDescent="0.25">
      <c r="A6539" t="s">
        <v>7300</v>
      </c>
      <c r="B6539" t="s">
        <v>9</v>
      </c>
      <c r="D6539">
        <f t="shared" si="408"/>
        <v>3</v>
      </c>
      <c r="E6539">
        <v>2</v>
      </c>
      <c r="F6539">
        <f>IF(OR(E6539="",E6539="UNKNOWN",E6539="ERROR"),_xlfn.XLOOKUP(Table2[[#This Row],[Item]],Items_List!A:A,Items_List!B:B),E6539)</f>
        <v>2</v>
      </c>
      <c r="G6539">
        <v>6</v>
      </c>
      <c r="H6539">
        <f t="shared" si="409"/>
        <v>6</v>
      </c>
      <c r="I6539" t="s">
        <v>23</v>
      </c>
      <c r="J6539" t="s">
        <v>11</v>
      </c>
      <c r="K6539" s="1">
        <v>45249</v>
      </c>
      <c r="L6539" s="1" t="str">
        <f>IF(ISNUMBER(Table2[[#This Row],[Transaction Date]]),TEXT(Table2[[#This Row],[Transaction Date]],"mmmm"),"Unknown")</f>
        <v>November</v>
      </c>
      <c r="M6539" s="1" t="str">
        <f>IF(ISNUMBER(Table2[[#This Row],[Transaction Date]]),TEXT(Table2[[#This Row],[Transaction Date]],"dddd"),"Unknown")</f>
        <v>Sunday</v>
      </c>
      <c r="N6539">
        <f t="shared" si="410"/>
        <v>1</v>
      </c>
      <c r="O6539" t="str">
        <f t="shared" si="411"/>
        <v>Estimated</v>
      </c>
    </row>
    <row r="6540" spans="1:15" x14ac:dyDescent="0.25">
      <c r="A6540" t="s">
        <v>7301</v>
      </c>
      <c r="B6540" t="s">
        <v>20</v>
      </c>
      <c r="C6540">
        <v>5</v>
      </c>
      <c r="D6540">
        <f t="shared" si="408"/>
        <v>5</v>
      </c>
      <c r="E6540">
        <v>5</v>
      </c>
      <c r="F6540">
        <f>IF(OR(E6540="",E6540="UNKNOWN",E6540="ERROR"),_xlfn.XLOOKUP(Table2[[#This Row],[Item]],Items_List!A:A,Items_List!B:B),E6540)</f>
        <v>5</v>
      </c>
      <c r="G6540">
        <v>25</v>
      </c>
      <c r="H6540">
        <f t="shared" si="409"/>
        <v>25</v>
      </c>
      <c r="I6540" t="s">
        <v>10059</v>
      </c>
      <c r="J6540" t="s">
        <v>11</v>
      </c>
      <c r="K6540" s="1">
        <v>45206</v>
      </c>
      <c r="L6540" s="1" t="str">
        <f>IF(ISNUMBER(Table2[[#This Row],[Transaction Date]]),TEXT(Table2[[#This Row],[Transaction Date]],"mmmm"),"Unknown")</f>
        <v>October</v>
      </c>
      <c r="M6540" s="1" t="str">
        <f>IF(ISNUMBER(Table2[[#This Row],[Transaction Date]]),TEXT(Table2[[#This Row],[Transaction Date]],"dddd"),"Unknown")</f>
        <v>Saturday</v>
      </c>
      <c r="N6540">
        <f t="shared" si="410"/>
        <v>0</v>
      </c>
      <c r="O6540" t="str">
        <f t="shared" si="411"/>
        <v>Actual</v>
      </c>
    </row>
    <row r="6541" spans="1:15" x14ac:dyDescent="0.25">
      <c r="A6541" t="s">
        <v>7302</v>
      </c>
      <c r="B6541" t="s">
        <v>9</v>
      </c>
      <c r="C6541">
        <v>2</v>
      </c>
      <c r="D6541">
        <f t="shared" si="408"/>
        <v>2</v>
      </c>
      <c r="E6541">
        <v>2</v>
      </c>
      <c r="F6541">
        <f>IF(OR(E6541="",E6541="UNKNOWN",E6541="ERROR"),_xlfn.XLOOKUP(Table2[[#This Row],[Item]],Items_List!A:A,Items_List!B:B),E6541)</f>
        <v>2</v>
      </c>
      <c r="G6541">
        <v>4</v>
      </c>
      <c r="H6541">
        <f t="shared" si="409"/>
        <v>4</v>
      </c>
      <c r="I6541" t="s">
        <v>23</v>
      </c>
      <c r="J6541" t="s">
        <v>10059</v>
      </c>
      <c r="K6541" s="1">
        <v>45080</v>
      </c>
      <c r="L6541" s="1" t="str">
        <f>IF(ISNUMBER(Table2[[#This Row],[Transaction Date]]),TEXT(Table2[[#This Row],[Transaction Date]],"mmmm"),"Unknown")</f>
        <v>June</v>
      </c>
      <c r="M6541" s="1" t="str">
        <f>IF(ISNUMBER(Table2[[#This Row],[Transaction Date]]),TEXT(Table2[[#This Row],[Transaction Date]],"dddd"),"Unknown")</f>
        <v>Saturday</v>
      </c>
      <c r="N6541">
        <f t="shared" si="410"/>
        <v>0</v>
      </c>
      <c r="O6541" t="str">
        <f t="shared" si="411"/>
        <v>Actual</v>
      </c>
    </row>
    <row r="6542" spans="1:15" x14ac:dyDescent="0.25">
      <c r="A6542" t="s">
        <v>7303</v>
      </c>
      <c r="B6542" t="s">
        <v>17</v>
      </c>
      <c r="C6542">
        <v>1</v>
      </c>
      <c r="D6542">
        <f t="shared" si="408"/>
        <v>1</v>
      </c>
      <c r="E6542">
        <v>1</v>
      </c>
      <c r="F6542">
        <f>IF(OR(E6542="",E6542="UNKNOWN",E6542="ERROR"),_xlfn.XLOOKUP(Table2[[#This Row],[Item]],Items_List!A:A,Items_List!B:B),E6542)</f>
        <v>1</v>
      </c>
      <c r="G6542">
        <v>1</v>
      </c>
      <c r="H6542">
        <f t="shared" si="409"/>
        <v>1</v>
      </c>
      <c r="I6542" t="s">
        <v>10</v>
      </c>
      <c r="J6542" t="s">
        <v>15</v>
      </c>
      <c r="K6542" s="1">
        <v>44990</v>
      </c>
      <c r="L6542" s="1" t="str">
        <f>IF(ISNUMBER(Table2[[#This Row],[Transaction Date]]),TEXT(Table2[[#This Row],[Transaction Date]],"mmmm"),"Unknown")</f>
        <v>March</v>
      </c>
      <c r="M6542" s="1" t="str">
        <f>IF(ISNUMBER(Table2[[#This Row],[Transaction Date]]),TEXT(Table2[[#This Row],[Transaction Date]],"dddd"),"Unknown")</f>
        <v>Sunday</v>
      </c>
      <c r="N6542">
        <f t="shared" si="410"/>
        <v>0</v>
      </c>
      <c r="O6542" t="str">
        <f t="shared" si="411"/>
        <v>Actual</v>
      </c>
    </row>
    <row r="6543" spans="1:15" x14ac:dyDescent="0.25">
      <c r="A6543" t="s">
        <v>7304</v>
      </c>
      <c r="B6543" t="s">
        <v>17</v>
      </c>
      <c r="C6543">
        <v>1</v>
      </c>
      <c r="D6543">
        <f t="shared" si="408"/>
        <v>1</v>
      </c>
      <c r="E6543">
        <v>1</v>
      </c>
      <c r="F6543">
        <f>IF(OR(E6543="",E6543="UNKNOWN",E6543="ERROR"),_xlfn.XLOOKUP(Table2[[#This Row],[Item]],Items_List!A:A,Items_List!B:B),E6543)</f>
        <v>1</v>
      </c>
      <c r="G6543">
        <v>1</v>
      </c>
      <c r="H6543">
        <f t="shared" si="409"/>
        <v>1</v>
      </c>
      <c r="I6543" t="s">
        <v>10059</v>
      </c>
      <c r="J6543" t="s">
        <v>10059</v>
      </c>
      <c r="K6543" s="1">
        <v>45193</v>
      </c>
      <c r="L6543" s="1" t="str">
        <f>IF(ISNUMBER(Table2[[#This Row],[Transaction Date]]),TEXT(Table2[[#This Row],[Transaction Date]],"mmmm"),"Unknown")</f>
        <v>September</v>
      </c>
      <c r="M6543" s="1" t="str">
        <f>IF(ISNUMBER(Table2[[#This Row],[Transaction Date]]),TEXT(Table2[[#This Row],[Transaction Date]],"dddd"),"Unknown")</f>
        <v>Sunday</v>
      </c>
      <c r="N6543">
        <f t="shared" si="410"/>
        <v>0</v>
      </c>
      <c r="O6543" t="str">
        <f t="shared" si="411"/>
        <v>Actual</v>
      </c>
    </row>
    <row r="6544" spans="1:15" x14ac:dyDescent="0.25">
      <c r="A6544" t="s">
        <v>7306</v>
      </c>
      <c r="B6544" t="s">
        <v>17</v>
      </c>
      <c r="D6544">
        <f t="shared" si="408"/>
        <v>5</v>
      </c>
      <c r="E6544">
        <v>1</v>
      </c>
      <c r="F6544">
        <f>IF(OR(E6544="",E6544="UNKNOWN",E6544="ERROR"),_xlfn.XLOOKUP(Table2[[#This Row],[Item]],Items_List!A:A,Items_List!B:B),E6544)</f>
        <v>1</v>
      </c>
      <c r="G6544">
        <v>5</v>
      </c>
      <c r="H6544">
        <f t="shared" si="409"/>
        <v>5</v>
      </c>
      <c r="I6544" t="s">
        <v>10059</v>
      </c>
      <c r="J6544" t="s">
        <v>11</v>
      </c>
      <c r="K6544" s="1">
        <v>45214</v>
      </c>
      <c r="L6544" s="1" t="str">
        <f>IF(ISNUMBER(Table2[[#This Row],[Transaction Date]]),TEXT(Table2[[#This Row],[Transaction Date]],"mmmm"),"Unknown")</f>
        <v>October</v>
      </c>
      <c r="M6544" s="1" t="str">
        <f>IF(ISNUMBER(Table2[[#This Row],[Transaction Date]]),TEXT(Table2[[#This Row],[Transaction Date]],"dddd"),"Unknown")</f>
        <v>Sunday</v>
      </c>
      <c r="N6544">
        <f t="shared" si="410"/>
        <v>1</v>
      </c>
      <c r="O6544" t="str">
        <f t="shared" si="411"/>
        <v>Estimated</v>
      </c>
    </row>
    <row r="6545" spans="1:15" x14ac:dyDescent="0.25">
      <c r="A6545" t="s">
        <v>7307</v>
      </c>
      <c r="B6545" t="s">
        <v>20</v>
      </c>
      <c r="C6545">
        <v>5</v>
      </c>
      <c r="D6545">
        <f t="shared" si="408"/>
        <v>5</v>
      </c>
      <c r="E6545">
        <v>5</v>
      </c>
      <c r="F6545">
        <f>IF(OR(E6545="",E6545="UNKNOWN",E6545="ERROR"),_xlfn.XLOOKUP(Table2[[#This Row],[Item]],Items_List!A:A,Items_List!B:B),E6545)</f>
        <v>5</v>
      </c>
      <c r="G6545">
        <v>25</v>
      </c>
      <c r="H6545">
        <f t="shared" si="409"/>
        <v>25</v>
      </c>
      <c r="I6545" t="s">
        <v>14</v>
      </c>
      <c r="J6545" t="s">
        <v>10059</v>
      </c>
      <c r="K6545" s="1">
        <v>44996</v>
      </c>
      <c r="L6545" s="1" t="str">
        <f>IF(ISNUMBER(Table2[[#This Row],[Transaction Date]]),TEXT(Table2[[#This Row],[Transaction Date]],"mmmm"),"Unknown")</f>
        <v>March</v>
      </c>
      <c r="M6545" s="1" t="str">
        <f>IF(ISNUMBER(Table2[[#This Row],[Transaction Date]]),TEXT(Table2[[#This Row],[Transaction Date]],"dddd"),"Unknown")</f>
        <v>Saturday</v>
      </c>
      <c r="N6545">
        <f t="shared" si="410"/>
        <v>0</v>
      </c>
      <c r="O6545" t="str">
        <f t="shared" si="411"/>
        <v>Actual</v>
      </c>
    </row>
    <row r="6546" spans="1:15" x14ac:dyDescent="0.25">
      <c r="A6546" t="s">
        <v>7308</v>
      </c>
      <c r="B6546" t="s">
        <v>9</v>
      </c>
      <c r="C6546">
        <v>2</v>
      </c>
      <c r="D6546">
        <f t="shared" si="408"/>
        <v>2</v>
      </c>
      <c r="E6546">
        <v>2</v>
      </c>
      <c r="F6546">
        <f>IF(OR(E6546="",E6546="UNKNOWN",E6546="ERROR"),_xlfn.XLOOKUP(Table2[[#This Row],[Item]],Items_List!A:A,Items_List!B:B),E6546)</f>
        <v>2</v>
      </c>
      <c r="G6546">
        <v>4</v>
      </c>
      <c r="H6546">
        <f t="shared" si="409"/>
        <v>4</v>
      </c>
      <c r="I6546" t="s">
        <v>10059</v>
      </c>
      <c r="J6546" t="s">
        <v>10059</v>
      </c>
      <c r="K6546" s="1">
        <v>44927</v>
      </c>
      <c r="L6546" s="1" t="str">
        <f>IF(ISNUMBER(Table2[[#This Row],[Transaction Date]]),TEXT(Table2[[#This Row],[Transaction Date]],"mmmm"),"Unknown")</f>
        <v>January</v>
      </c>
      <c r="M6546" s="1" t="str">
        <f>IF(ISNUMBER(Table2[[#This Row],[Transaction Date]]),TEXT(Table2[[#This Row],[Transaction Date]],"dddd"),"Unknown")</f>
        <v>Sunday</v>
      </c>
      <c r="N6546">
        <f t="shared" si="410"/>
        <v>0</v>
      </c>
      <c r="O6546" t="str">
        <f t="shared" si="411"/>
        <v>Actual</v>
      </c>
    </row>
    <row r="6547" spans="1:15" x14ac:dyDescent="0.25">
      <c r="A6547" t="s">
        <v>7310</v>
      </c>
      <c r="B6547" t="s">
        <v>17</v>
      </c>
      <c r="C6547">
        <v>3</v>
      </c>
      <c r="D6547">
        <f t="shared" si="408"/>
        <v>3</v>
      </c>
      <c r="E6547">
        <v>1</v>
      </c>
      <c r="F6547">
        <f>IF(OR(E6547="",E6547="UNKNOWN",E6547="ERROR"),_xlfn.XLOOKUP(Table2[[#This Row],[Item]],Items_List!A:A,Items_List!B:B),E6547)</f>
        <v>1</v>
      </c>
      <c r="G6547">
        <v>3</v>
      </c>
      <c r="H6547">
        <f t="shared" si="409"/>
        <v>3</v>
      </c>
      <c r="I6547" t="s">
        <v>23</v>
      </c>
      <c r="J6547" t="s">
        <v>11</v>
      </c>
      <c r="K6547" s="1">
        <v>45232</v>
      </c>
      <c r="L6547" s="1" t="str">
        <f>IF(ISNUMBER(Table2[[#This Row],[Transaction Date]]),TEXT(Table2[[#This Row],[Transaction Date]],"mmmm"),"Unknown")</f>
        <v>November</v>
      </c>
      <c r="M6547" s="1" t="str">
        <f>IF(ISNUMBER(Table2[[#This Row],[Transaction Date]]),TEXT(Table2[[#This Row],[Transaction Date]],"dddd"),"Unknown")</f>
        <v>Thursday</v>
      </c>
      <c r="N6547">
        <f t="shared" si="410"/>
        <v>0</v>
      </c>
      <c r="O6547" t="str">
        <f t="shared" si="411"/>
        <v>Actual</v>
      </c>
    </row>
    <row r="6548" spans="1:15" x14ac:dyDescent="0.25">
      <c r="A6548" t="s">
        <v>7311</v>
      </c>
      <c r="B6548" t="s">
        <v>13</v>
      </c>
      <c r="C6548">
        <v>1</v>
      </c>
      <c r="D6548">
        <f t="shared" si="408"/>
        <v>1</v>
      </c>
      <c r="E6548">
        <v>3</v>
      </c>
      <c r="F6548">
        <f>IF(OR(E6548="",E6548="UNKNOWN",E6548="ERROR"),_xlfn.XLOOKUP(Table2[[#This Row],[Item]],Items_List!A:A,Items_List!B:B),E6548)</f>
        <v>3</v>
      </c>
      <c r="G6548">
        <v>3</v>
      </c>
      <c r="H6548">
        <f t="shared" si="409"/>
        <v>3</v>
      </c>
      <c r="I6548" t="s">
        <v>10059</v>
      </c>
      <c r="J6548" t="s">
        <v>15</v>
      </c>
      <c r="K6548" s="1">
        <v>45078</v>
      </c>
      <c r="L6548" s="1" t="str">
        <f>IF(ISNUMBER(Table2[[#This Row],[Transaction Date]]),TEXT(Table2[[#This Row],[Transaction Date]],"mmmm"),"Unknown")</f>
        <v>June</v>
      </c>
      <c r="M6548" s="1" t="str">
        <f>IF(ISNUMBER(Table2[[#This Row],[Transaction Date]]),TEXT(Table2[[#This Row],[Transaction Date]],"dddd"),"Unknown")</f>
        <v>Thursday</v>
      </c>
      <c r="N6548">
        <f t="shared" si="410"/>
        <v>0</v>
      </c>
      <c r="O6548" t="str">
        <f t="shared" si="411"/>
        <v>Actual</v>
      </c>
    </row>
    <row r="6549" spans="1:15" x14ac:dyDescent="0.25">
      <c r="A6549" t="s">
        <v>7312</v>
      </c>
      <c r="B6549" t="s">
        <v>65</v>
      </c>
      <c r="C6549">
        <v>1</v>
      </c>
      <c r="D6549">
        <f t="shared" si="408"/>
        <v>1</v>
      </c>
      <c r="E6549">
        <v>1.5</v>
      </c>
      <c r="F6549">
        <f>IF(OR(E6549="",E6549="UNKNOWN",E6549="ERROR"),_xlfn.XLOOKUP(Table2[[#This Row],[Item]],Items_List!A:A,Items_List!B:B),E6549)</f>
        <v>1.5</v>
      </c>
      <c r="G6549">
        <v>1.5</v>
      </c>
      <c r="H6549">
        <f t="shared" si="409"/>
        <v>1.5</v>
      </c>
      <c r="I6549" t="s">
        <v>14</v>
      </c>
      <c r="J6549" t="s">
        <v>15</v>
      </c>
      <c r="K6549" s="1">
        <v>45011</v>
      </c>
      <c r="L6549" s="1" t="str">
        <f>IF(ISNUMBER(Table2[[#This Row],[Transaction Date]]),TEXT(Table2[[#This Row],[Transaction Date]],"mmmm"),"Unknown")</f>
        <v>March</v>
      </c>
      <c r="M6549" s="1" t="str">
        <f>IF(ISNUMBER(Table2[[#This Row],[Transaction Date]]),TEXT(Table2[[#This Row],[Transaction Date]],"dddd"),"Unknown")</f>
        <v>Sunday</v>
      </c>
      <c r="N6549">
        <f t="shared" si="410"/>
        <v>0</v>
      </c>
      <c r="O6549" t="str">
        <f t="shared" si="411"/>
        <v>Actual</v>
      </c>
    </row>
    <row r="6550" spans="1:15" x14ac:dyDescent="0.25">
      <c r="A6550" t="s">
        <v>7313</v>
      </c>
      <c r="B6550" t="s">
        <v>17</v>
      </c>
      <c r="C6550">
        <v>4</v>
      </c>
      <c r="D6550">
        <f t="shared" si="408"/>
        <v>4</v>
      </c>
      <c r="E6550">
        <v>1</v>
      </c>
      <c r="F6550">
        <f>IF(OR(E6550="",E6550="UNKNOWN",E6550="ERROR"),_xlfn.XLOOKUP(Table2[[#This Row],[Item]],Items_List!A:A,Items_List!B:B),E6550)</f>
        <v>1</v>
      </c>
      <c r="G6550">
        <v>4</v>
      </c>
      <c r="H6550">
        <f t="shared" si="409"/>
        <v>4</v>
      </c>
      <c r="I6550" t="s">
        <v>10059</v>
      </c>
      <c r="J6550" t="s">
        <v>11</v>
      </c>
      <c r="K6550" s="1">
        <v>45133</v>
      </c>
      <c r="L6550" s="1" t="str">
        <f>IF(ISNUMBER(Table2[[#This Row],[Transaction Date]]),TEXT(Table2[[#This Row],[Transaction Date]],"mmmm"),"Unknown")</f>
        <v>July</v>
      </c>
      <c r="M6550" s="1" t="str">
        <f>IF(ISNUMBER(Table2[[#This Row],[Transaction Date]]),TEXT(Table2[[#This Row],[Transaction Date]],"dddd"),"Unknown")</f>
        <v>Wednesday</v>
      </c>
      <c r="N6550">
        <f t="shared" si="410"/>
        <v>0</v>
      </c>
      <c r="O6550" t="str">
        <f t="shared" si="411"/>
        <v>Actual</v>
      </c>
    </row>
    <row r="6551" spans="1:15" x14ac:dyDescent="0.25">
      <c r="A6551" t="s">
        <v>7314</v>
      </c>
      <c r="B6551" t="s">
        <v>13</v>
      </c>
      <c r="C6551">
        <v>2</v>
      </c>
      <c r="D6551">
        <f t="shared" si="408"/>
        <v>2</v>
      </c>
      <c r="E6551">
        <v>3</v>
      </c>
      <c r="F6551">
        <f>IF(OR(E6551="",E6551="UNKNOWN",E6551="ERROR"),_xlfn.XLOOKUP(Table2[[#This Row],[Item]],Items_List!A:A,Items_List!B:B),E6551)</f>
        <v>3</v>
      </c>
      <c r="G6551">
        <v>6</v>
      </c>
      <c r="H6551">
        <f t="shared" si="409"/>
        <v>6</v>
      </c>
      <c r="I6551" t="s">
        <v>10059</v>
      </c>
      <c r="J6551" t="s">
        <v>11</v>
      </c>
      <c r="K6551" s="1">
        <v>44947</v>
      </c>
      <c r="L6551" s="1" t="str">
        <f>IF(ISNUMBER(Table2[[#This Row],[Transaction Date]]),TEXT(Table2[[#This Row],[Transaction Date]],"mmmm"),"Unknown")</f>
        <v>January</v>
      </c>
      <c r="M6551" s="1" t="str">
        <f>IF(ISNUMBER(Table2[[#This Row],[Transaction Date]]),TEXT(Table2[[#This Row],[Transaction Date]],"dddd"),"Unknown")</f>
        <v>Saturday</v>
      </c>
      <c r="N6551">
        <f t="shared" si="410"/>
        <v>0</v>
      </c>
      <c r="O6551" t="str">
        <f t="shared" si="411"/>
        <v>Actual</v>
      </c>
    </row>
    <row r="6552" spans="1:15" x14ac:dyDescent="0.25">
      <c r="A6552" t="s">
        <v>7315</v>
      </c>
      <c r="B6552" t="s">
        <v>20</v>
      </c>
      <c r="C6552">
        <v>1</v>
      </c>
      <c r="D6552">
        <f t="shared" si="408"/>
        <v>1</v>
      </c>
      <c r="E6552">
        <v>5</v>
      </c>
      <c r="F6552">
        <f>IF(OR(E6552="",E6552="UNKNOWN",E6552="ERROR"),_xlfn.XLOOKUP(Table2[[#This Row],[Item]],Items_List!A:A,Items_List!B:B),E6552)</f>
        <v>5</v>
      </c>
      <c r="G6552">
        <v>5</v>
      </c>
      <c r="H6552">
        <f t="shared" si="409"/>
        <v>5</v>
      </c>
      <c r="I6552" t="s">
        <v>10059</v>
      </c>
      <c r="J6552" t="s">
        <v>11</v>
      </c>
      <c r="K6552" s="1">
        <v>45153</v>
      </c>
      <c r="L6552" s="1" t="str">
        <f>IF(ISNUMBER(Table2[[#This Row],[Transaction Date]]),TEXT(Table2[[#This Row],[Transaction Date]],"mmmm"),"Unknown")</f>
        <v>August</v>
      </c>
      <c r="M6552" s="1" t="str">
        <f>IF(ISNUMBER(Table2[[#This Row],[Transaction Date]]),TEXT(Table2[[#This Row],[Transaction Date]],"dddd"),"Unknown")</f>
        <v>Tuesday</v>
      </c>
      <c r="N6552">
        <f t="shared" si="410"/>
        <v>0</v>
      </c>
      <c r="O6552" t="str">
        <f t="shared" si="411"/>
        <v>Actual</v>
      </c>
    </row>
    <row r="6553" spans="1:15" x14ac:dyDescent="0.25">
      <c r="A6553" t="s">
        <v>7316</v>
      </c>
      <c r="B6553" t="s">
        <v>65</v>
      </c>
      <c r="C6553">
        <v>1</v>
      </c>
      <c r="D6553">
        <f t="shared" si="408"/>
        <v>1</v>
      </c>
      <c r="E6553">
        <v>1.5</v>
      </c>
      <c r="F6553">
        <f>IF(OR(E6553="",E6553="UNKNOWN",E6553="ERROR"),_xlfn.XLOOKUP(Table2[[#This Row],[Item]],Items_List!A:A,Items_List!B:B),E6553)</f>
        <v>1.5</v>
      </c>
      <c r="G6553">
        <v>1.5</v>
      </c>
      <c r="H6553">
        <f t="shared" si="409"/>
        <v>1.5</v>
      </c>
      <c r="I6553" t="s">
        <v>10</v>
      </c>
      <c r="J6553" t="s">
        <v>11</v>
      </c>
      <c r="K6553" s="1">
        <v>45171</v>
      </c>
      <c r="L6553" s="1" t="str">
        <f>IF(ISNUMBER(Table2[[#This Row],[Transaction Date]]),TEXT(Table2[[#This Row],[Transaction Date]],"mmmm"),"Unknown")</f>
        <v>September</v>
      </c>
      <c r="M6553" s="1" t="str">
        <f>IF(ISNUMBER(Table2[[#This Row],[Transaction Date]]),TEXT(Table2[[#This Row],[Transaction Date]],"dddd"),"Unknown")</f>
        <v>Saturday</v>
      </c>
      <c r="N6553">
        <f t="shared" si="410"/>
        <v>0</v>
      </c>
      <c r="O6553" t="str">
        <f t="shared" si="411"/>
        <v>Actual</v>
      </c>
    </row>
    <row r="6554" spans="1:15" x14ac:dyDescent="0.25">
      <c r="A6554" t="s">
        <v>7317</v>
      </c>
      <c r="B6554" t="s">
        <v>9</v>
      </c>
      <c r="C6554">
        <v>3</v>
      </c>
      <c r="D6554">
        <f t="shared" si="408"/>
        <v>3</v>
      </c>
      <c r="E6554">
        <v>2</v>
      </c>
      <c r="F6554">
        <f>IF(OR(E6554="",E6554="UNKNOWN",E6554="ERROR"),_xlfn.XLOOKUP(Table2[[#This Row],[Item]],Items_List!A:A,Items_List!B:B),E6554)</f>
        <v>2</v>
      </c>
      <c r="G6554">
        <v>6</v>
      </c>
      <c r="H6554">
        <f t="shared" si="409"/>
        <v>6</v>
      </c>
      <c r="I6554" t="s">
        <v>23</v>
      </c>
      <c r="J6554" t="s">
        <v>10059</v>
      </c>
      <c r="K6554" s="1">
        <v>45223</v>
      </c>
      <c r="L6554" s="1" t="str">
        <f>IF(ISNUMBER(Table2[[#This Row],[Transaction Date]]),TEXT(Table2[[#This Row],[Transaction Date]],"mmmm"),"Unknown")</f>
        <v>October</v>
      </c>
      <c r="M6554" s="1" t="str">
        <f>IF(ISNUMBER(Table2[[#This Row],[Transaction Date]]),TEXT(Table2[[#This Row],[Transaction Date]],"dddd"),"Unknown")</f>
        <v>Tuesday</v>
      </c>
      <c r="N6554">
        <f t="shared" si="410"/>
        <v>0</v>
      </c>
      <c r="O6554" t="str">
        <f t="shared" si="411"/>
        <v>Actual</v>
      </c>
    </row>
    <row r="6555" spans="1:15" x14ac:dyDescent="0.25">
      <c r="A6555" t="s">
        <v>7318</v>
      </c>
      <c r="B6555" t="s">
        <v>13</v>
      </c>
      <c r="C6555">
        <v>2</v>
      </c>
      <c r="D6555">
        <f t="shared" si="408"/>
        <v>2</v>
      </c>
      <c r="E6555">
        <v>3</v>
      </c>
      <c r="F6555">
        <f>IF(OR(E6555="",E6555="UNKNOWN",E6555="ERROR"),_xlfn.XLOOKUP(Table2[[#This Row],[Item]],Items_List!A:A,Items_List!B:B),E6555)</f>
        <v>3</v>
      </c>
      <c r="G6555">
        <v>6</v>
      </c>
      <c r="H6555">
        <f t="shared" si="409"/>
        <v>6</v>
      </c>
      <c r="I6555" t="s">
        <v>23</v>
      </c>
      <c r="J6555" t="s">
        <v>10059</v>
      </c>
      <c r="L6555" s="1" t="str">
        <f>IF(ISNUMBER(Table2[[#This Row],[Transaction Date]]),TEXT(Table2[[#This Row],[Transaction Date]],"mmmm"),"Unknown")</f>
        <v>Unknown</v>
      </c>
      <c r="M6555" s="1" t="str">
        <f>IF(ISNUMBER(Table2[[#This Row],[Transaction Date]]),TEXT(Table2[[#This Row],[Transaction Date]],"dddd"),"Unknown")</f>
        <v>Unknown</v>
      </c>
      <c r="N6555">
        <f t="shared" si="410"/>
        <v>0</v>
      </c>
      <c r="O6555" t="str">
        <f t="shared" si="411"/>
        <v>Actual</v>
      </c>
    </row>
    <row r="6556" spans="1:15" x14ac:dyDescent="0.25">
      <c r="A6556" t="s">
        <v>7319</v>
      </c>
      <c r="B6556" t="s">
        <v>28</v>
      </c>
      <c r="C6556">
        <v>3</v>
      </c>
      <c r="D6556">
        <f t="shared" si="408"/>
        <v>3</v>
      </c>
      <c r="E6556">
        <v>4</v>
      </c>
      <c r="F6556">
        <f>IF(OR(E6556="",E6556="UNKNOWN",E6556="ERROR"),_xlfn.XLOOKUP(Table2[[#This Row],[Item]],Items_List!A:A,Items_List!B:B),E6556)</f>
        <v>4</v>
      </c>
      <c r="G6556">
        <v>12</v>
      </c>
      <c r="H6556">
        <f t="shared" si="409"/>
        <v>12</v>
      </c>
      <c r="I6556" t="s">
        <v>23</v>
      </c>
      <c r="J6556" t="s">
        <v>15</v>
      </c>
      <c r="K6556" s="1">
        <v>45172</v>
      </c>
      <c r="L6556" s="1" t="str">
        <f>IF(ISNUMBER(Table2[[#This Row],[Transaction Date]]),TEXT(Table2[[#This Row],[Transaction Date]],"mmmm"),"Unknown")</f>
        <v>September</v>
      </c>
      <c r="M6556" s="1" t="str">
        <f>IF(ISNUMBER(Table2[[#This Row],[Transaction Date]]),TEXT(Table2[[#This Row],[Transaction Date]],"dddd"),"Unknown")</f>
        <v>Sunday</v>
      </c>
      <c r="N6556">
        <f t="shared" si="410"/>
        <v>0</v>
      </c>
      <c r="O6556" t="str">
        <f t="shared" si="411"/>
        <v>Actual</v>
      </c>
    </row>
    <row r="6557" spans="1:15" x14ac:dyDescent="0.25">
      <c r="A6557" t="s">
        <v>7321</v>
      </c>
      <c r="B6557" t="s">
        <v>65</v>
      </c>
      <c r="C6557">
        <v>5</v>
      </c>
      <c r="D6557">
        <f t="shared" si="408"/>
        <v>5</v>
      </c>
      <c r="E6557">
        <v>1.5</v>
      </c>
      <c r="F6557">
        <f>IF(OR(E6557="",E6557="UNKNOWN",E6557="ERROR"),_xlfn.XLOOKUP(Table2[[#This Row],[Item]],Items_List!A:A,Items_List!B:B),E6557)</f>
        <v>1.5</v>
      </c>
      <c r="G6557">
        <v>7.5</v>
      </c>
      <c r="H6557">
        <f t="shared" si="409"/>
        <v>7.5</v>
      </c>
      <c r="I6557" t="s">
        <v>10059</v>
      </c>
      <c r="J6557" t="s">
        <v>11</v>
      </c>
      <c r="K6557" s="1">
        <v>44940</v>
      </c>
      <c r="L6557" s="1" t="str">
        <f>IF(ISNUMBER(Table2[[#This Row],[Transaction Date]]),TEXT(Table2[[#This Row],[Transaction Date]],"mmmm"),"Unknown")</f>
        <v>January</v>
      </c>
      <c r="M6557" s="1" t="str">
        <f>IF(ISNUMBER(Table2[[#This Row],[Transaction Date]]),TEXT(Table2[[#This Row],[Transaction Date]],"dddd"),"Unknown")</f>
        <v>Saturday</v>
      </c>
      <c r="N6557">
        <f t="shared" si="410"/>
        <v>0</v>
      </c>
      <c r="O6557" t="str">
        <f t="shared" si="411"/>
        <v>Actual</v>
      </c>
    </row>
    <row r="6558" spans="1:15" x14ac:dyDescent="0.25">
      <c r="A6558" t="s">
        <v>7322</v>
      </c>
      <c r="B6558" t="s">
        <v>39</v>
      </c>
      <c r="C6558">
        <v>5</v>
      </c>
      <c r="D6558">
        <f t="shared" si="408"/>
        <v>5</v>
      </c>
      <c r="E6558">
        <v>3</v>
      </c>
      <c r="F6558">
        <f>IF(OR(E6558="",E6558="UNKNOWN",E6558="ERROR"),_xlfn.XLOOKUP(Table2[[#This Row],[Item]],Items_List!A:A,Items_List!B:B),E6558)</f>
        <v>3</v>
      </c>
      <c r="G6558">
        <v>15</v>
      </c>
      <c r="H6558">
        <f t="shared" si="409"/>
        <v>15</v>
      </c>
      <c r="I6558" t="s">
        <v>10</v>
      </c>
      <c r="J6558" t="s">
        <v>15</v>
      </c>
      <c r="K6558" s="1">
        <v>45189</v>
      </c>
      <c r="L6558" s="1" t="str">
        <f>IF(ISNUMBER(Table2[[#This Row],[Transaction Date]]),TEXT(Table2[[#This Row],[Transaction Date]],"mmmm"),"Unknown")</f>
        <v>September</v>
      </c>
      <c r="M6558" s="1" t="str">
        <f>IF(ISNUMBER(Table2[[#This Row],[Transaction Date]]),TEXT(Table2[[#This Row],[Transaction Date]],"dddd"),"Unknown")</f>
        <v>Wednesday</v>
      </c>
      <c r="N6558">
        <f t="shared" si="410"/>
        <v>0</v>
      </c>
      <c r="O6558" t="str">
        <f t="shared" si="411"/>
        <v>Actual</v>
      </c>
    </row>
    <row r="6559" spans="1:15" x14ac:dyDescent="0.25">
      <c r="A6559" t="s">
        <v>7323</v>
      </c>
      <c r="B6559" t="s">
        <v>65</v>
      </c>
      <c r="C6559">
        <v>2</v>
      </c>
      <c r="D6559">
        <f t="shared" si="408"/>
        <v>2</v>
      </c>
      <c r="E6559">
        <v>1.5</v>
      </c>
      <c r="F6559">
        <f>IF(OR(E6559="",E6559="UNKNOWN",E6559="ERROR"),_xlfn.XLOOKUP(Table2[[#This Row],[Item]],Items_List!A:A,Items_List!B:B),E6559)</f>
        <v>1.5</v>
      </c>
      <c r="G6559">
        <v>3</v>
      </c>
      <c r="H6559">
        <f t="shared" si="409"/>
        <v>3</v>
      </c>
      <c r="I6559" t="s">
        <v>14</v>
      </c>
      <c r="J6559" t="s">
        <v>11</v>
      </c>
      <c r="K6559" s="1">
        <v>45055</v>
      </c>
      <c r="L6559" s="1" t="str">
        <f>IF(ISNUMBER(Table2[[#This Row],[Transaction Date]]),TEXT(Table2[[#This Row],[Transaction Date]],"mmmm"),"Unknown")</f>
        <v>May</v>
      </c>
      <c r="M6559" s="1" t="str">
        <f>IF(ISNUMBER(Table2[[#This Row],[Transaction Date]]),TEXT(Table2[[#This Row],[Transaction Date]],"dddd"),"Unknown")</f>
        <v>Tuesday</v>
      </c>
      <c r="N6559">
        <f t="shared" si="410"/>
        <v>0</v>
      </c>
      <c r="O6559" t="str">
        <f t="shared" si="411"/>
        <v>Actual</v>
      </c>
    </row>
    <row r="6560" spans="1:15" x14ac:dyDescent="0.25">
      <c r="A6560" t="s">
        <v>7324</v>
      </c>
      <c r="B6560" t="s">
        <v>20</v>
      </c>
      <c r="C6560">
        <v>5</v>
      </c>
      <c r="D6560">
        <f t="shared" si="408"/>
        <v>5</v>
      </c>
      <c r="E6560">
        <v>5</v>
      </c>
      <c r="F6560">
        <f>IF(OR(E6560="",E6560="UNKNOWN",E6560="ERROR"),_xlfn.XLOOKUP(Table2[[#This Row],[Item]],Items_List!A:A,Items_List!B:B),E6560)</f>
        <v>5</v>
      </c>
      <c r="G6560">
        <v>25</v>
      </c>
      <c r="H6560">
        <f t="shared" si="409"/>
        <v>25</v>
      </c>
      <c r="I6560" t="s">
        <v>10059</v>
      </c>
      <c r="J6560" t="s">
        <v>11</v>
      </c>
      <c r="K6560" s="1">
        <v>45130</v>
      </c>
      <c r="L6560" s="1" t="str">
        <f>IF(ISNUMBER(Table2[[#This Row],[Transaction Date]]),TEXT(Table2[[#This Row],[Transaction Date]],"mmmm"),"Unknown")</f>
        <v>July</v>
      </c>
      <c r="M6560" s="1" t="str">
        <f>IF(ISNUMBER(Table2[[#This Row],[Transaction Date]]),TEXT(Table2[[#This Row],[Transaction Date]],"dddd"),"Unknown")</f>
        <v>Sunday</v>
      </c>
      <c r="N6560">
        <f t="shared" si="410"/>
        <v>0</v>
      </c>
      <c r="O6560" t="str">
        <f t="shared" si="411"/>
        <v>Actual</v>
      </c>
    </row>
    <row r="6561" spans="1:15" x14ac:dyDescent="0.25">
      <c r="A6561" t="s">
        <v>7325</v>
      </c>
      <c r="B6561" t="s">
        <v>17</v>
      </c>
      <c r="C6561">
        <v>1</v>
      </c>
      <c r="D6561">
        <f t="shared" si="408"/>
        <v>1</v>
      </c>
      <c r="E6561">
        <v>1</v>
      </c>
      <c r="F6561">
        <f>IF(OR(E6561="",E6561="UNKNOWN",E6561="ERROR"),_xlfn.XLOOKUP(Table2[[#This Row],[Item]],Items_List!A:A,Items_List!B:B),E6561)</f>
        <v>1</v>
      </c>
      <c r="G6561">
        <v>1</v>
      </c>
      <c r="H6561">
        <f t="shared" si="409"/>
        <v>1</v>
      </c>
      <c r="I6561" t="s">
        <v>14</v>
      </c>
      <c r="J6561" t="s">
        <v>11</v>
      </c>
      <c r="K6561" s="1">
        <v>45261</v>
      </c>
      <c r="L6561" s="1" t="str">
        <f>IF(ISNUMBER(Table2[[#This Row],[Transaction Date]]),TEXT(Table2[[#This Row],[Transaction Date]],"mmmm"),"Unknown")</f>
        <v>December</v>
      </c>
      <c r="M6561" s="1" t="str">
        <f>IF(ISNUMBER(Table2[[#This Row],[Transaction Date]]),TEXT(Table2[[#This Row],[Transaction Date]],"dddd"),"Unknown")</f>
        <v>Friday</v>
      </c>
      <c r="N6561">
        <f t="shared" si="410"/>
        <v>0</v>
      </c>
      <c r="O6561" t="str">
        <f t="shared" si="411"/>
        <v>Actual</v>
      </c>
    </row>
    <row r="6562" spans="1:15" x14ac:dyDescent="0.25">
      <c r="A6562" t="s">
        <v>7326</v>
      </c>
      <c r="B6562" t="s">
        <v>28</v>
      </c>
      <c r="C6562">
        <v>1</v>
      </c>
      <c r="D6562">
        <f t="shared" si="408"/>
        <v>1</v>
      </c>
      <c r="E6562">
        <v>4</v>
      </c>
      <c r="F6562">
        <f>IF(OR(E6562="",E6562="UNKNOWN",E6562="ERROR"),_xlfn.XLOOKUP(Table2[[#This Row],[Item]],Items_List!A:A,Items_List!B:B),E6562)</f>
        <v>4</v>
      </c>
      <c r="G6562">
        <v>4</v>
      </c>
      <c r="H6562">
        <f t="shared" si="409"/>
        <v>4</v>
      </c>
      <c r="I6562" t="s">
        <v>23</v>
      </c>
      <c r="J6562" t="s">
        <v>11</v>
      </c>
      <c r="K6562" s="1">
        <v>44976</v>
      </c>
      <c r="L6562" s="1" t="str">
        <f>IF(ISNUMBER(Table2[[#This Row],[Transaction Date]]),TEXT(Table2[[#This Row],[Transaction Date]],"mmmm"),"Unknown")</f>
        <v>February</v>
      </c>
      <c r="M6562" s="1" t="str">
        <f>IF(ISNUMBER(Table2[[#This Row],[Transaction Date]]),TEXT(Table2[[#This Row],[Transaction Date]],"dddd"),"Unknown")</f>
        <v>Sunday</v>
      </c>
      <c r="N6562">
        <f t="shared" si="410"/>
        <v>0</v>
      </c>
      <c r="O6562" t="str">
        <f t="shared" si="411"/>
        <v>Actual</v>
      </c>
    </row>
    <row r="6563" spans="1:15" x14ac:dyDescent="0.25">
      <c r="A6563" t="s">
        <v>7327</v>
      </c>
      <c r="B6563" t="s">
        <v>9</v>
      </c>
      <c r="C6563">
        <v>5</v>
      </c>
      <c r="D6563">
        <f t="shared" si="408"/>
        <v>5</v>
      </c>
      <c r="E6563">
        <v>2</v>
      </c>
      <c r="F6563">
        <f>IF(OR(E6563="",E6563="UNKNOWN",E6563="ERROR"),_xlfn.XLOOKUP(Table2[[#This Row],[Item]],Items_List!A:A,Items_List!B:B),E6563)</f>
        <v>2</v>
      </c>
      <c r="G6563">
        <v>10</v>
      </c>
      <c r="H6563">
        <f t="shared" si="409"/>
        <v>10</v>
      </c>
      <c r="I6563" t="s">
        <v>10059</v>
      </c>
      <c r="J6563" t="s">
        <v>10059</v>
      </c>
      <c r="K6563" s="1">
        <v>45146</v>
      </c>
      <c r="L6563" s="1" t="str">
        <f>IF(ISNUMBER(Table2[[#This Row],[Transaction Date]]),TEXT(Table2[[#This Row],[Transaction Date]],"mmmm"),"Unknown")</f>
        <v>August</v>
      </c>
      <c r="M6563" s="1" t="str">
        <f>IF(ISNUMBER(Table2[[#This Row],[Transaction Date]]),TEXT(Table2[[#This Row],[Transaction Date]],"dddd"),"Unknown")</f>
        <v>Tuesday</v>
      </c>
      <c r="N6563">
        <f t="shared" si="410"/>
        <v>0</v>
      </c>
      <c r="O6563" t="str">
        <f t="shared" si="411"/>
        <v>Actual</v>
      </c>
    </row>
    <row r="6564" spans="1:15" x14ac:dyDescent="0.25">
      <c r="A6564" t="s">
        <v>7328</v>
      </c>
      <c r="B6564" t="s">
        <v>13</v>
      </c>
      <c r="C6564">
        <v>1</v>
      </c>
      <c r="D6564">
        <f t="shared" si="408"/>
        <v>1</v>
      </c>
      <c r="E6564">
        <v>3</v>
      </c>
      <c r="F6564">
        <f>IF(OR(E6564="",E6564="UNKNOWN",E6564="ERROR"),_xlfn.XLOOKUP(Table2[[#This Row],[Item]],Items_List!A:A,Items_List!B:B),E6564)</f>
        <v>3</v>
      </c>
      <c r="G6564">
        <v>3</v>
      </c>
      <c r="H6564">
        <f t="shared" si="409"/>
        <v>3</v>
      </c>
      <c r="I6564" t="s">
        <v>10</v>
      </c>
      <c r="J6564" t="s">
        <v>10059</v>
      </c>
      <c r="K6564" s="1">
        <v>45243</v>
      </c>
      <c r="L6564" s="1" t="str">
        <f>IF(ISNUMBER(Table2[[#This Row],[Transaction Date]]),TEXT(Table2[[#This Row],[Transaction Date]],"mmmm"),"Unknown")</f>
        <v>November</v>
      </c>
      <c r="M6564" s="1" t="str">
        <f>IF(ISNUMBER(Table2[[#This Row],[Transaction Date]]),TEXT(Table2[[#This Row],[Transaction Date]],"dddd"),"Unknown")</f>
        <v>Monday</v>
      </c>
      <c r="N6564">
        <f t="shared" si="410"/>
        <v>0</v>
      </c>
      <c r="O6564" t="str">
        <f t="shared" si="411"/>
        <v>Actual</v>
      </c>
    </row>
    <row r="6565" spans="1:15" x14ac:dyDescent="0.25">
      <c r="A6565" t="s">
        <v>7329</v>
      </c>
      <c r="B6565" t="s">
        <v>17</v>
      </c>
      <c r="C6565">
        <v>4</v>
      </c>
      <c r="D6565">
        <f t="shared" si="408"/>
        <v>4</v>
      </c>
      <c r="E6565">
        <v>1</v>
      </c>
      <c r="F6565">
        <f>IF(OR(E6565="",E6565="UNKNOWN",E6565="ERROR"),_xlfn.XLOOKUP(Table2[[#This Row],[Item]],Items_List!A:A,Items_List!B:B),E6565)</f>
        <v>1</v>
      </c>
      <c r="G6565">
        <v>4</v>
      </c>
      <c r="H6565">
        <f t="shared" si="409"/>
        <v>4</v>
      </c>
      <c r="I6565" t="s">
        <v>10</v>
      </c>
      <c r="J6565" t="s">
        <v>10059</v>
      </c>
      <c r="K6565" s="1">
        <v>44927</v>
      </c>
      <c r="L6565" s="1" t="str">
        <f>IF(ISNUMBER(Table2[[#This Row],[Transaction Date]]),TEXT(Table2[[#This Row],[Transaction Date]],"mmmm"),"Unknown")</f>
        <v>January</v>
      </c>
      <c r="M6565" s="1" t="str">
        <f>IF(ISNUMBER(Table2[[#This Row],[Transaction Date]]),TEXT(Table2[[#This Row],[Transaction Date]],"dddd"),"Unknown")</f>
        <v>Sunday</v>
      </c>
      <c r="N6565">
        <f t="shared" si="410"/>
        <v>0</v>
      </c>
      <c r="O6565" t="str">
        <f t="shared" si="411"/>
        <v>Actual</v>
      </c>
    </row>
    <row r="6566" spans="1:15" x14ac:dyDescent="0.25">
      <c r="A6566" t="s">
        <v>7332</v>
      </c>
      <c r="B6566" t="s">
        <v>65</v>
      </c>
      <c r="C6566">
        <v>5</v>
      </c>
      <c r="D6566">
        <f t="shared" si="408"/>
        <v>5</v>
      </c>
      <c r="E6566">
        <v>1.5</v>
      </c>
      <c r="F6566">
        <f>IF(OR(E6566="",E6566="UNKNOWN",E6566="ERROR"),_xlfn.XLOOKUP(Table2[[#This Row],[Item]],Items_List!A:A,Items_List!B:B),E6566)</f>
        <v>1.5</v>
      </c>
      <c r="H6566">
        <f t="shared" si="409"/>
        <v>7.5</v>
      </c>
      <c r="I6566" t="s">
        <v>10059</v>
      </c>
      <c r="J6566" t="s">
        <v>11</v>
      </c>
      <c r="K6566" s="1">
        <v>44927</v>
      </c>
      <c r="L6566" s="1" t="str">
        <f>IF(ISNUMBER(Table2[[#This Row],[Transaction Date]]),TEXT(Table2[[#This Row],[Transaction Date]],"mmmm"),"Unknown")</f>
        <v>January</v>
      </c>
      <c r="M6566" s="1" t="str">
        <f>IF(ISNUMBER(Table2[[#This Row],[Transaction Date]]),TEXT(Table2[[#This Row],[Transaction Date]],"dddd"),"Unknown")</f>
        <v>Sunday</v>
      </c>
      <c r="N6566">
        <f t="shared" si="410"/>
        <v>1</v>
      </c>
      <c r="O6566" t="str">
        <f t="shared" si="411"/>
        <v>Actual</v>
      </c>
    </row>
    <row r="6567" spans="1:15" x14ac:dyDescent="0.25">
      <c r="A6567" t="s">
        <v>7334</v>
      </c>
      <c r="B6567" t="s">
        <v>25</v>
      </c>
      <c r="C6567">
        <v>4</v>
      </c>
      <c r="D6567">
        <f t="shared" si="408"/>
        <v>4</v>
      </c>
      <c r="E6567">
        <v>4</v>
      </c>
      <c r="F6567">
        <f>IF(OR(E6567="",E6567="UNKNOWN",E6567="ERROR"),_xlfn.XLOOKUP(Table2[[#This Row],[Item]],Items_List!A:A,Items_List!B:B),E6567)</f>
        <v>4</v>
      </c>
      <c r="G6567">
        <v>16</v>
      </c>
      <c r="H6567">
        <f t="shared" si="409"/>
        <v>16</v>
      </c>
      <c r="I6567" t="s">
        <v>10</v>
      </c>
      <c r="J6567" t="s">
        <v>15</v>
      </c>
      <c r="K6567" s="1">
        <v>44935</v>
      </c>
      <c r="L6567" s="1" t="str">
        <f>IF(ISNUMBER(Table2[[#This Row],[Transaction Date]]),TEXT(Table2[[#This Row],[Transaction Date]],"mmmm"),"Unknown")</f>
        <v>January</v>
      </c>
      <c r="M6567" s="1" t="str">
        <f>IF(ISNUMBER(Table2[[#This Row],[Transaction Date]]),TEXT(Table2[[#This Row],[Transaction Date]],"dddd"),"Unknown")</f>
        <v>Monday</v>
      </c>
      <c r="N6567">
        <f t="shared" si="410"/>
        <v>0</v>
      </c>
      <c r="O6567" t="str">
        <f t="shared" si="411"/>
        <v>Actual</v>
      </c>
    </row>
    <row r="6568" spans="1:15" x14ac:dyDescent="0.25">
      <c r="A6568" t="s">
        <v>7335</v>
      </c>
      <c r="B6568" t="s">
        <v>28</v>
      </c>
      <c r="C6568">
        <v>3</v>
      </c>
      <c r="D6568">
        <f t="shared" si="408"/>
        <v>3</v>
      </c>
      <c r="E6568">
        <v>4</v>
      </c>
      <c r="F6568">
        <f>IF(OR(E6568="",E6568="UNKNOWN",E6568="ERROR"),_xlfn.XLOOKUP(Table2[[#This Row],[Item]],Items_List!A:A,Items_List!B:B),E6568)</f>
        <v>4</v>
      </c>
      <c r="G6568">
        <v>12</v>
      </c>
      <c r="H6568">
        <f t="shared" si="409"/>
        <v>12</v>
      </c>
      <c r="I6568" t="s">
        <v>23</v>
      </c>
      <c r="J6568" t="s">
        <v>10059</v>
      </c>
      <c r="K6568" s="1">
        <v>45180</v>
      </c>
      <c r="L6568" s="1" t="str">
        <f>IF(ISNUMBER(Table2[[#This Row],[Transaction Date]]),TEXT(Table2[[#This Row],[Transaction Date]],"mmmm"),"Unknown")</f>
        <v>September</v>
      </c>
      <c r="M6568" s="1" t="str">
        <f>IF(ISNUMBER(Table2[[#This Row],[Transaction Date]]),TEXT(Table2[[#This Row],[Transaction Date]],"dddd"),"Unknown")</f>
        <v>Monday</v>
      </c>
      <c r="N6568">
        <f t="shared" si="410"/>
        <v>0</v>
      </c>
      <c r="O6568" t="str">
        <f t="shared" si="411"/>
        <v>Actual</v>
      </c>
    </row>
    <row r="6569" spans="1:15" x14ac:dyDescent="0.25">
      <c r="A6569" t="s">
        <v>7336</v>
      </c>
      <c r="B6569" t="s">
        <v>20</v>
      </c>
      <c r="C6569">
        <v>4</v>
      </c>
      <c r="D6569">
        <f t="shared" si="408"/>
        <v>4</v>
      </c>
      <c r="E6569">
        <v>5</v>
      </c>
      <c r="F6569">
        <f>IF(OR(E6569="",E6569="UNKNOWN",E6569="ERROR"),_xlfn.XLOOKUP(Table2[[#This Row],[Item]],Items_List!A:A,Items_List!B:B),E6569)</f>
        <v>5</v>
      </c>
      <c r="G6569">
        <v>20</v>
      </c>
      <c r="H6569">
        <f t="shared" si="409"/>
        <v>20</v>
      </c>
      <c r="I6569" t="s">
        <v>23</v>
      </c>
      <c r="J6569" t="s">
        <v>15</v>
      </c>
      <c r="K6569" s="1">
        <v>45207</v>
      </c>
      <c r="L6569" s="1" t="str">
        <f>IF(ISNUMBER(Table2[[#This Row],[Transaction Date]]),TEXT(Table2[[#This Row],[Transaction Date]],"mmmm"),"Unknown")</f>
        <v>October</v>
      </c>
      <c r="M6569" s="1" t="str">
        <f>IF(ISNUMBER(Table2[[#This Row],[Transaction Date]]),TEXT(Table2[[#This Row],[Transaction Date]],"dddd"),"Unknown")</f>
        <v>Sunday</v>
      </c>
      <c r="N6569">
        <f t="shared" si="410"/>
        <v>0</v>
      </c>
      <c r="O6569" t="str">
        <f t="shared" si="411"/>
        <v>Actual</v>
      </c>
    </row>
    <row r="6570" spans="1:15" x14ac:dyDescent="0.25">
      <c r="A6570" t="s">
        <v>7337</v>
      </c>
      <c r="B6570" t="s">
        <v>39</v>
      </c>
      <c r="C6570">
        <v>2</v>
      </c>
      <c r="D6570">
        <f t="shared" si="408"/>
        <v>2</v>
      </c>
      <c r="E6570">
        <v>3</v>
      </c>
      <c r="F6570">
        <f>IF(OR(E6570="",E6570="UNKNOWN",E6570="ERROR"),_xlfn.XLOOKUP(Table2[[#This Row],[Item]],Items_List!A:A,Items_List!B:B),E6570)</f>
        <v>3</v>
      </c>
      <c r="G6570">
        <v>6</v>
      </c>
      <c r="H6570">
        <f t="shared" si="409"/>
        <v>6</v>
      </c>
      <c r="I6570" t="s">
        <v>23</v>
      </c>
      <c r="J6570" t="s">
        <v>15</v>
      </c>
      <c r="K6570" s="1">
        <v>45162</v>
      </c>
      <c r="L6570" s="1" t="str">
        <f>IF(ISNUMBER(Table2[[#This Row],[Transaction Date]]),TEXT(Table2[[#This Row],[Transaction Date]],"mmmm"),"Unknown")</f>
        <v>August</v>
      </c>
      <c r="M6570" s="1" t="str">
        <f>IF(ISNUMBER(Table2[[#This Row],[Transaction Date]]),TEXT(Table2[[#This Row],[Transaction Date]],"dddd"),"Unknown")</f>
        <v>Thursday</v>
      </c>
      <c r="N6570">
        <f t="shared" si="410"/>
        <v>0</v>
      </c>
      <c r="O6570" t="str">
        <f t="shared" si="411"/>
        <v>Actual</v>
      </c>
    </row>
    <row r="6571" spans="1:15" x14ac:dyDescent="0.25">
      <c r="A6571" t="s">
        <v>7338</v>
      </c>
      <c r="B6571" t="s">
        <v>65</v>
      </c>
      <c r="C6571">
        <v>3</v>
      </c>
      <c r="D6571">
        <f t="shared" si="408"/>
        <v>3</v>
      </c>
      <c r="E6571">
        <v>1.5</v>
      </c>
      <c r="F6571">
        <f>IF(OR(E6571="",E6571="UNKNOWN",E6571="ERROR"),_xlfn.XLOOKUP(Table2[[#This Row],[Item]],Items_List!A:A,Items_List!B:B),E6571)</f>
        <v>1.5</v>
      </c>
      <c r="G6571">
        <v>4.5</v>
      </c>
      <c r="H6571">
        <f t="shared" si="409"/>
        <v>4.5</v>
      </c>
      <c r="I6571" t="s">
        <v>23</v>
      </c>
      <c r="J6571" t="s">
        <v>15</v>
      </c>
      <c r="K6571" s="1">
        <v>45056</v>
      </c>
      <c r="L6571" s="1" t="str">
        <f>IF(ISNUMBER(Table2[[#This Row],[Transaction Date]]),TEXT(Table2[[#This Row],[Transaction Date]],"mmmm"),"Unknown")</f>
        <v>May</v>
      </c>
      <c r="M6571" s="1" t="str">
        <f>IF(ISNUMBER(Table2[[#This Row],[Transaction Date]]),TEXT(Table2[[#This Row],[Transaction Date]],"dddd"),"Unknown")</f>
        <v>Wednesday</v>
      </c>
      <c r="N6571">
        <f t="shared" si="410"/>
        <v>0</v>
      </c>
      <c r="O6571" t="str">
        <f t="shared" si="411"/>
        <v>Actual</v>
      </c>
    </row>
    <row r="6572" spans="1:15" x14ac:dyDescent="0.25">
      <c r="A6572" t="s">
        <v>7339</v>
      </c>
      <c r="B6572" t="s">
        <v>17</v>
      </c>
      <c r="C6572">
        <v>4</v>
      </c>
      <c r="D6572">
        <f t="shared" si="408"/>
        <v>4</v>
      </c>
      <c r="E6572">
        <v>1</v>
      </c>
      <c r="F6572">
        <f>IF(OR(E6572="",E6572="UNKNOWN",E6572="ERROR"),_xlfn.XLOOKUP(Table2[[#This Row],[Item]],Items_List!A:A,Items_List!B:B),E6572)</f>
        <v>1</v>
      </c>
      <c r="G6572">
        <v>4</v>
      </c>
      <c r="H6572">
        <f t="shared" si="409"/>
        <v>4</v>
      </c>
      <c r="I6572" t="s">
        <v>10</v>
      </c>
      <c r="J6572" t="s">
        <v>15</v>
      </c>
      <c r="K6572" s="1">
        <v>45289</v>
      </c>
      <c r="L6572" s="1" t="str">
        <f>IF(ISNUMBER(Table2[[#This Row],[Transaction Date]]),TEXT(Table2[[#This Row],[Transaction Date]],"mmmm"),"Unknown")</f>
        <v>December</v>
      </c>
      <c r="M6572" s="1" t="str">
        <f>IF(ISNUMBER(Table2[[#This Row],[Transaction Date]]),TEXT(Table2[[#This Row],[Transaction Date]],"dddd"),"Unknown")</f>
        <v>Friday</v>
      </c>
      <c r="N6572">
        <f t="shared" si="410"/>
        <v>0</v>
      </c>
      <c r="O6572" t="str">
        <f t="shared" si="411"/>
        <v>Actual</v>
      </c>
    </row>
    <row r="6573" spans="1:15" x14ac:dyDescent="0.25">
      <c r="A6573" t="s">
        <v>7340</v>
      </c>
      <c r="B6573" t="s">
        <v>20</v>
      </c>
      <c r="C6573">
        <v>1</v>
      </c>
      <c r="D6573">
        <f t="shared" si="408"/>
        <v>1</v>
      </c>
      <c r="E6573" s="3">
        <f>_xlfn.XLOOKUP(Table2[[#This Row],[Item]],Items_List!$A$2:$A$9,Items_List!$B$2:$B$9)</f>
        <v>5</v>
      </c>
      <c r="F6573">
        <f>IF(OR(E6573="",E6573="UNKNOWN",E6573="ERROR"),_xlfn.XLOOKUP(Table2[[#This Row],[Item]],Items_List!A:A,Items_List!B:B),E6573)</f>
        <v>5</v>
      </c>
      <c r="G6573">
        <v>5</v>
      </c>
      <c r="H6573">
        <f t="shared" si="409"/>
        <v>5</v>
      </c>
      <c r="I6573" t="s">
        <v>10059</v>
      </c>
      <c r="J6573" t="s">
        <v>11</v>
      </c>
      <c r="K6573" s="1">
        <v>45153</v>
      </c>
      <c r="L6573" s="1" t="str">
        <f>IF(ISNUMBER(Table2[[#This Row],[Transaction Date]]),TEXT(Table2[[#This Row],[Transaction Date]],"mmmm"),"Unknown")</f>
        <v>August</v>
      </c>
      <c r="M6573" s="1" t="str">
        <f>IF(ISNUMBER(Table2[[#This Row],[Transaction Date]]),TEXT(Table2[[#This Row],[Transaction Date]],"dddd"),"Unknown")</f>
        <v>Tuesday</v>
      </c>
      <c r="N6573">
        <f t="shared" si="410"/>
        <v>0</v>
      </c>
      <c r="O6573" t="str">
        <f t="shared" si="411"/>
        <v>Actual</v>
      </c>
    </row>
    <row r="6574" spans="1:15" x14ac:dyDescent="0.25">
      <c r="A6574" t="s">
        <v>7341</v>
      </c>
      <c r="B6574" t="s">
        <v>39</v>
      </c>
      <c r="C6574">
        <v>3</v>
      </c>
      <c r="D6574">
        <f t="shared" si="408"/>
        <v>3</v>
      </c>
      <c r="E6574">
        <v>3</v>
      </c>
      <c r="F6574">
        <f>IF(OR(E6574="",E6574="UNKNOWN",E6574="ERROR"),_xlfn.XLOOKUP(Table2[[#This Row],[Item]],Items_List!A:A,Items_List!B:B),E6574)</f>
        <v>3</v>
      </c>
      <c r="G6574" t="s">
        <v>18</v>
      </c>
      <c r="H6574">
        <f t="shared" si="409"/>
        <v>9</v>
      </c>
      <c r="I6574" t="s">
        <v>10059</v>
      </c>
      <c r="J6574" t="s">
        <v>15</v>
      </c>
      <c r="K6574" s="1">
        <v>45126</v>
      </c>
      <c r="L6574" s="1" t="str">
        <f>IF(ISNUMBER(Table2[[#This Row],[Transaction Date]]),TEXT(Table2[[#This Row],[Transaction Date]],"mmmm"),"Unknown")</f>
        <v>July</v>
      </c>
      <c r="M6574" s="1" t="str">
        <f>IF(ISNUMBER(Table2[[#This Row],[Transaction Date]]),TEXT(Table2[[#This Row],[Transaction Date]],"dddd"),"Unknown")</f>
        <v>Wednesday</v>
      </c>
      <c r="N6574">
        <f t="shared" si="410"/>
        <v>1</v>
      </c>
      <c r="O6574" t="str">
        <f t="shared" si="411"/>
        <v>Actual</v>
      </c>
    </row>
    <row r="6575" spans="1:15" x14ac:dyDescent="0.25">
      <c r="A6575" t="s">
        <v>7342</v>
      </c>
      <c r="B6575" t="s">
        <v>25</v>
      </c>
      <c r="C6575">
        <v>5</v>
      </c>
      <c r="D6575">
        <f t="shared" si="408"/>
        <v>5</v>
      </c>
      <c r="E6575" s="3">
        <f>_xlfn.XLOOKUP(Table2[[#This Row],[Item]],Items_List!$A$2:$A$9,Items_List!$B$2:$B$9)</f>
        <v>4</v>
      </c>
      <c r="F6575">
        <f>IF(OR(E6575="",E6575="UNKNOWN",E6575="ERROR"),_xlfn.XLOOKUP(Table2[[#This Row],[Item]],Items_List!A:A,Items_List!B:B),E6575)</f>
        <v>4</v>
      </c>
      <c r="G6575">
        <v>20</v>
      </c>
      <c r="H6575">
        <f t="shared" si="409"/>
        <v>20</v>
      </c>
      <c r="I6575" t="s">
        <v>14</v>
      </c>
      <c r="J6575" t="s">
        <v>10059</v>
      </c>
      <c r="K6575" s="1">
        <v>45220</v>
      </c>
      <c r="L6575" s="1" t="str">
        <f>IF(ISNUMBER(Table2[[#This Row],[Transaction Date]]),TEXT(Table2[[#This Row],[Transaction Date]],"mmmm"),"Unknown")</f>
        <v>October</v>
      </c>
      <c r="M6575" s="1" t="str">
        <f>IF(ISNUMBER(Table2[[#This Row],[Transaction Date]]),TEXT(Table2[[#This Row],[Transaction Date]],"dddd"),"Unknown")</f>
        <v>Saturday</v>
      </c>
      <c r="N6575">
        <f t="shared" si="410"/>
        <v>0</v>
      </c>
      <c r="O6575" t="str">
        <f t="shared" si="411"/>
        <v>Actual</v>
      </c>
    </row>
    <row r="6576" spans="1:15" x14ac:dyDescent="0.25">
      <c r="A6576" t="s">
        <v>7343</v>
      </c>
      <c r="B6576" t="s">
        <v>17</v>
      </c>
      <c r="C6576">
        <v>5</v>
      </c>
      <c r="D6576">
        <f t="shared" si="408"/>
        <v>5</v>
      </c>
      <c r="E6576">
        <v>1</v>
      </c>
      <c r="F6576">
        <f>IF(OR(E6576="",E6576="UNKNOWN",E6576="ERROR"),_xlfn.XLOOKUP(Table2[[#This Row],[Item]],Items_List!A:A,Items_List!B:B),E6576)</f>
        <v>1</v>
      </c>
      <c r="G6576">
        <v>5</v>
      </c>
      <c r="H6576">
        <f t="shared" si="409"/>
        <v>5</v>
      </c>
      <c r="I6576" t="s">
        <v>23</v>
      </c>
      <c r="J6576" t="s">
        <v>10059</v>
      </c>
      <c r="K6576" s="1">
        <v>45236</v>
      </c>
      <c r="L6576" s="1" t="str">
        <f>IF(ISNUMBER(Table2[[#This Row],[Transaction Date]]),TEXT(Table2[[#This Row],[Transaction Date]],"mmmm"),"Unknown")</f>
        <v>November</v>
      </c>
      <c r="M6576" s="1" t="str">
        <f>IF(ISNUMBER(Table2[[#This Row],[Transaction Date]]),TEXT(Table2[[#This Row],[Transaction Date]],"dddd"),"Unknown")</f>
        <v>Monday</v>
      </c>
      <c r="N6576">
        <f t="shared" si="410"/>
        <v>0</v>
      </c>
      <c r="O6576" t="str">
        <f t="shared" si="411"/>
        <v>Actual</v>
      </c>
    </row>
    <row r="6577" spans="1:15" x14ac:dyDescent="0.25">
      <c r="A6577" t="s">
        <v>7344</v>
      </c>
      <c r="B6577" t="s">
        <v>28</v>
      </c>
      <c r="C6577">
        <v>3</v>
      </c>
      <c r="D6577">
        <f t="shared" si="408"/>
        <v>3</v>
      </c>
      <c r="E6577">
        <v>4</v>
      </c>
      <c r="F6577">
        <f>IF(OR(E6577="",E6577="UNKNOWN",E6577="ERROR"),_xlfn.XLOOKUP(Table2[[#This Row],[Item]],Items_List!A:A,Items_List!B:B),E6577)</f>
        <v>4</v>
      </c>
      <c r="G6577">
        <v>12</v>
      </c>
      <c r="H6577">
        <f t="shared" si="409"/>
        <v>12</v>
      </c>
      <c r="I6577" t="s">
        <v>23</v>
      </c>
      <c r="J6577" t="s">
        <v>11</v>
      </c>
      <c r="L6577" s="1" t="str">
        <f>IF(ISNUMBER(Table2[[#This Row],[Transaction Date]]),TEXT(Table2[[#This Row],[Transaction Date]],"mmmm"),"Unknown")</f>
        <v>Unknown</v>
      </c>
      <c r="M6577" s="1" t="str">
        <f>IF(ISNUMBER(Table2[[#This Row],[Transaction Date]]),TEXT(Table2[[#This Row],[Transaction Date]],"dddd"),"Unknown")</f>
        <v>Unknown</v>
      </c>
      <c r="N6577">
        <f t="shared" si="410"/>
        <v>0</v>
      </c>
      <c r="O6577" t="str">
        <f t="shared" si="411"/>
        <v>Actual</v>
      </c>
    </row>
    <row r="6578" spans="1:15" x14ac:dyDescent="0.25">
      <c r="A6578" t="s">
        <v>7345</v>
      </c>
      <c r="B6578" t="s">
        <v>39</v>
      </c>
      <c r="C6578">
        <v>1</v>
      </c>
      <c r="D6578">
        <f t="shared" si="408"/>
        <v>1</v>
      </c>
      <c r="E6578">
        <v>3</v>
      </c>
      <c r="F6578">
        <f>IF(OR(E6578="",E6578="UNKNOWN",E6578="ERROR"),_xlfn.XLOOKUP(Table2[[#This Row],[Item]],Items_List!A:A,Items_List!B:B),E6578)</f>
        <v>3</v>
      </c>
      <c r="G6578">
        <v>3</v>
      </c>
      <c r="H6578">
        <f t="shared" si="409"/>
        <v>3</v>
      </c>
      <c r="I6578" t="s">
        <v>14</v>
      </c>
      <c r="J6578" t="s">
        <v>15</v>
      </c>
      <c r="K6578" s="1">
        <v>45200</v>
      </c>
      <c r="L6578" s="1" t="str">
        <f>IF(ISNUMBER(Table2[[#This Row],[Transaction Date]]),TEXT(Table2[[#This Row],[Transaction Date]],"mmmm"),"Unknown")</f>
        <v>October</v>
      </c>
      <c r="M6578" s="1" t="str">
        <f>IF(ISNUMBER(Table2[[#This Row],[Transaction Date]]),TEXT(Table2[[#This Row],[Transaction Date]],"dddd"),"Unknown")</f>
        <v>Sunday</v>
      </c>
      <c r="N6578">
        <f t="shared" si="410"/>
        <v>0</v>
      </c>
      <c r="O6578" t="str">
        <f t="shared" si="411"/>
        <v>Actual</v>
      </c>
    </row>
    <row r="6579" spans="1:15" x14ac:dyDescent="0.25">
      <c r="A6579" t="s">
        <v>7346</v>
      </c>
      <c r="B6579" t="s">
        <v>13</v>
      </c>
      <c r="C6579">
        <v>4</v>
      </c>
      <c r="D6579">
        <f t="shared" si="408"/>
        <v>4</v>
      </c>
      <c r="E6579">
        <v>3</v>
      </c>
      <c r="F6579">
        <f>IF(OR(E6579="",E6579="UNKNOWN",E6579="ERROR"),_xlfn.XLOOKUP(Table2[[#This Row],[Item]],Items_List!A:A,Items_List!B:B),E6579)</f>
        <v>3</v>
      </c>
      <c r="G6579">
        <v>12</v>
      </c>
      <c r="H6579">
        <f t="shared" si="409"/>
        <v>12</v>
      </c>
      <c r="I6579" t="s">
        <v>10059</v>
      </c>
      <c r="J6579" t="s">
        <v>10059</v>
      </c>
      <c r="K6579" s="1">
        <v>45240</v>
      </c>
      <c r="L6579" s="1" t="str">
        <f>IF(ISNUMBER(Table2[[#This Row],[Transaction Date]]),TEXT(Table2[[#This Row],[Transaction Date]],"mmmm"),"Unknown")</f>
        <v>November</v>
      </c>
      <c r="M6579" s="1" t="str">
        <f>IF(ISNUMBER(Table2[[#This Row],[Transaction Date]]),TEXT(Table2[[#This Row],[Transaction Date]],"dddd"),"Unknown")</f>
        <v>Friday</v>
      </c>
      <c r="N6579">
        <f t="shared" si="410"/>
        <v>0</v>
      </c>
      <c r="O6579" t="str">
        <f t="shared" si="411"/>
        <v>Actual</v>
      </c>
    </row>
    <row r="6580" spans="1:15" x14ac:dyDescent="0.25">
      <c r="A6580" t="s">
        <v>7347</v>
      </c>
      <c r="B6580" t="s">
        <v>28</v>
      </c>
      <c r="C6580">
        <v>3</v>
      </c>
      <c r="D6580">
        <f t="shared" si="408"/>
        <v>3</v>
      </c>
      <c r="E6580">
        <v>4</v>
      </c>
      <c r="F6580">
        <f>IF(OR(E6580="",E6580="UNKNOWN",E6580="ERROR"),_xlfn.XLOOKUP(Table2[[#This Row],[Item]],Items_List!A:A,Items_List!B:B),E6580)</f>
        <v>4</v>
      </c>
      <c r="G6580">
        <v>12</v>
      </c>
      <c r="H6580">
        <f t="shared" si="409"/>
        <v>12</v>
      </c>
      <c r="I6580" t="s">
        <v>14</v>
      </c>
      <c r="J6580" t="s">
        <v>15</v>
      </c>
      <c r="K6580" s="1">
        <v>44949</v>
      </c>
      <c r="L6580" s="1" t="str">
        <f>IF(ISNUMBER(Table2[[#This Row],[Transaction Date]]),TEXT(Table2[[#This Row],[Transaction Date]],"mmmm"),"Unknown")</f>
        <v>January</v>
      </c>
      <c r="M6580" s="1" t="str">
        <f>IF(ISNUMBER(Table2[[#This Row],[Transaction Date]]),TEXT(Table2[[#This Row],[Transaction Date]],"dddd"),"Unknown")</f>
        <v>Monday</v>
      </c>
      <c r="N6580">
        <f t="shared" si="410"/>
        <v>0</v>
      </c>
      <c r="O6580" t="str">
        <f t="shared" si="411"/>
        <v>Actual</v>
      </c>
    </row>
    <row r="6581" spans="1:15" x14ac:dyDescent="0.25">
      <c r="A6581" t="s">
        <v>7349</v>
      </c>
      <c r="B6581" t="s">
        <v>65</v>
      </c>
      <c r="C6581">
        <v>3</v>
      </c>
      <c r="D6581">
        <f t="shared" si="408"/>
        <v>3</v>
      </c>
      <c r="E6581">
        <v>1.5</v>
      </c>
      <c r="F6581">
        <f>IF(OR(E6581="",E6581="UNKNOWN",E6581="ERROR"),_xlfn.XLOOKUP(Table2[[#This Row],[Item]],Items_List!A:A,Items_List!B:B),E6581)</f>
        <v>1.5</v>
      </c>
      <c r="G6581">
        <v>4.5</v>
      </c>
      <c r="H6581">
        <f t="shared" si="409"/>
        <v>4.5</v>
      </c>
      <c r="I6581" t="s">
        <v>14</v>
      </c>
      <c r="J6581" t="s">
        <v>15</v>
      </c>
      <c r="K6581" s="1">
        <v>45155</v>
      </c>
      <c r="L6581" s="1" t="str">
        <f>IF(ISNUMBER(Table2[[#This Row],[Transaction Date]]),TEXT(Table2[[#This Row],[Transaction Date]],"mmmm"),"Unknown")</f>
        <v>August</v>
      </c>
      <c r="M6581" s="1" t="str">
        <f>IF(ISNUMBER(Table2[[#This Row],[Transaction Date]]),TEXT(Table2[[#This Row],[Transaction Date]],"dddd"),"Unknown")</f>
        <v>Thursday</v>
      </c>
      <c r="N6581">
        <f t="shared" si="410"/>
        <v>0</v>
      </c>
      <c r="O6581" t="str">
        <f t="shared" si="411"/>
        <v>Actual</v>
      </c>
    </row>
    <row r="6582" spans="1:15" x14ac:dyDescent="0.25">
      <c r="A6582" t="s">
        <v>7350</v>
      </c>
      <c r="B6582" t="s">
        <v>13</v>
      </c>
      <c r="C6582">
        <v>5</v>
      </c>
      <c r="D6582">
        <f t="shared" si="408"/>
        <v>5</v>
      </c>
      <c r="E6582">
        <v>3</v>
      </c>
      <c r="F6582">
        <f>IF(OR(E6582="",E6582="UNKNOWN",E6582="ERROR"),_xlfn.XLOOKUP(Table2[[#This Row],[Item]],Items_List!A:A,Items_List!B:B),E6582)</f>
        <v>3</v>
      </c>
      <c r="G6582">
        <v>15</v>
      </c>
      <c r="H6582">
        <f t="shared" si="409"/>
        <v>15</v>
      </c>
      <c r="I6582" t="s">
        <v>23</v>
      </c>
      <c r="J6582" t="s">
        <v>11</v>
      </c>
      <c r="K6582" s="1">
        <v>45269</v>
      </c>
      <c r="L6582" s="1" t="str">
        <f>IF(ISNUMBER(Table2[[#This Row],[Transaction Date]]),TEXT(Table2[[#This Row],[Transaction Date]],"mmmm"),"Unknown")</f>
        <v>December</v>
      </c>
      <c r="M6582" s="1" t="str">
        <f>IF(ISNUMBER(Table2[[#This Row],[Transaction Date]]),TEXT(Table2[[#This Row],[Transaction Date]],"dddd"),"Unknown")</f>
        <v>Saturday</v>
      </c>
      <c r="N6582">
        <f t="shared" si="410"/>
        <v>0</v>
      </c>
      <c r="O6582" t="str">
        <f t="shared" si="411"/>
        <v>Actual</v>
      </c>
    </row>
    <row r="6583" spans="1:15" x14ac:dyDescent="0.25">
      <c r="A6583" t="s">
        <v>7351</v>
      </c>
      <c r="B6583" t="s">
        <v>28</v>
      </c>
      <c r="C6583">
        <v>5</v>
      </c>
      <c r="D6583">
        <f t="shared" si="408"/>
        <v>5</v>
      </c>
      <c r="E6583">
        <v>4</v>
      </c>
      <c r="F6583">
        <f>IF(OR(E6583="",E6583="UNKNOWN",E6583="ERROR"),_xlfn.XLOOKUP(Table2[[#This Row],[Item]],Items_List!A:A,Items_List!B:B),E6583)</f>
        <v>4</v>
      </c>
      <c r="G6583">
        <v>20</v>
      </c>
      <c r="H6583">
        <f t="shared" si="409"/>
        <v>20</v>
      </c>
      <c r="I6583" t="s">
        <v>10</v>
      </c>
      <c r="J6583" t="s">
        <v>10059</v>
      </c>
      <c r="K6583" s="1">
        <v>45090</v>
      </c>
      <c r="L6583" s="1" t="str">
        <f>IF(ISNUMBER(Table2[[#This Row],[Transaction Date]]),TEXT(Table2[[#This Row],[Transaction Date]],"mmmm"),"Unknown")</f>
        <v>June</v>
      </c>
      <c r="M6583" s="1" t="str">
        <f>IF(ISNUMBER(Table2[[#This Row],[Transaction Date]]),TEXT(Table2[[#This Row],[Transaction Date]],"dddd"),"Unknown")</f>
        <v>Tuesday</v>
      </c>
      <c r="N6583">
        <f t="shared" si="410"/>
        <v>0</v>
      </c>
      <c r="O6583" t="str">
        <f t="shared" si="411"/>
        <v>Actual</v>
      </c>
    </row>
    <row r="6584" spans="1:15" x14ac:dyDescent="0.25">
      <c r="A6584" t="s">
        <v>7352</v>
      </c>
      <c r="B6584" t="s">
        <v>25</v>
      </c>
      <c r="C6584">
        <v>1</v>
      </c>
      <c r="D6584">
        <f t="shared" si="408"/>
        <v>1</v>
      </c>
      <c r="E6584">
        <v>4</v>
      </c>
      <c r="F6584">
        <f>IF(OR(E6584="",E6584="UNKNOWN",E6584="ERROR"),_xlfn.XLOOKUP(Table2[[#This Row],[Item]],Items_List!A:A,Items_List!B:B),E6584)</f>
        <v>4</v>
      </c>
      <c r="G6584">
        <v>4</v>
      </c>
      <c r="H6584">
        <f t="shared" si="409"/>
        <v>4</v>
      </c>
      <c r="I6584" t="s">
        <v>10</v>
      </c>
      <c r="J6584" t="s">
        <v>11</v>
      </c>
      <c r="K6584" s="1">
        <v>45171</v>
      </c>
      <c r="L6584" s="1" t="str">
        <f>IF(ISNUMBER(Table2[[#This Row],[Transaction Date]]),TEXT(Table2[[#This Row],[Transaction Date]],"mmmm"),"Unknown")</f>
        <v>September</v>
      </c>
      <c r="M6584" s="1" t="str">
        <f>IF(ISNUMBER(Table2[[#This Row],[Transaction Date]]),TEXT(Table2[[#This Row],[Transaction Date]],"dddd"),"Unknown")</f>
        <v>Saturday</v>
      </c>
      <c r="N6584">
        <f t="shared" si="410"/>
        <v>0</v>
      </c>
      <c r="O6584" t="str">
        <f t="shared" si="411"/>
        <v>Actual</v>
      </c>
    </row>
    <row r="6585" spans="1:15" x14ac:dyDescent="0.25">
      <c r="A6585" t="s">
        <v>7353</v>
      </c>
      <c r="B6585" t="s">
        <v>20</v>
      </c>
      <c r="C6585">
        <v>2</v>
      </c>
      <c r="D6585">
        <f t="shared" si="408"/>
        <v>2</v>
      </c>
      <c r="E6585">
        <v>5</v>
      </c>
      <c r="F6585">
        <f>IF(OR(E6585="",E6585="UNKNOWN",E6585="ERROR"),_xlfn.XLOOKUP(Table2[[#This Row],[Item]],Items_List!A:A,Items_List!B:B),E6585)</f>
        <v>5</v>
      </c>
      <c r="G6585">
        <v>10</v>
      </c>
      <c r="H6585">
        <f t="shared" si="409"/>
        <v>10</v>
      </c>
      <c r="I6585" t="s">
        <v>10</v>
      </c>
      <c r="J6585" t="s">
        <v>10059</v>
      </c>
      <c r="K6585" s="1">
        <v>44982</v>
      </c>
      <c r="L6585" s="1" t="str">
        <f>IF(ISNUMBER(Table2[[#This Row],[Transaction Date]]),TEXT(Table2[[#This Row],[Transaction Date]],"mmmm"),"Unknown")</f>
        <v>February</v>
      </c>
      <c r="M6585" s="1" t="str">
        <f>IF(ISNUMBER(Table2[[#This Row],[Transaction Date]]),TEXT(Table2[[#This Row],[Transaction Date]],"dddd"),"Unknown")</f>
        <v>Saturday</v>
      </c>
      <c r="N6585">
        <f t="shared" si="410"/>
        <v>0</v>
      </c>
      <c r="O6585" t="str">
        <f t="shared" si="411"/>
        <v>Actual</v>
      </c>
    </row>
    <row r="6586" spans="1:15" x14ac:dyDescent="0.25">
      <c r="A6586" t="s">
        <v>7354</v>
      </c>
      <c r="B6586" t="s">
        <v>39</v>
      </c>
      <c r="C6586">
        <v>2</v>
      </c>
      <c r="D6586">
        <f t="shared" si="408"/>
        <v>2</v>
      </c>
      <c r="E6586">
        <v>3</v>
      </c>
      <c r="F6586">
        <f>IF(OR(E6586="",E6586="UNKNOWN",E6586="ERROR"),_xlfn.XLOOKUP(Table2[[#This Row],[Item]],Items_List!A:A,Items_List!B:B),E6586)</f>
        <v>3</v>
      </c>
      <c r="G6586">
        <v>6</v>
      </c>
      <c r="H6586">
        <f t="shared" si="409"/>
        <v>6</v>
      </c>
      <c r="I6586" t="s">
        <v>10059</v>
      </c>
      <c r="J6586" t="s">
        <v>15</v>
      </c>
      <c r="K6586" s="1">
        <v>45143</v>
      </c>
      <c r="L6586" s="1" t="str">
        <f>IF(ISNUMBER(Table2[[#This Row],[Transaction Date]]),TEXT(Table2[[#This Row],[Transaction Date]],"mmmm"),"Unknown")</f>
        <v>August</v>
      </c>
      <c r="M6586" s="1" t="str">
        <f>IF(ISNUMBER(Table2[[#This Row],[Transaction Date]]),TEXT(Table2[[#This Row],[Transaction Date]],"dddd"),"Unknown")</f>
        <v>Saturday</v>
      </c>
      <c r="N6586">
        <f t="shared" si="410"/>
        <v>0</v>
      </c>
      <c r="O6586" t="str">
        <f t="shared" si="411"/>
        <v>Actual</v>
      </c>
    </row>
    <row r="6587" spans="1:15" x14ac:dyDescent="0.25">
      <c r="A6587" t="s">
        <v>7355</v>
      </c>
      <c r="B6587" t="s">
        <v>13</v>
      </c>
      <c r="C6587">
        <v>4</v>
      </c>
      <c r="D6587">
        <f t="shared" si="408"/>
        <v>4</v>
      </c>
      <c r="E6587">
        <v>3</v>
      </c>
      <c r="F6587">
        <f>IF(OR(E6587="",E6587="UNKNOWN",E6587="ERROR"),_xlfn.XLOOKUP(Table2[[#This Row],[Item]],Items_List!A:A,Items_List!B:B),E6587)</f>
        <v>3</v>
      </c>
      <c r="G6587">
        <v>12</v>
      </c>
      <c r="H6587">
        <f t="shared" si="409"/>
        <v>12</v>
      </c>
      <c r="I6587" t="s">
        <v>10059</v>
      </c>
      <c r="J6587" t="s">
        <v>10059</v>
      </c>
      <c r="K6587" s="1">
        <v>45002</v>
      </c>
      <c r="L6587" s="1" t="str">
        <f>IF(ISNUMBER(Table2[[#This Row],[Transaction Date]]),TEXT(Table2[[#This Row],[Transaction Date]],"mmmm"),"Unknown")</f>
        <v>March</v>
      </c>
      <c r="M6587" s="1" t="str">
        <f>IF(ISNUMBER(Table2[[#This Row],[Transaction Date]]),TEXT(Table2[[#This Row],[Transaction Date]],"dddd"),"Unknown")</f>
        <v>Friday</v>
      </c>
      <c r="N6587">
        <f t="shared" si="410"/>
        <v>0</v>
      </c>
      <c r="O6587" t="str">
        <f t="shared" si="411"/>
        <v>Actual</v>
      </c>
    </row>
    <row r="6588" spans="1:15" x14ac:dyDescent="0.25">
      <c r="A6588" t="s">
        <v>7356</v>
      </c>
      <c r="B6588" t="s">
        <v>17</v>
      </c>
      <c r="C6588">
        <v>1</v>
      </c>
      <c r="D6588">
        <f t="shared" si="408"/>
        <v>1</v>
      </c>
      <c r="E6588">
        <v>1</v>
      </c>
      <c r="F6588">
        <f>IF(OR(E6588="",E6588="UNKNOWN",E6588="ERROR"),_xlfn.XLOOKUP(Table2[[#This Row],[Item]],Items_List!A:A,Items_List!B:B),E6588)</f>
        <v>1</v>
      </c>
      <c r="G6588">
        <v>1</v>
      </c>
      <c r="H6588">
        <f t="shared" si="409"/>
        <v>1</v>
      </c>
      <c r="I6588" t="s">
        <v>10059</v>
      </c>
      <c r="J6588" t="s">
        <v>15</v>
      </c>
      <c r="K6588" s="1">
        <v>45142</v>
      </c>
      <c r="L6588" s="1" t="str">
        <f>IF(ISNUMBER(Table2[[#This Row],[Transaction Date]]),TEXT(Table2[[#This Row],[Transaction Date]],"mmmm"),"Unknown")</f>
        <v>August</v>
      </c>
      <c r="M6588" s="1" t="str">
        <f>IF(ISNUMBER(Table2[[#This Row],[Transaction Date]]),TEXT(Table2[[#This Row],[Transaction Date]],"dddd"),"Unknown")</f>
        <v>Friday</v>
      </c>
      <c r="N6588">
        <f t="shared" si="410"/>
        <v>0</v>
      </c>
      <c r="O6588" t="str">
        <f t="shared" si="411"/>
        <v>Actual</v>
      </c>
    </row>
    <row r="6589" spans="1:15" x14ac:dyDescent="0.25">
      <c r="A6589" t="s">
        <v>7357</v>
      </c>
      <c r="B6589" t="s">
        <v>65</v>
      </c>
      <c r="C6589">
        <v>1</v>
      </c>
      <c r="D6589">
        <f t="shared" si="408"/>
        <v>1</v>
      </c>
      <c r="E6589">
        <v>1.5</v>
      </c>
      <c r="F6589">
        <f>IF(OR(E6589="",E6589="UNKNOWN",E6589="ERROR"),_xlfn.XLOOKUP(Table2[[#This Row],[Item]],Items_List!A:A,Items_List!B:B),E6589)</f>
        <v>1.5</v>
      </c>
      <c r="G6589">
        <v>1.5</v>
      </c>
      <c r="H6589">
        <f t="shared" si="409"/>
        <v>1.5</v>
      </c>
      <c r="I6589" t="s">
        <v>23</v>
      </c>
      <c r="J6589" t="s">
        <v>15</v>
      </c>
      <c r="K6589" s="1">
        <v>44951</v>
      </c>
      <c r="L6589" s="1" t="str">
        <f>IF(ISNUMBER(Table2[[#This Row],[Transaction Date]]),TEXT(Table2[[#This Row],[Transaction Date]],"mmmm"),"Unknown")</f>
        <v>January</v>
      </c>
      <c r="M6589" s="1" t="str">
        <f>IF(ISNUMBER(Table2[[#This Row],[Transaction Date]]),TEXT(Table2[[#This Row],[Transaction Date]],"dddd"),"Unknown")</f>
        <v>Wednesday</v>
      </c>
      <c r="N6589">
        <f t="shared" si="410"/>
        <v>0</v>
      </c>
      <c r="O6589" t="str">
        <f t="shared" si="411"/>
        <v>Actual</v>
      </c>
    </row>
    <row r="6590" spans="1:15" x14ac:dyDescent="0.25">
      <c r="A6590" t="s">
        <v>7358</v>
      </c>
      <c r="B6590" t="s">
        <v>20</v>
      </c>
      <c r="C6590">
        <v>4</v>
      </c>
      <c r="D6590">
        <f t="shared" si="408"/>
        <v>4</v>
      </c>
      <c r="E6590">
        <v>5</v>
      </c>
      <c r="F6590">
        <f>IF(OR(E6590="",E6590="UNKNOWN",E6590="ERROR"),_xlfn.XLOOKUP(Table2[[#This Row],[Item]],Items_List!A:A,Items_List!B:B),E6590)</f>
        <v>5</v>
      </c>
      <c r="G6590">
        <v>20</v>
      </c>
      <c r="H6590">
        <f t="shared" si="409"/>
        <v>20</v>
      </c>
      <c r="I6590" t="s">
        <v>14</v>
      </c>
      <c r="J6590" t="s">
        <v>10059</v>
      </c>
      <c r="K6590" s="1">
        <v>45048</v>
      </c>
      <c r="L6590" s="1" t="str">
        <f>IF(ISNUMBER(Table2[[#This Row],[Transaction Date]]),TEXT(Table2[[#This Row],[Transaction Date]],"mmmm"),"Unknown")</f>
        <v>May</v>
      </c>
      <c r="M6590" s="1" t="str">
        <f>IF(ISNUMBER(Table2[[#This Row],[Transaction Date]]),TEXT(Table2[[#This Row],[Transaction Date]],"dddd"),"Unknown")</f>
        <v>Tuesday</v>
      </c>
      <c r="N6590">
        <f t="shared" si="410"/>
        <v>0</v>
      </c>
      <c r="O6590" t="str">
        <f t="shared" si="411"/>
        <v>Actual</v>
      </c>
    </row>
    <row r="6591" spans="1:15" x14ac:dyDescent="0.25">
      <c r="A6591" t="s">
        <v>7359</v>
      </c>
      <c r="B6591" t="s">
        <v>9</v>
      </c>
      <c r="C6591">
        <v>3</v>
      </c>
      <c r="D6591">
        <f t="shared" si="408"/>
        <v>3</v>
      </c>
      <c r="E6591">
        <v>2</v>
      </c>
      <c r="F6591">
        <f>IF(OR(E6591="",E6591="UNKNOWN",E6591="ERROR"),_xlfn.XLOOKUP(Table2[[#This Row],[Item]],Items_List!A:A,Items_List!B:B),E6591)</f>
        <v>2</v>
      </c>
      <c r="G6591">
        <v>6</v>
      </c>
      <c r="H6591">
        <f t="shared" si="409"/>
        <v>6</v>
      </c>
      <c r="I6591" t="s">
        <v>14</v>
      </c>
      <c r="J6591" t="s">
        <v>11</v>
      </c>
      <c r="K6591" s="1">
        <v>44951</v>
      </c>
      <c r="L6591" s="1" t="str">
        <f>IF(ISNUMBER(Table2[[#This Row],[Transaction Date]]),TEXT(Table2[[#This Row],[Transaction Date]],"mmmm"),"Unknown")</f>
        <v>January</v>
      </c>
      <c r="M6591" s="1" t="str">
        <f>IF(ISNUMBER(Table2[[#This Row],[Transaction Date]]),TEXT(Table2[[#This Row],[Transaction Date]],"dddd"),"Unknown")</f>
        <v>Wednesday</v>
      </c>
      <c r="N6591">
        <f t="shared" si="410"/>
        <v>0</v>
      </c>
      <c r="O6591" t="str">
        <f t="shared" si="411"/>
        <v>Actual</v>
      </c>
    </row>
    <row r="6592" spans="1:15" x14ac:dyDescent="0.25">
      <c r="A6592" t="s">
        <v>7360</v>
      </c>
      <c r="B6592" t="s">
        <v>20</v>
      </c>
      <c r="C6592">
        <v>4</v>
      </c>
      <c r="D6592">
        <f t="shared" si="408"/>
        <v>4</v>
      </c>
      <c r="E6592">
        <v>5</v>
      </c>
      <c r="F6592">
        <f>IF(OR(E6592="",E6592="UNKNOWN",E6592="ERROR"),_xlfn.XLOOKUP(Table2[[#This Row],[Item]],Items_List!A:A,Items_List!B:B),E6592)</f>
        <v>5</v>
      </c>
      <c r="G6592">
        <v>20</v>
      </c>
      <c r="H6592">
        <f t="shared" si="409"/>
        <v>20</v>
      </c>
      <c r="I6592" t="s">
        <v>23</v>
      </c>
      <c r="J6592" t="s">
        <v>11</v>
      </c>
      <c r="K6592" s="1">
        <v>45196</v>
      </c>
      <c r="L6592" s="1" t="str">
        <f>IF(ISNUMBER(Table2[[#This Row],[Transaction Date]]),TEXT(Table2[[#This Row],[Transaction Date]],"mmmm"),"Unknown")</f>
        <v>September</v>
      </c>
      <c r="M6592" s="1" t="str">
        <f>IF(ISNUMBER(Table2[[#This Row],[Transaction Date]]),TEXT(Table2[[#This Row],[Transaction Date]],"dddd"),"Unknown")</f>
        <v>Wednesday</v>
      </c>
      <c r="N6592">
        <f t="shared" si="410"/>
        <v>0</v>
      </c>
      <c r="O6592" t="str">
        <f t="shared" si="411"/>
        <v>Actual</v>
      </c>
    </row>
    <row r="6593" spans="1:15" x14ac:dyDescent="0.25">
      <c r="A6593" t="s">
        <v>7361</v>
      </c>
      <c r="B6593" t="s">
        <v>39</v>
      </c>
      <c r="C6593">
        <v>5</v>
      </c>
      <c r="D6593">
        <f t="shared" si="408"/>
        <v>5</v>
      </c>
      <c r="E6593">
        <v>3</v>
      </c>
      <c r="F6593">
        <f>IF(OR(E6593="",E6593="UNKNOWN",E6593="ERROR"),_xlfn.XLOOKUP(Table2[[#This Row],[Item]],Items_List!A:A,Items_List!B:B),E6593)</f>
        <v>3</v>
      </c>
      <c r="G6593">
        <v>15</v>
      </c>
      <c r="H6593">
        <f t="shared" si="409"/>
        <v>15</v>
      </c>
      <c r="I6593" t="s">
        <v>10059</v>
      </c>
      <c r="J6593" t="s">
        <v>10059</v>
      </c>
      <c r="K6593" s="1">
        <v>45060</v>
      </c>
      <c r="L6593" s="1" t="str">
        <f>IF(ISNUMBER(Table2[[#This Row],[Transaction Date]]),TEXT(Table2[[#This Row],[Transaction Date]],"mmmm"),"Unknown")</f>
        <v>May</v>
      </c>
      <c r="M6593" s="1" t="str">
        <f>IF(ISNUMBER(Table2[[#This Row],[Transaction Date]]),TEXT(Table2[[#This Row],[Transaction Date]],"dddd"),"Unknown")</f>
        <v>Sunday</v>
      </c>
      <c r="N6593">
        <f t="shared" si="410"/>
        <v>0</v>
      </c>
      <c r="O6593" t="str">
        <f t="shared" si="411"/>
        <v>Actual</v>
      </c>
    </row>
    <row r="6594" spans="1:15" x14ac:dyDescent="0.25">
      <c r="A6594" t="s">
        <v>7362</v>
      </c>
      <c r="B6594" t="s">
        <v>13</v>
      </c>
      <c r="C6594">
        <v>3</v>
      </c>
      <c r="D6594">
        <f t="shared" ref="D6594:D6657" si="412">IF(OR(C6594="",C6594="UNKNOWN",C6594="ERROR"),IFERROR(VALUE(G6594)/VALUE(E6594),""),VALUE(C6594))</f>
        <v>3</v>
      </c>
      <c r="E6594">
        <v>3</v>
      </c>
      <c r="F6594">
        <f>IF(OR(E6594="",E6594="UNKNOWN",E6594="ERROR"),_xlfn.XLOOKUP(Table2[[#This Row],[Item]],Items_List!A:A,Items_List!B:B),E6594)</f>
        <v>3</v>
      </c>
      <c r="G6594">
        <v>9</v>
      </c>
      <c r="H6594">
        <f t="shared" ref="H6594:H6657" si="413">D6594*F6594</f>
        <v>9</v>
      </c>
      <c r="I6594" t="s">
        <v>14</v>
      </c>
      <c r="J6594" t="s">
        <v>15</v>
      </c>
      <c r="K6594" s="1">
        <v>44993</v>
      </c>
      <c r="L6594" s="1" t="str">
        <f>IF(ISNUMBER(Table2[[#This Row],[Transaction Date]]),TEXT(Table2[[#This Row],[Transaction Date]],"mmmm"),"Unknown")</f>
        <v>March</v>
      </c>
      <c r="M6594" s="1" t="str">
        <f>IF(ISNUMBER(Table2[[#This Row],[Transaction Date]]),TEXT(Table2[[#This Row],[Transaction Date]],"dddd"),"Unknown")</f>
        <v>Wednesday</v>
      </c>
      <c r="N6594">
        <f t="shared" ref="N6594:N6657" si="414">IF(OR(B6594="",B6594="unknown",B6594="error",C6594="",C6594="unknown",C6594="error",G6594="",G6594="error",G6594="unknown"),1,0)</f>
        <v>0</v>
      </c>
      <c r="O6594" t="str">
        <f t="shared" ref="O6594:O6657" si="415">IF(OR(C6594="",C6594="error",C6594="unknown"),"Estimated","Actual")</f>
        <v>Actual</v>
      </c>
    </row>
    <row r="6595" spans="1:15" x14ac:dyDescent="0.25">
      <c r="A6595" t="s">
        <v>7364</v>
      </c>
      <c r="B6595" t="s">
        <v>9</v>
      </c>
      <c r="C6595">
        <v>4</v>
      </c>
      <c r="D6595">
        <f t="shared" si="412"/>
        <v>4</v>
      </c>
      <c r="E6595">
        <v>2</v>
      </c>
      <c r="F6595">
        <f>IF(OR(E6595="",E6595="UNKNOWN",E6595="ERROR"),_xlfn.XLOOKUP(Table2[[#This Row],[Item]],Items_List!A:A,Items_List!B:B),E6595)</f>
        <v>2</v>
      </c>
      <c r="G6595">
        <v>8</v>
      </c>
      <c r="H6595">
        <f t="shared" si="413"/>
        <v>8</v>
      </c>
      <c r="I6595" t="s">
        <v>23</v>
      </c>
      <c r="J6595" t="s">
        <v>11</v>
      </c>
      <c r="K6595" s="1">
        <v>45276</v>
      </c>
      <c r="L6595" s="1" t="str">
        <f>IF(ISNUMBER(Table2[[#This Row],[Transaction Date]]),TEXT(Table2[[#This Row],[Transaction Date]],"mmmm"),"Unknown")</f>
        <v>December</v>
      </c>
      <c r="M6595" s="1" t="str">
        <f>IF(ISNUMBER(Table2[[#This Row],[Transaction Date]]),TEXT(Table2[[#This Row],[Transaction Date]],"dddd"),"Unknown")</f>
        <v>Saturday</v>
      </c>
      <c r="N6595">
        <f t="shared" si="414"/>
        <v>0</v>
      </c>
      <c r="O6595" t="str">
        <f t="shared" si="415"/>
        <v>Actual</v>
      </c>
    </row>
    <row r="6596" spans="1:15" x14ac:dyDescent="0.25">
      <c r="A6596" t="s">
        <v>7365</v>
      </c>
      <c r="B6596" t="s">
        <v>13</v>
      </c>
      <c r="C6596">
        <v>5</v>
      </c>
      <c r="D6596">
        <f t="shared" si="412"/>
        <v>5</v>
      </c>
      <c r="E6596">
        <v>3</v>
      </c>
      <c r="F6596">
        <f>IF(OR(E6596="",E6596="UNKNOWN",E6596="ERROR"),_xlfn.XLOOKUP(Table2[[#This Row],[Item]],Items_List!A:A,Items_List!B:B),E6596)</f>
        <v>3</v>
      </c>
      <c r="G6596">
        <v>15</v>
      </c>
      <c r="H6596">
        <f t="shared" si="413"/>
        <v>15</v>
      </c>
      <c r="I6596" t="s">
        <v>23</v>
      </c>
      <c r="J6596" t="s">
        <v>10059</v>
      </c>
      <c r="K6596" s="1">
        <v>45076</v>
      </c>
      <c r="L6596" s="1" t="str">
        <f>IF(ISNUMBER(Table2[[#This Row],[Transaction Date]]),TEXT(Table2[[#This Row],[Transaction Date]],"mmmm"),"Unknown")</f>
        <v>May</v>
      </c>
      <c r="M6596" s="1" t="str">
        <f>IF(ISNUMBER(Table2[[#This Row],[Transaction Date]]),TEXT(Table2[[#This Row],[Transaction Date]],"dddd"),"Unknown")</f>
        <v>Tuesday</v>
      </c>
      <c r="N6596">
        <f t="shared" si="414"/>
        <v>0</v>
      </c>
      <c r="O6596" t="str">
        <f t="shared" si="415"/>
        <v>Actual</v>
      </c>
    </row>
    <row r="6597" spans="1:15" x14ac:dyDescent="0.25">
      <c r="A6597" t="s">
        <v>7366</v>
      </c>
      <c r="B6597" t="s">
        <v>28</v>
      </c>
      <c r="C6597">
        <v>5</v>
      </c>
      <c r="D6597">
        <f t="shared" si="412"/>
        <v>5</v>
      </c>
      <c r="E6597">
        <v>4</v>
      </c>
      <c r="F6597">
        <f>IF(OR(E6597="",E6597="UNKNOWN",E6597="ERROR"),_xlfn.XLOOKUP(Table2[[#This Row],[Item]],Items_List!A:A,Items_List!B:B),E6597)</f>
        <v>4</v>
      </c>
      <c r="G6597">
        <v>20</v>
      </c>
      <c r="H6597">
        <f t="shared" si="413"/>
        <v>20</v>
      </c>
      <c r="I6597" t="s">
        <v>14</v>
      </c>
      <c r="J6597" t="s">
        <v>11</v>
      </c>
      <c r="K6597" s="1">
        <v>45234</v>
      </c>
      <c r="L6597" s="1" t="str">
        <f>IF(ISNUMBER(Table2[[#This Row],[Transaction Date]]),TEXT(Table2[[#This Row],[Transaction Date]],"mmmm"),"Unknown")</f>
        <v>November</v>
      </c>
      <c r="M6597" s="1" t="str">
        <f>IF(ISNUMBER(Table2[[#This Row],[Transaction Date]]),TEXT(Table2[[#This Row],[Transaction Date]],"dddd"),"Unknown")</f>
        <v>Saturday</v>
      </c>
      <c r="N6597">
        <f t="shared" si="414"/>
        <v>0</v>
      </c>
      <c r="O6597" t="str">
        <f t="shared" si="415"/>
        <v>Actual</v>
      </c>
    </row>
    <row r="6598" spans="1:15" x14ac:dyDescent="0.25">
      <c r="A6598" t="s">
        <v>7367</v>
      </c>
      <c r="B6598" t="s">
        <v>28</v>
      </c>
      <c r="C6598">
        <v>5</v>
      </c>
      <c r="D6598">
        <f t="shared" si="412"/>
        <v>5</v>
      </c>
      <c r="E6598">
        <v>4</v>
      </c>
      <c r="F6598">
        <f>IF(OR(E6598="",E6598="UNKNOWN",E6598="ERROR"),_xlfn.XLOOKUP(Table2[[#This Row],[Item]],Items_List!A:A,Items_List!B:B),E6598)</f>
        <v>4</v>
      </c>
      <c r="G6598">
        <v>20</v>
      </c>
      <c r="H6598">
        <f t="shared" si="413"/>
        <v>20</v>
      </c>
      <c r="I6598" t="s">
        <v>10</v>
      </c>
      <c r="J6598" t="s">
        <v>10059</v>
      </c>
      <c r="K6598" s="1">
        <v>44975</v>
      </c>
      <c r="L6598" s="1" t="str">
        <f>IF(ISNUMBER(Table2[[#This Row],[Transaction Date]]),TEXT(Table2[[#This Row],[Transaction Date]],"mmmm"),"Unknown")</f>
        <v>February</v>
      </c>
      <c r="M6598" s="1" t="str">
        <f>IF(ISNUMBER(Table2[[#This Row],[Transaction Date]]),TEXT(Table2[[#This Row],[Transaction Date]],"dddd"),"Unknown")</f>
        <v>Saturday</v>
      </c>
      <c r="N6598">
        <f t="shared" si="414"/>
        <v>0</v>
      </c>
      <c r="O6598" t="str">
        <f t="shared" si="415"/>
        <v>Actual</v>
      </c>
    </row>
    <row r="6599" spans="1:15" x14ac:dyDescent="0.25">
      <c r="A6599" t="s">
        <v>7368</v>
      </c>
      <c r="B6599" t="s">
        <v>13</v>
      </c>
      <c r="C6599">
        <v>3</v>
      </c>
      <c r="D6599">
        <f t="shared" si="412"/>
        <v>3</v>
      </c>
      <c r="E6599">
        <v>3</v>
      </c>
      <c r="F6599">
        <f>IF(OR(E6599="",E6599="UNKNOWN",E6599="ERROR"),_xlfn.XLOOKUP(Table2[[#This Row],[Item]],Items_List!A:A,Items_List!B:B),E6599)</f>
        <v>3</v>
      </c>
      <c r="G6599">
        <v>9</v>
      </c>
      <c r="H6599">
        <f t="shared" si="413"/>
        <v>9</v>
      </c>
      <c r="I6599" t="s">
        <v>10</v>
      </c>
      <c r="J6599" t="s">
        <v>10059</v>
      </c>
      <c r="K6599" s="1">
        <v>44956</v>
      </c>
      <c r="L6599" s="1" t="str">
        <f>IF(ISNUMBER(Table2[[#This Row],[Transaction Date]]),TEXT(Table2[[#This Row],[Transaction Date]],"mmmm"),"Unknown")</f>
        <v>January</v>
      </c>
      <c r="M6599" s="1" t="str">
        <f>IF(ISNUMBER(Table2[[#This Row],[Transaction Date]]),TEXT(Table2[[#This Row],[Transaction Date]],"dddd"),"Unknown")</f>
        <v>Monday</v>
      </c>
      <c r="N6599">
        <f t="shared" si="414"/>
        <v>0</v>
      </c>
      <c r="O6599" t="str">
        <f t="shared" si="415"/>
        <v>Actual</v>
      </c>
    </row>
    <row r="6600" spans="1:15" x14ac:dyDescent="0.25">
      <c r="A6600" t="s">
        <v>7369</v>
      </c>
      <c r="B6600" t="s">
        <v>65</v>
      </c>
      <c r="C6600" t="s">
        <v>21</v>
      </c>
      <c r="D6600">
        <f t="shared" si="412"/>
        <v>3</v>
      </c>
      <c r="E6600">
        <v>1.5</v>
      </c>
      <c r="F6600">
        <f>IF(OR(E6600="",E6600="UNKNOWN",E6600="ERROR"),_xlfn.XLOOKUP(Table2[[#This Row],[Item]],Items_List!A:A,Items_List!B:B),E6600)</f>
        <v>1.5</v>
      </c>
      <c r="G6600">
        <v>4.5</v>
      </c>
      <c r="H6600">
        <f t="shared" si="413"/>
        <v>4.5</v>
      </c>
      <c r="I6600" t="s">
        <v>10</v>
      </c>
      <c r="J6600" t="s">
        <v>11</v>
      </c>
      <c r="K6600" s="1">
        <v>45120</v>
      </c>
      <c r="L6600" s="1" t="str">
        <f>IF(ISNUMBER(Table2[[#This Row],[Transaction Date]]),TEXT(Table2[[#This Row],[Transaction Date]],"mmmm"),"Unknown")</f>
        <v>July</v>
      </c>
      <c r="M6600" s="1" t="str">
        <f>IF(ISNUMBER(Table2[[#This Row],[Transaction Date]]),TEXT(Table2[[#This Row],[Transaction Date]],"dddd"),"Unknown")</f>
        <v>Thursday</v>
      </c>
      <c r="N6600">
        <f t="shared" si="414"/>
        <v>1</v>
      </c>
      <c r="O6600" t="str">
        <f t="shared" si="415"/>
        <v>Estimated</v>
      </c>
    </row>
    <row r="6601" spans="1:15" x14ac:dyDescent="0.25">
      <c r="A6601" t="s">
        <v>7370</v>
      </c>
      <c r="B6601" t="s">
        <v>39</v>
      </c>
      <c r="C6601">
        <v>3</v>
      </c>
      <c r="D6601">
        <f t="shared" si="412"/>
        <v>3</v>
      </c>
      <c r="E6601">
        <v>3</v>
      </c>
      <c r="F6601">
        <f>IF(OR(E6601="",E6601="UNKNOWN",E6601="ERROR"),_xlfn.XLOOKUP(Table2[[#This Row],[Item]],Items_List!A:A,Items_List!B:B),E6601)</f>
        <v>3</v>
      </c>
      <c r="G6601">
        <v>9</v>
      </c>
      <c r="H6601">
        <f t="shared" si="413"/>
        <v>9</v>
      </c>
      <c r="I6601" t="s">
        <v>14</v>
      </c>
      <c r="J6601" t="s">
        <v>15</v>
      </c>
      <c r="K6601" s="1">
        <v>44953</v>
      </c>
      <c r="L6601" s="1" t="str">
        <f>IF(ISNUMBER(Table2[[#This Row],[Transaction Date]]),TEXT(Table2[[#This Row],[Transaction Date]],"mmmm"),"Unknown")</f>
        <v>January</v>
      </c>
      <c r="M6601" s="1" t="str">
        <f>IF(ISNUMBER(Table2[[#This Row],[Transaction Date]]),TEXT(Table2[[#This Row],[Transaction Date]],"dddd"),"Unknown")</f>
        <v>Friday</v>
      </c>
      <c r="N6601">
        <f t="shared" si="414"/>
        <v>0</v>
      </c>
      <c r="O6601" t="str">
        <f t="shared" si="415"/>
        <v>Actual</v>
      </c>
    </row>
    <row r="6602" spans="1:15" x14ac:dyDescent="0.25">
      <c r="A6602" t="s">
        <v>7371</v>
      </c>
      <c r="B6602" t="s">
        <v>13</v>
      </c>
      <c r="C6602" t="s">
        <v>18</v>
      </c>
      <c r="D6602">
        <f t="shared" si="412"/>
        <v>5</v>
      </c>
      <c r="E6602">
        <v>3</v>
      </c>
      <c r="F6602">
        <f>IF(OR(E6602="",E6602="UNKNOWN",E6602="ERROR"),_xlfn.XLOOKUP(Table2[[#This Row],[Item]],Items_List!A:A,Items_List!B:B),E6602)</f>
        <v>3</v>
      </c>
      <c r="G6602">
        <v>15</v>
      </c>
      <c r="H6602">
        <f t="shared" si="413"/>
        <v>15</v>
      </c>
      <c r="I6602" t="s">
        <v>10059</v>
      </c>
      <c r="J6602" t="s">
        <v>15</v>
      </c>
      <c r="K6602" s="1">
        <v>45198</v>
      </c>
      <c r="L6602" s="1" t="str">
        <f>IF(ISNUMBER(Table2[[#This Row],[Transaction Date]]),TEXT(Table2[[#This Row],[Transaction Date]],"mmmm"),"Unknown")</f>
        <v>September</v>
      </c>
      <c r="M6602" s="1" t="str">
        <f>IF(ISNUMBER(Table2[[#This Row],[Transaction Date]]),TEXT(Table2[[#This Row],[Transaction Date]],"dddd"),"Unknown")</f>
        <v>Friday</v>
      </c>
      <c r="N6602">
        <f t="shared" si="414"/>
        <v>1</v>
      </c>
      <c r="O6602" t="str">
        <f t="shared" si="415"/>
        <v>Estimated</v>
      </c>
    </row>
    <row r="6603" spans="1:15" x14ac:dyDescent="0.25">
      <c r="A6603" t="s">
        <v>7372</v>
      </c>
      <c r="B6603" t="s">
        <v>39</v>
      </c>
      <c r="C6603">
        <v>1</v>
      </c>
      <c r="D6603">
        <f t="shared" si="412"/>
        <v>1</v>
      </c>
      <c r="E6603">
        <v>3</v>
      </c>
      <c r="F6603">
        <f>IF(OR(E6603="",E6603="UNKNOWN",E6603="ERROR"),_xlfn.XLOOKUP(Table2[[#This Row],[Item]],Items_List!A:A,Items_List!B:B),E6603)</f>
        <v>3</v>
      </c>
      <c r="G6603">
        <v>3</v>
      </c>
      <c r="H6603">
        <f t="shared" si="413"/>
        <v>3</v>
      </c>
      <c r="I6603" t="s">
        <v>10</v>
      </c>
      <c r="J6603" t="s">
        <v>15</v>
      </c>
      <c r="K6603" s="1">
        <v>44972</v>
      </c>
      <c r="L6603" s="1" t="str">
        <f>IF(ISNUMBER(Table2[[#This Row],[Transaction Date]]),TEXT(Table2[[#This Row],[Transaction Date]],"mmmm"),"Unknown")</f>
        <v>February</v>
      </c>
      <c r="M6603" s="1" t="str">
        <f>IF(ISNUMBER(Table2[[#This Row],[Transaction Date]]),TEXT(Table2[[#This Row],[Transaction Date]],"dddd"),"Unknown")</f>
        <v>Wednesday</v>
      </c>
      <c r="N6603">
        <f t="shared" si="414"/>
        <v>0</v>
      </c>
      <c r="O6603" t="str">
        <f t="shared" si="415"/>
        <v>Actual</v>
      </c>
    </row>
    <row r="6604" spans="1:15" x14ac:dyDescent="0.25">
      <c r="A6604" t="s">
        <v>7373</v>
      </c>
      <c r="B6604" t="s">
        <v>17</v>
      </c>
      <c r="C6604">
        <v>1</v>
      </c>
      <c r="D6604">
        <f t="shared" si="412"/>
        <v>1</v>
      </c>
      <c r="E6604">
        <v>1</v>
      </c>
      <c r="F6604">
        <f>IF(OR(E6604="",E6604="UNKNOWN",E6604="ERROR"),_xlfn.XLOOKUP(Table2[[#This Row],[Item]],Items_List!A:A,Items_List!B:B),E6604)</f>
        <v>1</v>
      </c>
      <c r="G6604">
        <v>1</v>
      </c>
      <c r="H6604">
        <f t="shared" si="413"/>
        <v>1</v>
      </c>
      <c r="I6604" t="s">
        <v>23</v>
      </c>
      <c r="J6604" t="s">
        <v>10059</v>
      </c>
      <c r="K6604" s="1">
        <v>45120</v>
      </c>
      <c r="L6604" s="1" t="str">
        <f>IF(ISNUMBER(Table2[[#This Row],[Transaction Date]]),TEXT(Table2[[#This Row],[Transaction Date]],"mmmm"),"Unknown")</f>
        <v>July</v>
      </c>
      <c r="M6604" s="1" t="str">
        <f>IF(ISNUMBER(Table2[[#This Row],[Transaction Date]]),TEXT(Table2[[#This Row],[Transaction Date]],"dddd"),"Unknown")</f>
        <v>Thursday</v>
      </c>
      <c r="N6604">
        <f t="shared" si="414"/>
        <v>0</v>
      </c>
      <c r="O6604" t="str">
        <f t="shared" si="415"/>
        <v>Actual</v>
      </c>
    </row>
    <row r="6605" spans="1:15" x14ac:dyDescent="0.25">
      <c r="A6605" t="s">
        <v>7374</v>
      </c>
      <c r="B6605" t="s">
        <v>65</v>
      </c>
      <c r="C6605">
        <v>3</v>
      </c>
      <c r="D6605">
        <f t="shared" si="412"/>
        <v>3</v>
      </c>
      <c r="E6605">
        <v>1.5</v>
      </c>
      <c r="F6605">
        <f>IF(OR(E6605="",E6605="UNKNOWN",E6605="ERROR"),_xlfn.XLOOKUP(Table2[[#This Row],[Item]],Items_List!A:A,Items_List!B:B),E6605)</f>
        <v>1.5</v>
      </c>
      <c r="G6605">
        <v>4.5</v>
      </c>
      <c r="H6605">
        <f t="shared" si="413"/>
        <v>4.5</v>
      </c>
      <c r="I6605" t="s">
        <v>10059</v>
      </c>
      <c r="J6605" t="s">
        <v>10059</v>
      </c>
      <c r="K6605" s="1">
        <v>45256</v>
      </c>
      <c r="L6605" s="1" t="str">
        <f>IF(ISNUMBER(Table2[[#This Row],[Transaction Date]]),TEXT(Table2[[#This Row],[Transaction Date]],"mmmm"),"Unknown")</f>
        <v>November</v>
      </c>
      <c r="M6605" s="1" t="str">
        <f>IF(ISNUMBER(Table2[[#This Row],[Transaction Date]]),TEXT(Table2[[#This Row],[Transaction Date]],"dddd"),"Unknown")</f>
        <v>Sunday</v>
      </c>
      <c r="N6605">
        <f t="shared" si="414"/>
        <v>0</v>
      </c>
      <c r="O6605" t="str">
        <f t="shared" si="415"/>
        <v>Actual</v>
      </c>
    </row>
    <row r="6606" spans="1:15" x14ac:dyDescent="0.25">
      <c r="A6606" t="s">
        <v>7375</v>
      </c>
      <c r="B6606" t="s">
        <v>39</v>
      </c>
      <c r="C6606">
        <v>4</v>
      </c>
      <c r="D6606">
        <f t="shared" si="412"/>
        <v>4</v>
      </c>
      <c r="E6606">
        <v>3</v>
      </c>
      <c r="F6606">
        <f>IF(OR(E6606="",E6606="UNKNOWN",E6606="ERROR"),_xlfn.XLOOKUP(Table2[[#This Row],[Item]],Items_List!A:A,Items_List!B:B),E6606)</f>
        <v>3</v>
      </c>
      <c r="G6606">
        <v>12</v>
      </c>
      <c r="H6606">
        <f t="shared" si="413"/>
        <v>12</v>
      </c>
      <c r="I6606" t="s">
        <v>23</v>
      </c>
      <c r="J6606" t="s">
        <v>11</v>
      </c>
      <c r="K6606" s="1">
        <v>45066</v>
      </c>
      <c r="L6606" s="1" t="str">
        <f>IF(ISNUMBER(Table2[[#This Row],[Transaction Date]]),TEXT(Table2[[#This Row],[Transaction Date]],"mmmm"),"Unknown")</f>
        <v>May</v>
      </c>
      <c r="M6606" s="1" t="str">
        <f>IF(ISNUMBER(Table2[[#This Row],[Transaction Date]]),TEXT(Table2[[#This Row],[Transaction Date]],"dddd"),"Unknown")</f>
        <v>Saturday</v>
      </c>
      <c r="N6606">
        <f t="shared" si="414"/>
        <v>0</v>
      </c>
      <c r="O6606" t="str">
        <f t="shared" si="415"/>
        <v>Actual</v>
      </c>
    </row>
    <row r="6607" spans="1:15" x14ac:dyDescent="0.25">
      <c r="A6607" t="s">
        <v>7376</v>
      </c>
      <c r="B6607" t="s">
        <v>28</v>
      </c>
      <c r="C6607">
        <v>5</v>
      </c>
      <c r="D6607">
        <f t="shared" si="412"/>
        <v>5</v>
      </c>
      <c r="E6607">
        <v>4</v>
      </c>
      <c r="F6607">
        <f>IF(OR(E6607="",E6607="UNKNOWN",E6607="ERROR"),_xlfn.XLOOKUP(Table2[[#This Row],[Item]],Items_List!A:A,Items_List!B:B),E6607)</f>
        <v>4</v>
      </c>
      <c r="G6607">
        <v>20</v>
      </c>
      <c r="H6607">
        <f t="shared" si="413"/>
        <v>20</v>
      </c>
      <c r="I6607" t="s">
        <v>10</v>
      </c>
      <c r="J6607" t="s">
        <v>10059</v>
      </c>
      <c r="K6607" s="1">
        <v>45082</v>
      </c>
      <c r="L6607" s="1" t="str">
        <f>IF(ISNUMBER(Table2[[#This Row],[Transaction Date]]),TEXT(Table2[[#This Row],[Transaction Date]],"mmmm"),"Unknown")</f>
        <v>June</v>
      </c>
      <c r="M6607" s="1" t="str">
        <f>IF(ISNUMBER(Table2[[#This Row],[Transaction Date]]),TEXT(Table2[[#This Row],[Transaction Date]],"dddd"),"Unknown")</f>
        <v>Monday</v>
      </c>
      <c r="N6607">
        <f t="shared" si="414"/>
        <v>0</v>
      </c>
      <c r="O6607" t="str">
        <f t="shared" si="415"/>
        <v>Actual</v>
      </c>
    </row>
    <row r="6608" spans="1:15" x14ac:dyDescent="0.25">
      <c r="A6608" t="s">
        <v>7377</v>
      </c>
      <c r="B6608" t="s">
        <v>13</v>
      </c>
      <c r="C6608">
        <v>4</v>
      </c>
      <c r="D6608">
        <f t="shared" si="412"/>
        <v>4</v>
      </c>
      <c r="E6608">
        <v>3</v>
      </c>
      <c r="F6608">
        <f>IF(OR(E6608="",E6608="UNKNOWN",E6608="ERROR"),_xlfn.XLOOKUP(Table2[[#This Row],[Item]],Items_List!A:A,Items_List!B:B),E6608)</f>
        <v>3</v>
      </c>
      <c r="G6608">
        <v>12</v>
      </c>
      <c r="H6608">
        <f t="shared" si="413"/>
        <v>12</v>
      </c>
      <c r="I6608" t="s">
        <v>10</v>
      </c>
      <c r="J6608" t="s">
        <v>11</v>
      </c>
      <c r="K6608" s="1">
        <v>45201</v>
      </c>
      <c r="L6608" s="1" t="str">
        <f>IF(ISNUMBER(Table2[[#This Row],[Transaction Date]]),TEXT(Table2[[#This Row],[Transaction Date]],"mmmm"),"Unknown")</f>
        <v>October</v>
      </c>
      <c r="M6608" s="1" t="str">
        <f>IF(ISNUMBER(Table2[[#This Row],[Transaction Date]]),TEXT(Table2[[#This Row],[Transaction Date]],"dddd"),"Unknown")</f>
        <v>Monday</v>
      </c>
      <c r="N6608">
        <f t="shared" si="414"/>
        <v>0</v>
      </c>
      <c r="O6608" t="str">
        <f t="shared" si="415"/>
        <v>Actual</v>
      </c>
    </row>
    <row r="6609" spans="1:15" x14ac:dyDescent="0.25">
      <c r="A6609" t="s">
        <v>7378</v>
      </c>
      <c r="B6609" t="s">
        <v>9</v>
      </c>
      <c r="C6609">
        <v>1</v>
      </c>
      <c r="D6609">
        <f t="shared" si="412"/>
        <v>1</v>
      </c>
      <c r="E6609">
        <v>2</v>
      </c>
      <c r="F6609">
        <f>IF(OR(E6609="",E6609="UNKNOWN",E6609="ERROR"),_xlfn.XLOOKUP(Table2[[#This Row],[Item]],Items_List!A:A,Items_List!B:B),E6609)</f>
        <v>2</v>
      </c>
      <c r="G6609">
        <v>2</v>
      </c>
      <c r="H6609">
        <f t="shared" si="413"/>
        <v>2</v>
      </c>
      <c r="I6609" t="s">
        <v>23</v>
      </c>
      <c r="J6609" t="s">
        <v>15</v>
      </c>
      <c r="K6609" s="1">
        <v>45098</v>
      </c>
      <c r="L6609" s="1" t="str">
        <f>IF(ISNUMBER(Table2[[#This Row],[Transaction Date]]),TEXT(Table2[[#This Row],[Transaction Date]],"mmmm"),"Unknown")</f>
        <v>June</v>
      </c>
      <c r="M6609" s="1" t="str">
        <f>IF(ISNUMBER(Table2[[#This Row],[Transaction Date]]),TEXT(Table2[[#This Row],[Transaction Date]],"dddd"),"Unknown")</f>
        <v>Wednesday</v>
      </c>
      <c r="N6609">
        <f t="shared" si="414"/>
        <v>0</v>
      </c>
      <c r="O6609" t="str">
        <f t="shared" si="415"/>
        <v>Actual</v>
      </c>
    </row>
    <row r="6610" spans="1:15" x14ac:dyDescent="0.25">
      <c r="A6610" t="s">
        <v>7379</v>
      </c>
      <c r="B6610" t="s">
        <v>65</v>
      </c>
      <c r="C6610">
        <v>3</v>
      </c>
      <c r="D6610">
        <f t="shared" si="412"/>
        <v>3</v>
      </c>
      <c r="E6610">
        <v>1.5</v>
      </c>
      <c r="F6610">
        <f>IF(OR(E6610="",E6610="UNKNOWN",E6610="ERROR"),_xlfn.XLOOKUP(Table2[[#This Row],[Item]],Items_List!A:A,Items_List!B:B),E6610)</f>
        <v>1.5</v>
      </c>
      <c r="G6610">
        <v>4.5</v>
      </c>
      <c r="H6610">
        <f t="shared" si="413"/>
        <v>4.5</v>
      </c>
      <c r="I6610" t="s">
        <v>14</v>
      </c>
      <c r="J6610" t="s">
        <v>10059</v>
      </c>
      <c r="K6610" s="1">
        <v>45217</v>
      </c>
      <c r="L6610" s="1" t="str">
        <f>IF(ISNUMBER(Table2[[#This Row],[Transaction Date]]),TEXT(Table2[[#This Row],[Transaction Date]],"mmmm"),"Unknown")</f>
        <v>October</v>
      </c>
      <c r="M6610" s="1" t="str">
        <f>IF(ISNUMBER(Table2[[#This Row],[Transaction Date]]),TEXT(Table2[[#This Row],[Transaction Date]],"dddd"),"Unknown")</f>
        <v>Wednesday</v>
      </c>
      <c r="N6610">
        <f t="shared" si="414"/>
        <v>0</v>
      </c>
      <c r="O6610" t="str">
        <f t="shared" si="415"/>
        <v>Actual</v>
      </c>
    </row>
    <row r="6611" spans="1:15" x14ac:dyDescent="0.25">
      <c r="A6611" t="s">
        <v>7381</v>
      </c>
      <c r="B6611" t="s">
        <v>9</v>
      </c>
      <c r="C6611" t="s">
        <v>21</v>
      </c>
      <c r="D6611">
        <f t="shared" si="412"/>
        <v>1</v>
      </c>
      <c r="E6611">
        <v>2</v>
      </c>
      <c r="F6611">
        <f>IF(OR(E6611="",E6611="UNKNOWN",E6611="ERROR"),_xlfn.XLOOKUP(Table2[[#This Row],[Item]],Items_List!A:A,Items_List!B:B),E6611)</f>
        <v>2</v>
      </c>
      <c r="G6611">
        <v>2</v>
      </c>
      <c r="H6611">
        <f t="shared" si="413"/>
        <v>2</v>
      </c>
      <c r="I6611" t="s">
        <v>23</v>
      </c>
      <c r="J6611" t="s">
        <v>10059</v>
      </c>
      <c r="K6611" s="1">
        <v>45134</v>
      </c>
      <c r="L6611" s="1" t="str">
        <f>IF(ISNUMBER(Table2[[#This Row],[Transaction Date]]),TEXT(Table2[[#This Row],[Transaction Date]],"mmmm"),"Unknown")</f>
        <v>July</v>
      </c>
      <c r="M6611" s="1" t="str">
        <f>IF(ISNUMBER(Table2[[#This Row],[Transaction Date]]),TEXT(Table2[[#This Row],[Transaction Date]],"dddd"),"Unknown")</f>
        <v>Thursday</v>
      </c>
      <c r="N6611">
        <f t="shared" si="414"/>
        <v>1</v>
      </c>
      <c r="O6611" t="str">
        <f t="shared" si="415"/>
        <v>Estimated</v>
      </c>
    </row>
    <row r="6612" spans="1:15" x14ac:dyDescent="0.25">
      <c r="A6612" t="s">
        <v>7382</v>
      </c>
      <c r="B6612" t="s">
        <v>39</v>
      </c>
      <c r="C6612">
        <v>5</v>
      </c>
      <c r="D6612">
        <f t="shared" si="412"/>
        <v>5</v>
      </c>
      <c r="E6612">
        <v>3</v>
      </c>
      <c r="F6612">
        <f>IF(OR(E6612="",E6612="UNKNOWN",E6612="ERROR"),_xlfn.XLOOKUP(Table2[[#This Row],[Item]],Items_List!A:A,Items_List!B:B),E6612)</f>
        <v>3</v>
      </c>
      <c r="G6612">
        <v>15</v>
      </c>
      <c r="H6612">
        <f t="shared" si="413"/>
        <v>15</v>
      </c>
      <c r="I6612" t="s">
        <v>10059</v>
      </c>
      <c r="J6612" t="s">
        <v>10059</v>
      </c>
      <c r="K6612" s="1">
        <v>44957</v>
      </c>
      <c r="L6612" s="1" t="str">
        <f>IF(ISNUMBER(Table2[[#This Row],[Transaction Date]]),TEXT(Table2[[#This Row],[Transaction Date]],"mmmm"),"Unknown")</f>
        <v>January</v>
      </c>
      <c r="M6612" s="1" t="str">
        <f>IF(ISNUMBER(Table2[[#This Row],[Transaction Date]]),TEXT(Table2[[#This Row],[Transaction Date]],"dddd"),"Unknown")</f>
        <v>Tuesday</v>
      </c>
      <c r="N6612">
        <f t="shared" si="414"/>
        <v>0</v>
      </c>
      <c r="O6612" t="str">
        <f t="shared" si="415"/>
        <v>Actual</v>
      </c>
    </row>
    <row r="6613" spans="1:15" x14ac:dyDescent="0.25">
      <c r="A6613" t="s">
        <v>7383</v>
      </c>
      <c r="B6613" t="s">
        <v>13</v>
      </c>
      <c r="C6613">
        <v>1</v>
      </c>
      <c r="D6613">
        <f t="shared" si="412"/>
        <v>1</v>
      </c>
      <c r="E6613">
        <v>3</v>
      </c>
      <c r="F6613">
        <f>IF(OR(E6613="",E6613="UNKNOWN",E6613="ERROR"),_xlfn.XLOOKUP(Table2[[#This Row],[Item]],Items_List!A:A,Items_List!B:B),E6613)</f>
        <v>3</v>
      </c>
      <c r="G6613">
        <v>3</v>
      </c>
      <c r="H6613">
        <f t="shared" si="413"/>
        <v>3</v>
      </c>
      <c r="I6613" t="s">
        <v>10059</v>
      </c>
      <c r="J6613" t="s">
        <v>10059</v>
      </c>
      <c r="K6613" s="1">
        <v>45039</v>
      </c>
      <c r="L6613" s="1" t="str">
        <f>IF(ISNUMBER(Table2[[#This Row],[Transaction Date]]),TEXT(Table2[[#This Row],[Transaction Date]],"mmmm"),"Unknown")</f>
        <v>April</v>
      </c>
      <c r="M6613" s="1" t="str">
        <f>IF(ISNUMBER(Table2[[#This Row],[Transaction Date]]),TEXT(Table2[[#This Row],[Transaction Date]],"dddd"),"Unknown")</f>
        <v>Sunday</v>
      </c>
      <c r="N6613">
        <f t="shared" si="414"/>
        <v>0</v>
      </c>
      <c r="O6613" t="str">
        <f t="shared" si="415"/>
        <v>Actual</v>
      </c>
    </row>
    <row r="6614" spans="1:15" x14ac:dyDescent="0.25">
      <c r="A6614" t="s">
        <v>7384</v>
      </c>
      <c r="B6614" t="s">
        <v>9</v>
      </c>
      <c r="C6614" t="s">
        <v>21</v>
      </c>
      <c r="D6614">
        <f t="shared" si="412"/>
        <v>2</v>
      </c>
      <c r="E6614">
        <v>2</v>
      </c>
      <c r="F6614">
        <f>IF(OR(E6614="",E6614="UNKNOWN",E6614="ERROR"),_xlfn.XLOOKUP(Table2[[#This Row],[Item]],Items_List!A:A,Items_List!B:B),E6614)</f>
        <v>2</v>
      </c>
      <c r="G6614">
        <v>4</v>
      </c>
      <c r="H6614">
        <f t="shared" si="413"/>
        <v>4</v>
      </c>
      <c r="I6614" t="s">
        <v>10059</v>
      </c>
      <c r="J6614" t="s">
        <v>15</v>
      </c>
      <c r="L6614" s="1" t="str">
        <f>IF(ISNUMBER(Table2[[#This Row],[Transaction Date]]),TEXT(Table2[[#This Row],[Transaction Date]],"mmmm"),"Unknown")</f>
        <v>Unknown</v>
      </c>
      <c r="M6614" s="1" t="str">
        <f>IF(ISNUMBER(Table2[[#This Row],[Transaction Date]]),TEXT(Table2[[#This Row],[Transaction Date]],"dddd"),"Unknown")</f>
        <v>Unknown</v>
      </c>
      <c r="N6614">
        <f t="shared" si="414"/>
        <v>1</v>
      </c>
      <c r="O6614" t="str">
        <f t="shared" si="415"/>
        <v>Estimated</v>
      </c>
    </row>
    <row r="6615" spans="1:15" x14ac:dyDescent="0.25">
      <c r="A6615" t="s">
        <v>7385</v>
      </c>
      <c r="B6615" t="s">
        <v>39</v>
      </c>
      <c r="C6615">
        <v>3</v>
      </c>
      <c r="D6615">
        <f t="shared" si="412"/>
        <v>3</v>
      </c>
      <c r="E6615">
        <v>3</v>
      </c>
      <c r="F6615">
        <f>IF(OR(E6615="",E6615="UNKNOWN",E6615="ERROR"),_xlfn.XLOOKUP(Table2[[#This Row],[Item]],Items_List!A:A,Items_List!B:B),E6615)</f>
        <v>3</v>
      </c>
      <c r="G6615">
        <v>9</v>
      </c>
      <c r="H6615">
        <f t="shared" si="413"/>
        <v>9</v>
      </c>
      <c r="I6615" t="s">
        <v>10059</v>
      </c>
      <c r="J6615" t="s">
        <v>11</v>
      </c>
      <c r="K6615" s="1">
        <v>45269</v>
      </c>
      <c r="L6615" s="1" t="str">
        <f>IF(ISNUMBER(Table2[[#This Row],[Transaction Date]]),TEXT(Table2[[#This Row],[Transaction Date]],"mmmm"),"Unknown")</f>
        <v>December</v>
      </c>
      <c r="M6615" s="1" t="str">
        <f>IF(ISNUMBER(Table2[[#This Row],[Transaction Date]]),TEXT(Table2[[#This Row],[Transaction Date]],"dddd"),"Unknown")</f>
        <v>Saturday</v>
      </c>
      <c r="N6615">
        <f t="shared" si="414"/>
        <v>0</v>
      </c>
      <c r="O6615" t="str">
        <f t="shared" si="415"/>
        <v>Actual</v>
      </c>
    </row>
    <row r="6616" spans="1:15" x14ac:dyDescent="0.25">
      <c r="A6616" t="s">
        <v>7386</v>
      </c>
      <c r="B6616" t="s">
        <v>25</v>
      </c>
      <c r="C6616">
        <v>4</v>
      </c>
      <c r="D6616">
        <f t="shared" si="412"/>
        <v>4</v>
      </c>
      <c r="E6616">
        <v>4</v>
      </c>
      <c r="F6616">
        <f>IF(OR(E6616="",E6616="UNKNOWN",E6616="ERROR"),_xlfn.XLOOKUP(Table2[[#This Row],[Item]],Items_List!A:A,Items_List!B:B),E6616)</f>
        <v>4</v>
      </c>
      <c r="G6616">
        <v>16</v>
      </c>
      <c r="H6616">
        <f t="shared" si="413"/>
        <v>16</v>
      </c>
      <c r="I6616" t="s">
        <v>14</v>
      </c>
      <c r="J6616" t="s">
        <v>10059</v>
      </c>
      <c r="K6616" s="1">
        <v>45040</v>
      </c>
      <c r="L6616" s="1" t="str">
        <f>IF(ISNUMBER(Table2[[#This Row],[Transaction Date]]),TEXT(Table2[[#This Row],[Transaction Date]],"mmmm"),"Unknown")</f>
        <v>April</v>
      </c>
      <c r="M6616" s="1" t="str">
        <f>IF(ISNUMBER(Table2[[#This Row],[Transaction Date]]),TEXT(Table2[[#This Row],[Transaction Date]],"dddd"),"Unknown")</f>
        <v>Monday</v>
      </c>
      <c r="N6616">
        <f t="shared" si="414"/>
        <v>0</v>
      </c>
      <c r="O6616" t="str">
        <f t="shared" si="415"/>
        <v>Actual</v>
      </c>
    </row>
    <row r="6617" spans="1:15" x14ac:dyDescent="0.25">
      <c r="A6617" t="s">
        <v>7387</v>
      </c>
      <c r="B6617" t="s">
        <v>17</v>
      </c>
      <c r="C6617">
        <v>4</v>
      </c>
      <c r="D6617">
        <f t="shared" si="412"/>
        <v>4</v>
      </c>
      <c r="E6617" s="3">
        <f>_xlfn.XLOOKUP(Table2[[#This Row],[Item]],Items_List!$A$2:$A$9,Items_List!$B$2:$B$9)</f>
        <v>1</v>
      </c>
      <c r="F6617">
        <f>IF(OR(E6617="",E6617="UNKNOWN",E6617="ERROR"),_xlfn.XLOOKUP(Table2[[#This Row],[Item]],Items_List!A:A,Items_List!B:B),E6617)</f>
        <v>1</v>
      </c>
      <c r="G6617">
        <v>4</v>
      </c>
      <c r="H6617">
        <f t="shared" si="413"/>
        <v>4</v>
      </c>
      <c r="I6617" t="s">
        <v>23</v>
      </c>
      <c r="J6617" t="s">
        <v>10059</v>
      </c>
      <c r="K6617" s="1">
        <v>45165</v>
      </c>
      <c r="L6617" s="1" t="str">
        <f>IF(ISNUMBER(Table2[[#This Row],[Transaction Date]]),TEXT(Table2[[#This Row],[Transaction Date]],"mmmm"),"Unknown")</f>
        <v>August</v>
      </c>
      <c r="M6617" s="1" t="str">
        <f>IF(ISNUMBER(Table2[[#This Row],[Transaction Date]]),TEXT(Table2[[#This Row],[Transaction Date]],"dddd"),"Unknown")</f>
        <v>Sunday</v>
      </c>
      <c r="N6617">
        <f t="shared" si="414"/>
        <v>0</v>
      </c>
      <c r="O6617" t="str">
        <f t="shared" si="415"/>
        <v>Actual</v>
      </c>
    </row>
    <row r="6618" spans="1:15" x14ac:dyDescent="0.25">
      <c r="A6618" t="s">
        <v>7388</v>
      </c>
      <c r="B6618" t="s">
        <v>17</v>
      </c>
      <c r="C6618">
        <v>2</v>
      </c>
      <c r="D6618">
        <f t="shared" si="412"/>
        <v>2</v>
      </c>
      <c r="E6618">
        <v>1</v>
      </c>
      <c r="F6618">
        <f>IF(OR(E6618="",E6618="UNKNOWN",E6618="ERROR"),_xlfn.XLOOKUP(Table2[[#This Row],[Item]],Items_List!A:A,Items_List!B:B),E6618)</f>
        <v>1</v>
      </c>
      <c r="G6618">
        <v>2</v>
      </c>
      <c r="H6618">
        <f t="shared" si="413"/>
        <v>2</v>
      </c>
      <c r="I6618" t="s">
        <v>10</v>
      </c>
      <c r="J6618" t="s">
        <v>11</v>
      </c>
      <c r="K6618" s="1">
        <v>44938</v>
      </c>
      <c r="L6618" s="1" t="str">
        <f>IF(ISNUMBER(Table2[[#This Row],[Transaction Date]]),TEXT(Table2[[#This Row],[Transaction Date]],"mmmm"),"Unknown")</f>
        <v>January</v>
      </c>
      <c r="M6618" s="1" t="str">
        <f>IF(ISNUMBER(Table2[[#This Row],[Transaction Date]]),TEXT(Table2[[#This Row],[Transaction Date]],"dddd"),"Unknown")</f>
        <v>Thursday</v>
      </c>
      <c r="N6618">
        <f t="shared" si="414"/>
        <v>0</v>
      </c>
      <c r="O6618" t="str">
        <f t="shared" si="415"/>
        <v>Actual</v>
      </c>
    </row>
    <row r="6619" spans="1:15" x14ac:dyDescent="0.25">
      <c r="A6619" t="s">
        <v>7389</v>
      </c>
      <c r="B6619" t="s">
        <v>13</v>
      </c>
      <c r="C6619">
        <v>4</v>
      </c>
      <c r="D6619">
        <f t="shared" si="412"/>
        <v>4</v>
      </c>
      <c r="E6619">
        <v>3</v>
      </c>
      <c r="F6619">
        <f>IF(OR(E6619="",E6619="UNKNOWN",E6619="ERROR"),_xlfn.XLOOKUP(Table2[[#This Row],[Item]],Items_List!A:A,Items_List!B:B),E6619)</f>
        <v>3</v>
      </c>
      <c r="G6619">
        <v>12</v>
      </c>
      <c r="H6619">
        <f t="shared" si="413"/>
        <v>12</v>
      </c>
      <c r="I6619" t="s">
        <v>10</v>
      </c>
      <c r="J6619" t="s">
        <v>11</v>
      </c>
      <c r="K6619" s="1">
        <v>44956</v>
      </c>
      <c r="L6619" s="1" t="str">
        <f>IF(ISNUMBER(Table2[[#This Row],[Transaction Date]]),TEXT(Table2[[#This Row],[Transaction Date]],"mmmm"),"Unknown")</f>
        <v>January</v>
      </c>
      <c r="M6619" s="1" t="str">
        <f>IF(ISNUMBER(Table2[[#This Row],[Transaction Date]]),TEXT(Table2[[#This Row],[Transaction Date]],"dddd"),"Unknown")</f>
        <v>Monday</v>
      </c>
      <c r="N6619">
        <f t="shared" si="414"/>
        <v>0</v>
      </c>
      <c r="O6619" t="str">
        <f t="shared" si="415"/>
        <v>Actual</v>
      </c>
    </row>
    <row r="6620" spans="1:15" x14ac:dyDescent="0.25">
      <c r="A6620" t="s">
        <v>7390</v>
      </c>
      <c r="B6620" t="s">
        <v>20</v>
      </c>
      <c r="C6620">
        <v>3</v>
      </c>
      <c r="D6620">
        <f t="shared" si="412"/>
        <v>3</v>
      </c>
      <c r="E6620">
        <v>5</v>
      </c>
      <c r="F6620">
        <f>IF(OR(E6620="",E6620="UNKNOWN",E6620="ERROR"),_xlfn.XLOOKUP(Table2[[#This Row],[Item]],Items_List!A:A,Items_List!B:B),E6620)</f>
        <v>5</v>
      </c>
      <c r="G6620">
        <v>15</v>
      </c>
      <c r="H6620">
        <f t="shared" si="413"/>
        <v>15</v>
      </c>
      <c r="I6620" t="s">
        <v>10</v>
      </c>
      <c r="J6620" t="s">
        <v>10059</v>
      </c>
      <c r="K6620" s="1">
        <v>45268</v>
      </c>
      <c r="L6620" s="1" t="str">
        <f>IF(ISNUMBER(Table2[[#This Row],[Transaction Date]]),TEXT(Table2[[#This Row],[Transaction Date]],"mmmm"),"Unknown")</f>
        <v>December</v>
      </c>
      <c r="M6620" s="1" t="str">
        <f>IF(ISNUMBER(Table2[[#This Row],[Transaction Date]]),TEXT(Table2[[#This Row],[Transaction Date]],"dddd"),"Unknown")</f>
        <v>Friday</v>
      </c>
      <c r="N6620">
        <f t="shared" si="414"/>
        <v>0</v>
      </c>
      <c r="O6620" t="str">
        <f t="shared" si="415"/>
        <v>Actual</v>
      </c>
    </row>
    <row r="6621" spans="1:15" x14ac:dyDescent="0.25">
      <c r="A6621" t="s">
        <v>7391</v>
      </c>
      <c r="B6621" t="s">
        <v>13</v>
      </c>
      <c r="C6621">
        <v>2</v>
      </c>
      <c r="D6621">
        <f t="shared" si="412"/>
        <v>2</v>
      </c>
      <c r="E6621">
        <v>3</v>
      </c>
      <c r="F6621">
        <f>IF(OR(E6621="",E6621="UNKNOWN",E6621="ERROR"),_xlfn.XLOOKUP(Table2[[#This Row],[Item]],Items_List!A:A,Items_List!B:B),E6621)</f>
        <v>3</v>
      </c>
      <c r="G6621">
        <v>6</v>
      </c>
      <c r="H6621">
        <f t="shared" si="413"/>
        <v>6</v>
      </c>
      <c r="I6621" t="s">
        <v>10059</v>
      </c>
      <c r="J6621" t="s">
        <v>15</v>
      </c>
      <c r="K6621" s="1">
        <v>45035</v>
      </c>
      <c r="L6621" s="1" t="str">
        <f>IF(ISNUMBER(Table2[[#This Row],[Transaction Date]]),TEXT(Table2[[#This Row],[Transaction Date]],"mmmm"),"Unknown")</f>
        <v>April</v>
      </c>
      <c r="M6621" s="1" t="str">
        <f>IF(ISNUMBER(Table2[[#This Row],[Transaction Date]]),TEXT(Table2[[#This Row],[Transaction Date]],"dddd"),"Unknown")</f>
        <v>Wednesday</v>
      </c>
      <c r="N6621">
        <f t="shared" si="414"/>
        <v>0</v>
      </c>
      <c r="O6621" t="str">
        <f t="shared" si="415"/>
        <v>Actual</v>
      </c>
    </row>
    <row r="6622" spans="1:15" x14ac:dyDescent="0.25">
      <c r="A6622" t="s">
        <v>7392</v>
      </c>
      <c r="B6622" t="s">
        <v>65</v>
      </c>
      <c r="C6622">
        <v>3</v>
      </c>
      <c r="D6622">
        <f t="shared" si="412"/>
        <v>3</v>
      </c>
      <c r="E6622">
        <v>1.5</v>
      </c>
      <c r="F6622">
        <f>IF(OR(E6622="",E6622="UNKNOWN",E6622="ERROR"),_xlfn.XLOOKUP(Table2[[#This Row],[Item]],Items_List!A:A,Items_List!B:B),E6622)</f>
        <v>1.5</v>
      </c>
      <c r="G6622">
        <v>4.5</v>
      </c>
      <c r="H6622">
        <f t="shared" si="413"/>
        <v>4.5</v>
      </c>
      <c r="I6622" t="s">
        <v>10059</v>
      </c>
      <c r="J6622" t="s">
        <v>10059</v>
      </c>
      <c r="K6622" s="1">
        <v>45185</v>
      </c>
      <c r="L6622" s="1" t="str">
        <f>IF(ISNUMBER(Table2[[#This Row],[Transaction Date]]),TEXT(Table2[[#This Row],[Transaction Date]],"mmmm"),"Unknown")</f>
        <v>September</v>
      </c>
      <c r="M6622" s="1" t="str">
        <f>IF(ISNUMBER(Table2[[#This Row],[Transaction Date]]),TEXT(Table2[[#This Row],[Transaction Date]],"dddd"),"Unknown")</f>
        <v>Saturday</v>
      </c>
      <c r="N6622">
        <f t="shared" si="414"/>
        <v>0</v>
      </c>
      <c r="O6622" t="str">
        <f t="shared" si="415"/>
        <v>Actual</v>
      </c>
    </row>
    <row r="6623" spans="1:15" x14ac:dyDescent="0.25">
      <c r="A6623" t="s">
        <v>7393</v>
      </c>
      <c r="B6623" t="s">
        <v>17</v>
      </c>
      <c r="C6623">
        <v>4</v>
      </c>
      <c r="D6623">
        <f t="shared" si="412"/>
        <v>4</v>
      </c>
      <c r="E6623">
        <v>1</v>
      </c>
      <c r="F6623">
        <f>IF(OR(E6623="",E6623="UNKNOWN",E6623="ERROR"),_xlfn.XLOOKUP(Table2[[#This Row],[Item]],Items_List!A:A,Items_List!B:B),E6623)</f>
        <v>1</v>
      </c>
      <c r="G6623">
        <v>4</v>
      </c>
      <c r="H6623">
        <f t="shared" si="413"/>
        <v>4</v>
      </c>
      <c r="I6623" t="s">
        <v>10059</v>
      </c>
      <c r="J6623" t="s">
        <v>15</v>
      </c>
      <c r="K6623" s="1">
        <v>45265</v>
      </c>
      <c r="L6623" s="1" t="str">
        <f>IF(ISNUMBER(Table2[[#This Row],[Transaction Date]]),TEXT(Table2[[#This Row],[Transaction Date]],"mmmm"),"Unknown")</f>
        <v>December</v>
      </c>
      <c r="M6623" s="1" t="str">
        <f>IF(ISNUMBER(Table2[[#This Row],[Transaction Date]]),TEXT(Table2[[#This Row],[Transaction Date]],"dddd"),"Unknown")</f>
        <v>Tuesday</v>
      </c>
      <c r="N6623">
        <f t="shared" si="414"/>
        <v>0</v>
      </c>
      <c r="O6623" t="str">
        <f t="shared" si="415"/>
        <v>Actual</v>
      </c>
    </row>
    <row r="6624" spans="1:15" x14ac:dyDescent="0.25">
      <c r="A6624" t="s">
        <v>7394</v>
      </c>
      <c r="B6624" t="s">
        <v>13</v>
      </c>
      <c r="C6624">
        <v>1</v>
      </c>
      <c r="D6624">
        <f t="shared" si="412"/>
        <v>1</v>
      </c>
      <c r="E6624">
        <v>3</v>
      </c>
      <c r="F6624">
        <f>IF(OR(E6624="",E6624="UNKNOWN",E6624="ERROR"),_xlfn.XLOOKUP(Table2[[#This Row],[Item]],Items_List!A:A,Items_List!B:B),E6624)</f>
        <v>3</v>
      </c>
      <c r="G6624">
        <v>3</v>
      </c>
      <c r="H6624">
        <f t="shared" si="413"/>
        <v>3</v>
      </c>
      <c r="I6624" t="s">
        <v>23</v>
      </c>
      <c r="J6624" t="s">
        <v>15</v>
      </c>
      <c r="K6624" s="1">
        <v>45192</v>
      </c>
      <c r="L6624" s="1" t="str">
        <f>IF(ISNUMBER(Table2[[#This Row],[Transaction Date]]),TEXT(Table2[[#This Row],[Transaction Date]],"mmmm"),"Unknown")</f>
        <v>September</v>
      </c>
      <c r="M6624" s="1" t="str">
        <f>IF(ISNUMBER(Table2[[#This Row],[Transaction Date]]),TEXT(Table2[[#This Row],[Transaction Date]],"dddd"),"Unknown")</f>
        <v>Saturday</v>
      </c>
      <c r="N6624">
        <f t="shared" si="414"/>
        <v>0</v>
      </c>
      <c r="O6624" t="str">
        <f t="shared" si="415"/>
        <v>Actual</v>
      </c>
    </row>
    <row r="6625" spans="1:15" x14ac:dyDescent="0.25">
      <c r="A6625" t="s">
        <v>7395</v>
      </c>
      <c r="B6625" t="s">
        <v>9</v>
      </c>
      <c r="C6625">
        <v>5</v>
      </c>
      <c r="D6625">
        <f t="shared" si="412"/>
        <v>5</v>
      </c>
      <c r="E6625">
        <v>2</v>
      </c>
      <c r="F6625">
        <f>IF(OR(E6625="",E6625="UNKNOWN",E6625="ERROR"),_xlfn.XLOOKUP(Table2[[#This Row],[Item]],Items_List!A:A,Items_List!B:B),E6625)</f>
        <v>2</v>
      </c>
      <c r="G6625">
        <v>10</v>
      </c>
      <c r="H6625">
        <f t="shared" si="413"/>
        <v>10</v>
      </c>
      <c r="I6625" t="s">
        <v>14</v>
      </c>
      <c r="J6625" t="s">
        <v>15</v>
      </c>
      <c r="K6625" s="1">
        <v>44971</v>
      </c>
      <c r="L6625" s="1" t="str">
        <f>IF(ISNUMBER(Table2[[#This Row],[Transaction Date]]),TEXT(Table2[[#This Row],[Transaction Date]],"mmmm"),"Unknown")</f>
        <v>February</v>
      </c>
      <c r="M6625" s="1" t="str">
        <f>IF(ISNUMBER(Table2[[#This Row],[Transaction Date]]),TEXT(Table2[[#This Row],[Transaction Date]],"dddd"),"Unknown")</f>
        <v>Tuesday</v>
      </c>
      <c r="N6625">
        <f t="shared" si="414"/>
        <v>0</v>
      </c>
      <c r="O6625" t="str">
        <f t="shared" si="415"/>
        <v>Actual</v>
      </c>
    </row>
    <row r="6626" spans="1:15" x14ac:dyDescent="0.25">
      <c r="A6626" t="s">
        <v>7397</v>
      </c>
      <c r="B6626" t="s">
        <v>20</v>
      </c>
      <c r="C6626">
        <v>2</v>
      </c>
      <c r="D6626">
        <f t="shared" si="412"/>
        <v>2</v>
      </c>
      <c r="E6626">
        <v>5</v>
      </c>
      <c r="F6626">
        <f>IF(OR(E6626="",E6626="UNKNOWN",E6626="ERROR"),_xlfn.XLOOKUP(Table2[[#This Row],[Item]],Items_List!A:A,Items_List!B:B),E6626)</f>
        <v>5</v>
      </c>
      <c r="G6626">
        <v>10</v>
      </c>
      <c r="H6626">
        <f t="shared" si="413"/>
        <v>10</v>
      </c>
      <c r="I6626" t="s">
        <v>10</v>
      </c>
      <c r="J6626" t="s">
        <v>10059</v>
      </c>
      <c r="K6626" s="1">
        <v>45047</v>
      </c>
      <c r="L6626" s="1" t="str">
        <f>IF(ISNUMBER(Table2[[#This Row],[Transaction Date]]),TEXT(Table2[[#This Row],[Transaction Date]],"mmmm"),"Unknown")</f>
        <v>May</v>
      </c>
      <c r="M6626" s="1" t="str">
        <f>IF(ISNUMBER(Table2[[#This Row],[Transaction Date]]),TEXT(Table2[[#This Row],[Transaction Date]],"dddd"),"Unknown")</f>
        <v>Monday</v>
      </c>
      <c r="N6626">
        <f t="shared" si="414"/>
        <v>0</v>
      </c>
      <c r="O6626" t="str">
        <f t="shared" si="415"/>
        <v>Actual</v>
      </c>
    </row>
    <row r="6627" spans="1:15" x14ac:dyDescent="0.25">
      <c r="A6627" t="s">
        <v>7398</v>
      </c>
      <c r="B6627" t="s">
        <v>28</v>
      </c>
      <c r="C6627">
        <v>3</v>
      </c>
      <c r="D6627">
        <f t="shared" si="412"/>
        <v>3</v>
      </c>
      <c r="E6627">
        <v>4</v>
      </c>
      <c r="F6627">
        <f>IF(OR(E6627="",E6627="UNKNOWN",E6627="ERROR"),_xlfn.XLOOKUP(Table2[[#This Row],[Item]],Items_List!A:A,Items_List!B:B),E6627)</f>
        <v>4</v>
      </c>
      <c r="H6627">
        <f t="shared" si="413"/>
        <v>12</v>
      </c>
      <c r="I6627" t="s">
        <v>14</v>
      </c>
      <c r="J6627" t="s">
        <v>10059</v>
      </c>
      <c r="K6627" s="1">
        <v>44997</v>
      </c>
      <c r="L6627" s="1" t="str">
        <f>IF(ISNUMBER(Table2[[#This Row],[Transaction Date]]),TEXT(Table2[[#This Row],[Transaction Date]],"mmmm"),"Unknown")</f>
        <v>March</v>
      </c>
      <c r="M6627" s="1" t="str">
        <f>IF(ISNUMBER(Table2[[#This Row],[Transaction Date]]),TEXT(Table2[[#This Row],[Transaction Date]],"dddd"),"Unknown")</f>
        <v>Sunday</v>
      </c>
      <c r="N6627">
        <f t="shared" si="414"/>
        <v>1</v>
      </c>
      <c r="O6627" t="str">
        <f t="shared" si="415"/>
        <v>Actual</v>
      </c>
    </row>
    <row r="6628" spans="1:15" x14ac:dyDescent="0.25">
      <c r="A6628" t="s">
        <v>7399</v>
      </c>
      <c r="B6628" t="s">
        <v>20</v>
      </c>
      <c r="C6628">
        <v>5</v>
      </c>
      <c r="D6628">
        <f t="shared" si="412"/>
        <v>5</v>
      </c>
      <c r="E6628">
        <v>5</v>
      </c>
      <c r="F6628">
        <f>IF(OR(E6628="",E6628="UNKNOWN",E6628="ERROR"),_xlfn.XLOOKUP(Table2[[#This Row],[Item]],Items_List!A:A,Items_List!B:B),E6628)</f>
        <v>5</v>
      </c>
      <c r="G6628">
        <v>25</v>
      </c>
      <c r="H6628">
        <f t="shared" si="413"/>
        <v>25</v>
      </c>
      <c r="I6628" t="s">
        <v>23</v>
      </c>
      <c r="J6628" t="s">
        <v>10059</v>
      </c>
      <c r="K6628" s="1">
        <v>45114</v>
      </c>
      <c r="L6628" s="1" t="str">
        <f>IF(ISNUMBER(Table2[[#This Row],[Transaction Date]]),TEXT(Table2[[#This Row],[Transaction Date]],"mmmm"),"Unknown")</f>
        <v>July</v>
      </c>
      <c r="M6628" s="1" t="str">
        <f>IF(ISNUMBER(Table2[[#This Row],[Transaction Date]]),TEXT(Table2[[#This Row],[Transaction Date]],"dddd"),"Unknown")</f>
        <v>Friday</v>
      </c>
      <c r="N6628">
        <f t="shared" si="414"/>
        <v>0</v>
      </c>
      <c r="O6628" t="str">
        <f t="shared" si="415"/>
        <v>Actual</v>
      </c>
    </row>
    <row r="6629" spans="1:15" x14ac:dyDescent="0.25">
      <c r="A6629" t="s">
        <v>7401</v>
      </c>
      <c r="B6629" t="s">
        <v>9</v>
      </c>
      <c r="C6629">
        <v>2</v>
      </c>
      <c r="D6629">
        <f t="shared" si="412"/>
        <v>2</v>
      </c>
      <c r="E6629">
        <v>2</v>
      </c>
      <c r="F6629">
        <f>IF(OR(E6629="",E6629="UNKNOWN",E6629="ERROR"),_xlfn.XLOOKUP(Table2[[#This Row],[Item]],Items_List!A:A,Items_List!B:B),E6629)</f>
        <v>2</v>
      </c>
      <c r="G6629">
        <v>4</v>
      </c>
      <c r="H6629">
        <f t="shared" si="413"/>
        <v>4</v>
      </c>
      <c r="I6629" t="s">
        <v>10059</v>
      </c>
      <c r="J6629" t="s">
        <v>15</v>
      </c>
      <c r="K6629" s="1">
        <v>44954</v>
      </c>
      <c r="L6629" s="1" t="str">
        <f>IF(ISNUMBER(Table2[[#This Row],[Transaction Date]]),TEXT(Table2[[#This Row],[Transaction Date]],"mmmm"),"Unknown")</f>
        <v>January</v>
      </c>
      <c r="M6629" s="1" t="str">
        <f>IF(ISNUMBER(Table2[[#This Row],[Transaction Date]]),TEXT(Table2[[#This Row],[Transaction Date]],"dddd"),"Unknown")</f>
        <v>Saturday</v>
      </c>
      <c r="N6629">
        <f t="shared" si="414"/>
        <v>0</v>
      </c>
      <c r="O6629" t="str">
        <f t="shared" si="415"/>
        <v>Actual</v>
      </c>
    </row>
    <row r="6630" spans="1:15" x14ac:dyDescent="0.25">
      <c r="A6630" t="s">
        <v>7402</v>
      </c>
      <c r="B6630" t="s">
        <v>39</v>
      </c>
      <c r="C6630">
        <v>4</v>
      </c>
      <c r="D6630">
        <f t="shared" si="412"/>
        <v>4</v>
      </c>
      <c r="E6630">
        <v>3</v>
      </c>
      <c r="F6630">
        <f>IF(OR(E6630="",E6630="UNKNOWN",E6630="ERROR"),_xlfn.XLOOKUP(Table2[[#This Row],[Item]],Items_List!A:A,Items_List!B:B),E6630)</f>
        <v>3</v>
      </c>
      <c r="G6630">
        <v>12</v>
      </c>
      <c r="H6630">
        <f t="shared" si="413"/>
        <v>12</v>
      </c>
      <c r="I6630" t="s">
        <v>23</v>
      </c>
      <c r="J6630" t="s">
        <v>11</v>
      </c>
      <c r="K6630" s="1">
        <v>45275</v>
      </c>
      <c r="L6630" s="1" t="str">
        <f>IF(ISNUMBER(Table2[[#This Row],[Transaction Date]]),TEXT(Table2[[#This Row],[Transaction Date]],"mmmm"),"Unknown")</f>
        <v>December</v>
      </c>
      <c r="M6630" s="1" t="str">
        <f>IF(ISNUMBER(Table2[[#This Row],[Transaction Date]]),TEXT(Table2[[#This Row],[Transaction Date]],"dddd"),"Unknown")</f>
        <v>Friday</v>
      </c>
      <c r="N6630">
        <f t="shared" si="414"/>
        <v>0</v>
      </c>
      <c r="O6630" t="str">
        <f t="shared" si="415"/>
        <v>Actual</v>
      </c>
    </row>
    <row r="6631" spans="1:15" x14ac:dyDescent="0.25">
      <c r="A6631" t="s">
        <v>7403</v>
      </c>
      <c r="B6631" t="s">
        <v>39</v>
      </c>
      <c r="C6631">
        <v>4</v>
      </c>
      <c r="D6631">
        <f t="shared" si="412"/>
        <v>4</v>
      </c>
      <c r="E6631">
        <v>3</v>
      </c>
      <c r="F6631">
        <f>IF(OR(E6631="",E6631="UNKNOWN",E6631="ERROR"),_xlfn.XLOOKUP(Table2[[#This Row],[Item]],Items_List!A:A,Items_List!B:B),E6631)</f>
        <v>3</v>
      </c>
      <c r="G6631">
        <v>12</v>
      </c>
      <c r="H6631">
        <f t="shared" si="413"/>
        <v>12</v>
      </c>
      <c r="I6631" t="s">
        <v>10</v>
      </c>
      <c r="J6631" t="s">
        <v>11</v>
      </c>
      <c r="K6631" s="1">
        <v>45059</v>
      </c>
      <c r="L6631" s="1" t="str">
        <f>IF(ISNUMBER(Table2[[#This Row],[Transaction Date]]),TEXT(Table2[[#This Row],[Transaction Date]],"mmmm"),"Unknown")</f>
        <v>May</v>
      </c>
      <c r="M6631" s="1" t="str">
        <f>IF(ISNUMBER(Table2[[#This Row],[Transaction Date]]),TEXT(Table2[[#This Row],[Transaction Date]],"dddd"),"Unknown")</f>
        <v>Saturday</v>
      </c>
      <c r="N6631">
        <f t="shared" si="414"/>
        <v>0</v>
      </c>
      <c r="O6631" t="str">
        <f t="shared" si="415"/>
        <v>Actual</v>
      </c>
    </row>
    <row r="6632" spans="1:15" x14ac:dyDescent="0.25">
      <c r="A6632" t="s">
        <v>7404</v>
      </c>
      <c r="B6632" t="s">
        <v>28</v>
      </c>
      <c r="C6632">
        <v>4</v>
      </c>
      <c r="D6632">
        <f t="shared" si="412"/>
        <v>4</v>
      </c>
      <c r="E6632" s="3">
        <f>_xlfn.XLOOKUP(Table2[[#This Row],[Item]],Items_List!$A$2:$A$9,Items_List!$B$2:$B$9)</f>
        <v>4</v>
      </c>
      <c r="F6632">
        <f>IF(OR(E6632="",E6632="UNKNOWN",E6632="ERROR"),_xlfn.XLOOKUP(Table2[[#This Row],[Item]],Items_List!A:A,Items_List!B:B),E6632)</f>
        <v>4</v>
      </c>
      <c r="G6632">
        <v>16</v>
      </c>
      <c r="H6632">
        <f t="shared" si="413"/>
        <v>16</v>
      </c>
      <c r="I6632" t="s">
        <v>23</v>
      </c>
      <c r="J6632" t="s">
        <v>10059</v>
      </c>
      <c r="K6632" s="1">
        <v>45024</v>
      </c>
      <c r="L6632" s="1" t="str">
        <f>IF(ISNUMBER(Table2[[#This Row],[Transaction Date]]),TEXT(Table2[[#This Row],[Transaction Date]],"mmmm"),"Unknown")</f>
        <v>April</v>
      </c>
      <c r="M6632" s="1" t="str">
        <f>IF(ISNUMBER(Table2[[#This Row],[Transaction Date]]),TEXT(Table2[[#This Row],[Transaction Date]],"dddd"),"Unknown")</f>
        <v>Saturday</v>
      </c>
      <c r="N6632">
        <f t="shared" si="414"/>
        <v>0</v>
      </c>
      <c r="O6632" t="str">
        <f t="shared" si="415"/>
        <v>Actual</v>
      </c>
    </row>
    <row r="6633" spans="1:15" x14ac:dyDescent="0.25">
      <c r="A6633" t="s">
        <v>7405</v>
      </c>
      <c r="B6633" t="s">
        <v>65</v>
      </c>
      <c r="C6633">
        <v>4</v>
      </c>
      <c r="D6633">
        <f t="shared" si="412"/>
        <v>4</v>
      </c>
      <c r="E6633">
        <v>1.5</v>
      </c>
      <c r="F6633">
        <f>IF(OR(E6633="",E6633="UNKNOWN",E6633="ERROR"),_xlfn.XLOOKUP(Table2[[#This Row],[Item]],Items_List!A:A,Items_List!B:B),E6633)</f>
        <v>1.5</v>
      </c>
      <c r="G6633">
        <v>6</v>
      </c>
      <c r="H6633">
        <f t="shared" si="413"/>
        <v>6</v>
      </c>
      <c r="I6633" t="s">
        <v>14</v>
      </c>
      <c r="J6633" t="s">
        <v>11</v>
      </c>
      <c r="K6633" s="1">
        <v>45131</v>
      </c>
      <c r="L6633" s="1" t="str">
        <f>IF(ISNUMBER(Table2[[#This Row],[Transaction Date]]),TEXT(Table2[[#This Row],[Transaction Date]],"mmmm"),"Unknown")</f>
        <v>July</v>
      </c>
      <c r="M6633" s="1" t="str">
        <f>IF(ISNUMBER(Table2[[#This Row],[Transaction Date]]),TEXT(Table2[[#This Row],[Transaction Date]],"dddd"),"Unknown")</f>
        <v>Monday</v>
      </c>
      <c r="N6633">
        <f t="shared" si="414"/>
        <v>0</v>
      </c>
      <c r="O6633" t="str">
        <f t="shared" si="415"/>
        <v>Actual</v>
      </c>
    </row>
    <row r="6634" spans="1:15" x14ac:dyDescent="0.25">
      <c r="A6634" t="s">
        <v>7406</v>
      </c>
      <c r="B6634" t="s">
        <v>28</v>
      </c>
      <c r="C6634">
        <v>4</v>
      </c>
      <c r="D6634">
        <f t="shared" si="412"/>
        <v>4</v>
      </c>
      <c r="E6634">
        <v>4</v>
      </c>
      <c r="F6634">
        <f>IF(OR(E6634="",E6634="UNKNOWN",E6634="ERROR"),_xlfn.XLOOKUP(Table2[[#This Row],[Item]],Items_List!A:A,Items_List!B:B),E6634)</f>
        <v>4</v>
      </c>
      <c r="G6634" t="s">
        <v>21</v>
      </c>
      <c r="H6634">
        <f t="shared" si="413"/>
        <v>16</v>
      </c>
      <c r="I6634" t="s">
        <v>10059</v>
      </c>
      <c r="J6634" t="s">
        <v>10059</v>
      </c>
      <c r="K6634" s="1">
        <v>44941</v>
      </c>
      <c r="L6634" s="1" t="str">
        <f>IF(ISNUMBER(Table2[[#This Row],[Transaction Date]]),TEXT(Table2[[#This Row],[Transaction Date]],"mmmm"),"Unknown")</f>
        <v>January</v>
      </c>
      <c r="M6634" s="1" t="str">
        <f>IF(ISNUMBER(Table2[[#This Row],[Transaction Date]]),TEXT(Table2[[#This Row],[Transaction Date]],"dddd"),"Unknown")</f>
        <v>Sunday</v>
      </c>
      <c r="N6634">
        <f t="shared" si="414"/>
        <v>1</v>
      </c>
      <c r="O6634" t="str">
        <f t="shared" si="415"/>
        <v>Actual</v>
      </c>
    </row>
    <row r="6635" spans="1:15" x14ac:dyDescent="0.25">
      <c r="A6635" t="s">
        <v>7407</v>
      </c>
      <c r="B6635" t="s">
        <v>25</v>
      </c>
      <c r="C6635">
        <v>3</v>
      </c>
      <c r="D6635">
        <f t="shared" si="412"/>
        <v>3</v>
      </c>
      <c r="E6635">
        <v>4</v>
      </c>
      <c r="F6635">
        <f>IF(OR(E6635="",E6635="UNKNOWN",E6635="ERROR"),_xlfn.XLOOKUP(Table2[[#This Row],[Item]],Items_List!A:A,Items_List!B:B),E6635)</f>
        <v>4</v>
      </c>
      <c r="G6635">
        <v>12</v>
      </c>
      <c r="H6635">
        <f t="shared" si="413"/>
        <v>12</v>
      </c>
      <c r="I6635" t="s">
        <v>14</v>
      </c>
      <c r="J6635" t="s">
        <v>10059</v>
      </c>
      <c r="K6635" s="1">
        <v>45262</v>
      </c>
      <c r="L6635" s="1" t="str">
        <f>IF(ISNUMBER(Table2[[#This Row],[Transaction Date]]),TEXT(Table2[[#This Row],[Transaction Date]],"mmmm"),"Unknown")</f>
        <v>December</v>
      </c>
      <c r="M6635" s="1" t="str">
        <f>IF(ISNUMBER(Table2[[#This Row],[Transaction Date]]),TEXT(Table2[[#This Row],[Transaction Date]],"dddd"),"Unknown")</f>
        <v>Saturday</v>
      </c>
      <c r="N6635">
        <f t="shared" si="414"/>
        <v>0</v>
      </c>
      <c r="O6635" t="str">
        <f t="shared" si="415"/>
        <v>Actual</v>
      </c>
    </row>
    <row r="6636" spans="1:15" x14ac:dyDescent="0.25">
      <c r="A6636" t="s">
        <v>7408</v>
      </c>
      <c r="B6636" t="s">
        <v>9</v>
      </c>
      <c r="C6636">
        <v>2</v>
      </c>
      <c r="D6636">
        <f t="shared" si="412"/>
        <v>2</v>
      </c>
      <c r="E6636">
        <v>2</v>
      </c>
      <c r="F6636">
        <f>IF(OR(E6636="",E6636="UNKNOWN",E6636="ERROR"),_xlfn.XLOOKUP(Table2[[#This Row],[Item]],Items_List!A:A,Items_List!B:B),E6636)</f>
        <v>2</v>
      </c>
      <c r="G6636">
        <v>4</v>
      </c>
      <c r="H6636">
        <f t="shared" si="413"/>
        <v>4</v>
      </c>
      <c r="I6636" t="s">
        <v>23</v>
      </c>
      <c r="J6636" t="s">
        <v>11</v>
      </c>
      <c r="K6636" s="1">
        <v>45280</v>
      </c>
      <c r="L6636" s="1" t="str">
        <f>IF(ISNUMBER(Table2[[#This Row],[Transaction Date]]),TEXT(Table2[[#This Row],[Transaction Date]],"mmmm"),"Unknown")</f>
        <v>December</v>
      </c>
      <c r="M6636" s="1" t="str">
        <f>IF(ISNUMBER(Table2[[#This Row],[Transaction Date]]),TEXT(Table2[[#This Row],[Transaction Date]],"dddd"),"Unknown")</f>
        <v>Wednesday</v>
      </c>
      <c r="N6636">
        <f t="shared" si="414"/>
        <v>0</v>
      </c>
      <c r="O6636" t="str">
        <f t="shared" si="415"/>
        <v>Actual</v>
      </c>
    </row>
    <row r="6637" spans="1:15" x14ac:dyDescent="0.25">
      <c r="A6637" t="s">
        <v>7409</v>
      </c>
      <c r="B6637" t="s">
        <v>17</v>
      </c>
      <c r="C6637">
        <v>5</v>
      </c>
      <c r="D6637">
        <f t="shared" si="412"/>
        <v>5</v>
      </c>
      <c r="E6637">
        <v>1</v>
      </c>
      <c r="F6637">
        <f>IF(OR(E6637="",E6637="UNKNOWN",E6637="ERROR"),_xlfn.XLOOKUP(Table2[[#This Row],[Item]],Items_List!A:A,Items_List!B:B),E6637)</f>
        <v>1</v>
      </c>
      <c r="G6637">
        <v>5</v>
      </c>
      <c r="H6637">
        <f t="shared" si="413"/>
        <v>5</v>
      </c>
      <c r="I6637" t="s">
        <v>10</v>
      </c>
      <c r="J6637" t="s">
        <v>15</v>
      </c>
      <c r="K6637" s="1">
        <v>44971</v>
      </c>
      <c r="L6637" s="1" t="str">
        <f>IF(ISNUMBER(Table2[[#This Row],[Transaction Date]]),TEXT(Table2[[#This Row],[Transaction Date]],"mmmm"),"Unknown")</f>
        <v>February</v>
      </c>
      <c r="M6637" s="1" t="str">
        <f>IF(ISNUMBER(Table2[[#This Row],[Transaction Date]]),TEXT(Table2[[#This Row],[Transaction Date]],"dddd"),"Unknown")</f>
        <v>Tuesday</v>
      </c>
      <c r="N6637">
        <f t="shared" si="414"/>
        <v>0</v>
      </c>
      <c r="O6637" t="str">
        <f t="shared" si="415"/>
        <v>Actual</v>
      </c>
    </row>
    <row r="6638" spans="1:15" x14ac:dyDescent="0.25">
      <c r="A6638" t="s">
        <v>7410</v>
      </c>
      <c r="B6638" t="s">
        <v>28</v>
      </c>
      <c r="C6638">
        <v>1</v>
      </c>
      <c r="D6638">
        <f t="shared" si="412"/>
        <v>1</v>
      </c>
      <c r="E6638">
        <v>4</v>
      </c>
      <c r="F6638">
        <f>IF(OR(E6638="",E6638="UNKNOWN",E6638="ERROR"),_xlfn.XLOOKUP(Table2[[#This Row],[Item]],Items_List!A:A,Items_List!B:B),E6638)</f>
        <v>4</v>
      </c>
      <c r="G6638">
        <v>4</v>
      </c>
      <c r="H6638">
        <f t="shared" si="413"/>
        <v>4</v>
      </c>
      <c r="I6638" t="s">
        <v>23</v>
      </c>
      <c r="J6638" t="s">
        <v>10059</v>
      </c>
      <c r="K6638" s="1">
        <v>45095</v>
      </c>
      <c r="L6638" s="1" t="str">
        <f>IF(ISNUMBER(Table2[[#This Row],[Transaction Date]]),TEXT(Table2[[#This Row],[Transaction Date]],"mmmm"),"Unknown")</f>
        <v>June</v>
      </c>
      <c r="M6638" s="1" t="str">
        <f>IF(ISNUMBER(Table2[[#This Row],[Transaction Date]]),TEXT(Table2[[#This Row],[Transaction Date]],"dddd"),"Unknown")</f>
        <v>Sunday</v>
      </c>
      <c r="N6638">
        <f t="shared" si="414"/>
        <v>0</v>
      </c>
      <c r="O6638" t="str">
        <f t="shared" si="415"/>
        <v>Actual</v>
      </c>
    </row>
    <row r="6639" spans="1:15" x14ac:dyDescent="0.25">
      <c r="A6639" t="s">
        <v>7412</v>
      </c>
      <c r="B6639" t="s">
        <v>9</v>
      </c>
      <c r="C6639">
        <v>5</v>
      </c>
      <c r="D6639">
        <f t="shared" si="412"/>
        <v>5</v>
      </c>
      <c r="E6639">
        <v>2</v>
      </c>
      <c r="F6639">
        <f>IF(OR(E6639="",E6639="UNKNOWN",E6639="ERROR"),_xlfn.XLOOKUP(Table2[[#This Row],[Item]],Items_List!A:A,Items_List!B:B),E6639)</f>
        <v>2</v>
      </c>
      <c r="G6639">
        <v>10</v>
      </c>
      <c r="H6639">
        <f t="shared" si="413"/>
        <v>10</v>
      </c>
      <c r="I6639" t="s">
        <v>14</v>
      </c>
      <c r="J6639" t="s">
        <v>10059</v>
      </c>
      <c r="K6639" s="1">
        <v>45005</v>
      </c>
      <c r="L6639" s="1" t="str">
        <f>IF(ISNUMBER(Table2[[#This Row],[Transaction Date]]),TEXT(Table2[[#This Row],[Transaction Date]],"mmmm"),"Unknown")</f>
        <v>March</v>
      </c>
      <c r="M6639" s="1" t="str">
        <f>IF(ISNUMBER(Table2[[#This Row],[Transaction Date]]),TEXT(Table2[[#This Row],[Transaction Date]],"dddd"),"Unknown")</f>
        <v>Monday</v>
      </c>
      <c r="N6639">
        <f t="shared" si="414"/>
        <v>0</v>
      </c>
      <c r="O6639" t="str">
        <f t="shared" si="415"/>
        <v>Actual</v>
      </c>
    </row>
    <row r="6640" spans="1:15" x14ac:dyDescent="0.25">
      <c r="A6640" t="s">
        <v>7413</v>
      </c>
      <c r="B6640" t="s">
        <v>28</v>
      </c>
      <c r="C6640">
        <v>2</v>
      </c>
      <c r="D6640">
        <f t="shared" si="412"/>
        <v>2</v>
      </c>
      <c r="E6640">
        <v>4</v>
      </c>
      <c r="F6640">
        <f>IF(OR(E6640="",E6640="UNKNOWN",E6640="ERROR"),_xlfn.XLOOKUP(Table2[[#This Row],[Item]],Items_List!A:A,Items_List!B:B),E6640)</f>
        <v>4</v>
      </c>
      <c r="G6640">
        <v>8</v>
      </c>
      <c r="H6640">
        <f t="shared" si="413"/>
        <v>8</v>
      </c>
      <c r="I6640" t="s">
        <v>23</v>
      </c>
      <c r="J6640" t="s">
        <v>15</v>
      </c>
      <c r="K6640" s="1">
        <v>45101</v>
      </c>
      <c r="L6640" s="1" t="str">
        <f>IF(ISNUMBER(Table2[[#This Row],[Transaction Date]]),TEXT(Table2[[#This Row],[Transaction Date]],"mmmm"),"Unknown")</f>
        <v>June</v>
      </c>
      <c r="M6640" s="1" t="str">
        <f>IF(ISNUMBER(Table2[[#This Row],[Transaction Date]]),TEXT(Table2[[#This Row],[Transaction Date]],"dddd"),"Unknown")</f>
        <v>Saturday</v>
      </c>
      <c r="N6640">
        <f t="shared" si="414"/>
        <v>0</v>
      </c>
      <c r="O6640" t="str">
        <f t="shared" si="415"/>
        <v>Actual</v>
      </c>
    </row>
    <row r="6641" spans="1:15" x14ac:dyDescent="0.25">
      <c r="A6641" t="s">
        <v>7414</v>
      </c>
      <c r="B6641" t="s">
        <v>13</v>
      </c>
      <c r="C6641">
        <v>2</v>
      </c>
      <c r="D6641">
        <f t="shared" si="412"/>
        <v>2</v>
      </c>
      <c r="E6641">
        <v>3</v>
      </c>
      <c r="F6641">
        <f>IF(OR(E6641="",E6641="UNKNOWN",E6641="ERROR"),_xlfn.XLOOKUP(Table2[[#This Row],[Item]],Items_List!A:A,Items_List!B:B),E6641)</f>
        <v>3</v>
      </c>
      <c r="G6641">
        <v>6</v>
      </c>
      <c r="H6641">
        <f t="shared" si="413"/>
        <v>6</v>
      </c>
      <c r="I6641" t="s">
        <v>14</v>
      </c>
      <c r="J6641" t="s">
        <v>10059</v>
      </c>
      <c r="K6641" s="1">
        <v>45050</v>
      </c>
      <c r="L6641" s="1" t="str">
        <f>IF(ISNUMBER(Table2[[#This Row],[Transaction Date]]),TEXT(Table2[[#This Row],[Transaction Date]],"mmmm"),"Unknown")</f>
        <v>May</v>
      </c>
      <c r="M6641" s="1" t="str">
        <f>IF(ISNUMBER(Table2[[#This Row],[Transaction Date]]),TEXT(Table2[[#This Row],[Transaction Date]],"dddd"),"Unknown")</f>
        <v>Thursday</v>
      </c>
      <c r="N6641">
        <f t="shared" si="414"/>
        <v>0</v>
      </c>
      <c r="O6641" t="str">
        <f t="shared" si="415"/>
        <v>Actual</v>
      </c>
    </row>
    <row r="6642" spans="1:15" x14ac:dyDescent="0.25">
      <c r="A6642" t="s">
        <v>7415</v>
      </c>
      <c r="B6642" t="s">
        <v>65</v>
      </c>
      <c r="C6642">
        <v>2</v>
      </c>
      <c r="D6642">
        <f t="shared" si="412"/>
        <v>2</v>
      </c>
      <c r="E6642">
        <v>1.5</v>
      </c>
      <c r="F6642">
        <f>IF(OR(E6642="",E6642="UNKNOWN",E6642="ERROR"),_xlfn.XLOOKUP(Table2[[#This Row],[Item]],Items_List!A:A,Items_List!B:B),E6642)</f>
        <v>1.5</v>
      </c>
      <c r="G6642">
        <v>3</v>
      </c>
      <c r="H6642">
        <f t="shared" si="413"/>
        <v>3</v>
      </c>
      <c r="I6642" t="s">
        <v>14</v>
      </c>
      <c r="J6642" t="s">
        <v>15</v>
      </c>
      <c r="K6642" s="1">
        <v>44957</v>
      </c>
      <c r="L6642" s="1" t="str">
        <f>IF(ISNUMBER(Table2[[#This Row],[Transaction Date]]),TEXT(Table2[[#This Row],[Transaction Date]],"mmmm"),"Unknown")</f>
        <v>January</v>
      </c>
      <c r="M6642" s="1" t="str">
        <f>IF(ISNUMBER(Table2[[#This Row],[Transaction Date]]),TEXT(Table2[[#This Row],[Transaction Date]],"dddd"),"Unknown")</f>
        <v>Tuesday</v>
      </c>
      <c r="N6642">
        <f t="shared" si="414"/>
        <v>0</v>
      </c>
      <c r="O6642" t="str">
        <f t="shared" si="415"/>
        <v>Actual</v>
      </c>
    </row>
    <row r="6643" spans="1:15" x14ac:dyDescent="0.25">
      <c r="A6643" t="s">
        <v>7416</v>
      </c>
      <c r="B6643" t="s">
        <v>20</v>
      </c>
      <c r="C6643">
        <v>4</v>
      </c>
      <c r="D6643">
        <f t="shared" si="412"/>
        <v>4</v>
      </c>
      <c r="E6643">
        <v>5</v>
      </c>
      <c r="F6643">
        <f>IF(OR(E6643="",E6643="UNKNOWN",E6643="ERROR"),_xlfn.XLOOKUP(Table2[[#This Row],[Item]],Items_List!A:A,Items_List!B:B),E6643)</f>
        <v>5</v>
      </c>
      <c r="G6643">
        <v>20</v>
      </c>
      <c r="H6643">
        <f t="shared" si="413"/>
        <v>20</v>
      </c>
      <c r="I6643" t="s">
        <v>10</v>
      </c>
      <c r="J6643" t="s">
        <v>10059</v>
      </c>
      <c r="K6643" s="1">
        <v>45265</v>
      </c>
      <c r="L6643" s="1" t="str">
        <f>IF(ISNUMBER(Table2[[#This Row],[Transaction Date]]),TEXT(Table2[[#This Row],[Transaction Date]],"mmmm"),"Unknown")</f>
        <v>December</v>
      </c>
      <c r="M6643" s="1" t="str">
        <f>IF(ISNUMBER(Table2[[#This Row],[Transaction Date]]),TEXT(Table2[[#This Row],[Transaction Date]],"dddd"),"Unknown")</f>
        <v>Tuesday</v>
      </c>
      <c r="N6643">
        <f t="shared" si="414"/>
        <v>0</v>
      </c>
      <c r="O6643" t="str">
        <f t="shared" si="415"/>
        <v>Actual</v>
      </c>
    </row>
    <row r="6644" spans="1:15" x14ac:dyDescent="0.25">
      <c r="A6644" t="s">
        <v>7417</v>
      </c>
      <c r="B6644" t="s">
        <v>39</v>
      </c>
      <c r="C6644">
        <v>1</v>
      </c>
      <c r="D6644">
        <f t="shared" si="412"/>
        <v>1</v>
      </c>
      <c r="E6644">
        <v>3</v>
      </c>
      <c r="F6644">
        <f>IF(OR(E6644="",E6644="UNKNOWN",E6644="ERROR"),_xlfn.XLOOKUP(Table2[[#This Row],[Item]],Items_List!A:A,Items_List!B:B),E6644)</f>
        <v>3</v>
      </c>
      <c r="G6644">
        <v>3</v>
      </c>
      <c r="H6644">
        <f t="shared" si="413"/>
        <v>3</v>
      </c>
      <c r="I6644" t="s">
        <v>10059</v>
      </c>
      <c r="J6644" t="s">
        <v>11</v>
      </c>
      <c r="K6644" s="1">
        <v>45165</v>
      </c>
      <c r="L6644" s="1" t="str">
        <f>IF(ISNUMBER(Table2[[#This Row],[Transaction Date]]),TEXT(Table2[[#This Row],[Transaction Date]],"mmmm"),"Unknown")</f>
        <v>August</v>
      </c>
      <c r="M6644" s="1" t="str">
        <f>IF(ISNUMBER(Table2[[#This Row],[Transaction Date]]),TEXT(Table2[[#This Row],[Transaction Date]],"dddd"),"Unknown")</f>
        <v>Sunday</v>
      </c>
      <c r="N6644">
        <f t="shared" si="414"/>
        <v>0</v>
      </c>
      <c r="O6644" t="str">
        <f t="shared" si="415"/>
        <v>Actual</v>
      </c>
    </row>
    <row r="6645" spans="1:15" x14ac:dyDescent="0.25">
      <c r="A6645" t="s">
        <v>7418</v>
      </c>
      <c r="B6645" t="s">
        <v>65</v>
      </c>
      <c r="C6645">
        <v>5</v>
      </c>
      <c r="D6645">
        <f t="shared" si="412"/>
        <v>5</v>
      </c>
      <c r="E6645">
        <v>1.5</v>
      </c>
      <c r="F6645">
        <f>IF(OR(E6645="",E6645="UNKNOWN",E6645="ERROR"),_xlfn.XLOOKUP(Table2[[#This Row],[Item]],Items_List!A:A,Items_List!B:B),E6645)</f>
        <v>1.5</v>
      </c>
      <c r="G6645">
        <v>7.5</v>
      </c>
      <c r="H6645">
        <f t="shared" si="413"/>
        <v>7.5</v>
      </c>
      <c r="I6645" t="s">
        <v>10059</v>
      </c>
      <c r="J6645" t="s">
        <v>10059</v>
      </c>
      <c r="K6645" s="1">
        <v>45106</v>
      </c>
      <c r="L6645" s="1" t="str">
        <f>IF(ISNUMBER(Table2[[#This Row],[Transaction Date]]),TEXT(Table2[[#This Row],[Transaction Date]],"mmmm"),"Unknown")</f>
        <v>June</v>
      </c>
      <c r="M6645" s="1" t="str">
        <f>IF(ISNUMBER(Table2[[#This Row],[Transaction Date]]),TEXT(Table2[[#This Row],[Transaction Date]],"dddd"),"Unknown")</f>
        <v>Thursday</v>
      </c>
      <c r="N6645">
        <f t="shared" si="414"/>
        <v>0</v>
      </c>
      <c r="O6645" t="str">
        <f t="shared" si="415"/>
        <v>Actual</v>
      </c>
    </row>
    <row r="6646" spans="1:15" x14ac:dyDescent="0.25">
      <c r="A6646" t="s">
        <v>7419</v>
      </c>
      <c r="B6646" t="s">
        <v>17</v>
      </c>
      <c r="C6646">
        <v>3</v>
      </c>
      <c r="D6646">
        <f t="shared" si="412"/>
        <v>3</v>
      </c>
      <c r="E6646">
        <v>1</v>
      </c>
      <c r="F6646">
        <f>IF(OR(E6646="",E6646="UNKNOWN",E6646="ERROR"),_xlfn.XLOOKUP(Table2[[#This Row],[Item]],Items_List!A:A,Items_List!B:B),E6646)</f>
        <v>1</v>
      </c>
      <c r="G6646">
        <v>3</v>
      </c>
      <c r="H6646">
        <f t="shared" si="413"/>
        <v>3</v>
      </c>
      <c r="I6646" t="s">
        <v>23</v>
      </c>
      <c r="J6646" t="s">
        <v>11</v>
      </c>
      <c r="K6646" s="1">
        <v>45238</v>
      </c>
      <c r="L6646" s="1" t="str">
        <f>IF(ISNUMBER(Table2[[#This Row],[Transaction Date]]),TEXT(Table2[[#This Row],[Transaction Date]],"mmmm"),"Unknown")</f>
        <v>November</v>
      </c>
      <c r="M6646" s="1" t="str">
        <f>IF(ISNUMBER(Table2[[#This Row],[Transaction Date]]),TEXT(Table2[[#This Row],[Transaction Date]],"dddd"),"Unknown")</f>
        <v>Wednesday</v>
      </c>
      <c r="N6646">
        <f t="shared" si="414"/>
        <v>0</v>
      </c>
      <c r="O6646" t="str">
        <f t="shared" si="415"/>
        <v>Actual</v>
      </c>
    </row>
    <row r="6647" spans="1:15" x14ac:dyDescent="0.25">
      <c r="A6647" t="s">
        <v>7420</v>
      </c>
      <c r="B6647" t="s">
        <v>9</v>
      </c>
      <c r="C6647">
        <v>1</v>
      </c>
      <c r="D6647">
        <f t="shared" si="412"/>
        <v>1</v>
      </c>
      <c r="E6647">
        <v>2</v>
      </c>
      <c r="F6647">
        <f>IF(OR(E6647="",E6647="UNKNOWN",E6647="ERROR"),_xlfn.XLOOKUP(Table2[[#This Row],[Item]],Items_List!A:A,Items_List!B:B),E6647)</f>
        <v>2</v>
      </c>
      <c r="G6647">
        <v>2</v>
      </c>
      <c r="H6647">
        <f t="shared" si="413"/>
        <v>2</v>
      </c>
      <c r="I6647" t="s">
        <v>10</v>
      </c>
      <c r="J6647" t="s">
        <v>10059</v>
      </c>
      <c r="K6647" s="1">
        <v>44961</v>
      </c>
      <c r="L6647" s="1" t="str">
        <f>IF(ISNUMBER(Table2[[#This Row],[Transaction Date]]),TEXT(Table2[[#This Row],[Transaction Date]],"mmmm"),"Unknown")</f>
        <v>February</v>
      </c>
      <c r="M6647" s="1" t="str">
        <f>IF(ISNUMBER(Table2[[#This Row],[Transaction Date]]),TEXT(Table2[[#This Row],[Transaction Date]],"dddd"),"Unknown")</f>
        <v>Saturday</v>
      </c>
      <c r="N6647">
        <f t="shared" si="414"/>
        <v>0</v>
      </c>
      <c r="O6647" t="str">
        <f t="shared" si="415"/>
        <v>Actual</v>
      </c>
    </row>
    <row r="6648" spans="1:15" x14ac:dyDescent="0.25">
      <c r="A6648" t="s">
        <v>7421</v>
      </c>
      <c r="B6648" t="s">
        <v>28</v>
      </c>
      <c r="C6648">
        <v>2</v>
      </c>
      <c r="D6648">
        <f t="shared" si="412"/>
        <v>2</v>
      </c>
      <c r="E6648">
        <v>4</v>
      </c>
      <c r="F6648">
        <f>IF(OR(E6648="",E6648="UNKNOWN",E6648="ERROR"),_xlfn.XLOOKUP(Table2[[#This Row],[Item]],Items_List!A:A,Items_List!B:B),E6648)</f>
        <v>4</v>
      </c>
      <c r="G6648">
        <v>8</v>
      </c>
      <c r="H6648">
        <f t="shared" si="413"/>
        <v>8</v>
      </c>
      <c r="I6648" t="s">
        <v>23</v>
      </c>
      <c r="J6648" t="s">
        <v>15</v>
      </c>
      <c r="K6648" s="1">
        <v>45078</v>
      </c>
      <c r="L6648" s="1" t="str">
        <f>IF(ISNUMBER(Table2[[#This Row],[Transaction Date]]),TEXT(Table2[[#This Row],[Transaction Date]],"mmmm"),"Unknown")</f>
        <v>June</v>
      </c>
      <c r="M6648" s="1" t="str">
        <f>IF(ISNUMBER(Table2[[#This Row],[Transaction Date]]),TEXT(Table2[[#This Row],[Transaction Date]],"dddd"),"Unknown")</f>
        <v>Thursday</v>
      </c>
      <c r="N6648">
        <f t="shared" si="414"/>
        <v>0</v>
      </c>
      <c r="O6648" t="str">
        <f t="shared" si="415"/>
        <v>Actual</v>
      </c>
    </row>
    <row r="6649" spans="1:15" x14ac:dyDescent="0.25">
      <c r="A6649" t="s">
        <v>7422</v>
      </c>
      <c r="B6649" t="s">
        <v>65</v>
      </c>
      <c r="C6649">
        <v>2</v>
      </c>
      <c r="D6649">
        <f t="shared" si="412"/>
        <v>2</v>
      </c>
      <c r="E6649">
        <v>1.5</v>
      </c>
      <c r="F6649">
        <f>IF(OR(E6649="",E6649="UNKNOWN",E6649="ERROR"),_xlfn.XLOOKUP(Table2[[#This Row],[Item]],Items_List!A:A,Items_List!B:B),E6649)</f>
        <v>1.5</v>
      </c>
      <c r="G6649">
        <v>3</v>
      </c>
      <c r="H6649">
        <f t="shared" si="413"/>
        <v>3</v>
      </c>
      <c r="I6649" t="s">
        <v>10</v>
      </c>
      <c r="J6649" t="s">
        <v>11</v>
      </c>
      <c r="K6649" s="1">
        <v>45025</v>
      </c>
      <c r="L6649" s="1" t="str">
        <f>IF(ISNUMBER(Table2[[#This Row],[Transaction Date]]),TEXT(Table2[[#This Row],[Transaction Date]],"mmmm"),"Unknown")</f>
        <v>April</v>
      </c>
      <c r="M6649" s="1" t="str">
        <f>IF(ISNUMBER(Table2[[#This Row],[Transaction Date]]),TEXT(Table2[[#This Row],[Transaction Date]],"dddd"),"Unknown")</f>
        <v>Sunday</v>
      </c>
      <c r="N6649">
        <f t="shared" si="414"/>
        <v>0</v>
      </c>
      <c r="O6649" t="str">
        <f t="shared" si="415"/>
        <v>Actual</v>
      </c>
    </row>
    <row r="6650" spans="1:15" x14ac:dyDescent="0.25">
      <c r="A6650" t="s">
        <v>7423</v>
      </c>
      <c r="B6650" t="s">
        <v>13</v>
      </c>
      <c r="C6650">
        <v>4</v>
      </c>
      <c r="D6650">
        <f t="shared" si="412"/>
        <v>4</v>
      </c>
      <c r="E6650">
        <v>3</v>
      </c>
      <c r="F6650">
        <f>IF(OR(E6650="",E6650="UNKNOWN",E6650="ERROR"),_xlfn.XLOOKUP(Table2[[#This Row],[Item]],Items_List!A:A,Items_List!B:B),E6650)</f>
        <v>3</v>
      </c>
      <c r="G6650">
        <v>12</v>
      </c>
      <c r="H6650">
        <f t="shared" si="413"/>
        <v>12</v>
      </c>
      <c r="I6650" t="s">
        <v>23</v>
      </c>
      <c r="J6650" t="s">
        <v>15</v>
      </c>
      <c r="K6650" s="1">
        <v>45190</v>
      </c>
      <c r="L6650" s="1" t="str">
        <f>IF(ISNUMBER(Table2[[#This Row],[Transaction Date]]),TEXT(Table2[[#This Row],[Transaction Date]],"mmmm"),"Unknown")</f>
        <v>September</v>
      </c>
      <c r="M6650" s="1" t="str">
        <f>IF(ISNUMBER(Table2[[#This Row],[Transaction Date]]),TEXT(Table2[[#This Row],[Transaction Date]],"dddd"),"Unknown")</f>
        <v>Thursday</v>
      </c>
      <c r="N6650">
        <f t="shared" si="414"/>
        <v>0</v>
      </c>
      <c r="O6650" t="str">
        <f t="shared" si="415"/>
        <v>Actual</v>
      </c>
    </row>
    <row r="6651" spans="1:15" x14ac:dyDescent="0.25">
      <c r="A6651" t="s">
        <v>7424</v>
      </c>
      <c r="B6651" t="s">
        <v>65</v>
      </c>
      <c r="C6651">
        <v>1</v>
      </c>
      <c r="D6651">
        <f t="shared" si="412"/>
        <v>1</v>
      </c>
      <c r="E6651">
        <v>1.5</v>
      </c>
      <c r="F6651">
        <f>IF(OR(E6651="",E6651="UNKNOWN",E6651="ERROR"),_xlfn.XLOOKUP(Table2[[#This Row],[Item]],Items_List!A:A,Items_List!B:B),E6651)</f>
        <v>1.5</v>
      </c>
      <c r="G6651">
        <v>1.5</v>
      </c>
      <c r="H6651">
        <f t="shared" si="413"/>
        <v>1.5</v>
      </c>
      <c r="I6651" t="s">
        <v>23</v>
      </c>
      <c r="J6651" t="s">
        <v>10059</v>
      </c>
      <c r="K6651" s="1">
        <v>45115</v>
      </c>
      <c r="L6651" s="1" t="str">
        <f>IF(ISNUMBER(Table2[[#This Row],[Transaction Date]]),TEXT(Table2[[#This Row],[Transaction Date]],"mmmm"),"Unknown")</f>
        <v>July</v>
      </c>
      <c r="M6651" s="1" t="str">
        <f>IF(ISNUMBER(Table2[[#This Row],[Transaction Date]]),TEXT(Table2[[#This Row],[Transaction Date]],"dddd"),"Unknown")</f>
        <v>Saturday</v>
      </c>
      <c r="N6651">
        <f t="shared" si="414"/>
        <v>0</v>
      </c>
      <c r="O6651" t="str">
        <f t="shared" si="415"/>
        <v>Actual</v>
      </c>
    </row>
    <row r="6652" spans="1:15" x14ac:dyDescent="0.25">
      <c r="A6652" t="s">
        <v>7425</v>
      </c>
      <c r="B6652" t="s">
        <v>28</v>
      </c>
      <c r="C6652">
        <v>1</v>
      </c>
      <c r="D6652">
        <f t="shared" si="412"/>
        <v>1</v>
      </c>
      <c r="E6652">
        <v>4</v>
      </c>
      <c r="F6652">
        <f>IF(OR(E6652="",E6652="UNKNOWN",E6652="ERROR"),_xlfn.XLOOKUP(Table2[[#This Row],[Item]],Items_List!A:A,Items_List!B:B),E6652)</f>
        <v>4</v>
      </c>
      <c r="G6652">
        <v>4</v>
      </c>
      <c r="H6652">
        <f t="shared" si="413"/>
        <v>4</v>
      </c>
      <c r="I6652" t="s">
        <v>10</v>
      </c>
      <c r="J6652" t="s">
        <v>15</v>
      </c>
      <c r="K6652" s="1">
        <v>45045</v>
      </c>
      <c r="L6652" s="1" t="str">
        <f>IF(ISNUMBER(Table2[[#This Row],[Transaction Date]]),TEXT(Table2[[#This Row],[Transaction Date]],"mmmm"),"Unknown")</f>
        <v>April</v>
      </c>
      <c r="M6652" s="1" t="str">
        <f>IF(ISNUMBER(Table2[[#This Row],[Transaction Date]]),TEXT(Table2[[#This Row],[Transaction Date]],"dddd"),"Unknown")</f>
        <v>Saturday</v>
      </c>
      <c r="N6652">
        <f t="shared" si="414"/>
        <v>0</v>
      </c>
      <c r="O6652" t="str">
        <f t="shared" si="415"/>
        <v>Actual</v>
      </c>
    </row>
    <row r="6653" spans="1:15" x14ac:dyDescent="0.25">
      <c r="A6653" t="s">
        <v>7427</v>
      </c>
      <c r="B6653" t="s">
        <v>13</v>
      </c>
      <c r="C6653">
        <v>1</v>
      </c>
      <c r="D6653">
        <f t="shared" si="412"/>
        <v>1</v>
      </c>
      <c r="E6653">
        <v>3</v>
      </c>
      <c r="F6653">
        <f>IF(OR(E6653="",E6653="UNKNOWN",E6653="ERROR"),_xlfn.XLOOKUP(Table2[[#This Row],[Item]],Items_List!A:A,Items_List!B:B),E6653)</f>
        <v>3</v>
      </c>
      <c r="G6653">
        <v>3</v>
      </c>
      <c r="H6653">
        <f t="shared" si="413"/>
        <v>3</v>
      </c>
      <c r="I6653" t="s">
        <v>10059</v>
      </c>
      <c r="J6653" t="s">
        <v>15</v>
      </c>
      <c r="K6653" s="1">
        <v>44991</v>
      </c>
      <c r="L6653" s="1" t="str">
        <f>IF(ISNUMBER(Table2[[#This Row],[Transaction Date]]),TEXT(Table2[[#This Row],[Transaction Date]],"mmmm"),"Unknown")</f>
        <v>March</v>
      </c>
      <c r="M6653" s="1" t="str">
        <f>IF(ISNUMBER(Table2[[#This Row],[Transaction Date]]),TEXT(Table2[[#This Row],[Transaction Date]],"dddd"),"Unknown")</f>
        <v>Monday</v>
      </c>
      <c r="N6653">
        <f t="shared" si="414"/>
        <v>0</v>
      </c>
      <c r="O6653" t="str">
        <f t="shared" si="415"/>
        <v>Actual</v>
      </c>
    </row>
    <row r="6654" spans="1:15" x14ac:dyDescent="0.25">
      <c r="A6654" t="s">
        <v>7428</v>
      </c>
      <c r="B6654" t="s">
        <v>28</v>
      </c>
      <c r="C6654">
        <v>3</v>
      </c>
      <c r="D6654">
        <f t="shared" si="412"/>
        <v>3</v>
      </c>
      <c r="E6654">
        <v>4</v>
      </c>
      <c r="F6654">
        <f>IF(OR(E6654="",E6654="UNKNOWN",E6654="ERROR"),_xlfn.XLOOKUP(Table2[[#This Row],[Item]],Items_List!A:A,Items_List!B:B),E6654)</f>
        <v>4</v>
      </c>
      <c r="G6654">
        <v>12</v>
      </c>
      <c r="H6654">
        <f t="shared" si="413"/>
        <v>12</v>
      </c>
      <c r="I6654" t="s">
        <v>10</v>
      </c>
      <c r="J6654" t="s">
        <v>10059</v>
      </c>
      <c r="K6654" s="1">
        <v>45122</v>
      </c>
      <c r="L6654" s="1" t="str">
        <f>IF(ISNUMBER(Table2[[#This Row],[Transaction Date]]),TEXT(Table2[[#This Row],[Transaction Date]],"mmmm"),"Unknown")</f>
        <v>July</v>
      </c>
      <c r="M6654" s="1" t="str">
        <f>IF(ISNUMBER(Table2[[#This Row],[Transaction Date]]),TEXT(Table2[[#This Row],[Transaction Date]],"dddd"),"Unknown")</f>
        <v>Saturday</v>
      </c>
      <c r="N6654">
        <f t="shared" si="414"/>
        <v>0</v>
      </c>
      <c r="O6654" t="str">
        <f t="shared" si="415"/>
        <v>Actual</v>
      </c>
    </row>
    <row r="6655" spans="1:15" x14ac:dyDescent="0.25">
      <c r="A6655" t="s">
        <v>7430</v>
      </c>
      <c r="B6655" t="s">
        <v>13</v>
      </c>
      <c r="C6655">
        <v>2</v>
      </c>
      <c r="D6655">
        <f t="shared" si="412"/>
        <v>2</v>
      </c>
      <c r="E6655">
        <v>3</v>
      </c>
      <c r="F6655">
        <f>IF(OR(E6655="",E6655="UNKNOWN",E6655="ERROR"),_xlfn.XLOOKUP(Table2[[#This Row],[Item]],Items_List!A:A,Items_List!B:B),E6655)</f>
        <v>3</v>
      </c>
      <c r="G6655">
        <v>6</v>
      </c>
      <c r="H6655">
        <f t="shared" si="413"/>
        <v>6</v>
      </c>
      <c r="I6655" t="s">
        <v>23</v>
      </c>
      <c r="J6655" t="s">
        <v>10059</v>
      </c>
      <c r="K6655" s="1">
        <v>45176</v>
      </c>
      <c r="L6655" s="1" t="str">
        <f>IF(ISNUMBER(Table2[[#This Row],[Transaction Date]]),TEXT(Table2[[#This Row],[Transaction Date]],"mmmm"),"Unknown")</f>
        <v>September</v>
      </c>
      <c r="M6655" s="1" t="str">
        <f>IF(ISNUMBER(Table2[[#This Row],[Transaction Date]]),TEXT(Table2[[#This Row],[Transaction Date]],"dddd"),"Unknown")</f>
        <v>Thursday</v>
      </c>
      <c r="N6655">
        <f t="shared" si="414"/>
        <v>0</v>
      </c>
      <c r="O6655" t="str">
        <f t="shared" si="415"/>
        <v>Actual</v>
      </c>
    </row>
    <row r="6656" spans="1:15" x14ac:dyDescent="0.25">
      <c r="A6656" t="s">
        <v>7431</v>
      </c>
      <c r="B6656" t="s">
        <v>39</v>
      </c>
      <c r="C6656">
        <v>3</v>
      </c>
      <c r="D6656">
        <f t="shared" si="412"/>
        <v>3</v>
      </c>
      <c r="E6656">
        <v>3</v>
      </c>
      <c r="F6656">
        <f>IF(OR(E6656="",E6656="UNKNOWN",E6656="ERROR"),_xlfn.XLOOKUP(Table2[[#This Row],[Item]],Items_List!A:A,Items_List!B:B),E6656)</f>
        <v>3</v>
      </c>
      <c r="G6656">
        <v>9</v>
      </c>
      <c r="H6656">
        <f t="shared" si="413"/>
        <v>9</v>
      </c>
      <c r="I6656" t="s">
        <v>10</v>
      </c>
      <c r="J6656" t="s">
        <v>10059</v>
      </c>
      <c r="K6656" s="1">
        <v>45054</v>
      </c>
      <c r="L6656" s="1" t="str">
        <f>IF(ISNUMBER(Table2[[#This Row],[Transaction Date]]),TEXT(Table2[[#This Row],[Transaction Date]],"mmmm"),"Unknown")</f>
        <v>May</v>
      </c>
      <c r="M6656" s="1" t="str">
        <f>IF(ISNUMBER(Table2[[#This Row],[Transaction Date]]),TEXT(Table2[[#This Row],[Transaction Date]],"dddd"),"Unknown")</f>
        <v>Monday</v>
      </c>
      <c r="N6656">
        <f t="shared" si="414"/>
        <v>0</v>
      </c>
      <c r="O6656" t="str">
        <f t="shared" si="415"/>
        <v>Actual</v>
      </c>
    </row>
    <row r="6657" spans="1:15" x14ac:dyDescent="0.25">
      <c r="A6657" t="s">
        <v>7432</v>
      </c>
      <c r="B6657" t="s">
        <v>17</v>
      </c>
      <c r="C6657">
        <v>5</v>
      </c>
      <c r="D6657">
        <f t="shared" si="412"/>
        <v>5</v>
      </c>
      <c r="E6657">
        <v>1</v>
      </c>
      <c r="F6657">
        <f>IF(OR(E6657="",E6657="UNKNOWN",E6657="ERROR"),_xlfn.XLOOKUP(Table2[[#This Row],[Item]],Items_List!A:A,Items_List!B:B),E6657)</f>
        <v>1</v>
      </c>
      <c r="G6657">
        <v>5</v>
      </c>
      <c r="H6657">
        <f t="shared" si="413"/>
        <v>5</v>
      </c>
      <c r="I6657" t="s">
        <v>10059</v>
      </c>
      <c r="J6657" t="s">
        <v>11</v>
      </c>
      <c r="K6657" s="1">
        <v>45269</v>
      </c>
      <c r="L6657" s="1" t="str">
        <f>IF(ISNUMBER(Table2[[#This Row],[Transaction Date]]),TEXT(Table2[[#This Row],[Transaction Date]],"mmmm"),"Unknown")</f>
        <v>December</v>
      </c>
      <c r="M6657" s="1" t="str">
        <f>IF(ISNUMBER(Table2[[#This Row],[Transaction Date]]),TEXT(Table2[[#This Row],[Transaction Date]],"dddd"),"Unknown")</f>
        <v>Saturday</v>
      </c>
      <c r="N6657">
        <f t="shared" si="414"/>
        <v>0</v>
      </c>
      <c r="O6657" t="str">
        <f t="shared" si="415"/>
        <v>Actual</v>
      </c>
    </row>
    <row r="6658" spans="1:15" x14ac:dyDescent="0.25">
      <c r="A6658" t="s">
        <v>7434</v>
      </c>
      <c r="B6658" t="s">
        <v>39</v>
      </c>
      <c r="C6658">
        <v>2</v>
      </c>
      <c r="D6658">
        <f t="shared" ref="D6658:D6721" si="416">IF(OR(C6658="",C6658="UNKNOWN",C6658="ERROR"),IFERROR(VALUE(G6658)/VALUE(E6658),""),VALUE(C6658))</f>
        <v>2</v>
      </c>
      <c r="E6658">
        <v>3</v>
      </c>
      <c r="F6658">
        <f>IF(OR(E6658="",E6658="UNKNOWN",E6658="ERROR"),_xlfn.XLOOKUP(Table2[[#This Row],[Item]],Items_List!A:A,Items_List!B:B),E6658)</f>
        <v>3</v>
      </c>
      <c r="G6658">
        <v>6</v>
      </c>
      <c r="H6658">
        <f t="shared" ref="H6658:H6721" si="417">D6658*F6658</f>
        <v>6</v>
      </c>
      <c r="I6658" t="s">
        <v>14</v>
      </c>
      <c r="J6658" t="s">
        <v>11</v>
      </c>
      <c r="K6658" s="1">
        <v>45278</v>
      </c>
      <c r="L6658" s="1" t="str">
        <f>IF(ISNUMBER(Table2[[#This Row],[Transaction Date]]),TEXT(Table2[[#This Row],[Transaction Date]],"mmmm"),"Unknown")</f>
        <v>December</v>
      </c>
      <c r="M6658" s="1" t="str">
        <f>IF(ISNUMBER(Table2[[#This Row],[Transaction Date]]),TEXT(Table2[[#This Row],[Transaction Date]],"dddd"),"Unknown")</f>
        <v>Monday</v>
      </c>
      <c r="N6658">
        <f t="shared" ref="N6658:N6721" si="418">IF(OR(B6658="",B6658="unknown",B6658="error",C6658="",C6658="unknown",C6658="error",G6658="",G6658="error",G6658="unknown"),1,0)</f>
        <v>0</v>
      </c>
      <c r="O6658" t="str">
        <f t="shared" ref="O6658:O6721" si="419">IF(OR(C6658="",C6658="error",C6658="unknown"),"Estimated","Actual")</f>
        <v>Actual</v>
      </c>
    </row>
    <row r="6659" spans="1:15" x14ac:dyDescent="0.25">
      <c r="A6659" t="s">
        <v>7435</v>
      </c>
      <c r="B6659" t="s">
        <v>28</v>
      </c>
      <c r="C6659">
        <v>4</v>
      </c>
      <c r="D6659">
        <f t="shared" si="416"/>
        <v>4</v>
      </c>
      <c r="E6659">
        <v>4</v>
      </c>
      <c r="F6659">
        <f>IF(OR(E6659="",E6659="UNKNOWN",E6659="ERROR"),_xlfn.XLOOKUP(Table2[[#This Row],[Item]],Items_List!A:A,Items_List!B:B),E6659)</f>
        <v>4</v>
      </c>
      <c r="G6659">
        <v>16</v>
      </c>
      <c r="H6659">
        <f t="shared" si="417"/>
        <v>16</v>
      </c>
      <c r="I6659" t="s">
        <v>10059</v>
      </c>
      <c r="J6659" t="s">
        <v>15</v>
      </c>
      <c r="K6659" s="1">
        <v>45009</v>
      </c>
      <c r="L6659" s="1" t="str">
        <f>IF(ISNUMBER(Table2[[#This Row],[Transaction Date]]),TEXT(Table2[[#This Row],[Transaction Date]],"mmmm"),"Unknown")</f>
        <v>March</v>
      </c>
      <c r="M6659" s="1" t="str">
        <f>IF(ISNUMBER(Table2[[#This Row],[Transaction Date]]),TEXT(Table2[[#This Row],[Transaction Date]],"dddd"),"Unknown")</f>
        <v>Friday</v>
      </c>
      <c r="N6659">
        <f t="shared" si="418"/>
        <v>0</v>
      </c>
      <c r="O6659" t="str">
        <f t="shared" si="419"/>
        <v>Actual</v>
      </c>
    </row>
    <row r="6660" spans="1:15" x14ac:dyDescent="0.25">
      <c r="A6660" t="s">
        <v>7436</v>
      </c>
      <c r="B6660" t="s">
        <v>9</v>
      </c>
      <c r="C6660">
        <v>5</v>
      </c>
      <c r="D6660">
        <f t="shared" si="416"/>
        <v>5</v>
      </c>
      <c r="E6660">
        <v>2</v>
      </c>
      <c r="F6660">
        <f>IF(OR(E6660="",E6660="UNKNOWN",E6660="ERROR"),_xlfn.XLOOKUP(Table2[[#This Row],[Item]],Items_List!A:A,Items_List!B:B),E6660)</f>
        <v>2</v>
      </c>
      <c r="G6660">
        <v>10</v>
      </c>
      <c r="H6660">
        <f t="shared" si="417"/>
        <v>10</v>
      </c>
      <c r="I6660" t="s">
        <v>10</v>
      </c>
      <c r="J6660" t="s">
        <v>15</v>
      </c>
      <c r="K6660" s="1">
        <v>45253</v>
      </c>
      <c r="L6660" s="1" t="str">
        <f>IF(ISNUMBER(Table2[[#This Row],[Transaction Date]]),TEXT(Table2[[#This Row],[Transaction Date]],"mmmm"),"Unknown")</f>
        <v>November</v>
      </c>
      <c r="M6660" s="1" t="str">
        <f>IF(ISNUMBER(Table2[[#This Row],[Transaction Date]]),TEXT(Table2[[#This Row],[Transaction Date]],"dddd"),"Unknown")</f>
        <v>Thursday</v>
      </c>
      <c r="N6660">
        <f t="shared" si="418"/>
        <v>0</v>
      </c>
      <c r="O6660" t="str">
        <f t="shared" si="419"/>
        <v>Actual</v>
      </c>
    </row>
    <row r="6661" spans="1:15" x14ac:dyDescent="0.25">
      <c r="A6661" t="s">
        <v>7437</v>
      </c>
      <c r="B6661" t="s">
        <v>39</v>
      </c>
      <c r="C6661">
        <v>4</v>
      </c>
      <c r="D6661">
        <f t="shared" si="416"/>
        <v>4</v>
      </c>
      <c r="E6661">
        <v>3</v>
      </c>
      <c r="F6661">
        <f>IF(OR(E6661="",E6661="UNKNOWN",E6661="ERROR"),_xlfn.XLOOKUP(Table2[[#This Row],[Item]],Items_List!A:A,Items_List!B:B),E6661)</f>
        <v>3</v>
      </c>
      <c r="G6661">
        <v>12</v>
      </c>
      <c r="H6661">
        <f t="shared" si="417"/>
        <v>12</v>
      </c>
      <c r="I6661" t="s">
        <v>23</v>
      </c>
      <c r="J6661" t="s">
        <v>11</v>
      </c>
      <c r="K6661" s="1">
        <v>45032</v>
      </c>
      <c r="L6661" s="1" t="str">
        <f>IF(ISNUMBER(Table2[[#This Row],[Transaction Date]]),TEXT(Table2[[#This Row],[Transaction Date]],"mmmm"),"Unknown")</f>
        <v>April</v>
      </c>
      <c r="M6661" s="1" t="str">
        <f>IF(ISNUMBER(Table2[[#This Row],[Transaction Date]]),TEXT(Table2[[#This Row],[Transaction Date]],"dddd"),"Unknown")</f>
        <v>Sunday</v>
      </c>
      <c r="N6661">
        <f t="shared" si="418"/>
        <v>0</v>
      </c>
      <c r="O6661" t="str">
        <f t="shared" si="419"/>
        <v>Actual</v>
      </c>
    </row>
    <row r="6662" spans="1:15" x14ac:dyDescent="0.25">
      <c r="A6662" t="s">
        <v>7438</v>
      </c>
      <c r="B6662" t="s">
        <v>65</v>
      </c>
      <c r="C6662">
        <v>3</v>
      </c>
      <c r="D6662">
        <f t="shared" si="416"/>
        <v>3</v>
      </c>
      <c r="E6662">
        <v>1.5</v>
      </c>
      <c r="F6662">
        <f>IF(OR(E6662="",E6662="UNKNOWN",E6662="ERROR"),_xlfn.XLOOKUP(Table2[[#This Row],[Item]],Items_List!A:A,Items_List!B:B),E6662)</f>
        <v>1.5</v>
      </c>
      <c r="G6662">
        <v>4.5</v>
      </c>
      <c r="H6662">
        <f t="shared" si="417"/>
        <v>4.5</v>
      </c>
      <c r="I6662" t="s">
        <v>14</v>
      </c>
      <c r="J6662" t="s">
        <v>15</v>
      </c>
      <c r="K6662" s="1">
        <v>45048</v>
      </c>
      <c r="L6662" s="1" t="str">
        <f>IF(ISNUMBER(Table2[[#This Row],[Transaction Date]]),TEXT(Table2[[#This Row],[Transaction Date]],"mmmm"),"Unknown")</f>
        <v>May</v>
      </c>
      <c r="M6662" s="1" t="str">
        <f>IF(ISNUMBER(Table2[[#This Row],[Transaction Date]]),TEXT(Table2[[#This Row],[Transaction Date]],"dddd"),"Unknown")</f>
        <v>Tuesday</v>
      </c>
      <c r="N6662">
        <f t="shared" si="418"/>
        <v>0</v>
      </c>
      <c r="O6662" t="str">
        <f t="shared" si="419"/>
        <v>Actual</v>
      </c>
    </row>
    <row r="6663" spans="1:15" x14ac:dyDescent="0.25">
      <c r="A6663" t="s">
        <v>7439</v>
      </c>
      <c r="B6663" t="s">
        <v>25</v>
      </c>
      <c r="C6663">
        <v>5</v>
      </c>
      <c r="D6663">
        <f t="shared" si="416"/>
        <v>5</v>
      </c>
      <c r="E6663">
        <v>4</v>
      </c>
      <c r="F6663">
        <f>IF(OR(E6663="",E6663="UNKNOWN",E6663="ERROR"),_xlfn.XLOOKUP(Table2[[#This Row],[Item]],Items_List!A:A,Items_List!B:B),E6663)</f>
        <v>4</v>
      </c>
      <c r="G6663">
        <v>20</v>
      </c>
      <c r="H6663">
        <f t="shared" si="417"/>
        <v>20</v>
      </c>
      <c r="I6663" t="s">
        <v>14</v>
      </c>
      <c r="J6663" t="s">
        <v>11</v>
      </c>
      <c r="K6663" s="1">
        <v>45175</v>
      </c>
      <c r="L6663" s="1" t="str">
        <f>IF(ISNUMBER(Table2[[#This Row],[Transaction Date]]),TEXT(Table2[[#This Row],[Transaction Date]],"mmmm"),"Unknown")</f>
        <v>September</v>
      </c>
      <c r="M6663" s="1" t="str">
        <f>IF(ISNUMBER(Table2[[#This Row],[Transaction Date]]),TEXT(Table2[[#This Row],[Transaction Date]],"dddd"),"Unknown")</f>
        <v>Wednesday</v>
      </c>
      <c r="N6663">
        <f t="shared" si="418"/>
        <v>0</v>
      </c>
      <c r="O6663" t="str">
        <f t="shared" si="419"/>
        <v>Actual</v>
      </c>
    </row>
    <row r="6664" spans="1:15" x14ac:dyDescent="0.25">
      <c r="A6664" t="s">
        <v>7440</v>
      </c>
      <c r="B6664" t="s">
        <v>65</v>
      </c>
      <c r="C6664">
        <v>2</v>
      </c>
      <c r="D6664">
        <f t="shared" si="416"/>
        <v>2</v>
      </c>
      <c r="E6664">
        <v>1.5</v>
      </c>
      <c r="F6664">
        <f>IF(OR(E6664="",E6664="UNKNOWN",E6664="ERROR"),_xlfn.XLOOKUP(Table2[[#This Row],[Item]],Items_List!A:A,Items_List!B:B),E6664)</f>
        <v>1.5</v>
      </c>
      <c r="G6664">
        <v>3</v>
      </c>
      <c r="H6664">
        <f t="shared" si="417"/>
        <v>3</v>
      </c>
      <c r="I6664" t="s">
        <v>10059</v>
      </c>
      <c r="J6664" t="s">
        <v>15</v>
      </c>
      <c r="K6664" s="1">
        <v>45046</v>
      </c>
      <c r="L6664" s="1" t="str">
        <f>IF(ISNUMBER(Table2[[#This Row],[Transaction Date]]),TEXT(Table2[[#This Row],[Transaction Date]],"mmmm"),"Unknown")</f>
        <v>April</v>
      </c>
      <c r="M6664" s="1" t="str">
        <f>IF(ISNUMBER(Table2[[#This Row],[Transaction Date]]),TEXT(Table2[[#This Row],[Transaction Date]],"dddd"),"Unknown")</f>
        <v>Sunday</v>
      </c>
      <c r="N6664">
        <f t="shared" si="418"/>
        <v>0</v>
      </c>
      <c r="O6664" t="str">
        <f t="shared" si="419"/>
        <v>Actual</v>
      </c>
    </row>
    <row r="6665" spans="1:15" x14ac:dyDescent="0.25">
      <c r="A6665" t="s">
        <v>7442</v>
      </c>
      <c r="B6665" t="s">
        <v>39</v>
      </c>
      <c r="C6665">
        <v>5</v>
      </c>
      <c r="D6665">
        <f t="shared" si="416"/>
        <v>5</v>
      </c>
      <c r="E6665">
        <v>3</v>
      </c>
      <c r="F6665">
        <f>IF(OR(E6665="",E6665="UNKNOWN",E6665="ERROR"),_xlfn.XLOOKUP(Table2[[#This Row],[Item]],Items_List!A:A,Items_List!B:B),E6665)</f>
        <v>3</v>
      </c>
      <c r="G6665">
        <v>15</v>
      </c>
      <c r="H6665">
        <f t="shared" si="417"/>
        <v>15</v>
      </c>
      <c r="I6665" t="s">
        <v>10</v>
      </c>
      <c r="J6665" t="s">
        <v>10059</v>
      </c>
      <c r="K6665" s="1">
        <v>44968</v>
      </c>
      <c r="L6665" s="1" t="str">
        <f>IF(ISNUMBER(Table2[[#This Row],[Transaction Date]]),TEXT(Table2[[#This Row],[Transaction Date]],"mmmm"),"Unknown")</f>
        <v>February</v>
      </c>
      <c r="M6665" s="1" t="str">
        <f>IF(ISNUMBER(Table2[[#This Row],[Transaction Date]]),TEXT(Table2[[#This Row],[Transaction Date]],"dddd"),"Unknown")</f>
        <v>Saturday</v>
      </c>
      <c r="N6665">
        <f t="shared" si="418"/>
        <v>0</v>
      </c>
      <c r="O6665" t="str">
        <f t="shared" si="419"/>
        <v>Actual</v>
      </c>
    </row>
    <row r="6666" spans="1:15" x14ac:dyDescent="0.25">
      <c r="A6666" t="s">
        <v>7443</v>
      </c>
      <c r="B6666" t="s">
        <v>39</v>
      </c>
      <c r="C6666">
        <v>5</v>
      </c>
      <c r="D6666">
        <f t="shared" si="416"/>
        <v>5</v>
      </c>
      <c r="E6666">
        <v>3</v>
      </c>
      <c r="F6666">
        <f>IF(OR(E6666="",E6666="UNKNOWN",E6666="ERROR"),_xlfn.XLOOKUP(Table2[[#This Row],[Item]],Items_List!A:A,Items_List!B:B),E6666)</f>
        <v>3</v>
      </c>
      <c r="G6666">
        <v>15</v>
      </c>
      <c r="H6666">
        <f t="shared" si="417"/>
        <v>15</v>
      </c>
      <c r="I6666" t="s">
        <v>10059</v>
      </c>
      <c r="J6666" t="s">
        <v>11</v>
      </c>
      <c r="K6666" s="1">
        <v>45228</v>
      </c>
      <c r="L6666" s="1" t="str">
        <f>IF(ISNUMBER(Table2[[#This Row],[Transaction Date]]),TEXT(Table2[[#This Row],[Transaction Date]],"mmmm"),"Unknown")</f>
        <v>October</v>
      </c>
      <c r="M6666" s="1" t="str">
        <f>IF(ISNUMBER(Table2[[#This Row],[Transaction Date]]),TEXT(Table2[[#This Row],[Transaction Date]],"dddd"),"Unknown")</f>
        <v>Sunday</v>
      </c>
      <c r="N6666">
        <f t="shared" si="418"/>
        <v>0</v>
      </c>
      <c r="O6666" t="str">
        <f t="shared" si="419"/>
        <v>Actual</v>
      </c>
    </row>
    <row r="6667" spans="1:15" x14ac:dyDescent="0.25">
      <c r="A6667" t="s">
        <v>7444</v>
      </c>
      <c r="B6667" t="s">
        <v>28</v>
      </c>
      <c r="C6667">
        <v>2</v>
      </c>
      <c r="D6667">
        <f t="shared" si="416"/>
        <v>2</v>
      </c>
      <c r="E6667">
        <v>4</v>
      </c>
      <c r="F6667">
        <f>IF(OR(E6667="",E6667="UNKNOWN",E6667="ERROR"),_xlfn.XLOOKUP(Table2[[#This Row],[Item]],Items_List!A:A,Items_List!B:B),E6667)</f>
        <v>4</v>
      </c>
      <c r="G6667">
        <v>8</v>
      </c>
      <c r="H6667">
        <f t="shared" si="417"/>
        <v>8</v>
      </c>
      <c r="I6667" t="s">
        <v>10</v>
      </c>
      <c r="J6667" t="s">
        <v>11</v>
      </c>
      <c r="K6667" s="1">
        <v>45185</v>
      </c>
      <c r="L6667" s="1" t="str">
        <f>IF(ISNUMBER(Table2[[#This Row],[Transaction Date]]),TEXT(Table2[[#This Row],[Transaction Date]],"mmmm"),"Unknown")</f>
        <v>September</v>
      </c>
      <c r="M6667" s="1" t="str">
        <f>IF(ISNUMBER(Table2[[#This Row],[Transaction Date]]),TEXT(Table2[[#This Row],[Transaction Date]],"dddd"),"Unknown")</f>
        <v>Saturday</v>
      </c>
      <c r="N6667">
        <f t="shared" si="418"/>
        <v>0</v>
      </c>
      <c r="O6667" t="str">
        <f t="shared" si="419"/>
        <v>Actual</v>
      </c>
    </row>
    <row r="6668" spans="1:15" x14ac:dyDescent="0.25">
      <c r="A6668" t="s">
        <v>7445</v>
      </c>
      <c r="B6668" t="s">
        <v>9</v>
      </c>
      <c r="C6668">
        <v>5</v>
      </c>
      <c r="D6668">
        <f t="shared" si="416"/>
        <v>5</v>
      </c>
      <c r="E6668">
        <v>2</v>
      </c>
      <c r="F6668">
        <f>IF(OR(E6668="",E6668="UNKNOWN",E6668="ERROR"),_xlfn.XLOOKUP(Table2[[#This Row],[Item]],Items_List!A:A,Items_List!B:B),E6668)</f>
        <v>2</v>
      </c>
      <c r="G6668">
        <v>10</v>
      </c>
      <c r="H6668">
        <f t="shared" si="417"/>
        <v>10</v>
      </c>
      <c r="I6668" t="s">
        <v>10059</v>
      </c>
      <c r="J6668" t="s">
        <v>10059</v>
      </c>
      <c r="K6668" s="1">
        <v>45002</v>
      </c>
      <c r="L6668" s="1" t="str">
        <f>IF(ISNUMBER(Table2[[#This Row],[Transaction Date]]),TEXT(Table2[[#This Row],[Transaction Date]],"mmmm"),"Unknown")</f>
        <v>March</v>
      </c>
      <c r="M6668" s="1" t="str">
        <f>IF(ISNUMBER(Table2[[#This Row],[Transaction Date]]),TEXT(Table2[[#This Row],[Transaction Date]],"dddd"),"Unknown")</f>
        <v>Friday</v>
      </c>
      <c r="N6668">
        <f t="shared" si="418"/>
        <v>0</v>
      </c>
      <c r="O6668" t="str">
        <f t="shared" si="419"/>
        <v>Actual</v>
      </c>
    </row>
    <row r="6669" spans="1:15" x14ac:dyDescent="0.25">
      <c r="A6669" t="s">
        <v>7446</v>
      </c>
      <c r="B6669" t="s">
        <v>13</v>
      </c>
      <c r="C6669">
        <v>2</v>
      </c>
      <c r="D6669">
        <f t="shared" si="416"/>
        <v>2</v>
      </c>
      <c r="E6669">
        <v>3</v>
      </c>
      <c r="F6669">
        <f>IF(OR(E6669="",E6669="UNKNOWN",E6669="ERROR"),_xlfn.XLOOKUP(Table2[[#This Row],[Item]],Items_List!A:A,Items_List!B:B),E6669)</f>
        <v>3</v>
      </c>
      <c r="G6669">
        <v>6</v>
      </c>
      <c r="H6669">
        <f t="shared" si="417"/>
        <v>6</v>
      </c>
      <c r="I6669" t="s">
        <v>23</v>
      </c>
      <c r="J6669" t="s">
        <v>11</v>
      </c>
      <c r="K6669" s="1">
        <v>45236</v>
      </c>
      <c r="L6669" s="1" t="str">
        <f>IF(ISNUMBER(Table2[[#This Row],[Transaction Date]]),TEXT(Table2[[#This Row],[Transaction Date]],"mmmm"),"Unknown")</f>
        <v>November</v>
      </c>
      <c r="M6669" s="1" t="str">
        <f>IF(ISNUMBER(Table2[[#This Row],[Transaction Date]]),TEXT(Table2[[#This Row],[Transaction Date]],"dddd"),"Unknown")</f>
        <v>Monday</v>
      </c>
      <c r="N6669">
        <f t="shared" si="418"/>
        <v>0</v>
      </c>
      <c r="O6669" t="str">
        <f t="shared" si="419"/>
        <v>Actual</v>
      </c>
    </row>
    <row r="6670" spans="1:15" x14ac:dyDescent="0.25">
      <c r="A6670" t="s">
        <v>7447</v>
      </c>
      <c r="B6670" t="s">
        <v>25</v>
      </c>
      <c r="C6670">
        <v>3</v>
      </c>
      <c r="D6670">
        <f t="shared" si="416"/>
        <v>3</v>
      </c>
      <c r="E6670">
        <v>4</v>
      </c>
      <c r="F6670">
        <f>IF(OR(E6670="",E6670="UNKNOWN",E6670="ERROR"),_xlfn.XLOOKUP(Table2[[#This Row],[Item]],Items_List!A:A,Items_List!B:B),E6670)</f>
        <v>4</v>
      </c>
      <c r="G6670">
        <v>12</v>
      </c>
      <c r="H6670">
        <f t="shared" si="417"/>
        <v>12</v>
      </c>
      <c r="I6670" t="s">
        <v>23</v>
      </c>
      <c r="J6670" t="s">
        <v>10059</v>
      </c>
      <c r="K6670" s="1">
        <v>45235</v>
      </c>
      <c r="L6670" s="1" t="str">
        <f>IF(ISNUMBER(Table2[[#This Row],[Transaction Date]]),TEXT(Table2[[#This Row],[Transaction Date]],"mmmm"),"Unknown")</f>
        <v>November</v>
      </c>
      <c r="M6670" s="1" t="str">
        <f>IF(ISNUMBER(Table2[[#This Row],[Transaction Date]]),TEXT(Table2[[#This Row],[Transaction Date]],"dddd"),"Unknown")</f>
        <v>Sunday</v>
      </c>
      <c r="N6670">
        <f t="shared" si="418"/>
        <v>0</v>
      </c>
      <c r="O6670" t="str">
        <f t="shared" si="419"/>
        <v>Actual</v>
      </c>
    </row>
    <row r="6671" spans="1:15" x14ac:dyDescent="0.25">
      <c r="A6671" t="s">
        <v>7449</v>
      </c>
      <c r="B6671" t="s">
        <v>20</v>
      </c>
      <c r="C6671">
        <v>4</v>
      </c>
      <c r="D6671">
        <f t="shared" si="416"/>
        <v>4</v>
      </c>
      <c r="E6671">
        <v>5</v>
      </c>
      <c r="F6671">
        <f>IF(OR(E6671="",E6671="UNKNOWN",E6671="ERROR"),_xlfn.XLOOKUP(Table2[[#This Row],[Item]],Items_List!A:A,Items_List!B:B),E6671)</f>
        <v>5</v>
      </c>
      <c r="G6671">
        <v>20</v>
      </c>
      <c r="H6671">
        <f t="shared" si="417"/>
        <v>20</v>
      </c>
      <c r="I6671" t="s">
        <v>10059</v>
      </c>
      <c r="J6671" t="s">
        <v>10059</v>
      </c>
      <c r="K6671" s="1">
        <v>44958</v>
      </c>
      <c r="L6671" s="1" t="str">
        <f>IF(ISNUMBER(Table2[[#This Row],[Transaction Date]]),TEXT(Table2[[#This Row],[Transaction Date]],"mmmm"),"Unknown")</f>
        <v>February</v>
      </c>
      <c r="M6671" s="1" t="str">
        <f>IF(ISNUMBER(Table2[[#This Row],[Transaction Date]]),TEXT(Table2[[#This Row],[Transaction Date]],"dddd"),"Unknown")</f>
        <v>Wednesday</v>
      </c>
      <c r="N6671">
        <f t="shared" si="418"/>
        <v>0</v>
      </c>
      <c r="O6671" t="str">
        <f t="shared" si="419"/>
        <v>Actual</v>
      </c>
    </row>
    <row r="6672" spans="1:15" x14ac:dyDescent="0.25">
      <c r="A6672" t="s">
        <v>7450</v>
      </c>
      <c r="B6672" t="s">
        <v>17</v>
      </c>
      <c r="C6672">
        <v>2</v>
      </c>
      <c r="D6672">
        <f t="shared" si="416"/>
        <v>2</v>
      </c>
      <c r="E6672">
        <v>1</v>
      </c>
      <c r="F6672">
        <f>IF(OR(E6672="",E6672="UNKNOWN",E6672="ERROR"),_xlfn.XLOOKUP(Table2[[#This Row],[Item]],Items_List!A:A,Items_List!B:B),E6672)</f>
        <v>1</v>
      </c>
      <c r="G6672">
        <v>2</v>
      </c>
      <c r="H6672">
        <f t="shared" si="417"/>
        <v>2</v>
      </c>
      <c r="I6672" t="s">
        <v>10059</v>
      </c>
      <c r="J6672" t="s">
        <v>10059</v>
      </c>
      <c r="K6672" s="1">
        <v>45132</v>
      </c>
      <c r="L6672" s="1" t="str">
        <f>IF(ISNUMBER(Table2[[#This Row],[Transaction Date]]),TEXT(Table2[[#This Row],[Transaction Date]],"mmmm"),"Unknown")</f>
        <v>July</v>
      </c>
      <c r="M6672" s="1" t="str">
        <f>IF(ISNUMBER(Table2[[#This Row],[Transaction Date]]),TEXT(Table2[[#This Row],[Transaction Date]],"dddd"),"Unknown")</f>
        <v>Tuesday</v>
      </c>
      <c r="N6672">
        <f t="shared" si="418"/>
        <v>0</v>
      </c>
      <c r="O6672" t="str">
        <f t="shared" si="419"/>
        <v>Actual</v>
      </c>
    </row>
    <row r="6673" spans="1:15" x14ac:dyDescent="0.25">
      <c r="A6673" t="s">
        <v>7451</v>
      </c>
      <c r="B6673" t="s">
        <v>28</v>
      </c>
      <c r="C6673">
        <v>4</v>
      </c>
      <c r="D6673">
        <f t="shared" si="416"/>
        <v>4</v>
      </c>
      <c r="E6673">
        <v>4</v>
      </c>
      <c r="F6673">
        <f>IF(OR(E6673="",E6673="UNKNOWN",E6673="ERROR"),_xlfn.XLOOKUP(Table2[[#This Row],[Item]],Items_List!A:A,Items_List!B:B),E6673)</f>
        <v>4</v>
      </c>
      <c r="H6673">
        <f t="shared" si="417"/>
        <v>16</v>
      </c>
      <c r="I6673" t="s">
        <v>10059</v>
      </c>
      <c r="J6673" t="s">
        <v>15</v>
      </c>
      <c r="K6673" s="1">
        <v>45028</v>
      </c>
      <c r="L6673" s="1" t="str">
        <f>IF(ISNUMBER(Table2[[#This Row],[Transaction Date]]),TEXT(Table2[[#This Row],[Transaction Date]],"mmmm"),"Unknown")</f>
        <v>April</v>
      </c>
      <c r="M6673" s="1" t="str">
        <f>IF(ISNUMBER(Table2[[#This Row],[Transaction Date]]),TEXT(Table2[[#This Row],[Transaction Date]],"dddd"),"Unknown")</f>
        <v>Wednesday</v>
      </c>
      <c r="N6673">
        <f t="shared" si="418"/>
        <v>1</v>
      </c>
      <c r="O6673" t="str">
        <f t="shared" si="419"/>
        <v>Actual</v>
      </c>
    </row>
    <row r="6674" spans="1:15" x14ac:dyDescent="0.25">
      <c r="A6674" t="s">
        <v>7452</v>
      </c>
      <c r="B6674" t="s">
        <v>65</v>
      </c>
      <c r="C6674">
        <v>4</v>
      </c>
      <c r="D6674">
        <f t="shared" si="416"/>
        <v>4</v>
      </c>
      <c r="E6674">
        <v>1.5</v>
      </c>
      <c r="F6674">
        <f>IF(OR(E6674="",E6674="UNKNOWN",E6674="ERROR"),_xlfn.XLOOKUP(Table2[[#This Row],[Item]],Items_List!A:A,Items_List!B:B),E6674)</f>
        <v>1.5</v>
      </c>
      <c r="G6674">
        <v>6</v>
      </c>
      <c r="H6674">
        <f t="shared" si="417"/>
        <v>6</v>
      </c>
      <c r="I6674" t="s">
        <v>10059</v>
      </c>
      <c r="J6674" t="s">
        <v>10059</v>
      </c>
      <c r="K6674" s="1">
        <v>45282</v>
      </c>
      <c r="L6674" s="1" t="str">
        <f>IF(ISNUMBER(Table2[[#This Row],[Transaction Date]]),TEXT(Table2[[#This Row],[Transaction Date]],"mmmm"),"Unknown")</f>
        <v>December</v>
      </c>
      <c r="M6674" s="1" t="str">
        <f>IF(ISNUMBER(Table2[[#This Row],[Transaction Date]]),TEXT(Table2[[#This Row],[Transaction Date]],"dddd"),"Unknown")</f>
        <v>Friday</v>
      </c>
      <c r="N6674">
        <f t="shared" si="418"/>
        <v>0</v>
      </c>
      <c r="O6674" t="str">
        <f t="shared" si="419"/>
        <v>Actual</v>
      </c>
    </row>
    <row r="6675" spans="1:15" x14ac:dyDescent="0.25">
      <c r="A6675" t="s">
        <v>7453</v>
      </c>
      <c r="B6675" t="s">
        <v>28</v>
      </c>
      <c r="C6675" t="s">
        <v>21</v>
      </c>
      <c r="D6675">
        <f t="shared" si="416"/>
        <v>2</v>
      </c>
      <c r="E6675">
        <v>4</v>
      </c>
      <c r="F6675">
        <f>IF(OR(E6675="",E6675="UNKNOWN",E6675="ERROR"),_xlfn.XLOOKUP(Table2[[#This Row],[Item]],Items_List!A:A,Items_List!B:B),E6675)</f>
        <v>4</v>
      </c>
      <c r="G6675">
        <v>8</v>
      </c>
      <c r="H6675">
        <f t="shared" si="417"/>
        <v>8</v>
      </c>
      <c r="I6675" t="s">
        <v>23</v>
      </c>
      <c r="J6675" t="s">
        <v>10059</v>
      </c>
      <c r="K6675" s="1">
        <v>45290</v>
      </c>
      <c r="L6675" s="1" t="str">
        <f>IF(ISNUMBER(Table2[[#This Row],[Transaction Date]]),TEXT(Table2[[#This Row],[Transaction Date]],"mmmm"),"Unknown")</f>
        <v>December</v>
      </c>
      <c r="M6675" s="1" t="str">
        <f>IF(ISNUMBER(Table2[[#This Row],[Transaction Date]]),TEXT(Table2[[#This Row],[Transaction Date]],"dddd"),"Unknown")</f>
        <v>Saturday</v>
      </c>
      <c r="N6675">
        <f t="shared" si="418"/>
        <v>1</v>
      </c>
      <c r="O6675" t="str">
        <f t="shared" si="419"/>
        <v>Estimated</v>
      </c>
    </row>
    <row r="6676" spans="1:15" x14ac:dyDescent="0.25">
      <c r="A6676" t="s">
        <v>7454</v>
      </c>
      <c r="B6676" t="s">
        <v>28</v>
      </c>
      <c r="C6676">
        <v>3</v>
      </c>
      <c r="D6676">
        <f t="shared" si="416"/>
        <v>3</v>
      </c>
      <c r="E6676">
        <v>4</v>
      </c>
      <c r="F6676">
        <f>IF(OR(E6676="",E6676="UNKNOWN",E6676="ERROR"),_xlfn.XLOOKUP(Table2[[#This Row],[Item]],Items_List!A:A,Items_List!B:B),E6676)</f>
        <v>4</v>
      </c>
      <c r="G6676">
        <v>12</v>
      </c>
      <c r="H6676">
        <f t="shared" si="417"/>
        <v>12</v>
      </c>
      <c r="I6676" t="s">
        <v>10059</v>
      </c>
      <c r="J6676" t="s">
        <v>15</v>
      </c>
      <c r="K6676" s="1">
        <v>45099</v>
      </c>
      <c r="L6676" s="1" t="str">
        <f>IF(ISNUMBER(Table2[[#This Row],[Transaction Date]]),TEXT(Table2[[#This Row],[Transaction Date]],"mmmm"),"Unknown")</f>
        <v>June</v>
      </c>
      <c r="M6676" s="1" t="str">
        <f>IF(ISNUMBER(Table2[[#This Row],[Transaction Date]]),TEXT(Table2[[#This Row],[Transaction Date]],"dddd"),"Unknown")</f>
        <v>Thursday</v>
      </c>
      <c r="N6676">
        <f t="shared" si="418"/>
        <v>0</v>
      </c>
      <c r="O6676" t="str">
        <f t="shared" si="419"/>
        <v>Actual</v>
      </c>
    </row>
    <row r="6677" spans="1:15" x14ac:dyDescent="0.25">
      <c r="A6677" t="s">
        <v>7455</v>
      </c>
      <c r="B6677" t="s">
        <v>17</v>
      </c>
      <c r="C6677">
        <v>1</v>
      </c>
      <c r="D6677">
        <f t="shared" si="416"/>
        <v>1</v>
      </c>
      <c r="E6677">
        <v>1</v>
      </c>
      <c r="F6677">
        <f>IF(OR(E6677="",E6677="UNKNOWN",E6677="ERROR"),_xlfn.XLOOKUP(Table2[[#This Row],[Item]],Items_List!A:A,Items_List!B:B),E6677)</f>
        <v>1</v>
      </c>
      <c r="G6677" t="s">
        <v>21</v>
      </c>
      <c r="H6677">
        <f t="shared" si="417"/>
        <v>1</v>
      </c>
      <c r="I6677" t="s">
        <v>14</v>
      </c>
      <c r="J6677" t="s">
        <v>10059</v>
      </c>
      <c r="K6677" s="1">
        <v>44984</v>
      </c>
      <c r="L6677" s="1" t="str">
        <f>IF(ISNUMBER(Table2[[#This Row],[Transaction Date]]),TEXT(Table2[[#This Row],[Transaction Date]],"mmmm"),"Unknown")</f>
        <v>February</v>
      </c>
      <c r="M6677" s="1" t="str">
        <f>IF(ISNUMBER(Table2[[#This Row],[Transaction Date]]),TEXT(Table2[[#This Row],[Transaction Date]],"dddd"),"Unknown")</f>
        <v>Monday</v>
      </c>
      <c r="N6677">
        <f t="shared" si="418"/>
        <v>1</v>
      </c>
      <c r="O6677" t="str">
        <f t="shared" si="419"/>
        <v>Actual</v>
      </c>
    </row>
    <row r="6678" spans="1:15" x14ac:dyDescent="0.25">
      <c r="A6678" t="s">
        <v>7456</v>
      </c>
      <c r="B6678" t="s">
        <v>9</v>
      </c>
      <c r="C6678">
        <v>3</v>
      </c>
      <c r="D6678">
        <f t="shared" si="416"/>
        <v>3</v>
      </c>
      <c r="E6678" s="3">
        <f>_xlfn.XLOOKUP(Table2[[#This Row],[Item]],Items_List!$A$2:$A$9,Items_List!$B$2:$B$9)</f>
        <v>2</v>
      </c>
      <c r="F6678">
        <f>IF(OR(E6678="",E6678="UNKNOWN",E6678="ERROR"),_xlfn.XLOOKUP(Table2[[#This Row],[Item]],Items_List!A:A,Items_List!B:B),E6678)</f>
        <v>2</v>
      </c>
      <c r="G6678">
        <v>6</v>
      </c>
      <c r="H6678">
        <f t="shared" si="417"/>
        <v>6</v>
      </c>
      <c r="I6678" t="s">
        <v>14</v>
      </c>
      <c r="J6678" t="s">
        <v>11</v>
      </c>
      <c r="K6678" s="1">
        <v>45050</v>
      </c>
      <c r="L6678" s="1" t="str">
        <f>IF(ISNUMBER(Table2[[#This Row],[Transaction Date]]),TEXT(Table2[[#This Row],[Transaction Date]],"mmmm"),"Unknown")</f>
        <v>May</v>
      </c>
      <c r="M6678" s="1" t="str">
        <f>IF(ISNUMBER(Table2[[#This Row],[Transaction Date]]),TEXT(Table2[[#This Row],[Transaction Date]],"dddd"),"Unknown")</f>
        <v>Thursday</v>
      </c>
      <c r="N6678">
        <f t="shared" si="418"/>
        <v>0</v>
      </c>
      <c r="O6678" t="str">
        <f t="shared" si="419"/>
        <v>Actual</v>
      </c>
    </row>
    <row r="6679" spans="1:15" x14ac:dyDescent="0.25">
      <c r="A6679" t="s">
        <v>7457</v>
      </c>
      <c r="B6679" t="s">
        <v>65</v>
      </c>
      <c r="C6679">
        <v>3</v>
      </c>
      <c r="D6679">
        <f t="shared" si="416"/>
        <v>3</v>
      </c>
      <c r="E6679">
        <v>1.5</v>
      </c>
      <c r="F6679">
        <f>IF(OR(E6679="",E6679="UNKNOWN",E6679="ERROR"),_xlfn.XLOOKUP(Table2[[#This Row],[Item]],Items_List!A:A,Items_List!B:B),E6679)</f>
        <v>1.5</v>
      </c>
      <c r="G6679">
        <v>4.5</v>
      </c>
      <c r="H6679">
        <f t="shared" si="417"/>
        <v>4.5</v>
      </c>
      <c r="I6679" t="s">
        <v>10059</v>
      </c>
      <c r="J6679" t="s">
        <v>10059</v>
      </c>
      <c r="K6679" s="1">
        <v>45225</v>
      </c>
      <c r="L6679" s="1" t="str">
        <f>IF(ISNUMBER(Table2[[#This Row],[Transaction Date]]),TEXT(Table2[[#This Row],[Transaction Date]],"mmmm"),"Unknown")</f>
        <v>October</v>
      </c>
      <c r="M6679" s="1" t="str">
        <f>IF(ISNUMBER(Table2[[#This Row],[Transaction Date]]),TEXT(Table2[[#This Row],[Transaction Date]],"dddd"),"Unknown")</f>
        <v>Thursday</v>
      </c>
      <c r="N6679">
        <f t="shared" si="418"/>
        <v>0</v>
      </c>
      <c r="O6679" t="str">
        <f t="shared" si="419"/>
        <v>Actual</v>
      </c>
    </row>
    <row r="6680" spans="1:15" x14ac:dyDescent="0.25">
      <c r="A6680" t="s">
        <v>7459</v>
      </c>
      <c r="B6680" t="s">
        <v>20</v>
      </c>
      <c r="C6680">
        <v>5</v>
      </c>
      <c r="D6680">
        <f t="shared" si="416"/>
        <v>5</v>
      </c>
      <c r="E6680">
        <v>5</v>
      </c>
      <c r="F6680">
        <f>IF(OR(E6680="",E6680="UNKNOWN",E6680="ERROR"),_xlfn.XLOOKUP(Table2[[#This Row],[Item]],Items_List!A:A,Items_List!B:B),E6680)</f>
        <v>5</v>
      </c>
      <c r="G6680">
        <v>25</v>
      </c>
      <c r="H6680">
        <f t="shared" si="417"/>
        <v>25</v>
      </c>
      <c r="I6680" t="s">
        <v>10</v>
      </c>
      <c r="J6680" t="s">
        <v>10059</v>
      </c>
      <c r="K6680" s="1">
        <v>45107</v>
      </c>
      <c r="L6680" s="1" t="str">
        <f>IF(ISNUMBER(Table2[[#This Row],[Transaction Date]]),TEXT(Table2[[#This Row],[Transaction Date]],"mmmm"),"Unknown")</f>
        <v>June</v>
      </c>
      <c r="M6680" s="1" t="str">
        <f>IF(ISNUMBER(Table2[[#This Row],[Transaction Date]]),TEXT(Table2[[#This Row],[Transaction Date]],"dddd"),"Unknown")</f>
        <v>Friday</v>
      </c>
      <c r="N6680">
        <f t="shared" si="418"/>
        <v>0</v>
      </c>
      <c r="O6680" t="str">
        <f t="shared" si="419"/>
        <v>Actual</v>
      </c>
    </row>
    <row r="6681" spans="1:15" x14ac:dyDescent="0.25">
      <c r="A6681" t="s">
        <v>7460</v>
      </c>
      <c r="B6681" t="s">
        <v>39</v>
      </c>
      <c r="C6681">
        <v>2</v>
      </c>
      <c r="D6681">
        <f t="shared" si="416"/>
        <v>2</v>
      </c>
      <c r="E6681">
        <v>3</v>
      </c>
      <c r="F6681">
        <f>IF(OR(E6681="",E6681="UNKNOWN",E6681="ERROR"),_xlfn.XLOOKUP(Table2[[#This Row],[Item]],Items_List!A:A,Items_List!B:B),E6681)</f>
        <v>3</v>
      </c>
      <c r="G6681">
        <v>6</v>
      </c>
      <c r="H6681">
        <f t="shared" si="417"/>
        <v>6</v>
      </c>
      <c r="I6681" t="s">
        <v>23</v>
      </c>
      <c r="J6681" t="s">
        <v>11</v>
      </c>
      <c r="K6681" s="1">
        <v>45211</v>
      </c>
      <c r="L6681" s="1" t="str">
        <f>IF(ISNUMBER(Table2[[#This Row],[Transaction Date]]),TEXT(Table2[[#This Row],[Transaction Date]],"mmmm"),"Unknown")</f>
        <v>October</v>
      </c>
      <c r="M6681" s="1" t="str">
        <f>IF(ISNUMBER(Table2[[#This Row],[Transaction Date]]),TEXT(Table2[[#This Row],[Transaction Date]],"dddd"),"Unknown")</f>
        <v>Thursday</v>
      </c>
      <c r="N6681">
        <f t="shared" si="418"/>
        <v>0</v>
      </c>
      <c r="O6681" t="str">
        <f t="shared" si="419"/>
        <v>Actual</v>
      </c>
    </row>
    <row r="6682" spans="1:15" x14ac:dyDescent="0.25">
      <c r="A6682" t="s">
        <v>7461</v>
      </c>
      <c r="B6682" t="s">
        <v>39</v>
      </c>
      <c r="C6682">
        <v>1</v>
      </c>
      <c r="D6682">
        <f t="shared" si="416"/>
        <v>1</v>
      </c>
      <c r="E6682">
        <v>3</v>
      </c>
      <c r="F6682">
        <f>IF(OR(E6682="",E6682="UNKNOWN",E6682="ERROR"),_xlfn.XLOOKUP(Table2[[#This Row],[Item]],Items_List!A:A,Items_List!B:B),E6682)</f>
        <v>3</v>
      </c>
      <c r="G6682">
        <v>3</v>
      </c>
      <c r="H6682">
        <f t="shared" si="417"/>
        <v>3</v>
      </c>
      <c r="I6682" t="s">
        <v>23</v>
      </c>
      <c r="J6682" t="s">
        <v>10059</v>
      </c>
      <c r="K6682" s="1">
        <v>45054</v>
      </c>
      <c r="L6682" s="1" t="str">
        <f>IF(ISNUMBER(Table2[[#This Row],[Transaction Date]]),TEXT(Table2[[#This Row],[Transaction Date]],"mmmm"),"Unknown")</f>
        <v>May</v>
      </c>
      <c r="M6682" s="1" t="str">
        <f>IF(ISNUMBER(Table2[[#This Row],[Transaction Date]]),TEXT(Table2[[#This Row],[Transaction Date]],"dddd"),"Unknown")</f>
        <v>Monday</v>
      </c>
      <c r="N6682">
        <f t="shared" si="418"/>
        <v>0</v>
      </c>
      <c r="O6682" t="str">
        <f t="shared" si="419"/>
        <v>Actual</v>
      </c>
    </row>
    <row r="6683" spans="1:15" x14ac:dyDescent="0.25">
      <c r="A6683" t="s">
        <v>7462</v>
      </c>
      <c r="B6683" t="s">
        <v>13</v>
      </c>
      <c r="C6683">
        <v>5</v>
      </c>
      <c r="D6683">
        <f t="shared" si="416"/>
        <v>5</v>
      </c>
      <c r="E6683">
        <v>3</v>
      </c>
      <c r="F6683">
        <f>IF(OR(E6683="",E6683="UNKNOWN",E6683="ERROR"),_xlfn.XLOOKUP(Table2[[#This Row],[Item]],Items_List!A:A,Items_List!B:B),E6683)</f>
        <v>3</v>
      </c>
      <c r="G6683">
        <v>15</v>
      </c>
      <c r="H6683">
        <f t="shared" si="417"/>
        <v>15</v>
      </c>
      <c r="I6683" t="s">
        <v>10</v>
      </c>
      <c r="J6683" t="s">
        <v>15</v>
      </c>
      <c r="K6683" s="1">
        <v>45240</v>
      </c>
      <c r="L6683" s="1" t="str">
        <f>IF(ISNUMBER(Table2[[#This Row],[Transaction Date]]),TEXT(Table2[[#This Row],[Transaction Date]],"mmmm"),"Unknown")</f>
        <v>November</v>
      </c>
      <c r="M6683" s="1" t="str">
        <f>IF(ISNUMBER(Table2[[#This Row],[Transaction Date]]),TEXT(Table2[[#This Row],[Transaction Date]],"dddd"),"Unknown")</f>
        <v>Friday</v>
      </c>
      <c r="N6683">
        <f t="shared" si="418"/>
        <v>0</v>
      </c>
      <c r="O6683" t="str">
        <f t="shared" si="419"/>
        <v>Actual</v>
      </c>
    </row>
    <row r="6684" spans="1:15" x14ac:dyDescent="0.25">
      <c r="A6684" t="s">
        <v>7463</v>
      </c>
      <c r="B6684" t="s">
        <v>65</v>
      </c>
      <c r="C6684">
        <v>2</v>
      </c>
      <c r="D6684">
        <f t="shared" si="416"/>
        <v>2</v>
      </c>
      <c r="E6684">
        <v>1.5</v>
      </c>
      <c r="F6684">
        <f>IF(OR(E6684="",E6684="UNKNOWN",E6684="ERROR"),_xlfn.XLOOKUP(Table2[[#This Row],[Item]],Items_List!A:A,Items_List!B:B),E6684)</f>
        <v>1.5</v>
      </c>
      <c r="G6684">
        <v>3</v>
      </c>
      <c r="H6684">
        <f t="shared" si="417"/>
        <v>3</v>
      </c>
      <c r="I6684" t="s">
        <v>10</v>
      </c>
      <c r="J6684" t="s">
        <v>15</v>
      </c>
      <c r="K6684" s="1">
        <v>45125</v>
      </c>
      <c r="L6684" s="1" t="str">
        <f>IF(ISNUMBER(Table2[[#This Row],[Transaction Date]]),TEXT(Table2[[#This Row],[Transaction Date]],"mmmm"),"Unknown")</f>
        <v>July</v>
      </c>
      <c r="M6684" s="1" t="str">
        <f>IF(ISNUMBER(Table2[[#This Row],[Transaction Date]]),TEXT(Table2[[#This Row],[Transaction Date]],"dddd"),"Unknown")</f>
        <v>Tuesday</v>
      </c>
      <c r="N6684">
        <f t="shared" si="418"/>
        <v>0</v>
      </c>
      <c r="O6684" t="str">
        <f t="shared" si="419"/>
        <v>Actual</v>
      </c>
    </row>
    <row r="6685" spans="1:15" x14ac:dyDescent="0.25">
      <c r="A6685" t="s">
        <v>7464</v>
      </c>
      <c r="B6685" t="s">
        <v>28</v>
      </c>
      <c r="C6685">
        <v>2</v>
      </c>
      <c r="D6685">
        <f t="shared" si="416"/>
        <v>2</v>
      </c>
      <c r="E6685">
        <v>4</v>
      </c>
      <c r="F6685">
        <f>IF(OR(E6685="",E6685="UNKNOWN",E6685="ERROR"),_xlfn.XLOOKUP(Table2[[#This Row],[Item]],Items_List!A:A,Items_List!B:B),E6685)</f>
        <v>4</v>
      </c>
      <c r="G6685">
        <v>8</v>
      </c>
      <c r="H6685">
        <f t="shared" si="417"/>
        <v>8</v>
      </c>
      <c r="I6685" t="s">
        <v>14</v>
      </c>
      <c r="J6685" t="s">
        <v>11</v>
      </c>
      <c r="K6685" s="1">
        <v>45291</v>
      </c>
      <c r="L6685" s="1" t="str">
        <f>IF(ISNUMBER(Table2[[#This Row],[Transaction Date]]),TEXT(Table2[[#This Row],[Transaction Date]],"mmmm"),"Unknown")</f>
        <v>December</v>
      </c>
      <c r="M6685" s="1" t="str">
        <f>IF(ISNUMBER(Table2[[#This Row],[Transaction Date]]),TEXT(Table2[[#This Row],[Transaction Date]],"dddd"),"Unknown")</f>
        <v>Sunday</v>
      </c>
      <c r="N6685">
        <f t="shared" si="418"/>
        <v>0</v>
      </c>
      <c r="O6685" t="str">
        <f t="shared" si="419"/>
        <v>Actual</v>
      </c>
    </row>
    <row r="6686" spans="1:15" x14ac:dyDescent="0.25">
      <c r="A6686" t="s">
        <v>7465</v>
      </c>
      <c r="B6686" t="s">
        <v>25</v>
      </c>
      <c r="C6686">
        <v>1</v>
      </c>
      <c r="D6686">
        <f t="shared" si="416"/>
        <v>1</v>
      </c>
      <c r="E6686">
        <v>4</v>
      </c>
      <c r="F6686">
        <f>IF(OR(E6686="",E6686="UNKNOWN",E6686="ERROR"),_xlfn.XLOOKUP(Table2[[#This Row],[Item]],Items_List!A:A,Items_List!B:B),E6686)</f>
        <v>4</v>
      </c>
      <c r="G6686">
        <v>4</v>
      </c>
      <c r="H6686">
        <f t="shared" si="417"/>
        <v>4</v>
      </c>
      <c r="I6686" t="s">
        <v>14</v>
      </c>
      <c r="J6686" t="s">
        <v>15</v>
      </c>
      <c r="K6686" s="1">
        <v>45039</v>
      </c>
      <c r="L6686" s="1" t="str">
        <f>IF(ISNUMBER(Table2[[#This Row],[Transaction Date]]),TEXT(Table2[[#This Row],[Transaction Date]],"mmmm"),"Unknown")</f>
        <v>April</v>
      </c>
      <c r="M6686" s="1" t="str">
        <f>IF(ISNUMBER(Table2[[#This Row],[Transaction Date]]),TEXT(Table2[[#This Row],[Transaction Date]],"dddd"),"Unknown")</f>
        <v>Sunday</v>
      </c>
      <c r="N6686">
        <f t="shared" si="418"/>
        <v>0</v>
      </c>
      <c r="O6686" t="str">
        <f t="shared" si="419"/>
        <v>Actual</v>
      </c>
    </row>
    <row r="6687" spans="1:15" x14ac:dyDescent="0.25">
      <c r="A6687" t="s">
        <v>7466</v>
      </c>
      <c r="B6687" t="s">
        <v>20</v>
      </c>
      <c r="C6687">
        <v>2</v>
      </c>
      <c r="D6687">
        <f t="shared" si="416"/>
        <v>2</v>
      </c>
      <c r="E6687" s="3">
        <f>_xlfn.XLOOKUP(Table2[[#This Row],[Item]],Items_List!$A$2:$A$9,Items_List!$B$2:$B$9)</f>
        <v>5</v>
      </c>
      <c r="F6687">
        <f>IF(OR(E6687="",E6687="UNKNOWN",E6687="ERROR"),_xlfn.XLOOKUP(Table2[[#This Row],[Item]],Items_List!A:A,Items_List!B:B),E6687)</f>
        <v>5</v>
      </c>
      <c r="G6687">
        <v>10</v>
      </c>
      <c r="H6687">
        <f t="shared" si="417"/>
        <v>10</v>
      </c>
      <c r="I6687" t="s">
        <v>14</v>
      </c>
      <c r="J6687" t="s">
        <v>10059</v>
      </c>
      <c r="K6687" s="1">
        <v>45198</v>
      </c>
      <c r="L6687" s="1" t="str">
        <f>IF(ISNUMBER(Table2[[#This Row],[Transaction Date]]),TEXT(Table2[[#This Row],[Transaction Date]],"mmmm"),"Unknown")</f>
        <v>September</v>
      </c>
      <c r="M6687" s="1" t="str">
        <f>IF(ISNUMBER(Table2[[#This Row],[Transaction Date]]),TEXT(Table2[[#This Row],[Transaction Date]],"dddd"),"Unknown")</f>
        <v>Friday</v>
      </c>
      <c r="N6687">
        <f t="shared" si="418"/>
        <v>0</v>
      </c>
      <c r="O6687" t="str">
        <f t="shared" si="419"/>
        <v>Actual</v>
      </c>
    </row>
    <row r="6688" spans="1:15" x14ac:dyDescent="0.25">
      <c r="A6688" t="s">
        <v>7467</v>
      </c>
      <c r="B6688" t="s">
        <v>9</v>
      </c>
      <c r="C6688">
        <v>2</v>
      </c>
      <c r="D6688">
        <f t="shared" si="416"/>
        <v>2</v>
      </c>
      <c r="E6688">
        <v>2</v>
      </c>
      <c r="F6688">
        <f>IF(OR(E6688="",E6688="UNKNOWN",E6688="ERROR"),_xlfn.XLOOKUP(Table2[[#This Row],[Item]],Items_List!A:A,Items_List!B:B),E6688)</f>
        <v>2</v>
      </c>
      <c r="G6688">
        <v>4</v>
      </c>
      <c r="H6688">
        <f t="shared" si="417"/>
        <v>4</v>
      </c>
      <c r="I6688" t="s">
        <v>10</v>
      </c>
      <c r="J6688" t="s">
        <v>15</v>
      </c>
      <c r="K6688" s="1">
        <v>45095</v>
      </c>
      <c r="L6688" s="1" t="str">
        <f>IF(ISNUMBER(Table2[[#This Row],[Transaction Date]]),TEXT(Table2[[#This Row],[Transaction Date]],"mmmm"),"Unknown")</f>
        <v>June</v>
      </c>
      <c r="M6688" s="1" t="str">
        <f>IF(ISNUMBER(Table2[[#This Row],[Transaction Date]]),TEXT(Table2[[#This Row],[Transaction Date]],"dddd"),"Unknown")</f>
        <v>Sunday</v>
      </c>
      <c r="N6688">
        <f t="shared" si="418"/>
        <v>0</v>
      </c>
      <c r="O6688" t="str">
        <f t="shared" si="419"/>
        <v>Actual</v>
      </c>
    </row>
    <row r="6689" spans="1:15" x14ac:dyDescent="0.25">
      <c r="A6689" t="s">
        <v>7468</v>
      </c>
      <c r="B6689" t="s">
        <v>28</v>
      </c>
      <c r="C6689">
        <v>5</v>
      </c>
      <c r="D6689">
        <f t="shared" si="416"/>
        <v>5</v>
      </c>
      <c r="E6689">
        <v>4</v>
      </c>
      <c r="F6689">
        <f>IF(OR(E6689="",E6689="UNKNOWN",E6689="ERROR"),_xlfn.XLOOKUP(Table2[[#This Row],[Item]],Items_List!A:A,Items_List!B:B),E6689)</f>
        <v>4</v>
      </c>
      <c r="G6689">
        <v>20</v>
      </c>
      <c r="H6689">
        <f t="shared" si="417"/>
        <v>20</v>
      </c>
      <c r="I6689" t="s">
        <v>10</v>
      </c>
      <c r="J6689" t="s">
        <v>11</v>
      </c>
      <c r="K6689" s="1">
        <v>44968</v>
      </c>
      <c r="L6689" s="1" t="str">
        <f>IF(ISNUMBER(Table2[[#This Row],[Transaction Date]]),TEXT(Table2[[#This Row],[Transaction Date]],"mmmm"),"Unknown")</f>
        <v>February</v>
      </c>
      <c r="M6689" s="1" t="str">
        <f>IF(ISNUMBER(Table2[[#This Row],[Transaction Date]]),TEXT(Table2[[#This Row],[Transaction Date]],"dddd"),"Unknown")</f>
        <v>Saturday</v>
      </c>
      <c r="N6689">
        <f t="shared" si="418"/>
        <v>0</v>
      </c>
      <c r="O6689" t="str">
        <f t="shared" si="419"/>
        <v>Actual</v>
      </c>
    </row>
    <row r="6690" spans="1:15" x14ac:dyDescent="0.25">
      <c r="A6690" t="s">
        <v>7469</v>
      </c>
      <c r="B6690" t="s">
        <v>25</v>
      </c>
      <c r="C6690">
        <v>5</v>
      </c>
      <c r="D6690">
        <f t="shared" si="416"/>
        <v>5</v>
      </c>
      <c r="E6690">
        <v>4</v>
      </c>
      <c r="F6690">
        <f>IF(OR(E6690="",E6690="UNKNOWN",E6690="ERROR"),_xlfn.XLOOKUP(Table2[[#This Row],[Item]],Items_List!A:A,Items_List!B:B),E6690)</f>
        <v>4</v>
      </c>
      <c r="G6690">
        <v>20</v>
      </c>
      <c r="H6690">
        <f t="shared" si="417"/>
        <v>20</v>
      </c>
      <c r="I6690" t="s">
        <v>10059</v>
      </c>
      <c r="J6690" t="s">
        <v>10059</v>
      </c>
      <c r="K6690" s="1">
        <v>45048</v>
      </c>
      <c r="L6690" s="1" t="str">
        <f>IF(ISNUMBER(Table2[[#This Row],[Transaction Date]]),TEXT(Table2[[#This Row],[Transaction Date]],"mmmm"),"Unknown")</f>
        <v>May</v>
      </c>
      <c r="M6690" s="1" t="str">
        <f>IF(ISNUMBER(Table2[[#This Row],[Transaction Date]]),TEXT(Table2[[#This Row],[Transaction Date]],"dddd"),"Unknown")</f>
        <v>Tuesday</v>
      </c>
      <c r="N6690">
        <f t="shared" si="418"/>
        <v>0</v>
      </c>
      <c r="O6690" t="str">
        <f t="shared" si="419"/>
        <v>Actual</v>
      </c>
    </row>
    <row r="6691" spans="1:15" x14ac:dyDescent="0.25">
      <c r="A6691" t="s">
        <v>7470</v>
      </c>
      <c r="B6691" t="s">
        <v>39</v>
      </c>
      <c r="C6691">
        <v>4</v>
      </c>
      <c r="D6691">
        <f t="shared" si="416"/>
        <v>4</v>
      </c>
      <c r="E6691">
        <v>3</v>
      </c>
      <c r="F6691">
        <f>IF(OR(E6691="",E6691="UNKNOWN",E6691="ERROR"),_xlfn.XLOOKUP(Table2[[#This Row],[Item]],Items_List!A:A,Items_List!B:B),E6691)</f>
        <v>3</v>
      </c>
      <c r="G6691">
        <v>12</v>
      </c>
      <c r="H6691">
        <f t="shared" si="417"/>
        <v>12</v>
      </c>
      <c r="I6691" t="s">
        <v>10059</v>
      </c>
      <c r="J6691" t="s">
        <v>15</v>
      </c>
      <c r="K6691" s="1">
        <v>45281</v>
      </c>
      <c r="L6691" s="1" t="str">
        <f>IF(ISNUMBER(Table2[[#This Row],[Transaction Date]]),TEXT(Table2[[#This Row],[Transaction Date]],"mmmm"),"Unknown")</f>
        <v>December</v>
      </c>
      <c r="M6691" s="1" t="str">
        <f>IF(ISNUMBER(Table2[[#This Row],[Transaction Date]]),TEXT(Table2[[#This Row],[Transaction Date]],"dddd"),"Unknown")</f>
        <v>Thursday</v>
      </c>
      <c r="N6691">
        <f t="shared" si="418"/>
        <v>0</v>
      </c>
      <c r="O6691" t="str">
        <f t="shared" si="419"/>
        <v>Actual</v>
      </c>
    </row>
    <row r="6692" spans="1:15" x14ac:dyDescent="0.25">
      <c r="A6692" t="s">
        <v>7471</v>
      </c>
      <c r="B6692" t="s">
        <v>65</v>
      </c>
      <c r="C6692">
        <v>2</v>
      </c>
      <c r="D6692">
        <f t="shared" si="416"/>
        <v>2</v>
      </c>
      <c r="E6692">
        <v>1.5</v>
      </c>
      <c r="F6692">
        <f>IF(OR(E6692="",E6692="UNKNOWN",E6692="ERROR"),_xlfn.XLOOKUP(Table2[[#This Row],[Item]],Items_List!A:A,Items_List!B:B),E6692)</f>
        <v>1.5</v>
      </c>
      <c r="G6692">
        <v>3</v>
      </c>
      <c r="H6692">
        <f t="shared" si="417"/>
        <v>3</v>
      </c>
      <c r="I6692" t="s">
        <v>10059</v>
      </c>
      <c r="J6692" t="s">
        <v>10059</v>
      </c>
      <c r="K6692" s="1">
        <v>45026</v>
      </c>
      <c r="L6692" s="1" t="str">
        <f>IF(ISNUMBER(Table2[[#This Row],[Transaction Date]]),TEXT(Table2[[#This Row],[Transaction Date]],"mmmm"),"Unknown")</f>
        <v>April</v>
      </c>
      <c r="M6692" s="1" t="str">
        <f>IF(ISNUMBER(Table2[[#This Row],[Transaction Date]]),TEXT(Table2[[#This Row],[Transaction Date]],"dddd"),"Unknown")</f>
        <v>Monday</v>
      </c>
      <c r="N6692">
        <f t="shared" si="418"/>
        <v>0</v>
      </c>
      <c r="O6692" t="str">
        <f t="shared" si="419"/>
        <v>Actual</v>
      </c>
    </row>
    <row r="6693" spans="1:15" x14ac:dyDescent="0.25">
      <c r="A6693" t="s">
        <v>7472</v>
      </c>
      <c r="B6693" t="s">
        <v>17</v>
      </c>
      <c r="C6693">
        <v>4</v>
      </c>
      <c r="D6693">
        <f t="shared" si="416"/>
        <v>4</v>
      </c>
      <c r="E6693">
        <v>1</v>
      </c>
      <c r="F6693">
        <f>IF(OR(E6693="",E6693="UNKNOWN",E6693="ERROR"),_xlfn.XLOOKUP(Table2[[#This Row],[Item]],Items_List!A:A,Items_List!B:B),E6693)</f>
        <v>1</v>
      </c>
      <c r="G6693">
        <v>4</v>
      </c>
      <c r="H6693">
        <f t="shared" si="417"/>
        <v>4</v>
      </c>
      <c r="I6693" t="s">
        <v>23</v>
      </c>
      <c r="J6693" t="s">
        <v>11</v>
      </c>
      <c r="K6693" s="1">
        <v>45109</v>
      </c>
      <c r="L6693" s="1" t="str">
        <f>IF(ISNUMBER(Table2[[#This Row],[Transaction Date]]),TEXT(Table2[[#This Row],[Transaction Date]],"mmmm"),"Unknown")</f>
        <v>July</v>
      </c>
      <c r="M6693" s="1" t="str">
        <f>IF(ISNUMBER(Table2[[#This Row],[Transaction Date]]),TEXT(Table2[[#This Row],[Transaction Date]],"dddd"),"Unknown")</f>
        <v>Sunday</v>
      </c>
      <c r="N6693">
        <f t="shared" si="418"/>
        <v>0</v>
      </c>
      <c r="O6693" t="str">
        <f t="shared" si="419"/>
        <v>Actual</v>
      </c>
    </row>
    <row r="6694" spans="1:15" x14ac:dyDescent="0.25">
      <c r="A6694" t="s">
        <v>7473</v>
      </c>
      <c r="B6694" t="s">
        <v>20</v>
      </c>
      <c r="C6694">
        <v>1</v>
      </c>
      <c r="D6694">
        <f t="shared" si="416"/>
        <v>1</v>
      </c>
      <c r="E6694">
        <v>5</v>
      </c>
      <c r="F6694">
        <f>IF(OR(E6694="",E6694="UNKNOWN",E6694="ERROR"),_xlfn.XLOOKUP(Table2[[#This Row],[Item]],Items_List!A:A,Items_List!B:B),E6694)</f>
        <v>5</v>
      </c>
      <c r="G6694">
        <v>5</v>
      </c>
      <c r="H6694">
        <f t="shared" si="417"/>
        <v>5</v>
      </c>
      <c r="I6694" t="s">
        <v>10059</v>
      </c>
      <c r="J6694" t="s">
        <v>11</v>
      </c>
      <c r="K6694" s="1">
        <v>45208</v>
      </c>
      <c r="L6694" s="1" t="str">
        <f>IF(ISNUMBER(Table2[[#This Row],[Transaction Date]]),TEXT(Table2[[#This Row],[Transaction Date]],"mmmm"),"Unknown")</f>
        <v>October</v>
      </c>
      <c r="M6694" s="1" t="str">
        <f>IF(ISNUMBER(Table2[[#This Row],[Transaction Date]]),TEXT(Table2[[#This Row],[Transaction Date]],"dddd"),"Unknown")</f>
        <v>Monday</v>
      </c>
      <c r="N6694">
        <f t="shared" si="418"/>
        <v>0</v>
      </c>
      <c r="O6694" t="str">
        <f t="shared" si="419"/>
        <v>Actual</v>
      </c>
    </row>
    <row r="6695" spans="1:15" x14ac:dyDescent="0.25">
      <c r="A6695" t="s">
        <v>7474</v>
      </c>
      <c r="B6695" t="s">
        <v>25</v>
      </c>
      <c r="C6695">
        <v>3</v>
      </c>
      <c r="D6695">
        <f t="shared" si="416"/>
        <v>3</v>
      </c>
      <c r="E6695">
        <v>4</v>
      </c>
      <c r="F6695">
        <f>IF(OR(E6695="",E6695="UNKNOWN",E6695="ERROR"),_xlfn.XLOOKUP(Table2[[#This Row],[Item]],Items_List!A:A,Items_List!B:B),E6695)</f>
        <v>4</v>
      </c>
      <c r="G6695">
        <v>12</v>
      </c>
      <c r="H6695">
        <f t="shared" si="417"/>
        <v>12</v>
      </c>
      <c r="I6695" t="s">
        <v>23</v>
      </c>
      <c r="J6695" t="s">
        <v>11</v>
      </c>
      <c r="K6695" s="1">
        <v>45226</v>
      </c>
      <c r="L6695" s="1" t="str">
        <f>IF(ISNUMBER(Table2[[#This Row],[Transaction Date]]),TEXT(Table2[[#This Row],[Transaction Date]],"mmmm"),"Unknown")</f>
        <v>October</v>
      </c>
      <c r="M6695" s="1" t="str">
        <f>IF(ISNUMBER(Table2[[#This Row],[Transaction Date]]),TEXT(Table2[[#This Row],[Transaction Date]],"dddd"),"Unknown")</f>
        <v>Friday</v>
      </c>
      <c r="N6695">
        <f t="shared" si="418"/>
        <v>0</v>
      </c>
      <c r="O6695" t="str">
        <f t="shared" si="419"/>
        <v>Actual</v>
      </c>
    </row>
    <row r="6696" spans="1:15" x14ac:dyDescent="0.25">
      <c r="A6696" t="s">
        <v>7476</v>
      </c>
      <c r="B6696" t="s">
        <v>17</v>
      </c>
      <c r="C6696">
        <v>2</v>
      </c>
      <c r="D6696">
        <f t="shared" si="416"/>
        <v>2</v>
      </c>
      <c r="E6696">
        <v>1</v>
      </c>
      <c r="F6696">
        <f>IF(OR(E6696="",E6696="UNKNOWN",E6696="ERROR"),_xlfn.XLOOKUP(Table2[[#This Row],[Item]],Items_List!A:A,Items_List!B:B),E6696)</f>
        <v>1</v>
      </c>
      <c r="G6696">
        <v>2</v>
      </c>
      <c r="H6696">
        <f t="shared" si="417"/>
        <v>2</v>
      </c>
      <c r="I6696" t="s">
        <v>10059</v>
      </c>
      <c r="J6696" t="s">
        <v>10059</v>
      </c>
      <c r="K6696" s="1">
        <v>45233</v>
      </c>
      <c r="L6696" s="1" t="str">
        <f>IF(ISNUMBER(Table2[[#This Row],[Transaction Date]]),TEXT(Table2[[#This Row],[Transaction Date]],"mmmm"),"Unknown")</f>
        <v>November</v>
      </c>
      <c r="M6696" s="1" t="str">
        <f>IF(ISNUMBER(Table2[[#This Row],[Transaction Date]]),TEXT(Table2[[#This Row],[Transaction Date]],"dddd"),"Unknown")</f>
        <v>Friday</v>
      </c>
      <c r="N6696">
        <f t="shared" si="418"/>
        <v>0</v>
      </c>
      <c r="O6696" t="str">
        <f t="shared" si="419"/>
        <v>Actual</v>
      </c>
    </row>
    <row r="6697" spans="1:15" x14ac:dyDescent="0.25">
      <c r="A6697" t="s">
        <v>7477</v>
      </c>
      <c r="B6697" t="s">
        <v>13</v>
      </c>
      <c r="C6697">
        <v>1</v>
      </c>
      <c r="D6697">
        <f t="shared" si="416"/>
        <v>1</v>
      </c>
      <c r="E6697">
        <v>3</v>
      </c>
      <c r="F6697">
        <f>IF(OR(E6697="",E6697="UNKNOWN",E6697="ERROR"),_xlfn.XLOOKUP(Table2[[#This Row],[Item]],Items_List!A:A,Items_List!B:B),E6697)</f>
        <v>3</v>
      </c>
      <c r="G6697">
        <v>3</v>
      </c>
      <c r="H6697">
        <f t="shared" si="417"/>
        <v>3</v>
      </c>
      <c r="I6697" t="s">
        <v>10059</v>
      </c>
      <c r="J6697" t="s">
        <v>11</v>
      </c>
      <c r="K6697" s="1">
        <v>45015</v>
      </c>
      <c r="L6697" s="1" t="str">
        <f>IF(ISNUMBER(Table2[[#This Row],[Transaction Date]]),TEXT(Table2[[#This Row],[Transaction Date]],"mmmm"),"Unknown")</f>
        <v>March</v>
      </c>
      <c r="M6697" s="1" t="str">
        <f>IF(ISNUMBER(Table2[[#This Row],[Transaction Date]]),TEXT(Table2[[#This Row],[Transaction Date]],"dddd"),"Unknown")</f>
        <v>Thursday</v>
      </c>
      <c r="N6697">
        <f t="shared" si="418"/>
        <v>0</v>
      </c>
      <c r="O6697" t="str">
        <f t="shared" si="419"/>
        <v>Actual</v>
      </c>
    </row>
    <row r="6698" spans="1:15" x14ac:dyDescent="0.25">
      <c r="A6698" t="s">
        <v>7478</v>
      </c>
      <c r="B6698" t="s">
        <v>17</v>
      </c>
      <c r="C6698">
        <v>4</v>
      </c>
      <c r="D6698">
        <f t="shared" si="416"/>
        <v>4</v>
      </c>
      <c r="E6698">
        <v>1</v>
      </c>
      <c r="F6698">
        <f>IF(OR(E6698="",E6698="UNKNOWN",E6698="ERROR"),_xlfn.XLOOKUP(Table2[[#This Row],[Item]],Items_List!A:A,Items_List!B:B),E6698)</f>
        <v>1</v>
      </c>
      <c r="G6698">
        <v>4</v>
      </c>
      <c r="H6698">
        <f t="shared" si="417"/>
        <v>4</v>
      </c>
      <c r="I6698" t="s">
        <v>23</v>
      </c>
      <c r="J6698" t="s">
        <v>10059</v>
      </c>
      <c r="K6698" s="1">
        <v>44983</v>
      </c>
      <c r="L6698" s="1" t="str">
        <f>IF(ISNUMBER(Table2[[#This Row],[Transaction Date]]),TEXT(Table2[[#This Row],[Transaction Date]],"mmmm"),"Unknown")</f>
        <v>February</v>
      </c>
      <c r="M6698" s="1" t="str">
        <f>IF(ISNUMBER(Table2[[#This Row],[Transaction Date]]),TEXT(Table2[[#This Row],[Transaction Date]],"dddd"),"Unknown")</f>
        <v>Sunday</v>
      </c>
      <c r="N6698">
        <f t="shared" si="418"/>
        <v>0</v>
      </c>
      <c r="O6698" t="str">
        <f t="shared" si="419"/>
        <v>Actual</v>
      </c>
    </row>
    <row r="6699" spans="1:15" x14ac:dyDescent="0.25">
      <c r="A6699" t="s">
        <v>7479</v>
      </c>
      <c r="B6699" t="s">
        <v>28</v>
      </c>
      <c r="C6699" t="s">
        <v>21</v>
      </c>
      <c r="D6699">
        <f t="shared" si="416"/>
        <v>3</v>
      </c>
      <c r="E6699">
        <v>4</v>
      </c>
      <c r="F6699">
        <f>IF(OR(E6699="",E6699="UNKNOWN",E6699="ERROR"),_xlfn.XLOOKUP(Table2[[#This Row],[Item]],Items_List!A:A,Items_List!B:B),E6699)</f>
        <v>4</v>
      </c>
      <c r="G6699">
        <v>12</v>
      </c>
      <c r="H6699">
        <f t="shared" si="417"/>
        <v>12</v>
      </c>
      <c r="I6699" t="s">
        <v>10</v>
      </c>
      <c r="J6699" t="s">
        <v>11</v>
      </c>
      <c r="K6699" s="1">
        <v>45242</v>
      </c>
      <c r="L6699" s="1" t="str">
        <f>IF(ISNUMBER(Table2[[#This Row],[Transaction Date]]),TEXT(Table2[[#This Row],[Transaction Date]],"mmmm"),"Unknown")</f>
        <v>November</v>
      </c>
      <c r="M6699" s="1" t="str">
        <f>IF(ISNUMBER(Table2[[#This Row],[Transaction Date]]),TEXT(Table2[[#This Row],[Transaction Date]],"dddd"),"Unknown")</f>
        <v>Sunday</v>
      </c>
      <c r="N6699">
        <f t="shared" si="418"/>
        <v>1</v>
      </c>
      <c r="O6699" t="str">
        <f t="shared" si="419"/>
        <v>Estimated</v>
      </c>
    </row>
    <row r="6700" spans="1:15" x14ac:dyDescent="0.25">
      <c r="A6700" t="s">
        <v>7481</v>
      </c>
      <c r="B6700" t="s">
        <v>65</v>
      </c>
      <c r="C6700" t="s">
        <v>21</v>
      </c>
      <c r="D6700">
        <f t="shared" si="416"/>
        <v>4</v>
      </c>
      <c r="E6700">
        <v>1.5</v>
      </c>
      <c r="F6700">
        <f>IF(OR(E6700="",E6700="UNKNOWN",E6700="ERROR"),_xlfn.XLOOKUP(Table2[[#This Row],[Item]],Items_List!A:A,Items_List!B:B),E6700)</f>
        <v>1.5</v>
      </c>
      <c r="G6700">
        <v>6</v>
      </c>
      <c r="H6700">
        <f t="shared" si="417"/>
        <v>6</v>
      </c>
      <c r="I6700" t="s">
        <v>10059</v>
      </c>
      <c r="J6700" t="s">
        <v>11</v>
      </c>
      <c r="K6700" s="1">
        <v>45045</v>
      </c>
      <c r="L6700" s="1" t="str">
        <f>IF(ISNUMBER(Table2[[#This Row],[Transaction Date]]),TEXT(Table2[[#This Row],[Transaction Date]],"mmmm"),"Unknown")</f>
        <v>April</v>
      </c>
      <c r="M6700" s="1" t="str">
        <f>IF(ISNUMBER(Table2[[#This Row],[Transaction Date]]),TEXT(Table2[[#This Row],[Transaction Date]],"dddd"),"Unknown")</f>
        <v>Saturday</v>
      </c>
      <c r="N6700">
        <f t="shared" si="418"/>
        <v>1</v>
      </c>
      <c r="O6700" t="str">
        <f t="shared" si="419"/>
        <v>Estimated</v>
      </c>
    </row>
    <row r="6701" spans="1:15" x14ac:dyDescent="0.25">
      <c r="A6701" t="s">
        <v>7482</v>
      </c>
      <c r="B6701" t="s">
        <v>28</v>
      </c>
      <c r="C6701">
        <v>3</v>
      </c>
      <c r="D6701">
        <f t="shared" si="416"/>
        <v>3</v>
      </c>
      <c r="E6701">
        <v>4</v>
      </c>
      <c r="F6701">
        <f>IF(OR(E6701="",E6701="UNKNOWN",E6701="ERROR"),_xlfn.XLOOKUP(Table2[[#This Row],[Item]],Items_List!A:A,Items_List!B:B),E6701)</f>
        <v>4</v>
      </c>
      <c r="G6701">
        <v>12</v>
      </c>
      <c r="H6701">
        <f t="shared" si="417"/>
        <v>12</v>
      </c>
      <c r="I6701" t="s">
        <v>23</v>
      </c>
      <c r="J6701" t="s">
        <v>11</v>
      </c>
      <c r="K6701" s="1">
        <v>44952</v>
      </c>
      <c r="L6701" s="1" t="str">
        <f>IF(ISNUMBER(Table2[[#This Row],[Transaction Date]]),TEXT(Table2[[#This Row],[Transaction Date]],"mmmm"),"Unknown")</f>
        <v>January</v>
      </c>
      <c r="M6701" s="1" t="str">
        <f>IF(ISNUMBER(Table2[[#This Row],[Transaction Date]]),TEXT(Table2[[#This Row],[Transaction Date]],"dddd"),"Unknown")</f>
        <v>Thursday</v>
      </c>
      <c r="N6701">
        <f t="shared" si="418"/>
        <v>0</v>
      </c>
      <c r="O6701" t="str">
        <f t="shared" si="419"/>
        <v>Actual</v>
      </c>
    </row>
    <row r="6702" spans="1:15" x14ac:dyDescent="0.25">
      <c r="A6702" t="s">
        <v>7483</v>
      </c>
      <c r="B6702" t="s">
        <v>28</v>
      </c>
      <c r="C6702">
        <v>4</v>
      </c>
      <c r="D6702">
        <f t="shared" si="416"/>
        <v>4</v>
      </c>
      <c r="E6702">
        <v>4</v>
      </c>
      <c r="F6702">
        <f>IF(OR(E6702="",E6702="UNKNOWN",E6702="ERROR"),_xlfn.XLOOKUP(Table2[[#This Row],[Item]],Items_List!A:A,Items_List!B:B),E6702)</f>
        <v>4</v>
      </c>
      <c r="G6702">
        <v>16</v>
      </c>
      <c r="H6702">
        <f t="shared" si="417"/>
        <v>16</v>
      </c>
      <c r="I6702" t="s">
        <v>23</v>
      </c>
      <c r="J6702" t="s">
        <v>15</v>
      </c>
      <c r="K6702" s="1">
        <v>45197</v>
      </c>
      <c r="L6702" s="1" t="str">
        <f>IF(ISNUMBER(Table2[[#This Row],[Transaction Date]]),TEXT(Table2[[#This Row],[Transaction Date]],"mmmm"),"Unknown")</f>
        <v>September</v>
      </c>
      <c r="M6702" s="1" t="str">
        <f>IF(ISNUMBER(Table2[[#This Row],[Transaction Date]]),TEXT(Table2[[#This Row],[Transaction Date]],"dddd"),"Unknown")</f>
        <v>Thursday</v>
      </c>
      <c r="N6702">
        <f t="shared" si="418"/>
        <v>0</v>
      </c>
      <c r="O6702" t="str">
        <f t="shared" si="419"/>
        <v>Actual</v>
      </c>
    </row>
    <row r="6703" spans="1:15" x14ac:dyDescent="0.25">
      <c r="A6703" t="s">
        <v>7484</v>
      </c>
      <c r="B6703" t="s">
        <v>13</v>
      </c>
      <c r="C6703">
        <v>3</v>
      </c>
      <c r="D6703">
        <f t="shared" si="416"/>
        <v>3</v>
      </c>
      <c r="E6703">
        <v>3</v>
      </c>
      <c r="F6703">
        <f>IF(OR(E6703="",E6703="UNKNOWN",E6703="ERROR"),_xlfn.XLOOKUP(Table2[[#This Row],[Item]],Items_List!A:A,Items_List!B:B),E6703)</f>
        <v>3</v>
      </c>
      <c r="G6703">
        <v>9</v>
      </c>
      <c r="H6703">
        <f t="shared" si="417"/>
        <v>9</v>
      </c>
      <c r="I6703" t="s">
        <v>10059</v>
      </c>
      <c r="J6703" t="s">
        <v>15</v>
      </c>
      <c r="K6703" s="1">
        <v>45060</v>
      </c>
      <c r="L6703" s="1" t="str">
        <f>IF(ISNUMBER(Table2[[#This Row],[Transaction Date]]),TEXT(Table2[[#This Row],[Transaction Date]],"mmmm"),"Unknown")</f>
        <v>May</v>
      </c>
      <c r="M6703" s="1" t="str">
        <f>IF(ISNUMBER(Table2[[#This Row],[Transaction Date]]),TEXT(Table2[[#This Row],[Transaction Date]],"dddd"),"Unknown")</f>
        <v>Sunday</v>
      </c>
      <c r="N6703">
        <f t="shared" si="418"/>
        <v>0</v>
      </c>
      <c r="O6703" t="str">
        <f t="shared" si="419"/>
        <v>Actual</v>
      </c>
    </row>
    <row r="6704" spans="1:15" x14ac:dyDescent="0.25">
      <c r="A6704" t="s">
        <v>7485</v>
      </c>
      <c r="B6704" t="s">
        <v>28</v>
      </c>
      <c r="C6704">
        <v>1</v>
      </c>
      <c r="D6704">
        <f t="shared" si="416"/>
        <v>1</v>
      </c>
      <c r="E6704">
        <v>4</v>
      </c>
      <c r="F6704">
        <f>IF(OR(E6704="",E6704="UNKNOWN",E6704="ERROR"),_xlfn.XLOOKUP(Table2[[#This Row],[Item]],Items_List!A:A,Items_List!B:B),E6704)</f>
        <v>4</v>
      </c>
      <c r="G6704">
        <v>4</v>
      </c>
      <c r="H6704">
        <f t="shared" si="417"/>
        <v>4</v>
      </c>
      <c r="I6704" t="s">
        <v>10</v>
      </c>
      <c r="J6704" t="s">
        <v>10059</v>
      </c>
      <c r="K6704" s="1">
        <v>44955</v>
      </c>
      <c r="L6704" s="1" t="str">
        <f>IF(ISNUMBER(Table2[[#This Row],[Transaction Date]]),TEXT(Table2[[#This Row],[Transaction Date]],"mmmm"),"Unknown")</f>
        <v>January</v>
      </c>
      <c r="M6704" s="1" t="str">
        <f>IF(ISNUMBER(Table2[[#This Row],[Transaction Date]]),TEXT(Table2[[#This Row],[Transaction Date]],"dddd"),"Unknown")</f>
        <v>Sunday</v>
      </c>
      <c r="N6704">
        <f t="shared" si="418"/>
        <v>0</v>
      </c>
      <c r="O6704" t="str">
        <f t="shared" si="419"/>
        <v>Actual</v>
      </c>
    </row>
    <row r="6705" spans="1:15" x14ac:dyDescent="0.25">
      <c r="A6705" t="s">
        <v>7488</v>
      </c>
      <c r="B6705" t="s">
        <v>9</v>
      </c>
      <c r="C6705">
        <v>3</v>
      </c>
      <c r="D6705">
        <f t="shared" si="416"/>
        <v>3</v>
      </c>
      <c r="E6705">
        <v>2</v>
      </c>
      <c r="F6705">
        <f>IF(OR(E6705="",E6705="UNKNOWN",E6705="ERROR"),_xlfn.XLOOKUP(Table2[[#This Row],[Item]],Items_List!A:A,Items_List!B:B),E6705)</f>
        <v>2</v>
      </c>
      <c r="G6705">
        <v>6</v>
      </c>
      <c r="H6705">
        <f t="shared" si="417"/>
        <v>6</v>
      </c>
      <c r="I6705" t="s">
        <v>14</v>
      </c>
      <c r="J6705" t="s">
        <v>10059</v>
      </c>
      <c r="K6705" s="1">
        <v>45179</v>
      </c>
      <c r="L6705" s="1" t="str">
        <f>IF(ISNUMBER(Table2[[#This Row],[Transaction Date]]),TEXT(Table2[[#This Row],[Transaction Date]],"mmmm"),"Unknown")</f>
        <v>September</v>
      </c>
      <c r="M6705" s="1" t="str">
        <f>IF(ISNUMBER(Table2[[#This Row],[Transaction Date]]),TEXT(Table2[[#This Row],[Transaction Date]],"dddd"),"Unknown")</f>
        <v>Sunday</v>
      </c>
      <c r="N6705">
        <f t="shared" si="418"/>
        <v>0</v>
      </c>
      <c r="O6705" t="str">
        <f t="shared" si="419"/>
        <v>Actual</v>
      </c>
    </row>
    <row r="6706" spans="1:15" x14ac:dyDescent="0.25">
      <c r="A6706" t="s">
        <v>7489</v>
      </c>
      <c r="B6706" t="s">
        <v>65</v>
      </c>
      <c r="C6706">
        <v>5</v>
      </c>
      <c r="D6706">
        <f t="shared" si="416"/>
        <v>5</v>
      </c>
      <c r="E6706">
        <v>1.5</v>
      </c>
      <c r="F6706">
        <f>IF(OR(E6706="",E6706="UNKNOWN",E6706="ERROR"),_xlfn.XLOOKUP(Table2[[#This Row],[Item]],Items_List!A:A,Items_List!B:B),E6706)</f>
        <v>1.5</v>
      </c>
      <c r="G6706">
        <v>7.5</v>
      </c>
      <c r="H6706">
        <f t="shared" si="417"/>
        <v>7.5</v>
      </c>
      <c r="I6706" t="s">
        <v>10059</v>
      </c>
      <c r="J6706" t="s">
        <v>11</v>
      </c>
      <c r="K6706" s="1">
        <v>45108</v>
      </c>
      <c r="L6706" s="1" t="str">
        <f>IF(ISNUMBER(Table2[[#This Row],[Transaction Date]]),TEXT(Table2[[#This Row],[Transaction Date]],"mmmm"),"Unknown")</f>
        <v>July</v>
      </c>
      <c r="M6706" s="1" t="str">
        <f>IF(ISNUMBER(Table2[[#This Row],[Transaction Date]]),TEXT(Table2[[#This Row],[Transaction Date]],"dddd"),"Unknown")</f>
        <v>Saturday</v>
      </c>
      <c r="N6706">
        <f t="shared" si="418"/>
        <v>0</v>
      </c>
      <c r="O6706" t="str">
        <f t="shared" si="419"/>
        <v>Actual</v>
      </c>
    </row>
    <row r="6707" spans="1:15" x14ac:dyDescent="0.25">
      <c r="A6707" t="s">
        <v>7490</v>
      </c>
      <c r="B6707" t="s">
        <v>39</v>
      </c>
      <c r="C6707">
        <v>5</v>
      </c>
      <c r="D6707">
        <f t="shared" si="416"/>
        <v>5</v>
      </c>
      <c r="E6707" s="3">
        <f>_xlfn.XLOOKUP(Table2[[#This Row],[Item]],Items_List!$A$2:$A$9,Items_List!$B$2:$B$9)</f>
        <v>3</v>
      </c>
      <c r="F6707">
        <f>IF(OR(E6707="",E6707="UNKNOWN",E6707="ERROR"),_xlfn.XLOOKUP(Table2[[#This Row],[Item]],Items_List!A:A,Items_List!B:B),E6707)</f>
        <v>3</v>
      </c>
      <c r="G6707">
        <v>15</v>
      </c>
      <c r="H6707">
        <f t="shared" si="417"/>
        <v>15</v>
      </c>
      <c r="I6707" t="s">
        <v>23</v>
      </c>
      <c r="J6707" t="s">
        <v>10059</v>
      </c>
      <c r="K6707" s="1">
        <v>45243</v>
      </c>
      <c r="L6707" s="1" t="str">
        <f>IF(ISNUMBER(Table2[[#This Row],[Transaction Date]]),TEXT(Table2[[#This Row],[Transaction Date]],"mmmm"),"Unknown")</f>
        <v>November</v>
      </c>
      <c r="M6707" s="1" t="str">
        <f>IF(ISNUMBER(Table2[[#This Row],[Transaction Date]]),TEXT(Table2[[#This Row],[Transaction Date]],"dddd"),"Unknown")</f>
        <v>Monday</v>
      </c>
      <c r="N6707">
        <f t="shared" si="418"/>
        <v>0</v>
      </c>
      <c r="O6707" t="str">
        <f t="shared" si="419"/>
        <v>Actual</v>
      </c>
    </row>
    <row r="6708" spans="1:15" x14ac:dyDescent="0.25">
      <c r="A6708" t="s">
        <v>7491</v>
      </c>
      <c r="B6708" t="s">
        <v>13</v>
      </c>
      <c r="C6708">
        <v>3</v>
      </c>
      <c r="D6708">
        <f t="shared" si="416"/>
        <v>3</v>
      </c>
      <c r="E6708">
        <v>3</v>
      </c>
      <c r="F6708">
        <f>IF(OR(E6708="",E6708="UNKNOWN",E6708="ERROR"),_xlfn.XLOOKUP(Table2[[#This Row],[Item]],Items_List!A:A,Items_List!B:B),E6708)</f>
        <v>3</v>
      </c>
      <c r="G6708">
        <v>9</v>
      </c>
      <c r="H6708">
        <f t="shared" si="417"/>
        <v>9</v>
      </c>
      <c r="I6708" t="s">
        <v>10</v>
      </c>
      <c r="J6708" t="s">
        <v>10059</v>
      </c>
      <c r="K6708" s="1">
        <v>44978</v>
      </c>
      <c r="L6708" s="1" t="str">
        <f>IF(ISNUMBER(Table2[[#This Row],[Transaction Date]]),TEXT(Table2[[#This Row],[Transaction Date]],"mmmm"),"Unknown")</f>
        <v>February</v>
      </c>
      <c r="M6708" s="1" t="str">
        <f>IF(ISNUMBER(Table2[[#This Row],[Transaction Date]]),TEXT(Table2[[#This Row],[Transaction Date]],"dddd"),"Unknown")</f>
        <v>Tuesday</v>
      </c>
      <c r="N6708">
        <f t="shared" si="418"/>
        <v>0</v>
      </c>
      <c r="O6708" t="str">
        <f t="shared" si="419"/>
        <v>Actual</v>
      </c>
    </row>
    <row r="6709" spans="1:15" x14ac:dyDescent="0.25">
      <c r="A6709" t="s">
        <v>7492</v>
      </c>
      <c r="B6709" t="s">
        <v>20</v>
      </c>
      <c r="C6709">
        <v>2</v>
      </c>
      <c r="D6709">
        <f t="shared" si="416"/>
        <v>2</v>
      </c>
      <c r="E6709">
        <v>5</v>
      </c>
      <c r="F6709">
        <f>IF(OR(E6709="",E6709="UNKNOWN",E6709="ERROR"),_xlfn.XLOOKUP(Table2[[#This Row],[Item]],Items_List!A:A,Items_List!B:B),E6709)</f>
        <v>5</v>
      </c>
      <c r="G6709">
        <v>10</v>
      </c>
      <c r="H6709">
        <f t="shared" si="417"/>
        <v>10</v>
      </c>
      <c r="I6709" t="s">
        <v>10059</v>
      </c>
      <c r="J6709" t="s">
        <v>10059</v>
      </c>
      <c r="K6709" s="1">
        <v>45255</v>
      </c>
      <c r="L6709" s="1" t="str">
        <f>IF(ISNUMBER(Table2[[#This Row],[Transaction Date]]),TEXT(Table2[[#This Row],[Transaction Date]],"mmmm"),"Unknown")</f>
        <v>November</v>
      </c>
      <c r="M6709" s="1" t="str">
        <f>IF(ISNUMBER(Table2[[#This Row],[Transaction Date]]),TEXT(Table2[[#This Row],[Transaction Date]],"dddd"),"Unknown")</f>
        <v>Saturday</v>
      </c>
      <c r="N6709">
        <f t="shared" si="418"/>
        <v>0</v>
      </c>
      <c r="O6709" t="str">
        <f t="shared" si="419"/>
        <v>Actual</v>
      </c>
    </row>
    <row r="6710" spans="1:15" x14ac:dyDescent="0.25">
      <c r="A6710" t="s">
        <v>7493</v>
      </c>
      <c r="B6710" t="s">
        <v>28</v>
      </c>
      <c r="C6710">
        <v>5</v>
      </c>
      <c r="D6710">
        <f t="shared" si="416"/>
        <v>5</v>
      </c>
      <c r="E6710">
        <v>4</v>
      </c>
      <c r="F6710">
        <f>IF(OR(E6710="",E6710="UNKNOWN",E6710="ERROR"),_xlfn.XLOOKUP(Table2[[#This Row],[Item]],Items_List!A:A,Items_List!B:B),E6710)</f>
        <v>4</v>
      </c>
      <c r="G6710">
        <v>20</v>
      </c>
      <c r="H6710">
        <f t="shared" si="417"/>
        <v>20</v>
      </c>
      <c r="I6710" t="s">
        <v>14</v>
      </c>
      <c r="J6710" t="s">
        <v>11</v>
      </c>
      <c r="K6710" s="1">
        <v>45110</v>
      </c>
      <c r="L6710" s="1" t="str">
        <f>IF(ISNUMBER(Table2[[#This Row],[Transaction Date]]),TEXT(Table2[[#This Row],[Transaction Date]],"mmmm"),"Unknown")</f>
        <v>July</v>
      </c>
      <c r="M6710" s="1" t="str">
        <f>IF(ISNUMBER(Table2[[#This Row],[Transaction Date]]),TEXT(Table2[[#This Row],[Transaction Date]],"dddd"),"Unknown")</f>
        <v>Monday</v>
      </c>
      <c r="N6710">
        <f t="shared" si="418"/>
        <v>0</v>
      </c>
      <c r="O6710" t="str">
        <f t="shared" si="419"/>
        <v>Actual</v>
      </c>
    </row>
    <row r="6711" spans="1:15" x14ac:dyDescent="0.25">
      <c r="A6711" t="s">
        <v>7494</v>
      </c>
      <c r="B6711" t="s">
        <v>25</v>
      </c>
      <c r="C6711">
        <v>5</v>
      </c>
      <c r="D6711">
        <f t="shared" si="416"/>
        <v>5</v>
      </c>
      <c r="E6711" s="3">
        <f>_xlfn.XLOOKUP(Table2[[#This Row],[Item]],Items_List!$A$2:$A$9,Items_List!$B$2:$B$9)</f>
        <v>4</v>
      </c>
      <c r="F6711">
        <f>IF(OR(E6711="",E6711="UNKNOWN",E6711="ERROR"),_xlfn.XLOOKUP(Table2[[#This Row],[Item]],Items_List!A:A,Items_List!B:B),E6711)</f>
        <v>4</v>
      </c>
      <c r="G6711">
        <v>20</v>
      </c>
      <c r="H6711">
        <f t="shared" si="417"/>
        <v>20</v>
      </c>
      <c r="I6711" t="s">
        <v>10059</v>
      </c>
      <c r="J6711" t="s">
        <v>15</v>
      </c>
      <c r="K6711" s="1">
        <v>45135</v>
      </c>
      <c r="L6711" s="1" t="str">
        <f>IF(ISNUMBER(Table2[[#This Row],[Transaction Date]]),TEXT(Table2[[#This Row],[Transaction Date]],"mmmm"),"Unknown")</f>
        <v>July</v>
      </c>
      <c r="M6711" s="1" t="str">
        <f>IF(ISNUMBER(Table2[[#This Row],[Transaction Date]]),TEXT(Table2[[#This Row],[Transaction Date]],"dddd"),"Unknown")</f>
        <v>Friday</v>
      </c>
      <c r="N6711">
        <f t="shared" si="418"/>
        <v>0</v>
      </c>
      <c r="O6711" t="str">
        <f t="shared" si="419"/>
        <v>Actual</v>
      </c>
    </row>
    <row r="6712" spans="1:15" x14ac:dyDescent="0.25">
      <c r="A6712" t="s">
        <v>7495</v>
      </c>
      <c r="B6712" t="s">
        <v>9</v>
      </c>
      <c r="C6712">
        <v>2</v>
      </c>
      <c r="D6712">
        <f t="shared" si="416"/>
        <v>2</v>
      </c>
      <c r="E6712">
        <v>2</v>
      </c>
      <c r="F6712">
        <f>IF(OR(E6712="",E6712="UNKNOWN",E6712="ERROR"),_xlfn.XLOOKUP(Table2[[#This Row],[Item]],Items_List!A:A,Items_List!B:B),E6712)</f>
        <v>2</v>
      </c>
      <c r="G6712">
        <v>4</v>
      </c>
      <c r="H6712">
        <f t="shared" si="417"/>
        <v>4</v>
      </c>
      <c r="I6712" t="s">
        <v>14</v>
      </c>
      <c r="J6712" t="s">
        <v>10059</v>
      </c>
      <c r="K6712" s="1">
        <v>45223</v>
      </c>
      <c r="L6712" s="1" t="str">
        <f>IF(ISNUMBER(Table2[[#This Row],[Transaction Date]]),TEXT(Table2[[#This Row],[Transaction Date]],"mmmm"),"Unknown")</f>
        <v>October</v>
      </c>
      <c r="M6712" s="1" t="str">
        <f>IF(ISNUMBER(Table2[[#This Row],[Transaction Date]]),TEXT(Table2[[#This Row],[Transaction Date]],"dddd"),"Unknown")</f>
        <v>Tuesday</v>
      </c>
      <c r="N6712">
        <f t="shared" si="418"/>
        <v>0</v>
      </c>
      <c r="O6712" t="str">
        <f t="shared" si="419"/>
        <v>Actual</v>
      </c>
    </row>
    <row r="6713" spans="1:15" x14ac:dyDescent="0.25">
      <c r="A6713" t="s">
        <v>7496</v>
      </c>
      <c r="B6713" t="s">
        <v>20</v>
      </c>
      <c r="C6713">
        <v>5</v>
      </c>
      <c r="D6713">
        <f t="shared" si="416"/>
        <v>5</v>
      </c>
      <c r="E6713">
        <v>5</v>
      </c>
      <c r="F6713">
        <f>IF(OR(E6713="",E6713="UNKNOWN",E6713="ERROR"),_xlfn.XLOOKUP(Table2[[#This Row],[Item]],Items_List!A:A,Items_List!B:B),E6713)</f>
        <v>5</v>
      </c>
      <c r="G6713">
        <v>25</v>
      </c>
      <c r="H6713">
        <f t="shared" si="417"/>
        <v>25</v>
      </c>
      <c r="I6713" t="s">
        <v>10</v>
      </c>
      <c r="J6713" t="s">
        <v>10059</v>
      </c>
      <c r="K6713" s="1">
        <v>45224</v>
      </c>
      <c r="L6713" s="1" t="str">
        <f>IF(ISNUMBER(Table2[[#This Row],[Transaction Date]]),TEXT(Table2[[#This Row],[Transaction Date]],"mmmm"),"Unknown")</f>
        <v>October</v>
      </c>
      <c r="M6713" s="1" t="str">
        <f>IF(ISNUMBER(Table2[[#This Row],[Transaction Date]]),TEXT(Table2[[#This Row],[Transaction Date]],"dddd"),"Unknown")</f>
        <v>Wednesday</v>
      </c>
      <c r="N6713">
        <f t="shared" si="418"/>
        <v>0</v>
      </c>
      <c r="O6713" t="str">
        <f t="shared" si="419"/>
        <v>Actual</v>
      </c>
    </row>
    <row r="6714" spans="1:15" x14ac:dyDescent="0.25">
      <c r="A6714" t="s">
        <v>7497</v>
      </c>
      <c r="B6714" t="s">
        <v>20</v>
      </c>
      <c r="C6714">
        <v>4</v>
      </c>
      <c r="D6714">
        <f t="shared" si="416"/>
        <v>4</v>
      </c>
      <c r="E6714">
        <v>5</v>
      </c>
      <c r="F6714">
        <f>IF(OR(E6714="",E6714="UNKNOWN",E6714="ERROR"),_xlfn.XLOOKUP(Table2[[#This Row],[Item]],Items_List!A:A,Items_List!B:B),E6714)</f>
        <v>5</v>
      </c>
      <c r="G6714">
        <v>20</v>
      </c>
      <c r="H6714">
        <f t="shared" si="417"/>
        <v>20</v>
      </c>
      <c r="I6714" t="s">
        <v>10059</v>
      </c>
      <c r="J6714" t="s">
        <v>15</v>
      </c>
      <c r="L6714" s="1" t="str">
        <f>IF(ISNUMBER(Table2[[#This Row],[Transaction Date]]),TEXT(Table2[[#This Row],[Transaction Date]],"mmmm"),"Unknown")</f>
        <v>Unknown</v>
      </c>
      <c r="M6714" s="1" t="str">
        <f>IF(ISNUMBER(Table2[[#This Row],[Transaction Date]]),TEXT(Table2[[#This Row],[Transaction Date]],"dddd"),"Unknown")</f>
        <v>Unknown</v>
      </c>
      <c r="N6714">
        <f t="shared" si="418"/>
        <v>0</v>
      </c>
      <c r="O6714" t="str">
        <f t="shared" si="419"/>
        <v>Actual</v>
      </c>
    </row>
    <row r="6715" spans="1:15" x14ac:dyDescent="0.25">
      <c r="A6715" t="s">
        <v>7498</v>
      </c>
      <c r="B6715" t="s">
        <v>39</v>
      </c>
      <c r="C6715">
        <v>2</v>
      </c>
      <c r="D6715">
        <f t="shared" si="416"/>
        <v>2</v>
      </c>
      <c r="E6715">
        <v>3</v>
      </c>
      <c r="F6715">
        <f>IF(OR(E6715="",E6715="UNKNOWN",E6715="ERROR"),_xlfn.XLOOKUP(Table2[[#This Row],[Item]],Items_List!A:A,Items_List!B:B),E6715)</f>
        <v>3</v>
      </c>
      <c r="G6715">
        <v>6</v>
      </c>
      <c r="H6715">
        <f t="shared" si="417"/>
        <v>6</v>
      </c>
      <c r="I6715" t="s">
        <v>23</v>
      </c>
      <c r="J6715" t="s">
        <v>10059</v>
      </c>
      <c r="K6715" s="1">
        <v>45221</v>
      </c>
      <c r="L6715" s="1" t="str">
        <f>IF(ISNUMBER(Table2[[#This Row],[Transaction Date]]),TEXT(Table2[[#This Row],[Transaction Date]],"mmmm"),"Unknown")</f>
        <v>October</v>
      </c>
      <c r="M6715" s="1" t="str">
        <f>IF(ISNUMBER(Table2[[#This Row],[Transaction Date]]),TEXT(Table2[[#This Row],[Transaction Date]],"dddd"),"Unknown")</f>
        <v>Sunday</v>
      </c>
      <c r="N6715">
        <f t="shared" si="418"/>
        <v>0</v>
      </c>
      <c r="O6715" t="str">
        <f t="shared" si="419"/>
        <v>Actual</v>
      </c>
    </row>
    <row r="6716" spans="1:15" x14ac:dyDescent="0.25">
      <c r="A6716" t="s">
        <v>7499</v>
      </c>
      <c r="B6716" t="s">
        <v>13</v>
      </c>
      <c r="C6716">
        <v>3</v>
      </c>
      <c r="D6716">
        <f t="shared" si="416"/>
        <v>3</v>
      </c>
      <c r="E6716">
        <v>3</v>
      </c>
      <c r="F6716">
        <f>IF(OR(E6716="",E6716="UNKNOWN",E6716="ERROR"),_xlfn.XLOOKUP(Table2[[#This Row],[Item]],Items_List!A:A,Items_List!B:B),E6716)</f>
        <v>3</v>
      </c>
      <c r="G6716">
        <v>9</v>
      </c>
      <c r="H6716">
        <f t="shared" si="417"/>
        <v>9</v>
      </c>
      <c r="I6716" t="s">
        <v>10</v>
      </c>
      <c r="J6716" t="s">
        <v>11</v>
      </c>
      <c r="K6716" s="1">
        <v>44954</v>
      </c>
      <c r="L6716" s="1" t="str">
        <f>IF(ISNUMBER(Table2[[#This Row],[Transaction Date]]),TEXT(Table2[[#This Row],[Transaction Date]],"mmmm"),"Unknown")</f>
        <v>January</v>
      </c>
      <c r="M6716" s="1" t="str">
        <f>IF(ISNUMBER(Table2[[#This Row],[Transaction Date]]),TEXT(Table2[[#This Row],[Transaction Date]],"dddd"),"Unknown")</f>
        <v>Saturday</v>
      </c>
      <c r="N6716">
        <f t="shared" si="418"/>
        <v>0</v>
      </c>
      <c r="O6716" t="str">
        <f t="shared" si="419"/>
        <v>Actual</v>
      </c>
    </row>
    <row r="6717" spans="1:15" x14ac:dyDescent="0.25">
      <c r="A6717" t="s">
        <v>7500</v>
      </c>
      <c r="B6717" t="s">
        <v>9</v>
      </c>
      <c r="C6717">
        <v>2</v>
      </c>
      <c r="D6717">
        <f t="shared" si="416"/>
        <v>2</v>
      </c>
      <c r="E6717">
        <v>2</v>
      </c>
      <c r="F6717">
        <f>IF(OR(E6717="",E6717="UNKNOWN",E6717="ERROR"),_xlfn.XLOOKUP(Table2[[#This Row],[Item]],Items_List!A:A,Items_List!B:B),E6717)</f>
        <v>2</v>
      </c>
      <c r="G6717" t="s">
        <v>21</v>
      </c>
      <c r="H6717">
        <f t="shared" si="417"/>
        <v>4</v>
      </c>
      <c r="I6717" t="s">
        <v>14</v>
      </c>
      <c r="J6717" t="s">
        <v>11</v>
      </c>
      <c r="K6717" s="1">
        <v>45023</v>
      </c>
      <c r="L6717" s="1" t="str">
        <f>IF(ISNUMBER(Table2[[#This Row],[Transaction Date]]),TEXT(Table2[[#This Row],[Transaction Date]],"mmmm"),"Unknown")</f>
        <v>April</v>
      </c>
      <c r="M6717" s="1" t="str">
        <f>IF(ISNUMBER(Table2[[#This Row],[Transaction Date]]),TEXT(Table2[[#This Row],[Transaction Date]],"dddd"),"Unknown")</f>
        <v>Friday</v>
      </c>
      <c r="N6717">
        <f t="shared" si="418"/>
        <v>1</v>
      </c>
      <c r="O6717" t="str">
        <f t="shared" si="419"/>
        <v>Actual</v>
      </c>
    </row>
    <row r="6718" spans="1:15" x14ac:dyDescent="0.25">
      <c r="A6718" t="s">
        <v>7502</v>
      </c>
      <c r="B6718" t="s">
        <v>25</v>
      </c>
      <c r="C6718">
        <v>2</v>
      </c>
      <c r="D6718">
        <f t="shared" si="416"/>
        <v>2</v>
      </c>
      <c r="E6718">
        <v>4</v>
      </c>
      <c r="F6718">
        <f>IF(OR(E6718="",E6718="UNKNOWN",E6718="ERROR"),_xlfn.XLOOKUP(Table2[[#This Row],[Item]],Items_List!A:A,Items_List!B:B),E6718)</f>
        <v>4</v>
      </c>
      <c r="G6718">
        <v>8</v>
      </c>
      <c r="H6718">
        <f t="shared" si="417"/>
        <v>8</v>
      </c>
      <c r="I6718" t="s">
        <v>14</v>
      </c>
      <c r="J6718" t="s">
        <v>10059</v>
      </c>
      <c r="K6718" s="1">
        <v>44991</v>
      </c>
      <c r="L6718" s="1" t="str">
        <f>IF(ISNUMBER(Table2[[#This Row],[Transaction Date]]),TEXT(Table2[[#This Row],[Transaction Date]],"mmmm"),"Unknown")</f>
        <v>March</v>
      </c>
      <c r="M6718" s="1" t="str">
        <f>IF(ISNUMBER(Table2[[#This Row],[Transaction Date]]),TEXT(Table2[[#This Row],[Transaction Date]],"dddd"),"Unknown")</f>
        <v>Monday</v>
      </c>
      <c r="N6718">
        <f t="shared" si="418"/>
        <v>0</v>
      </c>
      <c r="O6718" t="str">
        <f t="shared" si="419"/>
        <v>Actual</v>
      </c>
    </row>
    <row r="6719" spans="1:15" x14ac:dyDescent="0.25">
      <c r="A6719" t="s">
        <v>7503</v>
      </c>
      <c r="B6719" t="s">
        <v>17</v>
      </c>
      <c r="C6719">
        <v>1</v>
      </c>
      <c r="D6719">
        <f t="shared" si="416"/>
        <v>1</v>
      </c>
      <c r="E6719">
        <v>1</v>
      </c>
      <c r="F6719">
        <f>IF(OR(E6719="",E6719="UNKNOWN",E6719="ERROR"),_xlfn.XLOOKUP(Table2[[#This Row],[Item]],Items_List!A:A,Items_List!B:B),E6719)</f>
        <v>1</v>
      </c>
      <c r="G6719">
        <v>1</v>
      </c>
      <c r="H6719">
        <f t="shared" si="417"/>
        <v>1</v>
      </c>
      <c r="I6719" t="s">
        <v>14</v>
      </c>
      <c r="J6719" t="s">
        <v>15</v>
      </c>
      <c r="K6719" s="1">
        <v>44936</v>
      </c>
      <c r="L6719" s="1" t="str">
        <f>IF(ISNUMBER(Table2[[#This Row],[Transaction Date]]),TEXT(Table2[[#This Row],[Transaction Date]],"mmmm"),"Unknown")</f>
        <v>January</v>
      </c>
      <c r="M6719" s="1" t="str">
        <f>IF(ISNUMBER(Table2[[#This Row],[Transaction Date]]),TEXT(Table2[[#This Row],[Transaction Date]],"dddd"),"Unknown")</f>
        <v>Tuesday</v>
      </c>
      <c r="N6719">
        <f t="shared" si="418"/>
        <v>0</v>
      </c>
      <c r="O6719" t="str">
        <f t="shared" si="419"/>
        <v>Actual</v>
      </c>
    </row>
    <row r="6720" spans="1:15" x14ac:dyDescent="0.25">
      <c r="A6720" t="s">
        <v>7504</v>
      </c>
      <c r="B6720" t="s">
        <v>65</v>
      </c>
      <c r="C6720">
        <v>1</v>
      </c>
      <c r="D6720">
        <f t="shared" si="416"/>
        <v>1</v>
      </c>
      <c r="E6720">
        <v>1.5</v>
      </c>
      <c r="F6720">
        <f>IF(OR(E6720="",E6720="UNKNOWN",E6720="ERROR"),_xlfn.XLOOKUP(Table2[[#This Row],[Item]],Items_List!A:A,Items_List!B:B),E6720)</f>
        <v>1.5</v>
      </c>
      <c r="G6720">
        <v>1.5</v>
      </c>
      <c r="H6720">
        <f t="shared" si="417"/>
        <v>1.5</v>
      </c>
      <c r="I6720" t="s">
        <v>23</v>
      </c>
      <c r="J6720" t="s">
        <v>11</v>
      </c>
      <c r="K6720" s="1">
        <v>44995</v>
      </c>
      <c r="L6720" s="1" t="str">
        <f>IF(ISNUMBER(Table2[[#This Row],[Transaction Date]]),TEXT(Table2[[#This Row],[Transaction Date]],"mmmm"),"Unknown")</f>
        <v>March</v>
      </c>
      <c r="M6720" s="1" t="str">
        <f>IF(ISNUMBER(Table2[[#This Row],[Transaction Date]]),TEXT(Table2[[#This Row],[Transaction Date]],"dddd"),"Unknown")</f>
        <v>Friday</v>
      </c>
      <c r="N6720">
        <f t="shared" si="418"/>
        <v>0</v>
      </c>
      <c r="O6720" t="str">
        <f t="shared" si="419"/>
        <v>Actual</v>
      </c>
    </row>
    <row r="6721" spans="1:15" x14ac:dyDescent="0.25">
      <c r="A6721" t="s">
        <v>7505</v>
      </c>
      <c r="B6721" t="s">
        <v>25</v>
      </c>
      <c r="C6721">
        <v>2</v>
      </c>
      <c r="D6721">
        <f t="shared" si="416"/>
        <v>2</v>
      </c>
      <c r="E6721">
        <v>4</v>
      </c>
      <c r="F6721">
        <f>IF(OR(E6721="",E6721="UNKNOWN",E6721="ERROR"),_xlfn.XLOOKUP(Table2[[#This Row],[Item]],Items_List!A:A,Items_List!B:B),E6721)</f>
        <v>4</v>
      </c>
      <c r="H6721">
        <f t="shared" si="417"/>
        <v>8</v>
      </c>
      <c r="I6721" t="s">
        <v>10059</v>
      </c>
      <c r="J6721" t="s">
        <v>10059</v>
      </c>
      <c r="K6721" s="1">
        <v>45183</v>
      </c>
      <c r="L6721" s="1" t="str">
        <f>IF(ISNUMBER(Table2[[#This Row],[Transaction Date]]),TEXT(Table2[[#This Row],[Transaction Date]],"mmmm"),"Unknown")</f>
        <v>September</v>
      </c>
      <c r="M6721" s="1" t="str">
        <f>IF(ISNUMBER(Table2[[#This Row],[Transaction Date]]),TEXT(Table2[[#This Row],[Transaction Date]],"dddd"),"Unknown")</f>
        <v>Thursday</v>
      </c>
      <c r="N6721">
        <f t="shared" si="418"/>
        <v>1</v>
      </c>
      <c r="O6721" t="str">
        <f t="shared" si="419"/>
        <v>Actual</v>
      </c>
    </row>
    <row r="6722" spans="1:15" x14ac:dyDescent="0.25">
      <c r="A6722" t="s">
        <v>7506</v>
      </c>
      <c r="B6722" t="s">
        <v>13</v>
      </c>
      <c r="C6722">
        <v>2</v>
      </c>
      <c r="D6722">
        <f t="shared" ref="D6722:D6785" si="420">IF(OR(C6722="",C6722="UNKNOWN",C6722="ERROR"),IFERROR(VALUE(G6722)/VALUE(E6722),""),VALUE(C6722))</f>
        <v>2</v>
      </c>
      <c r="E6722">
        <v>3</v>
      </c>
      <c r="F6722">
        <f>IF(OR(E6722="",E6722="UNKNOWN",E6722="ERROR"),_xlfn.XLOOKUP(Table2[[#This Row],[Item]],Items_List!A:A,Items_List!B:B),E6722)</f>
        <v>3</v>
      </c>
      <c r="G6722">
        <v>6</v>
      </c>
      <c r="H6722">
        <f t="shared" ref="H6722:H6785" si="421">D6722*F6722</f>
        <v>6</v>
      </c>
      <c r="I6722" t="s">
        <v>10059</v>
      </c>
      <c r="J6722" t="s">
        <v>10059</v>
      </c>
      <c r="K6722" s="1">
        <v>45160</v>
      </c>
      <c r="L6722" s="1" t="str">
        <f>IF(ISNUMBER(Table2[[#This Row],[Transaction Date]]),TEXT(Table2[[#This Row],[Transaction Date]],"mmmm"),"Unknown")</f>
        <v>August</v>
      </c>
      <c r="M6722" s="1" t="str">
        <f>IF(ISNUMBER(Table2[[#This Row],[Transaction Date]]),TEXT(Table2[[#This Row],[Transaction Date]],"dddd"),"Unknown")</f>
        <v>Tuesday</v>
      </c>
      <c r="N6722">
        <f t="shared" ref="N6722:N6785" si="422">IF(OR(B6722="",B6722="unknown",B6722="error",C6722="",C6722="unknown",C6722="error",G6722="",G6722="error",G6722="unknown"),1,0)</f>
        <v>0</v>
      </c>
      <c r="O6722" t="str">
        <f t="shared" ref="O6722:O6785" si="423">IF(OR(C6722="",C6722="error",C6722="unknown"),"Estimated","Actual")</f>
        <v>Actual</v>
      </c>
    </row>
    <row r="6723" spans="1:15" x14ac:dyDescent="0.25">
      <c r="A6723" t="s">
        <v>7507</v>
      </c>
      <c r="B6723" t="s">
        <v>9</v>
      </c>
      <c r="C6723">
        <v>5</v>
      </c>
      <c r="D6723">
        <f t="shared" si="420"/>
        <v>5</v>
      </c>
      <c r="E6723">
        <v>2</v>
      </c>
      <c r="F6723">
        <f>IF(OR(E6723="",E6723="UNKNOWN",E6723="ERROR"),_xlfn.XLOOKUP(Table2[[#This Row],[Item]],Items_List!A:A,Items_List!B:B),E6723)</f>
        <v>2</v>
      </c>
      <c r="G6723">
        <v>10</v>
      </c>
      <c r="H6723">
        <f t="shared" si="421"/>
        <v>10</v>
      </c>
      <c r="I6723" t="s">
        <v>23</v>
      </c>
      <c r="J6723" t="s">
        <v>11</v>
      </c>
      <c r="K6723" s="1">
        <v>45264</v>
      </c>
      <c r="L6723" s="1" t="str">
        <f>IF(ISNUMBER(Table2[[#This Row],[Transaction Date]]),TEXT(Table2[[#This Row],[Transaction Date]],"mmmm"),"Unknown")</f>
        <v>December</v>
      </c>
      <c r="M6723" s="1" t="str">
        <f>IF(ISNUMBER(Table2[[#This Row],[Transaction Date]]),TEXT(Table2[[#This Row],[Transaction Date]],"dddd"),"Unknown")</f>
        <v>Monday</v>
      </c>
      <c r="N6723">
        <f t="shared" si="422"/>
        <v>0</v>
      </c>
      <c r="O6723" t="str">
        <f t="shared" si="423"/>
        <v>Actual</v>
      </c>
    </row>
    <row r="6724" spans="1:15" x14ac:dyDescent="0.25">
      <c r="A6724" t="s">
        <v>7508</v>
      </c>
      <c r="B6724" t="s">
        <v>13</v>
      </c>
      <c r="C6724">
        <v>5</v>
      </c>
      <c r="D6724">
        <f t="shared" si="420"/>
        <v>5</v>
      </c>
      <c r="E6724">
        <v>3</v>
      </c>
      <c r="F6724">
        <f>IF(OR(E6724="",E6724="UNKNOWN",E6724="ERROR"),_xlfn.XLOOKUP(Table2[[#This Row],[Item]],Items_List!A:A,Items_List!B:B),E6724)</f>
        <v>3</v>
      </c>
      <c r="G6724">
        <v>15</v>
      </c>
      <c r="H6724">
        <f t="shared" si="421"/>
        <v>15</v>
      </c>
      <c r="I6724" t="s">
        <v>14</v>
      </c>
      <c r="J6724" t="s">
        <v>15</v>
      </c>
      <c r="K6724" s="1">
        <v>44946</v>
      </c>
      <c r="L6724" s="1" t="str">
        <f>IF(ISNUMBER(Table2[[#This Row],[Transaction Date]]),TEXT(Table2[[#This Row],[Transaction Date]],"mmmm"),"Unknown")</f>
        <v>January</v>
      </c>
      <c r="M6724" s="1" t="str">
        <f>IF(ISNUMBER(Table2[[#This Row],[Transaction Date]]),TEXT(Table2[[#This Row],[Transaction Date]],"dddd"),"Unknown")</f>
        <v>Friday</v>
      </c>
      <c r="N6724">
        <f t="shared" si="422"/>
        <v>0</v>
      </c>
      <c r="O6724" t="str">
        <f t="shared" si="423"/>
        <v>Actual</v>
      </c>
    </row>
    <row r="6725" spans="1:15" x14ac:dyDescent="0.25">
      <c r="A6725" t="s">
        <v>7509</v>
      </c>
      <c r="B6725" t="s">
        <v>65</v>
      </c>
      <c r="C6725">
        <v>1</v>
      </c>
      <c r="D6725">
        <f t="shared" si="420"/>
        <v>1</v>
      </c>
      <c r="E6725">
        <v>1.5</v>
      </c>
      <c r="F6725">
        <f>IF(OR(E6725="",E6725="UNKNOWN",E6725="ERROR"),_xlfn.XLOOKUP(Table2[[#This Row],[Item]],Items_List!A:A,Items_List!B:B),E6725)</f>
        <v>1.5</v>
      </c>
      <c r="G6725">
        <v>1.5</v>
      </c>
      <c r="H6725">
        <f t="shared" si="421"/>
        <v>1.5</v>
      </c>
      <c r="I6725" t="s">
        <v>10059</v>
      </c>
      <c r="J6725" t="s">
        <v>10059</v>
      </c>
      <c r="K6725" s="1">
        <v>44942</v>
      </c>
      <c r="L6725" s="1" t="str">
        <f>IF(ISNUMBER(Table2[[#This Row],[Transaction Date]]),TEXT(Table2[[#This Row],[Transaction Date]],"mmmm"),"Unknown")</f>
        <v>January</v>
      </c>
      <c r="M6725" s="1" t="str">
        <f>IF(ISNUMBER(Table2[[#This Row],[Transaction Date]]),TEXT(Table2[[#This Row],[Transaction Date]],"dddd"),"Unknown")</f>
        <v>Monday</v>
      </c>
      <c r="N6725">
        <f t="shared" si="422"/>
        <v>0</v>
      </c>
      <c r="O6725" t="str">
        <f t="shared" si="423"/>
        <v>Actual</v>
      </c>
    </row>
    <row r="6726" spans="1:15" x14ac:dyDescent="0.25">
      <c r="A6726" t="s">
        <v>7510</v>
      </c>
      <c r="B6726" t="s">
        <v>25</v>
      </c>
      <c r="C6726" t="s">
        <v>21</v>
      </c>
      <c r="D6726">
        <f t="shared" si="420"/>
        <v>1</v>
      </c>
      <c r="E6726">
        <v>4</v>
      </c>
      <c r="F6726">
        <f>IF(OR(E6726="",E6726="UNKNOWN",E6726="ERROR"),_xlfn.XLOOKUP(Table2[[#This Row],[Item]],Items_List!A:A,Items_List!B:B),E6726)</f>
        <v>4</v>
      </c>
      <c r="G6726">
        <v>4</v>
      </c>
      <c r="H6726">
        <f t="shared" si="421"/>
        <v>4</v>
      </c>
      <c r="I6726" t="s">
        <v>10059</v>
      </c>
      <c r="J6726" t="s">
        <v>11</v>
      </c>
      <c r="K6726" s="1">
        <v>44976</v>
      </c>
      <c r="L6726" s="1" t="str">
        <f>IF(ISNUMBER(Table2[[#This Row],[Transaction Date]]),TEXT(Table2[[#This Row],[Transaction Date]],"mmmm"),"Unknown")</f>
        <v>February</v>
      </c>
      <c r="M6726" s="1" t="str">
        <f>IF(ISNUMBER(Table2[[#This Row],[Transaction Date]]),TEXT(Table2[[#This Row],[Transaction Date]],"dddd"),"Unknown")</f>
        <v>Sunday</v>
      </c>
      <c r="N6726">
        <f t="shared" si="422"/>
        <v>1</v>
      </c>
      <c r="O6726" t="str">
        <f t="shared" si="423"/>
        <v>Estimated</v>
      </c>
    </row>
    <row r="6727" spans="1:15" x14ac:dyDescent="0.25">
      <c r="A6727" t="s">
        <v>7511</v>
      </c>
      <c r="B6727" t="s">
        <v>20</v>
      </c>
      <c r="C6727">
        <v>1</v>
      </c>
      <c r="D6727">
        <f t="shared" si="420"/>
        <v>1</v>
      </c>
      <c r="E6727">
        <v>5</v>
      </c>
      <c r="F6727">
        <f>IF(OR(E6727="",E6727="UNKNOWN",E6727="ERROR"),_xlfn.XLOOKUP(Table2[[#This Row],[Item]],Items_List!A:A,Items_List!B:B),E6727)</f>
        <v>5</v>
      </c>
      <c r="G6727">
        <v>5</v>
      </c>
      <c r="H6727">
        <f t="shared" si="421"/>
        <v>5</v>
      </c>
      <c r="I6727" t="s">
        <v>14</v>
      </c>
      <c r="J6727" t="s">
        <v>10059</v>
      </c>
      <c r="K6727" s="1">
        <v>44931</v>
      </c>
      <c r="L6727" s="1" t="str">
        <f>IF(ISNUMBER(Table2[[#This Row],[Transaction Date]]),TEXT(Table2[[#This Row],[Transaction Date]],"mmmm"),"Unknown")</f>
        <v>January</v>
      </c>
      <c r="M6727" s="1" t="str">
        <f>IF(ISNUMBER(Table2[[#This Row],[Transaction Date]]),TEXT(Table2[[#This Row],[Transaction Date]],"dddd"),"Unknown")</f>
        <v>Thursday</v>
      </c>
      <c r="N6727">
        <f t="shared" si="422"/>
        <v>0</v>
      </c>
      <c r="O6727" t="str">
        <f t="shared" si="423"/>
        <v>Actual</v>
      </c>
    </row>
    <row r="6728" spans="1:15" x14ac:dyDescent="0.25">
      <c r="A6728" t="s">
        <v>7512</v>
      </c>
      <c r="B6728" t="s">
        <v>28</v>
      </c>
      <c r="C6728">
        <v>1</v>
      </c>
      <c r="D6728">
        <f t="shared" si="420"/>
        <v>1</v>
      </c>
      <c r="E6728">
        <v>4</v>
      </c>
      <c r="F6728">
        <f>IF(OR(E6728="",E6728="UNKNOWN",E6728="ERROR"),_xlfn.XLOOKUP(Table2[[#This Row],[Item]],Items_List!A:A,Items_List!B:B),E6728)</f>
        <v>4</v>
      </c>
      <c r="G6728">
        <v>4</v>
      </c>
      <c r="H6728">
        <f t="shared" si="421"/>
        <v>4</v>
      </c>
      <c r="I6728" t="s">
        <v>14</v>
      </c>
      <c r="J6728" t="s">
        <v>11</v>
      </c>
      <c r="K6728" s="1">
        <v>45140</v>
      </c>
      <c r="L6728" s="1" t="str">
        <f>IF(ISNUMBER(Table2[[#This Row],[Transaction Date]]),TEXT(Table2[[#This Row],[Transaction Date]],"mmmm"),"Unknown")</f>
        <v>August</v>
      </c>
      <c r="M6728" s="1" t="str">
        <f>IF(ISNUMBER(Table2[[#This Row],[Transaction Date]]),TEXT(Table2[[#This Row],[Transaction Date]],"dddd"),"Unknown")</f>
        <v>Wednesday</v>
      </c>
      <c r="N6728">
        <f t="shared" si="422"/>
        <v>0</v>
      </c>
      <c r="O6728" t="str">
        <f t="shared" si="423"/>
        <v>Actual</v>
      </c>
    </row>
    <row r="6729" spans="1:15" x14ac:dyDescent="0.25">
      <c r="A6729" t="s">
        <v>7513</v>
      </c>
      <c r="B6729" t="s">
        <v>20</v>
      </c>
      <c r="C6729">
        <v>5</v>
      </c>
      <c r="D6729">
        <f t="shared" si="420"/>
        <v>5</v>
      </c>
      <c r="E6729">
        <v>5</v>
      </c>
      <c r="F6729">
        <f>IF(OR(E6729="",E6729="UNKNOWN",E6729="ERROR"),_xlfn.XLOOKUP(Table2[[#This Row],[Item]],Items_List!A:A,Items_List!B:B),E6729)</f>
        <v>5</v>
      </c>
      <c r="G6729">
        <v>25</v>
      </c>
      <c r="H6729">
        <f t="shared" si="421"/>
        <v>25</v>
      </c>
      <c r="I6729" t="s">
        <v>14</v>
      </c>
      <c r="J6729" t="s">
        <v>11</v>
      </c>
      <c r="K6729" s="1">
        <v>45005</v>
      </c>
      <c r="L6729" s="1" t="str">
        <f>IF(ISNUMBER(Table2[[#This Row],[Transaction Date]]),TEXT(Table2[[#This Row],[Transaction Date]],"mmmm"),"Unknown")</f>
        <v>March</v>
      </c>
      <c r="M6729" s="1" t="str">
        <f>IF(ISNUMBER(Table2[[#This Row],[Transaction Date]]),TEXT(Table2[[#This Row],[Transaction Date]],"dddd"),"Unknown")</f>
        <v>Monday</v>
      </c>
      <c r="N6729">
        <f t="shared" si="422"/>
        <v>0</v>
      </c>
      <c r="O6729" t="str">
        <f t="shared" si="423"/>
        <v>Actual</v>
      </c>
    </row>
    <row r="6730" spans="1:15" x14ac:dyDescent="0.25">
      <c r="A6730" t="s">
        <v>7514</v>
      </c>
      <c r="B6730" t="s">
        <v>9</v>
      </c>
      <c r="C6730">
        <v>5</v>
      </c>
      <c r="D6730">
        <f t="shared" si="420"/>
        <v>5</v>
      </c>
      <c r="E6730">
        <v>2</v>
      </c>
      <c r="F6730">
        <f>IF(OR(E6730="",E6730="UNKNOWN",E6730="ERROR"),_xlfn.XLOOKUP(Table2[[#This Row],[Item]],Items_List!A:A,Items_List!B:B),E6730)</f>
        <v>2</v>
      </c>
      <c r="G6730">
        <v>10</v>
      </c>
      <c r="H6730">
        <f t="shared" si="421"/>
        <v>10</v>
      </c>
      <c r="I6730" t="s">
        <v>10</v>
      </c>
      <c r="J6730" t="s">
        <v>10059</v>
      </c>
      <c r="K6730" s="1">
        <v>45025</v>
      </c>
      <c r="L6730" s="1" t="str">
        <f>IF(ISNUMBER(Table2[[#This Row],[Transaction Date]]),TEXT(Table2[[#This Row],[Transaction Date]],"mmmm"),"Unknown")</f>
        <v>April</v>
      </c>
      <c r="M6730" s="1" t="str">
        <f>IF(ISNUMBER(Table2[[#This Row],[Transaction Date]]),TEXT(Table2[[#This Row],[Transaction Date]],"dddd"),"Unknown")</f>
        <v>Sunday</v>
      </c>
      <c r="N6730">
        <f t="shared" si="422"/>
        <v>0</v>
      </c>
      <c r="O6730" t="str">
        <f t="shared" si="423"/>
        <v>Actual</v>
      </c>
    </row>
    <row r="6731" spans="1:15" x14ac:dyDescent="0.25">
      <c r="A6731" t="s">
        <v>7516</v>
      </c>
      <c r="B6731" t="s">
        <v>20</v>
      </c>
      <c r="C6731">
        <v>5</v>
      </c>
      <c r="D6731">
        <f t="shared" si="420"/>
        <v>5</v>
      </c>
      <c r="E6731">
        <v>5</v>
      </c>
      <c r="F6731">
        <f>IF(OR(E6731="",E6731="UNKNOWN",E6731="ERROR"),_xlfn.XLOOKUP(Table2[[#This Row],[Item]],Items_List!A:A,Items_List!B:B),E6731)</f>
        <v>5</v>
      </c>
      <c r="G6731">
        <v>25</v>
      </c>
      <c r="H6731">
        <f t="shared" si="421"/>
        <v>25</v>
      </c>
      <c r="I6731" t="s">
        <v>10059</v>
      </c>
      <c r="J6731" t="s">
        <v>15</v>
      </c>
      <c r="K6731" s="1">
        <v>44960</v>
      </c>
      <c r="L6731" s="1" t="str">
        <f>IF(ISNUMBER(Table2[[#This Row],[Transaction Date]]),TEXT(Table2[[#This Row],[Transaction Date]],"mmmm"),"Unknown")</f>
        <v>February</v>
      </c>
      <c r="M6731" s="1" t="str">
        <f>IF(ISNUMBER(Table2[[#This Row],[Transaction Date]]),TEXT(Table2[[#This Row],[Transaction Date]],"dddd"),"Unknown")</f>
        <v>Friday</v>
      </c>
      <c r="N6731">
        <f t="shared" si="422"/>
        <v>0</v>
      </c>
      <c r="O6731" t="str">
        <f t="shared" si="423"/>
        <v>Actual</v>
      </c>
    </row>
    <row r="6732" spans="1:15" x14ac:dyDescent="0.25">
      <c r="A6732" t="s">
        <v>7517</v>
      </c>
      <c r="B6732" t="s">
        <v>39</v>
      </c>
      <c r="C6732">
        <v>3</v>
      </c>
      <c r="D6732">
        <f t="shared" si="420"/>
        <v>3</v>
      </c>
      <c r="E6732">
        <v>3</v>
      </c>
      <c r="F6732">
        <f>IF(OR(E6732="",E6732="UNKNOWN",E6732="ERROR"),_xlfn.XLOOKUP(Table2[[#This Row],[Item]],Items_List!A:A,Items_List!B:B),E6732)</f>
        <v>3</v>
      </c>
      <c r="G6732" t="s">
        <v>21</v>
      </c>
      <c r="H6732">
        <f t="shared" si="421"/>
        <v>9</v>
      </c>
      <c r="I6732" t="s">
        <v>10059</v>
      </c>
      <c r="J6732" t="s">
        <v>10059</v>
      </c>
      <c r="K6732" s="1">
        <v>45147</v>
      </c>
      <c r="L6732" s="1" t="str">
        <f>IF(ISNUMBER(Table2[[#This Row],[Transaction Date]]),TEXT(Table2[[#This Row],[Transaction Date]],"mmmm"),"Unknown")</f>
        <v>August</v>
      </c>
      <c r="M6732" s="1" t="str">
        <f>IF(ISNUMBER(Table2[[#This Row],[Transaction Date]]),TEXT(Table2[[#This Row],[Transaction Date]],"dddd"),"Unknown")</f>
        <v>Wednesday</v>
      </c>
      <c r="N6732">
        <f t="shared" si="422"/>
        <v>1</v>
      </c>
      <c r="O6732" t="str">
        <f t="shared" si="423"/>
        <v>Actual</v>
      </c>
    </row>
    <row r="6733" spans="1:15" x14ac:dyDescent="0.25">
      <c r="A6733" t="s">
        <v>7518</v>
      </c>
      <c r="B6733" t="s">
        <v>65</v>
      </c>
      <c r="C6733">
        <v>1</v>
      </c>
      <c r="D6733">
        <f t="shared" si="420"/>
        <v>1</v>
      </c>
      <c r="E6733">
        <v>1.5</v>
      </c>
      <c r="F6733">
        <f>IF(OR(E6733="",E6733="UNKNOWN",E6733="ERROR"),_xlfn.XLOOKUP(Table2[[#This Row],[Item]],Items_List!A:A,Items_List!B:B),E6733)</f>
        <v>1.5</v>
      </c>
      <c r="G6733">
        <v>1.5</v>
      </c>
      <c r="H6733">
        <f t="shared" si="421"/>
        <v>1.5</v>
      </c>
      <c r="I6733" t="s">
        <v>14</v>
      </c>
      <c r="J6733" t="s">
        <v>10059</v>
      </c>
      <c r="K6733" s="1">
        <v>44977</v>
      </c>
      <c r="L6733" s="1" t="str">
        <f>IF(ISNUMBER(Table2[[#This Row],[Transaction Date]]),TEXT(Table2[[#This Row],[Transaction Date]],"mmmm"),"Unknown")</f>
        <v>February</v>
      </c>
      <c r="M6733" s="1" t="str">
        <f>IF(ISNUMBER(Table2[[#This Row],[Transaction Date]]),TEXT(Table2[[#This Row],[Transaction Date]],"dddd"),"Unknown")</f>
        <v>Monday</v>
      </c>
      <c r="N6733">
        <f t="shared" si="422"/>
        <v>0</v>
      </c>
      <c r="O6733" t="str">
        <f t="shared" si="423"/>
        <v>Actual</v>
      </c>
    </row>
    <row r="6734" spans="1:15" x14ac:dyDescent="0.25">
      <c r="A6734" t="s">
        <v>7519</v>
      </c>
      <c r="B6734" t="s">
        <v>13</v>
      </c>
      <c r="C6734">
        <v>1</v>
      </c>
      <c r="D6734">
        <f t="shared" si="420"/>
        <v>1</v>
      </c>
      <c r="E6734">
        <v>3</v>
      </c>
      <c r="F6734">
        <f>IF(OR(E6734="",E6734="UNKNOWN",E6734="ERROR"),_xlfn.XLOOKUP(Table2[[#This Row],[Item]],Items_List!A:A,Items_List!B:B),E6734)</f>
        <v>3</v>
      </c>
      <c r="G6734">
        <v>3</v>
      </c>
      <c r="H6734">
        <f t="shared" si="421"/>
        <v>3</v>
      </c>
      <c r="I6734" t="s">
        <v>23</v>
      </c>
      <c r="J6734" t="s">
        <v>11</v>
      </c>
      <c r="K6734" s="1">
        <v>44941</v>
      </c>
      <c r="L6734" s="1" t="str">
        <f>IF(ISNUMBER(Table2[[#This Row],[Transaction Date]]),TEXT(Table2[[#This Row],[Transaction Date]],"mmmm"),"Unknown")</f>
        <v>January</v>
      </c>
      <c r="M6734" s="1" t="str">
        <f>IF(ISNUMBER(Table2[[#This Row],[Transaction Date]]),TEXT(Table2[[#This Row],[Transaction Date]],"dddd"),"Unknown")</f>
        <v>Sunday</v>
      </c>
      <c r="N6734">
        <f t="shared" si="422"/>
        <v>0</v>
      </c>
      <c r="O6734" t="str">
        <f t="shared" si="423"/>
        <v>Actual</v>
      </c>
    </row>
    <row r="6735" spans="1:15" x14ac:dyDescent="0.25">
      <c r="A6735" t="s">
        <v>7520</v>
      </c>
      <c r="B6735" t="s">
        <v>13</v>
      </c>
      <c r="C6735">
        <v>5</v>
      </c>
      <c r="D6735">
        <f t="shared" si="420"/>
        <v>5</v>
      </c>
      <c r="E6735">
        <v>3</v>
      </c>
      <c r="F6735">
        <f>IF(OR(E6735="",E6735="UNKNOWN",E6735="ERROR"),_xlfn.XLOOKUP(Table2[[#This Row],[Item]],Items_List!A:A,Items_List!B:B),E6735)</f>
        <v>3</v>
      </c>
      <c r="G6735">
        <v>15</v>
      </c>
      <c r="H6735">
        <f t="shared" si="421"/>
        <v>15</v>
      </c>
      <c r="I6735" t="s">
        <v>23</v>
      </c>
      <c r="J6735" t="s">
        <v>10059</v>
      </c>
      <c r="K6735" s="1">
        <v>45086</v>
      </c>
      <c r="L6735" s="1" t="str">
        <f>IF(ISNUMBER(Table2[[#This Row],[Transaction Date]]),TEXT(Table2[[#This Row],[Transaction Date]],"mmmm"),"Unknown")</f>
        <v>June</v>
      </c>
      <c r="M6735" s="1" t="str">
        <f>IF(ISNUMBER(Table2[[#This Row],[Transaction Date]]),TEXT(Table2[[#This Row],[Transaction Date]],"dddd"),"Unknown")</f>
        <v>Friday</v>
      </c>
      <c r="N6735">
        <f t="shared" si="422"/>
        <v>0</v>
      </c>
      <c r="O6735" t="str">
        <f t="shared" si="423"/>
        <v>Actual</v>
      </c>
    </row>
    <row r="6736" spans="1:15" x14ac:dyDescent="0.25">
      <c r="A6736" t="s">
        <v>7521</v>
      </c>
      <c r="B6736" t="s">
        <v>25</v>
      </c>
      <c r="C6736">
        <v>3</v>
      </c>
      <c r="D6736">
        <f t="shared" si="420"/>
        <v>3</v>
      </c>
      <c r="E6736">
        <v>4</v>
      </c>
      <c r="F6736">
        <f>IF(OR(E6736="",E6736="UNKNOWN",E6736="ERROR"),_xlfn.XLOOKUP(Table2[[#This Row],[Item]],Items_List!A:A,Items_List!B:B),E6736)</f>
        <v>4</v>
      </c>
      <c r="G6736">
        <v>12</v>
      </c>
      <c r="H6736">
        <f t="shared" si="421"/>
        <v>12</v>
      </c>
      <c r="I6736" t="s">
        <v>23</v>
      </c>
      <c r="J6736" t="s">
        <v>15</v>
      </c>
      <c r="K6736" s="1">
        <v>44985</v>
      </c>
      <c r="L6736" s="1" t="str">
        <f>IF(ISNUMBER(Table2[[#This Row],[Transaction Date]]),TEXT(Table2[[#This Row],[Transaction Date]],"mmmm"),"Unknown")</f>
        <v>February</v>
      </c>
      <c r="M6736" s="1" t="str">
        <f>IF(ISNUMBER(Table2[[#This Row],[Transaction Date]]),TEXT(Table2[[#This Row],[Transaction Date]],"dddd"),"Unknown")</f>
        <v>Tuesday</v>
      </c>
      <c r="N6736">
        <f t="shared" si="422"/>
        <v>0</v>
      </c>
      <c r="O6736" t="str">
        <f t="shared" si="423"/>
        <v>Actual</v>
      </c>
    </row>
    <row r="6737" spans="1:15" x14ac:dyDescent="0.25">
      <c r="A6737" t="s">
        <v>7522</v>
      </c>
      <c r="B6737" t="s">
        <v>65</v>
      </c>
      <c r="C6737">
        <v>4</v>
      </c>
      <c r="D6737">
        <f t="shared" si="420"/>
        <v>4</v>
      </c>
      <c r="E6737">
        <v>1.5</v>
      </c>
      <c r="F6737">
        <f>IF(OR(E6737="",E6737="UNKNOWN",E6737="ERROR"),_xlfn.XLOOKUP(Table2[[#This Row],[Item]],Items_List!A:A,Items_List!B:B),E6737)</f>
        <v>1.5</v>
      </c>
      <c r="G6737">
        <v>6</v>
      </c>
      <c r="H6737">
        <f t="shared" si="421"/>
        <v>6</v>
      </c>
      <c r="I6737" t="s">
        <v>10</v>
      </c>
      <c r="J6737" t="s">
        <v>15</v>
      </c>
      <c r="K6737" s="1">
        <v>45049</v>
      </c>
      <c r="L6737" s="1" t="str">
        <f>IF(ISNUMBER(Table2[[#This Row],[Transaction Date]]),TEXT(Table2[[#This Row],[Transaction Date]],"mmmm"),"Unknown")</f>
        <v>May</v>
      </c>
      <c r="M6737" s="1" t="str">
        <f>IF(ISNUMBER(Table2[[#This Row],[Transaction Date]]),TEXT(Table2[[#This Row],[Transaction Date]],"dddd"),"Unknown")</f>
        <v>Wednesday</v>
      </c>
      <c r="N6737">
        <f t="shared" si="422"/>
        <v>0</v>
      </c>
      <c r="O6737" t="str">
        <f t="shared" si="423"/>
        <v>Actual</v>
      </c>
    </row>
    <row r="6738" spans="1:15" x14ac:dyDescent="0.25">
      <c r="A6738" t="s">
        <v>7523</v>
      </c>
      <c r="B6738" t="s">
        <v>28</v>
      </c>
      <c r="C6738">
        <v>2</v>
      </c>
      <c r="D6738">
        <f t="shared" si="420"/>
        <v>2</v>
      </c>
      <c r="E6738">
        <v>4</v>
      </c>
      <c r="F6738">
        <f>IF(OR(E6738="",E6738="UNKNOWN",E6738="ERROR"),_xlfn.XLOOKUP(Table2[[#This Row],[Item]],Items_List!A:A,Items_List!B:B),E6738)</f>
        <v>4</v>
      </c>
      <c r="G6738">
        <v>8</v>
      </c>
      <c r="H6738">
        <f t="shared" si="421"/>
        <v>8</v>
      </c>
      <c r="I6738" t="s">
        <v>10</v>
      </c>
      <c r="J6738" t="s">
        <v>11</v>
      </c>
      <c r="L6738" s="1" t="str">
        <f>IF(ISNUMBER(Table2[[#This Row],[Transaction Date]]),TEXT(Table2[[#This Row],[Transaction Date]],"mmmm"),"Unknown")</f>
        <v>Unknown</v>
      </c>
      <c r="M6738" s="1" t="str">
        <f>IF(ISNUMBER(Table2[[#This Row],[Transaction Date]]),TEXT(Table2[[#This Row],[Transaction Date]],"dddd"),"Unknown")</f>
        <v>Unknown</v>
      </c>
      <c r="N6738">
        <f t="shared" si="422"/>
        <v>0</v>
      </c>
      <c r="O6738" t="str">
        <f t="shared" si="423"/>
        <v>Actual</v>
      </c>
    </row>
    <row r="6739" spans="1:15" x14ac:dyDescent="0.25">
      <c r="A6739" t="s">
        <v>7524</v>
      </c>
      <c r="B6739" t="s">
        <v>28</v>
      </c>
      <c r="C6739">
        <v>5</v>
      </c>
      <c r="D6739">
        <f t="shared" si="420"/>
        <v>5</v>
      </c>
      <c r="E6739">
        <v>4</v>
      </c>
      <c r="F6739">
        <f>IF(OR(E6739="",E6739="UNKNOWN",E6739="ERROR"),_xlfn.XLOOKUP(Table2[[#This Row],[Item]],Items_List!A:A,Items_List!B:B),E6739)</f>
        <v>4</v>
      </c>
      <c r="G6739">
        <v>20</v>
      </c>
      <c r="H6739">
        <f t="shared" si="421"/>
        <v>20</v>
      </c>
      <c r="I6739" t="s">
        <v>14</v>
      </c>
      <c r="J6739" t="s">
        <v>15</v>
      </c>
      <c r="K6739" s="1">
        <v>45067</v>
      </c>
      <c r="L6739" s="1" t="str">
        <f>IF(ISNUMBER(Table2[[#This Row],[Transaction Date]]),TEXT(Table2[[#This Row],[Transaction Date]],"mmmm"),"Unknown")</f>
        <v>May</v>
      </c>
      <c r="M6739" s="1" t="str">
        <f>IF(ISNUMBER(Table2[[#This Row],[Transaction Date]]),TEXT(Table2[[#This Row],[Transaction Date]],"dddd"),"Unknown")</f>
        <v>Sunday</v>
      </c>
      <c r="N6739">
        <f t="shared" si="422"/>
        <v>0</v>
      </c>
      <c r="O6739" t="str">
        <f t="shared" si="423"/>
        <v>Actual</v>
      </c>
    </row>
    <row r="6740" spans="1:15" x14ac:dyDescent="0.25">
      <c r="A6740" t="s">
        <v>7525</v>
      </c>
      <c r="B6740" t="s">
        <v>20</v>
      </c>
      <c r="C6740">
        <v>1</v>
      </c>
      <c r="D6740">
        <f t="shared" si="420"/>
        <v>1</v>
      </c>
      <c r="E6740">
        <v>5</v>
      </c>
      <c r="F6740">
        <f>IF(OR(E6740="",E6740="UNKNOWN",E6740="ERROR"),_xlfn.XLOOKUP(Table2[[#This Row],[Item]],Items_List!A:A,Items_List!B:B),E6740)</f>
        <v>5</v>
      </c>
      <c r="G6740">
        <v>5</v>
      </c>
      <c r="H6740">
        <f t="shared" si="421"/>
        <v>5</v>
      </c>
      <c r="I6740" t="s">
        <v>14</v>
      </c>
      <c r="J6740" t="s">
        <v>10059</v>
      </c>
      <c r="K6740" s="1">
        <v>45051</v>
      </c>
      <c r="L6740" s="1" t="str">
        <f>IF(ISNUMBER(Table2[[#This Row],[Transaction Date]]),TEXT(Table2[[#This Row],[Transaction Date]],"mmmm"),"Unknown")</f>
        <v>May</v>
      </c>
      <c r="M6740" s="1" t="str">
        <f>IF(ISNUMBER(Table2[[#This Row],[Transaction Date]]),TEXT(Table2[[#This Row],[Transaction Date]],"dddd"),"Unknown")</f>
        <v>Friday</v>
      </c>
      <c r="N6740">
        <f t="shared" si="422"/>
        <v>0</v>
      </c>
      <c r="O6740" t="str">
        <f t="shared" si="423"/>
        <v>Actual</v>
      </c>
    </row>
    <row r="6741" spans="1:15" x14ac:dyDescent="0.25">
      <c r="A6741" t="s">
        <v>7526</v>
      </c>
      <c r="B6741" t="s">
        <v>25</v>
      </c>
      <c r="C6741">
        <v>3</v>
      </c>
      <c r="D6741">
        <f t="shared" si="420"/>
        <v>3</v>
      </c>
      <c r="E6741">
        <v>4</v>
      </c>
      <c r="F6741">
        <f>IF(OR(E6741="",E6741="UNKNOWN",E6741="ERROR"),_xlfn.XLOOKUP(Table2[[#This Row],[Item]],Items_List!A:A,Items_List!B:B),E6741)</f>
        <v>4</v>
      </c>
      <c r="G6741">
        <v>12</v>
      </c>
      <c r="H6741">
        <f t="shared" si="421"/>
        <v>12</v>
      </c>
      <c r="I6741" t="s">
        <v>23</v>
      </c>
      <c r="J6741" t="s">
        <v>11</v>
      </c>
      <c r="K6741" s="1">
        <v>45193</v>
      </c>
      <c r="L6741" s="1" t="str">
        <f>IF(ISNUMBER(Table2[[#This Row],[Transaction Date]]),TEXT(Table2[[#This Row],[Transaction Date]],"mmmm"),"Unknown")</f>
        <v>September</v>
      </c>
      <c r="M6741" s="1" t="str">
        <f>IF(ISNUMBER(Table2[[#This Row],[Transaction Date]]),TEXT(Table2[[#This Row],[Transaction Date]],"dddd"),"Unknown")</f>
        <v>Sunday</v>
      </c>
      <c r="N6741">
        <f t="shared" si="422"/>
        <v>0</v>
      </c>
      <c r="O6741" t="str">
        <f t="shared" si="423"/>
        <v>Actual</v>
      </c>
    </row>
    <row r="6742" spans="1:15" x14ac:dyDescent="0.25">
      <c r="A6742" t="s">
        <v>7527</v>
      </c>
      <c r="B6742" t="s">
        <v>39</v>
      </c>
      <c r="C6742">
        <v>5</v>
      </c>
      <c r="D6742">
        <f t="shared" si="420"/>
        <v>5</v>
      </c>
      <c r="E6742">
        <v>3</v>
      </c>
      <c r="F6742">
        <f>IF(OR(E6742="",E6742="UNKNOWN",E6742="ERROR"),_xlfn.XLOOKUP(Table2[[#This Row],[Item]],Items_List!A:A,Items_List!B:B),E6742)</f>
        <v>3</v>
      </c>
      <c r="G6742">
        <v>15</v>
      </c>
      <c r="H6742">
        <f t="shared" si="421"/>
        <v>15</v>
      </c>
      <c r="I6742" t="s">
        <v>10</v>
      </c>
      <c r="J6742" t="s">
        <v>10059</v>
      </c>
      <c r="L6742" s="1" t="str">
        <f>IF(ISNUMBER(Table2[[#This Row],[Transaction Date]]),TEXT(Table2[[#This Row],[Transaction Date]],"mmmm"),"Unknown")</f>
        <v>Unknown</v>
      </c>
      <c r="M6742" s="1" t="str">
        <f>IF(ISNUMBER(Table2[[#This Row],[Transaction Date]]),TEXT(Table2[[#This Row],[Transaction Date]],"dddd"),"Unknown")</f>
        <v>Unknown</v>
      </c>
      <c r="N6742">
        <f t="shared" si="422"/>
        <v>0</v>
      </c>
      <c r="O6742" t="str">
        <f t="shared" si="423"/>
        <v>Actual</v>
      </c>
    </row>
    <row r="6743" spans="1:15" x14ac:dyDescent="0.25">
      <c r="A6743" t="s">
        <v>7528</v>
      </c>
      <c r="B6743" t="s">
        <v>20</v>
      </c>
      <c r="C6743">
        <v>2</v>
      </c>
      <c r="D6743">
        <f t="shared" si="420"/>
        <v>2</v>
      </c>
      <c r="E6743">
        <v>5</v>
      </c>
      <c r="F6743">
        <f>IF(OR(E6743="",E6743="UNKNOWN",E6743="ERROR"),_xlfn.XLOOKUP(Table2[[#This Row],[Item]],Items_List!A:A,Items_List!B:B),E6743)</f>
        <v>5</v>
      </c>
      <c r="G6743">
        <v>10</v>
      </c>
      <c r="H6743">
        <f t="shared" si="421"/>
        <v>10</v>
      </c>
      <c r="I6743" t="s">
        <v>23</v>
      </c>
      <c r="J6743" t="s">
        <v>11</v>
      </c>
      <c r="K6743" s="1">
        <v>45117</v>
      </c>
      <c r="L6743" s="1" t="str">
        <f>IF(ISNUMBER(Table2[[#This Row],[Transaction Date]]),TEXT(Table2[[#This Row],[Transaction Date]],"mmmm"),"Unknown")</f>
        <v>July</v>
      </c>
      <c r="M6743" s="1" t="str">
        <f>IF(ISNUMBER(Table2[[#This Row],[Transaction Date]]),TEXT(Table2[[#This Row],[Transaction Date]],"dddd"),"Unknown")</f>
        <v>Monday</v>
      </c>
      <c r="N6743">
        <f t="shared" si="422"/>
        <v>0</v>
      </c>
      <c r="O6743" t="str">
        <f t="shared" si="423"/>
        <v>Actual</v>
      </c>
    </row>
    <row r="6744" spans="1:15" x14ac:dyDescent="0.25">
      <c r="A6744" t="s">
        <v>7529</v>
      </c>
      <c r="B6744" t="s">
        <v>9</v>
      </c>
      <c r="C6744">
        <v>2</v>
      </c>
      <c r="D6744">
        <f t="shared" si="420"/>
        <v>2</v>
      </c>
      <c r="E6744">
        <v>2</v>
      </c>
      <c r="F6744">
        <f>IF(OR(E6744="",E6744="UNKNOWN",E6744="ERROR"),_xlfn.XLOOKUP(Table2[[#This Row],[Item]],Items_List!A:A,Items_List!B:B),E6744)</f>
        <v>2</v>
      </c>
      <c r="G6744">
        <v>4</v>
      </c>
      <c r="H6744">
        <f t="shared" si="421"/>
        <v>4</v>
      </c>
      <c r="I6744" t="s">
        <v>23</v>
      </c>
      <c r="J6744" t="s">
        <v>10059</v>
      </c>
      <c r="K6744" s="1">
        <v>45021</v>
      </c>
      <c r="L6744" s="1" t="str">
        <f>IF(ISNUMBER(Table2[[#This Row],[Transaction Date]]),TEXT(Table2[[#This Row],[Transaction Date]],"mmmm"),"Unknown")</f>
        <v>April</v>
      </c>
      <c r="M6744" s="1" t="str">
        <f>IF(ISNUMBER(Table2[[#This Row],[Transaction Date]]),TEXT(Table2[[#This Row],[Transaction Date]],"dddd"),"Unknown")</f>
        <v>Wednesday</v>
      </c>
      <c r="N6744">
        <f t="shared" si="422"/>
        <v>0</v>
      </c>
      <c r="O6744" t="str">
        <f t="shared" si="423"/>
        <v>Actual</v>
      </c>
    </row>
    <row r="6745" spans="1:15" x14ac:dyDescent="0.25">
      <c r="A6745" t="s">
        <v>7530</v>
      </c>
      <c r="B6745" t="s">
        <v>20</v>
      </c>
      <c r="C6745">
        <v>4</v>
      </c>
      <c r="D6745">
        <f t="shared" si="420"/>
        <v>4</v>
      </c>
      <c r="E6745">
        <v>5</v>
      </c>
      <c r="F6745">
        <f>IF(OR(E6745="",E6745="UNKNOWN",E6745="ERROR"),_xlfn.XLOOKUP(Table2[[#This Row],[Item]],Items_List!A:A,Items_List!B:B),E6745)</f>
        <v>5</v>
      </c>
      <c r="G6745">
        <v>20</v>
      </c>
      <c r="H6745">
        <f t="shared" si="421"/>
        <v>20</v>
      </c>
      <c r="I6745" t="s">
        <v>14</v>
      </c>
      <c r="J6745" t="s">
        <v>10059</v>
      </c>
      <c r="K6745" s="1">
        <v>45286</v>
      </c>
      <c r="L6745" s="1" t="str">
        <f>IF(ISNUMBER(Table2[[#This Row],[Transaction Date]]),TEXT(Table2[[#This Row],[Transaction Date]],"mmmm"),"Unknown")</f>
        <v>December</v>
      </c>
      <c r="M6745" s="1" t="str">
        <f>IF(ISNUMBER(Table2[[#This Row],[Transaction Date]]),TEXT(Table2[[#This Row],[Transaction Date]],"dddd"),"Unknown")</f>
        <v>Tuesday</v>
      </c>
      <c r="N6745">
        <f t="shared" si="422"/>
        <v>0</v>
      </c>
      <c r="O6745" t="str">
        <f t="shared" si="423"/>
        <v>Actual</v>
      </c>
    </row>
    <row r="6746" spans="1:15" x14ac:dyDescent="0.25">
      <c r="A6746" t="s">
        <v>7531</v>
      </c>
      <c r="B6746" t="s">
        <v>25</v>
      </c>
      <c r="C6746">
        <v>2</v>
      </c>
      <c r="D6746">
        <f t="shared" si="420"/>
        <v>2</v>
      </c>
      <c r="E6746">
        <v>4</v>
      </c>
      <c r="F6746">
        <f>IF(OR(E6746="",E6746="UNKNOWN",E6746="ERROR"),_xlfn.XLOOKUP(Table2[[#This Row],[Item]],Items_List!A:A,Items_List!B:B),E6746)</f>
        <v>4</v>
      </c>
      <c r="G6746">
        <v>8</v>
      </c>
      <c r="H6746">
        <f t="shared" si="421"/>
        <v>8</v>
      </c>
      <c r="I6746" t="s">
        <v>10</v>
      </c>
      <c r="J6746" t="s">
        <v>10059</v>
      </c>
      <c r="K6746" s="1">
        <v>45263</v>
      </c>
      <c r="L6746" s="1" t="str">
        <f>IF(ISNUMBER(Table2[[#This Row],[Transaction Date]]),TEXT(Table2[[#This Row],[Transaction Date]],"mmmm"),"Unknown")</f>
        <v>December</v>
      </c>
      <c r="M6746" s="1" t="str">
        <f>IF(ISNUMBER(Table2[[#This Row],[Transaction Date]]),TEXT(Table2[[#This Row],[Transaction Date]],"dddd"),"Unknown")</f>
        <v>Sunday</v>
      </c>
      <c r="N6746">
        <f t="shared" si="422"/>
        <v>0</v>
      </c>
      <c r="O6746" t="str">
        <f t="shared" si="423"/>
        <v>Actual</v>
      </c>
    </row>
    <row r="6747" spans="1:15" x14ac:dyDescent="0.25">
      <c r="A6747" t="s">
        <v>7532</v>
      </c>
      <c r="B6747" t="s">
        <v>65</v>
      </c>
      <c r="C6747">
        <v>5</v>
      </c>
      <c r="D6747">
        <f t="shared" si="420"/>
        <v>5</v>
      </c>
      <c r="E6747">
        <v>1.5</v>
      </c>
      <c r="F6747">
        <f>IF(OR(E6747="",E6747="UNKNOWN",E6747="ERROR"),_xlfn.XLOOKUP(Table2[[#This Row],[Item]],Items_List!A:A,Items_List!B:B),E6747)</f>
        <v>1.5</v>
      </c>
      <c r="G6747">
        <v>7.5</v>
      </c>
      <c r="H6747">
        <f t="shared" si="421"/>
        <v>7.5</v>
      </c>
      <c r="I6747" t="s">
        <v>10</v>
      </c>
      <c r="J6747" t="s">
        <v>15</v>
      </c>
      <c r="K6747" s="1">
        <v>44969</v>
      </c>
      <c r="L6747" s="1" t="str">
        <f>IF(ISNUMBER(Table2[[#This Row],[Transaction Date]]),TEXT(Table2[[#This Row],[Transaction Date]],"mmmm"),"Unknown")</f>
        <v>February</v>
      </c>
      <c r="M6747" s="1" t="str">
        <f>IF(ISNUMBER(Table2[[#This Row],[Transaction Date]]),TEXT(Table2[[#This Row],[Transaction Date]],"dddd"),"Unknown")</f>
        <v>Sunday</v>
      </c>
      <c r="N6747">
        <f t="shared" si="422"/>
        <v>0</v>
      </c>
      <c r="O6747" t="str">
        <f t="shared" si="423"/>
        <v>Actual</v>
      </c>
    </row>
    <row r="6748" spans="1:15" x14ac:dyDescent="0.25">
      <c r="A6748" t="s">
        <v>7533</v>
      </c>
      <c r="B6748" t="s">
        <v>20</v>
      </c>
      <c r="C6748">
        <v>3</v>
      </c>
      <c r="D6748">
        <f t="shared" si="420"/>
        <v>3</v>
      </c>
      <c r="E6748">
        <v>5</v>
      </c>
      <c r="F6748">
        <f>IF(OR(E6748="",E6748="UNKNOWN",E6748="ERROR"),_xlfn.XLOOKUP(Table2[[#This Row],[Item]],Items_List!A:A,Items_List!B:B),E6748)</f>
        <v>5</v>
      </c>
      <c r="G6748">
        <v>15</v>
      </c>
      <c r="H6748">
        <f t="shared" si="421"/>
        <v>15</v>
      </c>
      <c r="I6748" t="s">
        <v>23</v>
      </c>
      <c r="J6748" t="s">
        <v>11</v>
      </c>
      <c r="K6748" s="1">
        <v>45266</v>
      </c>
      <c r="L6748" s="1" t="str">
        <f>IF(ISNUMBER(Table2[[#This Row],[Transaction Date]]),TEXT(Table2[[#This Row],[Transaction Date]],"mmmm"),"Unknown")</f>
        <v>December</v>
      </c>
      <c r="M6748" s="1" t="str">
        <f>IF(ISNUMBER(Table2[[#This Row],[Transaction Date]]),TEXT(Table2[[#This Row],[Transaction Date]],"dddd"),"Unknown")</f>
        <v>Wednesday</v>
      </c>
      <c r="N6748">
        <f t="shared" si="422"/>
        <v>0</v>
      </c>
      <c r="O6748" t="str">
        <f t="shared" si="423"/>
        <v>Actual</v>
      </c>
    </row>
    <row r="6749" spans="1:15" x14ac:dyDescent="0.25">
      <c r="A6749" t="s">
        <v>7534</v>
      </c>
      <c r="B6749" t="s">
        <v>20</v>
      </c>
      <c r="C6749">
        <v>1</v>
      </c>
      <c r="D6749">
        <f t="shared" si="420"/>
        <v>1</v>
      </c>
      <c r="E6749">
        <v>5</v>
      </c>
      <c r="F6749">
        <f>IF(OR(E6749="",E6749="UNKNOWN",E6749="ERROR"),_xlfn.XLOOKUP(Table2[[#This Row],[Item]],Items_List!A:A,Items_List!B:B),E6749)</f>
        <v>5</v>
      </c>
      <c r="G6749">
        <v>5</v>
      </c>
      <c r="H6749">
        <f t="shared" si="421"/>
        <v>5</v>
      </c>
      <c r="I6749" t="s">
        <v>10</v>
      </c>
      <c r="J6749" t="s">
        <v>10059</v>
      </c>
      <c r="K6749" s="1">
        <v>44944</v>
      </c>
      <c r="L6749" s="1" t="str">
        <f>IF(ISNUMBER(Table2[[#This Row],[Transaction Date]]),TEXT(Table2[[#This Row],[Transaction Date]],"mmmm"),"Unknown")</f>
        <v>January</v>
      </c>
      <c r="M6749" s="1" t="str">
        <f>IF(ISNUMBER(Table2[[#This Row],[Transaction Date]]),TEXT(Table2[[#This Row],[Transaction Date]],"dddd"),"Unknown")</f>
        <v>Wednesday</v>
      </c>
      <c r="N6749">
        <f t="shared" si="422"/>
        <v>0</v>
      </c>
      <c r="O6749" t="str">
        <f t="shared" si="423"/>
        <v>Actual</v>
      </c>
    </row>
    <row r="6750" spans="1:15" x14ac:dyDescent="0.25">
      <c r="A6750" t="s">
        <v>7535</v>
      </c>
      <c r="B6750" t="s">
        <v>39</v>
      </c>
      <c r="C6750">
        <v>4</v>
      </c>
      <c r="D6750">
        <f t="shared" si="420"/>
        <v>4</v>
      </c>
      <c r="E6750">
        <v>3</v>
      </c>
      <c r="F6750">
        <f>IF(OR(E6750="",E6750="UNKNOWN",E6750="ERROR"),_xlfn.XLOOKUP(Table2[[#This Row],[Item]],Items_List!A:A,Items_List!B:B),E6750)</f>
        <v>3</v>
      </c>
      <c r="G6750">
        <v>12</v>
      </c>
      <c r="H6750">
        <f t="shared" si="421"/>
        <v>12</v>
      </c>
      <c r="I6750" t="s">
        <v>10</v>
      </c>
      <c r="J6750" t="s">
        <v>15</v>
      </c>
      <c r="K6750" s="1">
        <v>45281</v>
      </c>
      <c r="L6750" s="1" t="str">
        <f>IF(ISNUMBER(Table2[[#This Row],[Transaction Date]]),TEXT(Table2[[#This Row],[Transaction Date]],"mmmm"),"Unknown")</f>
        <v>December</v>
      </c>
      <c r="M6750" s="1" t="str">
        <f>IF(ISNUMBER(Table2[[#This Row],[Transaction Date]]),TEXT(Table2[[#This Row],[Transaction Date]],"dddd"),"Unknown")</f>
        <v>Thursday</v>
      </c>
      <c r="N6750">
        <f t="shared" si="422"/>
        <v>0</v>
      </c>
      <c r="O6750" t="str">
        <f t="shared" si="423"/>
        <v>Actual</v>
      </c>
    </row>
    <row r="6751" spans="1:15" x14ac:dyDescent="0.25">
      <c r="A6751" t="s">
        <v>7536</v>
      </c>
      <c r="B6751" t="s">
        <v>20</v>
      </c>
      <c r="C6751">
        <v>2</v>
      </c>
      <c r="D6751">
        <f t="shared" si="420"/>
        <v>2</v>
      </c>
      <c r="E6751">
        <v>5</v>
      </c>
      <c r="F6751">
        <f>IF(OR(E6751="",E6751="UNKNOWN",E6751="ERROR"),_xlfn.XLOOKUP(Table2[[#This Row],[Item]],Items_List!A:A,Items_List!B:B),E6751)</f>
        <v>5</v>
      </c>
      <c r="G6751">
        <v>10</v>
      </c>
      <c r="H6751">
        <f t="shared" si="421"/>
        <v>10</v>
      </c>
      <c r="I6751" t="s">
        <v>14</v>
      </c>
      <c r="J6751" t="s">
        <v>15</v>
      </c>
      <c r="K6751" s="1">
        <v>44931</v>
      </c>
      <c r="L6751" s="1" t="str">
        <f>IF(ISNUMBER(Table2[[#This Row],[Transaction Date]]),TEXT(Table2[[#This Row],[Transaction Date]],"mmmm"),"Unknown")</f>
        <v>January</v>
      </c>
      <c r="M6751" s="1" t="str">
        <f>IF(ISNUMBER(Table2[[#This Row],[Transaction Date]]),TEXT(Table2[[#This Row],[Transaction Date]],"dddd"),"Unknown")</f>
        <v>Thursday</v>
      </c>
      <c r="N6751">
        <f t="shared" si="422"/>
        <v>0</v>
      </c>
      <c r="O6751" t="str">
        <f t="shared" si="423"/>
        <v>Actual</v>
      </c>
    </row>
    <row r="6752" spans="1:15" x14ac:dyDescent="0.25">
      <c r="A6752" t="s">
        <v>7537</v>
      </c>
      <c r="B6752" t="s">
        <v>28</v>
      </c>
      <c r="C6752">
        <v>4</v>
      </c>
      <c r="D6752">
        <f t="shared" si="420"/>
        <v>4</v>
      </c>
      <c r="E6752">
        <v>4</v>
      </c>
      <c r="F6752">
        <f>IF(OR(E6752="",E6752="UNKNOWN",E6752="ERROR"),_xlfn.XLOOKUP(Table2[[#This Row],[Item]],Items_List!A:A,Items_List!B:B),E6752)</f>
        <v>4</v>
      </c>
      <c r="G6752">
        <v>16</v>
      </c>
      <c r="H6752">
        <f t="shared" si="421"/>
        <v>16</v>
      </c>
      <c r="I6752" t="s">
        <v>14</v>
      </c>
      <c r="J6752" t="s">
        <v>15</v>
      </c>
      <c r="K6752" s="1">
        <v>45014</v>
      </c>
      <c r="L6752" s="1" t="str">
        <f>IF(ISNUMBER(Table2[[#This Row],[Transaction Date]]),TEXT(Table2[[#This Row],[Transaction Date]],"mmmm"),"Unknown")</f>
        <v>March</v>
      </c>
      <c r="M6752" s="1" t="str">
        <f>IF(ISNUMBER(Table2[[#This Row],[Transaction Date]]),TEXT(Table2[[#This Row],[Transaction Date]],"dddd"),"Unknown")</f>
        <v>Wednesday</v>
      </c>
      <c r="N6752">
        <f t="shared" si="422"/>
        <v>0</v>
      </c>
      <c r="O6752" t="str">
        <f t="shared" si="423"/>
        <v>Actual</v>
      </c>
    </row>
    <row r="6753" spans="1:15" x14ac:dyDescent="0.25">
      <c r="A6753" t="s">
        <v>7538</v>
      </c>
      <c r="B6753" t="s">
        <v>39</v>
      </c>
      <c r="C6753">
        <v>5</v>
      </c>
      <c r="D6753">
        <f t="shared" si="420"/>
        <v>5</v>
      </c>
      <c r="E6753">
        <v>3</v>
      </c>
      <c r="F6753">
        <f>IF(OR(E6753="",E6753="UNKNOWN",E6753="ERROR"),_xlfn.XLOOKUP(Table2[[#This Row],[Item]],Items_List!A:A,Items_List!B:B),E6753)</f>
        <v>3</v>
      </c>
      <c r="G6753" t="s">
        <v>21</v>
      </c>
      <c r="H6753">
        <f t="shared" si="421"/>
        <v>15</v>
      </c>
      <c r="I6753" t="s">
        <v>10059</v>
      </c>
      <c r="J6753" t="s">
        <v>15</v>
      </c>
      <c r="L6753" s="1" t="str">
        <f>IF(ISNUMBER(Table2[[#This Row],[Transaction Date]]),TEXT(Table2[[#This Row],[Transaction Date]],"mmmm"),"Unknown")</f>
        <v>Unknown</v>
      </c>
      <c r="M6753" s="1" t="str">
        <f>IF(ISNUMBER(Table2[[#This Row],[Transaction Date]]),TEXT(Table2[[#This Row],[Transaction Date]],"dddd"),"Unknown")</f>
        <v>Unknown</v>
      </c>
      <c r="N6753">
        <f t="shared" si="422"/>
        <v>1</v>
      </c>
      <c r="O6753" t="str">
        <f t="shared" si="423"/>
        <v>Actual</v>
      </c>
    </row>
    <row r="6754" spans="1:15" x14ac:dyDescent="0.25">
      <c r="A6754" t="s">
        <v>7539</v>
      </c>
      <c r="B6754" t="s">
        <v>28</v>
      </c>
      <c r="C6754">
        <v>2</v>
      </c>
      <c r="D6754">
        <f t="shared" si="420"/>
        <v>2</v>
      </c>
      <c r="E6754">
        <v>4</v>
      </c>
      <c r="F6754">
        <f>IF(OR(E6754="",E6754="UNKNOWN",E6754="ERROR"),_xlfn.XLOOKUP(Table2[[#This Row],[Item]],Items_List!A:A,Items_List!B:B),E6754)</f>
        <v>4</v>
      </c>
      <c r="G6754">
        <v>8</v>
      </c>
      <c r="H6754">
        <f t="shared" si="421"/>
        <v>8</v>
      </c>
      <c r="I6754" t="s">
        <v>10</v>
      </c>
      <c r="J6754" t="s">
        <v>15</v>
      </c>
      <c r="K6754" s="1">
        <v>45156</v>
      </c>
      <c r="L6754" s="1" t="str">
        <f>IF(ISNUMBER(Table2[[#This Row],[Transaction Date]]),TEXT(Table2[[#This Row],[Transaction Date]],"mmmm"),"Unknown")</f>
        <v>August</v>
      </c>
      <c r="M6754" s="1" t="str">
        <f>IF(ISNUMBER(Table2[[#This Row],[Transaction Date]]),TEXT(Table2[[#This Row],[Transaction Date]],"dddd"),"Unknown")</f>
        <v>Friday</v>
      </c>
      <c r="N6754">
        <f t="shared" si="422"/>
        <v>0</v>
      </c>
      <c r="O6754" t="str">
        <f t="shared" si="423"/>
        <v>Actual</v>
      </c>
    </row>
    <row r="6755" spans="1:15" x14ac:dyDescent="0.25">
      <c r="A6755" t="s">
        <v>7540</v>
      </c>
      <c r="B6755" t="s">
        <v>25</v>
      </c>
      <c r="C6755">
        <v>2</v>
      </c>
      <c r="D6755">
        <f t="shared" si="420"/>
        <v>2</v>
      </c>
      <c r="E6755">
        <v>4</v>
      </c>
      <c r="F6755">
        <f>IF(OR(E6755="",E6755="UNKNOWN",E6755="ERROR"),_xlfn.XLOOKUP(Table2[[#This Row],[Item]],Items_List!A:A,Items_List!B:B),E6755)</f>
        <v>4</v>
      </c>
      <c r="G6755" t="s">
        <v>21</v>
      </c>
      <c r="H6755">
        <f t="shared" si="421"/>
        <v>8</v>
      </c>
      <c r="I6755" t="s">
        <v>23</v>
      </c>
      <c r="J6755" t="s">
        <v>15</v>
      </c>
      <c r="K6755" s="1">
        <v>45214</v>
      </c>
      <c r="L6755" s="1" t="str">
        <f>IF(ISNUMBER(Table2[[#This Row],[Transaction Date]]),TEXT(Table2[[#This Row],[Transaction Date]],"mmmm"),"Unknown")</f>
        <v>October</v>
      </c>
      <c r="M6755" s="1" t="str">
        <f>IF(ISNUMBER(Table2[[#This Row],[Transaction Date]]),TEXT(Table2[[#This Row],[Transaction Date]],"dddd"),"Unknown")</f>
        <v>Sunday</v>
      </c>
      <c r="N6755">
        <f t="shared" si="422"/>
        <v>1</v>
      </c>
      <c r="O6755" t="str">
        <f t="shared" si="423"/>
        <v>Actual</v>
      </c>
    </row>
    <row r="6756" spans="1:15" x14ac:dyDescent="0.25">
      <c r="A6756" t="s">
        <v>7541</v>
      </c>
      <c r="B6756" t="s">
        <v>28</v>
      </c>
      <c r="C6756" t="s">
        <v>21</v>
      </c>
      <c r="D6756">
        <f t="shared" si="420"/>
        <v>5</v>
      </c>
      <c r="E6756">
        <v>4</v>
      </c>
      <c r="F6756">
        <f>IF(OR(E6756="",E6756="UNKNOWN",E6756="ERROR"),_xlfn.XLOOKUP(Table2[[#This Row],[Item]],Items_List!A:A,Items_List!B:B),E6756)</f>
        <v>4</v>
      </c>
      <c r="G6756">
        <v>20</v>
      </c>
      <c r="H6756">
        <f t="shared" si="421"/>
        <v>20</v>
      </c>
      <c r="I6756" t="s">
        <v>10059</v>
      </c>
      <c r="J6756" t="s">
        <v>15</v>
      </c>
      <c r="K6756" s="1">
        <v>45062</v>
      </c>
      <c r="L6756" s="1" t="str">
        <f>IF(ISNUMBER(Table2[[#This Row],[Transaction Date]]),TEXT(Table2[[#This Row],[Transaction Date]],"mmmm"),"Unknown")</f>
        <v>May</v>
      </c>
      <c r="M6756" s="1" t="str">
        <f>IF(ISNUMBER(Table2[[#This Row],[Transaction Date]]),TEXT(Table2[[#This Row],[Transaction Date]],"dddd"),"Unknown")</f>
        <v>Tuesday</v>
      </c>
      <c r="N6756">
        <f t="shared" si="422"/>
        <v>1</v>
      </c>
      <c r="O6756" t="str">
        <f t="shared" si="423"/>
        <v>Estimated</v>
      </c>
    </row>
    <row r="6757" spans="1:15" x14ac:dyDescent="0.25">
      <c r="A6757" t="s">
        <v>7542</v>
      </c>
      <c r="B6757" t="s">
        <v>17</v>
      </c>
      <c r="C6757">
        <v>2</v>
      </c>
      <c r="D6757">
        <f t="shared" si="420"/>
        <v>2</v>
      </c>
      <c r="E6757">
        <v>1</v>
      </c>
      <c r="F6757">
        <f>IF(OR(E6757="",E6757="UNKNOWN",E6757="ERROR"),_xlfn.XLOOKUP(Table2[[#This Row],[Item]],Items_List!A:A,Items_List!B:B),E6757)</f>
        <v>1</v>
      </c>
      <c r="G6757">
        <v>2</v>
      </c>
      <c r="H6757">
        <f t="shared" si="421"/>
        <v>2</v>
      </c>
      <c r="I6757" t="s">
        <v>14</v>
      </c>
      <c r="J6757" t="s">
        <v>11</v>
      </c>
      <c r="K6757" s="1">
        <v>44996</v>
      </c>
      <c r="L6757" s="1" t="str">
        <f>IF(ISNUMBER(Table2[[#This Row],[Transaction Date]]),TEXT(Table2[[#This Row],[Transaction Date]],"mmmm"),"Unknown")</f>
        <v>March</v>
      </c>
      <c r="M6757" s="1" t="str">
        <f>IF(ISNUMBER(Table2[[#This Row],[Transaction Date]]),TEXT(Table2[[#This Row],[Transaction Date]],"dddd"),"Unknown")</f>
        <v>Saturday</v>
      </c>
      <c r="N6757">
        <f t="shared" si="422"/>
        <v>0</v>
      </c>
      <c r="O6757" t="str">
        <f t="shared" si="423"/>
        <v>Actual</v>
      </c>
    </row>
    <row r="6758" spans="1:15" x14ac:dyDescent="0.25">
      <c r="A6758" t="s">
        <v>7543</v>
      </c>
      <c r="B6758" t="s">
        <v>25</v>
      </c>
      <c r="C6758">
        <v>2</v>
      </c>
      <c r="D6758">
        <f t="shared" si="420"/>
        <v>2</v>
      </c>
      <c r="E6758">
        <v>4</v>
      </c>
      <c r="F6758">
        <f>IF(OR(E6758="",E6758="UNKNOWN",E6758="ERROR"),_xlfn.XLOOKUP(Table2[[#This Row],[Item]],Items_List!A:A,Items_List!B:B),E6758)</f>
        <v>4</v>
      </c>
      <c r="G6758">
        <v>8</v>
      </c>
      <c r="H6758">
        <f t="shared" si="421"/>
        <v>8</v>
      </c>
      <c r="I6758" t="s">
        <v>23</v>
      </c>
      <c r="J6758" t="s">
        <v>11</v>
      </c>
      <c r="K6758" s="1">
        <v>45156</v>
      </c>
      <c r="L6758" s="1" t="str">
        <f>IF(ISNUMBER(Table2[[#This Row],[Transaction Date]]),TEXT(Table2[[#This Row],[Transaction Date]],"mmmm"),"Unknown")</f>
        <v>August</v>
      </c>
      <c r="M6758" s="1" t="str">
        <f>IF(ISNUMBER(Table2[[#This Row],[Transaction Date]]),TEXT(Table2[[#This Row],[Transaction Date]],"dddd"),"Unknown")</f>
        <v>Friday</v>
      </c>
      <c r="N6758">
        <f t="shared" si="422"/>
        <v>0</v>
      </c>
      <c r="O6758" t="str">
        <f t="shared" si="423"/>
        <v>Actual</v>
      </c>
    </row>
    <row r="6759" spans="1:15" x14ac:dyDescent="0.25">
      <c r="A6759" t="s">
        <v>7544</v>
      </c>
      <c r="B6759" t="s">
        <v>17</v>
      </c>
      <c r="C6759">
        <v>4</v>
      </c>
      <c r="D6759">
        <f t="shared" si="420"/>
        <v>4</v>
      </c>
      <c r="E6759">
        <v>1</v>
      </c>
      <c r="F6759">
        <f>IF(OR(E6759="",E6759="UNKNOWN",E6759="ERROR"),_xlfn.XLOOKUP(Table2[[#This Row],[Item]],Items_List!A:A,Items_List!B:B),E6759)</f>
        <v>1</v>
      </c>
      <c r="G6759">
        <v>4</v>
      </c>
      <c r="H6759">
        <f t="shared" si="421"/>
        <v>4</v>
      </c>
      <c r="I6759" t="s">
        <v>10059</v>
      </c>
      <c r="J6759" t="s">
        <v>15</v>
      </c>
      <c r="K6759" s="1">
        <v>44965</v>
      </c>
      <c r="L6759" s="1" t="str">
        <f>IF(ISNUMBER(Table2[[#This Row],[Transaction Date]]),TEXT(Table2[[#This Row],[Transaction Date]],"mmmm"),"Unknown")</f>
        <v>February</v>
      </c>
      <c r="M6759" s="1" t="str">
        <f>IF(ISNUMBER(Table2[[#This Row],[Transaction Date]]),TEXT(Table2[[#This Row],[Transaction Date]],"dddd"),"Unknown")</f>
        <v>Wednesday</v>
      </c>
      <c r="N6759">
        <f t="shared" si="422"/>
        <v>0</v>
      </c>
      <c r="O6759" t="str">
        <f t="shared" si="423"/>
        <v>Actual</v>
      </c>
    </row>
    <row r="6760" spans="1:15" x14ac:dyDescent="0.25">
      <c r="A6760" t="s">
        <v>7545</v>
      </c>
      <c r="B6760" t="s">
        <v>28</v>
      </c>
      <c r="C6760">
        <v>4</v>
      </c>
      <c r="D6760">
        <f t="shared" si="420"/>
        <v>4</v>
      </c>
      <c r="E6760">
        <v>4</v>
      </c>
      <c r="F6760">
        <f>IF(OR(E6760="",E6760="UNKNOWN",E6760="ERROR"),_xlfn.XLOOKUP(Table2[[#This Row],[Item]],Items_List!A:A,Items_List!B:B),E6760)</f>
        <v>4</v>
      </c>
      <c r="G6760">
        <v>16</v>
      </c>
      <c r="H6760">
        <f t="shared" si="421"/>
        <v>16</v>
      </c>
      <c r="I6760" t="s">
        <v>14</v>
      </c>
      <c r="J6760" t="s">
        <v>10059</v>
      </c>
      <c r="K6760" s="1">
        <v>45250</v>
      </c>
      <c r="L6760" s="1" t="str">
        <f>IF(ISNUMBER(Table2[[#This Row],[Transaction Date]]),TEXT(Table2[[#This Row],[Transaction Date]],"mmmm"),"Unknown")</f>
        <v>November</v>
      </c>
      <c r="M6760" s="1" t="str">
        <f>IF(ISNUMBER(Table2[[#This Row],[Transaction Date]]),TEXT(Table2[[#This Row],[Transaction Date]],"dddd"),"Unknown")</f>
        <v>Monday</v>
      </c>
      <c r="N6760">
        <f t="shared" si="422"/>
        <v>0</v>
      </c>
      <c r="O6760" t="str">
        <f t="shared" si="423"/>
        <v>Actual</v>
      </c>
    </row>
    <row r="6761" spans="1:15" x14ac:dyDescent="0.25">
      <c r="A6761" t="s">
        <v>7546</v>
      </c>
      <c r="B6761" t="s">
        <v>28</v>
      </c>
      <c r="C6761">
        <v>4</v>
      </c>
      <c r="D6761">
        <f t="shared" si="420"/>
        <v>4</v>
      </c>
      <c r="E6761">
        <v>4</v>
      </c>
      <c r="F6761">
        <f>IF(OR(E6761="",E6761="UNKNOWN",E6761="ERROR"),_xlfn.XLOOKUP(Table2[[#This Row],[Item]],Items_List!A:A,Items_List!B:B),E6761)</f>
        <v>4</v>
      </c>
      <c r="G6761">
        <v>16</v>
      </c>
      <c r="H6761">
        <f t="shared" si="421"/>
        <v>16</v>
      </c>
      <c r="I6761" t="s">
        <v>10059</v>
      </c>
      <c r="J6761" t="s">
        <v>10059</v>
      </c>
      <c r="K6761" s="1">
        <v>45144</v>
      </c>
      <c r="L6761" s="1" t="str">
        <f>IF(ISNUMBER(Table2[[#This Row],[Transaction Date]]),TEXT(Table2[[#This Row],[Transaction Date]],"mmmm"),"Unknown")</f>
        <v>August</v>
      </c>
      <c r="M6761" s="1" t="str">
        <f>IF(ISNUMBER(Table2[[#This Row],[Transaction Date]]),TEXT(Table2[[#This Row],[Transaction Date]],"dddd"),"Unknown")</f>
        <v>Sunday</v>
      </c>
      <c r="N6761">
        <f t="shared" si="422"/>
        <v>0</v>
      </c>
      <c r="O6761" t="str">
        <f t="shared" si="423"/>
        <v>Actual</v>
      </c>
    </row>
    <row r="6762" spans="1:15" x14ac:dyDescent="0.25">
      <c r="A6762" t="s">
        <v>7547</v>
      </c>
      <c r="B6762" t="s">
        <v>13</v>
      </c>
      <c r="C6762">
        <v>4</v>
      </c>
      <c r="D6762">
        <f t="shared" si="420"/>
        <v>4</v>
      </c>
      <c r="E6762">
        <v>3</v>
      </c>
      <c r="F6762">
        <f>IF(OR(E6762="",E6762="UNKNOWN",E6762="ERROR"),_xlfn.XLOOKUP(Table2[[#This Row],[Item]],Items_List!A:A,Items_List!B:B),E6762)</f>
        <v>3</v>
      </c>
      <c r="G6762">
        <v>12</v>
      </c>
      <c r="H6762">
        <f t="shared" si="421"/>
        <v>12</v>
      </c>
      <c r="I6762" t="s">
        <v>10059</v>
      </c>
      <c r="J6762" t="s">
        <v>10059</v>
      </c>
      <c r="K6762" s="1">
        <v>44975</v>
      </c>
      <c r="L6762" s="1" t="str">
        <f>IF(ISNUMBER(Table2[[#This Row],[Transaction Date]]),TEXT(Table2[[#This Row],[Transaction Date]],"mmmm"),"Unknown")</f>
        <v>February</v>
      </c>
      <c r="M6762" s="1" t="str">
        <f>IF(ISNUMBER(Table2[[#This Row],[Transaction Date]]),TEXT(Table2[[#This Row],[Transaction Date]],"dddd"),"Unknown")</f>
        <v>Saturday</v>
      </c>
      <c r="N6762">
        <f t="shared" si="422"/>
        <v>0</v>
      </c>
      <c r="O6762" t="str">
        <f t="shared" si="423"/>
        <v>Actual</v>
      </c>
    </row>
    <row r="6763" spans="1:15" x14ac:dyDescent="0.25">
      <c r="A6763" t="s">
        <v>7548</v>
      </c>
      <c r="B6763" t="s">
        <v>17</v>
      </c>
      <c r="C6763">
        <v>5</v>
      </c>
      <c r="D6763">
        <f t="shared" si="420"/>
        <v>5</v>
      </c>
      <c r="E6763">
        <v>1</v>
      </c>
      <c r="F6763">
        <f>IF(OR(E6763="",E6763="UNKNOWN",E6763="ERROR"),_xlfn.XLOOKUP(Table2[[#This Row],[Item]],Items_List!A:A,Items_List!B:B),E6763)</f>
        <v>1</v>
      </c>
      <c r="G6763">
        <v>5</v>
      </c>
      <c r="H6763">
        <f t="shared" si="421"/>
        <v>5</v>
      </c>
      <c r="I6763" t="s">
        <v>10</v>
      </c>
      <c r="J6763" t="s">
        <v>11</v>
      </c>
      <c r="K6763" s="1">
        <v>45245</v>
      </c>
      <c r="L6763" s="1" t="str">
        <f>IF(ISNUMBER(Table2[[#This Row],[Transaction Date]]),TEXT(Table2[[#This Row],[Transaction Date]],"mmmm"),"Unknown")</f>
        <v>November</v>
      </c>
      <c r="M6763" s="1" t="str">
        <f>IF(ISNUMBER(Table2[[#This Row],[Transaction Date]]),TEXT(Table2[[#This Row],[Transaction Date]],"dddd"),"Unknown")</f>
        <v>Wednesday</v>
      </c>
      <c r="N6763">
        <f t="shared" si="422"/>
        <v>0</v>
      </c>
      <c r="O6763" t="str">
        <f t="shared" si="423"/>
        <v>Actual</v>
      </c>
    </row>
    <row r="6764" spans="1:15" x14ac:dyDescent="0.25">
      <c r="A6764" t="s">
        <v>7549</v>
      </c>
      <c r="B6764" t="s">
        <v>25</v>
      </c>
      <c r="C6764">
        <v>5</v>
      </c>
      <c r="D6764">
        <f t="shared" si="420"/>
        <v>5</v>
      </c>
      <c r="E6764">
        <v>4</v>
      </c>
      <c r="F6764">
        <f>IF(OR(E6764="",E6764="UNKNOWN",E6764="ERROR"),_xlfn.XLOOKUP(Table2[[#This Row],[Item]],Items_List!A:A,Items_List!B:B),E6764)</f>
        <v>4</v>
      </c>
      <c r="G6764">
        <v>20</v>
      </c>
      <c r="H6764">
        <f t="shared" si="421"/>
        <v>20</v>
      </c>
      <c r="I6764" t="s">
        <v>10</v>
      </c>
      <c r="J6764" t="s">
        <v>15</v>
      </c>
      <c r="K6764" s="1">
        <v>44930</v>
      </c>
      <c r="L6764" s="1" t="str">
        <f>IF(ISNUMBER(Table2[[#This Row],[Transaction Date]]),TEXT(Table2[[#This Row],[Transaction Date]],"mmmm"),"Unknown")</f>
        <v>January</v>
      </c>
      <c r="M6764" s="1" t="str">
        <f>IF(ISNUMBER(Table2[[#This Row],[Transaction Date]]),TEXT(Table2[[#This Row],[Transaction Date]],"dddd"),"Unknown")</f>
        <v>Wednesday</v>
      </c>
      <c r="N6764">
        <f t="shared" si="422"/>
        <v>0</v>
      </c>
      <c r="O6764" t="str">
        <f t="shared" si="423"/>
        <v>Actual</v>
      </c>
    </row>
    <row r="6765" spans="1:15" x14ac:dyDescent="0.25">
      <c r="A6765" t="s">
        <v>7550</v>
      </c>
      <c r="B6765" t="s">
        <v>25</v>
      </c>
      <c r="C6765">
        <v>4</v>
      </c>
      <c r="D6765">
        <f t="shared" si="420"/>
        <v>4</v>
      </c>
      <c r="E6765">
        <v>4</v>
      </c>
      <c r="F6765">
        <f>IF(OR(E6765="",E6765="UNKNOWN",E6765="ERROR"),_xlfn.XLOOKUP(Table2[[#This Row],[Item]],Items_List!A:A,Items_List!B:B),E6765)</f>
        <v>4</v>
      </c>
      <c r="G6765">
        <v>16</v>
      </c>
      <c r="H6765">
        <f t="shared" si="421"/>
        <v>16</v>
      </c>
      <c r="I6765" t="s">
        <v>10</v>
      </c>
      <c r="J6765" t="s">
        <v>11</v>
      </c>
      <c r="K6765" s="1">
        <v>45155</v>
      </c>
      <c r="L6765" s="1" t="str">
        <f>IF(ISNUMBER(Table2[[#This Row],[Transaction Date]]),TEXT(Table2[[#This Row],[Transaction Date]],"mmmm"),"Unknown")</f>
        <v>August</v>
      </c>
      <c r="M6765" s="1" t="str">
        <f>IF(ISNUMBER(Table2[[#This Row],[Transaction Date]]),TEXT(Table2[[#This Row],[Transaction Date]],"dddd"),"Unknown")</f>
        <v>Thursday</v>
      </c>
      <c r="N6765">
        <f t="shared" si="422"/>
        <v>0</v>
      </c>
      <c r="O6765" t="str">
        <f t="shared" si="423"/>
        <v>Actual</v>
      </c>
    </row>
    <row r="6766" spans="1:15" x14ac:dyDescent="0.25">
      <c r="A6766" t="s">
        <v>7551</v>
      </c>
      <c r="B6766" t="s">
        <v>17</v>
      </c>
      <c r="C6766">
        <v>3</v>
      </c>
      <c r="D6766">
        <f t="shared" si="420"/>
        <v>3</v>
      </c>
      <c r="E6766">
        <v>1</v>
      </c>
      <c r="F6766">
        <f>IF(OR(E6766="",E6766="UNKNOWN",E6766="ERROR"),_xlfn.XLOOKUP(Table2[[#This Row],[Item]],Items_List!A:A,Items_List!B:B),E6766)</f>
        <v>1</v>
      </c>
      <c r="G6766">
        <v>3</v>
      </c>
      <c r="H6766">
        <f t="shared" si="421"/>
        <v>3</v>
      </c>
      <c r="I6766" t="s">
        <v>23</v>
      </c>
      <c r="J6766" t="s">
        <v>15</v>
      </c>
      <c r="K6766" s="1">
        <v>45214</v>
      </c>
      <c r="L6766" s="1" t="str">
        <f>IF(ISNUMBER(Table2[[#This Row],[Transaction Date]]),TEXT(Table2[[#This Row],[Transaction Date]],"mmmm"),"Unknown")</f>
        <v>October</v>
      </c>
      <c r="M6766" s="1" t="str">
        <f>IF(ISNUMBER(Table2[[#This Row],[Transaction Date]]),TEXT(Table2[[#This Row],[Transaction Date]],"dddd"),"Unknown")</f>
        <v>Sunday</v>
      </c>
      <c r="N6766">
        <f t="shared" si="422"/>
        <v>0</v>
      </c>
      <c r="O6766" t="str">
        <f t="shared" si="423"/>
        <v>Actual</v>
      </c>
    </row>
    <row r="6767" spans="1:15" x14ac:dyDescent="0.25">
      <c r="A6767" t="s">
        <v>7552</v>
      </c>
      <c r="B6767" t="s">
        <v>20</v>
      </c>
      <c r="C6767">
        <v>1</v>
      </c>
      <c r="D6767">
        <f t="shared" si="420"/>
        <v>1</v>
      </c>
      <c r="E6767">
        <v>5</v>
      </c>
      <c r="F6767">
        <f>IF(OR(E6767="",E6767="UNKNOWN",E6767="ERROR"),_xlfn.XLOOKUP(Table2[[#This Row],[Item]],Items_List!A:A,Items_List!B:B),E6767)</f>
        <v>5</v>
      </c>
      <c r="G6767">
        <v>5</v>
      </c>
      <c r="H6767">
        <f t="shared" si="421"/>
        <v>5</v>
      </c>
      <c r="I6767" t="s">
        <v>10</v>
      </c>
      <c r="J6767" t="s">
        <v>10059</v>
      </c>
      <c r="K6767" s="1">
        <v>45135</v>
      </c>
      <c r="L6767" s="1" t="str">
        <f>IF(ISNUMBER(Table2[[#This Row],[Transaction Date]]),TEXT(Table2[[#This Row],[Transaction Date]],"mmmm"),"Unknown")</f>
        <v>July</v>
      </c>
      <c r="M6767" s="1" t="str">
        <f>IF(ISNUMBER(Table2[[#This Row],[Transaction Date]]),TEXT(Table2[[#This Row],[Transaction Date]],"dddd"),"Unknown")</f>
        <v>Friday</v>
      </c>
      <c r="N6767">
        <f t="shared" si="422"/>
        <v>0</v>
      </c>
      <c r="O6767" t="str">
        <f t="shared" si="423"/>
        <v>Actual</v>
      </c>
    </row>
    <row r="6768" spans="1:15" x14ac:dyDescent="0.25">
      <c r="A6768" t="s">
        <v>7553</v>
      </c>
      <c r="B6768" t="s">
        <v>17</v>
      </c>
      <c r="C6768">
        <v>4</v>
      </c>
      <c r="D6768">
        <f t="shared" si="420"/>
        <v>4</v>
      </c>
      <c r="E6768">
        <v>1</v>
      </c>
      <c r="F6768">
        <f>IF(OR(E6768="",E6768="UNKNOWN",E6768="ERROR"),_xlfn.XLOOKUP(Table2[[#This Row],[Item]],Items_List!A:A,Items_List!B:B),E6768)</f>
        <v>1</v>
      </c>
      <c r="G6768">
        <v>4</v>
      </c>
      <c r="H6768">
        <f t="shared" si="421"/>
        <v>4</v>
      </c>
      <c r="I6768" t="s">
        <v>10059</v>
      </c>
      <c r="J6768" t="s">
        <v>10059</v>
      </c>
      <c r="K6768" s="1">
        <v>45192</v>
      </c>
      <c r="L6768" s="1" t="str">
        <f>IF(ISNUMBER(Table2[[#This Row],[Transaction Date]]),TEXT(Table2[[#This Row],[Transaction Date]],"mmmm"),"Unknown")</f>
        <v>September</v>
      </c>
      <c r="M6768" s="1" t="str">
        <f>IF(ISNUMBER(Table2[[#This Row],[Transaction Date]]),TEXT(Table2[[#This Row],[Transaction Date]],"dddd"),"Unknown")</f>
        <v>Saturday</v>
      </c>
      <c r="N6768">
        <f t="shared" si="422"/>
        <v>0</v>
      </c>
      <c r="O6768" t="str">
        <f t="shared" si="423"/>
        <v>Actual</v>
      </c>
    </row>
    <row r="6769" spans="1:15" x14ac:dyDescent="0.25">
      <c r="A6769" t="s">
        <v>7554</v>
      </c>
      <c r="B6769" t="s">
        <v>25</v>
      </c>
      <c r="C6769">
        <v>4</v>
      </c>
      <c r="D6769">
        <f t="shared" si="420"/>
        <v>4</v>
      </c>
      <c r="E6769">
        <v>4</v>
      </c>
      <c r="F6769">
        <f>IF(OR(E6769="",E6769="UNKNOWN",E6769="ERROR"),_xlfn.XLOOKUP(Table2[[#This Row],[Item]],Items_List!A:A,Items_List!B:B),E6769)</f>
        <v>4</v>
      </c>
      <c r="G6769">
        <v>16</v>
      </c>
      <c r="H6769">
        <f t="shared" si="421"/>
        <v>16</v>
      </c>
      <c r="I6769" t="s">
        <v>10059</v>
      </c>
      <c r="J6769" t="s">
        <v>11</v>
      </c>
      <c r="K6769" s="1">
        <v>45033</v>
      </c>
      <c r="L6769" s="1" t="str">
        <f>IF(ISNUMBER(Table2[[#This Row],[Transaction Date]]),TEXT(Table2[[#This Row],[Transaction Date]],"mmmm"),"Unknown")</f>
        <v>April</v>
      </c>
      <c r="M6769" s="1" t="str">
        <f>IF(ISNUMBER(Table2[[#This Row],[Transaction Date]]),TEXT(Table2[[#This Row],[Transaction Date]],"dddd"),"Unknown")</f>
        <v>Monday</v>
      </c>
      <c r="N6769">
        <f t="shared" si="422"/>
        <v>0</v>
      </c>
      <c r="O6769" t="str">
        <f t="shared" si="423"/>
        <v>Actual</v>
      </c>
    </row>
    <row r="6770" spans="1:15" x14ac:dyDescent="0.25">
      <c r="A6770" t="s">
        <v>7555</v>
      </c>
      <c r="B6770" t="s">
        <v>25</v>
      </c>
      <c r="C6770">
        <v>3</v>
      </c>
      <c r="D6770">
        <f t="shared" si="420"/>
        <v>3</v>
      </c>
      <c r="E6770">
        <v>4</v>
      </c>
      <c r="F6770">
        <f>IF(OR(E6770="",E6770="UNKNOWN",E6770="ERROR"),_xlfn.XLOOKUP(Table2[[#This Row],[Item]],Items_List!A:A,Items_List!B:B),E6770)</f>
        <v>4</v>
      </c>
      <c r="G6770">
        <v>12</v>
      </c>
      <c r="H6770">
        <f t="shared" si="421"/>
        <v>12</v>
      </c>
      <c r="I6770" t="s">
        <v>10059</v>
      </c>
      <c r="J6770" t="s">
        <v>10059</v>
      </c>
      <c r="K6770" s="1">
        <v>44943</v>
      </c>
      <c r="L6770" s="1" t="str">
        <f>IF(ISNUMBER(Table2[[#This Row],[Transaction Date]]),TEXT(Table2[[#This Row],[Transaction Date]],"mmmm"),"Unknown")</f>
        <v>January</v>
      </c>
      <c r="M6770" s="1" t="str">
        <f>IF(ISNUMBER(Table2[[#This Row],[Transaction Date]]),TEXT(Table2[[#This Row],[Transaction Date]],"dddd"),"Unknown")</f>
        <v>Tuesday</v>
      </c>
      <c r="N6770">
        <f t="shared" si="422"/>
        <v>0</v>
      </c>
      <c r="O6770" t="str">
        <f t="shared" si="423"/>
        <v>Actual</v>
      </c>
    </row>
    <row r="6771" spans="1:15" x14ac:dyDescent="0.25">
      <c r="A6771" t="s">
        <v>7556</v>
      </c>
      <c r="B6771" t="s">
        <v>20</v>
      </c>
      <c r="C6771">
        <v>5</v>
      </c>
      <c r="D6771">
        <f t="shared" si="420"/>
        <v>5</v>
      </c>
      <c r="E6771">
        <v>5</v>
      </c>
      <c r="F6771">
        <f>IF(OR(E6771="",E6771="UNKNOWN",E6771="ERROR"),_xlfn.XLOOKUP(Table2[[#This Row],[Item]],Items_List!A:A,Items_List!B:B),E6771)</f>
        <v>5</v>
      </c>
      <c r="G6771">
        <v>25</v>
      </c>
      <c r="H6771">
        <f t="shared" si="421"/>
        <v>25</v>
      </c>
      <c r="I6771" t="s">
        <v>10</v>
      </c>
      <c r="J6771" t="s">
        <v>11</v>
      </c>
      <c r="K6771" s="1">
        <v>44964</v>
      </c>
      <c r="L6771" s="1" t="str">
        <f>IF(ISNUMBER(Table2[[#This Row],[Transaction Date]]),TEXT(Table2[[#This Row],[Transaction Date]],"mmmm"),"Unknown")</f>
        <v>February</v>
      </c>
      <c r="M6771" s="1" t="str">
        <f>IF(ISNUMBER(Table2[[#This Row],[Transaction Date]]),TEXT(Table2[[#This Row],[Transaction Date]],"dddd"),"Unknown")</f>
        <v>Tuesday</v>
      </c>
      <c r="N6771">
        <f t="shared" si="422"/>
        <v>0</v>
      </c>
      <c r="O6771" t="str">
        <f t="shared" si="423"/>
        <v>Actual</v>
      </c>
    </row>
    <row r="6772" spans="1:15" x14ac:dyDescent="0.25">
      <c r="A6772" t="s">
        <v>7557</v>
      </c>
      <c r="B6772" t="s">
        <v>25</v>
      </c>
      <c r="C6772">
        <v>5</v>
      </c>
      <c r="D6772">
        <f t="shared" si="420"/>
        <v>5</v>
      </c>
      <c r="E6772" s="3">
        <f>_xlfn.XLOOKUP(Table2[[#This Row],[Item]],Items_List!$A$2:$A$9,Items_List!$B$2:$B$9)</f>
        <v>4</v>
      </c>
      <c r="F6772">
        <f>IF(OR(E6772="",E6772="UNKNOWN",E6772="ERROR"),_xlfn.XLOOKUP(Table2[[#This Row],[Item]],Items_List!A:A,Items_List!B:B),E6772)</f>
        <v>4</v>
      </c>
      <c r="G6772">
        <v>20</v>
      </c>
      <c r="H6772">
        <f t="shared" si="421"/>
        <v>20</v>
      </c>
      <c r="I6772" t="s">
        <v>23</v>
      </c>
      <c r="J6772" t="s">
        <v>10059</v>
      </c>
      <c r="K6772" s="1">
        <v>45269</v>
      </c>
      <c r="L6772" s="1" t="str">
        <f>IF(ISNUMBER(Table2[[#This Row],[Transaction Date]]),TEXT(Table2[[#This Row],[Transaction Date]],"mmmm"),"Unknown")</f>
        <v>December</v>
      </c>
      <c r="M6772" s="1" t="str">
        <f>IF(ISNUMBER(Table2[[#This Row],[Transaction Date]]),TEXT(Table2[[#This Row],[Transaction Date]],"dddd"),"Unknown")</f>
        <v>Saturday</v>
      </c>
      <c r="N6772">
        <f t="shared" si="422"/>
        <v>0</v>
      </c>
      <c r="O6772" t="str">
        <f t="shared" si="423"/>
        <v>Actual</v>
      </c>
    </row>
    <row r="6773" spans="1:15" x14ac:dyDescent="0.25">
      <c r="A6773" t="s">
        <v>7558</v>
      </c>
      <c r="B6773" t="s">
        <v>28</v>
      </c>
      <c r="C6773">
        <v>1</v>
      </c>
      <c r="D6773">
        <f t="shared" si="420"/>
        <v>1</v>
      </c>
      <c r="E6773">
        <v>4</v>
      </c>
      <c r="F6773">
        <f>IF(OR(E6773="",E6773="UNKNOWN",E6773="ERROR"),_xlfn.XLOOKUP(Table2[[#This Row],[Item]],Items_List!A:A,Items_List!B:B),E6773)</f>
        <v>4</v>
      </c>
      <c r="G6773">
        <v>4</v>
      </c>
      <c r="H6773">
        <f t="shared" si="421"/>
        <v>4</v>
      </c>
      <c r="I6773" t="s">
        <v>10</v>
      </c>
      <c r="J6773" t="s">
        <v>15</v>
      </c>
      <c r="K6773" s="1">
        <v>45136</v>
      </c>
      <c r="L6773" s="1" t="str">
        <f>IF(ISNUMBER(Table2[[#This Row],[Transaction Date]]),TEXT(Table2[[#This Row],[Transaction Date]],"mmmm"),"Unknown")</f>
        <v>July</v>
      </c>
      <c r="M6773" s="1" t="str">
        <f>IF(ISNUMBER(Table2[[#This Row],[Transaction Date]]),TEXT(Table2[[#This Row],[Transaction Date]],"dddd"),"Unknown")</f>
        <v>Saturday</v>
      </c>
      <c r="N6773">
        <f t="shared" si="422"/>
        <v>0</v>
      </c>
      <c r="O6773" t="str">
        <f t="shared" si="423"/>
        <v>Actual</v>
      </c>
    </row>
    <row r="6774" spans="1:15" x14ac:dyDescent="0.25">
      <c r="A6774" t="s">
        <v>7559</v>
      </c>
      <c r="B6774" t="s">
        <v>13</v>
      </c>
      <c r="C6774">
        <v>5</v>
      </c>
      <c r="D6774">
        <f t="shared" si="420"/>
        <v>5</v>
      </c>
      <c r="E6774">
        <v>3</v>
      </c>
      <c r="F6774">
        <f>IF(OR(E6774="",E6774="UNKNOWN",E6774="ERROR"),_xlfn.XLOOKUP(Table2[[#This Row],[Item]],Items_List!A:A,Items_List!B:B),E6774)</f>
        <v>3</v>
      </c>
      <c r="G6774">
        <v>15</v>
      </c>
      <c r="H6774">
        <f t="shared" si="421"/>
        <v>15</v>
      </c>
      <c r="I6774" t="s">
        <v>10059</v>
      </c>
      <c r="J6774" t="s">
        <v>15</v>
      </c>
      <c r="K6774" s="1">
        <v>45031</v>
      </c>
      <c r="L6774" s="1" t="str">
        <f>IF(ISNUMBER(Table2[[#This Row],[Transaction Date]]),TEXT(Table2[[#This Row],[Transaction Date]],"mmmm"),"Unknown")</f>
        <v>April</v>
      </c>
      <c r="M6774" s="1" t="str">
        <f>IF(ISNUMBER(Table2[[#This Row],[Transaction Date]]),TEXT(Table2[[#This Row],[Transaction Date]],"dddd"),"Unknown")</f>
        <v>Saturday</v>
      </c>
      <c r="N6774">
        <f t="shared" si="422"/>
        <v>0</v>
      </c>
      <c r="O6774" t="str">
        <f t="shared" si="423"/>
        <v>Actual</v>
      </c>
    </row>
    <row r="6775" spans="1:15" x14ac:dyDescent="0.25">
      <c r="A6775" t="s">
        <v>7560</v>
      </c>
      <c r="B6775" t="s">
        <v>39</v>
      </c>
      <c r="C6775">
        <v>1</v>
      </c>
      <c r="D6775">
        <f t="shared" si="420"/>
        <v>1</v>
      </c>
      <c r="E6775">
        <v>3</v>
      </c>
      <c r="F6775">
        <f>IF(OR(E6775="",E6775="UNKNOWN",E6775="ERROR"),_xlfn.XLOOKUP(Table2[[#This Row],[Item]],Items_List!A:A,Items_List!B:B),E6775)</f>
        <v>3</v>
      </c>
      <c r="G6775">
        <v>3</v>
      </c>
      <c r="H6775">
        <f t="shared" si="421"/>
        <v>3</v>
      </c>
      <c r="I6775" t="s">
        <v>23</v>
      </c>
      <c r="J6775" t="s">
        <v>10059</v>
      </c>
      <c r="K6775" s="1">
        <v>44931</v>
      </c>
      <c r="L6775" s="1" t="str">
        <f>IF(ISNUMBER(Table2[[#This Row],[Transaction Date]]),TEXT(Table2[[#This Row],[Transaction Date]],"mmmm"),"Unknown")</f>
        <v>January</v>
      </c>
      <c r="M6775" s="1" t="str">
        <f>IF(ISNUMBER(Table2[[#This Row],[Transaction Date]]),TEXT(Table2[[#This Row],[Transaction Date]],"dddd"),"Unknown")</f>
        <v>Thursday</v>
      </c>
      <c r="N6775">
        <f t="shared" si="422"/>
        <v>0</v>
      </c>
      <c r="O6775" t="str">
        <f t="shared" si="423"/>
        <v>Actual</v>
      </c>
    </row>
    <row r="6776" spans="1:15" x14ac:dyDescent="0.25">
      <c r="A6776" t="s">
        <v>7561</v>
      </c>
      <c r="B6776" t="s">
        <v>39</v>
      </c>
      <c r="C6776">
        <v>1</v>
      </c>
      <c r="D6776">
        <f t="shared" si="420"/>
        <v>1</v>
      </c>
      <c r="E6776">
        <v>3</v>
      </c>
      <c r="F6776">
        <f>IF(OR(E6776="",E6776="UNKNOWN",E6776="ERROR"),_xlfn.XLOOKUP(Table2[[#This Row],[Item]],Items_List!A:A,Items_List!B:B),E6776)</f>
        <v>3</v>
      </c>
      <c r="G6776">
        <v>3</v>
      </c>
      <c r="H6776">
        <f t="shared" si="421"/>
        <v>3</v>
      </c>
      <c r="I6776" t="s">
        <v>14</v>
      </c>
      <c r="J6776" t="s">
        <v>15</v>
      </c>
      <c r="K6776" s="1">
        <v>44962</v>
      </c>
      <c r="L6776" s="1" t="str">
        <f>IF(ISNUMBER(Table2[[#This Row],[Transaction Date]]),TEXT(Table2[[#This Row],[Transaction Date]],"mmmm"),"Unknown")</f>
        <v>February</v>
      </c>
      <c r="M6776" s="1" t="str">
        <f>IF(ISNUMBER(Table2[[#This Row],[Transaction Date]]),TEXT(Table2[[#This Row],[Transaction Date]],"dddd"),"Unknown")</f>
        <v>Sunday</v>
      </c>
      <c r="N6776">
        <f t="shared" si="422"/>
        <v>0</v>
      </c>
      <c r="O6776" t="str">
        <f t="shared" si="423"/>
        <v>Actual</v>
      </c>
    </row>
    <row r="6777" spans="1:15" x14ac:dyDescent="0.25">
      <c r="A6777" t="s">
        <v>7562</v>
      </c>
      <c r="B6777" t="s">
        <v>39</v>
      </c>
      <c r="C6777">
        <v>4</v>
      </c>
      <c r="D6777">
        <f t="shared" si="420"/>
        <v>4</v>
      </c>
      <c r="E6777">
        <v>3</v>
      </c>
      <c r="F6777">
        <f>IF(OR(E6777="",E6777="UNKNOWN",E6777="ERROR"),_xlfn.XLOOKUP(Table2[[#This Row],[Item]],Items_List!A:A,Items_List!B:B),E6777)</f>
        <v>3</v>
      </c>
      <c r="G6777">
        <v>12</v>
      </c>
      <c r="H6777">
        <f t="shared" si="421"/>
        <v>12</v>
      </c>
      <c r="I6777" t="s">
        <v>10</v>
      </c>
      <c r="J6777" t="s">
        <v>10059</v>
      </c>
      <c r="K6777" s="1">
        <v>45058</v>
      </c>
      <c r="L6777" s="1" t="str">
        <f>IF(ISNUMBER(Table2[[#This Row],[Transaction Date]]),TEXT(Table2[[#This Row],[Transaction Date]],"mmmm"),"Unknown")</f>
        <v>May</v>
      </c>
      <c r="M6777" s="1" t="str">
        <f>IF(ISNUMBER(Table2[[#This Row],[Transaction Date]]),TEXT(Table2[[#This Row],[Transaction Date]],"dddd"),"Unknown")</f>
        <v>Friday</v>
      </c>
      <c r="N6777">
        <f t="shared" si="422"/>
        <v>0</v>
      </c>
      <c r="O6777" t="str">
        <f t="shared" si="423"/>
        <v>Actual</v>
      </c>
    </row>
    <row r="6778" spans="1:15" x14ac:dyDescent="0.25">
      <c r="A6778" t="s">
        <v>7563</v>
      </c>
      <c r="B6778" t="s">
        <v>39</v>
      </c>
      <c r="C6778">
        <v>3</v>
      </c>
      <c r="D6778">
        <f t="shared" si="420"/>
        <v>3</v>
      </c>
      <c r="E6778">
        <v>3</v>
      </c>
      <c r="F6778">
        <f>IF(OR(E6778="",E6778="UNKNOWN",E6778="ERROR"),_xlfn.XLOOKUP(Table2[[#This Row],[Item]],Items_List!A:A,Items_List!B:B),E6778)</f>
        <v>3</v>
      </c>
      <c r="G6778">
        <v>9</v>
      </c>
      <c r="H6778">
        <f t="shared" si="421"/>
        <v>9</v>
      </c>
      <c r="I6778" t="s">
        <v>23</v>
      </c>
      <c r="J6778" t="s">
        <v>10059</v>
      </c>
      <c r="K6778" s="1">
        <v>45228</v>
      </c>
      <c r="L6778" s="1" t="str">
        <f>IF(ISNUMBER(Table2[[#This Row],[Transaction Date]]),TEXT(Table2[[#This Row],[Transaction Date]],"mmmm"),"Unknown")</f>
        <v>October</v>
      </c>
      <c r="M6778" s="1" t="str">
        <f>IF(ISNUMBER(Table2[[#This Row],[Transaction Date]]),TEXT(Table2[[#This Row],[Transaction Date]],"dddd"),"Unknown")</f>
        <v>Sunday</v>
      </c>
      <c r="N6778">
        <f t="shared" si="422"/>
        <v>0</v>
      </c>
      <c r="O6778" t="str">
        <f t="shared" si="423"/>
        <v>Actual</v>
      </c>
    </row>
    <row r="6779" spans="1:15" x14ac:dyDescent="0.25">
      <c r="A6779" t="s">
        <v>7564</v>
      </c>
      <c r="B6779" t="s">
        <v>20</v>
      </c>
      <c r="C6779">
        <v>3</v>
      </c>
      <c r="D6779">
        <f t="shared" si="420"/>
        <v>3</v>
      </c>
      <c r="E6779">
        <v>5</v>
      </c>
      <c r="F6779">
        <f>IF(OR(E6779="",E6779="UNKNOWN",E6779="ERROR"),_xlfn.XLOOKUP(Table2[[#This Row],[Item]],Items_List!A:A,Items_List!B:B),E6779)</f>
        <v>5</v>
      </c>
      <c r="G6779">
        <v>15</v>
      </c>
      <c r="H6779">
        <f t="shared" si="421"/>
        <v>15</v>
      </c>
      <c r="I6779" t="s">
        <v>23</v>
      </c>
      <c r="J6779" t="s">
        <v>15</v>
      </c>
      <c r="K6779" s="1">
        <v>45278</v>
      </c>
      <c r="L6779" s="1" t="str">
        <f>IF(ISNUMBER(Table2[[#This Row],[Transaction Date]]),TEXT(Table2[[#This Row],[Transaction Date]],"mmmm"),"Unknown")</f>
        <v>December</v>
      </c>
      <c r="M6779" s="1" t="str">
        <f>IF(ISNUMBER(Table2[[#This Row],[Transaction Date]]),TEXT(Table2[[#This Row],[Transaction Date]],"dddd"),"Unknown")</f>
        <v>Monday</v>
      </c>
      <c r="N6779">
        <f t="shared" si="422"/>
        <v>0</v>
      </c>
      <c r="O6779" t="str">
        <f t="shared" si="423"/>
        <v>Actual</v>
      </c>
    </row>
    <row r="6780" spans="1:15" x14ac:dyDescent="0.25">
      <c r="A6780" t="s">
        <v>7565</v>
      </c>
      <c r="B6780" t="s">
        <v>28</v>
      </c>
      <c r="C6780">
        <v>3</v>
      </c>
      <c r="D6780">
        <f t="shared" si="420"/>
        <v>3</v>
      </c>
      <c r="E6780">
        <v>4</v>
      </c>
      <c r="F6780">
        <f>IF(OR(E6780="",E6780="UNKNOWN",E6780="ERROR"),_xlfn.XLOOKUP(Table2[[#This Row],[Item]],Items_List!A:A,Items_List!B:B),E6780)</f>
        <v>4</v>
      </c>
      <c r="G6780">
        <v>12</v>
      </c>
      <c r="H6780">
        <f t="shared" si="421"/>
        <v>12</v>
      </c>
      <c r="I6780" t="s">
        <v>10059</v>
      </c>
      <c r="J6780" t="s">
        <v>10059</v>
      </c>
      <c r="K6780" s="1">
        <v>44939</v>
      </c>
      <c r="L6780" s="1" t="str">
        <f>IF(ISNUMBER(Table2[[#This Row],[Transaction Date]]),TEXT(Table2[[#This Row],[Transaction Date]],"mmmm"),"Unknown")</f>
        <v>January</v>
      </c>
      <c r="M6780" s="1" t="str">
        <f>IF(ISNUMBER(Table2[[#This Row],[Transaction Date]]),TEXT(Table2[[#This Row],[Transaction Date]],"dddd"),"Unknown")</f>
        <v>Friday</v>
      </c>
      <c r="N6780">
        <f t="shared" si="422"/>
        <v>0</v>
      </c>
      <c r="O6780" t="str">
        <f t="shared" si="423"/>
        <v>Actual</v>
      </c>
    </row>
    <row r="6781" spans="1:15" x14ac:dyDescent="0.25">
      <c r="A6781" t="s">
        <v>7566</v>
      </c>
      <c r="B6781" t="s">
        <v>65</v>
      </c>
      <c r="C6781">
        <v>1</v>
      </c>
      <c r="D6781">
        <f t="shared" si="420"/>
        <v>1</v>
      </c>
      <c r="E6781">
        <v>1.5</v>
      </c>
      <c r="F6781">
        <f>IF(OR(E6781="",E6781="UNKNOWN",E6781="ERROR"),_xlfn.XLOOKUP(Table2[[#This Row],[Item]],Items_List!A:A,Items_List!B:B),E6781)</f>
        <v>1.5</v>
      </c>
      <c r="H6781">
        <f t="shared" si="421"/>
        <v>1.5</v>
      </c>
      <c r="I6781" t="s">
        <v>14</v>
      </c>
      <c r="J6781" t="s">
        <v>10059</v>
      </c>
      <c r="K6781" s="1">
        <v>45209</v>
      </c>
      <c r="L6781" s="1" t="str">
        <f>IF(ISNUMBER(Table2[[#This Row],[Transaction Date]]),TEXT(Table2[[#This Row],[Transaction Date]],"mmmm"),"Unknown")</f>
        <v>October</v>
      </c>
      <c r="M6781" s="1" t="str">
        <f>IF(ISNUMBER(Table2[[#This Row],[Transaction Date]]),TEXT(Table2[[#This Row],[Transaction Date]],"dddd"),"Unknown")</f>
        <v>Tuesday</v>
      </c>
      <c r="N6781">
        <f t="shared" si="422"/>
        <v>1</v>
      </c>
      <c r="O6781" t="str">
        <f t="shared" si="423"/>
        <v>Actual</v>
      </c>
    </row>
    <row r="6782" spans="1:15" x14ac:dyDescent="0.25">
      <c r="A6782" t="s">
        <v>7567</v>
      </c>
      <c r="B6782" t="s">
        <v>25</v>
      </c>
      <c r="C6782">
        <v>5</v>
      </c>
      <c r="D6782">
        <f t="shared" si="420"/>
        <v>5</v>
      </c>
      <c r="E6782">
        <v>4</v>
      </c>
      <c r="F6782">
        <f>IF(OR(E6782="",E6782="UNKNOWN",E6782="ERROR"),_xlfn.XLOOKUP(Table2[[#This Row],[Item]],Items_List!A:A,Items_List!B:B),E6782)</f>
        <v>4</v>
      </c>
      <c r="G6782">
        <v>20</v>
      </c>
      <c r="H6782">
        <f t="shared" si="421"/>
        <v>20</v>
      </c>
      <c r="I6782" t="s">
        <v>10059</v>
      </c>
      <c r="J6782" t="s">
        <v>15</v>
      </c>
      <c r="K6782" s="1">
        <v>44993</v>
      </c>
      <c r="L6782" s="1" t="str">
        <f>IF(ISNUMBER(Table2[[#This Row],[Transaction Date]]),TEXT(Table2[[#This Row],[Transaction Date]],"mmmm"),"Unknown")</f>
        <v>March</v>
      </c>
      <c r="M6782" s="1" t="str">
        <f>IF(ISNUMBER(Table2[[#This Row],[Transaction Date]]),TEXT(Table2[[#This Row],[Transaction Date]],"dddd"),"Unknown")</f>
        <v>Wednesday</v>
      </c>
      <c r="N6782">
        <f t="shared" si="422"/>
        <v>0</v>
      </c>
      <c r="O6782" t="str">
        <f t="shared" si="423"/>
        <v>Actual</v>
      </c>
    </row>
    <row r="6783" spans="1:15" x14ac:dyDescent="0.25">
      <c r="A6783" t="s">
        <v>7568</v>
      </c>
      <c r="B6783" t="s">
        <v>13</v>
      </c>
      <c r="C6783">
        <v>5</v>
      </c>
      <c r="D6783">
        <f t="shared" si="420"/>
        <v>5</v>
      </c>
      <c r="E6783">
        <v>3</v>
      </c>
      <c r="F6783">
        <f>IF(OR(E6783="",E6783="UNKNOWN",E6783="ERROR"),_xlfn.XLOOKUP(Table2[[#This Row],[Item]],Items_List!A:A,Items_List!B:B),E6783)</f>
        <v>3</v>
      </c>
      <c r="G6783">
        <v>15</v>
      </c>
      <c r="H6783">
        <f t="shared" si="421"/>
        <v>15</v>
      </c>
      <c r="I6783" t="s">
        <v>14</v>
      </c>
      <c r="J6783" t="s">
        <v>11</v>
      </c>
      <c r="L6783" s="1" t="str">
        <f>IF(ISNUMBER(Table2[[#This Row],[Transaction Date]]),TEXT(Table2[[#This Row],[Transaction Date]],"mmmm"),"Unknown")</f>
        <v>Unknown</v>
      </c>
      <c r="M6783" s="1" t="str">
        <f>IF(ISNUMBER(Table2[[#This Row],[Transaction Date]]),TEXT(Table2[[#This Row],[Transaction Date]],"dddd"),"Unknown")</f>
        <v>Unknown</v>
      </c>
      <c r="N6783">
        <f t="shared" si="422"/>
        <v>0</v>
      </c>
      <c r="O6783" t="str">
        <f t="shared" si="423"/>
        <v>Actual</v>
      </c>
    </row>
    <row r="6784" spans="1:15" x14ac:dyDescent="0.25">
      <c r="A6784" t="s">
        <v>7569</v>
      </c>
      <c r="B6784" t="s">
        <v>9</v>
      </c>
      <c r="C6784">
        <v>1</v>
      </c>
      <c r="D6784">
        <f t="shared" si="420"/>
        <v>1</v>
      </c>
      <c r="E6784">
        <v>2</v>
      </c>
      <c r="F6784">
        <f>IF(OR(E6784="",E6784="UNKNOWN",E6784="ERROR"),_xlfn.XLOOKUP(Table2[[#This Row],[Item]],Items_List!A:A,Items_List!B:B),E6784)</f>
        <v>2</v>
      </c>
      <c r="G6784">
        <v>2</v>
      </c>
      <c r="H6784">
        <f t="shared" si="421"/>
        <v>2</v>
      </c>
      <c r="I6784" t="s">
        <v>10059</v>
      </c>
      <c r="J6784" t="s">
        <v>11</v>
      </c>
      <c r="K6784" s="1">
        <v>44990</v>
      </c>
      <c r="L6784" s="1" t="str">
        <f>IF(ISNUMBER(Table2[[#This Row],[Transaction Date]]),TEXT(Table2[[#This Row],[Transaction Date]],"mmmm"),"Unknown")</f>
        <v>March</v>
      </c>
      <c r="M6784" s="1" t="str">
        <f>IF(ISNUMBER(Table2[[#This Row],[Transaction Date]]),TEXT(Table2[[#This Row],[Transaction Date]],"dddd"),"Unknown")</f>
        <v>Sunday</v>
      </c>
      <c r="N6784">
        <f t="shared" si="422"/>
        <v>0</v>
      </c>
      <c r="O6784" t="str">
        <f t="shared" si="423"/>
        <v>Actual</v>
      </c>
    </row>
    <row r="6785" spans="1:15" x14ac:dyDescent="0.25">
      <c r="A6785" t="s">
        <v>7570</v>
      </c>
      <c r="B6785" t="s">
        <v>28</v>
      </c>
      <c r="C6785">
        <v>5</v>
      </c>
      <c r="D6785">
        <f t="shared" si="420"/>
        <v>5</v>
      </c>
      <c r="E6785">
        <v>4</v>
      </c>
      <c r="F6785">
        <f>IF(OR(E6785="",E6785="UNKNOWN",E6785="ERROR"),_xlfn.XLOOKUP(Table2[[#This Row],[Item]],Items_List!A:A,Items_List!B:B),E6785)</f>
        <v>4</v>
      </c>
      <c r="G6785" t="s">
        <v>21</v>
      </c>
      <c r="H6785">
        <f t="shared" si="421"/>
        <v>20</v>
      </c>
      <c r="I6785" t="s">
        <v>23</v>
      </c>
      <c r="J6785" t="s">
        <v>10059</v>
      </c>
      <c r="K6785" s="1">
        <v>44985</v>
      </c>
      <c r="L6785" s="1" t="str">
        <f>IF(ISNUMBER(Table2[[#This Row],[Transaction Date]]),TEXT(Table2[[#This Row],[Transaction Date]],"mmmm"),"Unknown")</f>
        <v>February</v>
      </c>
      <c r="M6785" s="1" t="str">
        <f>IF(ISNUMBER(Table2[[#This Row],[Transaction Date]]),TEXT(Table2[[#This Row],[Transaction Date]],"dddd"),"Unknown")</f>
        <v>Tuesday</v>
      </c>
      <c r="N6785">
        <f t="shared" si="422"/>
        <v>1</v>
      </c>
      <c r="O6785" t="str">
        <f t="shared" si="423"/>
        <v>Actual</v>
      </c>
    </row>
    <row r="6786" spans="1:15" x14ac:dyDescent="0.25">
      <c r="A6786" t="s">
        <v>7571</v>
      </c>
      <c r="B6786" t="s">
        <v>65</v>
      </c>
      <c r="C6786">
        <v>5</v>
      </c>
      <c r="D6786">
        <f t="shared" ref="D6786:D6849" si="424">IF(OR(C6786="",C6786="UNKNOWN",C6786="ERROR"),IFERROR(VALUE(G6786)/VALUE(E6786),""),VALUE(C6786))</f>
        <v>5</v>
      </c>
      <c r="E6786">
        <v>1.5</v>
      </c>
      <c r="F6786">
        <f>IF(OR(E6786="",E6786="UNKNOWN",E6786="ERROR"),_xlfn.XLOOKUP(Table2[[#This Row],[Item]],Items_List!A:A,Items_List!B:B),E6786)</f>
        <v>1.5</v>
      </c>
      <c r="G6786">
        <v>7.5</v>
      </c>
      <c r="H6786">
        <f t="shared" ref="H6786:H6849" si="425">D6786*F6786</f>
        <v>7.5</v>
      </c>
      <c r="I6786" t="s">
        <v>14</v>
      </c>
      <c r="J6786" t="s">
        <v>10059</v>
      </c>
      <c r="K6786" s="1">
        <v>45195</v>
      </c>
      <c r="L6786" s="1" t="str">
        <f>IF(ISNUMBER(Table2[[#This Row],[Transaction Date]]),TEXT(Table2[[#This Row],[Transaction Date]],"mmmm"),"Unknown")</f>
        <v>September</v>
      </c>
      <c r="M6786" s="1" t="str">
        <f>IF(ISNUMBER(Table2[[#This Row],[Transaction Date]]),TEXT(Table2[[#This Row],[Transaction Date]],"dddd"),"Unknown")</f>
        <v>Tuesday</v>
      </c>
      <c r="N6786">
        <f t="shared" ref="N6786:N6849" si="426">IF(OR(B6786="",B6786="unknown",B6786="error",C6786="",C6786="unknown",C6786="error",G6786="",G6786="error",G6786="unknown"),1,0)</f>
        <v>0</v>
      </c>
      <c r="O6786" t="str">
        <f t="shared" ref="O6786:O6849" si="427">IF(OR(C6786="",C6786="error",C6786="unknown"),"Estimated","Actual")</f>
        <v>Actual</v>
      </c>
    </row>
    <row r="6787" spans="1:15" x14ac:dyDescent="0.25">
      <c r="A6787" t="s">
        <v>7572</v>
      </c>
      <c r="B6787" t="s">
        <v>25</v>
      </c>
      <c r="C6787">
        <v>2</v>
      </c>
      <c r="D6787">
        <f t="shared" si="424"/>
        <v>2</v>
      </c>
      <c r="E6787">
        <v>4</v>
      </c>
      <c r="F6787">
        <f>IF(OR(E6787="",E6787="UNKNOWN",E6787="ERROR"),_xlfn.XLOOKUP(Table2[[#This Row],[Item]],Items_List!A:A,Items_List!B:B),E6787)</f>
        <v>4</v>
      </c>
      <c r="G6787">
        <v>8</v>
      </c>
      <c r="H6787">
        <f t="shared" si="425"/>
        <v>8</v>
      </c>
      <c r="I6787" t="s">
        <v>23</v>
      </c>
      <c r="J6787" t="s">
        <v>15</v>
      </c>
      <c r="K6787" s="1">
        <v>44954</v>
      </c>
      <c r="L6787" s="1" t="str">
        <f>IF(ISNUMBER(Table2[[#This Row],[Transaction Date]]),TEXT(Table2[[#This Row],[Transaction Date]],"mmmm"),"Unknown")</f>
        <v>January</v>
      </c>
      <c r="M6787" s="1" t="str">
        <f>IF(ISNUMBER(Table2[[#This Row],[Transaction Date]]),TEXT(Table2[[#This Row],[Transaction Date]],"dddd"),"Unknown")</f>
        <v>Saturday</v>
      </c>
      <c r="N6787">
        <f t="shared" si="426"/>
        <v>0</v>
      </c>
      <c r="O6787" t="str">
        <f t="shared" si="427"/>
        <v>Actual</v>
      </c>
    </row>
    <row r="6788" spans="1:15" x14ac:dyDescent="0.25">
      <c r="A6788" t="s">
        <v>7573</v>
      </c>
      <c r="B6788" t="s">
        <v>39</v>
      </c>
      <c r="C6788">
        <v>3</v>
      </c>
      <c r="D6788">
        <f t="shared" si="424"/>
        <v>3</v>
      </c>
      <c r="E6788">
        <v>3</v>
      </c>
      <c r="F6788">
        <f>IF(OR(E6788="",E6788="UNKNOWN",E6788="ERROR"),_xlfn.XLOOKUP(Table2[[#This Row],[Item]],Items_List!A:A,Items_List!B:B),E6788)</f>
        <v>3</v>
      </c>
      <c r="G6788">
        <v>9</v>
      </c>
      <c r="H6788">
        <f t="shared" si="425"/>
        <v>9</v>
      </c>
      <c r="I6788" t="s">
        <v>10</v>
      </c>
      <c r="J6788" t="s">
        <v>10059</v>
      </c>
      <c r="K6788" s="1">
        <v>45106</v>
      </c>
      <c r="L6788" s="1" t="str">
        <f>IF(ISNUMBER(Table2[[#This Row],[Transaction Date]]),TEXT(Table2[[#This Row],[Transaction Date]],"mmmm"),"Unknown")</f>
        <v>June</v>
      </c>
      <c r="M6788" s="1" t="str">
        <f>IF(ISNUMBER(Table2[[#This Row],[Transaction Date]]),TEXT(Table2[[#This Row],[Transaction Date]],"dddd"),"Unknown")</f>
        <v>Thursday</v>
      </c>
      <c r="N6788">
        <f t="shared" si="426"/>
        <v>0</v>
      </c>
      <c r="O6788" t="str">
        <f t="shared" si="427"/>
        <v>Actual</v>
      </c>
    </row>
    <row r="6789" spans="1:15" x14ac:dyDescent="0.25">
      <c r="A6789" t="s">
        <v>7575</v>
      </c>
      <c r="B6789" t="s">
        <v>25</v>
      </c>
      <c r="C6789">
        <v>3</v>
      </c>
      <c r="D6789">
        <f t="shared" si="424"/>
        <v>3</v>
      </c>
      <c r="E6789">
        <v>4</v>
      </c>
      <c r="F6789">
        <f>IF(OR(E6789="",E6789="UNKNOWN",E6789="ERROR"),_xlfn.XLOOKUP(Table2[[#This Row],[Item]],Items_List!A:A,Items_List!B:B),E6789)</f>
        <v>4</v>
      </c>
      <c r="G6789">
        <v>12</v>
      </c>
      <c r="H6789">
        <f t="shared" si="425"/>
        <v>12</v>
      </c>
      <c r="I6789" t="s">
        <v>10</v>
      </c>
      <c r="J6789" t="s">
        <v>11</v>
      </c>
      <c r="K6789" s="1">
        <v>45117</v>
      </c>
      <c r="L6789" s="1" t="str">
        <f>IF(ISNUMBER(Table2[[#This Row],[Transaction Date]]),TEXT(Table2[[#This Row],[Transaction Date]],"mmmm"),"Unknown")</f>
        <v>July</v>
      </c>
      <c r="M6789" s="1" t="str">
        <f>IF(ISNUMBER(Table2[[#This Row],[Transaction Date]]),TEXT(Table2[[#This Row],[Transaction Date]],"dddd"),"Unknown")</f>
        <v>Monday</v>
      </c>
      <c r="N6789">
        <f t="shared" si="426"/>
        <v>0</v>
      </c>
      <c r="O6789" t="str">
        <f t="shared" si="427"/>
        <v>Actual</v>
      </c>
    </row>
    <row r="6790" spans="1:15" x14ac:dyDescent="0.25">
      <c r="A6790" t="s">
        <v>7576</v>
      </c>
      <c r="B6790" t="s">
        <v>9</v>
      </c>
      <c r="C6790">
        <v>5</v>
      </c>
      <c r="D6790">
        <f t="shared" si="424"/>
        <v>5</v>
      </c>
      <c r="E6790">
        <v>2</v>
      </c>
      <c r="F6790">
        <f>IF(OR(E6790="",E6790="UNKNOWN",E6790="ERROR"),_xlfn.XLOOKUP(Table2[[#This Row],[Item]],Items_List!A:A,Items_List!B:B),E6790)</f>
        <v>2</v>
      </c>
      <c r="G6790">
        <v>10</v>
      </c>
      <c r="H6790">
        <f t="shared" si="425"/>
        <v>10</v>
      </c>
      <c r="I6790" t="s">
        <v>14</v>
      </c>
      <c r="J6790" t="s">
        <v>10059</v>
      </c>
      <c r="K6790" s="1">
        <v>45242</v>
      </c>
      <c r="L6790" s="1" t="str">
        <f>IF(ISNUMBER(Table2[[#This Row],[Transaction Date]]),TEXT(Table2[[#This Row],[Transaction Date]],"mmmm"),"Unknown")</f>
        <v>November</v>
      </c>
      <c r="M6790" s="1" t="str">
        <f>IF(ISNUMBER(Table2[[#This Row],[Transaction Date]]),TEXT(Table2[[#This Row],[Transaction Date]],"dddd"),"Unknown")</f>
        <v>Sunday</v>
      </c>
      <c r="N6790">
        <f t="shared" si="426"/>
        <v>0</v>
      </c>
      <c r="O6790" t="str">
        <f t="shared" si="427"/>
        <v>Actual</v>
      </c>
    </row>
    <row r="6791" spans="1:15" x14ac:dyDescent="0.25">
      <c r="A6791" t="s">
        <v>7577</v>
      </c>
      <c r="B6791" t="s">
        <v>13</v>
      </c>
      <c r="C6791">
        <v>4</v>
      </c>
      <c r="D6791">
        <f t="shared" si="424"/>
        <v>4</v>
      </c>
      <c r="E6791">
        <v>3</v>
      </c>
      <c r="F6791">
        <f>IF(OR(E6791="",E6791="UNKNOWN",E6791="ERROR"),_xlfn.XLOOKUP(Table2[[#This Row],[Item]],Items_List!A:A,Items_List!B:B),E6791)</f>
        <v>3</v>
      </c>
      <c r="G6791">
        <v>12</v>
      </c>
      <c r="H6791">
        <f t="shared" si="425"/>
        <v>12</v>
      </c>
      <c r="I6791" t="s">
        <v>10059</v>
      </c>
      <c r="J6791" t="s">
        <v>15</v>
      </c>
      <c r="L6791" s="1" t="str">
        <f>IF(ISNUMBER(Table2[[#This Row],[Transaction Date]]),TEXT(Table2[[#This Row],[Transaction Date]],"mmmm"),"Unknown")</f>
        <v>Unknown</v>
      </c>
      <c r="M6791" s="1" t="str">
        <f>IF(ISNUMBER(Table2[[#This Row],[Transaction Date]]),TEXT(Table2[[#This Row],[Transaction Date]],"dddd"),"Unknown")</f>
        <v>Unknown</v>
      </c>
      <c r="N6791">
        <f t="shared" si="426"/>
        <v>0</v>
      </c>
      <c r="O6791" t="str">
        <f t="shared" si="427"/>
        <v>Actual</v>
      </c>
    </row>
    <row r="6792" spans="1:15" x14ac:dyDescent="0.25">
      <c r="A6792" t="s">
        <v>7578</v>
      </c>
      <c r="B6792" t="s">
        <v>25</v>
      </c>
      <c r="C6792">
        <v>5</v>
      </c>
      <c r="D6792">
        <f t="shared" si="424"/>
        <v>5</v>
      </c>
      <c r="E6792">
        <v>4</v>
      </c>
      <c r="F6792">
        <f>IF(OR(E6792="",E6792="UNKNOWN",E6792="ERROR"),_xlfn.XLOOKUP(Table2[[#This Row],[Item]],Items_List!A:A,Items_List!B:B),E6792)</f>
        <v>4</v>
      </c>
      <c r="G6792">
        <v>20</v>
      </c>
      <c r="H6792">
        <f t="shared" si="425"/>
        <v>20</v>
      </c>
      <c r="I6792" t="s">
        <v>14</v>
      </c>
      <c r="J6792" t="s">
        <v>15</v>
      </c>
      <c r="K6792" s="1">
        <v>45172</v>
      </c>
      <c r="L6792" s="1" t="str">
        <f>IF(ISNUMBER(Table2[[#This Row],[Transaction Date]]),TEXT(Table2[[#This Row],[Transaction Date]],"mmmm"),"Unknown")</f>
        <v>September</v>
      </c>
      <c r="M6792" s="1" t="str">
        <f>IF(ISNUMBER(Table2[[#This Row],[Transaction Date]]),TEXT(Table2[[#This Row],[Transaction Date]],"dddd"),"Unknown")</f>
        <v>Sunday</v>
      </c>
      <c r="N6792">
        <f t="shared" si="426"/>
        <v>0</v>
      </c>
      <c r="O6792" t="str">
        <f t="shared" si="427"/>
        <v>Actual</v>
      </c>
    </row>
    <row r="6793" spans="1:15" x14ac:dyDescent="0.25">
      <c r="A6793" t="s">
        <v>7579</v>
      </c>
      <c r="B6793" t="s">
        <v>39</v>
      </c>
      <c r="C6793">
        <v>1</v>
      </c>
      <c r="D6793">
        <f t="shared" si="424"/>
        <v>1</v>
      </c>
      <c r="E6793">
        <v>3</v>
      </c>
      <c r="F6793">
        <f>IF(OR(E6793="",E6793="UNKNOWN",E6793="ERROR"),_xlfn.XLOOKUP(Table2[[#This Row],[Item]],Items_List!A:A,Items_List!B:B),E6793)</f>
        <v>3</v>
      </c>
      <c r="G6793">
        <v>3</v>
      </c>
      <c r="H6793">
        <f t="shared" si="425"/>
        <v>3</v>
      </c>
      <c r="I6793" t="s">
        <v>23</v>
      </c>
      <c r="J6793" t="s">
        <v>10059</v>
      </c>
      <c r="K6793" s="1">
        <v>45234</v>
      </c>
      <c r="L6793" s="1" t="str">
        <f>IF(ISNUMBER(Table2[[#This Row],[Transaction Date]]),TEXT(Table2[[#This Row],[Transaction Date]],"mmmm"),"Unknown")</f>
        <v>November</v>
      </c>
      <c r="M6793" s="1" t="str">
        <f>IF(ISNUMBER(Table2[[#This Row],[Transaction Date]]),TEXT(Table2[[#This Row],[Transaction Date]],"dddd"),"Unknown")</f>
        <v>Saturday</v>
      </c>
      <c r="N6793">
        <f t="shared" si="426"/>
        <v>0</v>
      </c>
      <c r="O6793" t="str">
        <f t="shared" si="427"/>
        <v>Actual</v>
      </c>
    </row>
    <row r="6794" spans="1:15" x14ac:dyDescent="0.25">
      <c r="A6794" t="s">
        <v>7580</v>
      </c>
      <c r="B6794" t="s">
        <v>28</v>
      </c>
      <c r="C6794">
        <v>1</v>
      </c>
      <c r="D6794">
        <f t="shared" si="424"/>
        <v>1</v>
      </c>
      <c r="E6794">
        <v>4</v>
      </c>
      <c r="F6794">
        <f>IF(OR(E6794="",E6794="UNKNOWN",E6794="ERROR"),_xlfn.XLOOKUP(Table2[[#This Row],[Item]],Items_List!A:A,Items_List!B:B),E6794)</f>
        <v>4</v>
      </c>
      <c r="G6794">
        <v>4</v>
      </c>
      <c r="H6794">
        <f t="shared" si="425"/>
        <v>4</v>
      </c>
      <c r="I6794" t="s">
        <v>10059</v>
      </c>
      <c r="J6794" t="s">
        <v>10059</v>
      </c>
      <c r="K6794" s="1">
        <v>45230</v>
      </c>
      <c r="L6794" s="1" t="str">
        <f>IF(ISNUMBER(Table2[[#This Row],[Transaction Date]]),TEXT(Table2[[#This Row],[Transaction Date]],"mmmm"),"Unknown")</f>
        <v>October</v>
      </c>
      <c r="M6794" s="1" t="str">
        <f>IF(ISNUMBER(Table2[[#This Row],[Transaction Date]]),TEXT(Table2[[#This Row],[Transaction Date]],"dddd"),"Unknown")</f>
        <v>Tuesday</v>
      </c>
      <c r="N6794">
        <f t="shared" si="426"/>
        <v>0</v>
      </c>
      <c r="O6794" t="str">
        <f t="shared" si="427"/>
        <v>Actual</v>
      </c>
    </row>
    <row r="6795" spans="1:15" x14ac:dyDescent="0.25">
      <c r="A6795" t="s">
        <v>7581</v>
      </c>
      <c r="B6795" t="s">
        <v>17</v>
      </c>
      <c r="C6795">
        <v>5</v>
      </c>
      <c r="D6795">
        <f t="shared" si="424"/>
        <v>5</v>
      </c>
      <c r="E6795">
        <v>1</v>
      </c>
      <c r="F6795">
        <f>IF(OR(E6795="",E6795="UNKNOWN",E6795="ERROR"),_xlfn.XLOOKUP(Table2[[#This Row],[Item]],Items_List!A:A,Items_List!B:B),E6795)</f>
        <v>1</v>
      </c>
      <c r="G6795">
        <v>5</v>
      </c>
      <c r="H6795">
        <f t="shared" si="425"/>
        <v>5</v>
      </c>
      <c r="I6795" t="s">
        <v>23</v>
      </c>
      <c r="J6795" t="s">
        <v>11</v>
      </c>
      <c r="K6795" s="1">
        <v>45153</v>
      </c>
      <c r="L6795" s="1" t="str">
        <f>IF(ISNUMBER(Table2[[#This Row],[Transaction Date]]),TEXT(Table2[[#This Row],[Transaction Date]],"mmmm"),"Unknown")</f>
        <v>August</v>
      </c>
      <c r="M6795" s="1" t="str">
        <f>IF(ISNUMBER(Table2[[#This Row],[Transaction Date]]),TEXT(Table2[[#This Row],[Transaction Date]],"dddd"),"Unknown")</f>
        <v>Tuesday</v>
      </c>
      <c r="N6795">
        <f t="shared" si="426"/>
        <v>0</v>
      </c>
      <c r="O6795" t="str">
        <f t="shared" si="427"/>
        <v>Actual</v>
      </c>
    </row>
    <row r="6796" spans="1:15" x14ac:dyDescent="0.25">
      <c r="A6796" t="s">
        <v>7582</v>
      </c>
      <c r="B6796" t="s">
        <v>28</v>
      </c>
      <c r="C6796">
        <v>4</v>
      </c>
      <c r="D6796">
        <f t="shared" si="424"/>
        <v>4</v>
      </c>
      <c r="E6796">
        <v>4</v>
      </c>
      <c r="F6796">
        <f>IF(OR(E6796="",E6796="UNKNOWN",E6796="ERROR"),_xlfn.XLOOKUP(Table2[[#This Row],[Item]],Items_List!A:A,Items_List!B:B),E6796)</f>
        <v>4</v>
      </c>
      <c r="G6796">
        <v>16</v>
      </c>
      <c r="H6796">
        <f t="shared" si="425"/>
        <v>16</v>
      </c>
      <c r="I6796" t="s">
        <v>10059</v>
      </c>
      <c r="J6796" t="s">
        <v>10059</v>
      </c>
      <c r="K6796" s="1">
        <v>45256</v>
      </c>
      <c r="L6796" s="1" t="str">
        <f>IF(ISNUMBER(Table2[[#This Row],[Transaction Date]]),TEXT(Table2[[#This Row],[Transaction Date]],"mmmm"),"Unknown")</f>
        <v>November</v>
      </c>
      <c r="M6796" s="1" t="str">
        <f>IF(ISNUMBER(Table2[[#This Row],[Transaction Date]]),TEXT(Table2[[#This Row],[Transaction Date]],"dddd"),"Unknown")</f>
        <v>Sunday</v>
      </c>
      <c r="N6796">
        <f t="shared" si="426"/>
        <v>0</v>
      </c>
      <c r="O6796" t="str">
        <f t="shared" si="427"/>
        <v>Actual</v>
      </c>
    </row>
    <row r="6797" spans="1:15" x14ac:dyDescent="0.25">
      <c r="A6797" t="s">
        <v>7583</v>
      </c>
      <c r="B6797" t="s">
        <v>9</v>
      </c>
      <c r="C6797">
        <v>5</v>
      </c>
      <c r="D6797">
        <f t="shared" si="424"/>
        <v>5</v>
      </c>
      <c r="E6797">
        <v>2</v>
      </c>
      <c r="F6797">
        <f>IF(OR(E6797="",E6797="UNKNOWN",E6797="ERROR"),_xlfn.XLOOKUP(Table2[[#This Row],[Item]],Items_List!A:A,Items_List!B:B),E6797)</f>
        <v>2</v>
      </c>
      <c r="G6797">
        <v>10</v>
      </c>
      <c r="H6797">
        <f t="shared" si="425"/>
        <v>10</v>
      </c>
      <c r="I6797" t="s">
        <v>10059</v>
      </c>
      <c r="J6797" t="s">
        <v>10059</v>
      </c>
      <c r="K6797" s="1">
        <v>45080</v>
      </c>
      <c r="L6797" s="1" t="str">
        <f>IF(ISNUMBER(Table2[[#This Row],[Transaction Date]]),TEXT(Table2[[#This Row],[Transaction Date]],"mmmm"),"Unknown")</f>
        <v>June</v>
      </c>
      <c r="M6797" s="1" t="str">
        <f>IF(ISNUMBER(Table2[[#This Row],[Transaction Date]]),TEXT(Table2[[#This Row],[Transaction Date]],"dddd"),"Unknown")</f>
        <v>Saturday</v>
      </c>
      <c r="N6797">
        <f t="shared" si="426"/>
        <v>0</v>
      </c>
      <c r="O6797" t="str">
        <f t="shared" si="427"/>
        <v>Actual</v>
      </c>
    </row>
    <row r="6798" spans="1:15" x14ac:dyDescent="0.25">
      <c r="A6798" t="s">
        <v>7584</v>
      </c>
      <c r="B6798" t="s">
        <v>65</v>
      </c>
      <c r="C6798">
        <v>1</v>
      </c>
      <c r="D6798">
        <f t="shared" si="424"/>
        <v>1</v>
      </c>
      <c r="E6798">
        <v>1.5</v>
      </c>
      <c r="F6798">
        <f>IF(OR(E6798="",E6798="UNKNOWN",E6798="ERROR"),_xlfn.XLOOKUP(Table2[[#This Row],[Item]],Items_List!A:A,Items_List!B:B),E6798)</f>
        <v>1.5</v>
      </c>
      <c r="G6798">
        <v>1.5</v>
      </c>
      <c r="H6798">
        <f t="shared" si="425"/>
        <v>1.5</v>
      </c>
      <c r="I6798" t="s">
        <v>14</v>
      </c>
      <c r="J6798" t="s">
        <v>15</v>
      </c>
      <c r="K6798" s="1">
        <v>45190</v>
      </c>
      <c r="L6798" s="1" t="str">
        <f>IF(ISNUMBER(Table2[[#This Row],[Transaction Date]]),TEXT(Table2[[#This Row],[Transaction Date]],"mmmm"),"Unknown")</f>
        <v>September</v>
      </c>
      <c r="M6798" s="1" t="str">
        <f>IF(ISNUMBER(Table2[[#This Row],[Transaction Date]]),TEXT(Table2[[#This Row],[Transaction Date]],"dddd"),"Unknown")</f>
        <v>Thursday</v>
      </c>
      <c r="N6798">
        <f t="shared" si="426"/>
        <v>0</v>
      </c>
      <c r="O6798" t="str">
        <f t="shared" si="427"/>
        <v>Actual</v>
      </c>
    </row>
    <row r="6799" spans="1:15" x14ac:dyDescent="0.25">
      <c r="A6799" t="s">
        <v>7586</v>
      </c>
      <c r="B6799" t="s">
        <v>9</v>
      </c>
      <c r="C6799">
        <v>2</v>
      </c>
      <c r="D6799">
        <f t="shared" si="424"/>
        <v>2</v>
      </c>
      <c r="E6799">
        <v>2</v>
      </c>
      <c r="F6799">
        <f>IF(OR(E6799="",E6799="UNKNOWN",E6799="ERROR"),_xlfn.XLOOKUP(Table2[[#This Row],[Item]],Items_List!A:A,Items_List!B:B),E6799)</f>
        <v>2</v>
      </c>
      <c r="G6799">
        <v>4</v>
      </c>
      <c r="H6799">
        <f t="shared" si="425"/>
        <v>4</v>
      </c>
      <c r="I6799" t="s">
        <v>14</v>
      </c>
      <c r="J6799" t="s">
        <v>10059</v>
      </c>
      <c r="K6799" s="1">
        <v>45275</v>
      </c>
      <c r="L6799" s="1" t="str">
        <f>IF(ISNUMBER(Table2[[#This Row],[Transaction Date]]),TEXT(Table2[[#This Row],[Transaction Date]],"mmmm"),"Unknown")</f>
        <v>December</v>
      </c>
      <c r="M6799" s="1" t="str">
        <f>IF(ISNUMBER(Table2[[#This Row],[Transaction Date]]),TEXT(Table2[[#This Row],[Transaction Date]],"dddd"),"Unknown")</f>
        <v>Friday</v>
      </c>
      <c r="N6799">
        <f t="shared" si="426"/>
        <v>0</v>
      </c>
      <c r="O6799" t="str">
        <f t="shared" si="427"/>
        <v>Actual</v>
      </c>
    </row>
    <row r="6800" spans="1:15" x14ac:dyDescent="0.25">
      <c r="A6800" t="s">
        <v>7587</v>
      </c>
      <c r="B6800" t="s">
        <v>39</v>
      </c>
      <c r="C6800">
        <v>3</v>
      </c>
      <c r="D6800">
        <f t="shared" si="424"/>
        <v>3</v>
      </c>
      <c r="E6800">
        <v>3</v>
      </c>
      <c r="F6800">
        <f>IF(OR(E6800="",E6800="UNKNOWN",E6800="ERROR"),_xlfn.XLOOKUP(Table2[[#This Row],[Item]],Items_List!A:A,Items_List!B:B),E6800)</f>
        <v>3</v>
      </c>
      <c r="G6800">
        <v>9</v>
      </c>
      <c r="H6800">
        <f t="shared" si="425"/>
        <v>9</v>
      </c>
      <c r="I6800" t="s">
        <v>10059</v>
      </c>
      <c r="J6800" t="s">
        <v>11</v>
      </c>
      <c r="L6800" s="1" t="str">
        <f>IF(ISNUMBER(Table2[[#This Row],[Transaction Date]]),TEXT(Table2[[#This Row],[Transaction Date]],"mmmm"),"Unknown")</f>
        <v>Unknown</v>
      </c>
      <c r="M6800" s="1" t="str">
        <f>IF(ISNUMBER(Table2[[#This Row],[Transaction Date]]),TEXT(Table2[[#This Row],[Transaction Date]],"dddd"),"Unknown")</f>
        <v>Unknown</v>
      </c>
      <c r="N6800">
        <f t="shared" si="426"/>
        <v>0</v>
      </c>
      <c r="O6800" t="str">
        <f t="shared" si="427"/>
        <v>Actual</v>
      </c>
    </row>
    <row r="6801" spans="1:15" x14ac:dyDescent="0.25">
      <c r="A6801" t="s">
        <v>7588</v>
      </c>
      <c r="B6801" t="s">
        <v>17</v>
      </c>
      <c r="C6801">
        <v>2</v>
      </c>
      <c r="D6801">
        <f t="shared" si="424"/>
        <v>2</v>
      </c>
      <c r="E6801">
        <v>1</v>
      </c>
      <c r="F6801">
        <f>IF(OR(E6801="",E6801="UNKNOWN",E6801="ERROR"),_xlfn.XLOOKUP(Table2[[#This Row],[Item]],Items_List!A:A,Items_List!B:B),E6801)</f>
        <v>1</v>
      </c>
      <c r="G6801">
        <v>2</v>
      </c>
      <c r="H6801">
        <f t="shared" si="425"/>
        <v>2</v>
      </c>
      <c r="I6801" t="s">
        <v>10059</v>
      </c>
      <c r="J6801" t="s">
        <v>11</v>
      </c>
      <c r="K6801" s="1">
        <v>45126</v>
      </c>
      <c r="L6801" s="1" t="str">
        <f>IF(ISNUMBER(Table2[[#This Row],[Transaction Date]]),TEXT(Table2[[#This Row],[Transaction Date]],"mmmm"),"Unknown")</f>
        <v>July</v>
      </c>
      <c r="M6801" s="1" t="str">
        <f>IF(ISNUMBER(Table2[[#This Row],[Transaction Date]]),TEXT(Table2[[#This Row],[Transaction Date]],"dddd"),"Unknown")</f>
        <v>Wednesday</v>
      </c>
      <c r="N6801">
        <f t="shared" si="426"/>
        <v>0</v>
      </c>
      <c r="O6801" t="str">
        <f t="shared" si="427"/>
        <v>Actual</v>
      </c>
    </row>
    <row r="6802" spans="1:15" x14ac:dyDescent="0.25">
      <c r="A6802" t="s">
        <v>7589</v>
      </c>
      <c r="B6802" t="s">
        <v>25</v>
      </c>
      <c r="C6802">
        <v>3</v>
      </c>
      <c r="D6802">
        <f t="shared" si="424"/>
        <v>3</v>
      </c>
      <c r="E6802">
        <v>4</v>
      </c>
      <c r="F6802">
        <f>IF(OR(E6802="",E6802="UNKNOWN",E6802="ERROR"),_xlfn.XLOOKUP(Table2[[#This Row],[Item]],Items_List!A:A,Items_List!B:B),E6802)</f>
        <v>4</v>
      </c>
      <c r="G6802">
        <v>12</v>
      </c>
      <c r="H6802">
        <f t="shared" si="425"/>
        <v>12</v>
      </c>
      <c r="I6802" t="s">
        <v>14</v>
      </c>
      <c r="J6802" t="s">
        <v>15</v>
      </c>
      <c r="K6802" s="1">
        <v>45118</v>
      </c>
      <c r="L6802" s="1" t="str">
        <f>IF(ISNUMBER(Table2[[#This Row],[Transaction Date]]),TEXT(Table2[[#This Row],[Transaction Date]],"mmmm"),"Unknown")</f>
        <v>July</v>
      </c>
      <c r="M6802" s="1" t="str">
        <f>IF(ISNUMBER(Table2[[#This Row],[Transaction Date]]),TEXT(Table2[[#This Row],[Transaction Date]],"dddd"),"Unknown")</f>
        <v>Tuesday</v>
      </c>
      <c r="N6802">
        <f t="shared" si="426"/>
        <v>0</v>
      </c>
      <c r="O6802" t="str">
        <f t="shared" si="427"/>
        <v>Actual</v>
      </c>
    </row>
    <row r="6803" spans="1:15" x14ac:dyDescent="0.25">
      <c r="A6803" t="s">
        <v>7590</v>
      </c>
      <c r="B6803" t="s">
        <v>25</v>
      </c>
      <c r="C6803">
        <v>2</v>
      </c>
      <c r="D6803">
        <f t="shared" si="424"/>
        <v>2</v>
      </c>
      <c r="E6803">
        <v>4</v>
      </c>
      <c r="F6803">
        <f>IF(OR(E6803="",E6803="UNKNOWN",E6803="ERROR"),_xlfn.XLOOKUP(Table2[[#This Row],[Item]],Items_List!A:A,Items_List!B:B),E6803)</f>
        <v>4</v>
      </c>
      <c r="G6803" t="s">
        <v>18</v>
      </c>
      <c r="H6803">
        <f t="shared" si="425"/>
        <v>8</v>
      </c>
      <c r="I6803" t="s">
        <v>23</v>
      </c>
      <c r="J6803" t="s">
        <v>11</v>
      </c>
      <c r="K6803" s="1">
        <v>45083</v>
      </c>
      <c r="L6803" s="1" t="str">
        <f>IF(ISNUMBER(Table2[[#This Row],[Transaction Date]]),TEXT(Table2[[#This Row],[Transaction Date]],"mmmm"),"Unknown")</f>
        <v>June</v>
      </c>
      <c r="M6803" s="1" t="str">
        <f>IF(ISNUMBER(Table2[[#This Row],[Transaction Date]]),TEXT(Table2[[#This Row],[Transaction Date]],"dddd"),"Unknown")</f>
        <v>Tuesday</v>
      </c>
      <c r="N6803">
        <f t="shared" si="426"/>
        <v>1</v>
      </c>
      <c r="O6803" t="str">
        <f t="shared" si="427"/>
        <v>Actual</v>
      </c>
    </row>
    <row r="6804" spans="1:15" x14ac:dyDescent="0.25">
      <c r="A6804" t="s">
        <v>7591</v>
      </c>
      <c r="B6804" t="s">
        <v>17</v>
      </c>
      <c r="C6804">
        <v>5</v>
      </c>
      <c r="D6804">
        <f t="shared" si="424"/>
        <v>5</v>
      </c>
      <c r="E6804" s="3">
        <f>_xlfn.XLOOKUP(Table2[[#This Row],[Item]],Items_List!$A$2:$A$9,Items_List!$B$2:$B$9)</f>
        <v>1</v>
      </c>
      <c r="F6804">
        <f>IF(OR(E6804="",E6804="UNKNOWN",E6804="ERROR"),_xlfn.XLOOKUP(Table2[[#This Row],[Item]],Items_List!A:A,Items_List!B:B),E6804)</f>
        <v>1</v>
      </c>
      <c r="H6804">
        <f t="shared" si="425"/>
        <v>5</v>
      </c>
      <c r="I6804" t="s">
        <v>14</v>
      </c>
      <c r="J6804" t="s">
        <v>15</v>
      </c>
      <c r="K6804" s="1">
        <v>45182</v>
      </c>
      <c r="L6804" s="1" t="str">
        <f>IF(ISNUMBER(Table2[[#This Row],[Transaction Date]]),TEXT(Table2[[#This Row],[Transaction Date]],"mmmm"),"Unknown")</f>
        <v>September</v>
      </c>
      <c r="M6804" s="1" t="str">
        <f>IF(ISNUMBER(Table2[[#This Row],[Transaction Date]]),TEXT(Table2[[#This Row],[Transaction Date]],"dddd"),"Unknown")</f>
        <v>Wednesday</v>
      </c>
      <c r="N6804">
        <f t="shared" si="426"/>
        <v>1</v>
      </c>
      <c r="O6804" t="str">
        <f t="shared" si="427"/>
        <v>Actual</v>
      </c>
    </row>
    <row r="6805" spans="1:15" x14ac:dyDescent="0.25">
      <c r="A6805" t="s">
        <v>7592</v>
      </c>
      <c r="B6805" t="s">
        <v>20</v>
      </c>
      <c r="C6805">
        <v>1</v>
      </c>
      <c r="D6805">
        <f t="shared" si="424"/>
        <v>1</v>
      </c>
      <c r="E6805">
        <v>5</v>
      </c>
      <c r="F6805">
        <f>IF(OR(E6805="",E6805="UNKNOWN",E6805="ERROR"),_xlfn.XLOOKUP(Table2[[#This Row],[Item]],Items_List!A:A,Items_List!B:B),E6805)</f>
        <v>5</v>
      </c>
      <c r="G6805">
        <v>5</v>
      </c>
      <c r="H6805">
        <f t="shared" si="425"/>
        <v>5</v>
      </c>
      <c r="I6805" t="s">
        <v>10059</v>
      </c>
      <c r="J6805" t="s">
        <v>11</v>
      </c>
      <c r="K6805" s="1">
        <v>45241</v>
      </c>
      <c r="L6805" s="1" t="str">
        <f>IF(ISNUMBER(Table2[[#This Row],[Transaction Date]]),TEXT(Table2[[#This Row],[Transaction Date]],"mmmm"),"Unknown")</f>
        <v>November</v>
      </c>
      <c r="M6805" s="1" t="str">
        <f>IF(ISNUMBER(Table2[[#This Row],[Transaction Date]]),TEXT(Table2[[#This Row],[Transaction Date]],"dddd"),"Unknown")</f>
        <v>Saturday</v>
      </c>
      <c r="N6805">
        <f t="shared" si="426"/>
        <v>0</v>
      </c>
      <c r="O6805" t="str">
        <f t="shared" si="427"/>
        <v>Actual</v>
      </c>
    </row>
    <row r="6806" spans="1:15" x14ac:dyDescent="0.25">
      <c r="A6806" t="s">
        <v>7593</v>
      </c>
      <c r="B6806" t="s">
        <v>20</v>
      </c>
      <c r="C6806">
        <v>5</v>
      </c>
      <c r="D6806">
        <f t="shared" si="424"/>
        <v>5</v>
      </c>
      <c r="E6806">
        <v>5</v>
      </c>
      <c r="F6806">
        <f>IF(OR(E6806="",E6806="UNKNOWN",E6806="ERROR"),_xlfn.XLOOKUP(Table2[[#This Row],[Item]],Items_List!A:A,Items_List!B:B),E6806)</f>
        <v>5</v>
      </c>
      <c r="G6806">
        <v>25</v>
      </c>
      <c r="H6806">
        <f t="shared" si="425"/>
        <v>25</v>
      </c>
      <c r="I6806" t="s">
        <v>10059</v>
      </c>
      <c r="J6806" t="s">
        <v>15</v>
      </c>
      <c r="K6806" s="1">
        <v>45189</v>
      </c>
      <c r="L6806" s="1" t="str">
        <f>IF(ISNUMBER(Table2[[#This Row],[Transaction Date]]),TEXT(Table2[[#This Row],[Transaction Date]],"mmmm"),"Unknown")</f>
        <v>September</v>
      </c>
      <c r="M6806" s="1" t="str">
        <f>IF(ISNUMBER(Table2[[#This Row],[Transaction Date]]),TEXT(Table2[[#This Row],[Transaction Date]],"dddd"),"Unknown")</f>
        <v>Wednesday</v>
      </c>
      <c r="N6806">
        <f t="shared" si="426"/>
        <v>0</v>
      </c>
      <c r="O6806" t="str">
        <f t="shared" si="427"/>
        <v>Actual</v>
      </c>
    </row>
    <row r="6807" spans="1:15" x14ac:dyDescent="0.25">
      <c r="A6807" t="s">
        <v>7594</v>
      </c>
      <c r="B6807" t="s">
        <v>39</v>
      </c>
      <c r="C6807">
        <v>2</v>
      </c>
      <c r="D6807">
        <f t="shared" si="424"/>
        <v>2</v>
      </c>
      <c r="E6807">
        <v>3</v>
      </c>
      <c r="F6807">
        <f>IF(OR(E6807="",E6807="UNKNOWN",E6807="ERROR"),_xlfn.XLOOKUP(Table2[[#This Row],[Item]],Items_List!A:A,Items_List!B:B),E6807)</f>
        <v>3</v>
      </c>
      <c r="G6807">
        <v>6</v>
      </c>
      <c r="H6807">
        <f t="shared" si="425"/>
        <v>6</v>
      </c>
      <c r="I6807" t="s">
        <v>23</v>
      </c>
      <c r="J6807" t="s">
        <v>11</v>
      </c>
      <c r="K6807" s="1">
        <v>45128</v>
      </c>
      <c r="L6807" s="1" t="str">
        <f>IF(ISNUMBER(Table2[[#This Row],[Transaction Date]]),TEXT(Table2[[#This Row],[Transaction Date]],"mmmm"),"Unknown")</f>
        <v>July</v>
      </c>
      <c r="M6807" s="1" t="str">
        <f>IF(ISNUMBER(Table2[[#This Row],[Transaction Date]]),TEXT(Table2[[#This Row],[Transaction Date]],"dddd"),"Unknown")</f>
        <v>Friday</v>
      </c>
      <c r="N6807">
        <f t="shared" si="426"/>
        <v>0</v>
      </c>
      <c r="O6807" t="str">
        <f t="shared" si="427"/>
        <v>Actual</v>
      </c>
    </row>
    <row r="6808" spans="1:15" x14ac:dyDescent="0.25">
      <c r="A6808" t="s">
        <v>7595</v>
      </c>
      <c r="B6808" t="s">
        <v>9</v>
      </c>
      <c r="C6808">
        <v>4</v>
      </c>
      <c r="D6808">
        <f t="shared" si="424"/>
        <v>4</v>
      </c>
      <c r="E6808">
        <v>2</v>
      </c>
      <c r="F6808">
        <f>IF(OR(E6808="",E6808="UNKNOWN",E6808="ERROR"),_xlfn.XLOOKUP(Table2[[#This Row],[Item]],Items_List!A:A,Items_List!B:B),E6808)</f>
        <v>2</v>
      </c>
      <c r="G6808">
        <v>8</v>
      </c>
      <c r="H6808">
        <f t="shared" si="425"/>
        <v>8</v>
      </c>
      <c r="I6808" t="s">
        <v>23</v>
      </c>
      <c r="J6808" t="s">
        <v>11</v>
      </c>
      <c r="L6808" s="1" t="str">
        <f>IF(ISNUMBER(Table2[[#This Row],[Transaction Date]]),TEXT(Table2[[#This Row],[Transaction Date]],"mmmm"),"Unknown")</f>
        <v>Unknown</v>
      </c>
      <c r="M6808" s="1" t="str">
        <f>IF(ISNUMBER(Table2[[#This Row],[Transaction Date]]),TEXT(Table2[[#This Row],[Transaction Date]],"dddd"),"Unknown")</f>
        <v>Unknown</v>
      </c>
      <c r="N6808">
        <f t="shared" si="426"/>
        <v>0</v>
      </c>
      <c r="O6808" t="str">
        <f t="shared" si="427"/>
        <v>Actual</v>
      </c>
    </row>
    <row r="6809" spans="1:15" x14ac:dyDescent="0.25">
      <c r="A6809" t="s">
        <v>7596</v>
      </c>
      <c r="B6809" t="s">
        <v>13</v>
      </c>
      <c r="C6809">
        <v>4</v>
      </c>
      <c r="D6809">
        <f t="shared" si="424"/>
        <v>4</v>
      </c>
      <c r="E6809">
        <v>3</v>
      </c>
      <c r="F6809">
        <f>IF(OR(E6809="",E6809="UNKNOWN",E6809="ERROR"),_xlfn.XLOOKUP(Table2[[#This Row],[Item]],Items_List!A:A,Items_List!B:B),E6809)</f>
        <v>3</v>
      </c>
      <c r="H6809">
        <f t="shared" si="425"/>
        <v>12</v>
      </c>
      <c r="I6809" t="s">
        <v>14</v>
      </c>
      <c r="J6809" t="s">
        <v>10059</v>
      </c>
      <c r="K6809" s="1">
        <v>45250</v>
      </c>
      <c r="L6809" s="1" t="str">
        <f>IF(ISNUMBER(Table2[[#This Row],[Transaction Date]]),TEXT(Table2[[#This Row],[Transaction Date]],"mmmm"),"Unknown")</f>
        <v>November</v>
      </c>
      <c r="M6809" s="1" t="str">
        <f>IF(ISNUMBER(Table2[[#This Row],[Transaction Date]]),TEXT(Table2[[#This Row],[Transaction Date]],"dddd"),"Unknown")</f>
        <v>Monday</v>
      </c>
      <c r="N6809">
        <f t="shared" si="426"/>
        <v>1</v>
      </c>
      <c r="O6809" t="str">
        <f t="shared" si="427"/>
        <v>Actual</v>
      </c>
    </row>
    <row r="6810" spans="1:15" x14ac:dyDescent="0.25">
      <c r="A6810" t="s">
        <v>7597</v>
      </c>
      <c r="B6810" t="s">
        <v>20</v>
      </c>
      <c r="C6810">
        <v>1</v>
      </c>
      <c r="D6810">
        <f t="shared" si="424"/>
        <v>1</v>
      </c>
      <c r="E6810">
        <v>5</v>
      </c>
      <c r="F6810">
        <f>IF(OR(E6810="",E6810="UNKNOWN",E6810="ERROR"),_xlfn.XLOOKUP(Table2[[#This Row],[Item]],Items_List!A:A,Items_List!B:B),E6810)</f>
        <v>5</v>
      </c>
      <c r="G6810">
        <v>5</v>
      </c>
      <c r="H6810">
        <f t="shared" si="425"/>
        <v>5</v>
      </c>
      <c r="I6810" t="s">
        <v>10059</v>
      </c>
      <c r="J6810" t="s">
        <v>11</v>
      </c>
      <c r="K6810" s="1">
        <v>45182</v>
      </c>
      <c r="L6810" s="1" t="str">
        <f>IF(ISNUMBER(Table2[[#This Row],[Transaction Date]]),TEXT(Table2[[#This Row],[Transaction Date]],"mmmm"),"Unknown")</f>
        <v>September</v>
      </c>
      <c r="M6810" s="1" t="str">
        <f>IF(ISNUMBER(Table2[[#This Row],[Transaction Date]]),TEXT(Table2[[#This Row],[Transaction Date]],"dddd"),"Unknown")</f>
        <v>Wednesday</v>
      </c>
      <c r="N6810">
        <f t="shared" si="426"/>
        <v>0</v>
      </c>
      <c r="O6810" t="str">
        <f t="shared" si="427"/>
        <v>Actual</v>
      </c>
    </row>
    <row r="6811" spans="1:15" x14ac:dyDescent="0.25">
      <c r="A6811" t="s">
        <v>7598</v>
      </c>
      <c r="B6811" t="s">
        <v>13</v>
      </c>
      <c r="C6811">
        <v>5</v>
      </c>
      <c r="D6811">
        <f t="shared" si="424"/>
        <v>5</v>
      </c>
      <c r="E6811">
        <v>3</v>
      </c>
      <c r="F6811">
        <f>IF(OR(E6811="",E6811="UNKNOWN",E6811="ERROR"),_xlfn.XLOOKUP(Table2[[#This Row],[Item]],Items_List!A:A,Items_List!B:B),E6811)</f>
        <v>3</v>
      </c>
      <c r="G6811">
        <v>15</v>
      </c>
      <c r="H6811">
        <f t="shared" si="425"/>
        <v>15</v>
      </c>
      <c r="I6811" t="s">
        <v>10059</v>
      </c>
      <c r="J6811" t="s">
        <v>11</v>
      </c>
      <c r="K6811" s="1">
        <v>44990</v>
      </c>
      <c r="L6811" s="1" t="str">
        <f>IF(ISNUMBER(Table2[[#This Row],[Transaction Date]]),TEXT(Table2[[#This Row],[Transaction Date]],"mmmm"),"Unknown")</f>
        <v>March</v>
      </c>
      <c r="M6811" s="1" t="str">
        <f>IF(ISNUMBER(Table2[[#This Row],[Transaction Date]]),TEXT(Table2[[#This Row],[Transaction Date]],"dddd"),"Unknown")</f>
        <v>Sunday</v>
      </c>
      <c r="N6811">
        <f t="shared" si="426"/>
        <v>0</v>
      </c>
      <c r="O6811" t="str">
        <f t="shared" si="427"/>
        <v>Actual</v>
      </c>
    </row>
    <row r="6812" spans="1:15" x14ac:dyDescent="0.25">
      <c r="A6812" t="s">
        <v>7599</v>
      </c>
      <c r="B6812" t="s">
        <v>25</v>
      </c>
      <c r="C6812">
        <v>3</v>
      </c>
      <c r="D6812">
        <f t="shared" si="424"/>
        <v>3</v>
      </c>
      <c r="E6812">
        <v>4</v>
      </c>
      <c r="F6812">
        <f>IF(OR(E6812="",E6812="UNKNOWN",E6812="ERROR"),_xlfn.XLOOKUP(Table2[[#This Row],[Item]],Items_List!A:A,Items_List!B:B),E6812)</f>
        <v>4</v>
      </c>
      <c r="G6812">
        <v>12</v>
      </c>
      <c r="H6812">
        <f t="shared" si="425"/>
        <v>12</v>
      </c>
      <c r="I6812" t="s">
        <v>23</v>
      </c>
      <c r="J6812" t="s">
        <v>11</v>
      </c>
      <c r="K6812" s="1">
        <v>45285</v>
      </c>
      <c r="L6812" s="1" t="str">
        <f>IF(ISNUMBER(Table2[[#This Row],[Transaction Date]]),TEXT(Table2[[#This Row],[Transaction Date]],"mmmm"),"Unknown")</f>
        <v>December</v>
      </c>
      <c r="M6812" s="1" t="str">
        <f>IF(ISNUMBER(Table2[[#This Row],[Transaction Date]]),TEXT(Table2[[#This Row],[Transaction Date]],"dddd"),"Unknown")</f>
        <v>Monday</v>
      </c>
      <c r="N6812">
        <f t="shared" si="426"/>
        <v>0</v>
      </c>
      <c r="O6812" t="str">
        <f t="shared" si="427"/>
        <v>Actual</v>
      </c>
    </row>
    <row r="6813" spans="1:15" x14ac:dyDescent="0.25">
      <c r="A6813" t="s">
        <v>7600</v>
      </c>
      <c r="B6813" t="s">
        <v>13</v>
      </c>
      <c r="C6813">
        <v>4</v>
      </c>
      <c r="D6813">
        <f t="shared" si="424"/>
        <v>4</v>
      </c>
      <c r="E6813">
        <v>3</v>
      </c>
      <c r="F6813">
        <f>IF(OR(E6813="",E6813="UNKNOWN",E6813="ERROR"),_xlfn.XLOOKUP(Table2[[#This Row],[Item]],Items_List!A:A,Items_List!B:B),E6813)</f>
        <v>3</v>
      </c>
      <c r="G6813">
        <v>12</v>
      </c>
      <c r="H6813">
        <f t="shared" si="425"/>
        <v>12</v>
      </c>
      <c r="I6813" t="s">
        <v>10</v>
      </c>
      <c r="J6813" t="s">
        <v>15</v>
      </c>
      <c r="K6813" s="1">
        <v>44951</v>
      </c>
      <c r="L6813" s="1" t="str">
        <f>IF(ISNUMBER(Table2[[#This Row],[Transaction Date]]),TEXT(Table2[[#This Row],[Transaction Date]],"mmmm"),"Unknown")</f>
        <v>January</v>
      </c>
      <c r="M6813" s="1" t="str">
        <f>IF(ISNUMBER(Table2[[#This Row],[Transaction Date]]),TEXT(Table2[[#This Row],[Transaction Date]],"dddd"),"Unknown")</f>
        <v>Wednesday</v>
      </c>
      <c r="N6813">
        <f t="shared" si="426"/>
        <v>0</v>
      </c>
      <c r="O6813" t="str">
        <f t="shared" si="427"/>
        <v>Actual</v>
      </c>
    </row>
    <row r="6814" spans="1:15" x14ac:dyDescent="0.25">
      <c r="A6814" t="s">
        <v>7601</v>
      </c>
      <c r="B6814" t="s">
        <v>9</v>
      </c>
      <c r="C6814" t="s">
        <v>18</v>
      </c>
      <c r="D6814">
        <f t="shared" si="424"/>
        <v>1</v>
      </c>
      <c r="E6814">
        <v>2</v>
      </c>
      <c r="F6814">
        <f>IF(OR(E6814="",E6814="UNKNOWN",E6814="ERROR"),_xlfn.XLOOKUP(Table2[[#This Row],[Item]],Items_List!A:A,Items_List!B:B),E6814)</f>
        <v>2</v>
      </c>
      <c r="G6814">
        <v>2</v>
      </c>
      <c r="H6814">
        <f t="shared" si="425"/>
        <v>2</v>
      </c>
      <c r="I6814" t="s">
        <v>23</v>
      </c>
      <c r="J6814" t="s">
        <v>10059</v>
      </c>
      <c r="K6814" s="1">
        <v>45039</v>
      </c>
      <c r="L6814" s="1" t="str">
        <f>IF(ISNUMBER(Table2[[#This Row],[Transaction Date]]),TEXT(Table2[[#This Row],[Transaction Date]],"mmmm"),"Unknown")</f>
        <v>April</v>
      </c>
      <c r="M6814" s="1" t="str">
        <f>IF(ISNUMBER(Table2[[#This Row],[Transaction Date]]),TEXT(Table2[[#This Row],[Transaction Date]],"dddd"),"Unknown")</f>
        <v>Sunday</v>
      </c>
      <c r="N6814">
        <f t="shared" si="426"/>
        <v>1</v>
      </c>
      <c r="O6814" t="str">
        <f t="shared" si="427"/>
        <v>Estimated</v>
      </c>
    </row>
    <row r="6815" spans="1:15" x14ac:dyDescent="0.25">
      <c r="A6815" t="s">
        <v>7602</v>
      </c>
      <c r="B6815" t="s">
        <v>13</v>
      </c>
      <c r="C6815">
        <v>4</v>
      </c>
      <c r="D6815">
        <f t="shared" si="424"/>
        <v>4</v>
      </c>
      <c r="E6815">
        <v>3</v>
      </c>
      <c r="F6815">
        <f>IF(OR(E6815="",E6815="UNKNOWN",E6815="ERROR"),_xlfn.XLOOKUP(Table2[[#This Row],[Item]],Items_List!A:A,Items_List!B:B),E6815)</f>
        <v>3</v>
      </c>
      <c r="G6815">
        <v>12</v>
      </c>
      <c r="H6815">
        <f t="shared" si="425"/>
        <v>12</v>
      </c>
      <c r="I6815" t="s">
        <v>14</v>
      </c>
      <c r="J6815" t="s">
        <v>11</v>
      </c>
      <c r="K6815" s="1">
        <v>45069</v>
      </c>
      <c r="L6815" s="1" t="str">
        <f>IF(ISNUMBER(Table2[[#This Row],[Transaction Date]]),TEXT(Table2[[#This Row],[Transaction Date]],"mmmm"),"Unknown")</f>
        <v>May</v>
      </c>
      <c r="M6815" s="1" t="str">
        <f>IF(ISNUMBER(Table2[[#This Row],[Transaction Date]]),TEXT(Table2[[#This Row],[Transaction Date]],"dddd"),"Unknown")</f>
        <v>Tuesday</v>
      </c>
      <c r="N6815">
        <f t="shared" si="426"/>
        <v>0</v>
      </c>
      <c r="O6815" t="str">
        <f t="shared" si="427"/>
        <v>Actual</v>
      </c>
    </row>
    <row r="6816" spans="1:15" x14ac:dyDescent="0.25">
      <c r="A6816" t="s">
        <v>7603</v>
      </c>
      <c r="B6816" t="s">
        <v>28</v>
      </c>
      <c r="C6816">
        <v>5</v>
      </c>
      <c r="D6816">
        <f t="shared" si="424"/>
        <v>5</v>
      </c>
      <c r="E6816">
        <v>4</v>
      </c>
      <c r="F6816">
        <f>IF(OR(E6816="",E6816="UNKNOWN",E6816="ERROR"),_xlfn.XLOOKUP(Table2[[#This Row],[Item]],Items_List!A:A,Items_List!B:B),E6816)</f>
        <v>4</v>
      </c>
      <c r="G6816">
        <v>20</v>
      </c>
      <c r="H6816">
        <f t="shared" si="425"/>
        <v>20</v>
      </c>
      <c r="I6816" t="s">
        <v>10059</v>
      </c>
      <c r="J6816" t="s">
        <v>11</v>
      </c>
      <c r="K6816" s="1">
        <v>44973</v>
      </c>
      <c r="L6816" s="1" t="str">
        <f>IF(ISNUMBER(Table2[[#This Row],[Transaction Date]]),TEXT(Table2[[#This Row],[Transaction Date]],"mmmm"),"Unknown")</f>
        <v>February</v>
      </c>
      <c r="M6816" s="1" t="str">
        <f>IF(ISNUMBER(Table2[[#This Row],[Transaction Date]]),TEXT(Table2[[#This Row],[Transaction Date]],"dddd"),"Unknown")</f>
        <v>Thursday</v>
      </c>
      <c r="N6816">
        <f t="shared" si="426"/>
        <v>0</v>
      </c>
      <c r="O6816" t="str">
        <f t="shared" si="427"/>
        <v>Actual</v>
      </c>
    </row>
    <row r="6817" spans="1:15" x14ac:dyDescent="0.25">
      <c r="A6817" t="s">
        <v>7604</v>
      </c>
      <c r="B6817" t="s">
        <v>20</v>
      </c>
      <c r="C6817">
        <v>4</v>
      </c>
      <c r="D6817">
        <f t="shared" si="424"/>
        <v>4</v>
      </c>
      <c r="E6817">
        <v>5</v>
      </c>
      <c r="F6817">
        <f>IF(OR(E6817="",E6817="UNKNOWN",E6817="ERROR"),_xlfn.XLOOKUP(Table2[[#This Row],[Item]],Items_List!A:A,Items_List!B:B),E6817)</f>
        <v>5</v>
      </c>
      <c r="G6817">
        <v>20</v>
      </c>
      <c r="H6817">
        <f t="shared" si="425"/>
        <v>20</v>
      </c>
      <c r="I6817" t="s">
        <v>10059</v>
      </c>
      <c r="J6817" t="s">
        <v>10059</v>
      </c>
      <c r="K6817" s="1">
        <v>44944</v>
      </c>
      <c r="L6817" s="1" t="str">
        <f>IF(ISNUMBER(Table2[[#This Row],[Transaction Date]]),TEXT(Table2[[#This Row],[Transaction Date]],"mmmm"),"Unknown")</f>
        <v>January</v>
      </c>
      <c r="M6817" s="1" t="str">
        <f>IF(ISNUMBER(Table2[[#This Row],[Transaction Date]]),TEXT(Table2[[#This Row],[Transaction Date]],"dddd"),"Unknown")</f>
        <v>Wednesday</v>
      </c>
      <c r="N6817">
        <f t="shared" si="426"/>
        <v>0</v>
      </c>
      <c r="O6817" t="str">
        <f t="shared" si="427"/>
        <v>Actual</v>
      </c>
    </row>
    <row r="6818" spans="1:15" x14ac:dyDescent="0.25">
      <c r="A6818" t="s">
        <v>7605</v>
      </c>
      <c r="B6818" t="s">
        <v>39</v>
      </c>
      <c r="C6818">
        <v>4</v>
      </c>
      <c r="D6818">
        <f t="shared" si="424"/>
        <v>4</v>
      </c>
      <c r="E6818">
        <v>3</v>
      </c>
      <c r="F6818">
        <f>IF(OR(E6818="",E6818="UNKNOWN",E6818="ERROR"),_xlfn.XLOOKUP(Table2[[#This Row],[Item]],Items_List!A:A,Items_List!B:B),E6818)</f>
        <v>3</v>
      </c>
      <c r="G6818">
        <v>12</v>
      </c>
      <c r="H6818">
        <f t="shared" si="425"/>
        <v>12</v>
      </c>
      <c r="I6818" t="s">
        <v>10</v>
      </c>
      <c r="J6818" t="s">
        <v>10059</v>
      </c>
      <c r="K6818" s="1">
        <v>44938</v>
      </c>
      <c r="L6818" s="1" t="str">
        <f>IF(ISNUMBER(Table2[[#This Row],[Transaction Date]]),TEXT(Table2[[#This Row],[Transaction Date]],"mmmm"),"Unknown")</f>
        <v>January</v>
      </c>
      <c r="M6818" s="1" t="str">
        <f>IF(ISNUMBER(Table2[[#This Row],[Transaction Date]]),TEXT(Table2[[#This Row],[Transaction Date]],"dddd"),"Unknown")</f>
        <v>Thursday</v>
      </c>
      <c r="N6818">
        <f t="shared" si="426"/>
        <v>0</v>
      </c>
      <c r="O6818" t="str">
        <f t="shared" si="427"/>
        <v>Actual</v>
      </c>
    </row>
    <row r="6819" spans="1:15" x14ac:dyDescent="0.25">
      <c r="A6819" t="s">
        <v>7606</v>
      </c>
      <c r="B6819" t="s">
        <v>13</v>
      </c>
      <c r="C6819">
        <v>3</v>
      </c>
      <c r="D6819">
        <f t="shared" si="424"/>
        <v>3</v>
      </c>
      <c r="E6819">
        <v>3</v>
      </c>
      <c r="F6819">
        <f>IF(OR(E6819="",E6819="UNKNOWN",E6819="ERROR"),_xlfn.XLOOKUP(Table2[[#This Row],[Item]],Items_List!A:A,Items_List!B:B),E6819)</f>
        <v>3</v>
      </c>
      <c r="G6819">
        <v>9</v>
      </c>
      <c r="H6819">
        <f t="shared" si="425"/>
        <v>9</v>
      </c>
      <c r="I6819" t="s">
        <v>10059</v>
      </c>
      <c r="J6819" t="s">
        <v>15</v>
      </c>
      <c r="K6819" s="1">
        <v>44984</v>
      </c>
      <c r="L6819" s="1" t="str">
        <f>IF(ISNUMBER(Table2[[#This Row],[Transaction Date]]),TEXT(Table2[[#This Row],[Transaction Date]],"mmmm"),"Unknown")</f>
        <v>February</v>
      </c>
      <c r="M6819" s="1" t="str">
        <f>IF(ISNUMBER(Table2[[#This Row],[Transaction Date]]),TEXT(Table2[[#This Row],[Transaction Date]],"dddd"),"Unknown")</f>
        <v>Monday</v>
      </c>
      <c r="N6819">
        <f t="shared" si="426"/>
        <v>0</v>
      </c>
      <c r="O6819" t="str">
        <f t="shared" si="427"/>
        <v>Actual</v>
      </c>
    </row>
    <row r="6820" spans="1:15" x14ac:dyDescent="0.25">
      <c r="A6820" t="s">
        <v>7607</v>
      </c>
      <c r="B6820" t="s">
        <v>17</v>
      </c>
      <c r="C6820">
        <v>3</v>
      </c>
      <c r="D6820">
        <f t="shared" si="424"/>
        <v>3</v>
      </c>
      <c r="E6820">
        <v>1</v>
      </c>
      <c r="F6820">
        <f>IF(OR(E6820="",E6820="UNKNOWN",E6820="ERROR"),_xlfn.XLOOKUP(Table2[[#This Row],[Item]],Items_List!A:A,Items_List!B:B),E6820)</f>
        <v>1</v>
      </c>
      <c r="G6820">
        <v>3</v>
      </c>
      <c r="H6820">
        <f t="shared" si="425"/>
        <v>3</v>
      </c>
      <c r="I6820" t="s">
        <v>10059</v>
      </c>
      <c r="J6820" t="s">
        <v>15</v>
      </c>
      <c r="K6820" s="1">
        <v>45153</v>
      </c>
      <c r="L6820" s="1" t="str">
        <f>IF(ISNUMBER(Table2[[#This Row],[Transaction Date]]),TEXT(Table2[[#This Row],[Transaction Date]],"mmmm"),"Unknown")</f>
        <v>August</v>
      </c>
      <c r="M6820" s="1" t="str">
        <f>IF(ISNUMBER(Table2[[#This Row],[Transaction Date]]),TEXT(Table2[[#This Row],[Transaction Date]],"dddd"),"Unknown")</f>
        <v>Tuesday</v>
      </c>
      <c r="N6820">
        <f t="shared" si="426"/>
        <v>0</v>
      </c>
      <c r="O6820" t="str">
        <f t="shared" si="427"/>
        <v>Actual</v>
      </c>
    </row>
    <row r="6821" spans="1:15" x14ac:dyDescent="0.25">
      <c r="A6821" t="s">
        <v>7608</v>
      </c>
      <c r="B6821" t="s">
        <v>65</v>
      </c>
      <c r="C6821" t="s">
        <v>18</v>
      </c>
      <c r="D6821">
        <f t="shared" si="424"/>
        <v>5</v>
      </c>
      <c r="E6821">
        <v>1.5</v>
      </c>
      <c r="F6821">
        <f>IF(OR(E6821="",E6821="UNKNOWN",E6821="ERROR"),_xlfn.XLOOKUP(Table2[[#This Row],[Item]],Items_List!A:A,Items_List!B:B),E6821)</f>
        <v>1.5</v>
      </c>
      <c r="G6821">
        <v>7.5</v>
      </c>
      <c r="H6821">
        <f t="shared" si="425"/>
        <v>7.5</v>
      </c>
      <c r="I6821" t="s">
        <v>10059</v>
      </c>
      <c r="J6821" t="s">
        <v>11</v>
      </c>
      <c r="K6821" s="1">
        <v>45007</v>
      </c>
      <c r="L6821" s="1" t="str">
        <f>IF(ISNUMBER(Table2[[#This Row],[Transaction Date]]),TEXT(Table2[[#This Row],[Transaction Date]],"mmmm"),"Unknown")</f>
        <v>March</v>
      </c>
      <c r="M6821" s="1" t="str">
        <f>IF(ISNUMBER(Table2[[#This Row],[Transaction Date]]),TEXT(Table2[[#This Row],[Transaction Date]],"dddd"),"Unknown")</f>
        <v>Wednesday</v>
      </c>
      <c r="N6821">
        <f t="shared" si="426"/>
        <v>1</v>
      </c>
      <c r="O6821" t="str">
        <f t="shared" si="427"/>
        <v>Estimated</v>
      </c>
    </row>
    <row r="6822" spans="1:15" x14ac:dyDescent="0.25">
      <c r="A6822" t="s">
        <v>7609</v>
      </c>
      <c r="B6822" t="s">
        <v>25</v>
      </c>
      <c r="C6822">
        <v>4</v>
      </c>
      <c r="D6822">
        <f t="shared" si="424"/>
        <v>4</v>
      </c>
      <c r="E6822">
        <v>4</v>
      </c>
      <c r="F6822">
        <f>IF(OR(E6822="",E6822="UNKNOWN",E6822="ERROR"),_xlfn.XLOOKUP(Table2[[#This Row],[Item]],Items_List!A:A,Items_List!B:B),E6822)</f>
        <v>4</v>
      </c>
      <c r="G6822">
        <v>16</v>
      </c>
      <c r="H6822">
        <f t="shared" si="425"/>
        <v>16</v>
      </c>
      <c r="I6822" t="s">
        <v>10059</v>
      </c>
      <c r="J6822" t="s">
        <v>11</v>
      </c>
      <c r="K6822" s="1">
        <v>45060</v>
      </c>
      <c r="L6822" s="1" t="str">
        <f>IF(ISNUMBER(Table2[[#This Row],[Transaction Date]]),TEXT(Table2[[#This Row],[Transaction Date]],"mmmm"),"Unknown")</f>
        <v>May</v>
      </c>
      <c r="M6822" s="1" t="str">
        <f>IF(ISNUMBER(Table2[[#This Row],[Transaction Date]]),TEXT(Table2[[#This Row],[Transaction Date]],"dddd"),"Unknown")</f>
        <v>Sunday</v>
      </c>
      <c r="N6822">
        <f t="shared" si="426"/>
        <v>0</v>
      </c>
      <c r="O6822" t="str">
        <f t="shared" si="427"/>
        <v>Actual</v>
      </c>
    </row>
    <row r="6823" spans="1:15" x14ac:dyDescent="0.25">
      <c r="A6823" t="s">
        <v>7610</v>
      </c>
      <c r="B6823" t="s">
        <v>9</v>
      </c>
      <c r="C6823">
        <v>1</v>
      </c>
      <c r="D6823">
        <f t="shared" si="424"/>
        <v>1</v>
      </c>
      <c r="E6823">
        <v>2</v>
      </c>
      <c r="F6823">
        <f>IF(OR(E6823="",E6823="UNKNOWN",E6823="ERROR"),_xlfn.XLOOKUP(Table2[[#This Row],[Item]],Items_List!A:A,Items_List!B:B),E6823)</f>
        <v>2</v>
      </c>
      <c r="G6823">
        <v>2</v>
      </c>
      <c r="H6823">
        <f t="shared" si="425"/>
        <v>2</v>
      </c>
      <c r="I6823" t="s">
        <v>10059</v>
      </c>
      <c r="J6823" t="s">
        <v>10059</v>
      </c>
      <c r="K6823" s="1">
        <v>44935</v>
      </c>
      <c r="L6823" s="1" t="str">
        <f>IF(ISNUMBER(Table2[[#This Row],[Transaction Date]]),TEXT(Table2[[#This Row],[Transaction Date]],"mmmm"),"Unknown")</f>
        <v>January</v>
      </c>
      <c r="M6823" s="1" t="str">
        <f>IF(ISNUMBER(Table2[[#This Row],[Transaction Date]]),TEXT(Table2[[#This Row],[Transaction Date]],"dddd"),"Unknown")</f>
        <v>Monday</v>
      </c>
      <c r="N6823">
        <f t="shared" si="426"/>
        <v>0</v>
      </c>
      <c r="O6823" t="str">
        <f t="shared" si="427"/>
        <v>Actual</v>
      </c>
    </row>
    <row r="6824" spans="1:15" x14ac:dyDescent="0.25">
      <c r="A6824" t="s">
        <v>7611</v>
      </c>
      <c r="B6824" t="s">
        <v>9</v>
      </c>
      <c r="C6824">
        <v>4</v>
      </c>
      <c r="D6824">
        <f t="shared" si="424"/>
        <v>4</v>
      </c>
      <c r="E6824">
        <v>2</v>
      </c>
      <c r="F6824">
        <f>IF(OR(E6824="",E6824="UNKNOWN",E6824="ERROR"),_xlfn.XLOOKUP(Table2[[#This Row],[Item]],Items_List!A:A,Items_List!B:B),E6824)</f>
        <v>2</v>
      </c>
      <c r="H6824">
        <f t="shared" si="425"/>
        <v>8</v>
      </c>
      <c r="I6824" t="s">
        <v>23</v>
      </c>
      <c r="J6824" t="s">
        <v>10059</v>
      </c>
      <c r="K6824" s="1">
        <v>45019</v>
      </c>
      <c r="L6824" s="1" t="str">
        <f>IF(ISNUMBER(Table2[[#This Row],[Transaction Date]]),TEXT(Table2[[#This Row],[Transaction Date]],"mmmm"),"Unknown")</f>
        <v>April</v>
      </c>
      <c r="M6824" s="1" t="str">
        <f>IF(ISNUMBER(Table2[[#This Row],[Transaction Date]]),TEXT(Table2[[#This Row],[Transaction Date]],"dddd"),"Unknown")</f>
        <v>Monday</v>
      </c>
      <c r="N6824">
        <f t="shared" si="426"/>
        <v>1</v>
      </c>
      <c r="O6824" t="str">
        <f t="shared" si="427"/>
        <v>Actual</v>
      </c>
    </row>
    <row r="6825" spans="1:15" x14ac:dyDescent="0.25">
      <c r="A6825" t="s">
        <v>7612</v>
      </c>
      <c r="B6825" t="s">
        <v>25</v>
      </c>
      <c r="C6825">
        <v>2</v>
      </c>
      <c r="D6825">
        <f t="shared" si="424"/>
        <v>2</v>
      </c>
      <c r="E6825">
        <v>4</v>
      </c>
      <c r="F6825">
        <f>IF(OR(E6825="",E6825="UNKNOWN",E6825="ERROR"),_xlfn.XLOOKUP(Table2[[#This Row],[Item]],Items_List!A:A,Items_List!B:B),E6825)</f>
        <v>4</v>
      </c>
      <c r="G6825">
        <v>8</v>
      </c>
      <c r="H6825">
        <f t="shared" si="425"/>
        <v>8</v>
      </c>
      <c r="I6825" t="s">
        <v>10</v>
      </c>
      <c r="J6825" t="s">
        <v>11</v>
      </c>
      <c r="K6825" s="1">
        <v>45159</v>
      </c>
      <c r="L6825" s="1" t="str">
        <f>IF(ISNUMBER(Table2[[#This Row],[Transaction Date]]),TEXT(Table2[[#This Row],[Transaction Date]],"mmmm"),"Unknown")</f>
        <v>August</v>
      </c>
      <c r="M6825" s="1" t="str">
        <f>IF(ISNUMBER(Table2[[#This Row],[Transaction Date]]),TEXT(Table2[[#This Row],[Transaction Date]],"dddd"),"Unknown")</f>
        <v>Monday</v>
      </c>
      <c r="N6825">
        <f t="shared" si="426"/>
        <v>0</v>
      </c>
      <c r="O6825" t="str">
        <f t="shared" si="427"/>
        <v>Actual</v>
      </c>
    </row>
    <row r="6826" spans="1:15" x14ac:dyDescent="0.25">
      <c r="A6826" t="s">
        <v>7614</v>
      </c>
      <c r="B6826" t="s">
        <v>13</v>
      </c>
      <c r="C6826" t="s">
        <v>18</v>
      </c>
      <c r="D6826">
        <f t="shared" si="424"/>
        <v>1</v>
      </c>
      <c r="E6826">
        <v>3</v>
      </c>
      <c r="F6826">
        <f>IF(OR(E6826="",E6826="UNKNOWN",E6826="ERROR"),_xlfn.XLOOKUP(Table2[[#This Row],[Item]],Items_List!A:A,Items_List!B:B),E6826)</f>
        <v>3</v>
      </c>
      <c r="G6826">
        <v>3</v>
      </c>
      <c r="H6826">
        <f t="shared" si="425"/>
        <v>3</v>
      </c>
      <c r="I6826" t="s">
        <v>14</v>
      </c>
      <c r="J6826" t="s">
        <v>11</v>
      </c>
      <c r="K6826" s="1">
        <v>45002</v>
      </c>
      <c r="L6826" s="1" t="str">
        <f>IF(ISNUMBER(Table2[[#This Row],[Transaction Date]]),TEXT(Table2[[#This Row],[Transaction Date]],"mmmm"),"Unknown")</f>
        <v>March</v>
      </c>
      <c r="M6826" s="1" t="str">
        <f>IF(ISNUMBER(Table2[[#This Row],[Transaction Date]]),TEXT(Table2[[#This Row],[Transaction Date]],"dddd"),"Unknown")</f>
        <v>Friday</v>
      </c>
      <c r="N6826">
        <f t="shared" si="426"/>
        <v>1</v>
      </c>
      <c r="O6826" t="str">
        <f t="shared" si="427"/>
        <v>Estimated</v>
      </c>
    </row>
    <row r="6827" spans="1:15" x14ac:dyDescent="0.25">
      <c r="A6827" t="s">
        <v>7615</v>
      </c>
      <c r="B6827" t="s">
        <v>25</v>
      </c>
      <c r="C6827">
        <v>2</v>
      </c>
      <c r="D6827">
        <f t="shared" si="424"/>
        <v>2</v>
      </c>
      <c r="E6827" s="3">
        <f>_xlfn.XLOOKUP(Table2[[#This Row],[Item]],Items_List!$A$2:$A$9,Items_List!$B$2:$B$9)</f>
        <v>4</v>
      </c>
      <c r="F6827">
        <f>IF(OR(E6827="",E6827="UNKNOWN",E6827="ERROR"),_xlfn.XLOOKUP(Table2[[#This Row],[Item]],Items_List!A:A,Items_List!B:B),E6827)</f>
        <v>4</v>
      </c>
      <c r="G6827">
        <v>8</v>
      </c>
      <c r="H6827">
        <f t="shared" si="425"/>
        <v>8</v>
      </c>
      <c r="I6827" t="s">
        <v>14</v>
      </c>
      <c r="J6827" t="s">
        <v>10059</v>
      </c>
      <c r="K6827" s="1">
        <v>45289</v>
      </c>
      <c r="L6827" s="1" t="str">
        <f>IF(ISNUMBER(Table2[[#This Row],[Transaction Date]]),TEXT(Table2[[#This Row],[Transaction Date]],"mmmm"),"Unknown")</f>
        <v>December</v>
      </c>
      <c r="M6827" s="1" t="str">
        <f>IF(ISNUMBER(Table2[[#This Row],[Transaction Date]]),TEXT(Table2[[#This Row],[Transaction Date]],"dddd"),"Unknown")</f>
        <v>Friday</v>
      </c>
      <c r="N6827">
        <f t="shared" si="426"/>
        <v>0</v>
      </c>
      <c r="O6827" t="str">
        <f t="shared" si="427"/>
        <v>Actual</v>
      </c>
    </row>
    <row r="6828" spans="1:15" x14ac:dyDescent="0.25">
      <c r="A6828" t="s">
        <v>7616</v>
      </c>
      <c r="B6828" t="s">
        <v>25</v>
      </c>
      <c r="C6828">
        <v>5</v>
      </c>
      <c r="D6828">
        <f t="shared" si="424"/>
        <v>5</v>
      </c>
      <c r="E6828">
        <v>4</v>
      </c>
      <c r="F6828">
        <f>IF(OR(E6828="",E6828="UNKNOWN",E6828="ERROR"),_xlfn.XLOOKUP(Table2[[#This Row],[Item]],Items_List!A:A,Items_List!B:B),E6828)</f>
        <v>4</v>
      </c>
      <c r="G6828">
        <v>20</v>
      </c>
      <c r="H6828">
        <f t="shared" si="425"/>
        <v>20</v>
      </c>
      <c r="I6828" t="s">
        <v>14</v>
      </c>
      <c r="J6828" t="s">
        <v>11</v>
      </c>
      <c r="K6828" s="1">
        <v>45030</v>
      </c>
      <c r="L6828" s="1" t="str">
        <f>IF(ISNUMBER(Table2[[#This Row],[Transaction Date]]),TEXT(Table2[[#This Row],[Transaction Date]],"mmmm"),"Unknown")</f>
        <v>April</v>
      </c>
      <c r="M6828" s="1" t="str">
        <f>IF(ISNUMBER(Table2[[#This Row],[Transaction Date]]),TEXT(Table2[[#This Row],[Transaction Date]],"dddd"),"Unknown")</f>
        <v>Friday</v>
      </c>
      <c r="N6828">
        <f t="shared" si="426"/>
        <v>0</v>
      </c>
      <c r="O6828" t="str">
        <f t="shared" si="427"/>
        <v>Actual</v>
      </c>
    </row>
    <row r="6829" spans="1:15" x14ac:dyDescent="0.25">
      <c r="A6829" t="s">
        <v>7617</v>
      </c>
      <c r="B6829" t="s">
        <v>9</v>
      </c>
      <c r="D6829">
        <f t="shared" si="424"/>
        <v>2</v>
      </c>
      <c r="E6829">
        <v>2</v>
      </c>
      <c r="F6829">
        <f>IF(OR(E6829="",E6829="UNKNOWN",E6829="ERROR"),_xlfn.XLOOKUP(Table2[[#This Row],[Item]],Items_List!A:A,Items_List!B:B),E6829)</f>
        <v>2</v>
      </c>
      <c r="G6829">
        <v>4</v>
      </c>
      <c r="H6829">
        <f t="shared" si="425"/>
        <v>4</v>
      </c>
      <c r="I6829" t="s">
        <v>14</v>
      </c>
      <c r="J6829" t="s">
        <v>10059</v>
      </c>
      <c r="K6829" s="1">
        <v>45115</v>
      </c>
      <c r="L6829" s="1" t="str">
        <f>IF(ISNUMBER(Table2[[#This Row],[Transaction Date]]),TEXT(Table2[[#This Row],[Transaction Date]],"mmmm"),"Unknown")</f>
        <v>July</v>
      </c>
      <c r="M6829" s="1" t="str">
        <f>IF(ISNUMBER(Table2[[#This Row],[Transaction Date]]),TEXT(Table2[[#This Row],[Transaction Date]],"dddd"),"Unknown")</f>
        <v>Saturday</v>
      </c>
      <c r="N6829">
        <f t="shared" si="426"/>
        <v>1</v>
      </c>
      <c r="O6829" t="str">
        <f t="shared" si="427"/>
        <v>Estimated</v>
      </c>
    </row>
    <row r="6830" spans="1:15" x14ac:dyDescent="0.25">
      <c r="A6830" t="s">
        <v>7618</v>
      </c>
      <c r="B6830" t="s">
        <v>17</v>
      </c>
      <c r="C6830">
        <v>4</v>
      </c>
      <c r="D6830">
        <f t="shared" si="424"/>
        <v>4</v>
      </c>
      <c r="E6830">
        <v>1</v>
      </c>
      <c r="F6830">
        <f>IF(OR(E6830="",E6830="UNKNOWN",E6830="ERROR"),_xlfn.XLOOKUP(Table2[[#This Row],[Item]],Items_List!A:A,Items_List!B:B),E6830)</f>
        <v>1</v>
      </c>
      <c r="G6830">
        <v>4</v>
      </c>
      <c r="H6830">
        <f t="shared" si="425"/>
        <v>4</v>
      </c>
      <c r="I6830" t="s">
        <v>10</v>
      </c>
      <c r="J6830" t="s">
        <v>15</v>
      </c>
      <c r="K6830" s="1">
        <v>45181</v>
      </c>
      <c r="L6830" s="1" t="str">
        <f>IF(ISNUMBER(Table2[[#This Row],[Transaction Date]]),TEXT(Table2[[#This Row],[Transaction Date]],"mmmm"),"Unknown")</f>
        <v>September</v>
      </c>
      <c r="M6830" s="1" t="str">
        <f>IF(ISNUMBER(Table2[[#This Row],[Transaction Date]]),TEXT(Table2[[#This Row],[Transaction Date]],"dddd"),"Unknown")</f>
        <v>Tuesday</v>
      </c>
      <c r="N6830">
        <f t="shared" si="426"/>
        <v>0</v>
      </c>
      <c r="O6830" t="str">
        <f t="shared" si="427"/>
        <v>Actual</v>
      </c>
    </row>
    <row r="6831" spans="1:15" x14ac:dyDescent="0.25">
      <c r="A6831" t="s">
        <v>7619</v>
      </c>
      <c r="B6831" t="s">
        <v>28</v>
      </c>
      <c r="C6831">
        <v>1</v>
      </c>
      <c r="D6831">
        <f t="shared" si="424"/>
        <v>1</v>
      </c>
      <c r="E6831">
        <v>4</v>
      </c>
      <c r="F6831">
        <f>IF(OR(E6831="",E6831="UNKNOWN",E6831="ERROR"),_xlfn.XLOOKUP(Table2[[#This Row],[Item]],Items_List!A:A,Items_List!B:B),E6831)</f>
        <v>4</v>
      </c>
      <c r="G6831">
        <v>4</v>
      </c>
      <c r="H6831">
        <f t="shared" si="425"/>
        <v>4</v>
      </c>
      <c r="I6831" t="s">
        <v>10059</v>
      </c>
      <c r="J6831" t="s">
        <v>10059</v>
      </c>
      <c r="K6831" s="1">
        <v>45231</v>
      </c>
      <c r="L6831" s="1" t="str">
        <f>IF(ISNUMBER(Table2[[#This Row],[Transaction Date]]),TEXT(Table2[[#This Row],[Transaction Date]],"mmmm"),"Unknown")</f>
        <v>November</v>
      </c>
      <c r="M6831" s="1" t="str">
        <f>IF(ISNUMBER(Table2[[#This Row],[Transaction Date]]),TEXT(Table2[[#This Row],[Transaction Date]],"dddd"),"Unknown")</f>
        <v>Wednesday</v>
      </c>
      <c r="N6831">
        <f t="shared" si="426"/>
        <v>0</v>
      </c>
      <c r="O6831" t="str">
        <f t="shared" si="427"/>
        <v>Actual</v>
      </c>
    </row>
    <row r="6832" spans="1:15" x14ac:dyDescent="0.25">
      <c r="A6832" t="s">
        <v>7621</v>
      </c>
      <c r="B6832" t="s">
        <v>28</v>
      </c>
      <c r="C6832">
        <v>5</v>
      </c>
      <c r="D6832">
        <f t="shared" si="424"/>
        <v>5</v>
      </c>
      <c r="E6832">
        <v>4</v>
      </c>
      <c r="F6832">
        <f>IF(OR(E6832="",E6832="UNKNOWN",E6832="ERROR"),_xlfn.XLOOKUP(Table2[[#This Row],[Item]],Items_List!A:A,Items_List!B:B),E6832)</f>
        <v>4</v>
      </c>
      <c r="G6832">
        <v>20</v>
      </c>
      <c r="H6832">
        <f t="shared" si="425"/>
        <v>20</v>
      </c>
      <c r="I6832" t="s">
        <v>10059</v>
      </c>
      <c r="J6832" t="s">
        <v>15</v>
      </c>
      <c r="K6832" s="1">
        <v>45052</v>
      </c>
      <c r="L6832" s="1" t="str">
        <f>IF(ISNUMBER(Table2[[#This Row],[Transaction Date]]),TEXT(Table2[[#This Row],[Transaction Date]],"mmmm"),"Unknown")</f>
        <v>May</v>
      </c>
      <c r="M6832" s="1" t="str">
        <f>IF(ISNUMBER(Table2[[#This Row],[Transaction Date]]),TEXT(Table2[[#This Row],[Transaction Date]],"dddd"),"Unknown")</f>
        <v>Saturday</v>
      </c>
      <c r="N6832">
        <f t="shared" si="426"/>
        <v>0</v>
      </c>
      <c r="O6832" t="str">
        <f t="shared" si="427"/>
        <v>Actual</v>
      </c>
    </row>
    <row r="6833" spans="1:15" x14ac:dyDescent="0.25">
      <c r="A6833" t="s">
        <v>7622</v>
      </c>
      <c r="B6833" t="s">
        <v>20</v>
      </c>
      <c r="C6833">
        <v>2</v>
      </c>
      <c r="D6833">
        <f t="shared" si="424"/>
        <v>2</v>
      </c>
      <c r="E6833">
        <v>5</v>
      </c>
      <c r="F6833">
        <f>IF(OR(E6833="",E6833="UNKNOWN",E6833="ERROR"),_xlfn.XLOOKUP(Table2[[#This Row],[Item]],Items_List!A:A,Items_List!B:B),E6833)</f>
        <v>5</v>
      </c>
      <c r="G6833">
        <v>10</v>
      </c>
      <c r="H6833">
        <f t="shared" si="425"/>
        <v>10</v>
      </c>
      <c r="I6833" t="s">
        <v>14</v>
      </c>
      <c r="J6833" t="s">
        <v>15</v>
      </c>
      <c r="L6833" s="1" t="str">
        <f>IF(ISNUMBER(Table2[[#This Row],[Transaction Date]]),TEXT(Table2[[#This Row],[Transaction Date]],"mmmm"),"Unknown")</f>
        <v>Unknown</v>
      </c>
      <c r="M6833" s="1" t="str">
        <f>IF(ISNUMBER(Table2[[#This Row],[Transaction Date]]),TEXT(Table2[[#This Row],[Transaction Date]],"dddd"),"Unknown")</f>
        <v>Unknown</v>
      </c>
      <c r="N6833">
        <f t="shared" si="426"/>
        <v>0</v>
      </c>
      <c r="O6833" t="str">
        <f t="shared" si="427"/>
        <v>Actual</v>
      </c>
    </row>
    <row r="6834" spans="1:15" x14ac:dyDescent="0.25">
      <c r="A6834" t="s">
        <v>7623</v>
      </c>
      <c r="B6834" t="s">
        <v>28</v>
      </c>
      <c r="C6834">
        <v>2</v>
      </c>
      <c r="D6834">
        <f t="shared" si="424"/>
        <v>2</v>
      </c>
      <c r="E6834">
        <v>4</v>
      </c>
      <c r="F6834">
        <f>IF(OR(E6834="",E6834="UNKNOWN",E6834="ERROR"),_xlfn.XLOOKUP(Table2[[#This Row],[Item]],Items_List!A:A,Items_List!B:B),E6834)</f>
        <v>4</v>
      </c>
      <c r="G6834">
        <v>8</v>
      </c>
      <c r="H6834">
        <f t="shared" si="425"/>
        <v>8</v>
      </c>
      <c r="I6834" t="s">
        <v>10</v>
      </c>
      <c r="J6834" t="s">
        <v>11</v>
      </c>
      <c r="K6834" s="1">
        <v>45177</v>
      </c>
      <c r="L6834" s="1" t="str">
        <f>IF(ISNUMBER(Table2[[#This Row],[Transaction Date]]),TEXT(Table2[[#This Row],[Transaction Date]],"mmmm"),"Unknown")</f>
        <v>September</v>
      </c>
      <c r="M6834" s="1" t="str">
        <f>IF(ISNUMBER(Table2[[#This Row],[Transaction Date]]),TEXT(Table2[[#This Row],[Transaction Date]],"dddd"),"Unknown")</f>
        <v>Friday</v>
      </c>
      <c r="N6834">
        <f t="shared" si="426"/>
        <v>0</v>
      </c>
      <c r="O6834" t="str">
        <f t="shared" si="427"/>
        <v>Actual</v>
      </c>
    </row>
    <row r="6835" spans="1:15" x14ac:dyDescent="0.25">
      <c r="A6835" t="s">
        <v>7624</v>
      </c>
      <c r="B6835" t="s">
        <v>39</v>
      </c>
      <c r="C6835" t="s">
        <v>21</v>
      </c>
      <c r="D6835">
        <f t="shared" si="424"/>
        <v>2</v>
      </c>
      <c r="E6835">
        <v>3</v>
      </c>
      <c r="F6835">
        <f>IF(OR(E6835="",E6835="UNKNOWN",E6835="ERROR"),_xlfn.XLOOKUP(Table2[[#This Row],[Item]],Items_List!A:A,Items_List!B:B),E6835)</f>
        <v>3</v>
      </c>
      <c r="G6835">
        <v>6</v>
      </c>
      <c r="H6835">
        <f t="shared" si="425"/>
        <v>6</v>
      </c>
      <c r="I6835" t="s">
        <v>14</v>
      </c>
      <c r="J6835" t="s">
        <v>10059</v>
      </c>
      <c r="K6835" s="1">
        <v>45055</v>
      </c>
      <c r="L6835" s="1" t="str">
        <f>IF(ISNUMBER(Table2[[#This Row],[Transaction Date]]),TEXT(Table2[[#This Row],[Transaction Date]],"mmmm"),"Unknown")</f>
        <v>May</v>
      </c>
      <c r="M6835" s="1" t="str">
        <f>IF(ISNUMBER(Table2[[#This Row],[Transaction Date]]),TEXT(Table2[[#This Row],[Transaction Date]],"dddd"),"Unknown")</f>
        <v>Tuesday</v>
      </c>
      <c r="N6835">
        <f t="shared" si="426"/>
        <v>1</v>
      </c>
      <c r="O6835" t="str">
        <f t="shared" si="427"/>
        <v>Estimated</v>
      </c>
    </row>
    <row r="6836" spans="1:15" x14ac:dyDescent="0.25">
      <c r="A6836" t="s">
        <v>7625</v>
      </c>
      <c r="B6836" t="s">
        <v>20</v>
      </c>
      <c r="C6836">
        <v>4</v>
      </c>
      <c r="D6836">
        <f t="shared" si="424"/>
        <v>4</v>
      </c>
      <c r="E6836">
        <v>5</v>
      </c>
      <c r="F6836">
        <f>IF(OR(E6836="",E6836="UNKNOWN",E6836="ERROR"),_xlfn.XLOOKUP(Table2[[#This Row],[Item]],Items_List!A:A,Items_List!B:B),E6836)</f>
        <v>5</v>
      </c>
      <c r="G6836">
        <v>20</v>
      </c>
      <c r="H6836">
        <f t="shared" si="425"/>
        <v>20</v>
      </c>
      <c r="I6836" t="s">
        <v>23</v>
      </c>
      <c r="J6836" t="s">
        <v>10059</v>
      </c>
      <c r="K6836" s="1">
        <v>45123</v>
      </c>
      <c r="L6836" s="1" t="str">
        <f>IF(ISNUMBER(Table2[[#This Row],[Transaction Date]]),TEXT(Table2[[#This Row],[Transaction Date]],"mmmm"),"Unknown")</f>
        <v>July</v>
      </c>
      <c r="M6836" s="1" t="str">
        <f>IF(ISNUMBER(Table2[[#This Row],[Transaction Date]]),TEXT(Table2[[#This Row],[Transaction Date]],"dddd"),"Unknown")</f>
        <v>Sunday</v>
      </c>
      <c r="N6836">
        <f t="shared" si="426"/>
        <v>0</v>
      </c>
      <c r="O6836" t="str">
        <f t="shared" si="427"/>
        <v>Actual</v>
      </c>
    </row>
    <row r="6837" spans="1:15" x14ac:dyDescent="0.25">
      <c r="A6837" t="s">
        <v>7626</v>
      </c>
      <c r="B6837" t="s">
        <v>20</v>
      </c>
      <c r="D6837">
        <f t="shared" si="424"/>
        <v>5</v>
      </c>
      <c r="E6837">
        <v>5</v>
      </c>
      <c r="F6837">
        <f>IF(OR(E6837="",E6837="UNKNOWN",E6837="ERROR"),_xlfn.XLOOKUP(Table2[[#This Row],[Item]],Items_List!A:A,Items_List!B:B),E6837)</f>
        <v>5</v>
      </c>
      <c r="G6837">
        <v>25</v>
      </c>
      <c r="H6837">
        <f t="shared" si="425"/>
        <v>25</v>
      </c>
      <c r="I6837" t="s">
        <v>23</v>
      </c>
      <c r="J6837" t="s">
        <v>15</v>
      </c>
      <c r="K6837" s="1">
        <v>45287</v>
      </c>
      <c r="L6837" s="1" t="str">
        <f>IF(ISNUMBER(Table2[[#This Row],[Transaction Date]]),TEXT(Table2[[#This Row],[Transaction Date]],"mmmm"),"Unknown")</f>
        <v>December</v>
      </c>
      <c r="M6837" s="1" t="str">
        <f>IF(ISNUMBER(Table2[[#This Row],[Transaction Date]]),TEXT(Table2[[#This Row],[Transaction Date]],"dddd"),"Unknown")</f>
        <v>Wednesday</v>
      </c>
      <c r="N6837">
        <f t="shared" si="426"/>
        <v>1</v>
      </c>
      <c r="O6837" t="str">
        <f t="shared" si="427"/>
        <v>Estimated</v>
      </c>
    </row>
    <row r="6838" spans="1:15" x14ac:dyDescent="0.25">
      <c r="A6838" t="s">
        <v>7628</v>
      </c>
      <c r="B6838" t="s">
        <v>39</v>
      </c>
      <c r="C6838">
        <v>5</v>
      </c>
      <c r="D6838">
        <f t="shared" si="424"/>
        <v>5</v>
      </c>
      <c r="E6838">
        <v>3</v>
      </c>
      <c r="F6838">
        <f>IF(OR(E6838="",E6838="UNKNOWN",E6838="ERROR"),_xlfn.XLOOKUP(Table2[[#This Row],[Item]],Items_List!A:A,Items_List!B:B),E6838)</f>
        <v>3</v>
      </c>
      <c r="G6838">
        <v>15</v>
      </c>
      <c r="H6838">
        <f t="shared" si="425"/>
        <v>15</v>
      </c>
      <c r="I6838" t="s">
        <v>14</v>
      </c>
      <c r="J6838" t="s">
        <v>15</v>
      </c>
      <c r="K6838" s="1">
        <v>45159</v>
      </c>
      <c r="L6838" s="1" t="str">
        <f>IF(ISNUMBER(Table2[[#This Row],[Transaction Date]]),TEXT(Table2[[#This Row],[Transaction Date]],"mmmm"),"Unknown")</f>
        <v>August</v>
      </c>
      <c r="M6838" s="1" t="str">
        <f>IF(ISNUMBER(Table2[[#This Row],[Transaction Date]]),TEXT(Table2[[#This Row],[Transaction Date]],"dddd"),"Unknown")</f>
        <v>Monday</v>
      </c>
      <c r="N6838">
        <f t="shared" si="426"/>
        <v>0</v>
      </c>
      <c r="O6838" t="str">
        <f t="shared" si="427"/>
        <v>Actual</v>
      </c>
    </row>
    <row r="6839" spans="1:15" x14ac:dyDescent="0.25">
      <c r="A6839" t="s">
        <v>7629</v>
      </c>
      <c r="B6839" t="s">
        <v>9</v>
      </c>
      <c r="C6839">
        <v>2</v>
      </c>
      <c r="D6839">
        <f t="shared" si="424"/>
        <v>2</v>
      </c>
      <c r="E6839">
        <v>2</v>
      </c>
      <c r="F6839">
        <f>IF(OR(E6839="",E6839="UNKNOWN",E6839="ERROR"),_xlfn.XLOOKUP(Table2[[#This Row],[Item]],Items_List!A:A,Items_List!B:B),E6839)</f>
        <v>2</v>
      </c>
      <c r="G6839">
        <v>4</v>
      </c>
      <c r="H6839">
        <f t="shared" si="425"/>
        <v>4</v>
      </c>
      <c r="I6839" t="s">
        <v>10</v>
      </c>
      <c r="J6839" t="s">
        <v>11</v>
      </c>
      <c r="K6839" s="1">
        <v>45102</v>
      </c>
      <c r="L6839" s="1" t="str">
        <f>IF(ISNUMBER(Table2[[#This Row],[Transaction Date]]),TEXT(Table2[[#This Row],[Transaction Date]],"mmmm"),"Unknown")</f>
        <v>June</v>
      </c>
      <c r="M6839" s="1" t="str">
        <f>IF(ISNUMBER(Table2[[#This Row],[Transaction Date]]),TEXT(Table2[[#This Row],[Transaction Date]],"dddd"),"Unknown")</f>
        <v>Sunday</v>
      </c>
      <c r="N6839">
        <f t="shared" si="426"/>
        <v>0</v>
      </c>
      <c r="O6839" t="str">
        <f t="shared" si="427"/>
        <v>Actual</v>
      </c>
    </row>
    <row r="6840" spans="1:15" x14ac:dyDescent="0.25">
      <c r="A6840" t="s">
        <v>7630</v>
      </c>
      <c r="B6840" t="s">
        <v>9</v>
      </c>
      <c r="C6840">
        <v>3</v>
      </c>
      <c r="D6840">
        <f t="shared" si="424"/>
        <v>3</v>
      </c>
      <c r="E6840">
        <v>2</v>
      </c>
      <c r="F6840">
        <f>IF(OR(E6840="",E6840="UNKNOWN",E6840="ERROR"),_xlfn.XLOOKUP(Table2[[#This Row],[Item]],Items_List!A:A,Items_List!B:B),E6840)</f>
        <v>2</v>
      </c>
      <c r="G6840">
        <v>6</v>
      </c>
      <c r="H6840">
        <f t="shared" si="425"/>
        <v>6</v>
      </c>
      <c r="I6840" t="s">
        <v>10059</v>
      </c>
      <c r="J6840" t="s">
        <v>15</v>
      </c>
      <c r="K6840" s="1">
        <v>45251</v>
      </c>
      <c r="L6840" s="1" t="str">
        <f>IF(ISNUMBER(Table2[[#This Row],[Transaction Date]]),TEXT(Table2[[#This Row],[Transaction Date]],"mmmm"),"Unknown")</f>
        <v>November</v>
      </c>
      <c r="M6840" s="1" t="str">
        <f>IF(ISNUMBER(Table2[[#This Row],[Transaction Date]]),TEXT(Table2[[#This Row],[Transaction Date]],"dddd"),"Unknown")</f>
        <v>Tuesday</v>
      </c>
      <c r="N6840">
        <f t="shared" si="426"/>
        <v>0</v>
      </c>
      <c r="O6840" t="str">
        <f t="shared" si="427"/>
        <v>Actual</v>
      </c>
    </row>
    <row r="6841" spans="1:15" x14ac:dyDescent="0.25">
      <c r="A6841" t="s">
        <v>7631</v>
      </c>
      <c r="B6841" t="s">
        <v>25</v>
      </c>
      <c r="C6841">
        <v>5</v>
      </c>
      <c r="D6841">
        <f t="shared" si="424"/>
        <v>5</v>
      </c>
      <c r="E6841">
        <v>4</v>
      </c>
      <c r="F6841">
        <f>IF(OR(E6841="",E6841="UNKNOWN",E6841="ERROR"),_xlfn.XLOOKUP(Table2[[#This Row],[Item]],Items_List!A:A,Items_List!B:B),E6841)</f>
        <v>4</v>
      </c>
      <c r="G6841">
        <v>20</v>
      </c>
      <c r="H6841">
        <f t="shared" si="425"/>
        <v>20</v>
      </c>
      <c r="I6841" t="s">
        <v>14</v>
      </c>
      <c r="J6841" t="s">
        <v>11</v>
      </c>
      <c r="K6841" s="1">
        <v>45187</v>
      </c>
      <c r="L6841" s="1" t="str">
        <f>IF(ISNUMBER(Table2[[#This Row],[Transaction Date]]),TEXT(Table2[[#This Row],[Transaction Date]],"mmmm"),"Unknown")</f>
        <v>September</v>
      </c>
      <c r="M6841" s="1" t="str">
        <f>IF(ISNUMBER(Table2[[#This Row],[Transaction Date]]),TEXT(Table2[[#This Row],[Transaction Date]],"dddd"),"Unknown")</f>
        <v>Monday</v>
      </c>
      <c r="N6841">
        <f t="shared" si="426"/>
        <v>0</v>
      </c>
      <c r="O6841" t="str">
        <f t="shared" si="427"/>
        <v>Actual</v>
      </c>
    </row>
    <row r="6842" spans="1:15" x14ac:dyDescent="0.25">
      <c r="A6842" t="s">
        <v>7632</v>
      </c>
      <c r="B6842" t="s">
        <v>39</v>
      </c>
      <c r="C6842">
        <v>5</v>
      </c>
      <c r="D6842">
        <f t="shared" si="424"/>
        <v>5</v>
      </c>
      <c r="E6842">
        <v>3</v>
      </c>
      <c r="F6842">
        <f>IF(OR(E6842="",E6842="UNKNOWN",E6842="ERROR"),_xlfn.XLOOKUP(Table2[[#This Row],[Item]],Items_List!A:A,Items_List!B:B),E6842)</f>
        <v>3</v>
      </c>
      <c r="G6842">
        <v>15</v>
      </c>
      <c r="H6842">
        <f t="shared" si="425"/>
        <v>15</v>
      </c>
      <c r="I6842" t="s">
        <v>14</v>
      </c>
      <c r="J6842" t="s">
        <v>11</v>
      </c>
      <c r="K6842" s="1">
        <v>45188</v>
      </c>
      <c r="L6842" s="1" t="str">
        <f>IF(ISNUMBER(Table2[[#This Row],[Transaction Date]]),TEXT(Table2[[#This Row],[Transaction Date]],"mmmm"),"Unknown")</f>
        <v>September</v>
      </c>
      <c r="M6842" s="1" t="str">
        <f>IF(ISNUMBER(Table2[[#This Row],[Transaction Date]]),TEXT(Table2[[#This Row],[Transaction Date]],"dddd"),"Unknown")</f>
        <v>Tuesday</v>
      </c>
      <c r="N6842">
        <f t="shared" si="426"/>
        <v>0</v>
      </c>
      <c r="O6842" t="str">
        <f t="shared" si="427"/>
        <v>Actual</v>
      </c>
    </row>
    <row r="6843" spans="1:15" x14ac:dyDescent="0.25">
      <c r="A6843" t="s">
        <v>7633</v>
      </c>
      <c r="B6843" t="s">
        <v>20</v>
      </c>
      <c r="C6843">
        <v>1</v>
      </c>
      <c r="D6843">
        <f t="shared" si="424"/>
        <v>1</v>
      </c>
      <c r="E6843">
        <v>5</v>
      </c>
      <c r="F6843">
        <f>IF(OR(E6843="",E6843="UNKNOWN",E6843="ERROR"),_xlfn.XLOOKUP(Table2[[#This Row],[Item]],Items_List!A:A,Items_List!B:B),E6843)</f>
        <v>5</v>
      </c>
      <c r="G6843">
        <v>5</v>
      </c>
      <c r="H6843">
        <f t="shared" si="425"/>
        <v>5</v>
      </c>
      <c r="I6843" t="s">
        <v>10</v>
      </c>
      <c r="J6843" t="s">
        <v>15</v>
      </c>
      <c r="K6843" s="1">
        <v>45030</v>
      </c>
      <c r="L6843" s="1" t="str">
        <f>IF(ISNUMBER(Table2[[#This Row],[Transaction Date]]),TEXT(Table2[[#This Row],[Transaction Date]],"mmmm"),"Unknown")</f>
        <v>April</v>
      </c>
      <c r="M6843" s="1" t="str">
        <f>IF(ISNUMBER(Table2[[#This Row],[Transaction Date]]),TEXT(Table2[[#This Row],[Transaction Date]],"dddd"),"Unknown")</f>
        <v>Friday</v>
      </c>
      <c r="N6843">
        <f t="shared" si="426"/>
        <v>0</v>
      </c>
      <c r="O6843" t="str">
        <f t="shared" si="427"/>
        <v>Actual</v>
      </c>
    </row>
    <row r="6844" spans="1:15" x14ac:dyDescent="0.25">
      <c r="A6844" t="s">
        <v>7634</v>
      </c>
      <c r="B6844" t="s">
        <v>28</v>
      </c>
      <c r="C6844">
        <v>4</v>
      </c>
      <c r="D6844">
        <f t="shared" si="424"/>
        <v>4</v>
      </c>
      <c r="E6844">
        <v>4</v>
      </c>
      <c r="F6844">
        <f>IF(OR(E6844="",E6844="UNKNOWN",E6844="ERROR"),_xlfn.XLOOKUP(Table2[[#This Row],[Item]],Items_List!A:A,Items_List!B:B),E6844)</f>
        <v>4</v>
      </c>
      <c r="G6844">
        <v>16</v>
      </c>
      <c r="H6844">
        <f t="shared" si="425"/>
        <v>16</v>
      </c>
      <c r="I6844" t="s">
        <v>23</v>
      </c>
      <c r="J6844" t="s">
        <v>11</v>
      </c>
      <c r="K6844" s="1">
        <v>45248</v>
      </c>
      <c r="L6844" s="1" t="str">
        <f>IF(ISNUMBER(Table2[[#This Row],[Transaction Date]]),TEXT(Table2[[#This Row],[Transaction Date]],"mmmm"),"Unknown")</f>
        <v>November</v>
      </c>
      <c r="M6844" s="1" t="str">
        <f>IF(ISNUMBER(Table2[[#This Row],[Transaction Date]]),TEXT(Table2[[#This Row],[Transaction Date]],"dddd"),"Unknown")</f>
        <v>Saturday</v>
      </c>
      <c r="N6844">
        <f t="shared" si="426"/>
        <v>0</v>
      </c>
      <c r="O6844" t="str">
        <f t="shared" si="427"/>
        <v>Actual</v>
      </c>
    </row>
    <row r="6845" spans="1:15" x14ac:dyDescent="0.25">
      <c r="A6845" t="s">
        <v>7635</v>
      </c>
      <c r="B6845" t="s">
        <v>25</v>
      </c>
      <c r="C6845">
        <v>2</v>
      </c>
      <c r="D6845">
        <f t="shared" si="424"/>
        <v>2</v>
      </c>
      <c r="E6845">
        <v>4</v>
      </c>
      <c r="F6845">
        <f>IF(OR(E6845="",E6845="UNKNOWN",E6845="ERROR"),_xlfn.XLOOKUP(Table2[[#This Row],[Item]],Items_List!A:A,Items_List!B:B),E6845)</f>
        <v>4</v>
      </c>
      <c r="G6845">
        <v>8</v>
      </c>
      <c r="H6845">
        <f t="shared" si="425"/>
        <v>8</v>
      </c>
      <c r="I6845" t="s">
        <v>23</v>
      </c>
      <c r="J6845" t="s">
        <v>10059</v>
      </c>
      <c r="L6845" s="1" t="str">
        <f>IF(ISNUMBER(Table2[[#This Row],[Transaction Date]]),TEXT(Table2[[#This Row],[Transaction Date]],"mmmm"),"Unknown")</f>
        <v>Unknown</v>
      </c>
      <c r="M6845" s="1" t="str">
        <f>IF(ISNUMBER(Table2[[#This Row],[Transaction Date]]),TEXT(Table2[[#This Row],[Transaction Date]],"dddd"),"Unknown")</f>
        <v>Unknown</v>
      </c>
      <c r="N6845">
        <f t="shared" si="426"/>
        <v>0</v>
      </c>
      <c r="O6845" t="str">
        <f t="shared" si="427"/>
        <v>Actual</v>
      </c>
    </row>
    <row r="6846" spans="1:15" x14ac:dyDescent="0.25">
      <c r="A6846" t="s">
        <v>7636</v>
      </c>
      <c r="B6846" t="s">
        <v>20</v>
      </c>
      <c r="C6846">
        <v>4</v>
      </c>
      <c r="D6846">
        <f t="shared" si="424"/>
        <v>4</v>
      </c>
      <c r="E6846">
        <v>5</v>
      </c>
      <c r="F6846">
        <f>IF(OR(E6846="",E6846="UNKNOWN",E6846="ERROR"),_xlfn.XLOOKUP(Table2[[#This Row],[Item]],Items_List!A:A,Items_List!B:B),E6846)</f>
        <v>5</v>
      </c>
      <c r="G6846">
        <v>20</v>
      </c>
      <c r="H6846">
        <f t="shared" si="425"/>
        <v>20</v>
      </c>
      <c r="I6846" t="s">
        <v>14</v>
      </c>
      <c r="J6846" t="s">
        <v>10059</v>
      </c>
      <c r="K6846" s="1">
        <v>44976</v>
      </c>
      <c r="L6846" s="1" t="str">
        <f>IF(ISNUMBER(Table2[[#This Row],[Transaction Date]]),TEXT(Table2[[#This Row],[Transaction Date]],"mmmm"),"Unknown")</f>
        <v>February</v>
      </c>
      <c r="M6846" s="1" t="str">
        <f>IF(ISNUMBER(Table2[[#This Row],[Transaction Date]]),TEXT(Table2[[#This Row],[Transaction Date]],"dddd"),"Unknown")</f>
        <v>Sunday</v>
      </c>
      <c r="N6846">
        <f t="shared" si="426"/>
        <v>0</v>
      </c>
      <c r="O6846" t="str">
        <f t="shared" si="427"/>
        <v>Actual</v>
      </c>
    </row>
    <row r="6847" spans="1:15" x14ac:dyDescent="0.25">
      <c r="A6847" t="s">
        <v>7637</v>
      </c>
      <c r="B6847" t="s">
        <v>13</v>
      </c>
      <c r="C6847" t="s">
        <v>18</v>
      </c>
      <c r="D6847">
        <f t="shared" si="424"/>
        <v>2</v>
      </c>
      <c r="E6847">
        <v>3</v>
      </c>
      <c r="F6847">
        <f>IF(OR(E6847="",E6847="UNKNOWN",E6847="ERROR"),_xlfn.XLOOKUP(Table2[[#This Row],[Item]],Items_List!A:A,Items_List!B:B),E6847)</f>
        <v>3</v>
      </c>
      <c r="G6847">
        <v>6</v>
      </c>
      <c r="H6847">
        <f t="shared" si="425"/>
        <v>6</v>
      </c>
      <c r="I6847" t="s">
        <v>23</v>
      </c>
      <c r="J6847" t="s">
        <v>15</v>
      </c>
      <c r="K6847" s="1">
        <v>45266</v>
      </c>
      <c r="L6847" s="1" t="str">
        <f>IF(ISNUMBER(Table2[[#This Row],[Transaction Date]]),TEXT(Table2[[#This Row],[Transaction Date]],"mmmm"),"Unknown")</f>
        <v>December</v>
      </c>
      <c r="M6847" s="1" t="str">
        <f>IF(ISNUMBER(Table2[[#This Row],[Transaction Date]]),TEXT(Table2[[#This Row],[Transaction Date]],"dddd"),"Unknown")</f>
        <v>Wednesday</v>
      </c>
      <c r="N6847">
        <f t="shared" si="426"/>
        <v>1</v>
      </c>
      <c r="O6847" t="str">
        <f t="shared" si="427"/>
        <v>Estimated</v>
      </c>
    </row>
    <row r="6848" spans="1:15" x14ac:dyDescent="0.25">
      <c r="A6848" t="s">
        <v>7639</v>
      </c>
      <c r="B6848" t="s">
        <v>13</v>
      </c>
      <c r="C6848">
        <v>5</v>
      </c>
      <c r="D6848">
        <f t="shared" si="424"/>
        <v>5</v>
      </c>
      <c r="E6848">
        <v>3</v>
      </c>
      <c r="F6848">
        <f>IF(OR(E6848="",E6848="UNKNOWN",E6848="ERROR"),_xlfn.XLOOKUP(Table2[[#This Row],[Item]],Items_List!A:A,Items_List!B:B),E6848)</f>
        <v>3</v>
      </c>
      <c r="G6848">
        <v>15</v>
      </c>
      <c r="H6848">
        <f t="shared" si="425"/>
        <v>15</v>
      </c>
      <c r="I6848" t="s">
        <v>10059</v>
      </c>
      <c r="J6848" t="s">
        <v>15</v>
      </c>
      <c r="K6848" s="1">
        <v>45243</v>
      </c>
      <c r="L6848" s="1" t="str">
        <f>IF(ISNUMBER(Table2[[#This Row],[Transaction Date]]),TEXT(Table2[[#This Row],[Transaction Date]],"mmmm"),"Unknown")</f>
        <v>November</v>
      </c>
      <c r="M6848" s="1" t="str">
        <f>IF(ISNUMBER(Table2[[#This Row],[Transaction Date]]),TEXT(Table2[[#This Row],[Transaction Date]],"dddd"),"Unknown")</f>
        <v>Monday</v>
      </c>
      <c r="N6848">
        <f t="shared" si="426"/>
        <v>0</v>
      </c>
      <c r="O6848" t="str">
        <f t="shared" si="427"/>
        <v>Actual</v>
      </c>
    </row>
    <row r="6849" spans="1:15" x14ac:dyDescent="0.25">
      <c r="A6849" t="s">
        <v>7640</v>
      </c>
      <c r="B6849" t="s">
        <v>25</v>
      </c>
      <c r="C6849">
        <v>2</v>
      </c>
      <c r="D6849">
        <f t="shared" si="424"/>
        <v>2</v>
      </c>
      <c r="E6849">
        <v>4</v>
      </c>
      <c r="F6849">
        <f>IF(OR(E6849="",E6849="UNKNOWN",E6849="ERROR"),_xlfn.XLOOKUP(Table2[[#This Row],[Item]],Items_List!A:A,Items_List!B:B),E6849)</f>
        <v>4</v>
      </c>
      <c r="G6849">
        <v>8</v>
      </c>
      <c r="H6849">
        <f t="shared" si="425"/>
        <v>8</v>
      </c>
      <c r="I6849" t="s">
        <v>23</v>
      </c>
      <c r="J6849" t="s">
        <v>11</v>
      </c>
      <c r="K6849" s="1">
        <v>45040</v>
      </c>
      <c r="L6849" s="1" t="str">
        <f>IF(ISNUMBER(Table2[[#This Row],[Transaction Date]]),TEXT(Table2[[#This Row],[Transaction Date]],"mmmm"),"Unknown")</f>
        <v>April</v>
      </c>
      <c r="M6849" s="1" t="str">
        <f>IF(ISNUMBER(Table2[[#This Row],[Transaction Date]]),TEXT(Table2[[#This Row],[Transaction Date]],"dddd"),"Unknown")</f>
        <v>Monday</v>
      </c>
      <c r="N6849">
        <f t="shared" si="426"/>
        <v>0</v>
      </c>
      <c r="O6849" t="str">
        <f t="shared" si="427"/>
        <v>Actual</v>
      </c>
    </row>
    <row r="6850" spans="1:15" x14ac:dyDescent="0.25">
      <c r="A6850" t="s">
        <v>7641</v>
      </c>
      <c r="B6850" t="s">
        <v>65</v>
      </c>
      <c r="C6850">
        <v>2</v>
      </c>
      <c r="D6850">
        <f t="shared" ref="D6850:D6913" si="428">IF(OR(C6850="",C6850="UNKNOWN",C6850="ERROR"),IFERROR(VALUE(G6850)/VALUE(E6850),""),VALUE(C6850))</f>
        <v>2</v>
      </c>
      <c r="E6850">
        <v>1.5</v>
      </c>
      <c r="F6850">
        <f>IF(OR(E6850="",E6850="UNKNOWN",E6850="ERROR"),_xlfn.XLOOKUP(Table2[[#This Row],[Item]],Items_List!A:A,Items_List!B:B),E6850)</f>
        <v>1.5</v>
      </c>
      <c r="G6850">
        <v>3</v>
      </c>
      <c r="H6850">
        <f t="shared" ref="H6850:H6913" si="429">D6850*F6850</f>
        <v>3</v>
      </c>
      <c r="I6850" t="s">
        <v>10059</v>
      </c>
      <c r="J6850" t="s">
        <v>11</v>
      </c>
      <c r="K6850" s="1">
        <v>45169</v>
      </c>
      <c r="L6850" s="1" t="str">
        <f>IF(ISNUMBER(Table2[[#This Row],[Transaction Date]]),TEXT(Table2[[#This Row],[Transaction Date]],"mmmm"),"Unknown")</f>
        <v>August</v>
      </c>
      <c r="M6850" s="1" t="str">
        <f>IF(ISNUMBER(Table2[[#This Row],[Transaction Date]]),TEXT(Table2[[#This Row],[Transaction Date]],"dddd"),"Unknown")</f>
        <v>Thursday</v>
      </c>
      <c r="N6850">
        <f t="shared" ref="N6850:N6913" si="430">IF(OR(B6850="",B6850="unknown",B6850="error",C6850="",C6850="unknown",C6850="error",G6850="",G6850="error",G6850="unknown"),1,0)</f>
        <v>0</v>
      </c>
      <c r="O6850" t="str">
        <f t="shared" ref="O6850:O6913" si="431">IF(OR(C6850="",C6850="error",C6850="unknown"),"Estimated","Actual")</f>
        <v>Actual</v>
      </c>
    </row>
    <row r="6851" spans="1:15" x14ac:dyDescent="0.25">
      <c r="A6851" t="s">
        <v>7642</v>
      </c>
      <c r="B6851" t="s">
        <v>17</v>
      </c>
      <c r="C6851">
        <v>2</v>
      </c>
      <c r="D6851">
        <f t="shared" si="428"/>
        <v>2</v>
      </c>
      <c r="E6851">
        <v>1</v>
      </c>
      <c r="F6851">
        <f>IF(OR(E6851="",E6851="UNKNOWN",E6851="ERROR"),_xlfn.XLOOKUP(Table2[[#This Row],[Item]],Items_List!A:A,Items_List!B:B),E6851)</f>
        <v>1</v>
      </c>
      <c r="G6851">
        <v>2</v>
      </c>
      <c r="H6851">
        <f t="shared" si="429"/>
        <v>2</v>
      </c>
      <c r="I6851" t="s">
        <v>14</v>
      </c>
      <c r="J6851" t="s">
        <v>10059</v>
      </c>
      <c r="K6851" s="1">
        <v>45044</v>
      </c>
      <c r="L6851" s="1" t="str">
        <f>IF(ISNUMBER(Table2[[#This Row],[Transaction Date]]),TEXT(Table2[[#This Row],[Transaction Date]],"mmmm"),"Unknown")</f>
        <v>April</v>
      </c>
      <c r="M6851" s="1" t="str">
        <f>IF(ISNUMBER(Table2[[#This Row],[Transaction Date]]),TEXT(Table2[[#This Row],[Transaction Date]],"dddd"),"Unknown")</f>
        <v>Friday</v>
      </c>
      <c r="N6851">
        <f t="shared" si="430"/>
        <v>0</v>
      </c>
      <c r="O6851" t="str">
        <f t="shared" si="431"/>
        <v>Actual</v>
      </c>
    </row>
    <row r="6852" spans="1:15" x14ac:dyDescent="0.25">
      <c r="A6852" t="s">
        <v>7643</v>
      </c>
      <c r="B6852" t="s">
        <v>65</v>
      </c>
      <c r="C6852">
        <v>2</v>
      </c>
      <c r="D6852">
        <f t="shared" si="428"/>
        <v>2</v>
      </c>
      <c r="E6852">
        <v>1.5</v>
      </c>
      <c r="F6852">
        <f>IF(OR(E6852="",E6852="UNKNOWN",E6852="ERROR"),_xlfn.XLOOKUP(Table2[[#This Row],[Item]],Items_List!A:A,Items_List!B:B),E6852)</f>
        <v>1.5</v>
      </c>
      <c r="G6852">
        <v>3</v>
      </c>
      <c r="H6852">
        <f t="shared" si="429"/>
        <v>3</v>
      </c>
      <c r="I6852" t="s">
        <v>10059</v>
      </c>
      <c r="J6852" t="s">
        <v>10059</v>
      </c>
      <c r="K6852" s="1">
        <v>45024</v>
      </c>
      <c r="L6852" s="1" t="str">
        <f>IF(ISNUMBER(Table2[[#This Row],[Transaction Date]]),TEXT(Table2[[#This Row],[Transaction Date]],"mmmm"),"Unknown")</f>
        <v>April</v>
      </c>
      <c r="M6852" s="1" t="str">
        <f>IF(ISNUMBER(Table2[[#This Row],[Transaction Date]]),TEXT(Table2[[#This Row],[Transaction Date]],"dddd"),"Unknown")</f>
        <v>Saturday</v>
      </c>
      <c r="N6852">
        <f t="shared" si="430"/>
        <v>0</v>
      </c>
      <c r="O6852" t="str">
        <f t="shared" si="431"/>
        <v>Actual</v>
      </c>
    </row>
    <row r="6853" spans="1:15" x14ac:dyDescent="0.25">
      <c r="A6853" t="s">
        <v>7644</v>
      </c>
      <c r="B6853" t="s">
        <v>17</v>
      </c>
      <c r="C6853">
        <v>2</v>
      </c>
      <c r="D6853">
        <f t="shared" si="428"/>
        <v>2</v>
      </c>
      <c r="E6853">
        <v>1</v>
      </c>
      <c r="F6853">
        <f>IF(OR(E6853="",E6853="UNKNOWN",E6853="ERROR"),_xlfn.XLOOKUP(Table2[[#This Row],[Item]],Items_List!A:A,Items_List!B:B),E6853)</f>
        <v>1</v>
      </c>
      <c r="G6853">
        <v>2</v>
      </c>
      <c r="H6853">
        <f t="shared" si="429"/>
        <v>2</v>
      </c>
      <c r="I6853" t="s">
        <v>23</v>
      </c>
      <c r="J6853" t="s">
        <v>11</v>
      </c>
      <c r="K6853" s="1">
        <v>44953</v>
      </c>
      <c r="L6853" s="1" t="str">
        <f>IF(ISNUMBER(Table2[[#This Row],[Transaction Date]]),TEXT(Table2[[#This Row],[Transaction Date]],"mmmm"),"Unknown")</f>
        <v>January</v>
      </c>
      <c r="M6853" s="1" t="str">
        <f>IF(ISNUMBER(Table2[[#This Row],[Transaction Date]]),TEXT(Table2[[#This Row],[Transaction Date]],"dddd"),"Unknown")</f>
        <v>Friday</v>
      </c>
      <c r="N6853">
        <f t="shared" si="430"/>
        <v>0</v>
      </c>
      <c r="O6853" t="str">
        <f t="shared" si="431"/>
        <v>Actual</v>
      </c>
    </row>
    <row r="6854" spans="1:15" x14ac:dyDescent="0.25">
      <c r="A6854" t="s">
        <v>7645</v>
      </c>
      <c r="B6854" t="s">
        <v>17</v>
      </c>
      <c r="C6854">
        <v>5</v>
      </c>
      <c r="D6854">
        <f t="shared" si="428"/>
        <v>5</v>
      </c>
      <c r="E6854">
        <v>1</v>
      </c>
      <c r="F6854">
        <f>IF(OR(E6854="",E6854="UNKNOWN",E6854="ERROR"),_xlfn.XLOOKUP(Table2[[#This Row],[Item]],Items_List!A:A,Items_List!B:B),E6854)</f>
        <v>1</v>
      </c>
      <c r="G6854">
        <v>5</v>
      </c>
      <c r="H6854">
        <f t="shared" si="429"/>
        <v>5</v>
      </c>
      <c r="I6854" t="s">
        <v>10</v>
      </c>
      <c r="J6854" t="s">
        <v>10059</v>
      </c>
      <c r="K6854" s="1">
        <v>45147</v>
      </c>
      <c r="L6854" s="1" t="str">
        <f>IF(ISNUMBER(Table2[[#This Row],[Transaction Date]]),TEXT(Table2[[#This Row],[Transaction Date]],"mmmm"),"Unknown")</f>
        <v>August</v>
      </c>
      <c r="M6854" s="1" t="str">
        <f>IF(ISNUMBER(Table2[[#This Row],[Transaction Date]]),TEXT(Table2[[#This Row],[Transaction Date]],"dddd"),"Unknown")</f>
        <v>Wednesday</v>
      </c>
      <c r="N6854">
        <f t="shared" si="430"/>
        <v>0</v>
      </c>
      <c r="O6854" t="str">
        <f t="shared" si="431"/>
        <v>Actual</v>
      </c>
    </row>
    <row r="6855" spans="1:15" x14ac:dyDescent="0.25">
      <c r="A6855" t="s">
        <v>7646</v>
      </c>
      <c r="B6855" t="s">
        <v>25</v>
      </c>
      <c r="C6855">
        <v>4</v>
      </c>
      <c r="D6855">
        <f t="shared" si="428"/>
        <v>4</v>
      </c>
      <c r="E6855">
        <v>4</v>
      </c>
      <c r="F6855">
        <f>IF(OR(E6855="",E6855="UNKNOWN",E6855="ERROR"),_xlfn.XLOOKUP(Table2[[#This Row],[Item]],Items_List!A:A,Items_List!B:B),E6855)</f>
        <v>4</v>
      </c>
      <c r="G6855">
        <v>16</v>
      </c>
      <c r="H6855">
        <f t="shared" si="429"/>
        <v>16</v>
      </c>
      <c r="I6855" t="s">
        <v>14</v>
      </c>
      <c r="J6855" t="s">
        <v>11</v>
      </c>
      <c r="K6855" s="1">
        <v>44997</v>
      </c>
      <c r="L6855" s="1" t="str">
        <f>IF(ISNUMBER(Table2[[#This Row],[Transaction Date]]),TEXT(Table2[[#This Row],[Transaction Date]],"mmmm"),"Unknown")</f>
        <v>March</v>
      </c>
      <c r="M6855" s="1" t="str">
        <f>IF(ISNUMBER(Table2[[#This Row],[Transaction Date]]),TEXT(Table2[[#This Row],[Transaction Date]],"dddd"),"Unknown")</f>
        <v>Sunday</v>
      </c>
      <c r="N6855">
        <f t="shared" si="430"/>
        <v>0</v>
      </c>
      <c r="O6855" t="str">
        <f t="shared" si="431"/>
        <v>Actual</v>
      </c>
    </row>
    <row r="6856" spans="1:15" x14ac:dyDescent="0.25">
      <c r="A6856" t="s">
        <v>7648</v>
      </c>
      <c r="B6856" t="s">
        <v>9</v>
      </c>
      <c r="C6856">
        <v>3</v>
      </c>
      <c r="D6856">
        <f t="shared" si="428"/>
        <v>3</v>
      </c>
      <c r="E6856">
        <v>2</v>
      </c>
      <c r="F6856">
        <f>IF(OR(E6856="",E6856="UNKNOWN",E6856="ERROR"),_xlfn.XLOOKUP(Table2[[#This Row],[Item]],Items_List!A:A,Items_List!B:B),E6856)</f>
        <v>2</v>
      </c>
      <c r="G6856">
        <v>6</v>
      </c>
      <c r="H6856">
        <f t="shared" si="429"/>
        <v>6</v>
      </c>
      <c r="I6856" t="s">
        <v>10059</v>
      </c>
      <c r="J6856" t="s">
        <v>15</v>
      </c>
      <c r="K6856" s="1">
        <v>44937</v>
      </c>
      <c r="L6856" s="1" t="str">
        <f>IF(ISNUMBER(Table2[[#This Row],[Transaction Date]]),TEXT(Table2[[#This Row],[Transaction Date]],"mmmm"),"Unknown")</f>
        <v>January</v>
      </c>
      <c r="M6856" s="1" t="str">
        <f>IF(ISNUMBER(Table2[[#This Row],[Transaction Date]]),TEXT(Table2[[#This Row],[Transaction Date]],"dddd"),"Unknown")</f>
        <v>Wednesday</v>
      </c>
      <c r="N6856">
        <f t="shared" si="430"/>
        <v>0</v>
      </c>
      <c r="O6856" t="str">
        <f t="shared" si="431"/>
        <v>Actual</v>
      </c>
    </row>
    <row r="6857" spans="1:15" x14ac:dyDescent="0.25">
      <c r="A6857" t="s">
        <v>7649</v>
      </c>
      <c r="B6857" t="s">
        <v>65</v>
      </c>
      <c r="C6857">
        <v>5</v>
      </c>
      <c r="D6857">
        <f t="shared" si="428"/>
        <v>5</v>
      </c>
      <c r="E6857" s="3">
        <f>_xlfn.XLOOKUP(Table2[[#This Row],[Item]],Items_List!$A$2:$A$9,Items_List!$B$2:$B$9)</f>
        <v>1.5</v>
      </c>
      <c r="F6857">
        <f>IF(OR(E6857="",E6857="UNKNOWN",E6857="ERROR"),_xlfn.XLOOKUP(Table2[[#This Row],[Item]],Items_List!A:A,Items_List!B:B),E6857)</f>
        <v>1.5</v>
      </c>
      <c r="G6857">
        <v>7.5</v>
      </c>
      <c r="H6857">
        <f t="shared" si="429"/>
        <v>7.5</v>
      </c>
      <c r="I6857" t="s">
        <v>10</v>
      </c>
      <c r="J6857" t="s">
        <v>15</v>
      </c>
      <c r="K6857" s="1">
        <v>45228</v>
      </c>
      <c r="L6857" s="1" t="str">
        <f>IF(ISNUMBER(Table2[[#This Row],[Transaction Date]]),TEXT(Table2[[#This Row],[Transaction Date]],"mmmm"),"Unknown")</f>
        <v>October</v>
      </c>
      <c r="M6857" s="1" t="str">
        <f>IF(ISNUMBER(Table2[[#This Row],[Transaction Date]]),TEXT(Table2[[#This Row],[Transaction Date]],"dddd"),"Unknown")</f>
        <v>Sunday</v>
      </c>
      <c r="N6857">
        <f t="shared" si="430"/>
        <v>0</v>
      </c>
      <c r="O6857" t="str">
        <f t="shared" si="431"/>
        <v>Actual</v>
      </c>
    </row>
    <row r="6858" spans="1:15" x14ac:dyDescent="0.25">
      <c r="A6858" t="s">
        <v>7651</v>
      </c>
      <c r="B6858" t="s">
        <v>65</v>
      </c>
      <c r="C6858">
        <v>4</v>
      </c>
      <c r="D6858">
        <f t="shared" si="428"/>
        <v>4</v>
      </c>
      <c r="E6858">
        <v>1.5</v>
      </c>
      <c r="F6858">
        <f>IF(OR(E6858="",E6858="UNKNOWN",E6858="ERROR"),_xlfn.XLOOKUP(Table2[[#This Row],[Item]],Items_List!A:A,Items_List!B:B),E6858)</f>
        <v>1.5</v>
      </c>
      <c r="G6858">
        <v>6</v>
      </c>
      <c r="H6858">
        <f t="shared" si="429"/>
        <v>6</v>
      </c>
      <c r="I6858" t="s">
        <v>10</v>
      </c>
      <c r="J6858" t="s">
        <v>11</v>
      </c>
      <c r="K6858" s="1">
        <v>45158</v>
      </c>
      <c r="L6858" s="1" t="str">
        <f>IF(ISNUMBER(Table2[[#This Row],[Transaction Date]]),TEXT(Table2[[#This Row],[Transaction Date]],"mmmm"),"Unknown")</f>
        <v>August</v>
      </c>
      <c r="M6858" s="1" t="str">
        <f>IF(ISNUMBER(Table2[[#This Row],[Transaction Date]]),TEXT(Table2[[#This Row],[Transaction Date]],"dddd"),"Unknown")</f>
        <v>Sunday</v>
      </c>
      <c r="N6858">
        <f t="shared" si="430"/>
        <v>0</v>
      </c>
      <c r="O6858" t="str">
        <f t="shared" si="431"/>
        <v>Actual</v>
      </c>
    </row>
    <row r="6859" spans="1:15" x14ac:dyDescent="0.25">
      <c r="A6859" t="s">
        <v>7652</v>
      </c>
      <c r="B6859" t="s">
        <v>25</v>
      </c>
      <c r="C6859">
        <v>5</v>
      </c>
      <c r="D6859">
        <f t="shared" si="428"/>
        <v>5</v>
      </c>
      <c r="E6859" s="3">
        <f>_xlfn.XLOOKUP(Table2[[#This Row],[Item]],Items_List!$A$2:$A$9,Items_List!$B$2:$B$9)</f>
        <v>4</v>
      </c>
      <c r="F6859">
        <f>IF(OR(E6859="",E6859="UNKNOWN",E6859="ERROR"),_xlfn.XLOOKUP(Table2[[#This Row],[Item]],Items_List!A:A,Items_List!B:B),E6859)</f>
        <v>4</v>
      </c>
      <c r="G6859">
        <v>20</v>
      </c>
      <c r="H6859">
        <f t="shared" si="429"/>
        <v>20</v>
      </c>
      <c r="I6859" t="s">
        <v>23</v>
      </c>
      <c r="J6859" t="s">
        <v>11</v>
      </c>
      <c r="K6859" s="1">
        <v>45032</v>
      </c>
      <c r="L6859" s="1" t="str">
        <f>IF(ISNUMBER(Table2[[#This Row],[Transaction Date]]),TEXT(Table2[[#This Row],[Transaction Date]],"mmmm"),"Unknown")</f>
        <v>April</v>
      </c>
      <c r="M6859" s="1" t="str">
        <f>IF(ISNUMBER(Table2[[#This Row],[Transaction Date]]),TEXT(Table2[[#This Row],[Transaction Date]],"dddd"),"Unknown")</f>
        <v>Sunday</v>
      </c>
      <c r="N6859">
        <f t="shared" si="430"/>
        <v>0</v>
      </c>
      <c r="O6859" t="str">
        <f t="shared" si="431"/>
        <v>Actual</v>
      </c>
    </row>
    <row r="6860" spans="1:15" x14ac:dyDescent="0.25">
      <c r="A6860" t="s">
        <v>7653</v>
      </c>
      <c r="B6860" t="s">
        <v>25</v>
      </c>
      <c r="C6860">
        <v>3</v>
      </c>
      <c r="D6860">
        <f t="shared" si="428"/>
        <v>3</v>
      </c>
      <c r="E6860">
        <v>4</v>
      </c>
      <c r="F6860">
        <f>IF(OR(E6860="",E6860="UNKNOWN",E6860="ERROR"),_xlfn.XLOOKUP(Table2[[#This Row],[Item]],Items_List!A:A,Items_List!B:B),E6860)</f>
        <v>4</v>
      </c>
      <c r="G6860">
        <v>12</v>
      </c>
      <c r="H6860">
        <f t="shared" si="429"/>
        <v>12</v>
      </c>
      <c r="I6860" t="s">
        <v>10059</v>
      </c>
      <c r="J6860" t="s">
        <v>10059</v>
      </c>
      <c r="K6860" s="1">
        <v>45056</v>
      </c>
      <c r="L6860" s="1" t="str">
        <f>IF(ISNUMBER(Table2[[#This Row],[Transaction Date]]),TEXT(Table2[[#This Row],[Transaction Date]],"mmmm"),"Unknown")</f>
        <v>May</v>
      </c>
      <c r="M6860" s="1" t="str">
        <f>IF(ISNUMBER(Table2[[#This Row],[Transaction Date]]),TEXT(Table2[[#This Row],[Transaction Date]],"dddd"),"Unknown")</f>
        <v>Wednesday</v>
      </c>
      <c r="N6860">
        <f t="shared" si="430"/>
        <v>0</v>
      </c>
      <c r="O6860" t="str">
        <f t="shared" si="431"/>
        <v>Actual</v>
      </c>
    </row>
    <row r="6861" spans="1:15" x14ac:dyDescent="0.25">
      <c r="A6861" t="s">
        <v>7654</v>
      </c>
      <c r="B6861" t="s">
        <v>25</v>
      </c>
      <c r="C6861">
        <v>1</v>
      </c>
      <c r="D6861">
        <f t="shared" si="428"/>
        <v>1</v>
      </c>
      <c r="E6861">
        <v>4</v>
      </c>
      <c r="F6861">
        <f>IF(OR(E6861="",E6861="UNKNOWN",E6861="ERROR"),_xlfn.XLOOKUP(Table2[[#This Row],[Item]],Items_List!A:A,Items_List!B:B),E6861)</f>
        <v>4</v>
      </c>
      <c r="G6861">
        <v>4</v>
      </c>
      <c r="H6861">
        <f t="shared" si="429"/>
        <v>4</v>
      </c>
      <c r="I6861" t="s">
        <v>10</v>
      </c>
      <c r="J6861" t="s">
        <v>10059</v>
      </c>
      <c r="K6861" s="1">
        <v>45026</v>
      </c>
      <c r="L6861" s="1" t="str">
        <f>IF(ISNUMBER(Table2[[#This Row],[Transaction Date]]),TEXT(Table2[[#This Row],[Transaction Date]],"mmmm"),"Unknown")</f>
        <v>April</v>
      </c>
      <c r="M6861" s="1" t="str">
        <f>IF(ISNUMBER(Table2[[#This Row],[Transaction Date]]),TEXT(Table2[[#This Row],[Transaction Date]],"dddd"),"Unknown")</f>
        <v>Monday</v>
      </c>
      <c r="N6861">
        <f t="shared" si="430"/>
        <v>0</v>
      </c>
      <c r="O6861" t="str">
        <f t="shared" si="431"/>
        <v>Actual</v>
      </c>
    </row>
    <row r="6862" spans="1:15" x14ac:dyDescent="0.25">
      <c r="A6862" t="s">
        <v>7655</v>
      </c>
      <c r="B6862" t="s">
        <v>9</v>
      </c>
      <c r="C6862">
        <v>5</v>
      </c>
      <c r="D6862">
        <f t="shared" si="428"/>
        <v>5</v>
      </c>
      <c r="E6862">
        <v>2</v>
      </c>
      <c r="F6862">
        <f>IF(OR(E6862="",E6862="UNKNOWN",E6862="ERROR"),_xlfn.XLOOKUP(Table2[[#This Row],[Item]],Items_List!A:A,Items_List!B:B),E6862)</f>
        <v>2</v>
      </c>
      <c r="G6862">
        <v>10</v>
      </c>
      <c r="H6862">
        <f t="shared" si="429"/>
        <v>10</v>
      </c>
      <c r="I6862" t="s">
        <v>10059</v>
      </c>
      <c r="J6862" t="s">
        <v>10059</v>
      </c>
      <c r="K6862" s="1">
        <v>45001</v>
      </c>
      <c r="L6862" s="1" t="str">
        <f>IF(ISNUMBER(Table2[[#This Row],[Transaction Date]]),TEXT(Table2[[#This Row],[Transaction Date]],"mmmm"),"Unknown")</f>
        <v>March</v>
      </c>
      <c r="M6862" s="1" t="str">
        <f>IF(ISNUMBER(Table2[[#This Row],[Transaction Date]]),TEXT(Table2[[#This Row],[Transaction Date]],"dddd"),"Unknown")</f>
        <v>Thursday</v>
      </c>
      <c r="N6862">
        <f t="shared" si="430"/>
        <v>0</v>
      </c>
      <c r="O6862" t="str">
        <f t="shared" si="431"/>
        <v>Actual</v>
      </c>
    </row>
    <row r="6863" spans="1:15" x14ac:dyDescent="0.25">
      <c r="A6863" t="s">
        <v>7656</v>
      </c>
      <c r="B6863" t="s">
        <v>9</v>
      </c>
      <c r="C6863">
        <v>2</v>
      </c>
      <c r="D6863">
        <f t="shared" si="428"/>
        <v>2</v>
      </c>
      <c r="E6863">
        <v>2</v>
      </c>
      <c r="F6863">
        <f>IF(OR(E6863="",E6863="UNKNOWN",E6863="ERROR"),_xlfn.XLOOKUP(Table2[[#This Row],[Item]],Items_List!A:A,Items_List!B:B),E6863)</f>
        <v>2</v>
      </c>
      <c r="G6863">
        <v>4</v>
      </c>
      <c r="H6863">
        <f t="shared" si="429"/>
        <v>4</v>
      </c>
      <c r="I6863" t="s">
        <v>14</v>
      </c>
      <c r="J6863" t="s">
        <v>10059</v>
      </c>
      <c r="K6863" s="1">
        <v>45263</v>
      </c>
      <c r="L6863" s="1" t="str">
        <f>IF(ISNUMBER(Table2[[#This Row],[Transaction Date]]),TEXT(Table2[[#This Row],[Transaction Date]],"mmmm"),"Unknown")</f>
        <v>December</v>
      </c>
      <c r="M6863" s="1" t="str">
        <f>IF(ISNUMBER(Table2[[#This Row],[Transaction Date]]),TEXT(Table2[[#This Row],[Transaction Date]],"dddd"),"Unknown")</f>
        <v>Sunday</v>
      </c>
      <c r="N6863">
        <f t="shared" si="430"/>
        <v>0</v>
      </c>
      <c r="O6863" t="str">
        <f t="shared" si="431"/>
        <v>Actual</v>
      </c>
    </row>
    <row r="6864" spans="1:15" x14ac:dyDescent="0.25">
      <c r="A6864" t="s">
        <v>7657</v>
      </c>
      <c r="B6864" t="s">
        <v>28</v>
      </c>
      <c r="C6864">
        <v>1</v>
      </c>
      <c r="D6864">
        <f t="shared" si="428"/>
        <v>1</v>
      </c>
      <c r="E6864">
        <v>4</v>
      </c>
      <c r="F6864">
        <f>IF(OR(E6864="",E6864="UNKNOWN",E6864="ERROR"),_xlfn.XLOOKUP(Table2[[#This Row],[Item]],Items_List!A:A,Items_List!B:B),E6864)</f>
        <v>4</v>
      </c>
      <c r="G6864">
        <v>4</v>
      </c>
      <c r="H6864">
        <f t="shared" si="429"/>
        <v>4</v>
      </c>
      <c r="I6864" t="s">
        <v>10059</v>
      </c>
      <c r="J6864" t="s">
        <v>10059</v>
      </c>
      <c r="K6864" s="1">
        <v>45124</v>
      </c>
      <c r="L6864" s="1" t="str">
        <f>IF(ISNUMBER(Table2[[#This Row],[Transaction Date]]),TEXT(Table2[[#This Row],[Transaction Date]],"mmmm"),"Unknown")</f>
        <v>July</v>
      </c>
      <c r="M6864" s="1" t="str">
        <f>IF(ISNUMBER(Table2[[#This Row],[Transaction Date]]),TEXT(Table2[[#This Row],[Transaction Date]],"dddd"),"Unknown")</f>
        <v>Monday</v>
      </c>
      <c r="N6864">
        <f t="shared" si="430"/>
        <v>0</v>
      </c>
      <c r="O6864" t="str">
        <f t="shared" si="431"/>
        <v>Actual</v>
      </c>
    </row>
    <row r="6865" spans="1:15" x14ac:dyDescent="0.25">
      <c r="A6865" t="s">
        <v>7659</v>
      </c>
      <c r="B6865" t="s">
        <v>9</v>
      </c>
      <c r="C6865">
        <v>3</v>
      </c>
      <c r="D6865">
        <f t="shared" si="428"/>
        <v>3</v>
      </c>
      <c r="E6865">
        <v>2</v>
      </c>
      <c r="F6865">
        <f>IF(OR(E6865="",E6865="UNKNOWN",E6865="ERROR"),_xlfn.XLOOKUP(Table2[[#This Row],[Item]],Items_List!A:A,Items_List!B:B),E6865)</f>
        <v>2</v>
      </c>
      <c r="H6865">
        <f t="shared" si="429"/>
        <v>6</v>
      </c>
      <c r="I6865" t="s">
        <v>10059</v>
      </c>
      <c r="J6865" t="s">
        <v>15</v>
      </c>
      <c r="K6865" s="1">
        <v>44962</v>
      </c>
      <c r="L6865" s="1" t="str">
        <f>IF(ISNUMBER(Table2[[#This Row],[Transaction Date]]),TEXT(Table2[[#This Row],[Transaction Date]],"mmmm"),"Unknown")</f>
        <v>February</v>
      </c>
      <c r="M6865" s="1" t="str">
        <f>IF(ISNUMBER(Table2[[#This Row],[Transaction Date]]),TEXT(Table2[[#This Row],[Transaction Date]],"dddd"),"Unknown")</f>
        <v>Sunday</v>
      </c>
      <c r="N6865">
        <f t="shared" si="430"/>
        <v>1</v>
      </c>
      <c r="O6865" t="str">
        <f t="shared" si="431"/>
        <v>Actual</v>
      </c>
    </row>
    <row r="6866" spans="1:15" x14ac:dyDescent="0.25">
      <c r="A6866" t="s">
        <v>7660</v>
      </c>
      <c r="B6866" t="s">
        <v>65</v>
      </c>
      <c r="C6866">
        <v>5</v>
      </c>
      <c r="D6866">
        <f t="shared" si="428"/>
        <v>5</v>
      </c>
      <c r="E6866">
        <v>1.5</v>
      </c>
      <c r="F6866">
        <f>IF(OR(E6866="",E6866="UNKNOWN",E6866="ERROR"),_xlfn.XLOOKUP(Table2[[#This Row],[Item]],Items_List!A:A,Items_List!B:B),E6866)</f>
        <v>1.5</v>
      </c>
      <c r="G6866">
        <v>7.5</v>
      </c>
      <c r="H6866">
        <f t="shared" si="429"/>
        <v>7.5</v>
      </c>
      <c r="I6866" t="s">
        <v>14</v>
      </c>
      <c r="J6866" t="s">
        <v>15</v>
      </c>
      <c r="K6866" s="1">
        <v>44949</v>
      </c>
      <c r="L6866" s="1" t="str">
        <f>IF(ISNUMBER(Table2[[#This Row],[Transaction Date]]),TEXT(Table2[[#This Row],[Transaction Date]],"mmmm"),"Unknown")</f>
        <v>January</v>
      </c>
      <c r="M6866" s="1" t="str">
        <f>IF(ISNUMBER(Table2[[#This Row],[Transaction Date]]),TEXT(Table2[[#This Row],[Transaction Date]],"dddd"),"Unknown")</f>
        <v>Monday</v>
      </c>
      <c r="N6866">
        <f t="shared" si="430"/>
        <v>0</v>
      </c>
      <c r="O6866" t="str">
        <f t="shared" si="431"/>
        <v>Actual</v>
      </c>
    </row>
    <row r="6867" spans="1:15" x14ac:dyDescent="0.25">
      <c r="A6867" t="s">
        <v>7661</v>
      </c>
      <c r="B6867" t="s">
        <v>9</v>
      </c>
      <c r="C6867">
        <v>3</v>
      </c>
      <c r="D6867">
        <f t="shared" si="428"/>
        <v>3</v>
      </c>
      <c r="E6867">
        <v>2</v>
      </c>
      <c r="F6867">
        <f>IF(OR(E6867="",E6867="UNKNOWN",E6867="ERROR"),_xlfn.XLOOKUP(Table2[[#This Row],[Item]],Items_List!A:A,Items_List!B:B),E6867)</f>
        <v>2</v>
      </c>
      <c r="G6867">
        <v>6</v>
      </c>
      <c r="H6867">
        <f t="shared" si="429"/>
        <v>6</v>
      </c>
      <c r="I6867" t="s">
        <v>23</v>
      </c>
      <c r="J6867" t="s">
        <v>10059</v>
      </c>
      <c r="K6867" s="1">
        <v>45063</v>
      </c>
      <c r="L6867" s="1" t="str">
        <f>IF(ISNUMBER(Table2[[#This Row],[Transaction Date]]),TEXT(Table2[[#This Row],[Transaction Date]],"mmmm"),"Unknown")</f>
        <v>May</v>
      </c>
      <c r="M6867" s="1" t="str">
        <f>IF(ISNUMBER(Table2[[#This Row],[Transaction Date]]),TEXT(Table2[[#This Row],[Transaction Date]],"dddd"),"Unknown")</f>
        <v>Wednesday</v>
      </c>
      <c r="N6867">
        <f t="shared" si="430"/>
        <v>0</v>
      </c>
      <c r="O6867" t="str">
        <f t="shared" si="431"/>
        <v>Actual</v>
      </c>
    </row>
    <row r="6868" spans="1:15" x14ac:dyDescent="0.25">
      <c r="A6868" t="s">
        <v>7662</v>
      </c>
      <c r="B6868" t="s">
        <v>20</v>
      </c>
      <c r="C6868">
        <v>4</v>
      </c>
      <c r="D6868">
        <f t="shared" si="428"/>
        <v>4</v>
      </c>
      <c r="E6868">
        <v>5</v>
      </c>
      <c r="F6868">
        <f>IF(OR(E6868="",E6868="UNKNOWN",E6868="ERROR"),_xlfn.XLOOKUP(Table2[[#This Row],[Item]],Items_List!A:A,Items_List!B:B),E6868)</f>
        <v>5</v>
      </c>
      <c r="G6868">
        <v>20</v>
      </c>
      <c r="H6868">
        <f t="shared" si="429"/>
        <v>20</v>
      </c>
      <c r="I6868" t="s">
        <v>10</v>
      </c>
      <c r="J6868" t="s">
        <v>11</v>
      </c>
      <c r="K6868" s="1">
        <v>44954</v>
      </c>
      <c r="L6868" s="1" t="str">
        <f>IF(ISNUMBER(Table2[[#This Row],[Transaction Date]]),TEXT(Table2[[#This Row],[Transaction Date]],"mmmm"),"Unknown")</f>
        <v>January</v>
      </c>
      <c r="M6868" s="1" t="str">
        <f>IF(ISNUMBER(Table2[[#This Row],[Transaction Date]]),TEXT(Table2[[#This Row],[Transaction Date]],"dddd"),"Unknown")</f>
        <v>Saturday</v>
      </c>
      <c r="N6868">
        <f t="shared" si="430"/>
        <v>0</v>
      </c>
      <c r="O6868" t="str">
        <f t="shared" si="431"/>
        <v>Actual</v>
      </c>
    </row>
    <row r="6869" spans="1:15" x14ac:dyDescent="0.25">
      <c r="A6869" t="s">
        <v>7663</v>
      </c>
      <c r="B6869" t="s">
        <v>20</v>
      </c>
      <c r="C6869">
        <v>4</v>
      </c>
      <c r="D6869">
        <f t="shared" si="428"/>
        <v>4</v>
      </c>
      <c r="E6869">
        <v>5</v>
      </c>
      <c r="F6869">
        <f>IF(OR(E6869="",E6869="UNKNOWN",E6869="ERROR"),_xlfn.XLOOKUP(Table2[[#This Row],[Item]],Items_List!A:A,Items_List!B:B),E6869)</f>
        <v>5</v>
      </c>
      <c r="G6869">
        <v>20</v>
      </c>
      <c r="H6869">
        <f t="shared" si="429"/>
        <v>20</v>
      </c>
      <c r="I6869" t="s">
        <v>14</v>
      </c>
      <c r="J6869" t="s">
        <v>10059</v>
      </c>
      <c r="K6869" s="1">
        <v>44935</v>
      </c>
      <c r="L6869" s="1" t="str">
        <f>IF(ISNUMBER(Table2[[#This Row],[Transaction Date]]),TEXT(Table2[[#This Row],[Transaction Date]],"mmmm"),"Unknown")</f>
        <v>January</v>
      </c>
      <c r="M6869" s="1" t="str">
        <f>IF(ISNUMBER(Table2[[#This Row],[Transaction Date]]),TEXT(Table2[[#This Row],[Transaction Date]],"dddd"),"Unknown")</f>
        <v>Monday</v>
      </c>
      <c r="N6869">
        <f t="shared" si="430"/>
        <v>0</v>
      </c>
      <c r="O6869" t="str">
        <f t="shared" si="431"/>
        <v>Actual</v>
      </c>
    </row>
    <row r="6870" spans="1:15" x14ac:dyDescent="0.25">
      <c r="A6870" t="s">
        <v>7664</v>
      </c>
      <c r="B6870" t="s">
        <v>25</v>
      </c>
      <c r="C6870">
        <v>2</v>
      </c>
      <c r="D6870">
        <f t="shared" si="428"/>
        <v>2</v>
      </c>
      <c r="E6870">
        <v>4</v>
      </c>
      <c r="F6870">
        <f>IF(OR(E6870="",E6870="UNKNOWN",E6870="ERROR"),_xlfn.XLOOKUP(Table2[[#This Row],[Item]],Items_List!A:A,Items_List!B:B),E6870)</f>
        <v>4</v>
      </c>
      <c r="G6870">
        <v>8</v>
      </c>
      <c r="H6870">
        <f t="shared" si="429"/>
        <v>8</v>
      </c>
      <c r="I6870" t="s">
        <v>10</v>
      </c>
      <c r="J6870" t="s">
        <v>10059</v>
      </c>
      <c r="K6870" s="1">
        <v>44980</v>
      </c>
      <c r="L6870" s="1" t="str">
        <f>IF(ISNUMBER(Table2[[#This Row],[Transaction Date]]),TEXT(Table2[[#This Row],[Transaction Date]],"mmmm"),"Unknown")</f>
        <v>February</v>
      </c>
      <c r="M6870" s="1" t="str">
        <f>IF(ISNUMBER(Table2[[#This Row],[Transaction Date]]),TEXT(Table2[[#This Row],[Transaction Date]],"dddd"),"Unknown")</f>
        <v>Thursday</v>
      </c>
      <c r="N6870">
        <f t="shared" si="430"/>
        <v>0</v>
      </c>
      <c r="O6870" t="str">
        <f t="shared" si="431"/>
        <v>Actual</v>
      </c>
    </row>
    <row r="6871" spans="1:15" x14ac:dyDescent="0.25">
      <c r="A6871" t="s">
        <v>7667</v>
      </c>
      <c r="B6871" t="s">
        <v>25</v>
      </c>
      <c r="C6871">
        <v>4</v>
      </c>
      <c r="D6871">
        <f t="shared" si="428"/>
        <v>4</v>
      </c>
      <c r="E6871">
        <v>4</v>
      </c>
      <c r="F6871">
        <f>IF(OR(E6871="",E6871="UNKNOWN",E6871="ERROR"),_xlfn.XLOOKUP(Table2[[#This Row],[Item]],Items_List!A:A,Items_List!B:B),E6871)</f>
        <v>4</v>
      </c>
      <c r="G6871">
        <v>16</v>
      </c>
      <c r="H6871">
        <f t="shared" si="429"/>
        <v>16</v>
      </c>
      <c r="I6871" t="s">
        <v>10059</v>
      </c>
      <c r="J6871" t="s">
        <v>11</v>
      </c>
      <c r="K6871" s="1">
        <v>45012</v>
      </c>
      <c r="L6871" s="1" t="str">
        <f>IF(ISNUMBER(Table2[[#This Row],[Transaction Date]]),TEXT(Table2[[#This Row],[Transaction Date]],"mmmm"),"Unknown")</f>
        <v>March</v>
      </c>
      <c r="M6871" s="1" t="str">
        <f>IF(ISNUMBER(Table2[[#This Row],[Transaction Date]]),TEXT(Table2[[#This Row],[Transaction Date]],"dddd"),"Unknown")</f>
        <v>Monday</v>
      </c>
      <c r="N6871">
        <f t="shared" si="430"/>
        <v>0</v>
      </c>
      <c r="O6871" t="str">
        <f t="shared" si="431"/>
        <v>Actual</v>
      </c>
    </row>
    <row r="6872" spans="1:15" x14ac:dyDescent="0.25">
      <c r="A6872" t="s">
        <v>7668</v>
      </c>
      <c r="B6872" t="s">
        <v>25</v>
      </c>
      <c r="C6872">
        <v>3</v>
      </c>
      <c r="D6872">
        <f t="shared" si="428"/>
        <v>3</v>
      </c>
      <c r="E6872">
        <v>4</v>
      </c>
      <c r="F6872">
        <f>IF(OR(E6872="",E6872="UNKNOWN",E6872="ERROR"),_xlfn.XLOOKUP(Table2[[#This Row],[Item]],Items_List!A:A,Items_List!B:B),E6872)</f>
        <v>4</v>
      </c>
      <c r="G6872">
        <v>12</v>
      </c>
      <c r="H6872">
        <f t="shared" si="429"/>
        <v>12</v>
      </c>
      <c r="I6872" t="s">
        <v>23</v>
      </c>
      <c r="J6872" t="s">
        <v>11</v>
      </c>
      <c r="K6872" s="1">
        <v>44972</v>
      </c>
      <c r="L6872" s="1" t="str">
        <f>IF(ISNUMBER(Table2[[#This Row],[Transaction Date]]),TEXT(Table2[[#This Row],[Transaction Date]],"mmmm"),"Unknown")</f>
        <v>February</v>
      </c>
      <c r="M6872" s="1" t="str">
        <f>IF(ISNUMBER(Table2[[#This Row],[Transaction Date]]),TEXT(Table2[[#This Row],[Transaction Date]],"dddd"),"Unknown")</f>
        <v>Wednesday</v>
      </c>
      <c r="N6872">
        <f t="shared" si="430"/>
        <v>0</v>
      </c>
      <c r="O6872" t="str">
        <f t="shared" si="431"/>
        <v>Actual</v>
      </c>
    </row>
    <row r="6873" spans="1:15" x14ac:dyDescent="0.25">
      <c r="A6873" t="s">
        <v>7669</v>
      </c>
      <c r="B6873" t="s">
        <v>9</v>
      </c>
      <c r="C6873">
        <v>5</v>
      </c>
      <c r="D6873">
        <f t="shared" si="428"/>
        <v>5</v>
      </c>
      <c r="E6873">
        <v>2</v>
      </c>
      <c r="F6873">
        <f>IF(OR(E6873="",E6873="UNKNOWN",E6873="ERROR"),_xlfn.XLOOKUP(Table2[[#This Row],[Item]],Items_List!A:A,Items_List!B:B),E6873)</f>
        <v>2</v>
      </c>
      <c r="G6873">
        <v>10</v>
      </c>
      <c r="H6873">
        <f t="shared" si="429"/>
        <v>10</v>
      </c>
      <c r="I6873" t="s">
        <v>10</v>
      </c>
      <c r="J6873" t="s">
        <v>11</v>
      </c>
      <c r="K6873" s="1">
        <v>45229</v>
      </c>
      <c r="L6873" s="1" t="str">
        <f>IF(ISNUMBER(Table2[[#This Row],[Transaction Date]]),TEXT(Table2[[#This Row],[Transaction Date]],"mmmm"),"Unknown")</f>
        <v>October</v>
      </c>
      <c r="M6873" s="1" t="str">
        <f>IF(ISNUMBER(Table2[[#This Row],[Transaction Date]]),TEXT(Table2[[#This Row],[Transaction Date]],"dddd"),"Unknown")</f>
        <v>Monday</v>
      </c>
      <c r="N6873">
        <f t="shared" si="430"/>
        <v>0</v>
      </c>
      <c r="O6873" t="str">
        <f t="shared" si="431"/>
        <v>Actual</v>
      </c>
    </row>
    <row r="6874" spans="1:15" x14ac:dyDescent="0.25">
      <c r="A6874" t="s">
        <v>7670</v>
      </c>
      <c r="B6874" t="s">
        <v>28</v>
      </c>
      <c r="C6874">
        <v>5</v>
      </c>
      <c r="D6874">
        <f t="shared" si="428"/>
        <v>5</v>
      </c>
      <c r="E6874">
        <v>4</v>
      </c>
      <c r="F6874">
        <f>IF(OR(E6874="",E6874="UNKNOWN",E6874="ERROR"),_xlfn.XLOOKUP(Table2[[#This Row],[Item]],Items_List!A:A,Items_List!B:B),E6874)</f>
        <v>4</v>
      </c>
      <c r="G6874">
        <v>20</v>
      </c>
      <c r="H6874">
        <f t="shared" si="429"/>
        <v>20</v>
      </c>
      <c r="I6874" t="s">
        <v>23</v>
      </c>
      <c r="J6874" t="s">
        <v>15</v>
      </c>
      <c r="K6874" s="1">
        <v>45138</v>
      </c>
      <c r="L6874" s="1" t="str">
        <f>IF(ISNUMBER(Table2[[#This Row],[Transaction Date]]),TEXT(Table2[[#This Row],[Transaction Date]],"mmmm"),"Unknown")</f>
        <v>July</v>
      </c>
      <c r="M6874" s="1" t="str">
        <f>IF(ISNUMBER(Table2[[#This Row],[Transaction Date]]),TEXT(Table2[[#This Row],[Transaction Date]],"dddd"),"Unknown")</f>
        <v>Monday</v>
      </c>
      <c r="N6874">
        <f t="shared" si="430"/>
        <v>0</v>
      </c>
      <c r="O6874" t="str">
        <f t="shared" si="431"/>
        <v>Actual</v>
      </c>
    </row>
    <row r="6875" spans="1:15" x14ac:dyDescent="0.25">
      <c r="A6875" t="s">
        <v>7671</v>
      </c>
      <c r="B6875" t="s">
        <v>39</v>
      </c>
      <c r="C6875">
        <v>3</v>
      </c>
      <c r="D6875">
        <f t="shared" si="428"/>
        <v>3</v>
      </c>
      <c r="E6875">
        <v>3</v>
      </c>
      <c r="F6875">
        <f>IF(OR(E6875="",E6875="UNKNOWN",E6875="ERROR"),_xlfn.XLOOKUP(Table2[[#This Row],[Item]],Items_List!A:A,Items_List!B:B),E6875)</f>
        <v>3</v>
      </c>
      <c r="G6875">
        <v>9</v>
      </c>
      <c r="H6875">
        <f t="shared" si="429"/>
        <v>9</v>
      </c>
      <c r="I6875" t="s">
        <v>14</v>
      </c>
      <c r="J6875" t="s">
        <v>10059</v>
      </c>
      <c r="K6875" s="1">
        <v>45277</v>
      </c>
      <c r="L6875" s="1" t="str">
        <f>IF(ISNUMBER(Table2[[#This Row],[Transaction Date]]),TEXT(Table2[[#This Row],[Transaction Date]],"mmmm"),"Unknown")</f>
        <v>December</v>
      </c>
      <c r="M6875" s="1" t="str">
        <f>IF(ISNUMBER(Table2[[#This Row],[Transaction Date]]),TEXT(Table2[[#This Row],[Transaction Date]],"dddd"),"Unknown")</f>
        <v>Sunday</v>
      </c>
      <c r="N6875">
        <f t="shared" si="430"/>
        <v>0</v>
      </c>
      <c r="O6875" t="str">
        <f t="shared" si="431"/>
        <v>Actual</v>
      </c>
    </row>
    <row r="6876" spans="1:15" x14ac:dyDescent="0.25">
      <c r="A6876" t="s">
        <v>7672</v>
      </c>
      <c r="B6876" t="s">
        <v>17</v>
      </c>
      <c r="C6876">
        <v>3</v>
      </c>
      <c r="D6876">
        <f t="shared" si="428"/>
        <v>3</v>
      </c>
      <c r="E6876">
        <v>1</v>
      </c>
      <c r="F6876">
        <f>IF(OR(E6876="",E6876="UNKNOWN",E6876="ERROR"),_xlfn.XLOOKUP(Table2[[#This Row],[Item]],Items_List!A:A,Items_List!B:B),E6876)</f>
        <v>1</v>
      </c>
      <c r="G6876">
        <v>3</v>
      </c>
      <c r="H6876">
        <f t="shared" si="429"/>
        <v>3</v>
      </c>
      <c r="I6876" t="s">
        <v>10</v>
      </c>
      <c r="J6876" t="s">
        <v>10059</v>
      </c>
      <c r="K6876" s="1">
        <v>44970</v>
      </c>
      <c r="L6876" s="1" t="str">
        <f>IF(ISNUMBER(Table2[[#This Row],[Transaction Date]]),TEXT(Table2[[#This Row],[Transaction Date]],"mmmm"),"Unknown")</f>
        <v>February</v>
      </c>
      <c r="M6876" s="1" t="str">
        <f>IF(ISNUMBER(Table2[[#This Row],[Transaction Date]]),TEXT(Table2[[#This Row],[Transaction Date]],"dddd"),"Unknown")</f>
        <v>Monday</v>
      </c>
      <c r="N6876">
        <f t="shared" si="430"/>
        <v>0</v>
      </c>
      <c r="O6876" t="str">
        <f t="shared" si="431"/>
        <v>Actual</v>
      </c>
    </row>
    <row r="6877" spans="1:15" x14ac:dyDescent="0.25">
      <c r="A6877" t="s">
        <v>7673</v>
      </c>
      <c r="B6877" t="s">
        <v>25</v>
      </c>
      <c r="C6877">
        <v>1</v>
      </c>
      <c r="D6877">
        <f t="shared" si="428"/>
        <v>1</v>
      </c>
      <c r="E6877">
        <v>4</v>
      </c>
      <c r="F6877">
        <f>IF(OR(E6877="",E6877="UNKNOWN",E6877="ERROR"),_xlfn.XLOOKUP(Table2[[#This Row],[Item]],Items_List!A:A,Items_List!B:B),E6877)</f>
        <v>4</v>
      </c>
      <c r="G6877" t="s">
        <v>18</v>
      </c>
      <c r="H6877">
        <f t="shared" si="429"/>
        <v>4</v>
      </c>
      <c r="I6877" t="s">
        <v>10</v>
      </c>
      <c r="J6877" t="s">
        <v>10059</v>
      </c>
      <c r="K6877" s="1">
        <v>45282</v>
      </c>
      <c r="L6877" s="1" t="str">
        <f>IF(ISNUMBER(Table2[[#This Row],[Transaction Date]]),TEXT(Table2[[#This Row],[Transaction Date]],"mmmm"),"Unknown")</f>
        <v>December</v>
      </c>
      <c r="M6877" s="1" t="str">
        <f>IF(ISNUMBER(Table2[[#This Row],[Transaction Date]]),TEXT(Table2[[#This Row],[Transaction Date]],"dddd"),"Unknown")</f>
        <v>Friday</v>
      </c>
      <c r="N6877">
        <f t="shared" si="430"/>
        <v>1</v>
      </c>
      <c r="O6877" t="str">
        <f t="shared" si="431"/>
        <v>Actual</v>
      </c>
    </row>
    <row r="6878" spans="1:15" x14ac:dyDescent="0.25">
      <c r="A6878" t="s">
        <v>7674</v>
      </c>
      <c r="B6878" t="s">
        <v>20</v>
      </c>
      <c r="C6878">
        <v>3</v>
      </c>
      <c r="D6878">
        <f t="shared" si="428"/>
        <v>3</v>
      </c>
      <c r="E6878">
        <v>5</v>
      </c>
      <c r="F6878">
        <f>IF(OR(E6878="",E6878="UNKNOWN",E6878="ERROR"),_xlfn.XLOOKUP(Table2[[#This Row],[Item]],Items_List!A:A,Items_List!B:B),E6878)</f>
        <v>5</v>
      </c>
      <c r="H6878">
        <f t="shared" si="429"/>
        <v>15</v>
      </c>
      <c r="I6878" t="s">
        <v>14</v>
      </c>
      <c r="J6878" t="s">
        <v>15</v>
      </c>
      <c r="K6878" s="1">
        <v>45087</v>
      </c>
      <c r="L6878" s="1" t="str">
        <f>IF(ISNUMBER(Table2[[#This Row],[Transaction Date]]),TEXT(Table2[[#This Row],[Transaction Date]],"mmmm"),"Unknown")</f>
        <v>June</v>
      </c>
      <c r="M6878" s="1" t="str">
        <f>IF(ISNUMBER(Table2[[#This Row],[Transaction Date]]),TEXT(Table2[[#This Row],[Transaction Date]],"dddd"),"Unknown")</f>
        <v>Saturday</v>
      </c>
      <c r="N6878">
        <f t="shared" si="430"/>
        <v>1</v>
      </c>
      <c r="O6878" t="str">
        <f t="shared" si="431"/>
        <v>Actual</v>
      </c>
    </row>
    <row r="6879" spans="1:15" x14ac:dyDescent="0.25">
      <c r="A6879" t="s">
        <v>7675</v>
      </c>
      <c r="B6879" t="s">
        <v>28</v>
      </c>
      <c r="C6879">
        <v>3</v>
      </c>
      <c r="D6879">
        <f t="shared" si="428"/>
        <v>3</v>
      </c>
      <c r="E6879">
        <v>4</v>
      </c>
      <c r="F6879">
        <f>IF(OR(E6879="",E6879="UNKNOWN",E6879="ERROR"),_xlfn.XLOOKUP(Table2[[#This Row],[Item]],Items_List!A:A,Items_List!B:B),E6879)</f>
        <v>4</v>
      </c>
      <c r="G6879">
        <v>12</v>
      </c>
      <c r="H6879">
        <f t="shared" si="429"/>
        <v>12</v>
      </c>
      <c r="I6879" t="s">
        <v>10059</v>
      </c>
      <c r="J6879" t="s">
        <v>11</v>
      </c>
      <c r="K6879" s="1">
        <v>44930</v>
      </c>
      <c r="L6879" s="1" t="str">
        <f>IF(ISNUMBER(Table2[[#This Row],[Transaction Date]]),TEXT(Table2[[#This Row],[Transaction Date]],"mmmm"),"Unknown")</f>
        <v>January</v>
      </c>
      <c r="M6879" s="1" t="str">
        <f>IF(ISNUMBER(Table2[[#This Row],[Transaction Date]]),TEXT(Table2[[#This Row],[Transaction Date]],"dddd"),"Unknown")</f>
        <v>Wednesday</v>
      </c>
      <c r="N6879">
        <f t="shared" si="430"/>
        <v>0</v>
      </c>
      <c r="O6879" t="str">
        <f t="shared" si="431"/>
        <v>Actual</v>
      </c>
    </row>
    <row r="6880" spans="1:15" x14ac:dyDescent="0.25">
      <c r="A6880" t="s">
        <v>7676</v>
      </c>
      <c r="B6880" t="s">
        <v>20</v>
      </c>
      <c r="C6880">
        <v>4</v>
      </c>
      <c r="D6880">
        <f t="shared" si="428"/>
        <v>4</v>
      </c>
      <c r="E6880">
        <v>5</v>
      </c>
      <c r="F6880">
        <f>IF(OR(E6880="",E6880="UNKNOWN",E6880="ERROR"),_xlfn.XLOOKUP(Table2[[#This Row],[Item]],Items_List!A:A,Items_List!B:B),E6880)</f>
        <v>5</v>
      </c>
      <c r="G6880">
        <v>20</v>
      </c>
      <c r="H6880">
        <f t="shared" si="429"/>
        <v>20</v>
      </c>
      <c r="I6880" t="s">
        <v>23</v>
      </c>
      <c r="J6880" t="s">
        <v>15</v>
      </c>
      <c r="K6880" s="1">
        <v>45148</v>
      </c>
      <c r="L6880" s="1" t="str">
        <f>IF(ISNUMBER(Table2[[#This Row],[Transaction Date]]),TEXT(Table2[[#This Row],[Transaction Date]],"mmmm"),"Unknown")</f>
        <v>August</v>
      </c>
      <c r="M6880" s="1" t="str">
        <f>IF(ISNUMBER(Table2[[#This Row],[Transaction Date]]),TEXT(Table2[[#This Row],[Transaction Date]],"dddd"),"Unknown")</f>
        <v>Thursday</v>
      </c>
      <c r="N6880">
        <f t="shared" si="430"/>
        <v>0</v>
      </c>
      <c r="O6880" t="str">
        <f t="shared" si="431"/>
        <v>Actual</v>
      </c>
    </row>
    <row r="6881" spans="1:15" x14ac:dyDescent="0.25">
      <c r="A6881" t="s">
        <v>7677</v>
      </c>
      <c r="B6881" t="s">
        <v>20</v>
      </c>
      <c r="C6881">
        <v>2</v>
      </c>
      <c r="D6881">
        <f t="shared" si="428"/>
        <v>2</v>
      </c>
      <c r="E6881">
        <v>5</v>
      </c>
      <c r="F6881">
        <f>IF(OR(E6881="",E6881="UNKNOWN",E6881="ERROR"),_xlfn.XLOOKUP(Table2[[#This Row],[Item]],Items_List!A:A,Items_List!B:B),E6881)</f>
        <v>5</v>
      </c>
      <c r="G6881">
        <v>10</v>
      </c>
      <c r="H6881">
        <f t="shared" si="429"/>
        <v>10</v>
      </c>
      <c r="I6881" t="s">
        <v>10059</v>
      </c>
      <c r="J6881" t="s">
        <v>15</v>
      </c>
      <c r="K6881" s="1">
        <v>44993</v>
      </c>
      <c r="L6881" s="1" t="str">
        <f>IF(ISNUMBER(Table2[[#This Row],[Transaction Date]]),TEXT(Table2[[#This Row],[Transaction Date]],"mmmm"),"Unknown")</f>
        <v>March</v>
      </c>
      <c r="M6881" s="1" t="str">
        <f>IF(ISNUMBER(Table2[[#This Row],[Transaction Date]]),TEXT(Table2[[#This Row],[Transaction Date]],"dddd"),"Unknown")</f>
        <v>Wednesday</v>
      </c>
      <c r="N6881">
        <f t="shared" si="430"/>
        <v>0</v>
      </c>
      <c r="O6881" t="str">
        <f t="shared" si="431"/>
        <v>Actual</v>
      </c>
    </row>
    <row r="6882" spans="1:15" x14ac:dyDescent="0.25">
      <c r="A6882" t="s">
        <v>7678</v>
      </c>
      <c r="B6882" t="s">
        <v>17</v>
      </c>
      <c r="C6882">
        <v>1</v>
      </c>
      <c r="D6882">
        <f t="shared" si="428"/>
        <v>1</v>
      </c>
      <c r="E6882">
        <v>1</v>
      </c>
      <c r="F6882">
        <f>IF(OR(E6882="",E6882="UNKNOWN",E6882="ERROR"),_xlfn.XLOOKUP(Table2[[#This Row],[Item]],Items_List!A:A,Items_List!B:B),E6882)</f>
        <v>1</v>
      </c>
      <c r="G6882">
        <v>1</v>
      </c>
      <c r="H6882">
        <f t="shared" si="429"/>
        <v>1</v>
      </c>
      <c r="I6882" t="s">
        <v>14</v>
      </c>
      <c r="J6882" t="s">
        <v>10059</v>
      </c>
      <c r="L6882" s="1" t="str">
        <f>IF(ISNUMBER(Table2[[#This Row],[Transaction Date]]),TEXT(Table2[[#This Row],[Transaction Date]],"mmmm"),"Unknown")</f>
        <v>Unknown</v>
      </c>
      <c r="M6882" s="1" t="str">
        <f>IF(ISNUMBER(Table2[[#This Row],[Transaction Date]]),TEXT(Table2[[#This Row],[Transaction Date]],"dddd"),"Unknown")</f>
        <v>Unknown</v>
      </c>
      <c r="N6882">
        <f t="shared" si="430"/>
        <v>0</v>
      </c>
      <c r="O6882" t="str">
        <f t="shared" si="431"/>
        <v>Actual</v>
      </c>
    </row>
    <row r="6883" spans="1:15" x14ac:dyDescent="0.25">
      <c r="A6883" t="s">
        <v>7679</v>
      </c>
      <c r="B6883" t="s">
        <v>9</v>
      </c>
      <c r="C6883">
        <v>3</v>
      </c>
      <c r="D6883">
        <f t="shared" si="428"/>
        <v>3</v>
      </c>
      <c r="E6883">
        <v>2</v>
      </c>
      <c r="F6883">
        <f>IF(OR(E6883="",E6883="UNKNOWN",E6883="ERROR"),_xlfn.XLOOKUP(Table2[[#This Row],[Item]],Items_List!A:A,Items_List!B:B),E6883)</f>
        <v>2</v>
      </c>
      <c r="G6883" t="s">
        <v>21</v>
      </c>
      <c r="H6883">
        <f t="shared" si="429"/>
        <v>6</v>
      </c>
      <c r="I6883" t="s">
        <v>14</v>
      </c>
      <c r="J6883" t="s">
        <v>10059</v>
      </c>
      <c r="K6883" s="1">
        <v>45241</v>
      </c>
      <c r="L6883" s="1" t="str">
        <f>IF(ISNUMBER(Table2[[#This Row],[Transaction Date]]),TEXT(Table2[[#This Row],[Transaction Date]],"mmmm"),"Unknown")</f>
        <v>November</v>
      </c>
      <c r="M6883" s="1" t="str">
        <f>IF(ISNUMBER(Table2[[#This Row],[Transaction Date]]),TEXT(Table2[[#This Row],[Transaction Date]],"dddd"),"Unknown")</f>
        <v>Saturday</v>
      </c>
      <c r="N6883">
        <f t="shared" si="430"/>
        <v>1</v>
      </c>
      <c r="O6883" t="str">
        <f t="shared" si="431"/>
        <v>Actual</v>
      </c>
    </row>
    <row r="6884" spans="1:15" x14ac:dyDescent="0.25">
      <c r="A6884" t="s">
        <v>7680</v>
      </c>
      <c r="B6884" t="s">
        <v>17</v>
      </c>
      <c r="C6884">
        <v>4</v>
      </c>
      <c r="D6884">
        <f t="shared" si="428"/>
        <v>4</v>
      </c>
      <c r="E6884">
        <v>1</v>
      </c>
      <c r="F6884">
        <f>IF(OR(E6884="",E6884="UNKNOWN",E6884="ERROR"),_xlfn.XLOOKUP(Table2[[#This Row],[Item]],Items_List!A:A,Items_List!B:B),E6884)</f>
        <v>1</v>
      </c>
      <c r="G6884">
        <v>4</v>
      </c>
      <c r="H6884">
        <f t="shared" si="429"/>
        <v>4</v>
      </c>
      <c r="I6884" t="s">
        <v>10</v>
      </c>
      <c r="J6884" t="s">
        <v>15</v>
      </c>
      <c r="K6884" s="1">
        <v>45215</v>
      </c>
      <c r="L6884" s="1" t="str">
        <f>IF(ISNUMBER(Table2[[#This Row],[Transaction Date]]),TEXT(Table2[[#This Row],[Transaction Date]],"mmmm"),"Unknown")</f>
        <v>October</v>
      </c>
      <c r="M6884" s="1" t="str">
        <f>IF(ISNUMBER(Table2[[#This Row],[Transaction Date]]),TEXT(Table2[[#This Row],[Transaction Date]],"dddd"),"Unknown")</f>
        <v>Monday</v>
      </c>
      <c r="N6884">
        <f t="shared" si="430"/>
        <v>0</v>
      </c>
      <c r="O6884" t="str">
        <f t="shared" si="431"/>
        <v>Actual</v>
      </c>
    </row>
    <row r="6885" spans="1:15" x14ac:dyDescent="0.25">
      <c r="A6885" t="s">
        <v>7681</v>
      </c>
      <c r="B6885" t="s">
        <v>20</v>
      </c>
      <c r="C6885">
        <v>1</v>
      </c>
      <c r="D6885">
        <f t="shared" si="428"/>
        <v>1</v>
      </c>
      <c r="E6885">
        <v>5</v>
      </c>
      <c r="F6885">
        <f>IF(OR(E6885="",E6885="UNKNOWN",E6885="ERROR"),_xlfn.XLOOKUP(Table2[[#This Row],[Item]],Items_List!A:A,Items_List!B:B),E6885)</f>
        <v>5</v>
      </c>
      <c r="G6885">
        <v>5</v>
      </c>
      <c r="H6885">
        <f t="shared" si="429"/>
        <v>5</v>
      </c>
      <c r="I6885" t="s">
        <v>10059</v>
      </c>
      <c r="J6885" t="s">
        <v>11</v>
      </c>
      <c r="K6885" s="1">
        <v>45064</v>
      </c>
      <c r="L6885" s="1" t="str">
        <f>IF(ISNUMBER(Table2[[#This Row],[Transaction Date]]),TEXT(Table2[[#This Row],[Transaction Date]],"mmmm"),"Unknown")</f>
        <v>May</v>
      </c>
      <c r="M6885" s="1" t="str">
        <f>IF(ISNUMBER(Table2[[#This Row],[Transaction Date]]),TEXT(Table2[[#This Row],[Transaction Date]],"dddd"),"Unknown")</f>
        <v>Thursday</v>
      </c>
      <c r="N6885">
        <f t="shared" si="430"/>
        <v>0</v>
      </c>
      <c r="O6885" t="str">
        <f t="shared" si="431"/>
        <v>Actual</v>
      </c>
    </row>
    <row r="6886" spans="1:15" x14ac:dyDescent="0.25">
      <c r="A6886" t="s">
        <v>7682</v>
      </c>
      <c r="B6886" t="s">
        <v>9</v>
      </c>
      <c r="C6886">
        <v>3</v>
      </c>
      <c r="D6886">
        <f t="shared" si="428"/>
        <v>3</v>
      </c>
      <c r="E6886">
        <v>2</v>
      </c>
      <c r="F6886">
        <f>IF(OR(E6886="",E6886="UNKNOWN",E6886="ERROR"),_xlfn.XLOOKUP(Table2[[#This Row],[Item]],Items_List!A:A,Items_List!B:B),E6886)</f>
        <v>2</v>
      </c>
      <c r="G6886">
        <v>6</v>
      </c>
      <c r="H6886">
        <f t="shared" si="429"/>
        <v>6</v>
      </c>
      <c r="I6886" t="s">
        <v>10059</v>
      </c>
      <c r="J6886" t="s">
        <v>11</v>
      </c>
      <c r="K6886" s="1">
        <v>45183</v>
      </c>
      <c r="L6886" s="1" t="str">
        <f>IF(ISNUMBER(Table2[[#This Row],[Transaction Date]]),TEXT(Table2[[#This Row],[Transaction Date]],"mmmm"),"Unknown")</f>
        <v>September</v>
      </c>
      <c r="M6886" s="1" t="str">
        <f>IF(ISNUMBER(Table2[[#This Row],[Transaction Date]]),TEXT(Table2[[#This Row],[Transaction Date]],"dddd"),"Unknown")</f>
        <v>Thursday</v>
      </c>
      <c r="N6886">
        <f t="shared" si="430"/>
        <v>0</v>
      </c>
      <c r="O6886" t="str">
        <f t="shared" si="431"/>
        <v>Actual</v>
      </c>
    </row>
    <row r="6887" spans="1:15" x14ac:dyDescent="0.25">
      <c r="A6887" t="s">
        <v>7683</v>
      </c>
      <c r="B6887" t="s">
        <v>13</v>
      </c>
      <c r="C6887">
        <v>5</v>
      </c>
      <c r="D6887">
        <f t="shared" si="428"/>
        <v>5</v>
      </c>
      <c r="E6887">
        <v>3</v>
      </c>
      <c r="F6887">
        <f>IF(OR(E6887="",E6887="UNKNOWN",E6887="ERROR"),_xlfn.XLOOKUP(Table2[[#This Row],[Item]],Items_List!A:A,Items_List!B:B),E6887)</f>
        <v>3</v>
      </c>
      <c r="G6887">
        <v>15</v>
      </c>
      <c r="H6887">
        <f t="shared" si="429"/>
        <v>15</v>
      </c>
      <c r="I6887" t="s">
        <v>23</v>
      </c>
      <c r="J6887" t="s">
        <v>10059</v>
      </c>
      <c r="L6887" s="1" t="str">
        <f>IF(ISNUMBER(Table2[[#This Row],[Transaction Date]]),TEXT(Table2[[#This Row],[Transaction Date]],"mmmm"),"Unknown")</f>
        <v>Unknown</v>
      </c>
      <c r="M6887" s="1" t="str">
        <f>IF(ISNUMBER(Table2[[#This Row],[Transaction Date]]),TEXT(Table2[[#This Row],[Transaction Date]],"dddd"),"Unknown")</f>
        <v>Unknown</v>
      </c>
      <c r="N6887">
        <f t="shared" si="430"/>
        <v>0</v>
      </c>
      <c r="O6887" t="str">
        <f t="shared" si="431"/>
        <v>Actual</v>
      </c>
    </row>
    <row r="6888" spans="1:15" x14ac:dyDescent="0.25">
      <c r="A6888" t="s">
        <v>7684</v>
      </c>
      <c r="B6888" t="s">
        <v>9</v>
      </c>
      <c r="C6888">
        <v>3</v>
      </c>
      <c r="D6888">
        <f t="shared" si="428"/>
        <v>3</v>
      </c>
      <c r="E6888">
        <v>2</v>
      </c>
      <c r="F6888">
        <f>IF(OR(E6888="",E6888="UNKNOWN",E6888="ERROR"),_xlfn.XLOOKUP(Table2[[#This Row],[Item]],Items_List!A:A,Items_List!B:B),E6888)</f>
        <v>2</v>
      </c>
      <c r="G6888">
        <v>6</v>
      </c>
      <c r="H6888">
        <f t="shared" si="429"/>
        <v>6</v>
      </c>
      <c r="I6888" t="s">
        <v>14</v>
      </c>
      <c r="J6888" t="s">
        <v>11</v>
      </c>
      <c r="K6888" s="1">
        <v>45226</v>
      </c>
      <c r="L6888" s="1" t="str">
        <f>IF(ISNUMBER(Table2[[#This Row],[Transaction Date]]),TEXT(Table2[[#This Row],[Transaction Date]],"mmmm"),"Unknown")</f>
        <v>October</v>
      </c>
      <c r="M6888" s="1" t="str">
        <f>IF(ISNUMBER(Table2[[#This Row],[Transaction Date]]),TEXT(Table2[[#This Row],[Transaction Date]],"dddd"),"Unknown")</f>
        <v>Friday</v>
      </c>
      <c r="N6888">
        <f t="shared" si="430"/>
        <v>0</v>
      </c>
      <c r="O6888" t="str">
        <f t="shared" si="431"/>
        <v>Actual</v>
      </c>
    </row>
    <row r="6889" spans="1:15" x14ac:dyDescent="0.25">
      <c r="A6889" t="s">
        <v>7685</v>
      </c>
      <c r="B6889" t="s">
        <v>65</v>
      </c>
      <c r="C6889">
        <v>3</v>
      </c>
      <c r="D6889">
        <f t="shared" si="428"/>
        <v>3</v>
      </c>
      <c r="E6889">
        <v>1.5</v>
      </c>
      <c r="F6889">
        <f>IF(OR(E6889="",E6889="UNKNOWN",E6889="ERROR"),_xlfn.XLOOKUP(Table2[[#This Row],[Item]],Items_List!A:A,Items_List!B:B),E6889)</f>
        <v>1.5</v>
      </c>
      <c r="G6889">
        <v>4.5</v>
      </c>
      <c r="H6889">
        <f t="shared" si="429"/>
        <v>4.5</v>
      </c>
      <c r="I6889" t="s">
        <v>10059</v>
      </c>
      <c r="J6889" t="s">
        <v>10059</v>
      </c>
      <c r="K6889" s="1">
        <v>45197</v>
      </c>
      <c r="L6889" s="1" t="str">
        <f>IF(ISNUMBER(Table2[[#This Row],[Transaction Date]]),TEXT(Table2[[#This Row],[Transaction Date]],"mmmm"),"Unknown")</f>
        <v>September</v>
      </c>
      <c r="M6889" s="1" t="str">
        <f>IF(ISNUMBER(Table2[[#This Row],[Transaction Date]]),TEXT(Table2[[#This Row],[Transaction Date]],"dddd"),"Unknown")</f>
        <v>Thursday</v>
      </c>
      <c r="N6889">
        <f t="shared" si="430"/>
        <v>0</v>
      </c>
      <c r="O6889" t="str">
        <f t="shared" si="431"/>
        <v>Actual</v>
      </c>
    </row>
    <row r="6890" spans="1:15" x14ac:dyDescent="0.25">
      <c r="A6890" t="s">
        <v>7686</v>
      </c>
      <c r="B6890" t="s">
        <v>17</v>
      </c>
      <c r="C6890">
        <v>2</v>
      </c>
      <c r="D6890">
        <f t="shared" si="428"/>
        <v>2</v>
      </c>
      <c r="E6890">
        <v>1</v>
      </c>
      <c r="F6890">
        <f>IF(OR(E6890="",E6890="UNKNOWN",E6890="ERROR"),_xlfn.XLOOKUP(Table2[[#This Row],[Item]],Items_List!A:A,Items_List!B:B),E6890)</f>
        <v>1</v>
      </c>
      <c r="G6890">
        <v>2</v>
      </c>
      <c r="H6890">
        <f t="shared" si="429"/>
        <v>2</v>
      </c>
      <c r="I6890" t="s">
        <v>10059</v>
      </c>
      <c r="J6890" t="s">
        <v>15</v>
      </c>
      <c r="K6890" s="1">
        <v>45126</v>
      </c>
      <c r="L6890" s="1" t="str">
        <f>IF(ISNUMBER(Table2[[#This Row],[Transaction Date]]),TEXT(Table2[[#This Row],[Transaction Date]],"mmmm"),"Unknown")</f>
        <v>July</v>
      </c>
      <c r="M6890" s="1" t="str">
        <f>IF(ISNUMBER(Table2[[#This Row],[Transaction Date]]),TEXT(Table2[[#This Row],[Transaction Date]],"dddd"),"Unknown")</f>
        <v>Wednesday</v>
      </c>
      <c r="N6890">
        <f t="shared" si="430"/>
        <v>0</v>
      </c>
      <c r="O6890" t="str">
        <f t="shared" si="431"/>
        <v>Actual</v>
      </c>
    </row>
    <row r="6891" spans="1:15" x14ac:dyDescent="0.25">
      <c r="A6891" t="s">
        <v>7687</v>
      </c>
      <c r="B6891" t="s">
        <v>65</v>
      </c>
      <c r="C6891">
        <v>1</v>
      </c>
      <c r="D6891">
        <f t="shared" si="428"/>
        <v>1</v>
      </c>
      <c r="E6891">
        <v>1.5</v>
      </c>
      <c r="F6891">
        <f>IF(OR(E6891="",E6891="UNKNOWN",E6891="ERROR"),_xlfn.XLOOKUP(Table2[[#This Row],[Item]],Items_List!A:A,Items_List!B:B),E6891)</f>
        <v>1.5</v>
      </c>
      <c r="H6891">
        <f t="shared" si="429"/>
        <v>1.5</v>
      </c>
      <c r="I6891" t="s">
        <v>23</v>
      </c>
      <c r="J6891" t="s">
        <v>10059</v>
      </c>
      <c r="K6891" s="1">
        <v>44938</v>
      </c>
      <c r="L6891" s="1" t="str">
        <f>IF(ISNUMBER(Table2[[#This Row],[Transaction Date]]),TEXT(Table2[[#This Row],[Transaction Date]],"mmmm"),"Unknown")</f>
        <v>January</v>
      </c>
      <c r="M6891" s="1" t="str">
        <f>IF(ISNUMBER(Table2[[#This Row],[Transaction Date]]),TEXT(Table2[[#This Row],[Transaction Date]],"dddd"),"Unknown")</f>
        <v>Thursday</v>
      </c>
      <c r="N6891">
        <f t="shared" si="430"/>
        <v>1</v>
      </c>
      <c r="O6891" t="str">
        <f t="shared" si="431"/>
        <v>Actual</v>
      </c>
    </row>
    <row r="6892" spans="1:15" x14ac:dyDescent="0.25">
      <c r="A6892" t="s">
        <v>7688</v>
      </c>
      <c r="B6892" t="s">
        <v>13</v>
      </c>
      <c r="C6892">
        <v>5</v>
      </c>
      <c r="D6892">
        <f t="shared" si="428"/>
        <v>5</v>
      </c>
      <c r="E6892">
        <v>3</v>
      </c>
      <c r="F6892">
        <f>IF(OR(E6892="",E6892="UNKNOWN",E6892="ERROR"),_xlfn.XLOOKUP(Table2[[#This Row],[Item]],Items_List!A:A,Items_List!B:B),E6892)</f>
        <v>3</v>
      </c>
      <c r="G6892">
        <v>15</v>
      </c>
      <c r="H6892">
        <f t="shared" si="429"/>
        <v>15</v>
      </c>
      <c r="I6892" t="s">
        <v>10059</v>
      </c>
      <c r="J6892" t="s">
        <v>10059</v>
      </c>
      <c r="K6892" s="1">
        <v>45277</v>
      </c>
      <c r="L6892" s="1" t="str">
        <f>IF(ISNUMBER(Table2[[#This Row],[Transaction Date]]),TEXT(Table2[[#This Row],[Transaction Date]],"mmmm"),"Unknown")</f>
        <v>December</v>
      </c>
      <c r="M6892" s="1" t="str">
        <f>IF(ISNUMBER(Table2[[#This Row],[Transaction Date]]),TEXT(Table2[[#This Row],[Transaction Date]],"dddd"),"Unknown")</f>
        <v>Sunday</v>
      </c>
      <c r="N6892">
        <f t="shared" si="430"/>
        <v>0</v>
      </c>
      <c r="O6892" t="str">
        <f t="shared" si="431"/>
        <v>Actual</v>
      </c>
    </row>
    <row r="6893" spans="1:15" x14ac:dyDescent="0.25">
      <c r="A6893" t="s">
        <v>7689</v>
      </c>
      <c r="B6893" t="s">
        <v>17</v>
      </c>
      <c r="C6893">
        <v>4</v>
      </c>
      <c r="D6893">
        <f t="shared" si="428"/>
        <v>4</v>
      </c>
      <c r="E6893">
        <v>1</v>
      </c>
      <c r="F6893">
        <f>IF(OR(E6893="",E6893="UNKNOWN",E6893="ERROR"),_xlfn.XLOOKUP(Table2[[#This Row],[Item]],Items_List!A:A,Items_List!B:B),E6893)</f>
        <v>1</v>
      </c>
      <c r="G6893">
        <v>4</v>
      </c>
      <c r="H6893">
        <f t="shared" si="429"/>
        <v>4</v>
      </c>
      <c r="I6893" t="s">
        <v>23</v>
      </c>
      <c r="J6893" t="s">
        <v>10059</v>
      </c>
      <c r="K6893" s="1">
        <v>45247</v>
      </c>
      <c r="L6893" s="1" t="str">
        <f>IF(ISNUMBER(Table2[[#This Row],[Transaction Date]]),TEXT(Table2[[#This Row],[Transaction Date]],"mmmm"),"Unknown")</f>
        <v>November</v>
      </c>
      <c r="M6893" s="1" t="str">
        <f>IF(ISNUMBER(Table2[[#This Row],[Transaction Date]]),TEXT(Table2[[#This Row],[Transaction Date]],"dddd"),"Unknown")</f>
        <v>Friday</v>
      </c>
      <c r="N6893">
        <f t="shared" si="430"/>
        <v>0</v>
      </c>
      <c r="O6893" t="str">
        <f t="shared" si="431"/>
        <v>Actual</v>
      </c>
    </row>
    <row r="6894" spans="1:15" x14ac:dyDescent="0.25">
      <c r="A6894" t="s">
        <v>7690</v>
      </c>
      <c r="B6894" t="s">
        <v>28</v>
      </c>
      <c r="C6894">
        <v>5</v>
      </c>
      <c r="D6894">
        <f t="shared" si="428"/>
        <v>5</v>
      </c>
      <c r="E6894">
        <v>4</v>
      </c>
      <c r="F6894">
        <f>IF(OR(E6894="",E6894="UNKNOWN",E6894="ERROR"),_xlfn.XLOOKUP(Table2[[#This Row],[Item]],Items_List!A:A,Items_List!B:B),E6894)</f>
        <v>4</v>
      </c>
      <c r="G6894">
        <v>20</v>
      </c>
      <c r="H6894">
        <f t="shared" si="429"/>
        <v>20</v>
      </c>
      <c r="I6894" t="s">
        <v>10</v>
      </c>
      <c r="J6894" t="s">
        <v>15</v>
      </c>
      <c r="K6894" s="1">
        <v>45159</v>
      </c>
      <c r="L6894" s="1" t="str">
        <f>IF(ISNUMBER(Table2[[#This Row],[Transaction Date]]),TEXT(Table2[[#This Row],[Transaction Date]],"mmmm"),"Unknown")</f>
        <v>August</v>
      </c>
      <c r="M6894" s="1" t="str">
        <f>IF(ISNUMBER(Table2[[#This Row],[Transaction Date]]),TEXT(Table2[[#This Row],[Transaction Date]],"dddd"),"Unknown")</f>
        <v>Monday</v>
      </c>
      <c r="N6894">
        <f t="shared" si="430"/>
        <v>0</v>
      </c>
      <c r="O6894" t="str">
        <f t="shared" si="431"/>
        <v>Actual</v>
      </c>
    </row>
    <row r="6895" spans="1:15" x14ac:dyDescent="0.25">
      <c r="A6895" t="s">
        <v>7691</v>
      </c>
      <c r="B6895" t="s">
        <v>28</v>
      </c>
      <c r="C6895">
        <v>5</v>
      </c>
      <c r="D6895">
        <f t="shared" si="428"/>
        <v>5</v>
      </c>
      <c r="E6895">
        <v>4</v>
      </c>
      <c r="F6895">
        <f>IF(OR(E6895="",E6895="UNKNOWN",E6895="ERROR"),_xlfn.XLOOKUP(Table2[[#This Row],[Item]],Items_List!A:A,Items_List!B:B),E6895)</f>
        <v>4</v>
      </c>
      <c r="G6895">
        <v>20</v>
      </c>
      <c r="H6895">
        <f t="shared" si="429"/>
        <v>20</v>
      </c>
      <c r="I6895" t="s">
        <v>10</v>
      </c>
      <c r="J6895" t="s">
        <v>11</v>
      </c>
      <c r="K6895" s="1">
        <v>45090</v>
      </c>
      <c r="L6895" s="1" t="str">
        <f>IF(ISNUMBER(Table2[[#This Row],[Transaction Date]]),TEXT(Table2[[#This Row],[Transaction Date]],"mmmm"),"Unknown")</f>
        <v>June</v>
      </c>
      <c r="M6895" s="1" t="str">
        <f>IF(ISNUMBER(Table2[[#This Row],[Transaction Date]]),TEXT(Table2[[#This Row],[Transaction Date]],"dddd"),"Unknown")</f>
        <v>Tuesday</v>
      </c>
      <c r="N6895">
        <f t="shared" si="430"/>
        <v>0</v>
      </c>
      <c r="O6895" t="str">
        <f t="shared" si="431"/>
        <v>Actual</v>
      </c>
    </row>
    <row r="6896" spans="1:15" x14ac:dyDescent="0.25">
      <c r="A6896" t="s">
        <v>7692</v>
      </c>
      <c r="B6896" t="s">
        <v>39</v>
      </c>
      <c r="C6896">
        <v>2</v>
      </c>
      <c r="D6896">
        <f t="shared" si="428"/>
        <v>2</v>
      </c>
      <c r="E6896">
        <v>3</v>
      </c>
      <c r="F6896">
        <f>IF(OR(E6896="",E6896="UNKNOWN",E6896="ERROR"),_xlfn.XLOOKUP(Table2[[#This Row],[Item]],Items_List!A:A,Items_List!B:B),E6896)</f>
        <v>3</v>
      </c>
      <c r="G6896">
        <v>6</v>
      </c>
      <c r="H6896">
        <f t="shared" si="429"/>
        <v>6</v>
      </c>
      <c r="I6896" t="s">
        <v>14</v>
      </c>
      <c r="J6896" t="s">
        <v>15</v>
      </c>
      <c r="K6896" s="1">
        <v>44956</v>
      </c>
      <c r="L6896" s="1" t="str">
        <f>IF(ISNUMBER(Table2[[#This Row],[Transaction Date]]),TEXT(Table2[[#This Row],[Transaction Date]],"mmmm"),"Unknown")</f>
        <v>January</v>
      </c>
      <c r="M6896" s="1" t="str">
        <f>IF(ISNUMBER(Table2[[#This Row],[Transaction Date]]),TEXT(Table2[[#This Row],[Transaction Date]],"dddd"),"Unknown")</f>
        <v>Monday</v>
      </c>
      <c r="N6896">
        <f t="shared" si="430"/>
        <v>0</v>
      </c>
      <c r="O6896" t="str">
        <f t="shared" si="431"/>
        <v>Actual</v>
      </c>
    </row>
    <row r="6897" spans="1:15" x14ac:dyDescent="0.25">
      <c r="A6897" t="s">
        <v>7693</v>
      </c>
      <c r="B6897" t="s">
        <v>20</v>
      </c>
      <c r="C6897">
        <v>4</v>
      </c>
      <c r="D6897">
        <f t="shared" si="428"/>
        <v>4</v>
      </c>
      <c r="E6897">
        <v>5</v>
      </c>
      <c r="F6897">
        <f>IF(OR(E6897="",E6897="UNKNOWN",E6897="ERROR"),_xlfn.XLOOKUP(Table2[[#This Row],[Item]],Items_List!A:A,Items_List!B:B),E6897)</f>
        <v>5</v>
      </c>
      <c r="G6897" t="s">
        <v>21</v>
      </c>
      <c r="H6897">
        <f t="shared" si="429"/>
        <v>20</v>
      </c>
      <c r="I6897" t="s">
        <v>10</v>
      </c>
      <c r="J6897" t="s">
        <v>10059</v>
      </c>
      <c r="K6897" s="1">
        <v>45252</v>
      </c>
      <c r="L6897" s="1" t="str">
        <f>IF(ISNUMBER(Table2[[#This Row],[Transaction Date]]),TEXT(Table2[[#This Row],[Transaction Date]],"mmmm"),"Unknown")</f>
        <v>November</v>
      </c>
      <c r="M6897" s="1" t="str">
        <f>IF(ISNUMBER(Table2[[#This Row],[Transaction Date]]),TEXT(Table2[[#This Row],[Transaction Date]],"dddd"),"Unknown")</f>
        <v>Wednesday</v>
      </c>
      <c r="N6897">
        <f t="shared" si="430"/>
        <v>1</v>
      </c>
      <c r="O6897" t="str">
        <f t="shared" si="431"/>
        <v>Actual</v>
      </c>
    </row>
    <row r="6898" spans="1:15" x14ac:dyDescent="0.25">
      <c r="A6898" t="s">
        <v>7694</v>
      </c>
      <c r="B6898" t="s">
        <v>28</v>
      </c>
      <c r="C6898">
        <v>5</v>
      </c>
      <c r="D6898">
        <f t="shared" si="428"/>
        <v>5</v>
      </c>
      <c r="E6898">
        <v>4</v>
      </c>
      <c r="F6898">
        <f>IF(OR(E6898="",E6898="UNKNOWN",E6898="ERROR"),_xlfn.XLOOKUP(Table2[[#This Row],[Item]],Items_List!A:A,Items_List!B:B),E6898)</f>
        <v>4</v>
      </c>
      <c r="G6898">
        <v>20</v>
      </c>
      <c r="H6898">
        <f t="shared" si="429"/>
        <v>20</v>
      </c>
      <c r="I6898" t="s">
        <v>14</v>
      </c>
      <c r="J6898" t="s">
        <v>10059</v>
      </c>
      <c r="K6898" s="1">
        <v>45003</v>
      </c>
      <c r="L6898" s="1" t="str">
        <f>IF(ISNUMBER(Table2[[#This Row],[Transaction Date]]),TEXT(Table2[[#This Row],[Transaction Date]],"mmmm"),"Unknown")</f>
        <v>March</v>
      </c>
      <c r="M6898" s="1" t="str">
        <f>IF(ISNUMBER(Table2[[#This Row],[Transaction Date]]),TEXT(Table2[[#This Row],[Transaction Date]],"dddd"),"Unknown")</f>
        <v>Saturday</v>
      </c>
      <c r="N6898">
        <f t="shared" si="430"/>
        <v>0</v>
      </c>
      <c r="O6898" t="str">
        <f t="shared" si="431"/>
        <v>Actual</v>
      </c>
    </row>
    <row r="6899" spans="1:15" x14ac:dyDescent="0.25">
      <c r="A6899" t="s">
        <v>7695</v>
      </c>
      <c r="B6899" t="s">
        <v>39</v>
      </c>
      <c r="C6899">
        <v>4</v>
      </c>
      <c r="D6899">
        <f t="shared" si="428"/>
        <v>4</v>
      </c>
      <c r="E6899">
        <v>3</v>
      </c>
      <c r="F6899">
        <f>IF(OR(E6899="",E6899="UNKNOWN",E6899="ERROR"),_xlfn.XLOOKUP(Table2[[#This Row],[Item]],Items_List!A:A,Items_List!B:B),E6899)</f>
        <v>3</v>
      </c>
      <c r="G6899">
        <v>12</v>
      </c>
      <c r="H6899">
        <f t="shared" si="429"/>
        <v>12</v>
      </c>
      <c r="I6899" t="s">
        <v>10059</v>
      </c>
      <c r="J6899" t="s">
        <v>10059</v>
      </c>
      <c r="K6899" s="1">
        <v>45012</v>
      </c>
      <c r="L6899" s="1" t="str">
        <f>IF(ISNUMBER(Table2[[#This Row],[Transaction Date]]),TEXT(Table2[[#This Row],[Transaction Date]],"mmmm"),"Unknown")</f>
        <v>March</v>
      </c>
      <c r="M6899" s="1" t="str">
        <f>IF(ISNUMBER(Table2[[#This Row],[Transaction Date]]),TEXT(Table2[[#This Row],[Transaction Date]],"dddd"),"Unknown")</f>
        <v>Monday</v>
      </c>
      <c r="N6899">
        <f t="shared" si="430"/>
        <v>0</v>
      </c>
      <c r="O6899" t="str">
        <f t="shared" si="431"/>
        <v>Actual</v>
      </c>
    </row>
    <row r="6900" spans="1:15" x14ac:dyDescent="0.25">
      <c r="A6900" t="s">
        <v>7696</v>
      </c>
      <c r="B6900" t="s">
        <v>17</v>
      </c>
      <c r="C6900">
        <v>3</v>
      </c>
      <c r="D6900">
        <f t="shared" si="428"/>
        <v>3</v>
      </c>
      <c r="E6900">
        <v>1</v>
      </c>
      <c r="F6900">
        <f>IF(OR(E6900="",E6900="UNKNOWN",E6900="ERROR"),_xlfn.XLOOKUP(Table2[[#This Row],[Item]],Items_List!A:A,Items_List!B:B),E6900)</f>
        <v>1</v>
      </c>
      <c r="G6900">
        <v>3</v>
      </c>
      <c r="H6900">
        <f t="shared" si="429"/>
        <v>3</v>
      </c>
      <c r="I6900" t="s">
        <v>10059</v>
      </c>
      <c r="J6900" t="s">
        <v>11</v>
      </c>
      <c r="K6900" s="1">
        <v>44999</v>
      </c>
      <c r="L6900" s="1" t="str">
        <f>IF(ISNUMBER(Table2[[#This Row],[Transaction Date]]),TEXT(Table2[[#This Row],[Transaction Date]],"mmmm"),"Unknown")</f>
        <v>March</v>
      </c>
      <c r="M6900" s="1" t="str">
        <f>IF(ISNUMBER(Table2[[#This Row],[Transaction Date]]),TEXT(Table2[[#This Row],[Transaction Date]],"dddd"),"Unknown")</f>
        <v>Tuesday</v>
      </c>
      <c r="N6900">
        <f t="shared" si="430"/>
        <v>0</v>
      </c>
      <c r="O6900" t="str">
        <f t="shared" si="431"/>
        <v>Actual</v>
      </c>
    </row>
    <row r="6901" spans="1:15" x14ac:dyDescent="0.25">
      <c r="A6901" t="s">
        <v>7697</v>
      </c>
      <c r="B6901" t="s">
        <v>13</v>
      </c>
      <c r="C6901">
        <v>4</v>
      </c>
      <c r="D6901">
        <f t="shared" si="428"/>
        <v>4</v>
      </c>
      <c r="E6901">
        <v>3</v>
      </c>
      <c r="F6901">
        <f>IF(OR(E6901="",E6901="UNKNOWN",E6901="ERROR"),_xlfn.XLOOKUP(Table2[[#This Row],[Item]],Items_List!A:A,Items_List!B:B),E6901)</f>
        <v>3</v>
      </c>
      <c r="G6901">
        <v>12</v>
      </c>
      <c r="H6901">
        <f t="shared" si="429"/>
        <v>12</v>
      </c>
      <c r="I6901" t="s">
        <v>14</v>
      </c>
      <c r="J6901" t="s">
        <v>10059</v>
      </c>
      <c r="K6901" s="1">
        <v>45022</v>
      </c>
      <c r="L6901" s="1" t="str">
        <f>IF(ISNUMBER(Table2[[#This Row],[Transaction Date]]),TEXT(Table2[[#This Row],[Transaction Date]],"mmmm"),"Unknown")</f>
        <v>April</v>
      </c>
      <c r="M6901" s="1" t="str">
        <f>IF(ISNUMBER(Table2[[#This Row],[Transaction Date]]),TEXT(Table2[[#This Row],[Transaction Date]],"dddd"),"Unknown")</f>
        <v>Thursday</v>
      </c>
      <c r="N6901">
        <f t="shared" si="430"/>
        <v>0</v>
      </c>
      <c r="O6901" t="str">
        <f t="shared" si="431"/>
        <v>Actual</v>
      </c>
    </row>
    <row r="6902" spans="1:15" x14ac:dyDescent="0.25">
      <c r="A6902" t="s">
        <v>7698</v>
      </c>
      <c r="B6902" t="s">
        <v>65</v>
      </c>
      <c r="C6902">
        <v>3</v>
      </c>
      <c r="D6902">
        <f t="shared" si="428"/>
        <v>3</v>
      </c>
      <c r="E6902">
        <v>1.5</v>
      </c>
      <c r="F6902">
        <f>IF(OR(E6902="",E6902="UNKNOWN",E6902="ERROR"),_xlfn.XLOOKUP(Table2[[#This Row],[Item]],Items_List!A:A,Items_List!B:B),E6902)</f>
        <v>1.5</v>
      </c>
      <c r="G6902">
        <v>4.5</v>
      </c>
      <c r="H6902">
        <f t="shared" si="429"/>
        <v>4.5</v>
      </c>
      <c r="I6902" t="s">
        <v>10059</v>
      </c>
      <c r="J6902" t="s">
        <v>15</v>
      </c>
      <c r="K6902" s="1">
        <v>45273</v>
      </c>
      <c r="L6902" s="1" t="str">
        <f>IF(ISNUMBER(Table2[[#This Row],[Transaction Date]]),TEXT(Table2[[#This Row],[Transaction Date]],"mmmm"),"Unknown")</f>
        <v>December</v>
      </c>
      <c r="M6902" s="1" t="str">
        <f>IF(ISNUMBER(Table2[[#This Row],[Transaction Date]]),TEXT(Table2[[#This Row],[Transaction Date]],"dddd"),"Unknown")</f>
        <v>Wednesday</v>
      </c>
      <c r="N6902">
        <f t="shared" si="430"/>
        <v>0</v>
      </c>
      <c r="O6902" t="str">
        <f t="shared" si="431"/>
        <v>Actual</v>
      </c>
    </row>
    <row r="6903" spans="1:15" x14ac:dyDescent="0.25">
      <c r="A6903" t="s">
        <v>7699</v>
      </c>
      <c r="B6903" t="s">
        <v>65</v>
      </c>
      <c r="C6903" t="s">
        <v>21</v>
      </c>
      <c r="D6903">
        <f t="shared" si="428"/>
        <v>5</v>
      </c>
      <c r="E6903">
        <v>1.5</v>
      </c>
      <c r="F6903">
        <f>IF(OR(E6903="",E6903="UNKNOWN",E6903="ERROR"),_xlfn.XLOOKUP(Table2[[#This Row],[Item]],Items_List!A:A,Items_List!B:B),E6903)</f>
        <v>1.5</v>
      </c>
      <c r="G6903">
        <v>7.5</v>
      </c>
      <c r="H6903">
        <f t="shared" si="429"/>
        <v>7.5</v>
      </c>
      <c r="I6903" t="s">
        <v>10</v>
      </c>
      <c r="J6903" t="s">
        <v>15</v>
      </c>
      <c r="K6903" s="1">
        <v>44936</v>
      </c>
      <c r="L6903" s="1" t="str">
        <f>IF(ISNUMBER(Table2[[#This Row],[Transaction Date]]),TEXT(Table2[[#This Row],[Transaction Date]],"mmmm"),"Unknown")</f>
        <v>January</v>
      </c>
      <c r="M6903" s="1" t="str">
        <f>IF(ISNUMBER(Table2[[#This Row],[Transaction Date]]),TEXT(Table2[[#This Row],[Transaction Date]],"dddd"),"Unknown")</f>
        <v>Tuesday</v>
      </c>
      <c r="N6903">
        <f t="shared" si="430"/>
        <v>1</v>
      </c>
      <c r="O6903" t="str">
        <f t="shared" si="431"/>
        <v>Estimated</v>
      </c>
    </row>
    <row r="6904" spans="1:15" x14ac:dyDescent="0.25">
      <c r="A6904" t="s">
        <v>7701</v>
      </c>
      <c r="B6904" t="s">
        <v>65</v>
      </c>
      <c r="C6904">
        <v>2</v>
      </c>
      <c r="D6904">
        <f t="shared" si="428"/>
        <v>2</v>
      </c>
      <c r="E6904">
        <v>1.5</v>
      </c>
      <c r="F6904">
        <f>IF(OR(E6904="",E6904="UNKNOWN",E6904="ERROR"),_xlfn.XLOOKUP(Table2[[#This Row],[Item]],Items_List!A:A,Items_List!B:B),E6904)</f>
        <v>1.5</v>
      </c>
      <c r="G6904">
        <v>3</v>
      </c>
      <c r="H6904">
        <f t="shared" si="429"/>
        <v>3</v>
      </c>
      <c r="I6904" t="s">
        <v>10059</v>
      </c>
      <c r="J6904" t="s">
        <v>15</v>
      </c>
      <c r="K6904" s="1">
        <v>45067</v>
      </c>
      <c r="L6904" s="1" t="str">
        <f>IF(ISNUMBER(Table2[[#This Row],[Transaction Date]]),TEXT(Table2[[#This Row],[Transaction Date]],"mmmm"),"Unknown")</f>
        <v>May</v>
      </c>
      <c r="M6904" s="1" t="str">
        <f>IF(ISNUMBER(Table2[[#This Row],[Transaction Date]]),TEXT(Table2[[#This Row],[Transaction Date]],"dddd"),"Unknown")</f>
        <v>Sunday</v>
      </c>
      <c r="N6904">
        <f t="shared" si="430"/>
        <v>0</v>
      </c>
      <c r="O6904" t="str">
        <f t="shared" si="431"/>
        <v>Actual</v>
      </c>
    </row>
    <row r="6905" spans="1:15" x14ac:dyDescent="0.25">
      <c r="A6905" t="s">
        <v>7703</v>
      </c>
      <c r="B6905" t="s">
        <v>39</v>
      </c>
      <c r="C6905">
        <v>3</v>
      </c>
      <c r="D6905">
        <f t="shared" si="428"/>
        <v>3</v>
      </c>
      <c r="E6905">
        <v>3</v>
      </c>
      <c r="F6905">
        <f>IF(OR(E6905="",E6905="UNKNOWN",E6905="ERROR"),_xlfn.XLOOKUP(Table2[[#This Row],[Item]],Items_List!A:A,Items_List!B:B),E6905)</f>
        <v>3</v>
      </c>
      <c r="H6905">
        <f t="shared" si="429"/>
        <v>9</v>
      </c>
      <c r="I6905" t="s">
        <v>10</v>
      </c>
      <c r="J6905" t="s">
        <v>10059</v>
      </c>
      <c r="K6905" s="1">
        <v>45124</v>
      </c>
      <c r="L6905" s="1" t="str">
        <f>IF(ISNUMBER(Table2[[#This Row],[Transaction Date]]),TEXT(Table2[[#This Row],[Transaction Date]],"mmmm"),"Unknown")</f>
        <v>July</v>
      </c>
      <c r="M6905" s="1" t="str">
        <f>IF(ISNUMBER(Table2[[#This Row],[Transaction Date]]),TEXT(Table2[[#This Row],[Transaction Date]],"dddd"),"Unknown")</f>
        <v>Monday</v>
      </c>
      <c r="N6905">
        <f t="shared" si="430"/>
        <v>1</v>
      </c>
      <c r="O6905" t="str">
        <f t="shared" si="431"/>
        <v>Actual</v>
      </c>
    </row>
    <row r="6906" spans="1:15" x14ac:dyDescent="0.25">
      <c r="A6906" t="s">
        <v>7704</v>
      </c>
      <c r="B6906" t="s">
        <v>17</v>
      </c>
      <c r="C6906">
        <v>3</v>
      </c>
      <c r="D6906">
        <f t="shared" si="428"/>
        <v>3</v>
      </c>
      <c r="E6906">
        <v>1</v>
      </c>
      <c r="F6906">
        <f>IF(OR(E6906="",E6906="UNKNOWN",E6906="ERROR"),_xlfn.XLOOKUP(Table2[[#This Row],[Item]],Items_List!A:A,Items_List!B:B),E6906)</f>
        <v>1</v>
      </c>
      <c r="G6906">
        <v>3</v>
      </c>
      <c r="H6906">
        <f t="shared" si="429"/>
        <v>3</v>
      </c>
      <c r="I6906" t="s">
        <v>10059</v>
      </c>
      <c r="J6906" t="s">
        <v>10059</v>
      </c>
      <c r="K6906" s="1">
        <v>44986</v>
      </c>
      <c r="L6906" s="1" t="str">
        <f>IF(ISNUMBER(Table2[[#This Row],[Transaction Date]]),TEXT(Table2[[#This Row],[Transaction Date]],"mmmm"),"Unknown")</f>
        <v>March</v>
      </c>
      <c r="M6906" s="1" t="str">
        <f>IF(ISNUMBER(Table2[[#This Row],[Transaction Date]]),TEXT(Table2[[#This Row],[Transaction Date]],"dddd"),"Unknown")</f>
        <v>Wednesday</v>
      </c>
      <c r="N6906">
        <f t="shared" si="430"/>
        <v>0</v>
      </c>
      <c r="O6906" t="str">
        <f t="shared" si="431"/>
        <v>Actual</v>
      </c>
    </row>
    <row r="6907" spans="1:15" x14ac:dyDescent="0.25">
      <c r="A6907" t="s">
        <v>7705</v>
      </c>
      <c r="B6907" t="s">
        <v>17</v>
      </c>
      <c r="C6907">
        <v>5</v>
      </c>
      <c r="D6907">
        <f t="shared" si="428"/>
        <v>5</v>
      </c>
      <c r="E6907">
        <v>1</v>
      </c>
      <c r="F6907">
        <f>IF(OR(E6907="",E6907="UNKNOWN",E6907="ERROR"),_xlfn.XLOOKUP(Table2[[#This Row],[Item]],Items_List!A:A,Items_List!B:B),E6907)</f>
        <v>1</v>
      </c>
      <c r="G6907">
        <v>5</v>
      </c>
      <c r="H6907">
        <f t="shared" si="429"/>
        <v>5</v>
      </c>
      <c r="I6907" t="s">
        <v>10059</v>
      </c>
      <c r="J6907" t="s">
        <v>11</v>
      </c>
      <c r="K6907" s="1">
        <v>45274</v>
      </c>
      <c r="L6907" s="1" t="str">
        <f>IF(ISNUMBER(Table2[[#This Row],[Transaction Date]]),TEXT(Table2[[#This Row],[Transaction Date]],"mmmm"),"Unknown")</f>
        <v>December</v>
      </c>
      <c r="M6907" s="1" t="str">
        <f>IF(ISNUMBER(Table2[[#This Row],[Transaction Date]]),TEXT(Table2[[#This Row],[Transaction Date]],"dddd"),"Unknown")</f>
        <v>Thursday</v>
      </c>
      <c r="N6907">
        <f t="shared" si="430"/>
        <v>0</v>
      </c>
      <c r="O6907" t="str">
        <f t="shared" si="431"/>
        <v>Actual</v>
      </c>
    </row>
    <row r="6908" spans="1:15" x14ac:dyDescent="0.25">
      <c r="A6908" t="s">
        <v>7706</v>
      </c>
      <c r="B6908" t="s">
        <v>39</v>
      </c>
      <c r="C6908">
        <v>5</v>
      </c>
      <c r="D6908">
        <f t="shared" si="428"/>
        <v>5</v>
      </c>
      <c r="E6908">
        <v>3</v>
      </c>
      <c r="F6908">
        <f>IF(OR(E6908="",E6908="UNKNOWN",E6908="ERROR"),_xlfn.XLOOKUP(Table2[[#This Row],[Item]],Items_List!A:A,Items_List!B:B),E6908)</f>
        <v>3</v>
      </c>
      <c r="G6908">
        <v>15</v>
      </c>
      <c r="H6908">
        <f t="shared" si="429"/>
        <v>15</v>
      </c>
      <c r="I6908" t="s">
        <v>10059</v>
      </c>
      <c r="J6908" t="s">
        <v>10059</v>
      </c>
      <c r="K6908" s="1">
        <v>45105</v>
      </c>
      <c r="L6908" s="1" t="str">
        <f>IF(ISNUMBER(Table2[[#This Row],[Transaction Date]]),TEXT(Table2[[#This Row],[Transaction Date]],"mmmm"),"Unknown")</f>
        <v>June</v>
      </c>
      <c r="M6908" s="1" t="str">
        <f>IF(ISNUMBER(Table2[[#This Row],[Transaction Date]]),TEXT(Table2[[#This Row],[Transaction Date]],"dddd"),"Unknown")</f>
        <v>Wednesday</v>
      </c>
      <c r="N6908">
        <f t="shared" si="430"/>
        <v>0</v>
      </c>
      <c r="O6908" t="str">
        <f t="shared" si="431"/>
        <v>Actual</v>
      </c>
    </row>
    <row r="6909" spans="1:15" x14ac:dyDescent="0.25">
      <c r="A6909" t="s">
        <v>7708</v>
      </c>
      <c r="B6909" t="s">
        <v>17</v>
      </c>
      <c r="C6909">
        <v>4</v>
      </c>
      <c r="D6909">
        <f t="shared" si="428"/>
        <v>4</v>
      </c>
      <c r="E6909">
        <v>1</v>
      </c>
      <c r="F6909">
        <f>IF(OR(E6909="",E6909="UNKNOWN",E6909="ERROR"),_xlfn.XLOOKUP(Table2[[#This Row],[Item]],Items_List!A:A,Items_List!B:B),E6909)</f>
        <v>1</v>
      </c>
      <c r="G6909">
        <v>4</v>
      </c>
      <c r="H6909">
        <f t="shared" si="429"/>
        <v>4</v>
      </c>
      <c r="I6909" t="s">
        <v>14</v>
      </c>
      <c r="J6909" t="s">
        <v>15</v>
      </c>
      <c r="K6909" s="1">
        <v>44964</v>
      </c>
      <c r="L6909" s="1" t="str">
        <f>IF(ISNUMBER(Table2[[#This Row],[Transaction Date]]),TEXT(Table2[[#This Row],[Transaction Date]],"mmmm"),"Unknown")</f>
        <v>February</v>
      </c>
      <c r="M6909" s="1" t="str">
        <f>IF(ISNUMBER(Table2[[#This Row],[Transaction Date]]),TEXT(Table2[[#This Row],[Transaction Date]],"dddd"),"Unknown")</f>
        <v>Tuesday</v>
      </c>
      <c r="N6909">
        <f t="shared" si="430"/>
        <v>0</v>
      </c>
      <c r="O6909" t="str">
        <f t="shared" si="431"/>
        <v>Actual</v>
      </c>
    </row>
    <row r="6910" spans="1:15" x14ac:dyDescent="0.25">
      <c r="A6910" t="s">
        <v>7709</v>
      </c>
      <c r="B6910" t="s">
        <v>9</v>
      </c>
      <c r="C6910">
        <v>5</v>
      </c>
      <c r="D6910">
        <f t="shared" si="428"/>
        <v>5</v>
      </c>
      <c r="E6910" s="3">
        <f>_xlfn.XLOOKUP(Table2[[#This Row],[Item]],Items_List!$A$2:$A$9,Items_List!$B$2:$B$9)</f>
        <v>2</v>
      </c>
      <c r="F6910">
        <f>IF(OR(E6910="",E6910="UNKNOWN",E6910="ERROR"),_xlfn.XLOOKUP(Table2[[#This Row],[Item]],Items_List!A:A,Items_List!B:B),E6910)</f>
        <v>2</v>
      </c>
      <c r="G6910" t="s">
        <v>18</v>
      </c>
      <c r="H6910">
        <f t="shared" si="429"/>
        <v>10</v>
      </c>
      <c r="I6910" t="s">
        <v>14</v>
      </c>
      <c r="J6910" t="s">
        <v>10059</v>
      </c>
      <c r="K6910" s="1">
        <v>45147</v>
      </c>
      <c r="L6910" s="1" t="str">
        <f>IF(ISNUMBER(Table2[[#This Row],[Transaction Date]]),TEXT(Table2[[#This Row],[Transaction Date]],"mmmm"),"Unknown")</f>
        <v>August</v>
      </c>
      <c r="M6910" s="1" t="str">
        <f>IF(ISNUMBER(Table2[[#This Row],[Transaction Date]]),TEXT(Table2[[#This Row],[Transaction Date]],"dddd"),"Unknown")</f>
        <v>Wednesday</v>
      </c>
      <c r="N6910">
        <f t="shared" si="430"/>
        <v>1</v>
      </c>
      <c r="O6910" t="str">
        <f t="shared" si="431"/>
        <v>Actual</v>
      </c>
    </row>
    <row r="6911" spans="1:15" x14ac:dyDescent="0.25">
      <c r="A6911" t="s">
        <v>7710</v>
      </c>
      <c r="B6911" t="s">
        <v>9</v>
      </c>
      <c r="C6911">
        <v>4</v>
      </c>
      <c r="D6911">
        <f t="shared" si="428"/>
        <v>4</v>
      </c>
      <c r="E6911">
        <v>2</v>
      </c>
      <c r="F6911">
        <f>IF(OR(E6911="",E6911="UNKNOWN",E6911="ERROR"),_xlfn.XLOOKUP(Table2[[#This Row],[Item]],Items_List!A:A,Items_List!B:B),E6911)</f>
        <v>2</v>
      </c>
      <c r="G6911">
        <v>8</v>
      </c>
      <c r="H6911">
        <f t="shared" si="429"/>
        <v>8</v>
      </c>
      <c r="I6911" t="s">
        <v>10</v>
      </c>
      <c r="J6911" t="s">
        <v>15</v>
      </c>
      <c r="K6911" s="1">
        <v>44970</v>
      </c>
      <c r="L6911" s="1" t="str">
        <f>IF(ISNUMBER(Table2[[#This Row],[Transaction Date]]),TEXT(Table2[[#This Row],[Transaction Date]],"mmmm"),"Unknown")</f>
        <v>February</v>
      </c>
      <c r="M6911" s="1" t="str">
        <f>IF(ISNUMBER(Table2[[#This Row],[Transaction Date]]),TEXT(Table2[[#This Row],[Transaction Date]],"dddd"),"Unknown")</f>
        <v>Monday</v>
      </c>
      <c r="N6911">
        <f t="shared" si="430"/>
        <v>0</v>
      </c>
      <c r="O6911" t="str">
        <f t="shared" si="431"/>
        <v>Actual</v>
      </c>
    </row>
    <row r="6912" spans="1:15" x14ac:dyDescent="0.25">
      <c r="A6912" t="s">
        <v>7711</v>
      </c>
      <c r="B6912" t="s">
        <v>20</v>
      </c>
      <c r="C6912">
        <v>4</v>
      </c>
      <c r="D6912">
        <f t="shared" si="428"/>
        <v>4</v>
      </c>
      <c r="E6912">
        <v>5</v>
      </c>
      <c r="F6912">
        <f>IF(OR(E6912="",E6912="UNKNOWN",E6912="ERROR"),_xlfn.XLOOKUP(Table2[[#This Row],[Item]],Items_List!A:A,Items_List!B:B),E6912)</f>
        <v>5</v>
      </c>
      <c r="G6912">
        <v>20</v>
      </c>
      <c r="H6912">
        <f t="shared" si="429"/>
        <v>20</v>
      </c>
      <c r="I6912" t="s">
        <v>14</v>
      </c>
      <c r="J6912" t="s">
        <v>10059</v>
      </c>
      <c r="K6912" s="1">
        <v>45003</v>
      </c>
      <c r="L6912" s="1" t="str">
        <f>IF(ISNUMBER(Table2[[#This Row],[Transaction Date]]),TEXT(Table2[[#This Row],[Transaction Date]],"mmmm"),"Unknown")</f>
        <v>March</v>
      </c>
      <c r="M6912" s="1" t="str">
        <f>IF(ISNUMBER(Table2[[#This Row],[Transaction Date]]),TEXT(Table2[[#This Row],[Transaction Date]],"dddd"),"Unknown")</f>
        <v>Saturday</v>
      </c>
      <c r="N6912">
        <f t="shared" si="430"/>
        <v>0</v>
      </c>
      <c r="O6912" t="str">
        <f t="shared" si="431"/>
        <v>Actual</v>
      </c>
    </row>
    <row r="6913" spans="1:15" x14ac:dyDescent="0.25">
      <c r="A6913" t="s">
        <v>7712</v>
      </c>
      <c r="B6913" t="s">
        <v>9</v>
      </c>
      <c r="C6913">
        <v>2</v>
      </c>
      <c r="D6913">
        <f t="shared" si="428"/>
        <v>2</v>
      </c>
      <c r="E6913">
        <v>2</v>
      </c>
      <c r="F6913">
        <f>IF(OR(E6913="",E6913="UNKNOWN",E6913="ERROR"),_xlfn.XLOOKUP(Table2[[#This Row],[Item]],Items_List!A:A,Items_List!B:B),E6913)</f>
        <v>2</v>
      </c>
      <c r="G6913">
        <v>4</v>
      </c>
      <c r="H6913">
        <f t="shared" si="429"/>
        <v>4</v>
      </c>
      <c r="I6913" t="s">
        <v>10059</v>
      </c>
      <c r="J6913" t="s">
        <v>10059</v>
      </c>
      <c r="K6913" s="1">
        <v>45179</v>
      </c>
      <c r="L6913" s="1" t="str">
        <f>IF(ISNUMBER(Table2[[#This Row],[Transaction Date]]),TEXT(Table2[[#This Row],[Transaction Date]],"mmmm"),"Unknown")</f>
        <v>September</v>
      </c>
      <c r="M6913" s="1" t="str">
        <f>IF(ISNUMBER(Table2[[#This Row],[Transaction Date]]),TEXT(Table2[[#This Row],[Transaction Date]],"dddd"),"Unknown")</f>
        <v>Sunday</v>
      </c>
      <c r="N6913">
        <f t="shared" si="430"/>
        <v>0</v>
      </c>
      <c r="O6913" t="str">
        <f t="shared" si="431"/>
        <v>Actual</v>
      </c>
    </row>
    <row r="6914" spans="1:15" x14ac:dyDescent="0.25">
      <c r="A6914" t="s">
        <v>7713</v>
      </c>
      <c r="B6914" t="s">
        <v>13</v>
      </c>
      <c r="C6914">
        <v>1</v>
      </c>
      <c r="D6914">
        <f t="shared" ref="D6914:D6977" si="432">IF(OR(C6914="",C6914="UNKNOWN",C6914="ERROR"),IFERROR(VALUE(G6914)/VALUE(E6914),""),VALUE(C6914))</f>
        <v>1</v>
      </c>
      <c r="E6914">
        <v>3</v>
      </c>
      <c r="F6914">
        <f>IF(OR(E6914="",E6914="UNKNOWN",E6914="ERROR"),_xlfn.XLOOKUP(Table2[[#This Row],[Item]],Items_List!A:A,Items_List!B:B),E6914)</f>
        <v>3</v>
      </c>
      <c r="G6914">
        <v>3</v>
      </c>
      <c r="H6914">
        <f t="shared" ref="H6914:H6977" si="433">D6914*F6914</f>
        <v>3</v>
      </c>
      <c r="I6914" t="s">
        <v>23</v>
      </c>
      <c r="J6914" t="s">
        <v>11</v>
      </c>
      <c r="K6914" s="1">
        <v>45127</v>
      </c>
      <c r="L6914" s="1" t="str">
        <f>IF(ISNUMBER(Table2[[#This Row],[Transaction Date]]),TEXT(Table2[[#This Row],[Transaction Date]],"mmmm"),"Unknown")</f>
        <v>July</v>
      </c>
      <c r="M6914" s="1" t="str">
        <f>IF(ISNUMBER(Table2[[#This Row],[Transaction Date]]),TEXT(Table2[[#This Row],[Transaction Date]],"dddd"),"Unknown")</f>
        <v>Thursday</v>
      </c>
      <c r="N6914">
        <f t="shared" ref="N6914:N6977" si="434">IF(OR(B6914="",B6914="unknown",B6914="error",C6914="",C6914="unknown",C6914="error",G6914="",G6914="error",G6914="unknown"),1,0)</f>
        <v>0</v>
      </c>
      <c r="O6914" t="str">
        <f t="shared" ref="O6914:O6977" si="435">IF(OR(C6914="",C6914="error",C6914="unknown"),"Estimated","Actual")</f>
        <v>Actual</v>
      </c>
    </row>
    <row r="6915" spans="1:15" x14ac:dyDescent="0.25">
      <c r="A6915" t="s">
        <v>7714</v>
      </c>
      <c r="B6915" t="s">
        <v>9</v>
      </c>
      <c r="C6915">
        <v>5</v>
      </c>
      <c r="D6915">
        <f t="shared" si="432"/>
        <v>5</v>
      </c>
      <c r="E6915">
        <v>2</v>
      </c>
      <c r="F6915">
        <f>IF(OR(E6915="",E6915="UNKNOWN",E6915="ERROR"),_xlfn.XLOOKUP(Table2[[#This Row],[Item]],Items_List!A:A,Items_List!B:B),E6915)</f>
        <v>2</v>
      </c>
      <c r="G6915">
        <v>10</v>
      </c>
      <c r="H6915">
        <f t="shared" si="433"/>
        <v>10</v>
      </c>
      <c r="I6915" t="s">
        <v>14</v>
      </c>
      <c r="J6915" t="s">
        <v>15</v>
      </c>
      <c r="K6915" s="1">
        <v>45090</v>
      </c>
      <c r="L6915" s="1" t="str">
        <f>IF(ISNUMBER(Table2[[#This Row],[Transaction Date]]),TEXT(Table2[[#This Row],[Transaction Date]],"mmmm"),"Unknown")</f>
        <v>June</v>
      </c>
      <c r="M6915" s="1" t="str">
        <f>IF(ISNUMBER(Table2[[#This Row],[Transaction Date]]),TEXT(Table2[[#This Row],[Transaction Date]],"dddd"),"Unknown")</f>
        <v>Tuesday</v>
      </c>
      <c r="N6915">
        <f t="shared" si="434"/>
        <v>0</v>
      </c>
      <c r="O6915" t="str">
        <f t="shared" si="435"/>
        <v>Actual</v>
      </c>
    </row>
    <row r="6916" spans="1:15" x14ac:dyDescent="0.25">
      <c r="A6916" t="s">
        <v>7715</v>
      </c>
      <c r="B6916" t="s">
        <v>17</v>
      </c>
      <c r="C6916">
        <v>2</v>
      </c>
      <c r="D6916">
        <f t="shared" si="432"/>
        <v>2</v>
      </c>
      <c r="E6916">
        <v>1</v>
      </c>
      <c r="F6916">
        <f>IF(OR(E6916="",E6916="UNKNOWN",E6916="ERROR"),_xlfn.XLOOKUP(Table2[[#This Row],[Item]],Items_List!A:A,Items_List!B:B),E6916)</f>
        <v>1</v>
      </c>
      <c r="G6916">
        <v>2</v>
      </c>
      <c r="H6916">
        <f t="shared" si="433"/>
        <v>2</v>
      </c>
      <c r="I6916" t="s">
        <v>10</v>
      </c>
      <c r="J6916" t="s">
        <v>15</v>
      </c>
      <c r="K6916" s="1">
        <v>44990</v>
      </c>
      <c r="L6916" s="1" t="str">
        <f>IF(ISNUMBER(Table2[[#This Row],[Transaction Date]]),TEXT(Table2[[#This Row],[Transaction Date]],"mmmm"),"Unknown")</f>
        <v>March</v>
      </c>
      <c r="M6916" s="1" t="str">
        <f>IF(ISNUMBER(Table2[[#This Row],[Transaction Date]]),TEXT(Table2[[#This Row],[Transaction Date]],"dddd"),"Unknown")</f>
        <v>Sunday</v>
      </c>
      <c r="N6916">
        <f t="shared" si="434"/>
        <v>0</v>
      </c>
      <c r="O6916" t="str">
        <f t="shared" si="435"/>
        <v>Actual</v>
      </c>
    </row>
    <row r="6917" spans="1:15" x14ac:dyDescent="0.25">
      <c r="A6917" t="s">
        <v>7716</v>
      </c>
      <c r="B6917" t="s">
        <v>9</v>
      </c>
      <c r="D6917">
        <f t="shared" si="432"/>
        <v>3</v>
      </c>
      <c r="E6917">
        <v>2</v>
      </c>
      <c r="F6917">
        <f>IF(OR(E6917="",E6917="UNKNOWN",E6917="ERROR"),_xlfn.XLOOKUP(Table2[[#This Row],[Item]],Items_List!A:A,Items_List!B:B),E6917)</f>
        <v>2</v>
      </c>
      <c r="G6917">
        <v>6</v>
      </c>
      <c r="H6917">
        <f t="shared" si="433"/>
        <v>6</v>
      </c>
      <c r="I6917" t="s">
        <v>23</v>
      </c>
      <c r="J6917" t="s">
        <v>10059</v>
      </c>
      <c r="K6917" s="1">
        <v>45011</v>
      </c>
      <c r="L6917" s="1" t="str">
        <f>IF(ISNUMBER(Table2[[#This Row],[Transaction Date]]),TEXT(Table2[[#This Row],[Transaction Date]],"mmmm"),"Unknown")</f>
        <v>March</v>
      </c>
      <c r="M6917" s="1" t="str">
        <f>IF(ISNUMBER(Table2[[#This Row],[Transaction Date]]),TEXT(Table2[[#This Row],[Transaction Date]],"dddd"),"Unknown")</f>
        <v>Sunday</v>
      </c>
      <c r="N6917">
        <f t="shared" si="434"/>
        <v>1</v>
      </c>
      <c r="O6917" t="str">
        <f t="shared" si="435"/>
        <v>Estimated</v>
      </c>
    </row>
    <row r="6918" spans="1:15" x14ac:dyDescent="0.25">
      <c r="A6918" t="s">
        <v>7717</v>
      </c>
      <c r="B6918" t="s">
        <v>17</v>
      </c>
      <c r="C6918">
        <v>3</v>
      </c>
      <c r="D6918">
        <f t="shared" si="432"/>
        <v>3</v>
      </c>
      <c r="E6918">
        <v>1</v>
      </c>
      <c r="F6918">
        <f>IF(OR(E6918="",E6918="UNKNOWN",E6918="ERROR"),_xlfn.XLOOKUP(Table2[[#This Row],[Item]],Items_List!A:A,Items_List!B:B),E6918)</f>
        <v>1</v>
      </c>
      <c r="G6918">
        <v>3</v>
      </c>
      <c r="H6918">
        <f t="shared" si="433"/>
        <v>3</v>
      </c>
      <c r="I6918" t="s">
        <v>10</v>
      </c>
      <c r="J6918" t="s">
        <v>15</v>
      </c>
      <c r="K6918" s="1">
        <v>44986</v>
      </c>
      <c r="L6918" s="1" t="str">
        <f>IF(ISNUMBER(Table2[[#This Row],[Transaction Date]]),TEXT(Table2[[#This Row],[Transaction Date]],"mmmm"),"Unknown")</f>
        <v>March</v>
      </c>
      <c r="M6918" s="1" t="str">
        <f>IF(ISNUMBER(Table2[[#This Row],[Transaction Date]]),TEXT(Table2[[#This Row],[Transaction Date]],"dddd"),"Unknown")</f>
        <v>Wednesday</v>
      </c>
      <c r="N6918">
        <f t="shared" si="434"/>
        <v>0</v>
      </c>
      <c r="O6918" t="str">
        <f t="shared" si="435"/>
        <v>Actual</v>
      </c>
    </row>
    <row r="6919" spans="1:15" x14ac:dyDescent="0.25">
      <c r="A6919" t="s">
        <v>7718</v>
      </c>
      <c r="B6919" t="s">
        <v>25</v>
      </c>
      <c r="C6919">
        <v>3</v>
      </c>
      <c r="D6919">
        <f t="shared" si="432"/>
        <v>3</v>
      </c>
      <c r="E6919">
        <v>4</v>
      </c>
      <c r="F6919">
        <f>IF(OR(E6919="",E6919="UNKNOWN",E6919="ERROR"),_xlfn.XLOOKUP(Table2[[#This Row],[Item]],Items_List!A:A,Items_List!B:B),E6919)</f>
        <v>4</v>
      </c>
      <c r="H6919">
        <f t="shared" si="433"/>
        <v>12</v>
      </c>
      <c r="I6919" t="s">
        <v>10059</v>
      </c>
      <c r="J6919" t="s">
        <v>11</v>
      </c>
      <c r="L6919" s="1" t="str">
        <f>IF(ISNUMBER(Table2[[#This Row],[Transaction Date]]),TEXT(Table2[[#This Row],[Transaction Date]],"mmmm"),"Unknown")</f>
        <v>Unknown</v>
      </c>
      <c r="M6919" s="1" t="str">
        <f>IF(ISNUMBER(Table2[[#This Row],[Transaction Date]]),TEXT(Table2[[#This Row],[Transaction Date]],"dddd"),"Unknown")</f>
        <v>Unknown</v>
      </c>
      <c r="N6919">
        <f t="shared" si="434"/>
        <v>1</v>
      </c>
      <c r="O6919" t="str">
        <f t="shared" si="435"/>
        <v>Actual</v>
      </c>
    </row>
    <row r="6920" spans="1:15" x14ac:dyDescent="0.25">
      <c r="A6920" t="s">
        <v>7719</v>
      </c>
      <c r="B6920" t="s">
        <v>17</v>
      </c>
      <c r="C6920">
        <v>2</v>
      </c>
      <c r="D6920">
        <f t="shared" si="432"/>
        <v>2</v>
      </c>
      <c r="E6920">
        <v>1</v>
      </c>
      <c r="F6920">
        <f>IF(OR(E6920="",E6920="UNKNOWN",E6920="ERROR"),_xlfn.XLOOKUP(Table2[[#This Row],[Item]],Items_List!A:A,Items_List!B:B),E6920)</f>
        <v>1</v>
      </c>
      <c r="G6920">
        <v>2</v>
      </c>
      <c r="H6920">
        <f t="shared" si="433"/>
        <v>2</v>
      </c>
      <c r="I6920" t="s">
        <v>10</v>
      </c>
      <c r="J6920" t="s">
        <v>15</v>
      </c>
      <c r="K6920" s="1">
        <v>45057</v>
      </c>
      <c r="L6920" s="1" t="str">
        <f>IF(ISNUMBER(Table2[[#This Row],[Transaction Date]]),TEXT(Table2[[#This Row],[Transaction Date]],"mmmm"),"Unknown")</f>
        <v>May</v>
      </c>
      <c r="M6920" s="1" t="str">
        <f>IF(ISNUMBER(Table2[[#This Row],[Transaction Date]]),TEXT(Table2[[#This Row],[Transaction Date]],"dddd"),"Unknown")</f>
        <v>Thursday</v>
      </c>
      <c r="N6920">
        <f t="shared" si="434"/>
        <v>0</v>
      </c>
      <c r="O6920" t="str">
        <f t="shared" si="435"/>
        <v>Actual</v>
      </c>
    </row>
    <row r="6921" spans="1:15" x14ac:dyDescent="0.25">
      <c r="A6921" t="s">
        <v>7721</v>
      </c>
      <c r="B6921" t="s">
        <v>9</v>
      </c>
      <c r="C6921">
        <v>5</v>
      </c>
      <c r="D6921">
        <f t="shared" si="432"/>
        <v>5</v>
      </c>
      <c r="E6921">
        <v>2</v>
      </c>
      <c r="F6921">
        <f>IF(OR(E6921="",E6921="UNKNOWN",E6921="ERROR"),_xlfn.XLOOKUP(Table2[[#This Row],[Item]],Items_List!A:A,Items_List!B:B),E6921)</f>
        <v>2</v>
      </c>
      <c r="G6921">
        <v>10</v>
      </c>
      <c r="H6921">
        <f t="shared" si="433"/>
        <v>10</v>
      </c>
      <c r="I6921" t="s">
        <v>10059</v>
      </c>
      <c r="J6921" t="s">
        <v>10059</v>
      </c>
      <c r="K6921" s="1">
        <v>44972</v>
      </c>
      <c r="L6921" s="1" t="str">
        <f>IF(ISNUMBER(Table2[[#This Row],[Transaction Date]]),TEXT(Table2[[#This Row],[Transaction Date]],"mmmm"),"Unknown")</f>
        <v>February</v>
      </c>
      <c r="M6921" s="1" t="str">
        <f>IF(ISNUMBER(Table2[[#This Row],[Transaction Date]]),TEXT(Table2[[#This Row],[Transaction Date]],"dddd"),"Unknown")</f>
        <v>Wednesday</v>
      </c>
      <c r="N6921">
        <f t="shared" si="434"/>
        <v>0</v>
      </c>
      <c r="O6921" t="str">
        <f t="shared" si="435"/>
        <v>Actual</v>
      </c>
    </row>
    <row r="6922" spans="1:15" x14ac:dyDescent="0.25">
      <c r="A6922" t="s">
        <v>7722</v>
      </c>
      <c r="B6922" t="s">
        <v>13</v>
      </c>
      <c r="C6922">
        <v>1</v>
      </c>
      <c r="D6922">
        <f t="shared" si="432"/>
        <v>1</v>
      </c>
      <c r="E6922">
        <v>3</v>
      </c>
      <c r="F6922">
        <f>IF(OR(E6922="",E6922="UNKNOWN",E6922="ERROR"),_xlfn.XLOOKUP(Table2[[#This Row],[Item]],Items_List!A:A,Items_List!B:B),E6922)</f>
        <v>3</v>
      </c>
      <c r="G6922">
        <v>3</v>
      </c>
      <c r="H6922">
        <f t="shared" si="433"/>
        <v>3</v>
      </c>
      <c r="I6922" t="s">
        <v>23</v>
      </c>
      <c r="J6922" t="s">
        <v>11</v>
      </c>
      <c r="K6922" s="1">
        <v>45246</v>
      </c>
      <c r="L6922" s="1" t="str">
        <f>IF(ISNUMBER(Table2[[#This Row],[Transaction Date]]),TEXT(Table2[[#This Row],[Transaction Date]],"mmmm"),"Unknown")</f>
        <v>November</v>
      </c>
      <c r="M6922" s="1" t="str">
        <f>IF(ISNUMBER(Table2[[#This Row],[Transaction Date]]),TEXT(Table2[[#This Row],[Transaction Date]],"dddd"),"Unknown")</f>
        <v>Thursday</v>
      </c>
      <c r="N6922">
        <f t="shared" si="434"/>
        <v>0</v>
      </c>
      <c r="O6922" t="str">
        <f t="shared" si="435"/>
        <v>Actual</v>
      </c>
    </row>
    <row r="6923" spans="1:15" x14ac:dyDescent="0.25">
      <c r="A6923" t="s">
        <v>7723</v>
      </c>
      <c r="B6923" t="s">
        <v>39</v>
      </c>
      <c r="C6923">
        <v>1</v>
      </c>
      <c r="D6923">
        <f t="shared" si="432"/>
        <v>1</v>
      </c>
      <c r="E6923">
        <v>3</v>
      </c>
      <c r="F6923">
        <f>IF(OR(E6923="",E6923="UNKNOWN",E6923="ERROR"),_xlfn.XLOOKUP(Table2[[#This Row],[Item]],Items_List!A:A,Items_List!B:B),E6923)</f>
        <v>3</v>
      </c>
      <c r="G6923">
        <v>3</v>
      </c>
      <c r="H6923">
        <f t="shared" si="433"/>
        <v>3</v>
      </c>
      <c r="I6923" t="s">
        <v>14</v>
      </c>
      <c r="J6923" t="s">
        <v>10059</v>
      </c>
      <c r="K6923" s="1">
        <v>44951</v>
      </c>
      <c r="L6923" s="1" t="str">
        <f>IF(ISNUMBER(Table2[[#This Row],[Transaction Date]]),TEXT(Table2[[#This Row],[Transaction Date]],"mmmm"),"Unknown")</f>
        <v>January</v>
      </c>
      <c r="M6923" s="1" t="str">
        <f>IF(ISNUMBER(Table2[[#This Row],[Transaction Date]]),TEXT(Table2[[#This Row],[Transaction Date]],"dddd"),"Unknown")</f>
        <v>Wednesday</v>
      </c>
      <c r="N6923">
        <f t="shared" si="434"/>
        <v>0</v>
      </c>
      <c r="O6923" t="str">
        <f t="shared" si="435"/>
        <v>Actual</v>
      </c>
    </row>
    <row r="6924" spans="1:15" x14ac:dyDescent="0.25">
      <c r="A6924" t="s">
        <v>7726</v>
      </c>
      <c r="B6924" t="s">
        <v>13</v>
      </c>
      <c r="C6924">
        <v>1</v>
      </c>
      <c r="D6924">
        <f t="shared" si="432"/>
        <v>1</v>
      </c>
      <c r="E6924">
        <v>3</v>
      </c>
      <c r="F6924">
        <f>IF(OR(E6924="",E6924="UNKNOWN",E6924="ERROR"),_xlfn.XLOOKUP(Table2[[#This Row],[Item]],Items_List!A:A,Items_List!B:B),E6924)</f>
        <v>3</v>
      </c>
      <c r="G6924">
        <v>3</v>
      </c>
      <c r="H6924">
        <f t="shared" si="433"/>
        <v>3</v>
      </c>
      <c r="I6924" t="s">
        <v>10059</v>
      </c>
      <c r="J6924" t="s">
        <v>11</v>
      </c>
      <c r="K6924" s="1">
        <v>44998</v>
      </c>
      <c r="L6924" s="1" t="str">
        <f>IF(ISNUMBER(Table2[[#This Row],[Transaction Date]]),TEXT(Table2[[#This Row],[Transaction Date]],"mmmm"),"Unknown")</f>
        <v>March</v>
      </c>
      <c r="M6924" s="1" t="str">
        <f>IF(ISNUMBER(Table2[[#This Row],[Transaction Date]]),TEXT(Table2[[#This Row],[Transaction Date]],"dddd"),"Unknown")</f>
        <v>Monday</v>
      </c>
      <c r="N6924">
        <f t="shared" si="434"/>
        <v>0</v>
      </c>
      <c r="O6924" t="str">
        <f t="shared" si="435"/>
        <v>Actual</v>
      </c>
    </row>
    <row r="6925" spans="1:15" x14ac:dyDescent="0.25">
      <c r="A6925" t="s">
        <v>7727</v>
      </c>
      <c r="B6925" t="s">
        <v>13</v>
      </c>
      <c r="C6925">
        <v>1</v>
      </c>
      <c r="D6925">
        <f t="shared" si="432"/>
        <v>1</v>
      </c>
      <c r="E6925">
        <v>3</v>
      </c>
      <c r="F6925">
        <f>IF(OR(E6925="",E6925="UNKNOWN",E6925="ERROR"),_xlfn.XLOOKUP(Table2[[#This Row],[Item]],Items_List!A:A,Items_List!B:B),E6925)</f>
        <v>3</v>
      </c>
      <c r="G6925">
        <v>3</v>
      </c>
      <c r="H6925">
        <f t="shared" si="433"/>
        <v>3</v>
      </c>
      <c r="I6925" t="s">
        <v>23</v>
      </c>
      <c r="J6925" t="s">
        <v>11</v>
      </c>
      <c r="K6925" s="1">
        <v>45243</v>
      </c>
      <c r="L6925" s="1" t="str">
        <f>IF(ISNUMBER(Table2[[#This Row],[Transaction Date]]),TEXT(Table2[[#This Row],[Transaction Date]],"mmmm"),"Unknown")</f>
        <v>November</v>
      </c>
      <c r="M6925" s="1" t="str">
        <f>IF(ISNUMBER(Table2[[#This Row],[Transaction Date]]),TEXT(Table2[[#This Row],[Transaction Date]],"dddd"),"Unknown")</f>
        <v>Monday</v>
      </c>
      <c r="N6925">
        <f t="shared" si="434"/>
        <v>0</v>
      </c>
      <c r="O6925" t="str">
        <f t="shared" si="435"/>
        <v>Actual</v>
      </c>
    </row>
    <row r="6926" spans="1:15" x14ac:dyDescent="0.25">
      <c r="A6926" t="s">
        <v>7728</v>
      </c>
      <c r="B6926" t="s">
        <v>39</v>
      </c>
      <c r="C6926">
        <v>5</v>
      </c>
      <c r="D6926">
        <f t="shared" si="432"/>
        <v>5</v>
      </c>
      <c r="E6926">
        <v>3</v>
      </c>
      <c r="F6926">
        <f>IF(OR(E6926="",E6926="UNKNOWN",E6926="ERROR"),_xlfn.XLOOKUP(Table2[[#This Row],[Item]],Items_List!A:A,Items_List!B:B),E6926)</f>
        <v>3</v>
      </c>
      <c r="H6926">
        <f t="shared" si="433"/>
        <v>15</v>
      </c>
      <c r="I6926" t="s">
        <v>14</v>
      </c>
      <c r="J6926" t="s">
        <v>11</v>
      </c>
      <c r="L6926" s="1" t="str">
        <f>IF(ISNUMBER(Table2[[#This Row],[Transaction Date]]),TEXT(Table2[[#This Row],[Transaction Date]],"mmmm"),"Unknown")</f>
        <v>Unknown</v>
      </c>
      <c r="M6926" s="1" t="str">
        <f>IF(ISNUMBER(Table2[[#This Row],[Transaction Date]]),TEXT(Table2[[#This Row],[Transaction Date]],"dddd"),"Unknown")</f>
        <v>Unknown</v>
      </c>
      <c r="N6926">
        <f t="shared" si="434"/>
        <v>1</v>
      </c>
      <c r="O6926" t="str">
        <f t="shared" si="435"/>
        <v>Actual</v>
      </c>
    </row>
    <row r="6927" spans="1:15" x14ac:dyDescent="0.25">
      <c r="A6927" t="s">
        <v>7729</v>
      </c>
      <c r="B6927" t="s">
        <v>9</v>
      </c>
      <c r="C6927">
        <v>5</v>
      </c>
      <c r="D6927">
        <f t="shared" si="432"/>
        <v>5</v>
      </c>
      <c r="E6927">
        <v>2</v>
      </c>
      <c r="F6927">
        <f>IF(OR(E6927="",E6927="UNKNOWN",E6927="ERROR"),_xlfn.XLOOKUP(Table2[[#This Row],[Item]],Items_List!A:A,Items_List!B:B),E6927)</f>
        <v>2</v>
      </c>
      <c r="G6927">
        <v>10</v>
      </c>
      <c r="H6927">
        <f t="shared" si="433"/>
        <v>10</v>
      </c>
      <c r="I6927" t="s">
        <v>10059</v>
      </c>
      <c r="J6927" t="s">
        <v>10059</v>
      </c>
      <c r="K6927" s="1">
        <v>45017</v>
      </c>
      <c r="L6927" s="1" t="str">
        <f>IF(ISNUMBER(Table2[[#This Row],[Transaction Date]]),TEXT(Table2[[#This Row],[Transaction Date]],"mmmm"),"Unknown")</f>
        <v>April</v>
      </c>
      <c r="M6927" s="1" t="str">
        <f>IF(ISNUMBER(Table2[[#This Row],[Transaction Date]]),TEXT(Table2[[#This Row],[Transaction Date]],"dddd"),"Unknown")</f>
        <v>Saturday</v>
      </c>
      <c r="N6927">
        <f t="shared" si="434"/>
        <v>0</v>
      </c>
      <c r="O6927" t="str">
        <f t="shared" si="435"/>
        <v>Actual</v>
      </c>
    </row>
    <row r="6928" spans="1:15" x14ac:dyDescent="0.25">
      <c r="A6928" t="s">
        <v>7730</v>
      </c>
      <c r="B6928" t="s">
        <v>39</v>
      </c>
      <c r="C6928">
        <v>3</v>
      </c>
      <c r="D6928">
        <f t="shared" si="432"/>
        <v>3</v>
      </c>
      <c r="E6928">
        <v>3</v>
      </c>
      <c r="F6928">
        <f>IF(OR(E6928="",E6928="UNKNOWN",E6928="ERROR"),_xlfn.XLOOKUP(Table2[[#This Row],[Item]],Items_List!A:A,Items_List!B:B),E6928)</f>
        <v>3</v>
      </c>
      <c r="G6928">
        <v>9</v>
      </c>
      <c r="H6928">
        <f t="shared" si="433"/>
        <v>9</v>
      </c>
      <c r="I6928" t="s">
        <v>10059</v>
      </c>
      <c r="J6928" t="s">
        <v>10059</v>
      </c>
      <c r="K6928" s="1">
        <v>44942</v>
      </c>
      <c r="L6928" s="1" t="str">
        <f>IF(ISNUMBER(Table2[[#This Row],[Transaction Date]]),TEXT(Table2[[#This Row],[Transaction Date]],"mmmm"),"Unknown")</f>
        <v>January</v>
      </c>
      <c r="M6928" s="1" t="str">
        <f>IF(ISNUMBER(Table2[[#This Row],[Transaction Date]]),TEXT(Table2[[#This Row],[Transaction Date]],"dddd"),"Unknown")</f>
        <v>Monday</v>
      </c>
      <c r="N6928">
        <f t="shared" si="434"/>
        <v>0</v>
      </c>
      <c r="O6928" t="str">
        <f t="shared" si="435"/>
        <v>Actual</v>
      </c>
    </row>
    <row r="6929" spans="1:15" x14ac:dyDescent="0.25">
      <c r="A6929" t="s">
        <v>7731</v>
      </c>
      <c r="B6929" t="s">
        <v>20</v>
      </c>
      <c r="C6929">
        <v>1</v>
      </c>
      <c r="D6929">
        <f t="shared" si="432"/>
        <v>1</v>
      </c>
      <c r="E6929">
        <v>5</v>
      </c>
      <c r="F6929">
        <f>IF(OR(E6929="",E6929="UNKNOWN",E6929="ERROR"),_xlfn.XLOOKUP(Table2[[#This Row],[Item]],Items_List!A:A,Items_List!B:B),E6929)</f>
        <v>5</v>
      </c>
      <c r="G6929">
        <v>5</v>
      </c>
      <c r="H6929">
        <f t="shared" si="433"/>
        <v>5</v>
      </c>
      <c r="I6929" t="s">
        <v>14</v>
      </c>
      <c r="J6929" t="s">
        <v>15</v>
      </c>
      <c r="K6929" s="1">
        <v>45259</v>
      </c>
      <c r="L6929" s="1" t="str">
        <f>IF(ISNUMBER(Table2[[#This Row],[Transaction Date]]),TEXT(Table2[[#This Row],[Transaction Date]],"mmmm"),"Unknown")</f>
        <v>November</v>
      </c>
      <c r="M6929" s="1" t="str">
        <f>IF(ISNUMBER(Table2[[#This Row],[Transaction Date]]),TEXT(Table2[[#This Row],[Transaction Date]],"dddd"),"Unknown")</f>
        <v>Wednesday</v>
      </c>
      <c r="N6929">
        <f t="shared" si="434"/>
        <v>0</v>
      </c>
      <c r="O6929" t="str">
        <f t="shared" si="435"/>
        <v>Actual</v>
      </c>
    </row>
    <row r="6930" spans="1:15" x14ac:dyDescent="0.25">
      <c r="A6930" t="s">
        <v>7732</v>
      </c>
      <c r="B6930" t="s">
        <v>39</v>
      </c>
      <c r="C6930">
        <v>1</v>
      </c>
      <c r="D6930">
        <f t="shared" si="432"/>
        <v>1</v>
      </c>
      <c r="E6930">
        <v>3</v>
      </c>
      <c r="F6930">
        <f>IF(OR(E6930="",E6930="UNKNOWN",E6930="ERROR"),_xlfn.XLOOKUP(Table2[[#This Row],[Item]],Items_List!A:A,Items_List!B:B),E6930)</f>
        <v>3</v>
      </c>
      <c r="G6930">
        <v>3</v>
      </c>
      <c r="H6930">
        <f t="shared" si="433"/>
        <v>3</v>
      </c>
      <c r="I6930" t="s">
        <v>10</v>
      </c>
      <c r="J6930" t="s">
        <v>10059</v>
      </c>
      <c r="K6930" s="1">
        <v>45184</v>
      </c>
      <c r="L6930" s="1" t="str">
        <f>IF(ISNUMBER(Table2[[#This Row],[Transaction Date]]),TEXT(Table2[[#This Row],[Transaction Date]],"mmmm"),"Unknown")</f>
        <v>September</v>
      </c>
      <c r="M6930" s="1" t="str">
        <f>IF(ISNUMBER(Table2[[#This Row],[Transaction Date]]),TEXT(Table2[[#This Row],[Transaction Date]],"dddd"),"Unknown")</f>
        <v>Friday</v>
      </c>
      <c r="N6930">
        <f t="shared" si="434"/>
        <v>0</v>
      </c>
      <c r="O6930" t="str">
        <f t="shared" si="435"/>
        <v>Actual</v>
      </c>
    </row>
    <row r="6931" spans="1:15" x14ac:dyDescent="0.25">
      <c r="A6931" t="s">
        <v>7733</v>
      </c>
      <c r="B6931" t="s">
        <v>25</v>
      </c>
      <c r="C6931">
        <v>3</v>
      </c>
      <c r="D6931">
        <f t="shared" si="432"/>
        <v>3</v>
      </c>
      <c r="E6931">
        <v>4</v>
      </c>
      <c r="F6931">
        <f>IF(OR(E6931="",E6931="UNKNOWN",E6931="ERROR"),_xlfn.XLOOKUP(Table2[[#This Row],[Item]],Items_List!A:A,Items_List!B:B),E6931)</f>
        <v>4</v>
      </c>
      <c r="G6931">
        <v>12</v>
      </c>
      <c r="H6931">
        <f t="shared" si="433"/>
        <v>12</v>
      </c>
      <c r="I6931" t="s">
        <v>23</v>
      </c>
      <c r="J6931" t="s">
        <v>10059</v>
      </c>
      <c r="K6931" s="1">
        <v>45156</v>
      </c>
      <c r="L6931" s="1" t="str">
        <f>IF(ISNUMBER(Table2[[#This Row],[Transaction Date]]),TEXT(Table2[[#This Row],[Transaction Date]],"mmmm"),"Unknown")</f>
        <v>August</v>
      </c>
      <c r="M6931" s="1" t="str">
        <f>IF(ISNUMBER(Table2[[#This Row],[Transaction Date]]),TEXT(Table2[[#This Row],[Transaction Date]],"dddd"),"Unknown")</f>
        <v>Friday</v>
      </c>
      <c r="N6931">
        <f t="shared" si="434"/>
        <v>0</v>
      </c>
      <c r="O6931" t="str">
        <f t="shared" si="435"/>
        <v>Actual</v>
      </c>
    </row>
    <row r="6932" spans="1:15" x14ac:dyDescent="0.25">
      <c r="A6932" t="s">
        <v>7734</v>
      </c>
      <c r="B6932" t="s">
        <v>9</v>
      </c>
      <c r="C6932">
        <v>2</v>
      </c>
      <c r="D6932">
        <f t="shared" si="432"/>
        <v>2</v>
      </c>
      <c r="E6932" s="3">
        <f>_xlfn.XLOOKUP(Table2[[#This Row],[Item]],Items_List!$A$2:$A$9,Items_List!$B$2:$B$9)</f>
        <v>2</v>
      </c>
      <c r="F6932">
        <f>IF(OR(E6932="",E6932="UNKNOWN",E6932="ERROR"),_xlfn.XLOOKUP(Table2[[#This Row],[Item]],Items_List!A:A,Items_List!B:B),E6932)</f>
        <v>2</v>
      </c>
      <c r="G6932">
        <v>4</v>
      </c>
      <c r="H6932">
        <f t="shared" si="433"/>
        <v>4</v>
      </c>
      <c r="I6932" t="s">
        <v>14</v>
      </c>
      <c r="J6932" t="s">
        <v>10059</v>
      </c>
      <c r="K6932" s="1">
        <v>45254</v>
      </c>
      <c r="L6932" s="1" t="str">
        <f>IF(ISNUMBER(Table2[[#This Row],[Transaction Date]]),TEXT(Table2[[#This Row],[Transaction Date]],"mmmm"),"Unknown")</f>
        <v>November</v>
      </c>
      <c r="M6932" s="1" t="str">
        <f>IF(ISNUMBER(Table2[[#This Row],[Transaction Date]]),TEXT(Table2[[#This Row],[Transaction Date]],"dddd"),"Unknown")</f>
        <v>Friday</v>
      </c>
      <c r="N6932">
        <f t="shared" si="434"/>
        <v>0</v>
      </c>
      <c r="O6932" t="str">
        <f t="shared" si="435"/>
        <v>Actual</v>
      </c>
    </row>
    <row r="6933" spans="1:15" x14ac:dyDescent="0.25">
      <c r="A6933" t="s">
        <v>7735</v>
      </c>
      <c r="B6933" t="s">
        <v>25</v>
      </c>
      <c r="C6933">
        <v>2</v>
      </c>
      <c r="D6933">
        <f t="shared" si="432"/>
        <v>2</v>
      </c>
      <c r="E6933">
        <v>4</v>
      </c>
      <c r="F6933">
        <f>IF(OR(E6933="",E6933="UNKNOWN",E6933="ERROR"),_xlfn.XLOOKUP(Table2[[#This Row],[Item]],Items_List!A:A,Items_List!B:B),E6933)</f>
        <v>4</v>
      </c>
      <c r="G6933">
        <v>8</v>
      </c>
      <c r="H6933">
        <f t="shared" si="433"/>
        <v>8</v>
      </c>
      <c r="I6933" t="s">
        <v>10059</v>
      </c>
      <c r="J6933" t="s">
        <v>11</v>
      </c>
      <c r="K6933" s="1">
        <v>45044</v>
      </c>
      <c r="L6933" s="1" t="str">
        <f>IF(ISNUMBER(Table2[[#This Row],[Transaction Date]]),TEXT(Table2[[#This Row],[Transaction Date]],"mmmm"),"Unknown")</f>
        <v>April</v>
      </c>
      <c r="M6933" s="1" t="str">
        <f>IF(ISNUMBER(Table2[[#This Row],[Transaction Date]]),TEXT(Table2[[#This Row],[Transaction Date]],"dddd"),"Unknown")</f>
        <v>Friday</v>
      </c>
      <c r="N6933">
        <f t="shared" si="434"/>
        <v>0</v>
      </c>
      <c r="O6933" t="str">
        <f t="shared" si="435"/>
        <v>Actual</v>
      </c>
    </row>
    <row r="6934" spans="1:15" x14ac:dyDescent="0.25">
      <c r="A6934" t="s">
        <v>7736</v>
      </c>
      <c r="B6934" t="s">
        <v>20</v>
      </c>
      <c r="C6934">
        <v>5</v>
      </c>
      <c r="D6934">
        <f t="shared" si="432"/>
        <v>5</v>
      </c>
      <c r="E6934">
        <v>5</v>
      </c>
      <c r="F6934">
        <f>IF(OR(E6934="",E6934="UNKNOWN",E6934="ERROR"),_xlfn.XLOOKUP(Table2[[#This Row],[Item]],Items_List!A:A,Items_List!B:B),E6934)</f>
        <v>5</v>
      </c>
      <c r="G6934">
        <v>25</v>
      </c>
      <c r="H6934">
        <f t="shared" si="433"/>
        <v>25</v>
      </c>
      <c r="I6934" t="s">
        <v>14</v>
      </c>
      <c r="J6934" t="s">
        <v>10059</v>
      </c>
      <c r="K6934" s="1">
        <v>44931</v>
      </c>
      <c r="L6934" s="1" t="str">
        <f>IF(ISNUMBER(Table2[[#This Row],[Transaction Date]]),TEXT(Table2[[#This Row],[Transaction Date]],"mmmm"),"Unknown")</f>
        <v>January</v>
      </c>
      <c r="M6934" s="1" t="str">
        <f>IF(ISNUMBER(Table2[[#This Row],[Transaction Date]]),TEXT(Table2[[#This Row],[Transaction Date]],"dddd"),"Unknown")</f>
        <v>Thursday</v>
      </c>
      <c r="N6934">
        <f t="shared" si="434"/>
        <v>0</v>
      </c>
      <c r="O6934" t="str">
        <f t="shared" si="435"/>
        <v>Actual</v>
      </c>
    </row>
    <row r="6935" spans="1:15" x14ac:dyDescent="0.25">
      <c r="A6935" t="s">
        <v>7737</v>
      </c>
      <c r="B6935" t="s">
        <v>25</v>
      </c>
      <c r="C6935">
        <v>1</v>
      </c>
      <c r="D6935">
        <f t="shared" si="432"/>
        <v>1</v>
      </c>
      <c r="E6935">
        <v>4</v>
      </c>
      <c r="F6935">
        <f>IF(OR(E6935="",E6935="UNKNOWN",E6935="ERROR"),_xlfn.XLOOKUP(Table2[[#This Row],[Item]],Items_List!A:A,Items_List!B:B),E6935)</f>
        <v>4</v>
      </c>
      <c r="G6935">
        <v>4</v>
      </c>
      <c r="H6935">
        <f t="shared" si="433"/>
        <v>4</v>
      </c>
      <c r="I6935" t="s">
        <v>10</v>
      </c>
      <c r="J6935" t="s">
        <v>15</v>
      </c>
      <c r="K6935" s="1">
        <v>45271</v>
      </c>
      <c r="L6935" s="1" t="str">
        <f>IF(ISNUMBER(Table2[[#This Row],[Transaction Date]]),TEXT(Table2[[#This Row],[Transaction Date]],"mmmm"),"Unknown")</f>
        <v>December</v>
      </c>
      <c r="M6935" s="1" t="str">
        <f>IF(ISNUMBER(Table2[[#This Row],[Transaction Date]]),TEXT(Table2[[#This Row],[Transaction Date]],"dddd"),"Unknown")</f>
        <v>Monday</v>
      </c>
      <c r="N6935">
        <f t="shared" si="434"/>
        <v>0</v>
      </c>
      <c r="O6935" t="str">
        <f t="shared" si="435"/>
        <v>Actual</v>
      </c>
    </row>
    <row r="6936" spans="1:15" x14ac:dyDescent="0.25">
      <c r="A6936" t="s">
        <v>7738</v>
      </c>
      <c r="B6936" t="s">
        <v>65</v>
      </c>
      <c r="C6936">
        <v>5</v>
      </c>
      <c r="D6936">
        <f t="shared" si="432"/>
        <v>5</v>
      </c>
      <c r="E6936">
        <v>1.5</v>
      </c>
      <c r="F6936">
        <f>IF(OR(E6936="",E6936="UNKNOWN",E6936="ERROR"),_xlfn.XLOOKUP(Table2[[#This Row],[Item]],Items_List!A:A,Items_List!B:B),E6936)</f>
        <v>1.5</v>
      </c>
      <c r="G6936">
        <v>7.5</v>
      </c>
      <c r="H6936">
        <f t="shared" si="433"/>
        <v>7.5</v>
      </c>
      <c r="I6936" t="s">
        <v>10059</v>
      </c>
      <c r="J6936" t="s">
        <v>10059</v>
      </c>
      <c r="K6936" s="1">
        <v>44951</v>
      </c>
      <c r="L6936" s="1" t="str">
        <f>IF(ISNUMBER(Table2[[#This Row],[Transaction Date]]),TEXT(Table2[[#This Row],[Transaction Date]],"mmmm"),"Unknown")</f>
        <v>January</v>
      </c>
      <c r="M6936" s="1" t="str">
        <f>IF(ISNUMBER(Table2[[#This Row],[Transaction Date]]),TEXT(Table2[[#This Row],[Transaction Date]],"dddd"),"Unknown")</f>
        <v>Wednesday</v>
      </c>
      <c r="N6936">
        <f t="shared" si="434"/>
        <v>0</v>
      </c>
      <c r="O6936" t="str">
        <f t="shared" si="435"/>
        <v>Actual</v>
      </c>
    </row>
    <row r="6937" spans="1:15" x14ac:dyDescent="0.25">
      <c r="A6937" t="s">
        <v>7739</v>
      </c>
      <c r="B6937" t="s">
        <v>20</v>
      </c>
      <c r="C6937">
        <v>3</v>
      </c>
      <c r="D6937">
        <f t="shared" si="432"/>
        <v>3</v>
      </c>
      <c r="E6937">
        <v>5</v>
      </c>
      <c r="F6937">
        <f>IF(OR(E6937="",E6937="UNKNOWN",E6937="ERROR"),_xlfn.XLOOKUP(Table2[[#This Row],[Item]],Items_List!A:A,Items_List!B:B),E6937)</f>
        <v>5</v>
      </c>
      <c r="G6937">
        <v>15</v>
      </c>
      <c r="H6937">
        <f t="shared" si="433"/>
        <v>15</v>
      </c>
      <c r="I6937" t="s">
        <v>10059</v>
      </c>
      <c r="J6937" t="s">
        <v>11</v>
      </c>
      <c r="K6937" s="1">
        <v>45047</v>
      </c>
      <c r="L6937" s="1" t="str">
        <f>IF(ISNUMBER(Table2[[#This Row],[Transaction Date]]),TEXT(Table2[[#This Row],[Transaction Date]],"mmmm"),"Unknown")</f>
        <v>May</v>
      </c>
      <c r="M6937" s="1" t="str">
        <f>IF(ISNUMBER(Table2[[#This Row],[Transaction Date]]),TEXT(Table2[[#This Row],[Transaction Date]],"dddd"),"Unknown")</f>
        <v>Monday</v>
      </c>
      <c r="N6937">
        <f t="shared" si="434"/>
        <v>0</v>
      </c>
      <c r="O6937" t="str">
        <f t="shared" si="435"/>
        <v>Actual</v>
      </c>
    </row>
    <row r="6938" spans="1:15" x14ac:dyDescent="0.25">
      <c r="A6938" t="s">
        <v>7740</v>
      </c>
      <c r="B6938" t="s">
        <v>13</v>
      </c>
      <c r="C6938">
        <v>2</v>
      </c>
      <c r="D6938">
        <f t="shared" si="432"/>
        <v>2</v>
      </c>
      <c r="E6938">
        <v>3</v>
      </c>
      <c r="F6938">
        <f>IF(OR(E6938="",E6938="UNKNOWN",E6938="ERROR"),_xlfn.XLOOKUP(Table2[[#This Row],[Item]],Items_List!A:A,Items_List!B:B),E6938)</f>
        <v>3</v>
      </c>
      <c r="G6938">
        <v>6</v>
      </c>
      <c r="H6938">
        <f t="shared" si="433"/>
        <v>6</v>
      </c>
      <c r="I6938" t="s">
        <v>10059</v>
      </c>
      <c r="J6938" t="s">
        <v>10059</v>
      </c>
      <c r="K6938" s="1">
        <v>45220</v>
      </c>
      <c r="L6938" s="1" t="str">
        <f>IF(ISNUMBER(Table2[[#This Row],[Transaction Date]]),TEXT(Table2[[#This Row],[Transaction Date]],"mmmm"),"Unknown")</f>
        <v>October</v>
      </c>
      <c r="M6938" s="1" t="str">
        <f>IF(ISNUMBER(Table2[[#This Row],[Transaction Date]]),TEXT(Table2[[#This Row],[Transaction Date]],"dddd"),"Unknown")</f>
        <v>Saturday</v>
      </c>
      <c r="N6938">
        <f t="shared" si="434"/>
        <v>0</v>
      </c>
      <c r="O6938" t="str">
        <f t="shared" si="435"/>
        <v>Actual</v>
      </c>
    </row>
    <row r="6939" spans="1:15" x14ac:dyDescent="0.25">
      <c r="A6939" t="s">
        <v>7741</v>
      </c>
      <c r="B6939" t="s">
        <v>39</v>
      </c>
      <c r="C6939">
        <v>5</v>
      </c>
      <c r="D6939">
        <f t="shared" si="432"/>
        <v>5</v>
      </c>
      <c r="E6939" s="3">
        <f>_xlfn.XLOOKUP(Table2[[#This Row],[Item]],Items_List!$A$2:$A$9,Items_List!$B$2:$B$9)</f>
        <v>3</v>
      </c>
      <c r="F6939">
        <f>IF(OR(E6939="",E6939="UNKNOWN",E6939="ERROR"),_xlfn.XLOOKUP(Table2[[#This Row],[Item]],Items_List!A:A,Items_List!B:B),E6939)</f>
        <v>3</v>
      </c>
      <c r="G6939">
        <v>15</v>
      </c>
      <c r="H6939">
        <f t="shared" si="433"/>
        <v>15</v>
      </c>
      <c r="I6939" t="s">
        <v>10059</v>
      </c>
      <c r="J6939" t="s">
        <v>11</v>
      </c>
      <c r="K6939" s="1">
        <v>44993</v>
      </c>
      <c r="L6939" s="1" t="str">
        <f>IF(ISNUMBER(Table2[[#This Row],[Transaction Date]]),TEXT(Table2[[#This Row],[Transaction Date]],"mmmm"),"Unknown")</f>
        <v>March</v>
      </c>
      <c r="M6939" s="1" t="str">
        <f>IF(ISNUMBER(Table2[[#This Row],[Transaction Date]]),TEXT(Table2[[#This Row],[Transaction Date]],"dddd"),"Unknown")</f>
        <v>Wednesday</v>
      </c>
      <c r="N6939">
        <f t="shared" si="434"/>
        <v>0</v>
      </c>
      <c r="O6939" t="str">
        <f t="shared" si="435"/>
        <v>Actual</v>
      </c>
    </row>
    <row r="6940" spans="1:15" x14ac:dyDescent="0.25">
      <c r="A6940" t="s">
        <v>7742</v>
      </c>
      <c r="B6940" t="s">
        <v>9</v>
      </c>
      <c r="C6940">
        <v>3</v>
      </c>
      <c r="D6940">
        <f t="shared" si="432"/>
        <v>3</v>
      </c>
      <c r="E6940" s="3">
        <f>_xlfn.XLOOKUP(Table2[[#This Row],[Item]],Items_List!$A$2:$A$9,Items_List!$B$2:$B$9)</f>
        <v>2</v>
      </c>
      <c r="F6940">
        <f>IF(OR(E6940="",E6940="UNKNOWN",E6940="ERROR"),_xlfn.XLOOKUP(Table2[[#This Row],[Item]],Items_List!A:A,Items_List!B:B),E6940)</f>
        <v>2</v>
      </c>
      <c r="G6940">
        <v>6</v>
      </c>
      <c r="H6940">
        <f t="shared" si="433"/>
        <v>6</v>
      </c>
      <c r="I6940" t="s">
        <v>10059</v>
      </c>
      <c r="J6940" t="s">
        <v>15</v>
      </c>
      <c r="K6940" s="1">
        <v>45016</v>
      </c>
      <c r="L6940" s="1" t="str">
        <f>IF(ISNUMBER(Table2[[#This Row],[Transaction Date]]),TEXT(Table2[[#This Row],[Transaction Date]],"mmmm"),"Unknown")</f>
        <v>March</v>
      </c>
      <c r="M6940" s="1" t="str">
        <f>IF(ISNUMBER(Table2[[#This Row],[Transaction Date]]),TEXT(Table2[[#This Row],[Transaction Date]],"dddd"),"Unknown")</f>
        <v>Friday</v>
      </c>
      <c r="N6940">
        <f t="shared" si="434"/>
        <v>0</v>
      </c>
      <c r="O6940" t="str">
        <f t="shared" si="435"/>
        <v>Actual</v>
      </c>
    </row>
    <row r="6941" spans="1:15" x14ac:dyDescent="0.25">
      <c r="A6941" t="s">
        <v>7743</v>
      </c>
      <c r="B6941" t="s">
        <v>65</v>
      </c>
      <c r="C6941">
        <v>2</v>
      </c>
      <c r="D6941">
        <f t="shared" si="432"/>
        <v>2</v>
      </c>
      <c r="E6941">
        <v>1.5</v>
      </c>
      <c r="F6941">
        <f>IF(OR(E6941="",E6941="UNKNOWN",E6941="ERROR"),_xlfn.XLOOKUP(Table2[[#This Row],[Item]],Items_List!A:A,Items_List!B:B),E6941)</f>
        <v>1.5</v>
      </c>
      <c r="G6941">
        <v>3</v>
      </c>
      <c r="H6941">
        <f t="shared" si="433"/>
        <v>3</v>
      </c>
      <c r="I6941" t="s">
        <v>23</v>
      </c>
      <c r="J6941" t="s">
        <v>15</v>
      </c>
      <c r="K6941" s="1">
        <v>45222</v>
      </c>
      <c r="L6941" s="1" t="str">
        <f>IF(ISNUMBER(Table2[[#This Row],[Transaction Date]]),TEXT(Table2[[#This Row],[Transaction Date]],"mmmm"),"Unknown")</f>
        <v>October</v>
      </c>
      <c r="M6941" s="1" t="str">
        <f>IF(ISNUMBER(Table2[[#This Row],[Transaction Date]]),TEXT(Table2[[#This Row],[Transaction Date]],"dddd"),"Unknown")</f>
        <v>Monday</v>
      </c>
      <c r="N6941">
        <f t="shared" si="434"/>
        <v>0</v>
      </c>
      <c r="O6941" t="str">
        <f t="shared" si="435"/>
        <v>Actual</v>
      </c>
    </row>
    <row r="6942" spans="1:15" x14ac:dyDescent="0.25">
      <c r="A6942" t="s">
        <v>7744</v>
      </c>
      <c r="B6942" t="s">
        <v>28</v>
      </c>
      <c r="C6942">
        <v>4</v>
      </c>
      <c r="D6942">
        <f t="shared" si="432"/>
        <v>4</v>
      </c>
      <c r="E6942">
        <v>4</v>
      </c>
      <c r="F6942">
        <f>IF(OR(E6942="",E6942="UNKNOWN",E6942="ERROR"),_xlfn.XLOOKUP(Table2[[#This Row],[Item]],Items_List!A:A,Items_List!B:B),E6942)</f>
        <v>4</v>
      </c>
      <c r="G6942">
        <v>16</v>
      </c>
      <c r="H6942">
        <f t="shared" si="433"/>
        <v>16</v>
      </c>
      <c r="I6942" t="s">
        <v>10059</v>
      </c>
      <c r="J6942" t="s">
        <v>11</v>
      </c>
      <c r="K6942" s="1">
        <v>45068</v>
      </c>
      <c r="L6942" s="1" t="str">
        <f>IF(ISNUMBER(Table2[[#This Row],[Transaction Date]]),TEXT(Table2[[#This Row],[Transaction Date]],"mmmm"),"Unknown")</f>
        <v>May</v>
      </c>
      <c r="M6942" s="1" t="str">
        <f>IF(ISNUMBER(Table2[[#This Row],[Transaction Date]]),TEXT(Table2[[#This Row],[Transaction Date]],"dddd"),"Unknown")</f>
        <v>Monday</v>
      </c>
      <c r="N6942">
        <f t="shared" si="434"/>
        <v>0</v>
      </c>
      <c r="O6942" t="str">
        <f t="shared" si="435"/>
        <v>Actual</v>
      </c>
    </row>
    <row r="6943" spans="1:15" x14ac:dyDescent="0.25">
      <c r="A6943" t="s">
        <v>7745</v>
      </c>
      <c r="B6943" t="s">
        <v>13</v>
      </c>
      <c r="C6943">
        <v>1</v>
      </c>
      <c r="D6943">
        <f t="shared" si="432"/>
        <v>1</v>
      </c>
      <c r="E6943">
        <v>3</v>
      </c>
      <c r="F6943">
        <f>IF(OR(E6943="",E6943="UNKNOWN",E6943="ERROR"),_xlfn.XLOOKUP(Table2[[#This Row],[Item]],Items_List!A:A,Items_List!B:B),E6943)</f>
        <v>3</v>
      </c>
      <c r="G6943">
        <v>3</v>
      </c>
      <c r="H6943">
        <f t="shared" si="433"/>
        <v>3</v>
      </c>
      <c r="I6943" t="s">
        <v>10059</v>
      </c>
      <c r="J6943" t="s">
        <v>15</v>
      </c>
      <c r="K6943" s="1">
        <v>45242</v>
      </c>
      <c r="L6943" s="1" t="str">
        <f>IF(ISNUMBER(Table2[[#This Row],[Transaction Date]]),TEXT(Table2[[#This Row],[Transaction Date]],"mmmm"),"Unknown")</f>
        <v>November</v>
      </c>
      <c r="M6943" s="1" t="str">
        <f>IF(ISNUMBER(Table2[[#This Row],[Transaction Date]]),TEXT(Table2[[#This Row],[Transaction Date]],"dddd"),"Unknown")</f>
        <v>Sunday</v>
      </c>
      <c r="N6943">
        <f t="shared" si="434"/>
        <v>0</v>
      </c>
      <c r="O6943" t="str">
        <f t="shared" si="435"/>
        <v>Actual</v>
      </c>
    </row>
    <row r="6944" spans="1:15" x14ac:dyDescent="0.25">
      <c r="A6944" t="s">
        <v>7746</v>
      </c>
      <c r="B6944" t="s">
        <v>39</v>
      </c>
      <c r="C6944">
        <v>5</v>
      </c>
      <c r="D6944">
        <f t="shared" si="432"/>
        <v>5</v>
      </c>
      <c r="E6944">
        <v>3</v>
      </c>
      <c r="F6944">
        <f>IF(OR(E6944="",E6944="UNKNOWN",E6944="ERROR"),_xlfn.XLOOKUP(Table2[[#This Row],[Item]],Items_List!A:A,Items_List!B:B),E6944)</f>
        <v>3</v>
      </c>
      <c r="G6944">
        <v>15</v>
      </c>
      <c r="H6944">
        <f t="shared" si="433"/>
        <v>15</v>
      </c>
      <c r="I6944" t="s">
        <v>14</v>
      </c>
      <c r="J6944" t="s">
        <v>10059</v>
      </c>
      <c r="K6944" s="1">
        <v>45156</v>
      </c>
      <c r="L6944" s="1" t="str">
        <f>IF(ISNUMBER(Table2[[#This Row],[Transaction Date]]),TEXT(Table2[[#This Row],[Transaction Date]],"mmmm"),"Unknown")</f>
        <v>August</v>
      </c>
      <c r="M6944" s="1" t="str">
        <f>IF(ISNUMBER(Table2[[#This Row],[Transaction Date]]),TEXT(Table2[[#This Row],[Transaction Date]],"dddd"),"Unknown")</f>
        <v>Friday</v>
      </c>
      <c r="N6944">
        <f t="shared" si="434"/>
        <v>0</v>
      </c>
      <c r="O6944" t="str">
        <f t="shared" si="435"/>
        <v>Actual</v>
      </c>
    </row>
    <row r="6945" spans="1:15" x14ac:dyDescent="0.25">
      <c r="A6945" t="s">
        <v>7747</v>
      </c>
      <c r="B6945" t="s">
        <v>13</v>
      </c>
      <c r="C6945">
        <v>2</v>
      </c>
      <c r="D6945">
        <f t="shared" si="432"/>
        <v>2</v>
      </c>
      <c r="E6945">
        <v>3</v>
      </c>
      <c r="F6945">
        <f>IF(OR(E6945="",E6945="UNKNOWN",E6945="ERROR"),_xlfn.XLOOKUP(Table2[[#This Row],[Item]],Items_List!A:A,Items_List!B:B),E6945)</f>
        <v>3</v>
      </c>
      <c r="G6945">
        <v>6</v>
      </c>
      <c r="H6945">
        <f t="shared" si="433"/>
        <v>6</v>
      </c>
      <c r="I6945" t="s">
        <v>10059</v>
      </c>
      <c r="J6945" t="s">
        <v>10059</v>
      </c>
      <c r="K6945" s="1">
        <v>45275</v>
      </c>
      <c r="L6945" s="1" t="str">
        <f>IF(ISNUMBER(Table2[[#This Row],[Transaction Date]]),TEXT(Table2[[#This Row],[Transaction Date]],"mmmm"),"Unknown")</f>
        <v>December</v>
      </c>
      <c r="M6945" s="1" t="str">
        <f>IF(ISNUMBER(Table2[[#This Row],[Transaction Date]]),TEXT(Table2[[#This Row],[Transaction Date]],"dddd"),"Unknown")</f>
        <v>Friday</v>
      </c>
      <c r="N6945">
        <f t="shared" si="434"/>
        <v>0</v>
      </c>
      <c r="O6945" t="str">
        <f t="shared" si="435"/>
        <v>Actual</v>
      </c>
    </row>
    <row r="6946" spans="1:15" x14ac:dyDescent="0.25">
      <c r="A6946" t="s">
        <v>7748</v>
      </c>
      <c r="B6946" t="s">
        <v>65</v>
      </c>
      <c r="C6946">
        <v>1</v>
      </c>
      <c r="D6946">
        <f t="shared" si="432"/>
        <v>1</v>
      </c>
      <c r="E6946">
        <v>1.5</v>
      </c>
      <c r="F6946">
        <f>IF(OR(E6946="",E6946="UNKNOWN",E6946="ERROR"),_xlfn.XLOOKUP(Table2[[#This Row],[Item]],Items_List!A:A,Items_List!B:B),E6946)</f>
        <v>1.5</v>
      </c>
      <c r="G6946">
        <v>1.5</v>
      </c>
      <c r="H6946">
        <f t="shared" si="433"/>
        <v>1.5</v>
      </c>
      <c r="I6946" t="s">
        <v>23</v>
      </c>
      <c r="J6946" t="s">
        <v>11</v>
      </c>
      <c r="K6946" s="1">
        <v>45030</v>
      </c>
      <c r="L6946" s="1" t="str">
        <f>IF(ISNUMBER(Table2[[#This Row],[Transaction Date]]),TEXT(Table2[[#This Row],[Transaction Date]],"mmmm"),"Unknown")</f>
        <v>April</v>
      </c>
      <c r="M6946" s="1" t="str">
        <f>IF(ISNUMBER(Table2[[#This Row],[Transaction Date]]),TEXT(Table2[[#This Row],[Transaction Date]],"dddd"),"Unknown")</f>
        <v>Friday</v>
      </c>
      <c r="N6946">
        <f t="shared" si="434"/>
        <v>0</v>
      </c>
      <c r="O6946" t="str">
        <f t="shared" si="435"/>
        <v>Actual</v>
      </c>
    </row>
    <row r="6947" spans="1:15" x14ac:dyDescent="0.25">
      <c r="A6947" t="s">
        <v>7749</v>
      </c>
      <c r="B6947" t="s">
        <v>17</v>
      </c>
      <c r="C6947">
        <v>2</v>
      </c>
      <c r="D6947">
        <f t="shared" si="432"/>
        <v>2</v>
      </c>
      <c r="E6947">
        <v>1</v>
      </c>
      <c r="F6947">
        <f>IF(OR(E6947="",E6947="UNKNOWN",E6947="ERROR"),_xlfn.XLOOKUP(Table2[[#This Row],[Item]],Items_List!A:A,Items_List!B:B),E6947)</f>
        <v>1</v>
      </c>
      <c r="G6947">
        <v>2</v>
      </c>
      <c r="H6947">
        <f t="shared" si="433"/>
        <v>2</v>
      </c>
      <c r="I6947" t="s">
        <v>23</v>
      </c>
      <c r="J6947" t="s">
        <v>10059</v>
      </c>
      <c r="K6947" s="1">
        <v>44983</v>
      </c>
      <c r="L6947" s="1" t="str">
        <f>IF(ISNUMBER(Table2[[#This Row],[Transaction Date]]),TEXT(Table2[[#This Row],[Transaction Date]],"mmmm"),"Unknown")</f>
        <v>February</v>
      </c>
      <c r="M6947" s="1" t="str">
        <f>IF(ISNUMBER(Table2[[#This Row],[Transaction Date]]),TEXT(Table2[[#This Row],[Transaction Date]],"dddd"),"Unknown")</f>
        <v>Sunday</v>
      </c>
      <c r="N6947">
        <f t="shared" si="434"/>
        <v>0</v>
      </c>
      <c r="O6947" t="str">
        <f t="shared" si="435"/>
        <v>Actual</v>
      </c>
    </row>
    <row r="6948" spans="1:15" x14ac:dyDescent="0.25">
      <c r="A6948" t="s">
        <v>7750</v>
      </c>
      <c r="B6948" t="s">
        <v>13</v>
      </c>
      <c r="C6948">
        <v>5</v>
      </c>
      <c r="D6948">
        <f t="shared" si="432"/>
        <v>5</v>
      </c>
      <c r="E6948">
        <v>3</v>
      </c>
      <c r="F6948">
        <f>IF(OR(E6948="",E6948="UNKNOWN",E6948="ERROR"),_xlfn.XLOOKUP(Table2[[#This Row],[Item]],Items_List!A:A,Items_List!B:B),E6948)</f>
        <v>3</v>
      </c>
      <c r="G6948">
        <v>15</v>
      </c>
      <c r="H6948">
        <f t="shared" si="433"/>
        <v>15</v>
      </c>
      <c r="I6948" t="s">
        <v>10</v>
      </c>
      <c r="J6948" t="s">
        <v>11</v>
      </c>
      <c r="K6948" s="1">
        <v>45154</v>
      </c>
      <c r="L6948" s="1" t="str">
        <f>IF(ISNUMBER(Table2[[#This Row],[Transaction Date]]),TEXT(Table2[[#This Row],[Transaction Date]],"mmmm"),"Unknown")</f>
        <v>August</v>
      </c>
      <c r="M6948" s="1" t="str">
        <f>IF(ISNUMBER(Table2[[#This Row],[Transaction Date]]),TEXT(Table2[[#This Row],[Transaction Date]],"dddd"),"Unknown")</f>
        <v>Wednesday</v>
      </c>
      <c r="N6948">
        <f t="shared" si="434"/>
        <v>0</v>
      </c>
      <c r="O6948" t="str">
        <f t="shared" si="435"/>
        <v>Actual</v>
      </c>
    </row>
    <row r="6949" spans="1:15" x14ac:dyDescent="0.25">
      <c r="A6949" t="s">
        <v>7751</v>
      </c>
      <c r="B6949" t="s">
        <v>25</v>
      </c>
      <c r="C6949">
        <v>5</v>
      </c>
      <c r="D6949">
        <f t="shared" si="432"/>
        <v>5</v>
      </c>
      <c r="E6949">
        <v>4</v>
      </c>
      <c r="F6949">
        <f>IF(OR(E6949="",E6949="UNKNOWN",E6949="ERROR"),_xlfn.XLOOKUP(Table2[[#This Row],[Item]],Items_List!A:A,Items_List!B:B),E6949)</f>
        <v>4</v>
      </c>
      <c r="G6949">
        <v>20</v>
      </c>
      <c r="H6949">
        <f t="shared" si="433"/>
        <v>20</v>
      </c>
      <c r="I6949" t="s">
        <v>10059</v>
      </c>
      <c r="J6949" t="s">
        <v>10059</v>
      </c>
      <c r="K6949" s="1">
        <v>45037</v>
      </c>
      <c r="L6949" s="1" t="str">
        <f>IF(ISNUMBER(Table2[[#This Row],[Transaction Date]]),TEXT(Table2[[#This Row],[Transaction Date]],"mmmm"),"Unknown")</f>
        <v>April</v>
      </c>
      <c r="M6949" s="1" t="str">
        <f>IF(ISNUMBER(Table2[[#This Row],[Transaction Date]]),TEXT(Table2[[#This Row],[Transaction Date]],"dddd"),"Unknown")</f>
        <v>Friday</v>
      </c>
      <c r="N6949">
        <f t="shared" si="434"/>
        <v>0</v>
      </c>
      <c r="O6949" t="str">
        <f t="shared" si="435"/>
        <v>Actual</v>
      </c>
    </row>
    <row r="6950" spans="1:15" x14ac:dyDescent="0.25">
      <c r="A6950" t="s">
        <v>7752</v>
      </c>
      <c r="B6950" t="s">
        <v>9</v>
      </c>
      <c r="C6950">
        <v>5</v>
      </c>
      <c r="D6950">
        <f t="shared" si="432"/>
        <v>5</v>
      </c>
      <c r="E6950">
        <v>2</v>
      </c>
      <c r="F6950">
        <f>IF(OR(E6950="",E6950="UNKNOWN",E6950="ERROR"),_xlfn.XLOOKUP(Table2[[#This Row],[Item]],Items_List!A:A,Items_List!B:B),E6950)</f>
        <v>2</v>
      </c>
      <c r="G6950">
        <v>10</v>
      </c>
      <c r="H6950">
        <f t="shared" si="433"/>
        <v>10</v>
      </c>
      <c r="I6950" t="s">
        <v>10059</v>
      </c>
      <c r="J6950" t="s">
        <v>10059</v>
      </c>
      <c r="K6950" s="1">
        <v>45058</v>
      </c>
      <c r="L6950" s="1" t="str">
        <f>IF(ISNUMBER(Table2[[#This Row],[Transaction Date]]),TEXT(Table2[[#This Row],[Transaction Date]],"mmmm"),"Unknown")</f>
        <v>May</v>
      </c>
      <c r="M6950" s="1" t="str">
        <f>IF(ISNUMBER(Table2[[#This Row],[Transaction Date]]),TEXT(Table2[[#This Row],[Transaction Date]],"dddd"),"Unknown")</f>
        <v>Friday</v>
      </c>
      <c r="N6950">
        <f t="shared" si="434"/>
        <v>0</v>
      </c>
      <c r="O6950" t="str">
        <f t="shared" si="435"/>
        <v>Actual</v>
      </c>
    </row>
    <row r="6951" spans="1:15" x14ac:dyDescent="0.25">
      <c r="A6951" t="s">
        <v>7753</v>
      </c>
      <c r="B6951" t="s">
        <v>28</v>
      </c>
      <c r="C6951">
        <v>3</v>
      </c>
      <c r="D6951">
        <f t="shared" si="432"/>
        <v>3</v>
      </c>
      <c r="E6951">
        <v>4</v>
      </c>
      <c r="F6951">
        <f>IF(OR(E6951="",E6951="UNKNOWN",E6951="ERROR"),_xlfn.XLOOKUP(Table2[[#This Row],[Item]],Items_List!A:A,Items_List!B:B),E6951)</f>
        <v>4</v>
      </c>
      <c r="G6951">
        <v>12</v>
      </c>
      <c r="H6951">
        <f t="shared" si="433"/>
        <v>12</v>
      </c>
      <c r="I6951" t="s">
        <v>14</v>
      </c>
      <c r="J6951" t="s">
        <v>11</v>
      </c>
      <c r="K6951" s="1">
        <v>45156</v>
      </c>
      <c r="L6951" s="1" t="str">
        <f>IF(ISNUMBER(Table2[[#This Row],[Transaction Date]]),TEXT(Table2[[#This Row],[Transaction Date]],"mmmm"),"Unknown")</f>
        <v>August</v>
      </c>
      <c r="M6951" s="1" t="str">
        <f>IF(ISNUMBER(Table2[[#This Row],[Transaction Date]]),TEXT(Table2[[#This Row],[Transaction Date]],"dddd"),"Unknown")</f>
        <v>Friday</v>
      </c>
      <c r="N6951">
        <f t="shared" si="434"/>
        <v>0</v>
      </c>
      <c r="O6951" t="str">
        <f t="shared" si="435"/>
        <v>Actual</v>
      </c>
    </row>
    <row r="6952" spans="1:15" x14ac:dyDescent="0.25">
      <c r="A6952" t="s">
        <v>7754</v>
      </c>
      <c r="B6952" t="s">
        <v>39</v>
      </c>
      <c r="C6952">
        <v>1</v>
      </c>
      <c r="D6952">
        <f t="shared" si="432"/>
        <v>1</v>
      </c>
      <c r="E6952">
        <v>3</v>
      </c>
      <c r="F6952">
        <f>IF(OR(E6952="",E6952="UNKNOWN",E6952="ERROR"),_xlfn.XLOOKUP(Table2[[#This Row],[Item]],Items_List!A:A,Items_List!B:B),E6952)</f>
        <v>3</v>
      </c>
      <c r="G6952">
        <v>3</v>
      </c>
      <c r="H6952">
        <f t="shared" si="433"/>
        <v>3</v>
      </c>
      <c r="I6952" t="s">
        <v>23</v>
      </c>
      <c r="J6952" t="s">
        <v>10059</v>
      </c>
      <c r="K6952" s="1">
        <v>45137</v>
      </c>
      <c r="L6952" s="1" t="str">
        <f>IF(ISNUMBER(Table2[[#This Row],[Transaction Date]]),TEXT(Table2[[#This Row],[Transaction Date]],"mmmm"),"Unknown")</f>
        <v>July</v>
      </c>
      <c r="M6952" s="1" t="str">
        <f>IF(ISNUMBER(Table2[[#This Row],[Transaction Date]]),TEXT(Table2[[#This Row],[Transaction Date]],"dddd"),"Unknown")</f>
        <v>Sunday</v>
      </c>
      <c r="N6952">
        <f t="shared" si="434"/>
        <v>0</v>
      </c>
      <c r="O6952" t="str">
        <f t="shared" si="435"/>
        <v>Actual</v>
      </c>
    </row>
    <row r="6953" spans="1:15" x14ac:dyDescent="0.25">
      <c r="A6953" t="s">
        <v>7756</v>
      </c>
      <c r="B6953" t="s">
        <v>17</v>
      </c>
      <c r="C6953">
        <v>4</v>
      </c>
      <c r="D6953">
        <f t="shared" si="432"/>
        <v>4</v>
      </c>
      <c r="E6953">
        <v>1</v>
      </c>
      <c r="F6953">
        <f>IF(OR(E6953="",E6953="UNKNOWN",E6953="ERROR"),_xlfn.XLOOKUP(Table2[[#This Row],[Item]],Items_List!A:A,Items_List!B:B),E6953)</f>
        <v>1</v>
      </c>
      <c r="G6953">
        <v>4</v>
      </c>
      <c r="H6953">
        <f t="shared" si="433"/>
        <v>4</v>
      </c>
      <c r="I6953" t="s">
        <v>10</v>
      </c>
      <c r="J6953" t="s">
        <v>10059</v>
      </c>
      <c r="L6953" s="1" t="str">
        <f>IF(ISNUMBER(Table2[[#This Row],[Transaction Date]]),TEXT(Table2[[#This Row],[Transaction Date]],"mmmm"),"Unknown")</f>
        <v>Unknown</v>
      </c>
      <c r="M6953" s="1" t="str">
        <f>IF(ISNUMBER(Table2[[#This Row],[Transaction Date]]),TEXT(Table2[[#This Row],[Transaction Date]],"dddd"),"Unknown")</f>
        <v>Unknown</v>
      </c>
      <c r="N6953">
        <f t="shared" si="434"/>
        <v>0</v>
      </c>
      <c r="O6953" t="str">
        <f t="shared" si="435"/>
        <v>Actual</v>
      </c>
    </row>
    <row r="6954" spans="1:15" x14ac:dyDescent="0.25">
      <c r="A6954" t="s">
        <v>7757</v>
      </c>
      <c r="B6954" t="s">
        <v>39</v>
      </c>
      <c r="C6954">
        <v>2</v>
      </c>
      <c r="D6954">
        <f t="shared" si="432"/>
        <v>2</v>
      </c>
      <c r="E6954">
        <v>3</v>
      </c>
      <c r="F6954">
        <f>IF(OR(E6954="",E6954="UNKNOWN",E6954="ERROR"),_xlfn.XLOOKUP(Table2[[#This Row],[Item]],Items_List!A:A,Items_List!B:B),E6954)</f>
        <v>3</v>
      </c>
      <c r="G6954">
        <v>6</v>
      </c>
      <c r="H6954">
        <f t="shared" si="433"/>
        <v>6</v>
      </c>
      <c r="I6954" t="s">
        <v>14</v>
      </c>
      <c r="J6954" t="s">
        <v>10059</v>
      </c>
      <c r="K6954" s="1">
        <v>45233</v>
      </c>
      <c r="L6954" s="1" t="str">
        <f>IF(ISNUMBER(Table2[[#This Row],[Transaction Date]]),TEXT(Table2[[#This Row],[Transaction Date]],"mmmm"),"Unknown")</f>
        <v>November</v>
      </c>
      <c r="M6954" s="1" t="str">
        <f>IF(ISNUMBER(Table2[[#This Row],[Transaction Date]]),TEXT(Table2[[#This Row],[Transaction Date]],"dddd"),"Unknown")</f>
        <v>Friday</v>
      </c>
      <c r="N6954">
        <f t="shared" si="434"/>
        <v>0</v>
      </c>
      <c r="O6954" t="str">
        <f t="shared" si="435"/>
        <v>Actual</v>
      </c>
    </row>
    <row r="6955" spans="1:15" x14ac:dyDescent="0.25">
      <c r="A6955" t="s">
        <v>7758</v>
      </c>
      <c r="B6955" t="s">
        <v>25</v>
      </c>
      <c r="C6955">
        <v>1</v>
      </c>
      <c r="D6955">
        <f t="shared" si="432"/>
        <v>1</v>
      </c>
      <c r="E6955">
        <v>4</v>
      </c>
      <c r="F6955">
        <f>IF(OR(E6955="",E6955="UNKNOWN",E6955="ERROR"),_xlfn.XLOOKUP(Table2[[#This Row],[Item]],Items_List!A:A,Items_List!B:B),E6955)</f>
        <v>4</v>
      </c>
      <c r="G6955">
        <v>4</v>
      </c>
      <c r="H6955">
        <f t="shared" si="433"/>
        <v>4</v>
      </c>
      <c r="I6955" t="s">
        <v>14</v>
      </c>
      <c r="J6955" t="s">
        <v>15</v>
      </c>
      <c r="K6955" s="1">
        <v>45070</v>
      </c>
      <c r="L6955" s="1" t="str">
        <f>IF(ISNUMBER(Table2[[#This Row],[Transaction Date]]),TEXT(Table2[[#This Row],[Transaction Date]],"mmmm"),"Unknown")</f>
        <v>May</v>
      </c>
      <c r="M6955" s="1" t="str">
        <f>IF(ISNUMBER(Table2[[#This Row],[Transaction Date]]),TEXT(Table2[[#This Row],[Transaction Date]],"dddd"),"Unknown")</f>
        <v>Wednesday</v>
      </c>
      <c r="N6955">
        <f t="shared" si="434"/>
        <v>0</v>
      </c>
      <c r="O6955" t="str">
        <f t="shared" si="435"/>
        <v>Actual</v>
      </c>
    </row>
    <row r="6956" spans="1:15" x14ac:dyDescent="0.25">
      <c r="A6956" t="s">
        <v>7759</v>
      </c>
      <c r="B6956" t="s">
        <v>17</v>
      </c>
      <c r="C6956">
        <v>1</v>
      </c>
      <c r="D6956">
        <f t="shared" si="432"/>
        <v>1</v>
      </c>
      <c r="E6956">
        <v>1</v>
      </c>
      <c r="F6956">
        <f>IF(OR(E6956="",E6956="UNKNOWN",E6956="ERROR"),_xlfn.XLOOKUP(Table2[[#This Row],[Item]],Items_List!A:A,Items_List!B:B),E6956)</f>
        <v>1</v>
      </c>
      <c r="G6956">
        <v>1</v>
      </c>
      <c r="H6956">
        <f t="shared" si="433"/>
        <v>1</v>
      </c>
      <c r="I6956" t="s">
        <v>10059</v>
      </c>
      <c r="J6956" t="s">
        <v>15</v>
      </c>
      <c r="K6956" s="1">
        <v>44955</v>
      </c>
      <c r="L6956" s="1" t="str">
        <f>IF(ISNUMBER(Table2[[#This Row],[Transaction Date]]),TEXT(Table2[[#This Row],[Transaction Date]],"mmmm"),"Unknown")</f>
        <v>January</v>
      </c>
      <c r="M6956" s="1" t="str">
        <f>IF(ISNUMBER(Table2[[#This Row],[Transaction Date]]),TEXT(Table2[[#This Row],[Transaction Date]],"dddd"),"Unknown")</f>
        <v>Sunday</v>
      </c>
      <c r="N6956">
        <f t="shared" si="434"/>
        <v>0</v>
      </c>
      <c r="O6956" t="str">
        <f t="shared" si="435"/>
        <v>Actual</v>
      </c>
    </row>
    <row r="6957" spans="1:15" x14ac:dyDescent="0.25">
      <c r="A6957" t="s">
        <v>7760</v>
      </c>
      <c r="B6957" t="s">
        <v>20</v>
      </c>
      <c r="C6957">
        <v>1</v>
      </c>
      <c r="D6957">
        <f t="shared" si="432"/>
        <v>1</v>
      </c>
      <c r="E6957">
        <v>5</v>
      </c>
      <c r="F6957">
        <f>IF(OR(E6957="",E6957="UNKNOWN",E6957="ERROR"),_xlfn.XLOOKUP(Table2[[#This Row],[Item]],Items_List!A:A,Items_List!B:B),E6957)</f>
        <v>5</v>
      </c>
      <c r="G6957">
        <v>5</v>
      </c>
      <c r="H6957">
        <f t="shared" si="433"/>
        <v>5</v>
      </c>
      <c r="I6957" t="s">
        <v>14</v>
      </c>
      <c r="J6957" t="s">
        <v>15</v>
      </c>
      <c r="L6957" s="1" t="str">
        <f>IF(ISNUMBER(Table2[[#This Row],[Transaction Date]]),TEXT(Table2[[#This Row],[Transaction Date]],"mmmm"),"Unknown")</f>
        <v>Unknown</v>
      </c>
      <c r="M6957" s="1" t="str">
        <f>IF(ISNUMBER(Table2[[#This Row],[Transaction Date]]),TEXT(Table2[[#This Row],[Transaction Date]],"dddd"),"Unknown")</f>
        <v>Unknown</v>
      </c>
      <c r="N6957">
        <f t="shared" si="434"/>
        <v>0</v>
      </c>
      <c r="O6957" t="str">
        <f t="shared" si="435"/>
        <v>Actual</v>
      </c>
    </row>
    <row r="6958" spans="1:15" x14ac:dyDescent="0.25">
      <c r="A6958" t="s">
        <v>7761</v>
      </c>
      <c r="B6958" t="s">
        <v>13</v>
      </c>
      <c r="C6958">
        <v>5</v>
      </c>
      <c r="D6958">
        <f t="shared" si="432"/>
        <v>5</v>
      </c>
      <c r="E6958">
        <v>3</v>
      </c>
      <c r="F6958">
        <f>IF(OR(E6958="",E6958="UNKNOWN",E6958="ERROR"),_xlfn.XLOOKUP(Table2[[#This Row],[Item]],Items_List!A:A,Items_List!B:B),E6958)</f>
        <v>3</v>
      </c>
      <c r="G6958">
        <v>15</v>
      </c>
      <c r="H6958">
        <f t="shared" si="433"/>
        <v>15</v>
      </c>
      <c r="I6958" t="s">
        <v>10</v>
      </c>
      <c r="J6958" t="s">
        <v>15</v>
      </c>
      <c r="K6958" s="1">
        <v>45126</v>
      </c>
      <c r="L6958" s="1" t="str">
        <f>IF(ISNUMBER(Table2[[#This Row],[Transaction Date]]),TEXT(Table2[[#This Row],[Transaction Date]],"mmmm"),"Unknown")</f>
        <v>July</v>
      </c>
      <c r="M6958" s="1" t="str">
        <f>IF(ISNUMBER(Table2[[#This Row],[Transaction Date]]),TEXT(Table2[[#This Row],[Transaction Date]],"dddd"),"Unknown")</f>
        <v>Wednesday</v>
      </c>
      <c r="N6958">
        <f t="shared" si="434"/>
        <v>0</v>
      </c>
      <c r="O6958" t="str">
        <f t="shared" si="435"/>
        <v>Actual</v>
      </c>
    </row>
    <row r="6959" spans="1:15" x14ac:dyDescent="0.25">
      <c r="A6959" t="s">
        <v>7762</v>
      </c>
      <c r="B6959" t="s">
        <v>13</v>
      </c>
      <c r="C6959">
        <v>2</v>
      </c>
      <c r="D6959">
        <f t="shared" si="432"/>
        <v>2</v>
      </c>
      <c r="E6959">
        <v>3</v>
      </c>
      <c r="F6959">
        <f>IF(OR(E6959="",E6959="UNKNOWN",E6959="ERROR"),_xlfn.XLOOKUP(Table2[[#This Row],[Item]],Items_List!A:A,Items_List!B:B),E6959)</f>
        <v>3</v>
      </c>
      <c r="G6959">
        <v>6</v>
      </c>
      <c r="H6959">
        <f t="shared" si="433"/>
        <v>6</v>
      </c>
      <c r="I6959" t="s">
        <v>14</v>
      </c>
      <c r="J6959" t="s">
        <v>11</v>
      </c>
      <c r="K6959" s="1">
        <v>45113</v>
      </c>
      <c r="L6959" s="1" t="str">
        <f>IF(ISNUMBER(Table2[[#This Row],[Transaction Date]]),TEXT(Table2[[#This Row],[Transaction Date]],"mmmm"),"Unknown")</f>
        <v>July</v>
      </c>
      <c r="M6959" s="1" t="str">
        <f>IF(ISNUMBER(Table2[[#This Row],[Transaction Date]]),TEXT(Table2[[#This Row],[Transaction Date]],"dddd"),"Unknown")</f>
        <v>Thursday</v>
      </c>
      <c r="N6959">
        <f t="shared" si="434"/>
        <v>0</v>
      </c>
      <c r="O6959" t="str">
        <f t="shared" si="435"/>
        <v>Actual</v>
      </c>
    </row>
    <row r="6960" spans="1:15" x14ac:dyDescent="0.25">
      <c r="A6960" t="s">
        <v>7763</v>
      </c>
      <c r="B6960" t="s">
        <v>25</v>
      </c>
      <c r="C6960">
        <v>4</v>
      </c>
      <c r="D6960">
        <f t="shared" si="432"/>
        <v>4</v>
      </c>
      <c r="E6960">
        <v>4</v>
      </c>
      <c r="F6960">
        <f>IF(OR(E6960="",E6960="UNKNOWN",E6960="ERROR"),_xlfn.XLOOKUP(Table2[[#This Row],[Item]],Items_List!A:A,Items_List!B:B),E6960)</f>
        <v>4</v>
      </c>
      <c r="G6960">
        <v>16</v>
      </c>
      <c r="H6960">
        <f t="shared" si="433"/>
        <v>16</v>
      </c>
      <c r="I6960" t="s">
        <v>23</v>
      </c>
      <c r="J6960" t="s">
        <v>10059</v>
      </c>
      <c r="K6960" s="1">
        <v>45262</v>
      </c>
      <c r="L6960" s="1" t="str">
        <f>IF(ISNUMBER(Table2[[#This Row],[Transaction Date]]),TEXT(Table2[[#This Row],[Transaction Date]],"mmmm"),"Unknown")</f>
        <v>December</v>
      </c>
      <c r="M6960" s="1" t="str">
        <f>IF(ISNUMBER(Table2[[#This Row],[Transaction Date]]),TEXT(Table2[[#This Row],[Transaction Date]],"dddd"),"Unknown")</f>
        <v>Saturday</v>
      </c>
      <c r="N6960">
        <f t="shared" si="434"/>
        <v>0</v>
      </c>
      <c r="O6960" t="str">
        <f t="shared" si="435"/>
        <v>Actual</v>
      </c>
    </row>
    <row r="6961" spans="1:15" x14ac:dyDescent="0.25">
      <c r="A6961" t="s">
        <v>7764</v>
      </c>
      <c r="B6961" t="s">
        <v>65</v>
      </c>
      <c r="C6961">
        <v>4</v>
      </c>
      <c r="D6961">
        <f t="shared" si="432"/>
        <v>4</v>
      </c>
      <c r="E6961">
        <v>1.5</v>
      </c>
      <c r="F6961">
        <f>IF(OR(E6961="",E6961="UNKNOWN",E6961="ERROR"),_xlfn.XLOOKUP(Table2[[#This Row],[Item]],Items_List!A:A,Items_List!B:B),E6961)</f>
        <v>1.5</v>
      </c>
      <c r="G6961">
        <v>6</v>
      </c>
      <c r="H6961">
        <f t="shared" si="433"/>
        <v>6</v>
      </c>
      <c r="I6961" t="s">
        <v>23</v>
      </c>
      <c r="J6961" t="s">
        <v>15</v>
      </c>
      <c r="L6961" s="1" t="str">
        <f>IF(ISNUMBER(Table2[[#This Row],[Transaction Date]]),TEXT(Table2[[#This Row],[Transaction Date]],"mmmm"),"Unknown")</f>
        <v>Unknown</v>
      </c>
      <c r="M6961" s="1" t="str">
        <f>IF(ISNUMBER(Table2[[#This Row],[Transaction Date]]),TEXT(Table2[[#This Row],[Transaction Date]],"dddd"),"Unknown")</f>
        <v>Unknown</v>
      </c>
      <c r="N6961">
        <f t="shared" si="434"/>
        <v>0</v>
      </c>
      <c r="O6961" t="str">
        <f t="shared" si="435"/>
        <v>Actual</v>
      </c>
    </row>
    <row r="6962" spans="1:15" x14ac:dyDescent="0.25">
      <c r="A6962" t="s">
        <v>7765</v>
      </c>
      <c r="B6962" t="s">
        <v>28</v>
      </c>
      <c r="C6962" t="s">
        <v>21</v>
      </c>
      <c r="D6962">
        <f t="shared" si="432"/>
        <v>3</v>
      </c>
      <c r="E6962">
        <v>4</v>
      </c>
      <c r="F6962">
        <f>IF(OR(E6962="",E6962="UNKNOWN",E6962="ERROR"),_xlfn.XLOOKUP(Table2[[#This Row],[Item]],Items_List!A:A,Items_List!B:B),E6962)</f>
        <v>4</v>
      </c>
      <c r="G6962">
        <v>12</v>
      </c>
      <c r="H6962">
        <f t="shared" si="433"/>
        <v>12</v>
      </c>
      <c r="I6962" t="s">
        <v>10059</v>
      </c>
      <c r="J6962" t="s">
        <v>11</v>
      </c>
      <c r="K6962" s="1">
        <v>44952</v>
      </c>
      <c r="L6962" s="1" t="str">
        <f>IF(ISNUMBER(Table2[[#This Row],[Transaction Date]]),TEXT(Table2[[#This Row],[Transaction Date]],"mmmm"),"Unknown")</f>
        <v>January</v>
      </c>
      <c r="M6962" s="1" t="str">
        <f>IF(ISNUMBER(Table2[[#This Row],[Transaction Date]]),TEXT(Table2[[#This Row],[Transaction Date]],"dddd"),"Unknown")</f>
        <v>Thursday</v>
      </c>
      <c r="N6962">
        <f t="shared" si="434"/>
        <v>1</v>
      </c>
      <c r="O6962" t="str">
        <f t="shared" si="435"/>
        <v>Estimated</v>
      </c>
    </row>
    <row r="6963" spans="1:15" x14ac:dyDescent="0.25">
      <c r="A6963" t="s">
        <v>7766</v>
      </c>
      <c r="B6963" t="s">
        <v>17</v>
      </c>
      <c r="C6963">
        <v>1</v>
      </c>
      <c r="D6963">
        <f t="shared" si="432"/>
        <v>1</v>
      </c>
      <c r="E6963">
        <v>1</v>
      </c>
      <c r="F6963">
        <f>IF(OR(E6963="",E6963="UNKNOWN",E6963="ERROR"),_xlfn.XLOOKUP(Table2[[#This Row],[Item]],Items_List!A:A,Items_List!B:B),E6963)</f>
        <v>1</v>
      </c>
      <c r="G6963">
        <v>1</v>
      </c>
      <c r="H6963">
        <f t="shared" si="433"/>
        <v>1</v>
      </c>
      <c r="I6963" t="s">
        <v>14</v>
      </c>
      <c r="J6963" t="s">
        <v>10059</v>
      </c>
      <c r="K6963" s="1">
        <v>45159</v>
      </c>
      <c r="L6963" s="1" t="str">
        <f>IF(ISNUMBER(Table2[[#This Row],[Transaction Date]]),TEXT(Table2[[#This Row],[Transaction Date]],"mmmm"),"Unknown")</f>
        <v>August</v>
      </c>
      <c r="M6963" s="1" t="str">
        <f>IF(ISNUMBER(Table2[[#This Row],[Transaction Date]]),TEXT(Table2[[#This Row],[Transaction Date]],"dddd"),"Unknown")</f>
        <v>Monday</v>
      </c>
      <c r="N6963">
        <f t="shared" si="434"/>
        <v>0</v>
      </c>
      <c r="O6963" t="str">
        <f t="shared" si="435"/>
        <v>Actual</v>
      </c>
    </row>
    <row r="6964" spans="1:15" x14ac:dyDescent="0.25">
      <c r="A6964" t="s">
        <v>7767</v>
      </c>
      <c r="B6964" t="s">
        <v>9</v>
      </c>
      <c r="C6964">
        <v>3</v>
      </c>
      <c r="D6964">
        <f t="shared" si="432"/>
        <v>3</v>
      </c>
      <c r="E6964">
        <v>2</v>
      </c>
      <c r="F6964">
        <f>IF(OR(E6964="",E6964="UNKNOWN",E6964="ERROR"),_xlfn.XLOOKUP(Table2[[#This Row],[Item]],Items_List!A:A,Items_List!B:B),E6964)</f>
        <v>2</v>
      </c>
      <c r="G6964">
        <v>6</v>
      </c>
      <c r="H6964">
        <f t="shared" si="433"/>
        <v>6</v>
      </c>
      <c r="I6964" t="s">
        <v>23</v>
      </c>
      <c r="J6964" t="s">
        <v>10059</v>
      </c>
      <c r="K6964" s="1">
        <v>45175</v>
      </c>
      <c r="L6964" s="1" t="str">
        <f>IF(ISNUMBER(Table2[[#This Row],[Transaction Date]]),TEXT(Table2[[#This Row],[Transaction Date]],"mmmm"),"Unknown")</f>
        <v>September</v>
      </c>
      <c r="M6964" s="1" t="str">
        <f>IF(ISNUMBER(Table2[[#This Row],[Transaction Date]]),TEXT(Table2[[#This Row],[Transaction Date]],"dddd"),"Unknown")</f>
        <v>Wednesday</v>
      </c>
      <c r="N6964">
        <f t="shared" si="434"/>
        <v>0</v>
      </c>
      <c r="O6964" t="str">
        <f t="shared" si="435"/>
        <v>Actual</v>
      </c>
    </row>
    <row r="6965" spans="1:15" x14ac:dyDescent="0.25">
      <c r="A6965" t="s">
        <v>7768</v>
      </c>
      <c r="B6965" t="s">
        <v>20</v>
      </c>
      <c r="C6965">
        <v>4</v>
      </c>
      <c r="D6965">
        <f t="shared" si="432"/>
        <v>4</v>
      </c>
      <c r="E6965">
        <v>5</v>
      </c>
      <c r="F6965">
        <f>IF(OR(E6965="",E6965="UNKNOWN",E6965="ERROR"),_xlfn.XLOOKUP(Table2[[#This Row],[Item]],Items_List!A:A,Items_List!B:B),E6965)</f>
        <v>5</v>
      </c>
      <c r="G6965">
        <v>20</v>
      </c>
      <c r="H6965">
        <f t="shared" si="433"/>
        <v>20</v>
      </c>
      <c r="I6965" t="s">
        <v>14</v>
      </c>
      <c r="J6965" t="s">
        <v>11</v>
      </c>
      <c r="K6965" s="1">
        <v>45138</v>
      </c>
      <c r="L6965" s="1" t="str">
        <f>IF(ISNUMBER(Table2[[#This Row],[Transaction Date]]),TEXT(Table2[[#This Row],[Transaction Date]],"mmmm"),"Unknown")</f>
        <v>July</v>
      </c>
      <c r="M6965" s="1" t="str">
        <f>IF(ISNUMBER(Table2[[#This Row],[Transaction Date]]),TEXT(Table2[[#This Row],[Transaction Date]],"dddd"),"Unknown")</f>
        <v>Monday</v>
      </c>
      <c r="N6965">
        <f t="shared" si="434"/>
        <v>0</v>
      </c>
      <c r="O6965" t="str">
        <f t="shared" si="435"/>
        <v>Actual</v>
      </c>
    </row>
    <row r="6966" spans="1:15" x14ac:dyDescent="0.25">
      <c r="A6966" t="s">
        <v>7769</v>
      </c>
      <c r="B6966" t="s">
        <v>20</v>
      </c>
      <c r="C6966">
        <v>2</v>
      </c>
      <c r="D6966">
        <f t="shared" si="432"/>
        <v>2</v>
      </c>
      <c r="E6966">
        <v>5</v>
      </c>
      <c r="F6966">
        <f>IF(OR(E6966="",E6966="UNKNOWN",E6966="ERROR"),_xlfn.XLOOKUP(Table2[[#This Row],[Item]],Items_List!A:A,Items_List!B:B),E6966)</f>
        <v>5</v>
      </c>
      <c r="G6966">
        <v>10</v>
      </c>
      <c r="H6966">
        <f t="shared" si="433"/>
        <v>10</v>
      </c>
      <c r="I6966" t="s">
        <v>23</v>
      </c>
      <c r="J6966" t="s">
        <v>15</v>
      </c>
      <c r="K6966" s="1">
        <v>45028</v>
      </c>
      <c r="L6966" s="1" t="str">
        <f>IF(ISNUMBER(Table2[[#This Row],[Transaction Date]]),TEXT(Table2[[#This Row],[Transaction Date]],"mmmm"),"Unknown")</f>
        <v>April</v>
      </c>
      <c r="M6966" s="1" t="str">
        <f>IF(ISNUMBER(Table2[[#This Row],[Transaction Date]]),TEXT(Table2[[#This Row],[Transaction Date]],"dddd"),"Unknown")</f>
        <v>Wednesday</v>
      </c>
      <c r="N6966">
        <f t="shared" si="434"/>
        <v>0</v>
      </c>
      <c r="O6966" t="str">
        <f t="shared" si="435"/>
        <v>Actual</v>
      </c>
    </row>
    <row r="6967" spans="1:15" x14ac:dyDescent="0.25">
      <c r="A6967" t="s">
        <v>7770</v>
      </c>
      <c r="B6967" t="s">
        <v>65</v>
      </c>
      <c r="C6967">
        <v>4</v>
      </c>
      <c r="D6967">
        <f t="shared" si="432"/>
        <v>4</v>
      </c>
      <c r="E6967">
        <v>1.5</v>
      </c>
      <c r="F6967">
        <f>IF(OR(E6967="",E6967="UNKNOWN",E6967="ERROR"),_xlfn.XLOOKUP(Table2[[#This Row],[Item]],Items_List!A:A,Items_List!B:B),E6967)</f>
        <v>1.5</v>
      </c>
      <c r="H6967">
        <f t="shared" si="433"/>
        <v>6</v>
      </c>
      <c r="I6967" t="s">
        <v>10059</v>
      </c>
      <c r="J6967" t="s">
        <v>11</v>
      </c>
      <c r="K6967" s="1">
        <v>45049</v>
      </c>
      <c r="L6967" s="1" t="str">
        <f>IF(ISNUMBER(Table2[[#This Row],[Transaction Date]]),TEXT(Table2[[#This Row],[Transaction Date]],"mmmm"),"Unknown")</f>
        <v>May</v>
      </c>
      <c r="M6967" s="1" t="str">
        <f>IF(ISNUMBER(Table2[[#This Row],[Transaction Date]]),TEXT(Table2[[#This Row],[Transaction Date]],"dddd"),"Unknown")</f>
        <v>Wednesday</v>
      </c>
      <c r="N6967">
        <f t="shared" si="434"/>
        <v>1</v>
      </c>
      <c r="O6967" t="str">
        <f t="shared" si="435"/>
        <v>Actual</v>
      </c>
    </row>
    <row r="6968" spans="1:15" x14ac:dyDescent="0.25">
      <c r="A6968" t="s">
        <v>7771</v>
      </c>
      <c r="B6968" t="s">
        <v>13</v>
      </c>
      <c r="C6968">
        <v>5</v>
      </c>
      <c r="D6968">
        <f t="shared" si="432"/>
        <v>5</v>
      </c>
      <c r="E6968" s="3">
        <f>_xlfn.XLOOKUP(Table2[[#This Row],[Item]],Items_List!$A$2:$A$9,Items_List!$B$2:$B$9)</f>
        <v>3</v>
      </c>
      <c r="F6968">
        <f>IF(OR(E6968="",E6968="UNKNOWN",E6968="ERROR"),_xlfn.XLOOKUP(Table2[[#This Row],[Item]],Items_List!A:A,Items_List!B:B),E6968)</f>
        <v>3</v>
      </c>
      <c r="G6968">
        <v>15</v>
      </c>
      <c r="H6968">
        <f t="shared" si="433"/>
        <v>15</v>
      </c>
      <c r="I6968" t="s">
        <v>14</v>
      </c>
      <c r="J6968" t="s">
        <v>11</v>
      </c>
      <c r="K6968" s="1">
        <v>45199</v>
      </c>
      <c r="L6968" s="1" t="str">
        <f>IF(ISNUMBER(Table2[[#This Row],[Transaction Date]]),TEXT(Table2[[#This Row],[Transaction Date]],"mmmm"),"Unknown")</f>
        <v>September</v>
      </c>
      <c r="M6968" s="1" t="str">
        <f>IF(ISNUMBER(Table2[[#This Row],[Transaction Date]]),TEXT(Table2[[#This Row],[Transaction Date]],"dddd"),"Unknown")</f>
        <v>Saturday</v>
      </c>
      <c r="N6968">
        <f t="shared" si="434"/>
        <v>0</v>
      </c>
      <c r="O6968" t="str">
        <f t="shared" si="435"/>
        <v>Actual</v>
      </c>
    </row>
    <row r="6969" spans="1:15" x14ac:dyDescent="0.25">
      <c r="A6969" t="s">
        <v>7772</v>
      </c>
      <c r="B6969" t="s">
        <v>25</v>
      </c>
      <c r="C6969">
        <v>4</v>
      </c>
      <c r="D6969">
        <f t="shared" si="432"/>
        <v>4</v>
      </c>
      <c r="E6969">
        <v>4</v>
      </c>
      <c r="F6969">
        <f>IF(OR(E6969="",E6969="UNKNOWN",E6969="ERROR"),_xlfn.XLOOKUP(Table2[[#This Row],[Item]],Items_List!A:A,Items_List!B:B),E6969)</f>
        <v>4</v>
      </c>
      <c r="G6969">
        <v>16</v>
      </c>
      <c r="H6969">
        <f t="shared" si="433"/>
        <v>16</v>
      </c>
      <c r="I6969" t="s">
        <v>10059</v>
      </c>
      <c r="J6969" t="s">
        <v>10059</v>
      </c>
      <c r="K6969" s="1">
        <v>45119</v>
      </c>
      <c r="L6969" s="1" t="str">
        <f>IF(ISNUMBER(Table2[[#This Row],[Transaction Date]]),TEXT(Table2[[#This Row],[Transaction Date]],"mmmm"),"Unknown")</f>
        <v>July</v>
      </c>
      <c r="M6969" s="1" t="str">
        <f>IF(ISNUMBER(Table2[[#This Row],[Transaction Date]]),TEXT(Table2[[#This Row],[Transaction Date]],"dddd"),"Unknown")</f>
        <v>Wednesday</v>
      </c>
      <c r="N6969">
        <f t="shared" si="434"/>
        <v>0</v>
      </c>
      <c r="O6969" t="str">
        <f t="shared" si="435"/>
        <v>Actual</v>
      </c>
    </row>
    <row r="6970" spans="1:15" x14ac:dyDescent="0.25">
      <c r="A6970" t="s">
        <v>7773</v>
      </c>
      <c r="B6970" t="s">
        <v>39</v>
      </c>
      <c r="C6970">
        <v>2</v>
      </c>
      <c r="D6970">
        <f t="shared" si="432"/>
        <v>2</v>
      </c>
      <c r="E6970">
        <v>3</v>
      </c>
      <c r="F6970">
        <f>IF(OR(E6970="",E6970="UNKNOWN",E6970="ERROR"),_xlfn.XLOOKUP(Table2[[#This Row],[Item]],Items_List!A:A,Items_List!B:B),E6970)</f>
        <v>3</v>
      </c>
      <c r="G6970">
        <v>6</v>
      </c>
      <c r="H6970">
        <f t="shared" si="433"/>
        <v>6</v>
      </c>
      <c r="I6970" t="s">
        <v>23</v>
      </c>
      <c r="J6970" t="s">
        <v>11</v>
      </c>
      <c r="K6970" s="1">
        <v>45000</v>
      </c>
      <c r="L6970" s="1" t="str">
        <f>IF(ISNUMBER(Table2[[#This Row],[Transaction Date]]),TEXT(Table2[[#This Row],[Transaction Date]],"mmmm"),"Unknown")</f>
        <v>March</v>
      </c>
      <c r="M6970" s="1" t="str">
        <f>IF(ISNUMBER(Table2[[#This Row],[Transaction Date]]),TEXT(Table2[[#This Row],[Transaction Date]],"dddd"),"Unknown")</f>
        <v>Wednesday</v>
      </c>
      <c r="N6970">
        <f t="shared" si="434"/>
        <v>0</v>
      </c>
      <c r="O6970" t="str">
        <f t="shared" si="435"/>
        <v>Actual</v>
      </c>
    </row>
    <row r="6971" spans="1:15" x14ac:dyDescent="0.25">
      <c r="A6971" t="s">
        <v>7774</v>
      </c>
      <c r="B6971" t="s">
        <v>39</v>
      </c>
      <c r="C6971">
        <v>2</v>
      </c>
      <c r="D6971">
        <f t="shared" si="432"/>
        <v>2</v>
      </c>
      <c r="E6971">
        <v>3</v>
      </c>
      <c r="F6971">
        <f>IF(OR(E6971="",E6971="UNKNOWN",E6971="ERROR"),_xlfn.XLOOKUP(Table2[[#This Row],[Item]],Items_List!A:A,Items_List!B:B),E6971)</f>
        <v>3</v>
      </c>
      <c r="G6971">
        <v>6</v>
      </c>
      <c r="H6971">
        <f t="shared" si="433"/>
        <v>6</v>
      </c>
      <c r="I6971" t="s">
        <v>23</v>
      </c>
      <c r="J6971" t="s">
        <v>10059</v>
      </c>
      <c r="K6971" s="1">
        <v>44930</v>
      </c>
      <c r="L6971" s="1" t="str">
        <f>IF(ISNUMBER(Table2[[#This Row],[Transaction Date]]),TEXT(Table2[[#This Row],[Transaction Date]],"mmmm"),"Unknown")</f>
        <v>January</v>
      </c>
      <c r="M6971" s="1" t="str">
        <f>IF(ISNUMBER(Table2[[#This Row],[Transaction Date]]),TEXT(Table2[[#This Row],[Transaction Date]],"dddd"),"Unknown")</f>
        <v>Wednesday</v>
      </c>
      <c r="N6971">
        <f t="shared" si="434"/>
        <v>0</v>
      </c>
      <c r="O6971" t="str">
        <f t="shared" si="435"/>
        <v>Actual</v>
      </c>
    </row>
    <row r="6972" spans="1:15" x14ac:dyDescent="0.25">
      <c r="A6972" t="s">
        <v>7775</v>
      </c>
      <c r="B6972" t="s">
        <v>17</v>
      </c>
      <c r="C6972">
        <v>4</v>
      </c>
      <c r="D6972">
        <f t="shared" si="432"/>
        <v>4</v>
      </c>
      <c r="E6972">
        <v>1</v>
      </c>
      <c r="F6972">
        <f>IF(OR(E6972="",E6972="UNKNOWN",E6972="ERROR"),_xlfn.XLOOKUP(Table2[[#This Row],[Item]],Items_List!A:A,Items_List!B:B),E6972)</f>
        <v>1</v>
      </c>
      <c r="G6972">
        <v>4</v>
      </c>
      <c r="H6972">
        <f t="shared" si="433"/>
        <v>4</v>
      </c>
      <c r="I6972" t="s">
        <v>10</v>
      </c>
      <c r="J6972" t="s">
        <v>10059</v>
      </c>
      <c r="K6972" s="1">
        <v>45231</v>
      </c>
      <c r="L6972" s="1" t="str">
        <f>IF(ISNUMBER(Table2[[#This Row],[Transaction Date]]),TEXT(Table2[[#This Row],[Transaction Date]],"mmmm"),"Unknown")</f>
        <v>November</v>
      </c>
      <c r="M6972" s="1" t="str">
        <f>IF(ISNUMBER(Table2[[#This Row],[Transaction Date]]),TEXT(Table2[[#This Row],[Transaction Date]],"dddd"),"Unknown")</f>
        <v>Wednesday</v>
      </c>
      <c r="N6972">
        <f t="shared" si="434"/>
        <v>0</v>
      </c>
      <c r="O6972" t="str">
        <f t="shared" si="435"/>
        <v>Actual</v>
      </c>
    </row>
    <row r="6973" spans="1:15" x14ac:dyDescent="0.25">
      <c r="A6973" t="s">
        <v>7776</v>
      </c>
      <c r="B6973" t="s">
        <v>9</v>
      </c>
      <c r="C6973">
        <v>4</v>
      </c>
      <c r="D6973">
        <f t="shared" si="432"/>
        <v>4</v>
      </c>
      <c r="E6973">
        <v>2</v>
      </c>
      <c r="F6973">
        <f>IF(OR(E6973="",E6973="UNKNOWN",E6973="ERROR"),_xlfn.XLOOKUP(Table2[[#This Row],[Item]],Items_List!A:A,Items_List!B:B),E6973)</f>
        <v>2</v>
      </c>
      <c r="G6973">
        <v>8</v>
      </c>
      <c r="H6973">
        <f t="shared" si="433"/>
        <v>8</v>
      </c>
      <c r="I6973" t="s">
        <v>10</v>
      </c>
      <c r="J6973" t="s">
        <v>11</v>
      </c>
      <c r="K6973" s="1">
        <v>45122</v>
      </c>
      <c r="L6973" s="1" t="str">
        <f>IF(ISNUMBER(Table2[[#This Row],[Transaction Date]]),TEXT(Table2[[#This Row],[Transaction Date]],"mmmm"),"Unknown")</f>
        <v>July</v>
      </c>
      <c r="M6973" s="1" t="str">
        <f>IF(ISNUMBER(Table2[[#This Row],[Transaction Date]]),TEXT(Table2[[#This Row],[Transaction Date]],"dddd"),"Unknown")</f>
        <v>Saturday</v>
      </c>
      <c r="N6973">
        <f t="shared" si="434"/>
        <v>0</v>
      </c>
      <c r="O6973" t="str">
        <f t="shared" si="435"/>
        <v>Actual</v>
      </c>
    </row>
    <row r="6974" spans="1:15" x14ac:dyDescent="0.25">
      <c r="A6974" t="s">
        <v>7777</v>
      </c>
      <c r="B6974" t="s">
        <v>39</v>
      </c>
      <c r="C6974">
        <v>1</v>
      </c>
      <c r="D6974">
        <f t="shared" si="432"/>
        <v>1</v>
      </c>
      <c r="E6974">
        <v>3</v>
      </c>
      <c r="F6974">
        <f>IF(OR(E6974="",E6974="UNKNOWN",E6974="ERROR"),_xlfn.XLOOKUP(Table2[[#This Row],[Item]],Items_List!A:A,Items_List!B:B),E6974)</f>
        <v>3</v>
      </c>
      <c r="G6974" t="s">
        <v>21</v>
      </c>
      <c r="H6974">
        <f t="shared" si="433"/>
        <v>3</v>
      </c>
      <c r="I6974" t="s">
        <v>10</v>
      </c>
      <c r="J6974" t="s">
        <v>10059</v>
      </c>
      <c r="K6974" s="1">
        <v>45215</v>
      </c>
      <c r="L6974" s="1" t="str">
        <f>IF(ISNUMBER(Table2[[#This Row],[Transaction Date]]),TEXT(Table2[[#This Row],[Transaction Date]],"mmmm"),"Unknown")</f>
        <v>October</v>
      </c>
      <c r="M6974" s="1" t="str">
        <f>IF(ISNUMBER(Table2[[#This Row],[Transaction Date]]),TEXT(Table2[[#This Row],[Transaction Date]],"dddd"),"Unknown")</f>
        <v>Monday</v>
      </c>
      <c r="N6974">
        <f t="shared" si="434"/>
        <v>1</v>
      </c>
      <c r="O6974" t="str">
        <f t="shared" si="435"/>
        <v>Actual</v>
      </c>
    </row>
    <row r="6975" spans="1:15" x14ac:dyDescent="0.25">
      <c r="A6975" t="s">
        <v>7778</v>
      </c>
      <c r="B6975" t="s">
        <v>20</v>
      </c>
      <c r="C6975">
        <v>5</v>
      </c>
      <c r="D6975">
        <f t="shared" si="432"/>
        <v>5</v>
      </c>
      <c r="E6975">
        <v>5</v>
      </c>
      <c r="F6975">
        <f>IF(OR(E6975="",E6975="UNKNOWN",E6975="ERROR"),_xlfn.XLOOKUP(Table2[[#This Row],[Item]],Items_List!A:A,Items_List!B:B),E6975)</f>
        <v>5</v>
      </c>
      <c r="G6975">
        <v>25</v>
      </c>
      <c r="H6975">
        <f t="shared" si="433"/>
        <v>25</v>
      </c>
      <c r="I6975" t="s">
        <v>10</v>
      </c>
      <c r="J6975" t="s">
        <v>10059</v>
      </c>
      <c r="K6975" s="1">
        <v>45057</v>
      </c>
      <c r="L6975" s="1" t="str">
        <f>IF(ISNUMBER(Table2[[#This Row],[Transaction Date]]),TEXT(Table2[[#This Row],[Transaction Date]],"mmmm"),"Unknown")</f>
        <v>May</v>
      </c>
      <c r="M6975" s="1" t="str">
        <f>IF(ISNUMBER(Table2[[#This Row],[Transaction Date]]),TEXT(Table2[[#This Row],[Transaction Date]],"dddd"),"Unknown")</f>
        <v>Thursday</v>
      </c>
      <c r="N6975">
        <f t="shared" si="434"/>
        <v>0</v>
      </c>
      <c r="O6975" t="str">
        <f t="shared" si="435"/>
        <v>Actual</v>
      </c>
    </row>
    <row r="6976" spans="1:15" x14ac:dyDescent="0.25">
      <c r="A6976" t="s">
        <v>7779</v>
      </c>
      <c r="B6976" t="s">
        <v>28</v>
      </c>
      <c r="C6976">
        <v>3</v>
      </c>
      <c r="D6976">
        <f t="shared" si="432"/>
        <v>3</v>
      </c>
      <c r="E6976">
        <v>4</v>
      </c>
      <c r="F6976">
        <f>IF(OR(E6976="",E6976="UNKNOWN",E6976="ERROR"),_xlfn.XLOOKUP(Table2[[#This Row],[Item]],Items_List!A:A,Items_List!B:B),E6976)</f>
        <v>4</v>
      </c>
      <c r="G6976">
        <v>12</v>
      </c>
      <c r="H6976">
        <f t="shared" si="433"/>
        <v>12</v>
      </c>
      <c r="I6976" t="s">
        <v>10059</v>
      </c>
      <c r="J6976" t="s">
        <v>15</v>
      </c>
      <c r="K6976" s="1">
        <v>45087</v>
      </c>
      <c r="L6976" s="1" t="str">
        <f>IF(ISNUMBER(Table2[[#This Row],[Transaction Date]]),TEXT(Table2[[#This Row],[Transaction Date]],"mmmm"),"Unknown")</f>
        <v>June</v>
      </c>
      <c r="M6976" s="1" t="str">
        <f>IF(ISNUMBER(Table2[[#This Row],[Transaction Date]]),TEXT(Table2[[#This Row],[Transaction Date]],"dddd"),"Unknown")</f>
        <v>Saturday</v>
      </c>
      <c r="N6976">
        <f t="shared" si="434"/>
        <v>0</v>
      </c>
      <c r="O6976" t="str">
        <f t="shared" si="435"/>
        <v>Actual</v>
      </c>
    </row>
    <row r="6977" spans="1:15" x14ac:dyDescent="0.25">
      <c r="A6977" t="s">
        <v>7780</v>
      </c>
      <c r="B6977" t="s">
        <v>17</v>
      </c>
      <c r="C6977">
        <v>5</v>
      </c>
      <c r="D6977">
        <f t="shared" si="432"/>
        <v>5</v>
      </c>
      <c r="E6977">
        <v>1</v>
      </c>
      <c r="F6977">
        <f>IF(OR(E6977="",E6977="UNKNOWN",E6977="ERROR"),_xlfn.XLOOKUP(Table2[[#This Row],[Item]],Items_List!A:A,Items_List!B:B),E6977)</f>
        <v>1</v>
      </c>
      <c r="G6977">
        <v>5</v>
      </c>
      <c r="H6977">
        <f t="shared" si="433"/>
        <v>5</v>
      </c>
      <c r="I6977" t="s">
        <v>10059</v>
      </c>
      <c r="J6977" t="s">
        <v>15</v>
      </c>
      <c r="K6977" s="1">
        <v>45049</v>
      </c>
      <c r="L6977" s="1" t="str">
        <f>IF(ISNUMBER(Table2[[#This Row],[Transaction Date]]),TEXT(Table2[[#This Row],[Transaction Date]],"mmmm"),"Unknown")</f>
        <v>May</v>
      </c>
      <c r="M6977" s="1" t="str">
        <f>IF(ISNUMBER(Table2[[#This Row],[Transaction Date]]),TEXT(Table2[[#This Row],[Transaction Date]],"dddd"),"Unknown")</f>
        <v>Wednesday</v>
      </c>
      <c r="N6977">
        <f t="shared" si="434"/>
        <v>0</v>
      </c>
      <c r="O6977" t="str">
        <f t="shared" si="435"/>
        <v>Actual</v>
      </c>
    </row>
    <row r="6978" spans="1:15" x14ac:dyDescent="0.25">
      <c r="A6978" t="s">
        <v>7781</v>
      </c>
      <c r="B6978" t="s">
        <v>17</v>
      </c>
      <c r="C6978">
        <v>2</v>
      </c>
      <c r="D6978">
        <f t="shared" ref="D6978:D7041" si="436">IF(OR(C6978="",C6978="UNKNOWN",C6978="ERROR"),IFERROR(VALUE(G6978)/VALUE(E6978),""),VALUE(C6978))</f>
        <v>2</v>
      </c>
      <c r="E6978">
        <v>1</v>
      </c>
      <c r="F6978">
        <f>IF(OR(E6978="",E6978="UNKNOWN",E6978="ERROR"),_xlfn.XLOOKUP(Table2[[#This Row],[Item]],Items_List!A:A,Items_List!B:B),E6978)</f>
        <v>1</v>
      </c>
      <c r="G6978">
        <v>2</v>
      </c>
      <c r="H6978">
        <f t="shared" ref="H6978:H7041" si="437">D6978*F6978</f>
        <v>2</v>
      </c>
      <c r="I6978" t="s">
        <v>10</v>
      </c>
      <c r="J6978" t="s">
        <v>11</v>
      </c>
      <c r="K6978" s="1">
        <v>45281</v>
      </c>
      <c r="L6978" s="1" t="str">
        <f>IF(ISNUMBER(Table2[[#This Row],[Transaction Date]]),TEXT(Table2[[#This Row],[Transaction Date]],"mmmm"),"Unknown")</f>
        <v>December</v>
      </c>
      <c r="M6978" s="1" t="str">
        <f>IF(ISNUMBER(Table2[[#This Row],[Transaction Date]]),TEXT(Table2[[#This Row],[Transaction Date]],"dddd"),"Unknown")</f>
        <v>Thursday</v>
      </c>
      <c r="N6978">
        <f t="shared" ref="N6978:N7041" si="438">IF(OR(B6978="",B6978="unknown",B6978="error",C6978="",C6978="unknown",C6978="error",G6978="",G6978="error",G6978="unknown"),1,0)</f>
        <v>0</v>
      </c>
      <c r="O6978" t="str">
        <f t="shared" ref="O6978:O7041" si="439">IF(OR(C6978="",C6978="error",C6978="unknown"),"Estimated","Actual")</f>
        <v>Actual</v>
      </c>
    </row>
    <row r="6979" spans="1:15" x14ac:dyDescent="0.25">
      <c r="A6979" t="s">
        <v>7782</v>
      </c>
      <c r="B6979" t="s">
        <v>9</v>
      </c>
      <c r="C6979">
        <v>3</v>
      </c>
      <c r="D6979">
        <f t="shared" si="436"/>
        <v>3</v>
      </c>
      <c r="E6979">
        <v>2</v>
      </c>
      <c r="F6979">
        <f>IF(OR(E6979="",E6979="UNKNOWN",E6979="ERROR"),_xlfn.XLOOKUP(Table2[[#This Row],[Item]],Items_List!A:A,Items_List!B:B),E6979)</f>
        <v>2</v>
      </c>
      <c r="G6979">
        <v>6</v>
      </c>
      <c r="H6979">
        <f t="shared" si="437"/>
        <v>6</v>
      </c>
      <c r="I6979" t="s">
        <v>23</v>
      </c>
      <c r="J6979" t="s">
        <v>10059</v>
      </c>
      <c r="L6979" s="1" t="str">
        <f>IF(ISNUMBER(Table2[[#This Row],[Transaction Date]]),TEXT(Table2[[#This Row],[Transaction Date]],"mmmm"),"Unknown")</f>
        <v>Unknown</v>
      </c>
      <c r="M6979" s="1" t="str">
        <f>IF(ISNUMBER(Table2[[#This Row],[Transaction Date]]),TEXT(Table2[[#This Row],[Transaction Date]],"dddd"),"Unknown")</f>
        <v>Unknown</v>
      </c>
      <c r="N6979">
        <f t="shared" si="438"/>
        <v>0</v>
      </c>
      <c r="O6979" t="str">
        <f t="shared" si="439"/>
        <v>Actual</v>
      </c>
    </row>
    <row r="6980" spans="1:15" x14ac:dyDescent="0.25">
      <c r="A6980" t="s">
        <v>7783</v>
      </c>
      <c r="B6980" t="s">
        <v>13</v>
      </c>
      <c r="C6980">
        <v>5</v>
      </c>
      <c r="D6980">
        <f t="shared" si="436"/>
        <v>5</v>
      </c>
      <c r="E6980">
        <v>3</v>
      </c>
      <c r="F6980">
        <f>IF(OR(E6980="",E6980="UNKNOWN",E6980="ERROR"),_xlfn.XLOOKUP(Table2[[#This Row],[Item]],Items_List!A:A,Items_List!B:B),E6980)</f>
        <v>3</v>
      </c>
      <c r="G6980">
        <v>15</v>
      </c>
      <c r="H6980">
        <f t="shared" si="437"/>
        <v>15</v>
      </c>
      <c r="I6980" t="s">
        <v>14</v>
      </c>
      <c r="J6980" t="s">
        <v>11</v>
      </c>
      <c r="K6980" s="1">
        <v>45085</v>
      </c>
      <c r="L6980" s="1" t="str">
        <f>IF(ISNUMBER(Table2[[#This Row],[Transaction Date]]),TEXT(Table2[[#This Row],[Transaction Date]],"mmmm"),"Unknown")</f>
        <v>June</v>
      </c>
      <c r="M6980" s="1" t="str">
        <f>IF(ISNUMBER(Table2[[#This Row],[Transaction Date]]),TEXT(Table2[[#This Row],[Transaction Date]],"dddd"),"Unknown")</f>
        <v>Thursday</v>
      </c>
      <c r="N6980">
        <f t="shared" si="438"/>
        <v>0</v>
      </c>
      <c r="O6980" t="str">
        <f t="shared" si="439"/>
        <v>Actual</v>
      </c>
    </row>
    <row r="6981" spans="1:15" x14ac:dyDescent="0.25">
      <c r="A6981" t="s">
        <v>7784</v>
      </c>
      <c r="B6981" t="s">
        <v>17</v>
      </c>
      <c r="C6981">
        <v>5</v>
      </c>
      <c r="D6981">
        <f t="shared" si="436"/>
        <v>5</v>
      </c>
      <c r="E6981">
        <v>1</v>
      </c>
      <c r="F6981">
        <f>IF(OR(E6981="",E6981="UNKNOWN",E6981="ERROR"),_xlfn.XLOOKUP(Table2[[#This Row],[Item]],Items_List!A:A,Items_List!B:B),E6981)</f>
        <v>1</v>
      </c>
      <c r="G6981">
        <v>5</v>
      </c>
      <c r="H6981">
        <f t="shared" si="437"/>
        <v>5</v>
      </c>
      <c r="I6981" t="s">
        <v>10</v>
      </c>
      <c r="J6981" t="s">
        <v>10059</v>
      </c>
      <c r="K6981" s="1">
        <v>44993</v>
      </c>
      <c r="L6981" s="1" t="str">
        <f>IF(ISNUMBER(Table2[[#This Row],[Transaction Date]]),TEXT(Table2[[#This Row],[Transaction Date]],"mmmm"),"Unknown")</f>
        <v>March</v>
      </c>
      <c r="M6981" s="1" t="str">
        <f>IF(ISNUMBER(Table2[[#This Row],[Transaction Date]]),TEXT(Table2[[#This Row],[Transaction Date]],"dddd"),"Unknown")</f>
        <v>Wednesday</v>
      </c>
      <c r="N6981">
        <f t="shared" si="438"/>
        <v>0</v>
      </c>
      <c r="O6981" t="str">
        <f t="shared" si="439"/>
        <v>Actual</v>
      </c>
    </row>
    <row r="6982" spans="1:15" x14ac:dyDescent="0.25">
      <c r="A6982" t="s">
        <v>7786</v>
      </c>
      <c r="B6982" t="s">
        <v>20</v>
      </c>
      <c r="C6982">
        <v>4</v>
      </c>
      <c r="D6982">
        <f t="shared" si="436"/>
        <v>4</v>
      </c>
      <c r="E6982">
        <v>5</v>
      </c>
      <c r="F6982">
        <f>IF(OR(E6982="",E6982="UNKNOWN",E6982="ERROR"),_xlfn.XLOOKUP(Table2[[#This Row],[Item]],Items_List!A:A,Items_List!B:B),E6982)</f>
        <v>5</v>
      </c>
      <c r="G6982">
        <v>20</v>
      </c>
      <c r="H6982">
        <f t="shared" si="437"/>
        <v>20</v>
      </c>
      <c r="I6982" t="s">
        <v>23</v>
      </c>
      <c r="J6982" t="s">
        <v>10059</v>
      </c>
      <c r="K6982" s="1">
        <v>45145</v>
      </c>
      <c r="L6982" s="1" t="str">
        <f>IF(ISNUMBER(Table2[[#This Row],[Transaction Date]]),TEXT(Table2[[#This Row],[Transaction Date]],"mmmm"),"Unknown")</f>
        <v>August</v>
      </c>
      <c r="M6982" s="1" t="str">
        <f>IF(ISNUMBER(Table2[[#This Row],[Transaction Date]]),TEXT(Table2[[#This Row],[Transaction Date]],"dddd"),"Unknown")</f>
        <v>Monday</v>
      </c>
      <c r="N6982">
        <f t="shared" si="438"/>
        <v>0</v>
      </c>
      <c r="O6982" t="str">
        <f t="shared" si="439"/>
        <v>Actual</v>
      </c>
    </row>
    <row r="6983" spans="1:15" x14ac:dyDescent="0.25">
      <c r="A6983" t="s">
        <v>7787</v>
      </c>
      <c r="B6983" t="s">
        <v>20</v>
      </c>
      <c r="C6983">
        <v>3</v>
      </c>
      <c r="D6983">
        <f t="shared" si="436"/>
        <v>3</v>
      </c>
      <c r="E6983">
        <v>5</v>
      </c>
      <c r="F6983">
        <f>IF(OR(E6983="",E6983="UNKNOWN",E6983="ERROR"),_xlfn.XLOOKUP(Table2[[#This Row],[Item]],Items_List!A:A,Items_List!B:B),E6983)</f>
        <v>5</v>
      </c>
      <c r="G6983">
        <v>15</v>
      </c>
      <c r="H6983">
        <f t="shared" si="437"/>
        <v>15</v>
      </c>
      <c r="I6983" t="s">
        <v>23</v>
      </c>
      <c r="J6983" t="s">
        <v>11</v>
      </c>
      <c r="K6983" s="1">
        <v>45121</v>
      </c>
      <c r="L6983" s="1" t="str">
        <f>IF(ISNUMBER(Table2[[#This Row],[Transaction Date]]),TEXT(Table2[[#This Row],[Transaction Date]],"mmmm"),"Unknown")</f>
        <v>July</v>
      </c>
      <c r="M6983" s="1" t="str">
        <f>IF(ISNUMBER(Table2[[#This Row],[Transaction Date]]),TEXT(Table2[[#This Row],[Transaction Date]],"dddd"),"Unknown")</f>
        <v>Friday</v>
      </c>
      <c r="N6983">
        <f t="shared" si="438"/>
        <v>0</v>
      </c>
      <c r="O6983" t="str">
        <f t="shared" si="439"/>
        <v>Actual</v>
      </c>
    </row>
    <row r="6984" spans="1:15" x14ac:dyDescent="0.25">
      <c r="A6984" t="s">
        <v>7788</v>
      </c>
      <c r="B6984" t="s">
        <v>20</v>
      </c>
      <c r="C6984">
        <v>3</v>
      </c>
      <c r="D6984">
        <f t="shared" si="436"/>
        <v>3</v>
      </c>
      <c r="E6984" s="3">
        <f>_xlfn.XLOOKUP(Table2[[#This Row],[Item]],Items_List!$A$2:$A$9,Items_List!$B$2:$B$9)</f>
        <v>5</v>
      </c>
      <c r="F6984">
        <f>IF(OR(E6984="",E6984="UNKNOWN",E6984="ERROR"),_xlfn.XLOOKUP(Table2[[#This Row],[Item]],Items_List!A:A,Items_List!B:B),E6984)</f>
        <v>5</v>
      </c>
      <c r="G6984">
        <v>15</v>
      </c>
      <c r="H6984">
        <f t="shared" si="437"/>
        <v>15</v>
      </c>
      <c r="I6984" t="s">
        <v>10</v>
      </c>
      <c r="J6984" t="s">
        <v>11</v>
      </c>
      <c r="K6984" s="1">
        <v>44997</v>
      </c>
      <c r="L6984" s="1" t="str">
        <f>IF(ISNUMBER(Table2[[#This Row],[Transaction Date]]),TEXT(Table2[[#This Row],[Transaction Date]],"mmmm"),"Unknown")</f>
        <v>March</v>
      </c>
      <c r="M6984" s="1" t="str">
        <f>IF(ISNUMBER(Table2[[#This Row],[Transaction Date]]),TEXT(Table2[[#This Row],[Transaction Date]],"dddd"),"Unknown")</f>
        <v>Sunday</v>
      </c>
      <c r="N6984">
        <f t="shared" si="438"/>
        <v>0</v>
      </c>
      <c r="O6984" t="str">
        <f t="shared" si="439"/>
        <v>Actual</v>
      </c>
    </row>
    <row r="6985" spans="1:15" x14ac:dyDescent="0.25">
      <c r="A6985" t="s">
        <v>7789</v>
      </c>
      <c r="B6985" t="s">
        <v>9</v>
      </c>
      <c r="C6985">
        <v>2</v>
      </c>
      <c r="D6985">
        <f t="shared" si="436"/>
        <v>2</v>
      </c>
      <c r="E6985">
        <v>2</v>
      </c>
      <c r="F6985">
        <f>IF(OR(E6985="",E6985="UNKNOWN",E6985="ERROR"),_xlfn.XLOOKUP(Table2[[#This Row],[Item]],Items_List!A:A,Items_List!B:B),E6985)</f>
        <v>2</v>
      </c>
      <c r="G6985">
        <v>4</v>
      </c>
      <c r="H6985">
        <f t="shared" si="437"/>
        <v>4</v>
      </c>
      <c r="I6985" t="s">
        <v>23</v>
      </c>
      <c r="J6985" t="s">
        <v>11</v>
      </c>
      <c r="K6985" s="1">
        <v>45094</v>
      </c>
      <c r="L6985" s="1" t="str">
        <f>IF(ISNUMBER(Table2[[#This Row],[Transaction Date]]),TEXT(Table2[[#This Row],[Transaction Date]],"mmmm"),"Unknown")</f>
        <v>June</v>
      </c>
      <c r="M6985" s="1" t="str">
        <f>IF(ISNUMBER(Table2[[#This Row],[Transaction Date]]),TEXT(Table2[[#This Row],[Transaction Date]],"dddd"),"Unknown")</f>
        <v>Saturday</v>
      </c>
      <c r="N6985">
        <f t="shared" si="438"/>
        <v>0</v>
      </c>
      <c r="O6985" t="str">
        <f t="shared" si="439"/>
        <v>Actual</v>
      </c>
    </row>
    <row r="6986" spans="1:15" x14ac:dyDescent="0.25">
      <c r="A6986" t="s">
        <v>7790</v>
      </c>
      <c r="B6986" t="s">
        <v>65</v>
      </c>
      <c r="C6986">
        <v>5</v>
      </c>
      <c r="D6986">
        <f t="shared" si="436"/>
        <v>5</v>
      </c>
      <c r="E6986">
        <v>1.5</v>
      </c>
      <c r="F6986">
        <f>IF(OR(E6986="",E6986="UNKNOWN",E6986="ERROR"),_xlfn.XLOOKUP(Table2[[#This Row],[Item]],Items_List!A:A,Items_List!B:B),E6986)</f>
        <v>1.5</v>
      </c>
      <c r="G6986">
        <v>7.5</v>
      </c>
      <c r="H6986">
        <f t="shared" si="437"/>
        <v>7.5</v>
      </c>
      <c r="I6986" t="s">
        <v>14</v>
      </c>
      <c r="J6986" t="s">
        <v>11</v>
      </c>
      <c r="K6986" s="1">
        <v>45155</v>
      </c>
      <c r="L6986" s="1" t="str">
        <f>IF(ISNUMBER(Table2[[#This Row],[Transaction Date]]),TEXT(Table2[[#This Row],[Transaction Date]],"mmmm"),"Unknown")</f>
        <v>August</v>
      </c>
      <c r="M6986" s="1" t="str">
        <f>IF(ISNUMBER(Table2[[#This Row],[Transaction Date]]),TEXT(Table2[[#This Row],[Transaction Date]],"dddd"),"Unknown")</f>
        <v>Thursday</v>
      </c>
      <c r="N6986">
        <f t="shared" si="438"/>
        <v>0</v>
      </c>
      <c r="O6986" t="str">
        <f t="shared" si="439"/>
        <v>Actual</v>
      </c>
    </row>
    <row r="6987" spans="1:15" x14ac:dyDescent="0.25">
      <c r="A6987" t="s">
        <v>7791</v>
      </c>
      <c r="B6987" t="s">
        <v>20</v>
      </c>
      <c r="C6987">
        <v>5</v>
      </c>
      <c r="D6987">
        <f t="shared" si="436"/>
        <v>5</v>
      </c>
      <c r="E6987">
        <v>5</v>
      </c>
      <c r="F6987">
        <f>IF(OR(E6987="",E6987="UNKNOWN",E6987="ERROR"),_xlfn.XLOOKUP(Table2[[#This Row],[Item]],Items_List!A:A,Items_List!B:B),E6987)</f>
        <v>5</v>
      </c>
      <c r="G6987">
        <v>25</v>
      </c>
      <c r="H6987">
        <f t="shared" si="437"/>
        <v>25</v>
      </c>
      <c r="I6987" t="s">
        <v>10059</v>
      </c>
      <c r="J6987" t="s">
        <v>10059</v>
      </c>
      <c r="K6987" s="1">
        <v>45179</v>
      </c>
      <c r="L6987" s="1" t="str">
        <f>IF(ISNUMBER(Table2[[#This Row],[Transaction Date]]),TEXT(Table2[[#This Row],[Transaction Date]],"mmmm"),"Unknown")</f>
        <v>September</v>
      </c>
      <c r="M6987" s="1" t="str">
        <f>IF(ISNUMBER(Table2[[#This Row],[Transaction Date]]),TEXT(Table2[[#This Row],[Transaction Date]],"dddd"),"Unknown")</f>
        <v>Sunday</v>
      </c>
      <c r="N6987">
        <f t="shared" si="438"/>
        <v>0</v>
      </c>
      <c r="O6987" t="str">
        <f t="shared" si="439"/>
        <v>Actual</v>
      </c>
    </row>
    <row r="6988" spans="1:15" x14ac:dyDescent="0.25">
      <c r="A6988" t="s">
        <v>7792</v>
      </c>
      <c r="B6988" t="s">
        <v>39</v>
      </c>
      <c r="C6988">
        <v>2</v>
      </c>
      <c r="D6988">
        <f t="shared" si="436"/>
        <v>2</v>
      </c>
      <c r="E6988">
        <v>3</v>
      </c>
      <c r="F6988">
        <f>IF(OR(E6988="",E6988="UNKNOWN",E6988="ERROR"),_xlfn.XLOOKUP(Table2[[#This Row],[Item]],Items_List!A:A,Items_List!B:B),E6988)</f>
        <v>3</v>
      </c>
      <c r="G6988">
        <v>6</v>
      </c>
      <c r="H6988">
        <f t="shared" si="437"/>
        <v>6</v>
      </c>
      <c r="I6988" t="s">
        <v>14</v>
      </c>
      <c r="J6988" t="s">
        <v>15</v>
      </c>
      <c r="K6988" s="1">
        <v>45034</v>
      </c>
      <c r="L6988" s="1" t="str">
        <f>IF(ISNUMBER(Table2[[#This Row],[Transaction Date]]),TEXT(Table2[[#This Row],[Transaction Date]],"mmmm"),"Unknown")</f>
        <v>April</v>
      </c>
      <c r="M6988" s="1" t="str">
        <f>IF(ISNUMBER(Table2[[#This Row],[Transaction Date]]),TEXT(Table2[[#This Row],[Transaction Date]],"dddd"),"Unknown")</f>
        <v>Tuesday</v>
      </c>
      <c r="N6988">
        <f t="shared" si="438"/>
        <v>0</v>
      </c>
      <c r="O6988" t="str">
        <f t="shared" si="439"/>
        <v>Actual</v>
      </c>
    </row>
    <row r="6989" spans="1:15" x14ac:dyDescent="0.25">
      <c r="A6989" t="s">
        <v>7793</v>
      </c>
      <c r="B6989" t="s">
        <v>28</v>
      </c>
      <c r="C6989">
        <v>5</v>
      </c>
      <c r="D6989">
        <f t="shared" si="436"/>
        <v>5</v>
      </c>
      <c r="E6989">
        <v>4</v>
      </c>
      <c r="F6989">
        <f>IF(OR(E6989="",E6989="UNKNOWN",E6989="ERROR"),_xlfn.XLOOKUP(Table2[[#This Row],[Item]],Items_List!A:A,Items_List!B:B),E6989)</f>
        <v>4</v>
      </c>
      <c r="G6989">
        <v>20</v>
      </c>
      <c r="H6989">
        <f t="shared" si="437"/>
        <v>20</v>
      </c>
      <c r="I6989" t="s">
        <v>10059</v>
      </c>
      <c r="J6989" t="s">
        <v>11</v>
      </c>
      <c r="K6989" s="1">
        <v>44987</v>
      </c>
      <c r="L6989" s="1" t="str">
        <f>IF(ISNUMBER(Table2[[#This Row],[Transaction Date]]),TEXT(Table2[[#This Row],[Transaction Date]],"mmmm"),"Unknown")</f>
        <v>March</v>
      </c>
      <c r="M6989" s="1" t="str">
        <f>IF(ISNUMBER(Table2[[#This Row],[Transaction Date]]),TEXT(Table2[[#This Row],[Transaction Date]],"dddd"),"Unknown")</f>
        <v>Thursday</v>
      </c>
      <c r="N6989">
        <f t="shared" si="438"/>
        <v>0</v>
      </c>
      <c r="O6989" t="str">
        <f t="shared" si="439"/>
        <v>Actual</v>
      </c>
    </row>
    <row r="6990" spans="1:15" x14ac:dyDescent="0.25">
      <c r="A6990" t="s">
        <v>7794</v>
      </c>
      <c r="B6990" t="s">
        <v>39</v>
      </c>
      <c r="C6990">
        <v>2</v>
      </c>
      <c r="D6990">
        <f t="shared" si="436"/>
        <v>2</v>
      </c>
      <c r="E6990">
        <v>3</v>
      </c>
      <c r="F6990">
        <f>IF(OR(E6990="",E6990="UNKNOWN",E6990="ERROR"),_xlfn.XLOOKUP(Table2[[#This Row],[Item]],Items_List!A:A,Items_List!B:B),E6990)</f>
        <v>3</v>
      </c>
      <c r="G6990">
        <v>6</v>
      </c>
      <c r="H6990">
        <f t="shared" si="437"/>
        <v>6</v>
      </c>
      <c r="I6990" t="s">
        <v>10059</v>
      </c>
      <c r="J6990" t="s">
        <v>10059</v>
      </c>
      <c r="K6990" s="1">
        <v>45227</v>
      </c>
      <c r="L6990" s="1" t="str">
        <f>IF(ISNUMBER(Table2[[#This Row],[Transaction Date]]),TEXT(Table2[[#This Row],[Transaction Date]],"mmmm"),"Unknown")</f>
        <v>October</v>
      </c>
      <c r="M6990" s="1" t="str">
        <f>IF(ISNUMBER(Table2[[#This Row],[Transaction Date]]),TEXT(Table2[[#This Row],[Transaction Date]],"dddd"),"Unknown")</f>
        <v>Saturday</v>
      </c>
      <c r="N6990">
        <f t="shared" si="438"/>
        <v>0</v>
      </c>
      <c r="O6990" t="str">
        <f t="shared" si="439"/>
        <v>Actual</v>
      </c>
    </row>
    <row r="6991" spans="1:15" x14ac:dyDescent="0.25">
      <c r="A6991" t="s">
        <v>7795</v>
      </c>
      <c r="B6991" t="s">
        <v>65</v>
      </c>
      <c r="C6991">
        <v>3</v>
      </c>
      <c r="D6991">
        <f t="shared" si="436"/>
        <v>3</v>
      </c>
      <c r="E6991">
        <v>1.5</v>
      </c>
      <c r="F6991">
        <f>IF(OR(E6991="",E6991="UNKNOWN",E6991="ERROR"),_xlfn.XLOOKUP(Table2[[#This Row],[Item]],Items_List!A:A,Items_List!B:B),E6991)</f>
        <v>1.5</v>
      </c>
      <c r="G6991">
        <v>4.5</v>
      </c>
      <c r="H6991">
        <f t="shared" si="437"/>
        <v>4.5</v>
      </c>
      <c r="I6991" t="s">
        <v>14</v>
      </c>
      <c r="J6991" t="s">
        <v>10059</v>
      </c>
      <c r="K6991" s="1">
        <v>45057</v>
      </c>
      <c r="L6991" s="1" t="str">
        <f>IF(ISNUMBER(Table2[[#This Row],[Transaction Date]]),TEXT(Table2[[#This Row],[Transaction Date]],"mmmm"),"Unknown")</f>
        <v>May</v>
      </c>
      <c r="M6991" s="1" t="str">
        <f>IF(ISNUMBER(Table2[[#This Row],[Transaction Date]]),TEXT(Table2[[#This Row],[Transaction Date]],"dddd"),"Unknown")</f>
        <v>Thursday</v>
      </c>
      <c r="N6991">
        <f t="shared" si="438"/>
        <v>0</v>
      </c>
      <c r="O6991" t="str">
        <f t="shared" si="439"/>
        <v>Actual</v>
      </c>
    </row>
    <row r="6992" spans="1:15" x14ac:dyDescent="0.25">
      <c r="A6992" t="s">
        <v>7796</v>
      </c>
      <c r="B6992" t="s">
        <v>39</v>
      </c>
      <c r="C6992">
        <v>1</v>
      </c>
      <c r="D6992">
        <f t="shared" si="436"/>
        <v>1</v>
      </c>
      <c r="E6992">
        <v>3</v>
      </c>
      <c r="F6992">
        <f>IF(OR(E6992="",E6992="UNKNOWN",E6992="ERROR"),_xlfn.XLOOKUP(Table2[[#This Row],[Item]],Items_List!A:A,Items_List!B:B),E6992)</f>
        <v>3</v>
      </c>
      <c r="G6992">
        <v>3</v>
      </c>
      <c r="H6992">
        <f t="shared" si="437"/>
        <v>3</v>
      </c>
      <c r="I6992" t="s">
        <v>23</v>
      </c>
      <c r="J6992" t="s">
        <v>10059</v>
      </c>
      <c r="K6992" s="1">
        <v>45051</v>
      </c>
      <c r="L6992" s="1" t="str">
        <f>IF(ISNUMBER(Table2[[#This Row],[Transaction Date]]),TEXT(Table2[[#This Row],[Transaction Date]],"mmmm"),"Unknown")</f>
        <v>May</v>
      </c>
      <c r="M6992" s="1" t="str">
        <f>IF(ISNUMBER(Table2[[#This Row],[Transaction Date]]),TEXT(Table2[[#This Row],[Transaction Date]],"dddd"),"Unknown")</f>
        <v>Friday</v>
      </c>
      <c r="N6992">
        <f t="shared" si="438"/>
        <v>0</v>
      </c>
      <c r="O6992" t="str">
        <f t="shared" si="439"/>
        <v>Actual</v>
      </c>
    </row>
    <row r="6993" spans="1:15" x14ac:dyDescent="0.25">
      <c r="A6993" t="s">
        <v>7797</v>
      </c>
      <c r="B6993" t="s">
        <v>25</v>
      </c>
      <c r="C6993">
        <v>5</v>
      </c>
      <c r="D6993">
        <f t="shared" si="436"/>
        <v>5</v>
      </c>
      <c r="E6993">
        <v>4</v>
      </c>
      <c r="F6993">
        <f>IF(OR(E6993="",E6993="UNKNOWN",E6993="ERROR"),_xlfn.XLOOKUP(Table2[[#This Row],[Item]],Items_List!A:A,Items_List!B:B),E6993)</f>
        <v>4</v>
      </c>
      <c r="G6993">
        <v>20</v>
      </c>
      <c r="H6993">
        <f t="shared" si="437"/>
        <v>20</v>
      </c>
      <c r="I6993" t="s">
        <v>10059</v>
      </c>
      <c r="J6993" t="s">
        <v>11</v>
      </c>
      <c r="K6993" s="1">
        <v>45017</v>
      </c>
      <c r="L6993" s="1" t="str">
        <f>IF(ISNUMBER(Table2[[#This Row],[Transaction Date]]),TEXT(Table2[[#This Row],[Transaction Date]],"mmmm"),"Unknown")</f>
        <v>April</v>
      </c>
      <c r="M6993" s="1" t="str">
        <f>IF(ISNUMBER(Table2[[#This Row],[Transaction Date]]),TEXT(Table2[[#This Row],[Transaction Date]],"dddd"),"Unknown")</f>
        <v>Saturday</v>
      </c>
      <c r="N6993">
        <f t="shared" si="438"/>
        <v>0</v>
      </c>
      <c r="O6993" t="str">
        <f t="shared" si="439"/>
        <v>Actual</v>
      </c>
    </row>
    <row r="6994" spans="1:15" x14ac:dyDescent="0.25">
      <c r="A6994" t="s">
        <v>7798</v>
      </c>
      <c r="B6994" t="s">
        <v>9</v>
      </c>
      <c r="C6994">
        <v>4</v>
      </c>
      <c r="D6994">
        <f t="shared" si="436"/>
        <v>4</v>
      </c>
      <c r="E6994">
        <v>2</v>
      </c>
      <c r="F6994">
        <f>IF(OR(E6994="",E6994="UNKNOWN",E6994="ERROR"),_xlfn.XLOOKUP(Table2[[#This Row],[Item]],Items_List!A:A,Items_List!B:B),E6994)</f>
        <v>2</v>
      </c>
      <c r="G6994">
        <v>8</v>
      </c>
      <c r="H6994">
        <f t="shared" si="437"/>
        <v>8</v>
      </c>
      <c r="I6994" t="s">
        <v>10</v>
      </c>
      <c r="J6994" t="s">
        <v>10059</v>
      </c>
      <c r="K6994" s="1">
        <v>45179</v>
      </c>
      <c r="L6994" s="1" t="str">
        <f>IF(ISNUMBER(Table2[[#This Row],[Transaction Date]]),TEXT(Table2[[#This Row],[Transaction Date]],"mmmm"),"Unknown")</f>
        <v>September</v>
      </c>
      <c r="M6994" s="1" t="str">
        <f>IF(ISNUMBER(Table2[[#This Row],[Transaction Date]]),TEXT(Table2[[#This Row],[Transaction Date]],"dddd"),"Unknown")</f>
        <v>Sunday</v>
      </c>
      <c r="N6994">
        <f t="shared" si="438"/>
        <v>0</v>
      </c>
      <c r="O6994" t="str">
        <f t="shared" si="439"/>
        <v>Actual</v>
      </c>
    </row>
    <row r="6995" spans="1:15" x14ac:dyDescent="0.25">
      <c r="A6995" t="s">
        <v>7799</v>
      </c>
      <c r="B6995" t="s">
        <v>39</v>
      </c>
      <c r="C6995" t="s">
        <v>18</v>
      </c>
      <c r="D6995">
        <f t="shared" si="436"/>
        <v>1</v>
      </c>
      <c r="E6995">
        <v>3</v>
      </c>
      <c r="F6995">
        <f>IF(OR(E6995="",E6995="UNKNOWN",E6995="ERROR"),_xlfn.XLOOKUP(Table2[[#This Row],[Item]],Items_List!A:A,Items_List!B:B),E6995)</f>
        <v>3</v>
      </c>
      <c r="G6995">
        <v>3</v>
      </c>
      <c r="H6995">
        <f t="shared" si="437"/>
        <v>3</v>
      </c>
      <c r="I6995" t="s">
        <v>10059</v>
      </c>
      <c r="J6995" t="s">
        <v>11</v>
      </c>
      <c r="K6995" s="1">
        <v>45138</v>
      </c>
      <c r="L6995" s="1" t="str">
        <f>IF(ISNUMBER(Table2[[#This Row],[Transaction Date]]),TEXT(Table2[[#This Row],[Transaction Date]],"mmmm"),"Unknown")</f>
        <v>July</v>
      </c>
      <c r="M6995" s="1" t="str">
        <f>IF(ISNUMBER(Table2[[#This Row],[Transaction Date]]),TEXT(Table2[[#This Row],[Transaction Date]],"dddd"),"Unknown")</f>
        <v>Monday</v>
      </c>
      <c r="N6995">
        <f t="shared" si="438"/>
        <v>1</v>
      </c>
      <c r="O6995" t="str">
        <f t="shared" si="439"/>
        <v>Estimated</v>
      </c>
    </row>
    <row r="6996" spans="1:15" x14ac:dyDescent="0.25">
      <c r="A6996" t="s">
        <v>7800</v>
      </c>
      <c r="B6996" t="s">
        <v>20</v>
      </c>
      <c r="C6996">
        <v>4</v>
      </c>
      <c r="D6996">
        <f t="shared" si="436"/>
        <v>4</v>
      </c>
      <c r="E6996">
        <v>5</v>
      </c>
      <c r="F6996">
        <f>IF(OR(E6996="",E6996="UNKNOWN",E6996="ERROR"),_xlfn.XLOOKUP(Table2[[#This Row],[Item]],Items_List!A:A,Items_List!B:B),E6996)</f>
        <v>5</v>
      </c>
      <c r="G6996">
        <v>20</v>
      </c>
      <c r="H6996">
        <f t="shared" si="437"/>
        <v>20</v>
      </c>
      <c r="I6996" t="s">
        <v>14</v>
      </c>
      <c r="J6996" t="s">
        <v>15</v>
      </c>
      <c r="K6996" s="1">
        <v>45180</v>
      </c>
      <c r="L6996" s="1" t="str">
        <f>IF(ISNUMBER(Table2[[#This Row],[Transaction Date]]),TEXT(Table2[[#This Row],[Transaction Date]],"mmmm"),"Unknown")</f>
        <v>September</v>
      </c>
      <c r="M6996" s="1" t="str">
        <f>IF(ISNUMBER(Table2[[#This Row],[Transaction Date]]),TEXT(Table2[[#This Row],[Transaction Date]],"dddd"),"Unknown")</f>
        <v>Monday</v>
      </c>
      <c r="N6996">
        <f t="shared" si="438"/>
        <v>0</v>
      </c>
      <c r="O6996" t="str">
        <f t="shared" si="439"/>
        <v>Actual</v>
      </c>
    </row>
    <row r="6997" spans="1:15" x14ac:dyDescent="0.25">
      <c r="A6997" t="s">
        <v>7801</v>
      </c>
      <c r="B6997" t="s">
        <v>13</v>
      </c>
      <c r="C6997" t="s">
        <v>18</v>
      </c>
      <c r="D6997">
        <f t="shared" si="436"/>
        <v>3</v>
      </c>
      <c r="E6997">
        <v>3</v>
      </c>
      <c r="F6997">
        <f>IF(OR(E6997="",E6997="UNKNOWN",E6997="ERROR"),_xlfn.XLOOKUP(Table2[[#This Row],[Item]],Items_List!A:A,Items_List!B:B),E6997)</f>
        <v>3</v>
      </c>
      <c r="G6997">
        <v>9</v>
      </c>
      <c r="H6997">
        <f t="shared" si="437"/>
        <v>9</v>
      </c>
      <c r="I6997" t="s">
        <v>23</v>
      </c>
      <c r="J6997" t="s">
        <v>11</v>
      </c>
      <c r="K6997" s="1">
        <v>44960</v>
      </c>
      <c r="L6997" s="1" t="str">
        <f>IF(ISNUMBER(Table2[[#This Row],[Transaction Date]]),TEXT(Table2[[#This Row],[Transaction Date]],"mmmm"),"Unknown")</f>
        <v>February</v>
      </c>
      <c r="M6997" s="1" t="str">
        <f>IF(ISNUMBER(Table2[[#This Row],[Transaction Date]]),TEXT(Table2[[#This Row],[Transaction Date]],"dddd"),"Unknown")</f>
        <v>Friday</v>
      </c>
      <c r="N6997">
        <f t="shared" si="438"/>
        <v>1</v>
      </c>
      <c r="O6997" t="str">
        <f t="shared" si="439"/>
        <v>Estimated</v>
      </c>
    </row>
    <row r="6998" spans="1:15" x14ac:dyDescent="0.25">
      <c r="A6998" t="s">
        <v>7802</v>
      </c>
      <c r="B6998" t="s">
        <v>9</v>
      </c>
      <c r="C6998">
        <v>3</v>
      </c>
      <c r="D6998">
        <f t="shared" si="436"/>
        <v>3</v>
      </c>
      <c r="E6998">
        <v>2</v>
      </c>
      <c r="F6998">
        <f>IF(OR(E6998="",E6998="UNKNOWN",E6998="ERROR"),_xlfn.XLOOKUP(Table2[[#This Row],[Item]],Items_List!A:A,Items_List!B:B),E6998)</f>
        <v>2</v>
      </c>
      <c r="G6998">
        <v>6</v>
      </c>
      <c r="H6998">
        <f t="shared" si="437"/>
        <v>6</v>
      </c>
      <c r="I6998" t="s">
        <v>10059</v>
      </c>
      <c r="J6998" t="s">
        <v>10059</v>
      </c>
      <c r="K6998" s="1">
        <v>45101</v>
      </c>
      <c r="L6998" s="1" t="str">
        <f>IF(ISNUMBER(Table2[[#This Row],[Transaction Date]]),TEXT(Table2[[#This Row],[Transaction Date]],"mmmm"),"Unknown")</f>
        <v>June</v>
      </c>
      <c r="M6998" s="1" t="str">
        <f>IF(ISNUMBER(Table2[[#This Row],[Transaction Date]]),TEXT(Table2[[#This Row],[Transaction Date]],"dddd"),"Unknown")</f>
        <v>Saturday</v>
      </c>
      <c r="N6998">
        <f t="shared" si="438"/>
        <v>0</v>
      </c>
      <c r="O6998" t="str">
        <f t="shared" si="439"/>
        <v>Actual</v>
      </c>
    </row>
    <row r="6999" spans="1:15" x14ac:dyDescent="0.25">
      <c r="A6999" t="s">
        <v>7803</v>
      </c>
      <c r="B6999" t="s">
        <v>13</v>
      </c>
      <c r="C6999">
        <v>2</v>
      </c>
      <c r="D6999">
        <f t="shared" si="436"/>
        <v>2</v>
      </c>
      <c r="E6999">
        <v>3</v>
      </c>
      <c r="F6999">
        <f>IF(OR(E6999="",E6999="UNKNOWN",E6999="ERROR"),_xlfn.XLOOKUP(Table2[[#This Row],[Item]],Items_List!A:A,Items_List!B:B),E6999)</f>
        <v>3</v>
      </c>
      <c r="G6999">
        <v>6</v>
      </c>
      <c r="H6999">
        <f t="shared" si="437"/>
        <v>6</v>
      </c>
      <c r="I6999" t="s">
        <v>10059</v>
      </c>
      <c r="J6999" t="s">
        <v>15</v>
      </c>
      <c r="K6999" s="1">
        <v>45024</v>
      </c>
      <c r="L6999" s="1" t="str">
        <f>IF(ISNUMBER(Table2[[#This Row],[Transaction Date]]),TEXT(Table2[[#This Row],[Transaction Date]],"mmmm"),"Unknown")</f>
        <v>April</v>
      </c>
      <c r="M6999" s="1" t="str">
        <f>IF(ISNUMBER(Table2[[#This Row],[Transaction Date]]),TEXT(Table2[[#This Row],[Transaction Date]],"dddd"),"Unknown")</f>
        <v>Saturday</v>
      </c>
      <c r="N6999">
        <f t="shared" si="438"/>
        <v>0</v>
      </c>
      <c r="O6999" t="str">
        <f t="shared" si="439"/>
        <v>Actual</v>
      </c>
    </row>
    <row r="7000" spans="1:15" x14ac:dyDescent="0.25">
      <c r="A7000" t="s">
        <v>7804</v>
      </c>
      <c r="B7000" t="s">
        <v>13</v>
      </c>
      <c r="C7000">
        <v>4</v>
      </c>
      <c r="D7000">
        <f t="shared" si="436"/>
        <v>4</v>
      </c>
      <c r="E7000">
        <v>3</v>
      </c>
      <c r="F7000">
        <f>IF(OR(E7000="",E7000="UNKNOWN",E7000="ERROR"),_xlfn.XLOOKUP(Table2[[#This Row],[Item]],Items_List!A:A,Items_List!B:B),E7000)</f>
        <v>3</v>
      </c>
      <c r="G7000">
        <v>12</v>
      </c>
      <c r="H7000">
        <f t="shared" si="437"/>
        <v>12</v>
      </c>
      <c r="I7000" t="s">
        <v>10059</v>
      </c>
      <c r="J7000" t="s">
        <v>15</v>
      </c>
      <c r="K7000" s="1">
        <v>45001</v>
      </c>
      <c r="L7000" s="1" t="str">
        <f>IF(ISNUMBER(Table2[[#This Row],[Transaction Date]]),TEXT(Table2[[#This Row],[Transaction Date]],"mmmm"),"Unknown")</f>
        <v>March</v>
      </c>
      <c r="M7000" s="1" t="str">
        <f>IF(ISNUMBER(Table2[[#This Row],[Transaction Date]]),TEXT(Table2[[#This Row],[Transaction Date]],"dddd"),"Unknown")</f>
        <v>Thursday</v>
      </c>
      <c r="N7000">
        <f t="shared" si="438"/>
        <v>0</v>
      </c>
      <c r="O7000" t="str">
        <f t="shared" si="439"/>
        <v>Actual</v>
      </c>
    </row>
    <row r="7001" spans="1:15" x14ac:dyDescent="0.25">
      <c r="A7001" t="s">
        <v>7805</v>
      </c>
      <c r="B7001" t="s">
        <v>17</v>
      </c>
      <c r="C7001">
        <v>2</v>
      </c>
      <c r="D7001">
        <f t="shared" si="436"/>
        <v>2</v>
      </c>
      <c r="E7001">
        <v>1</v>
      </c>
      <c r="F7001">
        <f>IF(OR(E7001="",E7001="UNKNOWN",E7001="ERROR"),_xlfn.XLOOKUP(Table2[[#This Row],[Item]],Items_List!A:A,Items_List!B:B),E7001)</f>
        <v>1</v>
      </c>
      <c r="G7001">
        <v>2</v>
      </c>
      <c r="H7001">
        <f t="shared" si="437"/>
        <v>2</v>
      </c>
      <c r="I7001" t="s">
        <v>14</v>
      </c>
      <c r="J7001" t="s">
        <v>15</v>
      </c>
      <c r="K7001" s="1">
        <v>45267</v>
      </c>
      <c r="L7001" s="1" t="str">
        <f>IF(ISNUMBER(Table2[[#This Row],[Transaction Date]]),TEXT(Table2[[#This Row],[Transaction Date]],"mmmm"),"Unknown")</f>
        <v>December</v>
      </c>
      <c r="M7001" s="1" t="str">
        <f>IF(ISNUMBER(Table2[[#This Row],[Transaction Date]]),TEXT(Table2[[#This Row],[Transaction Date]],"dddd"),"Unknown")</f>
        <v>Thursday</v>
      </c>
      <c r="N7001">
        <f t="shared" si="438"/>
        <v>0</v>
      </c>
      <c r="O7001" t="str">
        <f t="shared" si="439"/>
        <v>Actual</v>
      </c>
    </row>
    <row r="7002" spans="1:15" x14ac:dyDescent="0.25">
      <c r="A7002" t="s">
        <v>7806</v>
      </c>
      <c r="B7002" t="s">
        <v>25</v>
      </c>
      <c r="C7002">
        <v>2</v>
      </c>
      <c r="D7002">
        <f t="shared" si="436"/>
        <v>2</v>
      </c>
      <c r="E7002">
        <v>4</v>
      </c>
      <c r="F7002">
        <f>IF(OR(E7002="",E7002="UNKNOWN",E7002="ERROR"),_xlfn.XLOOKUP(Table2[[#This Row],[Item]],Items_List!A:A,Items_List!B:B),E7002)</f>
        <v>4</v>
      </c>
      <c r="G7002">
        <v>8</v>
      </c>
      <c r="H7002">
        <f t="shared" si="437"/>
        <v>8</v>
      </c>
      <c r="I7002" t="s">
        <v>10</v>
      </c>
      <c r="J7002" t="s">
        <v>15</v>
      </c>
      <c r="K7002" s="1">
        <v>45268</v>
      </c>
      <c r="L7002" s="1" t="str">
        <f>IF(ISNUMBER(Table2[[#This Row],[Transaction Date]]),TEXT(Table2[[#This Row],[Transaction Date]],"mmmm"),"Unknown")</f>
        <v>December</v>
      </c>
      <c r="M7002" s="1" t="str">
        <f>IF(ISNUMBER(Table2[[#This Row],[Transaction Date]]),TEXT(Table2[[#This Row],[Transaction Date]],"dddd"),"Unknown")</f>
        <v>Friday</v>
      </c>
      <c r="N7002">
        <f t="shared" si="438"/>
        <v>0</v>
      </c>
      <c r="O7002" t="str">
        <f t="shared" si="439"/>
        <v>Actual</v>
      </c>
    </row>
    <row r="7003" spans="1:15" x14ac:dyDescent="0.25">
      <c r="A7003" t="s">
        <v>7807</v>
      </c>
      <c r="B7003" t="s">
        <v>17</v>
      </c>
      <c r="C7003">
        <v>3</v>
      </c>
      <c r="D7003">
        <f t="shared" si="436"/>
        <v>3</v>
      </c>
      <c r="E7003">
        <v>1</v>
      </c>
      <c r="F7003">
        <f>IF(OR(E7003="",E7003="UNKNOWN",E7003="ERROR"),_xlfn.XLOOKUP(Table2[[#This Row],[Item]],Items_List!A:A,Items_List!B:B),E7003)</f>
        <v>1</v>
      </c>
      <c r="G7003">
        <v>3</v>
      </c>
      <c r="H7003">
        <f t="shared" si="437"/>
        <v>3</v>
      </c>
      <c r="I7003" t="s">
        <v>10059</v>
      </c>
      <c r="J7003" t="s">
        <v>10059</v>
      </c>
      <c r="K7003" s="1">
        <v>45215</v>
      </c>
      <c r="L7003" s="1" t="str">
        <f>IF(ISNUMBER(Table2[[#This Row],[Transaction Date]]),TEXT(Table2[[#This Row],[Transaction Date]],"mmmm"),"Unknown")</f>
        <v>October</v>
      </c>
      <c r="M7003" s="1" t="str">
        <f>IF(ISNUMBER(Table2[[#This Row],[Transaction Date]]),TEXT(Table2[[#This Row],[Transaction Date]],"dddd"),"Unknown")</f>
        <v>Monday</v>
      </c>
      <c r="N7003">
        <f t="shared" si="438"/>
        <v>0</v>
      </c>
      <c r="O7003" t="str">
        <f t="shared" si="439"/>
        <v>Actual</v>
      </c>
    </row>
    <row r="7004" spans="1:15" x14ac:dyDescent="0.25">
      <c r="A7004" t="s">
        <v>7808</v>
      </c>
      <c r="B7004" t="s">
        <v>28</v>
      </c>
      <c r="C7004">
        <v>3</v>
      </c>
      <c r="D7004">
        <f t="shared" si="436"/>
        <v>3</v>
      </c>
      <c r="E7004">
        <v>4</v>
      </c>
      <c r="F7004">
        <f>IF(OR(E7004="",E7004="UNKNOWN",E7004="ERROR"),_xlfn.XLOOKUP(Table2[[#This Row],[Item]],Items_List!A:A,Items_List!B:B),E7004)</f>
        <v>4</v>
      </c>
      <c r="G7004">
        <v>12</v>
      </c>
      <c r="H7004">
        <f t="shared" si="437"/>
        <v>12</v>
      </c>
      <c r="I7004" t="s">
        <v>10059</v>
      </c>
      <c r="J7004" t="s">
        <v>15</v>
      </c>
      <c r="K7004" s="1">
        <v>45075</v>
      </c>
      <c r="L7004" s="1" t="str">
        <f>IF(ISNUMBER(Table2[[#This Row],[Transaction Date]]),TEXT(Table2[[#This Row],[Transaction Date]],"mmmm"),"Unknown")</f>
        <v>May</v>
      </c>
      <c r="M7004" s="1" t="str">
        <f>IF(ISNUMBER(Table2[[#This Row],[Transaction Date]]),TEXT(Table2[[#This Row],[Transaction Date]],"dddd"),"Unknown")</f>
        <v>Monday</v>
      </c>
      <c r="N7004">
        <f t="shared" si="438"/>
        <v>0</v>
      </c>
      <c r="O7004" t="str">
        <f t="shared" si="439"/>
        <v>Actual</v>
      </c>
    </row>
    <row r="7005" spans="1:15" x14ac:dyDescent="0.25">
      <c r="A7005" t="s">
        <v>7809</v>
      </c>
      <c r="B7005" t="s">
        <v>28</v>
      </c>
      <c r="C7005">
        <v>4</v>
      </c>
      <c r="D7005">
        <f t="shared" si="436"/>
        <v>4</v>
      </c>
      <c r="E7005">
        <v>4</v>
      </c>
      <c r="F7005">
        <f>IF(OR(E7005="",E7005="UNKNOWN",E7005="ERROR"),_xlfn.XLOOKUP(Table2[[#This Row],[Item]],Items_List!A:A,Items_List!B:B),E7005)</f>
        <v>4</v>
      </c>
      <c r="H7005">
        <f t="shared" si="437"/>
        <v>16</v>
      </c>
      <c r="I7005" t="s">
        <v>14</v>
      </c>
      <c r="J7005" t="s">
        <v>15</v>
      </c>
      <c r="K7005" s="1">
        <v>45253</v>
      </c>
      <c r="L7005" s="1" t="str">
        <f>IF(ISNUMBER(Table2[[#This Row],[Transaction Date]]),TEXT(Table2[[#This Row],[Transaction Date]],"mmmm"),"Unknown")</f>
        <v>November</v>
      </c>
      <c r="M7005" s="1" t="str">
        <f>IF(ISNUMBER(Table2[[#This Row],[Transaction Date]]),TEXT(Table2[[#This Row],[Transaction Date]],"dddd"),"Unknown")</f>
        <v>Thursday</v>
      </c>
      <c r="N7005">
        <f t="shared" si="438"/>
        <v>1</v>
      </c>
      <c r="O7005" t="str">
        <f t="shared" si="439"/>
        <v>Actual</v>
      </c>
    </row>
    <row r="7006" spans="1:15" x14ac:dyDescent="0.25">
      <c r="A7006" t="s">
        <v>7810</v>
      </c>
      <c r="B7006" t="s">
        <v>9</v>
      </c>
      <c r="C7006">
        <v>1</v>
      </c>
      <c r="D7006">
        <f t="shared" si="436"/>
        <v>1</v>
      </c>
      <c r="E7006">
        <v>2</v>
      </c>
      <c r="F7006">
        <f>IF(OR(E7006="",E7006="UNKNOWN",E7006="ERROR"),_xlfn.XLOOKUP(Table2[[#This Row],[Item]],Items_List!A:A,Items_List!B:B),E7006)</f>
        <v>2</v>
      </c>
      <c r="G7006">
        <v>2</v>
      </c>
      <c r="H7006">
        <f t="shared" si="437"/>
        <v>2</v>
      </c>
      <c r="I7006" t="s">
        <v>10059</v>
      </c>
      <c r="J7006" t="s">
        <v>10059</v>
      </c>
      <c r="K7006" s="1">
        <v>45018</v>
      </c>
      <c r="L7006" s="1" t="str">
        <f>IF(ISNUMBER(Table2[[#This Row],[Transaction Date]]),TEXT(Table2[[#This Row],[Transaction Date]],"mmmm"),"Unknown")</f>
        <v>April</v>
      </c>
      <c r="M7006" s="1" t="str">
        <f>IF(ISNUMBER(Table2[[#This Row],[Transaction Date]]),TEXT(Table2[[#This Row],[Transaction Date]],"dddd"),"Unknown")</f>
        <v>Sunday</v>
      </c>
      <c r="N7006">
        <f t="shared" si="438"/>
        <v>0</v>
      </c>
      <c r="O7006" t="str">
        <f t="shared" si="439"/>
        <v>Actual</v>
      </c>
    </row>
    <row r="7007" spans="1:15" x14ac:dyDescent="0.25">
      <c r="A7007" t="s">
        <v>7811</v>
      </c>
      <c r="B7007" t="s">
        <v>20</v>
      </c>
      <c r="C7007">
        <v>5</v>
      </c>
      <c r="D7007">
        <f t="shared" si="436"/>
        <v>5</v>
      </c>
      <c r="E7007">
        <v>5</v>
      </c>
      <c r="F7007">
        <f>IF(OR(E7007="",E7007="UNKNOWN",E7007="ERROR"),_xlfn.XLOOKUP(Table2[[#This Row],[Item]],Items_List!A:A,Items_List!B:B),E7007)</f>
        <v>5</v>
      </c>
      <c r="G7007">
        <v>25</v>
      </c>
      <c r="H7007">
        <f t="shared" si="437"/>
        <v>25</v>
      </c>
      <c r="I7007" t="s">
        <v>23</v>
      </c>
      <c r="J7007" t="s">
        <v>15</v>
      </c>
      <c r="K7007" s="1">
        <v>44984</v>
      </c>
      <c r="L7007" s="1" t="str">
        <f>IF(ISNUMBER(Table2[[#This Row],[Transaction Date]]),TEXT(Table2[[#This Row],[Transaction Date]],"mmmm"),"Unknown")</f>
        <v>February</v>
      </c>
      <c r="M7007" s="1" t="str">
        <f>IF(ISNUMBER(Table2[[#This Row],[Transaction Date]]),TEXT(Table2[[#This Row],[Transaction Date]],"dddd"),"Unknown")</f>
        <v>Monday</v>
      </c>
      <c r="N7007">
        <f t="shared" si="438"/>
        <v>0</v>
      </c>
      <c r="O7007" t="str">
        <f t="shared" si="439"/>
        <v>Actual</v>
      </c>
    </row>
    <row r="7008" spans="1:15" x14ac:dyDescent="0.25">
      <c r="A7008" t="s">
        <v>7812</v>
      </c>
      <c r="B7008" t="s">
        <v>20</v>
      </c>
      <c r="C7008">
        <v>3</v>
      </c>
      <c r="D7008">
        <f t="shared" si="436"/>
        <v>3</v>
      </c>
      <c r="E7008">
        <v>5</v>
      </c>
      <c r="F7008">
        <f>IF(OR(E7008="",E7008="UNKNOWN",E7008="ERROR"),_xlfn.XLOOKUP(Table2[[#This Row],[Item]],Items_List!A:A,Items_List!B:B),E7008)</f>
        <v>5</v>
      </c>
      <c r="G7008">
        <v>15</v>
      </c>
      <c r="H7008">
        <f t="shared" si="437"/>
        <v>15</v>
      </c>
      <c r="I7008" t="s">
        <v>10059</v>
      </c>
      <c r="J7008" t="s">
        <v>11</v>
      </c>
      <c r="K7008" s="1">
        <v>45277</v>
      </c>
      <c r="L7008" s="1" t="str">
        <f>IF(ISNUMBER(Table2[[#This Row],[Transaction Date]]),TEXT(Table2[[#This Row],[Transaction Date]],"mmmm"),"Unknown")</f>
        <v>December</v>
      </c>
      <c r="M7008" s="1" t="str">
        <f>IF(ISNUMBER(Table2[[#This Row],[Transaction Date]]),TEXT(Table2[[#This Row],[Transaction Date]],"dddd"),"Unknown")</f>
        <v>Sunday</v>
      </c>
      <c r="N7008">
        <f t="shared" si="438"/>
        <v>0</v>
      </c>
      <c r="O7008" t="str">
        <f t="shared" si="439"/>
        <v>Actual</v>
      </c>
    </row>
    <row r="7009" spans="1:15" x14ac:dyDescent="0.25">
      <c r="A7009" t="s">
        <v>7813</v>
      </c>
      <c r="B7009" t="s">
        <v>13</v>
      </c>
      <c r="C7009">
        <v>2</v>
      </c>
      <c r="D7009">
        <f t="shared" si="436"/>
        <v>2</v>
      </c>
      <c r="E7009">
        <v>3</v>
      </c>
      <c r="F7009">
        <f>IF(OR(E7009="",E7009="UNKNOWN",E7009="ERROR"),_xlfn.XLOOKUP(Table2[[#This Row],[Item]],Items_List!A:A,Items_List!B:B),E7009)</f>
        <v>3</v>
      </c>
      <c r="G7009">
        <v>6</v>
      </c>
      <c r="H7009">
        <f t="shared" si="437"/>
        <v>6</v>
      </c>
      <c r="I7009" t="s">
        <v>10059</v>
      </c>
      <c r="J7009" t="s">
        <v>10059</v>
      </c>
      <c r="K7009" s="1">
        <v>44964</v>
      </c>
      <c r="L7009" s="1" t="str">
        <f>IF(ISNUMBER(Table2[[#This Row],[Transaction Date]]),TEXT(Table2[[#This Row],[Transaction Date]],"mmmm"),"Unknown")</f>
        <v>February</v>
      </c>
      <c r="M7009" s="1" t="str">
        <f>IF(ISNUMBER(Table2[[#This Row],[Transaction Date]]),TEXT(Table2[[#This Row],[Transaction Date]],"dddd"),"Unknown")</f>
        <v>Tuesday</v>
      </c>
      <c r="N7009">
        <f t="shared" si="438"/>
        <v>0</v>
      </c>
      <c r="O7009" t="str">
        <f t="shared" si="439"/>
        <v>Actual</v>
      </c>
    </row>
    <row r="7010" spans="1:15" x14ac:dyDescent="0.25">
      <c r="A7010" t="s">
        <v>7814</v>
      </c>
      <c r="B7010" t="s">
        <v>25</v>
      </c>
      <c r="C7010">
        <v>3</v>
      </c>
      <c r="D7010">
        <f t="shared" si="436"/>
        <v>3</v>
      </c>
      <c r="E7010">
        <v>4</v>
      </c>
      <c r="F7010">
        <f>IF(OR(E7010="",E7010="UNKNOWN",E7010="ERROR"),_xlfn.XLOOKUP(Table2[[#This Row],[Item]],Items_List!A:A,Items_List!B:B),E7010)</f>
        <v>4</v>
      </c>
      <c r="G7010">
        <v>12</v>
      </c>
      <c r="H7010">
        <f t="shared" si="437"/>
        <v>12</v>
      </c>
      <c r="I7010" t="s">
        <v>10059</v>
      </c>
      <c r="J7010" t="s">
        <v>15</v>
      </c>
      <c r="K7010" s="1">
        <v>45103</v>
      </c>
      <c r="L7010" s="1" t="str">
        <f>IF(ISNUMBER(Table2[[#This Row],[Transaction Date]]),TEXT(Table2[[#This Row],[Transaction Date]],"mmmm"),"Unknown")</f>
        <v>June</v>
      </c>
      <c r="M7010" s="1" t="str">
        <f>IF(ISNUMBER(Table2[[#This Row],[Transaction Date]]),TEXT(Table2[[#This Row],[Transaction Date]],"dddd"),"Unknown")</f>
        <v>Monday</v>
      </c>
      <c r="N7010">
        <f t="shared" si="438"/>
        <v>0</v>
      </c>
      <c r="O7010" t="str">
        <f t="shared" si="439"/>
        <v>Actual</v>
      </c>
    </row>
    <row r="7011" spans="1:15" x14ac:dyDescent="0.25">
      <c r="A7011" t="s">
        <v>7815</v>
      </c>
      <c r="B7011" t="s">
        <v>20</v>
      </c>
      <c r="C7011">
        <v>4</v>
      </c>
      <c r="D7011">
        <f t="shared" si="436"/>
        <v>4</v>
      </c>
      <c r="E7011">
        <v>5</v>
      </c>
      <c r="F7011">
        <f>IF(OR(E7011="",E7011="UNKNOWN",E7011="ERROR"),_xlfn.XLOOKUP(Table2[[#This Row],[Item]],Items_List!A:A,Items_List!B:B),E7011)</f>
        <v>5</v>
      </c>
      <c r="G7011">
        <v>20</v>
      </c>
      <c r="H7011">
        <f t="shared" si="437"/>
        <v>20</v>
      </c>
      <c r="I7011" t="s">
        <v>10</v>
      </c>
      <c r="J7011" t="s">
        <v>11</v>
      </c>
      <c r="L7011" s="1" t="str">
        <f>IF(ISNUMBER(Table2[[#This Row],[Transaction Date]]),TEXT(Table2[[#This Row],[Transaction Date]],"mmmm"),"Unknown")</f>
        <v>Unknown</v>
      </c>
      <c r="M7011" s="1" t="str">
        <f>IF(ISNUMBER(Table2[[#This Row],[Transaction Date]]),TEXT(Table2[[#This Row],[Transaction Date]],"dddd"),"Unknown")</f>
        <v>Unknown</v>
      </c>
      <c r="N7011">
        <f t="shared" si="438"/>
        <v>0</v>
      </c>
      <c r="O7011" t="str">
        <f t="shared" si="439"/>
        <v>Actual</v>
      </c>
    </row>
    <row r="7012" spans="1:15" x14ac:dyDescent="0.25">
      <c r="A7012" t="s">
        <v>7816</v>
      </c>
      <c r="B7012" t="s">
        <v>9</v>
      </c>
      <c r="C7012">
        <v>5</v>
      </c>
      <c r="D7012">
        <f t="shared" si="436"/>
        <v>5</v>
      </c>
      <c r="E7012">
        <v>2</v>
      </c>
      <c r="F7012">
        <f>IF(OR(E7012="",E7012="UNKNOWN",E7012="ERROR"),_xlfn.XLOOKUP(Table2[[#This Row],[Item]],Items_List!A:A,Items_List!B:B),E7012)</f>
        <v>2</v>
      </c>
      <c r="G7012">
        <v>10</v>
      </c>
      <c r="H7012">
        <f t="shared" si="437"/>
        <v>10</v>
      </c>
      <c r="I7012" t="s">
        <v>10059</v>
      </c>
      <c r="J7012" t="s">
        <v>10059</v>
      </c>
      <c r="K7012" s="1">
        <v>45155</v>
      </c>
      <c r="L7012" s="1" t="str">
        <f>IF(ISNUMBER(Table2[[#This Row],[Transaction Date]]),TEXT(Table2[[#This Row],[Transaction Date]],"mmmm"),"Unknown")</f>
        <v>August</v>
      </c>
      <c r="M7012" s="1" t="str">
        <f>IF(ISNUMBER(Table2[[#This Row],[Transaction Date]]),TEXT(Table2[[#This Row],[Transaction Date]],"dddd"),"Unknown")</f>
        <v>Thursday</v>
      </c>
      <c r="N7012">
        <f t="shared" si="438"/>
        <v>0</v>
      </c>
      <c r="O7012" t="str">
        <f t="shared" si="439"/>
        <v>Actual</v>
      </c>
    </row>
    <row r="7013" spans="1:15" x14ac:dyDescent="0.25">
      <c r="A7013" t="s">
        <v>7817</v>
      </c>
      <c r="B7013" t="s">
        <v>9</v>
      </c>
      <c r="C7013">
        <v>3</v>
      </c>
      <c r="D7013">
        <f t="shared" si="436"/>
        <v>3</v>
      </c>
      <c r="E7013">
        <v>2</v>
      </c>
      <c r="F7013">
        <f>IF(OR(E7013="",E7013="UNKNOWN",E7013="ERROR"),_xlfn.XLOOKUP(Table2[[#This Row],[Item]],Items_List!A:A,Items_List!B:B),E7013)</f>
        <v>2</v>
      </c>
      <c r="G7013">
        <v>6</v>
      </c>
      <c r="H7013">
        <f t="shared" si="437"/>
        <v>6</v>
      </c>
      <c r="I7013" t="s">
        <v>10</v>
      </c>
      <c r="J7013" t="s">
        <v>15</v>
      </c>
      <c r="K7013" s="1">
        <v>45118</v>
      </c>
      <c r="L7013" s="1" t="str">
        <f>IF(ISNUMBER(Table2[[#This Row],[Transaction Date]]),TEXT(Table2[[#This Row],[Transaction Date]],"mmmm"),"Unknown")</f>
        <v>July</v>
      </c>
      <c r="M7013" s="1" t="str">
        <f>IF(ISNUMBER(Table2[[#This Row],[Transaction Date]]),TEXT(Table2[[#This Row],[Transaction Date]],"dddd"),"Unknown")</f>
        <v>Tuesday</v>
      </c>
      <c r="N7013">
        <f t="shared" si="438"/>
        <v>0</v>
      </c>
      <c r="O7013" t="str">
        <f t="shared" si="439"/>
        <v>Actual</v>
      </c>
    </row>
    <row r="7014" spans="1:15" x14ac:dyDescent="0.25">
      <c r="A7014" t="s">
        <v>7818</v>
      </c>
      <c r="B7014" t="s">
        <v>13</v>
      </c>
      <c r="C7014">
        <v>5</v>
      </c>
      <c r="D7014">
        <f t="shared" si="436"/>
        <v>5</v>
      </c>
      <c r="E7014">
        <v>3</v>
      </c>
      <c r="F7014">
        <f>IF(OR(E7014="",E7014="UNKNOWN",E7014="ERROR"),_xlfn.XLOOKUP(Table2[[#This Row],[Item]],Items_List!A:A,Items_List!B:B),E7014)</f>
        <v>3</v>
      </c>
      <c r="G7014">
        <v>15</v>
      </c>
      <c r="H7014">
        <f t="shared" si="437"/>
        <v>15</v>
      </c>
      <c r="I7014" t="s">
        <v>10</v>
      </c>
      <c r="J7014" t="s">
        <v>10059</v>
      </c>
      <c r="K7014" s="1">
        <v>45008</v>
      </c>
      <c r="L7014" s="1" t="str">
        <f>IF(ISNUMBER(Table2[[#This Row],[Transaction Date]]),TEXT(Table2[[#This Row],[Transaction Date]],"mmmm"),"Unknown")</f>
        <v>March</v>
      </c>
      <c r="M7014" s="1" t="str">
        <f>IF(ISNUMBER(Table2[[#This Row],[Transaction Date]]),TEXT(Table2[[#This Row],[Transaction Date]],"dddd"),"Unknown")</f>
        <v>Thursday</v>
      </c>
      <c r="N7014">
        <f t="shared" si="438"/>
        <v>0</v>
      </c>
      <c r="O7014" t="str">
        <f t="shared" si="439"/>
        <v>Actual</v>
      </c>
    </row>
    <row r="7015" spans="1:15" x14ac:dyDescent="0.25">
      <c r="A7015" t="s">
        <v>7819</v>
      </c>
      <c r="B7015" t="s">
        <v>9</v>
      </c>
      <c r="C7015">
        <v>1</v>
      </c>
      <c r="D7015">
        <f t="shared" si="436"/>
        <v>1</v>
      </c>
      <c r="E7015">
        <v>2</v>
      </c>
      <c r="F7015">
        <f>IF(OR(E7015="",E7015="UNKNOWN",E7015="ERROR"),_xlfn.XLOOKUP(Table2[[#This Row],[Item]],Items_List!A:A,Items_List!B:B),E7015)</f>
        <v>2</v>
      </c>
      <c r="G7015">
        <v>2</v>
      </c>
      <c r="H7015">
        <f t="shared" si="437"/>
        <v>2</v>
      </c>
      <c r="I7015" t="s">
        <v>10059</v>
      </c>
      <c r="J7015" t="s">
        <v>11</v>
      </c>
      <c r="K7015" s="1">
        <v>44966</v>
      </c>
      <c r="L7015" s="1" t="str">
        <f>IF(ISNUMBER(Table2[[#This Row],[Transaction Date]]),TEXT(Table2[[#This Row],[Transaction Date]],"mmmm"),"Unknown")</f>
        <v>February</v>
      </c>
      <c r="M7015" s="1" t="str">
        <f>IF(ISNUMBER(Table2[[#This Row],[Transaction Date]]),TEXT(Table2[[#This Row],[Transaction Date]],"dddd"),"Unknown")</f>
        <v>Thursday</v>
      </c>
      <c r="N7015">
        <f t="shared" si="438"/>
        <v>0</v>
      </c>
      <c r="O7015" t="str">
        <f t="shared" si="439"/>
        <v>Actual</v>
      </c>
    </row>
    <row r="7016" spans="1:15" x14ac:dyDescent="0.25">
      <c r="A7016" t="s">
        <v>7820</v>
      </c>
      <c r="B7016" t="s">
        <v>39</v>
      </c>
      <c r="C7016">
        <v>4</v>
      </c>
      <c r="D7016">
        <f t="shared" si="436"/>
        <v>4</v>
      </c>
      <c r="E7016">
        <v>3</v>
      </c>
      <c r="F7016">
        <f>IF(OR(E7016="",E7016="UNKNOWN",E7016="ERROR"),_xlfn.XLOOKUP(Table2[[#This Row],[Item]],Items_List!A:A,Items_List!B:B),E7016)</f>
        <v>3</v>
      </c>
      <c r="G7016">
        <v>12</v>
      </c>
      <c r="H7016">
        <f t="shared" si="437"/>
        <v>12</v>
      </c>
      <c r="I7016" t="s">
        <v>23</v>
      </c>
      <c r="J7016" t="s">
        <v>15</v>
      </c>
      <c r="K7016" s="1">
        <v>44967</v>
      </c>
      <c r="L7016" s="1" t="str">
        <f>IF(ISNUMBER(Table2[[#This Row],[Transaction Date]]),TEXT(Table2[[#This Row],[Transaction Date]],"mmmm"),"Unknown")</f>
        <v>February</v>
      </c>
      <c r="M7016" s="1" t="str">
        <f>IF(ISNUMBER(Table2[[#This Row],[Transaction Date]]),TEXT(Table2[[#This Row],[Transaction Date]],"dddd"),"Unknown")</f>
        <v>Friday</v>
      </c>
      <c r="N7016">
        <f t="shared" si="438"/>
        <v>0</v>
      </c>
      <c r="O7016" t="str">
        <f t="shared" si="439"/>
        <v>Actual</v>
      </c>
    </row>
    <row r="7017" spans="1:15" x14ac:dyDescent="0.25">
      <c r="A7017" t="s">
        <v>7821</v>
      </c>
      <c r="B7017" t="s">
        <v>65</v>
      </c>
      <c r="C7017">
        <v>2</v>
      </c>
      <c r="D7017">
        <f t="shared" si="436"/>
        <v>2</v>
      </c>
      <c r="E7017">
        <v>1.5</v>
      </c>
      <c r="F7017">
        <f>IF(OR(E7017="",E7017="UNKNOWN",E7017="ERROR"),_xlfn.XLOOKUP(Table2[[#This Row],[Item]],Items_List!A:A,Items_List!B:B),E7017)</f>
        <v>1.5</v>
      </c>
      <c r="G7017">
        <v>3</v>
      </c>
      <c r="H7017">
        <f t="shared" si="437"/>
        <v>3</v>
      </c>
      <c r="I7017" t="s">
        <v>10059</v>
      </c>
      <c r="J7017" t="s">
        <v>10059</v>
      </c>
      <c r="K7017" s="1">
        <v>45236</v>
      </c>
      <c r="L7017" s="1" t="str">
        <f>IF(ISNUMBER(Table2[[#This Row],[Transaction Date]]),TEXT(Table2[[#This Row],[Transaction Date]],"mmmm"),"Unknown")</f>
        <v>November</v>
      </c>
      <c r="M7017" s="1" t="str">
        <f>IF(ISNUMBER(Table2[[#This Row],[Transaction Date]]),TEXT(Table2[[#This Row],[Transaction Date]],"dddd"),"Unknown")</f>
        <v>Monday</v>
      </c>
      <c r="N7017">
        <f t="shared" si="438"/>
        <v>0</v>
      </c>
      <c r="O7017" t="str">
        <f t="shared" si="439"/>
        <v>Actual</v>
      </c>
    </row>
    <row r="7018" spans="1:15" x14ac:dyDescent="0.25">
      <c r="A7018" t="s">
        <v>7822</v>
      </c>
      <c r="B7018" t="s">
        <v>39</v>
      </c>
      <c r="C7018">
        <v>1</v>
      </c>
      <c r="D7018">
        <f t="shared" si="436"/>
        <v>1</v>
      </c>
      <c r="E7018">
        <v>3</v>
      </c>
      <c r="F7018">
        <f>IF(OR(E7018="",E7018="UNKNOWN",E7018="ERROR"),_xlfn.XLOOKUP(Table2[[#This Row],[Item]],Items_List!A:A,Items_List!B:B),E7018)</f>
        <v>3</v>
      </c>
      <c r="G7018">
        <v>3</v>
      </c>
      <c r="H7018">
        <f t="shared" si="437"/>
        <v>3</v>
      </c>
      <c r="I7018" t="s">
        <v>10</v>
      </c>
      <c r="J7018" t="s">
        <v>10059</v>
      </c>
      <c r="K7018" s="1">
        <v>45012</v>
      </c>
      <c r="L7018" s="1" t="str">
        <f>IF(ISNUMBER(Table2[[#This Row],[Transaction Date]]),TEXT(Table2[[#This Row],[Transaction Date]],"mmmm"),"Unknown")</f>
        <v>March</v>
      </c>
      <c r="M7018" s="1" t="str">
        <f>IF(ISNUMBER(Table2[[#This Row],[Transaction Date]]),TEXT(Table2[[#This Row],[Transaction Date]],"dddd"),"Unknown")</f>
        <v>Monday</v>
      </c>
      <c r="N7018">
        <f t="shared" si="438"/>
        <v>0</v>
      </c>
      <c r="O7018" t="str">
        <f t="shared" si="439"/>
        <v>Actual</v>
      </c>
    </row>
    <row r="7019" spans="1:15" x14ac:dyDescent="0.25">
      <c r="A7019" t="s">
        <v>7824</v>
      </c>
      <c r="B7019" t="s">
        <v>65</v>
      </c>
      <c r="C7019">
        <v>4</v>
      </c>
      <c r="D7019">
        <f t="shared" si="436"/>
        <v>4</v>
      </c>
      <c r="E7019">
        <v>1.5</v>
      </c>
      <c r="F7019">
        <f>IF(OR(E7019="",E7019="UNKNOWN",E7019="ERROR"),_xlfn.XLOOKUP(Table2[[#This Row],[Item]],Items_List!A:A,Items_List!B:B),E7019)</f>
        <v>1.5</v>
      </c>
      <c r="G7019">
        <v>6</v>
      </c>
      <c r="H7019">
        <f t="shared" si="437"/>
        <v>6</v>
      </c>
      <c r="I7019" t="s">
        <v>23</v>
      </c>
      <c r="J7019" t="s">
        <v>15</v>
      </c>
      <c r="L7019" s="1" t="str">
        <f>IF(ISNUMBER(Table2[[#This Row],[Transaction Date]]),TEXT(Table2[[#This Row],[Transaction Date]],"mmmm"),"Unknown")</f>
        <v>Unknown</v>
      </c>
      <c r="M7019" s="1" t="str">
        <f>IF(ISNUMBER(Table2[[#This Row],[Transaction Date]]),TEXT(Table2[[#This Row],[Transaction Date]],"dddd"),"Unknown")</f>
        <v>Unknown</v>
      </c>
      <c r="N7019">
        <f t="shared" si="438"/>
        <v>0</v>
      </c>
      <c r="O7019" t="str">
        <f t="shared" si="439"/>
        <v>Actual</v>
      </c>
    </row>
    <row r="7020" spans="1:15" x14ac:dyDescent="0.25">
      <c r="A7020" t="s">
        <v>7825</v>
      </c>
      <c r="B7020" t="s">
        <v>9</v>
      </c>
      <c r="C7020">
        <v>5</v>
      </c>
      <c r="D7020">
        <f t="shared" si="436"/>
        <v>5</v>
      </c>
      <c r="E7020">
        <v>2</v>
      </c>
      <c r="F7020">
        <f>IF(OR(E7020="",E7020="UNKNOWN",E7020="ERROR"),_xlfn.XLOOKUP(Table2[[#This Row],[Item]],Items_List!A:A,Items_List!B:B),E7020)</f>
        <v>2</v>
      </c>
      <c r="G7020">
        <v>10</v>
      </c>
      <c r="H7020">
        <f t="shared" si="437"/>
        <v>10</v>
      </c>
      <c r="I7020" t="s">
        <v>10</v>
      </c>
      <c r="J7020" t="s">
        <v>15</v>
      </c>
      <c r="K7020" s="1">
        <v>45240</v>
      </c>
      <c r="L7020" s="1" t="str">
        <f>IF(ISNUMBER(Table2[[#This Row],[Transaction Date]]),TEXT(Table2[[#This Row],[Transaction Date]],"mmmm"),"Unknown")</f>
        <v>November</v>
      </c>
      <c r="M7020" s="1" t="str">
        <f>IF(ISNUMBER(Table2[[#This Row],[Transaction Date]]),TEXT(Table2[[#This Row],[Transaction Date]],"dddd"),"Unknown")</f>
        <v>Friday</v>
      </c>
      <c r="N7020">
        <f t="shared" si="438"/>
        <v>0</v>
      </c>
      <c r="O7020" t="str">
        <f t="shared" si="439"/>
        <v>Actual</v>
      </c>
    </row>
    <row r="7021" spans="1:15" x14ac:dyDescent="0.25">
      <c r="A7021" t="s">
        <v>7826</v>
      </c>
      <c r="B7021" t="s">
        <v>9</v>
      </c>
      <c r="C7021">
        <v>3</v>
      </c>
      <c r="D7021">
        <f t="shared" si="436"/>
        <v>3</v>
      </c>
      <c r="E7021">
        <v>2</v>
      </c>
      <c r="F7021">
        <f>IF(OR(E7021="",E7021="UNKNOWN",E7021="ERROR"),_xlfn.XLOOKUP(Table2[[#This Row],[Item]],Items_List!A:A,Items_List!B:B),E7021)</f>
        <v>2</v>
      </c>
      <c r="G7021">
        <v>6</v>
      </c>
      <c r="H7021">
        <f t="shared" si="437"/>
        <v>6</v>
      </c>
      <c r="I7021" t="s">
        <v>14</v>
      </c>
      <c r="J7021" t="s">
        <v>15</v>
      </c>
      <c r="K7021" s="1">
        <v>44964</v>
      </c>
      <c r="L7021" s="1" t="str">
        <f>IF(ISNUMBER(Table2[[#This Row],[Transaction Date]]),TEXT(Table2[[#This Row],[Transaction Date]],"mmmm"),"Unknown")</f>
        <v>February</v>
      </c>
      <c r="M7021" s="1" t="str">
        <f>IF(ISNUMBER(Table2[[#This Row],[Transaction Date]]),TEXT(Table2[[#This Row],[Transaction Date]],"dddd"),"Unknown")</f>
        <v>Tuesday</v>
      </c>
      <c r="N7021">
        <f t="shared" si="438"/>
        <v>0</v>
      </c>
      <c r="O7021" t="str">
        <f t="shared" si="439"/>
        <v>Actual</v>
      </c>
    </row>
    <row r="7022" spans="1:15" x14ac:dyDescent="0.25">
      <c r="A7022" t="s">
        <v>7828</v>
      </c>
      <c r="B7022" t="s">
        <v>9</v>
      </c>
      <c r="C7022">
        <v>2</v>
      </c>
      <c r="D7022">
        <f t="shared" si="436"/>
        <v>2</v>
      </c>
      <c r="E7022">
        <v>2</v>
      </c>
      <c r="F7022">
        <f>IF(OR(E7022="",E7022="UNKNOWN",E7022="ERROR"),_xlfn.XLOOKUP(Table2[[#This Row],[Item]],Items_List!A:A,Items_List!B:B),E7022)</f>
        <v>2</v>
      </c>
      <c r="G7022">
        <v>4</v>
      </c>
      <c r="H7022">
        <f t="shared" si="437"/>
        <v>4</v>
      </c>
      <c r="I7022" t="s">
        <v>10</v>
      </c>
      <c r="J7022" t="s">
        <v>15</v>
      </c>
      <c r="K7022" s="1">
        <v>45178</v>
      </c>
      <c r="L7022" s="1" t="str">
        <f>IF(ISNUMBER(Table2[[#This Row],[Transaction Date]]),TEXT(Table2[[#This Row],[Transaction Date]],"mmmm"),"Unknown")</f>
        <v>September</v>
      </c>
      <c r="M7022" s="1" t="str">
        <f>IF(ISNUMBER(Table2[[#This Row],[Transaction Date]]),TEXT(Table2[[#This Row],[Transaction Date]],"dddd"),"Unknown")</f>
        <v>Saturday</v>
      </c>
      <c r="N7022">
        <f t="shared" si="438"/>
        <v>0</v>
      </c>
      <c r="O7022" t="str">
        <f t="shared" si="439"/>
        <v>Actual</v>
      </c>
    </row>
    <row r="7023" spans="1:15" x14ac:dyDescent="0.25">
      <c r="A7023" t="s">
        <v>7829</v>
      </c>
      <c r="B7023" t="s">
        <v>25</v>
      </c>
      <c r="C7023">
        <v>5</v>
      </c>
      <c r="D7023">
        <f t="shared" si="436"/>
        <v>5</v>
      </c>
      <c r="E7023">
        <v>4</v>
      </c>
      <c r="F7023">
        <f>IF(OR(E7023="",E7023="UNKNOWN",E7023="ERROR"),_xlfn.XLOOKUP(Table2[[#This Row],[Item]],Items_List!A:A,Items_List!B:B),E7023)</f>
        <v>4</v>
      </c>
      <c r="G7023">
        <v>20</v>
      </c>
      <c r="H7023">
        <f t="shared" si="437"/>
        <v>20</v>
      </c>
      <c r="I7023" t="s">
        <v>10</v>
      </c>
      <c r="J7023" t="s">
        <v>10059</v>
      </c>
      <c r="K7023" s="1">
        <v>45189</v>
      </c>
      <c r="L7023" s="1" t="str">
        <f>IF(ISNUMBER(Table2[[#This Row],[Transaction Date]]),TEXT(Table2[[#This Row],[Transaction Date]],"mmmm"),"Unknown")</f>
        <v>September</v>
      </c>
      <c r="M7023" s="1" t="str">
        <f>IF(ISNUMBER(Table2[[#This Row],[Transaction Date]]),TEXT(Table2[[#This Row],[Transaction Date]],"dddd"),"Unknown")</f>
        <v>Wednesday</v>
      </c>
      <c r="N7023">
        <f t="shared" si="438"/>
        <v>0</v>
      </c>
      <c r="O7023" t="str">
        <f t="shared" si="439"/>
        <v>Actual</v>
      </c>
    </row>
    <row r="7024" spans="1:15" x14ac:dyDescent="0.25">
      <c r="A7024" t="s">
        <v>7830</v>
      </c>
      <c r="B7024" t="s">
        <v>25</v>
      </c>
      <c r="C7024">
        <v>3</v>
      </c>
      <c r="D7024">
        <f t="shared" si="436"/>
        <v>3</v>
      </c>
      <c r="E7024">
        <v>4</v>
      </c>
      <c r="F7024">
        <f>IF(OR(E7024="",E7024="UNKNOWN",E7024="ERROR"),_xlfn.XLOOKUP(Table2[[#This Row],[Item]],Items_List!A:A,Items_List!B:B),E7024)</f>
        <v>4</v>
      </c>
      <c r="G7024">
        <v>12</v>
      </c>
      <c r="H7024">
        <f t="shared" si="437"/>
        <v>12</v>
      </c>
      <c r="I7024" t="s">
        <v>14</v>
      </c>
      <c r="J7024" t="s">
        <v>10059</v>
      </c>
      <c r="K7024" s="1">
        <v>45044</v>
      </c>
      <c r="L7024" s="1" t="str">
        <f>IF(ISNUMBER(Table2[[#This Row],[Transaction Date]]),TEXT(Table2[[#This Row],[Transaction Date]],"mmmm"),"Unknown")</f>
        <v>April</v>
      </c>
      <c r="M7024" s="1" t="str">
        <f>IF(ISNUMBER(Table2[[#This Row],[Transaction Date]]),TEXT(Table2[[#This Row],[Transaction Date]],"dddd"),"Unknown")</f>
        <v>Friday</v>
      </c>
      <c r="N7024">
        <f t="shared" si="438"/>
        <v>0</v>
      </c>
      <c r="O7024" t="str">
        <f t="shared" si="439"/>
        <v>Actual</v>
      </c>
    </row>
    <row r="7025" spans="1:15" x14ac:dyDescent="0.25">
      <c r="A7025" t="s">
        <v>7831</v>
      </c>
      <c r="B7025" t="s">
        <v>25</v>
      </c>
      <c r="C7025">
        <v>2</v>
      </c>
      <c r="D7025">
        <f t="shared" si="436"/>
        <v>2</v>
      </c>
      <c r="E7025">
        <v>4</v>
      </c>
      <c r="F7025">
        <f>IF(OR(E7025="",E7025="UNKNOWN",E7025="ERROR"),_xlfn.XLOOKUP(Table2[[#This Row],[Item]],Items_List!A:A,Items_List!B:B),E7025)</f>
        <v>4</v>
      </c>
      <c r="G7025">
        <v>8</v>
      </c>
      <c r="H7025">
        <f t="shared" si="437"/>
        <v>8</v>
      </c>
      <c r="I7025" t="s">
        <v>10059</v>
      </c>
      <c r="J7025" t="s">
        <v>11</v>
      </c>
      <c r="K7025" s="1">
        <v>45196</v>
      </c>
      <c r="L7025" s="1" t="str">
        <f>IF(ISNUMBER(Table2[[#This Row],[Transaction Date]]),TEXT(Table2[[#This Row],[Transaction Date]],"mmmm"),"Unknown")</f>
        <v>September</v>
      </c>
      <c r="M7025" s="1" t="str">
        <f>IF(ISNUMBER(Table2[[#This Row],[Transaction Date]]),TEXT(Table2[[#This Row],[Transaction Date]],"dddd"),"Unknown")</f>
        <v>Wednesday</v>
      </c>
      <c r="N7025">
        <f t="shared" si="438"/>
        <v>0</v>
      </c>
      <c r="O7025" t="str">
        <f t="shared" si="439"/>
        <v>Actual</v>
      </c>
    </row>
    <row r="7026" spans="1:15" x14ac:dyDescent="0.25">
      <c r="A7026" t="s">
        <v>7832</v>
      </c>
      <c r="B7026" t="s">
        <v>65</v>
      </c>
      <c r="C7026">
        <v>1</v>
      </c>
      <c r="D7026">
        <f t="shared" si="436"/>
        <v>1</v>
      </c>
      <c r="E7026">
        <v>1.5</v>
      </c>
      <c r="F7026">
        <f>IF(OR(E7026="",E7026="UNKNOWN",E7026="ERROR"),_xlfn.XLOOKUP(Table2[[#This Row],[Item]],Items_List!A:A,Items_List!B:B),E7026)</f>
        <v>1.5</v>
      </c>
      <c r="G7026">
        <v>1.5</v>
      </c>
      <c r="H7026">
        <f t="shared" si="437"/>
        <v>1.5</v>
      </c>
      <c r="I7026" t="s">
        <v>10059</v>
      </c>
      <c r="J7026" t="s">
        <v>10059</v>
      </c>
      <c r="K7026" s="1">
        <v>45199</v>
      </c>
      <c r="L7026" s="1" t="str">
        <f>IF(ISNUMBER(Table2[[#This Row],[Transaction Date]]),TEXT(Table2[[#This Row],[Transaction Date]],"mmmm"),"Unknown")</f>
        <v>September</v>
      </c>
      <c r="M7026" s="1" t="str">
        <f>IF(ISNUMBER(Table2[[#This Row],[Transaction Date]]),TEXT(Table2[[#This Row],[Transaction Date]],"dddd"),"Unknown")</f>
        <v>Saturday</v>
      </c>
      <c r="N7026">
        <f t="shared" si="438"/>
        <v>0</v>
      </c>
      <c r="O7026" t="str">
        <f t="shared" si="439"/>
        <v>Actual</v>
      </c>
    </row>
    <row r="7027" spans="1:15" x14ac:dyDescent="0.25">
      <c r="A7027" t="s">
        <v>7833</v>
      </c>
      <c r="B7027" t="s">
        <v>17</v>
      </c>
      <c r="C7027">
        <v>5</v>
      </c>
      <c r="D7027">
        <f t="shared" si="436"/>
        <v>5</v>
      </c>
      <c r="E7027">
        <v>1</v>
      </c>
      <c r="F7027">
        <f>IF(OR(E7027="",E7027="UNKNOWN",E7027="ERROR"),_xlfn.XLOOKUP(Table2[[#This Row],[Item]],Items_List!A:A,Items_List!B:B),E7027)</f>
        <v>1</v>
      </c>
      <c r="G7027">
        <v>5</v>
      </c>
      <c r="H7027">
        <f t="shared" si="437"/>
        <v>5</v>
      </c>
      <c r="I7027" t="s">
        <v>10</v>
      </c>
      <c r="J7027" t="s">
        <v>15</v>
      </c>
      <c r="K7027" s="1">
        <v>44942</v>
      </c>
      <c r="L7027" s="1" t="str">
        <f>IF(ISNUMBER(Table2[[#This Row],[Transaction Date]]),TEXT(Table2[[#This Row],[Transaction Date]],"mmmm"),"Unknown")</f>
        <v>January</v>
      </c>
      <c r="M7027" s="1" t="str">
        <f>IF(ISNUMBER(Table2[[#This Row],[Transaction Date]]),TEXT(Table2[[#This Row],[Transaction Date]],"dddd"),"Unknown")</f>
        <v>Monday</v>
      </c>
      <c r="N7027">
        <f t="shared" si="438"/>
        <v>0</v>
      </c>
      <c r="O7027" t="str">
        <f t="shared" si="439"/>
        <v>Actual</v>
      </c>
    </row>
    <row r="7028" spans="1:15" x14ac:dyDescent="0.25">
      <c r="A7028" t="s">
        <v>7834</v>
      </c>
      <c r="B7028" t="s">
        <v>28</v>
      </c>
      <c r="C7028">
        <v>2</v>
      </c>
      <c r="D7028">
        <f t="shared" si="436"/>
        <v>2</v>
      </c>
      <c r="E7028">
        <v>4</v>
      </c>
      <c r="F7028">
        <f>IF(OR(E7028="",E7028="UNKNOWN",E7028="ERROR"),_xlfn.XLOOKUP(Table2[[#This Row],[Item]],Items_List!A:A,Items_List!B:B),E7028)</f>
        <v>4</v>
      </c>
      <c r="G7028">
        <v>8</v>
      </c>
      <c r="H7028">
        <f t="shared" si="437"/>
        <v>8</v>
      </c>
      <c r="I7028" t="s">
        <v>10</v>
      </c>
      <c r="J7028" t="s">
        <v>10059</v>
      </c>
      <c r="K7028" s="1">
        <v>45092</v>
      </c>
      <c r="L7028" s="1" t="str">
        <f>IF(ISNUMBER(Table2[[#This Row],[Transaction Date]]),TEXT(Table2[[#This Row],[Transaction Date]],"mmmm"),"Unknown")</f>
        <v>June</v>
      </c>
      <c r="M7028" s="1" t="str">
        <f>IF(ISNUMBER(Table2[[#This Row],[Transaction Date]]),TEXT(Table2[[#This Row],[Transaction Date]],"dddd"),"Unknown")</f>
        <v>Thursday</v>
      </c>
      <c r="N7028">
        <f t="shared" si="438"/>
        <v>0</v>
      </c>
      <c r="O7028" t="str">
        <f t="shared" si="439"/>
        <v>Actual</v>
      </c>
    </row>
    <row r="7029" spans="1:15" x14ac:dyDescent="0.25">
      <c r="A7029" t="s">
        <v>7835</v>
      </c>
      <c r="B7029" t="s">
        <v>13</v>
      </c>
      <c r="C7029">
        <v>3</v>
      </c>
      <c r="D7029">
        <f t="shared" si="436"/>
        <v>3</v>
      </c>
      <c r="E7029">
        <v>3</v>
      </c>
      <c r="F7029">
        <f>IF(OR(E7029="",E7029="UNKNOWN",E7029="ERROR"),_xlfn.XLOOKUP(Table2[[#This Row],[Item]],Items_List!A:A,Items_List!B:B),E7029)</f>
        <v>3</v>
      </c>
      <c r="G7029">
        <v>9</v>
      </c>
      <c r="H7029">
        <f t="shared" si="437"/>
        <v>9</v>
      </c>
      <c r="I7029" t="s">
        <v>10</v>
      </c>
      <c r="J7029" t="s">
        <v>15</v>
      </c>
      <c r="K7029" s="1">
        <v>45165</v>
      </c>
      <c r="L7029" s="1" t="str">
        <f>IF(ISNUMBER(Table2[[#This Row],[Transaction Date]]),TEXT(Table2[[#This Row],[Transaction Date]],"mmmm"),"Unknown")</f>
        <v>August</v>
      </c>
      <c r="M7029" s="1" t="str">
        <f>IF(ISNUMBER(Table2[[#This Row],[Transaction Date]]),TEXT(Table2[[#This Row],[Transaction Date]],"dddd"),"Unknown")</f>
        <v>Sunday</v>
      </c>
      <c r="N7029">
        <f t="shared" si="438"/>
        <v>0</v>
      </c>
      <c r="O7029" t="str">
        <f t="shared" si="439"/>
        <v>Actual</v>
      </c>
    </row>
    <row r="7030" spans="1:15" x14ac:dyDescent="0.25">
      <c r="A7030" t="s">
        <v>7836</v>
      </c>
      <c r="B7030" t="s">
        <v>13</v>
      </c>
      <c r="C7030">
        <v>3</v>
      </c>
      <c r="D7030">
        <f t="shared" si="436"/>
        <v>3</v>
      </c>
      <c r="E7030">
        <v>3</v>
      </c>
      <c r="F7030">
        <f>IF(OR(E7030="",E7030="UNKNOWN",E7030="ERROR"),_xlfn.XLOOKUP(Table2[[#This Row],[Item]],Items_List!A:A,Items_List!B:B),E7030)</f>
        <v>3</v>
      </c>
      <c r="G7030" t="s">
        <v>18</v>
      </c>
      <c r="H7030">
        <f t="shared" si="437"/>
        <v>9</v>
      </c>
      <c r="I7030" t="s">
        <v>10059</v>
      </c>
      <c r="J7030" t="s">
        <v>10059</v>
      </c>
      <c r="K7030" s="1">
        <v>45183</v>
      </c>
      <c r="L7030" s="1" t="str">
        <f>IF(ISNUMBER(Table2[[#This Row],[Transaction Date]]),TEXT(Table2[[#This Row],[Transaction Date]],"mmmm"),"Unknown")</f>
        <v>September</v>
      </c>
      <c r="M7030" s="1" t="str">
        <f>IF(ISNUMBER(Table2[[#This Row],[Transaction Date]]),TEXT(Table2[[#This Row],[Transaction Date]],"dddd"),"Unknown")</f>
        <v>Thursday</v>
      </c>
      <c r="N7030">
        <f t="shared" si="438"/>
        <v>1</v>
      </c>
      <c r="O7030" t="str">
        <f t="shared" si="439"/>
        <v>Actual</v>
      </c>
    </row>
    <row r="7031" spans="1:15" x14ac:dyDescent="0.25">
      <c r="A7031" t="s">
        <v>7837</v>
      </c>
      <c r="B7031" t="s">
        <v>9</v>
      </c>
      <c r="C7031" t="s">
        <v>21</v>
      </c>
      <c r="D7031">
        <f t="shared" si="436"/>
        <v>4</v>
      </c>
      <c r="E7031">
        <v>2</v>
      </c>
      <c r="F7031">
        <f>IF(OR(E7031="",E7031="UNKNOWN",E7031="ERROR"),_xlfn.XLOOKUP(Table2[[#This Row],[Item]],Items_List!A:A,Items_List!B:B),E7031)</f>
        <v>2</v>
      </c>
      <c r="G7031">
        <v>8</v>
      </c>
      <c r="H7031">
        <f t="shared" si="437"/>
        <v>8</v>
      </c>
      <c r="I7031" t="s">
        <v>23</v>
      </c>
      <c r="J7031" t="s">
        <v>10059</v>
      </c>
      <c r="K7031" s="1">
        <v>45225</v>
      </c>
      <c r="L7031" s="1" t="str">
        <f>IF(ISNUMBER(Table2[[#This Row],[Transaction Date]]),TEXT(Table2[[#This Row],[Transaction Date]],"mmmm"),"Unknown")</f>
        <v>October</v>
      </c>
      <c r="M7031" s="1" t="str">
        <f>IF(ISNUMBER(Table2[[#This Row],[Transaction Date]]),TEXT(Table2[[#This Row],[Transaction Date]],"dddd"),"Unknown")</f>
        <v>Thursday</v>
      </c>
      <c r="N7031">
        <f t="shared" si="438"/>
        <v>1</v>
      </c>
      <c r="O7031" t="str">
        <f t="shared" si="439"/>
        <v>Estimated</v>
      </c>
    </row>
    <row r="7032" spans="1:15" x14ac:dyDescent="0.25">
      <c r="A7032" t="s">
        <v>7838</v>
      </c>
      <c r="B7032" t="s">
        <v>28</v>
      </c>
      <c r="C7032">
        <v>4</v>
      </c>
      <c r="D7032">
        <f t="shared" si="436"/>
        <v>4</v>
      </c>
      <c r="E7032">
        <v>4</v>
      </c>
      <c r="F7032">
        <f>IF(OR(E7032="",E7032="UNKNOWN",E7032="ERROR"),_xlfn.XLOOKUP(Table2[[#This Row],[Item]],Items_List!A:A,Items_List!B:B),E7032)</f>
        <v>4</v>
      </c>
      <c r="G7032">
        <v>16</v>
      </c>
      <c r="H7032">
        <f t="shared" si="437"/>
        <v>16</v>
      </c>
      <c r="I7032" t="s">
        <v>14</v>
      </c>
      <c r="J7032" t="s">
        <v>11</v>
      </c>
      <c r="K7032" s="1">
        <v>45013</v>
      </c>
      <c r="L7032" s="1" t="str">
        <f>IF(ISNUMBER(Table2[[#This Row],[Transaction Date]]),TEXT(Table2[[#This Row],[Transaction Date]],"mmmm"),"Unknown")</f>
        <v>March</v>
      </c>
      <c r="M7032" s="1" t="str">
        <f>IF(ISNUMBER(Table2[[#This Row],[Transaction Date]]),TEXT(Table2[[#This Row],[Transaction Date]],"dddd"),"Unknown")</f>
        <v>Tuesday</v>
      </c>
      <c r="N7032">
        <f t="shared" si="438"/>
        <v>0</v>
      </c>
      <c r="O7032" t="str">
        <f t="shared" si="439"/>
        <v>Actual</v>
      </c>
    </row>
    <row r="7033" spans="1:15" x14ac:dyDescent="0.25">
      <c r="A7033" t="s">
        <v>7839</v>
      </c>
      <c r="B7033" t="s">
        <v>13</v>
      </c>
      <c r="C7033">
        <v>5</v>
      </c>
      <c r="D7033">
        <f t="shared" si="436"/>
        <v>5</v>
      </c>
      <c r="E7033">
        <v>3</v>
      </c>
      <c r="F7033">
        <f>IF(OR(E7033="",E7033="UNKNOWN",E7033="ERROR"),_xlfn.XLOOKUP(Table2[[#This Row],[Item]],Items_List!A:A,Items_List!B:B),E7033)</f>
        <v>3</v>
      </c>
      <c r="G7033">
        <v>15</v>
      </c>
      <c r="H7033">
        <f t="shared" si="437"/>
        <v>15</v>
      </c>
      <c r="I7033" t="s">
        <v>14</v>
      </c>
      <c r="J7033" t="s">
        <v>10059</v>
      </c>
      <c r="K7033" s="1">
        <v>45206</v>
      </c>
      <c r="L7033" s="1" t="str">
        <f>IF(ISNUMBER(Table2[[#This Row],[Transaction Date]]),TEXT(Table2[[#This Row],[Transaction Date]],"mmmm"),"Unknown")</f>
        <v>October</v>
      </c>
      <c r="M7033" s="1" t="str">
        <f>IF(ISNUMBER(Table2[[#This Row],[Transaction Date]]),TEXT(Table2[[#This Row],[Transaction Date]],"dddd"),"Unknown")</f>
        <v>Saturday</v>
      </c>
      <c r="N7033">
        <f t="shared" si="438"/>
        <v>0</v>
      </c>
      <c r="O7033" t="str">
        <f t="shared" si="439"/>
        <v>Actual</v>
      </c>
    </row>
    <row r="7034" spans="1:15" x14ac:dyDescent="0.25">
      <c r="A7034" t="s">
        <v>7840</v>
      </c>
      <c r="B7034" t="s">
        <v>25</v>
      </c>
      <c r="C7034">
        <v>5</v>
      </c>
      <c r="D7034">
        <f t="shared" si="436"/>
        <v>5</v>
      </c>
      <c r="E7034" s="3">
        <f>_xlfn.XLOOKUP(Table2[[#This Row],[Item]],Items_List!$A$2:$A$9,Items_List!$B$2:$B$9)</f>
        <v>4</v>
      </c>
      <c r="F7034">
        <f>IF(OR(E7034="",E7034="UNKNOWN",E7034="ERROR"),_xlfn.XLOOKUP(Table2[[#This Row],[Item]],Items_List!A:A,Items_List!B:B),E7034)</f>
        <v>4</v>
      </c>
      <c r="G7034">
        <v>20</v>
      </c>
      <c r="H7034">
        <f t="shared" si="437"/>
        <v>20</v>
      </c>
      <c r="I7034" t="s">
        <v>23</v>
      </c>
      <c r="J7034" t="s">
        <v>11</v>
      </c>
      <c r="K7034" s="1">
        <v>45263</v>
      </c>
      <c r="L7034" s="1" t="str">
        <f>IF(ISNUMBER(Table2[[#This Row],[Transaction Date]]),TEXT(Table2[[#This Row],[Transaction Date]],"mmmm"),"Unknown")</f>
        <v>December</v>
      </c>
      <c r="M7034" s="1" t="str">
        <f>IF(ISNUMBER(Table2[[#This Row],[Transaction Date]]),TEXT(Table2[[#This Row],[Transaction Date]],"dddd"),"Unknown")</f>
        <v>Sunday</v>
      </c>
      <c r="N7034">
        <f t="shared" si="438"/>
        <v>0</v>
      </c>
      <c r="O7034" t="str">
        <f t="shared" si="439"/>
        <v>Actual</v>
      </c>
    </row>
    <row r="7035" spans="1:15" x14ac:dyDescent="0.25">
      <c r="A7035" t="s">
        <v>7841</v>
      </c>
      <c r="B7035" t="s">
        <v>25</v>
      </c>
      <c r="C7035">
        <v>2</v>
      </c>
      <c r="D7035">
        <f t="shared" si="436"/>
        <v>2</v>
      </c>
      <c r="E7035">
        <v>4</v>
      </c>
      <c r="F7035">
        <f>IF(OR(E7035="",E7035="UNKNOWN",E7035="ERROR"),_xlfn.XLOOKUP(Table2[[#This Row],[Item]],Items_List!A:A,Items_List!B:B),E7035)</f>
        <v>4</v>
      </c>
      <c r="G7035">
        <v>8</v>
      </c>
      <c r="H7035">
        <f t="shared" si="437"/>
        <v>8</v>
      </c>
      <c r="I7035" t="s">
        <v>10059</v>
      </c>
      <c r="J7035" t="s">
        <v>10059</v>
      </c>
      <c r="K7035" s="1">
        <v>45138</v>
      </c>
      <c r="L7035" s="1" t="str">
        <f>IF(ISNUMBER(Table2[[#This Row],[Transaction Date]]),TEXT(Table2[[#This Row],[Transaction Date]],"mmmm"),"Unknown")</f>
        <v>July</v>
      </c>
      <c r="M7035" s="1" t="str">
        <f>IF(ISNUMBER(Table2[[#This Row],[Transaction Date]]),TEXT(Table2[[#This Row],[Transaction Date]],"dddd"),"Unknown")</f>
        <v>Monday</v>
      </c>
      <c r="N7035">
        <f t="shared" si="438"/>
        <v>0</v>
      </c>
      <c r="O7035" t="str">
        <f t="shared" si="439"/>
        <v>Actual</v>
      </c>
    </row>
    <row r="7036" spans="1:15" x14ac:dyDescent="0.25">
      <c r="A7036" t="s">
        <v>7843</v>
      </c>
      <c r="B7036" t="s">
        <v>28</v>
      </c>
      <c r="C7036">
        <v>3</v>
      </c>
      <c r="D7036">
        <f t="shared" si="436"/>
        <v>3</v>
      </c>
      <c r="E7036">
        <v>4</v>
      </c>
      <c r="F7036">
        <f>IF(OR(E7036="",E7036="UNKNOWN",E7036="ERROR"),_xlfn.XLOOKUP(Table2[[#This Row],[Item]],Items_List!A:A,Items_List!B:B),E7036)</f>
        <v>4</v>
      </c>
      <c r="G7036">
        <v>12</v>
      </c>
      <c r="H7036">
        <f t="shared" si="437"/>
        <v>12</v>
      </c>
      <c r="I7036" t="s">
        <v>10059</v>
      </c>
      <c r="J7036" t="s">
        <v>11</v>
      </c>
      <c r="K7036" s="1">
        <v>45209</v>
      </c>
      <c r="L7036" s="1" t="str">
        <f>IF(ISNUMBER(Table2[[#This Row],[Transaction Date]]),TEXT(Table2[[#This Row],[Transaction Date]],"mmmm"),"Unknown")</f>
        <v>October</v>
      </c>
      <c r="M7036" s="1" t="str">
        <f>IF(ISNUMBER(Table2[[#This Row],[Transaction Date]]),TEXT(Table2[[#This Row],[Transaction Date]],"dddd"),"Unknown")</f>
        <v>Tuesday</v>
      </c>
      <c r="N7036">
        <f t="shared" si="438"/>
        <v>0</v>
      </c>
      <c r="O7036" t="str">
        <f t="shared" si="439"/>
        <v>Actual</v>
      </c>
    </row>
    <row r="7037" spans="1:15" x14ac:dyDescent="0.25">
      <c r="A7037" t="s">
        <v>7844</v>
      </c>
      <c r="B7037" t="s">
        <v>17</v>
      </c>
      <c r="C7037">
        <v>3</v>
      </c>
      <c r="D7037">
        <f t="shared" si="436"/>
        <v>3</v>
      </c>
      <c r="E7037">
        <v>1</v>
      </c>
      <c r="F7037">
        <f>IF(OR(E7037="",E7037="UNKNOWN",E7037="ERROR"),_xlfn.XLOOKUP(Table2[[#This Row],[Item]],Items_List!A:A,Items_List!B:B),E7037)</f>
        <v>1</v>
      </c>
      <c r="G7037">
        <v>3</v>
      </c>
      <c r="H7037">
        <f t="shared" si="437"/>
        <v>3</v>
      </c>
      <c r="I7037" t="s">
        <v>10</v>
      </c>
      <c r="J7037" t="s">
        <v>11</v>
      </c>
      <c r="L7037" s="1" t="str">
        <f>IF(ISNUMBER(Table2[[#This Row],[Transaction Date]]),TEXT(Table2[[#This Row],[Transaction Date]],"mmmm"),"Unknown")</f>
        <v>Unknown</v>
      </c>
      <c r="M7037" s="1" t="str">
        <f>IF(ISNUMBER(Table2[[#This Row],[Transaction Date]]),TEXT(Table2[[#This Row],[Transaction Date]],"dddd"),"Unknown")</f>
        <v>Unknown</v>
      </c>
      <c r="N7037">
        <f t="shared" si="438"/>
        <v>0</v>
      </c>
      <c r="O7037" t="str">
        <f t="shared" si="439"/>
        <v>Actual</v>
      </c>
    </row>
    <row r="7038" spans="1:15" x14ac:dyDescent="0.25">
      <c r="A7038" t="s">
        <v>7845</v>
      </c>
      <c r="B7038" t="s">
        <v>65</v>
      </c>
      <c r="C7038">
        <v>4</v>
      </c>
      <c r="D7038">
        <f t="shared" si="436"/>
        <v>4</v>
      </c>
      <c r="E7038">
        <v>1.5</v>
      </c>
      <c r="F7038">
        <f>IF(OR(E7038="",E7038="UNKNOWN",E7038="ERROR"),_xlfn.XLOOKUP(Table2[[#This Row],[Item]],Items_List!A:A,Items_List!B:B),E7038)</f>
        <v>1.5</v>
      </c>
      <c r="G7038">
        <v>6</v>
      </c>
      <c r="H7038">
        <f t="shared" si="437"/>
        <v>6</v>
      </c>
      <c r="I7038" t="s">
        <v>14</v>
      </c>
      <c r="J7038" t="s">
        <v>11</v>
      </c>
      <c r="K7038" s="1">
        <v>45206</v>
      </c>
      <c r="L7038" s="1" t="str">
        <f>IF(ISNUMBER(Table2[[#This Row],[Transaction Date]]),TEXT(Table2[[#This Row],[Transaction Date]],"mmmm"),"Unknown")</f>
        <v>October</v>
      </c>
      <c r="M7038" s="1" t="str">
        <f>IF(ISNUMBER(Table2[[#This Row],[Transaction Date]]),TEXT(Table2[[#This Row],[Transaction Date]],"dddd"),"Unknown")</f>
        <v>Saturday</v>
      </c>
      <c r="N7038">
        <f t="shared" si="438"/>
        <v>0</v>
      </c>
      <c r="O7038" t="str">
        <f t="shared" si="439"/>
        <v>Actual</v>
      </c>
    </row>
    <row r="7039" spans="1:15" x14ac:dyDescent="0.25">
      <c r="A7039" t="s">
        <v>7846</v>
      </c>
      <c r="B7039" t="s">
        <v>39</v>
      </c>
      <c r="C7039">
        <v>1</v>
      </c>
      <c r="D7039">
        <f t="shared" si="436"/>
        <v>1</v>
      </c>
      <c r="E7039">
        <v>3</v>
      </c>
      <c r="F7039">
        <f>IF(OR(E7039="",E7039="UNKNOWN",E7039="ERROR"),_xlfn.XLOOKUP(Table2[[#This Row],[Item]],Items_List!A:A,Items_List!B:B),E7039)</f>
        <v>3</v>
      </c>
      <c r="G7039">
        <v>3</v>
      </c>
      <c r="H7039">
        <f t="shared" si="437"/>
        <v>3</v>
      </c>
      <c r="I7039" t="s">
        <v>10059</v>
      </c>
      <c r="J7039" t="s">
        <v>15</v>
      </c>
      <c r="K7039" s="1">
        <v>44986</v>
      </c>
      <c r="L7039" s="1" t="str">
        <f>IF(ISNUMBER(Table2[[#This Row],[Transaction Date]]),TEXT(Table2[[#This Row],[Transaction Date]],"mmmm"),"Unknown")</f>
        <v>March</v>
      </c>
      <c r="M7039" s="1" t="str">
        <f>IF(ISNUMBER(Table2[[#This Row],[Transaction Date]]),TEXT(Table2[[#This Row],[Transaction Date]],"dddd"),"Unknown")</f>
        <v>Wednesday</v>
      </c>
      <c r="N7039">
        <f t="shared" si="438"/>
        <v>0</v>
      </c>
      <c r="O7039" t="str">
        <f t="shared" si="439"/>
        <v>Actual</v>
      </c>
    </row>
    <row r="7040" spans="1:15" x14ac:dyDescent="0.25">
      <c r="A7040" t="s">
        <v>7847</v>
      </c>
      <c r="B7040" t="s">
        <v>9</v>
      </c>
      <c r="C7040">
        <v>1</v>
      </c>
      <c r="D7040">
        <f t="shared" si="436"/>
        <v>1</v>
      </c>
      <c r="E7040">
        <v>2</v>
      </c>
      <c r="F7040">
        <f>IF(OR(E7040="",E7040="UNKNOWN",E7040="ERROR"),_xlfn.XLOOKUP(Table2[[#This Row],[Item]],Items_List!A:A,Items_List!B:B),E7040)</f>
        <v>2</v>
      </c>
      <c r="G7040">
        <v>2</v>
      </c>
      <c r="H7040">
        <f t="shared" si="437"/>
        <v>2</v>
      </c>
      <c r="I7040" t="s">
        <v>10</v>
      </c>
      <c r="J7040" t="s">
        <v>10059</v>
      </c>
      <c r="K7040" s="1">
        <v>44932</v>
      </c>
      <c r="L7040" s="1" t="str">
        <f>IF(ISNUMBER(Table2[[#This Row],[Transaction Date]]),TEXT(Table2[[#This Row],[Transaction Date]],"mmmm"),"Unknown")</f>
        <v>January</v>
      </c>
      <c r="M7040" s="1" t="str">
        <f>IF(ISNUMBER(Table2[[#This Row],[Transaction Date]]),TEXT(Table2[[#This Row],[Transaction Date]],"dddd"),"Unknown")</f>
        <v>Friday</v>
      </c>
      <c r="N7040">
        <f t="shared" si="438"/>
        <v>0</v>
      </c>
      <c r="O7040" t="str">
        <f t="shared" si="439"/>
        <v>Actual</v>
      </c>
    </row>
    <row r="7041" spans="1:15" x14ac:dyDescent="0.25">
      <c r="A7041" t="s">
        <v>7848</v>
      </c>
      <c r="B7041" t="s">
        <v>9</v>
      </c>
      <c r="C7041">
        <v>1</v>
      </c>
      <c r="D7041">
        <f t="shared" si="436"/>
        <v>1</v>
      </c>
      <c r="E7041">
        <v>2</v>
      </c>
      <c r="F7041">
        <f>IF(OR(E7041="",E7041="UNKNOWN",E7041="ERROR"),_xlfn.XLOOKUP(Table2[[#This Row],[Item]],Items_List!A:A,Items_List!B:B),E7041)</f>
        <v>2</v>
      </c>
      <c r="G7041">
        <v>2</v>
      </c>
      <c r="H7041">
        <f t="shared" si="437"/>
        <v>2</v>
      </c>
      <c r="I7041" t="s">
        <v>23</v>
      </c>
      <c r="J7041" t="s">
        <v>11</v>
      </c>
      <c r="K7041" s="1">
        <v>44994</v>
      </c>
      <c r="L7041" s="1" t="str">
        <f>IF(ISNUMBER(Table2[[#This Row],[Transaction Date]]),TEXT(Table2[[#This Row],[Transaction Date]],"mmmm"),"Unknown")</f>
        <v>March</v>
      </c>
      <c r="M7041" s="1" t="str">
        <f>IF(ISNUMBER(Table2[[#This Row],[Transaction Date]]),TEXT(Table2[[#This Row],[Transaction Date]],"dddd"),"Unknown")</f>
        <v>Thursday</v>
      </c>
      <c r="N7041">
        <f t="shared" si="438"/>
        <v>0</v>
      </c>
      <c r="O7041" t="str">
        <f t="shared" si="439"/>
        <v>Actual</v>
      </c>
    </row>
    <row r="7042" spans="1:15" x14ac:dyDescent="0.25">
      <c r="A7042" t="s">
        <v>7849</v>
      </c>
      <c r="B7042" t="s">
        <v>25</v>
      </c>
      <c r="C7042">
        <v>4</v>
      </c>
      <c r="D7042">
        <f t="shared" ref="D7042:D7105" si="440">IF(OR(C7042="",C7042="UNKNOWN",C7042="ERROR"),IFERROR(VALUE(G7042)/VALUE(E7042),""),VALUE(C7042))</f>
        <v>4</v>
      </c>
      <c r="E7042">
        <v>4</v>
      </c>
      <c r="F7042">
        <f>IF(OR(E7042="",E7042="UNKNOWN",E7042="ERROR"),_xlfn.XLOOKUP(Table2[[#This Row],[Item]],Items_List!A:A,Items_List!B:B),E7042)</f>
        <v>4</v>
      </c>
      <c r="G7042">
        <v>16</v>
      </c>
      <c r="H7042">
        <f t="shared" ref="H7042:H7105" si="441">D7042*F7042</f>
        <v>16</v>
      </c>
      <c r="I7042" t="s">
        <v>10059</v>
      </c>
      <c r="J7042" t="s">
        <v>11</v>
      </c>
      <c r="K7042" s="1">
        <v>45049</v>
      </c>
      <c r="L7042" s="1" t="str">
        <f>IF(ISNUMBER(Table2[[#This Row],[Transaction Date]]),TEXT(Table2[[#This Row],[Transaction Date]],"mmmm"),"Unknown")</f>
        <v>May</v>
      </c>
      <c r="M7042" s="1" t="str">
        <f>IF(ISNUMBER(Table2[[#This Row],[Transaction Date]]),TEXT(Table2[[#This Row],[Transaction Date]],"dddd"),"Unknown")</f>
        <v>Wednesday</v>
      </c>
      <c r="N7042">
        <f t="shared" ref="N7042:N7105" si="442">IF(OR(B7042="",B7042="unknown",B7042="error",C7042="",C7042="unknown",C7042="error",G7042="",G7042="error",G7042="unknown"),1,0)</f>
        <v>0</v>
      </c>
      <c r="O7042" t="str">
        <f t="shared" ref="O7042:O7105" si="443">IF(OR(C7042="",C7042="error",C7042="unknown"),"Estimated","Actual")</f>
        <v>Actual</v>
      </c>
    </row>
    <row r="7043" spans="1:15" x14ac:dyDescent="0.25">
      <c r="A7043" t="s">
        <v>7850</v>
      </c>
      <c r="B7043" t="s">
        <v>28</v>
      </c>
      <c r="C7043">
        <v>3</v>
      </c>
      <c r="D7043">
        <f t="shared" si="440"/>
        <v>3</v>
      </c>
      <c r="E7043">
        <v>4</v>
      </c>
      <c r="F7043">
        <f>IF(OR(E7043="",E7043="UNKNOWN",E7043="ERROR"),_xlfn.XLOOKUP(Table2[[#This Row],[Item]],Items_List!A:A,Items_List!B:B),E7043)</f>
        <v>4</v>
      </c>
      <c r="G7043">
        <v>12</v>
      </c>
      <c r="H7043">
        <f t="shared" si="441"/>
        <v>12</v>
      </c>
      <c r="I7043" t="s">
        <v>10059</v>
      </c>
      <c r="J7043" t="s">
        <v>15</v>
      </c>
      <c r="K7043" s="1">
        <v>45206</v>
      </c>
      <c r="L7043" s="1" t="str">
        <f>IF(ISNUMBER(Table2[[#This Row],[Transaction Date]]),TEXT(Table2[[#This Row],[Transaction Date]],"mmmm"),"Unknown")</f>
        <v>October</v>
      </c>
      <c r="M7043" s="1" t="str">
        <f>IF(ISNUMBER(Table2[[#This Row],[Transaction Date]]),TEXT(Table2[[#This Row],[Transaction Date]],"dddd"),"Unknown")</f>
        <v>Saturday</v>
      </c>
      <c r="N7043">
        <f t="shared" si="442"/>
        <v>0</v>
      </c>
      <c r="O7043" t="str">
        <f t="shared" si="443"/>
        <v>Actual</v>
      </c>
    </row>
    <row r="7044" spans="1:15" x14ac:dyDescent="0.25">
      <c r="A7044" t="s">
        <v>7851</v>
      </c>
      <c r="B7044" t="s">
        <v>25</v>
      </c>
      <c r="C7044">
        <v>4</v>
      </c>
      <c r="D7044">
        <f t="shared" si="440"/>
        <v>4</v>
      </c>
      <c r="E7044">
        <v>4</v>
      </c>
      <c r="F7044">
        <f>IF(OR(E7044="",E7044="UNKNOWN",E7044="ERROR"),_xlfn.XLOOKUP(Table2[[#This Row],[Item]],Items_List!A:A,Items_List!B:B),E7044)</f>
        <v>4</v>
      </c>
      <c r="G7044">
        <v>16</v>
      </c>
      <c r="H7044">
        <f t="shared" si="441"/>
        <v>16</v>
      </c>
      <c r="I7044" t="s">
        <v>14</v>
      </c>
      <c r="J7044" t="s">
        <v>15</v>
      </c>
      <c r="K7044" s="1">
        <v>45039</v>
      </c>
      <c r="L7044" s="1" t="str">
        <f>IF(ISNUMBER(Table2[[#This Row],[Transaction Date]]),TEXT(Table2[[#This Row],[Transaction Date]],"mmmm"),"Unknown")</f>
        <v>April</v>
      </c>
      <c r="M7044" s="1" t="str">
        <f>IF(ISNUMBER(Table2[[#This Row],[Transaction Date]]),TEXT(Table2[[#This Row],[Transaction Date]],"dddd"),"Unknown")</f>
        <v>Sunday</v>
      </c>
      <c r="N7044">
        <f t="shared" si="442"/>
        <v>0</v>
      </c>
      <c r="O7044" t="str">
        <f t="shared" si="443"/>
        <v>Actual</v>
      </c>
    </row>
    <row r="7045" spans="1:15" x14ac:dyDescent="0.25">
      <c r="A7045" t="s">
        <v>7852</v>
      </c>
      <c r="B7045" t="s">
        <v>13</v>
      </c>
      <c r="C7045">
        <v>4</v>
      </c>
      <c r="D7045">
        <f t="shared" si="440"/>
        <v>4</v>
      </c>
      <c r="E7045">
        <v>3</v>
      </c>
      <c r="F7045">
        <f>IF(OR(E7045="",E7045="UNKNOWN",E7045="ERROR"),_xlfn.XLOOKUP(Table2[[#This Row],[Item]],Items_List!A:A,Items_List!B:B),E7045)</f>
        <v>3</v>
      </c>
      <c r="G7045">
        <v>12</v>
      </c>
      <c r="H7045">
        <f t="shared" si="441"/>
        <v>12</v>
      </c>
      <c r="I7045" t="s">
        <v>10</v>
      </c>
      <c r="J7045" t="s">
        <v>10059</v>
      </c>
      <c r="K7045" s="1">
        <v>44936</v>
      </c>
      <c r="L7045" s="1" t="str">
        <f>IF(ISNUMBER(Table2[[#This Row],[Transaction Date]]),TEXT(Table2[[#This Row],[Transaction Date]],"mmmm"),"Unknown")</f>
        <v>January</v>
      </c>
      <c r="M7045" s="1" t="str">
        <f>IF(ISNUMBER(Table2[[#This Row],[Transaction Date]]),TEXT(Table2[[#This Row],[Transaction Date]],"dddd"),"Unknown")</f>
        <v>Tuesday</v>
      </c>
      <c r="N7045">
        <f t="shared" si="442"/>
        <v>0</v>
      </c>
      <c r="O7045" t="str">
        <f t="shared" si="443"/>
        <v>Actual</v>
      </c>
    </row>
    <row r="7046" spans="1:15" x14ac:dyDescent="0.25">
      <c r="A7046" t="s">
        <v>7853</v>
      </c>
      <c r="B7046" t="s">
        <v>13</v>
      </c>
      <c r="C7046">
        <v>2</v>
      </c>
      <c r="D7046">
        <f t="shared" si="440"/>
        <v>2</v>
      </c>
      <c r="E7046">
        <v>3</v>
      </c>
      <c r="F7046">
        <f>IF(OR(E7046="",E7046="UNKNOWN",E7046="ERROR"),_xlfn.XLOOKUP(Table2[[#This Row],[Item]],Items_List!A:A,Items_List!B:B),E7046)</f>
        <v>3</v>
      </c>
      <c r="G7046">
        <v>6</v>
      </c>
      <c r="H7046">
        <f t="shared" si="441"/>
        <v>6</v>
      </c>
      <c r="I7046" t="s">
        <v>10059</v>
      </c>
      <c r="J7046" t="s">
        <v>10059</v>
      </c>
      <c r="K7046" s="1">
        <v>44970</v>
      </c>
      <c r="L7046" s="1" t="str">
        <f>IF(ISNUMBER(Table2[[#This Row],[Transaction Date]]),TEXT(Table2[[#This Row],[Transaction Date]],"mmmm"),"Unknown")</f>
        <v>February</v>
      </c>
      <c r="M7046" s="1" t="str">
        <f>IF(ISNUMBER(Table2[[#This Row],[Transaction Date]]),TEXT(Table2[[#This Row],[Transaction Date]],"dddd"),"Unknown")</f>
        <v>Monday</v>
      </c>
      <c r="N7046">
        <f t="shared" si="442"/>
        <v>0</v>
      </c>
      <c r="O7046" t="str">
        <f t="shared" si="443"/>
        <v>Actual</v>
      </c>
    </row>
    <row r="7047" spans="1:15" x14ac:dyDescent="0.25">
      <c r="A7047" t="s">
        <v>7854</v>
      </c>
      <c r="B7047" t="s">
        <v>39</v>
      </c>
      <c r="C7047">
        <v>2</v>
      </c>
      <c r="D7047">
        <f t="shared" si="440"/>
        <v>2</v>
      </c>
      <c r="E7047">
        <v>3</v>
      </c>
      <c r="F7047">
        <f>IF(OR(E7047="",E7047="UNKNOWN",E7047="ERROR"),_xlfn.XLOOKUP(Table2[[#This Row],[Item]],Items_List!A:A,Items_List!B:B),E7047)</f>
        <v>3</v>
      </c>
      <c r="G7047">
        <v>6</v>
      </c>
      <c r="H7047">
        <f t="shared" si="441"/>
        <v>6</v>
      </c>
      <c r="I7047" t="s">
        <v>14</v>
      </c>
      <c r="J7047" t="s">
        <v>15</v>
      </c>
      <c r="K7047" s="1">
        <v>45180</v>
      </c>
      <c r="L7047" s="1" t="str">
        <f>IF(ISNUMBER(Table2[[#This Row],[Transaction Date]]),TEXT(Table2[[#This Row],[Transaction Date]],"mmmm"),"Unknown")</f>
        <v>September</v>
      </c>
      <c r="M7047" s="1" t="str">
        <f>IF(ISNUMBER(Table2[[#This Row],[Transaction Date]]),TEXT(Table2[[#This Row],[Transaction Date]],"dddd"),"Unknown")</f>
        <v>Monday</v>
      </c>
      <c r="N7047">
        <f t="shared" si="442"/>
        <v>0</v>
      </c>
      <c r="O7047" t="str">
        <f t="shared" si="443"/>
        <v>Actual</v>
      </c>
    </row>
    <row r="7048" spans="1:15" x14ac:dyDescent="0.25">
      <c r="A7048" t="s">
        <v>7855</v>
      </c>
      <c r="B7048" t="s">
        <v>13</v>
      </c>
      <c r="C7048">
        <v>4</v>
      </c>
      <c r="D7048">
        <f t="shared" si="440"/>
        <v>4</v>
      </c>
      <c r="E7048">
        <v>3</v>
      </c>
      <c r="F7048">
        <f>IF(OR(E7048="",E7048="UNKNOWN",E7048="ERROR"),_xlfn.XLOOKUP(Table2[[#This Row],[Item]],Items_List!A:A,Items_List!B:B),E7048)</f>
        <v>3</v>
      </c>
      <c r="G7048">
        <v>12</v>
      </c>
      <c r="H7048">
        <f t="shared" si="441"/>
        <v>12</v>
      </c>
      <c r="I7048" t="s">
        <v>14</v>
      </c>
      <c r="J7048" t="s">
        <v>10059</v>
      </c>
      <c r="K7048" s="1">
        <v>45286</v>
      </c>
      <c r="L7048" s="1" t="str">
        <f>IF(ISNUMBER(Table2[[#This Row],[Transaction Date]]),TEXT(Table2[[#This Row],[Transaction Date]],"mmmm"),"Unknown")</f>
        <v>December</v>
      </c>
      <c r="M7048" s="1" t="str">
        <f>IF(ISNUMBER(Table2[[#This Row],[Transaction Date]]),TEXT(Table2[[#This Row],[Transaction Date]],"dddd"),"Unknown")</f>
        <v>Tuesday</v>
      </c>
      <c r="N7048">
        <f t="shared" si="442"/>
        <v>0</v>
      </c>
      <c r="O7048" t="str">
        <f t="shared" si="443"/>
        <v>Actual</v>
      </c>
    </row>
    <row r="7049" spans="1:15" x14ac:dyDescent="0.25">
      <c r="A7049" t="s">
        <v>7856</v>
      </c>
      <c r="B7049" t="s">
        <v>39</v>
      </c>
      <c r="C7049">
        <v>3</v>
      </c>
      <c r="D7049">
        <f t="shared" si="440"/>
        <v>3</v>
      </c>
      <c r="E7049">
        <v>3</v>
      </c>
      <c r="F7049">
        <f>IF(OR(E7049="",E7049="UNKNOWN",E7049="ERROR"),_xlfn.XLOOKUP(Table2[[#This Row],[Item]],Items_List!A:A,Items_List!B:B),E7049)</f>
        <v>3</v>
      </c>
      <c r="G7049">
        <v>9</v>
      </c>
      <c r="H7049">
        <f t="shared" si="441"/>
        <v>9</v>
      </c>
      <c r="I7049" t="s">
        <v>10059</v>
      </c>
      <c r="J7049" t="s">
        <v>10059</v>
      </c>
      <c r="K7049" s="1">
        <v>45184</v>
      </c>
      <c r="L7049" s="1" t="str">
        <f>IF(ISNUMBER(Table2[[#This Row],[Transaction Date]]),TEXT(Table2[[#This Row],[Transaction Date]],"mmmm"),"Unknown")</f>
        <v>September</v>
      </c>
      <c r="M7049" s="1" t="str">
        <f>IF(ISNUMBER(Table2[[#This Row],[Transaction Date]]),TEXT(Table2[[#This Row],[Transaction Date]],"dddd"),"Unknown")</f>
        <v>Friday</v>
      </c>
      <c r="N7049">
        <f t="shared" si="442"/>
        <v>0</v>
      </c>
      <c r="O7049" t="str">
        <f t="shared" si="443"/>
        <v>Actual</v>
      </c>
    </row>
    <row r="7050" spans="1:15" x14ac:dyDescent="0.25">
      <c r="A7050" t="s">
        <v>7857</v>
      </c>
      <c r="B7050" t="s">
        <v>17</v>
      </c>
      <c r="C7050">
        <v>4</v>
      </c>
      <c r="D7050">
        <f t="shared" si="440"/>
        <v>4</v>
      </c>
      <c r="E7050">
        <v>1</v>
      </c>
      <c r="F7050">
        <f>IF(OR(E7050="",E7050="UNKNOWN",E7050="ERROR"),_xlfn.XLOOKUP(Table2[[#This Row],[Item]],Items_List!A:A,Items_List!B:B),E7050)</f>
        <v>1</v>
      </c>
      <c r="G7050">
        <v>4</v>
      </c>
      <c r="H7050">
        <f t="shared" si="441"/>
        <v>4</v>
      </c>
      <c r="I7050" t="s">
        <v>14</v>
      </c>
      <c r="J7050" t="s">
        <v>11</v>
      </c>
      <c r="K7050" s="1">
        <v>45159</v>
      </c>
      <c r="L7050" s="1" t="str">
        <f>IF(ISNUMBER(Table2[[#This Row],[Transaction Date]]),TEXT(Table2[[#This Row],[Transaction Date]],"mmmm"),"Unknown")</f>
        <v>August</v>
      </c>
      <c r="M7050" s="1" t="str">
        <f>IF(ISNUMBER(Table2[[#This Row],[Transaction Date]]),TEXT(Table2[[#This Row],[Transaction Date]],"dddd"),"Unknown")</f>
        <v>Monday</v>
      </c>
      <c r="N7050">
        <f t="shared" si="442"/>
        <v>0</v>
      </c>
      <c r="O7050" t="str">
        <f t="shared" si="443"/>
        <v>Actual</v>
      </c>
    </row>
    <row r="7051" spans="1:15" x14ac:dyDescent="0.25">
      <c r="A7051" t="s">
        <v>7858</v>
      </c>
      <c r="B7051" t="s">
        <v>39</v>
      </c>
      <c r="C7051">
        <v>4</v>
      </c>
      <c r="D7051">
        <f t="shared" si="440"/>
        <v>4</v>
      </c>
      <c r="E7051">
        <v>3</v>
      </c>
      <c r="F7051">
        <f>IF(OR(E7051="",E7051="UNKNOWN",E7051="ERROR"),_xlfn.XLOOKUP(Table2[[#This Row],[Item]],Items_List!A:A,Items_List!B:B),E7051)</f>
        <v>3</v>
      </c>
      <c r="G7051">
        <v>12</v>
      </c>
      <c r="H7051">
        <f t="shared" si="441"/>
        <v>12</v>
      </c>
      <c r="I7051" t="s">
        <v>14</v>
      </c>
      <c r="J7051" t="s">
        <v>10059</v>
      </c>
      <c r="K7051" s="1">
        <v>45105</v>
      </c>
      <c r="L7051" s="1" t="str">
        <f>IF(ISNUMBER(Table2[[#This Row],[Transaction Date]]),TEXT(Table2[[#This Row],[Transaction Date]],"mmmm"),"Unknown")</f>
        <v>June</v>
      </c>
      <c r="M7051" s="1" t="str">
        <f>IF(ISNUMBER(Table2[[#This Row],[Transaction Date]]),TEXT(Table2[[#This Row],[Transaction Date]],"dddd"),"Unknown")</f>
        <v>Wednesday</v>
      </c>
      <c r="N7051">
        <f t="shared" si="442"/>
        <v>0</v>
      </c>
      <c r="O7051" t="str">
        <f t="shared" si="443"/>
        <v>Actual</v>
      </c>
    </row>
    <row r="7052" spans="1:15" x14ac:dyDescent="0.25">
      <c r="A7052" t="s">
        <v>7859</v>
      </c>
      <c r="B7052" t="s">
        <v>25</v>
      </c>
      <c r="C7052">
        <v>4</v>
      </c>
      <c r="D7052">
        <f t="shared" si="440"/>
        <v>4</v>
      </c>
      <c r="E7052">
        <v>4</v>
      </c>
      <c r="F7052">
        <f>IF(OR(E7052="",E7052="UNKNOWN",E7052="ERROR"),_xlfn.XLOOKUP(Table2[[#This Row],[Item]],Items_List!A:A,Items_List!B:B),E7052)</f>
        <v>4</v>
      </c>
      <c r="G7052">
        <v>16</v>
      </c>
      <c r="H7052">
        <f t="shared" si="441"/>
        <v>16</v>
      </c>
      <c r="I7052" t="s">
        <v>23</v>
      </c>
      <c r="J7052" t="s">
        <v>10059</v>
      </c>
      <c r="K7052" s="1">
        <v>44998</v>
      </c>
      <c r="L7052" s="1" t="str">
        <f>IF(ISNUMBER(Table2[[#This Row],[Transaction Date]]),TEXT(Table2[[#This Row],[Transaction Date]],"mmmm"),"Unknown")</f>
        <v>March</v>
      </c>
      <c r="M7052" s="1" t="str">
        <f>IF(ISNUMBER(Table2[[#This Row],[Transaction Date]]),TEXT(Table2[[#This Row],[Transaction Date]],"dddd"),"Unknown")</f>
        <v>Monday</v>
      </c>
      <c r="N7052">
        <f t="shared" si="442"/>
        <v>0</v>
      </c>
      <c r="O7052" t="str">
        <f t="shared" si="443"/>
        <v>Actual</v>
      </c>
    </row>
    <row r="7053" spans="1:15" x14ac:dyDescent="0.25">
      <c r="A7053" t="s">
        <v>7860</v>
      </c>
      <c r="B7053" t="s">
        <v>65</v>
      </c>
      <c r="C7053">
        <v>2</v>
      </c>
      <c r="D7053">
        <f t="shared" si="440"/>
        <v>2</v>
      </c>
      <c r="E7053" s="3">
        <f>_xlfn.XLOOKUP(Table2[[#This Row],[Item]],Items_List!$A$2:$A$9,Items_List!$B$2:$B$9)</f>
        <v>1.5</v>
      </c>
      <c r="F7053">
        <f>IF(OR(E7053="",E7053="UNKNOWN",E7053="ERROR"),_xlfn.XLOOKUP(Table2[[#This Row],[Item]],Items_List!A:A,Items_List!B:B),E7053)</f>
        <v>1.5</v>
      </c>
      <c r="G7053">
        <v>3</v>
      </c>
      <c r="H7053">
        <f t="shared" si="441"/>
        <v>3</v>
      </c>
      <c r="I7053" t="s">
        <v>10059</v>
      </c>
      <c r="J7053" t="s">
        <v>11</v>
      </c>
      <c r="K7053" s="1">
        <v>45222</v>
      </c>
      <c r="L7053" s="1" t="str">
        <f>IF(ISNUMBER(Table2[[#This Row],[Transaction Date]]),TEXT(Table2[[#This Row],[Transaction Date]],"mmmm"),"Unknown")</f>
        <v>October</v>
      </c>
      <c r="M7053" s="1" t="str">
        <f>IF(ISNUMBER(Table2[[#This Row],[Transaction Date]]),TEXT(Table2[[#This Row],[Transaction Date]],"dddd"),"Unknown")</f>
        <v>Monday</v>
      </c>
      <c r="N7053">
        <f t="shared" si="442"/>
        <v>0</v>
      </c>
      <c r="O7053" t="str">
        <f t="shared" si="443"/>
        <v>Actual</v>
      </c>
    </row>
    <row r="7054" spans="1:15" x14ac:dyDescent="0.25">
      <c r="A7054" t="s">
        <v>7861</v>
      </c>
      <c r="B7054" t="s">
        <v>28</v>
      </c>
      <c r="C7054">
        <v>5</v>
      </c>
      <c r="D7054">
        <f t="shared" si="440"/>
        <v>5</v>
      </c>
      <c r="E7054">
        <v>4</v>
      </c>
      <c r="F7054">
        <f>IF(OR(E7054="",E7054="UNKNOWN",E7054="ERROR"),_xlfn.XLOOKUP(Table2[[#This Row],[Item]],Items_List!A:A,Items_List!B:B),E7054)</f>
        <v>4</v>
      </c>
      <c r="G7054">
        <v>20</v>
      </c>
      <c r="H7054">
        <f t="shared" si="441"/>
        <v>20</v>
      </c>
      <c r="I7054" t="s">
        <v>10059</v>
      </c>
      <c r="J7054" t="s">
        <v>11</v>
      </c>
      <c r="K7054" s="1">
        <v>44991</v>
      </c>
      <c r="L7054" s="1" t="str">
        <f>IF(ISNUMBER(Table2[[#This Row],[Transaction Date]]),TEXT(Table2[[#This Row],[Transaction Date]],"mmmm"),"Unknown")</f>
        <v>March</v>
      </c>
      <c r="M7054" s="1" t="str">
        <f>IF(ISNUMBER(Table2[[#This Row],[Transaction Date]]),TEXT(Table2[[#This Row],[Transaction Date]],"dddd"),"Unknown")</f>
        <v>Monday</v>
      </c>
      <c r="N7054">
        <f t="shared" si="442"/>
        <v>0</v>
      </c>
      <c r="O7054" t="str">
        <f t="shared" si="443"/>
        <v>Actual</v>
      </c>
    </row>
    <row r="7055" spans="1:15" x14ac:dyDescent="0.25">
      <c r="A7055" t="s">
        <v>7862</v>
      </c>
      <c r="B7055" t="s">
        <v>28</v>
      </c>
      <c r="C7055">
        <v>3</v>
      </c>
      <c r="D7055">
        <f t="shared" si="440"/>
        <v>3</v>
      </c>
      <c r="E7055">
        <v>4</v>
      </c>
      <c r="F7055">
        <f>IF(OR(E7055="",E7055="UNKNOWN",E7055="ERROR"),_xlfn.XLOOKUP(Table2[[#This Row],[Item]],Items_List!A:A,Items_List!B:B),E7055)</f>
        <v>4</v>
      </c>
      <c r="G7055">
        <v>12</v>
      </c>
      <c r="H7055">
        <f t="shared" si="441"/>
        <v>12</v>
      </c>
      <c r="I7055" t="s">
        <v>23</v>
      </c>
      <c r="J7055" t="s">
        <v>15</v>
      </c>
      <c r="K7055" s="1">
        <v>45227</v>
      </c>
      <c r="L7055" s="1" t="str">
        <f>IF(ISNUMBER(Table2[[#This Row],[Transaction Date]]),TEXT(Table2[[#This Row],[Transaction Date]],"mmmm"),"Unknown")</f>
        <v>October</v>
      </c>
      <c r="M7055" s="1" t="str">
        <f>IF(ISNUMBER(Table2[[#This Row],[Transaction Date]]),TEXT(Table2[[#This Row],[Transaction Date]],"dddd"),"Unknown")</f>
        <v>Saturday</v>
      </c>
      <c r="N7055">
        <f t="shared" si="442"/>
        <v>0</v>
      </c>
      <c r="O7055" t="str">
        <f t="shared" si="443"/>
        <v>Actual</v>
      </c>
    </row>
    <row r="7056" spans="1:15" x14ac:dyDescent="0.25">
      <c r="A7056" t="s">
        <v>7863</v>
      </c>
      <c r="B7056" t="s">
        <v>65</v>
      </c>
      <c r="C7056">
        <v>3</v>
      </c>
      <c r="D7056">
        <f t="shared" si="440"/>
        <v>3</v>
      </c>
      <c r="E7056">
        <v>1.5</v>
      </c>
      <c r="F7056">
        <f>IF(OR(E7056="",E7056="UNKNOWN",E7056="ERROR"),_xlfn.XLOOKUP(Table2[[#This Row],[Item]],Items_List!A:A,Items_List!B:B),E7056)</f>
        <v>1.5</v>
      </c>
      <c r="G7056">
        <v>4.5</v>
      </c>
      <c r="H7056">
        <f t="shared" si="441"/>
        <v>4.5</v>
      </c>
      <c r="I7056" t="s">
        <v>10</v>
      </c>
      <c r="J7056" t="s">
        <v>10059</v>
      </c>
      <c r="K7056" s="1">
        <v>45205</v>
      </c>
      <c r="L7056" s="1" t="str">
        <f>IF(ISNUMBER(Table2[[#This Row],[Transaction Date]]),TEXT(Table2[[#This Row],[Transaction Date]],"mmmm"),"Unknown")</f>
        <v>October</v>
      </c>
      <c r="M7056" s="1" t="str">
        <f>IF(ISNUMBER(Table2[[#This Row],[Transaction Date]]),TEXT(Table2[[#This Row],[Transaction Date]],"dddd"),"Unknown")</f>
        <v>Friday</v>
      </c>
      <c r="N7056">
        <f t="shared" si="442"/>
        <v>0</v>
      </c>
      <c r="O7056" t="str">
        <f t="shared" si="443"/>
        <v>Actual</v>
      </c>
    </row>
    <row r="7057" spans="1:15" x14ac:dyDescent="0.25">
      <c r="A7057" t="s">
        <v>7864</v>
      </c>
      <c r="B7057" t="s">
        <v>20</v>
      </c>
      <c r="C7057">
        <v>2</v>
      </c>
      <c r="D7057">
        <f t="shared" si="440"/>
        <v>2</v>
      </c>
      <c r="E7057">
        <v>5</v>
      </c>
      <c r="F7057">
        <f>IF(OR(E7057="",E7057="UNKNOWN",E7057="ERROR"),_xlfn.XLOOKUP(Table2[[#This Row],[Item]],Items_List!A:A,Items_List!B:B),E7057)</f>
        <v>5</v>
      </c>
      <c r="G7057">
        <v>10</v>
      </c>
      <c r="H7057">
        <f t="shared" si="441"/>
        <v>10</v>
      </c>
      <c r="I7057" t="s">
        <v>14</v>
      </c>
      <c r="J7057" t="s">
        <v>11</v>
      </c>
      <c r="K7057" s="1">
        <v>44928</v>
      </c>
      <c r="L7057" s="1" t="str">
        <f>IF(ISNUMBER(Table2[[#This Row],[Transaction Date]]),TEXT(Table2[[#This Row],[Transaction Date]],"mmmm"),"Unknown")</f>
        <v>January</v>
      </c>
      <c r="M7057" s="1" t="str">
        <f>IF(ISNUMBER(Table2[[#This Row],[Transaction Date]]),TEXT(Table2[[#This Row],[Transaction Date]],"dddd"),"Unknown")</f>
        <v>Monday</v>
      </c>
      <c r="N7057">
        <f t="shared" si="442"/>
        <v>0</v>
      </c>
      <c r="O7057" t="str">
        <f t="shared" si="443"/>
        <v>Actual</v>
      </c>
    </row>
    <row r="7058" spans="1:15" x14ac:dyDescent="0.25">
      <c r="A7058" t="s">
        <v>7865</v>
      </c>
      <c r="B7058" t="s">
        <v>13</v>
      </c>
      <c r="C7058">
        <v>2</v>
      </c>
      <c r="D7058">
        <f t="shared" si="440"/>
        <v>2</v>
      </c>
      <c r="E7058">
        <v>3</v>
      </c>
      <c r="F7058">
        <f>IF(OR(E7058="",E7058="UNKNOWN",E7058="ERROR"),_xlfn.XLOOKUP(Table2[[#This Row],[Item]],Items_List!A:A,Items_List!B:B),E7058)</f>
        <v>3</v>
      </c>
      <c r="G7058">
        <v>6</v>
      </c>
      <c r="H7058">
        <f t="shared" si="441"/>
        <v>6</v>
      </c>
      <c r="I7058" t="s">
        <v>10</v>
      </c>
      <c r="J7058" t="s">
        <v>11</v>
      </c>
      <c r="K7058" s="1">
        <v>45154</v>
      </c>
      <c r="L7058" s="1" t="str">
        <f>IF(ISNUMBER(Table2[[#This Row],[Transaction Date]]),TEXT(Table2[[#This Row],[Transaction Date]],"mmmm"),"Unknown")</f>
        <v>August</v>
      </c>
      <c r="M7058" s="1" t="str">
        <f>IF(ISNUMBER(Table2[[#This Row],[Transaction Date]]),TEXT(Table2[[#This Row],[Transaction Date]],"dddd"),"Unknown")</f>
        <v>Wednesday</v>
      </c>
      <c r="N7058">
        <f t="shared" si="442"/>
        <v>0</v>
      </c>
      <c r="O7058" t="str">
        <f t="shared" si="443"/>
        <v>Actual</v>
      </c>
    </row>
    <row r="7059" spans="1:15" x14ac:dyDescent="0.25">
      <c r="A7059" t="s">
        <v>7867</v>
      </c>
      <c r="B7059" t="s">
        <v>20</v>
      </c>
      <c r="C7059">
        <v>1</v>
      </c>
      <c r="D7059">
        <f t="shared" si="440"/>
        <v>1</v>
      </c>
      <c r="E7059">
        <v>5</v>
      </c>
      <c r="F7059">
        <f>IF(OR(E7059="",E7059="UNKNOWN",E7059="ERROR"),_xlfn.XLOOKUP(Table2[[#This Row],[Item]],Items_List!A:A,Items_List!B:B),E7059)</f>
        <v>5</v>
      </c>
      <c r="G7059">
        <v>5</v>
      </c>
      <c r="H7059">
        <f t="shared" si="441"/>
        <v>5</v>
      </c>
      <c r="I7059" t="s">
        <v>10</v>
      </c>
      <c r="J7059" t="s">
        <v>10059</v>
      </c>
      <c r="K7059" s="1">
        <v>45241</v>
      </c>
      <c r="L7059" s="1" t="str">
        <f>IF(ISNUMBER(Table2[[#This Row],[Transaction Date]]),TEXT(Table2[[#This Row],[Transaction Date]],"mmmm"),"Unknown")</f>
        <v>November</v>
      </c>
      <c r="M7059" s="1" t="str">
        <f>IF(ISNUMBER(Table2[[#This Row],[Transaction Date]]),TEXT(Table2[[#This Row],[Transaction Date]],"dddd"),"Unknown")</f>
        <v>Saturday</v>
      </c>
      <c r="N7059">
        <f t="shared" si="442"/>
        <v>0</v>
      </c>
      <c r="O7059" t="str">
        <f t="shared" si="443"/>
        <v>Actual</v>
      </c>
    </row>
    <row r="7060" spans="1:15" x14ac:dyDescent="0.25">
      <c r="A7060" t="s">
        <v>7868</v>
      </c>
      <c r="B7060" t="s">
        <v>28</v>
      </c>
      <c r="C7060">
        <v>2</v>
      </c>
      <c r="D7060">
        <f t="shared" si="440"/>
        <v>2</v>
      </c>
      <c r="E7060">
        <v>4</v>
      </c>
      <c r="F7060">
        <f>IF(OR(E7060="",E7060="UNKNOWN",E7060="ERROR"),_xlfn.XLOOKUP(Table2[[#This Row],[Item]],Items_List!A:A,Items_List!B:B),E7060)</f>
        <v>4</v>
      </c>
      <c r="G7060">
        <v>8</v>
      </c>
      <c r="H7060">
        <f t="shared" si="441"/>
        <v>8</v>
      </c>
      <c r="I7060" t="s">
        <v>23</v>
      </c>
      <c r="J7060" t="s">
        <v>10059</v>
      </c>
      <c r="K7060" s="1">
        <v>44992</v>
      </c>
      <c r="L7060" s="1" t="str">
        <f>IF(ISNUMBER(Table2[[#This Row],[Transaction Date]]),TEXT(Table2[[#This Row],[Transaction Date]],"mmmm"),"Unknown")</f>
        <v>March</v>
      </c>
      <c r="M7060" s="1" t="str">
        <f>IF(ISNUMBER(Table2[[#This Row],[Transaction Date]]),TEXT(Table2[[#This Row],[Transaction Date]],"dddd"),"Unknown")</f>
        <v>Tuesday</v>
      </c>
      <c r="N7060">
        <f t="shared" si="442"/>
        <v>0</v>
      </c>
      <c r="O7060" t="str">
        <f t="shared" si="443"/>
        <v>Actual</v>
      </c>
    </row>
    <row r="7061" spans="1:15" x14ac:dyDescent="0.25">
      <c r="A7061" t="s">
        <v>7869</v>
      </c>
      <c r="B7061" t="s">
        <v>65</v>
      </c>
      <c r="C7061">
        <v>5</v>
      </c>
      <c r="D7061">
        <f t="shared" si="440"/>
        <v>5</v>
      </c>
      <c r="E7061">
        <v>1.5</v>
      </c>
      <c r="F7061">
        <f>IF(OR(E7061="",E7061="UNKNOWN",E7061="ERROR"),_xlfn.XLOOKUP(Table2[[#This Row],[Item]],Items_List!A:A,Items_List!B:B),E7061)</f>
        <v>1.5</v>
      </c>
      <c r="G7061">
        <v>7.5</v>
      </c>
      <c r="H7061">
        <f t="shared" si="441"/>
        <v>7.5</v>
      </c>
      <c r="I7061" t="s">
        <v>10059</v>
      </c>
      <c r="J7061" t="s">
        <v>15</v>
      </c>
      <c r="K7061" s="1">
        <v>45069</v>
      </c>
      <c r="L7061" s="1" t="str">
        <f>IF(ISNUMBER(Table2[[#This Row],[Transaction Date]]),TEXT(Table2[[#This Row],[Transaction Date]],"mmmm"),"Unknown")</f>
        <v>May</v>
      </c>
      <c r="M7061" s="1" t="str">
        <f>IF(ISNUMBER(Table2[[#This Row],[Transaction Date]]),TEXT(Table2[[#This Row],[Transaction Date]],"dddd"),"Unknown")</f>
        <v>Tuesday</v>
      </c>
      <c r="N7061">
        <f t="shared" si="442"/>
        <v>0</v>
      </c>
      <c r="O7061" t="str">
        <f t="shared" si="443"/>
        <v>Actual</v>
      </c>
    </row>
    <row r="7062" spans="1:15" x14ac:dyDescent="0.25">
      <c r="A7062" t="s">
        <v>7870</v>
      </c>
      <c r="B7062" t="s">
        <v>25</v>
      </c>
      <c r="C7062">
        <v>4</v>
      </c>
      <c r="D7062">
        <f t="shared" si="440"/>
        <v>4</v>
      </c>
      <c r="E7062">
        <v>4</v>
      </c>
      <c r="F7062">
        <f>IF(OR(E7062="",E7062="UNKNOWN",E7062="ERROR"),_xlfn.XLOOKUP(Table2[[#This Row],[Item]],Items_List!A:A,Items_List!B:B),E7062)</f>
        <v>4</v>
      </c>
      <c r="G7062">
        <v>16</v>
      </c>
      <c r="H7062">
        <f t="shared" si="441"/>
        <v>16</v>
      </c>
      <c r="I7062" t="s">
        <v>10059</v>
      </c>
      <c r="J7062" t="s">
        <v>15</v>
      </c>
      <c r="K7062" s="1">
        <v>45211</v>
      </c>
      <c r="L7062" s="1" t="str">
        <f>IF(ISNUMBER(Table2[[#This Row],[Transaction Date]]),TEXT(Table2[[#This Row],[Transaction Date]],"mmmm"),"Unknown")</f>
        <v>October</v>
      </c>
      <c r="M7062" s="1" t="str">
        <f>IF(ISNUMBER(Table2[[#This Row],[Transaction Date]]),TEXT(Table2[[#This Row],[Transaction Date]],"dddd"),"Unknown")</f>
        <v>Thursday</v>
      </c>
      <c r="N7062">
        <f t="shared" si="442"/>
        <v>0</v>
      </c>
      <c r="O7062" t="str">
        <f t="shared" si="443"/>
        <v>Actual</v>
      </c>
    </row>
    <row r="7063" spans="1:15" x14ac:dyDescent="0.25">
      <c r="A7063" t="s">
        <v>7871</v>
      </c>
      <c r="B7063" t="s">
        <v>39</v>
      </c>
      <c r="C7063">
        <v>3</v>
      </c>
      <c r="D7063">
        <f t="shared" si="440"/>
        <v>3</v>
      </c>
      <c r="E7063">
        <v>3</v>
      </c>
      <c r="F7063">
        <f>IF(OR(E7063="",E7063="UNKNOWN",E7063="ERROR"),_xlfn.XLOOKUP(Table2[[#This Row],[Item]],Items_List!A:A,Items_List!B:B),E7063)</f>
        <v>3</v>
      </c>
      <c r="G7063">
        <v>9</v>
      </c>
      <c r="H7063">
        <f t="shared" si="441"/>
        <v>9</v>
      </c>
      <c r="I7063" t="s">
        <v>23</v>
      </c>
      <c r="J7063" t="s">
        <v>11</v>
      </c>
      <c r="K7063" s="1">
        <v>45263</v>
      </c>
      <c r="L7063" s="1" t="str">
        <f>IF(ISNUMBER(Table2[[#This Row],[Transaction Date]]),TEXT(Table2[[#This Row],[Transaction Date]],"mmmm"),"Unknown")</f>
        <v>December</v>
      </c>
      <c r="M7063" s="1" t="str">
        <f>IF(ISNUMBER(Table2[[#This Row],[Transaction Date]]),TEXT(Table2[[#This Row],[Transaction Date]],"dddd"),"Unknown")</f>
        <v>Sunday</v>
      </c>
      <c r="N7063">
        <f t="shared" si="442"/>
        <v>0</v>
      </c>
      <c r="O7063" t="str">
        <f t="shared" si="443"/>
        <v>Actual</v>
      </c>
    </row>
    <row r="7064" spans="1:15" x14ac:dyDescent="0.25">
      <c r="A7064" t="s">
        <v>7872</v>
      </c>
      <c r="B7064" t="s">
        <v>65</v>
      </c>
      <c r="C7064">
        <v>2</v>
      </c>
      <c r="D7064">
        <f t="shared" si="440"/>
        <v>2</v>
      </c>
      <c r="E7064" s="3">
        <f>_xlfn.XLOOKUP(Table2[[#This Row],[Item]],Items_List!$A$2:$A$9,Items_List!$B$2:$B$9)</f>
        <v>1.5</v>
      </c>
      <c r="F7064">
        <f>IF(OR(E7064="",E7064="UNKNOWN",E7064="ERROR"),_xlfn.XLOOKUP(Table2[[#This Row],[Item]],Items_List!A:A,Items_List!B:B),E7064)</f>
        <v>1.5</v>
      </c>
      <c r="G7064">
        <v>3</v>
      </c>
      <c r="H7064">
        <f t="shared" si="441"/>
        <v>3</v>
      </c>
      <c r="I7064" t="s">
        <v>14</v>
      </c>
      <c r="J7064" t="s">
        <v>10059</v>
      </c>
      <c r="K7064" s="1">
        <v>45161</v>
      </c>
      <c r="L7064" s="1" t="str">
        <f>IF(ISNUMBER(Table2[[#This Row],[Transaction Date]]),TEXT(Table2[[#This Row],[Transaction Date]],"mmmm"),"Unknown")</f>
        <v>August</v>
      </c>
      <c r="M7064" s="1" t="str">
        <f>IF(ISNUMBER(Table2[[#This Row],[Transaction Date]]),TEXT(Table2[[#This Row],[Transaction Date]],"dddd"),"Unknown")</f>
        <v>Wednesday</v>
      </c>
      <c r="N7064">
        <f t="shared" si="442"/>
        <v>0</v>
      </c>
      <c r="O7064" t="str">
        <f t="shared" si="443"/>
        <v>Actual</v>
      </c>
    </row>
    <row r="7065" spans="1:15" x14ac:dyDescent="0.25">
      <c r="A7065" t="s">
        <v>7873</v>
      </c>
      <c r="B7065" t="s">
        <v>25</v>
      </c>
      <c r="C7065">
        <v>4</v>
      </c>
      <c r="D7065">
        <f t="shared" si="440"/>
        <v>4</v>
      </c>
      <c r="E7065">
        <v>4</v>
      </c>
      <c r="F7065">
        <f>IF(OR(E7065="",E7065="UNKNOWN",E7065="ERROR"),_xlfn.XLOOKUP(Table2[[#This Row],[Item]],Items_List!A:A,Items_List!B:B),E7065)</f>
        <v>4</v>
      </c>
      <c r="G7065">
        <v>16</v>
      </c>
      <c r="H7065">
        <f t="shared" si="441"/>
        <v>16</v>
      </c>
      <c r="I7065" t="s">
        <v>10</v>
      </c>
      <c r="J7065" t="s">
        <v>10059</v>
      </c>
      <c r="K7065" s="1">
        <v>45198</v>
      </c>
      <c r="L7065" s="1" t="str">
        <f>IF(ISNUMBER(Table2[[#This Row],[Transaction Date]]),TEXT(Table2[[#This Row],[Transaction Date]],"mmmm"),"Unknown")</f>
        <v>September</v>
      </c>
      <c r="M7065" s="1" t="str">
        <f>IF(ISNUMBER(Table2[[#This Row],[Transaction Date]]),TEXT(Table2[[#This Row],[Transaction Date]],"dddd"),"Unknown")</f>
        <v>Friday</v>
      </c>
      <c r="N7065">
        <f t="shared" si="442"/>
        <v>0</v>
      </c>
      <c r="O7065" t="str">
        <f t="shared" si="443"/>
        <v>Actual</v>
      </c>
    </row>
    <row r="7066" spans="1:15" x14ac:dyDescent="0.25">
      <c r="A7066" t="s">
        <v>7874</v>
      </c>
      <c r="B7066" t="s">
        <v>13</v>
      </c>
      <c r="C7066">
        <v>5</v>
      </c>
      <c r="D7066">
        <f t="shared" si="440"/>
        <v>5</v>
      </c>
      <c r="E7066">
        <v>3</v>
      </c>
      <c r="F7066">
        <f>IF(OR(E7066="",E7066="UNKNOWN",E7066="ERROR"),_xlfn.XLOOKUP(Table2[[#This Row],[Item]],Items_List!A:A,Items_List!B:B),E7066)</f>
        <v>3</v>
      </c>
      <c r="G7066">
        <v>15</v>
      </c>
      <c r="H7066">
        <f t="shared" si="441"/>
        <v>15</v>
      </c>
      <c r="I7066" t="s">
        <v>10</v>
      </c>
      <c r="J7066" t="s">
        <v>11</v>
      </c>
      <c r="K7066" s="1">
        <v>45125</v>
      </c>
      <c r="L7066" s="1" t="str">
        <f>IF(ISNUMBER(Table2[[#This Row],[Transaction Date]]),TEXT(Table2[[#This Row],[Transaction Date]],"mmmm"),"Unknown")</f>
        <v>July</v>
      </c>
      <c r="M7066" s="1" t="str">
        <f>IF(ISNUMBER(Table2[[#This Row],[Transaction Date]]),TEXT(Table2[[#This Row],[Transaction Date]],"dddd"),"Unknown")</f>
        <v>Tuesday</v>
      </c>
      <c r="N7066">
        <f t="shared" si="442"/>
        <v>0</v>
      </c>
      <c r="O7066" t="str">
        <f t="shared" si="443"/>
        <v>Actual</v>
      </c>
    </row>
    <row r="7067" spans="1:15" x14ac:dyDescent="0.25">
      <c r="A7067" t="s">
        <v>7875</v>
      </c>
      <c r="B7067" t="s">
        <v>20</v>
      </c>
      <c r="C7067">
        <v>1</v>
      </c>
      <c r="D7067">
        <f t="shared" si="440"/>
        <v>1</v>
      </c>
      <c r="E7067">
        <v>5</v>
      </c>
      <c r="F7067">
        <f>IF(OR(E7067="",E7067="UNKNOWN",E7067="ERROR"),_xlfn.XLOOKUP(Table2[[#This Row],[Item]],Items_List!A:A,Items_List!B:B),E7067)</f>
        <v>5</v>
      </c>
      <c r="G7067">
        <v>5</v>
      </c>
      <c r="H7067">
        <f t="shared" si="441"/>
        <v>5</v>
      </c>
      <c r="I7067" t="s">
        <v>23</v>
      </c>
      <c r="J7067" t="s">
        <v>15</v>
      </c>
      <c r="K7067" s="1">
        <v>45128</v>
      </c>
      <c r="L7067" s="1" t="str">
        <f>IF(ISNUMBER(Table2[[#This Row],[Transaction Date]]),TEXT(Table2[[#This Row],[Transaction Date]],"mmmm"),"Unknown")</f>
        <v>July</v>
      </c>
      <c r="M7067" s="1" t="str">
        <f>IF(ISNUMBER(Table2[[#This Row],[Transaction Date]]),TEXT(Table2[[#This Row],[Transaction Date]],"dddd"),"Unknown")</f>
        <v>Friday</v>
      </c>
      <c r="N7067">
        <f t="shared" si="442"/>
        <v>0</v>
      </c>
      <c r="O7067" t="str">
        <f t="shared" si="443"/>
        <v>Actual</v>
      </c>
    </row>
    <row r="7068" spans="1:15" x14ac:dyDescent="0.25">
      <c r="A7068" t="s">
        <v>7877</v>
      </c>
      <c r="B7068" t="s">
        <v>39</v>
      </c>
      <c r="C7068">
        <v>2</v>
      </c>
      <c r="D7068">
        <f t="shared" si="440"/>
        <v>2</v>
      </c>
      <c r="E7068">
        <v>3</v>
      </c>
      <c r="F7068">
        <f>IF(OR(E7068="",E7068="UNKNOWN",E7068="ERROR"),_xlfn.XLOOKUP(Table2[[#This Row],[Item]],Items_List!A:A,Items_List!B:B),E7068)</f>
        <v>3</v>
      </c>
      <c r="G7068">
        <v>6</v>
      </c>
      <c r="H7068">
        <f t="shared" si="441"/>
        <v>6</v>
      </c>
      <c r="I7068" t="s">
        <v>14</v>
      </c>
      <c r="J7068" t="s">
        <v>15</v>
      </c>
      <c r="K7068" s="1">
        <v>45112</v>
      </c>
      <c r="L7068" s="1" t="str">
        <f>IF(ISNUMBER(Table2[[#This Row],[Transaction Date]]),TEXT(Table2[[#This Row],[Transaction Date]],"mmmm"),"Unknown")</f>
        <v>July</v>
      </c>
      <c r="M7068" s="1" t="str">
        <f>IF(ISNUMBER(Table2[[#This Row],[Transaction Date]]),TEXT(Table2[[#This Row],[Transaction Date]],"dddd"),"Unknown")</f>
        <v>Wednesday</v>
      </c>
      <c r="N7068">
        <f t="shared" si="442"/>
        <v>0</v>
      </c>
      <c r="O7068" t="str">
        <f t="shared" si="443"/>
        <v>Actual</v>
      </c>
    </row>
    <row r="7069" spans="1:15" x14ac:dyDescent="0.25">
      <c r="A7069" t="s">
        <v>7879</v>
      </c>
      <c r="B7069" t="s">
        <v>39</v>
      </c>
      <c r="C7069">
        <v>2</v>
      </c>
      <c r="D7069">
        <f t="shared" si="440"/>
        <v>2</v>
      </c>
      <c r="E7069">
        <v>3</v>
      </c>
      <c r="F7069">
        <f>IF(OR(E7069="",E7069="UNKNOWN",E7069="ERROR"),_xlfn.XLOOKUP(Table2[[#This Row],[Item]],Items_List!A:A,Items_List!B:B),E7069)</f>
        <v>3</v>
      </c>
      <c r="G7069">
        <v>6</v>
      </c>
      <c r="H7069">
        <f t="shared" si="441"/>
        <v>6</v>
      </c>
      <c r="I7069" t="s">
        <v>14</v>
      </c>
      <c r="J7069" t="s">
        <v>11</v>
      </c>
      <c r="K7069" s="1">
        <v>44951</v>
      </c>
      <c r="L7069" s="1" t="str">
        <f>IF(ISNUMBER(Table2[[#This Row],[Transaction Date]]),TEXT(Table2[[#This Row],[Transaction Date]],"mmmm"),"Unknown")</f>
        <v>January</v>
      </c>
      <c r="M7069" s="1" t="str">
        <f>IF(ISNUMBER(Table2[[#This Row],[Transaction Date]]),TEXT(Table2[[#This Row],[Transaction Date]],"dddd"),"Unknown")</f>
        <v>Wednesday</v>
      </c>
      <c r="N7069">
        <f t="shared" si="442"/>
        <v>0</v>
      </c>
      <c r="O7069" t="str">
        <f t="shared" si="443"/>
        <v>Actual</v>
      </c>
    </row>
    <row r="7070" spans="1:15" x14ac:dyDescent="0.25">
      <c r="A7070" t="s">
        <v>7880</v>
      </c>
      <c r="B7070" t="s">
        <v>65</v>
      </c>
      <c r="C7070">
        <v>4</v>
      </c>
      <c r="D7070">
        <f t="shared" si="440"/>
        <v>4</v>
      </c>
      <c r="E7070" s="3">
        <f>_xlfn.XLOOKUP(Table2[[#This Row],[Item]],Items_List!$A$2:$A$9,Items_List!$B$2:$B$9)</f>
        <v>1.5</v>
      </c>
      <c r="F7070">
        <f>IF(OR(E7070="",E7070="UNKNOWN",E7070="ERROR"),_xlfn.XLOOKUP(Table2[[#This Row],[Item]],Items_List!A:A,Items_List!B:B),E7070)</f>
        <v>1.5</v>
      </c>
      <c r="G7070">
        <v>6</v>
      </c>
      <c r="H7070">
        <f t="shared" si="441"/>
        <v>6</v>
      </c>
      <c r="I7070" t="s">
        <v>23</v>
      </c>
      <c r="J7070" t="s">
        <v>11</v>
      </c>
      <c r="K7070" s="1">
        <v>45286</v>
      </c>
      <c r="L7070" s="1" t="str">
        <f>IF(ISNUMBER(Table2[[#This Row],[Transaction Date]]),TEXT(Table2[[#This Row],[Transaction Date]],"mmmm"),"Unknown")</f>
        <v>December</v>
      </c>
      <c r="M7070" s="1" t="str">
        <f>IF(ISNUMBER(Table2[[#This Row],[Transaction Date]]),TEXT(Table2[[#This Row],[Transaction Date]],"dddd"),"Unknown")</f>
        <v>Tuesday</v>
      </c>
      <c r="N7070">
        <f t="shared" si="442"/>
        <v>0</v>
      </c>
      <c r="O7070" t="str">
        <f t="shared" si="443"/>
        <v>Actual</v>
      </c>
    </row>
    <row r="7071" spans="1:15" x14ac:dyDescent="0.25">
      <c r="A7071" t="s">
        <v>7881</v>
      </c>
      <c r="B7071" t="s">
        <v>17</v>
      </c>
      <c r="C7071">
        <v>1</v>
      </c>
      <c r="D7071">
        <f t="shared" si="440"/>
        <v>1</v>
      </c>
      <c r="E7071">
        <v>1</v>
      </c>
      <c r="F7071">
        <f>IF(OR(E7071="",E7071="UNKNOWN",E7071="ERROR"),_xlfn.XLOOKUP(Table2[[#This Row],[Item]],Items_List!A:A,Items_List!B:B),E7071)</f>
        <v>1</v>
      </c>
      <c r="G7071">
        <v>1</v>
      </c>
      <c r="H7071">
        <f t="shared" si="441"/>
        <v>1</v>
      </c>
      <c r="I7071" t="s">
        <v>10059</v>
      </c>
      <c r="J7071" t="s">
        <v>10059</v>
      </c>
      <c r="L7071" s="1" t="str">
        <f>IF(ISNUMBER(Table2[[#This Row],[Transaction Date]]),TEXT(Table2[[#This Row],[Transaction Date]],"mmmm"),"Unknown")</f>
        <v>Unknown</v>
      </c>
      <c r="M7071" s="1" t="str">
        <f>IF(ISNUMBER(Table2[[#This Row],[Transaction Date]]),TEXT(Table2[[#This Row],[Transaction Date]],"dddd"),"Unknown")</f>
        <v>Unknown</v>
      </c>
      <c r="N7071">
        <f t="shared" si="442"/>
        <v>0</v>
      </c>
      <c r="O7071" t="str">
        <f t="shared" si="443"/>
        <v>Actual</v>
      </c>
    </row>
    <row r="7072" spans="1:15" x14ac:dyDescent="0.25">
      <c r="A7072" t="s">
        <v>7882</v>
      </c>
      <c r="B7072" t="s">
        <v>25</v>
      </c>
      <c r="C7072">
        <v>2</v>
      </c>
      <c r="D7072">
        <f t="shared" si="440"/>
        <v>2</v>
      </c>
      <c r="E7072">
        <v>4</v>
      </c>
      <c r="F7072">
        <f>IF(OR(E7072="",E7072="UNKNOWN",E7072="ERROR"),_xlfn.XLOOKUP(Table2[[#This Row],[Item]],Items_List!A:A,Items_List!B:B),E7072)</f>
        <v>4</v>
      </c>
      <c r="G7072">
        <v>8</v>
      </c>
      <c r="H7072">
        <f t="shared" si="441"/>
        <v>8</v>
      </c>
      <c r="I7072" t="s">
        <v>14</v>
      </c>
      <c r="J7072" t="s">
        <v>10059</v>
      </c>
      <c r="K7072" s="1">
        <v>45053</v>
      </c>
      <c r="L7072" s="1" t="str">
        <f>IF(ISNUMBER(Table2[[#This Row],[Transaction Date]]),TEXT(Table2[[#This Row],[Transaction Date]],"mmmm"),"Unknown")</f>
        <v>May</v>
      </c>
      <c r="M7072" s="1" t="str">
        <f>IF(ISNUMBER(Table2[[#This Row],[Transaction Date]]),TEXT(Table2[[#This Row],[Transaction Date]],"dddd"),"Unknown")</f>
        <v>Sunday</v>
      </c>
      <c r="N7072">
        <f t="shared" si="442"/>
        <v>0</v>
      </c>
      <c r="O7072" t="str">
        <f t="shared" si="443"/>
        <v>Actual</v>
      </c>
    </row>
    <row r="7073" spans="1:15" x14ac:dyDescent="0.25">
      <c r="A7073" t="s">
        <v>7883</v>
      </c>
      <c r="B7073" t="s">
        <v>28</v>
      </c>
      <c r="C7073">
        <v>2</v>
      </c>
      <c r="D7073">
        <f t="shared" si="440"/>
        <v>2</v>
      </c>
      <c r="E7073">
        <v>4</v>
      </c>
      <c r="F7073">
        <f>IF(OR(E7073="",E7073="UNKNOWN",E7073="ERROR"),_xlfn.XLOOKUP(Table2[[#This Row],[Item]],Items_List!A:A,Items_List!B:B),E7073)</f>
        <v>4</v>
      </c>
      <c r="G7073">
        <v>8</v>
      </c>
      <c r="H7073">
        <f t="shared" si="441"/>
        <v>8</v>
      </c>
      <c r="I7073" t="s">
        <v>14</v>
      </c>
      <c r="J7073" t="s">
        <v>10059</v>
      </c>
      <c r="K7073" s="1">
        <v>45243</v>
      </c>
      <c r="L7073" s="1" t="str">
        <f>IF(ISNUMBER(Table2[[#This Row],[Transaction Date]]),TEXT(Table2[[#This Row],[Transaction Date]],"mmmm"),"Unknown")</f>
        <v>November</v>
      </c>
      <c r="M7073" s="1" t="str">
        <f>IF(ISNUMBER(Table2[[#This Row],[Transaction Date]]),TEXT(Table2[[#This Row],[Transaction Date]],"dddd"),"Unknown")</f>
        <v>Monday</v>
      </c>
      <c r="N7073">
        <f t="shared" si="442"/>
        <v>0</v>
      </c>
      <c r="O7073" t="str">
        <f t="shared" si="443"/>
        <v>Actual</v>
      </c>
    </row>
    <row r="7074" spans="1:15" x14ac:dyDescent="0.25">
      <c r="A7074" t="s">
        <v>7884</v>
      </c>
      <c r="B7074" t="s">
        <v>25</v>
      </c>
      <c r="C7074">
        <v>1</v>
      </c>
      <c r="D7074">
        <f t="shared" si="440"/>
        <v>1</v>
      </c>
      <c r="E7074">
        <v>4</v>
      </c>
      <c r="F7074">
        <f>IF(OR(E7074="",E7074="UNKNOWN",E7074="ERROR"),_xlfn.XLOOKUP(Table2[[#This Row],[Item]],Items_List!A:A,Items_List!B:B),E7074)</f>
        <v>4</v>
      </c>
      <c r="G7074">
        <v>4</v>
      </c>
      <c r="H7074">
        <f t="shared" si="441"/>
        <v>4</v>
      </c>
      <c r="I7074" t="s">
        <v>10059</v>
      </c>
      <c r="J7074" t="s">
        <v>10059</v>
      </c>
      <c r="K7074" s="1">
        <v>45135</v>
      </c>
      <c r="L7074" s="1" t="str">
        <f>IF(ISNUMBER(Table2[[#This Row],[Transaction Date]]),TEXT(Table2[[#This Row],[Transaction Date]],"mmmm"),"Unknown")</f>
        <v>July</v>
      </c>
      <c r="M7074" s="1" t="str">
        <f>IF(ISNUMBER(Table2[[#This Row],[Transaction Date]]),TEXT(Table2[[#This Row],[Transaction Date]],"dddd"),"Unknown")</f>
        <v>Friday</v>
      </c>
      <c r="N7074">
        <f t="shared" si="442"/>
        <v>0</v>
      </c>
      <c r="O7074" t="str">
        <f t="shared" si="443"/>
        <v>Actual</v>
      </c>
    </row>
    <row r="7075" spans="1:15" x14ac:dyDescent="0.25">
      <c r="A7075" t="s">
        <v>7885</v>
      </c>
      <c r="B7075" t="s">
        <v>9</v>
      </c>
      <c r="C7075">
        <v>5</v>
      </c>
      <c r="D7075">
        <f t="shared" si="440"/>
        <v>5</v>
      </c>
      <c r="E7075">
        <v>2</v>
      </c>
      <c r="F7075">
        <f>IF(OR(E7075="",E7075="UNKNOWN",E7075="ERROR"),_xlfn.XLOOKUP(Table2[[#This Row],[Item]],Items_List!A:A,Items_List!B:B),E7075)</f>
        <v>2</v>
      </c>
      <c r="G7075">
        <v>10</v>
      </c>
      <c r="H7075">
        <f t="shared" si="441"/>
        <v>10</v>
      </c>
      <c r="I7075" t="s">
        <v>10</v>
      </c>
      <c r="J7075" t="s">
        <v>10059</v>
      </c>
      <c r="K7075" s="1">
        <v>44937</v>
      </c>
      <c r="L7075" s="1" t="str">
        <f>IF(ISNUMBER(Table2[[#This Row],[Transaction Date]]),TEXT(Table2[[#This Row],[Transaction Date]],"mmmm"),"Unknown")</f>
        <v>January</v>
      </c>
      <c r="M7075" s="1" t="str">
        <f>IF(ISNUMBER(Table2[[#This Row],[Transaction Date]]),TEXT(Table2[[#This Row],[Transaction Date]],"dddd"),"Unknown")</f>
        <v>Wednesday</v>
      </c>
      <c r="N7075">
        <f t="shared" si="442"/>
        <v>0</v>
      </c>
      <c r="O7075" t="str">
        <f t="shared" si="443"/>
        <v>Actual</v>
      </c>
    </row>
    <row r="7076" spans="1:15" x14ac:dyDescent="0.25">
      <c r="A7076" t="s">
        <v>7887</v>
      </c>
      <c r="B7076" t="s">
        <v>65</v>
      </c>
      <c r="C7076">
        <v>4</v>
      </c>
      <c r="D7076">
        <f t="shared" si="440"/>
        <v>4</v>
      </c>
      <c r="E7076">
        <v>1.5</v>
      </c>
      <c r="F7076">
        <f>IF(OR(E7076="",E7076="UNKNOWN",E7076="ERROR"),_xlfn.XLOOKUP(Table2[[#This Row],[Item]],Items_List!A:A,Items_List!B:B),E7076)</f>
        <v>1.5</v>
      </c>
      <c r="G7076">
        <v>6</v>
      </c>
      <c r="H7076">
        <f t="shared" si="441"/>
        <v>6</v>
      </c>
      <c r="I7076" t="s">
        <v>10059</v>
      </c>
      <c r="J7076" t="s">
        <v>10059</v>
      </c>
      <c r="K7076" s="1">
        <v>45284</v>
      </c>
      <c r="L7076" s="1" t="str">
        <f>IF(ISNUMBER(Table2[[#This Row],[Transaction Date]]),TEXT(Table2[[#This Row],[Transaction Date]],"mmmm"),"Unknown")</f>
        <v>December</v>
      </c>
      <c r="M7076" s="1" t="str">
        <f>IF(ISNUMBER(Table2[[#This Row],[Transaction Date]]),TEXT(Table2[[#This Row],[Transaction Date]],"dddd"),"Unknown")</f>
        <v>Sunday</v>
      </c>
      <c r="N7076">
        <f t="shared" si="442"/>
        <v>0</v>
      </c>
      <c r="O7076" t="str">
        <f t="shared" si="443"/>
        <v>Actual</v>
      </c>
    </row>
    <row r="7077" spans="1:15" x14ac:dyDescent="0.25">
      <c r="A7077" t="s">
        <v>7888</v>
      </c>
      <c r="B7077" t="s">
        <v>39</v>
      </c>
      <c r="C7077">
        <v>2</v>
      </c>
      <c r="D7077">
        <f t="shared" si="440"/>
        <v>2</v>
      </c>
      <c r="E7077">
        <v>3</v>
      </c>
      <c r="F7077">
        <f>IF(OR(E7077="",E7077="UNKNOWN",E7077="ERROR"),_xlfn.XLOOKUP(Table2[[#This Row],[Item]],Items_List!A:A,Items_List!B:B),E7077)</f>
        <v>3</v>
      </c>
      <c r="G7077">
        <v>6</v>
      </c>
      <c r="H7077">
        <f t="shared" si="441"/>
        <v>6</v>
      </c>
      <c r="I7077" t="s">
        <v>14</v>
      </c>
      <c r="J7077" t="s">
        <v>11</v>
      </c>
      <c r="K7077" s="1">
        <v>45233</v>
      </c>
      <c r="L7077" s="1" t="str">
        <f>IF(ISNUMBER(Table2[[#This Row],[Transaction Date]]),TEXT(Table2[[#This Row],[Transaction Date]],"mmmm"),"Unknown")</f>
        <v>November</v>
      </c>
      <c r="M7077" s="1" t="str">
        <f>IF(ISNUMBER(Table2[[#This Row],[Transaction Date]]),TEXT(Table2[[#This Row],[Transaction Date]],"dddd"),"Unknown")</f>
        <v>Friday</v>
      </c>
      <c r="N7077">
        <f t="shared" si="442"/>
        <v>0</v>
      </c>
      <c r="O7077" t="str">
        <f t="shared" si="443"/>
        <v>Actual</v>
      </c>
    </row>
    <row r="7078" spans="1:15" x14ac:dyDescent="0.25">
      <c r="A7078" t="s">
        <v>7889</v>
      </c>
      <c r="B7078" t="s">
        <v>39</v>
      </c>
      <c r="C7078">
        <v>1</v>
      </c>
      <c r="D7078">
        <f t="shared" si="440"/>
        <v>1</v>
      </c>
      <c r="E7078">
        <v>3</v>
      </c>
      <c r="F7078">
        <f>IF(OR(E7078="",E7078="UNKNOWN",E7078="ERROR"),_xlfn.XLOOKUP(Table2[[#This Row],[Item]],Items_List!A:A,Items_List!B:B),E7078)</f>
        <v>3</v>
      </c>
      <c r="G7078">
        <v>3</v>
      </c>
      <c r="H7078">
        <f t="shared" si="441"/>
        <v>3</v>
      </c>
      <c r="I7078" t="s">
        <v>10</v>
      </c>
      <c r="J7078" t="s">
        <v>10059</v>
      </c>
      <c r="K7078" s="1">
        <v>45252</v>
      </c>
      <c r="L7078" s="1" t="str">
        <f>IF(ISNUMBER(Table2[[#This Row],[Transaction Date]]),TEXT(Table2[[#This Row],[Transaction Date]],"mmmm"),"Unknown")</f>
        <v>November</v>
      </c>
      <c r="M7078" s="1" t="str">
        <f>IF(ISNUMBER(Table2[[#This Row],[Transaction Date]]),TEXT(Table2[[#This Row],[Transaction Date]],"dddd"),"Unknown")</f>
        <v>Wednesday</v>
      </c>
      <c r="N7078">
        <f t="shared" si="442"/>
        <v>0</v>
      </c>
      <c r="O7078" t="str">
        <f t="shared" si="443"/>
        <v>Actual</v>
      </c>
    </row>
    <row r="7079" spans="1:15" x14ac:dyDescent="0.25">
      <c r="A7079" t="s">
        <v>7890</v>
      </c>
      <c r="B7079" t="s">
        <v>28</v>
      </c>
      <c r="C7079">
        <v>3</v>
      </c>
      <c r="D7079">
        <f t="shared" si="440"/>
        <v>3</v>
      </c>
      <c r="E7079">
        <v>4</v>
      </c>
      <c r="F7079">
        <f>IF(OR(E7079="",E7079="UNKNOWN",E7079="ERROR"),_xlfn.XLOOKUP(Table2[[#This Row],[Item]],Items_List!A:A,Items_List!B:B),E7079)</f>
        <v>4</v>
      </c>
      <c r="G7079">
        <v>12</v>
      </c>
      <c r="H7079">
        <f t="shared" si="441"/>
        <v>12</v>
      </c>
      <c r="I7079" t="s">
        <v>10059</v>
      </c>
      <c r="J7079" t="s">
        <v>15</v>
      </c>
      <c r="K7079" s="1">
        <v>45280</v>
      </c>
      <c r="L7079" s="1" t="str">
        <f>IF(ISNUMBER(Table2[[#This Row],[Transaction Date]]),TEXT(Table2[[#This Row],[Transaction Date]],"mmmm"),"Unknown")</f>
        <v>December</v>
      </c>
      <c r="M7079" s="1" t="str">
        <f>IF(ISNUMBER(Table2[[#This Row],[Transaction Date]]),TEXT(Table2[[#This Row],[Transaction Date]],"dddd"),"Unknown")</f>
        <v>Wednesday</v>
      </c>
      <c r="N7079">
        <f t="shared" si="442"/>
        <v>0</v>
      </c>
      <c r="O7079" t="str">
        <f t="shared" si="443"/>
        <v>Actual</v>
      </c>
    </row>
    <row r="7080" spans="1:15" x14ac:dyDescent="0.25">
      <c r="A7080" t="s">
        <v>7891</v>
      </c>
      <c r="B7080" t="s">
        <v>9</v>
      </c>
      <c r="C7080">
        <v>5</v>
      </c>
      <c r="D7080">
        <f t="shared" si="440"/>
        <v>5</v>
      </c>
      <c r="E7080">
        <v>2</v>
      </c>
      <c r="F7080">
        <f>IF(OR(E7080="",E7080="UNKNOWN",E7080="ERROR"),_xlfn.XLOOKUP(Table2[[#This Row],[Item]],Items_List!A:A,Items_List!B:B),E7080)</f>
        <v>2</v>
      </c>
      <c r="G7080">
        <v>10</v>
      </c>
      <c r="H7080">
        <f t="shared" si="441"/>
        <v>10</v>
      </c>
      <c r="I7080" t="s">
        <v>10</v>
      </c>
      <c r="J7080" t="s">
        <v>11</v>
      </c>
      <c r="K7080" s="1">
        <v>45191</v>
      </c>
      <c r="L7080" s="1" t="str">
        <f>IF(ISNUMBER(Table2[[#This Row],[Transaction Date]]),TEXT(Table2[[#This Row],[Transaction Date]],"mmmm"),"Unknown")</f>
        <v>September</v>
      </c>
      <c r="M7080" s="1" t="str">
        <f>IF(ISNUMBER(Table2[[#This Row],[Transaction Date]]),TEXT(Table2[[#This Row],[Transaction Date]],"dddd"),"Unknown")</f>
        <v>Friday</v>
      </c>
      <c r="N7080">
        <f t="shared" si="442"/>
        <v>0</v>
      </c>
      <c r="O7080" t="str">
        <f t="shared" si="443"/>
        <v>Actual</v>
      </c>
    </row>
    <row r="7081" spans="1:15" x14ac:dyDescent="0.25">
      <c r="A7081" t="s">
        <v>7892</v>
      </c>
      <c r="B7081" t="s">
        <v>39</v>
      </c>
      <c r="C7081">
        <v>4</v>
      </c>
      <c r="D7081">
        <f t="shared" si="440"/>
        <v>4</v>
      </c>
      <c r="E7081">
        <v>3</v>
      </c>
      <c r="F7081">
        <f>IF(OR(E7081="",E7081="UNKNOWN",E7081="ERROR"),_xlfn.XLOOKUP(Table2[[#This Row],[Item]],Items_List!A:A,Items_List!B:B),E7081)</f>
        <v>3</v>
      </c>
      <c r="G7081">
        <v>12</v>
      </c>
      <c r="H7081">
        <f t="shared" si="441"/>
        <v>12</v>
      </c>
      <c r="I7081" t="s">
        <v>10059</v>
      </c>
      <c r="J7081" t="s">
        <v>15</v>
      </c>
      <c r="K7081" s="1">
        <v>45107</v>
      </c>
      <c r="L7081" s="1" t="str">
        <f>IF(ISNUMBER(Table2[[#This Row],[Transaction Date]]),TEXT(Table2[[#This Row],[Transaction Date]],"mmmm"),"Unknown")</f>
        <v>June</v>
      </c>
      <c r="M7081" s="1" t="str">
        <f>IF(ISNUMBER(Table2[[#This Row],[Transaction Date]]),TEXT(Table2[[#This Row],[Transaction Date]],"dddd"),"Unknown")</f>
        <v>Friday</v>
      </c>
      <c r="N7081">
        <f t="shared" si="442"/>
        <v>0</v>
      </c>
      <c r="O7081" t="str">
        <f t="shared" si="443"/>
        <v>Actual</v>
      </c>
    </row>
    <row r="7082" spans="1:15" x14ac:dyDescent="0.25">
      <c r="A7082" t="s">
        <v>7893</v>
      </c>
      <c r="B7082" t="s">
        <v>20</v>
      </c>
      <c r="C7082">
        <v>5</v>
      </c>
      <c r="D7082">
        <f t="shared" si="440"/>
        <v>5</v>
      </c>
      <c r="E7082">
        <v>5</v>
      </c>
      <c r="F7082">
        <f>IF(OR(E7082="",E7082="UNKNOWN",E7082="ERROR"),_xlfn.XLOOKUP(Table2[[#This Row],[Item]],Items_List!A:A,Items_List!B:B),E7082)</f>
        <v>5</v>
      </c>
      <c r="G7082">
        <v>25</v>
      </c>
      <c r="H7082">
        <f t="shared" si="441"/>
        <v>25</v>
      </c>
      <c r="I7082" t="s">
        <v>10</v>
      </c>
      <c r="J7082" t="s">
        <v>10059</v>
      </c>
      <c r="K7082" s="1">
        <v>45135</v>
      </c>
      <c r="L7082" s="1" t="str">
        <f>IF(ISNUMBER(Table2[[#This Row],[Transaction Date]]),TEXT(Table2[[#This Row],[Transaction Date]],"mmmm"),"Unknown")</f>
        <v>July</v>
      </c>
      <c r="M7082" s="1" t="str">
        <f>IF(ISNUMBER(Table2[[#This Row],[Transaction Date]]),TEXT(Table2[[#This Row],[Transaction Date]],"dddd"),"Unknown")</f>
        <v>Friday</v>
      </c>
      <c r="N7082">
        <f t="shared" si="442"/>
        <v>0</v>
      </c>
      <c r="O7082" t="str">
        <f t="shared" si="443"/>
        <v>Actual</v>
      </c>
    </row>
    <row r="7083" spans="1:15" x14ac:dyDescent="0.25">
      <c r="A7083" t="s">
        <v>7894</v>
      </c>
      <c r="B7083" t="s">
        <v>17</v>
      </c>
      <c r="C7083">
        <v>4</v>
      </c>
      <c r="D7083">
        <f t="shared" si="440"/>
        <v>4</v>
      </c>
      <c r="E7083">
        <v>1</v>
      </c>
      <c r="F7083">
        <f>IF(OR(E7083="",E7083="UNKNOWN",E7083="ERROR"),_xlfn.XLOOKUP(Table2[[#This Row],[Item]],Items_List!A:A,Items_List!B:B),E7083)</f>
        <v>1</v>
      </c>
      <c r="G7083">
        <v>4</v>
      </c>
      <c r="H7083">
        <f t="shared" si="441"/>
        <v>4</v>
      </c>
      <c r="I7083" t="s">
        <v>10</v>
      </c>
      <c r="J7083" t="s">
        <v>11</v>
      </c>
      <c r="K7083" s="1">
        <v>45037</v>
      </c>
      <c r="L7083" s="1" t="str">
        <f>IF(ISNUMBER(Table2[[#This Row],[Transaction Date]]),TEXT(Table2[[#This Row],[Transaction Date]],"mmmm"),"Unknown")</f>
        <v>April</v>
      </c>
      <c r="M7083" s="1" t="str">
        <f>IF(ISNUMBER(Table2[[#This Row],[Transaction Date]]),TEXT(Table2[[#This Row],[Transaction Date]],"dddd"),"Unknown")</f>
        <v>Friday</v>
      </c>
      <c r="N7083">
        <f t="shared" si="442"/>
        <v>0</v>
      </c>
      <c r="O7083" t="str">
        <f t="shared" si="443"/>
        <v>Actual</v>
      </c>
    </row>
    <row r="7084" spans="1:15" x14ac:dyDescent="0.25">
      <c r="A7084" t="s">
        <v>7895</v>
      </c>
      <c r="B7084" t="s">
        <v>20</v>
      </c>
      <c r="C7084">
        <v>3</v>
      </c>
      <c r="D7084">
        <f t="shared" si="440"/>
        <v>3</v>
      </c>
      <c r="E7084">
        <v>5</v>
      </c>
      <c r="F7084">
        <f>IF(OR(E7084="",E7084="UNKNOWN",E7084="ERROR"),_xlfn.XLOOKUP(Table2[[#This Row],[Item]],Items_List!A:A,Items_List!B:B),E7084)</f>
        <v>5</v>
      </c>
      <c r="G7084">
        <v>15</v>
      </c>
      <c r="H7084">
        <f t="shared" si="441"/>
        <v>15</v>
      </c>
      <c r="I7084" t="s">
        <v>10</v>
      </c>
      <c r="J7084" t="s">
        <v>15</v>
      </c>
      <c r="K7084" s="1">
        <v>44938</v>
      </c>
      <c r="L7084" s="1" t="str">
        <f>IF(ISNUMBER(Table2[[#This Row],[Transaction Date]]),TEXT(Table2[[#This Row],[Transaction Date]],"mmmm"),"Unknown")</f>
        <v>January</v>
      </c>
      <c r="M7084" s="1" t="str">
        <f>IF(ISNUMBER(Table2[[#This Row],[Transaction Date]]),TEXT(Table2[[#This Row],[Transaction Date]],"dddd"),"Unknown")</f>
        <v>Thursday</v>
      </c>
      <c r="N7084">
        <f t="shared" si="442"/>
        <v>0</v>
      </c>
      <c r="O7084" t="str">
        <f t="shared" si="443"/>
        <v>Actual</v>
      </c>
    </row>
    <row r="7085" spans="1:15" x14ac:dyDescent="0.25">
      <c r="A7085" t="s">
        <v>7896</v>
      </c>
      <c r="B7085" t="s">
        <v>39</v>
      </c>
      <c r="C7085">
        <v>1</v>
      </c>
      <c r="D7085">
        <f t="shared" si="440"/>
        <v>1</v>
      </c>
      <c r="E7085">
        <v>3</v>
      </c>
      <c r="F7085">
        <f>IF(OR(E7085="",E7085="UNKNOWN",E7085="ERROR"),_xlfn.XLOOKUP(Table2[[#This Row],[Item]],Items_List!A:A,Items_List!B:B),E7085)</f>
        <v>3</v>
      </c>
      <c r="G7085">
        <v>3</v>
      </c>
      <c r="H7085">
        <f t="shared" si="441"/>
        <v>3</v>
      </c>
      <c r="I7085" t="s">
        <v>10</v>
      </c>
      <c r="J7085" t="s">
        <v>11</v>
      </c>
      <c r="K7085" s="1">
        <v>45142</v>
      </c>
      <c r="L7085" s="1" t="str">
        <f>IF(ISNUMBER(Table2[[#This Row],[Transaction Date]]),TEXT(Table2[[#This Row],[Transaction Date]],"mmmm"),"Unknown")</f>
        <v>August</v>
      </c>
      <c r="M7085" s="1" t="str">
        <f>IF(ISNUMBER(Table2[[#This Row],[Transaction Date]]),TEXT(Table2[[#This Row],[Transaction Date]],"dddd"),"Unknown")</f>
        <v>Friday</v>
      </c>
      <c r="N7085">
        <f t="shared" si="442"/>
        <v>0</v>
      </c>
      <c r="O7085" t="str">
        <f t="shared" si="443"/>
        <v>Actual</v>
      </c>
    </row>
    <row r="7086" spans="1:15" x14ac:dyDescent="0.25">
      <c r="A7086" t="s">
        <v>7897</v>
      </c>
      <c r="B7086" t="s">
        <v>9</v>
      </c>
      <c r="C7086">
        <v>2</v>
      </c>
      <c r="D7086">
        <f t="shared" si="440"/>
        <v>2</v>
      </c>
      <c r="E7086">
        <v>2</v>
      </c>
      <c r="F7086">
        <f>IF(OR(E7086="",E7086="UNKNOWN",E7086="ERROR"),_xlfn.XLOOKUP(Table2[[#This Row],[Item]],Items_List!A:A,Items_List!B:B),E7086)</f>
        <v>2</v>
      </c>
      <c r="G7086">
        <v>4</v>
      </c>
      <c r="H7086">
        <f t="shared" si="441"/>
        <v>4</v>
      </c>
      <c r="I7086" t="s">
        <v>10059</v>
      </c>
      <c r="J7086" t="s">
        <v>10059</v>
      </c>
      <c r="K7086" s="1">
        <v>44985</v>
      </c>
      <c r="L7086" s="1" t="str">
        <f>IF(ISNUMBER(Table2[[#This Row],[Transaction Date]]),TEXT(Table2[[#This Row],[Transaction Date]],"mmmm"),"Unknown")</f>
        <v>February</v>
      </c>
      <c r="M7086" s="1" t="str">
        <f>IF(ISNUMBER(Table2[[#This Row],[Transaction Date]]),TEXT(Table2[[#This Row],[Transaction Date]],"dddd"),"Unknown")</f>
        <v>Tuesday</v>
      </c>
      <c r="N7086">
        <f t="shared" si="442"/>
        <v>0</v>
      </c>
      <c r="O7086" t="str">
        <f t="shared" si="443"/>
        <v>Actual</v>
      </c>
    </row>
    <row r="7087" spans="1:15" x14ac:dyDescent="0.25">
      <c r="A7087" t="s">
        <v>7898</v>
      </c>
      <c r="B7087" t="s">
        <v>28</v>
      </c>
      <c r="C7087">
        <v>5</v>
      </c>
      <c r="D7087">
        <f t="shared" si="440"/>
        <v>5</v>
      </c>
      <c r="E7087">
        <v>4</v>
      </c>
      <c r="F7087">
        <f>IF(OR(E7087="",E7087="UNKNOWN",E7087="ERROR"),_xlfn.XLOOKUP(Table2[[#This Row],[Item]],Items_List!A:A,Items_List!B:B),E7087)</f>
        <v>4</v>
      </c>
      <c r="G7087">
        <v>20</v>
      </c>
      <c r="H7087">
        <f t="shared" si="441"/>
        <v>20</v>
      </c>
      <c r="I7087" t="s">
        <v>10</v>
      </c>
      <c r="J7087" t="s">
        <v>15</v>
      </c>
      <c r="K7087" s="1">
        <v>45124</v>
      </c>
      <c r="L7087" s="1" t="str">
        <f>IF(ISNUMBER(Table2[[#This Row],[Transaction Date]]),TEXT(Table2[[#This Row],[Transaction Date]],"mmmm"),"Unknown")</f>
        <v>July</v>
      </c>
      <c r="M7087" s="1" t="str">
        <f>IF(ISNUMBER(Table2[[#This Row],[Transaction Date]]),TEXT(Table2[[#This Row],[Transaction Date]],"dddd"),"Unknown")</f>
        <v>Monday</v>
      </c>
      <c r="N7087">
        <f t="shared" si="442"/>
        <v>0</v>
      </c>
      <c r="O7087" t="str">
        <f t="shared" si="443"/>
        <v>Actual</v>
      </c>
    </row>
    <row r="7088" spans="1:15" x14ac:dyDescent="0.25">
      <c r="A7088" t="s">
        <v>7901</v>
      </c>
      <c r="B7088" t="s">
        <v>28</v>
      </c>
      <c r="C7088">
        <v>1</v>
      </c>
      <c r="D7088">
        <f t="shared" si="440"/>
        <v>1</v>
      </c>
      <c r="E7088">
        <v>4</v>
      </c>
      <c r="F7088">
        <f>IF(OR(E7088="",E7088="UNKNOWN",E7088="ERROR"),_xlfn.XLOOKUP(Table2[[#This Row],[Item]],Items_List!A:A,Items_List!B:B),E7088)</f>
        <v>4</v>
      </c>
      <c r="G7088">
        <v>4</v>
      </c>
      <c r="H7088">
        <f t="shared" si="441"/>
        <v>4</v>
      </c>
      <c r="I7088" t="s">
        <v>10</v>
      </c>
      <c r="J7088" t="s">
        <v>15</v>
      </c>
      <c r="L7088" s="1" t="str">
        <f>IF(ISNUMBER(Table2[[#This Row],[Transaction Date]]),TEXT(Table2[[#This Row],[Transaction Date]],"mmmm"),"Unknown")</f>
        <v>Unknown</v>
      </c>
      <c r="M7088" s="1" t="str">
        <f>IF(ISNUMBER(Table2[[#This Row],[Transaction Date]]),TEXT(Table2[[#This Row],[Transaction Date]],"dddd"),"Unknown")</f>
        <v>Unknown</v>
      </c>
      <c r="N7088">
        <f t="shared" si="442"/>
        <v>0</v>
      </c>
      <c r="O7088" t="str">
        <f t="shared" si="443"/>
        <v>Actual</v>
      </c>
    </row>
    <row r="7089" spans="1:15" x14ac:dyDescent="0.25">
      <c r="A7089" t="s">
        <v>7902</v>
      </c>
      <c r="B7089" t="s">
        <v>65</v>
      </c>
      <c r="C7089">
        <v>4</v>
      </c>
      <c r="D7089">
        <f t="shared" si="440"/>
        <v>4</v>
      </c>
      <c r="E7089">
        <v>1.5</v>
      </c>
      <c r="F7089">
        <f>IF(OR(E7089="",E7089="UNKNOWN",E7089="ERROR"),_xlfn.XLOOKUP(Table2[[#This Row],[Item]],Items_List!A:A,Items_List!B:B),E7089)</f>
        <v>1.5</v>
      </c>
      <c r="G7089">
        <v>6</v>
      </c>
      <c r="H7089">
        <f t="shared" si="441"/>
        <v>6</v>
      </c>
      <c r="I7089" t="s">
        <v>10</v>
      </c>
      <c r="J7089" t="s">
        <v>11</v>
      </c>
      <c r="K7089" s="1">
        <v>44958</v>
      </c>
      <c r="L7089" s="1" t="str">
        <f>IF(ISNUMBER(Table2[[#This Row],[Transaction Date]]),TEXT(Table2[[#This Row],[Transaction Date]],"mmmm"),"Unknown")</f>
        <v>February</v>
      </c>
      <c r="M7089" s="1" t="str">
        <f>IF(ISNUMBER(Table2[[#This Row],[Transaction Date]]),TEXT(Table2[[#This Row],[Transaction Date]],"dddd"),"Unknown")</f>
        <v>Wednesday</v>
      </c>
      <c r="N7089">
        <f t="shared" si="442"/>
        <v>0</v>
      </c>
      <c r="O7089" t="str">
        <f t="shared" si="443"/>
        <v>Actual</v>
      </c>
    </row>
    <row r="7090" spans="1:15" x14ac:dyDescent="0.25">
      <c r="A7090" t="s">
        <v>7903</v>
      </c>
      <c r="B7090" t="s">
        <v>13</v>
      </c>
      <c r="C7090">
        <v>2</v>
      </c>
      <c r="D7090">
        <f t="shared" si="440"/>
        <v>2</v>
      </c>
      <c r="E7090">
        <v>3</v>
      </c>
      <c r="F7090">
        <f>IF(OR(E7090="",E7090="UNKNOWN",E7090="ERROR"),_xlfn.XLOOKUP(Table2[[#This Row],[Item]],Items_List!A:A,Items_List!B:B),E7090)</f>
        <v>3</v>
      </c>
      <c r="G7090">
        <v>6</v>
      </c>
      <c r="H7090">
        <f t="shared" si="441"/>
        <v>6</v>
      </c>
      <c r="I7090" t="s">
        <v>14</v>
      </c>
      <c r="J7090" t="s">
        <v>10059</v>
      </c>
      <c r="K7090" s="1">
        <v>44969</v>
      </c>
      <c r="L7090" s="1" t="str">
        <f>IF(ISNUMBER(Table2[[#This Row],[Transaction Date]]),TEXT(Table2[[#This Row],[Transaction Date]],"mmmm"),"Unknown")</f>
        <v>February</v>
      </c>
      <c r="M7090" s="1" t="str">
        <f>IF(ISNUMBER(Table2[[#This Row],[Transaction Date]]),TEXT(Table2[[#This Row],[Transaction Date]],"dddd"),"Unknown")</f>
        <v>Sunday</v>
      </c>
      <c r="N7090">
        <f t="shared" si="442"/>
        <v>0</v>
      </c>
      <c r="O7090" t="str">
        <f t="shared" si="443"/>
        <v>Actual</v>
      </c>
    </row>
    <row r="7091" spans="1:15" x14ac:dyDescent="0.25">
      <c r="A7091" t="s">
        <v>7904</v>
      </c>
      <c r="B7091" t="s">
        <v>13</v>
      </c>
      <c r="C7091">
        <v>1</v>
      </c>
      <c r="D7091">
        <f t="shared" si="440"/>
        <v>1</v>
      </c>
      <c r="E7091">
        <v>3</v>
      </c>
      <c r="F7091">
        <f>IF(OR(E7091="",E7091="UNKNOWN",E7091="ERROR"),_xlfn.XLOOKUP(Table2[[#This Row],[Item]],Items_List!A:A,Items_List!B:B),E7091)</f>
        <v>3</v>
      </c>
      <c r="G7091">
        <v>3</v>
      </c>
      <c r="H7091">
        <f t="shared" si="441"/>
        <v>3</v>
      </c>
      <c r="I7091" t="s">
        <v>10059</v>
      </c>
      <c r="J7091" t="s">
        <v>10059</v>
      </c>
      <c r="K7091" s="1">
        <v>44944</v>
      </c>
      <c r="L7091" s="1" t="str">
        <f>IF(ISNUMBER(Table2[[#This Row],[Transaction Date]]),TEXT(Table2[[#This Row],[Transaction Date]],"mmmm"),"Unknown")</f>
        <v>January</v>
      </c>
      <c r="M7091" s="1" t="str">
        <f>IF(ISNUMBER(Table2[[#This Row],[Transaction Date]]),TEXT(Table2[[#This Row],[Transaction Date]],"dddd"),"Unknown")</f>
        <v>Wednesday</v>
      </c>
      <c r="N7091">
        <f t="shared" si="442"/>
        <v>0</v>
      </c>
      <c r="O7091" t="str">
        <f t="shared" si="443"/>
        <v>Actual</v>
      </c>
    </row>
    <row r="7092" spans="1:15" x14ac:dyDescent="0.25">
      <c r="A7092" t="s">
        <v>7905</v>
      </c>
      <c r="B7092" t="s">
        <v>25</v>
      </c>
      <c r="C7092">
        <v>5</v>
      </c>
      <c r="D7092">
        <f t="shared" si="440"/>
        <v>5</v>
      </c>
      <c r="E7092">
        <v>4</v>
      </c>
      <c r="F7092">
        <f>IF(OR(E7092="",E7092="UNKNOWN",E7092="ERROR"),_xlfn.XLOOKUP(Table2[[#This Row],[Item]],Items_List!A:A,Items_List!B:B),E7092)</f>
        <v>4</v>
      </c>
      <c r="G7092">
        <v>20</v>
      </c>
      <c r="H7092">
        <f t="shared" si="441"/>
        <v>20</v>
      </c>
      <c r="I7092" t="s">
        <v>10</v>
      </c>
      <c r="J7092" t="s">
        <v>15</v>
      </c>
      <c r="K7092" s="1">
        <v>45089</v>
      </c>
      <c r="L7092" s="1" t="str">
        <f>IF(ISNUMBER(Table2[[#This Row],[Transaction Date]]),TEXT(Table2[[#This Row],[Transaction Date]],"mmmm"),"Unknown")</f>
        <v>June</v>
      </c>
      <c r="M7092" s="1" t="str">
        <f>IF(ISNUMBER(Table2[[#This Row],[Transaction Date]]),TEXT(Table2[[#This Row],[Transaction Date]],"dddd"),"Unknown")</f>
        <v>Monday</v>
      </c>
      <c r="N7092">
        <f t="shared" si="442"/>
        <v>0</v>
      </c>
      <c r="O7092" t="str">
        <f t="shared" si="443"/>
        <v>Actual</v>
      </c>
    </row>
    <row r="7093" spans="1:15" x14ac:dyDescent="0.25">
      <c r="A7093" t="s">
        <v>7906</v>
      </c>
      <c r="B7093" t="s">
        <v>39</v>
      </c>
      <c r="C7093">
        <v>5</v>
      </c>
      <c r="D7093">
        <f t="shared" si="440"/>
        <v>5</v>
      </c>
      <c r="E7093">
        <v>3</v>
      </c>
      <c r="F7093">
        <f>IF(OR(E7093="",E7093="UNKNOWN",E7093="ERROR"),_xlfn.XLOOKUP(Table2[[#This Row],[Item]],Items_List!A:A,Items_List!B:B),E7093)</f>
        <v>3</v>
      </c>
      <c r="G7093">
        <v>15</v>
      </c>
      <c r="H7093">
        <f t="shared" si="441"/>
        <v>15</v>
      </c>
      <c r="I7093" t="s">
        <v>14</v>
      </c>
      <c r="J7093" t="s">
        <v>15</v>
      </c>
      <c r="K7093" s="1">
        <v>45004</v>
      </c>
      <c r="L7093" s="1" t="str">
        <f>IF(ISNUMBER(Table2[[#This Row],[Transaction Date]]),TEXT(Table2[[#This Row],[Transaction Date]],"mmmm"),"Unknown")</f>
        <v>March</v>
      </c>
      <c r="M7093" s="1" t="str">
        <f>IF(ISNUMBER(Table2[[#This Row],[Transaction Date]]),TEXT(Table2[[#This Row],[Transaction Date]],"dddd"),"Unknown")</f>
        <v>Sunday</v>
      </c>
      <c r="N7093">
        <f t="shared" si="442"/>
        <v>0</v>
      </c>
      <c r="O7093" t="str">
        <f t="shared" si="443"/>
        <v>Actual</v>
      </c>
    </row>
    <row r="7094" spans="1:15" x14ac:dyDescent="0.25">
      <c r="A7094" t="s">
        <v>7907</v>
      </c>
      <c r="B7094" t="s">
        <v>17</v>
      </c>
      <c r="C7094">
        <v>3</v>
      </c>
      <c r="D7094">
        <f t="shared" si="440"/>
        <v>3</v>
      </c>
      <c r="E7094">
        <v>1</v>
      </c>
      <c r="F7094">
        <f>IF(OR(E7094="",E7094="UNKNOWN",E7094="ERROR"),_xlfn.XLOOKUP(Table2[[#This Row],[Item]],Items_List!A:A,Items_List!B:B),E7094)</f>
        <v>1</v>
      </c>
      <c r="G7094">
        <v>3</v>
      </c>
      <c r="H7094">
        <f t="shared" si="441"/>
        <v>3</v>
      </c>
      <c r="I7094" t="s">
        <v>10</v>
      </c>
      <c r="J7094" t="s">
        <v>15</v>
      </c>
      <c r="K7094" s="1">
        <v>44987</v>
      </c>
      <c r="L7094" s="1" t="str">
        <f>IF(ISNUMBER(Table2[[#This Row],[Transaction Date]]),TEXT(Table2[[#This Row],[Transaction Date]],"mmmm"),"Unknown")</f>
        <v>March</v>
      </c>
      <c r="M7094" s="1" t="str">
        <f>IF(ISNUMBER(Table2[[#This Row],[Transaction Date]]),TEXT(Table2[[#This Row],[Transaction Date]],"dddd"),"Unknown")</f>
        <v>Thursday</v>
      </c>
      <c r="N7094">
        <f t="shared" si="442"/>
        <v>0</v>
      </c>
      <c r="O7094" t="str">
        <f t="shared" si="443"/>
        <v>Actual</v>
      </c>
    </row>
    <row r="7095" spans="1:15" x14ac:dyDescent="0.25">
      <c r="A7095" t="s">
        <v>7909</v>
      </c>
      <c r="B7095" t="s">
        <v>28</v>
      </c>
      <c r="C7095">
        <v>4</v>
      </c>
      <c r="D7095">
        <f t="shared" si="440"/>
        <v>4</v>
      </c>
      <c r="E7095">
        <v>4</v>
      </c>
      <c r="F7095">
        <f>IF(OR(E7095="",E7095="UNKNOWN",E7095="ERROR"),_xlfn.XLOOKUP(Table2[[#This Row],[Item]],Items_List!A:A,Items_List!B:B),E7095)</f>
        <v>4</v>
      </c>
      <c r="G7095">
        <v>16</v>
      </c>
      <c r="H7095">
        <f t="shared" si="441"/>
        <v>16</v>
      </c>
      <c r="I7095" t="s">
        <v>10</v>
      </c>
      <c r="J7095" t="s">
        <v>10059</v>
      </c>
      <c r="K7095" s="1">
        <v>45199</v>
      </c>
      <c r="L7095" s="1" t="str">
        <f>IF(ISNUMBER(Table2[[#This Row],[Transaction Date]]),TEXT(Table2[[#This Row],[Transaction Date]],"mmmm"),"Unknown")</f>
        <v>September</v>
      </c>
      <c r="M7095" s="1" t="str">
        <f>IF(ISNUMBER(Table2[[#This Row],[Transaction Date]]),TEXT(Table2[[#This Row],[Transaction Date]],"dddd"),"Unknown")</f>
        <v>Saturday</v>
      </c>
      <c r="N7095">
        <f t="shared" si="442"/>
        <v>0</v>
      </c>
      <c r="O7095" t="str">
        <f t="shared" si="443"/>
        <v>Actual</v>
      </c>
    </row>
    <row r="7096" spans="1:15" x14ac:dyDescent="0.25">
      <c r="A7096" t="s">
        <v>7911</v>
      </c>
      <c r="B7096" t="s">
        <v>25</v>
      </c>
      <c r="C7096">
        <v>2</v>
      </c>
      <c r="D7096">
        <f t="shared" si="440"/>
        <v>2</v>
      </c>
      <c r="E7096">
        <v>4</v>
      </c>
      <c r="F7096">
        <f>IF(OR(E7096="",E7096="UNKNOWN",E7096="ERROR"),_xlfn.XLOOKUP(Table2[[#This Row],[Item]],Items_List!A:A,Items_List!B:B),E7096)</f>
        <v>4</v>
      </c>
      <c r="G7096">
        <v>8</v>
      </c>
      <c r="H7096">
        <f t="shared" si="441"/>
        <v>8</v>
      </c>
      <c r="I7096" t="s">
        <v>23</v>
      </c>
      <c r="J7096" t="s">
        <v>11</v>
      </c>
      <c r="L7096" s="1" t="str">
        <f>IF(ISNUMBER(Table2[[#This Row],[Transaction Date]]),TEXT(Table2[[#This Row],[Transaction Date]],"mmmm"),"Unknown")</f>
        <v>Unknown</v>
      </c>
      <c r="M7096" s="1" t="str">
        <f>IF(ISNUMBER(Table2[[#This Row],[Transaction Date]]),TEXT(Table2[[#This Row],[Transaction Date]],"dddd"),"Unknown")</f>
        <v>Unknown</v>
      </c>
      <c r="N7096">
        <f t="shared" si="442"/>
        <v>0</v>
      </c>
      <c r="O7096" t="str">
        <f t="shared" si="443"/>
        <v>Actual</v>
      </c>
    </row>
    <row r="7097" spans="1:15" x14ac:dyDescent="0.25">
      <c r="A7097" t="s">
        <v>7912</v>
      </c>
      <c r="B7097" t="s">
        <v>20</v>
      </c>
      <c r="C7097">
        <v>4</v>
      </c>
      <c r="D7097">
        <f t="shared" si="440"/>
        <v>4</v>
      </c>
      <c r="E7097">
        <v>5</v>
      </c>
      <c r="F7097">
        <f>IF(OR(E7097="",E7097="UNKNOWN",E7097="ERROR"),_xlfn.XLOOKUP(Table2[[#This Row],[Item]],Items_List!A:A,Items_List!B:B),E7097)</f>
        <v>5</v>
      </c>
      <c r="G7097">
        <v>20</v>
      </c>
      <c r="H7097">
        <f t="shared" si="441"/>
        <v>20</v>
      </c>
      <c r="I7097" t="s">
        <v>23</v>
      </c>
      <c r="J7097" t="s">
        <v>10059</v>
      </c>
      <c r="K7097" s="1">
        <v>45086</v>
      </c>
      <c r="L7097" s="1" t="str">
        <f>IF(ISNUMBER(Table2[[#This Row],[Transaction Date]]),TEXT(Table2[[#This Row],[Transaction Date]],"mmmm"),"Unknown")</f>
        <v>June</v>
      </c>
      <c r="M7097" s="1" t="str">
        <f>IF(ISNUMBER(Table2[[#This Row],[Transaction Date]]),TEXT(Table2[[#This Row],[Transaction Date]],"dddd"),"Unknown")</f>
        <v>Friday</v>
      </c>
      <c r="N7097">
        <f t="shared" si="442"/>
        <v>0</v>
      </c>
      <c r="O7097" t="str">
        <f t="shared" si="443"/>
        <v>Actual</v>
      </c>
    </row>
    <row r="7098" spans="1:15" x14ac:dyDescent="0.25">
      <c r="A7098" t="s">
        <v>7913</v>
      </c>
      <c r="B7098" t="s">
        <v>39</v>
      </c>
      <c r="C7098">
        <v>2</v>
      </c>
      <c r="D7098">
        <f t="shared" si="440"/>
        <v>2</v>
      </c>
      <c r="E7098">
        <v>3</v>
      </c>
      <c r="F7098">
        <f>IF(OR(E7098="",E7098="UNKNOWN",E7098="ERROR"),_xlfn.XLOOKUP(Table2[[#This Row],[Item]],Items_List!A:A,Items_List!B:B),E7098)</f>
        <v>3</v>
      </c>
      <c r="G7098">
        <v>6</v>
      </c>
      <c r="H7098">
        <f t="shared" si="441"/>
        <v>6</v>
      </c>
      <c r="I7098" t="s">
        <v>23</v>
      </c>
      <c r="J7098" t="s">
        <v>15</v>
      </c>
      <c r="K7098" s="1">
        <v>45281</v>
      </c>
      <c r="L7098" s="1" t="str">
        <f>IF(ISNUMBER(Table2[[#This Row],[Transaction Date]]),TEXT(Table2[[#This Row],[Transaction Date]],"mmmm"),"Unknown")</f>
        <v>December</v>
      </c>
      <c r="M7098" s="1" t="str">
        <f>IF(ISNUMBER(Table2[[#This Row],[Transaction Date]]),TEXT(Table2[[#This Row],[Transaction Date]],"dddd"),"Unknown")</f>
        <v>Thursday</v>
      </c>
      <c r="N7098">
        <f t="shared" si="442"/>
        <v>0</v>
      </c>
      <c r="O7098" t="str">
        <f t="shared" si="443"/>
        <v>Actual</v>
      </c>
    </row>
    <row r="7099" spans="1:15" x14ac:dyDescent="0.25">
      <c r="A7099" t="s">
        <v>7915</v>
      </c>
      <c r="B7099" t="s">
        <v>17</v>
      </c>
      <c r="C7099">
        <v>5</v>
      </c>
      <c r="D7099">
        <f t="shared" si="440"/>
        <v>5</v>
      </c>
      <c r="E7099">
        <v>1</v>
      </c>
      <c r="F7099">
        <f>IF(OR(E7099="",E7099="UNKNOWN",E7099="ERROR"),_xlfn.XLOOKUP(Table2[[#This Row],[Item]],Items_List!A:A,Items_List!B:B),E7099)</f>
        <v>1</v>
      </c>
      <c r="G7099">
        <v>5</v>
      </c>
      <c r="H7099">
        <f t="shared" si="441"/>
        <v>5</v>
      </c>
      <c r="I7099" t="s">
        <v>23</v>
      </c>
      <c r="J7099" t="s">
        <v>11</v>
      </c>
      <c r="K7099" s="1">
        <v>45022</v>
      </c>
      <c r="L7099" s="1" t="str">
        <f>IF(ISNUMBER(Table2[[#This Row],[Transaction Date]]),TEXT(Table2[[#This Row],[Transaction Date]],"mmmm"),"Unknown")</f>
        <v>April</v>
      </c>
      <c r="M7099" s="1" t="str">
        <f>IF(ISNUMBER(Table2[[#This Row],[Transaction Date]]),TEXT(Table2[[#This Row],[Transaction Date]],"dddd"),"Unknown")</f>
        <v>Thursday</v>
      </c>
      <c r="N7099">
        <f t="shared" si="442"/>
        <v>0</v>
      </c>
      <c r="O7099" t="str">
        <f t="shared" si="443"/>
        <v>Actual</v>
      </c>
    </row>
    <row r="7100" spans="1:15" x14ac:dyDescent="0.25">
      <c r="A7100" t="s">
        <v>7916</v>
      </c>
      <c r="B7100" t="s">
        <v>65</v>
      </c>
      <c r="C7100">
        <v>3</v>
      </c>
      <c r="D7100">
        <f t="shared" si="440"/>
        <v>3</v>
      </c>
      <c r="E7100">
        <v>1.5</v>
      </c>
      <c r="F7100">
        <f>IF(OR(E7100="",E7100="UNKNOWN",E7100="ERROR"),_xlfn.XLOOKUP(Table2[[#This Row],[Item]],Items_List!A:A,Items_List!B:B),E7100)</f>
        <v>1.5</v>
      </c>
      <c r="G7100">
        <v>4.5</v>
      </c>
      <c r="H7100">
        <f t="shared" si="441"/>
        <v>4.5</v>
      </c>
      <c r="I7100" t="s">
        <v>14</v>
      </c>
      <c r="J7100" t="s">
        <v>11</v>
      </c>
      <c r="K7100" s="1">
        <v>45002</v>
      </c>
      <c r="L7100" s="1" t="str">
        <f>IF(ISNUMBER(Table2[[#This Row],[Transaction Date]]),TEXT(Table2[[#This Row],[Transaction Date]],"mmmm"),"Unknown")</f>
        <v>March</v>
      </c>
      <c r="M7100" s="1" t="str">
        <f>IF(ISNUMBER(Table2[[#This Row],[Transaction Date]]),TEXT(Table2[[#This Row],[Transaction Date]],"dddd"),"Unknown")</f>
        <v>Friday</v>
      </c>
      <c r="N7100">
        <f t="shared" si="442"/>
        <v>0</v>
      </c>
      <c r="O7100" t="str">
        <f t="shared" si="443"/>
        <v>Actual</v>
      </c>
    </row>
    <row r="7101" spans="1:15" x14ac:dyDescent="0.25">
      <c r="A7101" t="s">
        <v>7918</v>
      </c>
      <c r="B7101" t="s">
        <v>17</v>
      </c>
      <c r="C7101">
        <v>4</v>
      </c>
      <c r="D7101">
        <f t="shared" si="440"/>
        <v>4</v>
      </c>
      <c r="E7101">
        <v>1</v>
      </c>
      <c r="F7101">
        <f>IF(OR(E7101="",E7101="UNKNOWN",E7101="ERROR"),_xlfn.XLOOKUP(Table2[[#This Row],[Item]],Items_List!A:A,Items_List!B:B),E7101)</f>
        <v>1</v>
      </c>
      <c r="G7101">
        <v>4</v>
      </c>
      <c r="H7101">
        <f t="shared" si="441"/>
        <v>4</v>
      </c>
      <c r="I7101" t="s">
        <v>10</v>
      </c>
      <c r="J7101" t="s">
        <v>10059</v>
      </c>
      <c r="K7101" s="1">
        <v>45142</v>
      </c>
      <c r="L7101" s="1" t="str">
        <f>IF(ISNUMBER(Table2[[#This Row],[Transaction Date]]),TEXT(Table2[[#This Row],[Transaction Date]],"mmmm"),"Unknown")</f>
        <v>August</v>
      </c>
      <c r="M7101" s="1" t="str">
        <f>IF(ISNUMBER(Table2[[#This Row],[Transaction Date]]),TEXT(Table2[[#This Row],[Transaction Date]],"dddd"),"Unknown")</f>
        <v>Friday</v>
      </c>
      <c r="N7101">
        <f t="shared" si="442"/>
        <v>0</v>
      </c>
      <c r="O7101" t="str">
        <f t="shared" si="443"/>
        <v>Actual</v>
      </c>
    </row>
    <row r="7102" spans="1:15" x14ac:dyDescent="0.25">
      <c r="A7102" t="s">
        <v>7919</v>
      </c>
      <c r="B7102" t="s">
        <v>65</v>
      </c>
      <c r="C7102">
        <v>2</v>
      </c>
      <c r="D7102">
        <f t="shared" si="440"/>
        <v>2</v>
      </c>
      <c r="E7102">
        <v>1.5</v>
      </c>
      <c r="F7102">
        <f>IF(OR(E7102="",E7102="UNKNOWN",E7102="ERROR"),_xlfn.XLOOKUP(Table2[[#This Row],[Item]],Items_List!A:A,Items_List!B:B),E7102)</f>
        <v>1.5</v>
      </c>
      <c r="G7102">
        <v>3</v>
      </c>
      <c r="H7102">
        <f t="shared" si="441"/>
        <v>3</v>
      </c>
      <c r="I7102" t="s">
        <v>23</v>
      </c>
      <c r="J7102" t="s">
        <v>15</v>
      </c>
      <c r="K7102" s="1">
        <v>45249</v>
      </c>
      <c r="L7102" s="1" t="str">
        <f>IF(ISNUMBER(Table2[[#This Row],[Transaction Date]]),TEXT(Table2[[#This Row],[Transaction Date]],"mmmm"),"Unknown")</f>
        <v>November</v>
      </c>
      <c r="M7102" s="1" t="str">
        <f>IF(ISNUMBER(Table2[[#This Row],[Transaction Date]]),TEXT(Table2[[#This Row],[Transaction Date]],"dddd"),"Unknown")</f>
        <v>Sunday</v>
      </c>
      <c r="N7102">
        <f t="shared" si="442"/>
        <v>0</v>
      </c>
      <c r="O7102" t="str">
        <f t="shared" si="443"/>
        <v>Actual</v>
      </c>
    </row>
    <row r="7103" spans="1:15" x14ac:dyDescent="0.25">
      <c r="A7103" t="s">
        <v>7921</v>
      </c>
      <c r="B7103" t="s">
        <v>13</v>
      </c>
      <c r="C7103">
        <v>3</v>
      </c>
      <c r="D7103">
        <f t="shared" si="440"/>
        <v>3</v>
      </c>
      <c r="E7103">
        <v>3</v>
      </c>
      <c r="F7103">
        <f>IF(OR(E7103="",E7103="UNKNOWN",E7103="ERROR"),_xlfn.XLOOKUP(Table2[[#This Row],[Item]],Items_List!A:A,Items_List!B:B),E7103)</f>
        <v>3</v>
      </c>
      <c r="G7103">
        <v>9</v>
      </c>
      <c r="H7103">
        <f t="shared" si="441"/>
        <v>9</v>
      </c>
      <c r="I7103" t="s">
        <v>10059</v>
      </c>
      <c r="J7103" t="s">
        <v>11</v>
      </c>
      <c r="K7103" s="1">
        <v>44975</v>
      </c>
      <c r="L7103" s="1" t="str">
        <f>IF(ISNUMBER(Table2[[#This Row],[Transaction Date]]),TEXT(Table2[[#This Row],[Transaction Date]],"mmmm"),"Unknown")</f>
        <v>February</v>
      </c>
      <c r="M7103" s="1" t="str">
        <f>IF(ISNUMBER(Table2[[#This Row],[Transaction Date]]),TEXT(Table2[[#This Row],[Transaction Date]],"dddd"),"Unknown")</f>
        <v>Saturday</v>
      </c>
      <c r="N7103">
        <f t="shared" si="442"/>
        <v>0</v>
      </c>
      <c r="O7103" t="str">
        <f t="shared" si="443"/>
        <v>Actual</v>
      </c>
    </row>
    <row r="7104" spans="1:15" x14ac:dyDescent="0.25">
      <c r="A7104" t="s">
        <v>7922</v>
      </c>
      <c r="B7104" t="s">
        <v>17</v>
      </c>
      <c r="C7104">
        <v>1</v>
      </c>
      <c r="D7104">
        <f t="shared" si="440"/>
        <v>1</v>
      </c>
      <c r="E7104">
        <v>1</v>
      </c>
      <c r="F7104">
        <f>IF(OR(E7104="",E7104="UNKNOWN",E7104="ERROR"),_xlfn.XLOOKUP(Table2[[#This Row],[Item]],Items_List!A:A,Items_List!B:B),E7104)</f>
        <v>1</v>
      </c>
      <c r="G7104">
        <v>1</v>
      </c>
      <c r="H7104">
        <f t="shared" si="441"/>
        <v>1</v>
      </c>
      <c r="I7104" t="s">
        <v>23</v>
      </c>
      <c r="J7104" t="s">
        <v>15</v>
      </c>
      <c r="K7104" s="1">
        <v>45149</v>
      </c>
      <c r="L7104" s="1" t="str">
        <f>IF(ISNUMBER(Table2[[#This Row],[Transaction Date]]),TEXT(Table2[[#This Row],[Transaction Date]],"mmmm"),"Unknown")</f>
        <v>August</v>
      </c>
      <c r="M7104" s="1" t="str">
        <f>IF(ISNUMBER(Table2[[#This Row],[Transaction Date]]),TEXT(Table2[[#This Row],[Transaction Date]],"dddd"),"Unknown")</f>
        <v>Friday</v>
      </c>
      <c r="N7104">
        <f t="shared" si="442"/>
        <v>0</v>
      </c>
      <c r="O7104" t="str">
        <f t="shared" si="443"/>
        <v>Actual</v>
      </c>
    </row>
    <row r="7105" spans="1:15" x14ac:dyDescent="0.25">
      <c r="A7105" t="s">
        <v>7923</v>
      </c>
      <c r="B7105" t="s">
        <v>17</v>
      </c>
      <c r="C7105">
        <v>2</v>
      </c>
      <c r="D7105">
        <f t="shared" si="440"/>
        <v>2</v>
      </c>
      <c r="E7105">
        <v>1</v>
      </c>
      <c r="F7105">
        <f>IF(OR(E7105="",E7105="UNKNOWN",E7105="ERROR"),_xlfn.XLOOKUP(Table2[[#This Row],[Item]],Items_List!A:A,Items_List!B:B),E7105)</f>
        <v>1</v>
      </c>
      <c r="G7105">
        <v>2</v>
      </c>
      <c r="H7105">
        <f t="shared" si="441"/>
        <v>2</v>
      </c>
      <c r="I7105" t="s">
        <v>14</v>
      </c>
      <c r="J7105" t="s">
        <v>11</v>
      </c>
      <c r="K7105" s="1">
        <v>45197</v>
      </c>
      <c r="L7105" s="1" t="str">
        <f>IF(ISNUMBER(Table2[[#This Row],[Transaction Date]]),TEXT(Table2[[#This Row],[Transaction Date]],"mmmm"),"Unknown")</f>
        <v>September</v>
      </c>
      <c r="M7105" s="1" t="str">
        <f>IF(ISNUMBER(Table2[[#This Row],[Transaction Date]]),TEXT(Table2[[#This Row],[Transaction Date]],"dddd"),"Unknown")</f>
        <v>Thursday</v>
      </c>
      <c r="N7105">
        <f t="shared" si="442"/>
        <v>0</v>
      </c>
      <c r="O7105" t="str">
        <f t="shared" si="443"/>
        <v>Actual</v>
      </c>
    </row>
    <row r="7106" spans="1:15" x14ac:dyDescent="0.25">
      <c r="A7106" t="s">
        <v>7924</v>
      </c>
      <c r="B7106" t="s">
        <v>28</v>
      </c>
      <c r="C7106">
        <v>3</v>
      </c>
      <c r="D7106">
        <f t="shared" ref="D7106:D7169" si="444">IF(OR(C7106="",C7106="UNKNOWN",C7106="ERROR"),IFERROR(VALUE(G7106)/VALUE(E7106),""),VALUE(C7106))</f>
        <v>3</v>
      </c>
      <c r="E7106">
        <v>4</v>
      </c>
      <c r="F7106">
        <f>IF(OR(E7106="",E7106="UNKNOWN",E7106="ERROR"),_xlfn.XLOOKUP(Table2[[#This Row],[Item]],Items_List!A:A,Items_List!B:B),E7106)</f>
        <v>4</v>
      </c>
      <c r="G7106">
        <v>12</v>
      </c>
      <c r="H7106">
        <f t="shared" ref="H7106:H7169" si="445">D7106*F7106</f>
        <v>12</v>
      </c>
      <c r="I7106" t="s">
        <v>10</v>
      </c>
      <c r="J7106" t="s">
        <v>11</v>
      </c>
      <c r="K7106" s="1">
        <v>45265</v>
      </c>
      <c r="L7106" s="1" t="str">
        <f>IF(ISNUMBER(Table2[[#This Row],[Transaction Date]]),TEXT(Table2[[#This Row],[Transaction Date]],"mmmm"),"Unknown")</f>
        <v>December</v>
      </c>
      <c r="M7106" s="1" t="str">
        <f>IF(ISNUMBER(Table2[[#This Row],[Transaction Date]]),TEXT(Table2[[#This Row],[Transaction Date]],"dddd"),"Unknown")</f>
        <v>Tuesday</v>
      </c>
      <c r="N7106">
        <f t="shared" ref="N7106:N7169" si="446">IF(OR(B7106="",B7106="unknown",B7106="error",C7106="",C7106="unknown",C7106="error",G7106="",G7106="error",G7106="unknown"),1,0)</f>
        <v>0</v>
      </c>
      <c r="O7106" t="str">
        <f t="shared" ref="O7106:O7169" si="447">IF(OR(C7106="",C7106="error",C7106="unknown"),"Estimated","Actual")</f>
        <v>Actual</v>
      </c>
    </row>
    <row r="7107" spans="1:15" x14ac:dyDescent="0.25">
      <c r="A7107" t="s">
        <v>7925</v>
      </c>
      <c r="B7107" t="s">
        <v>20</v>
      </c>
      <c r="C7107">
        <v>1</v>
      </c>
      <c r="D7107">
        <f t="shared" si="444"/>
        <v>1</v>
      </c>
      <c r="E7107">
        <v>5</v>
      </c>
      <c r="F7107">
        <f>IF(OR(E7107="",E7107="UNKNOWN",E7107="ERROR"),_xlfn.XLOOKUP(Table2[[#This Row],[Item]],Items_List!A:A,Items_List!B:B),E7107)</f>
        <v>5</v>
      </c>
      <c r="G7107">
        <v>5</v>
      </c>
      <c r="H7107">
        <f t="shared" si="445"/>
        <v>5</v>
      </c>
      <c r="I7107" t="s">
        <v>10059</v>
      </c>
      <c r="J7107" t="s">
        <v>10059</v>
      </c>
      <c r="K7107" s="1">
        <v>44930</v>
      </c>
      <c r="L7107" s="1" t="str">
        <f>IF(ISNUMBER(Table2[[#This Row],[Transaction Date]]),TEXT(Table2[[#This Row],[Transaction Date]],"mmmm"),"Unknown")</f>
        <v>January</v>
      </c>
      <c r="M7107" s="1" t="str">
        <f>IF(ISNUMBER(Table2[[#This Row],[Transaction Date]]),TEXT(Table2[[#This Row],[Transaction Date]],"dddd"),"Unknown")</f>
        <v>Wednesday</v>
      </c>
      <c r="N7107">
        <f t="shared" si="446"/>
        <v>0</v>
      </c>
      <c r="O7107" t="str">
        <f t="shared" si="447"/>
        <v>Actual</v>
      </c>
    </row>
    <row r="7108" spans="1:15" x14ac:dyDescent="0.25">
      <c r="A7108" t="s">
        <v>7926</v>
      </c>
      <c r="B7108" t="s">
        <v>65</v>
      </c>
      <c r="C7108">
        <v>4</v>
      </c>
      <c r="D7108">
        <f t="shared" si="444"/>
        <v>4</v>
      </c>
      <c r="E7108">
        <v>1.5</v>
      </c>
      <c r="F7108">
        <f>IF(OR(E7108="",E7108="UNKNOWN",E7108="ERROR"),_xlfn.XLOOKUP(Table2[[#This Row],[Item]],Items_List!A:A,Items_List!B:B),E7108)</f>
        <v>1.5</v>
      </c>
      <c r="G7108">
        <v>6</v>
      </c>
      <c r="H7108">
        <f t="shared" si="445"/>
        <v>6</v>
      </c>
      <c r="I7108" t="s">
        <v>23</v>
      </c>
      <c r="J7108" t="s">
        <v>10059</v>
      </c>
      <c r="L7108" s="1" t="str">
        <f>IF(ISNUMBER(Table2[[#This Row],[Transaction Date]]),TEXT(Table2[[#This Row],[Transaction Date]],"mmmm"),"Unknown")</f>
        <v>Unknown</v>
      </c>
      <c r="M7108" s="1" t="str">
        <f>IF(ISNUMBER(Table2[[#This Row],[Transaction Date]]),TEXT(Table2[[#This Row],[Transaction Date]],"dddd"),"Unknown")</f>
        <v>Unknown</v>
      </c>
      <c r="N7108">
        <f t="shared" si="446"/>
        <v>0</v>
      </c>
      <c r="O7108" t="str">
        <f t="shared" si="447"/>
        <v>Actual</v>
      </c>
    </row>
    <row r="7109" spans="1:15" x14ac:dyDescent="0.25">
      <c r="A7109" t="s">
        <v>7927</v>
      </c>
      <c r="B7109" t="s">
        <v>39</v>
      </c>
      <c r="C7109">
        <v>1</v>
      </c>
      <c r="D7109">
        <f t="shared" si="444"/>
        <v>1</v>
      </c>
      <c r="E7109">
        <v>3</v>
      </c>
      <c r="F7109">
        <f>IF(OR(E7109="",E7109="UNKNOWN",E7109="ERROR"),_xlfn.XLOOKUP(Table2[[#This Row],[Item]],Items_List!A:A,Items_List!B:B),E7109)</f>
        <v>3</v>
      </c>
      <c r="G7109" t="s">
        <v>21</v>
      </c>
      <c r="H7109">
        <f t="shared" si="445"/>
        <v>3</v>
      </c>
      <c r="I7109" t="s">
        <v>10</v>
      </c>
      <c r="J7109" t="s">
        <v>10059</v>
      </c>
      <c r="K7109" s="1">
        <v>44982</v>
      </c>
      <c r="L7109" s="1" t="str">
        <f>IF(ISNUMBER(Table2[[#This Row],[Transaction Date]]),TEXT(Table2[[#This Row],[Transaction Date]],"mmmm"),"Unknown")</f>
        <v>February</v>
      </c>
      <c r="M7109" s="1" t="str">
        <f>IF(ISNUMBER(Table2[[#This Row],[Transaction Date]]),TEXT(Table2[[#This Row],[Transaction Date]],"dddd"),"Unknown")</f>
        <v>Saturday</v>
      </c>
      <c r="N7109">
        <f t="shared" si="446"/>
        <v>1</v>
      </c>
      <c r="O7109" t="str">
        <f t="shared" si="447"/>
        <v>Actual</v>
      </c>
    </row>
    <row r="7110" spans="1:15" x14ac:dyDescent="0.25">
      <c r="A7110" t="s">
        <v>7928</v>
      </c>
      <c r="B7110" t="s">
        <v>13</v>
      </c>
      <c r="C7110">
        <v>5</v>
      </c>
      <c r="D7110">
        <f t="shared" si="444"/>
        <v>5</v>
      </c>
      <c r="E7110">
        <v>3</v>
      </c>
      <c r="F7110">
        <f>IF(OR(E7110="",E7110="UNKNOWN",E7110="ERROR"),_xlfn.XLOOKUP(Table2[[#This Row],[Item]],Items_List!A:A,Items_List!B:B),E7110)</f>
        <v>3</v>
      </c>
      <c r="G7110">
        <v>15</v>
      </c>
      <c r="H7110">
        <f t="shared" si="445"/>
        <v>15</v>
      </c>
      <c r="I7110" t="s">
        <v>23</v>
      </c>
      <c r="J7110" t="s">
        <v>10059</v>
      </c>
      <c r="K7110" s="1">
        <v>45187</v>
      </c>
      <c r="L7110" s="1" t="str">
        <f>IF(ISNUMBER(Table2[[#This Row],[Transaction Date]]),TEXT(Table2[[#This Row],[Transaction Date]],"mmmm"),"Unknown")</f>
        <v>September</v>
      </c>
      <c r="M7110" s="1" t="str">
        <f>IF(ISNUMBER(Table2[[#This Row],[Transaction Date]]),TEXT(Table2[[#This Row],[Transaction Date]],"dddd"),"Unknown")</f>
        <v>Monday</v>
      </c>
      <c r="N7110">
        <f t="shared" si="446"/>
        <v>0</v>
      </c>
      <c r="O7110" t="str">
        <f t="shared" si="447"/>
        <v>Actual</v>
      </c>
    </row>
    <row r="7111" spans="1:15" x14ac:dyDescent="0.25">
      <c r="A7111" t="s">
        <v>7929</v>
      </c>
      <c r="B7111" t="s">
        <v>17</v>
      </c>
      <c r="C7111">
        <v>5</v>
      </c>
      <c r="D7111">
        <f t="shared" si="444"/>
        <v>5</v>
      </c>
      <c r="E7111" s="3">
        <f>_xlfn.XLOOKUP(Table2[[#This Row],[Item]],Items_List!$A$2:$A$9,Items_List!$B$2:$B$9)</f>
        <v>1</v>
      </c>
      <c r="F7111">
        <f>IF(OR(E7111="",E7111="UNKNOWN",E7111="ERROR"),_xlfn.XLOOKUP(Table2[[#This Row],[Item]],Items_List!A:A,Items_List!B:B),E7111)</f>
        <v>1</v>
      </c>
      <c r="G7111">
        <v>5</v>
      </c>
      <c r="H7111">
        <f t="shared" si="445"/>
        <v>5</v>
      </c>
      <c r="I7111" t="s">
        <v>10059</v>
      </c>
      <c r="J7111" t="s">
        <v>11</v>
      </c>
      <c r="K7111" s="1">
        <v>44943</v>
      </c>
      <c r="L7111" s="1" t="str">
        <f>IF(ISNUMBER(Table2[[#This Row],[Transaction Date]]),TEXT(Table2[[#This Row],[Transaction Date]],"mmmm"),"Unknown")</f>
        <v>January</v>
      </c>
      <c r="M7111" s="1" t="str">
        <f>IF(ISNUMBER(Table2[[#This Row],[Transaction Date]]),TEXT(Table2[[#This Row],[Transaction Date]],"dddd"),"Unknown")</f>
        <v>Tuesday</v>
      </c>
      <c r="N7111">
        <f t="shared" si="446"/>
        <v>0</v>
      </c>
      <c r="O7111" t="str">
        <f t="shared" si="447"/>
        <v>Actual</v>
      </c>
    </row>
    <row r="7112" spans="1:15" x14ac:dyDescent="0.25">
      <c r="A7112" t="s">
        <v>7930</v>
      </c>
      <c r="B7112" t="s">
        <v>17</v>
      </c>
      <c r="C7112">
        <v>2</v>
      </c>
      <c r="D7112">
        <f t="shared" si="444"/>
        <v>2</v>
      </c>
      <c r="E7112">
        <v>1</v>
      </c>
      <c r="F7112">
        <f>IF(OR(E7112="",E7112="UNKNOWN",E7112="ERROR"),_xlfn.XLOOKUP(Table2[[#This Row],[Item]],Items_List!A:A,Items_List!B:B),E7112)</f>
        <v>1</v>
      </c>
      <c r="G7112">
        <v>2</v>
      </c>
      <c r="H7112">
        <f t="shared" si="445"/>
        <v>2</v>
      </c>
      <c r="I7112" t="s">
        <v>14</v>
      </c>
      <c r="J7112" t="s">
        <v>10059</v>
      </c>
      <c r="K7112" s="1">
        <v>45015</v>
      </c>
      <c r="L7112" s="1" t="str">
        <f>IF(ISNUMBER(Table2[[#This Row],[Transaction Date]]),TEXT(Table2[[#This Row],[Transaction Date]],"mmmm"),"Unknown")</f>
        <v>March</v>
      </c>
      <c r="M7112" s="1" t="str">
        <f>IF(ISNUMBER(Table2[[#This Row],[Transaction Date]]),TEXT(Table2[[#This Row],[Transaction Date]],"dddd"),"Unknown")</f>
        <v>Thursday</v>
      </c>
      <c r="N7112">
        <f t="shared" si="446"/>
        <v>0</v>
      </c>
      <c r="O7112" t="str">
        <f t="shared" si="447"/>
        <v>Actual</v>
      </c>
    </row>
    <row r="7113" spans="1:15" x14ac:dyDescent="0.25">
      <c r="A7113" t="s">
        <v>7931</v>
      </c>
      <c r="B7113" t="s">
        <v>9</v>
      </c>
      <c r="C7113">
        <v>3</v>
      </c>
      <c r="D7113">
        <f t="shared" si="444"/>
        <v>3</v>
      </c>
      <c r="E7113">
        <v>2</v>
      </c>
      <c r="F7113">
        <f>IF(OR(E7113="",E7113="UNKNOWN",E7113="ERROR"),_xlfn.XLOOKUP(Table2[[#This Row],[Item]],Items_List!A:A,Items_List!B:B),E7113)</f>
        <v>2</v>
      </c>
      <c r="G7113">
        <v>6</v>
      </c>
      <c r="H7113">
        <f t="shared" si="445"/>
        <v>6</v>
      </c>
      <c r="I7113" t="s">
        <v>10059</v>
      </c>
      <c r="J7113" t="s">
        <v>15</v>
      </c>
      <c r="K7113" s="1">
        <v>45221</v>
      </c>
      <c r="L7113" s="1" t="str">
        <f>IF(ISNUMBER(Table2[[#This Row],[Transaction Date]]),TEXT(Table2[[#This Row],[Transaction Date]],"mmmm"),"Unknown")</f>
        <v>October</v>
      </c>
      <c r="M7113" s="1" t="str">
        <f>IF(ISNUMBER(Table2[[#This Row],[Transaction Date]]),TEXT(Table2[[#This Row],[Transaction Date]],"dddd"),"Unknown")</f>
        <v>Sunday</v>
      </c>
      <c r="N7113">
        <f t="shared" si="446"/>
        <v>0</v>
      </c>
      <c r="O7113" t="str">
        <f t="shared" si="447"/>
        <v>Actual</v>
      </c>
    </row>
    <row r="7114" spans="1:15" x14ac:dyDescent="0.25">
      <c r="A7114" t="s">
        <v>7932</v>
      </c>
      <c r="B7114" t="s">
        <v>25</v>
      </c>
      <c r="C7114">
        <v>4</v>
      </c>
      <c r="D7114">
        <f t="shared" si="444"/>
        <v>4</v>
      </c>
      <c r="E7114">
        <v>4</v>
      </c>
      <c r="F7114">
        <f>IF(OR(E7114="",E7114="UNKNOWN",E7114="ERROR"),_xlfn.XLOOKUP(Table2[[#This Row],[Item]],Items_List!A:A,Items_List!B:B),E7114)</f>
        <v>4</v>
      </c>
      <c r="G7114">
        <v>16</v>
      </c>
      <c r="H7114">
        <f t="shared" si="445"/>
        <v>16</v>
      </c>
      <c r="I7114" t="s">
        <v>23</v>
      </c>
      <c r="J7114" t="s">
        <v>10059</v>
      </c>
      <c r="K7114" s="1">
        <v>45017</v>
      </c>
      <c r="L7114" s="1" t="str">
        <f>IF(ISNUMBER(Table2[[#This Row],[Transaction Date]]),TEXT(Table2[[#This Row],[Transaction Date]],"mmmm"),"Unknown")</f>
        <v>April</v>
      </c>
      <c r="M7114" s="1" t="str">
        <f>IF(ISNUMBER(Table2[[#This Row],[Transaction Date]]),TEXT(Table2[[#This Row],[Transaction Date]],"dddd"),"Unknown")</f>
        <v>Saturday</v>
      </c>
      <c r="N7114">
        <f t="shared" si="446"/>
        <v>0</v>
      </c>
      <c r="O7114" t="str">
        <f t="shared" si="447"/>
        <v>Actual</v>
      </c>
    </row>
    <row r="7115" spans="1:15" x14ac:dyDescent="0.25">
      <c r="A7115" t="s">
        <v>7933</v>
      </c>
      <c r="B7115" t="s">
        <v>9</v>
      </c>
      <c r="C7115">
        <v>4</v>
      </c>
      <c r="D7115">
        <f t="shared" si="444"/>
        <v>4</v>
      </c>
      <c r="E7115">
        <v>2</v>
      </c>
      <c r="F7115">
        <f>IF(OR(E7115="",E7115="UNKNOWN",E7115="ERROR"),_xlfn.XLOOKUP(Table2[[#This Row],[Item]],Items_List!A:A,Items_List!B:B),E7115)</f>
        <v>2</v>
      </c>
      <c r="G7115">
        <v>8</v>
      </c>
      <c r="H7115">
        <f t="shared" si="445"/>
        <v>8</v>
      </c>
      <c r="I7115" t="s">
        <v>14</v>
      </c>
      <c r="J7115" t="s">
        <v>15</v>
      </c>
      <c r="K7115" s="1">
        <v>45263</v>
      </c>
      <c r="L7115" s="1" t="str">
        <f>IF(ISNUMBER(Table2[[#This Row],[Transaction Date]]),TEXT(Table2[[#This Row],[Transaction Date]],"mmmm"),"Unknown")</f>
        <v>December</v>
      </c>
      <c r="M7115" s="1" t="str">
        <f>IF(ISNUMBER(Table2[[#This Row],[Transaction Date]]),TEXT(Table2[[#This Row],[Transaction Date]],"dddd"),"Unknown")</f>
        <v>Sunday</v>
      </c>
      <c r="N7115">
        <f t="shared" si="446"/>
        <v>0</v>
      </c>
      <c r="O7115" t="str">
        <f t="shared" si="447"/>
        <v>Actual</v>
      </c>
    </row>
    <row r="7116" spans="1:15" x14ac:dyDescent="0.25">
      <c r="A7116" t="s">
        <v>7934</v>
      </c>
      <c r="B7116" t="s">
        <v>65</v>
      </c>
      <c r="C7116">
        <v>2</v>
      </c>
      <c r="D7116">
        <f t="shared" si="444"/>
        <v>2</v>
      </c>
      <c r="E7116">
        <v>1.5</v>
      </c>
      <c r="F7116">
        <f>IF(OR(E7116="",E7116="UNKNOWN",E7116="ERROR"),_xlfn.XLOOKUP(Table2[[#This Row],[Item]],Items_List!A:A,Items_List!B:B),E7116)</f>
        <v>1.5</v>
      </c>
      <c r="G7116">
        <v>3</v>
      </c>
      <c r="H7116">
        <f t="shared" si="445"/>
        <v>3</v>
      </c>
      <c r="I7116" t="s">
        <v>10059</v>
      </c>
      <c r="J7116" t="s">
        <v>11</v>
      </c>
      <c r="K7116" s="1">
        <v>44981</v>
      </c>
      <c r="L7116" s="1" t="str">
        <f>IF(ISNUMBER(Table2[[#This Row],[Transaction Date]]),TEXT(Table2[[#This Row],[Transaction Date]],"mmmm"),"Unknown")</f>
        <v>February</v>
      </c>
      <c r="M7116" s="1" t="str">
        <f>IF(ISNUMBER(Table2[[#This Row],[Transaction Date]]),TEXT(Table2[[#This Row],[Transaction Date]],"dddd"),"Unknown")</f>
        <v>Friday</v>
      </c>
      <c r="N7116">
        <f t="shared" si="446"/>
        <v>0</v>
      </c>
      <c r="O7116" t="str">
        <f t="shared" si="447"/>
        <v>Actual</v>
      </c>
    </row>
    <row r="7117" spans="1:15" x14ac:dyDescent="0.25">
      <c r="A7117" t="s">
        <v>7935</v>
      </c>
      <c r="B7117" t="s">
        <v>65</v>
      </c>
      <c r="C7117">
        <v>5</v>
      </c>
      <c r="D7117">
        <f t="shared" si="444"/>
        <v>5</v>
      </c>
      <c r="E7117">
        <v>1.5</v>
      </c>
      <c r="F7117">
        <f>IF(OR(E7117="",E7117="UNKNOWN",E7117="ERROR"),_xlfn.XLOOKUP(Table2[[#This Row],[Item]],Items_List!A:A,Items_List!B:B),E7117)</f>
        <v>1.5</v>
      </c>
      <c r="G7117">
        <v>7.5</v>
      </c>
      <c r="H7117">
        <f t="shared" si="445"/>
        <v>7.5</v>
      </c>
      <c r="I7117" t="s">
        <v>14</v>
      </c>
      <c r="J7117" t="s">
        <v>11</v>
      </c>
      <c r="K7117" s="1">
        <v>45231</v>
      </c>
      <c r="L7117" s="1" t="str">
        <f>IF(ISNUMBER(Table2[[#This Row],[Transaction Date]]),TEXT(Table2[[#This Row],[Transaction Date]],"mmmm"),"Unknown")</f>
        <v>November</v>
      </c>
      <c r="M7117" s="1" t="str">
        <f>IF(ISNUMBER(Table2[[#This Row],[Transaction Date]]),TEXT(Table2[[#This Row],[Transaction Date]],"dddd"),"Unknown")</f>
        <v>Wednesday</v>
      </c>
      <c r="N7117">
        <f t="shared" si="446"/>
        <v>0</v>
      </c>
      <c r="O7117" t="str">
        <f t="shared" si="447"/>
        <v>Actual</v>
      </c>
    </row>
    <row r="7118" spans="1:15" x14ac:dyDescent="0.25">
      <c r="A7118" t="s">
        <v>7936</v>
      </c>
      <c r="B7118" t="s">
        <v>9</v>
      </c>
      <c r="C7118">
        <v>4</v>
      </c>
      <c r="D7118">
        <f t="shared" si="444"/>
        <v>4</v>
      </c>
      <c r="E7118">
        <v>2</v>
      </c>
      <c r="F7118">
        <f>IF(OR(E7118="",E7118="UNKNOWN",E7118="ERROR"),_xlfn.XLOOKUP(Table2[[#This Row],[Item]],Items_List!A:A,Items_List!B:B),E7118)</f>
        <v>2</v>
      </c>
      <c r="G7118">
        <v>8</v>
      </c>
      <c r="H7118">
        <f t="shared" si="445"/>
        <v>8</v>
      </c>
      <c r="I7118" t="s">
        <v>10059</v>
      </c>
      <c r="J7118" t="s">
        <v>11</v>
      </c>
      <c r="K7118" s="1">
        <v>45128</v>
      </c>
      <c r="L7118" s="1" t="str">
        <f>IF(ISNUMBER(Table2[[#This Row],[Transaction Date]]),TEXT(Table2[[#This Row],[Transaction Date]],"mmmm"),"Unknown")</f>
        <v>July</v>
      </c>
      <c r="M7118" s="1" t="str">
        <f>IF(ISNUMBER(Table2[[#This Row],[Transaction Date]]),TEXT(Table2[[#This Row],[Transaction Date]],"dddd"),"Unknown")</f>
        <v>Friday</v>
      </c>
      <c r="N7118">
        <f t="shared" si="446"/>
        <v>0</v>
      </c>
      <c r="O7118" t="str">
        <f t="shared" si="447"/>
        <v>Actual</v>
      </c>
    </row>
    <row r="7119" spans="1:15" x14ac:dyDescent="0.25">
      <c r="A7119" t="s">
        <v>7937</v>
      </c>
      <c r="B7119" t="s">
        <v>65</v>
      </c>
      <c r="C7119">
        <v>1</v>
      </c>
      <c r="D7119">
        <f t="shared" si="444"/>
        <v>1</v>
      </c>
      <c r="E7119">
        <v>1.5</v>
      </c>
      <c r="F7119">
        <f>IF(OR(E7119="",E7119="UNKNOWN",E7119="ERROR"),_xlfn.XLOOKUP(Table2[[#This Row],[Item]],Items_List!A:A,Items_List!B:B),E7119)</f>
        <v>1.5</v>
      </c>
      <c r="G7119">
        <v>1.5</v>
      </c>
      <c r="H7119">
        <f t="shared" si="445"/>
        <v>1.5</v>
      </c>
      <c r="I7119" t="s">
        <v>23</v>
      </c>
      <c r="J7119" t="s">
        <v>11</v>
      </c>
      <c r="K7119" s="1">
        <v>45055</v>
      </c>
      <c r="L7119" s="1" t="str">
        <f>IF(ISNUMBER(Table2[[#This Row],[Transaction Date]]),TEXT(Table2[[#This Row],[Transaction Date]],"mmmm"),"Unknown")</f>
        <v>May</v>
      </c>
      <c r="M7119" s="1" t="str">
        <f>IF(ISNUMBER(Table2[[#This Row],[Transaction Date]]),TEXT(Table2[[#This Row],[Transaction Date]],"dddd"),"Unknown")</f>
        <v>Tuesday</v>
      </c>
      <c r="N7119">
        <f t="shared" si="446"/>
        <v>0</v>
      </c>
      <c r="O7119" t="str">
        <f t="shared" si="447"/>
        <v>Actual</v>
      </c>
    </row>
    <row r="7120" spans="1:15" x14ac:dyDescent="0.25">
      <c r="A7120" t="s">
        <v>7938</v>
      </c>
      <c r="B7120" t="s">
        <v>25</v>
      </c>
      <c r="C7120">
        <v>1</v>
      </c>
      <c r="D7120">
        <f t="shared" si="444"/>
        <v>1</v>
      </c>
      <c r="E7120">
        <v>4</v>
      </c>
      <c r="F7120">
        <f>IF(OR(E7120="",E7120="UNKNOWN",E7120="ERROR"),_xlfn.XLOOKUP(Table2[[#This Row],[Item]],Items_List!A:A,Items_List!B:B),E7120)</f>
        <v>4</v>
      </c>
      <c r="G7120">
        <v>4</v>
      </c>
      <c r="H7120">
        <f t="shared" si="445"/>
        <v>4</v>
      </c>
      <c r="I7120" t="s">
        <v>10</v>
      </c>
      <c r="J7120" t="s">
        <v>11</v>
      </c>
      <c r="K7120" s="1">
        <v>45040</v>
      </c>
      <c r="L7120" s="1" t="str">
        <f>IF(ISNUMBER(Table2[[#This Row],[Transaction Date]]),TEXT(Table2[[#This Row],[Transaction Date]],"mmmm"),"Unknown")</f>
        <v>April</v>
      </c>
      <c r="M7120" s="1" t="str">
        <f>IF(ISNUMBER(Table2[[#This Row],[Transaction Date]]),TEXT(Table2[[#This Row],[Transaction Date]],"dddd"),"Unknown")</f>
        <v>Monday</v>
      </c>
      <c r="N7120">
        <f t="shared" si="446"/>
        <v>0</v>
      </c>
      <c r="O7120" t="str">
        <f t="shared" si="447"/>
        <v>Actual</v>
      </c>
    </row>
    <row r="7121" spans="1:15" x14ac:dyDescent="0.25">
      <c r="A7121" t="s">
        <v>7939</v>
      </c>
      <c r="B7121" t="s">
        <v>65</v>
      </c>
      <c r="C7121">
        <v>4</v>
      </c>
      <c r="D7121">
        <f t="shared" si="444"/>
        <v>4</v>
      </c>
      <c r="E7121">
        <v>1.5</v>
      </c>
      <c r="F7121">
        <f>IF(OR(E7121="",E7121="UNKNOWN",E7121="ERROR"),_xlfn.XLOOKUP(Table2[[#This Row],[Item]],Items_List!A:A,Items_List!B:B),E7121)</f>
        <v>1.5</v>
      </c>
      <c r="G7121">
        <v>6</v>
      </c>
      <c r="H7121">
        <f t="shared" si="445"/>
        <v>6</v>
      </c>
      <c r="I7121" t="s">
        <v>23</v>
      </c>
      <c r="J7121" t="s">
        <v>15</v>
      </c>
      <c r="K7121" s="1">
        <v>45205</v>
      </c>
      <c r="L7121" s="1" t="str">
        <f>IF(ISNUMBER(Table2[[#This Row],[Transaction Date]]),TEXT(Table2[[#This Row],[Transaction Date]],"mmmm"),"Unknown")</f>
        <v>October</v>
      </c>
      <c r="M7121" s="1" t="str">
        <f>IF(ISNUMBER(Table2[[#This Row],[Transaction Date]]),TEXT(Table2[[#This Row],[Transaction Date]],"dddd"),"Unknown")</f>
        <v>Friday</v>
      </c>
      <c r="N7121">
        <f t="shared" si="446"/>
        <v>0</v>
      </c>
      <c r="O7121" t="str">
        <f t="shared" si="447"/>
        <v>Actual</v>
      </c>
    </row>
    <row r="7122" spans="1:15" x14ac:dyDescent="0.25">
      <c r="A7122" t="s">
        <v>7940</v>
      </c>
      <c r="B7122" t="s">
        <v>28</v>
      </c>
      <c r="C7122">
        <v>1</v>
      </c>
      <c r="D7122">
        <f t="shared" si="444"/>
        <v>1</v>
      </c>
      <c r="E7122">
        <v>4</v>
      </c>
      <c r="F7122">
        <f>IF(OR(E7122="",E7122="UNKNOWN",E7122="ERROR"),_xlfn.XLOOKUP(Table2[[#This Row],[Item]],Items_List!A:A,Items_List!B:B),E7122)</f>
        <v>4</v>
      </c>
      <c r="G7122">
        <v>4</v>
      </c>
      <c r="H7122">
        <f t="shared" si="445"/>
        <v>4</v>
      </c>
      <c r="I7122" t="s">
        <v>14</v>
      </c>
      <c r="J7122" t="s">
        <v>10059</v>
      </c>
      <c r="K7122" s="1">
        <v>45276</v>
      </c>
      <c r="L7122" s="1" t="str">
        <f>IF(ISNUMBER(Table2[[#This Row],[Transaction Date]]),TEXT(Table2[[#This Row],[Transaction Date]],"mmmm"),"Unknown")</f>
        <v>December</v>
      </c>
      <c r="M7122" s="1" t="str">
        <f>IF(ISNUMBER(Table2[[#This Row],[Transaction Date]]),TEXT(Table2[[#This Row],[Transaction Date]],"dddd"),"Unknown")</f>
        <v>Saturday</v>
      </c>
      <c r="N7122">
        <f t="shared" si="446"/>
        <v>0</v>
      </c>
      <c r="O7122" t="str">
        <f t="shared" si="447"/>
        <v>Actual</v>
      </c>
    </row>
    <row r="7123" spans="1:15" x14ac:dyDescent="0.25">
      <c r="A7123" t="s">
        <v>7941</v>
      </c>
      <c r="B7123" t="s">
        <v>13</v>
      </c>
      <c r="C7123">
        <v>5</v>
      </c>
      <c r="D7123">
        <f t="shared" si="444"/>
        <v>5</v>
      </c>
      <c r="E7123">
        <v>3</v>
      </c>
      <c r="F7123">
        <f>IF(OR(E7123="",E7123="UNKNOWN",E7123="ERROR"),_xlfn.XLOOKUP(Table2[[#This Row],[Item]],Items_List!A:A,Items_List!B:B),E7123)</f>
        <v>3</v>
      </c>
      <c r="G7123">
        <v>15</v>
      </c>
      <c r="H7123">
        <f t="shared" si="445"/>
        <v>15</v>
      </c>
      <c r="I7123" t="s">
        <v>10059</v>
      </c>
      <c r="J7123" t="s">
        <v>11</v>
      </c>
      <c r="K7123" s="1">
        <v>45132</v>
      </c>
      <c r="L7123" s="1" t="str">
        <f>IF(ISNUMBER(Table2[[#This Row],[Transaction Date]]),TEXT(Table2[[#This Row],[Transaction Date]],"mmmm"),"Unknown")</f>
        <v>July</v>
      </c>
      <c r="M7123" s="1" t="str">
        <f>IF(ISNUMBER(Table2[[#This Row],[Transaction Date]]),TEXT(Table2[[#This Row],[Transaction Date]],"dddd"),"Unknown")</f>
        <v>Tuesday</v>
      </c>
      <c r="N7123">
        <f t="shared" si="446"/>
        <v>0</v>
      </c>
      <c r="O7123" t="str">
        <f t="shared" si="447"/>
        <v>Actual</v>
      </c>
    </row>
    <row r="7124" spans="1:15" x14ac:dyDescent="0.25">
      <c r="A7124" t="s">
        <v>7942</v>
      </c>
      <c r="B7124" t="s">
        <v>65</v>
      </c>
      <c r="C7124">
        <v>5</v>
      </c>
      <c r="D7124">
        <f t="shared" si="444"/>
        <v>5</v>
      </c>
      <c r="E7124">
        <v>1.5</v>
      </c>
      <c r="F7124">
        <f>IF(OR(E7124="",E7124="UNKNOWN",E7124="ERROR"),_xlfn.XLOOKUP(Table2[[#This Row],[Item]],Items_List!A:A,Items_List!B:B),E7124)</f>
        <v>1.5</v>
      </c>
      <c r="G7124">
        <v>7.5</v>
      </c>
      <c r="H7124">
        <f t="shared" si="445"/>
        <v>7.5</v>
      </c>
      <c r="I7124" t="s">
        <v>10059</v>
      </c>
      <c r="J7124" t="s">
        <v>10059</v>
      </c>
      <c r="K7124" s="1">
        <v>44941</v>
      </c>
      <c r="L7124" s="1" t="str">
        <f>IF(ISNUMBER(Table2[[#This Row],[Transaction Date]]),TEXT(Table2[[#This Row],[Transaction Date]],"mmmm"),"Unknown")</f>
        <v>January</v>
      </c>
      <c r="M7124" s="1" t="str">
        <f>IF(ISNUMBER(Table2[[#This Row],[Transaction Date]]),TEXT(Table2[[#This Row],[Transaction Date]],"dddd"),"Unknown")</f>
        <v>Sunday</v>
      </c>
      <c r="N7124">
        <f t="shared" si="446"/>
        <v>0</v>
      </c>
      <c r="O7124" t="str">
        <f t="shared" si="447"/>
        <v>Actual</v>
      </c>
    </row>
    <row r="7125" spans="1:15" x14ac:dyDescent="0.25">
      <c r="A7125" t="s">
        <v>7943</v>
      </c>
      <c r="B7125" t="s">
        <v>28</v>
      </c>
      <c r="C7125">
        <v>3</v>
      </c>
      <c r="D7125">
        <f t="shared" si="444"/>
        <v>3</v>
      </c>
      <c r="E7125">
        <v>4</v>
      </c>
      <c r="F7125">
        <f>IF(OR(E7125="",E7125="UNKNOWN",E7125="ERROR"),_xlfn.XLOOKUP(Table2[[#This Row],[Item]],Items_List!A:A,Items_List!B:B),E7125)</f>
        <v>4</v>
      </c>
      <c r="G7125">
        <v>12</v>
      </c>
      <c r="H7125">
        <f t="shared" si="445"/>
        <v>12</v>
      </c>
      <c r="I7125" t="s">
        <v>10059</v>
      </c>
      <c r="J7125" t="s">
        <v>15</v>
      </c>
      <c r="K7125" s="1">
        <v>44983</v>
      </c>
      <c r="L7125" s="1" t="str">
        <f>IF(ISNUMBER(Table2[[#This Row],[Transaction Date]]),TEXT(Table2[[#This Row],[Transaction Date]],"mmmm"),"Unknown")</f>
        <v>February</v>
      </c>
      <c r="M7125" s="1" t="str">
        <f>IF(ISNUMBER(Table2[[#This Row],[Transaction Date]]),TEXT(Table2[[#This Row],[Transaction Date]],"dddd"),"Unknown")</f>
        <v>Sunday</v>
      </c>
      <c r="N7125">
        <f t="shared" si="446"/>
        <v>0</v>
      </c>
      <c r="O7125" t="str">
        <f t="shared" si="447"/>
        <v>Actual</v>
      </c>
    </row>
    <row r="7126" spans="1:15" x14ac:dyDescent="0.25">
      <c r="A7126" t="s">
        <v>7944</v>
      </c>
      <c r="B7126" t="s">
        <v>20</v>
      </c>
      <c r="C7126">
        <v>2</v>
      </c>
      <c r="D7126">
        <f t="shared" si="444"/>
        <v>2</v>
      </c>
      <c r="E7126" s="3">
        <f>_xlfn.XLOOKUP(Table2[[#This Row],[Item]],Items_List!$A$2:$A$9,Items_List!$B$2:$B$9)</f>
        <v>5</v>
      </c>
      <c r="F7126">
        <f>IF(OR(E7126="",E7126="UNKNOWN",E7126="ERROR"),_xlfn.XLOOKUP(Table2[[#This Row],[Item]],Items_List!A:A,Items_List!B:B),E7126)</f>
        <v>5</v>
      </c>
      <c r="G7126">
        <v>10</v>
      </c>
      <c r="H7126">
        <f t="shared" si="445"/>
        <v>10</v>
      </c>
      <c r="I7126" t="s">
        <v>23</v>
      </c>
      <c r="J7126" t="s">
        <v>10059</v>
      </c>
      <c r="K7126" s="1">
        <v>45219</v>
      </c>
      <c r="L7126" s="1" t="str">
        <f>IF(ISNUMBER(Table2[[#This Row],[Transaction Date]]),TEXT(Table2[[#This Row],[Transaction Date]],"mmmm"),"Unknown")</f>
        <v>October</v>
      </c>
      <c r="M7126" s="1" t="str">
        <f>IF(ISNUMBER(Table2[[#This Row],[Transaction Date]]),TEXT(Table2[[#This Row],[Transaction Date]],"dddd"),"Unknown")</f>
        <v>Friday</v>
      </c>
      <c r="N7126">
        <f t="shared" si="446"/>
        <v>0</v>
      </c>
      <c r="O7126" t="str">
        <f t="shared" si="447"/>
        <v>Actual</v>
      </c>
    </row>
    <row r="7127" spans="1:15" x14ac:dyDescent="0.25">
      <c r="A7127" t="s">
        <v>7945</v>
      </c>
      <c r="B7127" t="s">
        <v>9</v>
      </c>
      <c r="C7127">
        <v>1</v>
      </c>
      <c r="D7127">
        <f t="shared" si="444"/>
        <v>1</v>
      </c>
      <c r="E7127">
        <v>2</v>
      </c>
      <c r="F7127">
        <f>IF(OR(E7127="",E7127="UNKNOWN",E7127="ERROR"),_xlfn.XLOOKUP(Table2[[#This Row],[Item]],Items_List!A:A,Items_List!B:B),E7127)</f>
        <v>2</v>
      </c>
      <c r="G7127">
        <v>2</v>
      </c>
      <c r="H7127">
        <f t="shared" si="445"/>
        <v>2</v>
      </c>
      <c r="I7127" t="s">
        <v>10</v>
      </c>
      <c r="J7127" t="s">
        <v>15</v>
      </c>
      <c r="K7127" s="1">
        <v>44952</v>
      </c>
      <c r="L7127" s="1" t="str">
        <f>IF(ISNUMBER(Table2[[#This Row],[Transaction Date]]),TEXT(Table2[[#This Row],[Transaction Date]],"mmmm"),"Unknown")</f>
        <v>January</v>
      </c>
      <c r="M7127" s="1" t="str">
        <f>IF(ISNUMBER(Table2[[#This Row],[Transaction Date]]),TEXT(Table2[[#This Row],[Transaction Date]],"dddd"),"Unknown")</f>
        <v>Thursday</v>
      </c>
      <c r="N7127">
        <f t="shared" si="446"/>
        <v>0</v>
      </c>
      <c r="O7127" t="str">
        <f t="shared" si="447"/>
        <v>Actual</v>
      </c>
    </row>
    <row r="7128" spans="1:15" x14ac:dyDescent="0.25">
      <c r="A7128" t="s">
        <v>7946</v>
      </c>
      <c r="B7128" t="s">
        <v>20</v>
      </c>
      <c r="C7128">
        <v>4</v>
      </c>
      <c r="D7128">
        <f t="shared" si="444"/>
        <v>4</v>
      </c>
      <c r="E7128">
        <v>5</v>
      </c>
      <c r="F7128">
        <f>IF(OR(E7128="",E7128="UNKNOWN",E7128="ERROR"),_xlfn.XLOOKUP(Table2[[#This Row],[Item]],Items_List!A:A,Items_List!B:B),E7128)</f>
        <v>5</v>
      </c>
      <c r="G7128" t="s">
        <v>18</v>
      </c>
      <c r="H7128">
        <f t="shared" si="445"/>
        <v>20</v>
      </c>
      <c r="I7128" t="s">
        <v>10059</v>
      </c>
      <c r="J7128" t="s">
        <v>10059</v>
      </c>
      <c r="L7128" s="1" t="str">
        <f>IF(ISNUMBER(Table2[[#This Row],[Transaction Date]]),TEXT(Table2[[#This Row],[Transaction Date]],"mmmm"),"Unknown")</f>
        <v>Unknown</v>
      </c>
      <c r="M7128" s="1" t="str">
        <f>IF(ISNUMBER(Table2[[#This Row],[Transaction Date]]),TEXT(Table2[[#This Row],[Transaction Date]],"dddd"),"Unknown")</f>
        <v>Unknown</v>
      </c>
      <c r="N7128">
        <f t="shared" si="446"/>
        <v>1</v>
      </c>
      <c r="O7128" t="str">
        <f t="shared" si="447"/>
        <v>Actual</v>
      </c>
    </row>
    <row r="7129" spans="1:15" x14ac:dyDescent="0.25">
      <c r="A7129" t="s">
        <v>7947</v>
      </c>
      <c r="B7129" t="s">
        <v>25</v>
      </c>
      <c r="C7129">
        <v>3</v>
      </c>
      <c r="D7129">
        <f t="shared" si="444"/>
        <v>3</v>
      </c>
      <c r="E7129">
        <v>4</v>
      </c>
      <c r="F7129">
        <f>IF(OR(E7129="",E7129="UNKNOWN",E7129="ERROR"),_xlfn.XLOOKUP(Table2[[#This Row],[Item]],Items_List!A:A,Items_List!B:B),E7129)</f>
        <v>4</v>
      </c>
      <c r="G7129">
        <v>12</v>
      </c>
      <c r="H7129">
        <f t="shared" si="445"/>
        <v>12</v>
      </c>
      <c r="I7129" t="s">
        <v>10059</v>
      </c>
      <c r="J7129" t="s">
        <v>10059</v>
      </c>
      <c r="K7129" s="1">
        <v>45013</v>
      </c>
      <c r="L7129" s="1" t="str">
        <f>IF(ISNUMBER(Table2[[#This Row],[Transaction Date]]),TEXT(Table2[[#This Row],[Transaction Date]],"mmmm"),"Unknown")</f>
        <v>March</v>
      </c>
      <c r="M7129" s="1" t="str">
        <f>IF(ISNUMBER(Table2[[#This Row],[Transaction Date]]),TEXT(Table2[[#This Row],[Transaction Date]],"dddd"),"Unknown")</f>
        <v>Tuesday</v>
      </c>
      <c r="N7129">
        <f t="shared" si="446"/>
        <v>0</v>
      </c>
      <c r="O7129" t="str">
        <f t="shared" si="447"/>
        <v>Actual</v>
      </c>
    </row>
    <row r="7130" spans="1:15" x14ac:dyDescent="0.25">
      <c r="A7130" t="s">
        <v>7948</v>
      </c>
      <c r="B7130" t="s">
        <v>20</v>
      </c>
      <c r="C7130">
        <v>4</v>
      </c>
      <c r="D7130">
        <f t="shared" si="444"/>
        <v>4</v>
      </c>
      <c r="E7130">
        <v>5</v>
      </c>
      <c r="F7130">
        <f>IF(OR(E7130="",E7130="UNKNOWN",E7130="ERROR"),_xlfn.XLOOKUP(Table2[[#This Row],[Item]],Items_List!A:A,Items_List!B:B),E7130)</f>
        <v>5</v>
      </c>
      <c r="G7130">
        <v>20</v>
      </c>
      <c r="H7130">
        <f t="shared" si="445"/>
        <v>20</v>
      </c>
      <c r="I7130" t="s">
        <v>10059</v>
      </c>
      <c r="J7130" t="s">
        <v>10059</v>
      </c>
      <c r="K7130" s="1">
        <v>45033</v>
      </c>
      <c r="L7130" s="1" t="str">
        <f>IF(ISNUMBER(Table2[[#This Row],[Transaction Date]]),TEXT(Table2[[#This Row],[Transaction Date]],"mmmm"),"Unknown")</f>
        <v>April</v>
      </c>
      <c r="M7130" s="1" t="str">
        <f>IF(ISNUMBER(Table2[[#This Row],[Transaction Date]]),TEXT(Table2[[#This Row],[Transaction Date]],"dddd"),"Unknown")</f>
        <v>Monday</v>
      </c>
      <c r="N7130">
        <f t="shared" si="446"/>
        <v>0</v>
      </c>
      <c r="O7130" t="str">
        <f t="shared" si="447"/>
        <v>Actual</v>
      </c>
    </row>
    <row r="7131" spans="1:15" x14ac:dyDescent="0.25">
      <c r="A7131" t="s">
        <v>7949</v>
      </c>
      <c r="B7131" t="s">
        <v>13</v>
      </c>
      <c r="C7131">
        <v>2</v>
      </c>
      <c r="D7131">
        <f t="shared" si="444"/>
        <v>2</v>
      </c>
      <c r="E7131">
        <v>3</v>
      </c>
      <c r="F7131">
        <f>IF(OR(E7131="",E7131="UNKNOWN",E7131="ERROR"),_xlfn.XLOOKUP(Table2[[#This Row],[Item]],Items_List!A:A,Items_List!B:B),E7131)</f>
        <v>3</v>
      </c>
      <c r="G7131">
        <v>6</v>
      </c>
      <c r="H7131">
        <f t="shared" si="445"/>
        <v>6</v>
      </c>
      <c r="I7131" t="s">
        <v>23</v>
      </c>
      <c r="J7131" t="s">
        <v>10059</v>
      </c>
      <c r="K7131" s="1">
        <v>45057</v>
      </c>
      <c r="L7131" s="1" t="str">
        <f>IF(ISNUMBER(Table2[[#This Row],[Transaction Date]]),TEXT(Table2[[#This Row],[Transaction Date]],"mmmm"),"Unknown")</f>
        <v>May</v>
      </c>
      <c r="M7131" s="1" t="str">
        <f>IF(ISNUMBER(Table2[[#This Row],[Transaction Date]]),TEXT(Table2[[#This Row],[Transaction Date]],"dddd"),"Unknown")</f>
        <v>Thursday</v>
      </c>
      <c r="N7131">
        <f t="shared" si="446"/>
        <v>0</v>
      </c>
      <c r="O7131" t="str">
        <f t="shared" si="447"/>
        <v>Actual</v>
      </c>
    </row>
    <row r="7132" spans="1:15" x14ac:dyDescent="0.25">
      <c r="A7132" t="s">
        <v>7950</v>
      </c>
      <c r="B7132" t="s">
        <v>17</v>
      </c>
      <c r="C7132">
        <v>2</v>
      </c>
      <c r="D7132">
        <f t="shared" si="444"/>
        <v>2</v>
      </c>
      <c r="E7132">
        <v>1</v>
      </c>
      <c r="F7132">
        <f>IF(OR(E7132="",E7132="UNKNOWN",E7132="ERROR"),_xlfn.XLOOKUP(Table2[[#This Row],[Item]],Items_List!A:A,Items_List!B:B),E7132)</f>
        <v>1</v>
      </c>
      <c r="G7132">
        <v>2</v>
      </c>
      <c r="H7132">
        <f t="shared" si="445"/>
        <v>2</v>
      </c>
      <c r="I7132" t="s">
        <v>10059</v>
      </c>
      <c r="J7132" t="s">
        <v>11</v>
      </c>
      <c r="K7132" s="1">
        <v>45128</v>
      </c>
      <c r="L7132" s="1" t="str">
        <f>IF(ISNUMBER(Table2[[#This Row],[Transaction Date]]),TEXT(Table2[[#This Row],[Transaction Date]],"mmmm"),"Unknown")</f>
        <v>July</v>
      </c>
      <c r="M7132" s="1" t="str">
        <f>IF(ISNUMBER(Table2[[#This Row],[Transaction Date]]),TEXT(Table2[[#This Row],[Transaction Date]],"dddd"),"Unknown")</f>
        <v>Friday</v>
      </c>
      <c r="N7132">
        <f t="shared" si="446"/>
        <v>0</v>
      </c>
      <c r="O7132" t="str">
        <f t="shared" si="447"/>
        <v>Actual</v>
      </c>
    </row>
    <row r="7133" spans="1:15" x14ac:dyDescent="0.25">
      <c r="A7133" t="s">
        <v>7951</v>
      </c>
      <c r="B7133" t="s">
        <v>20</v>
      </c>
      <c r="C7133">
        <v>4</v>
      </c>
      <c r="D7133">
        <f t="shared" si="444"/>
        <v>4</v>
      </c>
      <c r="E7133">
        <v>5</v>
      </c>
      <c r="F7133">
        <f>IF(OR(E7133="",E7133="UNKNOWN",E7133="ERROR"),_xlfn.XLOOKUP(Table2[[#This Row],[Item]],Items_List!A:A,Items_List!B:B),E7133)</f>
        <v>5</v>
      </c>
      <c r="G7133">
        <v>20</v>
      </c>
      <c r="H7133">
        <f t="shared" si="445"/>
        <v>20</v>
      </c>
      <c r="I7133" t="s">
        <v>10059</v>
      </c>
      <c r="J7133" t="s">
        <v>11</v>
      </c>
      <c r="K7133" s="1">
        <v>45254</v>
      </c>
      <c r="L7133" s="1" t="str">
        <f>IF(ISNUMBER(Table2[[#This Row],[Transaction Date]]),TEXT(Table2[[#This Row],[Transaction Date]],"mmmm"),"Unknown")</f>
        <v>November</v>
      </c>
      <c r="M7133" s="1" t="str">
        <f>IF(ISNUMBER(Table2[[#This Row],[Transaction Date]]),TEXT(Table2[[#This Row],[Transaction Date]],"dddd"),"Unknown")</f>
        <v>Friday</v>
      </c>
      <c r="N7133">
        <f t="shared" si="446"/>
        <v>0</v>
      </c>
      <c r="O7133" t="str">
        <f t="shared" si="447"/>
        <v>Actual</v>
      </c>
    </row>
    <row r="7134" spans="1:15" x14ac:dyDescent="0.25">
      <c r="A7134" t="s">
        <v>7952</v>
      </c>
      <c r="B7134" t="s">
        <v>25</v>
      </c>
      <c r="C7134">
        <v>4</v>
      </c>
      <c r="D7134">
        <f t="shared" si="444"/>
        <v>4</v>
      </c>
      <c r="E7134">
        <v>4</v>
      </c>
      <c r="F7134">
        <f>IF(OR(E7134="",E7134="UNKNOWN",E7134="ERROR"),_xlfn.XLOOKUP(Table2[[#This Row],[Item]],Items_List!A:A,Items_List!B:B),E7134)</f>
        <v>4</v>
      </c>
      <c r="G7134">
        <v>16</v>
      </c>
      <c r="H7134">
        <f t="shared" si="445"/>
        <v>16</v>
      </c>
      <c r="I7134" t="s">
        <v>14</v>
      </c>
      <c r="J7134" t="s">
        <v>10059</v>
      </c>
      <c r="K7134" s="1">
        <v>45200</v>
      </c>
      <c r="L7134" s="1" t="str">
        <f>IF(ISNUMBER(Table2[[#This Row],[Transaction Date]]),TEXT(Table2[[#This Row],[Transaction Date]],"mmmm"),"Unknown")</f>
        <v>October</v>
      </c>
      <c r="M7134" s="1" t="str">
        <f>IF(ISNUMBER(Table2[[#This Row],[Transaction Date]]),TEXT(Table2[[#This Row],[Transaction Date]],"dddd"),"Unknown")</f>
        <v>Sunday</v>
      </c>
      <c r="N7134">
        <f t="shared" si="446"/>
        <v>0</v>
      </c>
      <c r="O7134" t="str">
        <f t="shared" si="447"/>
        <v>Actual</v>
      </c>
    </row>
    <row r="7135" spans="1:15" x14ac:dyDescent="0.25">
      <c r="A7135" t="s">
        <v>7953</v>
      </c>
      <c r="B7135" t="s">
        <v>39</v>
      </c>
      <c r="C7135">
        <v>5</v>
      </c>
      <c r="D7135">
        <f t="shared" si="444"/>
        <v>5</v>
      </c>
      <c r="E7135">
        <v>3</v>
      </c>
      <c r="F7135">
        <f>IF(OR(E7135="",E7135="UNKNOWN",E7135="ERROR"),_xlfn.XLOOKUP(Table2[[#This Row],[Item]],Items_List!A:A,Items_List!B:B),E7135)</f>
        <v>3</v>
      </c>
      <c r="G7135">
        <v>15</v>
      </c>
      <c r="H7135">
        <f t="shared" si="445"/>
        <v>15</v>
      </c>
      <c r="I7135" t="s">
        <v>23</v>
      </c>
      <c r="J7135" t="s">
        <v>15</v>
      </c>
      <c r="K7135" s="1">
        <v>45227</v>
      </c>
      <c r="L7135" s="1" t="str">
        <f>IF(ISNUMBER(Table2[[#This Row],[Transaction Date]]),TEXT(Table2[[#This Row],[Transaction Date]],"mmmm"),"Unknown")</f>
        <v>October</v>
      </c>
      <c r="M7135" s="1" t="str">
        <f>IF(ISNUMBER(Table2[[#This Row],[Transaction Date]]),TEXT(Table2[[#This Row],[Transaction Date]],"dddd"),"Unknown")</f>
        <v>Saturday</v>
      </c>
      <c r="N7135">
        <f t="shared" si="446"/>
        <v>0</v>
      </c>
      <c r="O7135" t="str">
        <f t="shared" si="447"/>
        <v>Actual</v>
      </c>
    </row>
    <row r="7136" spans="1:15" x14ac:dyDescent="0.25">
      <c r="A7136" t="s">
        <v>7954</v>
      </c>
      <c r="B7136" t="s">
        <v>9</v>
      </c>
      <c r="C7136">
        <v>1</v>
      </c>
      <c r="D7136">
        <f t="shared" si="444"/>
        <v>1</v>
      </c>
      <c r="E7136">
        <v>2</v>
      </c>
      <c r="F7136">
        <f>IF(OR(E7136="",E7136="UNKNOWN",E7136="ERROR"),_xlfn.XLOOKUP(Table2[[#This Row],[Item]],Items_List!A:A,Items_List!B:B),E7136)</f>
        <v>2</v>
      </c>
      <c r="G7136">
        <v>2</v>
      </c>
      <c r="H7136">
        <f t="shared" si="445"/>
        <v>2</v>
      </c>
      <c r="I7136" t="s">
        <v>10059</v>
      </c>
      <c r="J7136" t="s">
        <v>11</v>
      </c>
      <c r="K7136" s="1">
        <v>45108</v>
      </c>
      <c r="L7136" s="1" t="str">
        <f>IF(ISNUMBER(Table2[[#This Row],[Transaction Date]]),TEXT(Table2[[#This Row],[Transaction Date]],"mmmm"),"Unknown")</f>
        <v>July</v>
      </c>
      <c r="M7136" s="1" t="str">
        <f>IF(ISNUMBER(Table2[[#This Row],[Transaction Date]]),TEXT(Table2[[#This Row],[Transaction Date]],"dddd"),"Unknown")</f>
        <v>Saturday</v>
      </c>
      <c r="N7136">
        <f t="shared" si="446"/>
        <v>0</v>
      </c>
      <c r="O7136" t="str">
        <f t="shared" si="447"/>
        <v>Actual</v>
      </c>
    </row>
    <row r="7137" spans="1:15" x14ac:dyDescent="0.25">
      <c r="A7137" t="s">
        <v>7955</v>
      </c>
      <c r="B7137" t="s">
        <v>20</v>
      </c>
      <c r="C7137">
        <v>3</v>
      </c>
      <c r="D7137">
        <f t="shared" si="444"/>
        <v>3</v>
      </c>
      <c r="E7137">
        <v>5</v>
      </c>
      <c r="F7137">
        <f>IF(OR(E7137="",E7137="UNKNOWN",E7137="ERROR"),_xlfn.XLOOKUP(Table2[[#This Row],[Item]],Items_List!A:A,Items_List!B:B),E7137)</f>
        <v>5</v>
      </c>
      <c r="G7137">
        <v>15</v>
      </c>
      <c r="H7137">
        <f t="shared" si="445"/>
        <v>15</v>
      </c>
      <c r="I7137" t="s">
        <v>10059</v>
      </c>
      <c r="J7137" t="s">
        <v>10059</v>
      </c>
      <c r="K7137" s="1">
        <v>45154</v>
      </c>
      <c r="L7137" s="1" t="str">
        <f>IF(ISNUMBER(Table2[[#This Row],[Transaction Date]]),TEXT(Table2[[#This Row],[Transaction Date]],"mmmm"),"Unknown")</f>
        <v>August</v>
      </c>
      <c r="M7137" s="1" t="str">
        <f>IF(ISNUMBER(Table2[[#This Row],[Transaction Date]]),TEXT(Table2[[#This Row],[Transaction Date]],"dddd"),"Unknown")</f>
        <v>Wednesday</v>
      </c>
      <c r="N7137">
        <f t="shared" si="446"/>
        <v>0</v>
      </c>
      <c r="O7137" t="str">
        <f t="shared" si="447"/>
        <v>Actual</v>
      </c>
    </row>
    <row r="7138" spans="1:15" x14ac:dyDescent="0.25">
      <c r="A7138" t="s">
        <v>7956</v>
      </c>
      <c r="B7138" t="s">
        <v>20</v>
      </c>
      <c r="C7138">
        <v>5</v>
      </c>
      <c r="D7138">
        <f t="shared" si="444"/>
        <v>5</v>
      </c>
      <c r="E7138">
        <v>5</v>
      </c>
      <c r="F7138">
        <f>IF(OR(E7138="",E7138="UNKNOWN",E7138="ERROR"),_xlfn.XLOOKUP(Table2[[#This Row],[Item]],Items_List!A:A,Items_List!B:B),E7138)</f>
        <v>5</v>
      </c>
      <c r="G7138">
        <v>25</v>
      </c>
      <c r="H7138">
        <f t="shared" si="445"/>
        <v>25</v>
      </c>
      <c r="I7138" t="s">
        <v>23</v>
      </c>
      <c r="J7138" t="s">
        <v>11</v>
      </c>
      <c r="K7138" s="1">
        <v>45124</v>
      </c>
      <c r="L7138" s="1" t="str">
        <f>IF(ISNUMBER(Table2[[#This Row],[Transaction Date]]),TEXT(Table2[[#This Row],[Transaction Date]],"mmmm"),"Unknown")</f>
        <v>July</v>
      </c>
      <c r="M7138" s="1" t="str">
        <f>IF(ISNUMBER(Table2[[#This Row],[Transaction Date]]),TEXT(Table2[[#This Row],[Transaction Date]],"dddd"),"Unknown")</f>
        <v>Monday</v>
      </c>
      <c r="N7138">
        <f t="shared" si="446"/>
        <v>0</v>
      </c>
      <c r="O7138" t="str">
        <f t="shared" si="447"/>
        <v>Actual</v>
      </c>
    </row>
    <row r="7139" spans="1:15" x14ac:dyDescent="0.25">
      <c r="A7139" t="s">
        <v>7957</v>
      </c>
      <c r="B7139" t="s">
        <v>28</v>
      </c>
      <c r="C7139">
        <v>3</v>
      </c>
      <c r="D7139">
        <f t="shared" si="444"/>
        <v>3</v>
      </c>
      <c r="E7139">
        <v>4</v>
      </c>
      <c r="F7139">
        <f>IF(OR(E7139="",E7139="UNKNOWN",E7139="ERROR"),_xlfn.XLOOKUP(Table2[[#This Row],[Item]],Items_List!A:A,Items_List!B:B),E7139)</f>
        <v>4</v>
      </c>
      <c r="G7139">
        <v>12</v>
      </c>
      <c r="H7139">
        <f t="shared" si="445"/>
        <v>12</v>
      </c>
      <c r="I7139" t="s">
        <v>23</v>
      </c>
      <c r="J7139" t="s">
        <v>10059</v>
      </c>
      <c r="L7139" s="1" t="str">
        <f>IF(ISNUMBER(Table2[[#This Row],[Transaction Date]]),TEXT(Table2[[#This Row],[Transaction Date]],"mmmm"),"Unknown")</f>
        <v>Unknown</v>
      </c>
      <c r="M7139" s="1" t="str">
        <f>IF(ISNUMBER(Table2[[#This Row],[Transaction Date]]),TEXT(Table2[[#This Row],[Transaction Date]],"dddd"),"Unknown")</f>
        <v>Unknown</v>
      </c>
      <c r="N7139">
        <f t="shared" si="446"/>
        <v>0</v>
      </c>
      <c r="O7139" t="str">
        <f t="shared" si="447"/>
        <v>Actual</v>
      </c>
    </row>
    <row r="7140" spans="1:15" x14ac:dyDescent="0.25">
      <c r="A7140" t="s">
        <v>7958</v>
      </c>
      <c r="B7140" t="s">
        <v>25</v>
      </c>
      <c r="C7140">
        <v>4</v>
      </c>
      <c r="D7140">
        <f t="shared" si="444"/>
        <v>4</v>
      </c>
      <c r="E7140">
        <v>4</v>
      </c>
      <c r="F7140">
        <f>IF(OR(E7140="",E7140="UNKNOWN",E7140="ERROR"),_xlfn.XLOOKUP(Table2[[#This Row],[Item]],Items_List!A:A,Items_List!B:B),E7140)</f>
        <v>4</v>
      </c>
      <c r="G7140" t="s">
        <v>21</v>
      </c>
      <c r="H7140">
        <f t="shared" si="445"/>
        <v>16</v>
      </c>
      <c r="I7140" t="s">
        <v>10059</v>
      </c>
      <c r="J7140" t="s">
        <v>10059</v>
      </c>
      <c r="K7140" s="1">
        <v>45100</v>
      </c>
      <c r="L7140" s="1" t="str">
        <f>IF(ISNUMBER(Table2[[#This Row],[Transaction Date]]),TEXT(Table2[[#This Row],[Transaction Date]],"mmmm"),"Unknown")</f>
        <v>June</v>
      </c>
      <c r="M7140" s="1" t="str">
        <f>IF(ISNUMBER(Table2[[#This Row],[Transaction Date]]),TEXT(Table2[[#This Row],[Transaction Date]],"dddd"),"Unknown")</f>
        <v>Friday</v>
      </c>
      <c r="N7140">
        <f t="shared" si="446"/>
        <v>1</v>
      </c>
      <c r="O7140" t="str">
        <f t="shared" si="447"/>
        <v>Actual</v>
      </c>
    </row>
    <row r="7141" spans="1:15" x14ac:dyDescent="0.25">
      <c r="A7141" t="s">
        <v>7959</v>
      </c>
      <c r="B7141" t="s">
        <v>25</v>
      </c>
      <c r="C7141">
        <v>5</v>
      </c>
      <c r="D7141">
        <f t="shared" si="444"/>
        <v>5</v>
      </c>
      <c r="E7141">
        <v>4</v>
      </c>
      <c r="F7141">
        <f>IF(OR(E7141="",E7141="UNKNOWN",E7141="ERROR"),_xlfn.XLOOKUP(Table2[[#This Row],[Item]],Items_List!A:A,Items_List!B:B),E7141)</f>
        <v>4</v>
      </c>
      <c r="G7141">
        <v>20</v>
      </c>
      <c r="H7141">
        <f t="shared" si="445"/>
        <v>20</v>
      </c>
      <c r="I7141" t="s">
        <v>10059</v>
      </c>
      <c r="J7141" t="s">
        <v>15</v>
      </c>
      <c r="K7141" s="1">
        <v>45040</v>
      </c>
      <c r="L7141" s="1" t="str">
        <f>IF(ISNUMBER(Table2[[#This Row],[Transaction Date]]),TEXT(Table2[[#This Row],[Transaction Date]],"mmmm"),"Unknown")</f>
        <v>April</v>
      </c>
      <c r="M7141" s="1" t="str">
        <f>IF(ISNUMBER(Table2[[#This Row],[Transaction Date]]),TEXT(Table2[[#This Row],[Transaction Date]],"dddd"),"Unknown")</f>
        <v>Monday</v>
      </c>
      <c r="N7141">
        <f t="shared" si="446"/>
        <v>0</v>
      </c>
      <c r="O7141" t="str">
        <f t="shared" si="447"/>
        <v>Actual</v>
      </c>
    </row>
    <row r="7142" spans="1:15" x14ac:dyDescent="0.25">
      <c r="A7142" t="s">
        <v>7960</v>
      </c>
      <c r="B7142" t="s">
        <v>28</v>
      </c>
      <c r="C7142">
        <v>1</v>
      </c>
      <c r="D7142">
        <f t="shared" si="444"/>
        <v>1</v>
      </c>
      <c r="E7142">
        <v>4</v>
      </c>
      <c r="F7142">
        <f>IF(OR(E7142="",E7142="UNKNOWN",E7142="ERROR"),_xlfn.XLOOKUP(Table2[[#This Row],[Item]],Items_List!A:A,Items_List!B:B),E7142)</f>
        <v>4</v>
      </c>
      <c r="G7142">
        <v>4</v>
      </c>
      <c r="H7142">
        <f t="shared" si="445"/>
        <v>4</v>
      </c>
      <c r="I7142" t="s">
        <v>10</v>
      </c>
      <c r="J7142" t="s">
        <v>11</v>
      </c>
      <c r="K7142" s="1">
        <v>45140</v>
      </c>
      <c r="L7142" s="1" t="str">
        <f>IF(ISNUMBER(Table2[[#This Row],[Transaction Date]]),TEXT(Table2[[#This Row],[Transaction Date]],"mmmm"),"Unknown")</f>
        <v>August</v>
      </c>
      <c r="M7142" s="1" t="str">
        <f>IF(ISNUMBER(Table2[[#This Row],[Transaction Date]]),TEXT(Table2[[#This Row],[Transaction Date]],"dddd"),"Unknown")</f>
        <v>Wednesday</v>
      </c>
      <c r="N7142">
        <f t="shared" si="446"/>
        <v>0</v>
      </c>
      <c r="O7142" t="str">
        <f t="shared" si="447"/>
        <v>Actual</v>
      </c>
    </row>
    <row r="7143" spans="1:15" x14ac:dyDescent="0.25">
      <c r="A7143" t="s">
        <v>7961</v>
      </c>
      <c r="B7143" t="s">
        <v>39</v>
      </c>
      <c r="C7143">
        <v>1</v>
      </c>
      <c r="D7143">
        <f t="shared" si="444"/>
        <v>1</v>
      </c>
      <c r="E7143">
        <v>3</v>
      </c>
      <c r="F7143">
        <f>IF(OR(E7143="",E7143="UNKNOWN",E7143="ERROR"),_xlfn.XLOOKUP(Table2[[#This Row],[Item]],Items_List!A:A,Items_List!B:B),E7143)</f>
        <v>3</v>
      </c>
      <c r="G7143">
        <v>3</v>
      </c>
      <c r="H7143">
        <f t="shared" si="445"/>
        <v>3</v>
      </c>
      <c r="I7143" t="s">
        <v>14</v>
      </c>
      <c r="J7143" t="s">
        <v>11</v>
      </c>
      <c r="L7143" s="1" t="str">
        <f>IF(ISNUMBER(Table2[[#This Row],[Transaction Date]]),TEXT(Table2[[#This Row],[Transaction Date]],"mmmm"),"Unknown")</f>
        <v>Unknown</v>
      </c>
      <c r="M7143" s="1" t="str">
        <f>IF(ISNUMBER(Table2[[#This Row],[Transaction Date]]),TEXT(Table2[[#This Row],[Transaction Date]],"dddd"),"Unknown")</f>
        <v>Unknown</v>
      </c>
      <c r="N7143">
        <f t="shared" si="446"/>
        <v>0</v>
      </c>
      <c r="O7143" t="str">
        <f t="shared" si="447"/>
        <v>Actual</v>
      </c>
    </row>
    <row r="7144" spans="1:15" x14ac:dyDescent="0.25">
      <c r="A7144" t="s">
        <v>7962</v>
      </c>
      <c r="B7144" t="s">
        <v>13</v>
      </c>
      <c r="C7144">
        <v>4</v>
      </c>
      <c r="D7144">
        <f t="shared" si="444"/>
        <v>4</v>
      </c>
      <c r="E7144">
        <v>3</v>
      </c>
      <c r="F7144">
        <f>IF(OR(E7144="",E7144="UNKNOWN",E7144="ERROR"),_xlfn.XLOOKUP(Table2[[#This Row],[Item]],Items_List!A:A,Items_List!B:B),E7144)</f>
        <v>3</v>
      </c>
      <c r="G7144">
        <v>12</v>
      </c>
      <c r="H7144">
        <f t="shared" si="445"/>
        <v>12</v>
      </c>
      <c r="I7144" t="s">
        <v>10059</v>
      </c>
      <c r="J7144" t="s">
        <v>11</v>
      </c>
      <c r="K7144" s="1">
        <v>45018</v>
      </c>
      <c r="L7144" s="1" t="str">
        <f>IF(ISNUMBER(Table2[[#This Row],[Transaction Date]]),TEXT(Table2[[#This Row],[Transaction Date]],"mmmm"),"Unknown")</f>
        <v>April</v>
      </c>
      <c r="M7144" s="1" t="str">
        <f>IF(ISNUMBER(Table2[[#This Row],[Transaction Date]]),TEXT(Table2[[#This Row],[Transaction Date]],"dddd"),"Unknown")</f>
        <v>Sunday</v>
      </c>
      <c r="N7144">
        <f t="shared" si="446"/>
        <v>0</v>
      </c>
      <c r="O7144" t="str">
        <f t="shared" si="447"/>
        <v>Actual</v>
      </c>
    </row>
    <row r="7145" spans="1:15" x14ac:dyDescent="0.25">
      <c r="A7145" t="s">
        <v>7963</v>
      </c>
      <c r="B7145" t="s">
        <v>39</v>
      </c>
      <c r="C7145">
        <v>2</v>
      </c>
      <c r="D7145">
        <f t="shared" si="444"/>
        <v>2</v>
      </c>
      <c r="E7145">
        <v>3</v>
      </c>
      <c r="F7145">
        <f>IF(OR(E7145="",E7145="UNKNOWN",E7145="ERROR"),_xlfn.XLOOKUP(Table2[[#This Row],[Item]],Items_List!A:A,Items_List!B:B),E7145)</f>
        <v>3</v>
      </c>
      <c r="G7145">
        <v>6</v>
      </c>
      <c r="H7145">
        <f t="shared" si="445"/>
        <v>6</v>
      </c>
      <c r="I7145" t="s">
        <v>10059</v>
      </c>
      <c r="J7145" t="s">
        <v>11</v>
      </c>
      <c r="K7145" s="1">
        <v>45264</v>
      </c>
      <c r="L7145" s="1" t="str">
        <f>IF(ISNUMBER(Table2[[#This Row],[Transaction Date]]),TEXT(Table2[[#This Row],[Transaction Date]],"mmmm"),"Unknown")</f>
        <v>December</v>
      </c>
      <c r="M7145" s="1" t="str">
        <f>IF(ISNUMBER(Table2[[#This Row],[Transaction Date]]),TEXT(Table2[[#This Row],[Transaction Date]],"dddd"),"Unknown")</f>
        <v>Monday</v>
      </c>
      <c r="N7145">
        <f t="shared" si="446"/>
        <v>0</v>
      </c>
      <c r="O7145" t="str">
        <f t="shared" si="447"/>
        <v>Actual</v>
      </c>
    </row>
    <row r="7146" spans="1:15" x14ac:dyDescent="0.25">
      <c r="A7146" t="s">
        <v>7964</v>
      </c>
      <c r="B7146" t="s">
        <v>39</v>
      </c>
      <c r="C7146">
        <v>3</v>
      </c>
      <c r="D7146">
        <f t="shared" si="444"/>
        <v>3</v>
      </c>
      <c r="E7146">
        <v>3</v>
      </c>
      <c r="F7146">
        <f>IF(OR(E7146="",E7146="UNKNOWN",E7146="ERROR"),_xlfn.XLOOKUP(Table2[[#This Row],[Item]],Items_List!A:A,Items_List!B:B),E7146)</f>
        <v>3</v>
      </c>
      <c r="G7146">
        <v>9</v>
      </c>
      <c r="H7146">
        <f t="shared" si="445"/>
        <v>9</v>
      </c>
      <c r="I7146" t="s">
        <v>10</v>
      </c>
      <c r="J7146" t="s">
        <v>11</v>
      </c>
      <c r="K7146" s="1">
        <v>45175</v>
      </c>
      <c r="L7146" s="1" t="str">
        <f>IF(ISNUMBER(Table2[[#This Row],[Transaction Date]]),TEXT(Table2[[#This Row],[Transaction Date]],"mmmm"),"Unknown")</f>
        <v>September</v>
      </c>
      <c r="M7146" s="1" t="str">
        <f>IF(ISNUMBER(Table2[[#This Row],[Transaction Date]]),TEXT(Table2[[#This Row],[Transaction Date]],"dddd"),"Unknown")</f>
        <v>Wednesday</v>
      </c>
      <c r="N7146">
        <f t="shared" si="446"/>
        <v>0</v>
      </c>
      <c r="O7146" t="str">
        <f t="shared" si="447"/>
        <v>Actual</v>
      </c>
    </row>
    <row r="7147" spans="1:15" x14ac:dyDescent="0.25">
      <c r="A7147" t="s">
        <v>7965</v>
      </c>
      <c r="B7147" t="s">
        <v>28</v>
      </c>
      <c r="C7147">
        <v>1</v>
      </c>
      <c r="D7147">
        <f t="shared" si="444"/>
        <v>1</v>
      </c>
      <c r="E7147">
        <v>4</v>
      </c>
      <c r="F7147">
        <f>IF(OR(E7147="",E7147="UNKNOWN",E7147="ERROR"),_xlfn.XLOOKUP(Table2[[#This Row],[Item]],Items_List!A:A,Items_List!B:B),E7147)</f>
        <v>4</v>
      </c>
      <c r="G7147">
        <v>4</v>
      </c>
      <c r="H7147">
        <f t="shared" si="445"/>
        <v>4</v>
      </c>
      <c r="I7147" t="s">
        <v>10</v>
      </c>
      <c r="J7147" t="s">
        <v>15</v>
      </c>
      <c r="K7147" s="1">
        <v>45124</v>
      </c>
      <c r="L7147" s="1" t="str">
        <f>IF(ISNUMBER(Table2[[#This Row],[Transaction Date]]),TEXT(Table2[[#This Row],[Transaction Date]],"mmmm"),"Unknown")</f>
        <v>July</v>
      </c>
      <c r="M7147" s="1" t="str">
        <f>IF(ISNUMBER(Table2[[#This Row],[Transaction Date]]),TEXT(Table2[[#This Row],[Transaction Date]],"dddd"),"Unknown")</f>
        <v>Monday</v>
      </c>
      <c r="N7147">
        <f t="shared" si="446"/>
        <v>0</v>
      </c>
      <c r="O7147" t="str">
        <f t="shared" si="447"/>
        <v>Actual</v>
      </c>
    </row>
    <row r="7148" spans="1:15" x14ac:dyDescent="0.25">
      <c r="A7148" t="s">
        <v>7967</v>
      </c>
      <c r="B7148" t="s">
        <v>20</v>
      </c>
      <c r="C7148">
        <v>5</v>
      </c>
      <c r="D7148">
        <f t="shared" si="444"/>
        <v>5</v>
      </c>
      <c r="E7148">
        <v>5</v>
      </c>
      <c r="F7148">
        <f>IF(OR(E7148="",E7148="UNKNOWN",E7148="ERROR"),_xlfn.XLOOKUP(Table2[[#This Row],[Item]],Items_List!A:A,Items_List!B:B),E7148)</f>
        <v>5</v>
      </c>
      <c r="G7148">
        <v>25</v>
      </c>
      <c r="H7148">
        <f t="shared" si="445"/>
        <v>25</v>
      </c>
      <c r="I7148" t="s">
        <v>14</v>
      </c>
      <c r="J7148" t="s">
        <v>11</v>
      </c>
      <c r="K7148" s="1">
        <v>45036</v>
      </c>
      <c r="L7148" s="1" t="str">
        <f>IF(ISNUMBER(Table2[[#This Row],[Transaction Date]]),TEXT(Table2[[#This Row],[Transaction Date]],"mmmm"),"Unknown")</f>
        <v>April</v>
      </c>
      <c r="M7148" s="1" t="str">
        <f>IF(ISNUMBER(Table2[[#This Row],[Transaction Date]]),TEXT(Table2[[#This Row],[Transaction Date]],"dddd"),"Unknown")</f>
        <v>Thursday</v>
      </c>
      <c r="N7148">
        <f t="shared" si="446"/>
        <v>0</v>
      </c>
      <c r="O7148" t="str">
        <f t="shared" si="447"/>
        <v>Actual</v>
      </c>
    </row>
    <row r="7149" spans="1:15" x14ac:dyDescent="0.25">
      <c r="A7149" t="s">
        <v>7968</v>
      </c>
      <c r="B7149" t="s">
        <v>25</v>
      </c>
      <c r="C7149">
        <v>2</v>
      </c>
      <c r="D7149">
        <f t="shared" si="444"/>
        <v>2</v>
      </c>
      <c r="E7149" s="3">
        <f>_xlfn.XLOOKUP(Table2[[#This Row],[Item]],Items_List!$A$2:$A$9,Items_List!$B$2:$B$9)</f>
        <v>4</v>
      </c>
      <c r="F7149">
        <f>IF(OR(E7149="",E7149="UNKNOWN",E7149="ERROR"),_xlfn.XLOOKUP(Table2[[#This Row],[Item]],Items_List!A:A,Items_List!B:B),E7149)</f>
        <v>4</v>
      </c>
      <c r="G7149">
        <v>8</v>
      </c>
      <c r="H7149">
        <f t="shared" si="445"/>
        <v>8</v>
      </c>
      <c r="I7149" t="s">
        <v>10059</v>
      </c>
      <c r="J7149" t="s">
        <v>15</v>
      </c>
      <c r="K7149" s="1">
        <v>45217</v>
      </c>
      <c r="L7149" s="1" t="str">
        <f>IF(ISNUMBER(Table2[[#This Row],[Transaction Date]]),TEXT(Table2[[#This Row],[Transaction Date]],"mmmm"),"Unknown")</f>
        <v>October</v>
      </c>
      <c r="M7149" s="1" t="str">
        <f>IF(ISNUMBER(Table2[[#This Row],[Transaction Date]]),TEXT(Table2[[#This Row],[Transaction Date]],"dddd"),"Unknown")</f>
        <v>Wednesday</v>
      </c>
      <c r="N7149">
        <f t="shared" si="446"/>
        <v>0</v>
      </c>
      <c r="O7149" t="str">
        <f t="shared" si="447"/>
        <v>Actual</v>
      </c>
    </row>
    <row r="7150" spans="1:15" x14ac:dyDescent="0.25">
      <c r="A7150" t="s">
        <v>7969</v>
      </c>
      <c r="B7150" t="s">
        <v>13</v>
      </c>
      <c r="C7150">
        <v>5</v>
      </c>
      <c r="D7150">
        <f t="shared" si="444"/>
        <v>5</v>
      </c>
      <c r="E7150">
        <v>3</v>
      </c>
      <c r="F7150">
        <f>IF(OR(E7150="",E7150="UNKNOWN",E7150="ERROR"),_xlfn.XLOOKUP(Table2[[#This Row],[Item]],Items_List!A:A,Items_List!B:B),E7150)</f>
        <v>3</v>
      </c>
      <c r="G7150">
        <v>15</v>
      </c>
      <c r="H7150">
        <f t="shared" si="445"/>
        <v>15</v>
      </c>
      <c r="I7150" t="s">
        <v>10059</v>
      </c>
      <c r="J7150" t="s">
        <v>10059</v>
      </c>
      <c r="K7150" s="1">
        <v>45150</v>
      </c>
      <c r="L7150" s="1" t="str">
        <f>IF(ISNUMBER(Table2[[#This Row],[Transaction Date]]),TEXT(Table2[[#This Row],[Transaction Date]],"mmmm"),"Unknown")</f>
        <v>August</v>
      </c>
      <c r="M7150" s="1" t="str">
        <f>IF(ISNUMBER(Table2[[#This Row],[Transaction Date]]),TEXT(Table2[[#This Row],[Transaction Date]],"dddd"),"Unknown")</f>
        <v>Saturday</v>
      </c>
      <c r="N7150">
        <f t="shared" si="446"/>
        <v>0</v>
      </c>
      <c r="O7150" t="str">
        <f t="shared" si="447"/>
        <v>Actual</v>
      </c>
    </row>
    <row r="7151" spans="1:15" x14ac:dyDescent="0.25">
      <c r="A7151" t="s">
        <v>7970</v>
      </c>
      <c r="B7151" t="s">
        <v>9</v>
      </c>
      <c r="C7151">
        <v>1</v>
      </c>
      <c r="D7151">
        <f t="shared" si="444"/>
        <v>1</v>
      </c>
      <c r="E7151">
        <v>2</v>
      </c>
      <c r="F7151">
        <f>IF(OR(E7151="",E7151="UNKNOWN",E7151="ERROR"),_xlfn.XLOOKUP(Table2[[#This Row],[Item]],Items_List!A:A,Items_List!B:B),E7151)</f>
        <v>2</v>
      </c>
      <c r="G7151">
        <v>2</v>
      </c>
      <c r="H7151">
        <f t="shared" si="445"/>
        <v>2</v>
      </c>
      <c r="I7151" t="s">
        <v>10059</v>
      </c>
      <c r="J7151" t="s">
        <v>11</v>
      </c>
      <c r="K7151" s="1">
        <v>45088</v>
      </c>
      <c r="L7151" s="1" t="str">
        <f>IF(ISNUMBER(Table2[[#This Row],[Transaction Date]]),TEXT(Table2[[#This Row],[Transaction Date]],"mmmm"),"Unknown")</f>
        <v>June</v>
      </c>
      <c r="M7151" s="1" t="str">
        <f>IF(ISNUMBER(Table2[[#This Row],[Transaction Date]]),TEXT(Table2[[#This Row],[Transaction Date]],"dddd"),"Unknown")</f>
        <v>Sunday</v>
      </c>
      <c r="N7151">
        <f t="shared" si="446"/>
        <v>0</v>
      </c>
      <c r="O7151" t="str">
        <f t="shared" si="447"/>
        <v>Actual</v>
      </c>
    </row>
    <row r="7152" spans="1:15" x14ac:dyDescent="0.25">
      <c r="A7152" t="s">
        <v>7971</v>
      </c>
      <c r="B7152" t="s">
        <v>9</v>
      </c>
      <c r="C7152">
        <v>1</v>
      </c>
      <c r="D7152">
        <f t="shared" si="444"/>
        <v>1</v>
      </c>
      <c r="E7152">
        <v>2</v>
      </c>
      <c r="F7152">
        <f>IF(OR(E7152="",E7152="UNKNOWN",E7152="ERROR"),_xlfn.XLOOKUP(Table2[[#This Row],[Item]],Items_List!A:A,Items_List!B:B),E7152)</f>
        <v>2</v>
      </c>
      <c r="G7152">
        <v>2</v>
      </c>
      <c r="H7152">
        <f t="shared" si="445"/>
        <v>2</v>
      </c>
      <c r="I7152" t="s">
        <v>10059</v>
      </c>
      <c r="J7152" t="s">
        <v>10059</v>
      </c>
      <c r="K7152" s="1">
        <v>45012</v>
      </c>
      <c r="L7152" s="1" t="str">
        <f>IF(ISNUMBER(Table2[[#This Row],[Transaction Date]]),TEXT(Table2[[#This Row],[Transaction Date]],"mmmm"),"Unknown")</f>
        <v>March</v>
      </c>
      <c r="M7152" s="1" t="str">
        <f>IF(ISNUMBER(Table2[[#This Row],[Transaction Date]]),TEXT(Table2[[#This Row],[Transaction Date]],"dddd"),"Unknown")</f>
        <v>Monday</v>
      </c>
      <c r="N7152">
        <f t="shared" si="446"/>
        <v>0</v>
      </c>
      <c r="O7152" t="str">
        <f t="shared" si="447"/>
        <v>Actual</v>
      </c>
    </row>
    <row r="7153" spans="1:15" x14ac:dyDescent="0.25">
      <c r="A7153" t="s">
        <v>7972</v>
      </c>
      <c r="B7153" t="s">
        <v>13</v>
      </c>
      <c r="C7153">
        <v>3</v>
      </c>
      <c r="D7153">
        <f t="shared" si="444"/>
        <v>3</v>
      </c>
      <c r="E7153">
        <v>3</v>
      </c>
      <c r="F7153">
        <f>IF(OR(E7153="",E7153="UNKNOWN",E7153="ERROR"),_xlfn.XLOOKUP(Table2[[#This Row],[Item]],Items_List!A:A,Items_List!B:B),E7153)</f>
        <v>3</v>
      </c>
      <c r="G7153">
        <v>9</v>
      </c>
      <c r="H7153">
        <f t="shared" si="445"/>
        <v>9</v>
      </c>
      <c r="I7153" t="s">
        <v>10059</v>
      </c>
      <c r="J7153" t="s">
        <v>11</v>
      </c>
      <c r="K7153" s="1">
        <v>45004</v>
      </c>
      <c r="L7153" s="1" t="str">
        <f>IF(ISNUMBER(Table2[[#This Row],[Transaction Date]]),TEXT(Table2[[#This Row],[Transaction Date]],"mmmm"),"Unknown")</f>
        <v>March</v>
      </c>
      <c r="M7153" s="1" t="str">
        <f>IF(ISNUMBER(Table2[[#This Row],[Transaction Date]]),TEXT(Table2[[#This Row],[Transaction Date]],"dddd"),"Unknown")</f>
        <v>Sunday</v>
      </c>
      <c r="N7153">
        <f t="shared" si="446"/>
        <v>0</v>
      </c>
      <c r="O7153" t="str">
        <f t="shared" si="447"/>
        <v>Actual</v>
      </c>
    </row>
    <row r="7154" spans="1:15" x14ac:dyDescent="0.25">
      <c r="A7154" t="s">
        <v>7973</v>
      </c>
      <c r="B7154" t="s">
        <v>65</v>
      </c>
      <c r="C7154">
        <v>2</v>
      </c>
      <c r="D7154">
        <f t="shared" si="444"/>
        <v>2</v>
      </c>
      <c r="E7154">
        <v>1.5</v>
      </c>
      <c r="F7154">
        <f>IF(OR(E7154="",E7154="UNKNOWN",E7154="ERROR"),_xlfn.XLOOKUP(Table2[[#This Row],[Item]],Items_List!A:A,Items_List!B:B),E7154)</f>
        <v>1.5</v>
      </c>
      <c r="G7154">
        <v>3</v>
      </c>
      <c r="H7154">
        <f t="shared" si="445"/>
        <v>3</v>
      </c>
      <c r="I7154" t="s">
        <v>10059</v>
      </c>
      <c r="J7154" t="s">
        <v>10059</v>
      </c>
      <c r="K7154" s="1">
        <v>45154</v>
      </c>
      <c r="L7154" s="1" t="str">
        <f>IF(ISNUMBER(Table2[[#This Row],[Transaction Date]]),TEXT(Table2[[#This Row],[Transaction Date]],"mmmm"),"Unknown")</f>
        <v>August</v>
      </c>
      <c r="M7154" s="1" t="str">
        <f>IF(ISNUMBER(Table2[[#This Row],[Transaction Date]]),TEXT(Table2[[#This Row],[Transaction Date]],"dddd"),"Unknown")</f>
        <v>Wednesday</v>
      </c>
      <c r="N7154">
        <f t="shared" si="446"/>
        <v>0</v>
      </c>
      <c r="O7154" t="str">
        <f t="shared" si="447"/>
        <v>Actual</v>
      </c>
    </row>
    <row r="7155" spans="1:15" x14ac:dyDescent="0.25">
      <c r="A7155" t="s">
        <v>7975</v>
      </c>
      <c r="B7155" t="s">
        <v>65</v>
      </c>
      <c r="C7155">
        <v>5</v>
      </c>
      <c r="D7155">
        <f t="shared" si="444"/>
        <v>5</v>
      </c>
      <c r="E7155">
        <v>1.5</v>
      </c>
      <c r="F7155">
        <f>IF(OR(E7155="",E7155="UNKNOWN",E7155="ERROR"),_xlfn.XLOOKUP(Table2[[#This Row],[Item]],Items_List!A:A,Items_List!B:B),E7155)</f>
        <v>1.5</v>
      </c>
      <c r="G7155">
        <v>7.5</v>
      </c>
      <c r="H7155">
        <f t="shared" si="445"/>
        <v>7.5</v>
      </c>
      <c r="I7155" t="s">
        <v>10059</v>
      </c>
      <c r="J7155" t="s">
        <v>10059</v>
      </c>
      <c r="K7155" s="1">
        <v>45000</v>
      </c>
      <c r="L7155" s="1" t="str">
        <f>IF(ISNUMBER(Table2[[#This Row],[Transaction Date]]),TEXT(Table2[[#This Row],[Transaction Date]],"mmmm"),"Unknown")</f>
        <v>March</v>
      </c>
      <c r="M7155" s="1" t="str">
        <f>IF(ISNUMBER(Table2[[#This Row],[Transaction Date]]),TEXT(Table2[[#This Row],[Transaction Date]],"dddd"),"Unknown")</f>
        <v>Wednesday</v>
      </c>
      <c r="N7155">
        <f t="shared" si="446"/>
        <v>0</v>
      </c>
      <c r="O7155" t="str">
        <f t="shared" si="447"/>
        <v>Actual</v>
      </c>
    </row>
    <row r="7156" spans="1:15" x14ac:dyDescent="0.25">
      <c r="A7156" t="s">
        <v>7976</v>
      </c>
      <c r="B7156" t="s">
        <v>17</v>
      </c>
      <c r="C7156">
        <v>2</v>
      </c>
      <c r="D7156">
        <f t="shared" si="444"/>
        <v>2</v>
      </c>
      <c r="E7156">
        <v>1</v>
      </c>
      <c r="F7156">
        <f>IF(OR(E7156="",E7156="UNKNOWN",E7156="ERROR"),_xlfn.XLOOKUP(Table2[[#This Row],[Item]],Items_List!A:A,Items_List!B:B),E7156)</f>
        <v>1</v>
      </c>
      <c r="G7156">
        <v>2</v>
      </c>
      <c r="H7156">
        <f t="shared" si="445"/>
        <v>2</v>
      </c>
      <c r="I7156" t="s">
        <v>10059</v>
      </c>
      <c r="J7156" t="s">
        <v>10059</v>
      </c>
      <c r="K7156" s="1">
        <v>45089</v>
      </c>
      <c r="L7156" s="1" t="str">
        <f>IF(ISNUMBER(Table2[[#This Row],[Transaction Date]]),TEXT(Table2[[#This Row],[Transaction Date]],"mmmm"),"Unknown")</f>
        <v>June</v>
      </c>
      <c r="M7156" s="1" t="str">
        <f>IF(ISNUMBER(Table2[[#This Row],[Transaction Date]]),TEXT(Table2[[#This Row],[Transaction Date]],"dddd"),"Unknown")</f>
        <v>Monday</v>
      </c>
      <c r="N7156">
        <f t="shared" si="446"/>
        <v>0</v>
      </c>
      <c r="O7156" t="str">
        <f t="shared" si="447"/>
        <v>Actual</v>
      </c>
    </row>
    <row r="7157" spans="1:15" x14ac:dyDescent="0.25">
      <c r="A7157" t="s">
        <v>7977</v>
      </c>
      <c r="B7157" t="s">
        <v>17</v>
      </c>
      <c r="C7157">
        <v>5</v>
      </c>
      <c r="D7157">
        <f t="shared" si="444"/>
        <v>5</v>
      </c>
      <c r="E7157">
        <v>1</v>
      </c>
      <c r="F7157">
        <f>IF(OR(E7157="",E7157="UNKNOWN",E7157="ERROR"),_xlfn.XLOOKUP(Table2[[#This Row],[Item]],Items_List!A:A,Items_List!B:B),E7157)</f>
        <v>1</v>
      </c>
      <c r="G7157">
        <v>5</v>
      </c>
      <c r="H7157">
        <f t="shared" si="445"/>
        <v>5</v>
      </c>
      <c r="I7157" t="s">
        <v>10059</v>
      </c>
      <c r="J7157" t="s">
        <v>10059</v>
      </c>
      <c r="K7157" s="1">
        <v>45113</v>
      </c>
      <c r="L7157" s="1" t="str">
        <f>IF(ISNUMBER(Table2[[#This Row],[Transaction Date]]),TEXT(Table2[[#This Row],[Transaction Date]],"mmmm"),"Unknown")</f>
        <v>July</v>
      </c>
      <c r="M7157" s="1" t="str">
        <f>IF(ISNUMBER(Table2[[#This Row],[Transaction Date]]),TEXT(Table2[[#This Row],[Transaction Date]],"dddd"),"Unknown")</f>
        <v>Thursday</v>
      </c>
      <c r="N7157">
        <f t="shared" si="446"/>
        <v>0</v>
      </c>
      <c r="O7157" t="str">
        <f t="shared" si="447"/>
        <v>Actual</v>
      </c>
    </row>
    <row r="7158" spans="1:15" x14ac:dyDescent="0.25">
      <c r="A7158" t="s">
        <v>7978</v>
      </c>
      <c r="B7158" t="s">
        <v>39</v>
      </c>
      <c r="C7158">
        <v>2</v>
      </c>
      <c r="D7158">
        <f t="shared" si="444"/>
        <v>2</v>
      </c>
      <c r="E7158">
        <v>3</v>
      </c>
      <c r="F7158">
        <f>IF(OR(E7158="",E7158="UNKNOWN",E7158="ERROR"),_xlfn.XLOOKUP(Table2[[#This Row],[Item]],Items_List!A:A,Items_List!B:B),E7158)</f>
        <v>3</v>
      </c>
      <c r="G7158">
        <v>6</v>
      </c>
      <c r="H7158">
        <f t="shared" si="445"/>
        <v>6</v>
      </c>
      <c r="I7158" t="s">
        <v>10</v>
      </c>
      <c r="J7158" t="s">
        <v>15</v>
      </c>
      <c r="K7158" s="1">
        <v>45094</v>
      </c>
      <c r="L7158" s="1" t="str">
        <f>IF(ISNUMBER(Table2[[#This Row],[Transaction Date]]),TEXT(Table2[[#This Row],[Transaction Date]],"mmmm"),"Unknown")</f>
        <v>June</v>
      </c>
      <c r="M7158" s="1" t="str">
        <f>IF(ISNUMBER(Table2[[#This Row],[Transaction Date]]),TEXT(Table2[[#This Row],[Transaction Date]],"dddd"),"Unknown")</f>
        <v>Saturday</v>
      </c>
      <c r="N7158">
        <f t="shared" si="446"/>
        <v>0</v>
      </c>
      <c r="O7158" t="str">
        <f t="shared" si="447"/>
        <v>Actual</v>
      </c>
    </row>
    <row r="7159" spans="1:15" x14ac:dyDescent="0.25">
      <c r="A7159" t="s">
        <v>7979</v>
      </c>
      <c r="B7159" t="s">
        <v>13</v>
      </c>
      <c r="C7159">
        <v>3</v>
      </c>
      <c r="D7159">
        <f t="shared" si="444"/>
        <v>3</v>
      </c>
      <c r="E7159">
        <v>3</v>
      </c>
      <c r="F7159">
        <f>IF(OR(E7159="",E7159="UNKNOWN",E7159="ERROR"),_xlfn.XLOOKUP(Table2[[#This Row],[Item]],Items_List!A:A,Items_List!B:B),E7159)</f>
        <v>3</v>
      </c>
      <c r="G7159">
        <v>9</v>
      </c>
      <c r="H7159">
        <f t="shared" si="445"/>
        <v>9</v>
      </c>
      <c r="I7159" t="s">
        <v>14</v>
      </c>
      <c r="J7159" t="s">
        <v>10059</v>
      </c>
      <c r="K7159" s="1">
        <v>45051</v>
      </c>
      <c r="L7159" s="1" t="str">
        <f>IF(ISNUMBER(Table2[[#This Row],[Transaction Date]]),TEXT(Table2[[#This Row],[Transaction Date]],"mmmm"),"Unknown")</f>
        <v>May</v>
      </c>
      <c r="M7159" s="1" t="str">
        <f>IF(ISNUMBER(Table2[[#This Row],[Transaction Date]]),TEXT(Table2[[#This Row],[Transaction Date]],"dddd"),"Unknown")</f>
        <v>Friday</v>
      </c>
      <c r="N7159">
        <f t="shared" si="446"/>
        <v>0</v>
      </c>
      <c r="O7159" t="str">
        <f t="shared" si="447"/>
        <v>Actual</v>
      </c>
    </row>
    <row r="7160" spans="1:15" x14ac:dyDescent="0.25">
      <c r="A7160" t="s">
        <v>7980</v>
      </c>
      <c r="B7160" t="s">
        <v>20</v>
      </c>
      <c r="C7160">
        <v>2</v>
      </c>
      <c r="D7160">
        <f t="shared" si="444"/>
        <v>2</v>
      </c>
      <c r="E7160">
        <v>5</v>
      </c>
      <c r="F7160">
        <f>IF(OR(E7160="",E7160="UNKNOWN",E7160="ERROR"),_xlfn.XLOOKUP(Table2[[#This Row],[Item]],Items_List!A:A,Items_List!B:B),E7160)</f>
        <v>5</v>
      </c>
      <c r="G7160">
        <v>10</v>
      </c>
      <c r="H7160">
        <f t="shared" si="445"/>
        <v>10</v>
      </c>
      <c r="I7160" t="s">
        <v>10059</v>
      </c>
      <c r="J7160" t="s">
        <v>10059</v>
      </c>
      <c r="K7160" s="1">
        <v>45095</v>
      </c>
      <c r="L7160" s="1" t="str">
        <f>IF(ISNUMBER(Table2[[#This Row],[Transaction Date]]),TEXT(Table2[[#This Row],[Transaction Date]],"mmmm"),"Unknown")</f>
        <v>June</v>
      </c>
      <c r="M7160" s="1" t="str">
        <f>IF(ISNUMBER(Table2[[#This Row],[Transaction Date]]),TEXT(Table2[[#This Row],[Transaction Date]],"dddd"),"Unknown")</f>
        <v>Sunday</v>
      </c>
      <c r="N7160">
        <f t="shared" si="446"/>
        <v>0</v>
      </c>
      <c r="O7160" t="str">
        <f t="shared" si="447"/>
        <v>Actual</v>
      </c>
    </row>
    <row r="7161" spans="1:15" x14ac:dyDescent="0.25">
      <c r="A7161" t="s">
        <v>7981</v>
      </c>
      <c r="B7161" t="s">
        <v>13</v>
      </c>
      <c r="C7161">
        <v>5</v>
      </c>
      <c r="D7161">
        <f t="shared" si="444"/>
        <v>5</v>
      </c>
      <c r="E7161">
        <v>3</v>
      </c>
      <c r="F7161">
        <f>IF(OR(E7161="",E7161="UNKNOWN",E7161="ERROR"),_xlfn.XLOOKUP(Table2[[#This Row],[Item]],Items_List!A:A,Items_List!B:B),E7161)</f>
        <v>3</v>
      </c>
      <c r="G7161">
        <v>15</v>
      </c>
      <c r="H7161">
        <f t="shared" si="445"/>
        <v>15</v>
      </c>
      <c r="I7161" t="s">
        <v>10</v>
      </c>
      <c r="J7161" t="s">
        <v>15</v>
      </c>
      <c r="K7161" s="1">
        <v>45254</v>
      </c>
      <c r="L7161" s="1" t="str">
        <f>IF(ISNUMBER(Table2[[#This Row],[Transaction Date]]),TEXT(Table2[[#This Row],[Transaction Date]],"mmmm"),"Unknown")</f>
        <v>November</v>
      </c>
      <c r="M7161" s="1" t="str">
        <f>IF(ISNUMBER(Table2[[#This Row],[Transaction Date]]),TEXT(Table2[[#This Row],[Transaction Date]],"dddd"),"Unknown")</f>
        <v>Friday</v>
      </c>
      <c r="N7161">
        <f t="shared" si="446"/>
        <v>0</v>
      </c>
      <c r="O7161" t="str">
        <f t="shared" si="447"/>
        <v>Actual</v>
      </c>
    </row>
    <row r="7162" spans="1:15" x14ac:dyDescent="0.25">
      <c r="A7162" t="s">
        <v>7982</v>
      </c>
      <c r="B7162" t="s">
        <v>13</v>
      </c>
      <c r="C7162">
        <v>1</v>
      </c>
      <c r="D7162">
        <f t="shared" si="444"/>
        <v>1</v>
      </c>
      <c r="E7162">
        <v>3</v>
      </c>
      <c r="F7162">
        <f>IF(OR(E7162="",E7162="UNKNOWN",E7162="ERROR"),_xlfn.XLOOKUP(Table2[[#This Row],[Item]],Items_List!A:A,Items_List!B:B),E7162)</f>
        <v>3</v>
      </c>
      <c r="G7162">
        <v>3</v>
      </c>
      <c r="H7162">
        <f t="shared" si="445"/>
        <v>3</v>
      </c>
      <c r="I7162" t="s">
        <v>10</v>
      </c>
      <c r="J7162" t="s">
        <v>11</v>
      </c>
      <c r="K7162" s="1">
        <v>44928</v>
      </c>
      <c r="L7162" s="1" t="str">
        <f>IF(ISNUMBER(Table2[[#This Row],[Transaction Date]]),TEXT(Table2[[#This Row],[Transaction Date]],"mmmm"),"Unknown")</f>
        <v>January</v>
      </c>
      <c r="M7162" s="1" t="str">
        <f>IF(ISNUMBER(Table2[[#This Row],[Transaction Date]]),TEXT(Table2[[#This Row],[Transaction Date]],"dddd"),"Unknown")</f>
        <v>Monday</v>
      </c>
      <c r="N7162">
        <f t="shared" si="446"/>
        <v>0</v>
      </c>
      <c r="O7162" t="str">
        <f t="shared" si="447"/>
        <v>Actual</v>
      </c>
    </row>
    <row r="7163" spans="1:15" x14ac:dyDescent="0.25">
      <c r="A7163" t="s">
        <v>7983</v>
      </c>
      <c r="B7163" t="s">
        <v>65</v>
      </c>
      <c r="C7163">
        <v>5</v>
      </c>
      <c r="D7163">
        <f t="shared" si="444"/>
        <v>5</v>
      </c>
      <c r="E7163">
        <v>1.5</v>
      </c>
      <c r="F7163">
        <f>IF(OR(E7163="",E7163="UNKNOWN",E7163="ERROR"),_xlfn.XLOOKUP(Table2[[#This Row],[Item]],Items_List!A:A,Items_List!B:B),E7163)</f>
        <v>1.5</v>
      </c>
      <c r="G7163">
        <v>7.5</v>
      </c>
      <c r="H7163">
        <f t="shared" si="445"/>
        <v>7.5</v>
      </c>
      <c r="I7163" t="s">
        <v>14</v>
      </c>
      <c r="J7163" t="s">
        <v>11</v>
      </c>
      <c r="K7163" s="1">
        <v>44998</v>
      </c>
      <c r="L7163" s="1" t="str">
        <f>IF(ISNUMBER(Table2[[#This Row],[Transaction Date]]),TEXT(Table2[[#This Row],[Transaction Date]],"mmmm"),"Unknown")</f>
        <v>March</v>
      </c>
      <c r="M7163" s="1" t="str">
        <f>IF(ISNUMBER(Table2[[#This Row],[Transaction Date]]),TEXT(Table2[[#This Row],[Transaction Date]],"dddd"),"Unknown")</f>
        <v>Monday</v>
      </c>
      <c r="N7163">
        <f t="shared" si="446"/>
        <v>0</v>
      </c>
      <c r="O7163" t="str">
        <f t="shared" si="447"/>
        <v>Actual</v>
      </c>
    </row>
    <row r="7164" spans="1:15" x14ac:dyDescent="0.25">
      <c r="A7164" t="s">
        <v>7984</v>
      </c>
      <c r="B7164" t="s">
        <v>28</v>
      </c>
      <c r="C7164">
        <v>5</v>
      </c>
      <c r="D7164">
        <f t="shared" si="444"/>
        <v>5</v>
      </c>
      <c r="E7164">
        <v>4</v>
      </c>
      <c r="F7164">
        <f>IF(OR(E7164="",E7164="UNKNOWN",E7164="ERROR"),_xlfn.XLOOKUP(Table2[[#This Row],[Item]],Items_List!A:A,Items_List!B:B),E7164)</f>
        <v>4</v>
      </c>
      <c r="G7164">
        <v>20</v>
      </c>
      <c r="H7164">
        <f t="shared" si="445"/>
        <v>20</v>
      </c>
      <c r="I7164" t="s">
        <v>10059</v>
      </c>
      <c r="J7164" t="s">
        <v>11</v>
      </c>
      <c r="K7164" s="1">
        <v>45003</v>
      </c>
      <c r="L7164" s="1" t="str">
        <f>IF(ISNUMBER(Table2[[#This Row],[Transaction Date]]),TEXT(Table2[[#This Row],[Transaction Date]],"mmmm"),"Unknown")</f>
        <v>March</v>
      </c>
      <c r="M7164" s="1" t="str">
        <f>IF(ISNUMBER(Table2[[#This Row],[Transaction Date]]),TEXT(Table2[[#This Row],[Transaction Date]],"dddd"),"Unknown")</f>
        <v>Saturday</v>
      </c>
      <c r="N7164">
        <f t="shared" si="446"/>
        <v>0</v>
      </c>
      <c r="O7164" t="str">
        <f t="shared" si="447"/>
        <v>Actual</v>
      </c>
    </row>
    <row r="7165" spans="1:15" x14ac:dyDescent="0.25">
      <c r="A7165" t="s">
        <v>7985</v>
      </c>
      <c r="B7165" t="s">
        <v>39</v>
      </c>
      <c r="C7165">
        <v>2</v>
      </c>
      <c r="D7165">
        <f t="shared" si="444"/>
        <v>2</v>
      </c>
      <c r="E7165">
        <v>3</v>
      </c>
      <c r="F7165">
        <f>IF(OR(E7165="",E7165="UNKNOWN",E7165="ERROR"),_xlfn.XLOOKUP(Table2[[#This Row],[Item]],Items_List!A:A,Items_List!B:B),E7165)</f>
        <v>3</v>
      </c>
      <c r="G7165">
        <v>6</v>
      </c>
      <c r="H7165">
        <f t="shared" si="445"/>
        <v>6</v>
      </c>
      <c r="I7165" t="s">
        <v>10059</v>
      </c>
      <c r="J7165" t="s">
        <v>15</v>
      </c>
      <c r="K7165" s="1">
        <v>44961</v>
      </c>
      <c r="L7165" s="1" t="str">
        <f>IF(ISNUMBER(Table2[[#This Row],[Transaction Date]]),TEXT(Table2[[#This Row],[Transaction Date]],"mmmm"),"Unknown")</f>
        <v>February</v>
      </c>
      <c r="M7165" s="1" t="str">
        <f>IF(ISNUMBER(Table2[[#This Row],[Transaction Date]]),TEXT(Table2[[#This Row],[Transaction Date]],"dddd"),"Unknown")</f>
        <v>Saturday</v>
      </c>
      <c r="N7165">
        <f t="shared" si="446"/>
        <v>0</v>
      </c>
      <c r="O7165" t="str">
        <f t="shared" si="447"/>
        <v>Actual</v>
      </c>
    </row>
    <row r="7166" spans="1:15" x14ac:dyDescent="0.25">
      <c r="A7166" t="s">
        <v>7986</v>
      </c>
      <c r="B7166" t="s">
        <v>17</v>
      </c>
      <c r="C7166">
        <v>3</v>
      </c>
      <c r="D7166">
        <f t="shared" si="444"/>
        <v>3</v>
      </c>
      <c r="E7166">
        <v>1</v>
      </c>
      <c r="F7166">
        <f>IF(OR(E7166="",E7166="UNKNOWN",E7166="ERROR"),_xlfn.XLOOKUP(Table2[[#This Row],[Item]],Items_List!A:A,Items_List!B:B),E7166)</f>
        <v>1</v>
      </c>
      <c r="G7166">
        <v>3</v>
      </c>
      <c r="H7166">
        <f t="shared" si="445"/>
        <v>3</v>
      </c>
      <c r="I7166" t="s">
        <v>10</v>
      </c>
      <c r="J7166" t="s">
        <v>10059</v>
      </c>
      <c r="K7166" s="1">
        <v>45109</v>
      </c>
      <c r="L7166" s="1" t="str">
        <f>IF(ISNUMBER(Table2[[#This Row],[Transaction Date]]),TEXT(Table2[[#This Row],[Transaction Date]],"mmmm"),"Unknown")</f>
        <v>July</v>
      </c>
      <c r="M7166" s="1" t="str">
        <f>IF(ISNUMBER(Table2[[#This Row],[Transaction Date]]),TEXT(Table2[[#This Row],[Transaction Date]],"dddd"),"Unknown")</f>
        <v>Sunday</v>
      </c>
      <c r="N7166">
        <f t="shared" si="446"/>
        <v>0</v>
      </c>
      <c r="O7166" t="str">
        <f t="shared" si="447"/>
        <v>Actual</v>
      </c>
    </row>
    <row r="7167" spans="1:15" x14ac:dyDescent="0.25">
      <c r="A7167" t="s">
        <v>7987</v>
      </c>
      <c r="B7167" t="s">
        <v>17</v>
      </c>
      <c r="C7167">
        <v>2</v>
      </c>
      <c r="D7167">
        <f t="shared" si="444"/>
        <v>2</v>
      </c>
      <c r="E7167">
        <v>1</v>
      </c>
      <c r="F7167">
        <f>IF(OR(E7167="",E7167="UNKNOWN",E7167="ERROR"),_xlfn.XLOOKUP(Table2[[#This Row],[Item]],Items_List!A:A,Items_List!B:B),E7167)</f>
        <v>1</v>
      </c>
      <c r="G7167">
        <v>2</v>
      </c>
      <c r="H7167">
        <f t="shared" si="445"/>
        <v>2</v>
      </c>
      <c r="I7167" t="s">
        <v>10059</v>
      </c>
      <c r="J7167" t="s">
        <v>10059</v>
      </c>
      <c r="K7167" s="1">
        <v>44990</v>
      </c>
      <c r="L7167" s="1" t="str">
        <f>IF(ISNUMBER(Table2[[#This Row],[Transaction Date]]),TEXT(Table2[[#This Row],[Transaction Date]],"mmmm"),"Unknown")</f>
        <v>March</v>
      </c>
      <c r="M7167" s="1" t="str">
        <f>IF(ISNUMBER(Table2[[#This Row],[Transaction Date]]),TEXT(Table2[[#This Row],[Transaction Date]],"dddd"),"Unknown")</f>
        <v>Sunday</v>
      </c>
      <c r="N7167">
        <f t="shared" si="446"/>
        <v>0</v>
      </c>
      <c r="O7167" t="str">
        <f t="shared" si="447"/>
        <v>Actual</v>
      </c>
    </row>
    <row r="7168" spans="1:15" x14ac:dyDescent="0.25">
      <c r="A7168" t="s">
        <v>7988</v>
      </c>
      <c r="B7168" t="s">
        <v>65</v>
      </c>
      <c r="C7168">
        <v>5</v>
      </c>
      <c r="D7168">
        <f t="shared" si="444"/>
        <v>5</v>
      </c>
      <c r="E7168">
        <v>1.5</v>
      </c>
      <c r="F7168">
        <f>IF(OR(E7168="",E7168="UNKNOWN",E7168="ERROR"),_xlfn.XLOOKUP(Table2[[#This Row],[Item]],Items_List!A:A,Items_List!B:B),E7168)</f>
        <v>1.5</v>
      </c>
      <c r="G7168">
        <v>7.5</v>
      </c>
      <c r="H7168">
        <f t="shared" si="445"/>
        <v>7.5</v>
      </c>
      <c r="I7168" t="s">
        <v>14</v>
      </c>
      <c r="J7168" t="s">
        <v>11</v>
      </c>
      <c r="K7168" s="1">
        <v>45035</v>
      </c>
      <c r="L7168" s="1" t="str">
        <f>IF(ISNUMBER(Table2[[#This Row],[Transaction Date]]),TEXT(Table2[[#This Row],[Transaction Date]],"mmmm"),"Unknown")</f>
        <v>April</v>
      </c>
      <c r="M7168" s="1" t="str">
        <f>IF(ISNUMBER(Table2[[#This Row],[Transaction Date]]),TEXT(Table2[[#This Row],[Transaction Date]],"dddd"),"Unknown")</f>
        <v>Wednesday</v>
      </c>
      <c r="N7168">
        <f t="shared" si="446"/>
        <v>0</v>
      </c>
      <c r="O7168" t="str">
        <f t="shared" si="447"/>
        <v>Actual</v>
      </c>
    </row>
    <row r="7169" spans="1:15" x14ac:dyDescent="0.25">
      <c r="A7169" t="s">
        <v>7989</v>
      </c>
      <c r="B7169" t="s">
        <v>28</v>
      </c>
      <c r="C7169">
        <v>4</v>
      </c>
      <c r="D7169">
        <f t="shared" si="444"/>
        <v>4</v>
      </c>
      <c r="E7169" s="3">
        <f>_xlfn.XLOOKUP(Table2[[#This Row],[Item]],Items_List!$A$2:$A$9,Items_List!$B$2:$B$9)</f>
        <v>4</v>
      </c>
      <c r="F7169">
        <f>IF(OR(E7169="",E7169="UNKNOWN",E7169="ERROR"),_xlfn.XLOOKUP(Table2[[#This Row],[Item]],Items_List!A:A,Items_List!B:B),E7169)</f>
        <v>4</v>
      </c>
      <c r="G7169">
        <v>16</v>
      </c>
      <c r="H7169">
        <f t="shared" si="445"/>
        <v>16</v>
      </c>
      <c r="I7169" t="s">
        <v>10</v>
      </c>
      <c r="J7169" t="s">
        <v>11</v>
      </c>
      <c r="K7169" s="1">
        <v>45047</v>
      </c>
      <c r="L7169" s="1" t="str">
        <f>IF(ISNUMBER(Table2[[#This Row],[Transaction Date]]),TEXT(Table2[[#This Row],[Transaction Date]],"mmmm"),"Unknown")</f>
        <v>May</v>
      </c>
      <c r="M7169" s="1" t="str">
        <f>IF(ISNUMBER(Table2[[#This Row],[Transaction Date]]),TEXT(Table2[[#This Row],[Transaction Date]],"dddd"),"Unknown")</f>
        <v>Monday</v>
      </c>
      <c r="N7169">
        <f t="shared" si="446"/>
        <v>0</v>
      </c>
      <c r="O7169" t="str">
        <f t="shared" si="447"/>
        <v>Actual</v>
      </c>
    </row>
    <row r="7170" spans="1:15" x14ac:dyDescent="0.25">
      <c r="A7170" t="s">
        <v>7990</v>
      </c>
      <c r="B7170" t="s">
        <v>9</v>
      </c>
      <c r="C7170">
        <v>5</v>
      </c>
      <c r="D7170">
        <f t="shared" ref="D7170:D7233" si="448">IF(OR(C7170="",C7170="UNKNOWN",C7170="ERROR"),IFERROR(VALUE(G7170)/VALUE(E7170),""),VALUE(C7170))</f>
        <v>5</v>
      </c>
      <c r="E7170">
        <v>2</v>
      </c>
      <c r="F7170">
        <f>IF(OR(E7170="",E7170="UNKNOWN",E7170="ERROR"),_xlfn.XLOOKUP(Table2[[#This Row],[Item]],Items_List!A:A,Items_List!B:B),E7170)</f>
        <v>2</v>
      </c>
      <c r="G7170">
        <v>10</v>
      </c>
      <c r="H7170">
        <f t="shared" ref="H7170:H7233" si="449">D7170*F7170</f>
        <v>10</v>
      </c>
      <c r="I7170" t="s">
        <v>10059</v>
      </c>
      <c r="J7170" t="s">
        <v>10059</v>
      </c>
      <c r="K7170" s="1">
        <v>45045</v>
      </c>
      <c r="L7170" s="1" t="str">
        <f>IF(ISNUMBER(Table2[[#This Row],[Transaction Date]]),TEXT(Table2[[#This Row],[Transaction Date]],"mmmm"),"Unknown")</f>
        <v>April</v>
      </c>
      <c r="M7170" s="1" t="str">
        <f>IF(ISNUMBER(Table2[[#This Row],[Transaction Date]]),TEXT(Table2[[#This Row],[Transaction Date]],"dddd"),"Unknown")</f>
        <v>Saturday</v>
      </c>
      <c r="N7170">
        <f t="shared" ref="N7170:N7233" si="450">IF(OR(B7170="",B7170="unknown",B7170="error",C7170="",C7170="unknown",C7170="error",G7170="",G7170="error",G7170="unknown"),1,0)</f>
        <v>0</v>
      </c>
      <c r="O7170" t="str">
        <f t="shared" ref="O7170:O7233" si="451">IF(OR(C7170="",C7170="error",C7170="unknown"),"Estimated","Actual")</f>
        <v>Actual</v>
      </c>
    </row>
    <row r="7171" spans="1:15" x14ac:dyDescent="0.25">
      <c r="A7171" t="s">
        <v>7991</v>
      </c>
      <c r="B7171" t="s">
        <v>9</v>
      </c>
      <c r="C7171">
        <v>2</v>
      </c>
      <c r="D7171">
        <f t="shared" si="448"/>
        <v>2</v>
      </c>
      <c r="E7171">
        <v>2</v>
      </c>
      <c r="F7171">
        <f>IF(OR(E7171="",E7171="UNKNOWN",E7171="ERROR"),_xlfn.XLOOKUP(Table2[[#This Row],[Item]],Items_List!A:A,Items_List!B:B),E7171)</f>
        <v>2</v>
      </c>
      <c r="G7171">
        <v>4</v>
      </c>
      <c r="H7171">
        <f t="shared" si="449"/>
        <v>4</v>
      </c>
      <c r="I7171" t="s">
        <v>10</v>
      </c>
      <c r="J7171" t="s">
        <v>15</v>
      </c>
      <c r="K7171" s="1">
        <v>45085</v>
      </c>
      <c r="L7171" s="1" t="str">
        <f>IF(ISNUMBER(Table2[[#This Row],[Transaction Date]]),TEXT(Table2[[#This Row],[Transaction Date]],"mmmm"),"Unknown")</f>
        <v>June</v>
      </c>
      <c r="M7171" s="1" t="str">
        <f>IF(ISNUMBER(Table2[[#This Row],[Transaction Date]]),TEXT(Table2[[#This Row],[Transaction Date]],"dddd"),"Unknown")</f>
        <v>Thursday</v>
      </c>
      <c r="N7171">
        <f t="shared" si="450"/>
        <v>0</v>
      </c>
      <c r="O7171" t="str">
        <f t="shared" si="451"/>
        <v>Actual</v>
      </c>
    </row>
    <row r="7172" spans="1:15" x14ac:dyDescent="0.25">
      <c r="A7172" t="s">
        <v>7992</v>
      </c>
      <c r="B7172" t="s">
        <v>17</v>
      </c>
      <c r="C7172">
        <v>2</v>
      </c>
      <c r="D7172">
        <f t="shared" si="448"/>
        <v>2</v>
      </c>
      <c r="E7172">
        <v>1</v>
      </c>
      <c r="F7172">
        <f>IF(OR(E7172="",E7172="UNKNOWN",E7172="ERROR"),_xlfn.XLOOKUP(Table2[[#This Row],[Item]],Items_List!A:A,Items_List!B:B),E7172)</f>
        <v>1</v>
      </c>
      <c r="G7172">
        <v>2</v>
      </c>
      <c r="H7172">
        <f t="shared" si="449"/>
        <v>2</v>
      </c>
      <c r="I7172" t="s">
        <v>14</v>
      </c>
      <c r="J7172" t="s">
        <v>10059</v>
      </c>
      <c r="K7172" s="1">
        <v>45156</v>
      </c>
      <c r="L7172" s="1" t="str">
        <f>IF(ISNUMBER(Table2[[#This Row],[Transaction Date]]),TEXT(Table2[[#This Row],[Transaction Date]],"mmmm"),"Unknown")</f>
        <v>August</v>
      </c>
      <c r="M7172" s="1" t="str">
        <f>IF(ISNUMBER(Table2[[#This Row],[Transaction Date]]),TEXT(Table2[[#This Row],[Transaction Date]],"dddd"),"Unknown")</f>
        <v>Friday</v>
      </c>
      <c r="N7172">
        <f t="shared" si="450"/>
        <v>0</v>
      </c>
      <c r="O7172" t="str">
        <f t="shared" si="451"/>
        <v>Actual</v>
      </c>
    </row>
    <row r="7173" spans="1:15" x14ac:dyDescent="0.25">
      <c r="A7173" t="s">
        <v>7993</v>
      </c>
      <c r="B7173" t="s">
        <v>17</v>
      </c>
      <c r="C7173">
        <v>5</v>
      </c>
      <c r="D7173">
        <f t="shared" si="448"/>
        <v>5</v>
      </c>
      <c r="E7173">
        <v>1</v>
      </c>
      <c r="F7173">
        <f>IF(OR(E7173="",E7173="UNKNOWN",E7173="ERROR"),_xlfn.XLOOKUP(Table2[[#This Row],[Item]],Items_List!A:A,Items_List!B:B),E7173)</f>
        <v>1</v>
      </c>
      <c r="G7173">
        <v>5</v>
      </c>
      <c r="H7173">
        <f t="shared" si="449"/>
        <v>5</v>
      </c>
      <c r="I7173" t="s">
        <v>23</v>
      </c>
      <c r="J7173" t="s">
        <v>10059</v>
      </c>
      <c r="K7173" s="1">
        <v>45233</v>
      </c>
      <c r="L7173" s="1" t="str">
        <f>IF(ISNUMBER(Table2[[#This Row],[Transaction Date]]),TEXT(Table2[[#This Row],[Transaction Date]],"mmmm"),"Unknown")</f>
        <v>November</v>
      </c>
      <c r="M7173" s="1" t="str">
        <f>IF(ISNUMBER(Table2[[#This Row],[Transaction Date]]),TEXT(Table2[[#This Row],[Transaction Date]],"dddd"),"Unknown")</f>
        <v>Friday</v>
      </c>
      <c r="N7173">
        <f t="shared" si="450"/>
        <v>0</v>
      </c>
      <c r="O7173" t="str">
        <f t="shared" si="451"/>
        <v>Actual</v>
      </c>
    </row>
    <row r="7174" spans="1:15" x14ac:dyDescent="0.25">
      <c r="A7174" t="s">
        <v>7995</v>
      </c>
      <c r="B7174" t="s">
        <v>39</v>
      </c>
      <c r="C7174">
        <v>4</v>
      </c>
      <c r="D7174">
        <f t="shared" si="448"/>
        <v>4</v>
      </c>
      <c r="E7174">
        <v>3</v>
      </c>
      <c r="F7174">
        <f>IF(OR(E7174="",E7174="UNKNOWN",E7174="ERROR"),_xlfn.XLOOKUP(Table2[[#This Row],[Item]],Items_List!A:A,Items_List!B:B),E7174)</f>
        <v>3</v>
      </c>
      <c r="G7174">
        <v>12</v>
      </c>
      <c r="H7174">
        <f t="shared" si="449"/>
        <v>12</v>
      </c>
      <c r="I7174" t="s">
        <v>10059</v>
      </c>
      <c r="J7174" t="s">
        <v>10059</v>
      </c>
      <c r="K7174" s="1">
        <v>45276</v>
      </c>
      <c r="L7174" s="1" t="str">
        <f>IF(ISNUMBER(Table2[[#This Row],[Transaction Date]]),TEXT(Table2[[#This Row],[Transaction Date]],"mmmm"),"Unknown")</f>
        <v>December</v>
      </c>
      <c r="M7174" s="1" t="str">
        <f>IF(ISNUMBER(Table2[[#This Row],[Transaction Date]]),TEXT(Table2[[#This Row],[Transaction Date]],"dddd"),"Unknown")</f>
        <v>Saturday</v>
      </c>
      <c r="N7174">
        <f t="shared" si="450"/>
        <v>0</v>
      </c>
      <c r="O7174" t="str">
        <f t="shared" si="451"/>
        <v>Actual</v>
      </c>
    </row>
    <row r="7175" spans="1:15" x14ac:dyDescent="0.25">
      <c r="A7175" t="s">
        <v>7996</v>
      </c>
      <c r="B7175" t="s">
        <v>9</v>
      </c>
      <c r="C7175">
        <v>4</v>
      </c>
      <c r="D7175">
        <f t="shared" si="448"/>
        <v>4</v>
      </c>
      <c r="E7175">
        <v>2</v>
      </c>
      <c r="F7175">
        <f>IF(OR(E7175="",E7175="UNKNOWN",E7175="ERROR"),_xlfn.XLOOKUP(Table2[[#This Row],[Item]],Items_List!A:A,Items_List!B:B),E7175)</f>
        <v>2</v>
      </c>
      <c r="G7175">
        <v>8</v>
      </c>
      <c r="H7175">
        <f t="shared" si="449"/>
        <v>8</v>
      </c>
      <c r="I7175" t="s">
        <v>10059</v>
      </c>
      <c r="J7175" t="s">
        <v>10059</v>
      </c>
      <c r="K7175" s="1">
        <v>45268</v>
      </c>
      <c r="L7175" s="1" t="str">
        <f>IF(ISNUMBER(Table2[[#This Row],[Transaction Date]]),TEXT(Table2[[#This Row],[Transaction Date]],"mmmm"),"Unknown")</f>
        <v>December</v>
      </c>
      <c r="M7175" s="1" t="str">
        <f>IF(ISNUMBER(Table2[[#This Row],[Transaction Date]]),TEXT(Table2[[#This Row],[Transaction Date]],"dddd"),"Unknown")</f>
        <v>Friday</v>
      </c>
      <c r="N7175">
        <f t="shared" si="450"/>
        <v>0</v>
      </c>
      <c r="O7175" t="str">
        <f t="shared" si="451"/>
        <v>Actual</v>
      </c>
    </row>
    <row r="7176" spans="1:15" x14ac:dyDescent="0.25">
      <c r="A7176" t="s">
        <v>7997</v>
      </c>
      <c r="B7176" t="s">
        <v>28</v>
      </c>
      <c r="C7176" t="s">
        <v>18</v>
      </c>
      <c r="D7176">
        <f t="shared" si="448"/>
        <v>3</v>
      </c>
      <c r="E7176">
        <v>4</v>
      </c>
      <c r="F7176">
        <f>IF(OR(E7176="",E7176="UNKNOWN",E7176="ERROR"),_xlfn.XLOOKUP(Table2[[#This Row],[Item]],Items_List!A:A,Items_List!B:B),E7176)</f>
        <v>4</v>
      </c>
      <c r="G7176">
        <v>12</v>
      </c>
      <c r="H7176">
        <f t="shared" si="449"/>
        <v>12</v>
      </c>
      <c r="I7176" t="s">
        <v>14</v>
      </c>
      <c r="J7176" t="s">
        <v>11</v>
      </c>
      <c r="K7176" s="1">
        <v>44943</v>
      </c>
      <c r="L7176" s="1" t="str">
        <f>IF(ISNUMBER(Table2[[#This Row],[Transaction Date]]),TEXT(Table2[[#This Row],[Transaction Date]],"mmmm"),"Unknown")</f>
        <v>January</v>
      </c>
      <c r="M7176" s="1" t="str">
        <f>IF(ISNUMBER(Table2[[#This Row],[Transaction Date]]),TEXT(Table2[[#This Row],[Transaction Date]],"dddd"),"Unknown")</f>
        <v>Tuesday</v>
      </c>
      <c r="N7176">
        <f t="shared" si="450"/>
        <v>1</v>
      </c>
      <c r="O7176" t="str">
        <f t="shared" si="451"/>
        <v>Estimated</v>
      </c>
    </row>
    <row r="7177" spans="1:15" x14ac:dyDescent="0.25">
      <c r="A7177" t="s">
        <v>7998</v>
      </c>
      <c r="B7177" t="s">
        <v>13</v>
      </c>
      <c r="C7177">
        <v>4</v>
      </c>
      <c r="D7177">
        <f t="shared" si="448"/>
        <v>4</v>
      </c>
      <c r="E7177">
        <v>3</v>
      </c>
      <c r="F7177">
        <f>IF(OR(E7177="",E7177="UNKNOWN",E7177="ERROR"),_xlfn.XLOOKUP(Table2[[#This Row],[Item]],Items_List!A:A,Items_List!B:B),E7177)</f>
        <v>3</v>
      </c>
      <c r="G7177">
        <v>12</v>
      </c>
      <c r="H7177">
        <f t="shared" si="449"/>
        <v>12</v>
      </c>
      <c r="I7177" t="s">
        <v>14</v>
      </c>
      <c r="J7177" t="s">
        <v>11</v>
      </c>
      <c r="K7177" s="1">
        <v>45143</v>
      </c>
      <c r="L7177" s="1" t="str">
        <f>IF(ISNUMBER(Table2[[#This Row],[Transaction Date]]),TEXT(Table2[[#This Row],[Transaction Date]],"mmmm"),"Unknown")</f>
        <v>August</v>
      </c>
      <c r="M7177" s="1" t="str">
        <f>IF(ISNUMBER(Table2[[#This Row],[Transaction Date]]),TEXT(Table2[[#This Row],[Transaction Date]],"dddd"),"Unknown")</f>
        <v>Saturday</v>
      </c>
      <c r="N7177">
        <f t="shared" si="450"/>
        <v>0</v>
      </c>
      <c r="O7177" t="str">
        <f t="shared" si="451"/>
        <v>Actual</v>
      </c>
    </row>
    <row r="7178" spans="1:15" x14ac:dyDescent="0.25">
      <c r="A7178" t="s">
        <v>7999</v>
      </c>
      <c r="B7178" t="s">
        <v>39</v>
      </c>
      <c r="C7178">
        <v>5</v>
      </c>
      <c r="D7178">
        <f t="shared" si="448"/>
        <v>5</v>
      </c>
      <c r="E7178">
        <v>3</v>
      </c>
      <c r="F7178">
        <f>IF(OR(E7178="",E7178="UNKNOWN",E7178="ERROR"),_xlfn.XLOOKUP(Table2[[#This Row],[Item]],Items_List!A:A,Items_List!B:B),E7178)</f>
        <v>3</v>
      </c>
      <c r="G7178">
        <v>15</v>
      </c>
      <c r="H7178">
        <f t="shared" si="449"/>
        <v>15</v>
      </c>
      <c r="I7178" t="s">
        <v>23</v>
      </c>
      <c r="J7178" t="s">
        <v>10059</v>
      </c>
      <c r="K7178" s="1">
        <v>45265</v>
      </c>
      <c r="L7178" s="1" t="str">
        <f>IF(ISNUMBER(Table2[[#This Row],[Transaction Date]]),TEXT(Table2[[#This Row],[Transaction Date]],"mmmm"),"Unknown")</f>
        <v>December</v>
      </c>
      <c r="M7178" s="1" t="str">
        <f>IF(ISNUMBER(Table2[[#This Row],[Transaction Date]]),TEXT(Table2[[#This Row],[Transaction Date]],"dddd"),"Unknown")</f>
        <v>Tuesday</v>
      </c>
      <c r="N7178">
        <f t="shared" si="450"/>
        <v>0</v>
      </c>
      <c r="O7178" t="str">
        <f t="shared" si="451"/>
        <v>Actual</v>
      </c>
    </row>
    <row r="7179" spans="1:15" x14ac:dyDescent="0.25">
      <c r="A7179" t="s">
        <v>8000</v>
      </c>
      <c r="B7179" t="s">
        <v>17</v>
      </c>
      <c r="C7179">
        <v>4</v>
      </c>
      <c r="D7179">
        <f t="shared" si="448"/>
        <v>4</v>
      </c>
      <c r="E7179">
        <v>1</v>
      </c>
      <c r="F7179">
        <f>IF(OR(E7179="",E7179="UNKNOWN",E7179="ERROR"),_xlfn.XLOOKUP(Table2[[#This Row],[Item]],Items_List!A:A,Items_List!B:B),E7179)</f>
        <v>1</v>
      </c>
      <c r="G7179">
        <v>4</v>
      </c>
      <c r="H7179">
        <f t="shared" si="449"/>
        <v>4</v>
      </c>
      <c r="I7179" t="s">
        <v>14</v>
      </c>
      <c r="J7179" t="s">
        <v>11</v>
      </c>
      <c r="K7179" s="1">
        <v>45110</v>
      </c>
      <c r="L7179" s="1" t="str">
        <f>IF(ISNUMBER(Table2[[#This Row],[Transaction Date]]),TEXT(Table2[[#This Row],[Transaction Date]],"mmmm"),"Unknown")</f>
        <v>July</v>
      </c>
      <c r="M7179" s="1" t="str">
        <f>IF(ISNUMBER(Table2[[#This Row],[Transaction Date]]),TEXT(Table2[[#This Row],[Transaction Date]],"dddd"),"Unknown")</f>
        <v>Monday</v>
      </c>
      <c r="N7179">
        <f t="shared" si="450"/>
        <v>0</v>
      </c>
      <c r="O7179" t="str">
        <f t="shared" si="451"/>
        <v>Actual</v>
      </c>
    </row>
    <row r="7180" spans="1:15" x14ac:dyDescent="0.25">
      <c r="A7180" t="s">
        <v>8001</v>
      </c>
      <c r="B7180" t="s">
        <v>28</v>
      </c>
      <c r="C7180">
        <v>5</v>
      </c>
      <c r="D7180">
        <f t="shared" si="448"/>
        <v>5</v>
      </c>
      <c r="E7180">
        <v>4</v>
      </c>
      <c r="F7180">
        <f>IF(OR(E7180="",E7180="UNKNOWN",E7180="ERROR"),_xlfn.XLOOKUP(Table2[[#This Row],[Item]],Items_List!A:A,Items_List!B:B),E7180)</f>
        <v>4</v>
      </c>
      <c r="G7180">
        <v>20</v>
      </c>
      <c r="H7180">
        <f t="shared" si="449"/>
        <v>20</v>
      </c>
      <c r="I7180" t="s">
        <v>10059</v>
      </c>
      <c r="J7180" t="s">
        <v>11</v>
      </c>
      <c r="K7180" s="1">
        <v>45250</v>
      </c>
      <c r="L7180" s="1" t="str">
        <f>IF(ISNUMBER(Table2[[#This Row],[Transaction Date]]),TEXT(Table2[[#This Row],[Transaction Date]],"mmmm"),"Unknown")</f>
        <v>November</v>
      </c>
      <c r="M7180" s="1" t="str">
        <f>IF(ISNUMBER(Table2[[#This Row],[Transaction Date]]),TEXT(Table2[[#This Row],[Transaction Date]],"dddd"),"Unknown")</f>
        <v>Monday</v>
      </c>
      <c r="N7180">
        <f t="shared" si="450"/>
        <v>0</v>
      </c>
      <c r="O7180" t="str">
        <f t="shared" si="451"/>
        <v>Actual</v>
      </c>
    </row>
    <row r="7181" spans="1:15" x14ac:dyDescent="0.25">
      <c r="A7181" t="s">
        <v>8002</v>
      </c>
      <c r="B7181" t="s">
        <v>20</v>
      </c>
      <c r="C7181">
        <v>3</v>
      </c>
      <c r="D7181">
        <f t="shared" si="448"/>
        <v>3</v>
      </c>
      <c r="E7181">
        <v>5</v>
      </c>
      <c r="F7181">
        <f>IF(OR(E7181="",E7181="UNKNOWN",E7181="ERROR"),_xlfn.XLOOKUP(Table2[[#This Row],[Item]],Items_List!A:A,Items_List!B:B),E7181)</f>
        <v>5</v>
      </c>
      <c r="G7181">
        <v>15</v>
      </c>
      <c r="H7181">
        <f t="shared" si="449"/>
        <v>15</v>
      </c>
      <c r="I7181" t="s">
        <v>10059</v>
      </c>
      <c r="J7181" t="s">
        <v>11</v>
      </c>
      <c r="K7181" s="1">
        <v>45137</v>
      </c>
      <c r="L7181" s="1" t="str">
        <f>IF(ISNUMBER(Table2[[#This Row],[Transaction Date]]),TEXT(Table2[[#This Row],[Transaction Date]],"mmmm"),"Unknown")</f>
        <v>July</v>
      </c>
      <c r="M7181" s="1" t="str">
        <f>IF(ISNUMBER(Table2[[#This Row],[Transaction Date]]),TEXT(Table2[[#This Row],[Transaction Date]],"dddd"),"Unknown")</f>
        <v>Sunday</v>
      </c>
      <c r="N7181">
        <f t="shared" si="450"/>
        <v>0</v>
      </c>
      <c r="O7181" t="str">
        <f t="shared" si="451"/>
        <v>Actual</v>
      </c>
    </row>
    <row r="7182" spans="1:15" x14ac:dyDescent="0.25">
      <c r="A7182" t="s">
        <v>8003</v>
      </c>
      <c r="B7182" t="s">
        <v>13</v>
      </c>
      <c r="C7182">
        <v>4</v>
      </c>
      <c r="D7182">
        <f t="shared" si="448"/>
        <v>4</v>
      </c>
      <c r="E7182">
        <v>3</v>
      </c>
      <c r="F7182">
        <f>IF(OR(E7182="",E7182="UNKNOWN",E7182="ERROR"),_xlfn.XLOOKUP(Table2[[#This Row],[Item]],Items_List!A:A,Items_List!B:B),E7182)</f>
        <v>3</v>
      </c>
      <c r="G7182">
        <v>12</v>
      </c>
      <c r="H7182">
        <f t="shared" si="449"/>
        <v>12</v>
      </c>
      <c r="I7182" t="s">
        <v>14</v>
      </c>
      <c r="J7182" t="s">
        <v>10059</v>
      </c>
      <c r="K7182" s="1">
        <v>45083</v>
      </c>
      <c r="L7182" s="1" t="str">
        <f>IF(ISNUMBER(Table2[[#This Row],[Transaction Date]]),TEXT(Table2[[#This Row],[Transaction Date]],"mmmm"),"Unknown")</f>
        <v>June</v>
      </c>
      <c r="M7182" s="1" t="str">
        <f>IF(ISNUMBER(Table2[[#This Row],[Transaction Date]]),TEXT(Table2[[#This Row],[Transaction Date]],"dddd"),"Unknown")</f>
        <v>Tuesday</v>
      </c>
      <c r="N7182">
        <f t="shared" si="450"/>
        <v>0</v>
      </c>
      <c r="O7182" t="str">
        <f t="shared" si="451"/>
        <v>Actual</v>
      </c>
    </row>
    <row r="7183" spans="1:15" x14ac:dyDescent="0.25">
      <c r="A7183" t="s">
        <v>8004</v>
      </c>
      <c r="B7183" t="s">
        <v>25</v>
      </c>
      <c r="C7183">
        <v>1</v>
      </c>
      <c r="D7183">
        <f t="shared" si="448"/>
        <v>1</v>
      </c>
      <c r="E7183">
        <v>4</v>
      </c>
      <c r="F7183">
        <f>IF(OR(E7183="",E7183="UNKNOWN",E7183="ERROR"),_xlfn.XLOOKUP(Table2[[#This Row],[Item]],Items_List!A:A,Items_List!B:B),E7183)</f>
        <v>4</v>
      </c>
      <c r="G7183">
        <v>4</v>
      </c>
      <c r="H7183">
        <f t="shared" si="449"/>
        <v>4</v>
      </c>
      <c r="I7183" t="s">
        <v>10059</v>
      </c>
      <c r="J7183" t="s">
        <v>10059</v>
      </c>
      <c r="K7183" s="1">
        <v>45078</v>
      </c>
      <c r="L7183" s="1" t="str">
        <f>IF(ISNUMBER(Table2[[#This Row],[Transaction Date]]),TEXT(Table2[[#This Row],[Transaction Date]],"mmmm"),"Unknown")</f>
        <v>June</v>
      </c>
      <c r="M7183" s="1" t="str">
        <f>IF(ISNUMBER(Table2[[#This Row],[Transaction Date]]),TEXT(Table2[[#This Row],[Transaction Date]],"dddd"),"Unknown")</f>
        <v>Thursday</v>
      </c>
      <c r="N7183">
        <f t="shared" si="450"/>
        <v>0</v>
      </c>
      <c r="O7183" t="str">
        <f t="shared" si="451"/>
        <v>Actual</v>
      </c>
    </row>
    <row r="7184" spans="1:15" x14ac:dyDescent="0.25">
      <c r="A7184" t="s">
        <v>8005</v>
      </c>
      <c r="B7184" t="s">
        <v>17</v>
      </c>
      <c r="C7184">
        <v>2</v>
      </c>
      <c r="D7184">
        <f t="shared" si="448"/>
        <v>2</v>
      </c>
      <c r="E7184">
        <v>1</v>
      </c>
      <c r="F7184">
        <f>IF(OR(E7184="",E7184="UNKNOWN",E7184="ERROR"),_xlfn.XLOOKUP(Table2[[#This Row],[Item]],Items_List!A:A,Items_List!B:B),E7184)</f>
        <v>1</v>
      </c>
      <c r="G7184">
        <v>2</v>
      </c>
      <c r="H7184">
        <f t="shared" si="449"/>
        <v>2</v>
      </c>
      <c r="I7184" t="s">
        <v>10059</v>
      </c>
      <c r="J7184" t="s">
        <v>11</v>
      </c>
      <c r="K7184" s="1">
        <v>45263</v>
      </c>
      <c r="L7184" s="1" t="str">
        <f>IF(ISNUMBER(Table2[[#This Row],[Transaction Date]]),TEXT(Table2[[#This Row],[Transaction Date]],"mmmm"),"Unknown")</f>
        <v>December</v>
      </c>
      <c r="M7184" s="1" t="str">
        <f>IF(ISNUMBER(Table2[[#This Row],[Transaction Date]]),TEXT(Table2[[#This Row],[Transaction Date]],"dddd"),"Unknown")</f>
        <v>Sunday</v>
      </c>
      <c r="N7184">
        <f t="shared" si="450"/>
        <v>0</v>
      </c>
      <c r="O7184" t="str">
        <f t="shared" si="451"/>
        <v>Actual</v>
      </c>
    </row>
    <row r="7185" spans="1:15" x14ac:dyDescent="0.25">
      <c r="A7185" t="s">
        <v>8006</v>
      </c>
      <c r="B7185" t="s">
        <v>28</v>
      </c>
      <c r="C7185">
        <v>3</v>
      </c>
      <c r="D7185">
        <f t="shared" si="448"/>
        <v>3</v>
      </c>
      <c r="E7185">
        <v>4</v>
      </c>
      <c r="F7185">
        <f>IF(OR(E7185="",E7185="UNKNOWN",E7185="ERROR"),_xlfn.XLOOKUP(Table2[[#This Row],[Item]],Items_List!A:A,Items_List!B:B),E7185)</f>
        <v>4</v>
      </c>
      <c r="G7185">
        <v>12</v>
      </c>
      <c r="H7185">
        <f t="shared" si="449"/>
        <v>12</v>
      </c>
      <c r="I7185" t="s">
        <v>10</v>
      </c>
      <c r="J7185" t="s">
        <v>10059</v>
      </c>
      <c r="K7185" s="1">
        <v>44986</v>
      </c>
      <c r="L7185" s="1" t="str">
        <f>IF(ISNUMBER(Table2[[#This Row],[Transaction Date]]),TEXT(Table2[[#This Row],[Transaction Date]],"mmmm"),"Unknown")</f>
        <v>March</v>
      </c>
      <c r="M7185" s="1" t="str">
        <f>IF(ISNUMBER(Table2[[#This Row],[Transaction Date]]),TEXT(Table2[[#This Row],[Transaction Date]],"dddd"),"Unknown")</f>
        <v>Wednesday</v>
      </c>
      <c r="N7185">
        <f t="shared" si="450"/>
        <v>0</v>
      </c>
      <c r="O7185" t="str">
        <f t="shared" si="451"/>
        <v>Actual</v>
      </c>
    </row>
    <row r="7186" spans="1:15" x14ac:dyDescent="0.25">
      <c r="A7186" t="s">
        <v>8007</v>
      </c>
      <c r="B7186" t="s">
        <v>39</v>
      </c>
      <c r="C7186">
        <v>3</v>
      </c>
      <c r="D7186">
        <f t="shared" si="448"/>
        <v>3</v>
      </c>
      <c r="E7186">
        <v>3</v>
      </c>
      <c r="F7186">
        <f>IF(OR(E7186="",E7186="UNKNOWN",E7186="ERROR"),_xlfn.XLOOKUP(Table2[[#This Row],[Item]],Items_List!A:A,Items_List!B:B),E7186)</f>
        <v>3</v>
      </c>
      <c r="G7186">
        <v>9</v>
      </c>
      <c r="H7186">
        <f t="shared" si="449"/>
        <v>9</v>
      </c>
      <c r="I7186" t="s">
        <v>10</v>
      </c>
      <c r="J7186" t="s">
        <v>15</v>
      </c>
      <c r="K7186" s="1">
        <v>45161</v>
      </c>
      <c r="L7186" s="1" t="str">
        <f>IF(ISNUMBER(Table2[[#This Row],[Transaction Date]]),TEXT(Table2[[#This Row],[Transaction Date]],"mmmm"),"Unknown")</f>
        <v>August</v>
      </c>
      <c r="M7186" s="1" t="str">
        <f>IF(ISNUMBER(Table2[[#This Row],[Transaction Date]]),TEXT(Table2[[#This Row],[Transaction Date]],"dddd"),"Unknown")</f>
        <v>Wednesday</v>
      </c>
      <c r="N7186">
        <f t="shared" si="450"/>
        <v>0</v>
      </c>
      <c r="O7186" t="str">
        <f t="shared" si="451"/>
        <v>Actual</v>
      </c>
    </row>
    <row r="7187" spans="1:15" x14ac:dyDescent="0.25">
      <c r="A7187" t="s">
        <v>8008</v>
      </c>
      <c r="B7187" t="s">
        <v>9</v>
      </c>
      <c r="C7187">
        <v>3</v>
      </c>
      <c r="D7187">
        <f t="shared" si="448"/>
        <v>3</v>
      </c>
      <c r="E7187">
        <v>2</v>
      </c>
      <c r="F7187">
        <f>IF(OR(E7187="",E7187="UNKNOWN",E7187="ERROR"),_xlfn.XLOOKUP(Table2[[#This Row],[Item]],Items_List!A:A,Items_List!B:B),E7187)</f>
        <v>2</v>
      </c>
      <c r="G7187">
        <v>6</v>
      </c>
      <c r="H7187">
        <f t="shared" si="449"/>
        <v>6</v>
      </c>
      <c r="I7187" t="s">
        <v>10</v>
      </c>
      <c r="J7187" t="s">
        <v>10059</v>
      </c>
      <c r="K7187" s="1">
        <v>45011</v>
      </c>
      <c r="L7187" s="1" t="str">
        <f>IF(ISNUMBER(Table2[[#This Row],[Transaction Date]]),TEXT(Table2[[#This Row],[Transaction Date]],"mmmm"),"Unknown")</f>
        <v>March</v>
      </c>
      <c r="M7187" s="1" t="str">
        <f>IF(ISNUMBER(Table2[[#This Row],[Transaction Date]]),TEXT(Table2[[#This Row],[Transaction Date]],"dddd"),"Unknown")</f>
        <v>Sunday</v>
      </c>
      <c r="N7187">
        <f t="shared" si="450"/>
        <v>0</v>
      </c>
      <c r="O7187" t="str">
        <f t="shared" si="451"/>
        <v>Actual</v>
      </c>
    </row>
    <row r="7188" spans="1:15" x14ac:dyDescent="0.25">
      <c r="A7188" t="s">
        <v>8009</v>
      </c>
      <c r="B7188" t="s">
        <v>39</v>
      </c>
      <c r="C7188">
        <v>4</v>
      </c>
      <c r="D7188">
        <f t="shared" si="448"/>
        <v>4</v>
      </c>
      <c r="E7188">
        <v>3</v>
      </c>
      <c r="F7188">
        <f>IF(OR(E7188="",E7188="UNKNOWN",E7188="ERROR"),_xlfn.XLOOKUP(Table2[[#This Row],[Item]],Items_List!A:A,Items_List!B:B),E7188)</f>
        <v>3</v>
      </c>
      <c r="G7188">
        <v>12</v>
      </c>
      <c r="H7188">
        <f t="shared" si="449"/>
        <v>12</v>
      </c>
      <c r="I7188" t="s">
        <v>10059</v>
      </c>
      <c r="J7188" t="s">
        <v>15</v>
      </c>
      <c r="K7188" s="1">
        <v>44974</v>
      </c>
      <c r="L7188" s="1" t="str">
        <f>IF(ISNUMBER(Table2[[#This Row],[Transaction Date]]),TEXT(Table2[[#This Row],[Transaction Date]],"mmmm"),"Unknown")</f>
        <v>February</v>
      </c>
      <c r="M7188" s="1" t="str">
        <f>IF(ISNUMBER(Table2[[#This Row],[Transaction Date]]),TEXT(Table2[[#This Row],[Transaction Date]],"dddd"),"Unknown")</f>
        <v>Friday</v>
      </c>
      <c r="N7188">
        <f t="shared" si="450"/>
        <v>0</v>
      </c>
      <c r="O7188" t="str">
        <f t="shared" si="451"/>
        <v>Actual</v>
      </c>
    </row>
    <row r="7189" spans="1:15" x14ac:dyDescent="0.25">
      <c r="A7189" t="s">
        <v>8010</v>
      </c>
      <c r="B7189" t="s">
        <v>39</v>
      </c>
      <c r="C7189">
        <v>4</v>
      </c>
      <c r="D7189">
        <f t="shared" si="448"/>
        <v>4</v>
      </c>
      <c r="E7189" s="3">
        <f>_xlfn.XLOOKUP(Table2[[#This Row],[Item]],Items_List!$A$2:$A$9,Items_List!$B$2:$B$9)</f>
        <v>3</v>
      </c>
      <c r="F7189">
        <f>IF(OR(E7189="",E7189="UNKNOWN",E7189="ERROR"),_xlfn.XLOOKUP(Table2[[#This Row],[Item]],Items_List!A:A,Items_List!B:B),E7189)</f>
        <v>3</v>
      </c>
      <c r="G7189">
        <v>12</v>
      </c>
      <c r="H7189">
        <f t="shared" si="449"/>
        <v>12</v>
      </c>
      <c r="I7189" t="s">
        <v>14</v>
      </c>
      <c r="J7189" t="s">
        <v>10059</v>
      </c>
      <c r="K7189" s="1">
        <v>44953</v>
      </c>
      <c r="L7189" s="1" t="str">
        <f>IF(ISNUMBER(Table2[[#This Row],[Transaction Date]]),TEXT(Table2[[#This Row],[Transaction Date]],"mmmm"),"Unknown")</f>
        <v>January</v>
      </c>
      <c r="M7189" s="1" t="str">
        <f>IF(ISNUMBER(Table2[[#This Row],[Transaction Date]]),TEXT(Table2[[#This Row],[Transaction Date]],"dddd"),"Unknown")</f>
        <v>Friday</v>
      </c>
      <c r="N7189">
        <f t="shared" si="450"/>
        <v>0</v>
      </c>
      <c r="O7189" t="str">
        <f t="shared" si="451"/>
        <v>Actual</v>
      </c>
    </row>
    <row r="7190" spans="1:15" x14ac:dyDescent="0.25">
      <c r="A7190" t="s">
        <v>8011</v>
      </c>
      <c r="B7190" t="s">
        <v>65</v>
      </c>
      <c r="C7190">
        <v>5</v>
      </c>
      <c r="D7190">
        <f t="shared" si="448"/>
        <v>5</v>
      </c>
      <c r="E7190">
        <v>1.5</v>
      </c>
      <c r="F7190">
        <f>IF(OR(E7190="",E7190="UNKNOWN",E7190="ERROR"),_xlfn.XLOOKUP(Table2[[#This Row],[Item]],Items_List!A:A,Items_List!B:B),E7190)</f>
        <v>1.5</v>
      </c>
      <c r="G7190">
        <v>7.5</v>
      </c>
      <c r="H7190">
        <f t="shared" si="449"/>
        <v>7.5</v>
      </c>
      <c r="I7190" t="s">
        <v>10059</v>
      </c>
      <c r="J7190" t="s">
        <v>11</v>
      </c>
      <c r="K7190" s="1">
        <v>45072</v>
      </c>
      <c r="L7190" s="1" t="str">
        <f>IF(ISNUMBER(Table2[[#This Row],[Transaction Date]]),TEXT(Table2[[#This Row],[Transaction Date]],"mmmm"),"Unknown")</f>
        <v>May</v>
      </c>
      <c r="M7190" s="1" t="str">
        <f>IF(ISNUMBER(Table2[[#This Row],[Transaction Date]]),TEXT(Table2[[#This Row],[Transaction Date]],"dddd"),"Unknown")</f>
        <v>Friday</v>
      </c>
      <c r="N7190">
        <f t="shared" si="450"/>
        <v>0</v>
      </c>
      <c r="O7190" t="str">
        <f t="shared" si="451"/>
        <v>Actual</v>
      </c>
    </row>
    <row r="7191" spans="1:15" x14ac:dyDescent="0.25">
      <c r="A7191" t="s">
        <v>8012</v>
      </c>
      <c r="B7191" t="s">
        <v>28</v>
      </c>
      <c r="C7191">
        <v>3</v>
      </c>
      <c r="D7191">
        <f t="shared" si="448"/>
        <v>3</v>
      </c>
      <c r="E7191">
        <v>4</v>
      </c>
      <c r="F7191">
        <f>IF(OR(E7191="",E7191="UNKNOWN",E7191="ERROR"),_xlfn.XLOOKUP(Table2[[#This Row],[Item]],Items_List!A:A,Items_List!B:B),E7191)</f>
        <v>4</v>
      </c>
      <c r="G7191">
        <v>12</v>
      </c>
      <c r="H7191">
        <f t="shared" si="449"/>
        <v>12</v>
      </c>
      <c r="I7191" t="s">
        <v>14</v>
      </c>
      <c r="J7191" t="s">
        <v>15</v>
      </c>
      <c r="K7191" s="1">
        <v>45028</v>
      </c>
      <c r="L7191" s="1" t="str">
        <f>IF(ISNUMBER(Table2[[#This Row],[Transaction Date]]),TEXT(Table2[[#This Row],[Transaction Date]],"mmmm"),"Unknown")</f>
        <v>April</v>
      </c>
      <c r="M7191" s="1" t="str">
        <f>IF(ISNUMBER(Table2[[#This Row],[Transaction Date]]),TEXT(Table2[[#This Row],[Transaction Date]],"dddd"),"Unknown")</f>
        <v>Wednesday</v>
      </c>
      <c r="N7191">
        <f t="shared" si="450"/>
        <v>0</v>
      </c>
      <c r="O7191" t="str">
        <f t="shared" si="451"/>
        <v>Actual</v>
      </c>
    </row>
    <row r="7192" spans="1:15" x14ac:dyDescent="0.25">
      <c r="A7192" t="s">
        <v>8013</v>
      </c>
      <c r="B7192" t="s">
        <v>17</v>
      </c>
      <c r="C7192">
        <v>3</v>
      </c>
      <c r="D7192">
        <f t="shared" si="448"/>
        <v>3</v>
      </c>
      <c r="E7192">
        <v>1</v>
      </c>
      <c r="F7192">
        <f>IF(OR(E7192="",E7192="UNKNOWN",E7192="ERROR"),_xlfn.XLOOKUP(Table2[[#This Row],[Item]],Items_List!A:A,Items_List!B:B),E7192)</f>
        <v>1</v>
      </c>
      <c r="G7192">
        <v>3</v>
      </c>
      <c r="H7192">
        <f t="shared" si="449"/>
        <v>3</v>
      </c>
      <c r="I7192" t="s">
        <v>10059</v>
      </c>
      <c r="J7192" t="s">
        <v>11</v>
      </c>
      <c r="K7192" s="1">
        <v>45078</v>
      </c>
      <c r="L7192" s="1" t="str">
        <f>IF(ISNUMBER(Table2[[#This Row],[Transaction Date]]),TEXT(Table2[[#This Row],[Transaction Date]],"mmmm"),"Unknown")</f>
        <v>June</v>
      </c>
      <c r="M7192" s="1" t="str">
        <f>IF(ISNUMBER(Table2[[#This Row],[Transaction Date]]),TEXT(Table2[[#This Row],[Transaction Date]],"dddd"),"Unknown")</f>
        <v>Thursday</v>
      </c>
      <c r="N7192">
        <f t="shared" si="450"/>
        <v>0</v>
      </c>
      <c r="O7192" t="str">
        <f t="shared" si="451"/>
        <v>Actual</v>
      </c>
    </row>
    <row r="7193" spans="1:15" x14ac:dyDescent="0.25">
      <c r="A7193" t="s">
        <v>8014</v>
      </c>
      <c r="B7193" t="s">
        <v>20</v>
      </c>
      <c r="C7193">
        <v>2</v>
      </c>
      <c r="D7193">
        <f t="shared" si="448"/>
        <v>2</v>
      </c>
      <c r="E7193" s="3">
        <f>_xlfn.XLOOKUP(Table2[[#This Row],[Item]],Items_List!$A$2:$A$9,Items_List!$B$2:$B$9)</f>
        <v>5</v>
      </c>
      <c r="F7193">
        <f>IF(OR(E7193="",E7193="UNKNOWN",E7193="ERROR"),_xlfn.XLOOKUP(Table2[[#This Row],[Item]],Items_List!A:A,Items_List!B:B),E7193)</f>
        <v>5</v>
      </c>
      <c r="G7193">
        <v>10</v>
      </c>
      <c r="H7193">
        <f t="shared" si="449"/>
        <v>10</v>
      </c>
      <c r="I7193" t="s">
        <v>14</v>
      </c>
      <c r="J7193" t="s">
        <v>10059</v>
      </c>
      <c r="K7193" s="1">
        <v>45214</v>
      </c>
      <c r="L7193" s="1" t="str">
        <f>IF(ISNUMBER(Table2[[#This Row],[Transaction Date]]),TEXT(Table2[[#This Row],[Transaction Date]],"mmmm"),"Unknown")</f>
        <v>October</v>
      </c>
      <c r="M7193" s="1" t="str">
        <f>IF(ISNUMBER(Table2[[#This Row],[Transaction Date]]),TEXT(Table2[[#This Row],[Transaction Date]],"dddd"),"Unknown")</f>
        <v>Sunday</v>
      </c>
      <c r="N7193">
        <f t="shared" si="450"/>
        <v>0</v>
      </c>
      <c r="O7193" t="str">
        <f t="shared" si="451"/>
        <v>Actual</v>
      </c>
    </row>
    <row r="7194" spans="1:15" x14ac:dyDescent="0.25">
      <c r="A7194" t="s">
        <v>8015</v>
      </c>
      <c r="B7194" t="s">
        <v>39</v>
      </c>
      <c r="C7194">
        <v>3</v>
      </c>
      <c r="D7194">
        <f t="shared" si="448"/>
        <v>3</v>
      </c>
      <c r="E7194">
        <v>3</v>
      </c>
      <c r="F7194">
        <f>IF(OR(E7194="",E7194="UNKNOWN",E7194="ERROR"),_xlfn.XLOOKUP(Table2[[#This Row],[Item]],Items_List!A:A,Items_List!B:B),E7194)</f>
        <v>3</v>
      </c>
      <c r="G7194">
        <v>9</v>
      </c>
      <c r="H7194">
        <f t="shared" si="449"/>
        <v>9</v>
      </c>
      <c r="I7194" t="s">
        <v>10</v>
      </c>
      <c r="J7194" t="s">
        <v>10059</v>
      </c>
      <c r="K7194" s="1">
        <v>45190</v>
      </c>
      <c r="L7194" s="1" t="str">
        <f>IF(ISNUMBER(Table2[[#This Row],[Transaction Date]]),TEXT(Table2[[#This Row],[Transaction Date]],"mmmm"),"Unknown")</f>
        <v>September</v>
      </c>
      <c r="M7194" s="1" t="str">
        <f>IF(ISNUMBER(Table2[[#This Row],[Transaction Date]]),TEXT(Table2[[#This Row],[Transaction Date]],"dddd"),"Unknown")</f>
        <v>Thursday</v>
      </c>
      <c r="N7194">
        <f t="shared" si="450"/>
        <v>0</v>
      </c>
      <c r="O7194" t="str">
        <f t="shared" si="451"/>
        <v>Actual</v>
      </c>
    </row>
    <row r="7195" spans="1:15" x14ac:dyDescent="0.25">
      <c r="A7195" t="s">
        <v>8016</v>
      </c>
      <c r="B7195" t="s">
        <v>13</v>
      </c>
      <c r="C7195">
        <v>5</v>
      </c>
      <c r="D7195">
        <f t="shared" si="448"/>
        <v>5</v>
      </c>
      <c r="E7195">
        <v>3</v>
      </c>
      <c r="F7195">
        <f>IF(OR(E7195="",E7195="UNKNOWN",E7195="ERROR"),_xlfn.XLOOKUP(Table2[[#This Row],[Item]],Items_List!A:A,Items_List!B:B),E7195)</f>
        <v>3</v>
      </c>
      <c r="G7195">
        <v>15</v>
      </c>
      <c r="H7195">
        <f t="shared" si="449"/>
        <v>15</v>
      </c>
      <c r="I7195" t="s">
        <v>10059</v>
      </c>
      <c r="J7195" t="s">
        <v>10059</v>
      </c>
      <c r="K7195" s="1">
        <v>45212</v>
      </c>
      <c r="L7195" s="1" t="str">
        <f>IF(ISNUMBER(Table2[[#This Row],[Transaction Date]]),TEXT(Table2[[#This Row],[Transaction Date]],"mmmm"),"Unknown")</f>
        <v>October</v>
      </c>
      <c r="M7195" s="1" t="str">
        <f>IF(ISNUMBER(Table2[[#This Row],[Transaction Date]]),TEXT(Table2[[#This Row],[Transaction Date]],"dddd"),"Unknown")</f>
        <v>Friday</v>
      </c>
      <c r="N7195">
        <f t="shared" si="450"/>
        <v>0</v>
      </c>
      <c r="O7195" t="str">
        <f t="shared" si="451"/>
        <v>Actual</v>
      </c>
    </row>
    <row r="7196" spans="1:15" x14ac:dyDescent="0.25">
      <c r="A7196" t="s">
        <v>8017</v>
      </c>
      <c r="B7196" t="s">
        <v>25</v>
      </c>
      <c r="C7196">
        <v>2</v>
      </c>
      <c r="D7196">
        <f t="shared" si="448"/>
        <v>2</v>
      </c>
      <c r="E7196">
        <v>4</v>
      </c>
      <c r="F7196">
        <f>IF(OR(E7196="",E7196="UNKNOWN",E7196="ERROR"),_xlfn.XLOOKUP(Table2[[#This Row],[Item]],Items_List!A:A,Items_List!B:B),E7196)</f>
        <v>4</v>
      </c>
      <c r="G7196">
        <v>8</v>
      </c>
      <c r="H7196">
        <f t="shared" si="449"/>
        <v>8</v>
      </c>
      <c r="I7196" t="s">
        <v>10</v>
      </c>
      <c r="J7196" t="s">
        <v>10059</v>
      </c>
      <c r="K7196" s="1">
        <v>45121</v>
      </c>
      <c r="L7196" s="1" t="str">
        <f>IF(ISNUMBER(Table2[[#This Row],[Transaction Date]]),TEXT(Table2[[#This Row],[Transaction Date]],"mmmm"),"Unknown")</f>
        <v>July</v>
      </c>
      <c r="M7196" s="1" t="str">
        <f>IF(ISNUMBER(Table2[[#This Row],[Transaction Date]]),TEXT(Table2[[#This Row],[Transaction Date]],"dddd"),"Unknown")</f>
        <v>Friday</v>
      </c>
      <c r="N7196">
        <f t="shared" si="450"/>
        <v>0</v>
      </c>
      <c r="O7196" t="str">
        <f t="shared" si="451"/>
        <v>Actual</v>
      </c>
    </row>
    <row r="7197" spans="1:15" x14ac:dyDescent="0.25">
      <c r="A7197" t="s">
        <v>8018</v>
      </c>
      <c r="B7197" t="s">
        <v>25</v>
      </c>
      <c r="C7197">
        <v>3</v>
      </c>
      <c r="D7197">
        <f t="shared" si="448"/>
        <v>3</v>
      </c>
      <c r="E7197">
        <v>4</v>
      </c>
      <c r="F7197">
        <f>IF(OR(E7197="",E7197="UNKNOWN",E7197="ERROR"),_xlfn.XLOOKUP(Table2[[#This Row],[Item]],Items_List!A:A,Items_List!B:B),E7197)</f>
        <v>4</v>
      </c>
      <c r="G7197">
        <v>12</v>
      </c>
      <c r="H7197">
        <f t="shared" si="449"/>
        <v>12</v>
      </c>
      <c r="I7197" t="s">
        <v>23</v>
      </c>
      <c r="J7197" t="s">
        <v>10059</v>
      </c>
      <c r="K7197" s="1">
        <v>45101</v>
      </c>
      <c r="L7197" s="1" t="str">
        <f>IF(ISNUMBER(Table2[[#This Row],[Transaction Date]]),TEXT(Table2[[#This Row],[Transaction Date]],"mmmm"),"Unknown")</f>
        <v>June</v>
      </c>
      <c r="M7197" s="1" t="str">
        <f>IF(ISNUMBER(Table2[[#This Row],[Transaction Date]]),TEXT(Table2[[#This Row],[Transaction Date]],"dddd"),"Unknown")</f>
        <v>Saturday</v>
      </c>
      <c r="N7197">
        <f t="shared" si="450"/>
        <v>0</v>
      </c>
      <c r="O7197" t="str">
        <f t="shared" si="451"/>
        <v>Actual</v>
      </c>
    </row>
    <row r="7198" spans="1:15" x14ac:dyDescent="0.25">
      <c r="A7198" t="s">
        <v>8019</v>
      </c>
      <c r="B7198" t="s">
        <v>39</v>
      </c>
      <c r="C7198">
        <v>5</v>
      </c>
      <c r="D7198">
        <f t="shared" si="448"/>
        <v>5</v>
      </c>
      <c r="E7198">
        <v>3</v>
      </c>
      <c r="F7198">
        <f>IF(OR(E7198="",E7198="UNKNOWN",E7198="ERROR"),_xlfn.XLOOKUP(Table2[[#This Row],[Item]],Items_List!A:A,Items_List!B:B),E7198)</f>
        <v>3</v>
      </c>
      <c r="G7198">
        <v>15</v>
      </c>
      <c r="H7198">
        <f t="shared" si="449"/>
        <v>15</v>
      </c>
      <c r="I7198" t="s">
        <v>10059</v>
      </c>
      <c r="J7198" t="s">
        <v>10059</v>
      </c>
      <c r="K7198" s="1">
        <v>45187</v>
      </c>
      <c r="L7198" s="1" t="str">
        <f>IF(ISNUMBER(Table2[[#This Row],[Transaction Date]]),TEXT(Table2[[#This Row],[Transaction Date]],"mmmm"),"Unknown")</f>
        <v>September</v>
      </c>
      <c r="M7198" s="1" t="str">
        <f>IF(ISNUMBER(Table2[[#This Row],[Transaction Date]]),TEXT(Table2[[#This Row],[Transaction Date]],"dddd"),"Unknown")</f>
        <v>Monday</v>
      </c>
      <c r="N7198">
        <f t="shared" si="450"/>
        <v>0</v>
      </c>
      <c r="O7198" t="str">
        <f t="shared" si="451"/>
        <v>Actual</v>
      </c>
    </row>
    <row r="7199" spans="1:15" x14ac:dyDescent="0.25">
      <c r="A7199" t="s">
        <v>8020</v>
      </c>
      <c r="B7199" t="s">
        <v>39</v>
      </c>
      <c r="C7199">
        <v>4</v>
      </c>
      <c r="D7199">
        <f t="shared" si="448"/>
        <v>4</v>
      </c>
      <c r="E7199">
        <v>3</v>
      </c>
      <c r="F7199">
        <f>IF(OR(E7199="",E7199="UNKNOWN",E7199="ERROR"),_xlfn.XLOOKUP(Table2[[#This Row],[Item]],Items_List!A:A,Items_List!B:B),E7199)</f>
        <v>3</v>
      </c>
      <c r="G7199">
        <v>12</v>
      </c>
      <c r="H7199">
        <f t="shared" si="449"/>
        <v>12</v>
      </c>
      <c r="I7199" t="s">
        <v>10059</v>
      </c>
      <c r="J7199" t="s">
        <v>11</v>
      </c>
      <c r="K7199" s="1">
        <v>45240</v>
      </c>
      <c r="L7199" s="1" t="str">
        <f>IF(ISNUMBER(Table2[[#This Row],[Transaction Date]]),TEXT(Table2[[#This Row],[Transaction Date]],"mmmm"),"Unknown")</f>
        <v>November</v>
      </c>
      <c r="M7199" s="1" t="str">
        <f>IF(ISNUMBER(Table2[[#This Row],[Transaction Date]]),TEXT(Table2[[#This Row],[Transaction Date]],"dddd"),"Unknown")</f>
        <v>Friday</v>
      </c>
      <c r="N7199">
        <f t="shared" si="450"/>
        <v>0</v>
      </c>
      <c r="O7199" t="str">
        <f t="shared" si="451"/>
        <v>Actual</v>
      </c>
    </row>
    <row r="7200" spans="1:15" x14ac:dyDescent="0.25">
      <c r="A7200" t="s">
        <v>8021</v>
      </c>
      <c r="B7200" t="s">
        <v>17</v>
      </c>
      <c r="C7200">
        <v>4</v>
      </c>
      <c r="D7200">
        <f t="shared" si="448"/>
        <v>4</v>
      </c>
      <c r="E7200">
        <v>1</v>
      </c>
      <c r="F7200">
        <f>IF(OR(E7200="",E7200="UNKNOWN",E7200="ERROR"),_xlfn.XLOOKUP(Table2[[#This Row],[Item]],Items_List!A:A,Items_List!B:B),E7200)</f>
        <v>1</v>
      </c>
      <c r="G7200">
        <v>4</v>
      </c>
      <c r="H7200">
        <f t="shared" si="449"/>
        <v>4</v>
      </c>
      <c r="I7200" t="s">
        <v>10059</v>
      </c>
      <c r="J7200" t="s">
        <v>11</v>
      </c>
      <c r="K7200" s="1">
        <v>45057</v>
      </c>
      <c r="L7200" s="1" t="str">
        <f>IF(ISNUMBER(Table2[[#This Row],[Transaction Date]]),TEXT(Table2[[#This Row],[Transaction Date]],"mmmm"),"Unknown")</f>
        <v>May</v>
      </c>
      <c r="M7200" s="1" t="str">
        <f>IF(ISNUMBER(Table2[[#This Row],[Transaction Date]]),TEXT(Table2[[#This Row],[Transaction Date]],"dddd"),"Unknown")</f>
        <v>Thursday</v>
      </c>
      <c r="N7200">
        <f t="shared" si="450"/>
        <v>0</v>
      </c>
      <c r="O7200" t="str">
        <f t="shared" si="451"/>
        <v>Actual</v>
      </c>
    </row>
    <row r="7201" spans="1:15" x14ac:dyDescent="0.25">
      <c r="A7201" t="s">
        <v>8022</v>
      </c>
      <c r="B7201" t="s">
        <v>39</v>
      </c>
      <c r="C7201">
        <v>3</v>
      </c>
      <c r="D7201">
        <f t="shared" si="448"/>
        <v>3</v>
      </c>
      <c r="E7201">
        <v>3</v>
      </c>
      <c r="F7201">
        <f>IF(OR(E7201="",E7201="UNKNOWN",E7201="ERROR"),_xlfn.XLOOKUP(Table2[[#This Row],[Item]],Items_List!A:A,Items_List!B:B),E7201)</f>
        <v>3</v>
      </c>
      <c r="G7201">
        <v>9</v>
      </c>
      <c r="H7201">
        <f t="shared" si="449"/>
        <v>9</v>
      </c>
      <c r="I7201" t="s">
        <v>10</v>
      </c>
      <c r="J7201" t="s">
        <v>10059</v>
      </c>
      <c r="K7201" s="1">
        <v>44950</v>
      </c>
      <c r="L7201" s="1" t="str">
        <f>IF(ISNUMBER(Table2[[#This Row],[Transaction Date]]),TEXT(Table2[[#This Row],[Transaction Date]],"mmmm"),"Unknown")</f>
        <v>January</v>
      </c>
      <c r="M7201" s="1" t="str">
        <f>IF(ISNUMBER(Table2[[#This Row],[Transaction Date]]),TEXT(Table2[[#This Row],[Transaction Date]],"dddd"),"Unknown")</f>
        <v>Tuesday</v>
      </c>
      <c r="N7201">
        <f t="shared" si="450"/>
        <v>0</v>
      </c>
      <c r="O7201" t="str">
        <f t="shared" si="451"/>
        <v>Actual</v>
      </c>
    </row>
    <row r="7202" spans="1:15" x14ac:dyDescent="0.25">
      <c r="A7202" t="s">
        <v>8023</v>
      </c>
      <c r="B7202" t="s">
        <v>39</v>
      </c>
      <c r="C7202">
        <v>5</v>
      </c>
      <c r="D7202">
        <f t="shared" si="448"/>
        <v>5</v>
      </c>
      <c r="E7202">
        <v>3</v>
      </c>
      <c r="F7202">
        <f>IF(OR(E7202="",E7202="UNKNOWN",E7202="ERROR"),_xlfn.XLOOKUP(Table2[[#This Row],[Item]],Items_List!A:A,Items_List!B:B),E7202)</f>
        <v>3</v>
      </c>
      <c r="G7202">
        <v>15</v>
      </c>
      <c r="H7202">
        <f t="shared" si="449"/>
        <v>15</v>
      </c>
      <c r="I7202" t="s">
        <v>14</v>
      </c>
      <c r="J7202" t="s">
        <v>11</v>
      </c>
      <c r="K7202" s="1">
        <v>45081</v>
      </c>
      <c r="L7202" s="1" t="str">
        <f>IF(ISNUMBER(Table2[[#This Row],[Transaction Date]]),TEXT(Table2[[#This Row],[Transaction Date]],"mmmm"),"Unknown")</f>
        <v>June</v>
      </c>
      <c r="M7202" s="1" t="str">
        <f>IF(ISNUMBER(Table2[[#This Row],[Transaction Date]]),TEXT(Table2[[#This Row],[Transaction Date]],"dddd"),"Unknown")</f>
        <v>Sunday</v>
      </c>
      <c r="N7202">
        <f t="shared" si="450"/>
        <v>0</v>
      </c>
      <c r="O7202" t="str">
        <f t="shared" si="451"/>
        <v>Actual</v>
      </c>
    </row>
    <row r="7203" spans="1:15" x14ac:dyDescent="0.25">
      <c r="A7203" t="s">
        <v>8024</v>
      </c>
      <c r="B7203" t="s">
        <v>65</v>
      </c>
      <c r="C7203">
        <v>5</v>
      </c>
      <c r="D7203">
        <f t="shared" si="448"/>
        <v>5</v>
      </c>
      <c r="E7203">
        <v>1.5</v>
      </c>
      <c r="F7203">
        <f>IF(OR(E7203="",E7203="UNKNOWN",E7203="ERROR"),_xlfn.XLOOKUP(Table2[[#This Row],[Item]],Items_List!A:A,Items_List!B:B),E7203)</f>
        <v>1.5</v>
      </c>
      <c r="H7203">
        <f t="shared" si="449"/>
        <v>7.5</v>
      </c>
      <c r="I7203" t="s">
        <v>10059</v>
      </c>
      <c r="J7203" t="s">
        <v>10059</v>
      </c>
      <c r="K7203" s="1">
        <v>44963</v>
      </c>
      <c r="L7203" s="1" t="str">
        <f>IF(ISNUMBER(Table2[[#This Row],[Transaction Date]]),TEXT(Table2[[#This Row],[Transaction Date]],"mmmm"),"Unknown")</f>
        <v>February</v>
      </c>
      <c r="M7203" s="1" t="str">
        <f>IF(ISNUMBER(Table2[[#This Row],[Transaction Date]]),TEXT(Table2[[#This Row],[Transaction Date]],"dddd"),"Unknown")</f>
        <v>Monday</v>
      </c>
      <c r="N7203">
        <f t="shared" si="450"/>
        <v>1</v>
      </c>
      <c r="O7203" t="str">
        <f t="shared" si="451"/>
        <v>Actual</v>
      </c>
    </row>
    <row r="7204" spans="1:15" x14ac:dyDescent="0.25">
      <c r="A7204" t="s">
        <v>8026</v>
      </c>
      <c r="B7204" t="s">
        <v>13</v>
      </c>
      <c r="C7204">
        <v>4</v>
      </c>
      <c r="D7204">
        <f t="shared" si="448"/>
        <v>4</v>
      </c>
      <c r="E7204" s="3">
        <f>_xlfn.XLOOKUP(Table2[[#This Row],[Item]],Items_List!$A$2:$A$9,Items_List!$B$2:$B$9)</f>
        <v>3</v>
      </c>
      <c r="F7204">
        <f>IF(OR(E7204="",E7204="UNKNOWN",E7204="ERROR"),_xlfn.XLOOKUP(Table2[[#This Row],[Item]],Items_List!A:A,Items_List!B:B),E7204)</f>
        <v>3</v>
      </c>
      <c r="G7204">
        <v>12</v>
      </c>
      <c r="H7204">
        <f t="shared" si="449"/>
        <v>12</v>
      </c>
      <c r="I7204" t="s">
        <v>10</v>
      </c>
      <c r="J7204" t="s">
        <v>11</v>
      </c>
      <c r="K7204" s="1">
        <v>45119</v>
      </c>
      <c r="L7204" s="1" t="str">
        <f>IF(ISNUMBER(Table2[[#This Row],[Transaction Date]]),TEXT(Table2[[#This Row],[Transaction Date]],"mmmm"),"Unknown")</f>
        <v>July</v>
      </c>
      <c r="M7204" s="1" t="str">
        <f>IF(ISNUMBER(Table2[[#This Row],[Transaction Date]]),TEXT(Table2[[#This Row],[Transaction Date]],"dddd"),"Unknown")</f>
        <v>Wednesday</v>
      </c>
      <c r="N7204">
        <f t="shared" si="450"/>
        <v>0</v>
      </c>
      <c r="O7204" t="str">
        <f t="shared" si="451"/>
        <v>Actual</v>
      </c>
    </row>
    <row r="7205" spans="1:15" x14ac:dyDescent="0.25">
      <c r="A7205" t="s">
        <v>8027</v>
      </c>
      <c r="B7205" t="s">
        <v>13</v>
      </c>
      <c r="C7205">
        <v>3</v>
      </c>
      <c r="D7205">
        <f t="shared" si="448"/>
        <v>3</v>
      </c>
      <c r="E7205">
        <v>3</v>
      </c>
      <c r="F7205">
        <f>IF(OR(E7205="",E7205="UNKNOWN",E7205="ERROR"),_xlfn.XLOOKUP(Table2[[#This Row],[Item]],Items_List!A:A,Items_List!B:B),E7205)</f>
        <v>3</v>
      </c>
      <c r="G7205">
        <v>9</v>
      </c>
      <c r="H7205">
        <f t="shared" si="449"/>
        <v>9</v>
      </c>
      <c r="I7205" t="s">
        <v>10059</v>
      </c>
      <c r="J7205" t="s">
        <v>10059</v>
      </c>
      <c r="K7205" s="1">
        <v>45101</v>
      </c>
      <c r="L7205" s="1" t="str">
        <f>IF(ISNUMBER(Table2[[#This Row],[Transaction Date]]),TEXT(Table2[[#This Row],[Transaction Date]],"mmmm"),"Unknown")</f>
        <v>June</v>
      </c>
      <c r="M7205" s="1" t="str">
        <f>IF(ISNUMBER(Table2[[#This Row],[Transaction Date]]),TEXT(Table2[[#This Row],[Transaction Date]],"dddd"),"Unknown")</f>
        <v>Saturday</v>
      </c>
      <c r="N7205">
        <f t="shared" si="450"/>
        <v>0</v>
      </c>
      <c r="O7205" t="str">
        <f t="shared" si="451"/>
        <v>Actual</v>
      </c>
    </row>
    <row r="7206" spans="1:15" x14ac:dyDescent="0.25">
      <c r="A7206" t="s">
        <v>8028</v>
      </c>
      <c r="B7206" t="s">
        <v>9</v>
      </c>
      <c r="C7206">
        <v>4</v>
      </c>
      <c r="D7206">
        <f t="shared" si="448"/>
        <v>4</v>
      </c>
      <c r="E7206">
        <v>2</v>
      </c>
      <c r="F7206">
        <f>IF(OR(E7206="",E7206="UNKNOWN",E7206="ERROR"),_xlfn.XLOOKUP(Table2[[#This Row],[Item]],Items_List!A:A,Items_List!B:B),E7206)</f>
        <v>2</v>
      </c>
      <c r="G7206">
        <v>8</v>
      </c>
      <c r="H7206">
        <f t="shared" si="449"/>
        <v>8</v>
      </c>
      <c r="I7206" t="s">
        <v>23</v>
      </c>
      <c r="J7206" t="s">
        <v>11</v>
      </c>
      <c r="K7206" s="1">
        <v>45109</v>
      </c>
      <c r="L7206" s="1" t="str">
        <f>IF(ISNUMBER(Table2[[#This Row],[Transaction Date]]),TEXT(Table2[[#This Row],[Transaction Date]],"mmmm"),"Unknown")</f>
        <v>July</v>
      </c>
      <c r="M7206" s="1" t="str">
        <f>IF(ISNUMBER(Table2[[#This Row],[Transaction Date]]),TEXT(Table2[[#This Row],[Transaction Date]],"dddd"),"Unknown")</f>
        <v>Sunday</v>
      </c>
      <c r="N7206">
        <f t="shared" si="450"/>
        <v>0</v>
      </c>
      <c r="O7206" t="str">
        <f t="shared" si="451"/>
        <v>Actual</v>
      </c>
    </row>
    <row r="7207" spans="1:15" x14ac:dyDescent="0.25">
      <c r="A7207" t="s">
        <v>8029</v>
      </c>
      <c r="B7207" t="s">
        <v>25</v>
      </c>
      <c r="C7207">
        <v>4</v>
      </c>
      <c r="D7207">
        <f t="shared" si="448"/>
        <v>4</v>
      </c>
      <c r="E7207">
        <v>4</v>
      </c>
      <c r="F7207">
        <f>IF(OR(E7207="",E7207="UNKNOWN",E7207="ERROR"),_xlfn.XLOOKUP(Table2[[#This Row],[Item]],Items_List!A:A,Items_List!B:B),E7207)</f>
        <v>4</v>
      </c>
      <c r="G7207">
        <v>16</v>
      </c>
      <c r="H7207">
        <f t="shared" si="449"/>
        <v>16</v>
      </c>
      <c r="I7207" t="s">
        <v>10059</v>
      </c>
      <c r="J7207" t="s">
        <v>11</v>
      </c>
      <c r="K7207" s="1">
        <v>45266</v>
      </c>
      <c r="L7207" s="1" t="str">
        <f>IF(ISNUMBER(Table2[[#This Row],[Transaction Date]]),TEXT(Table2[[#This Row],[Transaction Date]],"mmmm"),"Unknown")</f>
        <v>December</v>
      </c>
      <c r="M7207" s="1" t="str">
        <f>IF(ISNUMBER(Table2[[#This Row],[Transaction Date]]),TEXT(Table2[[#This Row],[Transaction Date]],"dddd"),"Unknown")</f>
        <v>Wednesday</v>
      </c>
      <c r="N7207">
        <f t="shared" si="450"/>
        <v>0</v>
      </c>
      <c r="O7207" t="str">
        <f t="shared" si="451"/>
        <v>Actual</v>
      </c>
    </row>
    <row r="7208" spans="1:15" x14ac:dyDescent="0.25">
      <c r="A7208" t="s">
        <v>8030</v>
      </c>
      <c r="B7208" t="s">
        <v>17</v>
      </c>
      <c r="C7208">
        <v>1</v>
      </c>
      <c r="D7208">
        <f t="shared" si="448"/>
        <v>1</v>
      </c>
      <c r="E7208">
        <v>1</v>
      </c>
      <c r="F7208">
        <f>IF(OR(E7208="",E7208="UNKNOWN",E7208="ERROR"),_xlfn.XLOOKUP(Table2[[#This Row],[Item]],Items_List!A:A,Items_List!B:B),E7208)</f>
        <v>1</v>
      </c>
      <c r="G7208">
        <v>1</v>
      </c>
      <c r="H7208">
        <f t="shared" si="449"/>
        <v>1</v>
      </c>
      <c r="I7208" t="s">
        <v>10059</v>
      </c>
      <c r="J7208" t="s">
        <v>15</v>
      </c>
      <c r="K7208" s="1">
        <v>44959</v>
      </c>
      <c r="L7208" s="1" t="str">
        <f>IF(ISNUMBER(Table2[[#This Row],[Transaction Date]]),TEXT(Table2[[#This Row],[Transaction Date]],"mmmm"),"Unknown")</f>
        <v>February</v>
      </c>
      <c r="M7208" s="1" t="str">
        <f>IF(ISNUMBER(Table2[[#This Row],[Transaction Date]]),TEXT(Table2[[#This Row],[Transaction Date]],"dddd"),"Unknown")</f>
        <v>Thursday</v>
      </c>
      <c r="N7208">
        <f t="shared" si="450"/>
        <v>0</v>
      </c>
      <c r="O7208" t="str">
        <f t="shared" si="451"/>
        <v>Actual</v>
      </c>
    </row>
    <row r="7209" spans="1:15" x14ac:dyDescent="0.25">
      <c r="A7209" t="s">
        <v>8031</v>
      </c>
      <c r="B7209" t="s">
        <v>17</v>
      </c>
      <c r="C7209">
        <v>4</v>
      </c>
      <c r="D7209">
        <f t="shared" si="448"/>
        <v>4</v>
      </c>
      <c r="E7209">
        <v>1</v>
      </c>
      <c r="F7209">
        <f>IF(OR(E7209="",E7209="UNKNOWN",E7209="ERROR"),_xlfn.XLOOKUP(Table2[[#This Row],[Item]],Items_List!A:A,Items_List!B:B),E7209)</f>
        <v>1</v>
      </c>
      <c r="G7209">
        <v>4</v>
      </c>
      <c r="H7209">
        <f t="shared" si="449"/>
        <v>4</v>
      </c>
      <c r="I7209" t="s">
        <v>10059</v>
      </c>
      <c r="J7209" t="s">
        <v>11</v>
      </c>
      <c r="K7209" s="1">
        <v>45146</v>
      </c>
      <c r="L7209" s="1" t="str">
        <f>IF(ISNUMBER(Table2[[#This Row],[Transaction Date]]),TEXT(Table2[[#This Row],[Transaction Date]],"mmmm"),"Unknown")</f>
        <v>August</v>
      </c>
      <c r="M7209" s="1" t="str">
        <f>IF(ISNUMBER(Table2[[#This Row],[Transaction Date]]),TEXT(Table2[[#This Row],[Transaction Date]],"dddd"),"Unknown")</f>
        <v>Tuesday</v>
      </c>
      <c r="N7209">
        <f t="shared" si="450"/>
        <v>0</v>
      </c>
      <c r="O7209" t="str">
        <f t="shared" si="451"/>
        <v>Actual</v>
      </c>
    </row>
    <row r="7210" spans="1:15" x14ac:dyDescent="0.25">
      <c r="A7210" t="s">
        <v>8032</v>
      </c>
      <c r="B7210" t="s">
        <v>9</v>
      </c>
      <c r="C7210">
        <v>2</v>
      </c>
      <c r="D7210">
        <f t="shared" si="448"/>
        <v>2</v>
      </c>
      <c r="E7210">
        <v>2</v>
      </c>
      <c r="F7210">
        <f>IF(OR(E7210="",E7210="UNKNOWN",E7210="ERROR"),_xlfn.XLOOKUP(Table2[[#This Row],[Item]],Items_List!A:A,Items_List!B:B),E7210)</f>
        <v>2</v>
      </c>
      <c r="G7210">
        <v>4</v>
      </c>
      <c r="H7210">
        <f t="shared" si="449"/>
        <v>4</v>
      </c>
      <c r="I7210" t="s">
        <v>10</v>
      </c>
      <c r="J7210" t="s">
        <v>15</v>
      </c>
      <c r="K7210" s="1">
        <v>45262</v>
      </c>
      <c r="L7210" s="1" t="str">
        <f>IF(ISNUMBER(Table2[[#This Row],[Transaction Date]]),TEXT(Table2[[#This Row],[Transaction Date]],"mmmm"),"Unknown")</f>
        <v>December</v>
      </c>
      <c r="M7210" s="1" t="str">
        <f>IF(ISNUMBER(Table2[[#This Row],[Transaction Date]]),TEXT(Table2[[#This Row],[Transaction Date]],"dddd"),"Unknown")</f>
        <v>Saturday</v>
      </c>
      <c r="N7210">
        <f t="shared" si="450"/>
        <v>0</v>
      </c>
      <c r="O7210" t="str">
        <f t="shared" si="451"/>
        <v>Actual</v>
      </c>
    </row>
    <row r="7211" spans="1:15" x14ac:dyDescent="0.25">
      <c r="A7211" t="s">
        <v>8033</v>
      </c>
      <c r="B7211" t="s">
        <v>17</v>
      </c>
      <c r="C7211">
        <v>2</v>
      </c>
      <c r="D7211">
        <f t="shared" si="448"/>
        <v>2</v>
      </c>
      <c r="E7211">
        <v>1</v>
      </c>
      <c r="F7211">
        <f>IF(OR(E7211="",E7211="UNKNOWN",E7211="ERROR"),_xlfn.XLOOKUP(Table2[[#This Row],[Item]],Items_List!A:A,Items_List!B:B),E7211)</f>
        <v>1</v>
      </c>
      <c r="G7211">
        <v>2</v>
      </c>
      <c r="H7211">
        <f t="shared" si="449"/>
        <v>2</v>
      </c>
      <c r="I7211" t="s">
        <v>10059</v>
      </c>
      <c r="J7211" t="s">
        <v>11</v>
      </c>
      <c r="K7211" s="1">
        <v>45192</v>
      </c>
      <c r="L7211" s="1" t="str">
        <f>IF(ISNUMBER(Table2[[#This Row],[Transaction Date]]),TEXT(Table2[[#This Row],[Transaction Date]],"mmmm"),"Unknown")</f>
        <v>September</v>
      </c>
      <c r="M7211" s="1" t="str">
        <f>IF(ISNUMBER(Table2[[#This Row],[Transaction Date]]),TEXT(Table2[[#This Row],[Transaction Date]],"dddd"),"Unknown")</f>
        <v>Saturday</v>
      </c>
      <c r="N7211">
        <f t="shared" si="450"/>
        <v>0</v>
      </c>
      <c r="O7211" t="str">
        <f t="shared" si="451"/>
        <v>Actual</v>
      </c>
    </row>
    <row r="7212" spans="1:15" x14ac:dyDescent="0.25">
      <c r="A7212" t="s">
        <v>8034</v>
      </c>
      <c r="B7212" t="s">
        <v>13</v>
      </c>
      <c r="C7212">
        <v>3</v>
      </c>
      <c r="D7212">
        <f t="shared" si="448"/>
        <v>3</v>
      </c>
      <c r="E7212">
        <v>3</v>
      </c>
      <c r="F7212">
        <f>IF(OR(E7212="",E7212="UNKNOWN",E7212="ERROR"),_xlfn.XLOOKUP(Table2[[#This Row],[Item]],Items_List!A:A,Items_List!B:B),E7212)</f>
        <v>3</v>
      </c>
      <c r="G7212">
        <v>9</v>
      </c>
      <c r="H7212">
        <f t="shared" si="449"/>
        <v>9</v>
      </c>
      <c r="I7212" t="s">
        <v>10059</v>
      </c>
      <c r="J7212" t="s">
        <v>10059</v>
      </c>
      <c r="K7212" s="1">
        <v>45215</v>
      </c>
      <c r="L7212" s="1" t="str">
        <f>IF(ISNUMBER(Table2[[#This Row],[Transaction Date]]),TEXT(Table2[[#This Row],[Transaction Date]],"mmmm"),"Unknown")</f>
        <v>October</v>
      </c>
      <c r="M7212" s="1" t="str">
        <f>IF(ISNUMBER(Table2[[#This Row],[Transaction Date]]),TEXT(Table2[[#This Row],[Transaction Date]],"dddd"),"Unknown")</f>
        <v>Monday</v>
      </c>
      <c r="N7212">
        <f t="shared" si="450"/>
        <v>0</v>
      </c>
      <c r="O7212" t="str">
        <f t="shared" si="451"/>
        <v>Actual</v>
      </c>
    </row>
    <row r="7213" spans="1:15" x14ac:dyDescent="0.25">
      <c r="A7213" t="s">
        <v>8035</v>
      </c>
      <c r="B7213" t="s">
        <v>28</v>
      </c>
      <c r="C7213">
        <v>3</v>
      </c>
      <c r="D7213">
        <f t="shared" si="448"/>
        <v>3</v>
      </c>
      <c r="E7213">
        <v>4</v>
      </c>
      <c r="F7213">
        <f>IF(OR(E7213="",E7213="UNKNOWN",E7213="ERROR"),_xlfn.XLOOKUP(Table2[[#This Row],[Item]],Items_List!A:A,Items_List!B:B),E7213)</f>
        <v>4</v>
      </c>
      <c r="G7213">
        <v>12</v>
      </c>
      <c r="H7213">
        <f t="shared" si="449"/>
        <v>12</v>
      </c>
      <c r="I7213" t="s">
        <v>14</v>
      </c>
      <c r="J7213" t="s">
        <v>10059</v>
      </c>
      <c r="K7213" s="1">
        <v>45039</v>
      </c>
      <c r="L7213" s="1" t="str">
        <f>IF(ISNUMBER(Table2[[#This Row],[Transaction Date]]),TEXT(Table2[[#This Row],[Transaction Date]],"mmmm"),"Unknown")</f>
        <v>April</v>
      </c>
      <c r="M7213" s="1" t="str">
        <f>IF(ISNUMBER(Table2[[#This Row],[Transaction Date]]),TEXT(Table2[[#This Row],[Transaction Date]],"dddd"),"Unknown")</f>
        <v>Sunday</v>
      </c>
      <c r="N7213">
        <f t="shared" si="450"/>
        <v>0</v>
      </c>
      <c r="O7213" t="str">
        <f t="shared" si="451"/>
        <v>Actual</v>
      </c>
    </row>
    <row r="7214" spans="1:15" x14ac:dyDescent="0.25">
      <c r="A7214" t="s">
        <v>8036</v>
      </c>
      <c r="B7214" t="s">
        <v>13</v>
      </c>
      <c r="C7214">
        <v>5</v>
      </c>
      <c r="D7214">
        <f t="shared" si="448"/>
        <v>5</v>
      </c>
      <c r="E7214">
        <v>3</v>
      </c>
      <c r="F7214">
        <f>IF(OR(E7214="",E7214="UNKNOWN",E7214="ERROR"),_xlfn.XLOOKUP(Table2[[#This Row],[Item]],Items_List!A:A,Items_List!B:B),E7214)</f>
        <v>3</v>
      </c>
      <c r="G7214">
        <v>15</v>
      </c>
      <c r="H7214">
        <f t="shared" si="449"/>
        <v>15</v>
      </c>
      <c r="I7214" t="s">
        <v>14</v>
      </c>
      <c r="J7214" t="s">
        <v>15</v>
      </c>
      <c r="K7214" s="1">
        <v>45064</v>
      </c>
      <c r="L7214" s="1" t="str">
        <f>IF(ISNUMBER(Table2[[#This Row],[Transaction Date]]),TEXT(Table2[[#This Row],[Transaction Date]],"mmmm"),"Unknown")</f>
        <v>May</v>
      </c>
      <c r="M7214" s="1" t="str">
        <f>IF(ISNUMBER(Table2[[#This Row],[Transaction Date]]),TEXT(Table2[[#This Row],[Transaction Date]],"dddd"),"Unknown")</f>
        <v>Thursday</v>
      </c>
      <c r="N7214">
        <f t="shared" si="450"/>
        <v>0</v>
      </c>
      <c r="O7214" t="str">
        <f t="shared" si="451"/>
        <v>Actual</v>
      </c>
    </row>
    <row r="7215" spans="1:15" x14ac:dyDescent="0.25">
      <c r="A7215" t="s">
        <v>8037</v>
      </c>
      <c r="B7215" t="s">
        <v>17</v>
      </c>
      <c r="C7215">
        <v>2</v>
      </c>
      <c r="D7215">
        <f t="shared" si="448"/>
        <v>2</v>
      </c>
      <c r="E7215" s="3">
        <f>_xlfn.XLOOKUP(Table2[[#This Row],[Item]],Items_List!$A$2:$A$9,Items_List!$B$2:$B$9)</f>
        <v>1</v>
      </c>
      <c r="F7215">
        <f>IF(OR(E7215="",E7215="UNKNOWN",E7215="ERROR"),_xlfn.XLOOKUP(Table2[[#This Row],[Item]],Items_List!A:A,Items_List!B:B),E7215)</f>
        <v>1</v>
      </c>
      <c r="G7215">
        <v>2</v>
      </c>
      <c r="H7215">
        <f t="shared" si="449"/>
        <v>2</v>
      </c>
      <c r="I7215" t="s">
        <v>23</v>
      </c>
      <c r="J7215" t="s">
        <v>10059</v>
      </c>
      <c r="K7215" s="1">
        <v>45228</v>
      </c>
      <c r="L7215" s="1" t="str">
        <f>IF(ISNUMBER(Table2[[#This Row],[Transaction Date]]),TEXT(Table2[[#This Row],[Transaction Date]],"mmmm"),"Unknown")</f>
        <v>October</v>
      </c>
      <c r="M7215" s="1" t="str">
        <f>IF(ISNUMBER(Table2[[#This Row],[Transaction Date]]),TEXT(Table2[[#This Row],[Transaction Date]],"dddd"),"Unknown")</f>
        <v>Sunday</v>
      </c>
      <c r="N7215">
        <f t="shared" si="450"/>
        <v>0</v>
      </c>
      <c r="O7215" t="str">
        <f t="shared" si="451"/>
        <v>Actual</v>
      </c>
    </row>
    <row r="7216" spans="1:15" x14ac:dyDescent="0.25">
      <c r="A7216" t="s">
        <v>8038</v>
      </c>
      <c r="B7216" t="s">
        <v>39</v>
      </c>
      <c r="C7216">
        <v>1</v>
      </c>
      <c r="D7216">
        <f t="shared" si="448"/>
        <v>1</v>
      </c>
      <c r="E7216">
        <v>3</v>
      </c>
      <c r="F7216">
        <f>IF(OR(E7216="",E7216="UNKNOWN",E7216="ERROR"),_xlfn.XLOOKUP(Table2[[#This Row],[Item]],Items_List!A:A,Items_List!B:B),E7216)</f>
        <v>3</v>
      </c>
      <c r="G7216">
        <v>3</v>
      </c>
      <c r="H7216">
        <f t="shared" si="449"/>
        <v>3</v>
      </c>
      <c r="I7216" t="s">
        <v>23</v>
      </c>
      <c r="J7216" t="s">
        <v>11</v>
      </c>
      <c r="K7216" s="1">
        <v>44927</v>
      </c>
      <c r="L7216" s="1" t="str">
        <f>IF(ISNUMBER(Table2[[#This Row],[Transaction Date]]),TEXT(Table2[[#This Row],[Transaction Date]],"mmmm"),"Unknown")</f>
        <v>January</v>
      </c>
      <c r="M7216" s="1" t="str">
        <f>IF(ISNUMBER(Table2[[#This Row],[Transaction Date]]),TEXT(Table2[[#This Row],[Transaction Date]],"dddd"),"Unknown")</f>
        <v>Sunday</v>
      </c>
      <c r="N7216">
        <f t="shared" si="450"/>
        <v>0</v>
      </c>
      <c r="O7216" t="str">
        <f t="shared" si="451"/>
        <v>Actual</v>
      </c>
    </row>
    <row r="7217" spans="1:15" x14ac:dyDescent="0.25">
      <c r="A7217" t="s">
        <v>8039</v>
      </c>
      <c r="B7217" t="s">
        <v>9</v>
      </c>
      <c r="C7217">
        <v>5</v>
      </c>
      <c r="D7217">
        <f t="shared" si="448"/>
        <v>5</v>
      </c>
      <c r="E7217">
        <v>2</v>
      </c>
      <c r="F7217">
        <f>IF(OR(E7217="",E7217="UNKNOWN",E7217="ERROR"),_xlfn.XLOOKUP(Table2[[#This Row],[Item]],Items_List!A:A,Items_List!B:B),E7217)</f>
        <v>2</v>
      </c>
      <c r="G7217">
        <v>10</v>
      </c>
      <c r="H7217">
        <f t="shared" si="449"/>
        <v>10</v>
      </c>
      <c r="I7217" t="s">
        <v>10059</v>
      </c>
      <c r="J7217" t="s">
        <v>10059</v>
      </c>
      <c r="K7217" s="1">
        <v>45167</v>
      </c>
      <c r="L7217" s="1" t="str">
        <f>IF(ISNUMBER(Table2[[#This Row],[Transaction Date]]),TEXT(Table2[[#This Row],[Transaction Date]],"mmmm"),"Unknown")</f>
        <v>August</v>
      </c>
      <c r="M7217" s="1" t="str">
        <f>IF(ISNUMBER(Table2[[#This Row],[Transaction Date]]),TEXT(Table2[[#This Row],[Transaction Date]],"dddd"),"Unknown")</f>
        <v>Tuesday</v>
      </c>
      <c r="N7217">
        <f t="shared" si="450"/>
        <v>0</v>
      </c>
      <c r="O7217" t="str">
        <f t="shared" si="451"/>
        <v>Actual</v>
      </c>
    </row>
    <row r="7218" spans="1:15" x14ac:dyDescent="0.25">
      <c r="A7218" t="s">
        <v>8040</v>
      </c>
      <c r="B7218" t="s">
        <v>20</v>
      </c>
      <c r="C7218">
        <v>1</v>
      </c>
      <c r="D7218">
        <f t="shared" si="448"/>
        <v>1</v>
      </c>
      <c r="E7218">
        <v>5</v>
      </c>
      <c r="F7218">
        <f>IF(OR(E7218="",E7218="UNKNOWN",E7218="ERROR"),_xlfn.XLOOKUP(Table2[[#This Row],[Item]],Items_List!A:A,Items_List!B:B),E7218)</f>
        <v>5</v>
      </c>
      <c r="G7218">
        <v>5</v>
      </c>
      <c r="H7218">
        <f t="shared" si="449"/>
        <v>5</v>
      </c>
      <c r="I7218" t="s">
        <v>10059</v>
      </c>
      <c r="J7218" t="s">
        <v>15</v>
      </c>
      <c r="K7218" s="1">
        <v>44992</v>
      </c>
      <c r="L7218" s="1" t="str">
        <f>IF(ISNUMBER(Table2[[#This Row],[Transaction Date]]),TEXT(Table2[[#This Row],[Transaction Date]],"mmmm"),"Unknown")</f>
        <v>March</v>
      </c>
      <c r="M7218" s="1" t="str">
        <f>IF(ISNUMBER(Table2[[#This Row],[Transaction Date]]),TEXT(Table2[[#This Row],[Transaction Date]],"dddd"),"Unknown")</f>
        <v>Tuesday</v>
      </c>
      <c r="N7218">
        <f t="shared" si="450"/>
        <v>0</v>
      </c>
      <c r="O7218" t="str">
        <f t="shared" si="451"/>
        <v>Actual</v>
      </c>
    </row>
    <row r="7219" spans="1:15" x14ac:dyDescent="0.25">
      <c r="A7219" t="s">
        <v>8041</v>
      </c>
      <c r="B7219" t="s">
        <v>20</v>
      </c>
      <c r="C7219">
        <v>4</v>
      </c>
      <c r="D7219">
        <f t="shared" si="448"/>
        <v>4</v>
      </c>
      <c r="E7219">
        <v>5</v>
      </c>
      <c r="F7219">
        <f>IF(OR(E7219="",E7219="UNKNOWN",E7219="ERROR"),_xlfn.XLOOKUP(Table2[[#This Row],[Item]],Items_List!A:A,Items_List!B:B),E7219)</f>
        <v>5</v>
      </c>
      <c r="G7219">
        <v>20</v>
      </c>
      <c r="H7219">
        <f t="shared" si="449"/>
        <v>20</v>
      </c>
      <c r="I7219" t="s">
        <v>23</v>
      </c>
      <c r="J7219" t="s">
        <v>10059</v>
      </c>
      <c r="K7219" s="1">
        <v>45289</v>
      </c>
      <c r="L7219" s="1" t="str">
        <f>IF(ISNUMBER(Table2[[#This Row],[Transaction Date]]),TEXT(Table2[[#This Row],[Transaction Date]],"mmmm"),"Unknown")</f>
        <v>December</v>
      </c>
      <c r="M7219" s="1" t="str">
        <f>IF(ISNUMBER(Table2[[#This Row],[Transaction Date]]),TEXT(Table2[[#This Row],[Transaction Date]],"dddd"),"Unknown")</f>
        <v>Friday</v>
      </c>
      <c r="N7219">
        <f t="shared" si="450"/>
        <v>0</v>
      </c>
      <c r="O7219" t="str">
        <f t="shared" si="451"/>
        <v>Actual</v>
      </c>
    </row>
    <row r="7220" spans="1:15" x14ac:dyDescent="0.25">
      <c r="A7220" t="s">
        <v>8042</v>
      </c>
      <c r="B7220" t="s">
        <v>65</v>
      </c>
      <c r="C7220">
        <v>2</v>
      </c>
      <c r="D7220">
        <f t="shared" si="448"/>
        <v>2</v>
      </c>
      <c r="E7220">
        <v>1.5</v>
      </c>
      <c r="F7220">
        <f>IF(OR(E7220="",E7220="UNKNOWN",E7220="ERROR"),_xlfn.XLOOKUP(Table2[[#This Row],[Item]],Items_List!A:A,Items_List!B:B),E7220)</f>
        <v>1.5</v>
      </c>
      <c r="G7220">
        <v>3</v>
      </c>
      <c r="H7220">
        <f t="shared" si="449"/>
        <v>3</v>
      </c>
      <c r="I7220" t="s">
        <v>10059</v>
      </c>
      <c r="J7220" t="s">
        <v>11</v>
      </c>
      <c r="K7220" s="1">
        <v>45093</v>
      </c>
      <c r="L7220" s="1" t="str">
        <f>IF(ISNUMBER(Table2[[#This Row],[Transaction Date]]),TEXT(Table2[[#This Row],[Transaction Date]],"mmmm"),"Unknown")</f>
        <v>June</v>
      </c>
      <c r="M7220" s="1" t="str">
        <f>IF(ISNUMBER(Table2[[#This Row],[Transaction Date]]),TEXT(Table2[[#This Row],[Transaction Date]],"dddd"),"Unknown")</f>
        <v>Friday</v>
      </c>
      <c r="N7220">
        <f t="shared" si="450"/>
        <v>0</v>
      </c>
      <c r="O7220" t="str">
        <f t="shared" si="451"/>
        <v>Actual</v>
      </c>
    </row>
    <row r="7221" spans="1:15" x14ac:dyDescent="0.25">
      <c r="A7221" t="s">
        <v>8043</v>
      </c>
      <c r="B7221" t="s">
        <v>17</v>
      </c>
      <c r="C7221">
        <v>3</v>
      </c>
      <c r="D7221">
        <f t="shared" si="448"/>
        <v>3</v>
      </c>
      <c r="E7221">
        <v>1</v>
      </c>
      <c r="F7221">
        <f>IF(OR(E7221="",E7221="UNKNOWN",E7221="ERROR"),_xlfn.XLOOKUP(Table2[[#This Row],[Item]],Items_List!A:A,Items_List!B:B),E7221)</f>
        <v>1</v>
      </c>
      <c r="G7221">
        <v>3</v>
      </c>
      <c r="H7221">
        <f t="shared" si="449"/>
        <v>3</v>
      </c>
      <c r="I7221" t="s">
        <v>23</v>
      </c>
      <c r="J7221" t="s">
        <v>11</v>
      </c>
      <c r="K7221" s="1">
        <v>45156</v>
      </c>
      <c r="L7221" s="1" t="str">
        <f>IF(ISNUMBER(Table2[[#This Row],[Transaction Date]]),TEXT(Table2[[#This Row],[Transaction Date]],"mmmm"),"Unknown")</f>
        <v>August</v>
      </c>
      <c r="M7221" s="1" t="str">
        <f>IF(ISNUMBER(Table2[[#This Row],[Transaction Date]]),TEXT(Table2[[#This Row],[Transaction Date]],"dddd"),"Unknown")</f>
        <v>Friday</v>
      </c>
      <c r="N7221">
        <f t="shared" si="450"/>
        <v>0</v>
      </c>
      <c r="O7221" t="str">
        <f t="shared" si="451"/>
        <v>Actual</v>
      </c>
    </row>
    <row r="7222" spans="1:15" x14ac:dyDescent="0.25">
      <c r="A7222" t="s">
        <v>8045</v>
      </c>
      <c r="B7222" t="s">
        <v>20</v>
      </c>
      <c r="C7222">
        <v>2</v>
      </c>
      <c r="D7222">
        <f t="shared" si="448"/>
        <v>2</v>
      </c>
      <c r="E7222">
        <v>5</v>
      </c>
      <c r="F7222">
        <f>IF(OR(E7222="",E7222="UNKNOWN",E7222="ERROR"),_xlfn.XLOOKUP(Table2[[#This Row],[Item]],Items_List!A:A,Items_List!B:B),E7222)</f>
        <v>5</v>
      </c>
      <c r="G7222">
        <v>10</v>
      </c>
      <c r="H7222">
        <f t="shared" si="449"/>
        <v>10</v>
      </c>
      <c r="I7222" t="s">
        <v>14</v>
      </c>
      <c r="J7222" t="s">
        <v>11</v>
      </c>
      <c r="K7222" s="1">
        <v>44958</v>
      </c>
      <c r="L7222" s="1" t="str">
        <f>IF(ISNUMBER(Table2[[#This Row],[Transaction Date]]),TEXT(Table2[[#This Row],[Transaction Date]],"mmmm"),"Unknown")</f>
        <v>February</v>
      </c>
      <c r="M7222" s="1" t="str">
        <f>IF(ISNUMBER(Table2[[#This Row],[Transaction Date]]),TEXT(Table2[[#This Row],[Transaction Date]],"dddd"),"Unknown")</f>
        <v>Wednesday</v>
      </c>
      <c r="N7222">
        <f t="shared" si="450"/>
        <v>0</v>
      </c>
      <c r="O7222" t="str">
        <f t="shared" si="451"/>
        <v>Actual</v>
      </c>
    </row>
    <row r="7223" spans="1:15" x14ac:dyDescent="0.25">
      <c r="A7223" t="s">
        <v>8046</v>
      </c>
      <c r="B7223" t="s">
        <v>25</v>
      </c>
      <c r="C7223">
        <v>3</v>
      </c>
      <c r="D7223">
        <f t="shared" si="448"/>
        <v>3</v>
      </c>
      <c r="E7223">
        <v>4</v>
      </c>
      <c r="F7223">
        <f>IF(OR(E7223="",E7223="UNKNOWN",E7223="ERROR"),_xlfn.XLOOKUP(Table2[[#This Row],[Item]],Items_List!A:A,Items_List!B:B),E7223)</f>
        <v>4</v>
      </c>
      <c r="G7223">
        <v>12</v>
      </c>
      <c r="H7223">
        <f t="shared" si="449"/>
        <v>12</v>
      </c>
      <c r="I7223" t="s">
        <v>14</v>
      </c>
      <c r="J7223" t="s">
        <v>11</v>
      </c>
      <c r="K7223" s="1">
        <v>45101</v>
      </c>
      <c r="L7223" s="1" t="str">
        <f>IF(ISNUMBER(Table2[[#This Row],[Transaction Date]]),TEXT(Table2[[#This Row],[Transaction Date]],"mmmm"),"Unknown")</f>
        <v>June</v>
      </c>
      <c r="M7223" s="1" t="str">
        <f>IF(ISNUMBER(Table2[[#This Row],[Transaction Date]]),TEXT(Table2[[#This Row],[Transaction Date]],"dddd"),"Unknown")</f>
        <v>Saturday</v>
      </c>
      <c r="N7223">
        <f t="shared" si="450"/>
        <v>0</v>
      </c>
      <c r="O7223" t="str">
        <f t="shared" si="451"/>
        <v>Actual</v>
      </c>
    </row>
    <row r="7224" spans="1:15" x14ac:dyDescent="0.25">
      <c r="A7224" t="s">
        <v>8047</v>
      </c>
      <c r="B7224" t="s">
        <v>28</v>
      </c>
      <c r="C7224" t="s">
        <v>18</v>
      </c>
      <c r="D7224">
        <f t="shared" si="448"/>
        <v>4</v>
      </c>
      <c r="E7224">
        <v>4</v>
      </c>
      <c r="F7224">
        <f>IF(OR(E7224="",E7224="UNKNOWN",E7224="ERROR"),_xlfn.XLOOKUP(Table2[[#This Row],[Item]],Items_List!A:A,Items_List!B:B),E7224)</f>
        <v>4</v>
      </c>
      <c r="G7224">
        <v>16</v>
      </c>
      <c r="H7224">
        <f t="shared" si="449"/>
        <v>16</v>
      </c>
      <c r="I7224" t="s">
        <v>10059</v>
      </c>
      <c r="J7224" t="s">
        <v>11</v>
      </c>
      <c r="K7224" s="1">
        <v>45256</v>
      </c>
      <c r="L7224" s="1" t="str">
        <f>IF(ISNUMBER(Table2[[#This Row],[Transaction Date]]),TEXT(Table2[[#This Row],[Transaction Date]],"mmmm"),"Unknown")</f>
        <v>November</v>
      </c>
      <c r="M7224" s="1" t="str">
        <f>IF(ISNUMBER(Table2[[#This Row],[Transaction Date]]),TEXT(Table2[[#This Row],[Transaction Date]],"dddd"),"Unknown")</f>
        <v>Sunday</v>
      </c>
      <c r="N7224">
        <f t="shared" si="450"/>
        <v>1</v>
      </c>
      <c r="O7224" t="str">
        <f t="shared" si="451"/>
        <v>Estimated</v>
      </c>
    </row>
    <row r="7225" spans="1:15" x14ac:dyDescent="0.25">
      <c r="A7225" t="s">
        <v>8048</v>
      </c>
      <c r="B7225" t="s">
        <v>20</v>
      </c>
      <c r="C7225">
        <v>1</v>
      </c>
      <c r="D7225">
        <f t="shared" si="448"/>
        <v>1</v>
      </c>
      <c r="E7225">
        <v>5</v>
      </c>
      <c r="F7225">
        <f>IF(OR(E7225="",E7225="UNKNOWN",E7225="ERROR"),_xlfn.XLOOKUP(Table2[[#This Row],[Item]],Items_List!A:A,Items_List!B:B),E7225)</f>
        <v>5</v>
      </c>
      <c r="G7225">
        <v>5</v>
      </c>
      <c r="H7225">
        <f t="shared" si="449"/>
        <v>5</v>
      </c>
      <c r="I7225" t="s">
        <v>23</v>
      </c>
      <c r="J7225" t="s">
        <v>11</v>
      </c>
      <c r="K7225" s="1">
        <v>45256</v>
      </c>
      <c r="L7225" s="1" t="str">
        <f>IF(ISNUMBER(Table2[[#This Row],[Transaction Date]]),TEXT(Table2[[#This Row],[Transaction Date]],"mmmm"),"Unknown")</f>
        <v>November</v>
      </c>
      <c r="M7225" s="1" t="str">
        <f>IF(ISNUMBER(Table2[[#This Row],[Transaction Date]]),TEXT(Table2[[#This Row],[Transaction Date]],"dddd"),"Unknown")</f>
        <v>Sunday</v>
      </c>
      <c r="N7225">
        <f t="shared" si="450"/>
        <v>0</v>
      </c>
      <c r="O7225" t="str">
        <f t="shared" si="451"/>
        <v>Actual</v>
      </c>
    </row>
    <row r="7226" spans="1:15" x14ac:dyDescent="0.25">
      <c r="A7226" t="s">
        <v>8049</v>
      </c>
      <c r="B7226" t="s">
        <v>13</v>
      </c>
      <c r="C7226">
        <v>3</v>
      </c>
      <c r="D7226">
        <f t="shared" si="448"/>
        <v>3</v>
      </c>
      <c r="E7226">
        <v>3</v>
      </c>
      <c r="F7226">
        <f>IF(OR(E7226="",E7226="UNKNOWN",E7226="ERROR"),_xlfn.XLOOKUP(Table2[[#This Row],[Item]],Items_List!A:A,Items_List!B:B),E7226)</f>
        <v>3</v>
      </c>
      <c r="G7226">
        <v>9</v>
      </c>
      <c r="H7226">
        <f t="shared" si="449"/>
        <v>9</v>
      </c>
      <c r="I7226" t="s">
        <v>23</v>
      </c>
      <c r="J7226" t="s">
        <v>11</v>
      </c>
      <c r="K7226" s="1">
        <v>45106</v>
      </c>
      <c r="L7226" s="1" t="str">
        <f>IF(ISNUMBER(Table2[[#This Row],[Transaction Date]]),TEXT(Table2[[#This Row],[Transaction Date]],"mmmm"),"Unknown")</f>
        <v>June</v>
      </c>
      <c r="M7226" s="1" t="str">
        <f>IF(ISNUMBER(Table2[[#This Row],[Transaction Date]]),TEXT(Table2[[#This Row],[Transaction Date]],"dddd"),"Unknown")</f>
        <v>Thursday</v>
      </c>
      <c r="N7226">
        <f t="shared" si="450"/>
        <v>0</v>
      </c>
      <c r="O7226" t="str">
        <f t="shared" si="451"/>
        <v>Actual</v>
      </c>
    </row>
    <row r="7227" spans="1:15" x14ac:dyDescent="0.25">
      <c r="A7227" t="s">
        <v>8050</v>
      </c>
      <c r="B7227" t="s">
        <v>20</v>
      </c>
      <c r="C7227">
        <v>2</v>
      </c>
      <c r="D7227">
        <f t="shared" si="448"/>
        <v>2</v>
      </c>
      <c r="E7227">
        <v>5</v>
      </c>
      <c r="F7227">
        <f>IF(OR(E7227="",E7227="UNKNOWN",E7227="ERROR"),_xlfn.XLOOKUP(Table2[[#This Row],[Item]],Items_List!A:A,Items_List!B:B),E7227)</f>
        <v>5</v>
      </c>
      <c r="G7227">
        <v>10</v>
      </c>
      <c r="H7227">
        <f t="shared" si="449"/>
        <v>10</v>
      </c>
      <c r="I7227" t="s">
        <v>14</v>
      </c>
      <c r="J7227" t="s">
        <v>11</v>
      </c>
      <c r="L7227" s="1" t="str">
        <f>IF(ISNUMBER(Table2[[#This Row],[Transaction Date]]),TEXT(Table2[[#This Row],[Transaction Date]],"mmmm"),"Unknown")</f>
        <v>Unknown</v>
      </c>
      <c r="M7227" s="1" t="str">
        <f>IF(ISNUMBER(Table2[[#This Row],[Transaction Date]]),TEXT(Table2[[#This Row],[Transaction Date]],"dddd"),"Unknown")</f>
        <v>Unknown</v>
      </c>
      <c r="N7227">
        <f t="shared" si="450"/>
        <v>0</v>
      </c>
      <c r="O7227" t="str">
        <f t="shared" si="451"/>
        <v>Actual</v>
      </c>
    </row>
    <row r="7228" spans="1:15" x14ac:dyDescent="0.25">
      <c r="A7228" t="s">
        <v>8051</v>
      </c>
      <c r="B7228" t="s">
        <v>20</v>
      </c>
      <c r="C7228">
        <v>1</v>
      </c>
      <c r="D7228">
        <f t="shared" si="448"/>
        <v>1</v>
      </c>
      <c r="E7228">
        <v>5</v>
      </c>
      <c r="F7228">
        <f>IF(OR(E7228="",E7228="UNKNOWN",E7228="ERROR"),_xlfn.XLOOKUP(Table2[[#This Row],[Item]],Items_List!A:A,Items_List!B:B),E7228)</f>
        <v>5</v>
      </c>
      <c r="G7228">
        <v>5</v>
      </c>
      <c r="H7228">
        <f t="shared" si="449"/>
        <v>5</v>
      </c>
      <c r="I7228" t="s">
        <v>10</v>
      </c>
      <c r="J7228" t="s">
        <v>10059</v>
      </c>
      <c r="K7228" s="1">
        <v>45135</v>
      </c>
      <c r="L7228" s="1" t="str">
        <f>IF(ISNUMBER(Table2[[#This Row],[Transaction Date]]),TEXT(Table2[[#This Row],[Transaction Date]],"mmmm"),"Unknown")</f>
        <v>July</v>
      </c>
      <c r="M7228" s="1" t="str">
        <f>IF(ISNUMBER(Table2[[#This Row],[Transaction Date]]),TEXT(Table2[[#This Row],[Transaction Date]],"dddd"),"Unknown")</f>
        <v>Friday</v>
      </c>
      <c r="N7228">
        <f t="shared" si="450"/>
        <v>0</v>
      </c>
      <c r="O7228" t="str">
        <f t="shared" si="451"/>
        <v>Actual</v>
      </c>
    </row>
    <row r="7229" spans="1:15" x14ac:dyDescent="0.25">
      <c r="A7229" t="s">
        <v>8052</v>
      </c>
      <c r="B7229" t="s">
        <v>9</v>
      </c>
      <c r="C7229">
        <v>3</v>
      </c>
      <c r="D7229">
        <f t="shared" si="448"/>
        <v>3</v>
      </c>
      <c r="E7229">
        <v>2</v>
      </c>
      <c r="F7229">
        <f>IF(OR(E7229="",E7229="UNKNOWN",E7229="ERROR"),_xlfn.XLOOKUP(Table2[[#This Row],[Item]],Items_List!A:A,Items_List!B:B),E7229)</f>
        <v>2</v>
      </c>
      <c r="G7229">
        <v>6</v>
      </c>
      <c r="H7229">
        <f t="shared" si="449"/>
        <v>6</v>
      </c>
      <c r="I7229" t="s">
        <v>10</v>
      </c>
      <c r="J7229" t="s">
        <v>10059</v>
      </c>
      <c r="K7229" s="1">
        <v>45214</v>
      </c>
      <c r="L7229" s="1" t="str">
        <f>IF(ISNUMBER(Table2[[#This Row],[Transaction Date]]),TEXT(Table2[[#This Row],[Transaction Date]],"mmmm"),"Unknown")</f>
        <v>October</v>
      </c>
      <c r="M7229" s="1" t="str">
        <f>IF(ISNUMBER(Table2[[#This Row],[Transaction Date]]),TEXT(Table2[[#This Row],[Transaction Date]],"dddd"),"Unknown")</f>
        <v>Sunday</v>
      </c>
      <c r="N7229">
        <f t="shared" si="450"/>
        <v>0</v>
      </c>
      <c r="O7229" t="str">
        <f t="shared" si="451"/>
        <v>Actual</v>
      </c>
    </row>
    <row r="7230" spans="1:15" x14ac:dyDescent="0.25">
      <c r="A7230" t="s">
        <v>8053</v>
      </c>
      <c r="B7230" t="s">
        <v>39</v>
      </c>
      <c r="C7230" t="s">
        <v>18</v>
      </c>
      <c r="D7230">
        <f t="shared" si="448"/>
        <v>4</v>
      </c>
      <c r="E7230">
        <v>3</v>
      </c>
      <c r="F7230">
        <f>IF(OR(E7230="",E7230="UNKNOWN",E7230="ERROR"),_xlfn.XLOOKUP(Table2[[#This Row],[Item]],Items_List!A:A,Items_List!B:B),E7230)</f>
        <v>3</v>
      </c>
      <c r="G7230">
        <v>12</v>
      </c>
      <c r="H7230">
        <f t="shared" si="449"/>
        <v>12</v>
      </c>
      <c r="I7230" t="s">
        <v>10059</v>
      </c>
      <c r="J7230" t="s">
        <v>10059</v>
      </c>
      <c r="K7230" s="1">
        <v>45155</v>
      </c>
      <c r="L7230" s="1" t="str">
        <f>IF(ISNUMBER(Table2[[#This Row],[Transaction Date]]),TEXT(Table2[[#This Row],[Transaction Date]],"mmmm"),"Unknown")</f>
        <v>August</v>
      </c>
      <c r="M7230" s="1" t="str">
        <f>IF(ISNUMBER(Table2[[#This Row],[Transaction Date]]),TEXT(Table2[[#This Row],[Transaction Date]],"dddd"),"Unknown")</f>
        <v>Thursday</v>
      </c>
      <c r="N7230">
        <f t="shared" si="450"/>
        <v>1</v>
      </c>
      <c r="O7230" t="str">
        <f t="shared" si="451"/>
        <v>Estimated</v>
      </c>
    </row>
    <row r="7231" spans="1:15" x14ac:dyDescent="0.25">
      <c r="A7231" t="s">
        <v>8054</v>
      </c>
      <c r="B7231" t="s">
        <v>13</v>
      </c>
      <c r="C7231">
        <v>3</v>
      </c>
      <c r="D7231">
        <f t="shared" si="448"/>
        <v>3</v>
      </c>
      <c r="E7231">
        <v>3</v>
      </c>
      <c r="F7231">
        <f>IF(OR(E7231="",E7231="UNKNOWN",E7231="ERROR"),_xlfn.XLOOKUP(Table2[[#This Row],[Item]],Items_List!A:A,Items_List!B:B),E7231)</f>
        <v>3</v>
      </c>
      <c r="G7231">
        <v>9</v>
      </c>
      <c r="H7231">
        <f t="shared" si="449"/>
        <v>9</v>
      </c>
      <c r="I7231" t="s">
        <v>10059</v>
      </c>
      <c r="J7231" t="s">
        <v>10059</v>
      </c>
      <c r="K7231" s="1">
        <v>45069</v>
      </c>
      <c r="L7231" s="1" t="str">
        <f>IF(ISNUMBER(Table2[[#This Row],[Transaction Date]]),TEXT(Table2[[#This Row],[Transaction Date]],"mmmm"),"Unknown")</f>
        <v>May</v>
      </c>
      <c r="M7231" s="1" t="str">
        <f>IF(ISNUMBER(Table2[[#This Row],[Transaction Date]]),TEXT(Table2[[#This Row],[Transaction Date]],"dddd"),"Unknown")</f>
        <v>Tuesday</v>
      </c>
      <c r="N7231">
        <f t="shared" si="450"/>
        <v>0</v>
      </c>
      <c r="O7231" t="str">
        <f t="shared" si="451"/>
        <v>Actual</v>
      </c>
    </row>
    <row r="7232" spans="1:15" x14ac:dyDescent="0.25">
      <c r="A7232" t="s">
        <v>8055</v>
      </c>
      <c r="B7232" t="s">
        <v>13</v>
      </c>
      <c r="C7232">
        <v>2</v>
      </c>
      <c r="D7232">
        <f t="shared" si="448"/>
        <v>2</v>
      </c>
      <c r="E7232">
        <v>3</v>
      </c>
      <c r="F7232">
        <f>IF(OR(E7232="",E7232="UNKNOWN",E7232="ERROR"),_xlfn.XLOOKUP(Table2[[#This Row],[Item]],Items_List!A:A,Items_List!B:B),E7232)</f>
        <v>3</v>
      </c>
      <c r="G7232">
        <v>6</v>
      </c>
      <c r="H7232">
        <f t="shared" si="449"/>
        <v>6</v>
      </c>
      <c r="I7232" t="s">
        <v>10059</v>
      </c>
      <c r="J7232" t="s">
        <v>11</v>
      </c>
      <c r="K7232" s="1">
        <v>45238</v>
      </c>
      <c r="L7232" s="1" t="str">
        <f>IF(ISNUMBER(Table2[[#This Row],[Transaction Date]]),TEXT(Table2[[#This Row],[Transaction Date]],"mmmm"),"Unknown")</f>
        <v>November</v>
      </c>
      <c r="M7232" s="1" t="str">
        <f>IF(ISNUMBER(Table2[[#This Row],[Transaction Date]]),TEXT(Table2[[#This Row],[Transaction Date]],"dddd"),"Unknown")</f>
        <v>Wednesday</v>
      </c>
      <c r="N7232">
        <f t="shared" si="450"/>
        <v>0</v>
      </c>
      <c r="O7232" t="str">
        <f t="shared" si="451"/>
        <v>Actual</v>
      </c>
    </row>
    <row r="7233" spans="1:15" x14ac:dyDescent="0.25">
      <c r="A7233" t="s">
        <v>8056</v>
      </c>
      <c r="B7233" t="s">
        <v>25</v>
      </c>
      <c r="C7233">
        <v>2</v>
      </c>
      <c r="D7233">
        <f t="shared" si="448"/>
        <v>2</v>
      </c>
      <c r="E7233">
        <v>4</v>
      </c>
      <c r="F7233">
        <f>IF(OR(E7233="",E7233="UNKNOWN",E7233="ERROR"),_xlfn.XLOOKUP(Table2[[#This Row],[Item]],Items_List!A:A,Items_List!B:B),E7233)</f>
        <v>4</v>
      </c>
      <c r="H7233">
        <f t="shared" si="449"/>
        <v>8</v>
      </c>
      <c r="I7233" t="s">
        <v>23</v>
      </c>
      <c r="J7233" t="s">
        <v>10059</v>
      </c>
      <c r="K7233" s="1">
        <v>45191</v>
      </c>
      <c r="L7233" s="1" t="str">
        <f>IF(ISNUMBER(Table2[[#This Row],[Transaction Date]]),TEXT(Table2[[#This Row],[Transaction Date]],"mmmm"),"Unknown")</f>
        <v>September</v>
      </c>
      <c r="M7233" s="1" t="str">
        <f>IF(ISNUMBER(Table2[[#This Row],[Transaction Date]]),TEXT(Table2[[#This Row],[Transaction Date]],"dddd"),"Unknown")</f>
        <v>Friday</v>
      </c>
      <c r="N7233">
        <f t="shared" si="450"/>
        <v>1</v>
      </c>
      <c r="O7233" t="str">
        <f t="shared" si="451"/>
        <v>Actual</v>
      </c>
    </row>
    <row r="7234" spans="1:15" x14ac:dyDescent="0.25">
      <c r="A7234" t="s">
        <v>8057</v>
      </c>
      <c r="B7234" t="s">
        <v>65</v>
      </c>
      <c r="C7234">
        <v>5</v>
      </c>
      <c r="D7234">
        <f t="shared" ref="D7234:D7297" si="452">IF(OR(C7234="",C7234="UNKNOWN",C7234="ERROR"),IFERROR(VALUE(G7234)/VALUE(E7234),""),VALUE(C7234))</f>
        <v>5</v>
      </c>
      <c r="E7234">
        <v>1.5</v>
      </c>
      <c r="F7234">
        <f>IF(OR(E7234="",E7234="UNKNOWN",E7234="ERROR"),_xlfn.XLOOKUP(Table2[[#This Row],[Item]],Items_List!A:A,Items_List!B:B),E7234)</f>
        <v>1.5</v>
      </c>
      <c r="G7234">
        <v>7.5</v>
      </c>
      <c r="H7234">
        <f t="shared" ref="H7234:H7297" si="453">D7234*F7234</f>
        <v>7.5</v>
      </c>
      <c r="I7234" t="s">
        <v>10059</v>
      </c>
      <c r="J7234" t="s">
        <v>11</v>
      </c>
      <c r="K7234" s="1">
        <v>45213</v>
      </c>
      <c r="L7234" s="1" t="str">
        <f>IF(ISNUMBER(Table2[[#This Row],[Transaction Date]]),TEXT(Table2[[#This Row],[Transaction Date]],"mmmm"),"Unknown")</f>
        <v>October</v>
      </c>
      <c r="M7234" s="1" t="str">
        <f>IF(ISNUMBER(Table2[[#This Row],[Transaction Date]]),TEXT(Table2[[#This Row],[Transaction Date]],"dddd"),"Unknown")</f>
        <v>Saturday</v>
      </c>
      <c r="N7234">
        <f t="shared" ref="N7234:N7297" si="454">IF(OR(B7234="",B7234="unknown",B7234="error",C7234="",C7234="unknown",C7234="error",G7234="",G7234="error",G7234="unknown"),1,0)</f>
        <v>0</v>
      </c>
      <c r="O7234" t="str">
        <f t="shared" ref="O7234:O7297" si="455">IF(OR(C7234="",C7234="error",C7234="unknown"),"Estimated","Actual")</f>
        <v>Actual</v>
      </c>
    </row>
    <row r="7235" spans="1:15" x14ac:dyDescent="0.25">
      <c r="A7235" t="s">
        <v>8058</v>
      </c>
      <c r="B7235" t="s">
        <v>13</v>
      </c>
      <c r="C7235">
        <v>4</v>
      </c>
      <c r="D7235">
        <f t="shared" si="452"/>
        <v>4</v>
      </c>
      <c r="E7235">
        <v>3</v>
      </c>
      <c r="F7235">
        <f>IF(OR(E7235="",E7235="UNKNOWN",E7235="ERROR"),_xlfn.XLOOKUP(Table2[[#This Row],[Item]],Items_List!A:A,Items_List!B:B),E7235)</f>
        <v>3</v>
      </c>
      <c r="G7235">
        <v>12</v>
      </c>
      <c r="H7235">
        <f t="shared" si="453"/>
        <v>12</v>
      </c>
      <c r="I7235" t="s">
        <v>14</v>
      </c>
      <c r="J7235" t="s">
        <v>15</v>
      </c>
      <c r="K7235" s="1">
        <v>44956</v>
      </c>
      <c r="L7235" s="1" t="str">
        <f>IF(ISNUMBER(Table2[[#This Row],[Transaction Date]]),TEXT(Table2[[#This Row],[Transaction Date]],"mmmm"),"Unknown")</f>
        <v>January</v>
      </c>
      <c r="M7235" s="1" t="str">
        <f>IF(ISNUMBER(Table2[[#This Row],[Transaction Date]]),TEXT(Table2[[#This Row],[Transaction Date]],"dddd"),"Unknown")</f>
        <v>Monday</v>
      </c>
      <c r="N7235">
        <f t="shared" si="454"/>
        <v>0</v>
      </c>
      <c r="O7235" t="str">
        <f t="shared" si="455"/>
        <v>Actual</v>
      </c>
    </row>
    <row r="7236" spans="1:15" x14ac:dyDescent="0.25">
      <c r="A7236" t="s">
        <v>8059</v>
      </c>
      <c r="B7236" t="s">
        <v>20</v>
      </c>
      <c r="C7236">
        <v>1</v>
      </c>
      <c r="D7236">
        <f t="shared" si="452"/>
        <v>1</v>
      </c>
      <c r="E7236">
        <v>5</v>
      </c>
      <c r="F7236">
        <f>IF(OR(E7236="",E7236="UNKNOWN",E7236="ERROR"),_xlfn.XLOOKUP(Table2[[#This Row],[Item]],Items_List!A:A,Items_List!B:B),E7236)</f>
        <v>5</v>
      </c>
      <c r="G7236">
        <v>5</v>
      </c>
      <c r="H7236">
        <f t="shared" si="453"/>
        <v>5</v>
      </c>
      <c r="I7236" t="s">
        <v>10</v>
      </c>
      <c r="J7236" t="s">
        <v>10059</v>
      </c>
      <c r="K7236" s="1">
        <v>45198</v>
      </c>
      <c r="L7236" s="1" t="str">
        <f>IF(ISNUMBER(Table2[[#This Row],[Transaction Date]]),TEXT(Table2[[#This Row],[Transaction Date]],"mmmm"),"Unknown")</f>
        <v>September</v>
      </c>
      <c r="M7236" s="1" t="str">
        <f>IF(ISNUMBER(Table2[[#This Row],[Transaction Date]]),TEXT(Table2[[#This Row],[Transaction Date]],"dddd"),"Unknown")</f>
        <v>Friday</v>
      </c>
      <c r="N7236">
        <f t="shared" si="454"/>
        <v>0</v>
      </c>
      <c r="O7236" t="str">
        <f t="shared" si="455"/>
        <v>Actual</v>
      </c>
    </row>
    <row r="7237" spans="1:15" x14ac:dyDescent="0.25">
      <c r="A7237" t="s">
        <v>8060</v>
      </c>
      <c r="B7237" t="s">
        <v>17</v>
      </c>
      <c r="C7237">
        <v>3</v>
      </c>
      <c r="D7237">
        <f t="shared" si="452"/>
        <v>3</v>
      </c>
      <c r="E7237">
        <v>1</v>
      </c>
      <c r="F7237">
        <f>IF(OR(E7237="",E7237="UNKNOWN",E7237="ERROR"),_xlfn.XLOOKUP(Table2[[#This Row],[Item]],Items_List!A:A,Items_List!B:B),E7237)</f>
        <v>1</v>
      </c>
      <c r="G7237">
        <v>3</v>
      </c>
      <c r="H7237">
        <f t="shared" si="453"/>
        <v>3</v>
      </c>
      <c r="I7237" t="s">
        <v>23</v>
      </c>
      <c r="J7237" t="s">
        <v>15</v>
      </c>
      <c r="K7237" s="1">
        <v>45074</v>
      </c>
      <c r="L7237" s="1" t="str">
        <f>IF(ISNUMBER(Table2[[#This Row],[Transaction Date]]),TEXT(Table2[[#This Row],[Transaction Date]],"mmmm"),"Unknown")</f>
        <v>May</v>
      </c>
      <c r="M7237" s="1" t="str">
        <f>IF(ISNUMBER(Table2[[#This Row],[Transaction Date]]),TEXT(Table2[[#This Row],[Transaction Date]],"dddd"),"Unknown")</f>
        <v>Sunday</v>
      </c>
      <c r="N7237">
        <f t="shared" si="454"/>
        <v>0</v>
      </c>
      <c r="O7237" t="str">
        <f t="shared" si="455"/>
        <v>Actual</v>
      </c>
    </row>
    <row r="7238" spans="1:15" x14ac:dyDescent="0.25">
      <c r="A7238" t="s">
        <v>8061</v>
      </c>
      <c r="B7238" t="s">
        <v>17</v>
      </c>
      <c r="C7238">
        <v>3</v>
      </c>
      <c r="D7238">
        <f t="shared" si="452"/>
        <v>3</v>
      </c>
      <c r="E7238">
        <v>1</v>
      </c>
      <c r="F7238">
        <f>IF(OR(E7238="",E7238="UNKNOWN",E7238="ERROR"),_xlfn.XLOOKUP(Table2[[#This Row],[Item]],Items_List!A:A,Items_List!B:B),E7238)</f>
        <v>1</v>
      </c>
      <c r="G7238">
        <v>3</v>
      </c>
      <c r="H7238">
        <f t="shared" si="453"/>
        <v>3</v>
      </c>
      <c r="I7238" t="s">
        <v>14</v>
      </c>
      <c r="J7238" t="s">
        <v>10059</v>
      </c>
      <c r="K7238" s="1">
        <v>45049</v>
      </c>
      <c r="L7238" s="1" t="str">
        <f>IF(ISNUMBER(Table2[[#This Row],[Transaction Date]]),TEXT(Table2[[#This Row],[Transaction Date]],"mmmm"),"Unknown")</f>
        <v>May</v>
      </c>
      <c r="M7238" s="1" t="str">
        <f>IF(ISNUMBER(Table2[[#This Row],[Transaction Date]]),TEXT(Table2[[#This Row],[Transaction Date]],"dddd"),"Unknown")</f>
        <v>Wednesday</v>
      </c>
      <c r="N7238">
        <f t="shared" si="454"/>
        <v>0</v>
      </c>
      <c r="O7238" t="str">
        <f t="shared" si="455"/>
        <v>Actual</v>
      </c>
    </row>
    <row r="7239" spans="1:15" x14ac:dyDescent="0.25">
      <c r="A7239" t="s">
        <v>8062</v>
      </c>
      <c r="B7239" t="s">
        <v>9</v>
      </c>
      <c r="C7239">
        <v>1</v>
      </c>
      <c r="D7239">
        <f t="shared" si="452"/>
        <v>1</v>
      </c>
      <c r="E7239">
        <v>2</v>
      </c>
      <c r="F7239">
        <f>IF(OR(E7239="",E7239="UNKNOWN",E7239="ERROR"),_xlfn.XLOOKUP(Table2[[#This Row],[Item]],Items_List!A:A,Items_List!B:B),E7239)</f>
        <v>2</v>
      </c>
      <c r="G7239">
        <v>2</v>
      </c>
      <c r="H7239">
        <f t="shared" si="453"/>
        <v>2</v>
      </c>
      <c r="I7239" t="s">
        <v>10059</v>
      </c>
      <c r="J7239" t="s">
        <v>11</v>
      </c>
      <c r="L7239" s="1" t="str">
        <f>IF(ISNUMBER(Table2[[#This Row],[Transaction Date]]),TEXT(Table2[[#This Row],[Transaction Date]],"mmmm"),"Unknown")</f>
        <v>Unknown</v>
      </c>
      <c r="M7239" s="1" t="str">
        <f>IF(ISNUMBER(Table2[[#This Row],[Transaction Date]]),TEXT(Table2[[#This Row],[Transaction Date]],"dddd"),"Unknown")</f>
        <v>Unknown</v>
      </c>
      <c r="N7239">
        <f t="shared" si="454"/>
        <v>0</v>
      </c>
      <c r="O7239" t="str">
        <f t="shared" si="455"/>
        <v>Actual</v>
      </c>
    </row>
    <row r="7240" spans="1:15" x14ac:dyDescent="0.25">
      <c r="A7240" t="s">
        <v>8063</v>
      </c>
      <c r="B7240" t="s">
        <v>9</v>
      </c>
      <c r="C7240">
        <v>2</v>
      </c>
      <c r="D7240">
        <f t="shared" si="452"/>
        <v>2</v>
      </c>
      <c r="E7240">
        <v>2</v>
      </c>
      <c r="F7240">
        <f>IF(OR(E7240="",E7240="UNKNOWN",E7240="ERROR"),_xlfn.XLOOKUP(Table2[[#This Row],[Item]],Items_List!A:A,Items_List!B:B),E7240)</f>
        <v>2</v>
      </c>
      <c r="G7240">
        <v>4</v>
      </c>
      <c r="H7240">
        <f t="shared" si="453"/>
        <v>4</v>
      </c>
      <c r="I7240" t="s">
        <v>10</v>
      </c>
      <c r="J7240" t="s">
        <v>10059</v>
      </c>
      <c r="K7240" s="1">
        <v>45258</v>
      </c>
      <c r="L7240" s="1" t="str">
        <f>IF(ISNUMBER(Table2[[#This Row],[Transaction Date]]),TEXT(Table2[[#This Row],[Transaction Date]],"mmmm"),"Unknown")</f>
        <v>November</v>
      </c>
      <c r="M7240" s="1" t="str">
        <f>IF(ISNUMBER(Table2[[#This Row],[Transaction Date]]),TEXT(Table2[[#This Row],[Transaction Date]],"dddd"),"Unknown")</f>
        <v>Tuesday</v>
      </c>
      <c r="N7240">
        <f t="shared" si="454"/>
        <v>0</v>
      </c>
      <c r="O7240" t="str">
        <f t="shared" si="455"/>
        <v>Actual</v>
      </c>
    </row>
    <row r="7241" spans="1:15" x14ac:dyDescent="0.25">
      <c r="A7241" t="s">
        <v>8064</v>
      </c>
      <c r="B7241" t="s">
        <v>25</v>
      </c>
      <c r="C7241">
        <v>1</v>
      </c>
      <c r="D7241">
        <f t="shared" si="452"/>
        <v>1</v>
      </c>
      <c r="E7241">
        <v>4</v>
      </c>
      <c r="F7241">
        <f>IF(OR(E7241="",E7241="UNKNOWN",E7241="ERROR"),_xlfn.XLOOKUP(Table2[[#This Row],[Item]],Items_List!A:A,Items_List!B:B),E7241)</f>
        <v>4</v>
      </c>
      <c r="G7241">
        <v>4</v>
      </c>
      <c r="H7241">
        <f t="shared" si="453"/>
        <v>4</v>
      </c>
      <c r="I7241" t="s">
        <v>10059</v>
      </c>
      <c r="J7241" t="s">
        <v>10059</v>
      </c>
      <c r="K7241" s="1">
        <v>45264</v>
      </c>
      <c r="L7241" s="1" t="str">
        <f>IF(ISNUMBER(Table2[[#This Row],[Transaction Date]]),TEXT(Table2[[#This Row],[Transaction Date]],"mmmm"),"Unknown")</f>
        <v>December</v>
      </c>
      <c r="M7241" s="1" t="str">
        <f>IF(ISNUMBER(Table2[[#This Row],[Transaction Date]]),TEXT(Table2[[#This Row],[Transaction Date]],"dddd"),"Unknown")</f>
        <v>Monday</v>
      </c>
      <c r="N7241">
        <f t="shared" si="454"/>
        <v>0</v>
      </c>
      <c r="O7241" t="str">
        <f t="shared" si="455"/>
        <v>Actual</v>
      </c>
    </row>
    <row r="7242" spans="1:15" x14ac:dyDescent="0.25">
      <c r="A7242" t="s">
        <v>8065</v>
      </c>
      <c r="B7242" t="s">
        <v>9</v>
      </c>
      <c r="C7242">
        <v>5</v>
      </c>
      <c r="D7242">
        <f t="shared" si="452"/>
        <v>5</v>
      </c>
      <c r="E7242">
        <v>2</v>
      </c>
      <c r="F7242">
        <f>IF(OR(E7242="",E7242="UNKNOWN",E7242="ERROR"),_xlfn.XLOOKUP(Table2[[#This Row],[Item]],Items_List!A:A,Items_List!B:B),E7242)</f>
        <v>2</v>
      </c>
      <c r="G7242">
        <v>10</v>
      </c>
      <c r="H7242">
        <f t="shared" si="453"/>
        <v>10</v>
      </c>
      <c r="I7242" t="s">
        <v>10059</v>
      </c>
      <c r="J7242" t="s">
        <v>10059</v>
      </c>
      <c r="K7242" s="1">
        <v>45009</v>
      </c>
      <c r="L7242" s="1" t="str">
        <f>IF(ISNUMBER(Table2[[#This Row],[Transaction Date]]),TEXT(Table2[[#This Row],[Transaction Date]],"mmmm"),"Unknown")</f>
        <v>March</v>
      </c>
      <c r="M7242" s="1" t="str">
        <f>IF(ISNUMBER(Table2[[#This Row],[Transaction Date]]),TEXT(Table2[[#This Row],[Transaction Date]],"dddd"),"Unknown")</f>
        <v>Friday</v>
      </c>
      <c r="N7242">
        <f t="shared" si="454"/>
        <v>0</v>
      </c>
      <c r="O7242" t="str">
        <f t="shared" si="455"/>
        <v>Actual</v>
      </c>
    </row>
    <row r="7243" spans="1:15" x14ac:dyDescent="0.25">
      <c r="A7243" t="s">
        <v>8066</v>
      </c>
      <c r="B7243" t="s">
        <v>28</v>
      </c>
      <c r="C7243">
        <v>4</v>
      </c>
      <c r="D7243">
        <f t="shared" si="452"/>
        <v>4</v>
      </c>
      <c r="E7243">
        <v>4</v>
      </c>
      <c r="F7243">
        <f>IF(OR(E7243="",E7243="UNKNOWN",E7243="ERROR"),_xlfn.XLOOKUP(Table2[[#This Row],[Item]],Items_List!A:A,Items_List!B:B),E7243)</f>
        <v>4</v>
      </c>
      <c r="G7243">
        <v>16</v>
      </c>
      <c r="H7243">
        <f t="shared" si="453"/>
        <v>16</v>
      </c>
      <c r="I7243" t="s">
        <v>10059</v>
      </c>
      <c r="J7243" t="s">
        <v>15</v>
      </c>
      <c r="K7243" s="1">
        <v>45214</v>
      </c>
      <c r="L7243" s="1" t="str">
        <f>IF(ISNUMBER(Table2[[#This Row],[Transaction Date]]),TEXT(Table2[[#This Row],[Transaction Date]],"mmmm"),"Unknown")</f>
        <v>October</v>
      </c>
      <c r="M7243" s="1" t="str">
        <f>IF(ISNUMBER(Table2[[#This Row],[Transaction Date]]),TEXT(Table2[[#This Row],[Transaction Date]],"dddd"),"Unknown")</f>
        <v>Sunday</v>
      </c>
      <c r="N7243">
        <f t="shared" si="454"/>
        <v>0</v>
      </c>
      <c r="O7243" t="str">
        <f t="shared" si="455"/>
        <v>Actual</v>
      </c>
    </row>
    <row r="7244" spans="1:15" x14ac:dyDescent="0.25">
      <c r="A7244" t="s">
        <v>8067</v>
      </c>
      <c r="B7244" t="s">
        <v>20</v>
      </c>
      <c r="C7244">
        <v>2</v>
      </c>
      <c r="D7244">
        <f t="shared" si="452"/>
        <v>2</v>
      </c>
      <c r="E7244">
        <v>5</v>
      </c>
      <c r="F7244">
        <f>IF(OR(E7244="",E7244="UNKNOWN",E7244="ERROR"),_xlfn.XLOOKUP(Table2[[#This Row],[Item]],Items_List!A:A,Items_List!B:B),E7244)</f>
        <v>5</v>
      </c>
      <c r="G7244">
        <v>10</v>
      </c>
      <c r="H7244">
        <f t="shared" si="453"/>
        <v>10</v>
      </c>
      <c r="I7244" t="s">
        <v>10</v>
      </c>
      <c r="J7244" t="s">
        <v>10059</v>
      </c>
      <c r="K7244" s="1">
        <v>44962</v>
      </c>
      <c r="L7244" s="1" t="str">
        <f>IF(ISNUMBER(Table2[[#This Row],[Transaction Date]]),TEXT(Table2[[#This Row],[Transaction Date]],"mmmm"),"Unknown")</f>
        <v>February</v>
      </c>
      <c r="M7244" s="1" t="str">
        <f>IF(ISNUMBER(Table2[[#This Row],[Transaction Date]]),TEXT(Table2[[#This Row],[Transaction Date]],"dddd"),"Unknown")</f>
        <v>Sunday</v>
      </c>
      <c r="N7244">
        <f t="shared" si="454"/>
        <v>0</v>
      </c>
      <c r="O7244" t="str">
        <f t="shared" si="455"/>
        <v>Actual</v>
      </c>
    </row>
    <row r="7245" spans="1:15" x14ac:dyDescent="0.25">
      <c r="A7245" t="s">
        <v>8068</v>
      </c>
      <c r="B7245" t="s">
        <v>65</v>
      </c>
      <c r="C7245">
        <v>5</v>
      </c>
      <c r="D7245">
        <f t="shared" si="452"/>
        <v>5</v>
      </c>
      <c r="E7245">
        <v>1.5</v>
      </c>
      <c r="F7245">
        <f>IF(OR(E7245="",E7245="UNKNOWN",E7245="ERROR"),_xlfn.XLOOKUP(Table2[[#This Row],[Item]],Items_List!A:A,Items_List!B:B),E7245)</f>
        <v>1.5</v>
      </c>
      <c r="G7245">
        <v>7.5</v>
      </c>
      <c r="H7245">
        <f t="shared" si="453"/>
        <v>7.5</v>
      </c>
      <c r="I7245" t="s">
        <v>10059</v>
      </c>
      <c r="J7245" t="s">
        <v>10059</v>
      </c>
      <c r="K7245" s="1">
        <v>45049</v>
      </c>
      <c r="L7245" s="1" t="str">
        <f>IF(ISNUMBER(Table2[[#This Row],[Transaction Date]]),TEXT(Table2[[#This Row],[Transaction Date]],"mmmm"),"Unknown")</f>
        <v>May</v>
      </c>
      <c r="M7245" s="1" t="str">
        <f>IF(ISNUMBER(Table2[[#This Row],[Transaction Date]]),TEXT(Table2[[#This Row],[Transaction Date]],"dddd"),"Unknown")</f>
        <v>Wednesday</v>
      </c>
      <c r="N7245">
        <f t="shared" si="454"/>
        <v>0</v>
      </c>
      <c r="O7245" t="str">
        <f t="shared" si="455"/>
        <v>Actual</v>
      </c>
    </row>
    <row r="7246" spans="1:15" x14ac:dyDescent="0.25">
      <c r="A7246" t="s">
        <v>8069</v>
      </c>
      <c r="B7246" t="s">
        <v>9</v>
      </c>
      <c r="C7246">
        <v>5</v>
      </c>
      <c r="D7246">
        <f t="shared" si="452"/>
        <v>5</v>
      </c>
      <c r="E7246">
        <v>2</v>
      </c>
      <c r="F7246">
        <f>IF(OR(E7246="",E7246="UNKNOWN",E7246="ERROR"),_xlfn.XLOOKUP(Table2[[#This Row],[Item]],Items_List!A:A,Items_List!B:B),E7246)</f>
        <v>2</v>
      </c>
      <c r="G7246">
        <v>10</v>
      </c>
      <c r="H7246">
        <f t="shared" si="453"/>
        <v>10</v>
      </c>
      <c r="I7246" t="s">
        <v>10059</v>
      </c>
      <c r="J7246" t="s">
        <v>15</v>
      </c>
      <c r="K7246" s="1">
        <v>45019</v>
      </c>
      <c r="L7246" s="1" t="str">
        <f>IF(ISNUMBER(Table2[[#This Row],[Transaction Date]]),TEXT(Table2[[#This Row],[Transaction Date]],"mmmm"),"Unknown")</f>
        <v>April</v>
      </c>
      <c r="M7246" s="1" t="str">
        <f>IF(ISNUMBER(Table2[[#This Row],[Transaction Date]]),TEXT(Table2[[#This Row],[Transaction Date]],"dddd"),"Unknown")</f>
        <v>Monday</v>
      </c>
      <c r="N7246">
        <f t="shared" si="454"/>
        <v>0</v>
      </c>
      <c r="O7246" t="str">
        <f t="shared" si="455"/>
        <v>Actual</v>
      </c>
    </row>
    <row r="7247" spans="1:15" x14ac:dyDescent="0.25">
      <c r="A7247" t="s">
        <v>8070</v>
      </c>
      <c r="B7247" t="s">
        <v>13</v>
      </c>
      <c r="C7247">
        <v>1</v>
      </c>
      <c r="D7247">
        <f t="shared" si="452"/>
        <v>1</v>
      </c>
      <c r="E7247">
        <v>3</v>
      </c>
      <c r="F7247">
        <f>IF(OR(E7247="",E7247="UNKNOWN",E7247="ERROR"),_xlfn.XLOOKUP(Table2[[#This Row],[Item]],Items_List!A:A,Items_List!B:B),E7247)</f>
        <v>3</v>
      </c>
      <c r="G7247">
        <v>3</v>
      </c>
      <c r="H7247">
        <f t="shared" si="453"/>
        <v>3</v>
      </c>
      <c r="I7247" t="s">
        <v>14</v>
      </c>
      <c r="J7247" t="s">
        <v>10059</v>
      </c>
      <c r="K7247" s="1">
        <v>45270</v>
      </c>
      <c r="L7247" s="1" t="str">
        <f>IF(ISNUMBER(Table2[[#This Row],[Transaction Date]]),TEXT(Table2[[#This Row],[Transaction Date]],"mmmm"),"Unknown")</f>
        <v>December</v>
      </c>
      <c r="M7247" s="1" t="str">
        <f>IF(ISNUMBER(Table2[[#This Row],[Transaction Date]]),TEXT(Table2[[#This Row],[Transaction Date]],"dddd"),"Unknown")</f>
        <v>Sunday</v>
      </c>
      <c r="N7247">
        <f t="shared" si="454"/>
        <v>0</v>
      </c>
      <c r="O7247" t="str">
        <f t="shared" si="455"/>
        <v>Actual</v>
      </c>
    </row>
    <row r="7248" spans="1:15" x14ac:dyDescent="0.25">
      <c r="A7248" t="s">
        <v>8071</v>
      </c>
      <c r="B7248" t="s">
        <v>28</v>
      </c>
      <c r="C7248">
        <v>4</v>
      </c>
      <c r="D7248">
        <f t="shared" si="452"/>
        <v>4</v>
      </c>
      <c r="E7248">
        <v>4</v>
      </c>
      <c r="F7248">
        <f>IF(OR(E7248="",E7248="UNKNOWN",E7248="ERROR"),_xlfn.XLOOKUP(Table2[[#This Row],[Item]],Items_List!A:A,Items_List!B:B),E7248)</f>
        <v>4</v>
      </c>
      <c r="G7248">
        <v>16</v>
      </c>
      <c r="H7248">
        <f t="shared" si="453"/>
        <v>16</v>
      </c>
      <c r="I7248" t="s">
        <v>14</v>
      </c>
      <c r="J7248" t="s">
        <v>11</v>
      </c>
      <c r="K7248" s="1">
        <v>45277</v>
      </c>
      <c r="L7248" s="1" t="str">
        <f>IF(ISNUMBER(Table2[[#This Row],[Transaction Date]]),TEXT(Table2[[#This Row],[Transaction Date]],"mmmm"),"Unknown")</f>
        <v>December</v>
      </c>
      <c r="M7248" s="1" t="str">
        <f>IF(ISNUMBER(Table2[[#This Row],[Transaction Date]]),TEXT(Table2[[#This Row],[Transaction Date]],"dddd"),"Unknown")</f>
        <v>Sunday</v>
      </c>
      <c r="N7248">
        <f t="shared" si="454"/>
        <v>0</v>
      </c>
      <c r="O7248" t="str">
        <f t="shared" si="455"/>
        <v>Actual</v>
      </c>
    </row>
    <row r="7249" spans="1:15" x14ac:dyDescent="0.25">
      <c r="A7249" t="s">
        <v>8072</v>
      </c>
      <c r="B7249" t="s">
        <v>13</v>
      </c>
      <c r="D7249">
        <f t="shared" si="452"/>
        <v>3</v>
      </c>
      <c r="E7249">
        <v>3</v>
      </c>
      <c r="F7249">
        <f>IF(OR(E7249="",E7249="UNKNOWN",E7249="ERROR"),_xlfn.XLOOKUP(Table2[[#This Row],[Item]],Items_List!A:A,Items_List!B:B),E7249)</f>
        <v>3</v>
      </c>
      <c r="G7249">
        <v>9</v>
      </c>
      <c r="H7249">
        <f t="shared" si="453"/>
        <v>9</v>
      </c>
      <c r="I7249" t="s">
        <v>23</v>
      </c>
      <c r="J7249" t="s">
        <v>15</v>
      </c>
      <c r="K7249" s="1">
        <v>45009</v>
      </c>
      <c r="L7249" s="1" t="str">
        <f>IF(ISNUMBER(Table2[[#This Row],[Transaction Date]]),TEXT(Table2[[#This Row],[Transaction Date]],"mmmm"),"Unknown")</f>
        <v>March</v>
      </c>
      <c r="M7249" s="1" t="str">
        <f>IF(ISNUMBER(Table2[[#This Row],[Transaction Date]]),TEXT(Table2[[#This Row],[Transaction Date]],"dddd"),"Unknown")</f>
        <v>Friday</v>
      </c>
      <c r="N7249">
        <f t="shared" si="454"/>
        <v>1</v>
      </c>
      <c r="O7249" t="str">
        <f t="shared" si="455"/>
        <v>Estimated</v>
      </c>
    </row>
    <row r="7250" spans="1:15" x14ac:dyDescent="0.25">
      <c r="A7250" t="s">
        <v>8073</v>
      </c>
      <c r="B7250" t="s">
        <v>20</v>
      </c>
      <c r="C7250">
        <v>5</v>
      </c>
      <c r="D7250">
        <f t="shared" si="452"/>
        <v>5</v>
      </c>
      <c r="E7250">
        <v>5</v>
      </c>
      <c r="F7250">
        <f>IF(OR(E7250="",E7250="UNKNOWN",E7250="ERROR"),_xlfn.XLOOKUP(Table2[[#This Row],[Item]],Items_List!A:A,Items_List!B:B),E7250)</f>
        <v>5</v>
      </c>
      <c r="G7250">
        <v>25</v>
      </c>
      <c r="H7250">
        <f t="shared" si="453"/>
        <v>25</v>
      </c>
      <c r="I7250" t="s">
        <v>14</v>
      </c>
      <c r="J7250" t="s">
        <v>15</v>
      </c>
      <c r="K7250" s="1">
        <v>44936</v>
      </c>
      <c r="L7250" s="1" t="str">
        <f>IF(ISNUMBER(Table2[[#This Row],[Transaction Date]]),TEXT(Table2[[#This Row],[Transaction Date]],"mmmm"),"Unknown")</f>
        <v>January</v>
      </c>
      <c r="M7250" s="1" t="str">
        <f>IF(ISNUMBER(Table2[[#This Row],[Transaction Date]]),TEXT(Table2[[#This Row],[Transaction Date]],"dddd"),"Unknown")</f>
        <v>Tuesday</v>
      </c>
      <c r="N7250">
        <f t="shared" si="454"/>
        <v>0</v>
      </c>
      <c r="O7250" t="str">
        <f t="shared" si="455"/>
        <v>Actual</v>
      </c>
    </row>
    <row r="7251" spans="1:15" x14ac:dyDescent="0.25">
      <c r="A7251" t="s">
        <v>8074</v>
      </c>
      <c r="B7251" t="s">
        <v>39</v>
      </c>
      <c r="C7251">
        <v>3</v>
      </c>
      <c r="D7251">
        <f t="shared" si="452"/>
        <v>3</v>
      </c>
      <c r="E7251">
        <v>3</v>
      </c>
      <c r="F7251">
        <f>IF(OR(E7251="",E7251="UNKNOWN",E7251="ERROR"),_xlfn.XLOOKUP(Table2[[#This Row],[Item]],Items_List!A:A,Items_List!B:B),E7251)</f>
        <v>3</v>
      </c>
      <c r="G7251">
        <v>9</v>
      </c>
      <c r="H7251">
        <f t="shared" si="453"/>
        <v>9</v>
      </c>
      <c r="I7251" t="s">
        <v>10</v>
      </c>
      <c r="J7251" t="s">
        <v>15</v>
      </c>
      <c r="K7251" s="1">
        <v>45088</v>
      </c>
      <c r="L7251" s="1" t="str">
        <f>IF(ISNUMBER(Table2[[#This Row],[Transaction Date]]),TEXT(Table2[[#This Row],[Transaction Date]],"mmmm"),"Unknown")</f>
        <v>June</v>
      </c>
      <c r="M7251" s="1" t="str">
        <f>IF(ISNUMBER(Table2[[#This Row],[Transaction Date]]),TEXT(Table2[[#This Row],[Transaction Date]],"dddd"),"Unknown")</f>
        <v>Sunday</v>
      </c>
      <c r="N7251">
        <f t="shared" si="454"/>
        <v>0</v>
      </c>
      <c r="O7251" t="str">
        <f t="shared" si="455"/>
        <v>Actual</v>
      </c>
    </row>
    <row r="7252" spans="1:15" x14ac:dyDescent="0.25">
      <c r="A7252" t="s">
        <v>8075</v>
      </c>
      <c r="B7252" t="s">
        <v>9</v>
      </c>
      <c r="C7252">
        <v>3</v>
      </c>
      <c r="D7252">
        <f t="shared" si="452"/>
        <v>3</v>
      </c>
      <c r="E7252">
        <v>2</v>
      </c>
      <c r="F7252">
        <f>IF(OR(E7252="",E7252="UNKNOWN",E7252="ERROR"),_xlfn.XLOOKUP(Table2[[#This Row],[Item]],Items_List!A:A,Items_List!B:B),E7252)</f>
        <v>2</v>
      </c>
      <c r="G7252">
        <v>6</v>
      </c>
      <c r="H7252">
        <f t="shared" si="453"/>
        <v>6</v>
      </c>
      <c r="I7252" t="s">
        <v>14</v>
      </c>
      <c r="J7252" t="s">
        <v>10059</v>
      </c>
      <c r="K7252" s="1">
        <v>45231</v>
      </c>
      <c r="L7252" s="1" t="str">
        <f>IF(ISNUMBER(Table2[[#This Row],[Transaction Date]]),TEXT(Table2[[#This Row],[Transaction Date]],"mmmm"),"Unknown")</f>
        <v>November</v>
      </c>
      <c r="M7252" s="1" t="str">
        <f>IF(ISNUMBER(Table2[[#This Row],[Transaction Date]]),TEXT(Table2[[#This Row],[Transaction Date]],"dddd"),"Unknown")</f>
        <v>Wednesday</v>
      </c>
      <c r="N7252">
        <f t="shared" si="454"/>
        <v>0</v>
      </c>
      <c r="O7252" t="str">
        <f t="shared" si="455"/>
        <v>Actual</v>
      </c>
    </row>
    <row r="7253" spans="1:15" x14ac:dyDescent="0.25">
      <c r="A7253" t="s">
        <v>8076</v>
      </c>
      <c r="B7253" t="s">
        <v>20</v>
      </c>
      <c r="C7253">
        <v>4</v>
      </c>
      <c r="D7253">
        <f t="shared" si="452"/>
        <v>4</v>
      </c>
      <c r="E7253">
        <v>5</v>
      </c>
      <c r="F7253">
        <f>IF(OR(E7253="",E7253="UNKNOWN",E7253="ERROR"),_xlfn.XLOOKUP(Table2[[#This Row],[Item]],Items_List!A:A,Items_List!B:B),E7253)</f>
        <v>5</v>
      </c>
      <c r="G7253">
        <v>20</v>
      </c>
      <c r="H7253">
        <f t="shared" si="453"/>
        <v>20</v>
      </c>
      <c r="I7253" t="s">
        <v>23</v>
      </c>
      <c r="J7253" t="s">
        <v>10059</v>
      </c>
      <c r="K7253" s="1">
        <v>45030</v>
      </c>
      <c r="L7253" s="1" t="str">
        <f>IF(ISNUMBER(Table2[[#This Row],[Transaction Date]]),TEXT(Table2[[#This Row],[Transaction Date]],"mmmm"),"Unknown")</f>
        <v>April</v>
      </c>
      <c r="M7253" s="1" t="str">
        <f>IF(ISNUMBER(Table2[[#This Row],[Transaction Date]]),TEXT(Table2[[#This Row],[Transaction Date]],"dddd"),"Unknown")</f>
        <v>Friday</v>
      </c>
      <c r="N7253">
        <f t="shared" si="454"/>
        <v>0</v>
      </c>
      <c r="O7253" t="str">
        <f t="shared" si="455"/>
        <v>Actual</v>
      </c>
    </row>
    <row r="7254" spans="1:15" x14ac:dyDescent="0.25">
      <c r="A7254" t="s">
        <v>8077</v>
      </c>
      <c r="B7254" t="s">
        <v>28</v>
      </c>
      <c r="C7254">
        <v>2</v>
      </c>
      <c r="D7254">
        <f t="shared" si="452"/>
        <v>2</v>
      </c>
      <c r="E7254">
        <v>4</v>
      </c>
      <c r="F7254">
        <f>IF(OR(E7254="",E7254="UNKNOWN",E7254="ERROR"),_xlfn.XLOOKUP(Table2[[#This Row],[Item]],Items_List!A:A,Items_List!B:B),E7254)</f>
        <v>4</v>
      </c>
      <c r="G7254">
        <v>8</v>
      </c>
      <c r="H7254">
        <f t="shared" si="453"/>
        <v>8</v>
      </c>
      <c r="I7254" t="s">
        <v>10</v>
      </c>
      <c r="J7254" t="s">
        <v>11</v>
      </c>
      <c r="K7254" s="1">
        <v>45209</v>
      </c>
      <c r="L7254" s="1" t="str">
        <f>IF(ISNUMBER(Table2[[#This Row],[Transaction Date]]),TEXT(Table2[[#This Row],[Transaction Date]],"mmmm"),"Unknown")</f>
        <v>October</v>
      </c>
      <c r="M7254" s="1" t="str">
        <f>IF(ISNUMBER(Table2[[#This Row],[Transaction Date]]),TEXT(Table2[[#This Row],[Transaction Date]],"dddd"),"Unknown")</f>
        <v>Tuesday</v>
      </c>
      <c r="N7254">
        <f t="shared" si="454"/>
        <v>0</v>
      </c>
      <c r="O7254" t="str">
        <f t="shared" si="455"/>
        <v>Actual</v>
      </c>
    </row>
    <row r="7255" spans="1:15" x14ac:dyDescent="0.25">
      <c r="A7255" t="s">
        <v>8078</v>
      </c>
      <c r="B7255" t="s">
        <v>25</v>
      </c>
      <c r="C7255">
        <v>3</v>
      </c>
      <c r="D7255">
        <f t="shared" si="452"/>
        <v>3</v>
      </c>
      <c r="E7255">
        <v>4</v>
      </c>
      <c r="F7255">
        <f>IF(OR(E7255="",E7255="UNKNOWN",E7255="ERROR"),_xlfn.XLOOKUP(Table2[[#This Row],[Item]],Items_List!A:A,Items_List!B:B),E7255)</f>
        <v>4</v>
      </c>
      <c r="G7255">
        <v>12</v>
      </c>
      <c r="H7255">
        <f t="shared" si="453"/>
        <v>12</v>
      </c>
      <c r="I7255" t="s">
        <v>23</v>
      </c>
      <c r="J7255" t="s">
        <v>11</v>
      </c>
      <c r="K7255" s="1">
        <v>45282</v>
      </c>
      <c r="L7255" s="1" t="str">
        <f>IF(ISNUMBER(Table2[[#This Row],[Transaction Date]]),TEXT(Table2[[#This Row],[Transaction Date]],"mmmm"),"Unknown")</f>
        <v>December</v>
      </c>
      <c r="M7255" s="1" t="str">
        <f>IF(ISNUMBER(Table2[[#This Row],[Transaction Date]]),TEXT(Table2[[#This Row],[Transaction Date]],"dddd"),"Unknown")</f>
        <v>Friday</v>
      </c>
      <c r="N7255">
        <f t="shared" si="454"/>
        <v>0</v>
      </c>
      <c r="O7255" t="str">
        <f t="shared" si="455"/>
        <v>Actual</v>
      </c>
    </row>
    <row r="7256" spans="1:15" x14ac:dyDescent="0.25">
      <c r="A7256" t="s">
        <v>8079</v>
      </c>
      <c r="B7256" t="s">
        <v>39</v>
      </c>
      <c r="C7256">
        <v>1</v>
      </c>
      <c r="D7256">
        <f t="shared" si="452"/>
        <v>1</v>
      </c>
      <c r="E7256">
        <v>3</v>
      </c>
      <c r="F7256">
        <f>IF(OR(E7256="",E7256="UNKNOWN",E7256="ERROR"),_xlfn.XLOOKUP(Table2[[#This Row],[Item]],Items_List!A:A,Items_List!B:B),E7256)</f>
        <v>3</v>
      </c>
      <c r="G7256">
        <v>3</v>
      </c>
      <c r="H7256">
        <f t="shared" si="453"/>
        <v>3</v>
      </c>
      <c r="I7256" t="s">
        <v>10059</v>
      </c>
      <c r="J7256" t="s">
        <v>11</v>
      </c>
      <c r="K7256" s="1">
        <v>45215</v>
      </c>
      <c r="L7256" s="1" t="str">
        <f>IF(ISNUMBER(Table2[[#This Row],[Transaction Date]]),TEXT(Table2[[#This Row],[Transaction Date]],"mmmm"),"Unknown")</f>
        <v>October</v>
      </c>
      <c r="M7256" s="1" t="str">
        <f>IF(ISNUMBER(Table2[[#This Row],[Transaction Date]]),TEXT(Table2[[#This Row],[Transaction Date]],"dddd"),"Unknown")</f>
        <v>Monday</v>
      </c>
      <c r="N7256">
        <f t="shared" si="454"/>
        <v>0</v>
      </c>
      <c r="O7256" t="str">
        <f t="shared" si="455"/>
        <v>Actual</v>
      </c>
    </row>
    <row r="7257" spans="1:15" x14ac:dyDescent="0.25">
      <c r="A7257" t="s">
        <v>8080</v>
      </c>
      <c r="B7257" t="s">
        <v>13</v>
      </c>
      <c r="C7257">
        <v>1</v>
      </c>
      <c r="D7257">
        <f t="shared" si="452"/>
        <v>1</v>
      </c>
      <c r="E7257">
        <v>3</v>
      </c>
      <c r="F7257">
        <f>IF(OR(E7257="",E7257="UNKNOWN",E7257="ERROR"),_xlfn.XLOOKUP(Table2[[#This Row],[Item]],Items_List!A:A,Items_List!B:B),E7257)</f>
        <v>3</v>
      </c>
      <c r="G7257">
        <v>3</v>
      </c>
      <c r="H7257">
        <f t="shared" si="453"/>
        <v>3</v>
      </c>
      <c r="I7257" t="s">
        <v>23</v>
      </c>
      <c r="J7257" t="s">
        <v>10059</v>
      </c>
      <c r="K7257" s="1">
        <v>45135</v>
      </c>
      <c r="L7257" s="1" t="str">
        <f>IF(ISNUMBER(Table2[[#This Row],[Transaction Date]]),TEXT(Table2[[#This Row],[Transaction Date]],"mmmm"),"Unknown")</f>
        <v>July</v>
      </c>
      <c r="M7257" s="1" t="str">
        <f>IF(ISNUMBER(Table2[[#This Row],[Transaction Date]]),TEXT(Table2[[#This Row],[Transaction Date]],"dddd"),"Unknown")</f>
        <v>Friday</v>
      </c>
      <c r="N7257">
        <f t="shared" si="454"/>
        <v>0</v>
      </c>
      <c r="O7257" t="str">
        <f t="shared" si="455"/>
        <v>Actual</v>
      </c>
    </row>
    <row r="7258" spans="1:15" x14ac:dyDescent="0.25">
      <c r="A7258" t="s">
        <v>8081</v>
      </c>
      <c r="B7258" t="s">
        <v>39</v>
      </c>
      <c r="C7258">
        <v>1</v>
      </c>
      <c r="D7258">
        <f t="shared" si="452"/>
        <v>1</v>
      </c>
      <c r="E7258" s="3">
        <f>_xlfn.XLOOKUP(Table2[[#This Row],[Item]],Items_List!$A$2:$A$9,Items_List!$B$2:$B$9)</f>
        <v>3</v>
      </c>
      <c r="F7258">
        <f>IF(OR(E7258="",E7258="UNKNOWN",E7258="ERROR"),_xlfn.XLOOKUP(Table2[[#This Row],[Item]],Items_List!A:A,Items_List!B:B),E7258)</f>
        <v>3</v>
      </c>
      <c r="G7258">
        <v>3</v>
      </c>
      <c r="H7258">
        <f t="shared" si="453"/>
        <v>3</v>
      </c>
      <c r="I7258" t="s">
        <v>10</v>
      </c>
      <c r="J7258" t="s">
        <v>10059</v>
      </c>
      <c r="K7258" s="1">
        <v>44969</v>
      </c>
      <c r="L7258" s="1" t="str">
        <f>IF(ISNUMBER(Table2[[#This Row],[Transaction Date]]),TEXT(Table2[[#This Row],[Transaction Date]],"mmmm"),"Unknown")</f>
        <v>February</v>
      </c>
      <c r="M7258" s="1" t="str">
        <f>IF(ISNUMBER(Table2[[#This Row],[Transaction Date]]),TEXT(Table2[[#This Row],[Transaction Date]],"dddd"),"Unknown")</f>
        <v>Sunday</v>
      </c>
      <c r="N7258">
        <f t="shared" si="454"/>
        <v>0</v>
      </c>
      <c r="O7258" t="str">
        <f t="shared" si="455"/>
        <v>Actual</v>
      </c>
    </row>
    <row r="7259" spans="1:15" x14ac:dyDescent="0.25">
      <c r="A7259" t="s">
        <v>8082</v>
      </c>
      <c r="B7259" t="s">
        <v>17</v>
      </c>
      <c r="C7259">
        <v>1</v>
      </c>
      <c r="D7259">
        <f t="shared" si="452"/>
        <v>1</v>
      </c>
      <c r="E7259">
        <v>1</v>
      </c>
      <c r="F7259">
        <f>IF(OR(E7259="",E7259="UNKNOWN",E7259="ERROR"),_xlfn.XLOOKUP(Table2[[#This Row],[Item]],Items_List!A:A,Items_List!B:B),E7259)</f>
        <v>1</v>
      </c>
      <c r="G7259">
        <v>1</v>
      </c>
      <c r="H7259">
        <f t="shared" si="453"/>
        <v>1</v>
      </c>
      <c r="I7259" t="s">
        <v>10059</v>
      </c>
      <c r="J7259" t="s">
        <v>15</v>
      </c>
      <c r="K7259" s="1">
        <v>45255</v>
      </c>
      <c r="L7259" s="1" t="str">
        <f>IF(ISNUMBER(Table2[[#This Row],[Transaction Date]]),TEXT(Table2[[#This Row],[Transaction Date]],"mmmm"),"Unknown")</f>
        <v>November</v>
      </c>
      <c r="M7259" s="1" t="str">
        <f>IF(ISNUMBER(Table2[[#This Row],[Transaction Date]]),TEXT(Table2[[#This Row],[Transaction Date]],"dddd"),"Unknown")</f>
        <v>Saturday</v>
      </c>
      <c r="N7259">
        <f t="shared" si="454"/>
        <v>0</v>
      </c>
      <c r="O7259" t="str">
        <f t="shared" si="455"/>
        <v>Actual</v>
      </c>
    </row>
    <row r="7260" spans="1:15" x14ac:dyDescent="0.25">
      <c r="A7260" t="s">
        <v>8083</v>
      </c>
      <c r="B7260" t="s">
        <v>25</v>
      </c>
      <c r="C7260">
        <v>5</v>
      </c>
      <c r="D7260">
        <f t="shared" si="452"/>
        <v>5</v>
      </c>
      <c r="E7260">
        <v>4</v>
      </c>
      <c r="F7260">
        <f>IF(OR(E7260="",E7260="UNKNOWN",E7260="ERROR"),_xlfn.XLOOKUP(Table2[[#This Row],[Item]],Items_List!A:A,Items_List!B:B),E7260)</f>
        <v>4</v>
      </c>
      <c r="G7260">
        <v>20</v>
      </c>
      <c r="H7260">
        <f t="shared" si="453"/>
        <v>20</v>
      </c>
      <c r="I7260" t="s">
        <v>10059</v>
      </c>
      <c r="J7260" t="s">
        <v>11</v>
      </c>
      <c r="K7260" s="1">
        <v>45286</v>
      </c>
      <c r="L7260" s="1" t="str">
        <f>IF(ISNUMBER(Table2[[#This Row],[Transaction Date]]),TEXT(Table2[[#This Row],[Transaction Date]],"mmmm"),"Unknown")</f>
        <v>December</v>
      </c>
      <c r="M7260" s="1" t="str">
        <f>IF(ISNUMBER(Table2[[#This Row],[Transaction Date]]),TEXT(Table2[[#This Row],[Transaction Date]],"dddd"),"Unknown")</f>
        <v>Tuesday</v>
      </c>
      <c r="N7260">
        <f t="shared" si="454"/>
        <v>0</v>
      </c>
      <c r="O7260" t="str">
        <f t="shared" si="455"/>
        <v>Actual</v>
      </c>
    </row>
    <row r="7261" spans="1:15" x14ac:dyDescent="0.25">
      <c r="A7261" t="s">
        <v>8084</v>
      </c>
      <c r="B7261" t="s">
        <v>13</v>
      </c>
      <c r="C7261">
        <v>2</v>
      </c>
      <c r="D7261">
        <f t="shared" si="452"/>
        <v>2</v>
      </c>
      <c r="E7261">
        <v>3</v>
      </c>
      <c r="F7261">
        <f>IF(OR(E7261="",E7261="UNKNOWN",E7261="ERROR"),_xlfn.XLOOKUP(Table2[[#This Row],[Item]],Items_List!A:A,Items_List!B:B),E7261)</f>
        <v>3</v>
      </c>
      <c r="G7261">
        <v>6</v>
      </c>
      <c r="H7261">
        <f t="shared" si="453"/>
        <v>6</v>
      </c>
      <c r="I7261" t="s">
        <v>10</v>
      </c>
      <c r="J7261" t="s">
        <v>10059</v>
      </c>
      <c r="K7261" s="1">
        <v>45148</v>
      </c>
      <c r="L7261" s="1" t="str">
        <f>IF(ISNUMBER(Table2[[#This Row],[Transaction Date]]),TEXT(Table2[[#This Row],[Transaction Date]],"mmmm"),"Unknown")</f>
        <v>August</v>
      </c>
      <c r="M7261" s="1" t="str">
        <f>IF(ISNUMBER(Table2[[#This Row],[Transaction Date]]),TEXT(Table2[[#This Row],[Transaction Date]],"dddd"),"Unknown")</f>
        <v>Thursday</v>
      </c>
      <c r="N7261">
        <f t="shared" si="454"/>
        <v>0</v>
      </c>
      <c r="O7261" t="str">
        <f t="shared" si="455"/>
        <v>Actual</v>
      </c>
    </row>
    <row r="7262" spans="1:15" x14ac:dyDescent="0.25">
      <c r="A7262" t="s">
        <v>8085</v>
      </c>
      <c r="B7262" t="s">
        <v>20</v>
      </c>
      <c r="C7262">
        <v>3</v>
      </c>
      <c r="D7262">
        <f t="shared" si="452"/>
        <v>3</v>
      </c>
      <c r="E7262">
        <v>5</v>
      </c>
      <c r="F7262">
        <f>IF(OR(E7262="",E7262="UNKNOWN",E7262="ERROR"),_xlfn.XLOOKUP(Table2[[#This Row],[Item]],Items_List!A:A,Items_List!B:B),E7262)</f>
        <v>5</v>
      </c>
      <c r="G7262">
        <v>15</v>
      </c>
      <c r="H7262">
        <f t="shared" si="453"/>
        <v>15</v>
      </c>
      <c r="I7262" t="s">
        <v>10059</v>
      </c>
      <c r="J7262" t="s">
        <v>11</v>
      </c>
      <c r="K7262" s="1">
        <v>44972</v>
      </c>
      <c r="L7262" s="1" t="str">
        <f>IF(ISNUMBER(Table2[[#This Row],[Transaction Date]]),TEXT(Table2[[#This Row],[Transaction Date]],"mmmm"),"Unknown")</f>
        <v>February</v>
      </c>
      <c r="M7262" s="1" t="str">
        <f>IF(ISNUMBER(Table2[[#This Row],[Transaction Date]]),TEXT(Table2[[#This Row],[Transaction Date]],"dddd"),"Unknown")</f>
        <v>Wednesday</v>
      </c>
      <c r="N7262">
        <f t="shared" si="454"/>
        <v>0</v>
      </c>
      <c r="O7262" t="str">
        <f t="shared" si="455"/>
        <v>Actual</v>
      </c>
    </row>
    <row r="7263" spans="1:15" x14ac:dyDescent="0.25">
      <c r="A7263" t="s">
        <v>8086</v>
      </c>
      <c r="B7263" t="s">
        <v>9</v>
      </c>
      <c r="C7263">
        <v>1</v>
      </c>
      <c r="D7263">
        <f t="shared" si="452"/>
        <v>1</v>
      </c>
      <c r="E7263">
        <v>2</v>
      </c>
      <c r="F7263">
        <f>IF(OR(E7263="",E7263="UNKNOWN",E7263="ERROR"),_xlfn.XLOOKUP(Table2[[#This Row],[Item]],Items_List!A:A,Items_List!B:B),E7263)</f>
        <v>2</v>
      </c>
      <c r="G7263">
        <v>2</v>
      </c>
      <c r="H7263">
        <f t="shared" si="453"/>
        <v>2</v>
      </c>
      <c r="I7263" t="s">
        <v>10059</v>
      </c>
      <c r="J7263" t="s">
        <v>10059</v>
      </c>
      <c r="K7263" s="1">
        <v>45257</v>
      </c>
      <c r="L7263" s="1" t="str">
        <f>IF(ISNUMBER(Table2[[#This Row],[Transaction Date]]),TEXT(Table2[[#This Row],[Transaction Date]],"mmmm"),"Unknown")</f>
        <v>November</v>
      </c>
      <c r="M7263" s="1" t="str">
        <f>IF(ISNUMBER(Table2[[#This Row],[Transaction Date]]),TEXT(Table2[[#This Row],[Transaction Date]],"dddd"),"Unknown")</f>
        <v>Monday</v>
      </c>
      <c r="N7263">
        <f t="shared" si="454"/>
        <v>0</v>
      </c>
      <c r="O7263" t="str">
        <f t="shared" si="455"/>
        <v>Actual</v>
      </c>
    </row>
    <row r="7264" spans="1:15" x14ac:dyDescent="0.25">
      <c r="A7264" t="s">
        <v>8087</v>
      </c>
      <c r="B7264" t="s">
        <v>39</v>
      </c>
      <c r="C7264">
        <v>4</v>
      </c>
      <c r="D7264">
        <f t="shared" si="452"/>
        <v>4</v>
      </c>
      <c r="E7264">
        <v>3</v>
      </c>
      <c r="F7264">
        <f>IF(OR(E7264="",E7264="UNKNOWN",E7264="ERROR"),_xlfn.XLOOKUP(Table2[[#This Row],[Item]],Items_List!A:A,Items_List!B:B),E7264)</f>
        <v>3</v>
      </c>
      <c r="G7264">
        <v>12</v>
      </c>
      <c r="H7264">
        <f t="shared" si="453"/>
        <v>12</v>
      </c>
      <c r="I7264" t="s">
        <v>14</v>
      </c>
      <c r="J7264" t="s">
        <v>11</v>
      </c>
      <c r="L7264" s="1" t="str">
        <f>IF(ISNUMBER(Table2[[#This Row],[Transaction Date]]),TEXT(Table2[[#This Row],[Transaction Date]],"mmmm"),"Unknown")</f>
        <v>Unknown</v>
      </c>
      <c r="M7264" s="1" t="str">
        <f>IF(ISNUMBER(Table2[[#This Row],[Transaction Date]]),TEXT(Table2[[#This Row],[Transaction Date]],"dddd"),"Unknown")</f>
        <v>Unknown</v>
      </c>
      <c r="N7264">
        <f t="shared" si="454"/>
        <v>0</v>
      </c>
      <c r="O7264" t="str">
        <f t="shared" si="455"/>
        <v>Actual</v>
      </c>
    </row>
    <row r="7265" spans="1:15" x14ac:dyDescent="0.25">
      <c r="A7265" t="s">
        <v>8088</v>
      </c>
      <c r="B7265" t="s">
        <v>13</v>
      </c>
      <c r="C7265">
        <v>4</v>
      </c>
      <c r="D7265">
        <f t="shared" si="452"/>
        <v>4</v>
      </c>
      <c r="E7265">
        <v>3</v>
      </c>
      <c r="F7265">
        <f>IF(OR(E7265="",E7265="UNKNOWN",E7265="ERROR"),_xlfn.XLOOKUP(Table2[[#This Row],[Item]],Items_List!A:A,Items_List!B:B),E7265)</f>
        <v>3</v>
      </c>
      <c r="G7265">
        <v>12</v>
      </c>
      <c r="H7265">
        <f t="shared" si="453"/>
        <v>12</v>
      </c>
      <c r="I7265" t="s">
        <v>10</v>
      </c>
      <c r="J7265" t="s">
        <v>15</v>
      </c>
      <c r="K7265" s="1">
        <v>45104</v>
      </c>
      <c r="L7265" s="1" t="str">
        <f>IF(ISNUMBER(Table2[[#This Row],[Transaction Date]]),TEXT(Table2[[#This Row],[Transaction Date]],"mmmm"),"Unknown")</f>
        <v>June</v>
      </c>
      <c r="M7265" s="1" t="str">
        <f>IF(ISNUMBER(Table2[[#This Row],[Transaction Date]]),TEXT(Table2[[#This Row],[Transaction Date]],"dddd"),"Unknown")</f>
        <v>Tuesday</v>
      </c>
      <c r="N7265">
        <f t="shared" si="454"/>
        <v>0</v>
      </c>
      <c r="O7265" t="str">
        <f t="shared" si="455"/>
        <v>Actual</v>
      </c>
    </row>
    <row r="7266" spans="1:15" x14ac:dyDescent="0.25">
      <c r="A7266" t="s">
        <v>8089</v>
      </c>
      <c r="B7266" t="s">
        <v>28</v>
      </c>
      <c r="C7266">
        <v>4</v>
      </c>
      <c r="D7266">
        <f t="shared" si="452"/>
        <v>4</v>
      </c>
      <c r="E7266">
        <v>4</v>
      </c>
      <c r="F7266">
        <f>IF(OR(E7266="",E7266="UNKNOWN",E7266="ERROR"),_xlfn.XLOOKUP(Table2[[#This Row],[Item]],Items_List!A:A,Items_List!B:B),E7266)</f>
        <v>4</v>
      </c>
      <c r="H7266">
        <f t="shared" si="453"/>
        <v>16</v>
      </c>
      <c r="I7266" t="s">
        <v>10059</v>
      </c>
      <c r="J7266" t="s">
        <v>15</v>
      </c>
      <c r="K7266" s="1">
        <v>45013</v>
      </c>
      <c r="L7266" s="1" t="str">
        <f>IF(ISNUMBER(Table2[[#This Row],[Transaction Date]]),TEXT(Table2[[#This Row],[Transaction Date]],"mmmm"),"Unknown")</f>
        <v>March</v>
      </c>
      <c r="M7266" s="1" t="str">
        <f>IF(ISNUMBER(Table2[[#This Row],[Transaction Date]]),TEXT(Table2[[#This Row],[Transaction Date]],"dddd"),"Unknown")</f>
        <v>Tuesday</v>
      </c>
      <c r="N7266">
        <f t="shared" si="454"/>
        <v>1</v>
      </c>
      <c r="O7266" t="str">
        <f t="shared" si="455"/>
        <v>Actual</v>
      </c>
    </row>
    <row r="7267" spans="1:15" x14ac:dyDescent="0.25">
      <c r="A7267" t="s">
        <v>8090</v>
      </c>
      <c r="B7267" t="s">
        <v>13</v>
      </c>
      <c r="C7267">
        <v>1</v>
      </c>
      <c r="D7267">
        <f t="shared" si="452"/>
        <v>1</v>
      </c>
      <c r="E7267" s="3">
        <f>_xlfn.XLOOKUP(Table2[[#This Row],[Item]],Items_List!$A$2:$A$9,Items_List!$B$2:$B$9)</f>
        <v>3</v>
      </c>
      <c r="F7267">
        <f>IF(OR(E7267="",E7267="UNKNOWN",E7267="ERROR"),_xlfn.XLOOKUP(Table2[[#This Row],[Item]],Items_List!A:A,Items_List!B:B),E7267)</f>
        <v>3</v>
      </c>
      <c r="G7267">
        <v>3</v>
      </c>
      <c r="H7267">
        <f t="shared" si="453"/>
        <v>3</v>
      </c>
      <c r="I7267" t="s">
        <v>10059</v>
      </c>
      <c r="J7267" t="s">
        <v>10059</v>
      </c>
      <c r="K7267" s="1">
        <v>45186</v>
      </c>
      <c r="L7267" s="1" t="str">
        <f>IF(ISNUMBER(Table2[[#This Row],[Transaction Date]]),TEXT(Table2[[#This Row],[Transaction Date]],"mmmm"),"Unknown")</f>
        <v>September</v>
      </c>
      <c r="M7267" s="1" t="str">
        <f>IF(ISNUMBER(Table2[[#This Row],[Transaction Date]]),TEXT(Table2[[#This Row],[Transaction Date]],"dddd"),"Unknown")</f>
        <v>Sunday</v>
      </c>
      <c r="N7267">
        <f t="shared" si="454"/>
        <v>0</v>
      </c>
      <c r="O7267" t="str">
        <f t="shared" si="455"/>
        <v>Actual</v>
      </c>
    </row>
    <row r="7268" spans="1:15" x14ac:dyDescent="0.25">
      <c r="A7268" t="s">
        <v>8092</v>
      </c>
      <c r="B7268" t="s">
        <v>28</v>
      </c>
      <c r="C7268">
        <v>2</v>
      </c>
      <c r="D7268">
        <f t="shared" si="452"/>
        <v>2</v>
      </c>
      <c r="E7268">
        <v>4</v>
      </c>
      <c r="F7268">
        <f>IF(OR(E7268="",E7268="UNKNOWN",E7268="ERROR"),_xlfn.XLOOKUP(Table2[[#This Row],[Item]],Items_List!A:A,Items_List!B:B),E7268)</f>
        <v>4</v>
      </c>
      <c r="G7268" t="s">
        <v>18</v>
      </c>
      <c r="H7268">
        <f t="shared" si="453"/>
        <v>8</v>
      </c>
      <c r="I7268" t="s">
        <v>10059</v>
      </c>
      <c r="J7268" t="s">
        <v>10059</v>
      </c>
      <c r="K7268" s="1">
        <v>44976</v>
      </c>
      <c r="L7268" s="1" t="str">
        <f>IF(ISNUMBER(Table2[[#This Row],[Transaction Date]]),TEXT(Table2[[#This Row],[Transaction Date]],"mmmm"),"Unknown")</f>
        <v>February</v>
      </c>
      <c r="M7268" s="1" t="str">
        <f>IF(ISNUMBER(Table2[[#This Row],[Transaction Date]]),TEXT(Table2[[#This Row],[Transaction Date]],"dddd"),"Unknown")</f>
        <v>Sunday</v>
      </c>
      <c r="N7268">
        <f t="shared" si="454"/>
        <v>1</v>
      </c>
      <c r="O7268" t="str">
        <f t="shared" si="455"/>
        <v>Actual</v>
      </c>
    </row>
    <row r="7269" spans="1:15" x14ac:dyDescent="0.25">
      <c r="A7269" t="s">
        <v>8093</v>
      </c>
      <c r="B7269" t="s">
        <v>17</v>
      </c>
      <c r="C7269">
        <v>4</v>
      </c>
      <c r="D7269">
        <f t="shared" si="452"/>
        <v>4</v>
      </c>
      <c r="E7269">
        <v>1</v>
      </c>
      <c r="F7269">
        <f>IF(OR(E7269="",E7269="UNKNOWN",E7269="ERROR"),_xlfn.XLOOKUP(Table2[[#This Row],[Item]],Items_List!A:A,Items_List!B:B),E7269)</f>
        <v>1</v>
      </c>
      <c r="G7269">
        <v>4</v>
      </c>
      <c r="H7269">
        <f t="shared" si="453"/>
        <v>4</v>
      </c>
      <c r="I7269" t="s">
        <v>10059</v>
      </c>
      <c r="J7269" t="s">
        <v>10059</v>
      </c>
      <c r="K7269" s="1">
        <v>44930</v>
      </c>
      <c r="L7269" s="1" t="str">
        <f>IF(ISNUMBER(Table2[[#This Row],[Transaction Date]]),TEXT(Table2[[#This Row],[Transaction Date]],"mmmm"),"Unknown")</f>
        <v>January</v>
      </c>
      <c r="M7269" s="1" t="str">
        <f>IF(ISNUMBER(Table2[[#This Row],[Transaction Date]]),TEXT(Table2[[#This Row],[Transaction Date]],"dddd"),"Unknown")</f>
        <v>Wednesday</v>
      </c>
      <c r="N7269">
        <f t="shared" si="454"/>
        <v>0</v>
      </c>
      <c r="O7269" t="str">
        <f t="shared" si="455"/>
        <v>Actual</v>
      </c>
    </row>
    <row r="7270" spans="1:15" x14ac:dyDescent="0.25">
      <c r="A7270" t="s">
        <v>8094</v>
      </c>
      <c r="B7270" t="s">
        <v>13</v>
      </c>
      <c r="C7270">
        <v>5</v>
      </c>
      <c r="D7270">
        <f t="shared" si="452"/>
        <v>5</v>
      </c>
      <c r="E7270" s="3">
        <f>_xlfn.XLOOKUP(Table2[[#This Row],[Item]],Items_List!$A$2:$A$9,Items_List!$B$2:$B$9)</f>
        <v>3</v>
      </c>
      <c r="F7270">
        <f>IF(OR(E7270="",E7270="UNKNOWN",E7270="ERROR"),_xlfn.XLOOKUP(Table2[[#This Row],[Item]],Items_List!A:A,Items_List!B:B),E7270)</f>
        <v>3</v>
      </c>
      <c r="G7270">
        <v>15</v>
      </c>
      <c r="H7270">
        <f t="shared" si="453"/>
        <v>15</v>
      </c>
      <c r="I7270" t="s">
        <v>23</v>
      </c>
      <c r="J7270" t="s">
        <v>11</v>
      </c>
      <c r="K7270" s="1">
        <v>45080</v>
      </c>
      <c r="L7270" s="1" t="str">
        <f>IF(ISNUMBER(Table2[[#This Row],[Transaction Date]]),TEXT(Table2[[#This Row],[Transaction Date]],"mmmm"),"Unknown")</f>
        <v>June</v>
      </c>
      <c r="M7270" s="1" t="str">
        <f>IF(ISNUMBER(Table2[[#This Row],[Transaction Date]]),TEXT(Table2[[#This Row],[Transaction Date]],"dddd"),"Unknown")</f>
        <v>Saturday</v>
      </c>
      <c r="N7270">
        <f t="shared" si="454"/>
        <v>0</v>
      </c>
      <c r="O7270" t="str">
        <f t="shared" si="455"/>
        <v>Actual</v>
      </c>
    </row>
    <row r="7271" spans="1:15" x14ac:dyDescent="0.25">
      <c r="A7271" t="s">
        <v>8095</v>
      </c>
      <c r="B7271" t="s">
        <v>20</v>
      </c>
      <c r="C7271">
        <v>3</v>
      </c>
      <c r="D7271">
        <f t="shared" si="452"/>
        <v>3</v>
      </c>
      <c r="E7271">
        <v>5</v>
      </c>
      <c r="F7271">
        <f>IF(OR(E7271="",E7271="UNKNOWN",E7271="ERROR"),_xlfn.XLOOKUP(Table2[[#This Row],[Item]],Items_List!A:A,Items_List!B:B),E7271)</f>
        <v>5</v>
      </c>
      <c r="G7271">
        <v>15</v>
      </c>
      <c r="H7271">
        <f t="shared" si="453"/>
        <v>15</v>
      </c>
      <c r="I7271" t="s">
        <v>10</v>
      </c>
      <c r="J7271" t="s">
        <v>10059</v>
      </c>
      <c r="K7271" s="1">
        <v>45115</v>
      </c>
      <c r="L7271" s="1" t="str">
        <f>IF(ISNUMBER(Table2[[#This Row],[Transaction Date]]),TEXT(Table2[[#This Row],[Transaction Date]],"mmmm"),"Unknown")</f>
        <v>July</v>
      </c>
      <c r="M7271" s="1" t="str">
        <f>IF(ISNUMBER(Table2[[#This Row],[Transaction Date]]),TEXT(Table2[[#This Row],[Transaction Date]],"dddd"),"Unknown")</f>
        <v>Saturday</v>
      </c>
      <c r="N7271">
        <f t="shared" si="454"/>
        <v>0</v>
      </c>
      <c r="O7271" t="str">
        <f t="shared" si="455"/>
        <v>Actual</v>
      </c>
    </row>
    <row r="7272" spans="1:15" x14ac:dyDescent="0.25">
      <c r="A7272" t="s">
        <v>8096</v>
      </c>
      <c r="B7272" t="s">
        <v>39</v>
      </c>
      <c r="C7272">
        <v>2</v>
      </c>
      <c r="D7272">
        <f t="shared" si="452"/>
        <v>2</v>
      </c>
      <c r="E7272">
        <v>3</v>
      </c>
      <c r="F7272">
        <f>IF(OR(E7272="",E7272="UNKNOWN",E7272="ERROR"),_xlfn.XLOOKUP(Table2[[#This Row],[Item]],Items_List!A:A,Items_List!B:B),E7272)</f>
        <v>3</v>
      </c>
      <c r="G7272">
        <v>6</v>
      </c>
      <c r="H7272">
        <f t="shared" si="453"/>
        <v>6</v>
      </c>
      <c r="I7272" t="s">
        <v>10</v>
      </c>
      <c r="J7272" t="s">
        <v>11</v>
      </c>
      <c r="K7272" s="1">
        <v>45171</v>
      </c>
      <c r="L7272" s="1" t="str">
        <f>IF(ISNUMBER(Table2[[#This Row],[Transaction Date]]),TEXT(Table2[[#This Row],[Transaction Date]],"mmmm"),"Unknown")</f>
        <v>September</v>
      </c>
      <c r="M7272" s="1" t="str">
        <f>IF(ISNUMBER(Table2[[#This Row],[Transaction Date]]),TEXT(Table2[[#This Row],[Transaction Date]],"dddd"),"Unknown")</f>
        <v>Saturday</v>
      </c>
      <c r="N7272">
        <f t="shared" si="454"/>
        <v>0</v>
      </c>
      <c r="O7272" t="str">
        <f t="shared" si="455"/>
        <v>Actual</v>
      </c>
    </row>
    <row r="7273" spans="1:15" x14ac:dyDescent="0.25">
      <c r="A7273" t="s">
        <v>8097</v>
      </c>
      <c r="B7273" t="s">
        <v>9</v>
      </c>
      <c r="C7273">
        <v>5</v>
      </c>
      <c r="D7273">
        <f t="shared" si="452"/>
        <v>5</v>
      </c>
      <c r="E7273">
        <v>2</v>
      </c>
      <c r="F7273">
        <f>IF(OR(E7273="",E7273="UNKNOWN",E7273="ERROR"),_xlfn.XLOOKUP(Table2[[#This Row],[Item]],Items_List!A:A,Items_List!B:B),E7273)</f>
        <v>2</v>
      </c>
      <c r="G7273">
        <v>10</v>
      </c>
      <c r="H7273">
        <f t="shared" si="453"/>
        <v>10</v>
      </c>
      <c r="I7273" t="s">
        <v>14</v>
      </c>
      <c r="J7273" t="s">
        <v>11</v>
      </c>
      <c r="K7273" s="1">
        <v>44975</v>
      </c>
      <c r="L7273" s="1" t="str">
        <f>IF(ISNUMBER(Table2[[#This Row],[Transaction Date]]),TEXT(Table2[[#This Row],[Transaction Date]],"mmmm"),"Unknown")</f>
        <v>February</v>
      </c>
      <c r="M7273" s="1" t="str">
        <f>IF(ISNUMBER(Table2[[#This Row],[Transaction Date]]),TEXT(Table2[[#This Row],[Transaction Date]],"dddd"),"Unknown")</f>
        <v>Saturday</v>
      </c>
      <c r="N7273">
        <f t="shared" si="454"/>
        <v>0</v>
      </c>
      <c r="O7273" t="str">
        <f t="shared" si="455"/>
        <v>Actual</v>
      </c>
    </row>
    <row r="7274" spans="1:15" x14ac:dyDescent="0.25">
      <c r="A7274" t="s">
        <v>8098</v>
      </c>
      <c r="B7274" t="s">
        <v>13</v>
      </c>
      <c r="C7274">
        <v>5</v>
      </c>
      <c r="D7274">
        <f t="shared" si="452"/>
        <v>5</v>
      </c>
      <c r="E7274">
        <v>3</v>
      </c>
      <c r="F7274">
        <f>IF(OR(E7274="",E7274="UNKNOWN",E7274="ERROR"),_xlfn.XLOOKUP(Table2[[#This Row],[Item]],Items_List!A:A,Items_List!B:B),E7274)</f>
        <v>3</v>
      </c>
      <c r="G7274">
        <v>15</v>
      </c>
      <c r="H7274">
        <f t="shared" si="453"/>
        <v>15</v>
      </c>
      <c r="I7274" t="s">
        <v>23</v>
      </c>
      <c r="J7274" t="s">
        <v>15</v>
      </c>
      <c r="K7274" s="1">
        <v>45091</v>
      </c>
      <c r="L7274" s="1" t="str">
        <f>IF(ISNUMBER(Table2[[#This Row],[Transaction Date]]),TEXT(Table2[[#This Row],[Transaction Date]],"mmmm"),"Unknown")</f>
        <v>June</v>
      </c>
      <c r="M7274" s="1" t="str">
        <f>IF(ISNUMBER(Table2[[#This Row],[Transaction Date]]),TEXT(Table2[[#This Row],[Transaction Date]],"dddd"),"Unknown")</f>
        <v>Wednesday</v>
      </c>
      <c r="N7274">
        <f t="shared" si="454"/>
        <v>0</v>
      </c>
      <c r="O7274" t="str">
        <f t="shared" si="455"/>
        <v>Actual</v>
      </c>
    </row>
    <row r="7275" spans="1:15" x14ac:dyDescent="0.25">
      <c r="A7275" t="s">
        <v>8099</v>
      </c>
      <c r="B7275" t="s">
        <v>65</v>
      </c>
      <c r="C7275">
        <v>1</v>
      </c>
      <c r="D7275">
        <f t="shared" si="452"/>
        <v>1</v>
      </c>
      <c r="E7275">
        <v>1.5</v>
      </c>
      <c r="F7275">
        <f>IF(OR(E7275="",E7275="UNKNOWN",E7275="ERROR"),_xlfn.XLOOKUP(Table2[[#This Row],[Item]],Items_List!A:A,Items_List!B:B),E7275)</f>
        <v>1.5</v>
      </c>
      <c r="G7275">
        <v>1.5</v>
      </c>
      <c r="H7275">
        <f t="shared" si="453"/>
        <v>1.5</v>
      </c>
      <c r="I7275" t="s">
        <v>23</v>
      </c>
      <c r="J7275" t="s">
        <v>10059</v>
      </c>
      <c r="K7275" s="1">
        <v>45277</v>
      </c>
      <c r="L7275" s="1" t="str">
        <f>IF(ISNUMBER(Table2[[#This Row],[Transaction Date]]),TEXT(Table2[[#This Row],[Transaction Date]],"mmmm"),"Unknown")</f>
        <v>December</v>
      </c>
      <c r="M7275" s="1" t="str">
        <f>IF(ISNUMBER(Table2[[#This Row],[Transaction Date]]),TEXT(Table2[[#This Row],[Transaction Date]],"dddd"),"Unknown")</f>
        <v>Sunday</v>
      </c>
      <c r="N7275">
        <f t="shared" si="454"/>
        <v>0</v>
      </c>
      <c r="O7275" t="str">
        <f t="shared" si="455"/>
        <v>Actual</v>
      </c>
    </row>
    <row r="7276" spans="1:15" x14ac:dyDescent="0.25">
      <c r="A7276" t="s">
        <v>8100</v>
      </c>
      <c r="B7276" t="s">
        <v>39</v>
      </c>
      <c r="C7276">
        <v>3</v>
      </c>
      <c r="D7276">
        <f t="shared" si="452"/>
        <v>3</v>
      </c>
      <c r="E7276">
        <v>3</v>
      </c>
      <c r="F7276">
        <f>IF(OR(E7276="",E7276="UNKNOWN",E7276="ERROR"),_xlfn.XLOOKUP(Table2[[#This Row],[Item]],Items_List!A:A,Items_List!B:B),E7276)</f>
        <v>3</v>
      </c>
      <c r="G7276">
        <v>9</v>
      </c>
      <c r="H7276">
        <f t="shared" si="453"/>
        <v>9</v>
      </c>
      <c r="I7276" t="s">
        <v>14</v>
      </c>
      <c r="J7276" t="s">
        <v>10059</v>
      </c>
      <c r="K7276" s="1">
        <v>45095</v>
      </c>
      <c r="L7276" s="1" t="str">
        <f>IF(ISNUMBER(Table2[[#This Row],[Transaction Date]]),TEXT(Table2[[#This Row],[Transaction Date]],"mmmm"),"Unknown")</f>
        <v>June</v>
      </c>
      <c r="M7276" s="1" t="str">
        <f>IF(ISNUMBER(Table2[[#This Row],[Transaction Date]]),TEXT(Table2[[#This Row],[Transaction Date]],"dddd"),"Unknown")</f>
        <v>Sunday</v>
      </c>
      <c r="N7276">
        <f t="shared" si="454"/>
        <v>0</v>
      </c>
      <c r="O7276" t="str">
        <f t="shared" si="455"/>
        <v>Actual</v>
      </c>
    </row>
    <row r="7277" spans="1:15" x14ac:dyDescent="0.25">
      <c r="A7277" t="s">
        <v>8101</v>
      </c>
      <c r="B7277" t="s">
        <v>9</v>
      </c>
      <c r="C7277">
        <v>2</v>
      </c>
      <c r="D7277">
        <f t="shared" si="452"/>
        <v>2</v>
      </c>
      <c r="E7277" s="3">
        <f>_xlfn.XLOOKUP(Table2[[#This Row],[Item]],Items_List!$A$2:$A$9,Items_List!$B$2:$B$9)</f>
        <v>2</v>
      </c>
      <c r="F7277">
        <f>IF(OR(E7277="",E7277="UNKNOWN",E7277="ERROR"),_xlfn.XLOOKUP(Table2[[#This Row],[Item]],Items_List!A:A,Items_List!B:B),E7277)</f>
        <v>2</v>
      </c>
      <c r="G7277">
        <v>4</v>
      </c>
      <c r="H7277">
        <f t="shared" si="453"/>
        <v>4</v>
      </c>
      <c r="I7277" t="s">
        <v>23</v>
      </c>
      <c r="J7277" t="s">
        <v>11</v>
      </c>
      <c r="K7277" s="1">
        <v>45009</v>
      </c>
      <c r="L7277" s="1" t="str">
        <f>IF(ISNUMBER(Table2[[#This Row],[Transaction Date]]),TEXT(Table2[[#This Row],[Transaction Date]],"mmmm"),"Unknown")</f>
        <v>March</v>
      </c>
      <c r="M7277" s="1" t="str">
        <f>IF(ISNUMBER(Table2[[#This Row],[Transaction Date]]),TEXT(Table2[[#This Row],[Transaction Date]],"dddd"),"Unknown")</f>
        <v>Friday</v>
      </c>
      <c r="N7277">
        <f t="shared" si="454"/>
        <v>0</v>
      </c>
      <c r="O7277" t="str">
        <f t="shared" si="455"/>
        <v>Actual</v>
      </c>
    </row>
    <row r="7278" spans="1:15" x14ac:dyDescent="0.25">
      <c r="A7278" t="s">
        <v>8102</v>
      </c>
      <c r="B7278" t="s">
        <v>39</v>
      </c>
      <c r="C7278">
        <v>3</v>
      </c>
      <c r="D7278">
        <f t="shared" si="452"/>
        <v>3</v>
      </c>
      <c r="E7278">
        <v>3</v>
      </c>
      <c r="F7278">
        <f>IF(OR(E7278="",E7278="UNKNOWN",E7278="ERROR"),_xlfn.XLOOKUP(Table2[[#This Row],[Item]],Items_List!A:A,Items_List!B:B),E7278)</f>
        <v>3</v>
      </c>
      <c r="G7278">
        <v>9</v>
      </c>
      <c r="H7278">
        <f t="shared" si="453"/>
        <v>9</v>
      </c>
      <c r="I7278" t="s">
        <v>10</v>
      </c>
      <c r="J7278" t="s">
        <v>10059</v>
      </c>
      <c r="K7278" s="1">
        <v>45033</v>
      </c>
      <c r="L7278" s="1" t="str">
        <f>IF(ISNUMBER(Table2[[#This Row],[Transaction Date]]),TEXT(Table2[[#This Row],[Transaction Date]],"mmmm"),"Unknown")</f>
        <v>April</v>
      </c>
      <c r="M7278" s="1" t="str">
        <f>IF(ISNUMBER(Table2[[#This Row],[Transaction Date]]),TEXT(Table2[[#This Row],[Transaction Date]],"dddd"),"Unknown")</f>
        <v>Monday</v>
      </c>
      <c r="N7278">
        <f t="shared" si="454"/>
        <v>0</v>
      </c>
      <c r="O7278" t="str">
        <f t="shared" si="455"/>
        <v>Actual</v>
      </c>
    </row>
    <row r="7279" spans="1:15" x14ac:dyDescent="0.25">
      <c r="A7279" t="s">
        <v>8103</v>
      </c>
      <c r="B7279" t="s">
        <v>25</v>
      </c>
      <c r="C7279">
        <v>2</v>
      </c>
      <c r="D7279">
        <f t="shared" si="452"/>
        <v>2</v>
      </c>
      <c r="E7279">
        <v>4</v>
      </c>
      <c r="F7279">
        <f>IF(OR(E7279="",E7279="UNKNOWN",E7279="ERROR"),_xlfn.XLOOKUP(Table2[[#This Row],[Item]],Items_List!A:A,Items_List!B:B),E7279)</f>
        <v>4</v>
      </c>
      <c r="G7279">
        <v>8</v>
      </c>
      <c r="H7279">
        <f t="shared" si="453"/>
        <v>8</v>
      </c>
      <c r="I7279" t="s">
        <v>23</v>
      </c>
      <c r="J7279" t="s">
        <v>10059</v>
      </c>
      <c r="K7279" s="1">
        <v>45263</v>
      </c>
      <c r="L7279" s="1" t="str">
        <f>IF(ISNUMBER(Table2[[#This Row],[Transaction Date]]),TEXT(Table2[[#This Row],[Transaction Date]],"mmmm"),"Unknown")</f>
        <v>December</v>
      </c>
      <c r="M7279" s="1" t="str">
        <f>IF(ISNUMBER(Table2[[#This Row],[Transaction Date]]),TEXT(Table2[[#This Row],[Transaction Date]],"dddd"),"Unknown")</f>
        <v>Sunday</v>
      </c>
      <c r="N7279">
        <f t="shared" si="454"/>
        <v>0</v>
      </c>
      <c r="O7279" t="str">
        <f t="shared" si="455"/>
        <v>Actual</v>
      </c>
    </row>
    <row r="7280" spans="1:15" x14ac:dyDescent="0.25">
      <c r="A7280" t="s">
        <v>8104</v>
      </c>
      <c r="B7280" t="s">
        <v>17</v>
      </c>
      <c r="C7280">
        <v>2</v>
      </c>
      <c r="D7280">
        <f t="shared" si="452"/>
        <v>2</v>
      </c>
      <c r="E7280">
        <v>1</v>
      </c>
      <c r="F7280">
        <f>IF(OR(E7280="",E7280="UNKNOWN",E7280="ERROR"),_xlfn.XLOOKUP(Table2[[#This Row],[Item]],Items_List!A:A,Items_List!B:B),E7280)</f>
        <v>1</v>
      </c>
      <c r="G7280">
        <v>2</v>
      </c>
      <c r="H7280">
        <f t="shared" si="453"/>
        <v>2</v>
      </c>
      <c r="I7280" t="s">
        <v>23</v>
      </c>
      <c r="J7280" t="s">
        <v>10059</v>
      </c>
      <c r="K7280" s="1">
        <v>45020</v>
      </c>
      <c r="L7280" s="1" t="str">
        <f>IF(ISNUMBER(Table2[[#This Row],[Transaction Date]]),TEXT(Table2[[#This Row],[Transaction Date]],"mmmm"),"Unknown")</f>
        <v>April</v>
      </c>
      <c r="M7280" s="1" t="str">
        <f>IF(ISNUMBER(Table2[[#This Row],[Transaction Date]]),TEXT(Table2[[#This Row],[Transaction Date]],"dddd"),"Unknown")</f>
        <v>Tuesday</v>
      </c>
      <c r="N7280">
        <f t="shared" si="454"/>
        <v>0</v>
      </c>
      <c r="O7280" t="str">
        <f t="shared" si="455"/>
        <v>Actual</v>
      </c>
    </row>
    <row r="7281" spans="1:15" x14ac:dyDescent="0.25">
      <c r="A7281" t="s">
        <v>8105</v>
      </c>
      <c r="B7281" t="s">
        <v>39</v>
      </c>
      <c r="C7281">
        <v>5</v>
      </c>
      <c r="D7281">
        <f t="shared" si="452"/>
        <v>5</v>
      </c>
      <c r="E7281">
        <v>3</v>
      </c>
      <c r="F7281">
        <f>IF(OR(E7281="",E7281="UNKNOWN",E7281="ERROR"),_xlfn.XLOOKUP(Table2[[#This Row],[Item]],Items_List!A:A,Items_List!B:B),E7281)</f>
        <v>3</v>
      </c>
      <c r="G7281">
        <v>15</v>
      </c>
      <c r="H7281">
        <f t="shared" si="453"/>
        <v>15</v>
      </c>
      <c r="I7281" t="s">
        <v>10059</v>
      </c>
      <c r="J7281" t="s">
        <v>11</v>
      </c>
      <c r="K7281" s="1">
        <v>45055</v>
      </c>
      <c r="L7281" s="1" t="str">
        <f>IF(ISNUMBER(Table2[[#This Row],[Transaction Date]]),TEXT(Table2[[#This Row],[Transaction Date]],"mmmm"),"Unknown")</f>
        <v>May</v>
      </c>
      <c r="M7281" s="1" t="str">
        <f>IF(ISNUMBER(Table2[[#This Row],[Transaction Date]]),TEXT(Table2[[#This Row],[Transaction Date]],"dddd"),"Unknown")</f>
        <v>Tuesday</v>
      </c>
      <c r="N7281">
        <f t="shared" si="454"/>
        <v>0</v>
      </c>
      <c r="O7281" t="str">
        <f t="shared" si="455"/>
        <v>Actual</v>
      </c>
    </row>
    <row r="7282" spans="1:15" x14ac:dyDescent="0.25">
      <c r="A7282" t="s">
        <v>8106</v>
      </c>
      <c r="B7282" t="s">
        <v>9</v>
      </c>
      <c r="C7282">
        <v>5</v>
      </c>
      <c r="D7282">
        <f t="shared" si="452"/>
        <v>5</v>
      </c>
      <c r="E7282">
        <v>2</v>
      </c>
      <c r="F7282">
        <f>IF(OR(E7282="",E7282="UNKNOWN",E7282="ERROR"),_xlfn.XLOOKUP(Table2[[#This Row],[Item]],Items_List!A:A,Items_List!B:B),E7282)</f>
        <v>2</v>
      </c>
      <c r="G7282">
        <v>10</v>
      </c>
      <c r="H7282">
        <f t="shared" si="453"/>
        <v>10</v>
      </c>
      <c r="I7282" t="s">
        <v>10</v>
      </c>
      <c r="J7282" t="s">
        <v>11</v>
      </c>
      <c r="K7282" s="1">
        <v>45236</v>
      </c>
      <c r="L7282" s="1" t="str">
        <f>IF(ISNUMBER(Table2[[#This Row],[Transaction Date]]),TEXT(Table2[[#This Row],[Transaction Date]],"mmmm"),"Unknown")</f>
        <v>November</v>
      </c>
      <c r="M7282" s="1" t="str">
        <f>IF(ISNUMBER(Table2[[#This Row],[Transaction Date]]),TEXT(Table2[[#This Row],[Transaction Date]],"dddd"),"Unknown")</f>
        <v>Monday</v>
      </c>
      <c r="N7282">
        <f t="shared" si="454"/>
        <v>0</v>
      </c>
      <c r="O7282" t="str">
        <f t="shared" si="455"/>
        <v>Actual</v>
      </c>
    </row>
    <row r="7283" spans="1:15" x14ac:dyDescent="0.25">
      <c r="A7283" t="s">
        <v>8108</v>
      </c>
      <c r="B7283" t="s">
        <v>39</v>
      </c>
      <c r="C7283">
        <v>2</v>
      </c>
      <c r="D7283">
        <f t="shared" si="452"/>
        <v>2</v>
      </c>
      <c r="E7283">
        <v>3</v>
      </c>
      <c r="F7283">
        <f>IF(OR(E7283="",E7283="UNKNOWN",E7283="ERROR"),_xlfn.XLOOKUP(Table2[[#This Row],[Item]],Items_List!A:A,Items_List!B:B),E7283)</f>
        <v>3</v>
      </c>
      <c r="G7283">
        <v>6</v>
      </c>
      <c r="H7283">
        <f t="shared" si="453"/>
        <v>6</v>
      </c>
      <c r="I7283" t="s">
        <v>23</v>
      </c>
      <c r="J7283" t="s">
        <v>11</v>
      </c>
      <c r="K7283" s="1">
        <v>45169</v>
      </c>
      <c r="L7283" s="1" t="str">
        <f>IF(ISNUMBER(Table2[[#This Row],[Transaction Date]]),TEXT(Table2[[#This Row],[Transaction Date]],"mmmm"),"Unknown")</f>
        <v>August</v>
      </c>
      <c r="M7283" s="1" t="str">
        <f>IF(ISNUMBER(Table2[[#This Row],[Transaction Date]]),TEXT(Table2[[#This Row],[Transaction Date]],"dddd"),"Unknown")</f>
        <v>Thursday</v>
      </c>
      <c r="N7283">
        <f t="shared" si="454"/>
        <v>0</v>
      </c>
      <c r="O7283" t="str">
        <f t="shared" si="455"/>
        <v>Actual</v>
      </c>
    </row>
    <row r="7284" spans="1:15" x14ac:dyDescent="0.25">
      <c r="A7284" t="s">
        <v>8109</v>
      </c>
      <c r="B7284" t="s">
        <v>13</v>
      </c>
      <c r="C7284">
        <v>3</v>
      </c>
      <c r="D7284">
        <f t="shared" si="452"/>
        <v>3</v>
      </c>
      <c r="E7284">
        <v>3</v>
      </c>
      <c r="F7284">
        <f>IF(OR(E7284="",E7284="UNKNOWN",E7284="ERROR"),_xlfn.XLOOKUP(Table2[[#This Row],[Item]],Items_List!A:A,Items_List!B:B),E7284)</f>
        <v>3</v>
      </c>
      <c r="G7284">
        <v>9</v>
      </c>
      <c r="H7284">
        <f t="shared" si="453"/>
        <v>9</v>
      </c>
      <c r="I7284" t="s">
        <v>10</v>
      </c>
      <c r="J7284" t="s">
        <v>10059</v>
      </c>
      <c r="K7284" s="1">
        <v>45213</v>
      </c>
      <c r="L7284" s="1" t="str">
        <f>IF(ISNUMBER(Table2[[#This Row],[Transaction Date]]),TEXT(Table2[[#This Row],[Transaction Date]],"mmmm"),"Unknown")</f>
        <v>October</v>
      </c>
      <c r="M7284" s="1" t="str">
        <f>IF(ISNUMBER(Table2[[#This Row],[Transaction Date]]),TEXT(Table2[[#This Row],[Transaction Date]],"dddd"),"Unknown")</f>
        <v>Saturday</v>
      </c>
      <c r="N7284">
        <f t="shared" si="454"/>
        <v>0</v>
      </c>
      <c r="O7284" t="str">
        <f t="shared" si="455"/>
        <v>Actual</v>
      </c>
    </row>
    <row r="7285" spans="1:15" x14ac:dyDescent="0.25">
      <c r="A7285" t="s">
        <v>8110</v>
      </c>
      <c r="B7285" t="s">
        <v>25</v>
      </c>
      <c r="C7285">
        <v>4</v>
      </c>
      <c r="D7285">
        <f t="shared" si="452"/>
        <v>4</v>
      </c>
      <c r="E7285">
        <v>4</v>
      </c>
      <c r="F7285">
        <f>IF(OR(E7285="",E7285="UNKNOWN",E7285="ERROR"),_xlfn.XLOOKUP(Table2[[#This Row],[Item]],Items_List!A:A,Items_List!B:B),E7285)</f>
        <v>4</v>
      </c>
      <c r="G7285" t="s">
        <v>21</v>
      </c>
      <c r="H7285">
        <f t="shared" si="453"/>
        <v>16</v>
      </c>
      <c r="I7285" t="s">
        <v>10059</v>
      </c>
      <c r="J7285" t="s">
        <v>15</v>
      </c>
      <c r="K7285" s="1">
        <v>45250</v>
      </c>
      <c r="L7285" s="1" t="str">
        <f>IF(ISNUMBER(Table2[[#This Row],[Transaction Date]]),TEXT(Table2[[#This Row],[Transaction Date]],"mmmm"),"Unknown")</f>
        <v>November</v>
      </c>
      <c r="M7285" s="1" t="str">
        <f>IF(ISNUMBER(Table2[[#This Row],[Transaction Date]]),TEXT(Table2[[#This Row],[Transaction Date]],"dddd"),"Unknown")</f>
        <v>Monday</v>
      </c>
      <c r="N7285">
        <f t="shared" si="454"/>
        <v>1</v>
      </c>
      <c r="O7285" t="str">
        <f t="shared" si="455"/>
        <v>Actual</v>
      </c>
    </row>
    <row r="7286" spans="1:15" x14ac:dyDescent="0.25">
      <c r="A7286" t="s">
        <v>8113</v>
      </c>
      <c r="B7286" t="s">
        <v>28</v>
      </c>
      <c r="C7286">
        <v>2</v>
      </c>
      <c r="D7286">
        <f t="shared" si="452"/>
        <v>2</v>
      </c>
      <c r="E7286">
        <v>4</v>
      </c>
      <c r="F7286">
        <f>IF(OR(E7286="",E7286="UNKNOWN",E7286="ERROR"),_xlfn.XLOOKUP(Table2[[#This Row],[Item]],Items_List!A:A,Items_List!B:B),E7286)</f>
        <v>4</v>
      </c>
      <c r="G7286">
        <v>8</v>
      </c>
      <c r="H7286">
        <f t="shared" si="453"/>
        <v>8</v>
      </c>
      <c r="I7286" t="s">
        <v>10</v>
      </c>
      <c r="J7286" t="s">
        <v>11</v>
      </c>
      <c r="K7286" s="1">
        <v>44937</v>
      </c>
      <c r="L7286" s="1" t="str">
        <f>IF(ISNUMBER(Table2[[#This Row],[Transaction Date]]),TEXT(Table2[[#This Row],[Transaction Date]],"mmmm"),"Unknown")</f>
        <v>January</v>
      </c>
      <c r="M7286" s="1" t="str">
        <f>IF(ISNUMBER(Table2[[#This Row],[Transaction Date]]),TEXT(Table2[[#This Row],[Transaction Date]],"dddd"),"Unknown")</f>
        <v>Wednesday</v>
      </c>
      <c r="N7286">
        <f t="shared" si="454"/>
        <v>0</v>
      </c>
      <c r="O7286" t="str">
        <f t="shared" si="455"/>
        <v>Actual</v>
      </c>
    </row>
    <row r="7287" spans="1:15" x14ac:dyDescent="0.25">
      <c r="A7287" t="s">
        <v>8114</v>
      </c>
      <c r="B7287" t="s">
        <v>17</v>
      </c>
      <c r="C7287">
        <v>3</v>
      </c>
      <c r="D7287">
        <f t="shared" si="452"/>
        <v>3</v>
      </c>
      <c r="E7287">
        <v>1</v>
      </c>
      <c r="F7287">
        <f>IF(OR(E7287="",E7287="UNKNOWN",E7287="ERROR"),_xlfn.XLOOKUP(Table2[[#This Row],[Item]],Items_List!A:A,Items_List!B:B),E7287)</f>
        <v>1</v>
      </c>
      <c r="G7287">
        <v>3</v>
      </c>
      <c r="H7287">
        <f t="shared" si="453"/>
        <v>3</v>
      </c>
      <c r="I7287" t="s">
        <v>10059</v>
      </c>
      <c r="J7287" t="s">
        <v>15</v>
      </c>
      <c r="K7287" s="1">
        <v>45099</v>
      </c>
      <c r="L7287" s="1" t="str">
        <f>IF(ISNUMBER(Table2[[#This Row],[Transaction Date]]),TEXT(Table2[[#This Row],[Transaction Date]],"mmmm"),"Unknown")</f>
        <v>June</v>
      </c>
      <c r="M7287" s="1" t="str">
        <f>IF(ISNUMBER(Table2[[#This Row],[Transaction Date]]),TEXT(Table2[[#This Row],[Transaction Date]],"dddd"),"Unknown")</f>
        <v>Thursday</v>
      </c>
      <c r="N7287">
        <f t="shared" si="454"/>
        <v>0</v>
      </c>
      <c r="O7287" t="str">
        <f t="shared" si="455"/>
        <v>Actual</v>
      </c>
    </row>
    <row r="7288" spans="1:15" x14ac:dyDescent="0.25">
      <c r="A7288" t="s">
        <v>8115</v>
      </c>
      <c r="B7288" t="s">
        <v>9</v>
      </c>
      <c r="C7288">
        <v>1</v>
      </c>
      <c r="D7288">
        <f t="shared" si="452"/>
        <v>1</v>
      </c>
      <c r="E7288" s="3">
        <f>_xlfn.XLOOKUP(Table2[[#This Row],[Item]],Items_List!$A$2:$A$9,Items_List!$B$2:$B$9)</f>
        <v>2</v>
      </c>
      <c r="F7288">
        <f>IF(OR(E7288="",E7288="UNKNOWN",E7288="ERROR"),_xlfn.XLOOKUP(Table2[[#This Row],[Item]],Items_List!A:A,Items_List!B:B),E7288)</f>
        <v>2</v>
      </c>
      <c r="G7288">
        <v>2</v>
      </c>
      <c r="H7288">
        <f t="shared" si="453"/>
        <v>2</v>
      </c>
      <c r="I7288" t="s">
        <v>10059</v>
      </c>
      <c r="J7288" t="s">
        <v>11</v>
      </c>
      <c r="K7288" s="1">
        <v>44979</v>
      </c>
      <c r="L7288" s="1" t="str">
        <f>IF(ISNUMBER(Table2[[#This Row],[Transaction Date]]),TEXT(Table2[[#This Row],[Transaction Date]],"mmmm"),"Unknown")</f>
        <v>February</v>
      </c>
      <c r="M7288" s="1" t="str">
        <f>IF(ISNUMBER(Table2[[#This Row],[Transaction Date]]),TEXT(Table2[[#This Row],[Transaction Date]],"dddd"),"Unknown")</f>
        <v>Wednesday</v>
      </c>
      <c r="N7288">
        <f t="shared" si="454"/>
        <v>0</v>
      </c>
      <c r="O7288" t="str">
        <f t="shared" si="455"/>
        <v>Actual</v>
      </c>
    </row>
    <row r="7289" spans="1:15" x14ac:dyDescent="0.25">
      <c r="A7289" t="s">
        <v>8116</v>
      </c>
      <c r="B7289" t="s">
        <v>39</v>
      </c>
      <c r="C7289">
        <v>5</v>
      </c>
      <c r="D7289">
        <f t="shared" si="452"/>
        <v>5</v>
      </c>
      <c r="E7289">
        <v>3</v>
      </c>
      <c r="F7289">
        <f>IF(OR(E7289="",E7289="UNKNOWN",E7289="ERROR"),_xlfn.XLOOKUP(Table2[[#This Row],[Item]],Items_List!A:A,Items_List!B:B),E7289)</f>
        <v>3</v>
      </c>
      <c r="G7289">
        <v>15</v>
      </c>
      <c r="H7289">
        <f t="shared" si="453"/>
        <v>15</v>
      </c>
      <c r="I7289" t="s">
        <v>10059</v>
      </c>
      <c r="J7289" t="s">
        <v>11</v>
      </c>
      <c r="K7289" s="1">
        <v>45025</v>
      </c>
      <c r="L7289" s="1" t="str">
        <f>IF(ISNUMBER(Table2[[#This Row],[Transaction Date]]),TEXT(Table2[[#This Row],[Transaction Date]],"mmmm"),"Unknown")</f>
        <v>April</v>
      </c>
      <c r="M7289" s="1" t="str">
        <f>IF(ISNUMBER(Table2[[#This Row],[Transaction Date]]),TEXT(Table2[[#This Row],[Transaction Date]],"dddd"),"Unknown")</f>
        <v>Sunday</v>
      </c>
      <c r="N7289">
        <f t="shared" si="454"/>
        <v>0</v>
      </c>
      <c r="O7289" t="str">
        <f t="shared" si="455"/>
        <v>Actual</v>
      </c>
    </row>
    <row r="7290" spans="1:15" x14ac:dyDescent="0.25">
      <c r="A7290" t="s">
        <v>8117</v>
      </c>
      <c r="B7290" t="s">
        <v>17</v>
      </c>
      <c r="C7290">
        <v>1</v>
      </c>
      <c r="D7290">
        <f t="shared" si="452"/>
        <v>1</v>
      </c>
      <c r="E7290">
        <v>1</v>
      </c>
      <c r="F7290">
        <f>IF(OR(E7290="",E7290="UNKNOWN",E7290="ERROR"),_xlfn.XLOOKUP(Table2[[#This Row],[Item]],Items_List!A:A,Items_List!B:B),E7290)</f>
        <v>1</v>
      </c>
      <c r="G7290">
        <v>1</v>
      </c>
      <c r="H7290">
        <f t="shared" si="453"/>
        <v>1</v>
      </c>
      <c r="I7290" t="s">
        <v>14</v>
      </c>
      <c r="J7290" t="s">
        <v>11</v>
      </c>
      <c r="K7290" s="1">
        <v>45223</v>
      </c>
      <c r="L7290" s="1" t="str">
        <f>IF(ISNUMBER(Table2[[#This Row],[Transaction Date]]),TEXT(Table2[[#This Row],[Transaction Date]],"mmmm"),"Unknown")</f>
        <v>October</v>
      </c>
      <c r="M7290" s="1" t="str">
        <f>IF(ISNUMBER(Table2[[#This Row],[Transaction Date]]),TEXT(Table2[[#This Row],[Transaction Date]],"dddd"),"Unknown")</f>
        <v>Tuesday</v>
      </c>
      <c r="N7290">
        <f t="shared" si="454"/>
        <v>0</v>
      </c>
      <c r="O7290" t="str">
        <f t="shared" si="455"/>
        <v>Actual</v>
      </c>
    </row>
    <row r="7291" spans="1:15" x14ac:dyDescent="0.25">
      <c r="A7291" t="s">
        <v>8118</v>
      </c>
      <c r="B7291" t="s">
        <v>65</v>
      </c>
      <c r="C7291">
        <v>2</v>
      </c>
      <c r="D7291">
        <f t="shared" si="452"/>
        <v>2</v>
      </c>
      <c r="E7291">
        <v>1.5</v>
      </c>
      <c r="F7291">
        <f>IF(OR(E7291="",E7291="UNKNOWN",E7291="ERROR"),_xlfn.XLOOKUP(Table2[[#This Row],[Item]],Items_List!A:A,Items_List!B:B),E7291)</f>
        <v>1.5</v>
      </c>
      <c r="G7291">
        <v>3</v>
      </c>
      <c r="H7291">
        <f t="shared" si="453"/>
        <v>3</v>
      </c>
      <c r="I7291" t="s">
        <v>23</v>
      </c>
      <c r="J7291" t="s">
        <v>11</v>
      </c>
      <c r="K7291" s="1">
        <v>45158</v>
      </c>
      <c r="L7291" s="1" t="str">
        <f>IF(ISNUMBER(Table2[[#This Row],[Transaction Date]]),TEXT(Table2[[#This Row],[Transaction Date]],"mmmm"),"Unknown")</f>
        <v>August</v>
      </c>
      <c r="M7291" s="1" t="str">
        <f>IF(ISNUMBER(Table2[[#This Row],[Transaction Date]]),TEXT(Table2[[#This Row],[Transaction Date]],"dddd"),"Unknown")</f>
        <v>Sunday</v>
      </c>
      <c r="N7291">
        <f t="shared" si="454"/>
        <v>0</v>
      </c>
      <c r="O7291" t="str">
        <f t="shared" si="455"/>
        <v>Actual</v>
      </c>
    </row>
    <row r="7292" spans="1:15" x14ac:dyDescent="0.25">
      <c r="A7292" t="s">
        <v>8120</v>
      </c>
      <c r="B7292" t="s">
        <v>13</v>
      </c>
      <c r="C7292">
        <v>4</v>
      </c>
      <c r="D7292">
        <f t="shared" si="452"/>
        <v>4</v>
      </c>
      <c r="E7292">
        <v>3</v>
      </c>
      <c r="F7292">
        <f>IF(OR(E7292="",E7292="UNKNOWN",E7292="ERROR"),_xlfn.XLOOKUP(Table2[[#This Row],[Item]],Items_List!A:A,Items_List!B:B),E7292)</f>
        <v>3</v>
      </c>
      <c r="G7292">
        <v>12</v>
      </c>
      <c r="H7292">
        <f t="shared" si="453"/>
        <v>12</v>
      </c>
      <c r="I7292" t="s">
        <v>10059</v>
      </c>
      <c r="J7292" t="s">
        <v>15</v>
      </c>
      <c r="K7292" s="1">
        <v>45008</v>
      </c>
      <c r="L7292" s="1" t="str">
        <f>IF(ISNUMBER(Table2[[#This Row],[Transaction Date]]),TEXT(Table2[[#This Row],[Transaction Date]],"mmmm"),"Unknown")</f>
        <v>March</v>
      </c>
      <c r="M7292" s="1" t="str">
        <f>IF(ISNUMBER(Table2[[#This Row],[Transaction Date]]),TEXT(Table2[[#This Row],[Transaction Date]],"dddd"),"Unknown")</f>
        <v>Thursday</v>
      </c>
      <c r="N7292">
        <f t="shared" si="454"/>
        <v>0</v>
      </c>
      <c r="O7292" t="str">
        <f t="shared" si="455"/>
        <v>Actual</v>
      </c>
    </row>
    <row r="7293" spans="1:15" x14ac:dyDescent="0.25">
      <c r="A7293" t="s">
        <v>8121</v>
      </c>
      <c r="B7293" t="s">
        <v>65</v>
      </c>
      <c r="C7293">
        <v>5</v>
      </c>
      <c r="D7293">
        <f t="shared" si="452"/>
        <v>5</v>
      </c>
      <c r="E7293" s="3">
        <f>_xlfn.XLOOKUP(Table2[[#This Row],[Item]],Items_List!$A$2:$A$9,Items_List!$B$2:$B$9)</f>
        <v>1.5</v>
      </c>
      <c r="F7293">
        <f>IF(OR(E7293="",E7293="UNKNOWN",E7293="ERROR"),_xlfn.XLOOKUP(Table2[[#This Row],[Item]],Items_List!A:A,Items_List!B:B),E7293)</f>
        <v>1.5</v>
      </c>
      <c r="G7293">
        <v>7.5</v>
      </c>
      <c r="H7293">
        <f t="shared" si="453"/>
        <v>7.5</v>
      </c>
      <c r="I7293" t="s">
        <v>10</v>
      </c>
      <c r="J7293" t="s">
        <v>11</v>
      </c>
      <c r="K7293" s="1">
        <v>45107</v>
      </c>
      <c r="L7293" s="1" t="str">
        <f>IF(ISNUMBER(Table2[[#This Row],[Transaction Date]]),TEXT(Table2[[#This Row],[Transaction Date]],"mmmm"),"Unknown")</f>
        <v>June</v>
      </c>
      <c r="M7293" s="1" t="str">
        <f>IF(ISNUMBER(Table2[[#This Row],[Transaction Date]]),TEXT(Table2[[#This Row],[Transaction Date]],"dddd"),"Unknown")</f>
        <v>Friday</v>
      </c>
      <c r="N7293">
        <f t="shared" si="454"/>
        <v>0</v>
      </c>
      <c r="O7293" t="str">
        <f t="shared" si="455"/>
        <v>Actual</v>
      </c>
    </row>
    <row r="7294" spans="1:15" x14ac:dyDescent="0.25">
      <c r="A7294" t="s">
        <v>8122</v>
      </c>
      <c r="B7294" t="s">
        <v>39</v>
      </c>
      <c r="C7294">
        <v>1</v>
      </c>
      <c r="D7294">
        <f t="shared" si="452"/>
        <v>1</v>
      </c>
      <c r="E7294">
        <v>3</v>
      </c>
      <c r="F7294">
        <f>IF(OR(E7294="",E7294="UNKNOWN",E7294="ERROR"),_xlfn.XLOOKUP(Table2[[#This Row],[Item]],Items_List!A:A,Items_List!B:B),E7294)</f>
        <v>3</v>
      </c>
      <c r="G7294">
        <v>3</v>
      </c>
      <c r="H7294">
        <f t="shared" si="453"/>
        <v>3</v>
      </c>
      <c r="I7294" t="s">
        <v>10</v>
      </c>
      <c r="J7294" t="s">
        <v>11</v>
      </c>
      <c r="K7294" s="1">
        <v>45185</v>
      </c>
      <c r="L7294" s="1" t="str">
        <f>IF(ISNUMBER(Table2[[#This Row],[Transaction Date]]),TEXT(Table2[[#This Row],[Transaction Date]],"mmmm"),"Unknown")</f>
        <v>September</v>
      </c>
      <c r="M7294" s="1" t="str">
        <f>IF(ISNUMBER(Table2[[#This Row],[Transaction Date]]),TEXT(Table2[[#This Row],[Transaction Date]],"dddd"),"Unknown")</f>
        <v>Saturday</v>
      </c>
      <c r="N7294">
        <f t="shared" si="454"/>
        <v>0</v>
      </c>
      <c r="O7294" t="str">
        <f t="shared" si="455"/>
        <v>Actual</v>
      </c>
    </row>
    <row r="7295" spans="1:15" x14ac:dyDescent="0.25">
      <c r="A7295" t="s">
        <v>8123</v>
      </c>
      <c r="B7295" t="s">
        <v>20</v>
      </c>
      <c r="D7295">
        <f t="shared" si="452"/>
        <v>2</v>
      </c>
      <c r="E7295">
        <v>5</v>
      </c>
      <c r="F7295">
        <f>IF(OR(E7295="",E7295="UNKNOWN",E7295="ERROR"),_xlfn.XLOOKUP(Table2[[#This Row],[Item]],Items_List!A:A,Items_List!B:B),E7295)</f>
        <v>5</v>
      </c>
      <c r="G7295">
        <v>10</v>
      </c>
      <c r="H7295">
        <f t="shared" si="453"/>
        <v>10</v>
      </c>
      <c r="I7295" t="s">
        <v>23</v>
      </c>
      <c r="J7295" t="s">
        <v>11</v>
      </c>
      <c r="K7295" s="1">
        <v>45279</v>
      </c>
      <c r="L7295" s="1" t="str">
        <f>IF(ISNUMBER(Table2[[#This Row],[Transaction Date]]),TEXT(Table2[[#This Row],[Transaction Date]],"mmmm"),"Unknown")</f>
        <v>December</v>
      </c>
      <c r="M7295" s="1" t="str">
        <f>IF(ISNUMBER(Table2[[#This Row],[Transaction Date]]),TEXT(Table2[[#This Row],[Transaction Date]],"dddd"),"Unknown")</f>
        <v>Tuesday</v>
      </c>
      <c r="N7295">
        <f t="shared" si="454"/>
        <v>1</v>
      </c>
      <c r="O7295" t="str">
        <f t="shared" si="455"/>
        <v>Estimated</v>
      </c>
    </row>
    <row r="7296" spans="1:15" x14ac:dyDescent="0.25">
      <c r="A7296" t="s">
        <v>8125</v>
      </c>
      <c r="B7296" t="s">
        <v>25</v>
      </c>
      <c r="C7296">
        <v>1</v>
      </c>
      <c r="D7296">
        <f t="shared" si="452"/>
        <v>1</v>
      </c>
      <c r="E7296">
        <v>4</v>
      </c>
      <c r="F7296">
        <f>IF(OR(E7296="",E7296="UNKNOWN",E7296="ERROR"),_xlfn.XLOOKUP(Table2[[#This Row],[Item]],Items_List!A:A,Items_List!B:B),E7296)</f>
        <v>4</v>
      </c>
      <c r="G7296">
        <v>4</v>
      </c>
      <c r="H7296">
        <f t="shared" si="453"/>
        <v>4</v>
      </c>
      <c r="I7296" t="s">
        <v>10</v>
      </c>
      <c r="J7296" t="s">
        <v>11</v>
      </c>
      <c r="K7296" s="1">
        <v>44988</v>
      </c>
      <c r="L7296" s="1" t="str">
        <f>IF(ISNUMBER(Table2[[#This Row],[Transaction Date]]),TEXT(Table2[[#This Row],[Transaction Date]],"mmmm"),"Unknown")</f>
        <v>March</v>
      </c>
      <c r="M7296" s="1" t="str">
        <f>IF(ISNUMBER(Table2[[#This Row],[Transaction Date]]),TEXT(Table2[[#This Row],[Transaction Date]],"dddd"),"Unknown")</f>
        <v>Friday</v>
      </c>
      <c r="N7296">
        <f t="shared" si="454"/>
        <v>0</v>
      </c>
      <c r="O7296" t="str">
        <f t="shared" si="455"/>
        <v>Actual</v>
      </c>
    </row>
    <row r="7297" spans="1:15" x14ac:dyDescent="0.25">
      <c r="A7297" t="s">
        <v>8126</v>
      </c>
      <c r="B7297" t="s">
        <v>39</v>
      </c>
      <c r="C7297">
        <v>4</v>
      </c>
      <c r="D7297">
        <f t="shared" si="452"/>
        <v>4</v>
      </c>
      <c r="E7297">
        <v>3</v>
      </c>
      <c r="F7297">
        <f>IF(OR(E7297="",E7297="UNKNOWN",E7297="ERROR"),_xlfn.XLOOKUP(Table2[[#This Row],[Item]],Items_List!A:A,Items_List!B:B),E7297)</f>
        <v>3</v>
      </c>
      <c r="G7297">
        <v>12</v>
      </c>
      <c r="H7297">
        <f t="shared" si="453"/>
        <v>12</v>
      </c>
      <c r="I7297" t="s">
        <v>14</v>
      </c>
      <c r="J7297" t="s">
        <v>10059</v>
      </c>
      <c r="K7297" s="1">
        <v>44929</v>
      </c>
      <c r="L7297" s="1" t="str">
        <f>IF(ISNUMBER(Table2[[#This Row],[Transaction Date]]),TEXT(Table2[[#This Row],[Transaction Date]],"mmmm"),"Unknown")</f>
        <v>January</v>
      </c>
      <c r="M7297" s="1" t="str">
        <f>IF(ISNUMBER(Table2[[#This Row],[Transaction Date]]),TEXT(Table2[[#This Row],[Transaction Date]],"dddd"),"Unknown")</f>
        <v>Tuesday</v>
      </c>
      <c r="N7297">
        <f t="shared" si="454"/>
        <v>0</v>
      </c>
      <c r="O7297" t="str">
        <f t="shared" si="455"/>
        <v>Actual</v>
      </c>
    </row>
    <row r="7298" spans="1:15" x14ac:dyDescent="0.25">
      <c r="A7298" t="s">
        <v>8127</v>
      </c>
      <c r="B7298" t="s">
        <v>13</v>
      </c>
      <c r="C7298">
        <v>5</v>
      </c>
      <c r="D7298">
        <f t="shared" ref="D7298:D7361" si="456">IF(OR(C7298="",C7298="UNKNOWN",C7298="ERROR"),IFERROR(VALUE(G7298)/VALUE(E7298),""),VALUE(C7298))</f>
        <v>5</v>
      </c>
      <c r="E7298">
        <v>3</v>
      </c>
      <c r="F7298">
        <f>IF(OR(E7298="",E7298="UNKNOWN",E7298="ERROR"),_xlfn.XLOOKUP(Table2[[#This Row],[Item]],Items_List!A:A,Items_List!B:B),E7298)</f>
        <v>3</v>
      </c>
      <c r="G7298">
        <v>15</v>
      </c>
      <c r="H7298">
        <f t="shared" ref="H7298:H7361" si="457">D7298*F7298</f>
        <v>15</v>
      </c>
      <c r="I7298" t="s">
        <v>10059</v>
      </c>
      <c r="J7298" t="s">
        <v>10059</v>
      </c>
      <c r="K7298" s="1">
        <v>45104</v>
      </c>
      <c r="L7298" s="1" t="str">
        <f>IF(ISNUMBER(Table2[[#This Row],[Transaction Date]]),TEXT(Table2[[#This Row],[Transaction Date]],"mmmm"),"Unknown")</f>
        <v>June</v>
      </c>
      <c r="M7298" s="1" t="str">
        <f>IF(ISNUMBER(Table2[[#This Row],[Transaction Date]]),TEXT(Table2[[#This Row],[Transaction Date]],"dddd"),"Unknown")</f>
        <v>Tuesday</v>
      </c>
      <c r="N7298">
        <f t="shared" ref="N7298:N7361" si="458">IF(OR(B7298="",B7298="unknown",B7298="error",C7298="",C7298="unknown",C7298="error",G7298="",G7298="error",G7298="unknown"),1,0)</f>
        <v>0</v>
      </c>
      <c r="O7298" t="str">
        <f t="shared" ref="O7298:O7361" si="459">IF(OR(C7298="",C7298="error",C7298="unknown"),"Estimated","Actual")</f>
        <v>Actual</v>
      </c>
    </row>
    <row r="7299" spans="1:15" x14ac:dyDescent="0.25">
      <c r="A7299" t="s">
        <v>8128</v>
      </c>
      <c r="B7299" t="s">
        <v>20</v>
      </c>
      <c r="C7299">
        <v>1</v>
      </c>
      <c r="D7299">
        <f t="shared" si="456"/>
        <v>1</v>
      </c>
      <c r="E7299">
        <v>5</v>
      </c>
      <c r="F7299">
        <f>IF(OR(E7299="",E7299="UNKNOWN",E7299="ERROR"),_xlfn.XLOOKUP(Table2[[#This Row],[Item]],Items_List!A:A,Items_List!B:B),E7299)</f>
        <v>5</v>
      </c>
      <c r="G7299">
        <v>5</v>
      </c>
      <c r="H7299">
        <f t="shared" si="457"/>
        <v>5</v>
      </c>
      <c r="I7299" t="s">
        <v>10059</v>
      </c>
      <c r="J7299" t="s">
        <v>15</v>
      </c>
      <c r="K7299" s="1">
        <v>44931</v>
      </c>
      <c r="L7299" s="1" t="str">
        <f>IF(ISNUMBER(Table2[[#This Row],[Transaction Date]]),TEXT(Table2[[#This Row],[Transaction Date]],"mmmm"),"Unknown")</f>
        <v>January</v>
      </c>
      <c r="M7299" s="1" t="str">
        <f>IF(ISNUMBER(Table2[[#This Row],[Transaction Date]]),TEXT(Table2[[#This Row],[Transaction Date]],"dddd"),"Unknown")</f>
        <v>Thursday</v>
      </c>
      <c r="N7299">
        <f t="shared" si="458"/>
        <v>0</v>
      </c>
      <c r="O7299" t="str">
        <f t="shared" si="459"/>
        <v>Actual</v>
      </c>
    </row>
    <row r="7300" spans="1:15" x14ac:dyDescent="0.25">
      <c r="A7300" t="s">
        <v>8129</v>
      </c>
      <c r="B7300" t="s">
        <v>65</v>
      </c>
      <c r="C7300">
        <v>1</v>
      </c>
      <c r="D7300">
        <f t="shared" si="456"/>
        <v>1</v>
      </c>
      <c r="E7300">
        <v>1.5</v>
      </c>
      <c r="F7300">
        <f>IF(OR(E7300="",E7300="UNKNOWN",E7300="ERROR"),_xlfn.XLOOKUP(Table2[[#This Row],[Item]],Items_List!A:A,Items_List!B:B),E7300)</f>
        <v>1.5</v>
      </c>
      <c r="G7300">
        <v>1.5</v>
      </c>
      <c r="H7300">
        <f t="shared" si="457"/>
        <v>1.5</v>
      </c>
      <c r="I7300" t="s">
        <v>10</v>
      </c>
      <c r="J7300" t="s">
        <v>15</v>
      </c>
      <c r="K7300" s="1">
        <v>45181</v>
      </c>
      <c r="L7300" s="1" t="str">
        <f>IF(ISNUMBER(Table2[[#This Row],[Transaction Date]]),TEXT(Table2[[#This Row],[Transaction Date]],"mmmm"),"Unknown")</f>
        <v>September</v>
      </c>
      <c r="M7300" s="1" t="str">
        <f>IF(ISNUMBER(Table2[[#This Row],[Transaction Date]]),TEXT(Table2[[#This Row],[Transaction Date]],"dddd"),"Unknown")</f>
        <v>Tuesday</v>
      </c>
      <c r="N7300">
        <f t="shared" si="458"/>
        <v>0</v>
      </c>
      <c r="O7300" t="str">
        <f t="shared" si="459"/>
        <v>Actual</v>
      </c>
    </row>
    <row r="7301" spans="1:15" x14ac:dyDescent="0.25">
      <c r="A7301" t="s">
        <v>8130</v>
      </c>
      <c r="B7301" t="s">
        <v>25</v>
      </c>
      <c r="C7301">
        <v>3</v>
      </c>
      <c r="D7301">
        <f t="shared" si="456"/>
        <v>3</v>
      </c>
      <c r="E7301">
        <v>4</v>
      </c>
      <c r="F7301">
        <f>IF(OR(E7301="",E7301="UNKNOWN",E7301="ERROR"),_xlfn.XLOOKUP(Table2[[#This Row],[Item]],Items_List!A:A,Items_List!B:B),E7301)</f>
        <v>4</v>
      </c>
      <c r="G7301">
        <v>12</v>
      </c>
      <c r="H7301">
        <f t="shared" si="457"/>
        <v>12</v>
      </c>
      <c r="I7301" t="s">
        <v>23</v>
      </c>
      <c r="J7301" t="s">
        <v>11</v>
      </c>
      <c r="K7301" s="1">
        <v>45127</v>
      </c>
      <c r="L7301" s="1" t="str">
        <f>IF(ISNUMBER(Table2[[#This Row],[Transaction Date]]),TEXT(Table2[[#This Row],[Transaction Date]],"mmmm"),"Unknown")</f>
        <v>July</v>
      </c>
      <c r="M7301" s="1" t="str">
        <f>IF(ISNUMBER(Table2[[#This Row],[Transaction Date]]),TEXT(Table2[[#This Row],[Transaction Date]],"dddd"),"Unknown")</f>
        <v>Thursday</v>
      </c>
      <c r="N7301">
        <f t="shared" si="458"/>
        <v>0</v>
      </c>
      <c r="O7301" t="str">
        <f t="shared" si="459"/>
        <v>Actual</v>
      </c>
    </row>
    <row r="7302" spans="1:15" x14ac:dyDescent="0.25">
      <c r="A7302" t="s">
        <v>8131</v>
      </c>
      <c r="B7302" t="s">
        <v>20</v>
      </c>
      <c r="C7302">
        <v>1</v>
      </c>
      <c r="D7302">
        <f t="shared" si="456"/>
        <v>1</v>
      </c>
      <c r="E7302">
        <v>5</v>
      </c>
      <c r="F7302">
        <f>IF(OR(E7302="",E7302="UNKNOWN",E7302="ERROR"),_xlfn.XLOOKUP(Table2[[#This Row],[Item]],Items_List!A:A,Items_List!B:B),E7302)</f>
        <v>5</v>
      </c>
      <c r="G7302">
        <v>5</v>
      </c>
      <c r="H7302">
        <f t="shared" si="457"/>
        <v>5</v>
      </c>
      <c r="I7302" t="s">
        <v>14</v>
      </c>
      <c r="J7302" t="s">
        <v>10059</v>
      </c>
      <c r="K7302" s="1">
        <v>45141</v>
      </c>
      <c r="L7302" s="1" t="str">
        <f>IF(ISNUMBER(Table2[[#This Row],[Transaction Date]]),TEXT(Table2[[#This Row],[Transaction Date]],"mmmm"),"Unknown")</f>
        <v>August</v>
      </c>
      <c r="M7302" s="1" t="str">
        <f>IF(ISNUMBER(Table2[[#This Row],[Transaction Date]]),TEXT(Table2[[#This Row],[Transaction Date]],"dddd"),"Unknown")</f>
        <v>Thursday</v>
      </c>
      <c r="N7302">
        <f t="shared" si="458"/>
        <v>0</v>
      </c>
      <c r="O7302" t="str">
        <f t="shared" si="459"/>
        <v>Actual</v>
      </c>
    </row>
    <row r="7303" spans="1:15" x14ac:dyDescent="0.25">
      <c r="A7303" t="s">
        <v>8132</v>
      </c>
      <c r="B7303" t="s">
        <v>39</v>
      </c>
      <c r="C7303">
        <v>2</v>
      </c>
      <c r="D7303">
        <f t="shared" si="456"/>
        <v>2</v>
      </c>
      <c r="E7303">
        <v>3</v>
      </c>
      <c r="F7303">
        <f>IF(OR(E7303="",E7303="UNKNOWN",E7303="ERROR"),_xlfn.XLOOKUP(Table2[[#This Row],[Item]],Items_List!A:A,Items_List!B:B),E7303)</f>
        <v>3</v>
      </c>
      <c r="G7303">
        <v>6</v>
      </c>
      <c r="H7303">
        <f t="shared" si="457"/>
        <v>6</v>
      </c>
      <c r="I7303" t="s">
        <v>23</v>
      </c>
      <c r="J7303" t="s">
        <v>10059</v>
      </c>
      <c r="K7303" s="1">
        <v>45269</v>
      </c>
      <c r="L7303" s="1" t="str">
        <f>IF(ISNUMBER(Table2[[#This Row],[Transaction Date]]),TEXT(Table2[[#This Row],[Transaction Date]],"mmmm"),"Unknown")</f>
        <v>December</v>
      </c>
      <c r="M7303" s="1" t="str">
        <f>IF(ISNUMBER(Table2[[#This Row],[Transaction Date]]),TEXT(Table2[[#This Row],[Transaction Date]],"dddd"),"Unknown")</f>
        <v>Saturday</v>
      </c>
      <c r="N7303">
        <f t="shared" si="458"/>
        <v>0</v>
      </c>
      <c r="O7303" t="str">
        <f t="shared" si="459"/>
        <v>Actual</v>
      </c>
    </row>
    <row r="7304" spans="1:15" x14ac:dyDescent="0.25">
      <c r="A7304" t="s">
        <v>8133</v>
      </c>
      <c r="B7304" t="s">
        <v>39</v>
      </c>
      <c r="C7304">
        <v>2</v>
      </c>
      <c r="D7304">
        <f t="shared" si="456"/>
        <v>2</v>
      </c>
      <c r="E7304">
        <v>3</v>
      </c>
      <c r="F7304">
        <f>IF(OR(E7304="",E7304="UNKNOWN",E7304="ERROR"),_xlfn.XLOOKUP(Table2[[#This Row],[Item]],Items_List!A:A,Items_List!B:B),E7304)</f>
        <v>3</v>
      </c>
      <c r="G7304">
        <v>6</v>
      </c>
      <c r="H7304">
        <f t="shared" si="457"/>
        <v>6</v>
      </c>
      <c r="I7304" t="s">
        <v>14</v>
      </c>
      <c r="J7304" t="s">
        <v>11</v>
      </c>
      <c r="K7304" s="1">
        <v>45290</v>
      </c>
      <c r="L7304" s="1" t="str">
        <f>IF(ISNUMBER(Table2[[#This Row],[Transaction Date]]),TEXT(Table2[[#This Row],[Transaction Date]],"mmmm"),"Unknown")</f>
        <v>December</v>
      </c>
      <c r="M7304" s="1" t="str">
        <f>IF(ISNUMBER(Table2[[#This Row],[Transaction Date]]),TEXT(Table2[[#This Row],[Transaction Date]],"dddd"),"Unknown")</f>
        <v>Saturday</v>
      </c>
      <c r="N7304">
        <f t="shared" si="458"/>
        <v>0</v>
      </c>
      <c r="O7304" t="str">
        <f t="shared" si="459"/>
        <v>Actual</v>
      </c>
    </row>
    <row r="7305" spans="1:15" x14ac:dyDescent="0.25">
      <c r="A7305" t="s">
        <v>8134</v>
      </c>
      <c r="B7305" t="s">
        <v>65</v>
      </c>
      <c r="C7305">
        <v>5</v>
      </c>
      <c r="D7305">
        <f t="shared" si="456"/>
        <v>5</v>
      </c>
      <c r="E7305">
        <v>1.5</v>
      </c>
      <c r="F7305">
        <f>IF(OR(E7305="",E7305="UNKNOWN",E7305="ERROR"),_xlfn.XLOOKUP(Table2[[#This Row],[Item]],Items_List!A:A,Items_List!B:B),E7305)</f>
        <v>1.5</v>
      </c>
      <c r="G7305">
        <v>7.5</v>
      </c>
      <c r="H7305">
        <f t="shared" si="457"/>
        <v>7.5</v>
      </c>
      <c r="I7305" t="s">
        <v>10</v>
      </c>
      <c r="J7305" t="s">
        <v>10059</v>
      </c>
      <c r="K7305" s="1">
        <v>45204</v>
      </c>
      <c r="L7305" s="1" t="str">
        <f>IF(ISNUMBER(Table2[[#This Row],[Transaction Date]]),TEXT(Table2[[#This Row],[Transaction Date]],"mmmm"),"Unknown")</f>
        <v>October</v>
      </c>
      <c r="M7305" s="1" t="str">
        <f>IF(ISNUMBER(Table2[[#This Row],[Transaction Date]]),TEXT(Table2[[#This Row],[Transaction Date]],"dddd"),"Unknown")</f>
        <v>Thursday</v>
      </c>
      <c r="N7305">
        <f t="shared" si="458"/>
        <v>0</v>
      </c>
      <c r="O7305" t="str">
        <f t="shared" si="459"/>
        <v>Actual</v>
      </c>
    </row>
    <row r="7306" spans="1:15" x14ac:dyDescent="0.25">
      <c r="A7306" t="s">
        <v>8135</v>
      </c>
      <c r="B7306" t="s">
        <v>20</v>
      </c>
      <c r="C7306">
        <v>4</v>
      </c>
      <c r="D7306">
        <f t="shared" si="456"/>
        <v>4</v>
      </c>
      <c r="E7306">
        <v>5</v>
      </c>
      <c r="F7306">
        <f>IF(OR(E7306="",E7306="UNKNOWN",E7306="ERROR"),_xlfn.XLOOKUP(Table2[[#This Row],[Item]],Items_List!A:A,Items_List!B:B),E7306)</f>
        <v>5</v>
      </c>
      <c r="G7306">
        <v>20</v>
      </c>
      <c r="H7306">
        <f t="shared" si="457"/>
        <v>20</v>
      </c>
      <c r="I7306" t="s">
        <v>10059</v>
      </c>
      <c r="J7306" t="s">
        <v>15</v>
      </c>
      <c r="K7306" s="1">
        <v>45189</v>
      </c>
      <c r="L7306" s="1" t="str">
        <f>IF(ISNUMBER(Table2[[#This Row],[Transaction Date]]),TEXT(Table2[[#This Row],[Transaction Date]],"mmmm"),"Unknown")</f>
        <v>September</v>
      </c>
      <c r="M7306" s="1" t="str">
        <f>IF(ISNUMBER(Table2[[#This Row],[Transaction Date]]),TEXT(Table2[[#This Row],[Transaction Date]],"dddd"),"Unknown")</f>
        <v>Wednesday</v>
      </c>
      <c r="N7306">
        <f t="shared" si="458"/>
        <v>0</v>
      </c>
      <c r="O7306" t="str">
        <f t="shared" si="459"/>
        <v>Actual</v>
      </c>
    </row>
    <row r="7307" spans="1:15" x14ac:dyDescent="0.25">
      <c r="A7307" t="s">
        <v>8136</v>
      </c>
      <c r="B7307" t="s">
        <v>25</v>
      </c>
      <c r="C7307">
        <v>5</v>
      </c>
      <c r="D7307">
        <f t="shared" si="456"/>
        <v>5</v>
      </c>
      <c r="E7307">
        <v>4</v>
      </c>
      <c r="F7307">
        <f>IF(OR(E7307="",E7307="UNKNOWN",E7307="ERROR"),_xlfn.XLOOKUP(Table2[[#This Row],[Item]],Items_List!A:A,Items_List!B:B),E7307)</f>
        <v>4</v>
      </c>
      <c r="G7307">
        <v>20</v>
      </c>
      <c r="H7307">
        <f t="shared" si="457"/>
        <v>20</v>
      </c>
      <c r="I7307" t="s">
        <v>23</v>
      </c>
      <c r="J7307" t="s">
        <v>10059</v>
      </c>
      <c r="K7307" s="1">
        <v>45102</v>
      </c>
      <c r="L7307" s="1" t="str">
        <f>IF(ISNUMBER(Table2[[#This Row],[Transaction Date]]),TEXT(Table2[[#This Row],[Transaction Date]],"mmmm"),"Unknown")</f>
        <v>June</v>
      </c>
      <c r="M7307" s="1" t="str">
        <f>IF(ISNUMBER(Table2[[#This Row],[Transaction Date]]),TEXT(Table2[[#This Row],[Transaction Date]],"dddd"),"Unknown")</f>
        <v>Sunday</v>
      </c>
      <c r="N7307">
        <f t="shared" si="458"/>
        <v>0</v>
      </c>
      <c r="O7307" t="str">
        <f t="shared" si="459"/>
        <v>Actual</v>
      </c>
    </row>
    <row r="7308" spans="1:15" x14ac:dyDescent="0.25">
      <c r="A7308" t="s">
        <v>8137</v>
      </c>
      <c r="B7308" t="s">
        <v>20</v>
      </c>
      <c r="C7308">
        <v>5</v>
      </c>
      <c r="D7308">
        <f t="shared" si="456"/>
        <v>5</v>
      </c>
      <c r="E7308">
        <v>5</v>
      </c>
      <c r="F7308">
        <f>IF(OR(E7308="",E7308="UNKNOWN",E7308="ERROR"),_xlfn.XLOOKUP(Table2[[#This Row],[Item]],Items_List!A:A,Items_List!B:B),E7308)</f>
        <v>5</v>
      </c>
      <c r="G7308">
        <v>25</v>
      </c>
      <c r="H7308">
        <f t="shared" si="457"/>
        <v>25</v>
      </c>
      <c r="I7308" t="s">
        <v>23</v>
      </c>
      <c r="J7308" t="s">
        <v>11</v>
      </c>
      <c r="K7308" s="1">
        <v>45240</v>
      </c>
      <c r="L7308" s="1" t="str">
        <f>IF(ISNUMBER(Table2[[#This Row],[Transaction Date]]),TEXT(Table2[[#This Row],[Transaction Date]],"mmmm"),"Unknown")</f>
        <v>November</v>
      </c>
      <c r="M7308" s="1" t="str">
        <f>IF(ISNUMBER(Table2[[#This Row],[Transaction Date]]),TEXT(Table2[[#This Row],[Transaction Date]],"dddd"),"Unknown")</f>
        <v>Friday</v>
      </c>
      <c r="N7308">
        <f t="shared" si="458"/>
        <v>0</v>
      </c>
      <c r="O7308" t="str">
        <f t="shared" si="459"/>
        <v>Actual</v>
      </c>
    </row>
    <row r="7309" spans="1:15" x14ac:dyDescent="0.25">
      <c r="A7309" t="s">
        <v>8138</v>
      </c>
      <c r="B7309" t="s">
        <v>9</v>
      </c>
      <c r="C7309">
        <v>2</v>
      </c>
      <c r="D7309">
        <f t="shared" si="456"/>
        <v>2</v>
      </c>
      <c r="E7309">
        <v>2</v>
      </c>
      <c r="F7309">
        <f>IF(OR(E7309="",E7309="UNKNOWN",E7309="ERROR"),_xlfn.XLOOKUP(Table2[[#This Row],[Item]],Items_List!A:A,Items_List!B:B),E7309)</f>
        <v>2</v>
      </c>
      <c r="G7309">
        <v>4</v>
      </c>
      <c r="H7309">
        <f t="shared" si="457"/>
        <v>4</v>
      </c>
      <c r="I7309" t="s">
        <v>14</v>
      </c>
      <c r="J7309" t="s">
        <v>11</v>
      </c>
      <c r="K7309" s="1">
        <v>45152</v>
      </c>
      <c r="L7309" s="1" t="str">
        <f>IF(ISNUMBER(Table2[[#This Row],[Transaction Date]]),TEXT(Table2[[#This Row],[Transaction Date]],"mmmm"),"Unknown")</f>
        <v>August</v>
      </c>
      <c r="M7309" s="1" t="str">
        <f>IF(ISNUMBER(Table2[[#This Row],[Transaction Date]]),TEXT(Table2[[#This Row],[Transaction Date]],"dddd"),"Unknown")</f>
        <v>Monday</v>
      </c>
      <c r="N7309">
        <f t="shared" si="458"/>
        <v>0</v>
      </c>
      <c r="O7309" t="str">
        <f t="shared" si="459"/>
        <v>Actual</v>
      </c>
    </row>
    <row r="7310" spans="1:15" x14ac:dyDescent="0.25">
      <c r="A7310" t="s">
        <v>8139</v>
      </c>
      <c r="B7310" t="s">
        <v>9</v>
      </c>
      <c r="C7310">
        <v>1</v>
      </c>
      <c r="D7310">
        <f t="shared" si="456"/>
        <v>1</v>
      </c>
      <c r="E7310">
        <v>2</v>
      </c>
      <c r="F7310">
        <f>IF(OR(E7310="",E7310="UNKNOWN",E7310="ERROR"),_xlfn.XLOOKUP(Table2[[#This Row],[Item]],Items_List!A:A,Items_List!B:B),E7310)</f>
        <v>2</v>
      </c>
      <c r="G7310">
        <v>2</v>
      </c>
      <c r="H7310">
        <f t="shared" si="457"/>
        <v>2</v>
      </c>
      <c r="I7310" t="s">
        <v>10059</v>
      </c>
      <c r="J7310" t="s">
        <v>11</v>
      </c>
      <c r="K7310" s="1">
        <v>45191</v>
      </c>
      <c r="L7310" s="1" t="str">
        <f>IF(ISNUMBER(Table2[[#This Row],[Transaction Date]]),TEXT(Table2[[#This Row],[Transaction Date]],"mmmm"),"Unknown")</f>
        <v>September</v>
      </c>
      <c r="M7310" s="1" t="str">
        <f>IF(ISNUMBER(Table2[[#This Row],[Transaction Date]]),TEXT(Table2[[#This Row],[Transaction Date]],"dddd"),"Unknown")</f>
        <v>Friday</v>
      </c>
      <c r="N7310">
        <f t="shared" si="458"/>
        <v>0</v>
      </c>
      <c r="O7310" t="str">
        <f t="shared" si="459"/>
        <v>Actual</v>
      </c>
    </row>
    <row r="7311" spans="1:15" x14ac:dyDescent="0.25">
      <c r="A7311" t="s">
        <v>8141</v>
      </c>
      <c r="B7311" t="s">
        <v>13</v>
      </c>
      <c r="C7311">
        <v>1</v>
      </c>
      <c r="D7311">
        <f t="shared" si="456"/>
        <v>1</v>
      </c>
      <c r="E7311">
        <v>3</v>
      </c>
      <c r="F7311">
        <f>IF(OR(E7311="",E7311="UNKNOWN",E7311="ERROR"),_xlfn.XLOOKUP(Table2[[#This Row],[Item]],Items_List!A:A,Items_List!B:B),E7311)</f>
        <v>3</v>
      </c>
      <c r="G7311">
        <v>3</v>
      </c>
      <c r="H7311">
        <f t="shared" si="457"/>
        <v>3</v>
      </c>
      <c r="I7311" t="s">
        <v>10059</v>
      </c>
      <c r="J7311" t="s">
        <v>10059</v>
      </c>
      <c r="K7311" s="1">
        <v>45172</v>
      </c>
      <c r="L7311" s="1" t="str">
        <f>IF(ISNUMBER(Table2[[#This Row],[Transaction Date]]),TEXT(Table2[[#This Row],[Transaction Date]],"mmmm"),"Unknown")</f>
        <v>September</v>
      </c>
      <c r="M7311" s="1" t="str">
        <f>IF(ISNUMBER(Table2[[#This Row],[Transaction Date]]),TEXT(Table2[[#This Row],[Transaction Date]],"dddd"),"Unknown")</f>
        <v>Sunday</v>
      </c>
      <c r="N7311">
        <f t="shared" si="458"/>
        <v>0</v>
      </c>
      <c r="O7311" t="str">
        <f t="shared" si="459"/>
        <v>Actual</v>
      </c>
    </row>
    <row r="7312" spans="1:15" x14ac:dyDescent="0.25">
      <c r="A7312" t="s">
        <v>8142</v>
      </c>
      <c r="B7312" t="s">
        <v>65</v>
      </c>
      <c r="C7312">
        <v>4</v>
      </c>
      <c r="D7312">
        <f t="shared" si="456"/>
        <v>4</v>
      </c>
      <c r="E7312">
        <v>1.5</v>
      </c>
      <c r="F7312">
        <f>IF(OR(E7312="",E7312="UNKNOWN",E7312="ERROR"),_xlfn.XLOOKUP(Table2[[#This Row],[Item]],Items_List!A:A,Items_List!B:B),E7312)</f>
        <v>1.5</v>
      </c>
      <c r="G7312">
        <v>6</v>
      </c>
      <c r="H7312">
        <f t="shared" si="457"/>
        <v>6</v>
      </c>
      <c r="I7312" t="s">
        <v>14</v>
      </c>
      <c r="J7312" t="s">
        <v>11</v>
      </c>
      <c r="K7312" s="1">
        <v>45177</v>
      </c>
      <c r="L7312" s="1" t="str">
        <f>IF(ISNUMBER(Table2[[#This Row],[Transaction Date]]),TEXT(Table2[[#This Row],[Transaction Date]],"mmmm"),"Unknown")</f>
        <v>September</v>
      </c>
      <c r="M7312" s="1" t="str">
        <f>IF(ISNUMBER(Table2[[#This Row],[Transaction Date]]),TEXT(Table2[[#This Row],[Transaction Date]],"dddd"),"Unknown")</f>
        <v>Friday</v>
      </c>
      <c r="N7312">
        <f t="shared" si="458"/>
        <v>0</v>
      </c>
      <c r="O7312" t="str">
        <f t="shared" si="459"/>
        <v>Actual</v>
      </c>
    </row>
    <row r="7313" spans="1:15" x14ac:dyDescent="0.25">
      <c r="A7313" t="s">
        <v>8143</v>
      </c>
      <c r="B7313" t="s">
        <v>28</v>
      </c>
      <c r="C7313">
        <v>2</v>
      </c>
      <c r="D7313">
        <f t="shared" si="456"/>
        <v>2</v>
      </c>
      <c r="E7313">
        <v>4</v>
      </c>
      <c r="F7313">
        <f>IF(OR(E7313="",E7313="UNKNOWN",E7313="ERROR"),_xlfn.XLOOKUP(Table2[[#This Row],[Item]],Items_List!A:A,Items_List!B:B),E7313)</f>
        <v>4</v>
      </c>
      <c r="G7313">
        <v>8</v>
      </c>
      <c r="H7313">
        <f t="shared" si="457"/>
        <v>8</v>
      </c>
      <c r="I7313" t="s">
        <v>23</v>
      </c>
      <c r="J7313" t="s">
        <v>10059</v>
      </c>
      <c r="K7313" s="1">
        <v>45248</v>
      </c>
      <c r="L7313" s="1" t="str">
        <f>IF(ISNUMBER(Table2[[#This Row],[Transaction Date]]),TEXT(Table2[[#This Row],[Transaction Date]],"mmmm"),"Unknown")</f>
        <v>November</v>
      </c>
      <c r="M7313" s="1" t="str">
        <f>IF(ISNUMBER(Table2[[#This Row],[Transaction Date]]),TEXT(Table2[[#This Row],[Transaction Date]],"dddd"),"Unknown")</f>
        <v>Saturday</v>
      </c>
      <c r="N7313">
        <f t="shared" si="458"/>
        <v>0</v>
      </c>
      <c r="O7313" t="str">
        <f t="shared" si="459"/>
        <v>Actual</v>
      </c>
    </row>
    <row r="7314" spans="1:15" x14ac:dyDescent="0.25">
      <c r="A7314" t="s">
        <v>8144</v>
      </c>
      <c r="B7314" t="s">
        <v>25</v>
      </c>
      <c r="C7314">
        <v>2</v>
      </c>
      <c r="D7314">
        <f t="shared" si="456"/>
        <v>2</v>
      </c>
      <c r="E7314">
        <v>4</v>
      </c>
      <c r="F7314">
        <f>IF(OR(E7314="",E7314="UNKNOWN",E7314="ERROR"),_xlfn.XLOOKUP(Table2[[#This Row],[Item]],Items_List!A:A,Items_List!B:B),E7314)</f>
        <v>4</v>
      </c>
      <c r="G7314">
        <v>8</v>
      </c>
      <c r="H7314">
        <f t="shared" si="457"/>
        <v>8</v>
      </c>
      <c r="I7314" t="s">
        <v>14</v>
      </c>
      <c r="J7314" t="s">
        <v>10059</v>
      </c>
      <c r="K7314" s="1">
        <v>45036</v>
      </c>
      <c r="L7314" s="1" t="str">
        <f>IF(ISNUMBER(Table2[[#This Row],[Transaction Date]]),TEXT(Table2[[#This Row],[Transaction Date]],"mmmm"),"Unknown")</f>
        <v>April</v>
      </c>
      <c r="M7314" s="1" t="str">
        <f>IF(ISNUMBER(Table2[[#This Row],[Transaction Date]]),TEXT(Table2[[#This Row],[Transaction Date]],"dddd"),"Unknown")</f>
        <v>Thursday</v>
      </c>
      <c r="N7314">
        <f t="shared" si="458"/>
        <v>0</v>
      </c>
      <c r="O7314" t="str">
        <f t="shared" si="459"/>
        <v>Actual</v>
      </c>
    </row>
    <row r="7315" spans="1:15" x14ac:dyDescent="0.25">
      <c r="A7315" t="s">
        <v>8145</v>
      </c>
      <c r="B7315" t="s">
        <v>17</v>
      </c>
      <c r="C7315" t="s">
        <v>18</v>
      </c>
      <c r="D7315">
        <f t="shared" si="456"/>
        <v>4</v>
      </c>
      <c r="E7315">
        <v>1</v>
      </c>
      <c r="F7315">
        <f>IF(OR(E7315="",E7315="UNKNOWN",E7315="ERROR"),_xlfn.XLOOKUP(Table2[[#This Row],[Item]],Items_List!A:A,Items_List!B:B),E7315)</f>
        <v>1</v>
      </c>
      <c r="G7315">
        <v>4</v>
      </c>
      <c r="H7315">
        <f t="shared" si="457"/>
        <v>4</v>
      </c>
      <c r="I7315" t="s">
        <v>23</v>
      </c>
      <c r="J7315" t="s">
        <v>10059</v>
      </c>
      <c r="K7315" s="1">
        <v>45277</v>
      </c>
      <c r="L7315" s="1" t="str">
        <f>IF(ISNUMBER(Table2[[#This Row],[Transaction Date]]),TEXT(Table2[[#This Row],[Transaction Date]],"mmmm"),"Unknown")</f>
        <v>December</v>
      </c>
      <c r="M7315" s="1" t="str">
        <f>IF(ISNUMBER(Table2[[#This Row],[Transaction Date]]),TEXT(Table2[[#This Row],[Transaction Date]],"dddd"),"Unknown")</f>
        <v>Sunday</v>
      </c>
      <c r="N7315">
        <f t="shared" si="458"/>
        <v>1</v>
      </c>
      <c r="O7315" t="str">
        <f t="shared" si="459"/>
        <v>Estimated</v>
      </c>
    </row>
    <row r="7316" spans="1:15" x14ac:dyDescent="0.25">
      <c r="A7316" t="s">
        <v>8146</v>
      </c>
      <c r="B7316" t="s">
        <v>9</v>
      </c>
      <c r="C7316">
        <v>5</v>
      </c>
      <c r="D7316">
        <f t="shared" si="456"/>
        <v>5</v>
      </c>
      <c r="E7316">
        <v>2</v>
      </c>
      <c r="F7316">
        <f>IF(OR(E7316="",E7316="UNKNOWN",E7316="ERROR"),_xlfn.XLOOKUP(Table2[[#This Row],[Item]],Items_List!A:A,Items_List!B:B),E7316)</f>
        <v>2</v>
      </c>
      <c r="G7316">
        <v>10</v>
      </c>
      <c r="H7316">
        <f t="shared" si="457"/>
        <v>10</v>
      </c>
      <c r="I7316" t="s">
        <v>10059</v>
      </c>
      <c r="J7316" t="s">
        <v>11</v>
      </c>
      <c r="K7316" s="1">
        <v>45263</v>
      </c>
      <c r="L7316" s="1" t="str">
        <f>IF(ISNUMBER(Table2[[#This Row],[Transaction Date]]),TEXT(Table2[[#This Row],[Transaction Date]],"mmmm"),"Unknown")</f>
        <v>December</v>
      </c>
      <c r="M7316" s="1" t="str">
        <f>IF(ISNUMBER(Table2[[#This Row],[Transaction Date]]),TEXT(Table2[[#This Row],[Transaction Date]],"dddd"),"Unknown")</f>
        <v>Sunday</v>
      </c>
      <c r="N7316">
        <f t="shared" si="458"/>
        <v>0</v>
      </c>
      <c r="O7316" t="str">
        <f t="shared" si="459"/>
        <v>Actual</v>
      </c>
    </row>
    <row r="7317" spans="1:15" x14ac:dyDescent="0.25">
      <c r="A7317" t="s">
        <v>8147</v>
      </c>
      <c r="B7317" t="s">
        <v>39</v>
      </c>
      <c r="C7317">
        <v>4</v>
      </c>
      <c r="D7317">
        <f t="shared" si="456"/>
        <v>4</v>
      </c>
      <c r="E7317">
        <v>3</v>
      </c>
      <c r="F7317">
        <f>IF(OR(E7317="",E7317="UNKNOWN",E7317="ERROR"),_xlfn.XLOOKUP(Table2[[#This Row],[Item]],Items_List!A:A,Items_List!B:B),E7317)</f>
        <v>3</v>
      </c>
      <c r="G7317">
        <v>12</v>
      </c>
      <c r="H7317">
        <f t="shared" si="457"/>
        <v>12</v>
      </c>
      <c r="I7317" t="s">
        <v>14</v>
      </c>
      <c r="J7317" t="s">
        <v>15</v>
      </c>
      <c r="K7317" s="1">
        <v>45232</v>
      </c>
      <c r="L7317" s="1" t="str">
        <f>IF(ISNUMBER(Table2[[#This Row],[Transaction Date]]),TEXT(Table2[[#This Row],[Transaction Date]],"mmmm"),"Unknown")</f>
        <v>November</v>
      </c>
      <c r="M7317" s="1" t="str">
        <f>IF(ISNUMBER(Table2[[#This Row],[Transaction Date]]),TEXT(Table2[[#This Row],[Transaction Date]],"dddd"),"Unknown")</f>
        <v>Thursday</v>
      </c>
      <c r="N7317">
        <f t="shared" si="458"/>
        <v>0</v>
      </c>
      <c r="O7317" t="str">
        <f t="shared" si="459"/>
        <v>Actual</v>
      </c>
    </row>
    <row r="7318" spans="1:15" x14ac:dyDescent="0.25">
      <c r="A7318" t="s">
        <v>8148</v>
      </c>
      <c r="B7318" t="s">
        <v>17</v>
      </c>
      <c r="C7318">
        <v>4</v>
      </c>
      <c r="D7318">
        <f t="shared" si="456"/>
        <v>4</v>
      </c>
      <c r="E7318">
        <v>1</v>
      </c>
      <c r="F7318">
        <f>IF(OR(E7318="",E7318="UNKNOWN",E7318="ERROR"),_xlfn.XLOOKUP(Table2[[#This Row],[Item]],Items_List!A:A,Items_List!B:B),E7318)</f>
        <v>1</v>
      </c>
      <c r="G7318">
        <v>4</v>
      </c>
      <c r="H7318">
        <f t="shared" si="457"/>
        <v>4</v>
      </c>
      <c r="I7318" t="s">
        <v>23</v>
      </c>
      <c r="J7318" t="s">
        <v>11</v>
      </c>
      <c r="K7318" s="1">
        <v>44944</v>
      </c>
      <c r="L7318" s="1" t="str">
        <f>IF(ISNUMBER(Table2[[#This Row],[Transaction Date]]),TEXT(Table2[[#This Row],[Transaction Date]],"mmmm"),"Unknown")</f>
        <v>January</v>
      </c>
      <c r="M7318" s="1" t="str">
        <f>IF(ISNUMBER(Table2[[#This Row],[Transaction Date]]),TEXT(Table2[[#This Row],[Transaction Date]],"dddd"),"Unknown")</f>
        <v>Wednesday</v>
      </c>
      <c r="N7318">
        <f t="shared" si="458"/>
        <v>0</v>
      </c>
      <c r="O7318" t="str">
        <f t="shared" si="459"/>
        <v>Actual</v>
      </c>
    </row>
    <row r="7319" spans="1:15" x14ac:dyDescent="0.25">
      <c r="A7319" t="s">
        <v>8149</v>
      </c>
      <c r="B7319" t="s">
        <v>25</v>
      </c>
      <c r="C7319">
        <v>3</v>
      </c>
      <c r="D7319">
        <f t="shared" si="456"/>
        <v>3</v>
      </c>
      <c r="E7319">
        <v>4</v>
      </c>
      <c r="F7319">
        <f>IF(OR(E7319="",E7319="UNKNOWN",E7319="ERROR"),_xlfn.XLOOKUP(Table2[[#This Row],[Item]],Items_List!A:A,Items_List!B:B),E7319)</f>
        <v>4</v>
      </c>
      <c r="G7319">
        <v>12</v>
      </c>
      <c r="H7319">
        <f t="shared" si="457"/>
        <v>12</v>
      </c>
      <c r="I7319" t="s">
        <v>10</v>
      </c>
      <c r="J7319" t="s">
        <v>10059</v>
      </c>
      <c r="K7319" s="1">
        <v>45135</v>
      </c>
      <c r="L7319" s="1" t="str">
        <f>IF(ISNUMBER(Table2[[#This Row],[Transaction Date]]),TEXT(Table2[[#This Row],[Transaction Date]],"mmmm"),"Unknown")</f>
        <v>July</v>
      </c>
      <c r="M7319" s="1" t="str">
        <f>IF(ISNUMBER(Table2[[#This Row],[Transaction Date]]),TEXT(Table2[[#This Row],[Transaction Date]],"dddd"),"Unknown")</f>
        <v>Friday</v>
      </c>
      <c r="N7319">
        <f t="shared" si="458"/>
        <v>0</v>
      </c>
      <c r="O7319" t="str">
        <f t="shared" si="459"/>
        <v>Actual</v>
      </c>
    </row>
    <row r="7320" spans="1:15" x14ac:dyDescent="0.25">
      <c r="A7320" t="s">
        <v>8150</v>
      </c>
      <c r="B7320" t="s">
        <v>20</v>
      </c>
      <c r="C7320">
        <v>4</v>
      </c>
      <c r="D7320">
        <f t="shared" si="456"/>
        <v>4</v>
      </c>
      <c r="E7320">
        <v>5</v>
      </c>
      <c r="F7320">
        <f>IF(OR(E7320="",E7320="UNKNOWN",E7320="ERROR"),_xlfn.XLOOKUP(Table2[[#This Row],[Item]],Items_List!A:A,Items_List!B:B),E7320)</f>
        <v>5</v>
      </c>
      <c r="G7320">
        <v>20</v>
      </c>
      <c r="H7320">
        <f t="shared" si="457"/>
        <v>20</v>
      </c>
      <c r="I7320" t="s">
        <v>10</v>
      </c>
      <c r="J7320" t="s">
        <v>10059</v>
      </c>
      <c r="K7320" s="1">
        <v>44982</v>
      </c>
      <c r="L7320" s="1" t="str">
        <f>IF(ISNUMBER(Table2[[#This Row],[Transaction Date]]),TEXT(Table2[[#This Row],[Transaction Date]],"mmmm"),"Unknown")</f>
        <v>February</v>
      </c>
      <c r="M7320" s="1" t="str">
        <f>IF(ISNUMBER(Table2[[#This Row],[Transaction Date]]),TEXT(Table2[[#This Row],[Transaction Date]],"dddd"),"Unknown")</f>
        <v>Saturday</v>
      </c>
      <c r="N7320">
        <f t="shared" si="458"/>
        <v>0</v>
      </c>
      <c r="O7320" t="str">
        <f t="shared" si="459"/>
        <v>Actual</v>
      </c>
    </row>
    <row r="7321" spans="1:15" x14ac:dyDescent="0.25">
      <c r="A7321" t="s">
        <v>8151</v>
      </c>
      <c r="B7321" t="s">
        <v>25</v>
      </c>
      <c r="C7321">
        <v>3</v>
      </c>
      <c r="D7321">
        <f t="shared" si="456"/>
        <v>3</v>
      </c>
      <c r="E7321" s="3">
        <f>_xlfn.XLOOKUP(Table2[[#This Row],[Item]],Items_List!$A$2:$A$9,Items_List!$B$2:$B$9)</f>
        <v>4</v>
      </c>
      <c r="F7321">
        <f>IF(OR(E7321="",E7321="UNKNOWN",E7321="ERROR"),_xlfn.XLOOKUP(Table2[[#This Row],[Item]],Items_List!A:A,Items_List!B:B),E7321)</f>
        <v>4</v>
      </c>
      <c r="G7321" t="s">
        <v>18</v>
      </c>
      <c r="H7321">
        <f t="shared" si="457"/>
        <v>12</v>
      </c>
      <c r="I7321" t="s">
        <v>10</v>
      </c>
      <c r="J7321" t="s">
        <v>11</v>
      </c>
      <c r="K7321" s="1">
        <v>44944</v>
      </c>
      <c r="L7321" s="1" t="str">
        <f>IF(ISNUMBER(Table2[[#This Row],[Transaction Date]]),TEXT(Table2[[#This Row],[Transaction Date]],"mmmm"),"Unknown")</f>
        <v>January</v>
      </c>
      <c r="M7321" s="1" t="str">
        <f>IF(ISNUMBER(Table2[[#This Row],[Transaction Date]]),TEXT(Table2[[#This Row],[Transaction Date]],"dddd"),"Unknown")</f>
        <v>Wednesday</v>
      </c>
      <c r="N7321">
        <f t="shared" si="458"/>
        <v>1</v>
      </c>
      <c r="O7321" t="str">
        <f t="shared" si="459"/>
        <v>Actual</v>
      </c>
    </row>
    <row r="7322" spans="1:15" x14ac:dyDescent="0.25">
      <c r="A7322" t="s">
        <v>8153</v>
      </c>
      <c r="B7322" t="s">
        <v>28</v>
      </c>
      <c r="C7322" t="s">
        <v>18</v>
      </c>
      <c r="D7322">
        <f t="shared" si="456"/>
        <v>3</v>
      </c>
      <c r="E7322">
        <v>4</v>
      </c>
      <c r="F7322">
        <f>IF(OR(E7322="",E7322="UNKNOWN",E7322="ERROR"),_xlfn.XLOOKUP(Table2[[#This Row],[Item]],Items_List!A:A,Items_List!B:B),E7322)</f>
        <v>4</v>
      </c>
      <c r="G7322">
        <v>12</v>
      </c>
      <c r="H7322">
        <f t="shared" si="457"/>
        <v>12</v>
      </c>
      <c r="I7322" t="s">
        <v>23</v>
      </c>
      <c r="J7322" t="s">
        <v>11</v>
      </c>
      <c r="K7322" s="1">
        <v>44955</v>
      </c>
      <c r="L7322" s="1" t="str">
        <f>IF(ISNUMBER(Table2[[#This Row],[Transaction Date]]),TEXT(Table2[[#This Row],[Transaction Date]],"mmmm"),"Unknown")</f>
        <v>January</v>
      </c>
      <c r="M7322" s="1" t="str">
        <f>IF(ISNUMBER(Table2[[#This Row],[Transaction Date]]),TEXT(Table2[[#This Row],[Transaction Date]],"dddd"),"Unknown")</f>
        <v>Sunday</v>
      </c>
      <c r="N7322">
        <f t="shared" si="458"/>
        <v>1</v>
      </c>
      <c r="O7322" t="str">
        <f t="shared" si="459"/>
        <v>Estimated</v>
      </c>
    </row>
    <row r="7323" spans="1:15" x14ac:dyDescent="0.25">
      <c r="A7323" t="s">
        <v>8154</v>
      </c>
      <c r="B7323" t="s">
        <v>65</v>
      </c>
      <c r="C7323">
        <v>2</v>
      </c>
      <c r="D7323">
        <f t="shared" si="456"/>
        <v>2</v>
      </c>
      <c r="E7323">
        <v>1.5</v>
      </c>
      <c r="F7323">
        <f>IF(OR(E7323="",E7323="UNKNOWN",E7323="ERROR"),_xlfn.XLOOKUP(Table2[[#This Row],[Item]],Items_List!A:A,Items_List!B:B),E7323)</f>
        <v>1.5</v>
      </c>
      <c r="G7323">
        <v>3</v>
      </c>
      <c r="H7323">
        <f t="shared" si="457"/>
        <v>3</v>
      </c>
      <c r="I7323" t="s">
        <v>14</v>
      </c>
      <c r="J7323" t="s">
        <v>10059</v>
      </c>
      <c r="K7323" s="1">
        <v>45195</v>
      </c>
      <c r="L7323" s="1" t="str">
        <f>IF(ISNUMBER(Table2[[#This Row],[Transaction Date]]),TEXT(Table2[[#This Row],[Transaction Date]],"mmmm"),"Unknown")</f>
        <v>September</v>
      </c>
      <c r="M7323" s="1" t="str">
        <f>IF(ISNUMBER(Table2[[#This Row],[Transaction Date]]),TEXT(Table2[[#This Row],[Transaction Date]],"dddd"),"Unknown")</f>
        <v>Tuesday</v>
      </c>
      <c r="N7323">
        <f t="shared" si="458"/>
        <v>0</v>
      </c>
      <c r="O7323" t="str">
        <f t="shared" si="459"/>
        <v>Actual</v>
      </c>
    </row>
    <row r="7324" spans="1:15" x14ac:dyDescent="0.25">
      <c r="A7324" t="s">
        <v>8156</v>
      </c>
      <c r="B7324" t="s">
        <v>39</v>
      </c>
      <c r="C7324">
        <v>4</v>
      </c>
      <c r="D7324">
        <f t="shared" si="456"/>
        <v>4</v>
      </c>
      <c r="E7324">
        <v>3</v>
      </c>
      <c r="F7324">
        <f>IF(OR(E7324="",E7324="UNKNOWN",E7324="ERROR"),_xlfn.XLOOKUP(Table2[[#This Row],[Item]],Items_List!A:A,Items_List!B:B),E7324)</f>
        <v>3</v>
      </c>
      <c r="G7324">
        <v>12</v>
      </c>
      <c r="H7324">
        <f t="shared" si="457"/>
        <v>12</v>
      </c>
      <c r="I7324" t="s">
        <v>10059</v>
      </c>
      <c r="J7324" t="s">
        <v>15</v>
      </c>
      <c r="K7324" s="1">
        <v>45011</v>
      </c>
      <c r="L7324" s="1" t="str">
        <f>IF(ISNUMBER(Table2[[#This Row],[Transaction Date]]),TEXT(Table2[[#This Row],[Transaction Date]],"mmmm"),"Unknown")</f>
        <v>March</v>
      </c>
      <c r="M7324" s="1" t="str">
        <f>IF(ISNUMBER(Table2[[#This Row],[Transaction Date]]),TEXT(Table2[[#This Row],[Transaction Date]],"dddd"),"Unknown")</f>
        <v>Sunday</v>
      </c>
      <c r="N7324">
        <f t="shared" si="458"/>
        <v>0</v>
      </c>
      <c r="O7324" t="str">
        <f t="shared" si="459"/>
        <v>Actual</v>
      </c>
    </row>
    <row r="7325" spans="1:15" x14ac:dyDescent="0.25">
      <c r="A7325" t="s">
        <v>8158</v>
      </c>
      <c r="B7325" t="s">
        <v>28</v>
      </c>
      <c r="C7325">
        <v>4</v>
      </c>
      <c r="D7325">
        <f t="shared" si="456"/>
        <v>4</v>
      </c>
      <c r="E7325">
        <v>4</v>
      </c>
      <c r="F7325">
        <f>IF(OR(E7325="",E7325="UNKNOWN",E7325="ERROR"),_xlfn.XLOOKUP(Table2[[#This Row],[Item]],Items_List!A:A,Items_List!B:B),E7325)</f>
        <v>4</v>
      </c>
      <c r="G7325">
        <v>16</v>
      </c>
      <c r="H7325">
        <f t="shared" si="457"/>
        <v>16</v>
      </c>
      <c r="I7325" t="s">
        <v>23</v>
      </c>
      <c r="J7325" t="s">
        <v>11</v>
      </c>
      <c r="K7325" s="1">
        <v>45167</v>
      </c>
      <c r="L7325" s="1" t="str">
        <f>IF(ISNUMBER(Table2[[#This Row],[Transaction Date]]),TEXT(Table2[[#This Row],[Transaction Date]],"mmmm"),"Unknown")</f>
        <v>August</v>
      </c>
      <c r="M7325" s="1" t="str">
        <f>IF(ISNUMBER(Table2[[#This Row],[Transaction Date]]),TEXT(Table2[[#This Row],[Transaction Date]],"dddd"),"Unknown")</f>
        <v>Tuesday</v>
      </c>
      <c r="N7325">
        <f t="shared" si="458"/>
        <v>0</v>
      </c>
      <c r="O7325" t="str">
        <f t="shared" si="459"/>
        <v>Actual</v>
      </c>
    </row>
    <row r="7326" spans="1:15" x14ac:dyDescent="0.25">
      <c r="A7326" t="s">
        <v>8159</v>
      </c>
      <c r="B7326" t="s">
        <v>25</v>
      </c>
      <c r="C7326">
        <v>2</v>
      </c>
      <c r="D7326">
        <f t="shared" si="456"/>
        <v>2</v>
      </c>
      <c r="E7326" s="3">
        <f>_xlfn.XLOOKUP(Table2[[#This Row],[Item]],Items_List!$A$2:$A$9,Items_List!$B$2:$B$9)</f>
        <v>4</v>
      </c>
      <c r="F7326">
        <f>IF(OR(E7326="",E7326="UNKNOWN",E7326="ERROR"),_xlfn.XLOOKUP(Table2[[#This Row],[Item]],Items_List!A:A,Items_List!B:B),E7326)</f>
        <v>4</v>
      </c>
      <c r="G7326">
        <v>8</v>
      </c>
      <c r="H7326">
        <f t="shared" si="457"/>
        <v>8</v>
      </c>
      <c r="I7326" t="s">
        <v>10059</v>
      </c>
      <c r="J7326" t="s">
        <v>15</v>
      </c>
      <c r="K7326" s="1">
        <v>45221</v>
      </c>
      <c r="L7326" s="1" t="str">
        <f>IF(ISNUMBER(Table2[[#This Row],[Transaction Date]]),TEXT(Table2[[#This Row],[Transaction Date]],"mmmm"),"Unknown")</f>
        <v>October</v>
      </c>
      <c r="M7326" s="1" t="str">
        <f>IF(ISNUMBER(Table2[[#This Row],[Transaction Date]]),TEXT(Table2[[#This Row],[Transaction Date]],"dddd"),"Unknown")</f>
        <v>Sunday</v>
      </c>
      <c r="N7326">
        <f t="shared" si="458"/>
        <v>0</v>
      </c>
      <c r="O7326" t="str">
        <f t="shared" si="459"/>
        <v>Actual</v>
      </c>
    </row>
    <row r="7327" spans="1:15" x14ac:dyDescent="0.25">
      <c r="A7327" t="s">
        <v>8161</v>
      </c>
      <c r="B7327" t="s">
        <v>65</v>
      </c>
      <c r="C7327">
        <v>5</v>
      </c>
      <c r="D7327">
        <f t="shared" si="456"/>
        <v>5</v>
      </c>
      <c r="E7327">
        <v>1.5</v>
      </c>
      <c r="F7327">
        <f>IF(OR(E7327="",E7327="UNKNOWN",E7327="ERROR"),_xlfn.XLOOKUP(Table2[[#This Row],[Item]],Items_List!A:A,Items_List!B:B),E7327)</f>
        <v>1.5</v>
      </c>
      <c r="G7327">
        <v>7.5</v>
      </c>
      <c r="H7327">
        <f t="shared" si="457"/>
        <v>7.5</v>
      </c>
      <c r="I7327" t="s">
        <v>23</v>
      </c>
      <c r="J7327" t="s">
        <v>10059</v>
      </c>
      <c r="K7327" s="1">
        <v>45024</v>
      </c>
      <c r="L7327" s="1" t="str">
        <f>IF(ISNUMBER(Table2[[#This Row],[Transaction Date]]),TEXT(Table2[[#This Row],[Transaction Date]],"mmmm"),"Unknown")</f>
        <v>April</v>
      </c>
      <c r="M7327" s="1" t="str">
        <f>IF(ISNUMBER(Table2[[#This Row],[Transaction Date]]),TEXT(Table2[[#This Row],[Transaction Date]],"dddd"),"Unknown")</f>
        <v>Saturday</v>
      </c>
      <c r="N7327">
        <f t="shared" si="458"/>
        <v>0</v>
      </c>
      <c r="O7327" t="str">
        <f t="shared" si="459"/>
        <v>Actual</v>
      </c>
    </row>
    <row r="7328" spans="1:15" x14ac:dyDescent="0.25">
      <c r="A7328" t="s">
        <v>8162</v>
      </c>
      <c r="B7328" t="s">
        <v>13</v>
      </c>
      <c r="C7328">
        <v>4</v>
      </c>
      <c r="D7328">
        <f t="shared" si="456"/>
        <v>4</v>
      </c>
      <c r="E7328">
        <v>3</v>
      </c>
      <c r="F7328">
        <f>IF(OR(E7328="",E7328="UNKNOWN",E7328="ERROR"),_xlfn.XLOOKUP(Table2[[#This Row],[Item]],Items_List!A:A,Items_List!B:B),E7328)</f>
        <v>3</v>
      </c>
      <c r="H7328">
        <f t="shared" si="457"/>
        <v>12</v>
      </c>
      <c r="I7328" t="s">
        <v>10059</v>
      </c>
      <c r="J7328" t="s">
        <v>11</v>
      </c>
      <c r="K7328" s="1">
        <v>45209</v>
      </c>
      <c r="L7328" s="1" t="str">
        <f>IF(ISNUMBER(Table2[[#This Row],[Transaction Date]]),TEXT(Table2[[#This Row],[Transaction Date]],"mmmm"),"Unknown")</f>
        <v>October</v>
      </c>
      <c r="M7328" s="1" t="str">
        <f>IF(ISNUMBER(Table2[[#This Row],[Transaction Date]]),TEXT(Table2[[#This Row],[Transaction Date]],"dddd"),"Unknown")</f>
        <v>Tuesday</v>
      </c>
      <c r="N7328">
        <f t="shared" si="458"/>
        <v>1</v>
      </c>
      <c r="O7328" t="str">
        <f t="shared" si="459"/>
        <v>Actual</v>
      </c>
    </row>
    <row r="7329" spans="1:15" x14ac:dyDescent="0.25">
      <c r="A7329" t="s">
        <v>8163</v>
      </c>
      <c r="B7329" t="s">
        <v>25</v>
      </c>
      <c r="C7329">
        <v>4</v>
      </c>
      <c r="D7329">
        <f t="shared" si="456"/>
        <v>4</v>
      </c>
      <c r="E7329">
        <v>4</v>
      </c>
      <c r="F7329">
        <f>IF(OR(E7329="",E7329="UNKNOWN",E7329="ERROR"),_xlfn.XLOOKUP(Table2[[#This Row],[Item]],Items_List!A:A,Items_List!B:B),E7329)</f>
        <v>4</v>
      </c>
      <c r="G7329">
        <v>16</v>
      </c>
      <c r="H7329">
        <f t="shared" si="457"/>
        <v>16</v>
      </c>
      <c r="I7329" t="s">
        <v>23</v>
      </c>
      <c r="J7329" t="s">
        <v>15</v>
      </c>
      <c r="K7329" s="1">
        <v>44958</v>
      </c>
      <c r="L7329" s="1" t="str">
        <f>IF(ISNUMBER(Table2[[#This Row],[Transaction Date]]),TEXT(Table2[[#This Row],[Transaction Date]],"mmmm"),"Unknown")</f>
        <v>February</v>
      </c>
      <c r="M7329" s="1" t="str">
        <f>IF(ISNUMBER(Table2[[#This Row],[Transaction Date]]),TEXT(Table2[[#This Row],[Transaction Date]],"dddd"),"Unknown")</f>
        <v>Wednesday</v>
      </c>
      <c r="N7329">
        <f t="shared" si="458"/>
        <v>0</v>
      </c>
      <c r="O7329" t="str">
        <f t="shared" si="459"/>
        <v>Actual</v>
      </c>
    </row>
    <row r="7330" spans="1:15" x14ac:dyDescent="0.25">
      <c r="A7330" t="s">
        <v>8165</v>
      </c>
      <c r="B7330" t="s">
        <v>39</v>
      </c>
      <c r="C7330">
        <v>3</v>
      </c>
      <c r="D7330">
        <f t="shared" si="456"/>
        <v>3</v>
      </c>
      <c r="E7330">
        <v>3</v>
      </c>
      <c r="F7330">
        <f>IF(OR(E7330="",E7330="UNKNOWN",E7330="ERROR"),_xlfn.XLOOKUP(Table2[[#This Row],[Item]],Items_List!A:A,Items_List!B:B),E7330)</f>
        <v>3</v>
      </c>
      <c r="G7330">
        <v>9</v>
      </c>
      <c r="H7330">
        <f t="shared" si="457"/>
        <v>9</v>
      </c>
      <c r="I7330" t="s">
        <v>10</v>
      </c>
      <c r="J7330" t="s">
        <v>11</v>
      </c>
      <c r="K7330" s="1">
        <v>45013</v>
      </c>
      <c r="L7330" s="1" t="str">
        <f>IF(ISNUMBER(Table2[[#This Row],[Transaction Date]]),TEXT(Table2[[#This Row],[Transaction Date]],"mmmm"),"Unknown")</f>
        <v>March</v>
      </c>
      <c r="M7330" s="1" t="str">
        <f>IF(ISNUMBER(Table2[[#This Row],[Transaction Date]]),TEXT(Table2[[#This Row],[Transaction Date]],"dddd"),"Unknown")</f>
        <v>Tuesday</v>
      </c>
      <c r="N7330">
        <f t="shared" si="458"/>
        <v>0</v>
      </c>
      <c r="O7330" t="str">
        <f t="shared" si="459"/>
        <v>Actual</v>
      </c>
    </row>
    <row r="7331" spans="1:15" x14ac:dyDescent="0.25">
      <c r="A7331" t="s">
        <v>8166</v>
      </c>
      <c r="B7331" t="s">
        <v>39</v>
      </c>
      <c r="C7331">
        <v>1</v>
      </c>
      <c r="D7331">
        <f t="shared" si="456"/>
        <v>1</v>
      </c>
      <c r="E7331">
        <v>3</v>
      </c>
      <c r="F7331">
        <f>IF(OR(E7331="",E7331="UNKNOWN",E7331="ERROR"),_xlfn.XLOOKUP(Table2[[#This Row],[Item]],Items_List!A:A,Items_List!B:B),E7331)</f>
        <v>3</v>
      </c>
      <c r="G7331">
        <v>3</v>
      </c>
      <c r="H7331">
        <f t="shared" si="457"/>
        <v>3</v>
      </c>
      <c r="I7331" t="s">
        <v>14</v>
      </c>
      <c r="J7331" t="s">
        <v>11</v>
      </c>
      <c r="K7331" s="1">
        <v>44998</v>
      </c>
      <c r="L7331" s="1" t="str">
        <f>IF(ISNUMBER(Table2[[#This Row],[Transaction Date]]),TEXT(Table2[[#This Row],[Transaction Date]],"mmmm"),"Unknown")</f>
        <v>March</v>
      </c>
      <c r="M7331" s="1" t="str">
        <f>IF(ISNUMBER(Table2[[#This Row],[Transaction Date]]),TEXT(Table2[[#This Row],[Transaction Date]],"dddd"),"Unknown")</f>
        <v>Monday</v>
      </c>
      <c r="N7331">
        <f t="shared" si="458"/>
        <v>0</v>
      </c>
      <c r="O7331" t="str">
        <f t="shared" si="459"/>
        <v>Actual</v>
      </c>
    </row>
    <row r="7332" spans="1:15" x14ac:dyDescent="0.25">
      <c r="A7332" t="s">
        <v>8167</v>
      </c>
      <c r="B7332" t="s">
        <v>9</v>
      </c>
      <c r="C7332">
        <v>5</v>
      </c>
      <c r="D7332">
        <f t="shared" si="456"/>
        <v>5</v>
      </c>
      <c r="E7332">
        <v>2</v>
      </c>
      <c r="F7332">
        <f>IF(OR(E7332="",E7332="UNKNOWN",E7332="ERROR"),_xlfn.XLOOKUP(Table2[[#This Row],[Item]],Items_List!A:A,Items_List!B:B),E7332)</f>
        <v>2</v>
      </c>
      <c r="G7332">
        <v>10</v>
      </c>
      <c r="H7332">
        <f t="shared" si="457"/>
        <v>10</v>
      </c>
      <c r="I7332" t="s">
        <v>23</v>
      </c>
      <c r="J7332" t="s">
        <v>10059</v>
      </c>
      <c r="K7332" s="1">
        <v>45027</v>
      </c>
      <c r="L7332" s="1" t="str">
        <f>IF(ISNUMBER(Table2[[#This Row],[Transaction Date]]),TEXT(Table2[[#This Row],[Transaction Date]],"mmmm"),"Unknown")</f>
        <v>April</v>
      </c>
      <c r="M7332" s="1" t="str">
        <f>IF(ISNUMBER(Table2[[#This Row],[Transaction Date]]),TEXT(Table2[[#This Row],[Transaction Date]],"dddd"),"Unknown")</f>
        <v>Tuesday</v>
      </c>
      <c r="N7332">
        <f t="shared" si="458"/>
        <v>0</v>
      </c>
      <c r="O7332" t="str">
        <f t="shared" si="459"/>
        <v>Actual</v>
      </c>
    </row>
    <row r="7333" spans="1:15" x14ac:dyDescent="0.25">
      <c r="A7333" t="s">
        <v>8168</v>
      </c>
      <c r="B7333" t="s">
        <v>20</v>
      </c>
      <c r="C7333" t="s">
        <v>18</v>
      </c>
      <c r="D7333">
        <f t="shared" si="456"/>
        <v>5</v>
      </c>
      <c r="E7333">
        <v>5</v>
      </c>
      <c r="F7333">
        <f>IF(OR(E7333="",E7333="UNKNOWN",E7333="ERROR"),_xlfn.XLOOKUP(Table2[[#This Row],[Item]],Items_List!A:A,Items_List!B:B),E7333)</f>
        <v>5</v>
      </c>
      <c r="G7333">
        <v>25</v>
      </c>
      <c r="H7333">
        <f t="shared" si="457"/>
        <v>25</v>
      </c>
      <c r="I7333" t="s">
        <v>10</v>
      </c>
      <c r="J7333" t="s">
        <v>11</v>
      </c>
      <c r="K7333" s="1">
        <v>44979</v>
      </c>
      <c r="L7333" s="1" t="str">
        <f>IF(ISNUMBER(Table2[[#This Row],[Transaction Date]]),TEXT(Table2[[#This Row],[Transaction Date]],"mmmm"),"Unknown")</f>
        <v>February</v>
      </c>
      <c r="M7333" s="1" t="str">
        <f>IF(ISNUMBER(Table2[[#This Row],[Transaction Date]]),TEXT(Table2[[#This Row],[Transaction Date]],"dddd"),"Unknown")</f>
        <v>Wednesday</v>
      </c>
      <c r="N7333">
        <f t="shared" si="458"/>
        <v>1</v>
      </c>
      <c r="O7333" t="str">
        <f t="shared" si="459"/>
        <v>Estimated</v>
      </c>
    </row>
    <row r="7334" spans="1:15" x14ac:dyDescent="0.25">
      <c r="A7334" t="s">
        <v>8169</v>
      </c>
      <c r="B7334" t="s">
        <v>25</v>
      </c>
      <c r="C7334">
        <v>5</v>
      </c>
      <c r="D7334">
        <f t="shared" si="456"/>
        <v>5</v>
      </c>
      <c r="E7334">
        <v>4</v>
      </c>
      <c r="F7334">
        <f>IF(OR(E7334="",E7334="UNKNOWN",E7334="ERROR"),_xlfn.XLOOKUP(Table2[[#This Row],[Item]],Items_List!A:A,Items_List!B:B),E7334)</f>
        <v>4</v>
      </c>
      <c r="G7334">
        <v>20</v>
      </c>
      <c r="H7334">
        <f t="shared" si="457"/>
        <v>20</v>
      </c>
      <c r="I7334" t="s">
        <v>10059</v>
      </c>
      <c r="J7334" t="s">
        <v>15</v>
      </c>
      <c r="K7334" s="1">
        <v>45140</v>
      </c>
      <c r="L7334" s="1" t="str">
        <f>IF(ISNUMBER(Table2[[#This Row],[Transaction Date]]),TEXT(Table2[[#This Row],[Transaction Date]],"mmmm"),"Unknown")</f>
        <v>August</v>
      </c>
      <c r="M7334" s="1" t="str">
        <f>IF(ISNUMBER(Table2[[#This Row],[Transaction Date]]),TEXT(Table2[[#This Row],[Transaction Date]],"dddd"),"Unknown")</f>
        <v>Wednesday</v>
      </c>
      <c r="N7334">
        <f t="shared" si="458"/>
        <v>0</v>
      </c>
      <c r="O7334" t="str">
        <f t="shared" si="459"/>
        <v>Actual</v>
      </c>
    </row>
    <row r="7335" spans="1:15" x14ac:dyDescent="0.25">
      <c r="A7335" t="s">
        <v>8170</v>
      </c>
      <c r="B7335" t="s">
        <v>65</v>
      </c>
      <c r="C7335">
        <v>2</v>
      </c>
      <c r="D7335">
        <f t="shared" si="456"/>
        <v>2</v>
      </c>
      <c r="E7335">
        <v>1.5</v>
      </c>
      <c r="F7335">
        <f>IF(OR(E7335="",E7335="UNKNOWN",E7335="ERROR"),_xlfn.XLOOKUP(Table2[[#This Row],[Item]],Items_List!A:A,Items_List!B:B),E7335)</f>
        <v>1.5</v>
      </c>
      <c r="G7335">
        <v>3</v>
      </c>
      <c r="H7335">
        <f t="shared" si="457"/>
        <v>3</v>
      </c>
      <c r="I7335" t="s">
        <v>10</v>
      </c>
      <c r="J7335" t="s">
        <v>11</v>
      </c>
      <c r="L7335" s="1" t="str">
        <f>IF(ISNUMBER(Table2[[#This Row],[Transaction Date]]),TEXT(Table2[[#This Row],[Transaction Date]],"mmmm"),"Unknown")</f>
        <v>Unknown</v>
      </c>
      <c r="M7335" s="1" t="str">
        <f>IF(ISNUMBER(Table2[[#This Row],[Transaction Date]]),TEXT(Table2[[#This Row],[Transaction Date]],"dddd"),"Unknown")</f>
        <v>Unknown</v>
      </c>
      <c r="N7335">
        <f t="shared" si="458"/>
        <v>0</v>
      </c>
      <c r="O7335" t="str">
        <f t="shared" si="459"/>
        <v>Actual</v>
      </c>
    </row>
    <row r="7336" spans="1:15" x14ac:dyDescent="0.25">
      <c r="A7336" t="s">
        <v>8171</v>
      </c>
      <c r="B7336" t="s">
        <v>65</v>
      </c>
      <c r="C7336">
        <v>4</v>
      </c>
      <c r="D7336">
        <f t="shared" si="456"/>
        <v>4</v>
      </c>
      <c r="E7336">
        <v>1.5</v>
      </c>
      <c r="F7336">
        <f>IF(OR(E7336="",E7336="UNKNOWN",E7336="ERROR"),_xlfn.XLOOKUP(Table2[[#This Row],[Item]],Items_List!A:A,Items_List!B:B),E7336)</f>
        <v>1.5</v>
      </c>
      <c r="G7336">
        <v>6</v>
      </c>
      <c r="H7336">
        <f t="shared" si="457"/>
        <v>6</v>
      </c>
      <c r="I7336" t="s">
        <v>14</v>
      </c>
      <c r="J7336" t="s">
        <v>15</v>
      </c>
      <c r="K7336" s="1">
        <v>45218</v>
      </c>
      <c r="L7336" s="1" t="str">
        <f>IF(ISNUMBER(Table2[[#This Row],[Transaction Date]]),TEXT(Table2[[#This Row],[Transaction Date]],"mmmm"),"Unknown")</f>
        <v>October</v>
      </c>
      <c r="M7336" s="1" t="str">
        <f>IF(ISNUMBER(Table2[[#This Row],[Transaction Date]]),TEXT(Table2[[#This Row],[Transaction Date]],"dddd"),"Unknown")</f>
        <v>Thursday</v>
      </c>
      <c r="N7336">
        <f t="shared" si="458"/>
        <v>0</v>
      </c>
      <c r="O7336" t="str">
        <f t="shared" si="459"/>
        <v>Actual</v>
      </c>
    </row>
    <row r="7337" spans="1:15" x14ac:dyDescent="0.25">
      <c r="A7337" t="s">
        <v>8172</v>
      </c>
      <c r="B7337" t="s">
        <v>65</v>
      </c>
      <c r="C7337">
        <v>2</v>
      </c>
      <c r="D7337">
        <f t="shared" si="456"/>
        <v>2</v>
      </c>
      <c r="E7337">
        <v>1.5</v>
      </c>
      <c r="F7337">
        <f>IF(OR(E7337="",E7337="UNKNOWN",E7337="ERROR"),_xlfn.XLOOKUP(Table2[[#This Row],[Item]],Items_List!A:A,Items_List!B:B),E7337)</f>
        <v>1.5</v>
      </c>
      <c r="G7337">
        <v>3</v>
      </c>
      <c r="H7337">
        <f t="shared" si="457"/>
        <v>3</v>
      </c>
      <c r="I7337" t="s">
        <v>14</v>
      </c>
      <c r="J7337" t="s">
        <v>15</v>
      </c>
      <c r="K7337" s="1">
        <v>45158</v>
      </c>
      <c r="L7337" s="1" t="str">
        <f>IF(ISNUMBER(Table2[[#This Row],[Transaction Date]]),TEXT(Table2[[#This Row],[Transaction Date]],"mmmm"),"Unknown")</f>
        <v>August</v>
      </c>
      <c r="M7337" s="1" t="str">
        <f>IF(ISNUMBER(Table2[[#This Row],[Transaction Date]]),TEXT(Table2[[#This Row],[Transaction Date]],"dddd"),"Unknown")</f>
        <v>Sunday</v>
      </c>
      <c r="N7337">
        <f t="shared" si="458"/>
        <v>0</v>
      </c>
      <c r="O7337" t="str">
        <f t="shared" si="459"/>
        <v>Actual</v>
      </c>
    </row>
    <row r="7338" spans="1:15" x14ac:dyDescent="0.25">
      <c r="A7338" t="s">
        <v>8173</v>
      </c>
      <c r="B7338" t="s">
        <v>9</v>
      </c>
      <c r="C7338">
        <v>2</v>
      </c>
      <c r="D7338">
        <f t="shared" si="456"/>
        <v>2</v>
      </c>
      <c r="E7338">
        <v>2</v>
      </c>
      <c r="F7338">
        <f>IF(OR(E7338="",E7338="UNKNOWN",E7338="ERROR"),_xlfn.XLOOKUP(Table2[[#This Row],[Item]],Items_List!A:A,Items_List!B:B),E7338)</f>
        <v>2</v>
      </c>
      <c r="G7338">
        <v>4</v>
      </c>
      <c r="H7338">
        <f t="shared" si="457"/>
        <v>4</v>
      </c>
      <c r="I7338" t="s">
        <v>14</v>
      </c>
      <c r="J7338" t="s">
        <v>15</v>
      </c>
      <c r="K7338" s="1">
        <v>45099</v>
      </c>
      <c r="L7338" s="1" t="str">
        <f>IF(ISNUMBER(Table2[[#This Row],[Transaction Date]]),TEXT(Table2[[#This Row],[Transaction Date]],"mmmm"),"Unknown")</f>
        <v>June</v>
      </c>
      <c r="M7338" s="1" t="str">
        <f>IF(ISNUMBER(Table2[[#This Row],[Transaction Date]]),TEXT(Table2[[#This Row],[Transaction Date]],"dddd"),"Unknown")</f>
        <v>Thursday</v>
      </c>
      <c r="N7338">
        <f t="shared" si="458"/>
        <v>0</v>
      </c>
      <c r="O7338" t="str">
        <f t="shared" si="459"/>
        <v>Actual</v>
      </c>
    </row>
    <row r="7339" spans="1:15" x14ac:dyDescent="0.25">
      <c r="A7339" t="s">
        <v>8174</v>
      </c>
      <c r="B7339" t="s">
        <v>39</v>
      </c>
      <c r="C7339">
        <v>2</v>
      </c>
      <c r="D7339">
        <f t="shared" si="456"/>
        <v>2</v>
      </c>
      <c r="E7339">
        <v>3</v>
      </c>
      <c r="F7339">
        <f>IF(OR(E7339="",E7339="UNKNOWN",E7339="ERROR"),_xlfn.XLOOKUP(Table2[[#This Row],[Item]],Items_List!A:A,Items_List!B:B),E7339)</f>
        <v>3</v>
      </c>
      <c r="G7339">
        <v>6</v>
      </c>
      <c r="H7339">
        <f t="shared" si="457"/>
        <v>6</v>
      </c>
      <c r="I7339" t="s">
        <v>10</v>
      </c>
      <c r="J7339" t="s">
        <v>11</v>
      </c>
      <c r="K7339" s="1">
        <v>45011</v>
      </c>
      <c r="L7339" s="1" t="str">
        <f>IF(ISNUMBER(Table2[[#This Row],[Transaction Date]]),TEXT(Table2[[#This Row],[Transaction Date]],"mmmm"),"Unknown")</f>
        <v>March</v>
      </c>
      <c r="M7339" s="1" t="str">
        <f>IF(ISNUMBER(Table2[[#This Row],[Transaction Date]]),TEXT(Table2[[#This Row],[Transaction Date]],"dddd"),"Unknown")</f>
        <v>Sunday</v>
      </c>
      <c r="N7339">
        <f t="shared" si="458"/>
        <v>0</v>
      </c>
      <c r="O7339" t="str">
        <f t="shared" si="459"/>
        <v>Actual</v>
      </c>
    </row>
    <row r="7340" spans="1:15" x14ac:dyDescent="0.25">
      <c r="A7340" t="s">
        <v>8175</v>
      </c>
      <c r="B7340" t="s">
        <v>20</v>
      </c>
      <c r="C7340">
        <v>5</v>
      </c>
      <c r="D7340">
        <f t="shared" si="456"/>
        <v>5</v>
      </c>
      <c r="E7340">
        <v>5</v>
      </c>
      <c r="F7340">
        <f>IF(OR(E7340="",E7340="UNKNOWN",E7340="ERROR"),_xlfn.XLOOKUP(Table2[[#This Row],[Item]],Items_List!A:A,Items_List!B:B),E7340)</f>
        <v>5</v>
      </c>
      <c r="G7340">
        <v>25</v>
      </c>
      <c r="H7340">
        <f t="shared" si="457"/>
        <v>25</v>
      </c>
      <c r="I7340" t="s">
        <v>23</v>
      </c>
      <c r="J7340" t="s">
        <v>15</v>
      </c>
      <c r="K7340" s="1">
        <v>45237</v>
      </c>
      <c r="L7340" s="1" t="str">
        <f>IF(ISNUMBER(Table2[[#This Row],[Transaction Date]]),TEXT(Table2[[#This Row],[Transaction Date]],"mmmm"),"Unknown")</f>
        <v>November</v>
      </c>
      <c r="M7340" s="1" t="str">
        <f>IF(ISNUMBER(Table2[[#This Row],[Transaction Date]]),TEXT(Table2[[#This Row],[Transaction Date]],"dddd"),"Unknown")</f>
        <v>Tuesday</v>
      </c>
      <c r="N7340">
        <f t="shared" si="458"/>
        <v>0</v>
      </c>
      <c r="O7340" t="str">
        <f t="shared" si="459"/>
        <v>Actual</v>
      </c>
    </row>
    <row r="7341" spans="1:15" x14ac:dyDescent="0.25">
      <c r="A7341" t="s">
        <v>8176</v>
      </c>
      <c r="B7341" t="s">
        <v>28</v>
      </c>
      <c r="C7341">
        <v>5</v>
      </c>
      <c r="D7341">
        <f t="shared" si="456"/>
        <v>5</v>
      </c>
      <c r="E7341">
        <v>4</v>
      </c>
      <c r="F7341">
        <f>IF(OR(E7341="",E7341="UNKNOWN",E7341="ERROR"),_xlfn.XLOOKUP(Table2[[#This Row],[Item]],Items_List!A:A,Items_List!B:B),E7341)</f>
        <v>4</v>
      </c>
      <c r="G7341">
        <v>20</v>
      </c>
      <c r="H7341">
        <f t="shared" si="457"/>
        <v>20</v>
      </c>
      <c r="I7341" t="s">
        <v>10059</v>
      </c>
      <c r="J7341" t="s">
        <v>10059</v>
      </c>
      <c r="K7341" s="1">
        <v>45218</v>
      </c>
      <c r="L7341" s="1" t="str">
        <f>IF(ISNUMBER(Table2[[#This Row],[Transaction Date]]),TEXT(Table2[[#This Row],[Transaction Date]],"mmmm"),"Unknown")</f>
        <v>October</v>
      </c>
      <c r="M7341" s="1" t="str">
        <f>IF(ISNUMBER(Table2[[#This Row],[Transaction Date]]),TEXT(Table2[[#This Row],[Transaction Date]],"dddd"),"Unknown")</f>
        <v>Thursday</v>
      </c>
      <c r="N7341">
        <f t="shared" si="458"/>
        <v>0</v>
      </c>
      <c r="O7341" t="str">
        <f t="shared" si="459"/>
        <v>Actual</v>
      </c>
    </row>
    <row r="7342" spans="1:15" x14ac:dyDescent="0.25">
      <c r="A7342" t="s">
        <v>8177</v>
      </c>
      <c r="B7342" t="s">
        <v>39</v>
      </c>
      <c r="C7342">
        <v>5</v>
      </c>
      <c r="D7342">
        <f t="shared" si="456"/>
        <v>5</v>
      </c>
      <c r="E7342">
        <v>3</v>
      </c>
      <c r="F7342">
        <f>IF(OR(E7342="",E7342="UNKNOWN",E7342="ERROR"),_xlfn.XLOOKUP(Table2[[#This Row],[Item]],Items_List!A:A,Items_List!B:B),E7342)</f>
        <v>3</v>
      </c>
      <c r="G7342">
        <v>15</v>
      </c>
      <c r="H7342">
        <f t="shared" si="457"/>
        <v>15</v>
      </c>
      <c r="I7342" t="s">
        <v>23</v>
      </c>
      <c r="J7342" t="s">
        <v>11</v>
      </c>
      <c r="K7342" s="1">
        <v>44947</v>
      </c>
      <c r="L7342" s="1" t="str">
        <f>IF(ISNUMBER(Table2[[#This Row],[Transaction Date]]),TEXT(Table2[[#This Row],[Transaction Date]],"mmmm"),"Unknown")</f>
        <v>January</v>
      </c>
      <c r="M7342" s="1" t="str">
        <f>IF(ISNUMBER(Table2[[#This Row],[Transaction Date]]),TEXT(Table2[[#This Row],[Transaction Date]],"dddd"),"Unknown")</f>
        <v>Saturday</v>
      </c>
      <c r="N7342">
        <f t="shared" si="458"/>
        <v>0</v>
      </c>
      <c r="O7342" t="str">
        <f t="shared" si="459"/>
        <v>Actual</v>
      </c>
    </row>
    <row r="7343" spans="1:15" x14ac:dyDescent="0.25">
      <c r="A7343" t="s">
        <v>8178</v>
      </c>
      <c r="B7343" t="s">
        <v>13</v>
      </c>
      <c r="C7343">
        <v>3</v>
      </c>
      <c r="D7343">
        <f t="shared" si="456"/>
        <v>3</v>
      </c>
      <c r="E7343">
        <v>3</v>
      </c>
      <c r="F7343">
        <f>IF(OR(E7343="",E7343="UNKNOWN",E7343="ERROR"),_xlfn.XLOOKUP(Table2[[#This Row],[Item]],Items_List!A:A,Items_List!B:B),E7343)</f>
        <v>3</v>
      </c>
      <c r="G7343">
        <v>9</v>
      </c>
      <c r="H7343">
        <f t="shared" si="457"/>
        <v>9</v>
      </c>
      <c r="I7343" t="s">
        <v>14</v>
      </c>
      <c r="J7343" t="s">
        <v>11</v>
      </c>
      <c r="K7343" s="1">
        <v>45027</v>
      </c>
      <c r="L7343" s="1" t="str">
        <f>IF(ISNUMBER(Table2[[#This Row],[Transaction Date]]),TEXT(Table2[[#This Row],[Transaction Date]],"mmmm"),"Unknown")</f>
        <v>April</v>
      </c>
      <c r="M7343" s="1" t="str">
        <f>IF(ISNUMBER(Table2[[#This Row],[Transaction Date]]),TEXT(Table2[[#This Row],[Transaction Date]],"dddd"),"Unknown")</f>
        <v>Tuesday</v>
      </c>
      <c r="N7343">
        <f t="shared" si="458"/>
        <v>0</v>
      </c>
      <c r="O7343" t="str">
        <f t="shared" si="459"/>
        <v>Actual</v>
      </c>
    </row>
    <row r="7344" spans="1:15" x14ac:dyDescent="0.25">
      <c r="A7344" t="s">
        <v>8179</v>
      </c>
      <c r="B7344" t="s">
        <v>65</v>
      </c>
      <c r="C7344">
        <v>5</v>
      </c>
      <c r="D7344">
        <f t="shared" si="456"/>
        <v>5</v>
      </c>
      <c r="E7344">
        <v>1.5</v>
      </c>
      <c r="F7344">
        <f>IF(OR(E7344="",E7344="UNKNOWN",E7344="ERROR"),_xlfn.XLOOKUP(Table2[[#This Row],[Item]],Items_List!A:A,Items_List!B:B),E7344)</f>
        <v>1.5</v>
      </c>
      <c r="G7344">
        <v>7.5</v>
      </c>
      <c r="H7344">
        <f t="shared" si="457"/>
        <v>7.5</v>
      </c>
      <c r="I7344" t="s">
        <v>10059</v>
      </c>
      <c r="J7344" t="s">
        <v>15</v>
      </c>
      <c r="K7344" s="1">
        <v>45220</v>
      </c>
      <c r="L7344" s="1" t="str">
        <f>IF(ISNUMBER(Table2[[#This Row],[Transaction Date]]),TEXT(Table2[[#This Row],[Transaction Date]],"mmmm"),"Unknown")</f>
        <v>October</v>
      </c>
      <c r="M7344" s="1" t="str">
        <f>IF(ISNUMBER(Table2[[#This Row],[Transaction Date]]),TEXT(Table2[[#This Row],[Transaction Date]],"dddd"),"Unknown")</f>
        <v>Saturday</v>
      </c>
      <c r="N7344">
        <f t="shared" si="458"/>
        <v>0</v>
      </c>
      <c r="O7344" t="str">
        <f t="shared" si="459"/>
        <v>Actual</v>
      </c>
    </row>
    <row r="7345" spans="1:15" x14ac:dyDescent="0.25">
      <c r="A7345" t="s">
        <v>8180</v>
      </c>
      <c r="B7345" t="s">
        <v>28</v>
      </c>
      <c r="C7345">
        <v>1</v>
      </c>
      <c r="D7345">
        <f t="shared" si="456"/>
        <v>1</v>
      </c>
      <c r="E7345">
        <v>4</v>
      </c>
      <c r="F7345">
        <f>IF(OR(E7345="",E7345="UNKNOWN",E7345="ERROR"),_xlfn.XLOOKUP(Table2[[#This Row],[Item]],Items_List!A:A,Items_List!B:B),E7345)</f>
        <v>4</v>
      </c>
      <c r="G7345">
        <v>4</v>
      </c>
      <c r="H7345">
        <f t="shared" si="457"/>
        <v>4</v>
      </c>
      <c r="I7345" t="s">
        <v>10</v>
      </c>
      <c r="J7345" t="s">
        <v>10059</v>
      </c>
      <c r="L7345" s="1" t="str">
        <f>IF(ISNUMBER(Table2[[#This Row],[Transaction Date]]),TEXT(Table2[[#This Row],[Transaction Date]],"mmmm"),"Unknown")</f>
        <v>Unknown</v>
      </c>
      <c r="M7345" s="1" t="str">
        <f>IF(ISNUMBER(Table2[[#This Row],[Transaction Date]]),TEXT(Table2[[#This Row],[Transaction Date]],"dddd"),"Unknown")</f>
        <v>Unknown</v>
      </c>
      <c r="N7345">
        <f t="shared" si="458"/>
        <v>0</v>
      </c>
      <c r="O7345" t="str">
        <f t="shared" si="459"/>
        <v>Actual</v>
      </c>
    </row>
    <row r="7346" spans="1:15" x14ac:dyDescent="0.25">
      <c r="A7346" t="s">
        <v>8181</v>
      </c>
      <c r="B7346" t="s">
        <v>20</v>
      </c>
      <c r="C7346">
        <v>4</v>
      </c>
      <c r="D7346">
        <f t="shared" si="456"/>
        <v>4</v>
      </c>
      <c r="E7346">
        <v>5</v>
      </c>
      <c r="F7346">
        <f>IF(OR(E7346="",E7346="UNKNOWN",E7346="ERROR"),_xlfn.XLOOKUP(Table2[[#This Row],[Item]],Items_List!A:A,Items_List!B:B),E7346)</f>
        <v>5</v>
      </c>
      <c r="G7346">
        <v>20</v>
      </c>
      <c r="H7346">
        <f t="shared" si="457"/>
        <v>20</v>
      </c>
      <c r="I7346" t="s">
        <v>23</v>
      </c>
      <c r="J7346" t="s">
        <v>15</v>
      </c>
      <c r="K7346" s="1">
        <v>45127</v>
      </c>
      <c r="L7346" s="1" t="str">
        <f>IF(ISNUMBER(Table2[[#This Row],[Transaction Date]]),TEXT(Table2[[#This Row],[Transaction Date]],"mmmm"),"Unknown")</f>
        <v>July</v>
      </c>
      <c r="M7346" s="1" t="str">
        <f>IF(ISNUMBER(Table2[[#This Row],[Transaction Date]]),TEXT(Table2[[#This Row],[Transaction Date]],"dddd"),"Unknown")</f>
        <v>Thursday</v>
      </c>
      <c r="N7346">
        <f t="shared" si="458"/>
        <v>0</v>
      </c>
      <c r="O7346" t="str">
        <f t="shared" si="459"/>
        <v>Actual</v>
      </c>
    </row>
    <row r="7347" spans="1:15" x14ac:dyDescent="0.25">
      <c r="A7347" t="s">
        <v>8182</v>
      </c>
      <c r="B7347" t="s">
        <v>39</v>
      </c>
      <c r="C7347">
        <v>1</v>
      </c>
      <c r="D7347">
        <f t="shared" si="456"/>
        <v>1</v>
      </c>
      <c r="E7347">
        <v>3</v>
      </c>
      <c r="F7347">
        <f>IF(OR(E7347="",E7347="UNKNOWN",E7347="ERROR"),_xlfn.XLOOKUP(Table2[[#This Row],[Item]],Items_List!A:A,Items_List!B:B),E7347)</f>
        <v>3</v>
      </c>
      <c r="G7347">
        <v>3</v>
      </c>
      <c r="H7347">
        <f t="shared" si="457"/>
        <v>3</v>
      </c>
      <c r="I7347" t="s">
        <v>23</v>
      </c>
      <c r="J7347" t="s">
        <v>10059</v>
      </c>
      <c r="K7347" s="1">
        <v>45008</v>
      </c>
      <c r="L7347" s="1" t="str">
        <f>IF(ISNUMBER(Table2[[#This Row],[Transaction Date]]),TEXT(Table2[[#This Row],[Transaction Date]],"mmmm"),"Unknown")</f>
        <v>March</v>
      </c>
      <c r="M7347" s="1" t="str">
        <f>IF(ISNUMBER(Table2[[#This Row],[Transaction Date]]),TEXT(Table2[[#This Row],[Transaction Date]],"dddd"),"Unknown")</f>
        <v>Thursday</v>
      </c>
      <c r="N7347">
        <f t="shared" si="458"/>
        <v>0</v>
      </c>
      <c r="O7347" t="str">
        <f t="shared" si="459"/>
        <v>Actual</v>
      </c>
    </row>
    <row r="7348" spans="1:15" x14ac:dyDescent="0.25">
      <c r="A7348" t="s">
        <v>8183</v>
      </c>
      <c r="B7348" t="s">
        <v>17</v>
      </c>
      <c r="C7348">
        <v>5</v>
      </c>
      <c r="D7348">
        <f t="shared" si="456"/>
        <v>5</v>
      </c>
      <c r="E7348">
        <v>1</v>
      </c>
      <c r="F7348">
        <f>IF(OR(E7348="",E7348="UNKNOWN",E7348="ERROR"),_xlfn.XLOOKUP(Table2[[#This Row],[Item]],Items_List!A:A,Items_List!B:B),E7348)</f>
        <v>1</v>
      </c>
      <c r="G7348">
        <v>5</v>
      </c>
      <c r="H7348">
        <f t="shared" si="457"/>
        <v>5</v>
      </c>
      <c r="I7348" t="s">
        <v>10059</v>
      </c>
      <c r="J7348" t="s">
        <v>11</v>
      </c>
      <c r="K7348" s="1">
        <v>45125</v>
      </c>
      <c r="L7348" s="1" t="str">
        <f>IF(ISNUMBER(Table2[[#This Row],[Transaction Date]]),TEXT(Table2[[#This Row],[Transaction Date]],"mmmm"),"Unknown")</f>
        <v>July</v>
      </c>
      <c r="M7348" s="1" t="str">
        <f>IF(ISNUMBER(Table2[[#This Row],[Transaction Date]]),TEXT(Table2[[#This Row],[Transaction Date]],"dddd"),"Unknown")</f>
        <v>Tuesday</v>
      </c>
      <c r="N7348">
        <f t="shared" si="458"/>
        <v>0</v>
      </c>
      <c r="O7348" t="str">
        <f t="shared" si="459"/>
        <v>Actual</v>
      </c>
    </row>
    <row r="7349" spans="1:15" x14ac:dyDescent="0.25">
      <c r="A7349" t="s">
        <v>8184</v>
      </c>
      <c r="B7349" t="s">
        <v>17</v>
      </c>
      <c r="C7349">
        <v>4</v>
      </c>
      <c r="D7349">
        <f t="shared" si="456"/>
        <v>4</v>
      </c>
      <c r="E7349">
        <v>1</v>
      </c>
      <c r="F7349">
        <f>IF(OR(E7349="",E7349="UNKNOWN",E7349="ERROR"),_xlfn.XLOOKUP(Table2[[#This Row],[Item]],Items_List!A:A,Items_List!B:B),E7349)</f>
        <v>1</v>
      </c>
      <c r="G7349">
        <v>4</v>
      </c>
      <c r="H7349">
        <f t="shared" si="457"/>
        <v>4</v>
      </c>
      <c r="I7349" t="s">
        <v>10059</v>
      </c>
      <c r="J7349" t="s">
        <v>15</v>
      </c>
      <c r="L7349" s="1" t="str">
        <f>IF(ISNUMBER(Table2[[#This Row],[Transaction Date]]),TEXT(Table2[[#This Row],[Transaction Date]],"mmmm"),"Unknown")</f>
        <v>Unknown</v>
      </c>
      <c r="M7349" s="1" t="str">
        <f>IF(ISNUMBER(Table2[[#This Row],[Transaction Date]]),TEXT(Table2[[#This Row],[Transaction Date]],"dddd"),"Unknown")</f>
        <v>Unknown</v>
      </c>
      <c r="N7349">
        <f t="shared" si="458"/>
        <v>0</v>
      </c>
      <c r="O7349" t="str">
        <f t="shared" si="459"/>
        <v>Actual</v>
      </c>
    </row>
    <row r="7350" spans="1:15" x14ac:dyDescent="0.25">
      <c r="A7350" t="s">
        <v>8185</v>
      </c>
      <c r="B7350" t="s">
        <v>25</v>
      </c>
      <c r="C7350">
        <v>2</v>
      </c>
      <c r="D7350">
        <f t="shared" si="456"/>
        <v>2</v>
      </c>
      <c r="E7350">
        <v>4</v>
      </c>
      <c r="F7350">
        <f>IF(OR(E7350="",E7350="UNKNOWN",E7350="ERROR"),_xlfn.XLOOKUP(Table2[[#This Row],[Item]],Items_List!A:A,Items_List!B:B),E7350)</f>
        <v>4</v>
      </c>
      <c r="G7350">
        <v>8</v>
      </c>
      <c r="H7350">
        <f t="shared" si="457"/>
        <v>8</v>
      </c>
      <c r="I7350" t="s">
        <v>14</v>
      </c>
      <c r="J7350" t="s">
        <v>15</v>
      </c>
      <c r="K7350" s="1">
        <v>45219</v>
      </c>
      <c r="L7350" s="1" t="str">
        <f>IF(ISNUMBER(Table2[[#This Row],[Transaction Date]]),TEXT(Table2[[#This Row],[Transaction Date]],"mmmm"),"Unknown")</f>
        <v>October</v>
      </c>
      <c r="M7350" s="1" t="str">
        <f>IF(ISNUMBER(Table2[[#This Row],[Transaction Date]]),TEXT(Table2[[#This Row],[Transaction Date]],"dddd"),"Unknown")</f>
        <v>Friday</v>
      </c>
      <c r="N7350">
        <f t="shared" si="458"/>
        <v>0</v>
      </c>
      <c r="O7350" t="str">
        <f t="shared" si="459"/>
        <v>Actual</v>
      </c>
    </row>
    <row r="7351" spans="1:15" x14ac:dyDescent="0.25">
      <c r="A7351" t="s">
        <v>8186</v>
      </c>
      <c r="B7351" t="s">
        <v>9</v>
      </c>
      <c r="C7351">
        <v>3</v>
      </c>
      <c r="D7351">
        <f t="shared" si="456"/>
        <v>3</v>
      </c>
      <c r="E7351">
        <v>2</v>
      </c>
      <c r="F7351">
        <f>IF(OR(E7351="",E7351="UNKNOWN",E7351="ERROR"),_xlfn.XLOOKUP(Table2[[#This Row],[Item]],Items_List!A:A,Items_List!B:B),E7351)</f>
        <v>2</v>
      </c>
      <c r="G7351">
        <v>6</v>
      </c>
      <c r="H7351">
        <f t="shared" si="457"/>
        <v>6</v>
      </c>
      <c r="I7351" t="s">
        <v>23</v>
      </c>
      <c r="J7351" t="s">
        <v>10059</v>
      </c>
      <c r="K7351" s="1">
        <v>45082</v>
      </c>
      <c r="L7351" s="1" t="str">
        <f>IF(ISNUMBER(Table2[[#This Row],[Transaction Date]]),TEXT(Table2[[#This Row],[Transaction Date]],"mmmm"),"Unknown")</f>
        <v>June</v>
      </c>
      <c r="M7351" s="1" t="str">
        <f>IF(ISNUMBER(Table2[[#This Row],[Transaction Date]]),TEXT(Table2[[#This Row],[Transaction Date]],"dddd"),"Unknown")</f>
        <v>Monday</v>
      </c>
      <c r="N7351">
        <f t="shared" si="458"/>
        <v>0</v>
      </c>
      <c r="O7351" t="str">
        <f t="shared" si="459"/>
        <v>Actual</v>
      </c>
    </row>
    <row r="7352" spans="1:15" x14ac:dyDescent="0.25">
      <c r="A7352" t="s">
        <v>8187</v>
      </c>
      <c r="B7352" t="s">
        <v>13</v>
      </c>
      <c r="C7352">
        <v>2</v>
      </c>
      <c r="D7352">
        <f t="shared" si="456"/>
        <v>2</v>
      </c>
      <c r="E7352">
        <v>3</v>
      </c>
      <c r="F7352">
        <f>IF(OR(E7352="",E7352="UNKNOWN",E7352="ERROR"),_xlfn.XLOOKUP(Table2[[#This Row],[Item]],Items_List!A:A,Items_List!B:B),E7352)</f>
        <v>3</v>
      </c>
      <c r="G7352">
        <v>6</v>
      </c>
      <c r="H7352">
        <f t="shared" si="457"/>
        <v>6</v>
      </c>
      <c r="I7352" t="s">
        <v>10059</v>
      </c>
      <c r="J7352" t="s">
        <v>10059</v>
      </c>
      <c r="K7352" s="1">
        <v>45224</v>
      </c>
      <c r="L7352" s="1" t="str">
        <f>IF(ISNUMBER(Table2[[#This Row],[Transaction Date]]),TEXT(Table2[[#This Row],[Transaction Date]],"mmmm"),"Unknown")</f>
        <v>October</v>
      </c>
      <c r="M7352" s="1" t="str">
        <f>IF(ISNUMBER(Table2[[#This Row],[Transaction Date]]),TEXT(Table2[[#This Row],[Transaction Date]],"dddd"),"Unknown")</f>
        <v>Wednesday</v>
      </c>
      <c r="N7352">
        <f t="shared" si="458"/>
        <v>0</v>
      </c>
      <c r="O7352" t="str">
        <f t="shared" si="459"/>
        <v>Actual</v>
      </c>
    </row>
    <row r="7353" spans="1:15" x14ac:dyDescent="0.25">
      <c r="A7353" t="s">
        <v>8188</v>
      </c>
      <c r="B7353" t="s">
        <v>20</v>
      </c>
      <c r="C7353">
        <v>1</v>
      </c>
      <c r="D7353">
        <f t="shared" si="456"/>
        <v>1</v>
      </c>
      <c r="E7353">
        <v>5</v>
      </c>
      <c r="F7353">
        <f>IF(OR(E7353="",E7353="UNKNOWN",E7353="ERROR"),_xlfn.XLOOKUP(Table2[[#This Row],[Item]],Items_List!A:A,Items_List!B:B),E7353)</f>
        <v>5</v>
      </c>
      <c r="G7353">
        <v>5</v>
      </c>
      <c r="H7353">
        <f t="shared" si="457"/>
        <v>5</v>
      </c>
      <c r="I7353" t="s">
        <v>10</v>
      </c>
      <c r="J7353" t="s">
        <v>15</v>
      </c>
      <c r="L7353" s="1" t="str">
        <f>IF(ISNUMBER(Table2[[#This Row],[Transaction Date]]),TEXT(Table2[[#This Row],[Transaction Date]],"mmmm"),"Unknown")</f>
        <v>Unknown</v>
      </c>
      <c r="M7353" s="1" t="str">
        <f>IF(ISNUMBER(Table2[[#This Row],[Transaction Date]]),TEXT(Table2[[#This Row],[Transaction Date]],"dddd"),"Unknown")</f>
        <v>Unknown</v>
      </c>
      <c r="N7353">
        <f t="shared" si="458"/>
        <v>0</v>
      </c>
      <c r="O7353" t="str">
        <f t="shared" si="459"/>
        <v>Actual</v>
      </c>
    </row>
    <row r="7354" spans="1:15" x14ac:dyDescent="0.25">
      <c r="A7354" t="s">
        <v>8189</v>
      </c>
      <c r="B7354" t="s">
        <v>17</v>
      </c>
      <c r="C7354">
        <v>2</v>
      </c>
      <c r="D7354">
        <f t="shared" si="456"/>
        <v>2</v>
      </c>
      <c r="E7354">
        <v>1</v>
      </c>
      <c r="F7354">
        <f>IF(OR(E7354="",E7354="UNKNOWN",E7354="ERROR"),_xlfn.XLOOKUP(Table2[[#This Row],[Item]],Items_List!A:A,Items_List!B:B),E7354)</f>
        <v>1</v>
      </c>
      <c r="G7354">
        <v>2</v>
      </c>
      <c r="H7354">
        <f t="shared" si="457"/>
        <v>2</v>
      </c>
      <c r="I7354" t="s">
        <v>23</v>
      </c>
      <c r="J7354" t="s">
        <v>10059</v>
      </c>
      <c r="K7354" s="1">
        <v>45144</v>
      </c>
      <c r="L7354" s="1" t="str">
        <f>IF(ISNUMBER(Table2[[#This Row],[Transaction Date]]),TEXT(Table2[[#This Row],[Transaction Date]],"mmmm"),"Unknown")</f>
        <v>August</v>
      </c>
      <c r="M7354" s="1" t="str">
        <f>IF(ISNUMBER(Table2[[#This Row],[Transaction Date]]),TEXT(Table2[[#This Row],[Transaction Date]],"dddd"),"Unknown")</f>
        <v>Sunday</v>
      </c>
      <c r="N7354">
        <f t="shared" si="458"/>
        <v>0</v>
      </c>
      <c r="O7354" t="str">
        <f t="shared" si="459"/>
        <v>Actual</v>
      </c>
    </row>
    <row r="7355" spans="1:15" x14ac:dyDescent="0.25">
      <c r="A7355" t="s">
        <v>8190</v>
      </c>
      <c r="B7355" t="s">
        <v>65</v>
      </c>
      <c r="C7355">
        <v>4</v>
      </c>
      <c r="D7355">
        <f t="shared" si="456"/>
        <v>4</v>
      </c>
      <c r="E7355">
        <v>1.5</v>
      </c>
      <c r="F7355">
        <f>IF(OR(E7355="",E7355="UNKNOWN",E7355="ERROR"),_xlfn.XLOOKUP(Table2[[#This Row],[Item]],Items_List!A:A,Items_List!B:B),E7355)</f>
        <v>1.5</v>
      </c>
      <c r="G7355">
        <v>6</v>
      </c>
      <c r="H7355">
        <f t="shared" si="457"/>
        <v>6</v>
      </c>
      <c r="I7355" t="s">
        <v>14</v>
      </c>
      <c r="J7355" t="s">
        <v>10059</v>
      </c>
      <c r="K7355" s="1">
        <v>45057</v>
      </c>
      <c r="L7355" s="1" t="str">
        <f>IF(ISNUMBER(Table2[[#This Row],[Transaction Date]]),TEXT(Table2[[#This Row],[Transaction Date]],"mmmm"),"Unknown")</f>
        <v>May</v>
      </c>
      <c r="M7355" s="1" t="str">
        <f>IF(ISNUMBER(Table2[[#This Row],[Transaction Date]]),TEXT(Table2[[#This Row],[Transaction Date]],"dddd"),"Unknown")</f>
        <v>Thursday</v>
      </c>
      <c r="N7355">
        <f t="shared" si="458"/>
        <v>0</v>
      </c>
      <c r="O7355" t="str">
        <f t="shared" si="459"/>
        <v>Actual</v>
      </c>
    </row>
    <row r="7356" spans="1:15" x14ac:dyDescent="0.25">
      <c r="A7356" t="s">
        <v>8191</v>
      </c>
      <c r="B7356" t="s">
        <v>39</v>
      </c>
      <c r="C7356">
        <v>1</v>
      </c>
      <c r="D7356">
        <f t="shared" si="456"/>
        <v>1</v>
      </c>
      <c r="E7356">
        <v>3</v>
      </c>
      <c r="F7356">
        <f>IF(OR(E7356="",E7356="UNKNOWN",E7356="ERROR"),_xlfn.XLOOKUP(Table2[[#This Row],[Item]],Items_List!A:A,Items_List!B:B),E7356)</f>
        <v>3</v>
      </c>
      <c r="G7356">
        <v>3</v>
      </c>
      <c r="H7356">
        <f t="shared" si="457"/>
        <v>3</v>
      </c>
      <c r="I7356" t="s">
        <v>23</v>
      </c>
      <c r="J7356" t="s">
        <v>10059</v>
      </c>
      <c r="K7356" s="1">
        <v>44937</v>
      </c>
      <c r="L7356" s="1" t="str">
        <f>IF(ISNUMBER(Table2[[#This Row],[Transaction Date]]),TEXT(Table2[[#This Row],[Transaction Date]],"mmmm"),"Unknown")</f>
        <v>January</v>
      </c>
      <c r="M7356" s="1" t="str">
        <f>IF(ISNUMBER(Table2[[#This Row],[Transaction Date]]),TEXT(Table2[[#This Row],[Transaction Date]],"dddd"),"Unknown")</f>
        <v>Wednesday</v>
      </c>
      <c r="N7356">
        <f t="shared" si="458"/>
        <v>0</v>
      </c>
      <c r="O7356" t="str">
        <f t="shared" si="459"/>
        <v>Actual</v>
      </c>
    </row>
    <row r="7357" spans="1:15" x14ac:dyDescent="0.25">
      <c r="A7357" t="s">
        <v>8192</v>
      </c>
      <c r="B7357" t="s">
        <v>17</v>
      </c>
      <c r="C7357">
        <v>5</v>
      </c>
      <c r="D7357">
        <f t="shared" si="456"/>
        <v>5</v>
      </c>
      <c r="E7357">
        <v>1</v>
      </c>
      <c r="F7357">
        <f>IF(OR(E7357="",E7357="UNKNOWN",E7357="ERROR"),_xlfn.XLOOKUP(Table2[[#This Row],[Item]],Items_List!A:A,Items_List!B:B),E7357)</f>
        <v>1</v>
      </c>
      <c r="G7357">
        <v>5</v>
      </c>
      <c r="H7357">
        <f t="shared" si="457"/>
        <v>5</v>
      </c>
      <c r="I7357" t="s">
        <v>10</v>
      </c>
      <c r="J7357" t="s">
        <v>10059</v>
      </c>
      <c r="K7357" s="1">
        <v>45012</v>
      </c>
      <c r="L7357" s="1" t="str">
        <f>IF(ISNUMBER(Table2[[#This Row],[Transaction Date]]),TEXT(Table2[[#This Row],[Transaction Date]],"mmmm"),"Unknown")</f>
        <v>March</v>
      </c>
      <c r="M7357" s="1" t="str">
        <f>IF(ISNUMBER(Table2[[#This Row],[Transaction Date]]),TEXT(Table2[[#This Row],[Transaction Date]],"dddd"),"Unknown")</f>
        <v>Monday</v>
      </c>
      <c r="N7357">
        <f t="shared" si="458"/>
        <v>0</v>
      </c>
      <c r="O7357" t="str">
        <f t="shared" si="459"/>
        <v>Actual</v>
      </c>
    </row>
    <row r="7358" spans="1:15" x14ac:dyDescent="0.25">
      <c r="A7358" t="s">
        <v>8194</v>
      </c>
      <c r="B7358" t="s">
        <v>9</v>
      </c>
      <c r="C7358">
        <v>5</v>
      </c>
      <c r="D7358">
        <f t="shared" si="456"/>
        <v>5</v>
      </c>
      <c r="E7358">
        <v>2</v>
      </c>
      <c r="F7358">
        <f>IF(OR(E7358="",E7358="UNKNOWN",E7358="ERROR"),_xlfn.XLOOKUP(Table2[[#This Row],[Item]],Items_List!A:A,Items_List!B:B),E7358)</f>
        <v>2</v>
      </c>
      <c r="G7358">
        <v>10</v>
      </c>
      <c r="H7358">
        <f t="shared" si="457"/>
        <v>10</v>
      </c>
      <c r="I7358" t="s">
        <v>10059</v>
      </c>
      <c r="J7358" t="s">
        <v>10059</v>
      </c>
      <c r="K7358" s="1">
        <v>45078</v>
      </c>
      <c r="L7358" s="1" t="str">
        <f>IF(ISNUMBER(Table2[[#This Row],[Transaction Date]]),TEXT(Table2[[#This Row],[Transaction Date]],"mmmm"),"Unknown")</f>
        <v>June</v>
      </c>
      <c r="M7358" s="1" t="str">
        <f>IF(ISNUMBER(Table2[[#This Row],[Transaction Date]]),TEXT(Table2[[#This Row],[Transaction Date]],"dddd"),"Unknown")</f>
        <v>Thursday</v>
      </c>
      <c r="N7358">
        <f t="shared" si="458"/>
        <v>0</v>
      </c>
      <c r="O7358" t="str">
        <f t="shared" si="459"/>
        <v>Actual</v>
      </c>
    </row>
    <row r="7359" spans="1:15" x14ac:dyDescent="0.25">
      <c r="A7359" t="s">
        <v>8195</v>
      </c>
      <c r="B7359" t="s">
        <v>25</v>
      </c>
      <c r="C7359">
        <v>2</v>
      </c>
      <c r="D7359">
        <f t="shared" si="456"/>
        <v>2</v>
      </c>
      <c r="E7359">
        <v>4</v>
      </c>
      <c r="F7359">
        <f>IF(OR(E7359="",E7359="UNKNOWN",E7359="ERROR"),_xlfn.XLOOKUP(Table2[[#This Row],[Item]],Items_List!A:A,Items_List!B:B),E7359)</f>
        <v>4</v>
      </c>
      <c r="G7359">
        <v>8</v>
      </c>
      <c r="H7359">
        <f t="shared" si="457"/>
        <v>8</v>
      </c>
      <c r="I7359" t="s">
        <v>10</v>
      </c>
      <c r="J7359" t="s">
        <v>15</v>
      </c>
      <c r="L7359" s="1" t="str">
        <f>IF(ISNUMBER(Table2[[#This Row],[Transaction Date]]),TEXT(Table2[[#This Row],[Transaction Date]],"mmmm"),"Unknown")</f>
        <v>Unknown</v>
      </c>
      <c r="M7359" s="1" t="str">
        <f>IF(ISNUMBER(Table2[[#This Row],[Transaction Date]]),TEXT(Table2[[#This Row],[Transaction Date]],"dddd"),"Unknown")</f>
        <v>Unknown</v>
      </c>
      <c r="N7359">
        <f t="shared" si="458"/>
        <v>0</v>
      </c>
      <c r="O7359" t="str">
        <f t="shared" si="459"/>
        <v>Actual</v>
      </c>
    </row>
    <row r="7360" spans="1:15" x14ac:dyDescent="0.25">
      <c r="A7360" t="s">
        <v>8196</v>
      </c>
      <c r="B7360" t="s">
        <v>20</v>
      </c>
      <c r="C7360">
        <v>2</v>
      </c>
      <c r="D7360">
        <f t="shared" si="456"/>
        <v>2</v>
      </c>
      <c r="E7360">
        <v>5</v>
      </c>
      <c r="F7360">
        <f>IF(OR(E7360="",E7360="UNKNOWN",E7360="ERROR"),_xlfn.XLOOKUP(Table2[[#This Row],[Item]],Items_List!A:A,Items_List!B:B),E7360)</f>
        <v>5</v>
      </c>
      <c r="G7360">
        <v>10</v>
      </c>
      <c r="H7360">
        <f t="shared" si="457"/>
        <v>10</v>
      </c>
      <c r="I7360" t="s">
        <v>10</v>
      </c>
      <c r="J7360" t="s">
        <v>11</v>
      </c>
      <c r="K7360" s="1">
        <v>45240</v>
      </c>
      <c r="L7360" s="1" t="str">
        <f>IF(ISNUMBER(Table2[[#This Row],[Transaction Date]]),TEXT(Table2[[#This Row],[Transaction Date]],"mmmm"),"Unknown")</f>
        <v>November</v>
      </c>
      <c r="M7360" s="1" t="str">
        <f>IF(ISNUMBER(Table2[[#This Row],[Transaction Date]]),TEXT(Table2[[#This Row],[Transaction Date]],"dddd"),"Unknown")</f>
        <v>Friday</v>
      </c>
      <c r="N7360">
        <f t="shared" si="458"/>
        <v>0</v>
      </c>
      <c r="O7360" t="str">
        <f t="shared" si="459"/>
        <v>Actual</v>
      </c>
    </row>
    <row r="7361" spans="1:15" x14ac:dyDescent="0.25">
      <c r="A7361" t="s">
        <v>8197</v>
      </c>
      <c r="B7361" t="s">
        <v>39</v>
      </c>
      <c r="C7361">
        <v>2</v>
      </c>
      <c r="D7361">
        <f t="shared" si="456"/>
        <v>2</v>
      </c>
      <c r="E7361">
        <v>3</v>
      </c>
      <c r="F7361">
        <f>IF(OR(E7361="",E7361="UNKNOWN",E7361="ERROR"),_xlfn.XLOOKUP(Table2[[#This Row],[Item]],Items_List!A:A,Items_List!B:B),E7361)</f>
        <v>3</v>
      </c>
      <c r="G7361">
        <v>6</v>
      </c>
      <c r="H7361">
        <f t="shared" si="457"/>
        <v>6</v>
      </c>
      <c r="I7361" t="s">
        <v>23</v>
      </c>
      <c r="J7361" t="s">
        <v>10059</v>
      </c>
      <c r="K7361" s="1">
        <v>45134</v>
      </c>
      <c r="L7361" s="1" t="str">
        <f>IF(ISNUMBER(Table2[[#This Row],[Transaction Date]]),TEXT(Table2[[#This Row],[Transaction Date]],"mmmm"),"Unknown")</f>
        <v>July</v>
      </c>
      <c r="M7361" s="1" t="str">
        <f>IF(ISNUMBER(Table2[[#This Row],[Transaction Date]]),TEXT(Table2[[#This Row],[Transaction Date]],"dddd"),"Unknown")</f>
        <v>Thursday</v>
      </c>
      <c r="N7361">
        <f t="shared" si="458"/>
        <v>0</v>
      </c>
      <c r="O7361" t="str">
        <f t="shared" si="459"/>
        <v>Actual</v>
      </c>
    </row>
    <row r="7362" spans="1:15" x14ac:dyDescent="0.25">
      <c r="A7362" t="s">
        <v>8198</v>
      </c>
      <c r="B7362" t="s">
        <v>17</v>
      </c>
      <c r="C7362">
        <v>2</v>
      </c>
      <c r="D7362">
        <f t="shared" ref="D7362:D7425" si="460">IF(OR(C7362="",C7362="UNKNOWN",C7362="ERROR"),IFERROR(VALUE(G7362)/VALUE(E7362),""),VALUE(C7362))</f>
        <v>2</v>
      </c>
      <c r="E7362">
        <v>1</v>
      </c>
      <c r="F7362">
        <f>IF(OR(E7362="",E7362="UNKNOWN",E7362="ERROR"),_xlfn.XLOOKUP(Table2[[#This Row],[Item]],Items_List!A:A,Items_List!B:B),E7362)</f>
        <v>1</v>
      </c>
      <c r="G7362">
        <v>2</v>
      </c>
      <c r="H7362">
        <f t="shared" ref="H7362:H7425" si="461">D7362*F7362</f>
        <v>2</v>
      </c>
      <c r="I7362" t="s">
        <v>10</v>
      </c>
      <c r="J7362" t="s">
        <v>10059</v>
      </c>
      <c r="K7362" s="1">
        <v>45044</v>
      </c>
      <c r="L7362" s="1" t="str">
        <f>IF(ISNUMBER(Table2[[#This Row],[Transaction Date]]),TEXT(Table2[[#This Row],[Transaction Date]],"mmmm"),"Unknown")</f>
        <v>April</v>
      </c>
      <c r="M7362" s="1" t="str">
        <f>IF(ISNUMBER(Table2[[#This Row],[Transaction Date]]),TEXT(Table2[[#This Row],[Transaction Date]],"dddd"),"Unknown")</f>
        <v>Friday</v>
      </c>
      <c r="N7362">
        <f t="shared" ref="N7362:N7425" si="462">IF(OR(B7362="",B7362="unknown",B7362="error",C7362="",C7362="unknown",C7362="error",G7362="",G7362="error",G7362="unknown"),1,0)</f>
        <v>0</v>
      </c>
      <c r="O7362" t="str">
        <f t="shared" ref="O7362:O7425" si="463">IF(OR(C7362="",C7362="error",C7362="unknown"),"Estimated","Actual")</f>
        <v>Actual</v>
      </c>
    </row>
    <row r="7363" spans="1:15" x14ac:dyDescent="0.25">
      <c r="A7363" t="s">
        <v>8199</v>
      </c>
      <c r="B7363" t="s">
        <v>39</v>
      </c>
      <c r="C7363">
        <v>4</v>
      </c>
      <c r="D7363">
        <f t="shared" si="460"/>
        <v>4</v>
      </c>
      <c r="E7363">
        <v>3</v>
      </c>
      <c r="F7363">
        <f>IF(OR(E7363="",E7363="UNKNOWN",E7363="ERROR"),_xlfn.XLOOKUP(Table2[[#This Row],[Item]],Items_List!A:A,Items_List!B:B),E7363)</f>
        <v>3</v>
      </c>
      <c r="G7363">
        <v>12</v>
      </c>
      <c r="H7363">
        <f t="shared" si="461"/>
        <v>12</v>
      </c>
      <c r="I7363" t="s">
        <v>23</v>
      </c>
      <c r="J7363" t="s">
        <v>15</v>
      </c>
      <c r="K7363" s="1">
        <v>45197</v>
      </c>
      <c r="L7363" s="1" t="str">
        <f>IF(ISNUMBER(Table2[[#This Row],[Transaction Date]]),TEXT(Table2[[#This Row],[Transaction Date]],"mmmm"),"Unknown")</f>
        <v>September</v>
      </c>
      <c r="M7363" s="1" t="str">
        <f>IF(ISNUMBER(Table2[[#This Row],[Transaction Date]]),TEXT(Table2[[#This Row],[Transaction Date]],"dddd"),"Unknown")</f>
        <v>Thursday</v>
      </c>
      <c r="N7363">
        <f t="shared" si="462"/>
        <v>0</v>
      </c>
      <c r="O7363" t="str">
        <f t="shared" si="463"/>
        <v>Actual</v>
      </c>
    </row>
    <row r="7364" spans="1:15" x14ac:dyDescent="0.25">
      <c r="A7364" t="s">
        <v>8200</v>
      </c>
      <c r="B7364" t="s">
        <v>28</v>
      </c>
      <c r="C7364">
        <v>5</v>
      </c>
      <c r="D7364">
        <f t="shared" si="460"/>
        <v>5</v>
      </c>
      <c r="E7364">
        <v>4</v>
      </c>
      <c r="F7364">
        <f>IF(OR(E7364="",E7364="UNKNOWN",E7364="ERROR"),_xlfn.XLOOKUP(Table2[[#This Row],[Item]],Items_List!A:A,Items_List!B:B),E7364)</f>
        <v>4</v>
      </c>
      <c r="G7364">
        <v>20</v>
      </c>
      <c r="H7364">
        <f t="shared" si="461"/>
        <v>20</v>
      </c>
      <c r="I7364" t="s">
        <v>10</v>
      </c>
      <c r="J7364" t="s">
        <v>10059</v>
      </c>
      <c r="K7364" s="1">
        <v>45230</v>
      </c>
      <c r="L7364" s="1" t="str">
        <f>IF(ISNUMBER(Table2[[#This Row],[Transaction Date]]),TEXT(Table2[[#This Row],[Transaction Date]],"mmmm"),"Unknown")</f>
        <v>October</v>
      </c>
      <c r="M7364" s="1" t="str">
        <f>IF(ISNUMBER(Table2[[#This Row],[Transaction Date]]),TEXT(Table2[[#This Row],[Transaction Date]],"dddd"),"Unknown")</f>
        <v>Tuesday</v>
      </c>
      <c r="N7364">
        <f t="shared" si="462"/>
        <v>0</v>
      </c>
      <c r="O7364" t="str">
        <f t="shared" si="463"/>
        <v>Actual</v>
      </c>
    </row>
    <row r="7365" spans="1:15" x14ac:dyDescent="0.25">
      <c r="A7365" t="s">
        <v>8201</v>
      </c>
      <c r="B7365" t="s">
        <v>17</v>
      </c>
      <c r="C7365">
        <v>4</v>
      </c>
      <c r="D7365">
        <f t="shared" si="460"/>
        <v>4</v>
      </c>
      <c r="E7365">
        <v>1</v>
      </c>
      <c r="F7365">
        <f>IF(OR(E7365="",E7365="UNKNOWN",E7365="ERROR"),_xlfn.XLOOKUP(Table2[[#This Row],[Item]],Items_List!A:A,Items_List!B:B),E7365)</f>
        <v>1</v>
      </c>
      <c r="G7365">
        <v>4</v>
      </c>
      <c r="H7365">
        <f t="shared" si="461"/>
        <v>4</v>
      </c>
      <c r="I7365" t="s">
        <v>14</v>
      </c>
      <c r="J7365" t="s">
        <v>11</v>
      </c>
      <c r="K7365" s="1">
        <v>44960</v>
      </c>
      <c r="L7365" s="1" t="str">
        <f>IF(ISNUMBER(Table2[[#This Row],[Transaction Date]]),TEXT(Table2[[#This Row],[Transaction Date]],"mmmm"),"Unknown")</f>
        <v>February</v>
      </c>
      <c r="M7365" s="1" t="str">
        <f>IF(ISNUMBER(Table2[[#This Row],[Transaction Date]]),TEXT(Table2[[#This Row],[Transaction Date]],"dddd"),"Unknown")</f>
        <v>Friday</v>
      </c>
      <c r="N7365">
        <f t="shared" si="462"/>
        <v>0</v>
      </c>
      <c r="O7365" t="str">
        <f t="shared" si="463"/>
        <v>Actual</v>
      </c>
    </row>
    <row r="7366" spans="1:15" x14ac:dyDescent="0.25">
      <c r="A7366" t="s">
        <v>8202</v>
      </c>
      <c r="B7366" t="s">
        <v>65</v>
      </c>
      <c r="C7366">
        <v>2</v>
      </c>
      <c r="D7366">
        <f t="shared" si="460"/>
        <v>2</v>
      </c>
      <c r="E7366">
        <v>1.5</v>
      </c>
      <c r="F7366">
        <f>IF(OR(E7366="",E7366="UNKNOWN",E7366="ERROR"),_xlfn.XLOOKUP(Table2[[#This Row],[Item]],Items_List!A:A,Items_List!B:B),E7366)</f>
        <v>1.5</v>
      </c>
      <c r="G7366">
        <v>3</v>
      </c>
      <c r="H7366">
        <f t="shared" si="461"/>
        <v>3</v>
      </c>
      <c r="I7366" t="s">
        <v>14</v>
      </c>
      <c r="J7366" t="s">
        <v>11</v>
      </c>
      <c r="K7366" s="1">
        <v>45148</v>
      </c>
      <c r="L7366" s="1" t="str">
        <f>IF(ISNUMBER(Table2[[#This Row],[Transaction Date]]),TEXT(Table2[[#This Row],[Transaction Date]],"mmmm"),"Unknown")</f>
        <v>August</v>
      </c>
      <c r="M7366" s="1" t="str">
        <f>IF(ISNUMBER(Table2[[#This Row],[Transaction Date]]),TEXT(Table2[[#This Row],[Transaction Date]],"dddd"),"Unknown")</f>
        <v>Thursday</v>
      </c>
      <c r="N7366">
        <f t="shared" si="462"/>
        <v>0</v>
      </c>
      <c r="O7366" t="str">
        <f t="shared" si="463"/>
        <v>Actual</v>
      </c>
    </row>
    <row r="7367" spans="1:15" x14ac:dyDescent="0.25">
      <c r="A7367" t="s">
        <v>8204</v>
      </c>
      <c r="B7367" t="s">
        <v>25</v>
      </c>
      <c r="C7367">
        <v>3</v>
      </c>
      <c r="D7367">
        <f t="shared" si="460"/>
        <v>3</v>
      </c>
      <c r="E7367">
        <v>4</v>
      </c>
      <c r="F7367">
        <f>IF(OR(E7367="",E7367="UNKNOWN",E7367="ERROR"),_xlfn.XLOOKUP(Table2[[#This Row],[Item]],Items_List!A:A,Items_List!B:B),E7367)</f>
        <v>4</v>
      </c>
      <c r="G7367">
        <v>12</v>
      </c>
      <c r="H7367">
        <f t="shared" si="461"/>
        <v>12</v>
      </c>
      <c r="I7367" t="s">
        <v>10059</v>
      </c>
      <c r="J7367" t="s">
        <v>10059</v>
      </c>
      <c r="L7367" s="1" t="str">
        <f>IF(ISNUMBER(Table2[[#This Row],[Transaction Date]]),TEXT(Table2[[#This Row],[Transaction Date]],"mmmm"),"Unknown")</f>
        <v>Unknown</v>
      </c>
      <c r="M7367" s="1" t="str">
        <f>IF(ISNUMBER(Table2[[#This Row],[Transaction Date]]),TEXT(Table2[[#This Row],[Transaction Date]],"dddd"),"Unknown")</f>
        <v>Unknown</v>
      </c>
      <c r="N7367">
        <f t="shared" si="462"/>
        <v>0</v>
      </c>
      <c r="O7367" t="str">
        <f t="shared" si="463"/>
        <v>Actual</v>
      </c>
    </row>
    <row r="7368" spans="1:15" x14ac:dyDescent="0.25">
      <c r="A7368" t="s">
        <v>8205</v>
      </c>
      <c r="B7368" t="s">
        <v>17</v>
      </c>
      <c r="C7368">
        <v>3</v>
      </c>
      <c r="D7368">
        <f t="shared" si="460"/>
        <v>3</v>
      </c>
      <c r="E7368">
        <v>1</v>
      </c>
      <c r="F7368">
        <f>IF(OR(E7368="",E7368="UNKNOWN",E7368="ERROR"),_xlfn.XLOOKUP(Table2[[#This Row],[Item]],Items_List!A:A,Items_List!B:B),E7368)</f>
        <v>1</v>
      </c>
      <c r="G7368">
        <v>3</v>
      </c>
      <c r="H7368">
        <f t="shared" si="461"/>
        <v>3</v>
      </c>
      <c r="I7368" t="s">
        <v>10059</v>
      </c>
      <c r="J7368" t="s">
        <v>10059</v>
      </c>
      <c r="K7368" s="1">
        <v>45180</v>
      </c>
      <c r="L7368" s="1" t="str">
        <f>IF(ISNUMBER(Table2[[#This Row],[Transaction Date]]),TEXT(Table2[[#This Row],[Transaction Date]],"mmmm"),"Unknown")</f>
        <v>September</v>
      </c>
      <c r="M7368" s="1" t="str">
        <f>IF(ISNUMBER(Table2[[#This Row],[Transaction Date]]),TEXT(Table2[[#This Row],[Transaction Date]],"dddd"),"Unknown")</f>
        <v>Monday</v>
      </c>
      <c r="N7368">
        <f t="shared" si="462"/>
        <v>0</v>
      </c>
      <c r="O7368" t="str">
        <f t="shared" si="463"/>
        <v>Actual</v>
      </c>
    </row>
    <row r="7369" spans="1:15" x14ac:dyDescent="0.25">
      <c r="A7369" t="s">
        <v>8206</v>
      </c>
      <c r="B7369" t="s">
        <v>65</v>
      </c>
      <c r="C7369">
        <v>1</v>
      </c>
      <c r="D7369">
        <f t="shared" si="460"/>
        <v>1</v>
      </c>
      <c r="E7369">
        <v>1.5</v>
      </c>
      <c r="F7369">
        <f>IF(OR(E7369="",E7369="UNKNOWN",E7369="ERROR"),_xlfn.XLOOKUP(Table2[[#This Row],[Item]],Items_List!A:A,Items_List!B:B),E7369)</f>
        <v>1.5</v>
      </c>
      <c r="G7369">
        <v>1.5</v>
      </c>
      <c r="H7369">
        <f t="shared" si="461"/>
        <v>1.5</v>
      </c>
      <c r="I7369" t="s">
        <v>14</v>
      </c>
      <c r="J7369" t="s">
        <v>15</v>
      </c>
      <c r="K7369" s="1">
        <v>45263</v>
      </c>
      <c r="L7369" s="1" t="str">
        <f>IF(ISNUMBER(Table2[[#This Row],[Transaction Date]]),TEXT(Table2[[#This Row],[Transaction Date]],"mmmm"),"Unknown")</f>
        <v>December</v>
      </c>
      <c r="M7369" s="1" t="str">
        <f>IF(ISNUMBER(Table2[[#This Row],[Transaction Date]]),TEXT(Table2[[#This Row],[Transaction Date]],"dddd"),"Unknown")</f>
        <v>Sunday</v>
      </c>
      <c r="N7369">
        <f t="shared" si="462"/>
        <v>0</v>
      </c>
      <c r="O7369" t="str">
        <f t="shared" si="463"/>
        <v>Actual</v>
      </c>
    </row>
    <row r="7370" spans="1:15" x14ac:dyDescent="0.25">
      <c r="A7370" t="s">
        <v>8207</v>
      </c>
      <c r="B7370" t="s">
        <v>39</v>
      </c>
      <c r="C7370">
        <v>3</v>
      </c>
      <c r="D7370">
        <f t="shared" si="460"/>
        <v>3</v>
      </c>
      <c r="E7370">
        <v>3</v>
      </c>
      <c r="F7370">
        <f>IF(OR(E7370="",E7370="UNKNOWN",E7370="ERROR"),_xlfn.XLOOKUP(Table2[[#This Row],[Item]],Items_List!A:A,Items_List!B:B),E7370)</f>
        <v>3</v>
      </c>
      <c r="G7370">
        <v>9</v>
      </c>
      <c r="H7370">
        <f t="shared" si="461"/>
        <v>9</v>
      </c>
      <c r="I7370" t="s">
        <v>10</v>
      </c>
      <c r="J7370" t="s">
        <v>11</v>
      </c>
      <c r="K7370" s="1">
        <v>45247</v>
      </c>
      <c r="L7370" s="1" t="str">
        <f>IF(ISNUMBER(Table2[[#This Row],[Transaction Date]]),TEXT(Table2[[#This Row],[Transaction Date]],"mmmm"),"Unknown")</f>
        <v>November</v>
      </c>
      <c r="M7370" s="1" t="str">
        <f>IF(ISNUMBER(Table2[[#This Row],[Transaction Date]]),TEXT(Table2[[#This Row],[Transaction Date]],"dddd"),"Unknown")</f>
        <v>Friday</v>
      </c>
      <c r="N7370">
        <f t="shared" si="462"/>
        <v>0</v>
      </c>
      <c r="O7370" t="str">
        <f t="shared" si="463"/>
        <v>Actual</v>
      </c>
    </row>
    <row r="7371" spans="1:15" x14ac:dyDescent="0.25">
      <c r="A7371" t="s">
        <v>8208</v>
      </c>
      <c r="B7371" t="s">
        <v>39</v>
      </c>
      <c r="C7371">
        <v>1</v>
      </c>
      <c r="D7371">
        <f t="shared" si="460"/>
        <v>1</v>
      </c>
      <c r="E7371">
        <v>3</v>
      </c>
      <c r="F7371">
        <f>IF(OR(E7371="",E7371="UNKNOWN",E7371="ERROR"),_xlfn.XLOOKUP(Table2[[#This Row],[Item]],Items_List!A:A,Items_List!B:B),E7371)</f>
        <v>3</v>
      </c>
      <c r="G7371">
        <v>3</v>
      </c>
      <c r="H7371">
        <f t="shared" si="461"/>
        <v>3</v>
      </c>
      <c r="I7371" t="s">
        <v>10059</v>
      </c>
      <c r="J7371" t="s">
        <v>15</v>
      </c>
      <c r="K7371" s="1">
        <v>45045</v>
      </c>
      <c r="L7371" s="1" t="str">
        <f>IF(ISNUMBER(Table2[[#This Row],[Transaction Date]]),TEXT(Table2[[#This Row],[Transaction Date]],"mmmm"),"Unknown")</f>
        <v>April</v>
      </c>
      <c r="M7371" s="1" t="str">
        <f>IF(ISNUMBER(Table2[[#This Row],[Transaction Date]]),TEXT(Table2[[#This Row],[Transaction Date]],"dddd"),"Unknown")</f>
        <v>Saturday</v>
      </c>
      <c r="N7371">
        <f t="shared" si="462"/>
        <v>0</v>
      </c>
      <c r="O7371" t="str">
        <f t="shared" si="463"/>
        <v>Actual</v>
      </c>
    </row>
    <row r="7372" spans="1:15" x14ac:dyDescent="0.25">
      <c r="A7372" t="s">
        <v>8209</v>
      </c>
      <c r="B7372" t="s">
        <v>9</v>
      </c>
      <c r="C7372">
        <v>1</v>
      </c>
      <c r="D7372">
        <f t="shared" si="460"/>
        <v>1</v>
      </c>
      <c r="E7372">
        <v>2</v>
      </c>
      <c r="F7372">
        <f>IF(OR(E7372="",E7372="UNKNOWN",E7372="ERROR"),_xlfn.XLOOKUP(Table2[[#This Row],[Item]],Items_List!A:A,Items_List!B:B),E7372)</f>
        <v>2</v>
      </c>
      <c r="G7372">
        <v>2</v>
      </c>
      <c r="H7372">
        <f t="shared" si="461"/>
        <v>2</v>
      </c>
      <c r="I7372" t="s">
        <v>10</v>
      </c>
      <c r="J7372" t="s">
        <v>10059</v>
      </c>
      <c r="K7372" s="1">
        <v>45060</v>
      </c>
      <c r="L7372" s="1" t="str">
        <f>IF(ISNUMBER(Table2[[#This Row],[Transaction Date]]),TEXT(Table2[[#This Row],[Transaction Date]],"mmmm"),"Unknown")</f>
        <v>May</v>
      </c>
      <c r="M7372" s="1" t="str">
        <f>IF(ISNUMBER(Table2[[#This Row],[Transaction Date]]),TEXT(Table2[[#This Row],[Transaction Date]],"dddd"),"Unknown")</f>
        <v>Sunday</v>
      </c>
      <c r="N7372">
        <f t="shared" si="462"/>
        <v>0</v>
      </c>
      <c r="O7372" t="str">
        <f t="shared" si="463"/>
        <v>Actual</v>
      </c>
    </row>
    <row r="7373" spans="1:15" x14ac:dyDescent="0.25">
      <c r="A7373" t="s">
        <v>8210</v>
      </c>
      <c r="B7373" t="s">
        <v>25</v>
      </c>
      <c r="C7373">
        <v>1</v>
      </c>
      <c r="D7373">
        <f t="shared" si="460"/>
        <v>1</v>
      </c>
      <c r="E7373">
        <v>4</v>
      </c>
      <c r="F7373">
        <f>IF(OR(E7373="",E7373="UNKNOWN",E7373="ERROR"),_xlfn.XLOOKUP(Table2[[#This Row],[Item]],Items_List!A:A,Items_List!B:B),E7373)</f>
        <v>4</v>
      </c>
      <c r="G7373">
        <v>4</v>
      </c>
      <c r="H7373">
        <f t="shared" si="461"/>
        <v>4</v>
      </c>
      <c r="I7373" t="s">
        <v>14</v>
      </c>
      <c r="J7373" t="s">
        <v>11</v>
      </c>
      <c r="K7373" s="1">
        <v>45147</v>
      </c>
      <c r="L7373" s="1" t="str">
        <f>IF(ISNUMBER(Table2[[#This Row],[Transaction Date]]),TEXT(Table2[[#This Row],[Transaction Date]],"mmmm"),"Unknown")</f>
        <v>August</v>
      </c>
      <c r="M7373" s="1" t="str">
        <f>IF(ISNUMBER(Table2[[#This Row],[Transaction Date]]),TEXT(Table2[[#This Row],[Transaction Date]],"dddd"),"Unknown")</f>
        <v>Wednesday</v>
      </c>
      <c r="N7373">
        <f t="shared" si="462"/>
        <v>0</v>
      </c>
      <c r="O7373" t="str">
        <f t="shared" si="463"/>
        <v>Actual</v>
      </c>
    </row>
    <row r="7374" spans="1:15" x14ac:dyDescent="0.25">
      <c r="A7374" t="s">
        <v>8211</v>
      </c>
      <c r="B7374" t="s">
        <v>17</v>
      </c>
      <c r="C7374">
        <v>2</v>
      </c>
      <c r="D7374">
        <f t="shared" si="460"/>
        <v>2</v>
      </c>
      <c r="E7374">
        <v>1</v>
      </c>
      <c r="F7374">
        <f>IF(OR(E7374="",E7374="UNKNOWN",E7374="ERROR"),_xlfn.XLOOKUP(Table2[[#This Row],[Item]],Items_List!A:A,Items_List!B:B),E7374)</f>
        <v>1</v>
      </c>
      <c r="G7374">
        <v>2</v>
      </c>
      <c r="H7374">
        <f t="shared" si="461"/>
        <v>2</v>
      </c>
      <c r="I7374" t="s">
        <v>10059</v>
      </c>
      <c r="J7374" t="s">
        <v>11</v>
      </c>
      <c r="K7374" s="1">
        <v>45054</v>
      </c>
      <c r="L7374" s="1" t="str">
        <f>IF(ISNUMBER(Table2[[#This Row],[Transaction Date]]),TEXT(Table2[[#This Row],[Transaction Date]],"mmmm"),"Unknown")</f>
        <v>May</v>
      </c>
      <c r="M7374" s="1" t="str">
        <f>IF(ISNUMBER(Table2[[#This Row],[Transaction Date]]),TEXT(Table2[[#This Row],[Transaction Date]],"dddd"),"Unknown")</f>
        <v>Monday</v>
      </c>
      <c r="N7374">
        <f t="shared" si="462"/>
        <v>0</v>
      </c>
      <c r="O7374" t="str">
        <f t="shared" si="463"/>
        <v>Actual</v>
      </c>
    </row>
    <row r="7375" spans="1:15" x14ac:dyDescent="0.25">
      <c r="A7375" t="s">
        <v>8212</v>
      </c>
      <c r="B7375" t="s">
        <v>20</v>
      </c>
      <c r="C7375">
        <v>3</v>
      </c>
      <c r="D7375">
        <f t="shared" si="460"/>
        <v>3</v>
      </c>
      <c r="E7375">
        <v>5</v>
      </c>
      <c r="F7375">
        <f>IF(OR(E7375="",E7375="UNKNOWN",E7375="ERROR"),_xlfn.XLOOKUP(Table2[[#This Row],[Item]],Items_List!A:A,Items_List!B:B),E7375)</f>
        <v>5</v>
      </c>
      <c r="G7375">
        <v>15</v>
      </c>
      <c r="H7375">
        <f t="shared" si="461"/>
        <v>15</v>
      </c>
      <c r="I7375" t="s">
        <v>10</v>
      </c>
      <c r="J7375" t="s">
        <v>11</v>
      </c>
      <c r="K7375" s="1">
        <v>44940</v>
      </c>
      <c r="L7375" s="1" t="str">
        <f>IF(ISNUMBER(Table2[[#This Row],[Transaction Date]]),TEXT(Table2[[#This Row],[Transaction Date]],"mmmm"),"Unknown")</f>
        <v>January</v>
      </c>
      <c r="M7375" s="1" t="str">
        <f>IF(ISNUMBER(Table2[[#This Row],[Transaction Date]]),TEXT(Table2[[#This Row],[Transaction Date]],"dddd"),"Unknown")</f>
        <v>Saturday</v>
      </c>
      <c r="N7375">
        <f t="shared" si="462"/>
        <v>0</v>
      </c>
      <c r="O7375" t="str">
        <f t="shared" si="463"/>
        <v>Actual</v>
      </c>
    </row>
    <row r="7376" spans="1:15" x14ac:dyDescent="0.25">
      <c r="A7376" t="s">
        <v>8213</v>
      </c>
      <c r="B7376" t="s">
        <v>9</v>
      </c>
      <c r="C7376">
        <v>3</v>
      </c>
      <c r="D7376">
        <f t="shared" si="460"/>
        <v>3</v>
      </c>
      <c r="E7376">
        <v>2</v>
      </c>
      <c r="F7376">
        <f>IF(OR(E7376="",E7376="UNKNOWN",E7376="ERROR"),_xlfn.XLOOKUP(Table2[[#This Row],[Item]],Items_List!A:A,Items_List!B:B),E7376)</f>
        <v>2</v>
      </c>
      <c r="G7376">
        <v>6</v>
      </c>
      <c r="H7376">
        <f t="shared" si="461"/>
        <v>6</v>
      </c>
      <c r="I7376" t="s">
        <v>10059</v>
      </c>
      <c r="J7376" t="s">
        <v>10059</v>
      </c>
      <c r="K7376" s="1">
        <v>45100</v>
      </c>
      <c r="L7376" s="1" t="str">
        <f>IF(ISNUMBER(Table2[[#This Row],[Transaction Date]]),TEXT(Table2[[#This Row],[Transaction Date]],"mmmm"),"Unknown")</f>
        <v>June</v>
      </c>
      <c r="M7376" s="1" t="str">
        <f>IF(ISNUMBER(Table2[[#This Row],[Transaction Date]]),TEXT(Table2[[#This Row],[Transaction Date]],"dddd"),"Unknown")</f>
        <v>Friday</v>
      </c>
      <c r="N7376">
        <f t="shared" si="462"/>
        <v>0</v>
      </c>
      <c r="O7376" t="str">
        <f t="shared" si="463"/>
        <v>Actual</v>
      </c>
    </row>
    <row r="7377" spans="1:15" x14ac:dyDescent="0.25">
      <c r="A7377" t="s">
        <v>8214</v>
      </c>
      <c r="B7377" t="s">
        <v>9</v>
      </c>
      <c r="C7377">
        <v>4</v>
      </c>
      <c r="D7377">
        <f t="shared" si="460"/>
        <v>4</v>
      </c>
      <c r="E7377">
        <v>2</v>
      </c>
      <c r="F7377">
        <f>IF(OR(E7377="",E7377="UNKNOWN",E7377="ERROR"),_xlfn.XLOOKUP(Table2[[#This Row],[Item]],Items_List!A:A,Items_List!B:B),E7377)</f>
        <v>2</v>
      </c>
      <c r="G7377">
        <v>8</v>
      </c>
      <c r="H7377">
        <f t="shared" si="461"/>
        <v>8</v>
      </c>
      <c r="I7377" t="s">
        <v>10</v>
      </c>
      <c r="J7377" t="s">
        <v>15</v>
      </c>
      <c r="K7377" s="1">
        <v>45257</v>
      </c>
      <c r="L7377" s="1" t="str">
        <f>IF(ISNUMBER(Table2[[#This Row],[Transaction Date]]),TEXT(Table2[[#This Row],[Transaction Date]],"mmmm"),"Unknown")</f>
        <v>November</v>
      </c>
      <c r="M7377" s="1" t="str">
        <f>IF(ISNUMBER(Table2[[#This Row],[Transaction Date]]),TEXT(Table2[[#This Row],[Transaction Date]],"dddd"),"Unknown")</f>
        <v>Monday</v>
      </c>
      <c r="N7377">
        <f t="shared" si="462"/>
        <v>0</v>
      </c>
      <c r="O7377" t="str">
        <f t="shared" si="463"/>
        <v>Actual</v>
      </c>
    </row>
    <row r="7378" spans="1:15" x14ac:dyDescent="0.25">
      <c r="A7378" t="s">
        <v>8215</v>
      </c>
      <c r="B7378" t="s">
        <v>39</v>
      </c>
      <c r="C7378">
        <v>2</v>
      </c>
      <c r="D7378">
        <f t="shared" si="460"/>
        <v>2</v>
      </c>
      <c r="E7378">
        <v>3</v>
      </c>
      <c r="F7378">
        <f>IF(OR(E7378="",E7378="UNKNOWN",E7378="ERROR"),_xlfn.XLOOKUP(Table2[[#This Row],[Item]],Items_List!A:A,Items_List!B:B),E7378)</f>
        <v>3</v>
      </c>
      <c r="G7378">
        <v>6</v>
      </c>
      <c r="H7378">
        <f t="shared" si="461"/>
        <v>6</v>
      </c>
      <c r="I7378" t="s">
        <v>10059</v>
      </c>
      <c r="J7378" t="s">
        <v>10059</v>
      </c>
      <c r="K7378" s="1">
        <v>45266</v>
      </c>
      <c r="L7378" s="1" t="str">
        <f>IF(ISNUMBER(Table2[[#This Row],[Transaction Date]]),TEXT(Table2[[#This Row],[Transaction Date]],"mmmm"),"Unknown")</f>
        <v>December</v>
      </c>
      <c r="M7378" s="1" t="str">
        <f>IF(ISNUMBER(Table2[[#This Row],[Transaction Date]]),TEXT(Table2[[#This Row],[Transaction Date]],"dddd"),"Unknown")</f>
        <v>Wednesday</v>
      </c>
      <c r="N7378">
        <f t="shared" si="462"/>
        <v>0</v>
      </c>
      <c r="O7378" t="str">
        <f t="shared" si="463"/>
        <v>Actual</v>
      </c>
    </row>
    <row r="7379" spans="1:15" x14ac:dyDescent="0.25">
      <c r="A7379" t="s">
        <v>8216</v>
      </c>
      <c r="B7379" t="s">
        <v>25</v>
      </c>
      <c r="C7379">
        <v>4</v>
      </c>
      <c r="D7379">
        <f t="shared" si="460"/>
        <v>4</v>
      </c>
      <c r="E7379">
        <v>4</v>
      </c>
      <c r="F7379">
        <f>IF(OR(E7379="",E7379="UNKNOWN",E7379="ERROR"),_xlfn.XLOOKUP(Table2[[#This Row],[Item]],Items_List!A:A,Items_List!B:B),E7379)</f>
        <v>4</v>
      </c>
      <c r="G7379">
        <v>16</v>
      </c>
      <c r="H7379">
        <f t="shared" si="461"/>
        <v>16</v>
      </c>
      <c r="I7379" t="s">
        <v>10059</v>
      </c>
      <c r="J7379" t="s">
        <v>10059</v>
      </c>
      <c r="K7379" s="1">
        <v>45036</v>
      </c>
      <c r="L7379" s="1" t="str">
        <f>IF(ISNUMBER(Table2[[#This Row],[Transaction Date]]),TEXT(Table2[[#This Row],[Transaction Date]],"mmmm"),"Unknown")</f>
        <v>April</v>
      </c>
      <c r="M7379" s="1" t="str">
        <f>IF(ISNUMBER(Table2[[#This Row],[Transaction Date]]),TEXT(Table2[[#This Row],[Transaction Date]],"dddd"),"Unknown")</f>
        <v>Thursday</v>
      </c>
      <c r="N7379">
        <f t="shared" si="462"/>
        <v>0</v>
      </c>
      <c r="O7379" t="str">
        <f t="shared" si="463"/>
        <v>Actual</v>
      </c>
    </row>
    <row r="7380" spans="1:15" x14ac:dyDescent="0.25">
      <c r="A7380" t="s">
        <v>8217</v>
      </c>
      <c r="B7380" t="s">
        <v>65</v>
      </c>
      <c r="C7380">
        <v>3</v>
      </c>
      <c r="D7380">
        <f t="shared" si="460"/>
        <v>3</v>
      </c>
      <c r="E7380">
        <v>1.5</v>
      </c>
      <c r="F7380">
        <f>IF(OR(E7380="",E7380="UNKNOWN",E7380="ERROR"),_xlfn.XLOOKUP(Table2[[#This Row],[Item]],Items_List!A:A,Items_List!B:B),E7380)</f>
        <v>1.5</v>
      </c>
      <c r="G7380">
        <v>4.5</v>
      </c>
      <c r="H7380">
        <f t="shared" si="461"/>
        <v>4.5</v>
      </c>
      <c r="I7380" t="s">
        <v>14</v>
      </c>
      <c r="J7380" t="s">
        <v>15</v>
      </c>
      <c r="K7380" s="1">
        <v>45016</v>
      </c>
      <c r="L7380" s="1" t="str">
        <f>IF(ISNUMBER(Table2[[#This Row],[Transaction Date]]),TEXT(Table2[[#This Row],[Transaction Date]],"mmmm"),"Unknown")</f>
        <v>March</v>
      </c>
      <c r="M7380" s="1" t="str">
        <f>IF(ISNUMBER(Table2[[#This Row],[Transaction Date]]),TEXT(Table2[[#This Row],[Transaction Date]],"dddd"),"Unknown")</f>
        <v>Friday</v>
      </c>
      <c r="N7380">
        <f t="shared" si="462"/>
        <v>0</v>
      </c>
      <c r="O7380" t="str">
        <f t="shared" si="463"/>
        <v>Actual</v>
      </c>
    </row>
    <row r="7381" spans="1:15" x14ac:dyDescent="0.25">
      <c r="A7381" t="s">
        <v>8218</v>
      </c>
      <c r="B7381" t="s">
        <v>20</v>
      </c>
      <c r="C7381">
        <v>1</v>
      </c>
      <c r="D7381">
        <f t="shared" si="460"/>
        <v>1</v>
      </c>
      <c r="E7381">
        <v>5</v>
      </c>
      <c r="F7381">
        <f>IF(OR(E7381="",E7381="UNKNOWN",E7381="ERROR"),_xlfn.XLOOKUP(Table2[[#This Row],[Item]],Items_List!A:A,Items_List!B:B),E7381)</f>
        <v>5</v>
      </c>
      <c r="G7381" t="s">
        <v>21</v>
      </c>
      <c r="H7381">
        <f t="shared" si="461"/>
        <v>5</v>
      </c>
      <c r="I7381" t="s">
        <v>10059</v>
      </c>
      <c r="J7381" t="s">
        <v>10059</v>
      </c>
      <c r="K7381" s="1">
        <v>45149</v>
      </c>
      <c r="L7381" s="1" t="str">
        <f>IF(ISNUMBER(Table2[[#This Row],[Transaction Date]]),TEXT(Table2[[#This Row],[Transaction Date]],"mmmm"),"Unknown")</f>
        <v>August</v>
      </c>
      <c r="M7381" s="1" t="str">
        <f>IF(ISNUMBER(Table2[[#This Row],[Transaction Date]]),TEXT(Table2[[#This Row],[Transaction Date]],"dddd"),"Unknown")</f>
        <v>Friday</v>
      </c>
      <c r="N7381">
        <f t="shared" si="462"/>
        <v>1</v>
      </c>
      <c r="O7381" t="str">
        <f t="shared" si="463"/>
        <v>Actual</v>
      </c>
    </row>
    <row r="7382" spans="1:15" x14ac:dyDescent="0.25">
      <c r="A7382" t="s">
        <v>8219</v>
      </c>
      <c r="B7382" t="s">
        <v>20</v>
      </c>
      <c r="C7382">
        <v>1</v>
      </c>
      <c r="D7382">
        <f t="shared" si="460"/>
        <v>1</v>
      </c>
      <c r="E7382">
        <v>5</v>
      </c>
      <c r="F7382">
        <f>IF(OR(E7382="",E7382="UNKNOWN",E7382="ERROR"),_xlfn.XLOOKUP(Table2[[#This Row],[Item]],Items_List!A:A,Items_List!B:B),E7382)</f>
        <v>5</v>
      </c>
      <c r="G7382">
        <v>5</v>
      </c>
      <c r="H7382">
        <f t="shared" si="461"/>
        <v>5</v>
      </c>
      <c r="I7382" t="s">
        <v>10059</v>
      </c>
      <c r="J7382" t="s">
        <v>10059</v>
      </c>
      <c r="K7382" s="1">
        <v>45155</v>
      </c>
      <c r="L7382" s="1" t="str">
        <f>IF(ISNUMBER(Table2[[#This Row],[Transaction Date]]),TEXT(Table2[[#This Row],[Transaction Date]],"mmmm"),"Unknown")</f>
        <v>August</v>
      </c>
      <c r="M7382" s="1" t="str">
        <f>IF(ISNUMBER(Table2[[#This Row],[Transaction Date]]),TEXT(Table2[[#This Row],[Transaction Date]],"dddd"),"Unknown")</f>
        <v>Thursday</v>
      </c>
      <c r="N7382">
        <f t="shared" si="462"/>
        <v>0</v>
      </c>
      <c r="O7382" t="str">
        <f t="shared" si="463"/>
        <v>Actual</v>
      </c>
    </row>
    <row r="7383" spans="1:15" x14ac:dyDescent="0.25">
      <c r="A7383" t="s">
        <v>8220</v>
      </c>
      <c r="B7383" t="s">
        <v>20</v>
      </c>
      <c r="C7383">
        <v>1</v>
      </c>
      <c r="D7383">
        <f t="shared" si="460"/>
        <v>1</v>
      </c>
      <c r="E7383">
        <v>5</v>
      </c>
      <c r="F7383">
        <f>IF(OR(E7383="",E7383="UNKNOWN",E7383="ERROR"),_xlfn.XLOOKUP(Table2[[#This Row],[Item]],Items_List!A:A,Items_List!B:B),E7383)</f>
        <v>5</v>
      </c>
      <c r="G7383">
        <v>5</v>
      </c>
      <c r="H7383">
        <f t="shared" si="461"/>
        <v>5</v>
      </c>
      <c r="I7383" t="s">
        <v>14</v>
      </c>
      <c r="J7383" t="s">
        <v>10059</v>
      </c>
      <c r="K7383" s="1">
        <v>45253</v>
      </c>
      <c r="L7383" s="1" t="str">
        <f>IF(ISNUMBER(Table2[[#This Row],[Transaction Date]]),TEXT(Table2[[#This Row],[Transaction Date]],"mmmm"),"Unknown")</f>
        <v>November</v>
      </c>
      <c r="M7383" s="1" t="str">
        <f>IF(ISNUMBER(Table2[[#This Row],[Transaction Date]]),TEXT(Table2[[#This Row],[Transaction Date]],"dddd"),"Unknown")</f>
        <v>Thursday</v>
      </c>
      <c r="N7383">
        <f t="shared" si="462"/>
        <v>0</v>
      </c>
      <c r="O7383" t="str">
        <f t="shared" si="463"/>
        <v>Actual</v>
      </c>
    </row>
    <row r="7384" spans="1:15" x14ac:dyDescent="0.25">
      <c r="A7384" t="s">
        <v>8221</v>
      </c>
      <c r="B7384" t="s">
        <v>9</v>
      </c>
      <c r="C7384">
        <v>4</v>
      </c>
      <c r="D7384">
        <f t="shared" si="460"/>
        <v>4</v>
      </c>
      <c r="E7384">
        <v>2</v>
      </c>
      <c r="F7384">
        <f>IF(OR(E7384="",E7384="UNKNOWN",E7384="ERROR"),_xlfn.XLOOKUP(Table2[[#This Row],[Item]],Items_List!A:A,Items_List!B:B),E7384)</f>
        <v>2</v>
      </c>
      <c r="G7384">
        <v>8</v>
      </c>
      <c r="H7384">
        <f t="shared" si="461"/>
        <v>8</v>
      </c>
      <c r="I7384" t="s">
        <v>10059</v>
      </c>
      <c r="J7384" t="s">
        <v>11</v>
      </c>
      <c r="K7384" s="1">
        <v>45101</v>
      </c>
      <c r="L7384" s="1" t="str">
        <f>IF(ISNUMBER(Table2[[#This Row],[Transaction Date]]),TEXT(Table2[[#This Row],[Transaction Date]],"mmmm"),"Unknown")</f>
        <v>June</v>
      </c>
      <c r="M7384" s="1" t="str">
        <f>IF(ISNUMBER(Table2[[#This Row],[Transaction Date]]),TEXT(Table2[[#This Row],[Transaction Date]],"dddd"),"Unknown")</f>
        <v>Saturday</v>
      </c>
      <c r="N7384">
        <f t="shared" si="462"/>
        <v>0</v>
      </c>
      <c r="O7384" t="str">
        <f t="shared" si="463"/>
        <v>Actual</v>
      </c>
    </row>
    <row r="7385" spans="1:15" x14ac:dyDescent="0.25">
      <c r="A7385" t="s">
        <v>8222</v>
      </c>
      <c r="B7385" t="s">
        <v>65</v>
      </c>
      <c r="C7385">
        <v>4</v>
      </c>
      <c r="D7385">
        <f t="shared" si="460"/>
        <v>4</v>
      </c>
      <c r="E7385">
        <v>1.5</v>
      </c>
      <c r="F7385">
        <f>IF(OR(E7385="",E7385="UNKNOWN",E7385="ERROR"),_xlfn.XLOOKUP(Table2[[#This Row],[Item]],Items_List!A:A,Items_List!B:B),E7385)</f>
        <v>1.5</v>
      </c>
      <c r="G7385">
        <v>6</v>
      </c>
      <c r="H7385">
        <f t="shared" si="461"/>
        <v>6</v>
      </c>
      <c r="I7385" t="s">
        <v>23</v>
      </c>
      <c r="J7385" t="s">
        <v>10059</v>
      </c>
      <c r="K7385" s="1">
        <v>45103</v>
      </c>
      <c r="L7385" s="1" t="str">
        <f>IF(ISNUMBER(Table2[[#This Row],[Transaction Date]]),TEXT(Table2[[#This Row],[Transaction Date]],"mmmm"),"Unknown")</f>
        <v>June</v>
      </c>
      <c r="M7385" s="1" t="str">
        <f>IF(ISNUMBER(Table2[[#This Row],[Transaction Date]]),TEXT(Table2[[#This Row],[Transaction Date]],"dddd"),"Unknown")</f>
        <v>Monday</v>
      </c>
      <c r="N7385">
        <f t="shared" si="462"/>
        <v>0</v>
      </c>
      <c r="O7385" t="str">
        <f t="shared" si="463"/>
        <v>Actual</v>
      </c>
    </row>
    <row r="7386" spans="1:15" x14ac:dyDescent="0.25">
      <c r="A7386" t="s">
        <v>8223</v>
      </c>
      <c r="B7386" t="s">
        <v>65</v>
      </c>
      <c r="C7386">
        <v>5</v>
      </c>
      <c r="D7386">
        <f t="shared" si="460"/>
        <v>5</v>
      </c>
      <c r="E7386" s="3">
        <f>_xlfn.XLOOKUP(Table2[[#This Row],[Item]],Items_List!$A$2:$A$9,Items_List!$B$2:$B$9)</f>
        <v>1.5</v>
      </c>
      <c r="F7386">
        <f>IF(OR(E7386="",E7386="UNKNOWN",E7386="ERROR"),_xlfn.XLOOKUP(Table2[[#This Row],[Item]],Items_List!A:A,Items_List!B:B),E7386)</f>
        <v>1.5</v>
      </c>
      <c r="G7386">
        <v>7.5</v>
      </c>
      <c r="H7386">
        <f t="shared" si="461"/>
        <v>7.5</v>
      </c>
      <c r="I7386" t="s">
        <v>14</v>
      </c>
      <c r="J7386" t="s">
        <v>10059</v>
      </c>
      <c r="K7386" s="1">
        <v>45189</v>
      </c>
      <c r="L7386" s="1" t="str">
        <f>IF(ISNUMBER(Table2[[#This Row],[Transaction Date]]),TEXT(Table2[[#This Row],[Transaction Date]],"mmmm"),"Unknown")</f>
        <v>September</v>
      </c>
      <c r="M7386" s="1" t="str">
        <f>IF(ISNUMBER(Table2[[#This Row],[Transaction Date]]),TEXT(Table2[[#This Row],[Transaction Date]],"dddd"),"Unknown")</f>
        <v>Wednesday</v>
      </c>
      <c r="N7386">
        <f t="shared" si="462"/>
        <v>0</v>
      </c>
      <c r="O7386" t="str">
        <f t="shared" si="463"/>
        <v>Actual</v>
      </c>
    </row>
    <row r="7387" spans="1:15" x14ac:dyDescent="0.25">
      <c r="A7387" t="s">
        <v>8224</v>
      </c>
      <c r="B7387" t="s">
        <v>9</v>
      </c>
      <c r="C7387">
        <v>2</v>
      </c>
      <c r="D7387">
        <f t="shared" si="460"/>
        <v>2</v>
      </c>
      <c r="E7387">
        <v>2</v>
      </c>
      <c r="F7387">
        <f>IF(OR(E7387="",E7387="UNKNOWN",E7387="ERROR"),_xlfn.XLOOKUP(Table2[[#This Row],[Item]],Items_List!A:A,Items_List!B:B),E7387)</f>
        <v>2</v>
      </c>
      <c r="G7387">
        <v>4</v>
      </c>
      <c r="H7387">
        <f t="shared" si="461"/>
        <v>4</v>
      </c>
      <c r="I7387" t="s">
        <v>23</v>
      </c>
      <c r="J7387" t="s">
        <v>10059</v>
      </c>
      <c r="K7387" s="1">
        <v>45024</v>
      </c>
      <c r="L7387" s="1" t="str">
        <f>IF(ISNUMBER(Table2[[#This Row],[Transaction Date]]),TEXT(Table2[[#This Row],[Transaction Date]],"mmmm"),"Unknown")</f>
        <v>April</v>
      </c>
      <c r="M7387" s="1" t="str">
        <f>IF(ISNUMBER(Table2[[#This Row],[Transaction Date]]),TEXT(Table2[[#This Row],[Transaction Date]],"dddd"),"Unknown")</f>
        <v>Saturday</v>
      </c>
      <c r="N7387">
        <f t="shared" si="462"/>
        <v>0</v>
      </c>
      <c r="O7387" t="str">
        <f t="shared" si="463"/>
        <v>Actual</v>
      </c>
    </row>
    <row r="7388" spans="1:15" x14ac:dyDescent="0.25">
      <c r="A7388" t="s">
        <v>8225</v>
      </c>
      <c r="B7388" t="s">
        <v>25</v>
      </c>
      <c r="C7388">
        <v>1</v>
      </c>
      <c r="D7388">
        <f t="shared" si="460"/>
        <v>1</v>
      </c>
      <c r="E7388">
        <v>4</v>
      </c>
      <c r="F7388">
        <f>IF(OR(E7388="",E7388="UNKNOWN",E7388="ERROR"),_xlfn.XLOOKUP(Table2[[#This Row],[Item]],Items_List!A:A,Items_List!B:B),E7388)</f>
        <v>4</v>
      </c>
      <c r="G7388">
        <v>4</v>
      </c>
      <c r="H7388">
        <f t="shared" si="461"/>
        <v>4</v>
      </c>
      <c r="I7388" t="s">
        <v>10</v>
      </c>
      <c r="J7388" t="s">
        <v>11</v>
      </c>
      <c r="K7388" s="1">
        <v>44994</v>
      </c>
      <c r="L7388" s="1" t="str">
        <f>IF(ISNUMBER(Table2[[#This Row],[Transaction Date]]),TEXT(Table2[[#This Row],[Transaction Date]],"mmmm"),"Unknown")</f>
        <v>March</v>
      </c>
      <c r="M7388" s="1" t="str">
        <f>IF(ISNUMBER(Table2[[#This Row],[Transaction Date]]),TEXT(Table2[[#This Row],[Transaction Date]],"dddd"),"Unknown")</f>
        <v>Thursday</v>
      </c>
      <c r="N7388">
        <f t="shared" si="462"/>
        <v>0</v>
      </c>
      <c r="O7388" t="str">
        <f t="shared" si="463"/>
        <v>Actual</v>
      </c>
    </row>
    <row r="7389" spans="1:15" x14ac:dyDescent="0.25">
      <c r="A7389" t="s">
        <v>8227</v>
      </c>
      <c r="B7389" t="s">
        <v>13</v>
      </c>
      <c r="C7389">
        <v>1</v>
      </c>
      <c r="D7389">
        <f t="shared" si="460"/>
        <v>1</v>
      </c>
      <c r="E7389">
        <v>3</v>
      </c>
      <c r="F7389">
        <f>IF(OR(E7389="",E7389="UNKNOWN",E7389="ERROR"),_xlfn.XLOOKUP(Table2[[#This Row],[Item]],Items_List!A:A,Items_List!B:B),E7389)</f>
        <v>3</v>
      </c>
      <c r="G7389">
        <v>3</v>
      </c>
      <c r="H7389">
        <f t="shared" si="461"/>
        <v>3</v>
      </c>
      <c r="I7389" t="s">
        <v>23</v>
      </c>
      <c r="J7389" t="s">
        <v>11</v>
      </c>
      <c r="K7389" s="1">
        <v>45006</v>
      </c>
      <c r="L7389" s="1" t="str">
        <f>IF(ISNUMBER(Table2[[#This Row],[Transaction Date]]),TEXT(Table2[[#This Row],[Transaction Date]],"mmmm"),"Unknown")</f>
        <v>March</v>
      </c>
      <c r="M7389" s="1" t="str">
        <f>IF(ISNUMBER(Table2[[#This Row],[Transaction Date]]),TEXT(Table2[[#This Row],[Transaction Date]],"dddd"),"Unknown")</f>
        <v>Tuesday</v>
      </c>
      <c r="N7389">
        <f t="shared" si="462"/>
        <v>0</v>
      </c>
      <c r="O7389" t="str">
        <f t="shared" si="463"/>
        <v>Actual</v>
      </c>
    </row>
    <row r="7390" spans="1:15" x14ac:dyDescent="0.25">
      <c r="A7390" t="s">
        <v>8228</v>
      </c>
      <c r="B7390" t="s">
        <v>9</v>
      </c>
      <c r="C7390">
        <v>4</v>
      </c>
      <c r="D7390">
        <f t="shared" si="460"/>
        <v>4</v>
      </c>
      <c r="E7390">
        <v>2</v>
      </c>
      <c r="F7390">
        <f>IF(OR(E7390="",E7390="UNKNOWN",E7390="ERROR"),_xlfn.XLOOKUP(Table2[[#This Row],[Item]],Items_List!A:A,Items_List!B:B),E7390)</f>
        <v>2</v>
      </c>
      <c r="G7390">
        <v>8</v>
      </c>
      <c r="H7390">
        <f t="shared" si="461"/>
        <v>8</v>
      </c>
      <c r="I7390" t="s">
        <v>10059</v>
      </c>
      <c r="J7390" t="s">
        <v>10059</v>
      </c>
      <c r="K7390" s="1">
        <v>45003</v>
      </c>
      <c r="L7390" s="1" t="str">
        <f>IF(ISNUMBER(Table2[[#This Row],[Transaction Date]]),TEXT(Table2[[#This Row],[Transaction Date]],"mmmm"),"Unknown")</f>
        <v>March</v>
      </c>
      <c r="M7390" s="1" t="str">
        <f>IF(ISNUMBER(Table2[[#This Row],[Transaction Date]]),TEXT(Table2[[#This Row],[Transaction Date]],"dddd"),"Unknown")</f>
        <v>Saturday</v>
      </c>
      <c r="N7390">
        <f t="shared" si="462"/>
        <v>0</v>
      </c>
      <c r="O7390" t="str">
        <f t="shared" si="463"/>
        <v>Actual</v>
      </c>
    </row>
    <row r="7391" spans="1:15" x14ac:dyDescent="0.25">
      <c r="A7391" t="s">
        <v>8229</v>
      </c>
      <c r="B7391" t="s">
        <v>25</v>
      </c>
      <c r="C7391">
        <v>1</v>
      </c>
      <c r="D7391">
        <f t="shared" si="460"/>
        <v>1</v>
      </c>
      <c r="E7391">
        <v>4</v>
      </c>
      <c r="F7391">
        <f>IF(OR(E7391="",E7391="UNKNOWN",E7391="ERROR"),_xlfn.XLOOKUP(Table2[[#This Row],[Item]],Items_List!A:A,Items_List!B:B),E7391)</f>
        <v>4</v>
      </c>
      <c r="G7391">
        <v>4</v>
      </c>
      <c r="H7391">
        <f t="shared" si="461"/>
        <v>4</v>
      </c>
      <c r="I7391" t="s">
        <v>14</v>
      </c>
      <c r="J7391" t="s">
        <v>10059</v>
      </c>
      <c r="K7391" s="1">
        <v>45261</v>
      </c>
      <c r="L7391" s="1" t="str">
        <f>IF(ISNUMBER(Table2[[#This Row],[Transaction Date]]),TEXT(Table2[[#This Row],[Transaction Date]],"mmmm"),"Unknown")</f>
        <v>December</v>
      </c>
      <c r="M7391" s="1" t="str">
        <f>IF(ISNUMBER(Table2[[#This Row],[Transaction Date]]),TEXT(Table2[[#This Row],[Transaction Date]],"dddd"),"Unknown")</f>
        <v>Friday</v>
      </c>
      <c r="N7391">
        <f t="shared" si="462"/>
        <v>0</v>
      </c>
      <c r="O7391" t="str">
        <f t="shared" si="463"/>
        <v>Actual</v>
      </c>
    </row>
    <row r="7392" spans="1:15" x14ac:dyDescent="0.25">
      <c r="A7392" t="s">
        <v>8230</v>
      </c>
      <c r="B7392" t="s">
        <v>28</v>
      </c>
      <c r="C7392">
        <v>5</v>
      </c>
      <c r="D7392">
        <f t="shared" si="460"/>
        <v>5</v>
      </c>
      <c r="E7392">
        <v>4</v>
      </c>
      <c r="F7392">
        <f>IF(OR(E7392="",E7392="UNKNOWN",E7392="ERROR"),_xlfn.XLOOKUP(Table2[[#This Row],[Item]],Items_List!A:A,Items_List!B:B),E7392)</f>
        <v>4</v>
      </c>
      <c r="G7392">
        <v>20</v>
      </c>
      <c r="H7392">
        <f t="shared" si="461"/>
        <v>20</v>
      </c>
      <c r="I7392" t="s">
        <v>14</v>
      </c>
      <c r="J7392" t="s">
        <v>11</v>
      </c>
      <c r="K7392" s="1">
        <v>45248</v>
      </c>
      <c r="L7392" s="1" t="str">
        <f>IF(ISNUMBER(Table2[[#This Row],[Transaction Date]]),TEXT(Table2[[#This Row],[Transaction Date]],"mmmm"),"Unknown")</f>
        <v>November</v>
      </c>
      <c r="M7392" s="1" t="str">
        <f>IF(ISNUMBER(Table2[[#This Row],[Transaction Date]]),TEXT(Table2[[#This Row],[Transaction Date]],"dddd"),"Unknown")</f>
        <v>Saturday</v>
      </c>
      <c r="N7392">
        <f t="shared" si="462"/>
        <v>0</v>
      </c>
      <c r="O7392" t="str">
        <f t="shared" si="463"/>
        <v>Actual</v>
      </c>
    </row>
    <row r="7393" spans="1:15" x14ac:dyDescent="0.25">
      <c r="A7393" t="s">
        <v>8231</v>
      </c>
      <c r="B7393" t="s">
        <v>25</v>
      </c>
      <c r="C7393">
        <v>1</v>
      </c>
      <c r="D7393">
        <f t="shared" si="460"/>
        <v>1</v>
      </c>
      <c r="E7393">
        <v>4</v>
      </c>
      <c r="F7393">
        <f>IF(OR(E7393="",E7393="UNKNOWN",E7393="ERROR"),_xlfn.XLOOKUP(Table2[[#This Row],[Item]],Items_List!A:A,Items_List!B:B),E7393)</f>
        <v>4</v>
      </c>
      <c r="G7393">
        <v>4</v>
      </c>
      <c r="H7393">
        <f t="shared" si="461"/>
        <v>4</v>
      </c>
      <c r="I7393" t="s">
        <v>10059</v>
      </c>
      <c r="J7393" t="s">
        <v>11</v>
      </c>
      <c r="K7393" s="1">
        <v>45109</v>
      </c>
      <c r="L7393" s="1" t="str">
        <f>IF(ISNUMBER(Table2[[#This Row],[Transaction Date]]),TEXT(Table2[[#This Row],[Transaction Date]],"mmmm"),"Unknown")</f>
        <v>July</v>
      </c>
      <c r="M7393" s="1" t="str">
        <f>IF(ISNUMBER(Table2[[#This Row],[Transaction Date]]),TEXT(Table2[[#This Row],[Transaction Date]],"dddd"),"Unknown")</f>
        <v>Sunday</v>
      </c>
      <c r="N7393">
        <f t="shared" si="462"/>
        <v>0</v>
      </c>
      <c r="O7393" t="str">
        <f t="shared" si="463"/>
        <v>Actual</v>
      </c>
    </row>
    <row r="7394" spans="1:15" x14ac:dyDescent="0.25">
      <c r="A7394" t="s">
        <v>8232</v>
      </c>
      <c r="B7394" t="s">
        <v>9</v>
      </c>
      <c r="C7394">
        <v>2</v>
      </c>
      <c r="D7394">
        <f t="shared" si="460"/>
        <v>2</v>
      </c>
      <c r="E7394">
        <v>2</v>
      </c>
      <c r="F7394">
        <f>IF(OR(E7394="",E7394="UNKNOWN",E7394="ERROR"),_xlfn.XLOOKUP(Table2[[#This Row],[Item]],Items_List!A:A,Items_List!B:B),E7394)</f>
        <v>2</v>
      </c>
      <c r="G7394">
        <v>4</v>
      </c>
      <c r="H7394">
        <f t="shared" si="461"/>
        <v>4</v>
      </c>
      <c r="I7394" t="s">
        <v>23</v>
      </c>
      <c r="J7394" t="s">
        <v>10059</v>
      </c>
      <c r="K7394" s="1">
        <v>45252</v>
      </c>
      <c r="L7394" s="1" t="str">
        <f>IF(ISNUMBER(Table2[[#This Row],[Transaction Date]]),TEXT(Table2[[#This Row],[Transaction Date]],"mmmm"),"Unknown")</f>
        <v>November</v>
      </c>
      <c r="M7394" s="1" t="str">
        <f>IF(ISNUMBER(Table2[[#This Row],[Transaction Date]]),TEXT(Table2[[#This Row],[Transaction Date]],"dddd"),"Unknown")</f>
        <v>Wednesday</v>
      </c>
      <c r="N7394">
        <f t="shared" si="462"/>
        <v>0</v>
      </c>
      <c r="O7394" t="str">
        <f t="shared" si="463"/>
        <v>Actual</v>
      </c>
    </row>
    <row r="7395" spans="1:15" x14ac:dyDescent="0.25">
      <c r="A7395" t="s">
        <v>8234</v>
      </c>
      <c r="B7395" t="s">
        <v>39</v>
      </c>
      <c r="C7395">
        <v>5</v>
      </c>
      <c r="D7395">
        <f t="shared" si="460"/>
        <v>5</v>
      </c>
      <c r="E7395">
        <v>3</v>
      </c>
      <c r="F7395">
        <f>IF(OR(E7395="",E7395="UNKNOWN",E7395="ERROR"),_xlfn.XLOOKUP(Table2[[#This Row],[Item]],Items_List!A:A,Items_List!B:B),E7395)</f>
        <v>3</v>
      </c>
      <c r="G7395" t="s">
        <v>21</v>
      </c>
      <c r="H7395">
        <f t="shared" si="461"/>
        <v>15</v>
      </c>
      <c r="I7395" t="s">
        <v>14</v>
      </c>
      <c r="J7395" t="s">
        <v>10059</v>
      </c>
      <c r="K7395" s="1">
        <v>45276</v>
      </c>
      <c r="L7395" s="1" t="str">
        <f>IF(ISNUMBER(Table2[[#This Row],[Transaction Date]]),TEXT(Table2[[#This Row],[Transaction Date]],"mmmm"),"Unknown")</f>
        <v>December</v>
      </c>
      <c r="M7395" s="1" t="str">
        <f>IF(ISNUMBER(Table2[[#This Row],[Transaction Date]]),TEXT(Table2[[#This Row],[Transaction Date]],"dddd"),"Unknown")</f>
        <v>Saturday</v>
      </c>
      <c r="N7395">
        <f t="shared" si="462"/>
        <v>1</v>
      </c>
      <c r="O7395" t="str">
        <f t="shared" si="463"/>
        <v>Actual</v>
      </c>
    </row>
    <row r="7396" spans="1:15" x14ac:dyDescent="0.25">
      <c r="A7396" t="s">
        <v>8235</v>
      </c>
      <c r="B7396" t="s">
        <v>9</v>
      </c>
      <c r="C7396">
        <v>4</v>
      </c>
      <c r="D7396">
        <f t="shared" si="460"/>
        <v>4</v>
      </c>
      <c r="E7396">
        <v>2</v>
      </c>
      <c r="F7396">
        <f>IF(OR(E7396="",E7396="UNKNOWN",E7396="ERROR"),_xlfn.XLOOKUP(Table2[[#This Row],[Item]],Items_List!A:A,Items_List!B:B),E7396)</f>
        <v>2</v>
      </c>
      <c r="G7396">
        <v>8</v>
      </c>
      <c r="H7396">
        <f t="shared" si="461"/>
        <v>8</v>
      </c>
      <c r="I7396" t="s">
        <v>23</v>
      </c>
      <c r="J7396" t="s">
        <v>10059</v>
      </c>
      <c r="K7396" s="1">
        <v>45268</v>
      </c>
      <c r="L7396" s="1" t="str">
        <f>IF(ISNUMBER(Table2[[#This Row],[Transaction Date]]),TEXT(Table2[[#This Row],[Transaction Date]],"mmmm"),"Unknown")</f>
        <v>December</v>
      </c>
      <c r="M7396" s="1" t="str">
        <f>IF(ISNUMBER(Table2[[#This Row],[Transaction Date]]),TEXT(Table2[[#This Row],[Transaction Date]],"dddd"),"Unknown")</f>
        <v>Friday</v>
      </c>
      <c r="N7396">
        <f t="shared" si="462"/>
        <v>0</v>
      </c>
      <c r="O7396" t="str">
        <f t="shared" si="463"/>
        <v>Actual</v>
      </c>
    </row>
    <row r="7397" spans="1:15" x14ac:dyDescent="0.25">
      <c r="A7397" t="s">
        <v>8236</v>
      </c>
      <c r="B7397" t="s">
        <v>65</v>
      </c>
      <c r="C7397">
        <v>4</v>
      </c>
      <c r="D7397">
        <f t="shared" si="460"/>
        <v>4</v>
      </c>
      <c r="E7397">
        <v>1.5</v>
      </c>
      <c r="F7397">
        <f>IF(OR(E7397="",E7397="UNKNOWN",E7397="ERROR"),_xlfn.XLOOKUP(Table2[[#This Row],[Item]],Items_List!A:A,Items_List!B:B),E7397)</f>
        <v>1.5</v>
      </c>
      <c r="G7397">
        <v>6</v>
      </c>
      <c r="H7397">
        <f t="shared" si="461"/>
        <v>6</v>
      </c>
      <c r="I7397" t="s">
        <v>10059</v>
      </c>
      <c r="J7397" t="s">
        <v>10059</v>
      </c>
      <c r="K7397" s="1">
        <v>45102</v>
      </c>
      <c r="L7397" s="1" t="str">
        <f>IF(ISNUMBER(Table2[[#This Row],[Transaction Date]]),TEXT(Table2[[#This Row],[Transaction Date]],"mmmm"),"Unknown")</f>
        <v>June</v>
      </c>
      <c r="M7397" s="1" t="str">
        <f>IF(ISNUMBER(Table2[[#This Row],[Transaction Date]]),TEXT(Table2[[#This Row],[Transaction Date]],"dddd"),"Unknown")</f>
        <v>Sunday</v>
      </c>
      <c r="N7397">
        <f t="shared" si="462"/>
        <v>0</v>
      </c>
      <c r="O7397" t="str">
        <f t="shared" si="463"/>
        <v>Actual</v>
      </c>
    </row>
    <row r="7398" spans="1:15" x14ac:dyDescent="0.25">
      <c r="A7398" t="s">
        <v>8237</v>
      </c>
      <c r="B7398" t="s">
        <v>17</v>
      </c>
      <c r="C7398">
        <v>1</v>
      </c>
      <c r="D7398">
        <f t="shared" si="460"/>
        <v>1</v>
      </c>
      <c r="E7398">
        <v>1</v>
      </c>
      <c r="F7398">
        <f>IF(OR(E7398="",E7398="UNKNOWN",E7398="ERROR"),_xlfn.XLOOKUP(Table2[[#This Row],[Item]],Items_List!A:A,Items_List!B:B),E7398)</f>
        <v>1</v>
      </c>
      <c r="G7398">
        <v>1</v>
      </c>
      <c r="H7398">
        <f t="shared" si="461"/>
        <v>1</v>
      </c>
      <c r="I7398" t="s">
        <v>10059</v>
      </c>
      <c r="J7398" t="s">
        <v>11</v>
      </c>
      <c r="K7398" s="1">
        <v>45058</v>
      </c>
      <c r="L7398" s="1" t="str">
        <f>IF(ISNUMBER(Table2[[#This Row],[Transaction Date]]),TEXT(Table2[[#This Row],[Transaction Date]],"mmmm"),"Unknown")</f>
        <v>May</v>
      </c>
      <c r="M7398" s="1" t="str">
        <f>IF(ISNUMBER(Table2[[#This Row],[Transaction Date]]),TEXT(Table2[[#This Row],[Transaction Date]],"dddd"),"Unknown")</f>
        <v>Friday</v>
      </c>
      <c r="N7398">
        <f t="shared" si="462"/>
        <v>0</v>
      </c>
      <c r="O7398" t="str">
        <f t="shared" si="463"/>
        <v>Actual</v>
      </c>
    </row>
    <row r="7399" spans="1:15" x14ac:dyDescent="0.25">
      <c r="A7399" t="s">
        <v>8239</v>
      </c>
      <c r="B7399" t="s">
        <v>28</v>
      </c>
      <c r="C7399">
        <v>4</v>
      </c>
      <c r="D7399">
        <f t="shared" si="460"/>
        <v>4</v>
      </c>
      <c r="E7399">
        <v>4</v>
      </c>
      <c r="F7399">
        <f>IF(OR(E7399="",E7399="UNKNOWN",E7399="ERROR"),_xlfn.XLOOKUP(Table2[[#This Row],[Item]],Items_List!A:A,Items_List!B:B),E7399)</f>
        <v>4</v>
      </c>
      <c r="G7399">
        <v>16</v>
      </c>
      <c r="H7399">
        <f t="shared" si="461"/>
        <v>16</v>
      </c>
      <c r="I7399" t="s">
        <v>10</v>
      </c>
      <c r="J7399" t="s">
        <v>11</v>
      </c>
      <c r="K7399" s="1">
        <v>45139</v>
      </c>
      <c r="L7399" s="1" t="str">
        <f>IF(ISNUMBER(Table2[[#This Row],[Transaction Date]]),TEXT(Table2[[#This Row],[Transaction Date]],"mmmm"),"Unknown")</f>
        <v>August</v>
      </c>
      <c r="M7399" s="1" t="str">
        <f>IF(ISNUMBER(Table2[[#This Row],[Transaction Date]]),TEXT(Table2[[#This Row],[Transaction Date]],"dddd"),"Unknown")</f>
        <v>Tuesday</v>
      </c>
      <c r="N7399">
        <f t="shared" si="462"/>
        <v>0</v>
      </c>
      <c r="O7399" t="str">
        <f t="shared" si="463"/>
        <v>Actual</v>
      </c>
    </row>
    <row r="7400" spans="1:15" x14ac:dyDescent="0.25">
      <c r="A7400" t="s">
        <v>8240</v>
      </c>
      <c r="B7400" t="s">
        <v>39</v>
      </c>
      <c r="C7400">
        <v>2</v>
      </c>
      <c r="D7400">
        <f t="shared" si="460"/>
        <v>2</v>
      </c>
      <c r="E7400">
        <v>3</v>
      </c>
      <c r="F7400">
        <f>IF(OR(E7400="",E7400="UNKNOWN",E7400="ERROR"),_xlfn.XLOOKUP(Table2[[#This Row],[Item]],Items_List!A:A,Items_List!B:B),E7400)</f>
        <v>3</v>
      </c>
      <c r="G7400">
        <v>6</v>
      </c>
      <c r="H7400">
        <f t="shared" si="461"/>
        <v>6</v>
      </c>
      <c r="I7400" t="s">
        <v>10</v>
      </c>
      <c r="J7400" t="s">
        <v>15</v>
      </c>
      <c r="K7400" s="1">
        <v>45208</v>
      </c>
      <c r="L7400" s="1" t="str">
        <f>IF(ISNUMBER(Table2[[#This Row],[Transaction Date]]),TEXT(Table2[[#This Row],[Transaction Date]],"mmmm"),"Unknown")</f>
        <v>October</v>
      </c>
      <c r="M7400" s="1" t="str">
        <f>IF(ISNUMBER(Table2[[#This Row],[Transaction Date]]),TEXT(Table2[[#This Row],[Transaction Date]],"dddd"),"Unknown")</f>
        <v>Monday</v>
      </c>
      <c r="N7400">
        <f t="shared" si="462"/>
        <v>0</v>
      </c>
      <c r="O7400" t="str">
        <f t="shared" si="463"/>
        <v>Actual</v>
      </c>
    </row>
    <row r="7401" spans="1:15" x14ac:dyDescent="0.25">
      <c r="A7401" t="s">
        <v>8241</v>
      </c>
      <c r="B7401" t="s">
        <v>25</v>
      </c>
      <c r="C7401">
        <v>1</v>
      </c>
      <c r="D7401">
        <f t="shared" si="460"/>
        <v>1</v>
      </c>
      <c r="E7401">
        <v>4</v>
      </c>
      <c r="F7401">
        <f>IF(OR(E7401="",E7401="UNKNOWN",E7401="ERROR"),_xlfn.XLOOKUP(Table2[[#This Row],[Item]],Items_List!A:A,Items_List!B:B),E7401)</f>
        <v>4</v>
      </c>
      <c r="G7401">
        <v>4</v>
      </c>
      <c r="H7401">
        <f t="shared" si="461"/>
        <v>4</v>
      </c>
      <c r="I7401" t="s">
        <v>10059</v>
      </c>
      <c r="J7401" t="s">
        <v>10059</v>
      </c>
      <c r="L7401" s="1" t="str">
        <f>IF(ISNUMBER(Table2[[#This Row],[Transaction Date]]),TEXT(Table2[[#This Row],[Transaction Date]],"mmmm"),"Unknown")</f>
        <v>Unknown</v>
      </c>
      <c r="M7401" s="1" t="str">
        <f>IF(ISNUMBER(Table2[[#This Row],[Transaction Date]]),TEXT(Table2[[#This Row],[Transaction Date]],"dddd"),"Unknown")</f>
        <v>Unknown</v>
      </c>
      <c r="N7401">
        <f t="shared" si="462"/>
        <v>0</v>
      </c>
      <c r="O7401" t="str">
        <f t="shared" si="463"/>
        <v>Actual</v>
      </c>
    </row>
    <row r="7402" spans="1:15" x14ac:dyDescent="0.25">
      <c r="A7402" t="s">
        <v>8242</v>
      </c>
      <c r="B7402" t="s">
        <v>17</v>
      </c>
      <c r="C7402">
        <v>1</v>
      </c>
      <c r="D7402">
        <f t="shared" si="460"/>
        <v>1</v>
      </c>
      <c r="E7402">
        <v>1</v>
      </c>
      <c r="F7402">
        <f>IF(OR(E7402="",E7402="UNKNOWN",E7402="ERROR"),_xlfn.XLOOKUP(Table2[[#This Row],[Item]],Items_List!A:A,Items_List!B:B),E7402)</f>
        <v>1</v>
      </c>
      <c r="G7402">
        <v>1</v>
      </c>
      <c r="H7402">
        <f t="shared" si="461"/>
        <v>1</v>
      </c>
      <c r="I7402" t="s">
        <v>14</v>
      </c>
      <c r="J7402" t="s">
        <v>11</v>
      </c>
      <c r="L7402" s="1" t="str">
        <f>IF(ISNUMBER(Table2[[#This Row],[Transaction Date]]),TEXT(Table2[[#This Row],[Transaction Date]],"mmmm"),"Unknown")</f>
        <v>Unknown</v>
      </c>
      <c r="M7402" s="1" t="str">
        <f>IF(ISNUMBER(Table2[[#This Row],[Transaction Date]]),TEXT(Table2[[#This Row],[Transaction Date]],"dddd"),"Unknown")</f>
        <v>Unknown</v>
      </c>
      <c r="N7402">
        <f t="shared" si="462"/>
        <v>0</v>
      </c>
      <c r="O7402" t="str">
        <f t="shared" si="463"/>
        <v>Actual</v>
      </c>
    </row>
    <row r="7403" spans="1:15" x14ac:dyDescent="0.25">
      <c r="A7403" t="s">
        <v>8243</v>
      </c>
      <c r="B7403" t="s">
        <v>13</v>
      </c>
      <c r="C7403">
        <v>5</v>
      </c>
      <c r="D7403">
        <f t="shared" si="460"/>
        <v>5</v>
      </c>
      <c r="E7403">
        <v>3</v>
      </c>
      <c r="F7403">
        <f>IF(OR(E7403="",E7403="UNKNOWN",E7403="ERROR"),_xlfn.XLOOKUP(Table2[[#This Row],[Item]],Items_List!A:A,Items_List!B:B),E7403)</f>
        <v>3</v>
      </c>
      <c r="G7403">
        <v>15</v>
      </c>
      <c r="H7403">
        <f t="shared" si="461"/>
        <v>15</v>
      </c>
      <c r="I7403" t="s">
        <v>23</v>
      </c>
      <c r="J7403" t="s">
        <v>15</v>
      </c>
      <c r="K7403" s="1">
        <v>45141</v>
      </c>
      <c r="L7403" s="1" t="str">
        <f>IF(ISNUMBER(Table2[[#This Row],[Transaction Date]]),TEXT(Table2[[#This Row],[Transaction Date]],"mmmm"),"Unknown")</f>
        <v>August</v>
      </c>
      <c r="M7403" s="1" t="str">
        <f>IF(ISNUMBER(Table2[[#This Row],[Transaction Date]]),TEXT(Table2[[#This Row],[Transaction Date]],"dddd"),"Unknown")</f>
        <v>Thursday</v>
      </c>
      <c r="N7403">
        <f t="shared" si="462"/>
        <v>0</v>
      </c>
      <c r="O7403" t="str">
        <f t="shared" si="463"/>
        <v>Actual</v>
      </c>
    </row>
    <row r="7404" spans="1:15" x14ac:dyDescent="0.25">
      <c r="A7404" t="s">
        <v>8244</v>
      </c>
      <c r="B7404" t="s">
        <v>13</v>
      </c>
      <c r="C7404">
        <v>1</v>
      </c>
      <c r="D7404">
        <f t="shared" si="460"/>
        <v>1</v>
      </c>
      <c r="E7404">
        <v>3</v>
      </c>
      <c r="F7404">
        <f>IF(OR(E7404="",E7404="UNKNOWN",E7404="ERROR"),_xlfn.XLOOKUP(Table2[[#This Row],[Item]],Items_List!A:A,Items_List!B:B),E7404)</f>
        <v>3</v>
      </c>
      <c r="G7404">
        <v>3</v>
      </c>
      <c r="H7404">
        <f t="shared" si="461"/>
        <v>3</v>
      </c>
      <c r="I7404" t="s">
        <v>23</v>
      </c>
      <c r="J7404" t="s">
        <v>11</v>
      </c>
      <c r="K7404" s="1">
        <v>45107</v>
      </c>
      <c r="L7404" s="1" t="str">
        <f>IF(ISNUMBER(Table2[[#This Row],[Transaction Date]]),TEXT(Table2[[#This Row],[Transaction Date]],"mmmm"),"Unknown")</f>
        <v>June</v>
      </c>
      <c r="M7404" s="1" t="str">
        <f>IF(ISNUMBER(Table2[[#This Row],[Transaction Date]]),TEXT(Table2[[#This Row],[Transaction Date]],"dddd"),"Unknown")</f>
        <v>Friday</v>
      </c>
      <c r="N7404">
        <f t="shared" si="462"/>
        <v>0</v>
      </c>
      <c r="O7404" t="str">
        <f t="shared" si="463"/>
        <v>Actual</v>
      </c>
    </row>
    <row r="7405" spans="1:15" x14ac:dyDescent="0.25">
      <c r="A7405" t="s">
        <v>8245</v>
      </c>
      <c r="B7405" t="s">
        <v>20</v>
      </c>
      <c r="C7405">
        <v>2</v>
      </c>
      <c r="D7405">
        <f t="shared" si="460"/>
        <v>2</v>
      </c>
      <c r="E7405">
        <v>5</v>
      </c>
      <c r="F7405">
        <f>IF(OR(E7405="",E7405="UNKNOWN",E7405="ERROR"),_xlfn.XLOOKUP(Table2[[#This Row],[Item]],Items_List!A:A,Items_List!B:B),E7405)</f>
        <v>5</v>
      </c>
      <c r="G7405">
        <v>10</v>
      </c>
      <c r="H7405">
        <f t="shared" si="461"/>
        <v>10</v>
      </c>
      <c r="I7405" t="s">
        <v>10</v>
      </c>
      <c r="J7405" t="s">
        <v>15</v>
      </c>
      <c r="K7405" s="1">
        <v>45021</v>
      </c>
      <c r="L7405" s="1" t="str">
        <f>IF(ISNUMBER(Table2[[#This Row],[Transaction Date]]),TEXT(Table2[[#This Row],[Transaction Date]],"mmmm"),"Unknown")</f>
        <v>April</v>
      </c>
      <c r="M7405" s="1" t="str">
        <f>IF(ISNUMBER(Table2[[#This Row],[Transaction Date]]),TEXT(Table2[[#This Row],[Transaction Date]],"dddd"),"Unknown")</f>
        <v>Wednesday</v>
      </c>
      <c r="N7405">
        <f t="shared" si="462"/>
        <v>0</v>
      </c>
      <c r="O7405" t="str">
        <f t="shared" si="463"/>
        <v>Actual</v>
      </c>
    </row>
    <row r="7406" spans="1:15" x14ac:dyDescent="0.25">
      <c r="A7406" t="s">
        <v>8246</v>
      </c>
      <c r="B7406" t="s">
        <v>39</v>
      </c>
      <c r="C7406">
        <v>4</v>
      </c>
      <c r="D7406">
        <f t="shared" si="460"/>
        <v>4</v>
      </c>
      <c r="E7406">
        <v>3</v>
      </c>
      <c r="F7406">
        <f>IF(OR(E7406="",E7406="UNKNOWN",E7406="ERROR"),_xlfn.XLOOKUP(Table2[[#This Row],[Item]],Items_List!A:A,Items_List!B:B),E7406)</f>
        <v>3</v>
      </c>
      <c r="G7406">
        <v>12</v>
      </c>
      <c r="H7406">
        <f t="shared" si="461"/>
        <v>12</v>
      </c>
      <c r="I7406" t="s">
        <v>14</v>
      </c>
      <c r="J7406" t="s">
        <v>11</v>
      </c>
      <c r="K7406" s="1">
        <v>45046</v>
      </c>
      <c r="L7406" s="1" t="str">
        <f>IF(ISNUMBER(Table2[[#This Row],[Transaction Date]]),TEXT(Table2[[#This Row],[Transaction Date]],"mmmm"),"Unknown")</f>
        <v>April</v>
      </c>
      <c r="M7406" s="1" t="str">
        <f>IF(ISNUMBER(Table2[[#This Row],[Transaction Date]]),TEXT(Table2[[#This Row],[Transaction Date]],"dddd"),"Unknown")</f>
        <v>Sunday</v>
      </c>
      <c r="N7406">
        <f t="shared" si="462"/>
        <v>0</v>
      </c>
      <c r="O7406" t="str">
        <f t="shared" si="463"/>
        <v>Actual</v>
      </c>
    </row>
    <row r="7407" spans="1:15" x14ac:dyDescent="0.25">
      <c r="A7407" t="s">
        <v>8247</v>
      </c>
      <c r="B7407" t="s">
        <v>65</v>
      </c>
      <c r="C7407">
        <v>5</v>
      </c>
      <c r="D7407">
        <f t="shared" si="460"/>
        <v>5</v>
      </c>
      <c r="E7407">
        <v>1.5</v>
      </c>
      <c r="F7407">
        <f>IF(OR(E7407="",E7407="UNKNOWN",E7407="ERROR"),_xlfn.XLOOKUP(Table2[[#This Row],[Item]],Items_List!A:A,Items_List!B:B),E7407)</f>
        <v>1.5</v>
      </c>
      <c r="G7407">
        <v>7.5</v>
      </c>
      <c r="H7407">
        <f t="shared" si="461"/>
        <v>7.5</v>
      </c>
      <c r="I7407" t="s">
        <v>10</v>
      </c>
      <c r="J7407" t="s">
        <v>10059</v>
      </c>
      <c r="K7407" s="1">
        <v>45029</v>
      </c>
      <c r="L7407" s="1" t="str">
        <f>IF(ISNUMBER(Table2[[#This Row],[Transaction Date]]),TEXT(Table2[[#This Row],[Transaction Date]],"mmmm"),"Unknown")</f>
        <v>April</v>
      </c>
      <c r="M7407" s="1" t="str">
        <f>IF(ISNUMBER(Table2[[#This Row],[Transaction Date]]),TEXT(Table2[[#This Row],[Transaction Date]],"dddd"),"Unknown")</f>
        <v>Thursday</v>
      </c>
      <c r="N7407">
        <f t="shared" si="462"/>
        <v>0</v>
      </c>
      <c r="O7407" t="str">
        <f t="shared" si="463"/>
        <v>Actual</v>
      </c>
    </row>
    <row r="7408" spans="1:15" x14ac:dyDescent="0.25">
      <c r="A7408" t="s">
        <v>8248</v>
      </c>
      <c r="B7408" t="s">
        <v>20</v>
      </c>
      <c r="C7408">
        <v>5</v>
      </c>
      <c r="D7408">
        <f t="shared" si="460"/>
        <v>5</v>
      </c>
      <c r="E7408">
        <v>5</v>
      </c>
      <c r="F7408">
        <f>IF(OR(E7408="",E7408="UNKNOWN",E7408="ERROR"),_xlfn.XLOOKUP(Table2[[#This Row],[Item]],Items_List!A:A,Items_List!B:B),E7408)</f>
        <v>5</v>
      </c>
      <c r="G7408">
        <v>25</v>
      </c>
      <c r="H7408">
        <f t="shared" si="461"/>
        <v>25</v>
      </c>
      <c r="I7408" t="s">
        <v>14</v>
      </c>
      <c r="J7408" t="s">
        <v>10059</v>
      </c>
      <c r="K7408" s="1">
        <v>45208</v>
      </c>
      <c r="L7408" s="1" t="str">
        <f>IF(ISNUMBER(Table2[[#This Row],[Transaction Date]]),TEXT(Table2[[#This Row],[Transaction Date]],"mmmm"),"Unknown")</f>
        <v>October</v>
      </c>
      <c r="M7408" s="1" t="str">
        <f>IF(ISNUMBER(Table2[[#This Row],[Transaction Date]]),TEXT(Table2[[#This Row],[Transaction Date]],"dddd"),"Unknown")</f>
        <v>Monday</v>
      </c>
      <c r="N7408">
        <f t="shared" si="462"/>
        <v>0</v>
      </c>
      <c r="O7408" t="str">
        <f t="shared" si="463"/>
        <v>Actual</v>
      </c>
    </row>
    <row r="7409" spans="1:15" x14ac:dyDescent="0.25">
      <c r="A7409" t="s">
        <v>8249</v>
      </c>
      <c r="B7409" t="s">
        <v>28</v>
      </c>
      <c r="C7409">
        <v>5</v>
      </c>
      <c r="D7409">
        <f t="shared" si="460"/>
        <v>5</v>
      </c>
      <c r="E7409">
        <v>4</v>
      </c>
      <c r="F7409">
        <f>IF(OR(E7409="",E7409="UNKNOWN",E7409="ERROR"),_xlfn.XLOOKUP(Table2[[#This Row],[Item]],Items_List!A:A,Items_List!B:B),E7409)</f>
        <v>4</v>
      </c>
      <c r="G7409">
        <v>20</v>
      </c>
      <c r="H7409">
        <f t="shared" si="461"/>
        <v>20</v>
      </c>
      <c r="I7409" t="s">
        <v>14</v>
      </c>
      <c r="J7409" t="s">
        <v>15</v>
      </c>
      <c r="K7409" s="1">
        <v>44954</v>
      </c>
      <c r="L7409" s="1" t="str">
        <f>IF(ISNUMBER(Table2[[#This Row],[Transaction Date]]),TEXT(Table2[[#This Row],[Transaction Date]],"mmmm"),"Unknown")</f>
        <v>January</v>
      </c>
      <c r="M7409" s="1" t="str">
        <f>IF(ISNUMBER(Table2[[#This Row],[Transaction Date]]),TEXT(Table2[[#This Row],[Transaction Date]],"dddd"),"Unknown")</f>
        <v>Saturday</v>
      </c>
      <c r="N7409">
        <f t="shared" si="462"/>
        <v>0</v>
      </c>
      <c r="O7409" t="str">
        <f t="shared" si="463"/>
        <v>Actual</v>
      </c>
    </row>
    <row r="7410" spans="1:15" x14ac:dyDescent="0.25">
      <c r="A7410" t="s">
        <v>8250</v>
      </c>
      <c r="B7410" t="s">
        <v>39</v>
      </c>
      <c r="C7410">
        <v>4</v>
      </c>
      <c r="D7410">
        <f t="shared" si="460"/>
        <v>4</v>
      </c>
      <c r="E7410">
        <v>3</v>
      </c>
      <c r="F7410">
        <f>IF(OR(E7410="",E7410="UNKNOWN",E7410="ERROR"),_xlfn.XLOOKUP(Table2[[#This Row],[Item]],Items_List!A:A,Items_List!B:B),E7410)</f>
        <v>3</v>
      </c>
      <c r="G7410">
        <v>12</v>
      </c>
      <c r="H7410">
        <f t="shared" si="461"/>
        <v>12</v>
      </c>
      <c r="I7410" t="s">
        <v>10</v>
      </c>
      <c r="J7410" t="s">
        <v>11</v>
      </c>
      <c r="K7410" s="1">
        <v>45264</v>
      </c>
      <c r="L7410" s="1" t="str">
        <f>IF(ISNUMBER(Table2[[#This Row],[Transaction Date]]),TEXT(Table2[[#This Row],[Transaction Date]],"mmmm"),"Unknown")</f>
        <v>December</v>
      </c>
      <c r="M7410" s="1" t="str">
        <f>IF(ISNUMBER(Table2[[#This Row],[Transaction Date]]),TEXT(Table2[[#This Row],[Transaction Date]],"dddd"),"Unknown")</f>
        <v>Monday</v>
      </c>
      <c r="N7410">
        <f t="shared" si="462"/>
        <v>0</v>
      </c>
      <c r="O7410" t="str">
        <f t="shared" si="463"/>
        <v>Actual</v>
      </c>
    </row>
    <row r="7411" spans="1:15" x14ac:dyDescent="0.25">
      <c r="A7411" t="s">
        <v>8252</v>
      </c>
      <c r="B7411" t="s">
        <v>17</v>
      </c>
      <c r="C7411" t="s">
        <v>18</v>
      </c>
      <c r="D7411">
        <f t="shared" si="460"/>
        <v>4</v>
      </c>
      <c r="E7411">
        <v>1</v>
      </c>
      <c r="F7411">
        <f>IF(OR(E7411="",E7411="UNKNOWN",E7411="ERROR"),_xlfn.XLOOKUP(Table2[[#This Row],[Item]],Items_List!A:A,Items_List!B:B),E7411)</f>
        <v>1</v>
      </c>
      <c r="G7411">
        <v>4</v>
      </c>
      <c r="H7411">
        <f t="shared" si="461"/>
        <v>4</v>
      </c>
      <c r="I7411" t="s">
        <v>10059</v>
      </c>
      <c r="J7411" t="s">
        <v>15</v>
      </c>
      <c r="K7411" s="1">
        <v>45194</v>
      </c>
      <c r="L7411" s="1" t="str">
        <f>IF(ISNUMBER(Table2[[#This Row],[Transaction Date]]),TEXT(Table2[[#This Row],[Transaction Date]],"mmmm"),"Unknown")</f>
        <v>September</v>
      </c>
      <c r="M7411" s="1" t="str">
        <f>IF(ISNUMBER(Table2[[#This Row],[Transaction Date]]),TEXT(Table2[[#This Row],[Transaction Date]],"dddd"),"Unknown")</f>
        <v>Monday</v>
      </c>
      <c r="N7411">
        <f t="shared" si="462"/>
        <v>1</v>
      </c>
      <c r="O7411" t="str">
        <f t="shared" si="463"/>
        <v>Estimated</v>
      </c>
    </row>
    <row r="7412" spans="1:15" x14ac:dyDescent="0.25">
      <c r="A7412" t="s">
        <v>8253</v>
      </c>
      <c r="B7412" t="s">
        <v>39</v>
      </c>
      <c r="C7412">
        <v>2</v>
      </c>
      <c r="D7412">
        <f t="shared" si="460"/>
        <v>2</v>
      </c>
      <c r="E7412">
        <v>3</v>
      </c>
      <c r="F7412">
        <f>IF(OR(E7412="",E7412="UNKNOWN",E7412="ERROR"),_xlfn.XLOOKUP(Table2[[#This Row],[Item]],Items_List!A:A,Items_List!B:B),E7412)</f>
        <v>3</v>
      </c>
      <c r="G7412">
        <v>6</v>
      </c>
      <c r="H7412">
        <f t="shared" si="461"/>
        <v>6</v>
      </c>
      <c r="I7412" t="s">
        <v>10059</v>
      </c>
      <c r="J7412" t="s">
        <v>10059</v>
      </c>
      <c r="K7412" s="1">
        <v>45208</v>
      </c>
      <c r="L7412" s="1" t="str">
        <f>IF(ISNUMBER(Table2[[#This Row],[Transaction Date]]),TEXT(Table2[[#This Row],[Transaction Date]],"mmmm"),"Unknown")</f>
        <v>October</v>
      </c>
      <c r="M7412" s="1" t="str">
        <f>IF(ISNUMBER(Table2[[#This Row],[Transaction Date]]),TEXT(Table2[[#This Row],[Transaction Date]],"dddd"),"Unknown")</f>
        <v>Monday</v>
      </c>
      <c r="N7412">
        <f t="shared" si="462"/>
        <v>0</v>
      </c>
      <c r="O7412" t="str">
        <f t="shared" si="463"/>
        <v>Actual</v>
      </c>
    </row>
    <row r="7413" spans="1:15" x14ac:dyDescent="0.25">
      <c r="A7413" t="s">
        <v>8254</v>
      </c>
      <c r="B7413" t="s">
        <v>17</v>
      </c>
      <c r="C7413">
        <v>4</v>
      </c>
      <c r="D7413">
        <f t="shared" si="460"/>
        <v>4</v>
      </c>
      <c r="E7413">
        <v>1</v>
      </c>
      <c r="F7413">
        <f>IF(OR(E7413="",E7413="UNKNOWN",E7413="ERROR"),_xlfn.XLOOKUP(Table2[[#This Row],[Item]],Items_List!A:A,Items_List!B:B),E7413)</f>
        <v>1</v>
      </c>
      <c r="G7413">
        <v>4</v>
      </c>
      <c r="H7413">
        <f t="shared" si="461"/>
        <v>4</v>
      </c>
      <c r="I7413" t="s">
        <v>14</v>
      </c>
      <c r="J7413" t="s">
        <v>10059</v>
      </c>
      <c r="K7413" s="1">
        <v>45166</v>
      </c>
      <c r="L7413" s="1" t="str">
        <f>IF(ISNUMBER(Table2[[#This Row],[Transaction Date]]),TEXT(Table2[[#This Row],[Transaction Date]],"mmmm"),"Unknown")</f>
        <v>August</v>
      </c>
      <c r="M7413" s="1" t="str">
        <f>IF(ISNUMBER(Table2[[#This Row],[Transaction Date]]),TEXT(Table2[[#This Row],[Transaction Date]],"dddd"),"Unknown")</f>
        <v>Monday</v>
      </c>
      <c r="N7413">
        <f t="shared" si="462"/>
        <v>0</v>
      </c>
      <c r="O7413" t="str">
        <f t="shared" si="463"/>
        <v>Actual</v>
      </c>
    </row>
    <row r="7414" spans="1:15" x14ac:dyDescent="0.25">
      <c r="A7414" t="s">
        <v>8255</v>
      </c>
      <c r="B7414" t="s">
        <v>9</v>
      </c>
      <c r="C7414">
        <v>5</v>
      </c>
      <c r="D7414">
        <f t="shared" si="460"/>
        <v>5</v>
      </c>
      <c r="E7414">
        <v>2</v>
      </c>
      <c r="F7414">
        <f>IF(OR(E7414="",E7414="UNKNOWN",E7414="ERROR"),_xlfn.XLOOKUP(Table2[[#This Row],[Item]],Items_List!A:A,Items_List!B:B),E7414)</f>
        <v>2</v>
      </c>
      <c r="G7414">
        <v>10</v>
      </c>
      <c r="H7414">
        <f t="shared" si="461"/>
        <v>10</v>
      </c>
      <c r="I7414" t="s">
        <v>14</v>
      </c>
      <c r="J7414" t="s">
        <v>15</v>
      </c>
      <c r="K7414" s="1">
        <v>45030</v>
      </c>
      <c r="L7414" s="1" t="str">
        <f>IF(ISNUMBER(Table2[[#This Row],[Transaction Date]]),TEXT(Table2[[#This Row],[Transaction Date]],"mmmm"),"Unknown")</f>
        <v>April</v>
      </c>
      <c r="M7414" s="1" t="str">
        <f>IF(ISNUMBER(Table2[[#This Row],[Transaction Date]]),TEXT(Table2[[#This Row],[Transaction Date]],"dddd"),"Unknown")</f>
        <v>Friday</v>
      </c>
      <c r="N7414">
        <f t="shared" si="462"/>
        <v>0</v>
      </c>
      <c r="O7414" t="str">
        <f t="shared" si="463"/>
        <v>Actual</v>
      </c>
    </row>
    <row r="7415" spans="1:15" x14ac:dyDescent="0.25">
      <c r="A7415" t="s">
        <v>8256</v>
      </c>
      <c r="B7415" t="s">
        <v>17</v>
      </c>
      <c r="C7415">
        <v>4</v>
      </c>
      <c r="D7415">
        <f t="shared" si="460"/>
        <v>4</v>
      </c>
      <c r="E7415">
        <v>1</v>
      </c>
      <c r="F7415">
        <f>IF(OR(E7415="",E7415="UNKNOWN",E7415="ERROR"),_xlfn.XLOOKUP(Table2[[#This Row],[Item]],Items_List!A:A,Items_List!B:B),E7415)</f>
        <v>1</v>
      </c>
      <c r="G7415">
        <v>4</v>
      </c>
      <c r="H7415">
        <f t="shared" si="461"/>
        <v>4</v>
      </c>
      <c r="I7415" t="s">
        <v>10</v>
      </c>
      <c r="J7415" t="s">
        <v>11</v>
      </c>
      <c r="K7415" s="1">
        <v>45144</v>
      </c>
      <c r="L7415" s="1" t="str">
        <f>IF(ISNUMBER(Table2[[#This Row],[Transaction Date]]),TEXT(Table2[[#This Row],[Transaction Date]],"mmmm"),"Unknown")</f>
        <v>August</v>
      </c>
      <c r="M7415" s="1" t="str">
        <f>IF(ISNUMBER(Table2[[#This Row],[Transaction Date]]),TEXT(Table2[[#This Row],[Transaction Date]],"dddd"),"Unknown")</f>
        <v>Sunday</v>
      </c>
      <c r="N7415">
        <f t="shared" si="462"/>
        <v>0</v>
      </c>
      <c r="O7415" t="str">
        <f t="shared" si="463"/>
        <v>Actual</v>
      </c>
    </row>
    <row r="7416" spans="1:15" x14ac:dyDescent="0.25">
      <c r="A7416" t="s">
        <v>8258</v>
      </c>
      <c r="B7416" t="s">
        <v>13</v>
      </c>
      <c r="C7416">
        <v>3</v>
      </c>
      <c r="D7416">
        <f t="shared" si="460"/>
        <v>3</v>
      </c>
      <c r="E7416">
        <v>3</v>
      </c>
      <c r="F7416">
        <f>IF(OR(E7416="",E7416="UNKNOWN",E7416="ERROR"),_xlfn.XLOOKUP(Table2[[#This Row],[Item]],Items_List!A:A,Items_List!B:B),E7416)</f>
        <v>3</v>
      </c>
      <c r="G7416">
        <v>9</v>
      </c>
      <c r="H7416">
        <f t="shared" si="461"/>
        <v>9</v>
      </c>
      <c r="I7416" t="s">
        <v>10</v>
      </c>
      <c r="J7416" t="s">
        <v>11</v>
      </c>
      <c r="K7416" s="1">
        <v>44936</v>
      </c>
      <c r="L7416" s="1" t="str">
        <f>IF(ISNUMBER(Table2[[#This Row],[Transaction Date]]),TEXT(Table2[[#This Row],[Transaction Date]],"mmmm"),"Unknown")</f>
        <v>January</v>
      </c>
      <c r="M7416" s="1" t="str">
        <f>IF(ISNUMBER(Table2[[#This Row],[Transaction Date]]),TEXT(Table2[[#This Row],[Transaction Date]],"dddd"),"Unknown")</f>
        <v>Tuesday</v>
      </c>
      <c r="N7416">
        <f t="shared" si="462"/>
        <v>0</v>
      </c>
      <c r="O7416" t="str">
        <f t="shared" si="463"/>
        <v>Actual</v>
      </c>
    </row>
    <row r="7417" spans="1:15" x14ac:dyDescent="0.25">
      <c r="A7417" t="s">
        <v>8259</v>
      </c>
      <c r="B7417" t="s">
        <v>9</v>
      </c>
      <c r="C7417">
        <v>3</v>
      </c>
      <c r="D7417">
        <f t="shared" si="460"/>
        <v>3</v>
      </c>
      <c r="E7417" s="3">
        <f>_xlfn.XLOOKUP(Table2[[#This Row],[Item]],Items_List!$A$2:$A$9,Items_List!$B$2:$B$9)</f>
        <v>2</v>
      </c>
      <c r="F7417">
        <f>IF(OR(E7417="",E7417="UNKNOWN",E7417="ERROR"),_xlfn.XLOOKUP(Table2[[#This Row],[Item]],Items_List!A:A,Items_List!B:B),E7417)</f>
        <v>2</v>
      </c>
      <c r="G7417">
        <v>6</v>
      </c>
      <c r="H7417">
        <f t="shared" si="461"/>
        <v>6</v>
      </c>
      <c r="I7417" t="s">
        <v>14</v>
      </c>
      <c r="J7417" t="s">
        <v>15</v>
      </c>
      <c r="K7417" s="1">
        <v>45217</v>
      </c>
      <c r="L7417" s="1" t="str">
        <f>IF(ISNUMBER(Table2[[#This Row],[Transaction Date]]),TEXT(Table2[[#This Row],[Transaction Date]],"mmmm"),"Unknown")</f>
        <v>October</v>
      </c>
      <c r="M7417" s="1" t="str">
        <f>IF(ISNUMBER(Table2[[#This Row],[Transaction Date]]),TEXT(Table2[[#This Row],[Transaction Date]],"dddd"),"Unknown")</f>
        <v>Wednesday</v>
      </c>
      <c r="N7417">
        <f t="shared" si="462"/>
        <v>0</v>
      </c>
      <c r="O7417" t="str">
        <f t="shared" si="463"/>
        <v>Actual</v>
      </c>
    </row>
    <row r="7418" spans="1:15" x14ac:dyDescent="0.25">
      <c r="A7418" t="s">
        <v>8260</v>
      </c>
      <c r="B7418" t="s">
        <v>9</v>
      </c>
      <c r="C7418">
        <v>1</v>
      </c>
      <c r="D7418">
        <f t="shared" si="460"/>
        <v>1</v>
      </c>
      <c r="E7418">
        <v>2</v>
      </c>
      <c r="F7418">
        <f>IF(OR(E7418="",E7418="UNKNOWN",E7418="ERROR"),_xlfn.XLOOKUP(Table2[[#This Row],[Item]],Items_List!A:A,Items_List!B:B),E7418)</f>
        <v>2</v>
      </c>
      <c r="G7418">
        <v>2</v>
      </c>
      <c r="H7418">
        <f t="shared" si="461"/>
        <v>2</v>
      </c>
      <c r="I7418" t="s">
        <v>14</v>
      </c>
      <c r="J7418" t="s">
        <v>15</v>
      </c>
      <c r="K7418" s="1">
        <v>45140</v>
      </c>
      <c r="L7418" s="1" t="str">
        <f>IF(ISNUMBER(Table2[[#This Row],[Transaction Date]]),TEXT(Table2[[#This Row],[Transaction Date]],"mmmm"),"Unknown")</f>
        <v>August</v>
      </c>
      <c r="M7418" s="1" t="str">
        <f>IF(ISNUMBER(Table2[[#This Row],[Transaction Date]]),TEXT(Table2[[#This Row],[Transaction Date]],"dddd"),"Unknown")</f>
        <v>Wednesday</v>
      </c>
      <c r="N7418">
        <f t="shared" si="462"/>
        <v>0</v>
      </c>
      <c r="O7418" t="str">
        <f t="shared" si="463"/>
        <v>Actual</v>
      </c>
    </row>
    <row r="7419" spans="1:15" x14ac:dyDescent="0.25">
      <c r="A7419" t="s">
        <v>8261</v>
      </c>
      <c r="B7419" t="s">
        <v>28</v>
      </c>
      <c r="C7419">
        <v>1</v>
      </c>
      <c r="D7419">
        <f t="shared" si="460"/>
        <v>1</v>
      </c>
      <c r="E7419">
        <v>4</v>
      </c>
      <c r="F7419">
        <f>IF(OR(E7419="",E7419="UNKNOWN",E7419="ERROR"),_xlfn.XLOOKUP(Table2[[#This Row],[Item]],Items_List!A:A,Items_List!B:B),E7419)</f>
        <v>4</v>
      </c>
      <c r="G7419">
        <v>4</v>
      </c>
      <c r="H7419">
        <f t="shared" si="461"/>
        <v>4</v>
      </c>
      <c r="I7419" t="s">
        <v>23</v>
      </c>
      <c r="J7419" t="s">
        <v>11</v>
      </c>
      <c r="K7419" s="1">
        <v>45167</v>
      </c>
      <c r="L7419" s="1" t="str">
        <f>IF(ISNUMBER(Table2[[#This Row],[Transaction Date]]),TEXT(Table2[[#This Row],[Transaction Date]],"mmmm"),"Unknown")</f>
        <v>August</v>
      </c>
      <c r="M7419" s="1" t="str">
        <f>IF(ISNUMBER(Table2[[#This Row],[Transaction Date]]),TEXT(Table2[[#This Row],[Transaction Date]],"dddd"),"Unknown")</f>
        <v>Tuesday</v>
      </c>
      <c r="N7419">
        <f t="shared" si="462"/>
        <v>0</v>
      </c>
      <c r="O7419" t="str">
        <f t="shared" si="463"/>
        <v>Actual</v>
      </c>
    </row>
    <row r="7420" spans="1:15" x14ac:dyDescent="0.25">
      <c r="A7420" t="s">
        <v>8262</v>
      </c>
      <c r="B7420" t="s">
        <v>17</v>
      </c>
      <c r="C7420">
        <v>5</v>
      </c>
      <c r="D7420">
        <f t="shared" si="460"/>
        <v>5</v>
      </c>
      <c r="E7420">
        <v>1</v>
      </c>
      <c r="F7420">
        <f>IF(OR(E7420="",E7420="UNKNOWN",E7420="ERROR"),_xlfn.XLOOKUP(Table2[[#This Row],[Item]],Items_List!A:A,Items_List!B:B),E7420)</f>
        <v>1</v>
      </c>
      <c r="G7420">
        <v>5</v>
      </c>
      <c r="H7420">
        <f t="shared" si="461"/>
        <v>5</v>
      </c>
      <c r="I7420" t="s">
        <v>14</v>
      </c>
      <c r="J7420" t="s">
        <v>10059</v>
      </c>
      <c r="K7420" s="1">
        <v>45006</v>
      </c>
      <c r="L7420" s="1" t="str">
        <f>IF(ISNUMBER(Table2[[#This Row],[Transaction Date]]),TEXT(Table2[[#This Row],[Transaction Date]],"mmmm"),"Unknown")</f>
        <v>March</v>
      </c>
      <c r="M7420" s="1" t="str">
        <f>IF(ISNUMBER(Table2[[#This Row],[Transaction Date]]),TEXT(Table2[[#This Row],[Transaction Date]],"dddd"),"Unknown")</f>
        <v>Tuesday</v>
      </c>
      <c r="N7420">
        <f t="shared" si="462"/>
        <v>0</v>
      </c>
      <c r="O7420" t="str">
        <f t="shared" si="463"/>
        <v>Actual</v>
      </c>
    </row>
    <row r="7421" spans="1:15" x14ac:dyDescent="0.25">
      <c r="A7421" t="s">
        <v>8263</v>
      </c>
      <c r="B7421" t="s">
        <v>65</v>
      </c>
      <c r="C7421">
        <v>2</v>
      </c>
      <c r="D7421">
        <f t="shared" si="460"/>
        <v>2</v>
      </c>
      <c r="E7421">
        <v>1.5</v>
      </c>
      <c r="F7421">
        <f>IF(OR(E7421="",E7421="UNKNOWN",E7421="ERROR"),_xlfn.XLOOKUP(Table2[[#This Row],[Item]],Items_List!A:A,Items_List!B:B),E7421)</f>
        <v>1.5</v>
      </c>
      <c r="G7421">
        <v>3</v>
      </c>
      <c r="H7421">
        <f t="shared" si="461"/>
        <v>3</v>
      </c>
      <c r="I7421" t="s">
        <v>23</v>
      </c>
      <c r="J7421" t="s">
        <v>10059</v>
      </c>
      <c r="K7421" s="1">
        <v>45110</v>
      </c>
      <c r="L7421" s="1" t="str">
        <f>IF(ISNUMBER(Table2[[#This Row],[Transaction Date]]),TEXT(Table2[[#This Row],[Transaction Date]],"mmmm"),"Unknown")</f>
        <v>July</v>
      </c>
      <c r="M7421" s="1" t="str">
        <f>IF(ISNUMBER(Table2[[#This Row],[Transaction Date]]),TEXT(Table2[[#This Row],[Transaction Date]],"dddd"),"Unknown")</f>
        <v>Monday</v>
      </c>
      <c r="N7421">
        <f t="shared" si="462"/>
        <v>0</v>
      </c>
      <c r="O7421" t="str">
        <f t="shared" si="463"/>
        <v>Actual</v>
      </c>
    </row>
    <row r="7422" spans="1:15" x14ac:dyDescent="0.25">
      <c r="A7422" t="s">
        <v>8264</v>
      </c>
      <c r="B7422" t="s">
        <v>13</v>
      </c>
      <c r="C7422">
        <v>2</v>
      </c>
      <c r="D7422">
        <f t="shared" si="460"/>
        <v>2</v>
      </c>
      <c r="E7422">
        <v>3</v>
      </c>
      <c r="F7422">
        <f>IF(OR(E7422="",E7422="UNKNOWN",E7422="ERROR"),_xlfn.XLOOKUP(Table2[[#This Row],[Item]],Items_List!A:A,Items_List!B:B),E7422)</f>
        <v>3</v>
      </c>
      <c r="H7422">
        <f t="shared" si="461"/>
        <v>6</v>
      </c>
      <c r="I7422" t="s">
        <v>14</v>
      </c>
      <c r="J7422" t="s">
        <v>10059</v>
      </c>
      <c r="K7422" s="1">
        <v>45004</v>
      </c>
      <c r="L7422" s="1" t="str">
        <f>IF(ISNUMBER(Table2[[#This Row],[Transaction Date]]),TEXT(Table2[[#This Row],[Transaction Date]],"mmmm"),"Unknown")</f>
        <v>March</v>
      </c>
      <c r="M7422" s="1" t="str">
        <f>IF(ISNUMBER(Table2[[#This Row],[Transaction Date]]),TEXT(Table2[[#This Row],[Transaction Date]],"dddd"),"Unknown")</f>
        <v>Sunday</v>
      </c>
      <c r="N7422">
        <f t="shared" si="462"/>
        <v>1</v>
      </c>
      <c r="O7422" t="str">
        <f t="shared" si="463"/>
        <v>Actual</v>
      </c>
    </row>
    <row r="7423" spans="1:15" x14ac:dyDescent="0.25">
      <c r="A7423" t="s">
        <v>8265</v>
      </c>
      <c r="B7423" t="s">
        <v>39</v>
      </c>
      <c r="C7423">
        <v>1</v>
      </c>
      <c r="D7423">
        <f t="shared" si="460"/>
        <v>1</v>
      </c>
      <c r="E7423">
        <v>3</v>
      </c>
      <c r="F7423">
        <f>IF(OR(E7423="",E7423="UNKNOWN",E7423="ERROR"),_xlfn.XLOOKUP(Table2[[#This Row],[Item]],Items_List!A:A,Items_List!B:B),E7423)</f>
        <v>3</v>
      </c>
      <c r="G7423">
        <v>3</v>
      </c>
      <c r="H7423">
        <f t="shared" si="461"/>
        <v>3</v>
      </c>
      <c r="I7423" t="s">
        <v>10059</v>
      </c>
      <c r="J7423" t="s">
        <v>11</v>
      </c>
      <c r="K7423" s="1">
        <v>45040</v>
      </c>
      <c r="L7423" s="1" t="str">
        <f>IF(ISNUMBER(Table2[[#This Row],[Transaction Date]]),TEXT(Table2[[#This Row],[Transaction Date]],"mmmm"),"Unknown")</f>
        <v>April</v>
      </c>
      <c r="M7423" s="1" t="str">
        <f>IF(ISNUMBER(Table2[[#This Row],[Transaction Date]]),TEXT(Table2[[#This Row],[Transaction Date]],"dddd"),"Unknown")</f>
        <v>Monday</v>
      </c>
      <c r="N7423">
        <f t="shared" si="462"/>
        <v>0</v>
      </c>
      <c r="O7423" t="str">
        <f t="shared" si="463"/>
        <v>Actual</v>
      </c>
    </row>
    <row r="7424" spans="1:15" x14ac:dyDescent="0.25">
      <c r="A7424" t="s">
        <v>8266</v>
      </c>
      <c r="B7424" t="s">
        <v>25</v>
      </c>
      <c r="C7424">
        <v>2</v>
      </c>
      <c r="D7424">
        <f t="shared" si="460"/>
        <v>2</v>
      </c>
      <c r="E7424">
        <v>4</v>
      </c>
      <c r="F7424">
        <f>IF(OR(E7424="",E7424="UNKNOWN",E7424="ERROR"),_xlfn.XLOOKUP(Table2[[#This Row],[Item]],Items_List!A:A,Items_List!B:B),E7424)</f>
        <v>4</v>
      </c>
      <c r="G7424">
        <v>8</v>
      </c>
      <c r="H7424">
        <f t="shared" si="461"/>
        <v>8</v>
      </c>
      <c r="I7424" t="s">
        <v>10059</v>
      </c>
      <c r="J7424" t="s">
        <v>10059</v>
      </c>
      <c r="K7424" s="1">
        <v>45244</v>
      </c>
      <c r="L7424" s="1" t="str">
        <f>IF(ISNUMBER(Table2[[#This Row],[Transaction Date]]),TEXT(Table2[[#This Row],[Transaction Date]],"mmmm"),"Unknown")</f>
        <v>November</v>
      </c>
      <c r="M7424" s="1" t="str">
        <f>IF(ISNUMBER(Table2[[#This Row],[Transaction Date]]),TEXT(Table2[[#This Row],[Transaction Date]],"dddd"),"Unknown")</f>
        <v>Tuesday</v>
      </c>
      <c r="N7424">
        <f t="shared" si="462"/>
        <v>0</v>
      </c>
      <c r="O7424" t="str">
        <f t="shared" si="463"/>
        <v>Actual</v>
      </c>
    </row>
    <row r="7425" spans="1:15" x14ac:dyDescent="0.25">
      <c r="A7425" t="s">
        <v>8267</v>
      </c>
      <c r="B7425" t="s">
        <v>65</v>
      </c>
      <c r="C7425">
        <v>3</v>
      </c>
      <c r="D7425">
        <f t="shared" si="460"/>
        <v>3</v>
      </c>
      <c r="E7425">
        <v>1.5</v>
      </c>
      <c r="F7425">
        <f>IF(OR(E7425="",E7425="UNKNOWN",E7425="ERROR"),_xlfn.XLOOKUP(Table2[[#This Row],[Item]],Items_List!A:A,Items_List!B:B),E7425)</f>
        <v>1.5</v>
      </c>
      <c r="G7425">
        <v>4.5</v>
      </c>
      <c r="H7425">
        <f t="shared" si="461"/>
        <v>4.5</v>
      </c>
      <c r="I7425" t="s">
        <v>14</v>
      </c>
      <c r="J7425" t="s">
        <v>15</v>
      </c>
      <c r="K7425" s="1">
        <v>44983</v>
      </c>
      <c r="L7425" s="1" t="str">
        <f>IF(ISNUMBER(Table2[[#This Row],[Transaction Date]]),TEXT(Table2[[#This Row],[Transaction Date]],"mmmm"),"Unknown")</f>
        <v>February</v>
      </c>
      <c r="M7425" s="1" t="str">
        <f>IF(ISNUMBER(Table2[[#This Row],[Transaction Date]]),TEXT(Table2[[#This Row],[Transaction Date]],"dddd"),"Unknown")</f>
        <v>Sunday</v>
      </c>
      <c r="N7425">
        <f t="shared" si="462"/>
        <v>0</v>
      </c>
      <c r="O7425" t="str">
        <f t="shared" si="463"/>
        <v>Actual</v>
      </c>
    </row>
    <row r="7426" spans="1:15" x14ac:dyDescent="0.25">
      <c r="A7426" t="s">
        <v>8268</v>
      </c>
      <c r="B7426" t="s">
        <v>28</v>
      </c>
      <c r="C7426">
        <v>4</v>
      </c>
      <c r="D7426">
        <f t="shared" ref="D7426:D7489" si="464">IF(OR(C7426="",C7426="UNKNOWN",C7426="ERROR"),IFERROR(VALUE(G7426)/VALUE(E7426),""),VALUE(C7426))</f>
        <v>4</v>
      </c>
      <c r="E7426">
        <v>4</v>
      </c>
      <c r="F7426">
        <f>IF(OR(E7426="",E7426="UNKNOWN",E7426="ERROR"),_xlfn.XLOOKUP(Table2[[#This Row],[Item]],Items_List!A:A,Items_List!B:B),E7426)</f>
        <v>4</v>
      </c>
      <c r="G7426">
        <v>16</v>
      </c>
      <c r="H7426">
        <f t="shared" ref="H7426:H7489" si="465">D7426*F7426</f>
        <v>16</v>
      </c>
      <c r="I7426" t="s">
        <v>14</v>
      </c>
      <c r="J7426" t="s">
        <v>15</v>
      </c>
      <c r="K7426" s="1">
        <v>45115</v>
      </c>
      <c r="L7426" s="1" t="str">
        <f>IF(ISNUMBER(Table2[[#This Row],[Transaction Date]]),TEXT(Table2[[#This Row],[Transaction Date]],"mmmm"),"Unknown")</f>
        <v>July</v>
      </c>
      <c r="M7426" s="1" t="str">
        <f>IF(ISNUMBER(Table2[[#This Row],[Transaction Date]]),TEXT(Table2[[#This Row],[Transaction Date]],"dddd"),"Unknown")</f>
        <v>Saturday</v>
      </c>
      <c r="N7426">
        <f t="shared" ref="N7426:N7489" si="466">IF(OR(B7426="",B7426="unknown",B7426="error",C7426="",C7426="unknown",C7426="error",G7426="",G7426="error",G7426="unknown"),1,0)</f>
        <v>0</v>
      </c>
      <c r="O7426" t="str">
        <f t="shared" ref="O7426:O7489" si="467">IF(OR(C7426="",C7426="error",C7426="unknown"),"Estimated","Actual")</f>
        <v>Actual</v>
      </c>
    </row>
    <row r="7427" spans="1:15" x14ac:dyDescent="0.25">
      <c r="A7427" t="s">
        <v>8269</v>
      </c>
      <c r="B7427" t="s">
        <v>20</v>
      </c>
      <c r="C7427">
        <v>4</v>
      </c>
      <c r="D7427">
        <f t="shared" si="464"/>
        <v>4</v>
      </c>
      <c r="E7427">
        <v>5</v>
      </c>
      <c r="F7427">
        <f>IF(OR(E7427="",E7427="UNKNOWN",E7427="ERROR"),_xlfn.XLOOKUP(Table2[[#This Row],[Item]],Items_List!A:A,Items_List!B:B),E7427)</f>
        <v>5</v>
      </c>
      <c r="G7427">
        <v>20</v>
      </c>
      <c r="H7427">
        <f t="shared" si="465"/>
        <v>20</v>
      </c>
      <c r="I7427" t="s">
        <v>10059</v>
      </c>
      <c r="J7427" t="s">
        <v>10059</v>
      </c>
      <c r="K7427" s="1">
        <v>45081</v>
      </c>
      <c r="L7427" s="1" t="str">
        <f>IF(ISNUMBER(Table2[[#This Row],[Transaction Date]]),TEXT(Table2[[#This Row],[Transaction Date]],"mmmm"),"Unknown")</f>
        <v>June</v>
      </c>
      <c r="M7427" s="1" t="str">
        <f>IF(ISNUMBER(Table2[[#This Row],[Transaction Date]]),TEXT(Table2[[#This Row],[Transaction Date]],"dddd"),"Unknown")</f>
        <v>Sunday</v>
      </c>
      <c r="N7427">
        <f t="shared" si="466"/>
        <v>0</v>
      </c>
      <c r="O7427" t="str">
        <f t="shared" si="467"/>
        <v>Actual</v>
      </c>
    </row>
    <row r="7428" spans="1:15" x14ac:dyDescent="0.25">
      <c r="A7428" t="s">
        <v>8270</v>
      </c>
      <c r="B7428" t="s">
        <v>39</v>
      </c>
      <c r="C7428">
        <v>2</v>
      </c>
      <c r="D7428">
        <f t="shared" si="464"/>
        <v>2</v>
      </c>
      <c r="E7428">
        <v>3</v>
      </c>
      <c r="F7428">
        <f>IF(OR(E7428="",E7428="UNKNOWN",E7428="ERROR"),_xlfn.XLOOKUP(Table2[[#This Row],[Item]],Items_List!A:A,Items_List!B:B),E7428)</f>
        <v>3</v>
      </c>
      <c r="G7428">
        <v>6</v>
      </c>
      <c r="H7428">
        <f t="shared" si="465"/>
        <v>6</v>
      </c>
      <c r="I7428" t="s">
        <v>14</v>
      </c>
      <c r="J7428" t="s">
        <v>15</v>
      </c>
      <c r="K7428" s="1">
        <v>44982</v>
      </c>
      <c r="L7428" s="1" t="str">
        <f>IF(ISNUMBER(Table2[[#This Row],[Transaction Date]]),TEXT(Table2[[#This Row],[Transaction Date]],"mmmm"),"Unknown")</f>
        <v>February</v>
      </c>
      <c r="M7428" s="1" t="str">
        <f>IF(ISNUMBER(Table2[[#This Row],[Transaction Date]]),TEXT(Table2[[#This Row],[Transaction Date]],"dddd"),"Unknown")</f>
        <v>Saturday</v>
      </c>
      <c r="N7428">
        <f t="shared" si="466"/>
        <v>0</v>
      </c>
      <c r="O7428" t="str">
        <f t="shared" si="467"/>
        <v>Actual</v>
      </c>
    </row>
    <row r="7429" spans="1:15" x14ac:dyDescent="0.25">
      <c r="A7429" t="s">
        <v>8271</v>
      </c>
      <c r="B7429" t="s">
        <v>9</v>
      </c>
      <c r="C7429">
        <v>1</v>
      </c>
      <c r="D7429">
        <f t="shared" si="464"/>
        <v>1</v>
      </c>
      <c r="E7429">
        <v>2</v>
      </c>
      <c r="F7429">
        <f>IF(OR(E7429="",E7429="UNKNOWN",E7429="ERROR"),_xlfn.XLOOKUP(Table2[[#This Row],[Item]],Items_List!A:A,Items_List!B:B),E7429)</f>
        <v>2</v>
      </c>
      <c r="G7429">
        <v>2</v>
      </c>
      <c r="H7429">
        <f t="shared" si="465"/>
        <v>2</v>
      </c>
      <c r="I7429" t="s">
        <v>14</v>
      </c>
      <c r="J7429" t="s">
        <v>10059</v>
      </c>
      <c r="K7429" s="1">
        <v>45047</v>
      </c>
      <c r="L7429" s="1" t="str">
        <f>IF(ISNUMBER(Table2[[#This Row],[Transaction Date]]),TEXT(Table2[[#This Row],[Transaction Date]],"mmmm"),"Unknown")</f>
        <v>May</v>
      </c>
      <c r="M7429" s="1" t="str">
        <f>IF(ISNUMBER(Table2[[#This Row],[Transaction Date]]),TEXT(Table2[[#This Row],[Transaction Date]],"dddd"),"Unknown")</f>
        <v>Monday</v>
      </c>
      <c r="N7429">
        <f t="shared" si="466"/>
        <v>0</v>
      </c>
      <c r="O7429" t="str">
        <f t="shared" si="467"/>
        <v>Actual</v>
      </c>
    </row>
    <row r="7430" spans="1:15" x14ac:dyDescent="0.25">
      <c r="A7430" t="s">
        <v>8272</v>
      </c>
      <c r="B7430" t="s">
        <v>17</v>
      </c>
      <c r="C7430">
        <v>2</v>
      </c>
      <c r="D7430">
        <f t="shared" si="464"/>
        <v>2</v>
      </c>
      <c r="E7430">
        <v>1</v>
      </c>
      <c r="F7430">
        <f>IF(OR(E7430="",E7430="UNKNOWN",E7430="ERROR"),_xlfn.XLOOKUP(Table2[[#This Row],[Item]],Items_List!A:A,Items_List!B:B),E7430)</f>
        <v>1</v>
      </c>
      <c r="G7430">
        <v>2</v>
      </c>
      <c r="H7430">
        <f t="shared" si="465"/>
        <v>2</v>
      </c>
      <c r="I7430" t="s">
        <v>23</v>
      </c>
      <c r="J7430" t="s">
        <v>10059</v>
      </c>
      <c r="K7430" s="1">
        <v>45112</v>
      </c>
      <c r="L7430" s="1" t="str">
        <f>IF(ISNUMBER(Table2[[#This Row],[Transaction Date]]),TEXT(Table2[[#This Row],[Transaction Date]],"mmmm"),"Unknown")</f>
        <v>July</v>
      </c>
      <c r="M7430" s="1" t="str">
        <f>IF(ISNUMBER(Table2[[#This Row],[Transaction Date]]),TEXT(Table2[[#This Row],[Transaction Date]],"dddd"),"Unknown")</f>
        <v>Wednesday</v>
      </c>
      <c r="N7430">
        <f t="shared" si="466"/>
        <v>0</v>
      </c>
      <c r="O7430" t="str">
        <f t="shared" si="467"/>
        <v>Actual</v>
      </c>
    </row>
    <row r="7431" spans="1:15" x14ac:dyDescent="0.25">
      <c r="A7431" t="s">
        <v>8273</v>
      </c>
      <c r="B7431" t="s">
        <v>17</v>
      </c>
      <c r="C7431">
        <v>4</v>
      </c>
      <c r="D7431">
        <f t="shared" si="464"/>
        <v>4</v>
      </c>
      <c r="E7431">
        <v>1</v>
      </c>
      <c r="F7431">
        <f>IF(OR(E7431="",E7431="UNKNOWN",E7431="ERROR"),_xlfn.XLOOKUP(Table2[[#This Row],[Item]],Items_List!A:A,Items_List!B:B),E7431)</f>
        <v>1</v>
      </c>
      <c r="G7431">
        <v>4</v>
      </c>
      <c r="H7431">
        <f t="shared" si="465"/>
        <v>4</v>
      </c>
      <c r="I7431" t="s">
        <v>10059</v>
      </c>
      <c r="J7431" t="s">
        <v>15</v>
      </c>
      <c r="K7431" s="1">
        <v>45095</v>
      </c>
      <c r="L7431" s="1" t="str">
        <f>IF(ISNUMBER(Table2[[#This Row],[Transaction Date]]),TEXT(Table2[[#This Row],[Transaction Date]],"mmmm"),"Unknown")</f>
        <v>June</v>
      </c>
      <c r="M7431" s="1" t="str">
        <f>IF(ISNUMBER(Table2[[#This Row],[Transaction Date]]),TEXT(Table2[[#This Row],[Transaction Date]],"dddd"),"Unknown")</f>
        <v>Sunday</v>
      </c>
      <c r="N7431">
        <f t="shared" si="466"/>
        <v>0</v>
      </c>
      <c r="O7431" t="str">
        <f t="shared" si="467"/>
        <v>Actual</v>
      </c>
    </row>
    <row r="7432" spans="1:15" x14ac:dyDescent="0.25">
      <c r="A7432" t="s">
        <v>8274</v>
      </c>
      <c r="B7432" t="s">
        <v>25</v>
      </c>
      <c r="C7432">
        <v>4</v>
      </c>
      <c r="D7432">
        <f t="shared" si="464"/>
        <v>4</v>
      </c>
      <c r="E7432">
        <v>4</v>
      </c>
      <c r="F7432">
        <f>IF(OR(E7432="",E7432="UNKNOWN",E7432="ERROR"),_xlfn.XLOOKUP(Table2[[#This Row],[Item]],Items_List!A:A,Items_List!B:B),E7432)</f>
        <v>4</v>
      </c>
      <c r="G7432">
        <v>16</v>
      </c>
      <c r="H7432">
        <f t="shared" si="465"/>
        <v>16</v>
      </c>
      <c r="I7432" t="s">
        <v>23</v>
      </c>
      <c r="J7432" t="s">
        <v>15</v>
      </c>
      <c r="K7432" s="1">
        <v>45107</v>
      </c>
      <c r="L7432" s="1" t="str">
        <f>IF(ISNUMBER(Table2[[#This Row],[Transaction Date]]),TEXT(Table2[[#This Row],[Transaction Date]],"mmmm"),"Unknown")</f>
        <v>June</v>
      </c>
      <c r="M7432" s="1" t="str">
        <f>IF(ISNUMBER(Table2[[#This Row],[Transaction Date]]),TEXT(Table2[[#This Row],[Transaction Date]],"dddd"),"Unknown")</f>
        <v>Friday</v>
      </c>
      <c r="N7432">
        <f t="shared" si="466"/>
        <v>0</v>
      </c>
      <c r="O7432" t="str">
        <f t="shared" si="467"/>
        <v>Actual</v>
      </c>
    </row>
    <row r="7433" spans="1:15" x14ac:dyDescent="0.25">
      <c r="A7433" t="s">
        <v>8275</v>
      </c>
      <c r="B7433" t="s">
        <v>39</v>
      </c>
      <c r="C7433">
        <v>4</v>
      </c>
      <c r="D7433">
        <f t="shared" si="464"/>
        <v>4</v>
      </c>
      <c r="E7433">
        <v>3</v>
      </c>
      <c r="F7433">
        <f>IF(OR(E7433="",E7433="UNKNOWN",E7433="ERROR"),_xlfn.XLOOKUP(Table2[[#This Row],[Item]],Items_List!A:A,Items_List!B:B),E7433)</f>
        <v>3</v>
      </c>
      <c r="G7433">
        <v>12</v>
      </c>
      <c r="H7433">
        <f t="shared" si="465"/>
        <v>12</v>
      </c>
      <c r="I7433" t="s">
        <v>10</v>
      </c>
      <c r="J7433" t="s">
        <v>10059</v>
      </c>
      <c r="K7433" s="1">
        <v>44960</v>
      </c>
      <c r="L7433" s="1" t="str">
        <f>IF(ISNUMBER(Table2[[#This Row],[Transaction Date]]),TEXT(Table2[[#This Row],[Transaction Date]],"mmmm"),"Unknown")</f>
        <v>February</v>
      </c>
      <c r="M7433" s="1" t="str">
        <f>IF(ISNUMBER(Table2[[#This Row],[Transaction Date]]),TEXT(Table2[[#This Row],[Transaction Date]],"dddd"),"Unknown")</f>
        <v>Friday</v>
      </c>
      <c r="N7433">
        <f t="shared" si="466"/>
        <v>0</v>
      </c>
      <c r="O7433" t="str">
        <f t="shared" si="467"/>
        <v>Actual</v>
      </c>
    </row>
    <row r="7434" spans="1:15" x14ac:dyDescent="0.25">
      <c r="A7434" t="s">
        <v>8276</v>
      </c>
      <c r="B7434" t="s">
        <v>9</v>
      </c>
      <c r="C7434">
        <v>1</v>
      </c>
      <c r="D7434">
        <f t="shared" si="464"/>
        <v>1</v>
      </c>
      <c r="E7434">
        <v>2</v>
      </c>
      <c r="F7434">
        <f>IF(OR(E7434="",E7434="UNKNOWN",E7434="ERROR"),_xlfn.XLOOKUP(Table2[[#This Row],[Item]],Items_List!A:A,Items_List!B:B),E7434)</f>
        <v>2</v>
      </c>
      <c r="G7434">
        <v>2</v>
      </c>
      <c r="H7434">
        <f t="shared" si="465"/>
        <v>2</v>
      </c>
      <c r="I7434" t="s">
        <v>23</v>
      </c>
      <c r="J7434" t="s">
        <v>11</v>
      </c>
      <c r="K7434" s="1">
        <v>45211</v>
      </c>
      <c r="L7434" s="1" t="str">
        <f>IF(ISNUMBER(Table2[[#This Row],[Transaction Date]]),TEXT(Table2[[#This Row],[Transaction Date]],"mmmm"),"Unknown")</f>
        <v>October</v>
      </c>
      <c r="M7434" s="1" t="str">
        <f>IF(ISNUMBER(Table2[[#This Row],[Transaction Date]]),TEXT(Table2[[#This Row],[Transaction Date]],"dddd"),"Unknown")</f>
        <v>Thursday</v>
      </c>
      <c r="N7434">
        <f t="shared" si="466"/>
        <v>0</v>
      </c>
      <c r="O7434" t="str">
        <f t="shared" si="467"/>
        <v>Actual</v>
      </c>
    </row>
    <row r="7435" spans="1:15" x14ac:dyDescent="0.25">
      <c r="A7435" t="s">
        <v>8277</v>
      </c>
      <c r="B7435" t="s">
        <v>25</v>
      </c>
      <c r="C7435">
        <v>2</v>
      </c>
      <c r="D7435">
        <f t="shared" si="464"/>
        <v>2</v>
      </c>
      <c r="E7435">
        <v>4</v>
      </c>
      <c r="F7435">
        <f>IF(OR(E7435="",E7435="UNKNOWN",E7435="ERROR"),_xlfn.XLOOKUP(Table2[[#This Row],[Item]],Items_List!A:A,Items_List!B:B),E7435)</f>
        <v>4</v>
      </c>
      <c r="G7435">
        <v>8</v>
      </c>
      <c r="H7435">
        <f t="shared" si="465"/>
        <v>8</v>
      </c>
      <c r="I7435" t="s">
        <v>14</v>
      </c>
      <c r="J7435" t="s">
        <v>10059</v>
      </c>
      <c r="K7435" s="1">
        <v>45232</v>
      </c>
      <c r="L7435" s="1" t="str">
        <f>IF(ISNUMBER(Table2[[#This Row],[Transaction Date]]),TEXT(Table2[[#This Row],[Transaction Date]],"mmmm"),"Unknown")</f>
        <v>November</v>
      </c>
      <c r="M7435" s="1" t="str">
        <f>IF(ISNUMBER(Table2[[#This Row],[Transaction Date]]),TEXT(Table2[[#This Row],[Transaction Date]],"dddd"),"Unknown")</f>
        <v>Thursday</v>
      </c>
      <c r="N7435">
        <f t="shared" si="466"/>
        <v>0</v>
      </c>
      <c r="O7435" t="str">
        <f t="shared" si="467"/>
        <v>Actual</v>
      </c>
    </row>
    <row r="7436" spans="1:15" x14ac:dyDescent="0.25">
      <c r="A7436" t="s">
        <v>8278</v>
      </c>
      <c r="B7436" t="s">
        <v>39</v>
      </c>
      <c r="C7436">
        <v>3</v>
      </c>
      <c r="D7436">
        <f t="shared" si="464"/>
        <v>3</v>
      </c>
      <c r="E7436">
        <v>3</v>
      </c>
      <c r="F7436">
        <f>IF(OR(E7436="",E7436="UNKNOWN",E7436="ERROR"),_xlfn.XLOOKUP(Table2[[#This Row],[Item]],Items_List!A:A,Items_List!B:B),E7436)</f>
        <v>3</v>
      </c>
      <c r="G7436">
        <v>9</v>
      </c>
      <c r="H7436">
        <f t="shared" si="465"/>
        <v>9</v>
      </c>
      <c r="I7436" t="s">
        <v>14</v>
      </c>
      <c r="J7436" t="s">
        <v>11</v>
      </c>
      <c r="K7436" s="1">
        <v>45038</v>
      </c>
      <c r="L7436" s="1" t="str">
        <f>IF(ISNUMBER(Table2[[#This Row],[Transaction Date]]),TEXT(Table2[[#This Row],[Transaction Date]],"mmmm"),"Unknown")</f>
        <v>April</v>
      </c>
      <c r="M7436" s="1" t="str">
        <f>IF(ISNUMBER(Table2[[#This Row],[Transaction Date]]),TEXT(Table2[[#This Row],[Transaction Date]],"dddd"),"Unknown")</f>
        <v>Saturday</v>
      </c>
      <c r="N7436">
        <f t="shared" si="466"/>
        <v>0</v>
      </c>
      <c r="O7436" t="str">
        <f t="shared" si="467"/>
        <v>Actual</v>
      </c>
    </row>
    <row r="7437" spans="1:15" x14ac:dyDescent="0.25">
      <c r="A7437" t="s">
        <v>8279</v>
      </c>
      <c r="B7437" t="s">
        <v>39</v>
      </c>
      <c r="C7437">
        <v>1</v>
      </c>
      <c r="D7437">
        <f t="shared" si="464"/>
        <v>1</v>
      </c>
      <c r="E7437">
        <v>3</v>
      </c>
      <c r="F7437">
        <f>IF(OR(E7437="",E7437="UNKNOWN",E7437="ERROR"),_xlfn.XLOOKUP(Table2[[#This Row],[Item]],Items_List!A:A,Items_List!B:B),E7437)</f>
        <v>3</v>
      </c>
      <c r="G7437">
        <v>3</v>
      </c>
      <c r="H7437">
        <f t="shared" si="465"/>
        <v>3</v>
      </c>
      <c r="I7437" t="s">
        <v>10059</v>
      </c>
      <c r="J7437" t="s">
        <v>11</v>
      </c>
      <c r="K7437" s="1">
        <v>45244</v>
      </c>
      <c r="L7437" s="1" t="str">
        <f>IF(ISNUMBER(Table2[[#This Row],[Transaction Date]]),TEXT(Table2[[#This Row],[Transaction Date]],"mmmm"),"Unknown")</f>
        <v>November</v>
      </c>
      <c r="M7437" s="1" t="str">
        <f>IF(ISNUMBER(Table2[[#This Row],[Transaction Date]]),TEXT(Table2[[#This Row],[Transaction Date]],"dddd"),"Unknown")</f>
        <v>Tuesday</v>
      </c>
      <c r="N7437">
        <f t="shared" si="466"/>
        <v>0</v>
      </c>
      <c r="O7437" t="str">
        <f t="shared" si="467"/>
        <v>Actual</v>
      </c>
    </row>
    <row r="7438" spans="1:15" x14ac:dyDescent="0.25">
      <c r="A7438" t="s">
        <v>8280</v>
      </c>
      <c r="B7438" t="s">
        <v>39</v>
      </c>
      <c r="C7438">
        <v>3</v>
      </c>
      <c r="D7438">
        <f t="shared" si="464"/>
        <v>3</v>
      </c>
      <c r="E7438">
        <v>3</v>
      </c>
      <c r="F7438">
        <f>IF(OR(E7438="",E7438="UNKNOWN",E7438="ERROR"),_xlfn.XLOOKUP(Table2[[#This Row],[Item]],Items_List!A:A,Items_List!B:B),E7438)</f>
        <v>3</v>
      </c>
      <c r="G7438">
        <v>9</v>
      </c>
      <c r="H7438">
        <f t="shared" si="465"/>
        <v>9</v>
      </c>
      <c r="I7438" t="s">
        <v>14</v>
      </c>
      <c r="J7438" t="s">
        <v>15</v>
      </c>
      <c r="K7438" s="1">
        <v>45013</v>
      </c>
      <c r="L7438" s="1" t="str">
        <f>IF(ISNUMBER(Table2[[#This Row],[Transaction Date]]),TEXT(Table2[[#This Row],[Transaction Date]],"mmmm"),"Unknown")</f>
        <v>March</v>
      </c>
      <c r="M7438" s="1" t="str">
        <f>IF(ISNUMBER(Table2[[#This Row],[Transaction Date]]),TEXT(Table2[[#This Row],[Transaction Date]],"dddd"),"Unknown")</f>
        <v>Tuesday</v>
      </c>
      <c r="N7438">
        <f t="shared" si="466"/>
        <v>0</v>
      </c>
      <c r="O7438" t="str">
        <f t="shared" si="467"/>
        <v>Actual</v>
      </c>
    </row>
    <row r="7439" spans="1:15" x14ac:dyDescent="0.25">
      <c r="A7439" t="s">
        <v>8281</v>
      </c>
      <c r="B7439" t="s">
        <v>17</v>
      </c>
      <c r="C7439">
        <v>3</v>
      </c>
      <c r="D7439">
        <f t="shared" si="464"/>
        <v>3</v>
      </c>
      <c r="E7439">
        <v>1</v>
      </c>
      <c r="F7439">
        <f>IF(OR(E7439="",E7439="UNKNOWN",E7439="ERROR"),_xlfn.XLOOKUP(Table2[[#This Row],[Item]],Items_List!A:A,Items_List!B:B),E7439)</f>
        <v>1</v>
      </c>
      <c r="G7439">
        <v>3</v>
      </c>
      <c r="H7439">
        <f t="shared" si="465"/>
        <v>3</v>
      </c>
      <c r="I7439" t="s">
        <v>10</v>
      </c>
      <c r="J7439" t="s">
        <v>15</v>
      </c>
      <c r="K7439" s="1">
        <v>45047</v>
      </c>
      <c r="L7439" s="1" t="str">
        <f>IF(ISNUMBER(Table2[[#This Row],[Transaction Date]]),TEXT(Table2[[#This Row],[Transaction Date]],"mmmm"),"Unknown")</f>
        <v>May</v>
      </c>
      <c r="M7439" s="1" t="str">
        <f>IF(ISNUMBER(Table2[[#This Row],[Transaction Date]]),TEXT(Table2[[#This Row],[Transaction Date]],"dddd"),"Unknown")</f>
        <v>Monday</v>
      </c>
      <c r="N7439">
        <f t="shared" si="466"/>
        <v>0</v>
      </c>
      <c r="O7439" t="str">
        <f t="shared" si="467"/>
        <v>Actual</v>
      </c>
    </row>
    <row r="7440" spans="1:15" x14ac:dyDescent="0.25">
      <c r="A7440" t="s">
        <v>8282</v>
      </c>
      <c r="B7440" t="s">
        <v>25</v>
      </c>
      <c r="C7440">
        <v>5</v>
      </c>
      <c r="D7440">
        <f t="shared" si="464"/>
        <v>5</v>
      </c>
      <c r="E7440">
        <v>4</v>
      </c>
      <c r="F7440">
        <f>IF(OR(E7440="",E7440="UNKNOWN",E7440="ERROR"),_xlfn.XLOOKUP(Table2[[#This Row],[Item]],Items_List!A:A,Items_List!B:B),E7440)</f>
        <v>4</v>
      </c>
      <c r="G7440">
        <v>20</v>
      </c>
      <c r="H7440">
        <f t="shared" si="465"/>
        <v>20</v>
      </c>
      <c r="I7440" t="s">
        <v>23</v>
      </c>
      <c r="J7440" t="s">
        <v>10059</v>
      </c>
      <c r="K7440" s="1">
        <v>45043</v>
      </c>
      <c r="L7440" s="1" t="str">
        <f>IF(ISNUMBER(Table2[[#This Row],[Transaction Date]]),TEXT(Table2[[#This Row],[Transaction Date]],"mmmm"),"Unknown")</f>
        <v>April</v>
      </c>
      <c r="M7440" s="1" t="str">
        <f>IF(ISNUMBER(Table2[[#This Row],[Transaction Date]]),TEXT(Table2[[#This Row],[Transaction Date]],"dddd"),"Unknown")</f>
        <v>Thursday</v>
      </c>
      <c r="N7440">
        <f t="shared" si="466"/>
        <v>0</v>
      </c>
      <c r="O7440" t="str">
        <f t="shared" si="467"/>
        <v>Actual</v>
      </c>
    </row>
    <row r="7441" spans="1:15" x14ac:dyDescent="0.25">
      <c r="A7441" t="s">
        <v>8283</v>
      </c>
      <c r="B7441" t="s">
        <v>28</v>
      </c>
      <c r="C7441">
        <v>2</v>
      </c>
      <c r="D7441">
        <f t="shared" si="464"/>
        <v>2</v>
      </c>
      <c r="E7441">
        <v>4</v>
      </c>
      <c r="F7441">
        <f>IF(OR(E7441="",E7441="UNKNOWN",E7441="ERROR"),_xlfn.XLOOKUP(Table2[[#This Row],[Item]],Items_List!A:A,Items_List!B:B),E7441)</f>
        <v>4</v>
      </c>
      <c r="G7441">
        <v>8</v>
      </c>
      <c r="H7441">
        <f t="shared" si="465"/>
        <v>8</v>
      </c>
      <c r="I7441" t="s">
        <v>10059</v>
      </c>
      <c r="J7441" t="s">
        <v>11</v>
      </c>
      <c r="K7441" s="1">
        <v>45073</v>
      </c>
      <c r="L7441" s="1" t="str">
        <f>IF(ISNUMBER(Table2[[#This Row],[Transaction Date]]),TEXT(Table2[[#This Row],[Transaction Date]],"mmmm"),"Unknown")</f>
        <v>May</v>
      </c>
      <c r="M7441" s="1" t="str">
        <f>IF(ISNUMBER(Table2[[#This Row],[Transaction Date]]),TEXT(Table2[[#This Row],[Transaction Date]],"dddd"),"Unknown")</f>
        <v>Saturday</v>
      </c>
      <c r="N7441">
        <f t="shared" si="466"/>
        <v>0</v>
      </c>
      <c r="O7441" t="str">
        <f t="shared" si="467"/>
        <v>Actual</v>
      </c>
    </row>
    <row r="7442" spans="1:15" x14ac:dyDescent="0.25">
      <c r="A7442" t="s">
        <v>8284</v>
      </c>
      <c r="B7442" t="s">
        <v>28</v>
      </c>
      <c r="C7442">
        <v>3</v>
      </c>
      <c r="D7442">
        <f t="shared" si="464"/>
        <v>3</v>
      </c>
      <c r="E7442">
        <v>4</v>
      </c>
      <c r="F7442">
        <f>IF(OR(E7442="",E7442="UNKNOWN",E7442="ERROR"),_xlfn.XLOOKUP(Table2[[#This Row],[Item]],Items_List!A:A,Items_List!B:B),E7442)</f>
        <v>4</v>
      </c>
      <c r="G7442">
        <v>12</v>
      </c>
      <c r="H7442">
        <f t="shared" si="465"/>
        <v>12</v>
      </c>
      <c r="I7442" t="s">
        <v>10</v>
      </c>
      <c r="J7442" t="s">
        <v>10059</v>
      </c>
      <c r="K7442" s="1">
        <v>45197</v>
      </c>
      <c r="L7442" s="1" t="str">
        <f>IF(ISNUMBER(Table2[[#This Row],[Transaction Date]]),TEXT(Table2[[#This Row],[Transaction Date]],"mmmm"),"Unknown")</f>
        <v>September</v>
      </c>
      <c r="M7442" s="1" t="str">
        <f>IF(ISNUMBER(Table2[[#This Row],[Transaction Date]]),TEXT(Table2[[#This Row],[Transaction Date]],"dddd"),"Unknown")</f>
        <v>Thursday</v>
      </c>
      <c r="N7442">
        <f t="shared" si="466"/>
        <v>0</v>
      </c>
      <c r="O7442" t="str">
        <f t="shared" si="467"/>
        <v>Actual</v>
      </c>
    </row>
    <row r="7443" spans="1:15" x14ac:dyDescent="0.25">
      <c r="A7443" t="s">
        <v>8285</v>
      </c>
      <c r="B7443" t="s">
        <v>20</v>
      </c>
      <c r="C7443" t="s">
        <v>21</v>
      </c>
      <c r="D7443">
        <f t="shared" si="464"/>
        <v>4</v>
      </c>
      <c r="E7443">
        <v>5</v>
      </c>
      <c r="F7443">
        <f>IF(OR(E7443="",E7443="UNKNOWN",E7443="ERROR"),_xlfn.XLOOKUP(Table2[[#This Row],[Item]],Items_List!A:A,Items_List!B:B),E7443)</f>
        <v>5</v>
      </c>
      <c r="G7443">
        <v>20</v>
      </c>
      <c r="H7443">
        <f t="shared" si="465"/>
        <v>20</v>
      </c>
      <c r="I7443" t="s">
        <v>10059</v>
      </c>
      <c r="J7443" t="s">
        <v>15</v>
      </c>
      <c r="K7443" s="1">
        <v>44946</v>
      </c>
      <c r="L7443" s="1" t="str">
        <f>IF(ISNUMBER(Table2[[#This Row],[Transaction Date]]),TEXT(Table2[[#This Row],[Transaction Date]],"mmmm"),"Unknown")</f>
        <v>January</v>
      </c>
      <c r="M7443" s="1" t="str">
        <f>IF(ISNUMBER(Table2[[#This Row],[Transaction Date]]),TEXT(Table2[[#This Row],[Transaction Date]],"dddd"),"Unknown")</f>
        <v>Friday</v>
      </c>
      <c r="N7443">
        <f t="shared" si="466"/>
        <v>1</v>
      </c>
      <c r="O7443" t="str">
        <f t="shared" si="467"/>
        <v>Estimated</v>
      </c>
    </row>
    <row r="7444" spans="1:15" x14ac:dyDescent="0.25">
      <c r="A7444" t="s">
        <v>8286</v>
      </c>
      <c r="B7444" t="s">
        <v>39</v>
      </c>
      <c r="C7444">
        <v>3</v>
      </c>
      <c r="D7444">
        <f t="shared" si="464"/>
        <v>3</v>
      </c>
      <c r="E7444">
        <v>3</v>
      </c>
      <c r="F7444">
        <f>IF(OR(E7444="",E7444="UNKNOWN",E7444="ERROR"),_xlfn.XLOOKUP(Table2[[#This Row],[Item]],Items_List!A:A,Items_List!B:B),E7444)</f>
        <v>3</v>
      </c>
      <c r="G7444">
        <v>9</v>
      </c>
      <c r="H7444">
        <f t="shared" si="465"/>
        <v>9</v>
      </c>
      <c r="I7444" t="s">
        <v>14</v>
      </c>
      <c r="J7444" t="s">
        <v>10059</v>
      </c>
      <c r="K7444" s="1">
        <v>45275</v>
      </c>
      <c r="L7444" s="1" t="str">
        <f>IF(ISNUMBER(Table2[[#This Row],[Transaction Date]]),TEXT(Table2[[#This Row],[Transaction Date]],"mmmm"),"Unknown")</f>
        <v>December</v>
      </c>
      <c r="M7444" s="1" t="str">
        <f>IF(ISNUMBER(Table2[[#This Row],[Transaction Date]]),TEXT(Table2[[#This Row],[Transaction Date]],"dddd"),"Unknown")</f>
        <v>Friday</v>
      </c>
      <c r="N7444">
        <f t="shared" si="466"/>
        <v>0</v>
      </c>
      <c r="O7444" t="str">
        <f t="shared" si="467"/>
        <v>Actual</v>
      </c>
    </row>
    <row r="7445" spans="1:15" x14ac:dyDescent="0.25">
      <c r="A7445" t="s">
        <v>8287</v>
      </c>
      <c r="B7445" t="s">
        <v>20</v>
      </c>
      <c r="C7445">
        <v>5</v>
      </c>
      <c r="D7445">
        <f t="shared" si="464"/>
        <v>5</v>
      </c>
      <c r="E7445">
        <v>5</v>
      </c>
      <c r="F7445">
        <f>IF(OR(E7445="",E7445="UNKNOWN",E7445="ERROR"),_xlfn.XLOOKUP(Table2[[#This Row],[Item]],Items_List!A:A,Items_List!B:B),E7445)</f>
        <v>5</v>
      </c>
      <c r="G7445">
        <v>25</v>
      </c>
      <c r="H7445">
        <f t="shared" si="465"/>
        <v>25</v>
      </c>
      <c r="I7445" t="s">
        <v>14</v>
      </c>
      <c r="J7445" t="s">
        <v>11</v>
      </c>
      <c r="K7445" s="1">
        <v>45214</v>
      </c>
      <c r="L7445" s="1" t="str">
        <f>IF(ISNUMBER(Table2[[#This Row],[Transaction Date]]),TEXT(Table2[[#This Row],[Transaction Date]],"mmmm"),"Unknown")</f>
        <v>October</v>
      </c>
      <c r="M7445" s="1" t="str">
        <f>IF(ISNUMBER(Table2[[#This Row],[Transaction Date]]),TEXT(Table2[[#This Row],[Transaction Date]],"dddd"),"Unknown")</f>
        <v>Sunday</v>
      </c>
      <c r="N7445">
        <f t="shared" si="466"/>
        <v>0</v>
      </c>
      <c r="O7445" t="str">
        <f t="shared" si="467"/>
        <v>Actual</v>
      </c>
    </row>
    <row r="7446" spans="1:15" x14ac:dyDescent="0.25">
      <c r="A7446" t="s">
        <v>8289</v>
      </c>
      <c r="B7446" t="s">
        <v>13</v>
      </c>
      <c r="C7446">
        <v>3</v>
      </c>
      <c r="D7446">
        <f t="shared" si="464"/>
        <v>3</v>
      </c>
      <c r="E7446">
        <v>3</v>
      </c>
      <c r="F7446">
        <f>IF(OR(E7446="",E7446="UNKNOWN",E7446="ERROR"),_xlfn.XLOOKUP(Table2[[#This Row],[Item]],Items_List!A:A,Items_List!B:B),E7446)</f>
        <v>3</v>
      </c>
      <c r="G7446">
        <v>9</v>
      </c>
      <c r="H7446">
        <f t="shared" si="465"/>
        <v>9</v>
      </c>
      <c r="I7446" t="s">
        <v>10059</v>
      </c>
      <c r="J7446" t="s">
        <v>11</v>
      </c>
      <c r="K7446" s="1">
        <v>45124</v>
      </c>
      <c r="L7446" s="1" t="str">
        <f>IF(ISNUMBER(Table2[[#This Row],[Transaction Date]]),TEXT(Table2[[#This Row],[Transaction Date]],"mmmm"),"Unknown")</f>
        <v>July</v>
      </c>
      <c r="M7446" s="1" t="str">
        <f>IF(ISNUMBER(Table2[[#This Row],[Transaction Date]]),TEXT(Table2[[#This Row],[Transaction Date]],"dddd"),"Unknown")</f>
        <v>Monday</v>
      </c>
      <c r="N7446">
        <f t="shared" si="466"/>
        <v>0</v>
      </c>
      <c r="O7446" t="str">
        <f t="shared" si="467"/>
        <v>Actual</v>
      </c>
    </row>
    <row r="7447" spans="1:15" x14ac:dyDescent="0.25">
      <c r="A7447" t="s">
        <v>8290</v>
      </c>
      <c r="B7447" t="s">
        <v>65</v>
      </c>
      <c r="C7447">
        <v>1</v>
      </c>
      <c r="D7447">
        <f t="shared" si="464"/>
        <v>1</v>
      </c>
      <c r="E7447">
        <v>1.5</v>
      </c>
      <c r="F7447">
        <f>IF(OR(E7447="",E7447="UNKNOWN",E7447="ERROR"),_xlfn.XLOOKUP(Table2[[#This Row],[Item]],Items_List!A:A,Items_List!B:B),E7447)</f>
        <v>1.5</v>
      </c>
      <c r="G7447">
        <v>1.5</v>
      </c>
      <c r="H7447">
        <f t="shared" si="465"/>
        <v>1.5</v>
      </c>
      <c r="I7447" t="s">
        <v>10059</v>
      </c>
      <c r="J7447" t="s">
        <v>11</v>
      </c>
      <c r="K7447" s="1">
        <v>45238</v>
      </c>
      <c r="L7447" s="1" t="str">
        <f>IF(ISNUMBER(Table2[[#This Row],[Transaction Date]]),TEXT(Table2[[#This Row],[Transaction Date]],"mmmm"),"Unknown")</f>
        <v>November</v>
      </c>
      <c r="M7447" s="1" t="str">
        <f>IF(ISNUMBER(Table2[[#This Row],[Transaction Date]]),TEXT(Table2[[#This Row],[Transaction Date]],"dddd"),"Unknown")</f>
        <v>Wednesday</v>
      </c>
      <c r="N7447">
        <f t="shared" si="466"/>
        <v>0</v>
      </c>
      <c r="O7447" t="str">
        <f t="shared" si="467"/>
        <v>Actual</v>
      </c>
    </row>
    <row r="7448" spans="1:15" x14ac:dyDescent="0.25">
      <c r="A7448" t="s">
        <v>8291</v>
      </c>
      <c r="B7448" t="s">
        <v>28</v>
      </c>
      <c r="C7448">
        <v>1</v>
      </c>
      <c r="D7448">
        <f t="shared" si="464"/>
        <v>1</v>
      </c>
      <c r="E7448">
        <v>4</v>
      </c>
      <c r="F7448">
        <f>IF(OR(E7448="",E7448="UNKNOWN",E7448="ERROR"),_xlfn.XLOOKUP(Table2[[#This Row],[Item]],Items_List!A:A,Items_List!B:B),E7448)</f>
        <v>4</v>
      </c>
      <c r="G7448">
        <v>4</v>
      </c>
      <c r="H7448">
        <f t="shared" si="465"/>
        <v>4</v>
      </c>
      <c r="I7448" t="s">
        <v>10</v>
      </c>
      <c r="J7448" t="s">
        <v>15</v>
      </c>
      <c r="K7448" s="1">
        <v>45212</v>
      </c>
      <c r="L7448" s="1" t="str">
        <f>IF(ISNUMBER(Table2[[#This Row],[Transaction Date]]),TEXT(Table2[[#This Row],[Transaction Date]],"mmmm"),"Unknown")</f>
        <v>October</v>
      </c>
      <c r="M7448" s="1" t="str">
        <f>IF(ISNUMBER(Table2[[#This Row],[Transaction Date]]),TEXT(Table2[[#This Row],[Transaction Date]],"dddd"),"Unknown")</f>
        <v>Friday</v>
      </c>
      <c r="N7448">
        <f t="shared" si="466"/>
        <v>0</v>
      </c>
      <c r="O7448" t="str">
        <f t="shared" si="467"/>
        <v>Actual</v>
      </c>
    </row>
    <row r="7449" spans="1:15" x14ac:dyDescent="0.25">
      <c r="A7449" t="s">
        <v>8292</v>
      </c>
      <c r="B7449" t="s">
        <v>28</v>
      </c>
      <c r="C7449">
        <v>1</v>
      </c>
      <c r="D7449">
        <f t="shared" si="464"/>
        <v>1</v>
      </c>
      <c r="E7449">
        <v>4</v>
      </c>
      <c r="F7449">
        <f>IF(OR(E7449="",E7449="UNKNOWN",E7449="ERROR"),_xlfn.XLOOKUP(Table2[[#This Row],[Item]],Items_List!A:A,Items_List!B:B),E7449)</f>
        <v>4</v>
      </c>
      <c r="G7449">
        <v>4</v>
      </c>
      <c r="H7449">
        <f t="shared" si="465"/>
        <v>4</v>
      </c>
      <c r="I7449" t="s">
        <v>10059</v>
      </c>
      <c r="J7449" t="s">
        <v>11</v>
      </c>
      <c r="K7449" s="1">
        <v>45109</v>
      </c>
      <c r="L7449" s="1" t="str">
        <f>IF(ISNUMBER(Table2[[#This Row],[Transaction Date]]),TEXT(Table2[[#This Row],[Transaction Date]],"mmmm"),"Unknown")</f>
        <v>July</v>
      </c>
      <c r="M7449" s="1" t="str">
        <f>IF(ISNUMBER(Table2[[#This Row],[Transaction Date]]),TEXT(Table2[[#This Row],[Transaction Date]],"dddd"),"Unknown")</f>
        <v>Sunday</v>
      </c>
      <c r="N7449">
        <f t="shared" si="466"/>
        <v>0</v>
      </c>
      <c r="O7449" t="str">
        <f t="shared" si="467"/>
        <v>Actual</v>
      </c>
    </row>
    <row r="7450" spans="1:15" x14ac:dyDescent="0.25">
      <c r="A7450" t="s">
        <v>8293</v>
      </c>
      <c r="B7450" t="s">
        <v>65</v>
      </c>
      <c r="C7450">
        <v>2</v>
      </c>
      <c r="D7450">
        <f t="shared" si="464"/>
        <v>2</v>
      </c>
      <c r="E7450">
        <v>1.5</v>
      </c>
      <c r="F7450">
        <f>IF(OR(E7450="",E7450="UNKNOWN",E7450="ERROR"),_xlfn.XLOOKUP(Table2[[#This Row],[Item]],Items_List!A:A,Items_List!B:B),E7450)</f>
        <v>1.5</v>
      </c>
      <c r="G7450">
        <v>3</v>
      </c>
      <c r="H7450">
        <f t="shared" si="465"/>
        <v>3</v>
      </c>
      <c r="I7450" t="s">
        <v>14</v>
      </c>
      <c r="J7450" t="s">
        <v>10059</v>
      </c>
      <c r="K7450" s="1">
        <v>45116</v>
      </c>
      <c r="L7450" s="1" t="str">
        <f>IF(ISNUMBER(Table2[[#This Row],[Transaction Date]]),TEXT(Table2[[#This Row],[Transaction Date]],"mmmm"),"Unknown")</f>
        <v>July</v>
      </c>
      <c r="M7450" s="1" t="str">
        <f>IF(ISNUMBER(Table2[[#This Row],[Transaction Date]]),TEXT(Table2[[#This Row],[Transaction Date]],"dddd"),"Unknown")</f>
        <v>Sunday</v>
      </c>
      <c r="N7450">
        <f t="shared" si="466"/>
        <v>0</v>
      </c>
      <c r="O7450" t="str">
        <f t="shared" si="467"/>
        <v>Actual</v>
      </c>
    </row>
    <row r="7451" spans="1:15" x14ac:dyDescent="0.25">
      <c r="A7451" t="s">
        <v>8294</v>
      </c>
      <c r="B7451" t="s">
        <v>39</v>
      </c>
      <c r="C7451">
        <v>2</v>
      </c>
      <c r="D7451">
        <f t="shared" si="464"/>
        <v>2</v>
      </c>
      <c r="E7451">
        <v>3</v>
      </c>
      <c r="F7451">
        <f>IF(OR(E7451="",E7451="UNKNOWN",E7451="ERROR"),_xlfn.XLOOKUP(Table2[[#This Row],[Item]],Items_List!A:A,Items_List!B:B),E7451)</f>
        <v>3</v>
      </c>
      <c r="G7451">
        <v>6</v>
      </c>
      <c r="H7451">
        <f t="shared" si="465"/>
        <v>6</v>
      </c>
      <c r="I7451" t="s">
        <v>14</v>
      </c>
      <c r="J7451" t="s">
        <v>11</v>
      </c>
      <c r="K7451" s="1">
        <v>45051</v>
      </c>
      <c r="L7451" s="1" t="str">
        <f>IF(ISNUMBER(Table2[[#This Row],[Transaction Date]]),TEXT(Table2[[#This Row],[Transaction Date]],"mmmm"),"Unknown")</f>
        <v>May</v>
      </c>
      <c r="M7451" s="1" t="str">
        <f>IF(ISNUMBER(Table2[[#This Row],[Transaction Date]]),TEXT(Table2[[#This Row],[Transaction Date]],"dddd"),"Unknown")</f>
        <v>Friday</v>
      </c>
      <c r="N7451">
        <f t="shared" si="466"/>
        <v>0</v>
      </c>
      <c r="O7451" t="str">
        <f t="shared" si="467"/>
        <v>Actual</v>
      </c>
    </row>
    <row r="7452" spans="1:15" x14ac:dyDescent="0.25">
      <c r="A7452" t="s">
        <v>8295</v>
      </c>
      <c r="B7452" t="s">
        <v>20</v>
      </c>
      <c r="C7452">
        <v>3</v>
      </c>
      <c r="D7452">
        <f t="shared" si="464"/>
        <v>3</v>
      </c>
      <c r="E7452">
        <v>5</v>
      </c>
      <c r="F7452">
        <f>IF(OR(E7452="",E7452="UNKNOWN",E7452="ERROR"),_xlfn.XLOOKUP(Table2[[#This Row],[Item]],Items_List!A:A,Items_List!B:B),E7452)</f>
        <v>5</v>
      </c>
      <c r="G7452">
        <v>15</v>
      </c>
      <c r="H7452">
        <f t="shared" si="465"/>
        <v>15</v>
      </c>
      <c r="I7452" t="s">
        <v>23</v>
      </c>
      <c r="J7452" t="s">
        <v>11</v>
      </c>
      <c r="K7452" s="1">
        <v>45240</v>
      </c>
      <c r="L7452" s="1" t="str">
        <f>IF(ISNUMBER(Table2[[#This Row],[Transaction Date]]),TEXT(Table2[[#This Row],[Transaction Date]],"mmmm"),"Unknown")</f>
        <v>November</v>
      </c>
      <c r="M7452" s="1" t="str">
        <f>IF(ISNUMBER(Table2[[#This Row],[Transaction Date]]),TEXT(Table2[[#This Row],[Transaction Date]],"dddd"),"Unknown")</f>
        <v>Friday</v>
      </c>
      <c r="N7452">
        <f t="shared" si="466"/>
        <v>0</v>
      </c>
      <c r="O7452" t="str">
        <f t="shared" si="467"/>
        <v>Actual</v>
      </c>
    </row>
    <row r="7453" spans="1:15" x14ac:dyDescent="0.25">
      <c r="A7453" t="s">
        <v>8296</v>
      </c>
      <c r="B7453" t="s">
        <v>39</v>
      </c>
      <c r="C7453">
        <v>4</v>
      </c>
      <c r="D7453">
        <f t="shared" si="464"/>
        <v>4</v>
      </c>
      <c r="E7453">
        <v>3</v>
      </c>
      <c r="F7453">
        <f>IF(OR(E7453="",E7453="UNKNOWN",E7453="ERROR"),_xlfn.XLOOKUP(Table2[[#This Row],[Item]],Items_List!A:A,Items_List!B:B),E7453)</f>
        <v>3</v>
      </c>
      <c r="G7453">
        <v>12</v>
      </c>
      <c r="H7453">
        <f t="shared" si="465"/>
        <v>12</v>
      </c>
      <c r="I7453" t="s">
        <v>10059</v>
      </c>
      <c r="J7453" t="s">
        <v>11</v>
      </c>
      <c r="K7453" s="1">
        <v>45065</v>
      </c>
      <c r="L7453" s="1" t="str">
        <f>IF(ISNUMBER(Table2[[#This Row],[Transaction Date]]),TEXT(Table2[[#This Row],[Transaction Date]],"mmmm"),"Unknown")</f>
        <v>May</v>
      </c>
      <c r="M7453" s="1" t="str">
        <f>IF(ISNUMBER(Table2[[#This Row],[Transaction Date]]),TEXT(Table2[[#This Row],[Transaction Date]],"dddd"),"Unknown")</f>
        <v>Friday</v>
      </c>
      <c r="N7453">
        <f t="shared" si="466"/>
        <v>0</v>
      </c>
      <c r="O7453" t="str">
        <f t="shared" si="467"/>
        <v>Actual</v>
      </c>
    </row>
    <row r="7454" spans="1:15" x14ac:dyDescent="0.25">
      <c r="A7454" t="s">
        <v>8297</v>
      </c>
      <c r="B7454" t="s">
        <v>13</v>
      </c>
      <c r="C7454">
        <v>4</v>
      </c>
      <c r="D7454">
        <f t="shared" si="464"/>
        <v>4</v>
      </c>
      <c r="E7454">
        <v>3</v>
      </c>
      <c r="F7454">
        <f>IF(OR(E7454="",E7454="UNKNOWN",E7454="ERROR"),_xlfn.XLOOKUP(Table2[[#This Row],[Item]],Items_List!A:A,Items_List!B:B),E7454)</f>
        <v>3</v>
      </c>
      <c r="G7454">
        <v>12</v>
      </c>
      <c r="H7454">
        <f t="shared" si="465"/>
        <v>12</v>
      </c>
      <c r="I7454" t="s">
        <v>10059</v>
      </c>
      <c r="J7454" t="s">
        <v>15</v>
      </c>
      <c r="K7454" s="1">
        <v>44977</v>
      </c>
      <c r="L7454" s="1" t="str">
        <f>IF(ISNUMBER(Table2[[#This Row],[Transaction Date]]),TEXT(Table2[[#This Row],[Transaction Date]],"mmmm"),"Unknown")</f>
        <v>February</v>
      </c>
      <c r="M7454" s="1" t="str">
        <f>IF(ISNUMBER(Table2[[#This Row],[Transaction Date]]),TEXT(Table2[[#This Row],[Transaction Date]],"dddd"),"Unknown")</f>
        <v>Monday</v>
      </c>
      <c r="N7454">
        <f t="shared" si="466"/>
        <v>0</v>
      </c>
      <c r="O7454" t="str">
        <f t="shared" si="467"/>
        <v>Actual</v>
      </c>
    </row>
    <row r="7455" spans="1:15" x14ac:dyDescent="0.25">
      <c r="A7455" t="s">
        <v>8298</v>
      </c>
      <c r="B7455" t="s">
        <v>39</v>
      </c>
      <c r="C7455">
        <v>2</v>
      </c>
      <c r="D7455">
        <f t="shared" si="464"/>
        <v>2</v>
      </c>
      <c r="E7455">
        <v>3</v>
      </c>
      <c r="F7455">
        <f>IF(OR(E7455="",E7455="UNKNOWN",E7455="ERROR"),_xlfn.XLOOKUP(Table2[[#This Row],[Item]],Items_List!A:A,Items_List!B:B),E7455)</f>
        <v>3</v>
      </c>
      <c r="G7455">
        <v>6</v>
      </c>
      <c r="H7455">
        <f t="shared" si="465"/>
        <v>6</v>
      </c>
      <c r="I7455" t="s">
        <v>10</v>
      </c>
      <c r="J7455" t="s">
        <v>11</v>
      </c>
      <c r="K7455" s="1">
        <v>45175</v>
      </c>
      <c r="L7455" s="1" t="str">
        <f>IF(ISNUMBER(Table2[[#This Row],[Transaction Date]]),TEXT(Table2[[#This Row],[Transaction Date]],"mmmm"),"Unknown")</f>
        <v>September</v>
      </c>
      <c r="M7455" s="1" t="str">
        <f>IF(ISNUMBER(Table2[[#This Row],[Transaction Date]]),TEXT(Table2[[#This Row],[Transaction Date]],"dddd"),"Unknown")</f>
        <v>Wednesday</v>
      </c>
      <c r="N7455">
        <f t="shared" si="466"/>
        <v>0</v>
      </c>
      <c r="O7455" t="str">
        <f t="shared" si="467"/>
        <v>Actual</v>
      </c>
    </row>
    <row r="7456" spans="1:15" x14ac:dyDescent="0.25">
      <c r="A7456" t="s">
        <v>8299</v>
      </c>
      <c r="B7456" t="s">
        <v>39</v>
      </c>
      <c r="C7456">
        <v>1</v>
      </c>
      <c r="D7456">
        <f t="shared" si="464"/>
        <v>1</v>
      </c>
      <c r="E7456">
        <v>3</v>
      </c>
      <c r="F7456">
        <f>IF(OR(E7456="",E7456="UNKNOWN",E7456="ERROR"),_xlfn.XLOOKUP(Table2[[#This Row],[Item]],Items_List!A:A,Items_List!B:B),E7456)</f>
        <v>3</v>
      </c>
      <c r="G7456">
        <v>3</v>
      </c>
      <c r="H7456">
        <f t="shared" si="465"/>
        <v>3</v>
      </c>
      <c r="I7456" t="s">
        <v>10059</v>
      </c>
      <c r="J7456" t="s">
        <v>15</v>
      </c>
      <c r="K7456" s="1">
        <v>45116</v>
      </c>
      <c r="L7456" s="1" t="str">
        <f>IF(ISNUMBER(Table2[[#This Row],[Transaction Date]]),TEXT(Table2[[#This Row],[Transaction Date]],"mmmm"),"Unknown")</f>
        <v>July</v>
      </c>
      <c r="M7456" s="1" t="str">
        <f>IF(ISNUMBER(Table2[[#This Row],[Transaction Date]]),TEXT(Table2[[#This Row],[Transaction Date]],"dddd"),"Unknown")</f>
        <v>Sunday</v>
      </c>
      <c r="N7456">
        <f t="shared" si="466"/>
        <v>0</v>
      </c>
      <c r="O7456" t="str">
        <f t="shared" si="467"/>
        <v>Actual</v>
      </c>
    </row>
    <row r="7457" spans="1:15" x14ac:dyDescent="0.25">
      <c r="A7457" t="s">
        <v>8302</v>
      </c>
      <c r="B7457" t="s">
        <v>25</v>
      </c>
      <c r="C7457">
        <v>3</v>
      </c>
      <c r="D7457">
        <f t="shared" si="464"/>
        <v>3</v>
      </c>
      <c r="E7457">
        <v>4</v>
      </c>
      <c r="F7457">
        <f>IF(OR(E7457="",E7457="UNKNOWN",E7457="ERROR"),_xlfn.XLOOKUP(Table2[[#This Row],[Item]],Items_List!A:A,Items_List!B:B),E7457)</f>
        <v>4</v>
      </c>
      <c r="G7457">
        <v>12</v>
      </c>
      <c r="H7457">
        <f t="shared" si="465"/>
        <v>12</v>
      </c>
      <c r="I7457" t="s">
        <v>10059</v>
      </c>
      <c r="J7457" t="s">
        <v>11</v>
      </c>
      <c r="K7457" s="1">
        <v>45274</v>
      </c>
      <c r="L7457" s="1" t="str">
        <f>IF(ISNUMBER(Table2[[#This Row],[Transaction Date]]),TEXT(Table2[[#This Row],[Transaction Date]],"mmmm"),"Unknown")</f>
        <v>December</v>
      </c>
      <c r="M7457" s="1" t="str">
        <f>IF(ISNUMBER(Table2[[#This Row],[Transaction Date]]),TEXT(Table2[[#This Row],[Transaction Date]],"dddd"),"Unknown")</f>
        <v>Thursday</v>
      </c>
      <c r="N7457">
        <f t="shared" si="466"/>
        <v>0</v>
      </c>
      <c r="O7457" t="str">
        <f t="shared" si="467"/>
        <v>Actual</v>
      </c>
    </row>
    <row r="7458" spans="1:15" x14ac:dyDescent="0.25">
      <c r="A7458" t="s">
        <v>8303</v>
      </c>
      <c r="B7458" t="s">
        <v>20</v>
      </c>
      <c r="C7458">
        <v>2</v>
      </c>
      <c r="D7458">
        <f t="shared" si="464"/>
        <v>2</v>
      </c>
      <c r="E7458">
        <v>5</v>
      </c>
      <c r="F7458">
        <f>IF(OR(E7458="",E7458="UNKNOWN",E7458="ERROR"),_xlfn.XLOOKUP(Table2[[#This Row],[Item]],Items_List!A:A,Items_List!B:B),E7458)</f>
        <v>5</v>
      </c>
      <c r="G7458">
        <v>10</v>
      </c>
      <c r="H7458">
        <f t="shared" si="465"/>
        <v>10</v>
      </c>
      <c r="I7458" t="s">
        <v>10</v>
      </c>
      <c r="J7458" t="s">
        <v>10059</v>
      </c>
      <c r="K7458" s="1">
        <v>45211</v>
      </c>
      <c r="L7458" s="1" t="str">
        <f>IF(ISNUMBER(Table2[[#This Row],[Transaction Date]]),TEXT(Table2[[#This Row],[Transaction Date]],"mmmm"),"Unknown")</f>
        <v>October</v>
      </c>
      <c r="M7458" s="1" t="str">
        <f>IF(ISNUMBER(Table2[[#This Row],[Transaction Date]]),TEXT(Table2[[#This Row],[Transaction Date]],"dddd"),"Unknown")</f>
        <v>Thursday</v>
      </c>
      <c r="N7458">
        <f t="shared" si="466"/>
        <v>0</v>
      </c>
      <c r="O7458" t="str">
        <f t="shared" si="467"/>
        <v>Actual</v>
      </c>
    </row>
    <row r="7459" spans="1:15" x14ac:dyDescent="0.25">
      <c r="A7459" t="s">
        <v>8305</v>
      </c>
      <c r="B7459" t="s">
        <v>20</v>
      </c>
      <c r="C7459">
        <v>3</v>
      </c>
      <c r="D7459">
        <f t="shared" si="464"/>
        <v>3</v>
      </c>
      <c r="E7459">
        <v>5</v>
      </c>
      <c r="F7459">
        <f>IF(OR(E7459="",E7459="UNKNOWN",E7459="ERROR"),_xlfn.XLOOKUP(Table2[[#This Row],[Item]],Items_List!A:A,Items_List!B:B),E7459)</f>
        <v>5</v>
      </c>
      <c r="G7459">
        <v>15</v>
      </c>
      <c r="H7459">
        <f t="shared" si="465"/>
        <v>15</v>
      </c>
      <c r="I7459" t="s">
        <v>10</v>
      </c>
      <c r="J7459" t="s">
        <v>15</v>
      </c>
      <c r="K7459" s="1">
        <v>45155</v>
      </c>
      <c r="L7459" s="1" t="str">
        <f>IF(ISNUMBER(Table2[[#This Row],[Transaction Date]]),TEXT(Table2[[#This Row],[Transaction Date]],"mmmm"),"Unknown")</f>
        <v>August</v>
      </c>
      <c r="M7459" s="1" t="str">
        <f>IF(ISNUMBER(Table2[[#This Row],[Transaction Date]]),TEXT(Table2[[#This Row],[Transaction Date]],"dddd"),"Unknown")</f>
        <v>Thursday</v>
      </c>
      <c r="N7459">
        <f t="shared" si="466"/>
        <v>0</v>
      </c>
      <c r="O7459" t="str">
        <f t="shared" si="467"/>
        <v>Actual</v>
      </c>
    </row>
    <row r="7460" spans="1:15" x14ac:dyDescent="0.25">
      <c r="A7460" t="s">
        <v>8306</v>
      </c>
      <c r="B7460" t="s">
        <v>28</v>
      </c>
      <c r="C7460">
        <v>3</v>
      </c>
      <c r="D7460">
        <f t="shared" si="464"/>
        <v>3</v>
      </c>
      <c r="E7460">
        <v>4</v>
      </c>
      <c r="F7460">
        <f>IF(OR(E7460="",E7460="UNKNOWN",E7460="ERROR"),_xlfn.XLOOKUP(Table2[[#This Row],[Item]],Items_List!A:A,Items_List!B:B),E7460)</f>
        <v>4</v>
      </c>
      <c r="G7460">
        <v>12</v>
      </c>
      <c r="H7460">
        <f t="shared" si="465"/>
        <v>12</v>
      </c>
      <c r="I7460" t="s">
        <v>23</v>
      </c>
      <c r="J7460" t="s">
        <v>11</v>
      </c>
      <c r="K7460" s="1">
        <v>45044</v>
      </c>
      <c r="L7460" s="1" t="str">
        <f>IF(ISNUMBER(Table2[[#This Row],[Transaction Date]]),TEXT(Table2[[#This Row],[Transaction Date]],"mmmm"),"Unknown")</f>
        <v>April</v>
      </c>
      <c r="M7460" s="1" t="str">
        <f>IF(ISNUMBER(Table2[[#This Row],[Transaction Date]]),TEXT(Table2[[#This Row],[Transaction Date]],"dddd"),"Unknown")</f>
        <v>Friday</v>
      </c>
      <c r="N7460">
        <f t="shared" si="466"/>
        <v>0</v>
      </c>
      <c r="O7460" t="str">
        <f t="shared" si="467"/>
        <v>Actual</v>
      </c>
    </row>
    <row r="7461" spans="1:15" x14ac:dyDescent="0.25">
      <c r="A7461" t="s">
        <v>8307</v>
      </c>
      <c r="B7461" t="s">
        <v>20</v>
      </c>
      <c r="C7461">
        <v>1</v>
      </c>
      <c r="D7461">
        <f t="shared" si="464"/>
        <v>1</v>
      </c>
      <c r="E7461">
        <v>5</v>
      </c>
      <c r="F7461">
        <f>IF(OR(E7461="",E7461="UNKNOWN",E7461="ERROR"),_xlfn.XLOOKUP(Table2[[#This Row],[Item]],Items_List!A:A,Items_List!B:B),E7461)</f>
        <v>5</v>
      </c>
      <c r="G7461">
        <v>5</v>
      </c>
      <c r="H7461">
        <f t="shared" si="465"/>
        <v>5</v>
      </c>
      <c r="I7461" t="s">
        <v>23</v>
      </c>
      <c r="J7461" t="s">
        <v>10059</v>
      </c>
      <c r="K7461" s="1">
        <v>44963</v>
      </c>
      <c r="L7461" s="1" t="str">
        <f>IF(ISNUMBER(Table2[[#This Row],[Transaction Date]]),TEXT(Table2[[#This Row],[Transaction Date]],"mmmm"),"Unknown")</f>
        <v>February</v>
      </c>
      <c r="M7461" s="1" t="str">
        <f>IF(ISNUMBER(Table2[[#This Row],[Transaction Date]]),TEXT(Table2[[#This Row],[Transaction Date]],"dddd"),"Unknown")</f>
        <v>Monday</v>
      </c>
      <c r="N7461">
        <f t="shared" si="466"/>
        <v>0</v>
      </c>
      <c r="O7461" t="str">
        <f t="shared" si="467"/>
        <v>Actual</v>
      </c>
    </row>
    <row r="7462" spans="1:15" x14ac:dyDescent="0.25">
      <c r="A7462" t="s">
        <v>8308</v>
      </c>
      <c r="B7462" t="s">
        <v>17</v>
      </c>
      <c r="C7462">
        <v>5</v>
      </c>
      <c r="D7462">
        <f t="shared" si="464"/>
        <v>5</v>
      </c>
      <c r="E7462">
        <v>1</v>
      </c>
      <c r="F7462">
        <f>IF(OR(E7462="",E7462="UNKNOWN",E7462="ERROR"),_xlfn.XLOOKUP(Table2[[#This Row],[Item]],Items_List!A:A,Items_List!B:B),E7462)</f>
        <v>1</v>
      </c>
      <c r="G7462">
        <v>5</v>
      </c>
      <c r="H7462">
        <f t="shared" si="465"/>
        <v>5</v>
      </c>
      <c r="I7462" t="s">
        <v>23</v>
      </c>
      <c r="J7462" t="s">
        <v>11</v>
      </c>
      <c r="K7462" s="1">
        <v>45101</v>
      </c>
      <c r="L7462" s="1" t="str">
        <f>IF(ISNUMBER(Table2[[#This Row],[Transaction Date]]),TEXT(Table2[[#This Row],[Transaction Date]],"mmmm"),"Unknown")</f>
        <v>June</v>
      </c>
      <c r="M7462" s="1" t="str">
        <f>IF(ISNUMBER(Table2[[#This Row],[Transaction Date]]),TEXT(Table2[[#This Row],[Transaction Date]],"dddd"),"Unknown")</f>
        <v>Saturday</v>
      </c>
      <c r="N7462">
        <f t="shared" si="466"/>
        <v>0</v>
      </c>
      <c r="O7462" t="str">
        <f t="shared" si="467"/>
        <v>Actual</v>
      </c>
    </row>
    <row r="7463" spans="1:15" x14ac:dyDescent="0.25">
      <c r="A7463" t="s">
        <v>8309</v>
      </c>
      <c r="B7463" t="s">
        <v>20</v>
      </c>
      <c r="C7463">
        <v>1</v>
      </c>
      <c r="D7463">
        <f t="shared" si="464"/>
        <v>1</v>
      </c>
      <c r="E7463">
        <v>5</v>
      </c>
      <c r="F7463">
        <f>IF(OR(E7463="",E7463="UNKNOWN",E7463="ERROR"),_xlfn.XLOOKUP(Table2[[#This Row],[Item]],Items_List!A:A,Items_List!B:B),E7463)</f>
        <v>5</v>
      </c>
      <c r="G7463" t="s">
        <v>18</v>
      </c>
      <c r="H7463">
        <f t="shared" si="465"/>
        <v>5</v>
      </c>
      <c r="I7463" t="s">
        <v>10059</v>
      </c>
      <c r="J7463" t="s">
        <v>11</v>
      </c>
      <c r="K7463" s="1">
        <v>45200</v>
      </c>
      <c r="L7463" s="1" t="str">
        <f>IF(ISNUMBER(Table2[[#This Row],[Transaction Date]]),TEXT(Table2[[#This Row],[Transaction Date]],"mmmm"),"Unknown")</f>
        <v>October</v>
      </c>
      <c r="M7463" s="1" t="str">
        <f>IF(ISNUMBER(Table2[[#This Row],[Transaction Date]]),TEXT(Table2[[#This Row],[Transaction Date]],"dddd"),"Unknown")</f>
        <v>Sunday</v>
      </c>
      <c r="N7463">
        <f t="shared" si="466"/>
        <v>1</v>
      </c>
      <c r="O7463" t="str">
        <f t="shared" si="467"/>
        <v>Actual</v>
      </c>
    </row>
    <row r="7464" spans="1:15" x14ac:dyDescent="0.25">
      <c r="A7464" t="s">
        <v>8310</v>
      </c>
      <c r="B7464" t="s">
        <v>13</v>
      </c>
      <c r="C7464">
        <v>2</v>
      </c>
      <c r="D7464">
        <f t="shared" si="464"/>
        <v>2</v>
      </c>
      <c r="E7464">
        <v>3</v>
      </c>
      <c r="F7464">
        <f>IF(OR(E7464="",E7464="UNKNOWN",E7464="ERROR"),_xlfn.XLOOKUP(Table2[[#This Row],[Item]],Items_List!A:A,Items_List!B:B),E7464)</f>
        <v>3</v>
      </c>
      <c r="G7464">
        <v>6</v>
      </c>
      <c r="H7464">
        <f t="shared" si="465"/>
        <v>6</v>
      </c>
      <c r="I7464" t="s">
        <v>10</v>
      </c>
      <c r="J7464" t="s">
        <v>10059</v>
      </c>
      <c r="K7464" s="1">
        <v>44987</v>
      </c>
      <c r="L7464" s="1" t="str">
        <f>IF(ISNUMBER(Table2[[#This Row],[Transaction Date]]),TEXT(Table2[[#This Row],[Transaction Date]],"mmmm"),"Unknown")</f>
        <v>March</v>
      </c>
      <c r="M7464" s="1" t="str">
        <f>IF(ISNUMBER(Table2[[#This Row],[Transaction Date]]),TEXT(Table2[[#This Row],[Transaction Date]],"dddd"),"Unknown")</f>
        <v>Thursday</v>
      </c>
      <c r="N7464">
        <f t="shared" si="466"/>
        <v>0</v>
      </c>
      <c r="O7464" t="str">
        <f t="shared" si="467"/>
        <v>Actual</v>
      </c>
    </row>
    <row r="7465" spans="1:15" x14ac:dyDescent="0.25">
      <c r="A7465" t="s">
        <v>8311</v>
      </c>
      <c r="B7465" t="s">
        <v>39</v>
      </c>
      <c r="C7465">
        <v>2</v>
      </c>
      <c r="D7465">
        <f t="shared" si="464"/>
        <v>2</v>
      </c>
      <c r="E7465">
        <v>3</v>
      </c>
      <c r="F7465">
        <f>IF(OR(E7465="",E7465="UNKNOWN",E7465="ERROR"),_xlfn.XLOOKUP(Table2[[#This Row],[Item]],Items_List!A:A,Items_List!B:B),E7465)</f>
        <v>3</v>
      </c>
      <c r="G7465">
        <v>6</v>
      </c>
      <c r="H7465">
        <f t="shared" si="465"/>
        <v>6</v>
      </c>
      <c r="I7465" t="s">
        <v>14</v>
      </c>
      <c r="J7465" t="s">
        <v>11</v>
      </c>
      <c r="K7465" s="1">
        <v>44942</v>
      </c>
      <c r="L7465" s="1" t="str">
        <f>IF(ISNUMBER(Table2[[#This Row],[Transaction Date]]),TEXT(Table2[[#This Row],[Transaction Date]],"mmmm"),"Unknown")</f>
        <v>January</v>
      </c>
      <c r="M7465" s="1" t="str">
        <f>IF(ISNUMBER(Table2[[#This Row],[Transaction Date]]),TEXT(Table2[[#This Row],[Transaction Date]],"dddd"),"Unknown")</f>
        <v>Monday</v>
      </c>
      <c r="N7465">
        <f t="shared" si="466"/>
        <v>0</v>
      </c>
      <c r="O7465" t="str">
        <f t="shared" si="467"/>
        <v>Actual</v>
      </c>
    </row>
    <row r="7466" spans="1:15" x14ac:dyDescent="0.25">
      <c r="A7466" t="s">
        <v>8312</v>
      </c>
      <c r="B7466" t="s">
        <v>9</v>
      </c>
      <c r="C7466">
        <v>4</v>
      </c>
      <c r="D7466">
        <f t="shared" si="464"/>
        <v>4</v>
      </c>
      <c r="E7466">
        <v>2</v>
      </c>
      <c r="F7466">
        <f>IF(OR(E7466="",E7466="UNKNOWN",E7466="ERROR"),_xlfn.XLOOKUP(Table2[[#This Row],[Item]],Items_List!A:A,Items_List!B:B),E7466)</f>
        <v>2</v>
      </c>
      <c r="G7466" t="s">
        <v>21</v>
      </c>
      <c r="H7466">
        <f t="shared" si="465"/>
        <v>8</v>
      </c>
      <c r="I7466" t="s">
        <v>10</v>
      </c>
      <c r="J7466" t="s">
        <v>15</v>
      </c>
      <c r="K7466" s="1">
        <v>45177</v>
      </c>
      <c r="L7466" s="1" t="str">
        <f>IF(ISNUMBER(Table2[[#This Row],[Transaction Date]]),TEXT(Table2[[#This Row],[Transaction Date]],"mmmm"),"Unknown")</f>
        <v>September</v>
      </c>
      <c r="M7466" s="1" t="str">
        <f>IF(ISNUMBER(Table2[[#This Row],[Transaction Date]]),TEXT(Table2[[#This Row],[Transaction Date]],"dddd"),"Unknown")</f>
        <v>Friday</v>
      </c>
      <c r="N7466">
        <f t="shared" si="466"/>
        <v>1</v>
      </c>
      <c r="O7466" t="str">
        <f t="shared" si="467"/>
        <v>Actual</v>
      </c>
    </row>
    <row r="7467" spans="1:15" x14ac:dyDescent="0.25">
      <c r="A7467" t="s">
        <v>8313</v>
      </c>
      <c r="B7467" t="s">
        <v>13</v>
      </c>
      <c r="C7467">
        <v>1</v>
      </c>
      <c r="D7467">
        <f t="shared" si="464"/>
        <v>1</v>
      </c>
      <c r="E7467">
        <v>3</v>
      </c>
      <c r="F7467">
        <f>IF(OR(E7467="",E7467="UNKNOWN",E7467="ERROR"),_xlfn.XLOOKUP(Table2[[#This Row],[Item]],Items_List!A:A,Items_List!B:B),E7467)</f>
        <v>3</v>
      </c>
      <c r="G7467">
        <v>3</v>
      </c>
      <c r="H7467">
        <f t="shared" si="465"/>
        <v>3</v>
      </c>
      <c r="I7467" t="s">
        <v>10</v>
      </c>
      <c r="J7467" t="s">
        <v>15</v>
      </c>
      <c r="K7467" s="1">
        <v>44959</v>
      </c>
      <c r="L7467" s="1" t="str">
        <f>IF(ISNUMBER(Table2[[#This Row],[Transaction Date]]),TEXT(Table2[[#This Row],[Transaction Date]],"mmmm"),"Unknown")</f>
        <v>February</v>
      </c>
      <c r="M7467" s="1" t="str">
        <f>IF(ISNUMBER(Table2[[#This Row],[Transaction Date]]),TEXT(Table2[[#This Row],[Transaction Date]],"dddd"),"Unknown")</f>
        <v>Thursday</v>
      </c>
      <c r="N7467">
        <f t="shared" si="466"/>
        <v>0</v>
      </c>
      <c r="O7467" t="str">
        <f t="shared" si="467"/>
        <v>Actual</v>
      </c>
    </row>
    <row r="7468" spans="1:15" x14ac:dyDescent="0.25">
      <c r="A7468" t="s">
        <v>8314</v>
      </c>
      <c r="B7468" t="s">
        <v>17</v>
      </c>
      <c r="C7468">
        <v>1</v>
      </c>
      <c r="D7468">
        <f t="shared" si="464"/>
        <v>1</v>
      </c>
      <c r="E7468">
        <v>1</v>
      </c>
      <c r="F7468">
        <f>IF(OR(E7468="",E7468="UNKNOWN",E7468="ERROR"),_xlfn.XLOOKUP(Table2[[#This Row],[Item]],Items_List!A:A,Items_List!B:B),E7468)</f>
        <v>1</v>
      </c>
      <c r="G7468">
        <v>1</v>
      </c>
      <c r="H7468">
        <f t="shared" si="465"/>
        <v>1</v>
      </c>
      <c r="I7468" t="s">
        <v>23</v>
      </c>
      <c r="J7468" t="s">
        <v>15</v>
      </c>
      <c r="L7468" s="1" t="str">
        <f>IF(ISNUMBER(Table2[[#This Row],[Transaction Date]]),TEXT(Table2[[#This Row],[Transaction Date]],"mmmm"),"Unknown")</f>
        <v>Unknown</v>
      </c>
      <c r="M7468" s="1" t="str">
        <f>IF(ISNUMBER(Table2[[#This Row],[Transaction Date]]),TEXT(Table2[[#This Row],[Transaction Date]],"dddd"),"Unknown")</f>
        <v>Unknown</v>
      </c>
      <c r="N7468">
        <f t="shared" si="466"/>
        <v>0</v>
      </c>
      <c r="O7468" t="str">
        <f t="shared" si="467"/>
        <v>Actual</v>
      </c>
    </row>
    <row r="7469" spans="1:15" x14ac:dyDescent="0.25">
      <c r="A7469" t="s">
        <v>8315</v>
      </c>
      <c r="B7469" t="s">
        <v>13</v>
      </c>
      <c r="C7469">
        <v>1</v>
      </c>
      <c r="D7469">
        <f t="shared" si="464"/>
        <v>1</v>
      </c>
      <c r="E7469">
        <v>3</v>
      </c>
      <c r="F7469">
        <f>IF(OR(E7469="",E7469="UNKNOWN",E7469="ERROR"),_xlfn.XLOOKUP(Table2[[#This Row],[Item]],Items_List!A:A,Items_List!B:B),E7469)</f>
        <v>3</v>
      </c>
      <c r="G7469">
        <v>3</v>
      </c>
      <c r="H7469">
        <f t="shared" si="465"/>
        <v>3</v>
      </c>
      <c r="I7469" t="s">
        <v>10</v>
      </c>
      <c r="J7469" t="s">
        <v>15</v>
      </c>
      <c r="K7469" s="1">
        <v>45192</v>
      </c>
      <c r="L7469" s="1" t="str">
        <f>IF(ISNUMBER(Table2[[#This Row],[Transaction Date]]),TEXT(Table2[[#This Row],[Transaction Date]],"mmmm"),"Unknown")</f>
        <v>September</v>
      </c>
      <c r="M7469" s="1" t="str">
        <f>IF(ISNUMBER(Table2[[#This Row],[Transaction Date]]),TEXT(Table2[[#This Row],[Transaction Date]],"dddd"),"Unknown")</f>
        <v>Saturday</v>
      </c>
      <c r="N7469">
        <f t="shared" si="466"/>
        <v>0</v>
      </c>
      <c r="O7469" t="str">
        <f t="shared" si="467"/>
        <v>Actual</v>
      </c>
    </row>
    <row r="7470" spans="1:15" x14ac:dyDescent="0.25">
      <c r="A7470" t="s">
        <v>8316</v>
      </c>
      <c r="B7470" t="s">
        <v>20</v>
      </c>
      <c r="C7470">
        <v>1</v>
      </c>
      <c r="D7470">
        <f t="shared" si="464"/>
        <v>1</v>
      </c>
      <c r="E7470">
        <v>5</v>
      </c>
      <c r="F7470">
        <f>IF(OR(E7470="",E7470="UNKNOWN",E7470="ERROR"),_xlfn.XLOOKUP(Table2[[#This Row],[Item]],Items_List!A:A,Items_List!B:B),E7470)</f>
        <v>5</v>
      </c>
      <c r="G7470">
        <v>5</v>
      </c>
      <c r="H7470">
        <f t="shared" si="465"/>
        <v>5</v>
      </c>
      <c r="I7470" t="s">
        <v>10059</v>
      </c>
      <c r="J7470" t="s">
        <v>15</v>
      </c>
      <c r="K7470" s="1">
        <v>45133</v>
      </c>
      <c r="L7470" s="1" t="str">
        <f>IF(ISNUMBER(Table2[[#This Row],[Transaction Date]]),TEXT(Table2[[#This Row],[Transaction Date]],"mmmm"),"Unknown")</f>
        <v>July</v>
      </c>
      <c r="M7470" s="1" t="str">
        <f>IF(ISNUMBER(Table2[[#This Row],[Transaction Date]]),TEXT(Table2[[#This Row],[Transaction Date]],"dddd"),"Unknown")</f>
        <v>Wednesday</v>
      </c>
      <c r="N7470">
        <f t="shared" si="466"/>
        <v>0</v>
      </c>
      <c r="O7470" t="str">
        <f t="shared" si="467"/>
        <v>Actual</v>
      </c>
    </row>
    <row r="7471" spans="1:15" x14ac:dyDescent="0.25">
      <c r="A7471" t="s">
        <v>8317</v>
      </c>
      <c r="B7471" t="s">
        <v>39</v>
      </c>
      <c r="C7471">
        <v>4</v>
      </c>
      <c r="D7471">
        <f t="shared" si="464"/>
        <v>4</v>
      </c>
      <c r="E7471">
        <v>3</v>
      </c>
      <c r="F7471">
        <f>IF(OR(E7471="",E7471="UNKNOWN",E7471="ERROR"),_xlfn.XLOOKUP(Table2[[#This Row],[Item]],Items_List!A:A,Items_List!B:B),E7471)</f>
        <v>3</v>
      </c>
      <c r="G7471">
        <v>12</v>
      </c>
      <c r="H7471">
        <f t="shared" si="465"/>
        <v>12</v>
      </c>
      <c r="I7471" t="s">
        <v>10059</v>
      </c>
      <c r="J7471" t="s">
        <v>15</v>
      </c>
      <c r="K7471" s="1">
        <v>45176</v>
      </c>
      <c r="L7471" s="1" t="str">
        <f>IF(ISNUMBER(Table2[[#This Row],[Transaction Date]]),TEXT(Table2[[#This Row],[Transaction Date]],"mmmm"),"Unknown")</f>
        <v>September</v>
      </c>
      <c r="M7471" s="1" t="str">
        <f>IF(ISNUMBER(Table2[[#This Row],[Transaction Date]]),TEXT(Table2[[#This Row],[Transaction Date]],"dddd"),"Unknown")</f>
        <v>Thursday</v>
      </c>
      <c r="N7471">
        <f t="shared" si="466"/>
        <v>0</v>
      </c>
      <c r="O7471" t="str">
        <f t="shared" si="467"/>
        <v>Actual</v>
      </c>
    </row>
    <row r="7472" spans="1:15" x14ac:dyDescent="0.25">
      <c r="A7472" t="s">
        <v>8318</v>
      </c>
      <c r="B7472" t="s">
        <v>17</v>
      </c>
      <c r="C7472">
        <v>5</v>
      </c>
      <c r="D7472">
        <f t="shared" si="464"/>
        <v>5</v>
      </c>
      <c r="E7472" s="3">
        <f>_xlfn.XLOOKUP(Table2[[#This Row],[Item]],Items_List!$A$2:$A$9,Items_List!$B$2:$B$9)</f>
        <v>1</v>
      </c>
      <c r="F7472">
        <f>IF(OR(E7472="",E7472="UNKNOWN",E7472="ERROR"),_xlfn.XLOOKUP(Table2[[#This Row],[Item]],Items_List!A:A,Items_List!B:B),E7472)</f>
        <v>1</v>
      </c>
      <c r="G7472">
        <v>5</v>
      </c>
      <c r="H7472">
        <f t="shared" si="465"/>
        <v>5</v>
      </c>
      <c r="I7472" t="s">
        <v>23</v>
      </c>
      <c r="J7472" t="s">
        <v>10059</v>
      </c>
      <c r="K7472" s="1">
        <v>45066</v>
      </c>
      <c r="L7472" s="1" t="str">
        <f>IF(ISNUMBER(Table2[[#This Row],[Transaction Date]]),TEXT(Table2[[#This Row],[Transaction Date]],"mmmm"),"Unknown")</f>
        <v>May</v>
      </c>
      <c r="M7472" s="1" t="str">
        <f>IF(ISNUMBER(Table2[[#This Row],[Transaction Date]]),TEXT(Table2[[#This Row],[Transaction Date]],"dddd"),"Unknown")</f>
        <v>Saturday</v>
      </c>
      <c r="N7472">
        <f t="shared" si="466"/>
        <v>0</v>
      </c>
      <c r="O7472" t="str">
        <f t="shared" si="467"/>
        <v>Actual</v>
      </c>
    </row>
    <row r="7473" spans="1:15" x14ac:dyDescent="0.25">
      <c r="A7473" t="s">
        <v>8319</v>
      </c>
      <c r="B7473" t="s">
        <v>28</v>
      </c>
      <c r="C7473">
        <v>5</v>
      </c>
      <c r="D7473">
        <f t="shared" si="464"/>
        <v>5</v>
      </c>
      <c r="E7473">
        <v>4</v>
      </c>
      <c r="F7473">
        <f>IF(OR(E7473="",E7473="UNKNOWN",E7473="ERROR"),_xlfn.XLOOKUP(Table2[[#This Row],[Item]],Items_List!A:A,Items_List!B:B),E7473)</f>
        <v>4</v>
      </c>
      <c r="G7473">
        <v>20</v>
      </c>
      <c r="H7473">
        <f t="shared" si="465"/>
        <v>20</v>
      </c>
      <c r="I7473" t="s">
        <v>23</v>
      </c>
      <c r="J7473" t="s">
        <v>11</v>
      </c>
      <c r="K7473" s="1">
        <v>45083</v>
      </c>
      <c r="L7473" s="1" t="str">
        <f>IF(ISNUMBER(Table2[[#This Row],[Transaction Date]]),TEXT(Table2[[#This Row],[Transaction Date]],"mmmm"),"Unknown")</f>
        <v>June</v>
      </c>
      <c r="M7473" s="1" t="str">
        <f>IF(ISNUMBER(Table2[[#This Row],[Transaction Date]]),TEXT(Table2[[#This Row],[Transaction Date]],"dddd"),"Unknown")</f>
        <v>Tuesday</v>
      </c>
      <c r="N7473">
        <f t="shared" si="466"/>
        <v>0</v>
      </c>
      <c r="O7473" t="str">
        <f t="shared" si="467"/>
        <v>Actual</v>
      </c>
    </row>
    <row r="7474" spans="1:15" x14ac:dyDescent="0.25">
      <c r="A7474" t="s">
        <v>8320</v>
      </c>
      <c r="B7474" t="s">
        <v>13</v>
      </c>
      <c r="C7474">
        <v>3</v>
      </c>
      <c r="D7474">
        <f t="shared" si="464"/>
        <v>3</v>
      </c>
      <c r="E7474">
        <v>3</v>
      </c>
      <c r="F7474">
        <f>IF(OR(E7474="",E7474="UNKNOWN",E7474="ERROR"),_xlfn.XLOOKUP(Table2[[#This Row],[Item]],Items_List!A:A,Items_List!B:B),E7474)</f>
        <v>3</v>
      </c>
      <c r="G7474">
        <v>9</v>
      </c>
      <c r="H7474">
        <f t="shared" si="465"/>
        <v>9</v>
      </c>
      <c r="I7474" t="s">
        <v>23</v>
      </c>
      <c r="J7474" t="s">
        <v>10059</v>
      </c>
      <c r="K7474" s="1">
        <v>44947</v>
      </c>
      <c r="L7474" s="1" t="str">
        <f>IF(ISNUMBER(Table2[[#This Row],[Transaction Date]]),TEXT(Table2[[#This Row],[Transaction Date]],"mmmm"),"Unknown")</f>
        <v>January</v>
      </c>
      <c r="M7474" s="1" t="str">
        <f>IF(ISNUMBER(Table2[[#This Row],[Transaction Date]]),TEXT(Table2[[#This Row],[Transaction Date]],"dddd"),"Unknown")</f>
        <v>Saturday</v>
      </c>
      <c r="N7474">
        <f t="shared" si="466"/>
        <v>0</v>
      </c>
      <c r="O7474" t="str">
        <f t="shared" si="467"/>
        <v>Actual</v>
      </c>
    </row>
    <row r="7475" spans="1:15" x14ac:dyDescent="0.25">
      <c r="A7475" t="s">
        <v>8321</v>
      </c>
      <c r="B7475" t="s">
        <v>13</v>
      </c>
      <c r="C7475">
        <v>5</v>
      </c>
      <c r="D7475">
        <f t="shared" si="464"/>
        <v>5</v>
      </c>
      <c r="E7475">
        <v>3</v>
      </c>
      <c r="F7475">
        <f>IF(OR(E7475="",E7475="UNKNOWN",E7475="ERROR"),_xlfn.XLOOKUP(Table2[[#This Row],[Item]],Items_List!A:A,Items_List!B:B),E7475)</f>
        <v>3</v>
      </c>
      <c r="G7475">
        <v>15</v>
      </c>
      <c r="H7475">
        <f t="shared" si="465"/>
        <v>15</v>
      </c>
      <c r="I7475" t="s">
        <v>10</v>
      </c>
      <c r="J7475" t="s">
        <v>10059</v>
      </c>
      <c r="K7475" s="1">
        <v>45175</v>
      </c>
      <c r="L7475" s="1" t="str">
        <f>IF(ISNUMBER(Table2[[#This Row],[Transaction Date]]),TEXT(Table2[[#This Row],[Transaction Date]],"mmmm"),"Unknown")</f>
        <v>September</v>
      </c>
      <c r="M7475" s="1" t="str">
        <f>IF(ISNUMBER(Table2[[#This Row],[Transaction Date]]),TEXT(Table2[[#This Row],[Transaction Date]],"dddd"),"Unknown")</f>
        <v>Wednesday</v>
      </c>
      <c r="N7475">
        <f t="shared" si="466"/>
        <v>0</v>
      </c>
      <c r="O7475" t="str">
        <f t="shared" si="467"/>
        <v>Actual</v>
      </c>
    </row>
    <row r="7476" spans="1:15" x14ac:dyDescent="0.25">
      <c r="A7476" t="s">
        <v>8322</v>
      </c>
      <c r="B7476" t="s">
        <v>28</v>
      </c>
      <c r="C7476">
        <v>4</v>
      </c>
      <c r="D7476">
        <f t="shared" si="464"/>
        <v>4</v>
      </c>
      <c r="E7476">
        <v>4</v>
      </c>
      <c r="F7476">
        <f>IF(OR(E7476="",E7476="UNKNOWN",E7476="ERROR"),_xlfn.XLOOKUP(Table2[[#This Row],[Item]],Items_List!A:A,Items_List!B:B),E7476)</f>
        <v>4</v>
      </c>
      <c r="G7476">
        <v>16</v>
      </c>
      <c r="H7476">
        <f t="shared" si="465"/>
        <v>16</v>
      </c>
      <c r="I7476" t="s">
        <v>10059</v>
      </c>
      <c r="J7476" t="s">
        <v>10059</v>
      </c>
      <c r="K7476" s="1">
        <v>45156</v>
      </c>
      <c r="L7476" s="1" t="str">
        <f>IF(ISNUMBER(Table2[[#This Row],[Transaction Date]]),TEXT(Table2[[#This Row],[Transaction Date]],"mmmm"),"Unknown")</f>
        <v>August</v>
      </c>
      <c r="M7476" s="1" t="str">
        <f>IF(ISNUMBER(Table2[[#This Row],[Transaction Date]]),TEXT(Table2[[#This Row],[Transaction Date]],"dddd"),"Unknown")</f>
        <v>Friday</v>
      </c>
      <c r="N7476">
        <f t="shared" si="466"/>
        <v>0</v>
      </c>
      <c r="O7476" t="str">
        <f t="shared" si="467"/>
        <v>Actual</v>
      </c>
    </row>
    <row r="7477" spans="1:15" x14ac:dyDescent="0.25">
      <c r="A7477" t="s">
        <v>8323</v>
      </c>
      <c r="B7477" t="s">
        <v>39</v>
      </c>
      <c r="C7477">
        <v>3</v>
      </c>
      <c r="D7477">
        <f t="shared" si="464"/>
        <v>3</v>
      </c>
      <c r="E7477">
        <v>3</v>
      </c>
      <c r="F7477">
        <f>IF(OR(E7477="",E7477="UNKNOWN",E7477="ERROR"),_xlfn.XLOOKUP(Table2[[#This Row],[Item]],Items_List!A:A,Items_List!B:B),E7477)</f>
        <v>3</v>
      </c>
      <c r="G7477">
        <v>9</v>
      </c>
      <c r="H7477">
        <f t="shared" si="465"/>
        <v>9</v>
      </c>
      <c r="I7477" t="s">
        <v>14</v>
      </c>
      <c r="J7477" t="s">
        <v>10059</v>
      </c>
      <c r="K7477" s="1">
        <v>45019</v>
      </c>
      <c r="L7477" s="1" t="str">
        <f>IF(ISNUMBER(Table2[[#This Row],[Transaction Date]]),TEXT(Table2[[#This Row],[Transaction Date]],"mmmm"),"Unknown")</f>
        <v>April</v>
      </c>
      <c r="M7477" s="1" t="str">
        <f>IF(ISNUMBER(Table2[[#This Row],[Transaction Date]]),TEXT(Table2[[#This Row],[Transaction Date]],"dddd"),"Unknown")</f>
        <v>Monday</v>
      </c>
      <c r="N7477">
        <f t="shared" si="466"/>
        <v>0</v>
      </c>
      <c r="O7477" t="str">
        <f t="shared" si="467"/>
        <v>Actual</v>
      </c>
    </row>
    <row r="7478" spans="1:15" x14ac:dyDescent="0.25">
      <c r="A7478" t="s">
        <v>8324</v>
      </c>
      <c r="B7478" t="s">
        <v>65</v>
      </c>
      <c r="C7478">
        <v>2</v>
      </c>
      <c r="D7478">
        <f t="shared" si="464"/>
        <v>2</v>
      </c>
      <c r="E7478" s="3">
        <f>_xlfn.XLOOKUP(Table2[[#This Row],[Item]],Items_List!$A$2:$A$9,Items_List!$B$2:$B$9)</f>
        <v>1.5</v>
      </c>
      <c r="F7478">
        <f>IF(OR(E7478="",E7478="UNKNOWN",E7478="ERROR"),_xlfn.XLOOKUP(Table2[[#This Row],[Item]],Items_List!A:A,Items_List!B:B),E7478)</f>
        <v>1.5</v>
      </c>
      <c r="G7478">
        <v>3</v>
      </c>
      <c r="H7478">
        <f t="shared" si="465"/>
        <v>3</v>
      </c>
      <c r="I7478" t="s">
        <v>10059</v>
      </c>
      <c r="J7478" t="s">
        <v>15</v>
      </c>
      <c r="K7478" s="1">
        <v>44976</v>
      </c>
      <c r="L7478" s="1" t="str">
        <f>IF(ISNUMBER(Table2[[#This Row],[Transaction Date]]),TEXT(Table2[[#This Row],[Transaction Date]],"mmmm"),"Unknown")</f>
        <v>February</v>
      </c>
      <c r="M7478" s="1" t="str">
        <f>IF(ISNUMBER(Table2[[#This Row],[Transaction Date]]),TEXT(Table2[[#This Row],[Transaction Date]],"dddd"),"Unknown")</f>
        <v>Sunday</v>
      </c>
      <c r="N7478">
        <f t="shared" si="466"/>
        <v>0</v>
      </c>
      <c r="O7478" t="str">
        <f t="shared" si="467"/>
        <v>Actual</v>
      </c>
    </row>
    <row r="7479" spans="1:15" x14ac:dyDescent="0.25">
      <c r="A7479" t="s">
        <v>8325</v>
      </c>
      <c r="B7479" t="s">
        <v>25</v>
      </c>
      <c r="C7479" t="s">
        <v>21</v>
      </c>
      <c r="D7479">
        <f t="shared" si="464"/>
        <v>2</v>
      </c>
      <c r="E7479">
        <v>4</v>
      </c>
      <c r="F7479">
        <f>IF(OR(E7479="",E7479="UNKNOWN",E7479="ERROR"),_xlfn.XLOOKUP(Table2[[#This Row],[Item]],Items_List!A:A,Items_List!B:B),E7479)</f>
        <v>4</v>
      </c>
      <c r="G7479">
        <v>8</v>
      </c>
      <c r="H7479">
        <f t="shared" si="465"/>
        <v>8</v>
      </c>
      <c r="I7479" t="s">
        <v>10</v>
      </c>
      <c r="J7479" t="s">
        <v>11</v>
      </c>
      <c r="K7479" s="1">
        <v>45008</v>
      </c>
      <c r="L7479" s="1" t="str">
        <f>IF(ISNUMBER(Table2[[#This Row],[Transaction Date]]),TEXT(Table2[[#This Row],[Transaction Date]],"mmmm"),"Unknown")</f>
        <v>March</v>
      </c>
      <c r="M7479" s="1" t="str">
        <f>IF(ISNUMBER(Table2[[#This Row],[Transaction Date]]),TEXT(Table2[[#This Row],[Transaction Date]],"dddd"),"Unknown")</f>
        <v>Thursday</v>
      </c>
      <c r="N7479">
        <f t="shared" si="466"/>
        <v>1</v>
      </c>
      <c r="O7479" t="str">
        <f t="shared" si="467"/>
        <v>Estimated</v>
      </c>
    </row>
    <row r="7480" spans="1:15" x14ac:dyDescent="0.25">
      <c r="A7480" t="s">
        <v>8326</v>
      </c>
      <c r="B7480" t="s">
        <v>25</v>
      </c>
      <c r="C7480">
        <v>3</v>
      </c>
      <c r="D7480">
        <f t="shared" si="464"/>
        <v>3</v>
      </c>
      <c r="E7480">
        <v>4</v>
      </c>
      <c r="F7480">
        <f>IF(OR(E7480="",E7480="UNKNOWN",E7480="ERROR"),_xlfn.XLOOKUP(Table2[[#This Row],[Item]],Items_List!A:A,Items_List!B:B),E7480)</f>
        <v>4</v>
      </c>
      <c r="G7480">
        <v>12</v>
      </c>
      <c r="H7480">
        <f t="shared" si="465"/>
        <v>12</v>
      </c>
      <c r="I7480" t="s">
        <v>10</v>
      </c>
      <c r="J7480" t="s">
        <v>15</v>
      </c>
      <c r="K7480" s="1">
        <v>44979</v>
      </c>
      <c r="L7480" s="1" t="str">
        <f>IF(ISNUMBER(Table2[[#This Row],[Transaction Date]]),TEXT(Table2[[#This Row],[Transaction Date]],"mmmm"),"Unknown")</f>
        <v>February</v>
      </c>
      <c r="M7480" s="1" t="str">
        <f>IF(ISNUMBER(Table2[[#This Row],[Transaction Date]]),TEXT(Table2[[#This Row],[Transaction Date]],"dddd"),"Unknown")</f>
        <v>Wednesday</v>
      </c>
      <c r="N7480">
        <f t="shared" si="466"/>
        <v>0</v>
      </c>
      <c r="O7480" t="str">
        <f t="shared" si="467"/>
        <v>Actual</v>
      </c>
    </row>
    <row r="7481" spans="1:15" x14ac:dyDescent="0.25">
      <c r="A7481" t="s">
        <v>8327</v>
      </c>
      <c r="B7481" t="s">
        <v>9</v>
      </c>
      <c r="C7481">
        <v>1</v>
      </c>
      <c r="D7481">
        <f t="shared" si="464"/>
        <v>1</v>
      </c>
      <c r="E7481">
        <v>2</v>
      </c>
      <c r="F7481">
        <f>IF(OR(E7481="",E7481="UNKNOWN",E7481="ERROR"),_xlfn.XLOOKUP(Table2[[#This Row],[Item]],Items_List!A:A,Items_List!B:B),E7481)</f>
        <v>2</v>
      </c>
      <c r="G7481">
        <v>2</v>
      </c>
      <c r="H7481">
        <f t="shared" si="465"/>
        <v>2</v>
      </c>
      <c r="I7481" t="s">
        <v>10059</v>
      </c>
      <c r="J7481" t="s">
        <v>15</v>
      </c>
      <c r="K7481" s="1">
        <v>45172</v>
      </c>
      <c r="L7481" s="1" t="str">
        <f>IF(ISNUMBER(Table2[[#This Row],[Transaction Date]]),TEXT(Table2[[#This Row],[Transaction Date]],"mmmm"),"Unknown")</f>
        <v>September</v>
      </c>
      <c r="M7481" s="1" t="str">
        <f>IF(ISNUMBER(Table2[[#This Row],[Transaction Date]]),TEXT(Table2[[#This Row],[Transaction Date]],"dddd"),"Unknown")</f>
        <v>Sunday</v>
      </c>
      <c r="N7481">
        <f t="shared" si="466"/>
        <v>0</v>
      </c>
      <c r="O7481" t="str">
        <f t="shared" si="467"/>
        <v>Actual</v>
      </c>
    </row>
    <row r="7482" spans="1:15" x14ac:dyDescent="0.25">
      <c r="A7482" t="s">
        <v>8328</v>
      </c>
      <c r="B7482" t="s">
        <v>25</v>
      </c>
      <c r="C7482">
        <v>4</v>
      </c>
      <c r="D7482">
        <f t="shared" si="464"/>
        <v>4</v>
      </c>
      <c r="E7482">
        <v>4</v>
      </c>
      <c r="F7482">
        <f>IF(OR(E7482="",E7482="UNKNOWN",E7482="ERROR"),_xlfn.XLOOKUP(Table2[[#This Row],[Item]],Items_List!A:A,Items_List!B:B),E7482)</f>
        <v>4</v>
      </c>
      <c r="G7482">
        <v>16</v>
      </c>
      <c r="H7482">
        <f t="shared" si="465"/>
        <v>16</v>
      </c>
      <c r="I7482" t="s">
        <v>10059</v>
      </c>
      <c r="J7482" t="s">
        <v>10059</v>
      </c>
      <c r="K7482" s="1">
        <v>45059</v>
      </c>
      <c r="L7482" s="1" t="str">
        <f>IF(ISNUMBER(Table2[[#This Row],[Transaction Date]]),TEXT(Table2[[#This Row],[Transaction Date]],"mmmm"),"Unknown")</f>
        <v>May</v>
      </c>
      <c r="M7482" s="1" t="str">
        <f>IF(ISNUMBER(Table2[[#This Row],[Transaction Date]]),TEXT(Table2[[#This Row],[Transaction Date]],"dddd"),"Unknown")</f>
        <v>Saturday</v>
      </c>
      <c r="N7482">
        <f t="shared" si="466"/>
        <v>0</v>
      </c>
      <c r="O7482" t="str">
        <f t="shared" si="467"/>
        <v>Actual</v>
      </c>
    </row>
    <row r="7483" spans="1:15" x14ac:dyDescent="0.25">
      <c r="A7483" t="s">
        <v>8329</v>
      </c>
      <c r="B7483" t="s">
        <v>65</v>
      </c>
      <c r="C7483">
        <v>4</v>
      </c>
      <c r="D7483">
        <f t="shared" si="464"/>
        <v>4</v>
      </c>
      <c r="E7483">
        <v>1.5</v>
      </c>
      <c r="F7483">
        <f>IF(OR(E7483="",E7483="UNKNOWN",E7483="ERROR"),_xlfn.XLOOKUP(Table2[[#This Row],[Item]],Items_List!A:A,Items_List!B:B),E7483)</f>
        <v>1.5</v>
      </c>
      <c r="G7483">
        <v>6</v>
      </c>
      <c r="H7483">
        <f t="shared" si="465"/>
        <v>6</v>
      </c>
      <c r="I7483" t="s">
        <v>14</v>
      </c>
      <c r="J7483" t="s">
        <v>11</v>
      </c>
      <c r="K7483" s="1">
        <v>44932</v>
      </c>
      <c r="L7483" s="1" t="str">
        <f>IF(ISNUMBER(Table2[[#This Row],[Transaction Date]]),TEXT(Table2[[#This Row],[Transaction Date]],"mmmm"),"Unknown")</f>
        <v>January</v>
      </c>
      <c r="M7483" s="1" t="str">
        <f>IF(ISNUMBER(Table2[[#This Row],[Transaction Date]]),TEXT(Table2[[#This Row],[Transaction Date]],"dddd"),"Unknown")</f>
        <v>Friday</v>
      </c>
      <c r="N7483">
        <f t="shared" si="466"/>
        <v>0</v>
      </c>
      <c r="O7483" t="str">
        <f t="shared" si="467"/>
        <v>Actual</v>
      </c>
    </row>
    <row r="7484" spans="1:15" x14ac:dyDescent="0.25">
      <c r="A7484" t="s">
        <v>8330</v>
      </c>
      <c r="B7484" t="s">
        <v>65</v>
      </c>
      <c r="C7484">
        <v>5</v>
      </c>
      <c r="D7484">
        <f t="shared" si="464"/>
        <v>5</v>
      </c>
      <c r="E7484">
        <v>1.5</v>
      </c>
      <c r="F7484">
        <f>IF(OR(E7484="",E7484="UNKNOWN",E7484="ERROR"),_xlfn.XLOOKUP(Table2[[#This Row],[Item]],Items_List!A:A,Items_List!B:B),E7484)</f>
        <v>1.5</v>
      </c>
      <c r="G7484">
        <v>7.5</v>
      </c>
      <c r="H7484">
        <f t="shared" si="465"/>
        <v>7.5</v>
      </c>
      <c r="I7484" t="s">
        <v>14</v>
      </c>
      <c r="J7484" t="s">
        <v>11</v>
      </c>
      <c r="K7484" s="1">
        <v>44955</v>
      </c>
      <c r="L7484" s="1" t="str">
        <f>IF(ISNUMBER(Table2[[#This Row],[Transaction Date]]),TEXT(Table2[[#This Row],[Transaction Date]],"mmmm"),"Unknown")</f>
        <v>January</v>
      </c>
      <c r="M7484" s="1" t="str">
        <f>IF(ISNUMBER(Table2[[#This Row],[Transaction Date]]),TEXT(Table2[[#This Row],[Transaction Date]],"dddd"),"Unknown")</f>
        <v>Sunday</v>
      </c>
      <c r="N7484">
        <f t="shared" si="466"/>
        <v>0</v>
      </c>
      <c r="O7484" t="str">
        <f t="shared" si="467"/>
        <v>Actual</v>
      </c>
    </row>
    <row r="7485" spans="1:15" x14ac:dyDescent="0.25">
      <c r="A7485" t="s">
        <v>8331</v>
      </c>
      <c r="B7485" t="s">
        <v>65</v>
      </c>
      <c r="C7485">
        <v>3</v>
      </c>
      <c r="D7485">
        <f t="shared" si="464"/>
        <v>3</v>
      </c>
      <c r="E7485">
        <v>1.5</v>
      </c>
      <c r="F7485">
        <f>IF(OR(E7485="",E7485="UNKNOWN",E7485="ERROR"),_xlfn.XLOOKUP(Table2[[#This Row],[Item]],Items_List!A:A,Items_List!B:B),E7485)</f>
        <v>1.5</v>
      </c>
      <c r="G7485">
        <v>4.5</v>
      </c>
      <c r="H7485">
        <f t="shared" si="465"/>
        <v>4.5</v>
      </c>
      <c r="I7485" t="s">
        <v>14</v>
      </c>
      <c r="J7485" t="s">
        <v>10059</v>
      </c>
      <c r="K7485" s="1">
        <v>44932</v>
      </c>
      <c r="L7485" s="1" t="str">
        <f>IF(ISNUMBER(Table2[[#This Row],[Transaction Date]]),TEXT(Table2[[#This Row],[Transaction Date]],"mmmm"),"Unknown")</f>
        <v>January</v>
      </c>
      <c r="M7485" s="1" t="str">
        <f>IF(ISNUMBER(Table2[[#This Row],[Transaction Date]]),TEXT(Table2[[#This Row],[Transaction Date]],"dddd"),"Unknown")</f>
        <v>Friday</v>
      </c>
      <c r="N7485">
        <f t="shared" si="466"/>
        <v>0</v>
      </c>
      <c r="O7485" t="str">
        <f t="shared" si="467"/>
        <v>Actual</v>
      </c>
    </row>
    <row r="7486" spans="1:15" x14ac:dyDescent="0.25">
      <c r="A7486" t="s">
        <v>8332</v>
      </c>
      <c r="B7486" t="s">
        <v>9</v>
      </c>
      <c r="C7486">
        <v>3</v>
      </c>
      <c r="D7486">
        <f t="shared" si="464"/>
        <v>3</v>
      </c>
      <c r="E7486">
        <v>2</v>
      </c>
      <c r="F7486">
        <f>IF(OR(E7486="",E7486="UNKNOWN",E7486="ERROR"),_xlfn.XLOOKUP(Table2[[#This Row],[Item]],Items_List!A:A,Items_List!B:B),E7486)</f>
        <v>2</v>
      </c>
      <c r="G7486">
        <v>6</v>
      </c>
      <c r="H7486">
        <f t="shared" si="465"/>
        <v>6</v>
      </c>
      <c r="I7486" t="s">
        <v>10059</v>
      </c>
      <c r="J7486" t="s">
        <v>15</v>
      </c>
      <c r="K7486" s="1">
        <v>45010</v>
      </c>
      <c r="L7486" s="1" t="str">
        <f>IF(ISNUMBER(Table2[[#This Row],[Transaction Date]]),TEXT(Table2[[#This Row],[Transaction Date]],"mmmm"),"Unknown")</f>
        <v>March</v>
      </c>
      <c r="M7486" s="1" t="str">
        <f>IF(ISNUMBER(Table2[[#This Row],[Transaction Date]]),TEXT(Table2[[#This Row],[Transaction Date]],"dddd"),"Unknown")</f>
        <v>Saturday</v>
      </c>
      <c r="N7486">
        <f t="shared" si="466"/>
        <v>0</v>
      </c>
      <c r="O7486" t="str">
        <f t="shared" si="467"/>
        <v>Actual</v>
      </c>
    </row>
    <row r="7487" spans="1:15" x14ac:dyDescent="0.25">
      <c r="A7487" t="s">
        <v>8333</v>
      </c>
      <c r="B7487" t="s">
        <v>20</v>
      </c>
      <c r="C7487">
        <v>1</v>
      </c>
      <c r="D7487">
        <f t="shared" si="464"/>
        <v>1</v>
      </c>
      <c r="E7487" s="3">
        <f>_xlfn.XLOOKUP(Table2[[#This Row],[Item]],Items_List!$A$2:$A$9,Items_List!$B$2:$B$9)</f>
        <v>5</v>
      </c>
      <c r="F7487">
        <f>IF(OR(E7487="",E7487="UNKNOWN",E7487="ERROR"),_xlfn.XLOOKUP(Table2[[#This Row],[Item]],Items_List!A:A,Items_List!B:B),E7487)</f>
        <v>5</v>
      </c>
      <c r="G7487">
        <v>5</v>
      </c>
      <c r="H7487">
        <f t="shared" si="465"/>
        <v>5</v>
      </c>
      <c r="I7487" t="s">
        <v>14</v>
      </c>
      <c r="J7487" t="s">
        <v>11</v>
      </c>
      <c r="K7487" s="1">
        <v>45002</v>
      </c>
      <c r="L7487" s="1" t="str">
        <f>IF(ISNUMBER(Table2[[#This Row],[Transaction Date]]),TEXT(Table2[[#This Row],[Transaction Date]],"mmmm"),"Unknown")</f>
        <v>March</v>
      </c>
      <c r="M7487" s="1" t="str">
        <f>IF(ISNUMBER(Table2[[#This Row],[Transaction Date]]),TEXT(Table2[[#This Row],[Transaction Date]],"dddd"),"Unknown")</f>
        <v>Friday</v>
      </c>
      <c r="N7487">
        <f t="shared" si="466"/>
        <v>0</v>
      </c>
      <c r="O7487" t="str">
        <f t="shared" si="467"/>
        <v>Actual</v>
      </c>
    </row>
    <row r="7488" spans="1:15" x14ac:dyDescent="0.25">
      <c r="A7488" t="s">
        <v>8334</v>
      </c>
      <c r="B7488" t="s">
        <v>65</v>
      </c>
      <c r="C7488">
        <v>4</v>
      </c>
      <c r="D7488">
        <f t="shared" si="464"/>
        <v>4</v>
      </c>
      <c r="E7488">
        <v>1.5</v>
      </c>
      <c r="F7488">
        <f>IF(OR(E7488="",E7488="UNKNOWN",E7488="ERROR"),_xlfn.XLOOKUP(Table2[[#This Row],[Item]],Items_List!A:A,Items_List!B:B),E7488)</f>
        <v>1.5</v>
      </c>
      <c r="G7488">
        <v>6</v>
      </c>
      <c r="H7488">
        <f t="shared" si="465"/>
        <v>6</v>
      </c>
      <c r="I7488" t="s">
        <v>10</v>
      </c>
      <c r="J7488" t="s">
        <v>11</v>
      </c>
      <c r="K7488" s="1">
        <v>44941</v>
      </c>
      <c r="L7488" s="1" t="str">
        <f>IF(ISNUMBER(Table2[[#This Row],[Transaction Date]]),TEXT(Table2[[#This Row],[Transaction Date]],"mmmm"),"Unknown")</f>
        <v>January</v>
      </c>
      <c r="M7488" s="1" t="str">
        <f>IF(ISNUMBER(Table2[[#This Row],[Transaction Date]]),TEXT(Table2[[#This Row],[Transaction Date]],"dddd"),"Unknown")</f>
        <v>Sunday</v>
      </c>
      <c r="N7488">
        <f t="shared" si="466"/>
        <v>0</v>
      </c>
      <c r="O7488" t="str">
        <f t="shared" si="467"/>
        <v>Actual</v>
      </c>
    </row>
    <row r="7489" spans="1:15" x14ac:dyDescent="0.25">
      <c r="A7489" t="s">
        <v>8335</v>
      </c>
      <c r="B7489" t="s">
        <v>28</v>
      </c>
      <c r="C7489">
        <v>4</v>
      </c>
      <c r="D7489">
        <f t="shared" si="464"/>
        <v>4</v>
      </c>
      <c r="E7489">
        <v>4</v>
      </c>
      <c r="F7489">
        <f>IF(OR(E7489="",E7489="UNKNOWN",E7489="ERROR"),_xlfn.XLOOKUP(Table2[[#This Row],[Item]],Items_List!A:A,Items_List!B:B),E7489)</f>
        <v>4</v>
      </c>
      <c r="G7489">
        <v>16</v>
      </c>
      <c r="H7489">
        <f t="shared" si="465"/>
        <v>16</v>
      </c>
      <c r="I7489" t="s">
        <v>10</v>
      </c>
      <c r="J7489" t="s">
        <v>11</v>
      </c>
      <c r="K7489" s="1">
        <v>45036</v>
      </c>
      <c r="L7489" s="1" t="str">
        <f>IF(ISNUMBER(Table2[[#This Row],[Transaction Date]]),TEXT(Table2[[#This Row],[Transaction Date]],"mmmm"),"Unknown")</f>
        <v>April</v>
      </c>
      <c r="M7489" s="1" t="str">
        <f>IF(ISNUMBER(Table2[[#This Row],[Transaction Date]]),TEXT(Table2[[#This Row],[Transaction Date]],"dddd"),"Unknown")</f>
        <v>Thursday</v>
      </c>
      <c r="N7489">
        <f t="shared" si="466"/>
        <v>0</v>
      </c>
      <c r="O7489" t="str">
        <f t="shared" si="467"/>
        <v>Actual</v>
      </c>
    </row>
    <row r="7490" spans="1:15" x14ac:dyDescent="0.25">
      <c r="A7490" t="s">
        <v>8336</v>
      </c>
      <c r="B7490" t="s">
        <v>28</v>
      </c>
      <c r="C7490">
        <v>5</v>
      </c>
      <c r="D7490">
        <f t="shared" ref="D7490:D7553" si="468">IF(OR(C7490="",C7490="UNKNOWN",C7490="ERROR"),IFERROR(VALUE(G7490)/VALUE(E7490),""),VALUE(C7490))</f>
        <v>5</v>
      </c>
      <c r="E7490">
        <v>4</v>
      </c>
      <c r="F7490">
        <f>IF(OR(E7490="",E7490="UNKNOWN",E7490="ERROR"),_xlfn.XLOOKUP(Table2[[#This Row],[Item]],Items_List!A:A,Items_List!B:B),E7490)</f>
        <v>4</v>
      </c>
      <c r="G7490">
        <v>20</v>
      </c>
      <c r="H7490">
        <f t="shared" ref="H7490:H7553" si="469">D7490*F7490</f>
        <v>20</v>
      </c>
      <c r="I7490" t="s">
        <v>10059</v>
      </c>
      <c r="J7490" t="s">
        <v>10059</v>
      </c>
      <c r="L7490" s="1" t="str">
        <f>IF(ISNUMBER(Table2[[#This Row],[Transaction Date]]),TEXT(Table2[[#This Row],[Transaction Date]],"mmmm"),"Unknown")</f>
        <v>Unknown</v>
      </c>
      <c r="M7490" s="1" t="str">
        <f>IF(ISNUMBER(Table2[[#This Row],[Transaction Date]]),TEXT(Table2[[#This Row],[Transaction Date]],"dddd"),"Unknown")</f>
        <v>Unknown</v>
      </c>
      <c r="N7490">
        <f t="shared" ref="N7490:N7553" si="470">IF(OR(B7490="",B7490="unknown",B7490="error",C7490="",C7490="unknown",C7490="error",G7490="",G7490="error",G7490="unknown"),1,0)</f>
        <v>0</v>
      </c>
      <c r="O7490" t="str">
        <f t="shared" ref="O7490:O7553" si="471">IF(OR(C7490="",C7490="error",C7490="unknown"),"Estimated","Actual")</f>
        <v>Actual</v>
      </c>
    </row>
    <row r="7491" spans="1:15" x14ac:dyDescent="0.25">
      <c r="A7491" t="s">
        <v>8337</v>
      </c>
      <c r="B7491" t="s">
        <v>39</v>
      </c>
      <c r="C7491">
        <v>3</v>
      </c>
      <c r="D7491">
        <f t="shared" si="468"/>
        <v>3</v>
      </c>
      <c r="E7491">
        <v>3</v>
      </c>
      <c r="F7491">
        <f>IF(OR(E7491="",E7491="UNKNOWN",E7491="ERROR"),_xlfn.XLOOKUP(Table2[[#This Row],[Item]],Items_List!A:A,Items_List!B:B),E7491)</f>
        <v>3</v>
      </c>
      <c r="G7491">
        <v>9</v>
      </c>
      <c r="H7491">
        <f t="shared" si="469"/>
        <v>9</v>
      </c>
      <c r="I7491" t="s">
        <v>14</v>
      </c>
      <c r="J7491" t="s">
        <v>11</v>
      </c>
      <c r="K7491" s="1">
        <v>45156</v>
      </c>
      <c r="L7491" s="1" t="str">
        <f>IF(ISNUMBER(Table2[[#This Row],[Transaction Date]]),TEXT(Table2[[#This Row],[Transaction Date]],"mmmm"),"Unknown")</f>
        <v>August</v>
      </c>
      <c r="M7491" s="1" t="str">
        <f>IF(ISNUMBER(Table2[[#This Row],[Transaction Date]]),TEXT(Table2[[#This Row],[Transaction Date]],"dddd"),"Unknown")</f>
        <v>Friday</v>
      </c>
      <c r="N7491">
        <f t="shared" si="470"/>
        <v>0</v>
      </c>
      <c r="O7491" t="str">
        <f t="shared" si="471"/>
        <v>Actual</v>
      </c>
    </row>
    <row r="7492" spans="1:15" x14ac:dyDescent="0.25">
      <c r="A7492" t="s">
        <v>8338</v>
      </c>
      <c r="B7492" t="s">
        <v>25</v>
      </c>
      <c r="C7492">
        <v>5</v>
      </c>
      <c r="D7492">
        <f t="shared" si="468"/>
        <v>5</v>
      </c>
      <c r="E7492">
        <v>4</v>
      </c>
      <c r="F7492">
        <f>IF(OR(E7492="",E7492="UNKNOWN",E7492="ERROR"),_xlfn.XLOOKUP(Table2[[#This Row],[Item]],Items_List!A:A,Items_List!B:B),E7492)</f>
        <v>4</v>
      </c>
      <c r="G7492">
        <v>20</v>
      </c>
      <c r="H7492">
        <f t="shared" si="469"/>
        <v>20</v>
      </c>
      <c r="I7492" t="s">
        <v>14</v>
      </c>
      <c r="J7492" t="s">
        <v>11</v>
      </c>
      <c r="K7492" s="1">
        <v>45123</v>
      </c>
      <c r="L7492" s="1" t="str">
        <f>IF(ISNUMBER(Table2[[#This Row],[Transaction Date]]),TEXT(Table2[[#This Row],[Transaction Date]],"mmmm"),"Unknown")</f>
        <v>July</v>
      </c>
      <c r="M7492" s="1" t="str">
        <f>IF(ISNUMBER(Table2[[#This Row],[Transaction Date]]),TEXT(Table2[[#This Row],[Transaction Date]],"dddd"),"Unknown")</f>
        <v>Sunday</v>
      </c>
      <c r="N7492">
        <f t="shared" si="470"/>
        <v>0</v>
      </c>
      <c r="O7492" t="str">
        <f t="shared" si="471"/>
        <v>Actual</v>
      </c>
    </row>
    <row r="7493" spans="1:15" x14ac:dyDescent="0.25">
      <c r="A7493" t="s">
        <v>8339</v>
      </c>
      <c r="B7493" t="s">
        <v>28</v>
      </c>
      <c r="C7493">
        <v>3</v>
      </c>
      <c r="D7493">
        <f t="shared" si="468"/>
        <v>3</v>
      </c>
      <c r="E7493">
        <v>4</v>
      </c>
      <c r="F7493">
        <f>IF(OR(E7493="",E7493="UNKNOWN",E7493="ERROR"),_xlfn.XLOOKUP(Table2[[#This Row],[Item]],Items_List!A:A,Items_List!B:B),E7493)</f>
        <v>4</v>
      </c>
      <c r="G7493">
        <v>12</v>
      </c>
      <c r="H7493">
        <f t="shared" si="469"/>
        <v>12</v>
      </c>
      <c r="I7493" t="s">
        <v>10059</v>
      </c>
      <c r="J7493" t="s">
        <v>10059</v>
      </c>
      <c r="L7493" s="1" t="str">
        <f>IF(ISNUMBER(Table2[[#This Row],[Transaction Date]]),TEXT(Table2[[#This Row],[Transaction Date]],"mmmm"),"Unknown")</f>
        <v>Unknown</v>
      </c>
      <c r="M7493" s="1" t="str">
        <f>IF(ISNUMBER(Table2[[#This Row],[Transaction Date]]),TEXT(Table2[[#This Row],[Transaction Date]],"dddd"),"Unknown")</f>
        <v>Unknown</v>
      </c>
      <c r="N7493">
        <f t="shared" si="470"/>
        <v>0</v>
      </c>
      <c r="O7493" t="str">
        <f t="shared" si="471"/>
        <v>Actual</v>
      </c>
    </row>
    <row r="7494" spans="1:15" x14ac:dyDescent="0.25">
      <c r="A7494" t="s">
        <v>8340</v>
      </c>
      <c r="B7494" t="s">
        <v>25</v>
      </c>
      <c r="C7494">
        <v>2</v>
      </c>
      <c r="D7494">
        <f t="shared" si="468"/>
        <v>2</v>
      </c>
      <c r="E7494">
        <v>4</v>
      </c>
      <c r="F7494">
        <f>IF(OR(E7494="",E7494="UNKNOWN",E7494="ERROR"),_xlfn.XLOOKUP(Table2[[#This Row],[Item]],Items_List!A:A,Items_List!B:B),E7494)</f>
        <v>4</v>
      </c>
      <c r="H7494">
        <f t="shared" si="469"/>
        <v>8</v>
      </c>
      <c r="I7494" t="s">
        <v>10059</v>
      </c>
      <c r="J7494" t="s">
        <v>10059</v>
      </c>
      <c r="K7494" s="1">
        <v>45025</v>
      </c>
      <c r="L7494" s="1" t="str">
        <f>IF(ISNUMBER(Table2[[#This Row],[Transaction Date]]),TEXT(Table2[[#This Row],[Transaction Date]],"mmmm"),"Unknown")</f>
        <v>April</v>
      </c>
      <c r="M7494" s="1" t="str">
        <f>IF(ISNUMBER(Table2[[#This Row],[Transaction Date]]),TEXT(Table2[[#This Row],[Transaction Date]],"dddd"),"Unknown")</f>
        <v>Sunday</v>
      </c>
      <c r="N7494">
        <f t="shared" si="470"/>
        <v>1</v>
      </c>
      <c r="O7494" t="str">
        <f t="shared" si="471"/>
        <v>Actual</v>
      </c>
    </row>
    <row r="7495" spans="1:15" x14ac:dyDescent="0.25">
      <c r="A7495" t="s">
        <v>8341</v>
      </c>
      <c r="B7495" t="s">
        <v>20</v>
      </c>
      <c r="C7495">
        <v>4</v>
      </c>
      <c r="D7495">
        <f t="shared" si="468"/>
        <v>4</v>
      </c>
      <c r="E7495">
        <v>5</v>
      </c>
      <c r="F7495">
        <f>IF(OR(E7495="",E7495="UNKNOWN",E7495="ERROR"),_xlfn.XLOOKUP(Table2[[#This Row],[Item]],Items_List!A:A,Items_List!B:B),E7495)</f>
        <v>5</v>
      </c>
      <c r="G7495">
        <v>20</v>
      </c>
      <c r="H7495">
        <f t="shared" si="469"/>
        <v>20</v>
      </c>
      <c r="I7495" t="s">
        <v>23</v>
      </c>
      <c r="J7495" t="s">
        <v>15</v>
      </c>
      <c r="K7495" s="1">
        <v>45096</v>
      </c>
      <c r="L7495" s="1" t="str">
        <f>IF(ISNUMBER(Table2[[#This Row],[Transaction Date]]),TEXT(Table2[[#This Row],[Transaction Date]],"mmmm"),"Unknown")</f>
        <v>June</v>
      </c>
      <c r="M7495" s="1" t="str">
        <f>IF(ISNUMBER(Table2[[#This Row],[Transaction Date]]),TEXT(Table2[[#This Row],[Transaction Date]],"dddd"),"Unknown")</f>
        <v>Monday</v>
      </c>
      <c r="N7495">
        <f t="shared" si="470"/>
        <v>0</v>
      </c>
      <c r="O7495" t="str">
        <f t="shared" si="471"/>
        <v>Actual</v>
      </c>
    </row>
    <row r="7496" spans="1:15" x14ac:dyDescent="0.25">
      <c r="A7496" t="s">
        <v>8342</v>
      </c>
      <c r="B7496" t="s">
        <v>13</v>
      </c>
      <c r="C7496">
        <v>3</v>
      </c>
      <c r="D7496">
        <f t="shared" si="468"/>
        <v>3</v>
      </c>
      <c r="E7496">
        <v>3</v>
      </c>
      <c r="F7496">
        <f>IF(OR(E7496="",E7496="UNKNOWN",E7496="ERROR"),_xlfn.XLOOKUP(Table2[[#This Row],[Item]],Items_List!A:A,Items_List!B:B),E7496)</f>
        <v>3</v>
      </c>
      <c r="G7496">
        <v>9</v>
      </c>
      <c r="H7496">
        <f t="shared" si="469"/>
        <v>9</v>
      </c>
      <c r="I7496" t="s">
        <v>23</v>
      </c>
      <c r="J7496" t="s">
        <v>15</v>
      </c>
      <c r="K7496" s="1">
        <v>45258</v>
      </c>
      <c r="L7496" s="1" t="str">
        <f>IF(ISNUMBER(Table2[[#This Row],[Transaction Date]]),TEXT(Table2[[#This Row],[Transaction Date]],"mmmm"),"Unknown")</f>
        <v>November</v>
      </c>
      <c r="M7496" s="1" t="str">
        <f>IF(ISNUMBER(Table2[[#This Row],[Transaction Date]]),TEXT(Table2[[#This Row],[Transaction Date]],"dddd"),"Unknown")</f>
        <v>Tuesday</v>
      </c>
      <c r="N7496">
        <f t="shared" si="470"/>
        <v>0</v>
      </c>
      <c r="O7496" t="str">
        <f t="shared" si="471"/>
        <v>Actual</v>
      </c>
    </row>
    <row r="7497" spans="1:15" x14ac:dyDescent="0.25">
      <c r="A7497" t="s">
        <v>8343</v>
      </c>
      <c r="B7497" t="s">
        <v>28</v>
      </c>
      <c r="C7497">
        <v>3</v>
      </c>
      <c r="D7497">
        <f t="shared" si="468"/>
        <v>3</v>
      </c>
      <c r="E7497">
        <v>4</v>
      </c>
      <c r="F7497">
        <f>IF(OR(E7497="",E7497="UNKNOWN",E7497="ERROR"),_xlfn.XLOOKUP(Table2[[#This Row],[Item]],Items_List!A:A,Items_List!B:B),E7497)</f>
        <v>4</v>
      </c>
      <c r="G7497">
        <v>12</v>
      </c>
      <c r="H7497">
        <f t="shared" si="469"/>
        <v>12</v>
      </c>
      <c r="I7497" t="s">
        <v>10059</v>
      </c>
      <c r="J7497" t="s">
        <v>10059</v>
      </c>
      <c r="K7497" s="1">
        <v>45085</v>
      </c>
      <c r="L7497" s="1" t="str">
        <f>IF(ISNUMBER(Table2[[#This Row],[Transaction Date]]),TEXT(Table2[[#This Row],[Transaction Date]],"mmmm"),"Unknown")</f>
        <v>June</v>
      </c>
      <c r="M7497" s="1" t="str">
        <f>IF(ISNUMBER(Table2[[#This Row],[Transaction Date]]),TEXT(Table2[[#This Row],[Transaction Date]],"dddd"),"Unknown")</f>
        <v>Thursday</v>
      </c>
      <c r="N7497">
        <f t="shared" si="470"/>
        <v>0</v>
      </c>
      <c r="O7497" t="str">
        <f t="shared" si="471"/>
        <v>Actual</v>
      </c>
    </row>
    <row r="7498" spans="1:15" x14ac:dyDescent="0.25">
      <c r="A7498" t="s">
        <v>8345</v>
      </c>
      <c r="B7498" t="s">
        <v>25</v>
      </c>
      <c r="C7498">
        <v>4</v>
      </c>
      <c r="D7498">
        <f t="shared" si="468"/>
        <v>4</v>
      </c>
      <c r="E7498">
        <v>4</v>
      </c>
      <c r="F7498">
        <f>IF(OR(E7498="",E7498="UNKNOWN",E7498="ERROR"),_xlfn.XLOOKUP(Table2[[#This Row],[Item]],Items_List!A:A,Items_List!B:B),E7498)</f>
        <v>4</v>
      </c>
      <c r="G7498">
        <v>16</v>
      </c>
      <c r="H7498">
        <f t="shared" si="469"/>
        <v>16</v>
      </c>
      <c r="I7498" t="s">
        <v>23</v>
      </c>
      <c r="J7498" t="s">
        <v>10059</v>
      </c>
      <c r="K7498" s="1">
        <v>44999</v>
      </c>
      <c r="L7498" s="1" t="str">
        <f>IF(ISNUMBER(Table2[[#This Row],[Transaction Date]]),TEXT(Table2[[#This Row],[Transaction Date]],"mmmm"),"Unknown")</f>
        <v>March</v>
      </c>
      <c r="M7498" s="1" t="str">
        <f>IF(ISNUMBER(Table2[[#This Row],[Transaction Date]]),TEXT(Table2[[#This Row],[Transaction Date]],"dddd"),"Unknown")</f>
        <v>Tuesday</v>
      </c>
      <c r="N7498">
        <f t="shared" si="470"/>
        <v>0</v>
      </c>
      <c r="O7498" t="str">
        <f t="shared" si="471"/>
        <v>Actual</v>
      </c>
    </row>
    <row r="7499" spans="1:15" x14ac:dyDescent="0.25">
      <c r="A7499" t="s">
        <v>8346</v>
      </c>
      <c r="B7499" t="s">
        <v>17</v>
      </c>
      <c r="C7499">
        <v>2</v>
      </c>
      <c r="D7499">
        <f t="shared" si="468"/>
        <v>2</v>
      </c>
      <c r="E7499">
        <v>1</v>
      </c>
      <c r="F7499">
        <f>IF(OR(E7499="",E7499="UNKNOWN",E7499="ERROR"),_xlfn.XLOOKUP(Table2[[#This Row],[Item]],Items_List!A:A,Items_List!B:B),E7499)</f>
        <v>1</v>
      </c>
      <c r="G7499">
        <v>2</v>
      </c>
      <c r="H7499">
        <f t="shared" si="469"/>
        <v>2</v>
      </c>
      <c r="I7499" t="s">
        <v>10059</v>
      </c>
      <c r="J7499" t="s">
        <v>15</v>
      </c>
      <c r="K7499" s="1">
        <v>44981</v>
      </c>
      <c r="L7499" s="1" t="str">
        <f>IF(ISNUMBER(Table2[[#This Row],[Transaction Date]]),TEXT(Table2[[#This Row],[Transaction Date]],"mmmm"),"Unknown")</f>
        <v>February</v>
      </c>
      <c r="M7499" s="1" t="str">
        <f>IF(ISNUMBER(Table2[[#This Row],[Transaction Date]]),TEXT(Table2[[#This Row],[Transaction Date]],"dddd"),"Unknown")</f>
        <v>Friday</v>
      </c>
      <c r="N7499">
        <f t="shared" si="470"/>
        <v>0</v>
      </c>
      <c r="O7499" t="str">
        <f t="shared" si="471"/>
        <v>Actual</v>
      </c>
    </row>
    <row r="7500" spans="1:15" x14ac:dyDescent="0.25">
      <c r="A7500" t="s">
        <v>8347</v>
      </c>
      <c r="B7500" t="s">
        <v>20</v>
      </c>
      <c r="C7500">
        <v>5</v>
      </c>
      <c r="D7500">
        <f t="shared" si="468"/>
        <v>5</v>
      </c>
      <c r="E7500">
        <v>5</v>
      </c>
      <c r="F7500">
        <f>IF(OR(E7500="",E7500="UNKNOWN",E7500="ERROR"),_xlfn.XLOOKUP(Table2[[#This Row],[Item]],Items_List!A:A,Items_List!B:B),E7500)</f>
        <v>5</v>
      </c>
      <c r="G7500">
        <v>25</v>
      </c>
      <c r="H7500">
        <f t="shared" si="469"/>
        <v>25</v>
      </c>
      <c r="I7500" t="s">
        <v>10</v>
      </c>
      <c r="J7500" t="s">
        <v>11</v>
      </c>
      <c r="K7500" s="1">
        <v>45279</v>
      </c>
      <c r="L7500" s="1" t="str">
        <f>IF(ISNUMBER(Table2[[#This Row],[Transaction Date]]),TEXT(Table2[[#This Row],[Transaction Date]],"mmmm"),"Unknown")</f>
        <v>December</v>
      </c>
      <c r="M7500" s="1" t="str">
        <f>IF(ISNUMBER(Table2[[#This Row],[Transaction Date]]),TEXT(Table2[[#This Row],[Transaction Date]],"dddd"),"Unknown")</f>
        <v>Tuesday</v>
      </c>
      <c r="N7500">
        <f t="shared" si="470"/>
        <v>0</v>
      </c>
      <c r="O7500" t="str">
        <f t="shared" si="471"/>
        <v>Actual</v>
      </c>
    </row>
    <row r="7501" spans="1:15" x14ac:dyDescent="0.25">
      <c r="A7501" t="s">
        <v>8348</v>
      </c>
      <c r="B7501" t="s">
        <v>25</v>
      </c>
      <c r="C7501">
        <v>4</v>
      </c>
      <c r="D7501">
        <f t="shared" si="468"/>
        <v>4</v>
      </c>
      <c r="E7501">
        <v>4</v>
      </c>
      <c r="F7501">
        <f>IF(OR(E7501="",E7501="UNKNOWN",E7501="ERROR"),_xlfn.XLOOKUP(Table2[[#This Row],[Item]],Items_List!A:A,Items_List!B:B),E7501)</f>
        <v>4</v>
      </c>
      <c r="G7501">
        <v>16</v>
      </c>
      <c r="H7501">
        <f t="shared" si="469"/>
        <v>16</v>
      </c>
      <c r="I7501" t="s">
        <v>23</v>
      </c>
      <c r="J7501" t="s">
        <v>10059</v>
      </c>
      <c r="K7501" s="1">
        <v>45017</v>
      </c>
      <c r="L7501" s="1" t="str">
        <f>IF(ISNUMBER(Table2[[#This Row],[Transaction Date]]),TEXT(Table2[[#This Row],[Transaction Date]],"mmmm"),"Unknown")</f>
        <v>April</v>
      </c>
      <c r="M7501" s="1" t="str">
        <f>IF(ISNUMBER(Table2[[#This Row],[Transaction Date]]),TEXT(Table2[[#This Row],[Transaction Date]],"dddd"),"Unknown")</f>
        <v>Saturday</v>
      </c>
      <c r="N7501">
        <f t="shared" si="470"/>
        <v>0</v>
      </c>
      <c r="O7501" t="str">
        <f t="shared" si="471"/>
        <v>Actual</v>
      </c>
    </row>
    <row r="7502" spans="1:15" x14ac:dyDescent="0.25">
      <c r="A7502" t="s">
        <v>8349</v>
      </c>
      <c r="B7502" t="s">
        <v>17</v>
      </c>
      <c r="C7502">
        <v>4</v>
      </c>
      <c r="D7502">
        <f t="shared" si="468"/>
        <v>4</v>
      </c>
      <c r="E7502">
        <v>1</v>
      </c>
      <c r="F7502">
        <f>IF(OR(E7502="",E7502="UNKNOWN",E7502="ERROR"),_xlfn.XLOOKUP(Table2[[#This Row],[Item]],Items_List!A:A,Items_List!B:B),E7502)</f>
        <v>1</v>
      </c>
      <c r="G7502">
        <v>4</v>
      </c>
      <c r="H7502">
        <f t="shared" si="469"/>
        <v>4</v>
      </c>
      <c r="I7502" t="s">
        <v>23</v>
      </c>
      <c r="J7502" t="s">
        <v>11</v>
      </c>
      <c r="K7502" s="1">
        <v>45178</v>
      </c>
      <c r="L7502" s="1" t="str">
        <f>IF(ISNUMBER(Table2[[#This Row],[Transaction Date]]),TEXT(Table2[[#This Row],[Transaction Date]],"mmmm"),"Unknown")</f>
        <v>September</v>
      </c>
      <c r="M7502" s="1" t="str">
        <f>IF(ISNUMBER(Table2[[#This Row],[Transaction Date]]),TEXT(Table2[[#This Row],[Transaction Date]],"dddd"),"Unknown")</f>
        <v>Saturday</v>
      </c>
      <c r="N7502">
        <f t="shared" si="470"/>
        <v>0</v>
      </c>
      <c r="O7502" t="str">
        <f t="shared" si="471"/>
        <v>Actual</v>
      </c>
    </row>
    <row r="7503" spans="1:15" x14ac:dyDescent="0.25">
      <c r="A7503" t="s">
        <v>8350</v>
      </c>
      <c r="B7503" t="s">
        <v>28</v>
      </c>
      <c r="C7503">
        <v>3</v>
      </c>
      <c r="D7503">
        <f t="shared" si="468"/>
        <v>3</v>
      </c>
      <c r="E7503">
        <v>4</v>
      </c>
      <c r="F7503">
        <f>IF(OR(E7503="",E7503="UNKNOWN",E7503="ERROR"),_xlfn.XLOOKUP(Table2[[#This Row],[Item]],Items_List!A:A,Items_List!B:B),E7503)</f>
        <v>4</v>
      </c>
      <c r="G7503">
        <v>12</v>
      </c>
      <c r="H7503">
        <f t="shared" si="469"/>
        <v>12</v>
      </c>
      <c r="I7503" t="s">
        <v>10059</v>
      </c>
      <c r="J7503" t="s">
        <v>10059</v>
      </c>
      <c r="K7503" s="1">
        <v>44932</v>
      </c>
      <c r="L7503" s="1" t="str">
        <f>IF(ISNUMBER(Table2[[#This Row],[Transaction Date]]),TEXT(Table2[[#This Row],[Transaction Date]],"mmmm"),"Unknown")</f>
        <v>January</v>
      </c>
      <c r="M7503" s="1" t="str">
        <f>IF(ISNUMBER(Table2[[#This Row],[Transaction Date]]),TEXT(Table2[[#This Row],[Transaction Date]],"dddd"),"Unknown")</f>
        <v>Friday</v>
      </c>
      <c r="N7503">
        <f t="shared" si="470"/>
        <v>0</v>
      </c>
      <c r="O7503" t="str">
        <f t="shared" si="471"/>
        <v>Actual</v>
      </c>
    </row>
    <row r="7504" spans="1:15" x14ac:dyDescent="0.25">
      <c r="A7504" t="s">
        <v>8351</v>
      </c>
      <c r="B7504" t="s">
        <v>13</v>
      </c>
      <c r="C7504">
        <v>1</v>
      </c>
      <c r="D7504">
        <f t="shared" si="468"/>
        <v>1</v>
      </c>
      <c r="E7504">
        <v>3</v>
      </c>
      <c r="F7504">
        <f>IF(OR(E7504="",E7504="UNKNOWN",E7504="ERROR"),_xlfn.XLOOKUP(Table2[[#This Row],[Item]],Items_List!A:A,Items_List!B:B),E7504)</f>
        <v>3</v>
      </c>
      <c r="G7504">
        <v>3</v>
      </c>
      <c r="H7504">
        <f t="shared" si="469"/>
        <v>3</v>
      </c>
      <c r="I7504" t="s">
        <v>23</v>
      </c>
      <c r="J7504" t="s">
        <v>11</v>
      </c>
      <c r="K7504" s="1">
        <v>44998</v>
      </c>
      <c r="L7504" s="1" t="str">
        <f>IF(ISNUMBER(Table2[[#This Row],[Transaction Date]]),TEXT(Table2[[#This Row],[Transaction Date]],"mmmm"),"Unknown")</f>
        <v>March</v>
      </c>
      <c r="M7504" s="1" t="str">
        <f>IF(ISNUMBER(Table2[[#This Row],[Transaction Date]]),TEXT(Table2[[#This Row],[Transaction Date]],"dddd"),"Unknown")</f>
        <v>Monday</v>
      </c>
      <c r="N7504">
        <f t="shared" si="470"/>
        <v>0</v>
      </c>
      <c r="O7504" t="str">
        <f t="shared" si="471"/>
        <v>Actual</v>
      </c>
    </row>
    <row r="7505" spans="1:15" x14ac:dyDescent="0.25">
      <c r="A7505" t="s">
        <v>8352</v>
      </c>
      <c r="B7505" t="s">
        <v>65</v>
      </c>
      <c r="C7505">
        <v>5</v>
      </c>
      <c r="D7505">
        <f t="shared" si="468"/>
        <v>5</v>
      </c>
      <c r="E7505">
        <v>1.5</v>
      </c>
      <c r="F7505">
        <f>IF(OR(E7505="",E7505="UNKNOWN",E7505="ERROR"),_xlfn.XLOOKUP(Table2[[#This Row],[Item]],Items_List!A:A,Items_List!B:B),E7505)</f>
        <v>1.5</v>
      </c>
      <c r="G7505">
        <v>7.5</v>
      </c>
      <c r="H7505">
        <f t="shared" si="469"/>
        <v>7.5</v>
      </c>
      <c r="I7505" t="s">
        <v>10059</v>
      </c>
      <c r="J7505" t="s">
        <v>11</v>
      </c>
      <c r="K7505" s="1">
        <v>45095</v>
      </c>
      <c r="L7505" s="1" t="str">
        <f>IF(ISNUMBER(Table2[[#This Row],[Transaction Date]]),TEXT(Table2[[#This Row],[Transaction Date]],"mmmm"),"Unknown")</f>
        <v>June</v>
      </c>
      <c r="M7505" s="1" t="str">
        <f>IF(ISNUMBER(Table2[[#This Row],[Transaction Date]]),TEXT(Table2[[#This Row],[Transaction Date]],"dddd"),"Unknown")</f>
        <v>Sunday</v>
      </c>
      <c r="N7505">
        <f t="shared" si="470"/>
        <v>0</v>
      </c>
      <c r="O7505" t="str">
        <f t="shared" si="471"/>
        <v>Actual</v>
      </c>
    </row>
    <row r="7506" spans="1:15" x14ac:dyDescent="0.25">
      <c r="A7506" t="s">
        <v>8353</v>
      </c>
      <c r="B7506" t="s">
        <v>17</v>
      </c>
      <c r="C7506">
        <v>4</v>
      </c>
      <c r="D7506">
        <f t="shared" si="468"/>
        <v>4</v>
      </c>
      <c r="E7506">
        <v>1</v>
      </c>
      <c r="F7506">
        <f>IF(OR(E7506="",E7506="UNKNOWN",E7506="ERROR"),_xlfn.XLOOKUP(Table2[[#This Row],[Item]],Items_List!A:A,Items_List!B:B),E7506)</f>
        <v>1</v>
      </c>
      <c r="G7506">
        <v>4</v>
      </c>
      <c r="H7506">
        <f t="shared" si="469"/>
        <v>4</v>
      </c>
      <c r="I7506" t="s">
        <v>23</v>
      </c>
      <c r="J7506" t="s">
        <v>10059</v>
      </c>
      <c r="K7506" s="1">
        <v>44989</v>
      </c>
      <c r="L7506" s="1" t="str">
        <f>IF(ISNUMBER(Table2[[#This Row],[Transaction Date]]),TEXT(Table2[[#This Row],[Transaction Date]],"mmmm"),"Unknown")</f>
        <v>March</v>
      </c>
      <c r="M7506" s="1" t="str">
        <f>IF(ISNUMBER(Table2[[#This Row],[Transaction Date]]),TEXT(Table2[[#This Row],[Transaction Date]],"dddd"),"Unknown")</f>
        <v>Saturday</v>
      </c>
      <c r="N7506">
        <f t="shared" si="470"/>
        <v>0</v>
      </c>
      <c r="O7506" t="str">
        <f t="shared" si="471"/>
        <v>Actual</v>
      </c>
    </row>
    <row r="7507" spans="1:15" x14ac:dyDescent="0.25">
      <c r="A7507" t="s">
        <v>8354</v>
      </c>
      <c r="B7507" t="s">
        <v>17</v>
      </c>
      <c r="C7507">
        <v>3</v>
      </c>
      <c r="D7507">
        <f t="shared" si="468"/>
        <v>3</v>
      </c>
      <c r="E7507" s="3">
        <f>_xlfn.XLOOKUP(Table2[[#This Row],[Item]],Items_List!$A$2:$A$9,Items_List!$B$2:$B$9)</f>
        <v>1</v>
      </c>
      <c r="F7507">
        <f>IF(OR(E7507="",E7507="UNKNOWN",E7507="ERROR"),_xlfn.XLOOKUP(Table2[[#This Row],[Item]],Items_List!A:A,Items_List!B:B),E7507)</f>
        <v>1</v>
      </c>
      <c r="G7507">
        <v>3</v>
      </c>
      <c r="H7507">
        <f t="shared" si="469"/>
        <v>3</v>
      </c>
      <c r="I7507" t="s">
        <v>14</v>
      </c>
      <c r="J7507" t="s">
        <v>10059</v>
      </c>
      <c r="K7507" s="1">
        <v>45052</v>
      </c>
      <c r="L7507" s="1" t="str">
        <f>IF(ISNUMBER(Table2[[#This Row],[Transaction Date]]),TEXT(Table2[[#This Row],[Transaction Date]],"mmmm"),"Unknown")</f>
        <v>May</v>
      </c>
      <c r="M7507" s="1" t="str">
        <f>IF(ISNUMBER(Table2[[#This Row],[Transaction Date]]),TEXT(Table2[[#This Row],[Transaction Date]],"dddd"),"Unknown")</f>
        <v>Saturday</v>
      </c>
      <c r="N7507">
        <f t="shared" si="470"/>
        <v>0</v>
      </c>
      <c r="O7507" t="str">
        <f t="shared" si="471"/>
        <v>Actual</v>
      </c>
    </row>
    <row r="7508" spans="1:15" x14ac:dyDescent="0.25">
      <c r="A7508" t="s">
        <v>8355</v>
      </c>
      <c r="B7508" t="s">
        <v>20</v>
      </c>
      <c r="C7508">
        <v>4</v>
      </c>
      <c r="D7508">
        <f t="shared" si="468"/>
        <v>4</v>
      </c>
      <c r="E7508">
        <v>5</v>
      </c>
      <c r="F7508">
        <f>IF(OR(E7508="",E7508="UNKNOWN",E7508="ERROR"),_xlfn.XLOOKUP(Table2[[#This Row],[Item]],Items_List!A:A,Items_List!B:B),E7508)</f>
        <v>5</v>
      </c>
      <c r="G7508">
        <v>20</v>
      </c>
      <c r="H7508">
        <f t="shared" si="469"/>
        <v>20</v>
      </c>
      <c r="I7508" t="s">
        <v>23</v>
      </c>
      <c r="J7508" t="s">
        <v>11</v>
      </c>
      <c r="K7508" s="1">
        <v>45020</v>
      </c>
      <c r="L7508" s="1" t="str">
        <f>IF(ISNUMBER(Table2[[#This Row],[Transaction Date]]),TEXT(Table2[[#This Row],[Transaction Date]],"mmmm"),"Unknown")</f>
        <v>April</v>
      </c>
      <c r="M7508" s="1" t="str">
        <f>IF(ISNUMBER(Table2[[#This Row],[Transaction Date]]),TEXT(Table2[[#This Row],[Transaction Date]],"dddd"),"Unknown")</f>
        <v>Tuesday</v>
      </c>
      <c r="N7508">
        <f t="shared" si="470"/>
        <v>0</v>
      </c>
      <c r="O7508" t="str">
        <f t="shared" si="471"/>
        <v>Actual</v>
      </c>
    </row>
    <row r="7509" spans="1:15" x14ac:dyDescent="0.25">
      <c r="A7509" t="s">
        <v>8356</v>
      </c>
      <c r="B7509" t="s">
        <v>25</v>
      </c>
      <c r="C7509">
        <v>3</v>
      </c>
      <c r="D7509">
        <f t="shared" si="468"/>
        <v>3</v>
      </c>
      <c r="E7509">
        <v>4</v>
      </c>
      <c r="F7509">
        <f>IF(OR(E7509="",E7509="UNKNOWN",E7509="ERROR"),_xlfn.XLOOKUP(Table2[[#This Row],[Item]],Items_List!A:A,Items_List!B:B),E7509)</f>
        <v>4</v>
      </c>
      <c r="G7509">
        <v>12</v>
      </c>
      <c r="H7509">
        <f t="shared" si="469"/>
        <v>12</v>
      </c>
      <c r="I7509" t="s">
        <v>10</v>
      </c>
      <c r="J7509" t="s">
        <v>10059</v>
      </c>
      <c r="K7509" s="1">
        <v>45131</v>
      </c>
      <c r="L7509" s="1" t="str">
        <f>IF(ISNUMBER(Table2[[#This Row],[Transaction Date]]),TEXT(Table2[[#This Row],[Transaction Date]],"mmmm"),"Unknown")</f>
        <v>July</v>
      </c>
      <c r="M7509" s="1" t="str">
        <f>IF(ISNUMBER(Table2[[#This Row],[Transaction Date]]),TEXT(Table2[[#This Row],[Transaction Date]],"dddd"),"Unknown")</f>
        <v>Monday</v>
      </c>
      <c r="N7509">
        <f t="shared" si="470"/>
        <v>0</v>
      </c>
      <c r="O7509" t="str">
        <f t="shared" si="471"/>
        <v>Actual</v>
      </c>
    </row>
    <row r="7510" spans="1:15" x14ac:dyDescent="0.25">
      <c r="A7510" t="s">
        <v>8357</v>
      </c>
      <c r="B7510" t="s">
        <v>39</v>
      </c>
      <c r="C7510">
        <v>4</v>
      </c>
      <c r="D7510">
        <f t="shared" si="468"/>
        <v>4</v>
      </c>
      <c r="E7510">
        <v>3</v>
      </c>
      <c r="F7510">
        <f>IF(OR(E7510="",E7510="UNKNOWN",E7510="ERROR"),_xlfn.XLOOKUP(Table2[[#This Row],[Item]],Items_List!A:A,Items_List!B:B),E7510)</f>
        <v>3</v>
      </c>
      <c r="H7510">
        <f t="shared" si="469"/>
        <v>12</v>
      </c>
      <c r="I7510" t="s">
        <v>14</v>
      </c>
      <c r="J7510" t="s">
        <v>10059</v>
      </c>
      <c r="K7510" s="1">
        <v>44963</v>
      </c>
      <c r="L7510" s="1" t="str">
        <f>IF(ISNUMBER(Table2[[#This Row],[Transaction Date]]),TEXT(Table2[[#This Row],[Transaction Date]],"mmmm"),"Unknown")</f>
        <v>February</v>
      </c>
      <c r="M7510" s="1" t="str">
        <f>IF(ISNUMBER(Table2[[#This Row],[Transaction Date]]),TEXT(Table2[[#This Row],[Transaction Date]],"dddd"),"Unknown")</f>
        <v>Monday</v>
      </c>
      <c r="N7510">
        <f t="shared" si="470"/>
        <v>1</v>
      </c>
      <c r="O7510" t="str">
        <f t="shared" si="471"/>
        <v>Actual</v>
      </c>
    </row>
    <row r="7511" spans="1:15" x14ac:dyDescent="0.25">
      <c r="A7511" t="s">
        <v>8358</v>
      </c>
      <c r="B7511" t="s">
        <v>65</v>
      </c>
      <c r="C7511">
        <v>5</v>
      </c>
      <c r="D7511">
        <f t="shared" si="468"/>
        <v>5</v>
      </c>
      <c r="E7511">
        <v>1.5</v>
      </c>
      <c r="F7511">
        <f>IF(OR(E7511="",E7511="UNKNOWN",E7511="ERROR"),_xlfn.XLOOKUP(Table2[[#This Row],[Item]],Items_List!A:A,Items_List!B:B),E7511)</f>
        <v>1.5</v>
      </c>
      <c r="G7511">
        <v>7.5</v>
      </c>
      <c r="H7511">
        <f t="shared" si="469"/>
        <v>7.5</v>
      </c>
      <c r="I7511" t="s">
        <v>14</v>
      </c>
      <c r="J7511" t="s">
        <v>15</v>
      </c>
      <c r="K7511" s="1">
        <v>45121</v>
      </c>
      <c r="L7511" s="1" t="str">
        <f>IF(ISNUMBER(Table2[[#This Row],[Transaction Date]]),TEXT(Table2[[#This Row],[Transaction Date]],"mmmm"),"Unknown")</f>
        <v>July</v>
      </c>
      <c r="M7511" s="1" t="str">
        <f>IF(ISNUMBER(Table2[[#This Row],[Transaction Date]]),TEXT(Table2[[#This Row],[Transaction Date]],"dddd"),"Unknown")</f>
        <v>Friday</v>
      </c>
      <c r="N7511">
        <f t="shared" si="470"/>
        <v>0</v>
      </c>
      <c r="O7511" t="str">
        <f t="shared" si="471"/>
        <v>Actual</v>
      </c>
    </row>
    <row r="7512" spans="1:15" x14ac:dyDescent="0.25">
      <c r="A7512" t="s">
        <v>8359</v>
      </c>
      <c r="B7512" t="s">
        <v>17</v>
      </c>
      <c r="C7512">
        <v>1</v>
      </c>
      <c r="D7512">
        <f t="shared" si="468"/>
        <v>1</v>
      </c>
      <c r="E7512">
        <v>1</v>
      </c>
      <c r="F7512">
        <f>IF(OR(E7512="",E7512="UNKNOWN",E7512="ERROR"),_xlfn.XLOOKUP(Table2[[#This Row],[Item]],Items_List!A:A,Items_List!B:B),E7512)</f>
        <v>1</v>
      </c>
      <c r="G7512">
        <v>1</v>
      </c>
      <c r="H7512">
        <f t="shared" si="469"/>
        <v>1</v>
      </c>
      <c r="I7512" t="s">
        <v>10</v>
      </c>
      <c r="J7512" t="s">
        <v>10059</v>
      </c>
      <c r="K7512" s="1">
        <v>45103</v>
      </c>
      <c r="L7512" s="1" t="str">
        <f>IF(ISNUMBER(Table2[[#This Row],[Transaction Date]]),TEXT(Table2[[#This Row],[Transaction Date]],"mmmm"),"Unknown")</f>
        <v>June</v>
      </c>
      <c r="M7512" s="1" t="str">
        <f>IF(ISNUMBER(Table2[[#This Row],[Transaction Date]]),TEXT(Table2[[#This Row],[Transaction Date]],"dddd"),"Unknown")</f>
        <v>Monday</v>
      </c>
      <c r="N7512">
        <f t="shared" si="470"/>
        <v>0</v>
      </c>
      <c r="O7512" t="str">
        <f t="shared" si="471"/>
        <v>Actual</v>
      </c>
    </row>
    <row r="7513" spans="1:15" x14ac:dyDescent="0.25">
      <c r="A7513" t="s">
        <v>8360</v>
      </c>
      <c r="B7513" t="s">
        <v>65</v>
      </c>
      <c r="C7513">
        <v>2</v>
      </c>
      <c r="D7513">
        <f t="shared" si="468"/>
        <v>2</v>
      </c>
      <c r="E7513">
        <v>1.5</v>
      </c>
      <c r="F7513">
        <f>IF(OR(E7513="",E7513="UNKNOWN",E7513="ERROR"),_xlfn.XLOOKUP(Table2[[#This Row],[Item]],Items_List!A:A,Items_List!B:B),E7513)</f>
        <v>1.5</v>
      </c>
      <c r="G7513">
        <v>3</v>
      </c>
      <c r="H7513">
        <f t="shared" si="469"/>
        <v>3</v>
      </c>
      <c r="I7513" t="s">
        <v>23</v>
      </c>
      <c r="J7513" t="s">
        <v>10059</v>
      </c>
      <c r="L7513" s="1" t="str">
        <f>IF(ISNUMBER(Table2[[#This Row],[Transaction Date]]),TEXT(Table2[[#This Row],[Transaction Date]],"mmmm"),"Unknown")</f>
        <v>Unknown</v>
      </c>
      <c r="M7513" s="1" t="str">
        <f>IF(ISNUMBER(Table2[[#This Row],[Transaction Date]]),TEXT(Table2[[#This Row],[Transaction Date]],"dddd"),"Unknown")</f>
        <v>Unknown</v>
      </c>
      <c r="N7513">
        <f t="shared" si="470"/>
        <v>0</v>
      </c>
      <c r="O7513" t="str">
        <f t="shared" si="471"/>
        <v>Actual</v>
      </c>
    </row>
    <row r="7514" spans="1:15" x14ac:dyDescent="0.25">
      <c r="A7514" t="s">
        <v>8361</v>
      </c>
      <c r="B7514" t="s">
        <v>28</v>
      </c>
      <c r="C7514">
        <v>3</v>
      </c>
      <c r="D7514">
        <f t="shared" si="468"/>
        <v>3</v>
      </c>
      <c r="E7514" s="3">
        <f>_xlfn.XLOOKUP(Table2[[#This Row],[Item]],Items_List!$A$2:$A$9,Items_List!$B$2:$B$9)</f>
        <v>4</v>
      </c>
      <c r="F7514">
        <f>IF(OR(E7514="",E7514="UNKNOWN",E7514="ERROR"),_xlfn.XLOOKUP(Table2[[#This Row],[Item]],Items_List!A:A,Items_List!B:B),E7514)</f>
        <v>4</v>
      </c>
      <c r="G7514">
        <v>12</v>
      </c>
      <c r="H7514">
        <f t="shared" si="469"/>
        <v>12</v>
      </c>
      <c r="I7514" t="s">
        <v>10059</v>
      </c>
      <c r="J7514" t="s">
        <v>15</v>
      </c>
      <c r="K7514" s="1">
        <v>45107</v>
      </c>
      <c r="L7514" s="1" t="str">
        <f>IF(ISNUMBER(Table2[[#This Row],[Transaction Date]]),TEXT(Table2[[#This Row],[Transaction Date]],"mmmm"),"Unknown")</f>
        <v>June</v>
      </c>
      <c r="M7514" s="1" t="str">
        <f>IF(ISNUMBER(Table2[[#This Row],[Transaction Date]]),TEXT(Table2[[#This Row],[Transaction Date]],"dddd"),"Unknown")</f>
        <v>Friday</v>
      </c>
      <c r="N7514">
        <f t="shared" si="470"/>
        <v>0</v>
      </c>
      <c r="O7514" t="str">
        <f t="shared" si="471"/>
        <v>Actual</v>
      </c>
    </row>
    <row r="7515" spans="1:15" x14ac:dyDescent="0.25">
      <c r="A7515" t="s">
        <v>8362</v>
      </c>
      <c r="B7515" t="s">
        <v>13</v>
      </c>
      <c r="C7515">
        <v>1</v>
      </c>
      <c r="D7515">
        <f t="shared" si="468"/>
        <v>1</v>
      </c>
      <c r="E7515">
        <v>3</v>
      </c>
      <c r="F7515">
        <f>IF(OR(E7515="",E7515="UNKNOWN",E7515="ERROR"),_xlfn.XLOOKUP(Table2[[#This Row],[Item]],Items_List!A:A,Items_List!B:B),E7515)</f>
        <v>3</v>
      </c>
      <c r="G7515" t="s">
        <v>21</v>
      </c>
      <c r="H7515">
        <f t="shared" si="469"/>
        <v>3</v>
      </c>
      <c r="I7515" t="s">
        <v>10</v>
      </c>
      <c r="J7515" t="s">
        <v>11</v>
      </c>
      <c r="K7515" s="1">
        <v>45020</v>
      </c>
      <c r="L7515" s="1" t="str">
        <f>IF(ISNUMBER(Table2[[#This Row],[Transaction Date]]),TEXT(Table2[[#This Row],[Transaction Date]],"mmmm"),"Unknown")</f>
        <v>April</v>
      </c>
      <c r="M7515" s="1" t="str">
        <f>IF(ISNUMBER(Table2[[#This Row],[Transaction Date]]),TEXT(Table2[[#This Row],[Transaction Date]],"dddd"),"Unknown")</f>
        <v>Tuesday</v>
      </c>
      <c r="N7515">
        <f t="shared" si="470"/>
        <v>1</v>
      </c>
      <c r="O7515" t="str">
        <f t="shared" si="471"/>
        <v>Actual</v>
      </c>
    </row>
    <row r="7516" spans="1:15" x14ac:dyDescent="0.25">
      <c r="A7516" t="s">
        <v>8363</v>
      </c>
      <c r="B7516" t="s">
        <v>25</v>
      </c>
      <c r="C7516">
        <v>1</v>
      </c>
      <c r="D7516">
        <f t="shared" si="468"/>
        <v>1</v>
      </c>
      <c r="E7516">
        <v>4</v>
      </c>
      <c r="F7516">
        <f>IF(OR(E7516="",E7516="UNKNOWN",E7516="ERROR"),_xlfn.XLOOKUP(Table2[[#This Row],[Item]],Items_List!A:A,Items_List!B:B),E7516)</f>
        <v>4</v>
      </c>
      <c r="G7516">
        <v>4</v>
      </c>
      <c r="H7516">
        <f t="shared" si="469"/>
        <v>4</v>
      </c>
      <c r="I7516" t="s">
        <v>10</v>
      </c>
      <c r="J7516" t="s">
        <v>10059</v>
      </c>
      <c r="K7516" s="1">
        <v>45164</v>
      </c>
      <c r="L7516" s="1" t="str">
        <f>IF(ISNUMBER(Table2[[#This Row],[Transaction Date]]),TEXT(Table2[[#This Row],[Transaction Date]],"mmmm"),"Unknown")</f>
        <v>August</v>
      </c>
      <c r="M7516" s="1" t="str">
        <f>IF(ISNUMBER(Table2[[#This Row],[Transaction Date]]),TEXT(Table2[[#This Row],[Transaction Date]],"dddd"),"Unknown")</f>
        <v>Saturday</v>
      </c>
      <c r="N7516">
        <f t="shared" si="470"/>
        <v>0</v>
      </c>
      <c r="O7516" t="str">
        <f t="shared" si="471"/>
        <v>Actual</v>
      </c>
    </row>
    <row r="7517" spans="1:15" x14ac:dyDescent="0.25">
      <c r="A7517" t="s">
        <v>8364</v>
      </c>
      <c r="B7517" t="s">
        <v>13</v>
      </c>
      <c r="C7517">
        <v>4</v>
      </c>
      <c r="D7517">
        <f t="shared" si="468"/>
        <v>4</v>
      </c>
      <c r="E7517">
        <v>3</v>
      </c>
      <c r="F7517">
        <f>IF(OR(E7517="",E7517="UNKNOWN",E7517="ERROR"),_xlfn.XLOOKUP(Table2[[#This Row],[Item]],Items_List!A:A,Items_List!B:B),E7517)</f>
        <v>3</v>
      </c>
      <c r="G7517">
        <v>12</v>
      </c>
      <c r="H7517">
        <f t="shared" si="469"/>
        <v>12</v>
      </c>
      <c r="I7517" t="s">
        <v>10</v>
      </c>
      <c r="J7517" t="s">
        <v>10059</v>
      </c>
      <c r="K7517" s="1">
        <v>45218</v>
      </c>
      <c r="L7517" s="1" t="str">
        <f>IF(ISNUMBER(Table2[[#This Row],[Transaction Date]]),TEXT(Table2[[#This Row],[Transaction Date]],"mmmm"),"Unknown")</f>
        <v>October</v>
      </c>
      <c r="M7517" s="1" t="str">
        <f>IF(ISNUMBER(Table2[[#This Row],[Transaction Date]]),TEXT(Table2[[#This Row],[Transaction Date]],"dddd"),"Unknown")</f>
        <v>Thursday</v>
      </c>
      <c r="N7517">
        <f t="shared" si="470"/>
        <v>0</v>
      </c>
      <c r="O7517" t="str">
        <f t="shared" si="471"/>
        <v>Actual</v>
      </c>
    </row>
    <row r="7518" spans="1:15" x14ac:dyDescent="0.25">
      <c r="A7518" t="s">
        <v>8365</v>
      </c>
      <c r="B7518" t="s">
        <v>28</v>
      </c>
      <c r="C7518">
        <v>3</v>
      </c>
      <c r="D7518">
        <f t="shared" si="468"/>
        <v>3</v>
      </c>
      <c r="E7518">
        <v>4</v>
      </c>
      <c r="F7518">
        <f>IF(OR(E7518="",E7518="UNKNOWN",E7518="ERROR"),_xlfn.XLOOKUP(Table2[[#This Row],[Item]],Items_List!A:A,Items_List!B:B),E7518)</f>
        <v>4</v>
      </c>
      <c r="G7518">
        <v>12</v>
      </c>
      <c r="H7518">
        <f t="shared" si="469"/>
        <v>12</v>
      </c>
      <c r="I7518" t="s">
        <v>14</v>
      </c>
      <c r="J7518" t="s">
        <v>11</v>
      </c>
      <c r="K7518" s="1">
        <v>45031</v>
      </c>
      <c r="L7518" s="1" t="str">
        <f>IF(ISNUMBER(Table2[[#This Row],[Transaction Date]]),TEXT(Table2[[#This Row],[Transaction Date]],"mmmm"),"Unknown")</f>
        <v>April</v>
      </c>
      <c r="M7518" s="1" t="str">
        <f>IF(ISNUMBER(Table2[[#This Row],[Transaction Date]]),TEXT(Table2[[#This Row],[Transaction Date]],"dddd"),"Unknown")</f>
        <v>Saturday</v>
      </c>
      <c r="N7518">
        <f t="shared" si="470"/>
        <v>0</v>
      </c>
      <c r="O7518" t="str">
        <f t="shared" si="471"/>
        <v>Actual</v>
      </c>
    </row>
    <row r="7519" spans="1:15" x14ac:dyDescent="0.25">
      <c r="A7519" t="s">
        <v>8366</v>
      </c>
      <c r="B7519" t="s">
        <v>9</v>
      </c>
      <c r="C7519">
        <v>2</v>
      </c>
      <c r="D7519">
        <f t="shared" si="468"/>
        <v>2</v>
      </c>
      <c r="E7519" s="3">
        <f>_xlfn.XLOOKUP(Table2[[#This Row],[Item]],Items_List!$A$2:$A$9,Items_List!$B$2:$B$9)</f>
        <v>2</v>
      </c>
      <c r="F7519">
        <f>IF(OR(E7519="",E7519="UNKNOWN",E7519="ERROR"),_xlfn.XLOOKUP(Table2[[#This Row],[Item]],Items_List!A:A,Items_List!B:B),E7519)</f>
        <v>2</v>
      </c>
      <c r="G7519">
        <v>4</v>
      </c>
      <c r="H7519">
        <f t="shared" si="469"/>
        <v>4</v>
      </c>
      <c r="I7519" t="s">
        <v>23</v>
      </c>
      <c r="J7519" t="s">
        <v>11</v>
      </c>
      <c r="K7519" s="1">
        <v>44946</v>
      </c>
      <c r="L7519" s="1" t="str">
        <f>IF(ISNUMBER(Table2[[#This Row],[Transaction Date]]),TEXT(Table2[[#This Row],[Transaction Date]],"mmmm"),"Unknown")</f>
        <v>January</v>
      </c>
      <c r="M7519" s="1" t="str">
        <f>IF(ISNUMBER(Table2[[#This Row],[Transaction Date]]),TEXT(Table2[[#This Row],[Transaction Date]],"dddd"),"Unknown")</f>
        <v>Friday</v>
      </c>
      <c r="N7519">
        <f t="shared" si="470"/>
        <v>0</v>
      </c>
      <c r="O7519" t="str">
        <f t="shared" si="471"/>
        <v>Actual</v>
      </c>
    </row>
    <row r="7520" spans="1:15" x14ac:dyDescent="0.25">
      <c r="A7520" t="s">
        <v>8367</v>
      </c>
      <c r="B7520" t="s">
        <v>13</v>
      </c>
      <c r="C7520">
        <v>4</v>
      </c>
      <c r="D7520">
        <f t="shared" si="468"/>
        <v>4</v>
      </c>
      <c r="E7520">
        <v>3</v>
      </c>
      <c r="F7520">
        <f>IF(OR(E7520="",E7520="UNKNOWN",E7520="ERROR"),_xlfn.XLOOKUP(Table2[[#This Row],[Item]],Items_List!A:A,Items_List!B:B),E7520)</f>
        <v>3</v>
      </c>
      <c r="G7520">
        <v>12</v>
      </c>
      <c r="H7520">
        <f t="shared" si="469"/>
        <v>12</v>
      </c>
      <c r="I7520" t="s">
        <v>14</v>
      </c>
      <c r="J7520" t="s">
        <v>10059</v>
      </c>
      <c r="K7520" s="1">
        <v>45159</v>
      </c>
      <c r="L7520" s="1" t="str">
        <f>IF(ISNUMBER(Table2[[#This Row],[Transaction Date]]),TEXT(Table2[[#This Row],[Transaction Date]],"mmmm"),"Unknown")</f>
        <v>August</v>
      </c>
      <c r="M7520" s="1" t="str">
        <f>IF(ISNUMBER(Table2[[#This Row],[Transaction Date]]),TEXT(Table2[[#This Row],[Transaction Date]],"dddd"),"Unknown")</f>
        <v>Monday</v>
      </c>
      <c r="N7520">
        <f t="shared" si="470"/>
        <v>0</v>
      </c>
      <c r="O7520" t="str">
        <f t="shared" si="471"/>
        <v>Actual</v>
      </c>
    </row>
    <row r="7521" spans="1:15" x14ac:dyDescent="0.25">
      <c r="A7521" t="s">
        <v>8368</v>
      </c>
      <c r="B7521" t="s">
        <v>65</v>
      </c>
      <c r="C7521">
        <v>2</v>
      </c>
      <c r="D7521">
        <f t="shared" si="468"/>
        <v>2</v>
      </c>
      <c r="E7521">
        <v>1.5</v>
      </c>
      <c r="F7521">
        <f>IF(OR(E7521="",E7521="UNKNOWN",E7521="ERROR"),_xlfn.XLOOKUP(Table2[[#This Row],[Item]],Items_List!A:A,Items_List!B:B),E7521)</f>
        <v>1.5</v>
      </c>
      <c r="G7521">
        <v>3</v>
      </c>
      <c r="H7521">
        <f t="shared" si="469"/>
        <v>3</v>
      </c>
      <c r="I7521" t="s">
        <v>23</v>
      </c>
      <c r="J7521" t="s">
        <v>10059</v>
      </c>
      <c r="K7521" s="1">
        <v>45248</v>
      </c>
      <c r="L7521" s="1" t="str">
        <f>IF(ISNUMBER(Table2[[#This Row],[Transaction Date]]),TEXT(Table2[[#This Row],[Transaction Date]],"mmmm"),"Unknown")</f>
        <v>November</v>
      </c>
      <c r="M7521" s="1" t="str">
        <f>IF(ISNUMBER(Table2[[#This Row],[Transaction Date]]),TEXT(Table2[[#This Row],[Transaction Date]],"dddd"),"Unknown")</f>
        <v>Saturday</v>
      </c>
      <c r="N7521">
        <f t="shared" si="470"/>
        <v>0</v>
      </c>
      <c r="O7521" t="str">
        <f t="shared" si="471"/>
        <v>Actual</v>
      </c>
    </row>
    <row r="7522" spans="1:15" x14ac:dyDescent="0.25">
      <c r="A7522" t="s">
        <v>8369</v>
      </c>
      <c r="B7522" t="s">
        <v>39</v>
      </c>
      <c r="C7522">
        <v>1</v>
      </c>
      <c r="D7522">
        <f t="shared" si="468"/>
        <v>1</v>
      </c>
      <c r="E7522">
        <v>3</v>
      </c>
      <c r="F7522">
        <f>IF(OR(E7522="",E7522="UNKNOWN",E7522="ERROR"),_xlfn.XLOOKUP(Table2[[#This Row],[Item]],Items_List!A:A,Items_List!B:B),E7522)</f>
        <v>3</v>
      </c>
      <c r="G7522" t="s">
        <v>18</v>
      </c>
      <c r="H7522">
        <f t="shared" si="469"/>
        <v>3</v>
      </c>
      <c r="I7522" t="s">
        <v>14</v>
      </c>
      <c r="J7522" t="s">
        <v>10059</v>
      </c>
      <c r="K7522" s="1">
        <v>45176</v>
      </c>
      <c r="L7522" s="1" t="str">
        <f>IF(ISNUMBER(Table2[[#This Row],[Transaction Date]]),TEXT(Table2[[#This Row],[Transaction Date]],"mmmm"),"Unknown")</f>
        <v>September</v>
      </c>
      <c r="M7522" s="1" t="str">
        <f>IF(ISNUMBER(Table2[[#This Row],[Transaction Date]]),TEXT(Table2[[#This Row],[Transaction Date]],"dddd"),"Unknown")</f>
        <v>Thursday</v>
      </c>
      <c r="N7522">
        <f t="shared" si="470"/>
        <v>1</v>
      </c>
      <c r="O7522" t="str">
        <f t="shared" si="471"/>
        <v>Actual</v>
      </c>
    </row>
    <row r="7523" spans="1:15" x14ac:dyDescent="0.25">
      <c r="A7523" t="s">
        <v>8370</v>
      </c>
      <c r="B7523" t="s">
        <v>13</v>
      </c>
      <c r="C7523">
        <v>4</v>
      </c>
      <c r="D7523">
        <f t="shared" si="468"/>
        <v>4</v>
      </c>
      <c r="E7523">
        <v>3</v>
      </c>
      <c r="F7523">
        <f>IF(OR(E7523="",E7523="UNKNOWN",E7523="ERROR"),_xlfn.XLOOKUP(Table2[[#This Row],[Item]],Items_List!A:A,Items_List!B:B),E7523)</f>
        <v>3</v>
      </c>
      <c r="G7523">
        <v>12</v>
      </c>
      <c r="H7523">
        <f t="shared" si="469"/>
        <v>12</v>
      </c>
      <c r="I7523" t="s">
        <v>23</v>
      </c>
      <c r="J7523" t="s">
        <v>10059</v>
      </c>
      <c r="K7523" s="1">
        <v>45255</v>
      </c>
      <c r="L7523" s="1" t="str">
        <f>IF(ISNUMBER(Table2[[#This Row],[Transaction Date]]),TEXT(Table2[[#This Row],[Transaction Date]],"mmmm"),"Unknown")</f>
        <v>November</v>
      </c>
      <c r="M7523" s="1" t="str">
        <f>IF(ISNUMBER(Table2[[#This Row],[Transaction Date]]),TEXT(Table2[[#This Row],[Transaction Date]],"dddd"),"Unknown")</f>
        <v>Saturday</v>
      </c>
      <c r="N7523">
        <f t="shared" si="470"/>
        <v>0</v>
      </c>
      <c r="O7523" t="str">
        <f t="shared" si="471"/>
        <v>Actual</v>
      </c>
    </row>
    <row r="7524" spans="1:15" x14ac:dyDescent="0.25">
      <c r="A7524" t="s">
        <v>8371</v>
      </c>
      <c r="B7524" t="s">
        <v>17</v>
      </c>
      <c r="C7524" t="s">
        <v>21</v>
      </c>
      <c r="D7524">
        <f t="shared" si="468"/>
        <v>5</v>
      </c>
      <c r="E7524">
        <v>1</v>
      </c>
      <c r="F7524">
        <f>IF(OR(E7524="",E7524="UNKNOWN",E7524="ERROR"),_xlfn.XLOOKUP(Table2[[#This Row],[Item]],Items_List!A:A,Items_List!B:B),E7524)</f>
        <v>1</v>
      </c>
      <c r="G7524">
        <v>5</v>
      </c>
      <c r="H7524">
        <f t="shared" si="469"/>
        <v>5</v>
      </c>
      <c r="I7524" t="s">
        <v>14</v>
      </c>
      <c r="J7524" t="s">
        <v>10059</v>
      </c>
      <c r="K7524" s="1">
        <v>45065</v>
      </c>
      <c r="L7524" s="1" t="str">
        <f>IF(ISNUMBER(Table2[[#This Row],[Transaction Date]]),TEXT(Table2[[#This Row],[Transaction Date]],"mmmm"),"Unknown")</f>
        <v>May</v>
      </c>
      <c r="M7524" s="1" t="str">
        <f>IF(ISNUMBER(Table2[[#This Row],[Transaction Date]]),TEXT(Table2[[#This Row],[Transaction Date]],"dddd"),"Unknown")</f>
        <v>Friday</v>
      </c>
      <c r="N7524">
        <f t="shared" si="470"/>
        <v>1</v>
      </c>
      <c r="O7524" t="str">
        <f t="shared" si="471"/>
        <v>Estimated</v>
      </c>
    </row>
    <row r="7525" spans="1:15" x14ac:dyDescent="0.25">
      <c r="A7525" t="s">
        <v>8372</v>
      </c>
      <c r="B7525" t="s">
        <v>65</v>
      </c>
      <c r="C7525">
        <v>1</v>
      </c>
      <c r="D7525">
        <f t="shared" si="468"/>
        <v>1</v>
      </c>
      <c r="E7525">
        <v>1.5</v>
      </c>
      <c r="F7525">
        <f>IF(OR(E7525="",E7525="UNKNOWN",E7525="ERROR"),_xlfn.XLOOKUP(Table2[[#This Row],[Item]],Items_List!A:A,Items_List!B:B),E7525)</f>
        <v>1.5</v>
      </c>
      <c r="G7525">
        <v>1.5</v>
      </c>
      <c r="H7525">
        <f t="shared" si="469"/>
        <v>1.5</v>
      </c>
      <c r="I7525" t="s">
        <v>23</v>
      </c>
      <c r="J7525" t="s">
        <v>10059</v>
      </c>
      <c r="L7525" s="1" t="str">
        <f>IF(ISNUMBER(Table2[[#This Row],[Transaction Date]]),TEXT(Table2[[#This Row],[Transaction Date]],"mmmm"),"Unknown")</f>
        <v>Unknown</v>
      </c>
      <c r="M7525" s="1" t="str">
        <f>IF(ISNUMBER(Table2[[#This Row],[Transaction Date]]),TEXT(Table2[[#This Row],[Transaction Date]],"dddd"),"Unknown")</f>
        <v>Unknown</v>
      </c>
      <c r="N7525">
        <f t="shared" si="470"/>
        <v>0</v>
      </c>
      <c r="O7525" t="str">
        <f t="shared" si="471"/>
        <v>Actual</v>
      </c>
    </row>
    <row r="7526" spans="1:15" x14ac:dyDescent="0.25">
      <c r="A7526" t="s">
        <v>8375</v>
      </c>
      <c r="B7526" t="s">
        <v>25</v>
      </c>
      <c r="C7526">
        <v>2</v>
      </c>
      <c r="D7526">
        <f t="shared" si="468"/>
        <v>2</v>
      </c>
      <c r="E7526">
        <v>4</v>
      </c>
      <c r="F7526">
        <f>IF(OR(E7526="",E7526="UNKNOWN",E7526="ERROR"),_xlfn.XLOOKUP(Table2[[#This Row],[Item]],Items_List!A:A,Items_List!B:B),E7526)</f>
        <v>4</v>
      </c>
      <c r="G7526">
        <v>8</v>
      </c>
      <c r="H7526">
        <f t="shared" si="469"/>
        <v>8</v>
      </c>
      <c r="I7526" t="s">
        <v>14</v>
      </c>
      <c r="J7526" t="s">
        <v>15</v>
      </c>
      <c r="K7526" s="1">
        <v>45078</v>
      </c>
      <c r="L7526" s="1" t="str">
        <f>IF(ISNUMBER(Table2[[#This Row],[Transaction Date]]),TEXT(Table2[[#This Row],[Transaction Date]],"mmmm"),"Unknown")</f>
        <v>June</v>
      </c>
      <c r="M7526" s="1" t="str">
        <f>IF(ISNUMBER(Table2[[#This Row],[Transaction Date]]),TEXT(Table2[[#This Row],[Transaction Date]],"dddd"),"Unknown")</f>
        <v>Thursday</v>
      </c>
      <c r="N7526">
        <f t="shared" si="470"/>
        <v>0</v>
      </c>
      <c r="O7526" t="str">
        <f t="shared" si="471"/>
        <v>Actual</v>
      </c>
    </row>
    <row r="7527" spans="1:15" x14ac:dyDescent="0.25">
      <c r="A7527" t="s">
        <v>8376</v>
      </c>
      <c r="B7527" t="s">
        <v>13</v>
      </c>
      <c r="C7527">
        <v>5</v>
      </c>
      <c r="D7527">
        <f t="shared" si="468"/>
        <v>5</v>
      </c>
      <c r="E7527">
        <v>3</v>
      </c>
      <c r="F7527">
        <f>IF(OR(E7527="",E7527="UNKNOWN",E7527="ERROR"),_xlfn.XLOOKUP(Table2[[#This Row],[Item]],Items_List!A:A,Items_List!B:B),E7527)</f>
        <v>3</v>
      </c>
      <c r="G7527">
        <v>15</v>
      </c>
      <c r="H7527">
        <f t="shared" si="469"/>
        <v>15</v>
      </c>
      <c r="I7527" t="s">
        <v>10</v>
      </c>
      <c r="J7527" t="s">
        <v>10059</v>
      </c>
      <c r="K7527" s="1">
        <v>45283</v>
      </c>
      <c r="L7527" s="1" t="str">
        <f>IF(ISNUMBER(Table2[[#This Row],[Transaction Date]]),TEXT(Table2[[#This Row],[Transaction Date]],"mmmm"),"Unknown")</f>
        <v>December</v>
      </c>
      <c r="M7527" s="1" t="str">
        <f>IF(ISNUMBER(Table2[[#This Row],[Transaction Date]]),TEXT(Table2[[#This Row],[Transaction Date]],"dddd"),"Unknown")</f>
        <v>Saturday</v>
      </c>
      <c r="N7527">
        <f t="shared" si="470"/>
        <v>0</v>
      </c>
      <c r="O7527" t="str">
        <f t="shared" si="471"/>
        <v>Actual</v>
      </c>
    </row>
    <row r="7528" spans="1:15" x14ac:dyDescent="0.25">
      <c r="A7528" t="s">
        <v>8377</v>
      </c>
      <c r="B7528" t="s">
        <v>28</v>
      </c>
      <c r="C7528">
        <v>4</v>
      </c>
      <c r="D7528">
        <f t="shared" si="468"/>
        <v>4</v>
      </c>
      <c r="E7528">
        <v>4</v>
      </c>
      <c r="F7528">
        <f>IF(OR(E7528="",E7528="UNKNOWN",E7528="ERROR"),_xlfn.XLOOKUP(Table2[[#This Row],[Item]],Items_List!A:A,Items_List!B:B),E7528)</f>
        <v>4</v>
      </c>
      <c r="G7528">
        <v>16</v>
      </c>
      <c r="H7528">
        <f t="shared" si="469"/>
        <v>16</v>
      </c>
      <c r="I7528" t="s">
        <v>10059</v>
      </c>
      <c r="J7528" t="s">
        <v>10059</v>
      </c>
      <c r="K7528" s="1">
        <v>44995</v>
      </c>
      <c r="L7528" s="1" t="str">
        <f>IF(ISNUMBER(Table2[[#This Row],[Transaction Date]]),TEXT(Table2[[#This Row],[Transaction Date]],"mmmm"),"Unknown")</f>
        <v>March</v>
      </c>
      <c r="M7528" s="1" t="str">
        <f>IF(ISNUMBER(Table2[[#This Row],[Transaction Date]]),TEXT(Table2[[#This Row],[Transaction Date]],"dddd"),"Unknown")</f>
        <v>Friday</v>
      </c>
      <c r="N7528">
        <f t="shared" si="470"/>
        <v>0</v>
      </c>
      <c r="O7528" t="str">
        <f t="shared" si="471"/>
        <v>Actual</v>
      </c>
    </row>
    <row r="7529" spans="1:15" x14ac:dyDescent="0.25">
      <c r="A7529" t="s">
        <v>8378</v>
      </c>
      <c r="B7529" t="s">
        <v>20</v>
      </c>
      <c r="C7529">
        <v>5</v>
      </c>
      <c r="D7529">
        <f t="shared" si="468"/>
        <v>5</v>
      </c>
      <c r="E7529">
        <v>5</v>
      </c>
      <c r="F7529">
        <f>IF(OR(E7529="",E7529="UNKNOWN",E7529="ERROR"),_xlfn.XLOOKUP(Table2[[#This Row],[Item]],Items_List!A:A,Items_List!B:B),E7529)</f>
        <v>5</v>
      </c>
      <c r="G7529">
        <v>25</v>
      </c>
      <c r="H7529">
        <f t="shared" si="469"/>
        <v>25</v>
      </c>
      <c r="I7529" t="s">
        <v>10059</v>
      </c>
      <c r="J7529" t="s">
        <v>11</v>
      </c>
      <c r="K7529" s="1">
        <v>45282</v>
      </c>
      <c r="L7529" s="1" t="str">
        <f>IF(ISNUMBER(Table2[[#This Row],[Transaction Date]]),TEXT(Table2[[#This Row],[Transaction Date]],"mmmm"),"Unknown")</f>
        <v>December</v>
      </c>
      <c r="M7529" s="1" t="str">
        <f>IF(ISNUMBER(Table2[[#This Row],[Transaction Date]]),TEXT(Table2[[#This Row],[Transaction Date]],"dddd"),"Unknown")</f>
        <v>Friday</v>
      </c>
      <c r="N7529">
        <f t="shared" si="470"/>
        <v>0</v>
      </c>
      <c r="O7529" t="str">
        <f t="shared" si="471"/>
        <v>Actual</v>
      </c>
    </row>
    <row r="7530" spans="1:15" x14ac:dyDescent="0.25">
      <c r="A7530" t="s">
        <v>8379</v>
      </c>
      <c r="B7530" t="s">
        <v>9</v>
      </c>
      <c r="C7530">
        <v>2</v>
      </c>
      <c r="D7530">
        <f t="shared" si="468"/>
        <v>2</v>
      </c>
      <c r="E7530">
        <v>2</v>
      </c>
      <c r="F7530">
        <f>IF(OR(E7530="",E7530="UNKNOWN",E7530="ERROR"),_xlfn.XLOOKUP(Table2[[#This Row],[Item]],Items_List!A:A,Items_List!B:B),E7530)</f>
        <v>2</v>
      </c>
      <c r="G7530">
        <v>4</v>
      </c>
      <c r="H7530">
        <f t="shared" si="469"/>
        <v>4</v>
      </c>
      <c r="I7530" t="s">
        <v>14</v>
      </c>
      <c r="J7530" t="s">
        <v>11</v>
      </c>
      <c r="K7530" s="1">
        <v>45131</v>
      </c>
      <c r="L7530" s="1" t="str">
        <f>IF(ISNUMBER(Table2[[#This Row],[Transaction Date]]),TEXT(Table2[[#This Row],[Transaction Date]],"mmmm"),"Unknown")</f>
        <v>July</v>
      </c>
      <c r="M7530" s="1" t="str">
        <f>IF(ISNUMBER(Table2[[#This Row],[Transaction Date]]),TEXT(Table2[[#This Row],[Transaction Date]],"dddd"),"Unknown")</f>
        <v>Monday</v>
      </c>
      <c r="N7530">
        <f t="shared" si="470"/>
        <v>0</v>
      </c>
      <c r="O7530" t="str">
        <f t="shared" si="471"/>
        <v>Actual</v>
      </c>
    </row>
    <row r="7531" spans="1:15" x14ac:dyDescent="0.25">
      <c r="A7531" t="s">
        <v>8380</v>
      </c>
      <c r="B7531" t="s">
        <v>9</v>
      </c>
      <c r="C7531">
        <v>1</v>
      </c>
      <c r="D7531">
        <f t="shared" si="468"/>
        <v>1</v>
      </c>
      <c r="E7531">
        <v>2</v>
      </c>
      <c r="F7531">
        <f>IF(OR(E7531="",E7531="UNKNOWN",E7531="ERROR"),_xlfn.XLOOKUP(Table2[[#This Row],[Item]],Items_List!A:A,Items_List!B:B),E7531)</f>
        <v>2</v>
      </c>
      <c r="G7531">
        <v>2</v>
      </c>
      <c r="H7531">
        <f t="shared" si="469"/>
        <v>2</v>
      </c>
      <c r="I7531" t="s">
        <v>23</v>
      </c>
      <c r="J7531" t="s">
        <v>10059</v>
      </c>
      <c r="K7531" s="1">
        <v>44963</v>
      </c>
      <c r="L7531" s="1" t="str">
        <f>IF(ISNUMBER(Table2[[#This Row],[Transaction Date]]),TEXT(Table2[[#This Row],[Transaction Date]],"mmmm"),"Unknown")</f>
        <v>February</v>
      </c>
      <c r="M7531" s="1" t="str">
        <f>IF(ISNUMBER(Table2[[#This Row],[Transaction Date]]),TEXT(Table2[[#This Row],[Transaction Date]],"dddd"),"Unknown")</f>
        <v>Monday</v>
      </c>
      <c r="N7531">
        <f t="shared" si="470"/>
        <v>0</v>
      </c>
      <c r="O7531" t="str">
        <f t="shared" si="471"/>
        <v>Actual</v>
      </c>
    </row>
    <row r="7532" spans="1:15" x14ac:dyDescent="0.25">
      <c r="A7532" t="s">
        <v>8381</v>
      </c>
      <c r="B7532" t="s">
        <v>9</v>
      </c>
      <c r="C7532">
        <v>5</v>
      </c>
      <c r="D7532">
        <f t="shared" si="468"/>
        <v>5</v>
      </c>
      <c r="E7532">
        <v>2</v>
      </c>
      <c r="F7532">
        <f>IF(OR(E7532="",E7532="UNKNOWN",E7532="ERROR"),_xlfn.XLOOKUP(Table2[[#This Row],[Item]],Items_List!A:A,Items_List!B:B),E7532)</f>
        <v>2</v>
      </c>
      <c r="G7532">
        <v>10</v>
      </c>
      <c r="H7532">
        <f t="shared" si="469"/>
        <v>10</v>
      </c>
      <c r="I7532" t="s">
        <v>23</v>
      </c>
      <c r="J7532" t="s">
        <v>11</v>
      </c>
      <c r="K7532" s="1">
        <v>45110</v>
      </c>
      <c r="L7532" s="1" t="str">
        <f>IF(ISNUMBER(Table2[[#This Row],[Transaction Date]]),TEXT(Table2[[#This Row],[Transaction Date]],"mmmm"),"Unknown")</f>
        <v>July</v>
      </c>
      <c r="M7532" s="1" t="str">
        <f>IF(ISNUMBER(Table2[[#This Row],[Transaction Date]]),TEXT(Table2[[#This Row],[Transaction Date]],"dddd"),"Unknown")</f>
        <v>Monday</v>
      </c>
      <c r="N7532">
        <f t="shared" si="470"/>
        <v>0</v>
      </c>
      <c r="O7532" t="str">
        <f t="shared" si="471"/>
        <v>Actual</v>
      </c>
    </row>
    <row r="7533" spans="1:15" x14ac:dyDescent="0.25">
      <c r="A7533" t="s">
        <v>8382</v>
      </c>
      <c r="B7533" t="s">
        <v>39</v>
      </c>
      <c r="C7533">
        <v>1</v>
      </c>
      <c r="D7533">
        <f t="shared" si="468"/>
        <v>1</v>
      </c>
      <c r="E7533">
        <v>3</v>
      </c>
      <c r="F7533">
        <f>IF(OR(E7533="",E7533="UNKNOWN",E7533="ERROR"),_xlfn.XLOOKUP(Table2[[#This Row],[Item]],Items_List!A:A,Items_List!B:B),E7533)</f>
        <v>3</v>
      </c>
      <c r="G7533">
        <v>3</v>
      </c>
      <c r="H7533">
        <f t="shared" si="469"/>
        <v>3</v>
      </c>
      <c r="I7533" t="s">
        <v>23</v>
      </c>
      <c r="J7533" t="s">
        <v>10059</v>
      </c>
      <c r="K7533" s="1">
        <v>44988</v>
      </c>
      <c r="L7533" s="1" t="str">
        <f>IF(ISNUMBER(Table2[[#This Row],[Transaction Date]]),TEXT(Table2[[#This Row],[Transaction Date]],"mmmm"),"Unknown")</f>
        <v>March</v>
      </c>
      <c r="M7533" s="1" t="str">
        <f>IF(ISNUMBER(Table2[[#This Row],[Transaction Date]]),TEXT(Table2[[#This Row],[Transaction Date]],"dddd"),"Unknown")</f>
        <v>Friday</v>
      </c>
      <c r="N7533">
        <f t="shared" si="470"/>
        <v>0</v>
      </c>
      <c r="O7533" t="str">
        <f t="shared" si="471"/>
        <v>Actual</v>
      </c>
    </row>
    <row r="7534" spans="1:15" x14ac:dyDescent="0.25">
      <c r="A7534" t="s">
        <v>8384</v>
      </c>
      <c r="B7534" t="s">
        <v>9</v>
      </c>
      <c r="C7534">
        <v>5</v>
      </c>
      <c r="D7534">
        <f t="shared" si="468"/>
        <v>5</v>
      </c>
      <c r="E7534">
        <v>2</v>
      </c>
      <c r="F7534">
        <f>IF(OR(E7534="",E7534="UNKNOWN",E7534="ERROR"),_xlfn.XLOOKUP(Table2[[#This Row],[Item]],Items_List!A:A,Items_List!B:B),E7534)</f>
        <v>2</v>
      </c>
      <c r="G7534">
        <v>10</v>
      </c>
      <c r="H7534">
        <f t="shared" si="469"/>
        <v>10</v>
      </c>
      <c r="I7534" t="s">
        <v>23</v>
      </c>
      <c r="J7534" t="s">
        <v>11</v>
      </c>
      <c r="K7534" s="1">
        <v>45267</v>
      </c>
      <c r="L7534" s="1" t="str">
        <f>IF(ISNUMBER(Table2[[#This Row],[Transaction Date]]),TEXT(Table2[[#This Row],[Transaction Date]],"mmmm"),"Unknown")</f>
        <v>December</v>
      </c>
      <c r="M7534" s="1" t="str">
        <f>IF(ISNUMBER(Table2[[#This Row],[Transaction Date]]),TEXT(Table2[[#This Row],[Transaction Date]],"dddd"),"Unknown")</f>
        <v>Thursday</v>
      </c>
      <c r="N7534">
        <f t="shared" si="470"/>
        <v>0</v>
      </c>
      <c r="O7534" t="str">
        <f t="shared" si="471"/>
        <v>Actual</v>
      </c>
    </row>
    <row r="7535" spans="1:15" x14ac:dyDescent="0.25">
      <c r="A7535" t="s">
        <v>8385</v>
      </c>
      <c r="B7535" t="s">
        <v>17</v>
      </c>
      <c r="C7535">
        <v>5</v>
      </c>
      <c r="D7535">
        <f t="shared" si="468"/>
        <v>5</v>
      </c>
      <c r="E7535">
        <v>1</v>
      </c>
      <c r="F7535">
        <f>IF(OR(E7535="",E7535="UNKNOWN",E7535="ERROR"),_xlfn.XLOOKUP(Table2[[#This Row],[Item]],Items_List!A:A,Items_List!B:B),E7535)</f>
        <v>1</v>
      </c>
      <c r="G7535">
        <v>5</v>
      </c>
      <c r="H7535">
        <f t="shared" si="469"/>
        <v>5</v>
      </c>
      <c r="I7535" t="s">
        <v>10059</v>
      </c>
      <c r="J7535" t="s">
        <v>15</v>
      </c>
      <c r="K7535" s="1">
        <v>45175</v>
      </c>
      <c r="L7535" s="1" t="str">
        <f>IF(ISNUMBER(Table2[[#This Row],[Transaction Date]]),TEXT(Table2[[#This Row],[Transaction Date]],"mmmm"),"Unknown")</f>
        <v>September</v>
      </c>
      <c r="M7535" s="1" t="str">
        <f>IF(ISNUMBER(Table2[[#This Row],[Transaction Date]]),TEXT(Table2[[#This Row],[Transaction Date]],"dddd"),"Unknown")</f>
        <v>Wednesday</v>
      </c>
      <c r="N7535">
        <f t="shared" si="470"/>
        <v>0</v>
      </c>
      <c r="O7535" t="str">
        <f t="shared" si="471"/>
        <v>Actual</v>
      </c>
    </row>
    <row r="7536" spans="1:15" x14ac:dyDescent="0.25">
      <c r="A7536" t="s">
        <v>8386</v>
      </c>
      <c r="B7536" t="s">
        <v>17</v>
      </c>
      <c r="C7536">
        <v>2</v>
      </c>
      <c r="D7536">
        <f t="shared" si="468"/>
        <v>2</v>
      </c>
      <c r="E7536">
        <v>1</v>
      </c>
      <c r="F7536">
        <f>IF(OR(E7536="",E7536="UNKNOWN",E7536="ERROR"),_xlfn.XLOOKUP(Table2[[#This Row],[Item]],Items_List!A:A,Items_List!B:B),E7536)</f>
        <v>1</v>
      </c>
      <c r="G7536">
        <v>2</v>
      </c>
      <c r="H7536">
        <f t="shared" si="469"/>
        <v>2</v>
      </c>
      <c r="I7536" t="s">
        <v>10059</v>
      </c>
      <c r="J7536" t="s">
        <v>10059</v>
      </c>
      <c r="K7536" s="1">
        <v>44975</v>
      </c>
      <c r="L7536" s="1" t="str">
        <f>IF(ISNUMBER(Table2[[#This Row],[Transaction Date]]),TEXT(Table2[[#This Row],[Transaction Date]],"mmmm"),"Unknown")</f>
        <v>February</v>
      </c>
      <c r="M7536" s="1" t="str">
        <f>IF(ISNUMBER(Table2[[#This Row],[Transaction Date]]),TEXT(Table2[[#This Row],[Transaction Date]],"dddd"),"Unknown")</f>
        <v>Saturday</v>
      </c>
      <c r="N7536">
        <f t="shared" si="470"/>
        <v>0</v>
      </c>
      <c r="O7536" t="str">
        <f t="shared" si="471"/>
        <v>Actual</v>
      </c>
    </row>
    <row r="7537" spans="1:15" x14ac:dyDescent="0.25">
      <c r="A7537" t="s">
        <v>8387</v>
      </c>
      <c r="B7537" t="s">
        <v>28</v>
      </c>
      <c r="C7537">
        <v>5</v>
      </c>
      <c r="D7537">
        <f t="shared" si="468"/>
        <v>5</v>
      </c>
      <c r="E7537">
        <v>4</v>
      </c>
      <c r="F7537">
        <f>IF(OR(E7537="",E7537="UNKNOWN",E7537="ERROR"),_xlfn.XLOOKUP(Table2[[#This Row],[Item]],Items_List!A:A,Items_List!B:B),E7537)</f>
        <v>4</v>
      </c>
      <c r="G7537">
        <v>20</v>
      </c>
      <c r="H7537">
        <f t="shared" si="469"/>
        <v>20</v>
      </c>
      <c r="I7537" t="s">
        <v>10059</v>
      </c>
      <c r="J7537" t="s">
        <v>15</v>
      </c>
      <c r="K7537" s="1">
        <v>45083</v>
      </c>
      <c r="L7537" s="1" t="str">
        <f>IF(ISNUMBER(Table2[[#This Row],[Transaction Date]]),TEXT(Table2[[#This Row],[Transaction Date]],"mmmm"),"Unknown")</f>
        <v>June</v>
      </c>
      <c r="M7537" s="1" t="str">
        <f>IF(ISNUMBER(Table2[[#This Row],[Transaction Date]]),TEXT(Table2[[#This Row],[Transaction Date]],"dddd"),"Unknown")</f>
        <v>Tuesday</v>
      </c>
      <c r="N7537">
        <f t="shared" si="470"/>
        <v>0</v>
      </c>
      <c r="O7537" t="str">
        <f t="shared" si="471"/>
        <v>Actual</v>
      </c>
    </row>
    <row r="7538" spans="1:15" x14ac:dyDescent="0.25">
      <c r="A7538" t="s">
        <v>8388</v>
      </c>
      <c r="B7538" t="s">
        <v>28</v>
      </c>
      <c r="C7538">
        <v>1</v>
      </c>
      <c r="D7538">
        <f t="shared" si="468"/>
        <v>1</v>
      </c>
      <c r="E7538">
        <v>4</v>
      </c>
      <c r="F7538">
        <f>IF(OR(E7538="",E7538="UNKNOWN",E7538="ERROR"),_xlfn.XLOOKUP(Table2[[#This Row],[Item]],Items_List!A:A,Items_List!B:B),E7538)</f>
        <v>4</v>
      </c>
      <c r="G7538">
        <v>4</v>
      </c>
      <c r="H7538">
        <f t="shared" si="469"/>
        <v>4</v>
      </c>
      <c r="I7538" t="s">
        <v>10</v>
      </c>
      <c r="J7538" t="s">
        <v>10059</v>
      </c>
      <c r="K7538" s="1">
        <v>45261</v>
      </c>
      <c r="L7538" s="1" t="str">
        <f>IF(ISNUMBER(Table2[[#This Row],[Transaction Date]]),TEXT(Table2[[#This Row],[Transaction Date]],"mmmm"),"Unknown")</f>
        <v>December</v>
      </c>
      <c r="M7538" s="1" t="str">
        <f>IF(ISNUMBER(Table2[[#This Row],[Transaction Date]]),TEXT(Table2[[#This Row],[Transaction Date]],"dddd"),"Unknown")</f>
        <v>Friday</v>
      </c>
      <c r="N7538">
        <f t="shared" si="470"/>
        <v>0</v>
      </c>
      <c r="O7538" t="str">
        <f t="shared" si="471"/>
        <v>Actual</v>
      </c>
    </row>
    <row r="7539" spans="1:15" x14ac:dyDescent="0.25">
      <c r="A7539" t="s">
        <v>8389</v>
      </c>
      <c r="B7539" t="s">
        <v>28</v>
      </c>
      <c r="C7539">
        <v>5</v>
      </c>
      <c r="D7539">
        <f t="shared" si="468"/>
        <v>5</v>
      </c>
      <c r="E7539">
        <v>4</v>
      </c>
      <c r="F7539">
        <f>IF(OR(E7539="",E7539="UNKNOWN",E7539="ERROR"),_xlfn.XLOOKUP(Table2[[#This Row],[Item]],Items_List!A:A,Items_List!B:B),E7539)</f>
        <v>4</v>
      </c>
      <c r="G7539">
        <v>20</v>
      </c>
      <c r="H7539">
        <f t="shared" si="469"/>
        <v>20</v>
      </c>
      <c r="I7539" t="s">
        <v>14</v>
      </c>
      <c r="J7539" t="s">
        <v>10059</v>
      </c>
      <c r="K7539" s="1">
        <v>45237</v>
      </c>
      <c r="L7539" s="1" t="str">
        <f>IF(ISNUMBER(Table2[[#This Row],[Transaction Date]]),TEXT(Table2[[#This Row],[Transaction Date]],"mmmm"),"Unknown")</f>
        <v>November</v>
      </c>
      <c r="M7539" s="1" t="str">
        <f>IF(ISNUMBER(Table2[[#This Row],[Transaction Date]]),TEXT(Table2[[#This Row],[Transaction Date]],"dddd"),"Unknown")</f>
        <v>Tuesday</v>
      </c>
      <c r="N7539">
        <f t="shared" si="470"/>
        <v>0</v>
      </c>
      <c r="O7539" t="str">
        <f t="shared" si="471"/>
        <v>Actual</v>
      </c>
    </row>
    <row r="7540" spans="1:15" x14ac:dyDescent="0.25">
      <c r="A7540" t="s">
        <v>8390</v>
      </c>
      <c r="B7540" t="s">
        <v>13</v>
      </c>
      <c r="C7540">
        <v>1</v>
      </c>
      <c r="D7540">
        <f t="shared" si="468"/>
        <v>1</v>
      </c>
      <c r="E7540">
        <v>3</v>
      </c>
      <c r="F7540">
        <f>IF(OR(E7540="",E7540="UNKNOWN",E7540="ERROR"),_xlfn.XLOOKUP(Table2[[#This Row],[Item]],Items_List!A:A,Items_List!B:B),E7540)</f>
        <v>3</v>
      </c>
      <c r="G7540">
        <v>3</v>
      </c>
      <c r="H7540">
        <f t="shared" si="469"/>
        <v>3</v>
      </c>
      <c r="I7540" t="s">
        <v>10059</v>
      </c>
      <c r="J7540" t="s">
        <v>10059</v>
      </c>
      <c r="L7540" s="1" t="str">
        <f>IF(ISNUMBER(Table2[[#This Row],[Transaction Date]]),TEXT(Table2[[#This Row],[Transaction Date]],"mmmm"),"Unknown")</f>
        <v>Unknown</v>
      </c>
      <c r="M7540" s="1" t="str">
        <f>IF(ISNUMBER(Table2[[#This Row],[Transaction Date]]),TEXT(Table2[[#This Row],[Transaction Date]],"dddd"),"Unknown")</f>
        <v>Unknown</v>
      </c>
      <c r="N7540">
        <f t="shared" si="470"/>
        <v>0</v>
      </c>
      <c r="O7540" t="str">
        <f t="shared" si="471"/>
        <v>Actual</v>
      </c>
    </row>
    <row r="7541" spans="1:15" x14ac:dyDescent="0.25">
      <c r="A7541" t="s">
        <v>8392</v>
      </c>
      <c r="B7541" t="s">
        <v>28</v>
      </c>
      <c r="C7541">
        <v>3</v>
      </c>
      <c r="D7541">
        <f t="shared" si="468"/>
        <v>3</v>
      </c>
      <c r="E7541">
        <v>4</v>
      </c>
      <c r="F7541">
        <f>IF(OR(E7541="",E7541="UNKNOWN",E7541="ERROR"),_xlfn.XLOOKUP(Table2[[#This Row],[Item]],Items_List!A:A,Items_List!B:B),E7541)</f>
        <v>4</v>
      </c>
      <c r="G7541">
        <v>12</v>
      </c>
      <c r="H7541">
        <f t="shared" si="469"/>
        <v>12</v>
      </c>
      <c r="I7541" t="s">
        <v>14</v>
      </c>
      <c r="J7541" t="s">
        <v>15</v>
      </c>
      <c r="K7541" s="1">
        <v>45265</v>
      </c>
      <c r="L7541" s="1" t="str">
        <f>IF(ISNUMBER(Table2[[#This Row],[Transaction Date]]),TEXT(Table2[[#This Row],[Transaction Date]],"mmmm"),"Unknown")</f>
        <v>December</v>
      </c>
      <c r="M7541" s="1" t="str">
        <f>IF(ISNUMBER(Table2[[#This Row],[Transaction Date]]),TEXT(Table2[[#This Row],[Transaction Date]],"dddd"),"Unknown")</f>
        <v>Tuesday</v>
      </c>
      <c r="N7541">
        <f t="shared" si="470"/>
        <v>0</v>
      </c>
      <c r="O7541" t="str">
        <f t="shared" si="471"/>
        <v>Actual</v>
      </c>
    </row>
    <row r="7542" spans="1:15" x14ac:dyDescent="0.25">
      <c r="A7542" t="s">
        <v>8393</v>
      </c>
      <c r="B7542" t="s">
        <v>65</v>
      </c>
      <c r="C7542">
        <v>2</v>
      </c>
      <c r="D7542">
        <f t="shared" si="468"/>
        <v>2</v>
      </c>
      <c r="E7542">
        <v>1.5</v>
      </c>
      <c r="F7542">
        <f>IF(OR(E7542="",E7542="UNKNOWN",E7542="ERROR"),_xlfn.XLOOKUP(Table2[[#This Row],[Item]],Items_List!A:A,Items_List!B:B),E7542)</f>
        <v>1.5</v>
      </c>
      <c r="G7542">
        <v>3</v>
      </c>
      <c r="H7542">
        <f t="shared" si="469"/>
        <v>3</v>
      </c>
      <c r="I7542" t="s">
        <v>10059</v>
      </c>
      <c r="J7542" t="s">
        <v>10059</v>
      </c>
      <c r="K7542" s="1">
        <v>44956</v>
      </c>
      <c r="L7542" s="1" t="str">
        <f>IF(ISNUMBER(Table2[[#This Row],[Transaction Date]]),TEXT(Table2[[#This Row],[Transaction Date]],"mmmm"),"Unknown")</f>
        <v>January</v>
      </c>
      <c r="M7542" s="1" t="str">
        <f>IF(ISNUMBER(Table2[[#This Row],[Transaction Date]]),TEXT(Table2[[#This Row],[Transaction Date]],"dddd"),"Unknown")</f>
        <v>Monday</v>
      </c>
      <c r="N7542">
        <f t="shared" si="470"/>
        <v>0</v>
      </c>
      <c r="O7542" t="str">
        <f t="shared" si="471"/>
        <v>Actual</v>
      </c>
    </row>
    <row r="7543" spans="1:15" x14ac:dyDescent="0.25">
      <c r="A7543" t="s">
        <v>8394</v>
      </c>
      <c r="B7543" t="s">
        <v>25</v>
      </c>
      <c r="C7543">
        <v>4</v>
      </c>
      <c r="D7543">
        <f t="shared" si="468"/>
        <v>4</v>
      </c>
      <c r="E7543">
        <v>4</v>
      </c>
      <c r="F7543">
        <f>IF(OR(E7543="",E7543="UNKNOWN",E7543="ERROR"),_xlfn.XLOOKUP(Table2[[#This Row],[Item]],Items_List!A:A,Items_List!B:B),E7543)</f>
        <v>4</v>
      </c>
      <c r="G7543">
        <v>16</v>
      </c>
      <c r="H7543">
        <f t="shared" si="469"/>
        <v>16</v>
      </c>
      <c r="I7543" t="s">
        <v>23</v>
      </c>
      <c r="J7543" t="s">
        <v>10059</v>
      </c>
      <c r="K7543" s="1">
        <v>45216</v>
      </c>
      <c r="L7543" s="1" t="str">
        <f>IF(ISNUMBER(Table2[[#This Row],[Transaction Date]]),TEXT(Table2[[#This Row],[Transaction Date]],"mmmm"),"Unknown")</f>
        <v>October</v>
      </c>
      <c r="M7543" s="1" t="str">
        <f>IF(ISNUMBER(Table2[[#This Row],[Transaction Date]]),TEXT(Table2[[#This Row],[Transaction Date]],"dddd"),"Unknown")</f>
        <v>Tuesday</v>
      </c>
      <c r="N7543">
        <f t="shared" si="470"/>
        <v>0</v>
      </c>
      <c r="O7543" t="str">
        <f t="shared" si="471"/>
        <v>Actual</v>
      </c>
    </row>
    <row r="7544" spans="1:15" x14ac:dyDescent="0.25">
      <c r="A7544" t="s">
        <v>8395</v>
      </c>
      <c r="B7544" t="s">
        <v>13</v>
      </c>
      <c r="C7544">
        <v>4</v>
      </c>
      <c r="D7544">
        <f t="shared" si="468"/>
        <v>4</v>
      </c>
      <c r="E7544">
        <v>3</v>
      </c>
      <c r="F7544">
        <f>IF(OR(E7544="",E7544="UNKNOWN",E7544="ERROR"),_xlfn.XLOOKUP(Table2[[#This Row],[Item]],Items_List!A:A,Items_List!B:B),E7544)</f>
        <v>3</v>
      </c>
      <c r="G7544">
        <v>12</v>
      </c>
      <c r="H7544">
        <f t="shared" si="469"/>
        <v>12</v>
      </c>
      <c r="I7544" t="s">
        <v>10059</v>
      </c>
      <c r="J7544" t="s">
        <v>11</v>
      </c>
      <c r="K7544" s="1">
        <v>45074</v>
      </c>
      <c r="L7544" s="1" t="str">
        <f>IF(ISNUMBER(Table2[[#This Row],[Transaction Date]]),TEXT(Table2[[#This Row],[Transaction Date]],"mmmm"),"Unknown")</f>
        <v>May</v>
      </c>
      <c r="M7544" s="1" t="str">
        <f>IF(ISNUMBER(Table2[[#This Row],[Transaction Date]]),TEXT(Table2[[#This Row],[Transaction Date]],"dddd"),"Unknown")</f>
        <v>Sunday</v>
      </c>
      <c r="N7544">
        <f t="shared" si="470"/>
        <v>0</v>
      </c>
      <c r="O7544" t="str">
        <f t="shared" si="471"/>
        <v>Actual</v>
      </c>
    </row>
    <row r="7545" spans="1:15" x14ac:dyDescent="0.25">
      <c r="A7545" t="s">
        <v>8396</v>
      </c>
      <c r="B7545" t="s">
        <v>39</v>
      </c>
      <c r="C7545">
        <v>1</v>
      </c>
      <c r="D7545">
        <f t="shared" si="468"/>
        <v>1</v>
      </c>
      <c r="E7545">
        <v>3</v>
      </c>
      <c r="F7545">
        <f>IF(OR(E7545="",E7545="UNKNOWN",E7545="ERROR"),_xlfn.XLOOKUP(Table2[[#This Row],[Item]],Items_List!A:A,Items_List!B:B),E7545)</f>
        <v>3</v>
      </c>
      <c r="G7545">
        <v>3</v>
      </c>
      <c r="H7545">
        <f t="shared" si="469"/>
        <v>3</v>
      </c>
      <c r="I7545" t="s">
        <v>10</v>
      </c>
      <c r="J7545" t="s">
        <v>10059</v>
      </c>
      <c r="K7545" s="1">
        <v>45067</v>
      </c>
      <c r="L7545" s="1" t="str">
        <f>IF(ISNUMBER(Table2[[#This Row],[Transaction Date]]),TEXT(Table2[[#This Row],[Transaction Date]],"mmmm"),"Unknown")</f>
        <v>May</v>
      </c>
      <c r="M7545" s="1" t="str">
        <f>IF(ISNUMBER(Table2[[#This Row],[Transaction Date]]),TEXT(Table2[[#This Row],[Transaction Date]],"dddd"),"Unknown")</f>
        <v>Sunday</v>
      </c>
      <c r="N7545">
        <f t="shared" si="470"/>
        <v>0</v>
      </c>
      <c r="O7545" t="str">
        <f t="shared" si="471"/>
        <v>Actual</v>
      </c>
    </row>
    <row r="7546" spans="1:15" x14ac:dyDescent="0.25">
      <c r="A7546" t="s">
        <v>8397</v>
      </c>
      <c r="B7546" t="s">
        <v>39</v>
      </c>
      <c r="C7546">
        <v>5</v>
      </c>
      <c r="D7546">
        <f t="shared" si="468"/>
        <v>5</v>
      </c>
      <c r="E7546">
        <v>3</v>
      </c>
      <c r="F7546">
        <f>IF(OR(E7546="",E7546="UNKNOWN",E7546="ERROR"),_xlfn.XLOOKUP(Table2[[#This Row],[Item]],Items_List!A:A,Items_List!B:B),E7546)</f>
        <v>3</v>
      </c>
      <c r="G7546">
        <v>15</v>
      </c>
      <c r="H7546">
        <f t="shared" si="469"/>
        <v>15</v>
      </c>
      <c r="I7546" t="s">
        <v>10</v>
      </c>
      <c r="J7546" t="s">
        <v>10059</v>
      </c>
      <c r="K7546" s="1">
        <v>44989</v>
      </c>
      <c r="L7546" s="1" t="str">
        <f>IF(ISNUMBER(Table2[[#This Row],[Transaction Date]]),TEXT(Table2[[#This Row],[Transaction Date]],"mmmm"),"Unknown")</f>
        <v>March</v>
      </c>
      <c r="M7546" s="1" t="str">
        <f>IF(ISNUMBER(Table2[[#This Row],[Transaction Date]]),TEXT(Table2[[#This Row],[Transaction Date]],"dddd"),"Unknown")</f>
        <v>Saturday</v>
      </c>
      <c r="N7546">
        <f t="shared" si="470"/>
        <v>0</v>
      </c>
      <c r="O7546" t="str">
        <f t="shared" si="471"/>
        <v>Actual</v>
      </c>
    </row>
    <row r="7547" spans="1:15" x14ac:dyDescent="0.25">
      <c r="A7547" t="s">
        <v>8398</v>
      </c>
      <c r="B7547" t="s">
        <v>20</v>
      </c>
      <c r="C7547">
        <v>3</v>
      </c>
      <c r="D7547">
        <f t="shared" si="468"/>
        <v>3</v>
      </c>
      <c r="E7547">
        <v>5</v>
      </c>
      <c r="F7547">
        <f>IF(OR(E7547="",E7547="UNKNOWN",E7547="ERROR"),_xlfn.XLOOKUP(Table2[[#This Row],[Item]],Items_List!A:A,Items_List!B:B),E7547)</f>
        <v>5</v>
      </c>
      <c r="G7547">
        <v>15</v>
      </c>
      <c r="H7547">
        <f t="shared" si="469"/>
        <v>15</v>
      </c>
      <c r="I7547" t="s">
        <v>14</v>
      </c>
      <c r="J7547" t="s">
        <v>11</v>
      </c>
      <c r="K7547" s="1">
        <v>45290</v>
      </c>
      <c r="L7547" s="1" t="str">
        <f>IF(ISNUMBER(Table2[[#This Row],[Transaction Date]]),TEXT(Table2[[#This Row],[Transaction Date]],"mmmm"),"Unknown")</f>
        <v>December</v>
      </c>
      <c r="M7547" s="1" t="str">
        <f>IF(ISNUMBER(Table2[[#This Row],[Transaction Date]]),TEXT(Table2[[#This Row],[Transaction Date]],"dddd"),"Unknown")</f>
        <v>Saturday</v>
      </c>
      <c r="N7547">
        <f t="shared" si="470"/>
        <v>0</v>
      </c>
      <c r="O7547" t="str">
        <f t="shared" si="471"/>
        <v>Actual</v>
      </c>
    </row>
    <row r="7548" spans="1:15" x14ac:dyDescent="0.25">
      <c r="A7548" t="s">
        <v>8400</v>
      </c>
      <c r="B7548" t="s">
        <v>9</v>
      </c>
      <c r="C7548">
        <v>5</v>
      </c>
      <c r="D7548">
        <f t="shared" si="468"/>
        <v>5</v>
      </c>
      <c r="E7548">
        <v>2</v>
      </c>
      <c r="F7548">
        <f>IF(OR(E7548="",E7548="UNKNOWN",E7548="ERROR"),_xlfn.XLOOKUP(Table2[[#This Row],[Item]],Items_List!A:A,Items_List!B:B),E7548)</f>
        <v>2</v>
      </c>
      <c r="G7548">
        <v>10</v>
      </c>
      <c r="H7548">
        <f t="shared" si="469"/>
        <v>10</v>
      </c>
      <c r="I7548" t="s">
        <v>14</v>
      </c>
      <c r="J7548" t="s">
        <v>10059</v>
      </c>
      <c r="K7548" s="1">
        <v>45192</v>
      </c>
      <c r="L7548" s="1" t="str">
        <f>IF(ISNUMBER(Table2[[#This Row],[Transaction Date]]),TEXT(Table2[[#This Row],[Transaction Date]],"mmmm"),"Unknown")</f>
        <v>September</v>
      </c>
      <c r="M7548" s="1" t="str">
        <f>IF(ISNUMBER(Table2[[#This Row],[Transaction Date]]),TEXT(Table2[[#This Row],[Transaction Date]],"dddd"),"Unknown")</f>
        <v>Saturday</v>
      </c>
      <c r="N7548">
        <f t="shared" si="470"/>
        <v>0</v>
      </c>
      <c r="O7548" t="str">
        <f t="shared" si="471"/>
        <v>Actual</v>
      </c>
    </row>
    <row r="7549" spans="1:15" x14ac:dyDescent="0.25">
      <c r="A7549" t="s">
        <v>8401</v>
      </c>
      <c r="B7549" t="s">
        <v>17</v>
      </c>
      <c r="C7549">
        <v>5</v>
      </c>
      <c r="D7549">
        <f t="shared" si="468"/>
        <v>5</v>
      </c>
      <c r="E7549">
        <v>1</v>
      </c>
      <c r="F7549">
        <f>IF(OR(E7549="",E7549="UNKNOWN",E7549="ERROR"),_xlfn.XLOOKUP(Table2[[#This Row],[Item]],Items_List!A:A,Items_List!B:B),E7549)</f>
        <v>1</v>
      </c>
      <c r="G7549">
        <v>5</v>
      </c>
      <c r="H7549">
        <f t="shared" si="469"/>
        <v>5</v>
      </c>
      <c r="I7549" t="s">
        <v>23</v>
      </c>
      <c r="J7549" t="s">
        <v>10059</v>
      </c>
      <c r="L7549" s="1" t="str">
        <f>IF(ISNUMBER(Table2[[#This Row],[Transaction Date]]),TEXT(Table2[[#This Row],[Transaction Date]],"mmmm"),"Unknown")</f>
        <v>Unknown</v>
      </c>
      <c r="M7549" s="1" t="str">
        <f>IF(ISNUMBER(Table2[[#This Row],[Transaction Date]]),TEXT(Table2[[#This Row],[Transaction Date]],"dddd"),"Unknown")</f>
        <v>Unknown</v>
      </c>
      <c r="N7549">
        <f t="shared" si="470"/>
        <v>0</v>
      </c>
      <c r="O7549" t="str">
        <f t="shared" si="471"/>
        <v>Actual</v>
      </c>
    </row>
    <row r="7550" spans="1:15" x14ac:dyDescent="0.25">
      <c r="A7550" t="s">
        <v>8402</v>
      </c>
      <c r="B7550" t="s">
        <v>20</v>
      </c>
      <c r="C7550">
        <v>4</v>
      </c>
      <c r="D7550">
        <f t="shared" si="468"/>
        <v>4</v>
      </c>
      <c r="E7550">
        <v>5</v>
      </c>
      <c r="F7550">
        <f>IF(OR(E7550="",E7550="UNKNOWN",E7550="ERROR"),_xlfn.XLOOKUP(Table2[[#This Row],[Item]],Items_List!A:A,Items_List!B:B),E7550)</f>
        <v>5</v>
      </c>
      <c r="H7550">
        <f t="shared" si="469"/>
        <v>20</v>
      </c>
      <c r="I7550" t="s">
        <v>23</v>
      </c>
      <c r="J7550" t="s">
        <v>10059</v>
      </c>
      <c r="K7550" s="1">
        <v>45126</v>
      </c>
      <c r="L7550" s="1" t="str">
        <f>IF(ISNUMBER(Table2[[#This Row],[Transaction Date]]),TEXT(Table2[[#This Row],[Transaction Date]],"mmmm"),"Unknown")</f>
        <v>July</v>
      </c>
      <c r="M7550" s="1" t="str">
        <f>IF(ISNUMBER(Table2[[#This Row],[Transaction Date]]),TEXT(Table2[[#This Row],[Transaction Date]],"dddd"),"Unknown")</f>
        <v>Wednesday</v>
      </c>
      <c r="N7550">
        <f t="shared" si="470"/>
        <v>1</v>
      </c>
      <c r="O7550" t="str">
        <f t="shared" si="471"/>
        <v>Actual</v>
      </c>
    </row>
    <row r="7551" spans="1:15" x14ac:dyDescent="0.25">
      <c r="A7551" t="s">
        <v>8403</v>
      </c>
      <c r="B7551" t="s">
        <v>20</v>
      </c>
      <c r="C7551">
        <v>5</v>
      </c>
      <c r="D7551">
        <f t="shared" si="468"/>
        <v>5</v>
      </c>
      <c r="E7551" s="3">
        <f>_xlfn.XLOOKUP(Table2[[#This Row],[Item]],Items_List!$A$2:$A$9,Items_List!$B$2:$B$9)</f>
        <v>5</v>
      </c>
      <c r="F7551">
        <f>IF(OR(E7551="",E7551="UNKNOWN",E7551="ERROR"),_xlfn.XLOOKUP(Table2[[#This Row],[Item]],Items_List!A:A,Items_List!B:B),E7551)</f>
        <v>5</v>
      </c>
      <c r="G7551">
        <v>25</v>
      </c>
      <c r="H7551">
        <f t="shared" si="469"/>
        <v>25</v>
      </c>
      <c r="I7551" t="s">
        <v>14</v>
      </c>
      <c r="J7551" t="s">
        <v>15</v>
      </c>
      <c r="K7551" s="1">
        <v>45173</v>
      </c>
      <c r="L7551" s="1" t="str">
        <f>IF(ISNUMBER(Table2[[#This Row],[Transaction Date]]),TEXT(Table2[[#This Row],[Transaction Date]],"mmmm"),"Unknown")</f>
        <v>September</v>
      </c>
      <c r="M7551" s="1" t="str">
        <f>IF(ISNUMBER(Table2[[#This Row],[Transaction Date]]),TEXT(Table2[[#This Row],[Transaction Date]],"dddd"),"Unknown")</f>
        <v>Monday</v>
      </c>
      <c r="N7551">
        <f t="shared" si="470"/>
        <v>0</v>
      </c>
      <c r="O7551" t="str">
        <f t="shared" si="471"/>
        <v>Actual</v>
      </c>
    </row>
    <row r="7552" spans="1:15" x14ac:dyDescent="0.25">
      <c r="A7552" t="s">
        <v>8404</v>
      </c>
      <c r="B7552" t="s">
        <v>17</v>
      </c>
      <c r="C7552">
        <v>1</v>
      </c>
      <c r="D7552">
        <f t="shared" si="468"/>
        <v>1</v>
      </c>
      <c r="E7552">
        <v>1</v>
      </c>
      <c r="F7552">
        <f>IF(OR(E7552="",E7552="UNKNOWN",E7552="ERROR"),_xlfn.XLOOKUP(Table2[[#This Row],[Item]],Items_List!A:A,Items_List!B:B),E7552)</f>
        <v>1</v>
      </c>
      <c r="G7552">
        <v>1</v>
      </c>
      <c r="H7552">
        <f t="shared" si="469"/>
        <v>1</v>
      </c>
      <c r="I7552" t="s">
        <v>10</v>
      </c>
      <c r="J7552" t="s">
        <v>10059</v>
      </c>
      <c r="K7552" s="1">
        <v>45086</v>
      </c>
      <c r="L7552" s="1" t="str">
        <f>IF(ISNUMBER(Table2[[#This Row],[Transaction Date]]),TEXT(Table2[[#This Row],[Transaction Date]],"mmmm"),"Unknown")</f>
        <v>June</v>
      </c>
      <c r="M7552" s="1" t="str">
        <f>IF(ISNUMBER(Table2[[#This Row],[Transaction Date]]),TEXT(Table2[[#This Row],[Transaction Date]],"dddd"),"Unknown")</f>
        <v>Friday</v>
      </c>
      <c r="N7552">
        <f t="shared" si="470"/>
        <v>0</v>
      </c>
      <c r="O7552" t="str">
        <f t="shared" si="471"/>
        <v>Actual</v>
      </c>
    </row>
    <row r="7553" spans="1:15" x14ac:dyDescent="0.25">
      <c r="A7553" t="s">
        <v>8405</v>
      </c>
      <c r="B7553" t="s">
        <v>20</v>
      </c>
      <c r="C7553">
        <v>2</v>
      </c>
      <c r="D7553">
        <f t="shared" si="468"/>
        <v>2</v>
      </c>
      <c r="E7553">
        <v>5</v>
      </c>
      <c r="F7553">
        <f>IF(OR(E7553="",E7553="UNKNOWN",E7553="ERROR"),_xlfn.XLOOKUP(Table2[[#This Row],[Item]],Items_List!A:A,Items_List!B:B),E7553)</f>
        <v>5</v>
      </c>
      <c r="G7553">
        <v>10</v>
      </c>
      <c r="H7553">
        <f t="shared" si="469"/>
        <v>10</v>
      </c>
      <c r="I7553" t="s">
        <v>10059</v>
      </c>
      <c r="J7553" t="s">
        <v>11</v>
      </c>
      <c r="K7553" s="1">
        <v>45094</v>
      </c>
      <c r="L7553" s="1" t="str">
        <f>IF(ISNUMBER(Table2[[#This Row],[Transaction Date]]),TEXT(Table2[[#This Row],[Transaction Date]],"mmmm"),"Unknown")</f>
        <v>June</v>
      </c>
      <c r="M7553" s="1" t="str">
        <f>IF(ISNUMBER(Table2[[#This Row],[Transaction Date]]),TEXT(Table2[[#This Row],[Transaction Date]],"dddd"),"Unknown")</f>
        <v>Saturday</v>
      </c>
      <c r="N7553">
        <f t="shared" si="470"/>
        <v>0</v>
      </c>
      <c r="O7553" t="str">
        <f t="shared" si="471"/>
        <v>Actual</v>
      </c>
    </row>
    <row r="7554" spans="1:15" x14ac:dyDescent="0.25">
      <c r="A7554" t="s">
        <v>8407</v>
      </c>
      <c r="B7554" t="s">
        <v>39</v>
      </c>
      <c r="C7554">
        <v>4</v>
      </c>
      <c r="D7554">
        <f t="shared" ref="D7554:D7617" si="472">IF(OR(C7554="",C7554="UNKNOWN",C7554="ERROR"),IFERROR(VALUE(G7554)/VALUE(E7554),""),VALUE(C7554))</f>
        <v>4</v>
      </c>
      <c r="E7554">
        <v>3</v>
      </c>
      <c r="F7554">
        <f>IF(OR(E7554="",E7554="UNKNOWN",E7554="ERROR"),_xlfn.XLOOKUP(Table2[[#This Row],[Item]],Items_List!A:A,Items_List!B:B),E7554)</f>
        <v>3</v>
      </c>
      <c r="G7554">
        <v>12</v>
      </c>
      <c r="H7554">
        <f t="shared" ref="H7554:H7617" si="473">D7554*F7554</f>
        <v>12</v>
      </c>
      <c r="I7554" t="s">
        <v>14</v>
      </c>
      <c r="J7554" t="s">
        <v>15</v>
      </c>
      <c r="K7554" s="1">
        <v>45245</v>
      </c>
      <c r="L7554" s="1" t="str">
        <f>IF(ISNUMBER(Table2[[#This Row],[Transaction Date]]),TEXT(Table2[[#This Row],[Transaction Date]],"mmmm"),"Unknown")</f>
        <v>November</v>
      </c>
      <c r="M7554" s="1" t="str">
        <f>IF(ISNUMBER(Table2[[#This Row],[Transaction Date]]),TEXT(Table2[[#This Row],[Transaction Date]],"dddd"),"Unknown")</f>
        <v>Wednesday</v>
      </c>
      <c r="N7554">
        <f t="shared" ref="N7554:N7617" si="474">IF(OR(B7554="",B7554="unknown",B7554="error",C7554="",C7554="unknown",C7554="error",G7554="",G7554="error",G7554="unknown"),1,0)</f>
        <v>0</v>
      </c>
      <c r="O7554" t="str">
        <f t="shared" ref="O7554:O7617" si="475">IF(OR(C7554="",C7554="error",C7554="unknown"),"Estimated","Actual")</f>
        <v>Actual</v>
      </c>
    </row>
    <row r="7555" spans="1:15" x14ac:dyDescent="0.25">
      <c r="A7555" t="s">
        <v>8409</v>
      </c>
      <c r="B7555" t="s">
        <v>25</v>
      </c>
      <c r="C7555">
        <v>2</v>
      </c>
      <c r="D7555">
        <f t="shared" si="472"/>
        <v>2</v>
      </c>
      <c r="E7555">
        <v>4</v>
      </c>
      <c r="F7555">
        <f>IF(OR(E7555="",E7555="UNKNOWN",E7555="ERROR"),_xlfn.XLOOKUP(Table2[[#This Row],[Item]],Items_List!A:A,Items_List!B:B),E7555)</f>
        <v>4</v>
      </c>
      <c r="G7555">
        <v>8</v>
      </c>
      <c r="H7555">
        <f t="shared" si="473"/>
        <v>8</v>
      </c>
      <c r="I7555" t="s">
        <v>23</v>
      </c>
      <c r="J7555" t="s">
        <v>15</v>
      </c>
      <c r="K7555" s="1">
        <v>45009</v>
      </c>
      <c r="L7555" s="1" t="str">
        <f>IF(ISNUMBER(Table2[[#This Row],[Transaction Date]]),TEXT(Table2[[#This Row],[Transaction Date]],"mmmm"),"Unknown")</f>
        <v>March</v>
      </c>
      <c r="M7555" s="1" t="str">
        <f>IF(ISNUMBER(Table2[[#This Row],[Transaction Date]]),TEXT(Table2[[#This Row],[Transaction Date]],"dddd"),"Unknown")</f>
        <v>Friday</v>
      </c>
      <c r="N7555">
        <f t="shared" si="474"/>
        <v>0</v>
      </c>
      <c r="O7555" t="str">
        <f t="shared" si="475"/>
        <v>Actual</v>
      </c>
    </row>
    <row r="7556" spans="1:15" x14ac:dyDescent="0.25">
      <c r="A7556" t="s">
        <v>8410</v>
      </c>
      <c r="B7556" t="s">
        <v>39</v>
      </c>
      <c r="C7556">
        <v>5</v>
      </c>
      <c r="D7556">
        <f t="shared" si="472"/>
        <v>5</v>
      </c>
      <c r="E7556">
        <v>3</v>
      </c>
      <c r="F7556">
        <f>IF(OR(E7556="",E7556="UNKNOWN",E7556="ERROR"),_xlfn.XLOOKUP(Table2[[#This Row],[Item]],Items_List!A:A,Items_List!B:B),E7556)</f>
        <v>3</v>
      </c>
      <c r="G7556">
        <v>15</v>
      </c>
      <c r="H7556">
        <f t="shared" si="473"/>
        <v>15</v>
      </c>
      <c r="I7556" t="s">
        <v>23</v>
      </c>
      <c r="J7556" t="s">
        <v>10059</v>
      </c>
      <c r="K7556" s="1">
        <v>45079</v>
      </c>
      <c r="L7556" s="1" t="str">
        <f>IF(ISNUMBER(Table2[[#This Row],[Transaction Date]]),TEXT(Table2[[#This Row],[Transaction Date]],"mmmm"),"Unknown")</f>
        <v>June</v>
      </c>
      <c r="M7556" s="1" t="str">
        <f>IF(ISNUMBER(Table2[[#This Row],[Transaction Date]]),TEXT(Table2[[#This Row],[Transaction Date]],"dddd"),"Unknown")</f>
        <v>Friday</v>
      </c>
      <c r="N7556">
        <f t="shared" si="474"/>
        <v>0</v>
      </c>
      <c r="O7556" t="str">
        <f t="shared" si="475"/>
        <v>Actual</v>
      </c>
    </row>
    <row r="7557" spans="1:15" x14ac:dyDescent="0.25">
      <c r="A7557" t="s">
        <v>8411</v>
      </c>
      <c r="B7557" t="s">
        <v>39</v>
      </c>
      <c r="C7557">
        <v>4</v>
      </c>
      <c r="D7557">
        <f t="shared" si="472"/>
        <v>4</v>
      </c>
      <c r="E7557">
        <v>3</v>
      </c>
      <c r="F7557">
        <f>IF(OR(E7557="",E7557="UNKNOWN",E7557="ERROR"),_xlfn.XLOOKUP(Table2[[#This Row],[Item]],Items_List!A:A,Items_List!B:B),E7557)</f>
        <v>3</v>
      </c>
      <c r="G7557">
        <v>12</v>
      </c>
      <c r="H7557">
        <f t="shared" si="473"/>
        <v>12</v>
      </c>
      <c r="I7557" t="s">
        <v>10059</v>
      </c>
      <c r="J7557" t="s">
        <v>15</v>
      </c>
      <c r="K7557" s="1">
        <v>44977</v>
      </c>
      <c r="L7557" s="1" t="str">
        <f>IF(ISNUMBER(Table2[[#This Row],[Transaction Date]]),TEXT(Table2[[#This Row],[Transaction Date]],"mmmm"),"Unknown")</f>
        <v>February</v>
      </c>
      <c r="M7557" s="1" t="str">
        <f>IF(ISNUMBER(Table2[[#This Row],[Transaction Date]]),TEXT(Table2[[#This Row],[Transaction Date]],"dddd"),"Unknown")</f>
        <v>Monday</v>
      </c>
      <c r="N7557">
        <f t="shared" si="474"/>
        <v>0</v>
      </c>
      <c r="O7557" t="str">
        <f t="shared" si="475"/>
        <v>Actual</v>
      </c>
    </row>
    <row r="7558" spans="1:15" x14ac:dyDescent="0.25">
      <c r="A7558" t="s">
        <v>8412</v>
      </c>
      <c r="B7558" t="s">
        <v>39</v>
      </c>
      <c r="C7558">
        <v>5</v>
      </c>
      <c r="D7558">
        <f t="shared" si="472"/>
        <v>5</v>
      </c>
      <c r="E7558">
        <v>3</v>
      </c>
      <c r="F7558">
        <f>IF(OR(E7558="",E7558="UNKNOWN",E7558="ERROR"),_xlfn.XLOOKUP(Table2[[#This Row],[Item]],Items_List!A:A,Items_List!B:B),E7558)</f>
        <v>3</v>
      </c>
      <c r="G7558">
        <v>15</v>
      </c>
      <c r="H7558">
        <f t="shared" si="473"/>
        <v>15</v>
      </c>
      <c r="I7558" t="s">
        <v>14</v>
      </c>
      <c r="J7558" t="s">
        <v>10059</v>
      </c>
      <c r="K7558" s="1">
        <v>45284</v>
      </c>
      <c r="L7558" s="1" t="str">
        <f>IF(ISNUMBER(Table2[[#This Row],[Transaction Date]]),TEXT(Table2[[#This Row],[Transaction Date]],"mmmm"),"Unknown")</f>
        <v>December</v>
      </c>
      <c r="M7558" s="1" t="str">
        <f>IF(ISNUMBER(Table2[[#This Row],[Transaction Date]]),TEXT(Table2[[#This Row],[Transaction Date]],"dddd"),"Unknown")</f>
        <v>Sunday</v>
      </c>
      <c r="N7558">
        <f t="shared" si="474"/>
        <v>0</v>
      </c>
      <c r="O7558" t="str">
        <f t="shared" si="475"/>
        <v>Actual</v>
      </c>
    </row>
    <row r="7559" spans="1:15" x14ac:dyDescent="0.25">
      <c r="A7559" t="s">
        <v>8413</v>
      </c>
      <c r="B7559" t="s">
        <v>9</v>
      </c>
      <c r="C7559">
        <v>4</v>
      </c>
      <c r="D7559">
        <f t="shared" si="472"/>
        <v>4</v>
      </c>
      <c r="E7559">
        <v>2</v>
      </c>
      <c r="F7559">
        <f>IF(OR(E7559="",E7559="UNKNOWN",E7559="ERROR"),_xlfn.XLOOKUP(Table2[[#This Row],[Item]],Items_List!A:A,Items_List!B:B),E7559)</f>
        <v>2</v>
      </c>
      <c r="G7559">
        <v>8</v>
      </c>
      <c r="H7559">
        <f t="shared" si="473"/>
        <v>8</v>
      </c>
      <c r="I7559" t="s">
        <v>10059</v>
      </c>
      <c r="J7559" t="s">
        <v>10059</v>
      </c>
      <c r="K7559" s="1">
        <v>45170</v>
      </c>
      <c r="L7559" s="1" t="str">
        <f>IF(ISNUMBER(Table2[[#This Row],[Transaction Date]]),TEXT(Table2[[#This Row],[Transaction Date]],"mmmm"),"Unknown")</f>
        <v>September</v>
      </c>
      <c r="M7559" s="1" t="str">
        <f>IF(ISNUMBER(Table2[[#This Row],[Transaction Date]]),TEXT(Table2[[#This Row],[Transaction Date]],"dddd"),"Unknown")</f>
        <v>Friday</v>
      </c>
      <c r="N7559">
        <f t="shared" si="474"/>
        <v>0</v>
      </c>
      <c r="O7559" t="str">
        <f t="shared" si="475"/>
        <v>Actual</v>
      </c>
    </row>
    <row r="7560" spans="1:15" x14ac:dyDescent="0.25">
      <c r="A7560" t="s">
        <v>8416</v>
      </c>
      <c r="B7560" t="s">
        <v>39</v>
      </c>
      <c r="C7560">
        <v>2</v>
      </c>
      <c r="D7560">
        <f t="shared" si="472"/>
        <v>2</v>
      </c>
      <c r="E7560">
        <v>3</v>
      </c>
      <c r="F7560">
        <f>IF(OR(E7560="",E7560="UNKNOWN",E7560="ERROR"),_xlfn.XLOOKUP(Table2[[#This Row],[Item]],Items_List!A:A,Items_List!B:B),E7560)</f>
        <v>3</v>
      </c>
      <c r="G7560">
        <v>6</v>
      </c>
      <c r="H7560">
        <f t="shared" si="473"/>
        <v>6</v>
      </c>
      <c r="I7560" t="s">
        <v>10059</v>
      </c>
      <c r="J7560" t="s">
        <v>11</v>
      </c>
      <c r="K7560" s="1">
        <v>45112</v>
      </c>
      <c r="L7560" s="1" t="str">
        <f>IF(ISNUMBER(Table2[[#This Row],[Transaction Date]]),TEXT(Table2[[#This Row],[Transaction Date]],"mmmm"),"Unknown")</f>
        <v>July</v>
      </c>
      <c r="M7560" s="1" t="str">
        <f>IF(ISNUMBER(Table2[[#This Row],[Transaction Date]]),TEXT(Table2[[#This Row],[Transaction Date]],"dddd"),"Unknown")</f>
        <v>Wednesday</v>
      </c>
      <c r="N7560">
        <f t="shared" si="474"/>
        <v>0</v>
      </c>
      <c r="O7560" t="str">
        <f t="shared" si="475"/>
        <v>Actual</v>
      </c>
    </row>
    <row r="7561" spans="1:15" x14ac:dyDescent="0.25">
      <c r="A7561" t="s">
        <v>8417</v>
      </c>
      <c r="B7561" t="s">
        <v>13</v>
      </c>
      <c r="C7561">
        <v>3</v>
      </c>
      <c r="D7561">
        <f t="shared" si="472"/>
        <v>3</v>
      </c>
      <c r="E7561">
        <v>3</v>
      </c>
      <c r="F7561">
        <f>IF(OR(E7561="",E7561="UNKNOWN",E7561="ERROR"),_xlfn.XLOOKUP(Table2[[#This Row],[Item]],Items_List!A:A,Items_List!B:B),E7561)</f>
        <v>3</v>
      </c>
      <c r="G7561" t="s">
        <v>18</v>
      </c>
      <c r="H7561">
        <f t="shared" si="473"/>
        <v>9</v>
      </c>
      <c r="I7561" t="s">
        <v>23</v>
      </c>
      <c r="J7561" t="s">
        <v>10059</v>
      </c>
      <c r="K7561" s="1">
        <v>45227</v>
      </c>
      <c r="L7561" s="1" t="str">
        <f>IF(ISNUMBER(Table2[[#This Row],[Transaction Date]]),TEXT(Table2[[#This Row],[Transaction Date]],"mmmm"),"Unknown")</f>
        <v>October</v>
      </c>
      <c r="M7561" s="1" t="str">
        <f>IF(ISNUMBER(Table2[[#This Row],[Transaction Date]]),TEXT(Table2[[#This Row],[Transaction Date]],"dddd"),"Unknown")</f>
        <v>Saturday</v>
      </c>
      <c r="N7561">
        <f t="shared" si="474"/>
        <v>1</v>
      </c>
      <c r="O7561" t="str">
        <f t="shared" si="475"/>
        <v>Actual</v>
      </c>
    </row>
    <row r="7562" spans="1:15" x14ac:dyDescent="0.25">
      <c r="A7562" t="s">
        <v>8418</v>
      </c>
      <c r="B7562" t="s">
        <v>17</v>
      </c>
      <c r="C7562">
        <v>1</v>
      </c>
      <c r="D7562">
        <f t="shared" si="472"/>
        <v>1</v>
      </c>
      <c r="E7562">
        <v>1</v>
      </c>
      <c r="F7562">
        <f>IF(OR(E7562="",E7562="UNKNOWN",E7562="ERROR"),_xlfn.XLOOKUP(Table2[[#This Row],[Item]],Items_List!A:A,Items_List!B:B),E7562)</f>
        <v>1</v>
      </c>
      <c r="G7562">
        <v>1</v>
      </c>
      <c r="H7562">
        <f t="shared" si="473"/>
        <v>1</v>
      </c>
      <c r="I7562" t="s">
        <v>23</v>
      </c>
      <c r="J7562" t="s">
        <v>11</v>
      </c>
      <c r="L7562" s="1" t="str">
        <f>IF(ISNUMBER(Table2[[#This Row],[Transaction Date]]),TEXT(Table2[[#This Row],[Transaction Date]],"mmmm"),"Unknown")</f>
        <v>Unknown</v>
      </c>
      <c r="M7562" s="1" t="str">
        <f>IF(ISNUMBER(Table2[[#This Row],[Transaction Date]]),TEXT(Table2[[#This Row],[Transaction Date]],"dddd"),"Unknown")</f>
        <v>Unknown</v>
      </c>
      <c r="N7562">
        <f t="shared" si="474"/>
        <v>0</v>
      </c>
      <c r="O7562" t="str">
        <f t="shared" si="475"/>
        <v>Actual</v>
      </c>
    </row>
    <row r="7563" spans="1:15" x14ac:dyDescent="0.25">
      <c r="A7563" t="s">
        <v>8419</v>
      </c>
      <c r="B7563" t="s">
        <v>28</v>
      </c>
      <c r="C7563">
        <v>3</v>
      </c>
      <c r="D7563">
        <f t="shared" si="472"/>
        <v>3</v>
      </c>
      <c r="E7563">
        <v>4</v>
      </c>
      <c r="F7563">
        <f>IF(OR(E7563="",E7563="UNKNOWN",E7563="ERROR"),_xlfn.XLOOKUP(Table2[[#This Row],[Item]],Items_List!A:A,Items_List!B:B),E7563)</f>
        <v>4</v>
      </c>
      <c r="G7563">
        <v>12</v>
      </c>
      <c r="H7563">
        <f t="shared" si="473"/>
        <v>12</v>
      </c>
      <c r="I7563" t="s">
        <v>23</v>
      </c>
      <c r="J7563" t="s">
        <v>11</v>
      </c>
      <c r="K7563" s="1">
        <v>45241</v>
      </c>
      <c r="L7563" s="1" t="str">
        <f>IF(ISNUMBER(Table2[[#This Row],[Transaction Date]]),TEXT(Table2[[#This Row],[Transaction Date]],"mmmm"),"Unknown")</f>
        <v>November</v>
      </c>
      <c r="M7563" s="1" t="str">
        <f>IF(ISNUMBER(Table2[[#This Row],[Transaction Date]]),TEXT(Table2[[#This Row],[Transaction Date]],"dddd"),"Unknown")</f>
        <v>Saturday</v>
      </c>
      <c r="N7563">
        <f t="shared" si="474"/>
        <v>0</v>
      </c>
      <c r="O7563" t="str">
        <f t="shared" si="475"/>
        <v>Actual</v>
      </c>
    </row>
    <row r="7564" spans="1:15" x14ac:dyDescent="0.25">
      <c r="A7564" t="s">
        <v>8420</v>
      </c>
      <c r="B7564" t="s">
        <v>28</v>
      </c>
      <c r="C7564">
        <v>1</v>
      </c>
      <c r="D7564">
        <f t="shared" si="472"/>
        <v>1</v>
      </c>
      <c r="E7564">
        <v>4</v>
      </c>
      <c r="F7564">
        <f>IF(OR(E7564="",E7564="UNKNOWN",E7564="ERROR"),_xlfn.XLOOKUP(Table2[[#This Row],[Item]],Items_List!A:A,Items_List!B:B),E7564)</f>
        <v>4</v>
      </c>
      <c r="G7564">
        <v>4</v>
      </c>
      <c r="H7564">
        <f t="shared" si="473"/>
        <v>4</v>
      </c>
      <c r="I7564" t="s">
        <v>23</v>
      </c>
      <c r="J7564" t="s">
        <v>15</v>
      </c>
      <c r="K7564" s="1">
        <v>45028</v>
      </c>
      <c r="L7564" s="1" t="str">
        <f>IF(ISNUMBER(Table2[[#This Row],[Transaction Date]]),TEXT(Table2[[#This Row],[Transaction Date]],"mmmm"),"Unknown")</f>
        <v>April</v>
      </c>
      <c r="M7564" s="1" t="str">
        <f>IF(ISNUMBER(Table2[[#This Row],[Transaction Date]]),TEXT(Table2[[#This Row],[Transaction Date]],"dddd"),"Unknown")</f>
        <v>Wednesday</v>
      </c>
      <c r="N7564">
        <f t="shared" si="474"/>
        <v>0</v>
      </c>
      <c r="O7564" t="str">
        <f t="shared" si="475"/>
        <v>Actual</v>
      </c>
    </row>
    <row r="7565" spans="1:15" x14ac:dyDescent="0.25">
      <c r="A7565" t="s">
        <v>8421</v>
      </c>
      <c r="B7565" t="s">
        <v>28</v>
      </c>
      <c r="C7565">
        <v>1</v>
      </c>
      <c r="D7565">
        <f t="shared" si="472"/>
        <v>1</v>
      </c>
      <c r="E7565">
        <v>4</v>
      </c>
      <c r="F7565">
        <f>IF(OR(E7565="",E7565="UNKNOWN",E7565="ERROR"),_xlfn.XLOOKUP(Table2[[#This Row],[Item]],Items_List!A:A,Items_List!B:B),E7565)</f>
        <v>4</v>
      </c>
      <c r="G7565">
        <v>4</v>
      </c>
      <c r="H7565">
        <f t="shared" si="473"/>
        <v>4</v>
      </c>
      <c r="I7565" t="s">
        <v>10</v>
      </c>
      <c r="J7565" t="s">
        <v>15</v>
      </c>
      <c r="K7565" s="1">
        <v>44940</v>
      </c>
      <c r="L7565" s="1" t="str">
        <f>IF(ISNUMBER(Table2[[#This Row],[Transaction Date]]),TEXT(Table2[[#This Row],[Transaction Date]],"mmmm"),"Unknown")</f>
        <v>January</v>
      </c>
      <c r="M7565" s="1" t="str">
        <f>IF(ISNUMBER(Table2[[#This Row],[Transaction Date]]),TEXT(Table2[[#This Row],[Transaction Date]],"dddd"),"Unknown")</f>
        <v>Saturday</v>
      </c>
      <c r="N7565">
        <f t="shared" si="474"/>
        <v>0</v>
      </c>
      <c r="O7565" t="str">
        <f t="shared" si="475"/>
        <v>Actual</v>
      </c>
    </row>
    <row r="7566" spans="1:15" x14ac:dyDescent="0.25">
      <c r="A7566" t="s">
        <v>8422</v>
      </c>
      <c r="B7566" t="s">
        <v>20</v>
      </c>
      <c r="C7566">
        <v>5</v>
      </c>
      <c r="D7566">
        <f t="shared" si="472"/>
        <v>5</v>
      </c>
      <c r="E7566">
        <v>5</v>
      </c>
      <c r="F7566">
        <f>IF(OR(E7566="",E7566="UNKNOWN",E7566="ERROR"),_xlfn.XLOOKUP(Table2[[#This Row],[Item]],Items_List!A:A,Items_List!B:B),E7566)</f>
        <v>5</v>
      </c>
      <c r="G7566">
        <v>25</v>
      </c>
      <c r="H7566">
        <f t="shared" si="473"/>
        <v>25</v>
      </c>
      <c r="I7566" t="s">
        <v>10059</v>
      </c>
      <c r="J7566" t="s">
        <v>15</v>
      </c>
      <c r="K7566" s="1">
        <v>45107</v>
      </c>
      <c r="L7566" s="1" t="str">
        <f>IF(ISNUMBER(Table2[[#This Row],[Transaction Date]]),TEXT(Table2[[#This Row],[Transaction Date]],"mmmm"),"Unknown")</f>
        <v>June</v>
      </c>
      <c r="M7566" s="1" t="str">
        <f>IF(ISNUMBER(Table2[[#This Row],[Transaction Date]]),TEXT(Table2[[#This Row],[Transaction Date]],"dddd"),"Unknown")</f>
        <v>Friday</v>
      </c>
      <c r="N7566">
        <f t="shared" si="474"/>
        <v>0</v>
      </c>
      <c r="O7566" t="str">
        <f t="shared" si="475"/>
        <v>Actual</v>
      </c>
    </row>
    <row r="7567" spans="1:15" x14ac:dyDescent="0.25">
      <c r="A7567" t="s">
        <v>8423</v>
      </c>
      <c r="B7567" t="s">
        <v>65</v>
      </c>
      <c r="C7567">
        <v>1</v>
      </c>
      <c r="D7567">
        <f t="shared" si="472"/>
        <v>1</v>
      </c>
      <c r="E7567">
        <v>1.5</v>
      </c>
      <c r="F7567">
        <f>IF(OR(E7567="",E7567="UNKNOWN",E7567="ERROR"),_xlfn.XLOOKUP(Table2[[#This Row],[Item]],Items_List!A:A,Items_List!B:B),E7567)</f>
        <v>1.5</v>
      </c>
      <c r="G7567">
        <v>1.5</v>
      </c>
      <c r="H7567">
        <f t="shared" si="473"/>
        <v>1.5</v>
      </c>
      <c r="I7567" t="s">
        <v>23</v>
      </c>
      <c r="J7567" t="s">
        <v>11</v>
      </c>
      <c r="K7567" s="1">
        <v>44938</v>
      </c>
      <c r="L7567" s="1" t="str">
        <f>IF(ISNUMBER(Table2[[#This Row],[Transaction Date]]),TEXT(Table2[[#This Row],[Transaction Date]],"mmmm"),"Unknown")</f>
        <v>January</v>
      </c>
      <c r="M7567" s="1" t="str">
        <f>IF(ISNUMBER(Table2[[#This Row],[Transaction Date]]),TEXT(Table2[[#This Row],[Transaction Date]],"dddd"),"Unknown")</f>
        <v>Thursday</v>
      </c>
      <c r="N7567">
        <f t="shared" si="474"/>
        <v>0</v>
      </c>
      <c r="O7567" t="str">
        <f t="shared" si="475"/>
        <v>Actual</v>
      </c>
    </row>
    <row r="7568" spans="1:15" x14ac:dyDescent="0.25">
      <c r="A7568" t="s">
        <v>8424</v>
      </c>
      <c r="B7568" t="s">
        <v>25</v>
      </c>
      <c r="C7568">
        <v>4</v>
      </c>
      <c r="D7568">
        <f t="shared" si="472"/>
        <v>4</v>
      </c>
      <c r="E7568" s="3">
        <f>_xlfn.XLOOKUP(Table2[[#This Row],[Item]],Items_List!$A$2:$A$9,Items_List!$B$2:$B$9)</f>
        <v>4</v>
      </c>
      <c r="F7568">
        <f>IF(OR(E7568="",E7568="UNKNOWN",E7568="ERROR"),_xlfn.XLOOKUP(Table2[[#This Row],[Item]],Items_List!A:A,Items_List!B:B),E7568)</f>
        <v>4</v>
      </c>
      <c r="G7568">
        <v>16</v>
      </c>
      <c r="H7568">
        <f t="shared" si="473"/>
        <v>16</v>
      </c>
      <c r="I7568" t="s">
        <v>10</v>
      </c>
      <c r="J7568" t="s">
        <v>10059</v>
      </c>
      <c r="K7568" s="1">
        <v>45206</v>
      </c>
      <c r="L7568" s="1" t="str">
        <f>IF(ISNUMBER(Table2[[#This Row],[Transaction Date]]),TEXT(Table2[[#This Row],[Transaction Date]],"mmmm"),"Unknown")</f>
        <v>October</v>
      </c>
      <c r="M7568" s="1" t="str">
        <f>IF(ISNUMBER(Table2[[#This Row],[Transaction Date]]),TEXT(Table2[[#This Row],[Transaction Date]],"dddd"),"Unknown")</f>
        <v>Saturday</v>
      </c>
      <c r="N7568">
        <f t="shared" si="474"/>
        <v>0</v>
      </c>
      <c r="O7568" t="str">
        <f t="shared" si="475"/>
        <v>Actual</v>
      </c>
    </row>
    <row r="7569" spans="1:15" x14ac:dyDescent="0.25">
      <c r="A7569" t="s">
        <v>8425</v>
      </c>
      <c r="B7569" t="s">
        <v>28</v>
      </c>
      <c r="C7569">
        <v>2</v>
      </c>
      <c r="D7569">
        <f t="shared" si="472"/>
        <v>2</v>
      </c>
      <c r="E7569">
        <v>4</v>
      </c>
      <c r="F7569">
        <f>IF(OR(E7569="",E7569="UNKNOWN",E7569="ERROR"),_xlfn.XLOOKUP(Table2[[#This Row],[Item]],Items_List!A:A,Items_List!B:B),E7569)</f>
        <v>4</v>
      </c>
      <c r="G7569">
        <v>8</v>
      </c>
      <c r="H7569">
        <f t="shared" si="473"/>
        <v>8</v>
      </c>
      <c r="I7569" t="s">
        <v>10059</v>
      </c>
      <c r="J7569" t="s">
        <v>11</v>
      </c>
      <c r="K7569" s="1">
        <v>45160</v>
      </c>
      <c r="L7569" s="1" t="str">
        <f>IF(ISNUMBER(Table2[[#This Row],[Transaction Date]]),TEXT(Table2[[#This Row],[Transaction Date]],"mmmm"),"Unknown")</f>
        <v>August</v>
      </c>
      <c r="M7569" s="1" t="str">
        <f>IF(ISNUMBER(Table2[[#This Row],[Transaction Date]]),TEXT(Table2[[#This Row],[Transaction Date]],"dddd"),"Unknown")</f>
        <v>Tuesday</v>
      </c>
      <c r="N7569">
        <f t="shared" si="474"/>
        <v>0</v>
      </c>
      <c r="O7569" t="str">
        <f t="shared" si="475"/>
        <v>Actual</v>
      </c>
    </row>
    <row r="7570" spans="1:15" x14ac:dyDescent="0.25">
      <c r="A7570" t="s">
        <v>8426</v>
      </c>
      <c r="B7570" t="s">
        <v>9</v>
      </c>
      <c r="C7570">
        <v>2</v>
      </c>
      <c r="D7570">
        <f t="shared" si="472"/>
        <v>2</v>
      </c>
      <c r="E7570" s="3">
        <f>_xlfn.XLOOKUP(Table2[[#This Row],[Item]],Items_List!$A$2:$A$9,Items_List!$B$2:$B$9)</f>
        <v>2</v>
      </c>
      <c r="F7570">
        <f>IF(OR(E7570="",E7570="UNKNOWN",E7570="ERROR"),_xlfn.XLOOKUP(Table2[[#This Row],[Item]],Items_List!A:A,Items_List!B:B),E7570)</f>
        <v>2</v>
      </c>
      <c r="G7570">
        <v>4</v>
      </c>
      <c r="H7570">
        <f t="shared" si="473"/>
        <v>4</v>
      </c>
      <c r="I7570" t="s">
        <v>14</v>
      </c>
      <c r="J7570" t="s">
        <v>11</v>
      </c>
      <c r="K7570" s="1">
        <v>45148</v>
      </c>
      <c r="L7570" s="1" t="str">
        <f>IF(ISNUMBER(Table2[[#This Row],[Transaction Date]]),TEXT(Table2[[#This Row],[Transaction Date]],"mmmm"),"Unknown")</f>
        <v>August</v>
      </c>
      <c r="M7570" s="1" t="str">
        <f>IF(ISNUMBER(Table2[[#This Row],[Transaction Date]]),TEXT(Table2[[#This Row],[Transaction Date]],"dddd"),"Unknown")</f>
        <v>Thursday</v>
      </c>
      <c r="N7570">
        <f t="shared" si="474"/>
        <v>0</v>
      </c>
      <c r="O7570" t="str">
        <f t="shared" si="475"/>
        <v>Actual</v>
      </c>
    </row>
    <row r="7571" spans="1:15" x14ac:dyDescent="0.25">
      <c r="A7571" t="s">
        <v>8427</v>
      </c>
      <c r="B7571" t="s">
        <v>65</v>
      </c>
      <c r="C7571">
        <v>3</v>
      </c>
      <c r="D7571">
        <f t="shared" si="472"/>
        <v>3</v>
      </c>
      <c r="E7571">
        <v>1.5</v>
      </c>
      <c r="F7571">
        <f>IF(OR(E7571="",E7571="UNKNOWN",E7571="ERROR"),_xlfn.XLOOKUP(Table2[[#This Row],[Item]],Items_List!A:A,Items_List!B:B),E7571)</f>
        <v>1.5</v>
      </c>
      <c r="G7571">
        <v>4.5</v>
      </c>
      <c r="H7571">
        <f t="shared" si="473"/>
        <v>4.5</v>
      </c>
      <c r="I7571" t="s">
        <v>10059</v>
      </c>
      <c r="J7571" t="s">
        <v>15</v>
      </c>
      <c r="K7571" s="1">
        <v>45031</v>
      </c>
      <c r="L7571" s="1" t="str">
        <f>IF(ISNUMBER(Table2[[#This Row],[Transaction Date]]),TEXT(Table2[[#This Row],[Transaction Date]],"mmmm"),"Unknown")</f>
        <v>April</v>
      </c>
      <c r="M7571" s="1" t="str">
        <f>IF(ISNUMBER(Table2[[#This Row],[Transaction Date]]),TEXT(Table2[[#This Row],[Transaction Date]],"dddd"),"Unknown")</f>
        <v>Saturday</v>
      </c>
      <c r="N7571">
        <f t="shared" si="474"/>
        <v>0</v>
      </c>
      <c r="O7571" t="str">
        <f t="shared" si="475"/>
        <v>Actual</v>
      </c>
    </row>
    <row r="7572" spans="1:15" x14ac:dyDescent="0.25">
      <c r="A7572" t="s">
        <v>8428</v>
      </c>
      <c r="B7572" t="s">
        <v>9</v>
      </c>
      <c r="C7572">
        <v>5</v>
      </c>
      <c r="D7572">
        <f t="shared" si="472"/>
        <v>5</v>
      </c>
      <c r="E7572">
        <v>2</v>
      </c>
      <c r="F7572">
        <f>IF(OR(E7572="",E7572="UNKNOWN",E7572="ERROR"),_xlfn.XLOOKUP(Table2[[#This Row],[Item]],Items_List!A:A,Items_List!B:B),E7572)</f>
        <v>2</v>
      </c>
      <c r="G7572">
        <v>10</v>
      </c>
      <c r="H7572">
        <f t="shared" si="473"/>
        <v>10</v>
      </c>
      <c r="I7572" t="s">
        <v>10059</v>
      </c>
      <c r="J7572" t="s">
        <v>15</v>
      </c>
      <c r="L7572" s="1" t="str">
        <f>IF(ISNUMBER(Table2[[#This Row],[Transaction Date]]),TEXT(Table2[[#This Row],[Transaction Date]],"mmmm"),"Unknown")</f>
        <v>Unknown</v>
      </c>
      <c r="M7572" s="1" t="str">
        <f>IF(ISNUMBER(Table2[[#This Row],[Transaction Date]]),TEXT(Table2[[#This Row],[Transaction Date]],"dddd"),"Unknown")</f>
        <v>Unknown</v>
      </c>
      <c r="N7572">
        <f t="shared" si="474"/>
        <v>0</v>
      </c>
      <c r="O7572" t="str">
        <f t="shared" si="475"/>
        <v>Actual</v>
      </c>
    </row>
    <row r="7573" spans="1:15" x14ac:dyDescent="0.25">
      <c r="A7573" t="s">
        <v>8429</v>
      </c>
      <c r="B7573" t="s">
        <v>39</v>
      </c>
      <c r="C7573">
        <v>2</v>
      </c>
      <c r="D7573">
        <f t="shared" si="472"/>
        <v>2</v>
      </c>
      <c r="E7573">
        <v>3</v>
      </c>
      <c r="F7573">
        <f>IF(OR(E7573="",E7573="UNKNOWN",E7573="ERROR"),_xlfn.XLOOKUP(Table2[[#This Row],[Item]],Items_List!A:A,Items_List!B:B),E7573)</f>
        <v>3</v>
      </c>
      <c r="G7573">
        <v>6</v>
      </c>
      <c r="H7573">
        <f t="shared" si="473"/>
        <v>6</v>
      </c>
      <c r="I7573" t="s">
        <v>10</v>
      </c>
      <c r="J7573" t="s">
        <v>11</v>
      </c>
      <c r="K7573" s="1">
        <v>45209</v>
      </c>
      <c r="L7573" s="1" t="str">
        <f>IF(ISNUMBER(Table2[[#This Row],[Transaction Date]]),TEXT(Table2[[#This Row],[Transaction Date]],"mmmm"),"Unknown")</f>
        <v>October</v>
      </c>
      <c r="M7573" s="1" t="str">
        <f>IF(ISNUMBER(Table2[[#This Row],[Transaction Date]]),TEXT(Table2[[#This Row],[Transaction Date]],"dddd"),"Unknown")</f>
        <v>Tuesday</v>
      </c>
      <c r="N7573">
        <f t="shared" si="474"/>
        <v>0</v>
      </c>
      <c r="O7573" t="str">
        <f t="shared" si="475"/>
        <v>Actual</v>
      </c>
    </row>
    <row r="7574" spans="1:15" x14ac:dyDescent="0.25">
      <c r="A7574" t="s">
        <v>8431</v>
      </c>
      <c r="B7574" t="s">
        <v>25</v>
      </c>
      <c r="C7574">
        <v>4</v>
      </c>
      <c r="D7574">
        <f t="shared" si="472"/>
        <v>4</v>
      </c>
      <c r="E7574">
        <v>4</v>
      </c>
      <c r="F7574">
        <f>IF(OR(E7574="",E7574="UNKNOWN",E7574="ERROR"),_xlfn.XLOOKUP(Table2[[#This Row],[Item]],Items_List!A:A,Items_List!B:B),E7574)</f>
        <v>4</v>
      </c>
      <c r="G7574">
        <v>16</v>
      </c>
      <c r="H7574">
        <f t="shared" si="473"/>
        <v>16</v>
      </c>
      <c r="I7574" t="s">
        <v>10059</v>
      </c>
      <c r="J7574" t="s">
        <v>10059</v>
      </c>
      <c r="K7574" s="1">
        <v>45173</v>
      </c>
      <c r="L7574" s="1" t="str">
        <f>IF(ISNUMBER(Table2[[#This Row],[Transaction Date]]),TEXT(Table2[[#This Row],[Transaction Date]],"mmmm"),"Unknown")</f>
        <v>September</v>
      </c>
      <c r="M7574" s="1" t="str">
        <f>IF(ISNUMBER(Table2[[#This Row],[Transaction Date]]),TEXT(Table2[[#This Row],[Transaction Date]],"dddd"),"Unknown")</f>
        <v>Monday</v>
      </c>
      <c r="N7574">
        <f t="shared" si="474"/>
        <v>0</v>
      </c>
      <c r="O7574" t="str">
        <f t="shared" si="475"/>
        <v>Actual</v>
      </c>
    </row>
    <row r="7575" spans="1:15" x14ac:dyDescent="0.25">
      <c r="A7575" t="s">
        <v>8432</v>
      </c>
      <c r="B7575" t="s">
        <v>9</v>
      </c>
      <c r="C7575">
        <v>5</v>
      </c>
      <c r="D7575">
        <f t="shared" si="472"/>
        <v>5</v>
      </c>
      <c r="E7575">
        <v>2</v>
      </c>
      <c r="F7575">
        <f>IF(OR(E7575="",E7575="UNKNOWN",E7575="ERROR"),_xlfn.XLOOKUP(Table2[[#This Row],[Item]],Items_List!A:A,Items_List!B:B),E7575)</f>
        <v>2</v>
      </c>
      <c r="G7575">
        <v>10</v>
      </c>
      <c r="H7575">
        <f t="shared" si="473"/>
        <v>10</v>
      </c>
      <c r="I7575" t="s">
        <v>10059</v>
      </c>
      <c r="J7575" t="s">
        <v>15</v>
      </c>
      <c r="K7575" s="1">
        <v>45097</v>
      </c>
      <c r="L7575" s="1" t="str">
        <f>IF(ISNUMBER(Table2[[#This Row],[Transaction Date]]),TEXT(Table2[[#This Row],[Transaction Date]],"mmmm"),"Unknown")</f>
        <v>June</v>
      </c>
      <c r="M7575" s="1" t="str">
        <f>IF(ISNUMBER(Table2[[#This Row],[Transaction Date]]),TEXT(Table2[[#This Row],[Transaction Date]],"dddd"),"Unknown")</f>
        <v>Tuesday</v>
      </c>
      <c r="N7575">
        <f t="shared" si="474"/>
        <v>0</v>
      </c>
      <c r="O7575" t="str">
        <f t="shared" si="475"/>
        <v>Actual</v>
      </c>
    </row>
    <row r="7576" spans="1:15" x14ac:dyDescent="0.25">
      <c r="A7576" t="s">
        <v>8433</v>
      </c>
      <c r="B7576" t="s">
        <v>17</v>
      </c>
      <c r="C7576">
        <v>2</v>
      </c>
      <c r="D7576">
        <f t="shared" si="472"/>
        <v>2</v>
      </c>
      <c r="E7576">
        <v>1</v>
      </c>
      <c r="F7576">
        <f>IF(OR(E7576="",E7576="UNKNOWN",E7576="ERROR"),_xlfn.XLOOKUP(Table2[[#This Row],[Item]],Items_List!A:A,Items_List!B:B),E7576)</f>
        <v>1</v>
      </c>
      <c r="G7576">
        <v>2</v>
      </c>
      <c r="H7576">
        <f t="shared" si="473"/>
        <v>2</v>
      </c>
      <c r="I7576" t="s">
        <v>14</v>
      </c>
      <c r="J7576" t="s">
        <v>15</v>
      </c>
      <c r="K7576" s="1">
        <v>45229</v>
      </c>
      <c r="L7576" s="1" t="str">
        <f>IF(ISNUMBER(Table2[[#This Row],[Transaction Date]]),TEXT(Table2[[#This Row],[Transaction Date]],"mmmm"),"Unknown")</f>
        <v>October</v>
      </c>
      <c r="M7576" s="1" t="str">
        <f>IF(ISNUMBER(Table2[[#This Row],[Transaction Date]]),TEXT(Table2[[#This Row],[Transaction Date]],"dddd"),"Unknown")</f>
        <v>Monday</v>
      </c>
      <c r="N7576">
        <f t="shared" si="474"/>
        <v>0</v>
      </c>
      <c r="O7576" t="str">
        <f t="shared" si="475"/>
        <v>Actual</v>
      </c>
    </row>
    <row r="7577" spans="1:15" x14ac:dyDescent="0.25">
      <c r="A7577" t="s">
        <v>8434</v>
      </c>
      <c r="B7577" t="s">
        <v>28</v>
      </c>
      <c r="C7577">
        <v>4</v>
      </c>
      <c r="D7577">
        <f t="shared" si="472"/>
        <v>4</v>
      </c>
      <c r="E7577">
        <v>4</v>
      </c>
      <c r="F7577">
        <f>IF(OR(E7577="",E7577="UNKNOWN",E7577="ERROR"),_xlfn.XLOOKUP(Table2[[#This Row],[Item]],Items_List!A:A,Items_List!B:B),E7577)</f>
        <v>4</v>
      </c>
      <c r="G7577">
        <v>16</v>
      </c>
      <c r="H7577">
        <f t="shared" si="473"/>
        <v>16</v>
      </c>
      <c r="I7577" t="s">
        <v>10059</v>
      </c>
      <c r="J7577" t="s">
        <v>11</v>
      </c>
      <c r="K7577" s="1">
        <v>45114</v>
      </c>
      <c r="L7577" s="1" t="str">
        <f>IF(ISNUMBER(Table2[[#This Row],[Transaction Date]]),TEXT(Table2[[#This Row],[Transaction Date]],"mmmm"),"Unknown")</f>
        <v>July</v>
      </c>
      <c r="M7577" s="1" t="str">
        <f>IF(ISNUMBER(Table2[[#This Row],[Transaction Date]]),TEXT(Table2[[#This Row],[Transaction Date]],"dddd"),"Unknown")</f>
        <v>Friday</v>
      </c>
      <c r="N7577">
        <f t="shared" si="474"/>
        <v>0</v>
      </c>
      <c r="O7577" t="str">
        <f t="shared" si="475"/>
        <v>Actual</v>
      </c>
    </row>
    <row r="7578" spans="1:15" x14ac:dyDescent="0.25">
      <c r="A7578" t="s">
        <v>8435</v>
      </c>
      <c r="B7578" t="s">
        <v>9</v>
      </c>
      <c r="C7578">
        <v>2</v>
      </c>
      <c r="D7578">
        <f t="shared" si="472"/>
        <v>2</v>
      </c>
      <c r="E7578">
        <v>2</v>
      </c>
      <c r="F7578">
        <f>IF(OR(E7578="",E7578="UNKNOWN",E7578="ERROR"),_xlfn.XLOOKUP(Table2[[#This Row],[Item]],Items_List!A:A,Items_List!B:B),E7578)</f>
        <v>2</v>
      </c>
      <c r="G7578">
        <v>4</v>
      </c>
      <c r="H7578">
        <f t="shared" si="473"/>
        <v>4</v>
      </c>
      <c r="I7578" t="s">
        <v>10</v>
      </c>
      <c r="J7578" t="s">
        <v>15</v>
      </c>
      <c r="K7578" s="1">
        <v>45220</v>
      </c>
      <c r="L7578" s="1" t="str">
        <f>IF(ISNUMBER(Table2[[#This Row],[Transaction Date]]),TEXT(Table2[[#This Row],[Transaction Date]],"mmmm"),"Unknown")</f>
        <v>October</v>
      </c>
      <c r="M7578" s="1" t="str">
        <f>IF(ISNUMBER(Table2[[#This Row],[Transaction Date]]),TEXT(Table2[[#This Row],[Transaction Date]],"dddd"),"Unknown")</f>
        <v>Saturday</v>
      </c>
      <c r="N7578">
        <f t="shared" si="474"/>
        <v>0</v>
      </c>
      <c r="O7578" t="str">
        <f t="shared" si="475"/>
        <v>Actual</v>
      </c>
    </row>
    <row r="7579" spans="1:15" x14ac:dyDescent="0.25">
      <c r="A7579" t="s">
        <v>8436</v>
      </c>
      <c r="B7579" t="s">
        <v>28</v>
      </c>
      <c r="C7579">
        <v>3</v>
      </c>
      <c r="D7579">
        <f t="shared" si="472"/>
        <v>3</v>
      </c>
      <c r="E7579">
        <v>4</v>
      </c>
      <c r="F7579">
        <f>IF(OR(E7579="",E7579="UNKNOWN",E7579="ERROR"),_xlfn.XLOOKUP(Table2[[#This Row],[Item]],Items_List!A:A,Items_List!B:B),E7579)</f>
        <v>4</v>
      </c>
      <c r="G7579">
        <v>12</v>
      </c>
      <c r="H7579">
        <f t="shared" si="473"/>
        <v>12</v>
      </c>
      <c r="I7579" t="s">
        <v>10059</v>
      </c>
      <c r="J7579" t="s">
        <v>10059</v>
      </c>
      <c r="K7579" s="1">
        <v>45202</v>
      </c>
      <c r="L7579" s="1" t="str">
        <f>IF(ISNUMBER(Table2[[#This Row],[Transaction Date]]),TEXT(Table2[[#This Row],[Transaction Date]],"mmmm"),"Unknown")</f>
        <v>October</v>
      </c>
      <c r="M7579" s="1" t="str">
        <f>IF(ISNUMBER(Table2[[#This Row],[Transaction Date]]),TEXT(Table2[[#This Row],[Transaction Date]],"dddd"),"Unknown")</f>
        <v>Tuesday</v>
      </c>
      <c r="N7579">
        <f t="shared" si="474"/>
        <v>0</v>
      </c>
      <c r="O7579" t="str">
        <f t="shared" si="475"/>
        <v>Actual</v>
      </c>
    </row>
    <row r="7580" spans="1:15" x14ac:dyDescent="0.25">
      <c r="A7580" t="s">
        <v>8437</v>
      </c>
      <c r="B7580" t="s">
        <v>65</v>
      </c>
      <c r="C7580">
        <v>2</v>
      </c>
      <c r="D7580">
        <f t="shared" si="472"/>
        <v>2</v>
      </c>
      <c r="E7580">
        <v>1.5</v>
      </c>
      <c r="F7580">
        <f>IF(OR(E7580="",E7580="UNKNOWN",E7580="ERROR"),_xlfn.XLOOKUP(Table2[[#This Row],[Item]],Items_List!A:A,Items_List!B:B),E7580)</f>
        <v>1.5</v>
      </c>
      <c r="G7580">
        <v>3</v>
      </c>
      <c r="H7580">
        <f t="shared" si="473"/>
        <v>3</v>
      </c>
      <c r="I7580" t="s">
        <v>10</v>
      </c>
      <c r="J7580" t="s">
        <v>15</v>
      </c>
      <c r="K7580" s="1">
        <v>45051</v>
      </c>
      <c r="L7580" s="1" t="str">
        <f>IF(ISNUMBER(Table2[[#This Row],[Transaction Date]]),TEXT(Table2[[#This Row],[Transaction Date]],"mmmm"),"Unknown")</f>
        <v>May</v>
      </c>
      <c r="M7580" s="1" t="str">
        <f>IF(ISNUMBER(Table2[[#This Row],[Transaction Date]]),TEXT(Table2[[#This Row],[Transaction Date]],"dddd"),"Unknown")</f>
        <v>Friday</v>
      </c>
      <c r="N7580">
        <f t="shared" si="474"/>
        <v>0</v>
      </c>
      <c r="O7580" t="str">
        <f t="shared" si="475"/>
        <v>Actual</v>
      </c>
    </row>
    <row r="7581" spans="1:15" x14ac:dyDescent="0.25">
      <c r="A7581" t="s">
        <v>8438</v>
      </c>
      <c r="B7581" t="s">
        <v>13</v>
      </c>
      <c r="C7581" t="s">
        <v>18</v>
      </c>
      <c r="D7581">
        <f t="shared" si="472"/>
        <v>2</v>
      </c>
      <c r="E7581">
        <v>3</v>
      </c>
      <c r="F7581">
        <f>IF(OR(E7581="",E7581="UNKNOWN",E7581="ERROR"),_xlfn.XLOOKUP(Table2[[#This Row],[Item]],Items_List!A:A,Items_List!B:B),E7581)</f>
        <v>3</v>
      </c>
      <c r="G7581">
        <v>6</v>
      </c>
      <c r="H7581">
        <f t="shared" si="473"/>
        <v>6</v>
      </c>
      <c r="I7581" t="s">
        <v>14</v>
      </c>
      <c r="J7581" t="s">
        <v>15</v>
      </c>
      <c r="K7581" s="1">
        <v>45190</v>
      </c>
      <c r="L7581" s="1" t="str">
        <f>IF(ISNUMBER(Table2[[#This Row],[Transaction Date]]),TEXT(Table2[[#This Row],[Transaction Date]],"mmmm"),"Unknown")</f>
        <v>September</v>
      </c>
      <c r="M7581" s="1" t="str">
        <f>IF(ISNUMBER(Table2[[#This Row],[Transaction Date]]),TEXT(Table2[[#This Row],[Transaction Date]],"dddd"),"Unknown")</f>
        <v>Thursday</v>
      </c>
      <c r="N7581">
        <f t="shared" si="474"/>
        <v>1</v>
      </c>
      <c r="O7581" t="str">
        <f t="shared" si="475"/>
        <v>Estimated</v>
      </c>
    </row>
    <row r="7582" spans="1:15" x14ac:dyDescent="0.25">
      <c r="A7582" t="s">
        <v>8439</v>
      </c>
      <c r="B7582" t="s">
        <v>13</v>
      </c>
      <c r="C7582">
        <v>5</v>
      </c>
      <c r="D7582">
        <f t="shared" si="472"/>
        <v>5</v>
      </c>
      <c r="E7582">
        <v>3</v>
      </c>
      <c r="F7582">
        <f>IF(OR(E7582="",E7582="UNKNOWN",E7582="ERROR"),_xlfn.XLOOKUP(Table2[[#This Row],[Item]],Items_List!A:A,Items_List!B:B),E7582)</f>
        <v>3</v>
      </c>
      <c r="G7582">
        <v>15</v>
      </c>
      <c r="H7582">
        <f t="shared" si="473"/>
        <v>15</v>
      </c>
      <c r="I7582" t="s">
        <v>23</v>
      </c>
      <c r="J7582" t="s">
        <v>15</v>
      </c>
      <c r="K7582" s="1">
        <v>45184</v>
      </c>
      <c r="L7582" s="1" t="str">
        <f>IF(ISNUMBER(Table2[[#This Row],[Transaction Date]]),TEXT(Table2[[#This Row],[Transaction Date]],"mmmm"),"Unknown")</f>
        <v>September</v>
      </c>
      <c r="M7582" s="1" t="str">
        <f>IF(ISNUMBER(Table2[[#This Row],[Transaction Date]]),TEXT(Table2[[#This Row],[Transaction Date]],"dddd"),"Unknown")</f>
        <v>Friday</v>
      </c>
      <c r="N7582">
        <f t="shared" si="474"/>
        <v>0</v>
      </c>
      <c r="O7582" t="str">
        <f t="shared" si="475"/>
        <v>Actual</v>
      </c>
    </row>
    <row r="7583" spans="1:15" x14ac:dyDescent="0.25">
      <c r="A7583" t="s">
        <v>8440</v>
      </c>
      <c r="B7583" t="s">
        <v>65</v>
      </c>
      <c r="C7583">
        <v>3</v>
      </c>
      <c r="D7583">
        <f t="shared" si="472"/>
        <v>3</v>
      </c>
      <c r="E7583" s="3">
        <f>_xlfn.XLOOKUP(Table2[[#This Row],[Item]],Items_List!$A$2:$A$9,Items_List!$B$2:$B$9)</f>
        <v>1.5</v>
      </c>
      <c r="F7583">
        <f>IF(OR(E7583="",E7583="UNKNOWN",E7583="ERROR"),_xlfn.XLOOKUP(Table2[[#This Row],[Item]],Items_List!A:A,Items_List!B:B),E7583)</f>
        <v>1.5</v>
      </c>
      <c r="G7583">
        <v>4.5</v>
      </c>
      <c r="H7583">
        <f t="shared" si="473"/>
        <v>4.5</v>
      </c>
      <c r="I7583" t="s">
        <v>14</v>
      </c>
      <c r="J7583" t="s">
        <v>15</v>
      </c>
      <c r="K7583" s="1">
        <v>45207</v>
      </c>
      <c r="L7583" s="1" t="str">
        <f>IF(ISNUMBER(Table2[[#This Row],[Transaction Date]]),TEXT(Table2[[#This Row],[Transaction Date]],"mmmm"),"Unknown")</f>
        <v>October</v>
      </c>
      <c r="M7583" s="1" t="str">
        <f>IF(ISNUMBER(Table2[[#This Row],[Transaction Date]]),TEXT(Table2[[#This Row],[Transaction Date]],"dddd"),"Unknown")</f>
        <v>Sunday</v>
      </c>
      <c r="N7583">
        <f t="shared" si="474"/>
        <v>0</v>
      </c>
      <c r="O7583" t="str">
        <f t="shared" si="475"/>
        <v>Actual</v>
      </c>
    </row>
    <row r="7584" spans="1:15" x14ac:dyDescent="0.25">
      <c r="A7584" t="s">
        <v>8441</v>
      </c>
      <c r="B7584" t="s">
        <v>28</v>
      </c>
      <c r="C7584">
        <v>3</v>
      </c>
      <c r="D7584">
        <f t="shared" si="472"/>
        <v>3</v>
      </c>
      <c r="E7584">
        <v>4</v>
      </c>
      <c r="F7584">
        <f>IF(OR(E7584="",E7584="UNKNOWN",E7584="ERROR"),_xlfn.XLOOKUP(Table2[[#This Row],[Item]],Items_List!A:A,Items_List!B:B),E7584)</f>
        <v>4</v>
      </c>
      <c r="G7584">
        <v>12</v>
      </c>
      <c r="H7584">
        <f t="shared" si="473"/>
        <v>12</v>
      </c>
      <c r="I7584" t="s">
        <v>10059</v>
      </c>
      <c r="J7584" t="s">
        <v>11</v>
      </c>
      <c r="K7584" s="1">
        <v>45230</v>
      </c>
      <c r="L7584" s="1" t="str">
        <f>IF(ISNUMBER(Table2[[#This Row],[Transaction Date]]),TEXT(Table2[[#This Row],[Transaction Date]],"mmmm"),"Unknown")</f>
        <v>October</v>
      </c>
      <c r="M7584" s="1" t="str">
        <f>IF(ISNUMBER(Table2[[#This Row],[Transaction Date]]),TEXT(Table2[[#This Row],[Transaction Date]],"dddd"),"Unknown")</f>
        <v>Tuesday</v>
      </c>
      <c r="N7584">
        <f t="shared" si="474"/>
        <v>0</v>
      </c>
      <c r="O7584" t="str">
        <f t="shared" si="475"/>
        <v>Actual</v>
      </c>
    </row>
    <row r="7585" spans="1:15" x14ac:dyDescent="0.25">
      <c r="A7585" t="s">
        <v>8442</v>
      </c>
      <c r="B7585" t="s">
        <v>9</v>
      </c>
      <c r="C7585">
        <v>1</v>
      </c>
      <c r="D7585">
        <f t="shared" si="472"/>
        <v>1</v>
      </c>
      <c r="E7585">
        <v>2</v>
      </c>
      <c r="F7585">
        <f>IF(OR(E7585="",E7585="UNKNOWN",E7585="ERROR"),_xlfn.XLOOKUP(Table2[[#This Row],[Item]],Items_List!A:A,Items_List!B:B),E7585)</f>
        <v>2</v>
      </c>
      <c r="G7585">
        <v>2</v>
      </c>
      <c r="H7585">
        <f t="shared" si="473"/>
        <v>2</v>
      </c>
      <c r="I7585" t="s">
        <v>14</v>
      </c>
      <c r="J7585" t="s">
        <v>15</v>
      </c>
      <c r="K7585" s="1">
        <v>45123</v>
      </c>
      <c r="L7585" s="1" t="str">
        <f>IF(ISNUMBER(Table2[[#This Row],[Transaction Date]]),TEXT(Table2[[#This Row],[Transaction Date]],"mmmm"),"Unknown")</f>
        <v>July</v>
      </c>
      <c r="M7585" s="1" t="str">
        <f>IF(ISNUMBER(Table2[[#This Row],[Transaction Date]]),TEXT(Table2[[#This Row],[Transaction Date]],"dddd"),"Unknown")</f>
        <v>Sunday</v>
      </c>
      <c r="N7585">
        <f t="shared" si="474"/>
        <v>0</v>
      </c>
      <c r="O7585" t="str">
        <f t="shared" si="475"/>
        <v>Actual</v>
      </c>
    </row>
    <row r="7586" spans="1:15" x14ac:dyDescent="0.25">
      <c r="A7586" t="s">
        <v>8443</v>
      </c>
      <c r="B7586" t="s">
        <v>39</v>
      </c>
      <c r="C7586">
        <v>4</v>
      </c>
      <c r="D7586">
        <f t="shared" si="472"/>
        <v>4</v>
      </c>
      <c r="E7586">
        <v>3</v>
      </c>
      <c r="F7586">
        <f>IF(OR(E7586="",E7586="UNKNOWN",E7586="ERROR"),_xlfn.XLOOKUP(Table2[[#This Row],[Item]],Items_List!A:A,Items_List!B:B),E7586)</f>
        <v>3</v>
      </c>
      <c r="G7586">
        <v>12</v>
      </c>
      <c r="H7586">
        <f t="shared" si="473"/>
        <v>12</v>
      </c>
      <c r="I7586" t="s">
        <v>10</v>
      </c>
      <c r="J7586" t="s">
        <v>15</v>
      </c>
      <c r="K7586" s="1">
        <v>45149</v>
      </c>
      <c r="L7586" s="1" t="str">
        <f>IF(ISNUMBER(Table2[[#This Row],[Transaction Date]]),TEXT(Table2[[#This Row],[Transaction Date]],"mmmm"),"Unknown")</f>
        <v>August</v>
      </c>
      <c r="M7586" s="1" t="str">
        <f>IF(ISNUMBER(Table2[[#This Row],[Transaction Date]]),TEXT(Table2[[#This Row],[Transaction Date]],"dddd"),"Unknown")</f>
        <v>Friday</v>
      </c>
      <c r="N7586">
        <f t="shared" si="474"/>
        <v>0</v>
      </c>
      <c r="O7586" t="str">
        <f t="shared" si="475"/>
        <v>Actual</v>
      </c>
    </row>
    <row r="7587" spans="1:15" x14ac:dyDescent="0.25">
      <c r="A7587" t="s">
        <v>8444</v>
      </c>
      <c r="B7587" t="s">
        <v>28</v>
      </c>
      <c r="C7587">
        <v>4</v>
      </c>
      <c r="D7587">
        <f t="shared" si="472"/>
        <v>4</v>
      </c>
      <c r="E7587">
        <v>4</v>
      </c>
      <c r="F7587">
        <f>IF(OR(E7587="",E7587="UNKNOWN",E7587="ERROR"),_xlfn.XLOOKUP(Table2[[#This Row],[Item]],Items_List!A:A,Items_List!B:B),E7587)</f>
        <v>4</v>
      </c>
      <c r="G7587">
        <v>16</v>
      </c>
      <c r="H7587">
        <f t="shared" si="473"/>
        <v>16</v>
      </c>
      <c r="I7587" t="s">
        <v>23</v>
      </c>
      <c r="J7587" t="s">
        <v>15</v>
      </c>
      <c r="K7587" s="1">
        <v>45091</v>
      </c>
      <c r="L7587" s="1" t="str">
        <f>IF(ISNUMBER(Table2[[#This Row],[Transaction Date]]),TEXT(Table2[[#This Row],[Transaction Date]],"mmmm"),"Unknown")</f>
        <v>June</v>
      </c>
      <c r="M7587" s="1" t="str">
        <f>IF(ISNUMBER(Table2[[#This Row],[Transaction Date]]),TEXT(Table2[[#This Row],[Transaction Date]],"dddd"),"Unknown")</f>
        <v>Wednesday</v>
      </c>
      <c r="N7587">
        <f t="shared" si="474"/>
        <v>0</v>
      </c>
      <c r="O7587" t="str">
        <f t="shared" si="475"/>
        <v>Actual</v>
      </c>
    </row>
    <row r="7588" spans="1:15" x14ac:dyDescent="0.25">
      <c r="A7588" t="s">
        <v>8445</v>
      </c>
      <c r="B7588" t="s">
        <v>39</v>
      </c>
      <c r="C7588">
        <v>2</v>
      </c>
      <c r="D7588">
        <f t="shared" si="472"/>
        <v>2</v>
      </c>
      <c r="E7588">
        <v>3</v>
      </c>
      <c r="F7588">
        <f>IF(OR(E7588="",E7588="UNKNOWN",E7588="ERROR"),_xlfn.XLOOKUP(Table2[[#This Row],[Item]],Items_List!A:A,Items_List!B:B),E7588)</f>
        <v>3</v>
      </c>
      <c r="G7588">
        <v>6</v>
      </c>
      <c r="H7588">
        <f t="shared" si="473"/>
        <v>6</v>
      </c>
      <c r="I7588" t="s">
        <v>14</v>
      </c>
      <c r="J7588" t="s">
        <v>11</v>
      </c>
      <c r="K7588" s="1">
        <v>44983</v>
      </c>
      <c r="L7588" s="1" t="str">
        <f>IF(ISNUMBER(Table2[[#This Row],[Transaction Date]]),TEXT(Table2[[#This Row],[Transaction Date]],"mmmm"),"Unknown")</f>
        <v>February</v>
      </c>
      <c r="M7588" s="1" t="str">
        <f>IF(ISNUMBER(Table2[[#This Row],[Transaction Date]]),TEXT(Table2[[#This Row],[Transaction Date]],"dddd"),"Unknown")</f>
        <v>Sunday</v>
      </c>
      <c r="N7588">
        <f t="shared" si="474"/>
        <v>0</v>
      </c>
      <c r="O7588" t="str">
        <f t="shared" si="475"/>
        <v>Actual</v>
      </c>
    </row>
    <row r="7589" spans="1:15" x14ac:dyDescent="0.25">
      <c r="A7589" t="s">
        <v>8446</v>
      </c>
      <c r="B7589" t="s">
        <v>39</v>
      </c>
      <c r="C7589">
        <v>2</v>
      </c>
      <c r="D7589">
        <f t="shared" si="472"/>
        <v>2</v>
      </c>
      <c r="E7589">
        <v>3</v>
      </c>
      <c r="F7589">
        <f>IF(OR(E7589="",E7589="UNKNOWN",E7589="ERROR"),_xlfn.XLOOKUP(Table2[[#This Row],[Item]],Items_List!A:A,Items_List!B:B),E7589)</f>
        <v>3</v>
      </c>
      <c r="G7589">
        <v>6</v>
      </c>
      <c r="H7589">
        <f t="shared" si="473"/>
        <v>6</v>
      </c>
      <c r="I7589" t="s">
        <v>14</v>
      </c>
      <c r="J7589" t="s">
        <v>15</v>
      </c>
      <c r="K7589" s="1">
        <v>45256</v>
      </c>
      <c r="L7589" s="1" t="str">
        <f>IF(ISNUMBER(Table2[[#This Row],[Transaction Date]]),TEXT(Table2[[#This Row],[Transaction Date]],"mmmm"),"Unknown")</f>
        <v>November</v>
      </c>
      <c r="M7589" s="1" t="str">
        <f>IF(ISNUMBER(Table2[[#This Row],[Transaction Date]]),TEXT(Table2[[#This Row],[Transaction Date]],"dddd"),"Unknown")</f>
        <v>Sunday</v>
      </c>
      <c r="N7589">
        <f t="shared" si="474"/>
        <v>0</v>
      </c>
      <c r="O7589" t="str">
        <f t="shared" si="475"/>
        <v>Actual</v>
      </c>
    </row>
    <row r="7590" spans="1:15" x14ac:dyDescent="0.25">
      <c r="A7590" t="s">
        <v>8447</v>
      </c>
      <c r="B7590" t="s">
        <v>25</v>
      </c>
      <c r="C7590">
        <v>3</v>
      </c>
      <c r="D7590">
        <f t="shared" si="472"/>
        <v>3</v>
      </c>
      <c r="E7590">
        <v>4</v>
      </c>
      <c r="F7590">
        <f>IF(OR(E7590="",E7590="UNKNOWN",E7590="ERROR"),_xlfn.XLOOKUP(Table2[[#This Row],[Item]],Items_List!A:A,Items_List!B:B),E7590)</f>
        <v>4</v>
      </c>
      <c r="G7590">
        <v>12</v>
      </c>
      <c r="H7590">
        <f t="shared" si="473"/>
        <v>12</v>
      </c>
      <c r="I7590" t="s">
        <v>10059</v>
      </c>
      <c r="J7590" t="s">
        <v>10059</v>
      </c>
      <c r="K7590" s="1">
        <v>45168</v>
      </c>
      <c r="L7590" s="1" t="str">
        <f>IF(ISNUMBER(Table2[[#This Row],[Transaction Date]]),TEXT(Table2[[#This Row],[Transaction Date]],"mmmm"),"Unknown")</f>
        <v>August</v>
      </c>
      <c r="M7590" s="1" t="str">
        <f>IF(ISNUMBER(Table2[[#This Row],[Transaction Date]]),TEXT(Table2[[#This Row],[Transaction Date]],"dddd"),"Unknown")</f>
        <v>Wednesday</v>
      </c>
      <c r="N7590">
        <f t="shared" si="474"/>
        <v>0</v>
      </c>
      <c r="O7590" t="str">
        <f t="shared" si="475"/>
        <v>Actual</v>
      </c>
    </row>
    <row r="7591" spans="1:15" x14ac:dyDescent="0.25">
      <c r="A7591" t="s">
        <v>8448</v>
      </c>
      <c r="B7591" t="s">
        <v>17</v>
      </c>
      <c r="C7591">
        <v>2</v>
      </c>
      <c r="D7591">
        <f t="shared" si="472"/>
        <v>2</v>
      </c>
      <c r="E7591">
        <v>1</v>
      </c>
      <c r="F7591">
        <f>IF(OR(E7591="",E7591="UNKNOWN",E7591="ERROR"),_xlfn.XLOOKUP(Table2[[#This Row],[Item]],Items_List!A:A,Items_List!B:B),E7591)</f>
        <v>1</v>
      </c>
      <c r="G7591">
        <v>2</v>
      </c>
      <c r="H7591">
        <f t="shared" si="473"/>
        <v>2</v>
      </c>
      <c r="I7591" t="s">
        <v>23</v>
      </c>
      <c r="J7591" t="s">
        <v>15</v>
      </c>
      <c r="K7591" s="1">
        <v>45103</v>
      </c>
      <c r="L7591" s="1" t="str">
        <f>IF(ISNUMBER(Table2[[#This Row],[Transaction Date]]),TEXT(Table2[[#This Row],[Transaction Date]],"mmmm"),"Unknown")</f>
        <v>June</v>
      </c>
      <c r="M7591" s="1" t="str">
        <f>IF(ISNUMBER(Table2[[#This Row],[Transaction Date]]),TEXT(Table2[[#This Row],[Transaction Date]],"dddd"),"Unknown")</f>
        <v>Monday</v>
      </c>
      <c r="N7591">
        <f t="shared" si="474"/>
        <v>0</v>
      </c>
      <c r="O7591" t="str">
        <f t="shared" si="475"/>
        <v>Actual</v>
      </c>
    </row>
    <row r="7592" spans="1:15" x14ac:dyDescent="0.25">
      <c r="A7592" t="s">
        <v>8449</v>
      </c>
      <c r="B7592" t="s">
        <v>13</v>
      </c>
      <c r="C7592">
        <v>3</v>
      </c>
      <c r="D7592">
        <f t="shared" si="472"/>
        <v>3</v>
      </c>
      <c r="E7592">
        <v>3</v>
      </c>
      <c r="F7592">
        <f>IF(OR(E7592="",E7592="UNKNOWN",E7592="ERROR"),_xlfn.XLOOKUP(Table2[[#This Row],[Item]],Items_List!A:A,Items_List!B:B),E7592)</f>
        <v>3</v>
      </c>
      <c r="H7592">
        <f t="shared" si="473"/>
        <v>9</v>
      </c>
      <c r="I7592" t="s">
        <v>14</v>
      </c>
      <c r="J7592" t="s">
        <v>11</v>
      </c>
      <c r="K7592" s="1">
        <v>45212</v>
      </c>
      <c r="L7592" s="1" t="str">
        <f>IF(ISNUMBER(Table2[[#This Row],[Transaction Date]]),TEXT(Table2[[#This Row],[Transaction Date]],"mmmm"),"Unknown")</f>
        <v>October</v>
      </c>
      <c r="M7592" s="1" t="str">
        <f>IF(ISNUMBER(Table2[[#This Row],[Transaction Date]]),TEXT(Table2[[#This Row],[Transaction Date]],"dddd"),"Unknown")</f>
        <v>Friday</v>
      </c>
      <c r="N7592">
        <f t="shared" si="474"/>
        <v>1</v>
      </c>
      <c r="O7592" t="str">
        <f t="shared" si="475"/>
        <v>Actual</v>
      </c>
    </row>
    <row r="7593" spans="1:15" x14ac:dyDescent="0.25">
      <c r="A7593" t="s">
        <v>8450</v>
      </c>
      <c r="B7593" t="s">
        <v>25</v>
      </c>
      <c r="C7593">
        <v>5</v>
      </c>
      <c r="D7593">
        <f t="shared" si="472"/>
        <v>5</v>
      </c>
      <c r="E7593">
        <v>4</v>
      </c>
      <c r="F7593">
        <f>IF(OR(E7593="",E7593="UNKNOWN",E7593="ERROR"),_xlfn.XLOOKUP(Table2[[#This Row],[Item]],Items_List!A:A,Items_List!B:B),E7593)</f>
        <v>4</v>
      </c>
      <c r="G7593">
        <v>20</v>
      </c>
      <c r="H7593">
        <f t="shared" si="473"/>
        <v>20</v>
      </c>
      <c r="I7593" t="s">
        <v>14</v>
      </c>
      <c r="J7593" t="s">
        <v>11</v>
      </c>
      <c r="K7593" s="1">
        <v>45060</v>
      </c>
      <c r="L7593" s="1" t="str">
        <f>IF(ISNUMBER(Table2[[#This Row],[Transaction Date]]),TEXT(Table2[[#This Row],[Transaction Date]],"mmmm"),"Unknown")</f>
        <v>May</v>
      </c>
      <c r="M7593" s="1" t="str">
        <f>IF(ISNUMBER(Table2[[#This Row],[Transaction Date]]),TEXT(Table2[[#This Row],[Transaction Date]],"dddd"),"Unknown")</f>
        <v>Sunday</v>
      </c>
      <c r="N7593">
        <f t="shared" si="474"/>
        <v>0</v>
      </c>
      <c r="O7593" t="str">
        <f t="shared" si="475"/>
        <v>Actual</v>
      </c>
    </row>
    <row r="7594" spans="1:15" x14ac:dyDescent="0.25">
      <c r="A7594" t="s">
        <v>8451</v>
      </c>
      <c r="B7594" t="s">
        <v>39</v>
      </c>
      <c r="C7594">
        <v>3</v>
      </c>
      <c r="D7594">
        <f t="shared" si="472"/>
        <v>3</v>
      </c>
      <c r="E7594">
        <v>3</v>
      </c>
      <c r="F7594">
        <f>IF(OR(E7594="",E7594="UNKNOWN",E7594="ERROR"),_xlfn.XLOOKUP(Table2[[#This Row],[Item]],Items_List!A:A,Items_List!B:B),E7594)</f>
        <v>3</v>
      </c>
      <c r="G7594">
        <v>9</v>
      </c>
      <c r="H7594">
        <f t="shared" si="473"/>
        <v>9</v>
      </c>
      <c r="I7594" t="s">
        <v>10059</v>
      </c>
      <c r="J7594" t="s">
        <v>11</v>
      </c>
      <c r="K7594" s="1">
        <v>45154</v>
      </c>
      <c r="L7594" s="1" t="str">
        <f>IF(ISNUMBER(Table2[[#This Row],[Transaction Date]]),TEXT(Table2[[#This Row],[Transaction Date]],"mmmm"),"Unknown")</f>
        <v>August</v>
      </c>
      <c r="M7594" s="1" t="str">
        <f>IF(ISNUMBER(Table2[[#This Row],[Transaction Date]]),TEXT(Table2[[#This Row],[Transaction Date]],"dddd"),"Unknown")</f>
        <v>Wednesday</v>
      </c>
      <c r="N7594">
        <f t="shared" si="474"/>
        <v>0</v>
      </c>
      <c r="O7594" t="str">
        <f t="shared" si="475"/>
        <v>Actual</v>
      </c>
    </row>
    <row r="7595" spans="1:15" x14ac:dyDescent="0.25">
      <c r="A7595" t="s">
        <v>8452</v>
      </c>
      <c r="B7595" t="s">
        <v>17</v>
      </c>
      <c r="C7595">
        <v>4</v>
      </c>
      <c r="D7595">
        <f t="shared" si="472"/>
        <v>4</v>
      </c>
      <c r="E7595" s="3">
        <f>_xlfn.XLOOKUP(Table2[[#This Row],[Item]],Items_List!$A$2:$A$9,Items_List!$B$2:$B$9)</f>
        <v>1</v>
      </c>
      <c r="F7595">
        <f>IF(OR(E7595="",E7595="UNKNOWN",E7595="ERROR"),_xlfn.XLOOKUP(Table2[[#This Row],[Item]],Items_List!A:A,Items_List!B:B),E7595)</f>
        <v>1</v>
      </c>
      <c r="G7595">
        <v>4</v>
      </c>
      <c r="H7595">
        <f t="shared" si="473"/>
        <v>4</v>
      </c>
      <c r="I7595" t="s">
        <v>10059</v>
      </c>
      <c r="J7595" t="s">
        <v>10059</v>
      </c>
      <c r="K7595" s="1">
        <v>45096</v>
      </c>
      <c r="L7595" s="1" t="str">
        <f>IF(ISNUMBER(Table2[[#This Row],[Transaction Date]]),TEXT(Table2[[#This Row],[Transaction Date]],"mmmm"),"Unknown")</f>
        <v>June</v>
      </c>
      <c r="M7595" s="1" t="str">
        <f>IF(ISNUMBER(Table2[[#This Row],[Transaction Date]]),TEXT(Table2[[#This Row],[Transaction Date]],"dddd"),"Unknown")</f>
        <v>Monday</v>
      </c>
      <c r="N7595">
        <f t="shared" si="474"/>
        <v>0</v>
      </c>
      <c r="O7595" t="str">
        <f t="shared" si="475"/>
        <v>Actual</v>
      </c>
    </row>
    <row r="7596" spans="1:15" x14ac:dyDescent="0.25">
      <c r="A7596" t="s">
        <v>8453</v>
      </c>
      <c r="B7596" t="s">
        <v>9</v>
      </c>
      <c r="C7596">
        <v>3</v>
      </c>
      <c r="D7596">
        <f t="shared" si="472"/>
        <v>3</v>
      </c>
      <c r="E7596">
        <v>2</v>
      </c>
      <c r="F7596">
        <f>IF(OR(E7596="",E7596="UNKNOWN",E7596="ERROR"),_xlfn.XLOOKUP(Table2[[#This Row],[Item]],Items_List!A:A,Items_List!B:B),E7596)</f>
        <v>2</v>
      </c>
      <c r="G7596">
        <v>6</v>
      </c>
      <c r="H7596">
        <f t="shared" si="473"/>
        <v>6</v>
      </c>
      <c r="I7596" t="s">
        <v>23</v>
      </c>
      <c r="J7596" t="s">
        <v>10059</v>
      </c>
      <c r="K7596" s="1">
        <v>45074</v>
      </c>
      <c r="L7596" s="1" t="str">
        <f>IF(ISNUMBER(Table2[[#This Row],[Transaction Date]]),TEXT(Table2[[#This Row],[Transaction Date]],"mmmm"),"Unknown")</f>
        <v>May</v>
      </c>
      <c r="M7596" s="1" t="str">
        <f>IF(ISNUMBER(Table2[[#This Row],[Transaction Date]]),TEXT(Table2[[#This Row],[Transaction Date]],"dddd"),"Unknown")</f>
        <v>Sunday</v>
      </c>
      <c r="N7596">
        <f t="shared" si="474"/>
        <v>0</v>
      </c>
      <c r="O7596" t="str">
        <f t="shared" si="475"/>
        <v>Actual</v>
      </c>
    </row>
    <row r="7597" spans="1:15" x14ac:dyDescent="0.25">
      <c r="A7597" t="s">
        <v>8454</v>
      </c>
      <c r="B7597" t="s">
        <v>25</v>
      </c>
      <c r="C7597">
        <v>2</v>
      </c>
      <c r="D7597">
        <f t="shared" si="472"/>
        <v>2</v>
      </c>
      <c r="E7597">
        <v>4</v>
      </c>
      <c r="F7597">
        <f>IF(OR(E7597="",E7597="UNKNOWN",E7597="ERROR"),_xlfn.XLOOKUP(Table2[[#This Row],[Item]],Items_List!A:A,Items_List!B:B),E7597)</f>
        <v>4</v>
      </c>
      <c r="G7597">
        <v>8</v>
      </c>
      <c r="H7597">
        <f t="shared" si="473"/>
        <v>8</v>
      </c>
      <c r="I7597" t="s">
        <v>10</v>
      </c>
      <c r="J7597" t="s">
        <v>10059</v>
      </c>
      <c r="K7597" s="1">
        <v>44934</v>
      </c>
      <c r="L7597" s="1" t="str">
        <f>IF(ISNUMBER(Table2[[#This Row],[Transaction Date]]),TEXT(Table2[[#This Row],[Transaction Date]],"mmmm"),"Unknown")</f>
        <v>January</v>
      </c>
      <c r="M7597" s="1" t="str">
        <f>IF(ISNUMBER(Table2[[#This Row],[Transaction Date]]),TEXT(Table2[[#This Row],[Transaction Date]],"dddd"),"Unknown")</f>
        <v>Sunday</v>
      </c>
      <c r="N7597">
        <f t="shared" si="474"/>
        <v>0</v>
      </c>
      <c r="O7597" t="str">
        <f t="shared" si="475"/>
        <v>Actual</v>
      </c>
    </row>
    <row r="7598" spans="1:15" x14ac:dyDescent="0.25">
      <c r="A7598" t="s">
        <v>8455</v>
      </c>
      <c r="B7598" t="s">
        <v>20</v>
      </c>
      <c r="C7598">
        <v>1</v>
      </c>
      <c r="D7598">
        <f t="shared" si="472"/>
        <v>1</v>
      </c>
      <c r="E7598">
        <v>5</v>
      </c>
      <c r="F7598">
        <f>IF(OR(E7598="",E7598="UNKNOWN",E7598="ERROR"),_xlfn.XLOOKUP(Table2[[#This Row],[Item]],Items_List!A:A,Items_List!B:B),E7598)</f>
        <v>5</v>
      </c>
      <c r="G7598">
        <v>5</v>
      </c>
      <c r="H7598">
        <f t="shared" si="473"/>
        <v>5</v>
      </c>
      <c r="I7598" t="s">
        <v>10059</v>
      </c>
      <c r="J7598" t="s">
        <v>11</v>
      </c>
      <c r="K7598" s="1">
        <v>45095</v>
      </c>
      <c r="L7598" s="1" t="str">
        <f>IF(ISNUMBER(Table2[[#This Row],[Transaction Date]]),TEXT(Table2[[#This Row],[Transaction Date]],"mmmm"),"Unknown")</f>
        <v>June</v>
      </c>
      <c r="M7598" s="1" t="str">
        <f>IF(ISNUMBER(Table2[[#This Row],[Transaction Date]]),TEXT(Table2[[#This Row],[Transaction Date]],"dddd"),"Unknown")</f>
        <v>Sunday</v>
      </c>
      <c r="N7598">
        <f t="shared" si="474"/>
        <v>0</v>
      </c>
      <c r="O7598" t="str">
        <f t="shared" si="475"/>
        <v>Actual</v>
      </c>
    </row>
    <row r="7599" spans="1:15" x14ac:dyDescent="0.25">
      <c r="A7599" t="s">
        <v>8456</v>
      </c>
      <c r="B7599" t="s">
        <v>65</v>
      </c>
      <c r="C7599">
        <v>1</v>
      </c>
      <c r="D7599">
        <f t="shared" si="472"/>
        <v>1</v>
      </c>
      <c r="E7599">
        <v>1.5</v>
      </c>
      <c r="F7599">
        <f>IF(OR(E7599="",E7599="UNKNOWN",E7599="ERROR"),_xlfn.XLOOKUP(Table2[[#This Row],[Item]],Items_List!A:A,Items_List!B:B),E7599)</f>
        <v>1.5</v>
      </c>
      <c r="G7599">
        <v>1.5</v>
      </c>
      <c r="H7599">
        <f t="shared" si="473"/>
        <v>1.5</v>
      </c>
      <c r="I7599" t="s">
        <v>10059</v>
      </c>
      <c r="J7599" t="s">
        <v>11</v>
      </c>
      <c r="K7599" s="1">
        <v>44972</v>
      </c>
      <c r="L7599" s="1" t="str">
        <f>IF(ISNUMBER(Table2[[#This Row],[Transaction Date]]),TEXT(Table2[[#This Row],[Transaction Date]],"mmmm"),"Unknown")</f>
        <v>February</v>
      </c>
      <c r="M7599" s="1" t="str">
        <f>IF(ISNUMBER(Table2[[#This Row],[Transaction Date]]),TEXT(Table2[[#This Row],[Transaction Date]],"dddd"),"Unknown")</f>
        <v>Wednesday</v>
      </c>
      <c r="N7599">
        <f t="shared" si="474"/>
        <v>0</v>
      </c>
      <c r="O7599" t="str">
        <f t="shared" si="475"/>
        <v>Actual</v>
      </c>
    </row>
    <row r="7600" spans="1:15" x14ac:dyDescent="0.25">
      <c r="A7600" t="s">
        <v>8457</v>
      </c>
      <c r="B7600" t="s">
        <v>25</v>
      </c>
      <c r="C7600">
        <v>4</v>
      </c>
      <c r="D7600">
        <f t="shared" si="472"/>
        <v>4</v>
      </c>
      <c r="E7600">
        <v>4</v>
      </c>
      <c r="F7600">
        <f>IF(OR(E7600="",E7600="UNKNOWN",E7600="ERROR"),_xlfn.XLOOKUP(Table2[[#This Row],[Item]],Items_List!A:A,Items_List!B:B),E7600)</f>
        <v>4</v>
      </c>
      <c r="G7600">
        <v>16</v>
      </c>
      <c r="H7600">
        <f t="shared" si="473"/>
        <v>16</v>
      </c>
      <c r="I7600" t="s">
        <v>23</v>
      </c>
      <c r="J7600" t="s">
        <v>10059</v>
      </c>
      <c r="K7600" s="1">
        <v>45240</v>
      </c>
      <c r="L7600" s="1" t="str">
        <f>IF(ISNUMBER(Table2[[#This Row],[Transaction Date]]),TEXT(Table2[[#This Row],[Transaction Date]],"mmmm"),"Unknown")</f>
        <v>November</v>
      </c>
      <c r="M7600" s="1" t="str">
        <f>IF(ISNUMBER(Table2[[#This Row],[Transaction Date]]),TEXT(Table2[[#This Row],[Transaction Date]],"dddd"),"Unknown")</f>
        <v>Friday</v>
      </c>
      <c r="N7600">
        <f t="shared" si="474"/>
        <v>0</v>
      </c>
      <c r="O7600" t="str">
        <f t="shared" si="475"/>
        <v>Actual</v>
      </c>
    </row>
    <row r="7601" spans="1:15" x14ac:dyDescent="0.25">
      <c r="A7601" t="s">
        <v>8458</v>
      </c>
      <c r="B7601" t="s">
        <v>9</v>
      </c>
      <c r="C7601">
        <v>1</v>
      </c>
      <c r="D7601">
        <f t="shared" si="472"/>
        <v>1</v>
      </c>
      <c r="E7601">
        <v>2</v>
      </c>
      <c r="F7601">
        <f>IF(OR(E7601="",E7601="UNKNOWN",E7601="ERROR"),_xlfn.XLOOKUP(Table2[[#This Row],[Item]],Items_List!A:A,Items_List!B:B),E7601)</f>
        <v>2</v>
      </c>
      <c r="G7601">
        <v>2</v>
      </c>
      <c r="H7601">
        <f t="shared" si="473"/>
        <v>2</v>
      </c>
      <c r="I7601" t="s">
        <v>10</v>
      </c>
      <c r="J7601" t="s">
        <v>10059</v>
      </c>
      <c r="K7601" s="1">
        <v>45031</v>
      </c>
      <c r="L7601" s="1" t="str">
        <f>IF(ISNUMBER(Table2[[#This Row],[Transaction Date]]),TEXT(Table2[[#This Row],[Transaction Date]],"mmmm"),"Unknown")</f>
        <v>April</v>
      </c>
      <c r="M7601" s="1" t="str">
        <f>IF(ISNUMBER(Table2[[#This Row],[Transaction Date]]),TEXT(Table2[[#This Row],[Transaction Date]],"dddd"),"Unknown")</f>
        <v>Saturday</v>
      </c>
      <c r="N7601">
        <f t="shared" si="474"/>
        <v>0</v>
      </c>
      <c r="O7601" t="str">
        <f t="shared" si="475"/>
        <v>Actual</v>
      </c>
    </row>
    <row r="7602" spans="1:15" x14ac:dyDescent="0.25">
      <c r="A7602" t="s">
        <v>8459</v>
      </c>
      <c r="B7602" t="s">
        <v>39</v>
      </c>
      <c r="C7602">
        <v>3</v>
      </c>
      <c r="D7602">
        <f t="shared" si="472"/>
        <v>3</v>
      </c>
      <c r="E7602" s="3">
        <f>_xlfn.XLOOKUP(Table2[[#This Row],[Item]],Items_List!$A$2:$A$9,Items_List!$B$2:$B$9)</f>
        <v>3</v>
      </c>
      <c r="F7602">
        <f>IF(OR(E7602="",E7602="UNKNOWN",E7602="ERROR"),_xlfn.XLOOKUP(Table2[[#This Row],[Item]],Items_List!A:A,Items_List!B:B),E7602)</f>
        <v>3</v>
      </c>
      <c r="G7602">
        <v>9</v>
      </c>
      <c r="H7602">
        <f t="shared" si="473"/>
        <v>9</v>
      </c>
      <c r="I7602" t="s">
        <v>10</v>
      </c>
      <c r="J7602" t="s">
        <v>15</v>
      </c>
      <c r="K7602" s="1">
        <v>45133</v>
      </c>
      <c r="L7602" s="1" t="str">
        <f>IF(ISNUMBER(Table2[[#This Row],[Transaction Date]]),TEXT(Table2[[#This Row],[Transaction Date]],"mmmm"),"Unknown")</f>
        <v>July</v>
      </c>
      <c r="M7602" s="1" t="str">
        <f>IF(ISNUMBER(Table2[[#This Row],[Transaction Date]]),TEXT(Table2[[#This Row],[Transaction Date]],"dddd"),"Unknown")</f>
        <v>Wednesday</v>
      </c>
      <c r="N7602">
        <f t="shared" si="474"/>
        <v>0</v>
      </c>
      <c r="O7602" t="str">
        <f t="shared" si="475"/>
        <v>Actual</v>
      </c>
    </row>
    <row r="7603" spans="1:15" x14ac:dyDescent="0.25">
      <c r="A7603" t="s">
        <v>8460</v>
      </c>
      <c r="B7603" t="s">
        <v>20</v>
      </c>
      <c r="C7603">
        <v>1</v>
      </c>
      <c r="D7603">
        <f t="shared" si="472"/>
        <v>1</v>
      </c>
      <c r="E7603">
        <v>5</v>
      </c>
      <c r="F7603">
        <f>IF(OR(E7603="",E7603="UNKNOWN",E7603="ERROR"),_xlfn.XLOOKUP(Table2[[#This Row],[Item]],Items_List!A:A,Items_List!B:B),E7603)</f>
        <v>5</v>
      </c>
      <c r="G7603">
        <v>5</v>
      </c>
      <c r="H7603">
        <f t="shared" si="473"/>
        <v>5</v>
      </c>
      <c r="I7603" t="s">
        <v>10</v>
      </c>
      <c r="J7603" t="s">
        <v>10059</v>
      </c>
      <c r="K7603" s="1">
        <v>45001</v>
      </c>
      <c r="L7603" s="1" t="str">
        <f>IF(ISNUMBER(Table2[[#This Row],[Transaction Date]]),TEXT(Table2[[#This Row],[Transaction Date]],"mmmm"),"Unknown")</f>
        <v>March</v>
      </c>
      <c r="M7603" s="1" t="str">
        <f>IF(ISNUMBER(Table2[[#This Row],[Transaction Date]]),TEXT(Table2[[#This Row],[Transaction Date]],"dddd"),"Unknown")</f>
        <v>Thursday</v>
      </c>
      <c r="N7603">
        <f t="shared" si="474"/>
        <v>0</v>
      </c>
      <c r="O7603" t="str">
        <f t="shared" si="475"/>
        <v>Actual</v>
      </c>
    </row>
    <row r="7604" spans="1:15" x14ac:dyDescent="0.25">
      <c r="A7604" t="s">
        <v>8462</v>
      </c>
      <c r="B7604" t="s">
        <v>28</v>
      </c>
      <c r="C7604">
        <v>1</v>
      </c>
      <c r="D7604">
        <f t="shared" si="472"/>
        <v>1</v>
      </c>
      <c r="E7604">
        <v>4</v>
      </c>
      <c r="F7604">
        <f>IF(OR(E7604="",E7604="UNKNOWN",E7604="ERROR"),_xlfn.XLOOKUP(Table2[[#This Row],[Item]],Items_List!A:A,Items_List!B:B),E7604)</f>
        <v>4</v>
      </c>
      <c r="G7604" t="s">
        <v>21</v>
      </c>
      <c r="H7604">
        <f t="shared" si="473"/>
        <v>4</v>
      </c>
      <c r="I7604" t="s">
        <v>23</v>
      </c>
      <c r="J7604" t="s">
        <v>11</v>
      </c>
      <c r="K7604" s="1">
        <v>45192</v>
      </c>
      <c r="L7604" s="1" t="str">
        <f>IF(ISNUMBER(Table2[[#This Row],[Transaction Date]]),TEXT(Table2[[#This Row],[Transaction Date]],"mmmm"),"Unknown")</f>
        <v>September</v>
      </c>
      <c r="M7604" s="1" t="str">
        <f>IF(ISNUMBER(Table2[[#This Row],[Transaction Date]]),TEXT(Table2[[#This Row],[Transaction Date]],"dddd"),"Unknown")</f>
        <v>Saturday</v>
      </c>
      <c r="N7604">
        <f t="shared" si="474"/>
        <v>1</v>
      </c>
      <c r="O7604" t="str">
        <f t="shared" si="475"/>
        <v>Actual</v>
      </c>
    </row>
    <row r="7605" spans="1:15" x14ac:dyDescent="0.25">
      <c r="A7605" t="s">
        <v>8463</v>
      </c>
      <c r="B7605" t="s">
        <v>13</v>
      </c>
      <c r="C7605">
        <v>2</v>
      </c>
      <c r="D7605">
        <f t="shared" si="472"/>
        <v>2</v>
      </c>
      <c r="E7605">
        <v>3</v>
      </c>
      <c r="F7605">
        <f>IF(OR(E7605="",E7605="UNKNOWN",E7605="ERROR"),_xlfn.XLOOKUP(Table2[[#This Row],[Item]],Items_List!A:A,Items_List!B:B),E7605)</f>
        <v>3</v>
      </c>
      <c r="G7605">
        <v>6</v>
      </c>
      <c r="H7605">
        <f t="shared" si="473"/>
        <v>6</v>
      </c>
      <c r="I7605" t="s">
        <v>23</v>
      </c>
      <c r="J7605" t="s">
        <v>11</v>
      </c>
      <c r="K7605" s="1">
        <v>45140</v>
      </c>
      <c r="L7605" s="1" t="str">
        <f>IF(ISNUMBER(Table2[[#This Row],[Transaction Date]]),TEXT(Table2[[#This Row],[Transaction Date]],"mmmm"),"Unknown")</f>
        <v>August</v>
      </c>
      <c r="M7605" s="1" t="str">
        <f>IF(ISNUMBER(Table2[[#This Row],[Transaction Date]]),TEXT(Table2[[#This Row],[Transaction Date]],"dddd"),"Unknown")</f>
        <v>Wednesday</v>
      </c>
      <c r="N7605">
        <f t="shared" si="474"/>
        <v>0</v>
      </c>
      <c r="O7605" t="str">
        <f t="shared" si="475"/>
        <v>Actual</v>
      </c>
    </row>
    <row r="7606" spans="1:15" x14ac:dyDescent="0.25">
      <c r="A7606" t="s">
        <v>8464</v>
      </c>
      <c r="B7606" t="s">
        <v>65</v>
      </c>
      <c r="C7606">
        <v>2</v>
      </c>
      <c r="D7606">
        <f t="shared" si="472"/>
        <v>2</v>
      </c>
      <c r="E7606">
        <v>1.5</v>
      </c>
      <c r="F7606">
        <f>IF(OR(E7606="",E7606="UNKNOWN",E7606="ERROR"),_xlfn.XLOOKUP(Table2[[#This Row],[Item]],Items_List!A:A,Items_List!B:B),E7606)</f>
        <v>1.5</v>
      </c>
      <c r="G7606">
        <v>3</v>
      </c>
      <c r="H7606">
        <f t="shared" si="473"/>
        <v>3</v>
      </c>
      <c r="I7606" t="s">
        <v>14</v>
      </c>
      <c r="J7606" t="s">
        <v>15</v>
      </c>
      <c r="K7606" s="1">
        <v>45171</v>
      </c>
      <c r="L7606" s="1" t="str">
        <f>IF(ISNUMBER(Table2[[#This Row],[Transaction Date]]),TEXT(Table2[[#This Row],[Transaction Date]],"mmmm"),"Unknown")</f>
        <v>September</v>
      </c>
      <c r="M7606" s="1" t="str">
        <f>IF(ISNUMBER(Table2[[#This Row],[Transaction Date]]),TEXT(Table2[[#This Row],[Transaction Date]],"dddd"),"Unknown")</f>
        <v>Saturday</v>
      </c>
      <c r="N7606">
        <f t="shared" si="474"/>
        <v>0</v>
      </c>
      <c r="O7606" t="str">
        <f t="shared" si="475"/>
        <v>Actual</v>
      </c>
    </row>
    <row r="7607" spans="1:15" x14ac:dyDescent="0.25">
      <c r="A7607" t="s">
        <v>8465</v>
      </c>
      <c r="B7607" t="s">
        <v>65</v>
      </c>
      <c r="C7607">
        <v>1</v>
      </c>
      <c r="D7607">
        <f t="shared" si="472"/>
        <v>1</v>
      </c>
      <c r="E7607">
        <v>1.5</v>
      </c>
      <c r="F7607">
        <f>IF(OR(E7607="",E7607="UNKNOWN",E7607="ERROR"),_xlfn.XLOOKUP(Table2[[#This Row],[Item]],Items_List!A:A,Items_List!B:B),E7607)</f>
        <v>1.5</v>
      </c>
      <c r="G7607">
        <v>1.5</v>
      </c>
      <c r="H7607">
        <f t="shared" si="473"/>
        <v>1.5</v>
      </c>
      <c r="I7607" t="s">
        <v>10</v>
      </c>
      <c r="J7607" t="s">
        <v>15</v>
      </c>
      <c r="K7607" s="1">
        <v>45156</v>
      </c>
      <c r="L7607" s="1" t="str">
        <f>IF(ISNUMBER(Table2[[#This Row],[Transaction Date]]),TEXT(Table2[[#This Row],[Transaction Date]],"mmmm"),"Unknown")</f>
        <v>August</v>
      </c>
      <c r="M7607" s="1" t="str">
        <f>IF(ISNUMBER(Table2[[#This Row],[Transaction Date]]),TEXT(Table2[[#This Row],[Transaction Date]],"dddd"),"Unknown")</f>
        <v>Friday</v>
      </c>
      <c r="N7607">
        <f t="shared" si="474"/>
        <v>0</v>
      </c>
      <c r="O7607" t="str">
        <f t="shared" si="475"/>
        <v>Actual</v>
      </c>
    </row>
    <row r="7608" spans="1:15" x14ac:dyDescent="0.25">
      <c r="A7608" t="s">
        <v>8467</v>
      </c>
      <c r="B7608" t="s">
        <v>20</v>
      </c>
      <c r="C7608">
        <v>3</v>
      </c>
      <c r="D7608">
        <f t="shared" si="472"/>
        <v>3</v>
      </c>
      <c r="E7608">
        <v>5</v>
      </c>
      <c r="F7608">
        <f>IF(OR(E7608="",E7608="UNKNOWN",E7608="ERROR"),_xlfn.XLOOKUP(Table2[[#This Row],[Item]],Items_List!A:A,Items_List!B:B),E7608)</f>
        <v>5</v>
      </c>
      <c r="G7608">
        <v>15</v>
      </c>
      <c r="H7608">
        <f t="shared" si="473"/>
        <v>15</v>
      </c>
      <c r="I7608" t="s">
        <v>23</v>
      </c>
      <c r="J7608" t="s">
        <v>10059</v>
      </c>
      <c r="K7608" s="1">
        <v>45055</v>
      </c>
      <c r="L7608" s="1" t="str">
        <f>IF(ISNUMBER(Table2[[#This Row],[Transaction Date]]),TEXT(Table2[[#This Row],[Transaction Date]],"mmmm"),"Unknown")</f>
        <v>May</v>
      </c>
      <c r="M7608" s="1" t="str">
        <f>IF(ISNUMBER(Table2[[#This Row],[Transaction Date]]),TEXT(Table2[[#This Row],[Transaction Date]],"dddd"),"Unknown")</f>
        <v>Tuesday</v>
      </c>
      <c r="N7608">
        <f t="shared" si="474"/>
        <v>0</v>
      </c>
      <c r="O7608" t="str">
        <f t="shared" si="475"/>
        <v>Actual</v>
      </c>
    </row>
    <row r="7609" spans="1:15" x14ac:dyDescent="0.25">
      <c r="A7609" t="s">
        <v>8468</v>
      </c>
      <c r="B7609" t="s">
        <v>28</v>
      </c>
      <c r="C7609">
        <v>5</v>
      </c>
      <c r="D7609">
        <f t="shared" si="472"/>
        <v>5</v>
      </c>
      <c r="E7609">
        <v>4</v>
      </c>
      <c r="F7609">
        <f>IF(OR(E7609="",E7609="UNKNOWN",E7609="ERROR"),_xlfn.XLOOKUP(Table2[[#This Row],[Item]],Items_List!A:A,Items_List!B:B),E7609)</f>
        <v>4</v>
      </c>
      <c r="G7609">
        <v>20</v>
      </c>
      <c r="H7609">
        <f t="shared" si="473"/>
        <v>20</v>
      </c>
      <c r="I7609" t="s">
        <v>23</v>
      </c>
      <c r="J7609" t="s">
        <v>11</v>
      </c>
      <c r="K7609" s="1">
        <v>45008</v>
      </c>
      <c r="L7609" s="1" t="str">
        <f>IF(ISNUMBER(Table2[[#This Row],[Transaction Date]]),TEXT(Table2[[#This Row],[Transaction Date]],"mmmm"),"Unknown")</f>
        <v>March</v>
      </c>
      <c r="M7609" s="1" t="str">
        <f>IF(ISNUMBER(Table2[[#This Row],[Transaction Date]]),TEXT(Table2[[#This Row],[Transaction Date]],"dddd"),"Unknown")</f>
        <v>Thursday</v>
      </c>
      <c r="N7609">
        <f t="shared" si="474"/>
        <v>0</v>
      </c>
      <c r="O7609" t="str">
        <f t="shared" si="475"/>
        <v>Actual</v>
      </c>
    </row>
    <row r="7610" spans="1:15" x14ac:dyDescent="0.25">
      <c r="A7610" t="s">
        <v>8469</v>
      </c>
      <c r="B7610" t="s">
        <v>9</v>
      </c>
      <c r="C7610">
        <v>1</v>
      </c>
      <c r="D7610">
        <f t="shared" si="472"/>
        <v>1</v>
      </c>
      <c r="E7610">
        <v>2</v>
      </c>
      <c r="F7610">
        <f>IF(OR(E7610="",E7610="UNKNOWN",E7610="ERROR"),_xlfn.XLOOKUP(Table2[[#This Row],[Item]],Items_List!A:A,Items_List!B:B),E7610)</f>
        <v>2</v>
      </c>
      <c r="G7610">
        <v>2</v>
      </c>
      <c r="H7610">
        <f t="shared" si="473"/>
        <v>2</v>
      </c>
      <c r="I7610" t="s">
        <v>10059</v>
      </c>
      <c r="J7610" t="s">
        <v>11</v>
      </c>
      <c r="K7610" s="1">
        <v>44988</v>
      </c>
      <c r="L7610" s="1" t="str">
        <f>IF(ISNUMBER(Table2[[#This Row],[Transaction Date]]),TEXT(Table2[[#This Row],[Transaction Date]],"mmmm"),"Unknown")</f>
        <v>March</v>
      </c>
      <c r="M7610" s="1" t="str">
        <f>IF(ISNUMBER(Table2[[#This Row],[Transaction Date]]),TEXT(Table2[[#This Row],[Transaction Date]],"dddd"),"Unknown")</f>
        <v>Friday</v>
      </c>
      <c r="N7610">
        <f t="shared" si="474"/>
        <v>0</v>
      </c>
      <c r="O7610" t="str">
        <f t="shared" si="475"/>
        <v>Actual</v>
      </c>
    </row>
    <row r="7611" spans="1:15" x14ac:dyDescent="0.25">
      <c r="A7611" t="s">
        <v>8470</v>
      </c>
      <c r="B7611" t="s">
        <v>65</v>
      </c>
      <c r="C7611" t="s">
        <v>18</v>
      </c>
      <c r="D7611">
        <f t="shared" si="472"/>
        <v>1</v>
      </c>
      <c r="E7611">
        <v>1.5</v>
      </c>
      <c r="F7611">
        <f>IF(OR(E7611="",E7611="UNKNOWN",E7611="ERROR"),_xlfn.XLOOKUP(Table2[[#This Row],[Item]],Items_List!A:A,Items_List!B:B),E7611)</f>
        <v>1.5</v>
      </c>
      <c r="G7611">
        <v>1.5</v>
      </c>
      <c r="H7611">
        <f t="shared" si="473"/>
        <v>1.5</v>
      </c>
      <c r="I7611" t="s">
        <v>23</v>
      </c>
      <c r="J7611" t="s">
        <v>11</v>
      </c>
      <c r="K7611" s="1">
        <v>44934</v>
      </c>
      <c r="L7611" s="1" t="str">
        <f>IF(ISNUMBER(Table2[[#This Row],[Transaction Date]]),TEXT(Table2[[#This Row],[Transaction Date]],"mmmm"),"Unknown")</f>
        <v>January</v>
      </c>
      <c r="M7611" s="1" t="str">
        <f>IF(ISNUMBER(Table2[[#This Row],[Transaction Date]]),TEXT(Table2[[#This Row],[Transaction Date]],"dddd"),"Unknown")</f>
        <v>Sunday</v>
      </c>
      <c r="N7611">
        <f t="shared" si="474"/>
        <v>1</v>
      </c>
      <c r="O7611" t="str">
        <f t="shared" si="475"/>
        <v>Estimated</v>
      </c>
    </row>
    <row r="7612" spans="1:15" x14ac:dyDescent="0.25">
      <c r="A7612" t="s">
        <v>8471</v>
      </c>
      <c r="B7612" t="s">
        <v>39</v>
      </c>
      <c r="C7612">
        <v>4</v>
      </c>
      <c r="D7612">
        <f t="shared" si="472"/>
        <v>4</v>
      </c>
      <c r="E7612">
        <v>3</v>
      </c>
      <c r="F7612">
        <f>IF(OR(E7612="",E7612="UNKNOWN",E7612="ERROR"),_xlfn.XLOOKUP(Table2[[#This Row],[Item]],Items_List!A:A,Items_List!B:B),E7612)</f>
        <v>3</v>
      </c>
      <c r="G7612">
        <v>12</v>
      </c>
      <c r="H7612">
        <f t="shared" si="473"/>
        <v>12</v>
      </c>
      <c r="I7612" t="s">
        <v>10059</v>
      </c>
      <c r="J7612" t="s">
        <v>11</v>
      </c>
      <c r="K7612" s="1">
        <v>45080</v>
      </c>
      <c r="L7612" s="1" t="str">
        <f>IF(ISNUMBER(Table2[[#This Row],[Transaction Date]]),TEXT(Table2[[#This Row],[Transaction Date]],"mmmm"),"Unknown")</f>
        <v>June</v>
      </c>
      <c r="M7612" s="1" t="str">
        <f>IF(ISNUMBER(Table2[[#This Row],[Transaction Date]]),TEXT(Table2[[#This Row],[Transaction Date]],"dddd"),"Unknown")</f>
        <v>Saturday</v>
      </c>
      <c r="N7612">
        <f t="shared" si="474"/>
        <v>0</v>
      </c>
      <c r="O7612" t="str">
        <f t="shared" si="475"/>
        <v>Actual</v>
      </c>
    </row>
    <row r="7613" spans="1:15" x14ac:dyDescent="0.25">
      <c r="A7613" t="s">
        <v>8473</v>
      </c>
      <c r="B7613" t="s">
        <v>20</v>
      </c>
      <c r="C7613">
        <v>1</v>
      </c>
      <c r="D7613">
        <f t="shared" si="472"/>
        <v>1</v>
      </c>
      <c r="E7613">
        <v>5</v>
      </c>
      <c r="F7613">
        <f>IF(OR(E7613="",E7613="UNKNOWN",E7613="ERROR"),_xlfn.XLOOKUP(Table2[[#This Row],[Item]],Items_List!A:A,Items_List!B:B),E7613)</f>
        <v>5</v>
      </c>
      <c r="G7613">
        <v>5</v>
      </c>
      <c r="H7613">
        <f t="shared" si="473"/>
        <v>5</v>
      </c>
      <c r="I7613" t="s">
        <v>14</v>
      </c>
      <c r="J7613" t="s">
        <v>10059</v>
      </c>
      <c r="K7613" s="1">
        <v>45031</v>
      </c>
      <c r="L7613" s="1" t="str">
        <f>IF(ISNUMBER(Table2[[#This Row],[Transaction Date]]),TEXT(Table2[[#This Row],[Transaction Date]],"mmmm"),"Unknown")</f>
        <v>April</v>
      </c>
      <c r="M7613" s="1" t="str">
        <f>IF(ISNUMBER(Table2[[#This Row],[Transaction Date]]),TEXT(Table2[[#This Row],[Transaction Date]],"dddd"),"Unknown")</f>
        <v>Saturday</v>
      </c>
      <c r="N7613">
        <f t="shared" si="474"/>
        <v>0</v>
      </c>
      <c r="O7613" t="str">
        <f t="shared" si="475"/>
        <v>Actual</v>
      </c>
    </row>
    <row r="7614" spans="1:15" x14ac:dyDescent="0.25">
      <c r="A7614" t="s">
        <v>8474</v>
      </c>
      <c r="B7614" t="s">
        <v>9</v>
      </c>
      <c r="C7614">
        <v>4</v>
      </c>
      <c r="D7614">
        <f t="shared" si="472"/>
        <v>4</v>
      </c>
      <c r="E7614">
        <v>2</v>
      </c>
      <c r="F7614">
        <f>IF(OR(E7614="",E7614="UNKNOWN",E7614="ERROR"),_xlfn.XLOOKUP(Table2[[#This Row],[Item]],Items_List!A:A,Items_List!B:B),E7614)</f>
        <v>2</v>
      </c>
      <c r="G7614">
        <v>8</v>
      </c>
      <c r="H7614">
        <f t="shared" si="473"/>
        <v>8</v>
      </c>
      <c r="I7614" t="s">
        <v>10</v>
      </c>
      <c r="J7614" t="s">
        <v>15</v>
      </c>
      <c r="K7614" s="1">
        <v>44978</v>
      </c>
      <c r="L7614" s="1" t="str">
        <f>IF(ISNUMBER(Table2[[#This Row],[Transaction Date]]),TEXT(Table2[[#This Row],[Transaction Date]],"mmmm"),"Unknown")</f>
        <v>February</v>
      </c>
      <c r="M7614" s="1" t="str">
        <f>IF(ISNUMBER(Table2[[#This Row],[Transaction Date]]),TEXT(Table2[[#This Row],[Transaction Date]],"dddd"),"Unknown")</f>
        <v>Tuesday</v>
      </c>
      <c r="N7614">
        <f t="shared" si="474"/>
        <v>0</v>
      </c>
      <c r="O7614" t="str">
        <f t="shared" si="475"/>
        <v>Actual</v>
      </c>
    </row>
    <row r="7615" spans="1:15" x14ac:dyDescent="0.25">
      <c r="A7615" t="s">
        <v>8475</v>
      </c>
      <c r="B7615" t="s">
        <v>65</v>
      </c>
      <c r="C7615">
        <v>5</v>
      </c>
      <c r="D7615">
        <f t="shared" si="472"/>
        <v>5</v>
      </c>
      <c r="E7615">
        <v>1.5</v>
      </c>
      <c r="F7615">
        <f>IF(OR(E7615="",E7615="UNKNOWN",E7615="ERROR"),_xlfn.XLOOKUP(Table2[[#This Row],[Item]],Items_List!A:A,Items_List!B:B),E7615)</f>
        <v>1.5</v>
      </c>
      <c r="G7615">
        <v>7.5</v>
      </c>
      <c r="H7615">
        <f t="shared" si="473"/>
        <v>7.5</v>
      </c>
      <c r="I7615" t="s">
        <v>10</v>
      </c>
      <c r="J7615" t="s">
        <v>15</v>
      </c>
      <c r="L7615" s="1" t="str">
        <f>IF(ISNUMBER(Table2[[#This Row],[Transaction Date]]),TEXT(Table2[[#This Row],[Transaction Date]],"mmmm"),"Unknown")</f>
        <v>Unknown</v>
      </c>
      <c r="M7615" s="1" t="str">
        <f>IF(ISNUMBER(Table2[[#This Row],[Transaction Date]]),TEXT(Table2[[#This Row],[Transaction Date]],"dddd"),"Unknown")</f>
        <v>Unknown</v>
      </c>
      <c r="N7615">
        <f t="shared" si="474"/>
        <v>0</v>
      </c>
      <c r="O7615" t="str">
        <f t="shared" si="475"/>
        <v>Actual</v>
      </c>
    </row>
    <row r="7616" spans="1:15" x14ac:dyDescent="0.25">
      <c r="A7616" t="s">
        <v>8476</v>
      </c>
      <c r="B7616" t="s">
        <v>17</v>
      </c>
      <c r="C7616">
        <v>3</v>
      </c>
      <c r="D7616">
        <f t="shared" si="472"/>
        <v>3</v>
      </c>
      <c r="E7616">
        <v>1</v>
      </c>
      <c r="F7616">
        <f>IF(OR(E7616="",E7616="UNKNOWN",E7616="ERROR"),_xlfn.XLOOKUP(Table2[[#This Row],[Item]],Items_List!A:A,Items_List!B:B),E7616)</f>
        <v>1</v>
      </c>
      <c r="G7616">
        <v>3</v>
      </c>
      <c r="H7616">
        <f t="shared" si="473"/>
        <v>3</v>
      </c>
      <c r="I7616" t="s">
        <v>14</v>
      </c>
      <c r="J7616" t="s">
        <v>11</v>
      </c>
      <c r="K7616" s="1">
        <v>45201</v>
      </c>
      <c r="L7616" s="1" t="str">
        <f>IF(ISNUMBER(Table2[[#This Row],[Transaction Date]]),TEXT(Table2[[#This Row],[Transaction Date]],"mmmm"),"Unknown")</f>
        <v>October</v>
      </c>
      <c r="M7616" s="1" t="str">
        <f>IF(ISNUMBER(Table2[[#This Row],[Transaction Date]]),TEXT(Table2[[#This Row],[Transaction Date]],"dddd"),"Unknown")</f>
        <v>Monday</v>
      </c>
      <c r="N7616">
        <f t="shared" si="474"/>
        <v>0</v>
      </c>
      <c r="O7616" t="str">
        <f t="shared" si="475"/>
        <v>Actual</v>
      </c>
    </row>
    <row r="7617" spans="1:15" x14ac:dyDescent="0.25">
      <c r="A7617" t="s">
        <v>8477</v>
      </c>
      <c r="B7617" t="s">
        <v>9</v>
      </c>
      <c r="C7617">
        <v>3</v>
      </c>
      <c r="D7617">
        <f t="shared" si="472"/>
        <v>3</v>
      </c>
      <c r="E7617">
        <v>2</v>
      </c>
      <c r="F7617">
        <f>IF(OR(E7617="",E7617="UNKNOWN",E7617="ERROR"),_xlfn.XLOOKUP(Table2[[#This Row],[Item]],Items_List!A:A,Items_List!B:B),E7617)</f>
        <v>2</v>
      </c>
      <c r="G7617" t="s">
        <v>18</v>
      </c>
      <c r="H7617">
        <f t="shared" si="473"/>
        <v>6</v>
      </c>
      <c r="I7617" t="s">
        <v>10059</v>
      </c>
      <c r="J7617" t="s">
        <v>10059</v>
      </c>
      <c r="K7617" s="1">
        <v>45153</v>
      </c>
      <c r="L7617" s="1" t="str">
        <f>IF(ISNUMBER(Table2[[#This Row],[Transaction Date]]),TEXT(Table2[[#This Row],[Transaction Date]],"mmmm"),"Unknown")</f>
        <v>August</v>
      </c>
      <c r="M7617" s="1" t="str">
        <f>IF(ISNUMBER(Table2[[#This Row],[Transaction Date]]),TEXT(Table2[[#This Row],[Transaction Date]],"dddd"),"Unknown")</f>
        <v>Tuesday</v>
      </c>
      <c r="N7617">
        <f t="shared" si="474"/>
        <v>1</v>
      </c>
      <c r="O7617" t="str">
        <f t="shared" si="475"/>
        <v>Actual</v>
      </c>
    </row>
    <row r="7618" spans="1:15" x14ac:dyDescent="0.25">
      <c r="A7618" t="s">
        <v>8478</v>
      </c>
      <c r="B7618" t="s">
        <v>28</v>
      </c>
      <c r="C7618">
        <v>1</v>
      </c>
      <c r="D7618">
        <f t="shared" ref="D7618:D7681" si="476">IF(OR(C7618="",C7618="UNKNOWN",C7618="ERROR"),IFERROR(VALUE(G7618)/VALUE(E7618),""),VALUE(C7618))</f>
        <v>1</v>
      </c>
      <c r="E7618">
        <v>4</v>
      </c>
      <c r="F7618">
        <f>IF(OR(E7618="",E7618="UNKNOWN",E7618="ERROR"),_xlfn.XLOOKUP(Table2[[#This Row],[Item]],Items_List!A:A,Items_List!B:B),E7618)</f>
        <v>4</v>
      </c>
      <c r="G7618">
        <v>4</v>
      </c>
      <c r="H7618">
        <f t="shared" ref="H7618:H7681" si="477">D7618*F7618</f>
        <v>4</v>
      </c>
      <c r="I7618" t="s">
        <v>14</v>
      </c>
      <c r="J7618" t="s">
        <v>11</v>
      </c>
      <c r="K7618" s="1">
        <v>45049</v>
      </c>
      <c r="L7618" s="1" t="str">
        <f>IF(ISNUMBER(Table2[[#This Row],[Transaction Date]]),TEXT(Table2[[#This Row],[Transaction Date]],"mmmm"),"Unknown")</f>
        <v>May</v>
      </c>
      <c r="M7618" s="1" t="str">
        <f>IF(ISNUMBER(Table2[[#This Row],[Transaction Date]]),TEXT(Table2[[#This Row],[Transaction Date]],"dddd"),"Unknown")</f>
        <v>Wednesday</v>
      </c>
      <c r="N7618">
        <f t="shared" ref="N7618:N7681" si="478">IF(OR(B7618="",B7618="unknown",B7618="error",C7618="",C7618="unknown",C7618="error",G7618="",G7618="error",G7618="unknown"),1,0)</f>
        <v>0</v>
      </c>
      <c r="O7618" t="str">
        <f t="shared" ref="O7618:O7681" si="479">IF(OR(C7618="",C7618="error",C7618="unknown"),"Estimated","Actual")</f>
        <v>Actual</v>
      </c>
    </row>
    <row r="7619" spans="1:15" x14ac:dyDescent="0.25">
      <c r="A7619" t="s">
        <v>8479</v>
      </c>
      <c r="B7619" t="s">
        <v>17</v>
      </c>
      <c r="C7619">
        <v>4</v>
      </c>
      <c r="D7619">
        <f t="shared" si="476"/>
        <v>4</v>
      </c>
      <c r="E7619">
        <v>1</v>
      </c>
      <c r="F7619">
        <f>IF(OR(E7619="",E7619="UNKNOWN",E7619="ERROR"),_xlfn.XLOOKUP(Table2[[#This Row],[Item]],Items_List!A:A,Items_List!B:B),E7619)</f>
        <v>1</v>
      </c>
      <c r="G7619">
        <v>4</v>
      </c>
      <c r="H7619">
        <f t="shared" si="477"/>
        <v>4</v>
      </c>
      <c r="I7619" t="s">
        <v>10</v>
      </c>
      <c r="J7619" t="s">
        <v>10059</v>
      </c>
      <c r="K7619" s="1">
        <v>45178</v>
      </c>
      <c r="L7619" s="1" t="str">
        <f>IF(ISNUMBER(Table2[[#This Row],[Transaction Date]]),TEXT(Table2[[#This Row],[Transaction Date]],"mmmm"),"Unknown")</f>
        <v>September</v>
      </c>
      <c r="M7619" s="1" t="str">
        <f>IF(ISNUMBER(Table2[[#This Row],[Transaction Date]]),TEXT(Table2[[#This Row],[Transaction Date]],"dddd"),"Unknown")</f>
        <v>Saturday</v>
      </c>
      <c r="N7619">
        <f t="shared" si="478"/>
        <v>0</v>
      </c>
      <c r="O7619" t="str">
        <f t="shared" si="479"/>
        <v>Actual</v>
      </c>
    </row>
    <row r="7620" spans="1:15" x14ac:dyDescent="0.25">
      <c r="A7620" t="s">
        <v>8480</v>
      </c>
      <c r="B7620" t="s">
        <v>20</v>
      </c>
      <c r="C7620">
        <v>5</v>
      </c>
      <c r="D7620">
        <f t="shared" si="476"/>
        <v>5</v>
      </c>
      <c r="E7620">
        <v>5</v>
      </c>
      <c r="F7620">
        <f>IF(OR(E7620="",E7620="UNKNOWN",E7620="ERROR"),_xlfn.XLOOKUP(Table2[[#This Row],[Item]],Items_List!A:A,Items_List!B:B),E7620)</f>
        <v>5</v>
      </c>
      <c r="G7620">
        <v>25</v>
      </c>
      <c r="H7620">
        <f t="shared" si="477"/>
        <v>25</v>
      </c>
      <c r="I7620" t="s">
        <v>10059</v>
      </c>
      <c r="J7620" t="s">
        <v>15</v>
      </c>
      <c r="K7620" s="1">
        <v>45002</v>
      </c>
      <c r="L7620" s="1" t="str">
        <f>IF(ISNUMBER(Table2[[#This Row],[Transaction Date]]),TEXT(Table2[[#This Row],[Transaction Date]],"mmmm"),"Unknown")</f>
        <v>March</v>
      </c>
      <c r="M7620" s="1" t="str">
        <f>IF(ISNUMBER(Table2[[#This Row],[Transaction Date]]),TEXT(Table2[[#This Row],[Transaction Date]],"dddd"),"Unknown")</f>
        <v>Friday</v>
      </c>
      <c r="N7620">
        <f t="shared" si="478"/>
        <v>0</v>
      </c>
      <c r="O7620" t="str">
        <f t="shared" si="479"/>
        <v>Actual</v>
      </c>
    </row>
    <row r="7621" spans="1:15" x14ac:dyDescent="0.25">
      <c r="A7621" t="s">
        <v>8482</v>
      </c>
      <c r="B7621" t="s">
        <v>20</v>
      </c>
      <c r="C7621">
        <v>1</v>
      </c>
      <c r="D7621">
        <f t="shared" si="476"/>
        <v>1</v>
      </c>
      <c r="E7621">
        <v>5</v>
      </c>
      <c r="F7621">
        <f>IF(OR(E7621="",E7621="UNKNOWN",E7621="ERROR"),_xlfn.XLOOKUP(Table2[[#This Row],[Item]],Items_List!A:A,Items_List!B:B),E7621)</f>
        <v>5</v>
      </c>
      <c r="G7621">
        <v>5</v>
      </c>
      <c r="H7621">
        <f t="shared" si="477"/>
        <v>5</v>
      </c>
      <c r="I7621" t="s">
        <v>23</v>
      </c>
      <c r="J7621" t="s">
        <v>10059</v>
      </c>
      <c r="K7621" s="1">
        <v>45012</v>
      </c>
      <c r="L7621" s="1" t="str">
        <f>IF(ISNUMBER(Table2[[#This Row],[Transaction Date]]),TEXT(Table2[[#This Row],[Transaction Date]],"mmmm"),"Unknown")</f>
        <v>March</v>
      </c>
      <c r="M7621" s="1" t="str">
        <f>IF(ISNUMBER(Table2[[#This Row],[Transaction Date]]),TEXT(Table2[[#This Row],[Transaction Date]],"dddd"),"Unknown")</f>
        <v>Monday</v>
      </c>
      <c r="N7621">
        <f t="shared" si="478"/>
        <v>0</v>
      </c>
      <c r="O7621" t="str">
        <f t="shared" si="479"/>
        <v>Actual</v>
      </c>
    </row>
    <row r="7622" spans="1:15" x14ac:dyDescent="0.25">
      <c r="A7622" t="s">
        <v>8483</v>
      </c>
      <c r="B7622" t="s">
        <v>65</v>
      </c>
      <c r="C7622">
        <v>1</v>
      </c>
      <c r="D7622">
        <f t="shared" si="476"/>
        <v>1</v>
      </c>
      <c r="E7622">
        <v>1.5</v>
      </c>
      <c r="F7622">
        <f>IF(OR(E7622="",E7622="UNKNOWN",E7622="ERROR"),_xlfn.XLOOKUP(Table2[[#This Row],[Item]],Items_List!A:A,Items_List!B:B),E7622)</f>
        <v>1.5</v>
      </c>
      <c r="G7622">
        <v>1.5</v>
      </c>
      <c r="H7622">
        <f t="shared" si="477"/>
        <v>1.5</v>
      </c>
      <c r="I7622" t="s">
        <v>10059</v>
      </c>
      <c r="J7622" t="s">
        <v>10059</v>
      </c>
      <c r="K7622" s="1">
        <v>45056</v>
      </c>
      <c r="L7622" s="1" t="str">
        <f>IF(ISNUMBER(Table2[[#This Row],[Transaction Date]]),TEXT(Table2[[#This Row],[Transaction Date]],"mmmm"),"Unknown")</f>
        <v>May</v>
      </c>
      <c r="M7622" s="1" t="str">
        <f>IF(ISNUMBER(Table2[[#This Row],[Transaction Date]]),TEXT(Table2[[#This Row],[Transaction Date]],"dddd"),"Unknown")</f>
        <v>Wednesday</v>
      </c>
      <c r="N7622">
        <f t="shared" si="478"/>
        <v>0</v>
      </c>
      <c r="O7622" t="str">
        <f t="shared" si="479"/>
        <v>Actual</v>
      </c>
    </row>
    <row r="7623" spans="1:15" x14ac:dyDescent="0.25">
      <c r="A7623" t="s">
        <v>8484</v>
      </c>
      <c r="B7623" t="s">
        <v>20</v>
      </c>
      <c r="C7623">
        <v>4</v>
      </c>
      <c r="D7623">
        <f t="shared" si="476"/>
        <v>4</v>
      </c>
      <c r="E7623">
        <v>5</v>
      </c>
      <c r="F7623">
        <f>IF(OR(E7623="",E7623="UNKNOWN",E7623="ERROR"),_xlfn.XLOOKUP(Table2[[#This Row],[Item]],Items_List!A:A,Items_List!B:B),E7623)</f>
        <v>5</v>
      </c>
      <c r="G7623">
        <v>20</v>
      </c>
      <c r="H7623">
        <f t="shared" si="477"/>
        <v>20</v>
      </c>
      <c r="I7623" t="s">
        <v>10</v>
      </c>
      <c r="J7623" t="s">
        <v>11</v>
      </c>
      <c r="K7623" s="1">
        <v>45073</v>
      </c>
      <c r="L7623" s="1" t="str">
        <f>IF(ISNUMBER(Table2[[#This Row],[Transaction Date]]),TEXT(Table2[[#This Row],[Transaction Date]],"mmmm"),"Unknown")</f>
        <v>May</v>
      </c>
      <c r="M7623" s="1" t="str">
        <f>IF(ISNUMBER(Table2[[#This Row],[Transaction Date]]),TEXT(Table2[[#This Row],[Transaction Date]],"dddd"),"Unknown")</f>
        <v>Saturday</v>
      </c>
      <c r="N7623">
        <f t="shared" si="478"/>
        <v>0</v>
      </c>
      <c r="O7623" t="str">
        <f t="shared" si="479"/>
        <v>Actual</v>
      </c>
    </row>
    <row r="7624" spans="1:15" x14ac:dyDescent="0.25">
      <c r="A7624" t="s">
        <v>8485</v>
      </c>
      <c r="B7624" t="s">
        <v>9</v>
      </c>
      <c r="C7624">
        <v>2</v>
      </c>
      <c r="D7624">
        <f t="shared" si="476"/>
        <v>2</v>
      </c>
      <c r="E7624">
        <v>2</v>
      </c>
      <c r="F7624">
        <f>IF(OR(E7624="",E7624="UNKNOWN",E7624="ERROR"),_xlfn.XLOOKUP(Table2[[#This Row],[Item]],Items_List!A:A,Items_List!B:B),E7624)</f>
        <v>2</v>
      </c>
      <c r="G7624">
        <v>4</v>
      </c>
      <c r="H7624">
        <f t="shared" si="477"/>
        <v>4</v>
      </c>
      <c r="I7624" t="s">
        <v>10</v>
      </c>
      <c r="J7624" t="s">
        <v>10059</v>
      </c>
      <c r="K7624" s="1">
        <v>45200</v>
      </c>
      <c r="L7624" s="1" t="str">
        <f>IF(ISNUMBER(Table2[[#This Row],[Transaction Date]]),TEXT(Table2[[#This Row],[Transaction Date]],"mmmm"),"Unknown")</f>
        <v>October</v>
      </c>
      <c r="M7624" s="1" t="str">
        <f>IF(ISNUMBER(Table2[[#This Row],[Transaction Date]]),TEXT(Table2[[#This Row],[Transaction Date]],"dddd"),"Unknown")</f>
        <v>Sunday</v>
      </c>
      <c r="N7624">
        <f t="shared" si="478"/>
        <v>0</v>
      </c>
      <c r="O7624" t="str">
        <f t="shared" si="479"/>
        <v>Actual</v>
      </c>
    </row>
    <row r="7625" spans="1:15" x14ac:dyDescent="0.25">
      <c r="A7625" t="s">
        <v>8487</v>
      </c>
      <c r="B7625" t="s">
        <v>39</v>
      </c>
      <c r="C7625" t="s">
        <v>18</v>
      </c>
      <c r="D7625">
        <f t="shared" si="476"/>
        <v>4</v>
      </c>
      <c r="E7625">
        <v>3</v>
      </c>
      <c r="F7625">
        <f>IF(OR(E7625="",E7625="UNKNOWN",E7625="ERROR"),_xlfn.XLOOKUP(Table2[[#This Row],[Item]],Items_List!A:A,Items_List!B:B),E7625)</f>
        <v>3</v>
      </c>
      <c r="G7625">
        <v>12</v>
      </c>
      <c r="H7625">
        <f t="shared" si="477"/>
        <v>12</v>
      </c>
      <c r="I7625" t="s">
        <v>10059</v>
      </c>
      <c r="J7625" t="s">
        <v>11</v>
      </c>
      <c r="L7625" s="1" t="str">
        <f>IF(ISNUMBER(Table2[[#This Row],[Transaction Date]]),TEXT(Table2[[#This Row],[Transaction Date]],"mmmm"),"Unknown")</f>
        <v>Unknown</v>
      </c>
      <c r="M7625" s="1" t="str">
        <f>IF(ISNUMBER(Table2[[#This Row],[Transaction Date]]),TEXT(Table2[[#This Row],[Transaction Date]],"dddd"),"Unknown")</f>
        <v>Unknown</v>
      </c>
      <c r="N7625">
        <f t="shared" si="478"/>
        <v>1</v>
      </c>
      <c r="O7625" t="str">
        <f t="shared" si="479"/>
        <v>Estimated</v>
      </c>
    </row>
    <row r="7626" spans="1:15" x14ac:dyDescent="0.25">
      <c r="A7626" t="s">
        <v>8489</v>
      </c>
      <c r="B7626" t="s">
        <v>17</v>
      </c>
      <c r="C7626">
        <v>2</v>
      </c>
      <c r="D7626">
        <f t="shared" si="476"/>
        <v>2</v>
      </c>
      <c r="E7626">
        <v>1</v>
      </c>
      <c r="F7626">
        <f>IF(OR(E7626="",E7626="UNKNOWN",E7626="ERROR"),_xlfn.XLOOKUP(Table2[[#This Row],[Item]],Items_List!A:A,Items_List!B:B),E7626)</f>
        <v>1</v>
      </c>
      <c r="G7626">
        <v>2</v>
      </c>
      <c r="H7626">
        <f t="shared" si="477"/>
        <v>2</v>
      </c>
      <c r="I7626" t="s">
        <v>14</v>
      </c>
      <c r="J7626" t="s">
        <v>10059</v>
      </c>
      <c r="K7626" s="1">
        <v>45227</v>
      </c>
      <c r="L7626" s="1" t="str">
        <f>IF(ISNUMBER(Table2[[#This Row],[Transaction Date]]),TEXT(Table2[[#This Row],[Transaction Date]],"mmmm"),"Unknown")</f>
        <v>October</v>
      </c>
      <c r="M7626" s="1" t="str">
        <f>IF(ISNUMBER(Table2[[#This Row],[Transaction Date]]),TEXT(Table2[[#This Row],[Transaction Date]],"dddd"),"Unknown")</f>
        <v>Saturday</v>
      </c>
      <c r="N7626">
        <f t="shared" si="478"/>
        <v>0</v>
      </c>
      <c r="O7626" t="str">
        <f t="shared" si="479"/>
        <v>Actual</v>
      </c>
    </row>
    <row r="7627" spans="1:15" x14ac:dyDescent="0.25">
      <c r="A7627" t="s">
        <v>8490</v>
      </c>
      <c r="B7627" t="s">
        <v>20</v>
      </c>
      <c r="C7627">
        <v>2</v>
      </c>
      <c r="D7627">
        <f t="shared" si="476"/>
        <v>2</v>
      </c>
      <c r="E7627">
        <v>5</v>
      </c>
      <c r="F7627">
        <f>IF(OR(E7627="",E7627="UNKNOWN",E7627="ERROR"),_xlfn.XLOOKUP(Table2[[#This Row],[Item]],Items_List!A:A,Items_List!B:B),E7627)</f>
        <v>5</v>
      </c>
      <c r="G7627">
        <v>10</v>
      </c>
      <c r="H7627">
        <f t="shared" si="477"/>
        <v>10</v>
      </c>
      <c r="I7627" t="s">
        <v>23</v>
      </c>
      <c r="J7627" t="s">
        <v>11</v>
      </c>
      <c r="K7627" s="1">
        <v>45236</v>
      </c>
      <c r="L7627" s="1" t="str">
        <f>IF(ISNUMBER(Table2[[#This Row],[Transaction Date]]),TEXT(Table2[[#This Row],[Transaction Date]],"mmmm"),"Unknown")</f>
        <v>November</v>
      </c>
      <c r="M7627" s="1" t="str">
        <f>IF(ISNUMBER(Table2[[#This Row],[Transaction Date]]),TEXT(Table2[[#This Row],[Transaction Date]],"dddd"),"Unknown")</f>
        <v>Monday</v>
      </c>
      <c r="N7627">
        <f t="shared" si="478"/>
        <v>0</v>
      </c>
      <c r="O7627" t="str">
        <f t="shared" si="479"/>
        <v>Actual</v>
      </c>
    </row>
    <row r="7628" spans="1:15" x14ac:dyDescent="0.25">
      <c r="A7628" t="s">
        <v>8491</v>
      </c>
      <c r="B7628" t="s">
        <v>39</v>
      </c>
      <c r="C7628">
        <v>3</v>
      </c>
      <c r="D7628">
        <f t="shared" si="476"/>
        <v>3</v>
      </c>
      <c r="E7628">
        <v>3</v>
      </c>
      <c r="F7628">
        <f>IF(OR(E7628="",E7628="UNKNOWN",E7628="ERROR"),_xlfn.XLOOKUP(Table2[[#This Row],[Item]],Items_List!A:A,Items_List!B:B),E7628)</f>
        <v>3</v>
      </c>
      <c r="G7628">
        <v>9</v>
      </c>
      <c r="H7628">
        <f t="shared" si="477"/>
        <v>9</v>
      </c>
      <c r="I7628" t="s">
        <v>23</v>
      </c>
      <c r="J7628" t="s">
        <v>15</v>
      </c>
      <c r="L7628" s="1" t="str">
        <f>IF(ISNUMBER(Table2[[#This Row],[Transaction Date]]),TEXT(Table2[[#This Row],[Transaction Date]],"mmmm"),"Unknown")</f>
        <v>Unknown</v>
      </c>
      <c r="M7628" s="1" t="str">
        <f>IF(ISNUMBER(Table2[[#This Row],[Transaction Date]]),TEXT(Table2[[#This Row],[Transaction Date]],"dddd"),"Unknown")</f>
        <v>Unknown</v>
      </c>
      <c r="N7628">
        <f t="shared" si="478"/>
        <v>0</v>
      </c>
      <c r="O7628" t="str">
        <f t="shared" si="479"/>
        <v>Actual</v>
      </c>
    </row>
    <row r="7629" spans="1:15" x14ac:dyDescent="0.25">
      <c r="A7629" t="s">
        <v>8492</v>
      </c>
      <c r="B7629" t="s">
        <v>39</v>
      </c>
      <c r="C7629">
        <v>5</v>
      </c>
      <c r="D7629">
        <f t="shared" si="476"/>
        <v>5</v>
      </c>
      <c r="E7629">
        <v>3</v>
      </c>
      <c r="F7629">
        <f>IF(OR(E7629="",E7629="UNKNOWN",E7629="ERROR"),_xlfn.XLOOKUP(Table2[[#This Row],[Item]],Items_List!A:A,Items_List!B:B),E7629)</f>
        <v>3</v>
      </c>
      <c r="G7629">
        <v>15</v>
      </c>
      <c r="H7629">
        <f t="shared" si="477"/>
        <v>15</v>
      </c>
      <c r="I7629" t="s">
        <v>23</v>
      </c>
      <c r="J7629" t="s">
        <v>10059</v>
      </c>
      <c r="K7629" s="1">
        <v>45245</v>
      </c>
      <c r="L7629" s="1" t="str">
        <f>IF(ISNUMBER(Table2[[#This Row],[Transaction Date]]),TEXT(Table2[[#This Row],[Transaction Date]],"mmmm"),"Unknown")</f>
        <v>November</v>
      </c>
      <c r="M7629" s="1" t="str">
        <f>IF(ISNUMBER(Table2[[#This Row],[Transaction Date]]),TEXT(Table2[[#This Row],[Transaction Date]],"dddd"),"Unknown")</f>
        <v>Wednesday</v>
      </c>
      <c r="N7629">
        <f t="shared" si="478"/>
        <v>0</v>
      </c>
      <c r="O7629" t="str">
        <f t="shared" si="479"/>
        <v>Actual</v>
      </c>
    </row>
    <row r="7630" spans="1:15" x14ac:dyDescent="0.25">
      <c r="A7630" t="s">
        <v>8493</v>
      </c>
      <c r="B7630" t="s">
        <v>9</v>
      </c>
      <c r="C7630">
        <v>1</v>
      </c>
      <c r="D7630">
        <f t="shared" si="476"/>
        <v>1</v>
      </c>
      <c r="E7630">
        <v>2</v>
      </c>
      <c r="F7630">
        <f>IF(OR(E7630="",E7630="UNKNOWN",E7630="ERROR"),_xlfn.XLOOKUP(Table2[[#This Row],[Item]],Items_List!A:A,Items_List!B:B),E7630)</f>
        <v>2</v>
      </c>
      <c r="G7630">
        <v>2</v>
      </c>
      <c r="H7630">
        <f t="shared" si="477"/>
        <v>2</v>
      </c>
      <c r="I7630" t="s">
        <v>14</v>
      </c>
      <c r="J7630" t="s">
        <v>10059</v>
      </c>
      <c r="K7630" s="1">
        <v>44933</v>
      </c>
      <c r="L7630" s="1" t="str">
        <f>IF(ISNUMBER(Table2[[#This Row],[Transaction Date]]),TEXT(Table2[[#This Row],[Transaction Date]],"mmmm"),"Unknown")</f>
        <v>January</v>
      </c>
      <c r="M7630" s="1" t="str">
        <f>IF(ISNUMBER(Table2[[#This Row],[Transaction Date]]),TEXT(Table2[[#This Row],[Transaction Date]],"dddd"),"Unknown")</f>
        <v>Saturday</v>
      </c>
      <c r="N7630">
        <f t="shared" si="478"/>
        <v>0</v>
      </c>
      <c r="O7630" t="str">
        <f t="shared" si="479"/>
        <v>Actual</v>
      </c>
    </row>
    <row r="7631" spans="1:15" x14ac:dyDescent="0.25">
      <c r="A7631" t="s">
        <v>8494</v>
      </c>
      <c r="B7631" t="s">
        <v>25</v>
      </c>
      <c r="C7631">
        <v>1</v>
      </c>
      <c r="D7631">
        <f t="shared" si="476"/>
        <v>1</v>
      </c>
      <c r="E7631">
        <v>4</v>
      </c>
      <c r="F7631">
        <f>IF(OR(E7631="",E7631="UNKNOWN",E7631="ERROR"),_xlfn.XLOOKUP(Table2[[#This Row],[Item]],Items_List!A:A,Items_List!B:B),E7631)</f>
        <v>4</v>
      </c>
      <c r="G7631">
        <v>4</v>
      </c>
      <c r="H7631">
        <f t="shared" si="477"/>
        <v>4</v>
      </c>
      <c r="I7631" t="s">
        <v>14</v>
      </c>
      <c r="J7631" t="s">
        <v>15</v>
      </c>
      <c r="K7631" s="1">
        <v>45250</v>
      </c>
      <c r="L7631" s="1" t="str">
        <f>IF(ISNUMBER(Table2[[#This Row],[Transaction Date]]),TEXT(Table2[[#This Row],[Transaction Date]],"mmmm"),"Unknown")</f>
        <v>November</v>
      </c>
      <c r="M7631" s="1" t="str">
        <f>IF(ISNUMBER(Table2[[#This Row],[Transaction Date]]),TEXT(Table2[[#This Row],[Transaction Date]],"dddd"),"Unknown")</f>
        <v>Monday</v>
      </c>
      <c r="N7631">
        <f t="shared" si="478"/>
        <v>0</v>
      </c>
      <c r="O7631" t="str">
        <f t="shared" si="479"/>
        <v>Actual</v>
      </c>
    </row>
    <row r="7632" spans="1:15" x14ac:dyDescent="0.25">
      <c r="A7632" t="s">
        <v>8495</v>
      </c>
      <c r="B7632" t="s">
        <v>13</v>
      </c>
      <c r="C7632">
        <v>2</v>
      </c>
      <c r="D7632">
        <f t="shared" si="476"/>
        <v>2</v>
      </c>
      <c r="E7632">
        <v>3</v>
      </c>
      <c r="F7632">
        <f>IF(OR(E7632="",E7632="UNKNOWN",E7632="ERROR"),_xlfn.XLOOKUP(Table2[[#This Row],[Item]],Items_List!A:A,Items_List!B:B),E7632)</f>
        <v>3</v>
      </c>
      <c r="G7632">
        <v>6</v>
      </c>
      <c r="H7632">
        <f t="shared" si="477"/>
        <v>6</v>
      </c>
      <c r="I7632" t="s">
        <v>23</v>
      </c>
      <c r="J7632" t="s">
        <v>15</v>
      </c>
      <c r="K7632" s="1">
        <v>45194</v>
      </c>
      <c r="L7632" s="1" t="str">
        <f>IF(ISNUMBER(Table2[[#This Row],[Transaction Date]]),TEXT(Table2[[#This Row],[Transaction Date]],"mmmm"),"Unknown")</f>
        <v>September</v>
      </c>
      <c r="M7632" s="1" t="str">
        <f>IF(ISNUMBER(Table2[[#This Row],[Transaction Date]]),TEXT(Table2[[#This Row],[Transaction Date]],"dddd"),"Unknown")</f>
        <v>Monday</v>
      </c>
      <c r="N7632">
        <f t="shared" si="478"/>
        <v>0</v>
      </c>
      <c r="O7632" t="str">
        <f t="shared" si="479"/>
        <v>Actual</v>
      </c>
    </row>
    <row r="7633" spans="1:15" x14ac:dyDescent="0.25">
      <c r="A7633" t="s">
        <v>8496</v>
      </c>
      <c r="B7633" t="s">
        <v>28</v>
      </c>
      <c r="C7633">
        <v>3</v>
      </c>
      <c r="D7633">
        <f t="shared" si="476"/>
        <v>3</v>
      </c>
      <c r="E7633">
        <v>4</v>
      </c>
      <c r="F7633">
        <f>IF(OR(E7633="",E7633="UNKNOWN",E7633="ERROR"),_xlfn.XLOOKUP(Table2[[#This Row],[Item]],Items_List!A:A,Items_List!B:B),E7633)</f>
        <v>4</v>
      </c>
      <c r="G7633">
        <v>12</v>
      </c>
      <c r="H7633">
        <f t="shared" si="477"/>
        <v>12</v>
      </c>
      <c r="I7633" t="s">
        <v>14</v>
      </c>
      <c r="J7633" t="s">
        <v>10059</v>
      </c>
      <c r="K7633" s="1">
        <v>45172</v>
      </c>
      <c r="L7633" s="1" t="str">
        <f>IF(ISNUMBER(Table2[[#This Row],[Transaction Date]]),TEXT(Table2[[#This Row],[Transaction Date]],"mmmm"),"Unknown")</f>
        <v>September</v>
      </c>
      <c r="M7633" s="1" t="str">
        <f>IF(ISNUMBER(Table2[[#This Row],[Transaction Date]]),TEXT(Table2[[#This Row],[Transaction Date]],"dddd"),"Unknown")</f>
        <v>Sunday</v>
      </c>
      <c r="N7633">
        <f t="shared" si="478"/>
        <v>0</v>
      </c>
      <c r="O7633" t="str">
        <f t="shared" si="479"/>
        <v>Actual</v>
      </c>
    </row>
    <row r="7634" spans="1:15" x14ac:dyDescent="0.25">
      <c r="A7634" t="s">
        <v>8497</v>
      </c>
      <c r="B7634" t="s">
        <v>28</v>
      </c>
      <c r="C7634" t="s">
        <v>18</v>
      </c>
      <c r="D7634">
        <f t="shared" si="476"/>
        <v>2</v>
      </c>
      <c r="E7634">
        <v>4</v>
      </c>
      <c r="F7634">
        <f>IF(OR(E7634="",E7634="UNKNOWN",E7634="ERROR"),_xlfn.XLOOKUP(Table2[[#This Row],[Item]],Items_List!A:A,Items_List!B:B),E7634)</f>
        <v>4</v>
      </c>
      <c r="G7634">
        <v>8</v>
      </c>
      <c r="H7634">
        <f t="shared" si="477"/>
        <v>8</v>
      </c>
      <c r="I7634" t="s">
        <v>23</v>
      </c>
      <c r="J7634" t="s">
        <v>10059</v>
      </c>
      <c r="K7634" s="1">
        <v>44936</v>
      </c>
      <c r="L7634" s="1" t="str">
        <f>IF(ISNUMBER(Table2[[#This Row],[Transaction Date]]),TEXT(Table2[[#This Row],[Transaction Date]],"mmmm"),"Unknown")</f>
        <v>January</v>
      </c>
      <c r="M7634" s="1" t="str">
        <f>IF(ISNUMBER(Table2[[#This Row],[Transaction Date]]),TEXT(Table2[[#This Row],[Transaction Date]],"dddd"),"Unknown")</f>
        <v>Tuesday</v>
      </c>
      <c r="N7634">
        <f t="shared" si="478"/>
        <v>1</v>
      </c>
      <c r="O7634" t="str">
        <f t="shared" si="479"/>
        <v>Estimated</v>
      </c>
    </row>
    <row r="7635" spans="1:15" x14ac:dyDescent="0.25">
      <c r="A7635" t="s">
        <v>8498</v>
      </c>
      <c r="B7635" t="s">
        <v>13</v>
      </c>
      <c r="C7635">
        <v>4</v>
      </c>
      <c r="D7635">
        <f t="shared" si="476"/>
        <v>4</v>
      </c>
      <c r="E7635">
        <v>3</v>
      </c>
      <c r="F7635">
        <f>IF(OR(E7635="",E7635="UNKNOWN",E7635="ERROR"),_xlfn.XLOOKUP(Table2[[#This Row],[Item]],Items_List!A:A,Items_List!B:B),E7635)</f>
        <v>3</v>
      </c>
      <c r="G7635">
        <v>12</v>
      </c>
      <c r="H7635">
        <f t="shared" si="477"/>
        <v>12</v>
      </c>
      <c r="I7635" t="s">
        <v>23</v>
      </c>
      <c r="J7635" t="s">
        <v>10059</v>
      </c>
      <c r="K7635" s="1">
        <v>45021</v>
      </c>
      <c r="L7635" s="1" t="str">
        <f>IF(ISNUMBER(Table2[[#This Row],[Transaction Date]]),TEXT(Table2[[#This Row],[Transaction Date]],"mmmm"),"Unknown")</f>
        <v>April</v>
      </c>
      <c r="M7635" s="1" t="str">
        <f>IF(ISNUMBER(Table2[[#This Row],[Transaction Date]]),TEXT(Table2[[#This Row],[Transaction Date]],"dddd"),"Unknown")</f>
        <v>Wednesday</v>
      </c>
      <c r="N7635">
        <f t="shared" si="478"/>
        <v>0</v>
      </c>
      <c r="O7635" t="str">
        <f t="shared" si="479"/>
        <v>Actual</v>
      </c>
    </row>
    <row r="7636" spans="1:15" x14ac:dyDescent="0.25">
      <c r="A7636" t="s">
        <v>8499</v>
      </c>
      <c r="B7636" t="s">
        <v>39</v>
      </c>
      <c r="C7636">
        <v>1</v>
      </c>
      <c r="D7636">
        <f t="shared" si="476"/>
        <v>1</v>
      </c>
      <c r="E7636">
        <v>3</v>
      </c>
      <c r="F7636">
        <f>IF(OR(E7636="",E7636="UNKNOWN",E7636="ERROR"),_xlfn.XLOOKUP(Table2[[#This Row],[Item]],Items_List!A:A,Items_List!B:B),E7636)</f>
        <v>3</v>
      </c>
      <c r="G7636">
        <v>3</v>
      </c>
      <c r="H7636">
        <f t="shared" si="477"/>
        <v>3</v>
      </c>
      <c r="I7636" t="s">
        <v>10</v>
      </c>
      <c r="J7636" t="s">
        <v>15</v>
      </c>
      <c r="K7636" s="1">
        <v>45088</v>
      </c>
      <c r="L7636" s="1" t="str">
        <f>IF(ISNUMBER(Table2[[#This Row],[Transaction Date]]),TEXT(Table2[[#This Row],[Transaction Date]],"mmmm"),"Unknown")</f>
        <v>June</v>
      </c>
      <c r="M7636" s="1" t="str">
        <f>IF(ISNUMBER(Table2[[#This Row],[Transaction Date]]),TEXT(Table2[[#This Row],[Transaction Date]],"dddd"),"Unknown")</f>
        <v>Sunday</v>
      </c>
      <c r="N7636">
        <f t="shared" si="478"/>
        <v>0</v>
      </c>
      <c r="O7636" t="str">
        <f t="shared" si="479"/>
        <v>Actual</v>
      </c>
    </row>
    <row r="7637" spans="1:15" x14ac:dyDescent="0.25">
      <c r="A7637" t="s">
        <v>8500</v>
      </c>
      <c r="B7637" t="s">
        <v>13</v>
      </c>
      <c r="C7637">
        <v>5</v>
      </c>
      <c r="D7637">
        <f t="shared" si="476"/>
        <v>5</v>
      </c>
      <c r="E7637">
        <v>3</v>
      </c>
      <c r="F7637">
        <f>IF(OR(E7637="",E7637="UNKNOWN",E7637="ERROR"),_xlfn.XLOOKUP(Table2[[#This Row],[Item]],Items_List!A:A,Items_List!B:B),E7637)</f>
        <v>3</v>
      </c>
      <c r="G7637">
        <v>15</v>
      </c>
      <c r="H7637">
        <f t="shared" si="477"/>
        <v>15</v>
      </c>
      <c r="I7637" t="s">
        <v>10059</v>
      </c>
      <c r="J7637" t="s">
        <v>15</v>
      </c>
      <c r="K7637" s="1">
        <v>45081</v>
      </c>
      <c r="L7637" s="1" t="str">
        <f>IF(ISNUMBER(Table2[[#This Row],[Transaction Date]]),TEXT(Table2[[#This Row],[Transaction Date]],"mmmm"),"Unknown")</f>
        <v>June</v>
      </c>
      <c r="M7637" s="1" t="str">
        <f>IF(ISNUMBER(Table2[[#This Row],[Transaction Date]]),TEXT(Table2[[#This Row],[Transaction Date]],"dddd"),"Unknown")</f>
        <v>Sunday</v>
      </c>
      <c r="N7637">
        <f t="shared" si="478"/>
        <v>0</v>
      </c>
      <c r="O7637" t="str">
        <f t="shared" si="479"/>
        <v>Actual</v>
      </c>
    </row>
    <row r="7638" spans="1:15" x14ac:dyDescent="0.25">
      <c r="A7638" t="s">
        <v>8501</v>
      </c>
      <c r="B7638" t="s">
        <v>39</v>
      </c>
      <c r="C7638">
        <v>1</v>
      </c>
      <c r="D7638">
        <f t="shared" si="476"/>
        <v>1</v>
      </c>
      <c r="E7638">
        <v>3</v>
      </c>
      <c r="F7638">
        <f>IF(OR(E7638="",E7638="UNKNOWN",E7638="ERROR"),_xlfn.XLOOKUP(Table2[[#This Row],[Item]],Items_List!A:A,Items_List!B:B),E7638)</f>
        <v>3</v>
      </c>
      <c r="G7638">
        <v>3</v>
      </c>
      <c r="H7638">
        <f t="shared" si="477"/>
        <v>3</v>
      </c>
      <c r="I7638" t="s">
        <v>10059</v>
      </c>
      <c r="J7638" t="s">
        <v>11</v>
      </c>
      <c r="K7638" s="1">
        <v>45097</v>
      </c>
      <c r="L7638" s="1" t="str">
        <f>IF(ISNUMBER(Table2[[#This Row],[Transaction Date]]),TEXT(Table2[[#This Row],[Transaction Date]],"mmmm"),"Unknown")</f>
        <v>June</v>
      </c>
      <c r="M7638" s="1" t="str">
        <f>IF(ISNUMBER(Table2[[#This Row],[Transaction Date]]),TEXT(Table2[[#This Row],[Transaction Date]],"dddd"),"Unknown")</f>
        <v>Tuesday</v>
      </c>
      <c r="N7638">
        <f t="shared" si="478"/>
        <v>0</v>
      </c>
      <c r="O7638" t="str">
        <f t="shared" si="479"/>
        <v>Actual</v>
      </c>
    </row>
    <row r="7639" spans="1:15" x14ac:dyDescent="0.25">
      <c r="A7639" t="s">
        <v>8503</v>
      </c>
      <c r="B7639" t="s">
        <v>65</v>
      </c>
      <c r="C7639">
        <v>3</v>
      </c>
      <c r="D7639">
        <f t="shared" si="476"/>
        <v>3</v>
      </c>
      <c r="E7639">
        <v>1.5</v>
      </c>
      <c r="F7639">
        <f>IF(OR(E7639="",E7639="UNKNOWN",E7639="ERROR"),_xlfn.XLOOKUP(Table2[[#This Row],[Item]],Items_List!A:A,Items_List!B:B),E7639)</f>
        <v>1.5</v>
      </c>
      <c r="G7639">
        <v>4.5</v>
      </c>
      <c r="H7639">
        <f t="shared" si="477"/>
        <v>4.5</v>
      </c>
      <c r="I7639" t="s">
        <v>10059</v>
      </c>
      <c r="J7639" t="s">
        <v>15</v>
      </c>
      <c r="K7639" s="1">
        <v>44951</v>
      </c>
      <c r="L7639" s="1" t="str">
        <f>IF(ISNUMBER(Table2[[#This Row],[Transaction Date]]),TEXT(Table2[[#This Row],[Transaction Date]],"mmmm"),"Unknown")</f>
        <v>January</v>
      </c>
      <c r="M7639" s="1" t="str">
        <f>IF(ISNUMBER(Table2[[#This Row],[Transaction Date]]),TEXT(Table2[[#This Row],[Transaction Date]],"dddd"),"Unknown")</f>
        <v>Wednesday</v>
      </c>
      <c r="N7639">
        <f t="shared" si="478"/>
        <v>0</v>
      </c>
      <c r="O7639" t="str">
        <f t="shared" si="479"/>
        <v>Actual</v>
      </c>
    </row>
    <row r="7640" spans="1:15" x14ac:dyDescent="0.25">
      <c r="A7640" t="s">
        <v>8504</v>
      </c>
      <c r="B7640" t="s">
        <v>39</v>
      </c>
      <c r="C7640">
        <v>5</v>
      </c>
      <c r="D7640">
        <f t="shared" si="476"/>
        <v>5</v>
      </c>
      <c r="E7640" s="3">
        <f>_xlfn.XLOOKUP(Table2[[#This Row],[Item]],Items_List!$A$2:$A$9,Items_List!$B$2:$B$9)</f>
        <v>3</v>
      </c>
      <c r="F7640">
        <f>IF(OR(E7640="",E7640="UNKNOWN",E7640="ERROR"),_xlfn.XLOOKUP(Table2[[#This Row],[Item]],Items_List!A:A,Items_List!B:B),E7640)</f>
        <v>3</v>
      </c>
      <c r="G7640">
        <v>15</v>
      </c>
      <c r="H7640">
        <f t="shared" si="477"/>
        <v>15</v>
      </c>
      <c r="I7640" t="s">
        <v>14</v>
      </c>
      <c r="J7640" t="s">
        <v>10059</v>
      </c>
      <c r="K7640" s="1">
        <v>45278</v>
      </c>
      <c r="L7640" s="1" t="str">
        <f>IF(ISNUMBER(Table2[[#This Row],[Transaction Date]]),TEXT(Table2[[#This Row],[Transaction Date]],"mmmm"),"Unknown")</f>
        <v>December</v>
      </c>
      <c r="M7640" s="1" t="str">
        <f>IF(ISNUMBER(Table2[[#This Row],[Transaction Date]]),TEXT(Table2[[#This Row],[Transaction Date]],"dddd"),"Unknown")</f>
        <v>Monday</v>
      </c>
      <c r="N7640">
        <f t="shared" si="478"/>
        <v>0</v>
      </c>
      <c r="O7640" t="str">
        <f t="shared" si="479"/>
        <v>Actual</v>
      </c>
    </row>
    <row r="7641" spans="1:15" x14ac:dyDescent="0.25">
      <c r="A7641" t="s">
        <v>8505</v>
      </c>
      <c r="B7641" t="s">
        <v>9</v>
      </c>
      <c r="C7641">
        <v>1</v>
      </c>
      <c r="D7641">
        <f t="shared" si="476"/>
        <v>1</v>
      </c>
      <c r="E7641">
        <v>2</v>
      </c>
      <c r="F7641">
        <f>IF(OR(E7641="",E7641="UNKNOWN",E7641="ERROR"),_xlfn.XLOOKUP(Table2[[#This Row],[Item]],Items_List!A:A,Items_List!B:B),E7641)</f>
        <v>2</v>
      </c>
      <c r="G7641">
        <v>2</v>
      </c>
      <c r="H7641">
        <f t="shared" si="477"/>
        <v>2</v>
      </c>
      <c r="I7641" t="s">
        <v>10</v>
      </c>
      <c r="J7641" t="s">
        <v>10059</v>
      </c>
      <c r="K7641" s="1">
        <v>45178</v>
      </c>
      <c r="L7641" s="1" t="str">
        <f>IF(ISNUMBER(Table2[[#This Row],[Transaction Date]]),TEXT(Table2[[#This Row],[Transaction Date]],"mmmm"),"Unknown")</f>
        <v>September</v>
      </c>
      <c r="M7641" s="1" t="str">
        <f>IF(ISNUMBER(Table2[[#This Row],[Transaction Date]]),TEXT(Table2[[#This Row],[Transaction Date]],"dddd"),"Unknown")</f>
        <v>Saturday</v>
      </c>
      <c r="N7641">
        <f t="shared" si="478"/>
        <v>0</v>
      </c>
      <c r="O7641" t="str">
        <f t="shared" si="479"/>
        <v>Actual</v>
      </c>
    </row>
    <row r="7642" spans="1:15" x14ac:dyDescent="0.25">
      <c r="A7642" t="s">
        <v>8506</v>
      </c>
      <c r="B7642" t="s">
        <v>25</v>
      </c>
      <c r="C7642">
        <v>5</v>
      </c>
      <c r="D7642">
        <f t="shared" si="476"/>
        <v>5</v>
      </c>
      <c r="E7642">
        <v>4</v>
      </c>
      <c r="F7642">
        <f>IF(OR(E7642="",E7642="UNKNOWN",E7642="ERROR"),_xlfn.XLOOKUP(Table2[[#This Row],[Item]],Items_List!A:A,Items_List!B:B),E7642)</f>
        <v>4</v>
      </c>
      <c r="G7642">
        <v>20</v>
      </c>
      <c r="H7642">
        <f t="shared" si="477"/>
        <v>20</v>
      </c>
      <c r="I7642" t="s">
        <v>23</v>
      </c>
      <c r="J7642" t="s">
        <v>15</v>
      </c>
      <c r="K7642" s="1">
        <v>45275</v>
      </c>
      <c r="L7642" s="1" t="str">
        <f>IF(ISNUMBER(Table2[[#This Row],[Transaction Date]]),TEXT(Table2[[#This Row],[Transaction Date]],"mmmm"),"Unknown")</f>
        <v>December</v>
      </c>
      <c r="M7642" s="1" t="str">
        <f>IF(ISNUMBER(Table2[[#This Row],[Transaction Date]]),TEXT(Table2[[#This Row],[Transaction Date]],"dddd"),"Unknown")</f>
        <v>Friday</v>
      </c>
      <c r="N7642">
        <f t="shared" si="478"/>
        <v>0</v>
      </c>
      <c r="O7642" t="str">
        <f t="shared" si="479"/>
        <v>Actual</v>
      </c>
    </row>
    <row r="7643" spans="1:15" x14ac:dyDescent="0.25">
      <c r="A7643" t="s">
        <v>8507</v>
      </c>
      <c r="B7643" t="s">
        <v>9</v>
      </c>
      <c r="C7643">
        <v>5</v>
      </c>
      <c r="D7643">
        <f t="shared" si="476"/>
        <v>5</v>
      </c>
      <c r="E7643">
        <v>2</v>
      </c>
      <c r="F7643">
        <f>IF(OR(E7643="",E7643="UNKNOWN",E7643="ERROR"),_xlfn.XLOOKUP(Table2[[#This Row],[Item]],Items_List!A:A,Items_List!B:B),E7643)</f>
        <v>2</v>
      </c>
      <c r="G7643">
        <v>10</v>
      </c>
      <c r="H7643">
        <f t="shared" si="477"/>
        <v>10</v>
      </c>
      <c r="I7643" t="s">
        <v>23</v>
      </c>
      <c r="J7643" t="s">
        <v>11</v>
      </c>
      <c r="K7643" s="1">
        <v>45253</v>
      </c>
      <c r="L7643" s="1" t="str">
        <f>IF(ISNUMBER(Table2[[#This Row],[Transaction Date]]),TEXT(Table2[[#This Row],[Transaction Date]],"mmmm"),"Unknown")</f>
        <v>November</v>
      </c>
      <c r="M7643" s="1" t="str">
        <f>IF(ISNUMBER(Table2[[#This Row],[Transaction Date]]),TEXT(Table2[[#This Row],[Transaction Date]],"dddd"),"Unknown")</f>
        <v>Thursday</v>
      </c>
      <c r="N7643">
        <f t="shared" si="478"/>
        <v>0</v>
      </c>
      <c r="O7643" t="str">
        <f t="shared" si="479"/>
        <v>Actual</v>
      </c>
    </row>
    <row r="7644" spans="1:15" x14ac:dyDescent="0.25">
      <c r="A7644" t="s">
        <v>8508</v>
      </c>
      <c r="B7644" t="s">
        <v>17</v>
      </c>
      <c r="C7644">
        <v>1</v>
      </c>
      <c r="D7644">
        <f t="shared" si="476"/>
        <v>1</v>
      </c>
      <c r="E7644">
        <v>1</v>
      </c>
      <c r="F7644">
        <f>IF(OR(E7644="",E7644="UNKNOWN",E7644="ERROR"),_xlfn.XLOOKUP(Table2[[#This Row],[Item]],Items_List!A:A,Items_List!B:B),E7644)</f>
        <v>1</v>
      </c>
      <c r="G7644">
        <v>1</v>
      </c>
      <c r="H7644">
        <f t="shared" si="477"/>
        <v>1</v>
      </c>
      <c r="I7644" t="s">
        <v>10</v>
      </c>
      <c r="J7644" t="s">
        <v>15</v>
      </c>
      <c r="K7644" s="1">
        <v>45021</v>
      </c>
      <c r="L7644" s="1" t="str">
        <f>IF(ISNUMBER(Table2[[#This Row],[Transaction Date]]),TEXT(Table2[[#This Row],[Transaction Date]],"mmmm"),"Unknown")</f>
        <v>April</v>
      </c>
      <c r="M7644" s="1" t="str">
        <f>IF(ISNUMBER(Table2[[#This Row],[Transaction Date]]),TEXT(Table2[[#This Row],[Transaction Date]],"dddd"),"Unknown")</f>
        <v>Wednesday</v>
      </c>
      <c r="N7644">
        <f t="shared" si="478"/>
        <v>0</v>
      </c>
      <c r="O7644" t="str">
        <f t="shared" si="479"/>
        <v>Actual</v>
      </c>
    </row>
    <row r="7645" spans="1:15" x14ac:dyDescent="0.25">
      <c r="A7645" t="s">
        <v>8509</v>
      </c>
      <c r="B7645" t="s">
        <v>9</v>
      </c>
      <c r="C7645">
        <v>2</v>
      </c>
      <c r="D7645">
        <f t="shared" si="476"/>
        <v>2</v>
      </c>
      <c r="E7645">
        <v>2</v>
      </c>
      <c r="F7645">
        <f>IF(OR(E7645="",E7645="UNKNOWN",E7645="ERROR"),_xlfn.XLOOKUP(Table2[[#This Row],[Item]],Items_List!A:A,Items_List!B:B),E7645)</f>
        <v>2</v>
      </c>
      <c r="G7645">
        <v>4</v>
      </c>
      <c r="H7645">
        <f t="shared" si="477"/>
        <v>4</v>
      </c>
      <c r="I7645" t="s">
        <v>14</v>
      </c>
      <c r="J7645" t="s">
        <v>10059</v>
      </c>
      <c r="L7645" s="1" t="str">
        <f>IF(ISNUMBER(Table2[[#This Row],[Transaction Date]]),TEXT(Table2[[#This Row],[Transaction Date]],"mmmm"),"Unknown")</f>
        <v>Unknown</v>
      </c>
      <c r="M7645" s="1" t="str">
        <f>IF(ISNUMBER(Table2[[#This Row],[Transaction Date]]),TEXT(Table2[[#This Row],[Transaction Date]],"dddd"),"Unknown")</f>
        <v>Unknown</v>
      </c>
      <c r="N7645">
        <f t="shared" si="478"/>
        <v>0</v>
      </c>
      <c r="O7645" t="str">
        <f t="shared" si="479"/>
        <v>Actual</v>
      </c>
    </row>
    <row r="7646" spans="1:15" x14ac:dyDescent="0.25">
      <c r="A7646" t="s">
        <v>8510</v>
      </c>
      <c r="B7646" t="s">
        <v>28</v>
      </c>
      <c r="C7646">
        <v>2</v>
      </c>
      <c r="D7646">
        <f t="shared" si="476"/>
        <v>2</v>
      </c>
      <c r="E7646">
        <v>4</v>
      </c>
      <c r="F7646">
        <f>IF(OR(E7646="",E7646="UNKNOWN",E7646="ERROR"),_xlfn.XLOOKUP(Table2[[#This Row],[Item]],Items_List!A:A,Items_List!B:B),E7646)</f>
        <v>4</v>
      </c>
      <c r="G7646">
        <v>8</v>
      </c>
      <c r="H7646">
        <f t="shared" si="477"/>
        <v>8</v>
      </c>
      <c r="I7646" t="s">
        <v>23</v>
      </c>
      <c r="J7646" t="s">
        <v>11</v>
      </c>
      <c r="K7646" s="1">
        <v>45002</v>
      </c>
      <c r="L7646" s="1" t="str">
        <f>IF(ISNUMBER(Table2[[#This Row],[Transaction Date]]),TEXT(Table2[[#This Row],[Transaction Date]],"mmmm"),"Unknown")</f>
        <v>March</v>
      </c>
      <c r="M7646" s="1" t="str">
        <f>IF(ISNUMBER(Table2[[#This Row],[Transaction Date]]),TEXT(Table2[[#This Row],[Transaction Date]],"dddd"),"Unknown")</f>
        <v>Friday</v>
      </c>
      <c r="N7646">
        <f t="shared" si="478"/>
        <v>0</v>
      </c>
      <c r="O7646" t="str">
        <f t="shared" si="479"/>
        <v>Actual</v>
      </c>
    </row>
    <row r="7647" spans="1:15" x14ac:dyDescent="0.25">
      <c r="A7647" t="s">
        <v>8511</v>
      </c>
      <c r="B7647" t="s">
        <v>13</v>
      </c>
      <c r="C7647">
        <v>2</v>
      </c>
      <c r="D7647">
        <f t="shared" si="476"/>
        <v>2</v>
      </c>
      <c r="E7647">
        <v>3</v>
      </c>
      <c r="F7647">
        <f>IF(OR(E7647="",E7647="UNKNOWN",E7647="ERROR"),_xlfn.XLOOKUP(Table2[[#This Row],[Item]],Items_List!A:A,Items_List!B:B),E7647)</f>
        <v>3</v>
      </c>
      <c r="G7647" t="s">
        <v>21</v>
      </c>
      <c r="H7647">
        <f t="shared" si="477"/>
        <v>6</v>
      </c>
      <c r="I7647" t="s">
        <v>14</v>
      </c>
      <c r="J7647" t="s">
        <v>11</v>
      </c>
      <c r="K7647" s="1">
        <v>45280</v>
      </c>
      <c r="L7647" s="1" t="str">
        <f>IF(ISNUMBER(Table2[[#This Row],[Transaction Date]]),TEXT(Table2[[#This Row],[Transaction Date]],"mmmm"),"Unknown")</f>
        <v>December</v>
      </c>
      <c r="M7647" s="1" t="str">
        <f>IF(ISNUMBER(Table2[[#This Row],[Transaction Date]]),TEXT(Table2[[#This Row],[Transaction Date]],"dddd"),"Unknown")</f>
        <v>Wednesday</v>
      </c>
      <c r="N7647">
        <f t="shared" si="478"/>
        <v>1</v>
      </c>
      <c r="O7647" t="str">
        <f t="shared" si="479"/>
        <v>Actual</v>
      </c>
    </row>
    <row r="7648" spans="1:15" x14ac:dyDescent="0.25">
      <c r="A7648" t="s">
        <v>8512</v>
      </c>
      <c r="B7648" t="s">
        <v>39</v>
      </c>
      <c r="C7648">
        <v>3</v>
      </c>
      <c r="D7648">
        <f t="shared" si="476"/>
        <v>3</v>
      </c>
      <c r="E7648">
        <v>3</v>
      </c>
      <c r="F7648">
        <f>IF(OR(E7648="",E7648="UNKNOWN",E7648="ERROR"),_xlfn.XLOOKUP(Table2[[#This Row],[Item]],Items_List!A:A,Items_List!B:B),E7648)</f>
        <v>3</v>
      </c>
      <c r="G7648">
        <v>9</v>
      </c>
      <c r="H7648">
        <f t="shared" si="477"/>
        <v>9</v>
      </c>
      <c r="I7648" t="s">
        <v>10</v>
      </c>
      <c r="J7648" t="s">
        <v>10059</v>
      </c>
      <c r="K7648" s="1">
        <v>45223</v>
      </c>
      <c r="L7648" s="1" t="str">
        <f>IF(ISNUMBER(Table2[[#This Row],[Transaction Date]]),TEXT(Table2[[#This Row],[Transaction Date]],"mmmm"),"Unknown")</f>
        <v>October</v>
      </c>
      <c r="M7648" s="1" t="str">
        <f>IF(ISNUMBER(Table2[[#This Row],[Transaction Date]]),TEXT(Table2[[#This Row],[Transaction Date]],"dddd"),"Unknown")</f>
        <v>Tuesday</v>
      </c>
      <c r="N7648">
        <f t="shared" si="478"/>
        <v>0</v>
      </c>
      <c r="O7648" t="str">
        <f t="shared" si="479"/>
        <v>Actual</v>
      </c>
    </row>
    <row r="7649" spans="1:15" x14ac:dyDescent="0.25">
      <c r="A7649" t="s">
        <v>8513</v>
      </c>
      <c r="B7649" t="s">
        <v>20</v>
      </c>
      <c r="C7649">
        <v>2</v>
      </c>
      <c r="D7649">
        <f t="shared" si="476"/>
        <v>2</v>
      </c>
      <c r="E7649">
        <v>5</v>
      </c>
      <c r="F7649">
        <f>IF(OR(E7649="",E7649="UNKNOWN",E7649="ERROR"),_xlfn.XLOOKUP(Table2[[#This Row],[Item]],Items_List!A:A,Items_List!B:B),E7649)</f>
        <v>5</v>
      </c>
      <c r="G7649">
        <v>10</v>
      </c>
      <c r="H7649">
        <f t="shared" si="477"/>
        <v>10</v>
      </c>
      <c r="I7649" t="s">
        <v>10</v>
      </c>
      <c r="J7649" t="s">
        <v>10059</v>
      </c>
      <c r="K7649" s="1">
        <v>45005</v>
      </c>
      <c r="L7649" s="1" t="str">
        <f>IF(ISNUMBER(Table2[[#This Row],[Transaction Date]]),TEXT(Table2[[#This Row],[Transaction Date]],"mmmm"),"Unknown")</f>
        <v>March</v>
      </c>
      <c r="M7649" s="1" t="str">
        <f>IF(ISNUMBER(Table2[[#This Row],[Transaction Date]]),TEXT(Table2[[#This Row],[Transaction Date]],"dddd"),"Unknown")</f>
        <v>Monday</v>
      </c>
      <c r="N7649">
        <f t="shared" si="478"/>
        <v>0</v>
      </c>
      <c r="O7649" t="str">
        <f t="shared" si="479"/>
        <v>Actual</v>
      </c>
    </row>
    <row r="7650" spans="1:15" x14ac:dyDescent="0.25">
      <c r="A7650" t="s">
        <v>8514</v>
      </c>
      <c r="B7650" t="s">
        <v>9</v>
      </c>
      <c r="C7650">
        <v>1</v>
      </c>
      <c r="D7650">
        <f t="shared" si="476"/>
        <v>1</v>
      </c>
      <c r="E7650">
        <v>2</v>
      </c>
      <c r="F7650">
        <f>IF(OR(E7650="",E7650="UNKNOWN",E7650="ERROR"),_xlfn.XLOOKUP(Table2[[#This Row],[Item]],Items_List!A:A,Items_List!B:B),E7650)</f>
        <v>2</v>
      </c>
      <c r="G7650">
        <v>2</v>
      </c>
      <c r="H7650">
        <f t="shared" si="477"/>
        <v>2</v>
      </c>
      <c r="I7650" t="s">
        <v>10059</v>
      </c>
      <c r="J7650" t="s">
        <v>15</v>
      </c>
      <c r="K7650" s="1">
        <v>45224</v>
      </c>
      <c r="L7650" s="1" t="str">
        <f>IF(ISNUMBER(Table2[[#This Row],[Transaction Date]]),TEXT(Table2[[#This Row],[Transaction Date]],"mmmm"),"Unknown")</f>
        <v>October</v>
      </c>
      <c r="M7650" s="1" t="str">
        <f>IF(ISNUMBER(Table2[[#This Row],[Transaction Date]]),TEXT(Table2[[#This Row],[Transaction Date]],"dddd"),"Unknown")</f>
        <v>Wednesday</v>
      </c>
      <c r="N7650">
        <f t="shared" si="478"/>
        <v>0</v>
      </c>
      <c r="O7650" t="str">
        <f t="shared" si="479"/>
        <v>Actual</v>
      </c>
    </row>
    <row r="7651" spans="1:15" x14ac:dyDescent="0.25">
      <c r="A7651" t="s">
        <v>8515</v>
      </c>
      <c r="B7651" t="s">
        <v>17</v>
      </c>
      <c r="C7651">
        <v>5</v>
      </c>
      <c r="D7651">
        <f t="shared" si="476"/>
        <v>5</v>
      </c>
      <c r="E7651">
        <v>1</v>
      </c>
      <c r="F7651">
        <f>IF(OR(E7651="",E7651="UNKNOWN",E7651="ERROR"),_xlfn.XLOOKUP(Table2[[#This Row],[Item]],Items_List!A:A,Items_List!B:B),E7651)</f>
        <v>1</v>
      </c>
      <c r="G7651">
        <v>5</v>
      </c>
      <c r="H7651">
        <f t="shared" si="477"/>
        <v>5</v>
      </c>
      <c r="I7651" t="s">
        <v>14</v>
      </c>
      <c r="J7651" t="s">
        <v>11</v>
      </c>
      <c r="K7651" s="1">
        <v>45025</v>
      </c>
      <c r="L7651" s="1" t="str">
        <f>IF(ISNUMBER(Table2[[#This Row],[Transaction Date]]),TEXT(Table2[[#This Row],[Transaction Date]],"mmmm"),"Unknown")</f>
        <v>April</v>
      </c>
      <c r="M7651" s="1" t="str">
        <f>IF(ISNUMBER(Table2[[#This Row],[Transaction Date]]),TEXT(Table2[[#This Row],[Transaction Date]],"dddd"),"Unknown")</f>
        <v>Sunday</v>
      </c>
      <c r="N7651">
        <f t="shared" si="478"/>
        <v>0</v>
      </c>
      <c r="O7651" t="str">
        <f t="shared" si="479"/>
        <v>Actual</v>
      </c>
    </row>
    <row r="7652" spans="1:15" x14ac:dyDescent="0.25">
      <c r="A7652" t="s">
        <v>8516</v>
      </c>
      <c r="B7652" t="s">
        <v>65</v>
      </c>
      <c r="C7652">
        <v>3</v>
      </c>
      <c r="D7652">
        <f t="shared" si="476"/>
        <v>3</v>
      </c>
      <c r="E7652">
        <v>1.5</v>
      </c>
      <c r="F7652">
        <f>IF(OR(E7652="",E7652="UNKNOWN",E7652="ERROR"),_xlfn.XLOOKUP(Table2[[#This Row],[Item]],Items_List!A:A,Items_List!B:B),E7652)</f>
        <v>1.5</v>
      </c>
      <c r="G7652">
        <v>4.5</v>
      </c>
      <c r="H7652">
        <f t="shared" si="477"/>
        <v>4.5</v>
      </c>
      <c r="I7652" t="s">
        <v>23</v>
      </c>
      <c r="J7652" t="s">
        <v>10059</v>
      </c>
      <c r="K7652" s="1">
        <v>45082</v>
      </c>
      <c r="L7652" s="1" t="str">
        <f>IF(ISNUMBER(Table2[[#This Row],[Transaction Date]]),TEXT(Table2[[#This Row],[Transaction Date]],"mmmm"),"Unknown")</f>
        <v>June</v>
      </c>
      <c r="M7652" s="1" t="str">
        <f>IF(ISNUMBER(Table2[[#This Row],[Transaction Date]]),TEXT(Table2[[#This Row],[Transaction Date]],"dddd"),"Unknown")</f>
        <v>Monday</v>
      </c>
      <c r="N7652">
        <f t="shared" si="478"/>
        <v>0</v>
      </c>
      <c r="O7652" t="str">
        <f t="shared" si="479"/>
        <v>Actual</v>
      </c>
    </row>
    <row r="7653" spans="1:15" x14ac:dyDescent="0.25">
      <c r="A7653" t="s">
        <v>8517</v>
      </c>
      <c r="B7653" t="s">
        <v>20</v>
      </c>
      <c r="C7653">
        <v>1</v>
      </c>
      <c r="D7653">
        <f t="shared" si="476"/>
        <v>1</v>
      </c>
      <c r="E7653" s="3">
        <f>_xlfn.XLOOKUP(Table2[[#This Row],[Item]],Items_List!$A$2:$A$9,Items_List!$B$2:$B$9)</f>
        <v>5</v>
      </c>
      <c r="F7653">
        <f>IF(OR(E7653="",E7653="UNKNOWN",E7653="ERROR"),_xlfn.XLOOKUP(Table2[[#This Row],[Item]],Items_List!A:A,Items_List!B:B),E7653)</f>
        <v>5</v>
      </c>
      <c r="G7653">
        <v>5</v>
      </c>
      <c r="H7653">
        <f t="shared" si="477"/>
        <v>5</v>
      </c>
      <c r="I7653" t="s">
        <v>14</v>
      </c>
      <c r="J7653" t="s">
        <v>15</v>
      </c>
      <c r="K7653" s="1">
        <v>45147</v>
      </c>
      <c r="L7653" s="1" t="str">
        <f>IF(ISNUMBER(Table2[[#This Row],[Transaction Date]]),TEXT(Table2[[#This Row],[Transaction Date]],"mmmm"),"Unknown")</f>
        <v>August</v>
      </c>
      <c r="M7653" s="1" t="str">
        <f>IF(ISNUMBER(Table2[[#This Row],[Transaction Date]]),TEXT(Table2[[#This Row],[Transaction Date]],"dddd"),"Unknown")</f>
        <v>Wednesday</v>
      </c>
      <c r="N7653">
        <f t="shared" si="478"/>
        <v>0</v>
      </c>
      <c r="O7653" t="str">
        <f t="shared" si="479"/>
        <v>Actual</v>
      </c>
    </row>
    <row r="7654" spans="1:15" x14ac:dyDescent="0.25">
      <c r="A7654" t="s">
        <v>8518</v>
      </c>
      <c r="B7654" t="s">
        <v>28</v>
      </c>
      <c r="C7654">
        <v>1</v>
      </c>
      <c r="D7654">
        <f t="shared" si="476"/>
        <v>1</v>
      </c>
      <c r="E7654">
        <v>4</v>
      </c>
      <c r="F7654">
        <f>IF(OR(E7654="",E7654="UNKNOWN",E7654="ERROR"),_xlfn.XLOOKUP(Table2[[#This Row],[Item]],Items_List!A:A,Items_List!B:B),E7654)</f>
        <v>4</v>
      </c>
      <c r="G7654">
        <v>4</v>
      </c>
      <c r="H7654">
        <f t="shared" si="477"/>
        <v>4</v>
      </c>
      <c r="I7654" t="s">
        <v>10059</v>
      </c>
      <c r="J7654" t="s">
        <v>10059</v>
      </c>
      <c r="K7654" s="1">
        <v>45061</v>
      </c>
      <c r="L7654" s="1" t="str">
        <f>IF(ISNUMBER(Table2[[#This Row],[Transaction Date]]),TEXT(Table2[[#This Row],[Transaction Date]],"mmmm"),"Unknown")</f>
        <v>May</v>
      </c>
      <c r="M7654" s="1" t="str">
        <f>IF(ISNUMBER(Table2[[#This Row],[Transaction Date]]),TEXT(Table2[[#This Row],[Transaction Date]],"dddd"),"Unknown")</f>
        <v>Monday</v>
      </c>
      <c r="N7654">
        <f t="shared" si="478"/>
        <v>0</v>
      </c>
      <c r="O7654" t="str">
        <f t="shared" si="479"/>
        <v>Actual</v>
      </c>
    </row>
    <row r="7655" spans="1:15" x14ac:dyDescent="0.25">
      <c r="A7655" t="s">
        <v>8519</v>
      </c>
      <c r="B7655" t="s">
        <v>25</v>
      </c>
      <c r="C7655">
        <v>4</v>
      </c>
      <c r="D7655">
        <f t="shared" si="476"/>
        <v>4</v>
      </c>
      <c r="E7655">
        <v>4</v>
      </c>
      <c r="F7655">
        <f>IF(OR(E7655="",E7655="UNKNOWN",E7655="ERROR"),_xlfn.XLOOKUP(Table2[[#This Row],[Item]],Items_List!A:A,Items_List!B:B),E7655)</f>
        <v>4</v>
      </c>
      <c r="G7655">
        <v>16</v>
      </c>
      <c r="H7655">
        <f t="shared" si="477"/>
        <v>16</v>
      </c>
      <c r="I7655" t="s">
        <v>14</v>
      </c>
      <c r="J7655" t="s">
        <v>15</v>
      </c>
      <c r="K7655" s="1">
        <v>45257</v>
      </c>
      <c r="L7655" s="1" t="str">
        <f>IF(ISNUMBER(Table2[[#This Row],[Transaction Date]]),TEXT(Table2[[#This Row],[Transaction Date]],"mmmm"),"Unknown")</f>
        <v>November</v>
      </c>
      <c r="M7655" s="1" t="str">
        <f>IF(ISNUMBER(Table2[[#This Row],[Transaction Date]]),TEXT(Table2[[#This Row],[Transaction Date]],"dddd"),"Unknown")</f>
        <v>Monday</v>
      </c>
      <c r="N7655">
        <f t="shared" si="478"/>
        <v>0</v>
      </c>
      <c r="O7655" t="str">
        <f t="shared" si="479"/>
        <v>Actual</v>
      </c>
    </row>
    <row r="7656" spans="1:15" x14ac:dyDescent="0.25">
      <c r="A7656" t="s">
        <v>8520</v>
      </c>
      <c r="B7656" t="s">
        <v>28</v>
      </c>
      <c r="C7656">
        <v>3</v>
      </c>
      <c r="D7656">
        <f t="shared" si="476"/>
        <v>3</v>
      </c>
      <c r="E7656" s="3">
        <f>_xlfn.XLOOKUP(Table2[[#This Row],[Item]],Items_List!$A$2:$A$9,Items_List!$B$2:$B$9)</f>
        <v>4</v>
      </c>
      <c r="F7656">
        <f>IF(OR(E7656="",E7656="UNKNOWN",E7656="ERROR"),_xlfn.XLOOKUP(Table2[[#This Row],[Item]],Items_List!A:A,Items_List!B:B),E7656)</f>
        <v>4</v>
      </c>
      <c r="G7656" t="s">
        <v>21</v>
      </c>
      <c r="H7656">
        <f t="shared" si="477"/>
        <v>12</v>
      </c>
      <c r="I7656" t="s">
        <v>14</v>
      </c>
      <c r="J7656" t="s">
        <v>11</v>
      </c>
      <c r="K7656" s="1">
        <v>45066</v>
      </c>
      <c r="L7656" s="1" t="str">
        <f>IF(ISNUMBER(Table2[[#This Row],[Transaction Date]]),TEXT(Table2[[#This Row],[Transaction Date]],"mmmm"),"Unknown")</f>
        <v>May</v>
      </c>
      <c r="M7656" s="1" t="str">
        <f>IF(ISNUMBER(Table2[[#This Row],[Transaction Date]]),TEXT(Table2[[#This Row],[Transaction Date]],"dddd"),"Unknown")</f>
        <v>Saturday</v>
      </c>
      <c r="N7656">
        <f t="shared" si="478"/>
        <v>1</v>
      </c>
      <c r="O7656" t="str">
        <f t="shared" si="479"/>
        <v>Actual</v>
      </c>
    </row>
    <row r="7657" spans="1:15" x14ac:dyDescent="0.25">
      <c r="A7657" t="s">
        <v>8521</v>
      </c>
      <c r="B7657" t="s">
        <v>65</v>
      </c>
      <c r="C7657" t="s">
        <v>18</v>
      </c>
      <c r="D7657">
        <f t="shared" si="476"/>
        <v>5</v>
      </c>
      <c r="E7657">
        <v>1.5</v>
      </c>
      <c r="F7657">
        <f>IF(OR(E7657="",E7657="UNKNOWN",E7657="ERROR"),_xlfn.XLOOKUP(Table2[[#This Row],[Item]],Items_List!A:A,Items_List!B:B),E7657)</f>
        <v>1.5</v>
      </c>
      <c r="G7657">
        <v>7.5</v>
      </c>
      <c r="H7657">
        <f t="shared" si="477"/>
        <v>7.5</v>
      </c>
      <c r="I7657" t="s">
        <v>10059</v>
      </c>
      <c r="J7657" t="s">
        <v>11</v>
      </c>
      <c r="K7657" s="1">
        <v>44967</v>
      </c>
      <c r="L7657" s="1" t="str">
        <f>IF(ISNUMBER(Table2[[#This Row],[Transaction Date]]),TEXT(Table2[[#This Row],[Transaction Date]],"mmmm"),"Unknown")</f>
        <v>February</v>
      </c>
      <c r="M7657" s="1" t="str">
        <f>IF(ISNUMBER(Table2[[#This Row],[Transaction Date]]),TEXT(Table2[[#This Row],[Transaction Date]],"dddd"),"Unknown")</f>
        <v>Friday</v>
      </c>
      <c r="N7657">
        <f t="shared" si="478"/>
        <v>1</v>
      </c>
      <c r="O7657" t="str">
        <f t="shared" si="479"/>
        <v>Estimated</v>
      </c>
    </row>
    <row r="7658" spans="1:15" x14ac:dyDescent="0.25">
      <c r="A7658" t="s">
        <v>8522</v>
      </c>
      <c r="B7658" t="s">
        <v>28</v>
      </c>
      <c r="C7658">
        <v>3</v>
      </c>
      <c r="D7658">
        <f t="shared" si="476"/>
        <v>3</v>
      </c>
      <c r="E7658">
        <v>4</v>
      </c>
      <c r="F7658">
        <f>IF(OR(E7658="",E7658="UNKNOWN",E7658="ERROR"),_xlfn.XLOOKUP(Table2[[#This Row],[Item]],Items_List!A:A,Items_List!B:B),E7658)</f>
        <v>4</v>
      </c>
      <c r="G7658">
        <v>12</v>
      </c>
      <c r="H7658">
        <f t="shared" si="477"/>
        <v>12</v>
      </c>
      <c r="I7658" t="s">
        <v>23</v>
      </c>
      <c r="J7658" t="s">
        <v>11</v>
      </c>
      <c r="K7658" s="1">
        <v>45185</v>
      </c>
      <c r="L7658" s="1" t="str">
        <f>IF(ISNUMBER(Table2[[#This Row],[Transaction Date]]),TEXT(Table2[[#This Row],[Transaction Date]],"mmmm"),"Unknown")</f>
        <v>September</v>
      </c>
      <c r="M7658" s="1" t="str">
        <f>IF(ISNUMBER(Table2[[#This Row],[Transaction Date]]),TEXT(Table2[[#This Row],[Transaction Date]],"dddd"),"Unknown")</f>
        <v>Saturday</v>
      </c>
      <c r="N7658">
        <f t="shared" si="478"/>
        <v>0</v>
      </c>
      <c r="O7658" t="str">
        <f t="shared" si="479"/>
        <v>Actual</v>
      </c>
    </row>
    <row r="7659" spans="1:15" x14ac:dyDescent="0.25">
      <c r="A7659" t="s">
        <v>8523</v>
      </c>
      <c r="B7659" t="s">
        <v>25</v>
      </c>
      <c r="C7659">
        <v>2</v>
      </c>
      <c r="D7659">
        <f t="shared" si="476"/>
        <v>2</v>
      </c>
      <c r="E7659">
        <v>4</v>
      </c>
      <c r="F7659">
        <f>IF(OR(E7659="",E7659="UNKNOWN",E7659="ERROR"),_xlfn.XLOOKUP(Table2[[#This Row],[Item]],Items_List!A:A,Items_List!B:B),E7659)</f>
        <v>4</v>
      </c>
      <c r="G7659">
        <v>8</v>
      </c>
      <c r="H7659">
        <f t="shared" si="477"/>
        <v>8</v>
      </c>
      <c r="I7659" t="s">
        <v>23</v>
      </c>
      <c r="J7659" t="s">
        <v>11</v>
      </c>
      <c r="K7659" s="1">
        <v>44942</v>
      </c>
      <c r="L7659" s="1" t="str">
        <f>IF(ISNUMBER(Table2[[#This Row],[Transaction Date]]),TEXT(Table2[[#This Row],[Transaction Date]],"mmmm"),"Unknown")</f>
        <v>January</v>
      </c>
      <c r="M7659" s="1" t="str">
        <f>IF(ISNUMBER(Table2[[#This Row],[Transaction Date]]),TEXT(Table2[[#This Row],[Transaction Date]],"dddd"),"Unknown")</f>
        <v>Monday</v>
      </c>
      <c r="N7659">
        <f t="shared" si="478"/>
        <v>0</v>
      </c>
      <c r="O7659" t="str">
        <f t="shared" si="479"/>
        <v>Actual</v>
      </c>
    </row>
    <row r="7660" spans="1:15" x14ac:dyDescent="0.25">
      <c r="A7660" t="s">
        <v>8524</v>
      </c>
      <c r="B7660" t="s">
        <v>17</v>
      </c>
      <c r="C7660">
        <v>2</v>
      </c>
      <c r="D7660">
        <f t="shared" si="476"/>
        <v>2</v>
      </c>
      <c r="E7660">
        <v>1</v>
      </c>
      <c r="F7660">
        <f>IF(OR(E7660="",E7660="UNKNOWN",E7660="ERROR"),_xlfn.XLOOKUP(Table2[[#This Row],[Item]],Items_List!A:A,Items_List!B:B),E7660)</f>
        <v>1</v>
      </c>
      <c r="G7660">
        <v>2</v>
      </c>
      <c r="H7660">
        <f t="shared" si="477"/>
        <v>2</v>
      </c>
      <c r="I7660" t="s">
        <v>10059</v>
      </c>
      <c r="J7660" t="s">
        <v>10059</v>
      </c>
      <c r="K7660" s="1">
        <v>45051</v>
      </c>
      <c r="L7660" s="1" t="str">
        <f>IF(ISNUMBER(Table2[[#This Row],[Transaction Date]]),TEXT(Table2[[#This Row],[Transaction Date]],"mmmm"),"Unknown")</f>
        <v>May</v>
      </c>
      <c r="M7660" s="1" t="str">
        <f>IF(ISNUMBER(Table2[[#This Row],[Transaction Date]]),TEXT(Table2[[#This Row],[Transaction Date]],"dddd"),"Unknown")</f>
        <v>Friday</v>
      </c>
      <c r="N7660">
        <f t="shared" si="478"/>
        <v>0</v>
      </c>
      <c r="O7660" t="str">
        <f t="shared" si="479"/>
        <v>Actual</v>
      </c>
    </row>
    <row r="7661" spans="1:15" x14ac:dyDescent="0.25">
      <c r="A7661" t="s">
        <v>8525</v>
      </c>
      <c r="B7661" t="s">
        <v>28</v>
      </c>
      <c r="C7661" t="s">
        <v>18</v>
      </c>
      <c r="D7661">
        <f t="shared" si="476"/>
        <v>5</v>
      </c>
      <c r="E7661">
        <v>4</v>
      </c>
      <c r="F7661">
        <f>IF(OR(E7661="",E7661="UNKNOWN",E7661="ERROR"),_xlfn.XLOOKUP(Table2[[#This Row],[Item]],Items_List!A:A,Items_List!B:B),E7661)</f>
        <v>4</v>
      </c>
      <c r="G7661">
        <v>20</v>
      </c>
      <c r="H7661">
        <f t="shared" si="477"/>
        <v>20</v>
      </c>
      <c r="I7661" t="s">
        <v>23</v>
      </c>
      <c r="J7661" t="s">
        <v>15</v>
      </c>
      <c r="K7661" s="1">
        <v>45275</v>
      </c>
      <c r="L7661" s="1" t="str">
        <f>IF(ISNUMBER(Table2[[#This Row],[Transaction Date]]),TEXT(Table2[[#This Row],[Transaction Date]],"mmmm"),"Unknown")</f>
        <v>December</v>
      </c>
      <c r="M7661" s="1" t="str">
        <f>IF(ISNUMBER(Table2[[#This Row],[Transaction Date]]),TEXT(Table2[[#This Row],[Transaction Date]],"dddd"),"Unknown")</f>
        <v>Friday</v>
      </c>
      <c r="N7661">
        <f t="shared" si="478"/>
        <v>1</v>
      </c>
      <c r="O7661" t="str">
        <f t="shared" si="479"/>
        <v>Estimated</v>
      </c>
    </row>
    <row r="7662" spans="1:15" x14ac:dyDescent="0.25">
      <c r="A7662" t="s">
        <v>8526</v>
      </c>
      <c r="B7662" t="s">
        <v>28</v>
      </c>
      <c r="C7662">
        <v>2</v>
      </c>
      <c r="D7662">
        <f t="shared" si="476"/>
        <v>2</v>
      </c>
      <c r="E7662">
        <v>4</v>
      </c>
      <c r="F7662">
        <f>IF(OR(E7662="",E7662="UNKNOWN",E7662="ERROR"),_xlfn.XLOOKUP(Table2[[#This Row],[Item]],Items_List!A:A,Items_List!B:B),E7662)</f>
        <v>4</v>
      </c>
      <c r="G7662">
        <v>8</v>
      </c>
      <c r="H7662">
        <f t="shared" si="477"/>
        <v>8</v>
      </c>
      <c r="I7662" t="s">
        <v>10059</v>
      </c>
      <c r="J7662" t="s">
        <v>15</v>
      </c>
      <c r="K7662" s="1">
        <v>45059</v>
      </c>
      <c r="L7662" s="1" t="str">
        <f>IF(ISNUMBER(Table2[[#This Row],[Transaction Date]]),TEXT(Table2[[#This Row],[Transaction Date]],"mmmm"),"Unknown")</f>
        <v>May</v>
      </c>
      <c r="M7662" s="1" t="str">
        <f>IF(ISNUMBER(Table2[[#This Row],[Transaction Date]]),TEXT(Table2[[#This Row],[Transaction Date]],"dddd"),"Unknown")</f>
        <v>Saturday</v>
      </c>
      <c r="N7662">
        <f t="shared" si="478"/>
        <v>0</v>
      </c>
      <c r="O7662" t="str">
        <f t="shared" si="479"/>
        <v>Actual</v>
      </c>
    </row>
    <row r="7663" spans="1:15" x14ac:dyDescent="0.25">
      <c r="A7663" t="s">
        <v>8527</v>
      </c>
      <c r="B7663" t="s">
        <v>13</v>
      </c>
      <c r="C7663">
        <v>5</v>
      </c>
      <c r="D7663">
        <f t="shared" si="476"/>
        <v>5</v>
      </c>
      <c r="E7663">
        <v>3</v>
      </c>
      <c r="F7663">
        <f>IF(OR(E7663="",E7663="UNKNOWN",E7663="ERROR"),_xlfn.XLOOKUP(Table2[[#This Row],[Item]],Items_List!A:A,Items_List!B:B),E7663)</f>
        <v>3</v>
      </c>
      <c r="G7663">
        <v>15</v>
      </c>
      <c r="H7663">
        <f t="shared" si="477"/>
        <v>15</v>
      </c>
      <c r="I7663" t="s">
        <v>23</v>
      </c>
      <c r="J7663" t="s">
        <v>10059</v>
      </c>
      <c r="K7663" s="1">
        <v>45128</v>
      </c>
      <c r="L7663" s="1" t="str">
        <f>IF(ISNUMBER(Table2[[#This Row],[Transaction Date]]),TEXT(Table2[[#This Row],[Transaction Date]],"mmmm"),"Unknown")</f>
        <v>July</v>
      </c>
      <c r="M7663" s="1" t="str">
        <f>IF(ISNUMBER(Table2[[#This Row],[Transaction Date]]),TEXT(Table2[[#This Row],[Transaction Date]],"dddd"),"Unknown")</f>
        <v>Friday</v>
      </c>
      <c r="N7663">
        <f t="shared" si="478"/>
        <v>0</v>
      </c>
      <c r="O7663" t="str">
        <f t="shared" si="479"/>
        <v>Actual</v>
      </c>
    </row>
    <row r="7664" spans="1:15" x14ac:dyDescent="0.25">
      <c r="A7664" t="s">
        <v>8528</v>
      </c>
      <c r="B7664" t="s">
        <v>25</v>
      </c>
      <c r="C7664">
        <v>1</v>
      </c>
      <c r="D7664">
        <f t="shared" si="476"/>
        <v>1</v>
      </c>
      <c r="E7664">
        <v>4</v>
      </c>
      <c r="F7664">
        <f>IF(OR(E7664="",E7664="UNKNOWN",E7664="ERROR"),_xlfn.XLOOKUP(Table2[[#This Row],[Item]],Items_List!A:A,Items_List!B:B),E7664)</f>
        <v>4</v>
      </c>
      <c r="G7664">
        <v>4</v>
      </c>
      <c r="H7664">
        <f t="shared" si="477"/>
        <v>4</v>
      </c>
      <c r="I7664" t="s">
        <v>10</v>
      </c>
      <c r="J7664" t="s">
        <v>11</v>
      </c>
      <c r="K7664" s="1">
        <v>45158</v>
      </c>
      <c r="L7664" s="1" t="str">
        <f>IF(ISNUMBER(Table2[[#This Row],[Transaction Date]]),TEXT(Table2[[#This Row],[Transaction Date]],"mmmm"),"Unknown")</f>
        <v>August</v>
      </c>
      <c r="M7664" s="1" t="str">
        <f>IF(ISNUMBER(Table2[[#This Row],[Transaction Date]]),TEXT(Table2[[#This Row],[Transaction Date]],"dddd"),"Unknown")</f>
        <v>Sunday</v>
      </c>
      <c r="N7664">
        <f t="shared" si="478"/>
        <v>0</v>
      </c>
      <c r="O7664" t="str">
        <f t="shared" si="479"/>
        <v>Actual</v>
      </c>
    </row>
    <row r="7665" spans="1:15" x14ac:dyDescent="0.25">
      <c r="A7665" t="s">
        <v>8529</v>
      </c>
      <c r="B7665" t="s">
        <v>39</v>
      </c>
      <c r="C7665">
        <v>5</v>
      </c>
      <c r="D7665">
        <f t="shared" si="476"/>
        <v>5</v>
      </c>
      <c r="E7665">
        <v>3</v>
      </c>
      <c r="F7665">
        <f>IF(OR(E7665="",E7665="UNKNOWN",E7665="ERROR"),_xlfn.XLOOKUP(Table2[[#This Row],[Item]],Items_List!A:A,Items_List!B:B),E7665)</f>
        <v>3</v>
      </c>
      <c r="G7665">
        <v>15</v>
      </c>
      <c r="H7665">
        <f t="shared" si="477"/>
        <v>15</v>
      </c>
      <c r="I7665" t="s">
        <v>10059</v>
      </c>
      <c r="J7665" t="s">
        <v>10059</v>
      </c>
      <c r="K7665" s="1">
        <v>44940</v>
      </c>
      <c r="L7665" s="1" t="str">
        <f>IF(ISNUMBER(Table2[[#This Row],[Transaction Date]]),TEXT(Table2[[#This Row],[Transaction Date]],"mmmm"),"Unknown")</f>
        <v>January</v>
      </c>
      <c r="M7665" s="1" t="str">
        <f>IF(ISNUMBER(Table2[[#This Row],[Transaction Date]]),TEXT(Table2[[#This Row],[Transaction Date]],"dddd"),"Unknown")</f>
        <v>Saturday</v>
      </c>
      <c r="N7665">
        <f t="shared" si="478"/>
        <v>0</v>
      </c>
      <c r="O7665" t="str">
        <f t="shared" si="479"/>
        <v>Actual</v>
      </c>
    </row>
    <row r="7666" spans="1:15" x14ac:dyDescent="0.25">
      <c r="A7666" t="s">
        <v>8530</v>
      </c>
      <c r="B7666" t="s">
        <v>39</v>
      </c>
      <c r="C7666">
        <v>2</v>
      </c>
      <c r="D7666">
        <f t="shared" si="476"/>
        <v>2</v>
      </c>
      <c r="E7666">
        <v>3</v>
      </c>
      <c r="F7666">
        <f>IF(OR(E7666="",E7666="UNKNOWN",E7666="ERROR"),_xlfn.XLOOKUP(Table2[[#This Row],[Item]],Items_List!A:A,Items_List!B:B),E7666)</f>
        <v>3</v>
      </c>
      <c r="G7666">
        <v>6</v>
      </c>
      <c r="H7666">
        <f t="shared" si="477"/>
        <v>6</v>
      </c>
      <c r="I7666" t="s">
        <v>23</v>
      </c>
      <c r="J7666" t="s">
        <v>10059</v>
      </c>
      <c r="K7666" s="1">
        <v>45136</v>
      </c>
      <c r="L7666" s="1" t="str">
        <f>IF(ISNUMBER(Table2[[#This Row],[Transaction Date]]),TEXT(Table2[[#This Row],[Transaction Date]],"mmmm"),"Unknown")</f>
        <v>July</v>
      </c>
      <c r="M7666" s="1" t="str">
        <f>IF(ISNUMBER(Table2[[#This Row],[Transaction Date]]),TEXT(Table2[[#This Row],[Transaction Date]],"dddd"),"Unknown")</f>
        <v>Saturday</v>
      </c>
      <c r="N7666">
        <f t="shared" si="478"/>
        <v>0</v>
      </c>
      <c r="O7666" t="str">
        <f t="shared" si="479"/>
        <v>Actual</v>
      </c>
    </row>
    <row r="7667" spans="1:15" x14ac:dyDescent="0.25">
      <c r="A7667" t="s">
        <v>8531</v>
      </c>
      <c r="B7667" t="s">
        <v>39</v>
      </c>
      <c r="C7667">
        <v>1</v>
      </c>
      <c r="D7667">
        <f t="shared" si="476"/>
        <v>1</v>
      </c>
      <c r="E7667">
        <v>3</v>
      </c>
      <c r="F7667">
        <f>IF(OR(E7667="",E7667="UNKNOWN",E7667="ERROR"),_xlfn.XLOOKUP(Table2[[#This Row],[Item]],Items_List!A:A,Items_List!B:B),E7667)</f>
        <v>3</v>
      </c>
      <c r="G7667">
        <v>3</v>
      </c>
      <c r="H7667">
        <f t="shared" si="477"/>
        <v>3</v>
      </c>
      <c r="I7667" t="s">
        <v>10059</v>
      </c>
      <c r="J7667" t="s">
        <v>10059</v>
      </c>
      <c r="K7667" s="1">
        <v>45036</v>
      </c>
      <c r="L7667" s="1" t="str">
        <f>IF(ISNUMBER(Table2[[#This Row],[Transaction Date]]),TEXT(Table2[[#This Row],[Transaction Date]],"mmmm"),"Unknown")</f>
        <v>April</v>
      </c>
      <c r="M7667" s="1" t="str">
        <f>IF(ISNUMBER(Table2[[#This Row],[Transaction Date]]),TEXT(Table2[[#This Row],[Transaction Date]],"dddd"),"Unknown")</f>
        <v>Thursday</v>
      </c>
      <c r="N7667">
        <f t="shared" si="478"/>
        <v>0</v>
      </c>
      <c r="O7667" t="str">
        <f t="shared" si="479"/>
        <v>Actual</v>
      </c>
    </row>
    <row r="7668" spans="1:15" x14ac:dyDescent="0.25">
      <c r="A7668" t="s">
        <v>8532</v>
      </c>
      <c r="B7668" t="s">
        <v>17</v>
      </c>
      <c r="C7668">
        <v>2</v>
      </c>
      <c r="D7668">
        <f t="shared" si="476"/>
        <v>2</v>
      </c>
      <c r="E7668">
        <v>1</v>
      </c>
      <c r="F7668">
        <f>IF(OR(E7668="",E7668="UNKNOWN",E7668="ERROR"),_xlfn.XLOOKUP(Table2[[#This Row],[Item]],Items_List!A:A,Items_List!B:B),E7668)</f>
        <v>1</v>
      </c>
      <c r="G7668">
        <v>2</v>
      </c>
      <c r="H7668">
        <f t="shared" si="477"/>
        <v>2</v>
      </c>
      <c r="I7668" t="s">
        <v>10059</v>
      </c>
      <c r="J7668" t="s">
        <v>11</v>
      </c>
      <c r="K7668" s="1">
        <v>45173</v>
      </c>
      <c r="L7668" s="1" t="str">
        <f>IF(ISNUMBER(Table2[[#This Row],[Transaction Date]]),TEXT(Table2[[#This Row],[Transaction Date]],"mmmm"),"Unknown")</f>
        <v>September</v>
      </c>
      <c r="M7668" s="1" t="str">
        <f>IF(ISNUMBER(Table2[[#This Row],[Transaction Date]]),TEXT(Table2[[#This Row],[Transaction Date]],"dddd"),"Unknown")</f>
        <v>Monday</v>
      </c>
      <c r="N7668">
        <f t="shared" si="478"/>
        <v>0</v>
      </c>
      <c r="O7668" t="str">
        <f t="shared" si="479"/>
        <v>Actual</v>
      </c>
    </row>
    <row r="7669" spans="1:15" x14ac:dyDescent="0.25">
      <c r="A7669" t="s">
        <v>8533</v>
      </c>
      <c r="B7669" t="s">
        <v>13</v>
      </c>
      <c r="D7669">
        <f t="shared" si="476"/>
        <v>1</v>
      </c>
      <c r="E7669">
        <v>3</v>
      </c>
      <c r="F7669">
        <f>IF(OR(E7669="",E7669="UNKNOWN",E7669="ERROR"),_xlfn.XLOOKUP(Table2[[#This Row],[Item]],Items_List!A:A,Items_List!B:B),E7669)</f>
        <v>3</v>
      </c>
      <c r="G7669">
        <v>3</v>
      </c>
      <c r="H7669">
        <f t="shared" si="477"/>
        <v>3</v>
      </c>
      <c r="I7669" t="s">
        <v>10059</v>
      </c>
      <c r="J7669" t="s">
        <v>11</v>
      </c>
      <c r="K7669" s="1">
        <v>44998</v>
      </c>
      <c r="L7669" s="1" t="str">
        <f>IF(ISNUMBER(Table2[[#This Row],[Transaction Date]]),TEXT(Table2[[#This Row],[Transaction Date]],"mmmm"),"Unknown")</f>
        <v>March</v>
      </c>
      <c r="M7669" s="1" t="str">
        <f>IF(ISNUMBER(Table2[[#This Row],[Transaction Date]]),TEXT(Table2[[#This Row],[Transaction Date]],"dddd"),"Unknown")</f>
        <v>Monday</v>
      </c>
      <c r="N7669">
        <f t="shared" si="478"/>
        <v>1</v>
      </c>
      <c r="O7669" t="str">
        <f t="shared" si="479"/>
        <v>Estimated</v>
      </c>
    </row>
    <row r="7670" spans="1:15" x14ac:dyDescent="0.25">
      <c r="A7670" t="s">
        <v>8534</v>
      </c>
      <c r="B7670" t="s">
        <v>13</v>
      </c>
      <c r="C7670">
        <v>5</v>
      </c>
      <c r="D7670">
        <f t="shared" si="476"/>
        <v>5</v>
      </c>
      <c r="E7670">
        <v>3</v>
      </c>
      <c r="F7670">
        <f>IF(OR(E7670="",E7670="UNKNOWN",E7670="ERROR"),_xlfn.XLOOKUP(Table2[[#This Row],[Item]],Items_List!A:A,Items_List!B:B),E7670)</f>
        <v>3</v>
      </c>
      <c r="G7670">
        <v>15</v>
      </c>
      <c r="H7670">
        <f t="shared" si="477"/>
        <v>15</v>
      </c>
      <c r="I7670" t="s">
        <v>14</v>
      </c>
      <c r="J7670" t="s">
        <v>10059</v>
      </c>
      <c r="K7670" s="1">
        <v>45061</v>
      </c>
      <c r="L7670" s="1" t="str">
        <f>IF(ISNUMBER(Table2[[#This Row],[Transaction Date]]),TEXT(Table2[[#This Row],[Transaction Date]],"mmmm"),"Unknown")</f>
        <v>May</v>
      </c>
      <c r="M7670" s="1" t="str">
        <f>IF(ISNUMBER(Table2[[#This Row],[Transaction Date]]),TEXT(Table2[[#This Row],[Transaction Date]],"dddd"),"Unknown")</f>
        <v>Monday</v>
      </c>
      <c r="N7670">
        <f t="shared" si="478"/>
        <v>0</v>
      </c>
      <c r="O7670" t="str">
        <f t="shared" si="479"/>
        <v>Actual</v>
      </c>
    </row>
    <row r="7671" spans="1:15" x14ac:dyDescent="0.25">
      <c r="A7671" t="s">
        <v>8535</v>
      </c>
      <c r="B7671" t="s">
        <v>9</v>
      </c>
      <c r="C7671">
        <v>2</v>
      </c>
      <c r="D7671">
        <f t="shared" si="476"/>
        <v>2</v>
      </c>
      <c r="E7671">
        <v>2</v>
      </c>
      <c r="F7671">
        <f>IF(OR(E7671="",E7671="UNKNOWN",E7671="ERROR"),_xlfn.XLOOKUP(Table2[[#This Row],[Item]],Items_List!A:A,Items_List!B:B),E7671)</f>
        <v>2</v>
      </c>
      <c r="G7671">
        <v>4</v>
      </c>
      <c r="H7671">
        <f t="shared" si="477"/>
        <v>4</v>
      </c>
      <c r="I7671" t="s">
        <v>10059</v>
      </c>
      <c r="J7671" t="s">
        <v>15</v>
      </c>
      <c r="K7671" s="1">
        <v>45245</v>
      </c>
      <c r="L7671" s="1" t="str">
        <f>IF(ISNUMBER(Table2[[#This Row],[Transaction Date]]),TEXT(Table2[[#This Row],[Transaction Date]],"mmmm"),"Unknown")</f>
        <v>November</v>
      </c>
      <c r="M7671" s="1" t="str">
        <f>IF(ISNUMBER(Table2[[#This Row],[Transaction Date]]),TEXT(Table2[[#This Row],[Transaction Date]],"dddd"),"Unknown")</f>
        <v>Wednesday</v>
      </c>
      <c r="N7671">
        <f t="shared" si="478"/>
        <v>0</v>
      </c>
      <c r="O7671" t="str">
        <f t="shared" si="479"/>
        <v>Actual</v>
      </c>
    </row>
    <row r="7672" spans="1:15" x14ac:dyDescent="0.25">
      <c r="A7672" t="s">
        <v>8536</v>
      </c>
      <c r="B7672" t="s">
        <v>20</v>
      </c>
      <c r="C7672">
        <v>4</v>
      </c>
      <c r="D7672">
        <f t="shared" si="476"/>
        <v>4</v>
      </c>
      <c r="E7672">
        <v>5</v>
      </c>
      <c r="F7672">
        <f>IF(OR(E7672="",E7672="UNKNOWN",E7672="ERROR"),_xlfn.XLOOKUP(Table2[[#This Row],[Item]],Items_List!A:A,Items_List!B:B),E7672)</f>
        <v>5</v>
      </c>
      <c r="G7672">
        <v>20</v>
      </c>
      <c r="H7672">
        <f t="shared" si="477"/>
        <v>20</v>
      </c>
      <c r="I7672" t="s">
        <v>10059</v>
      </c>
      <c r="J7672" t="s">
        <v>10059</v>
      </c>
      <c r="K7672" s="1">
        <v>45259</v>
      </c>
      <c r="L7672" s="1" t="str">
        <f>IF(ISNUMBER(Table2[[#This Row],[Transaction Date]]),TEXT(Table2[[#This Row],[Transaction Date]],"mmmm"),"Unknown")</f>
        <v>November</v>
      </c>
      <c r="M7672" s="1" t="str">
        <f>IF(ISNUMBER(Table2[[#This Row],[Transaction Date]]),TEXT(Table2[[#This Row],[Transaction Date]],"dddd"),"Unknown")</f>
        <v>Wednesday</v>
      </c>
      <c r="N7672">
        <f t="shared" si="478"/>
        <v>0</v>
      </c>
      <c r="O7672" t="str">
        <f t="shared" si="479"/>
        <v>Actual</v>
      </c>
    </row>
    <row r="7673" spans="1:15" x14ac:dyDescent="0.25">
      <c r="A7673" t="s">
        <v>8537</v>
      </c>
      <c r="B7673" t="s">
        <v>9</v>
      </c>
      <c r="C7673">
        <v>4</v>
      </c>
      <c r="D7673">
        <f t="shared" si="476"/>
        <v>4</v>
      </c>
      <c r="E7673">
        <v>2</v>
      </c>
      <c r="F7673">
        <f>IF(OR(E7673="",E7673="UNKNOWN",E7673="ERROR"),_xlfn.XLOOKUP(Table2[[#This Row],[Item]],Items_List!A:A,Items_List!B:B),E7673)</f>
        <v>2</v>
      </c>
      <c r="G7673">
        <v>8</v>
      </c>
      <c r="H7673">
        <f t="shared" si="477"/>
        <v>8</v>
      </c>
      <c r="I7673" t="s">
        <v>10</v>
      </c>
      <c r="J7673" t="s">
        <v>15</v>
      </c>
      <c r="K7673" s="1">
        <v>45268</v>
      </c>
      <c r="L7673" s="1" t="str">
        <f>IF(ISNUMBER(Table2[[#This Row],[Transaction Date]]),TEXT(Table2[[#This Row],[Transaction Date]],"mmmm"),"Unknown")</f>
        <v>December</v>
      </c>
      <c r="M7673" s="1" t="str">
        <f>IF(ISNUMBER(Table2[[#This Row],[Transaction Date]]),TEXT(Table2[[#This Row],[Transaction Date]],"dddd"),"Unknown")</f>
        <v>Friday</v>
      </c>
      <c r="N7673">
        <f t="shared" si="478"/>
        <v>0</v>
      </c>
      <c r="O7673" t="str">
        <f t="shared" si="479"/>
        <v>Actual</v>
      </c>
    </row>
    <row r="7674" spans="1:15" x14ac:dyDescent="0.25">
      <c r="A7674" t="s">
        <v>8538</v>
      </c>
      <c r="B7674" t="s">
        <v>39</v>
      </c>
      <c r="C7674">
        <v>2</v>
      </c>
      <c r="D7674">
        <f t="shared" si="476"/>
        <v>2</v>
      </c>
      <c r="E7674">
        <v>3</v>
      </c>
      <c r="F7674">
        <f>IF(OR(E7674="",E7674="UNKNOWN",E7674="ERROR"),_xlfn.XLOOKUP(Table2[[#This Row],[Item]],Items_List!A:A,Items_List!B:B),E7674)</f>
        <v>3</v>
      </c>
      <c r="G7674">
        <v>6</v>
      </c>
      <c r="H7674">
        <f t="shared" si="477"/>
        <v>6</v>
      </c>
      <c r="I7674" t="s">
        <v>10059</v>
      </c>
      <c r="J7674" t="s">
        <v>11</v>
      </c>
      <c r="K7674" s="1">
        <v>45254</v>
      </c>
      <c r="L7674" s="1" t="str">
        <f>IF(ISNUMBER(Table2[[#This Row],[Transaction Date]]),TEXT(Table2[[#This Row],[Transaction Date]],"mmmm"),"Unknown")</f>
        <v>November</v>
      </c>
      <c r="M7674" s="1" t="str">
        <f>IF(ISNUMBER(Table2[[#This Row],[Transaction Date]]),TEXT(Table2[[#This Row],[Transaction Date]],"dddd"),"Unknown")</f>
        <v>Friday</v>
      </c>
      <c r="N7674">
        <f t="shared" si="478"/>
        <v>0</v>
      </c>
      <c r="O7674" t="str">
        <f t="shared" si="479"/>
        <v>Actual</v>
      </c>
    </row>
    <row r="7675" spans="1:15" x14ac:dyDescent="0.25">
      <c r="A7675" t="s">
        <v>8541</v>
      </c>
      <c r="B7675" t="s">
        <v>9</v>
      </c>
      <c r="C7675">
        <v>5</v>
      </c>
      <c r="D7675">
        <f t="shared" si="476"/>
        <v>5</v>
      </c>
      <c r="E7675">
        <v>2</v>
      </c>
      <c r="F7675">
        <f>IF(OR(E7675="",E7675="UNKNOWN",E7675="ERROR"),_xlfn.XLOOKUP(Table2[[#This Row],[Item]],Items_List!A:A,Items_List!B:B),E7675)</f>
        <v>2</v>
      </c>
      <c r="G7675">
        <v>10</v>
      </c>
      <c r="H7675">
        <f t="shared" si="477"/>
        <v>10</v>
      </c>
      <c r="I7675" t="s">
        <v>14</v>
      </c>
      <c r="J7675" t="s">
        <v>10059</v>
      </c>
      <c r="K7675" s="1">
        <v>45137</v>
      </c>
      <c r="L7675" s="1" t="str">
        <f>IF(ISNUMBER(Table2[[#This Row],[Transaction Date]]),TEXT(Table2[[#This Row],[Transaction Date]],"mmmm"),"Unknown")</f>
        <v>July</v>
      </c>
      <c r="M7675" s="1" t="str">
        <f>IF(ISNUMBER(Table2[[#This Row],[Transaction Date]]),TEXT(Table2[[#This Row],[Transaction Date]],"dddd"),"Unknown")</f>
        <v>Sunday</v>
      </c>
      <c r="N7675">
        <f t="shared" si="478"/>
        <v>0</v>
      </c>
      <c r="O7675" t="str">
        <f t="shared" si="479"/>
        <v>Actual</v>
      </c>
    </row>
    <row r="7676" spans="1:15" x14ac:dyDescent="0.25">
      <c r="A7676" t="s">
        <v>8542</v>
      </c>
      <c r="B7676" t="s">
        <v>25</v>
      </c>
      <c r="C7676">
        <v>4</v>
      </c>
      <c r="D7676">
        <f t="shared" si="476"/>
        <v>4</v>
      </c>
      <c r="E7676">
        <v>4</v>
      </c>
      <c r="F7676">
        <f>IF(OR(E7676="",E7676="UNKNOWN",E7676="ERROR"),_xlfn.XLOOKUP(Table2[[#This Row],[Item]],Items_List!A:A,Items_List!B:B),E7676)</f>
        <v>4</v>
      </c>
      <c r="G7676">
        <v>16</v>
      </c>
      <c r="H7676">
        <f t="shared" si="477"/>
        <v>16</v>
      </c>
      <c r="I7676" t="s">
        <v>10059</v>
      </c>
      <c r="J7676" t="s">
        <v>10059</v>
      </c>
      <c r="K7676" s="1">
        <v>45116</v>
      </c>
      <c r="L7676" s="1" t="str">
        <f>IF(ISNUMBER(Table2[[#This Row],[Transaction Date]]),TEXT(Table2[[#This Row],[Transaction Date]],"mmmm"),"Unknown")</f>
        <v>July</v>
      </c>
      <c r="M7676" s="1" t="str">
        <f>IF(ISNUMBER(Table2[[#This Row],[Transaction Date]]),TEXT(Table2[[#This Row],[Transaction Date]],"dddd"),"Unknown")</f>
        <v>Sunday</v>
      </c>
      <c r="N7676">
        <f t="shared" si="478"/>
        <v>0</v>
      </c>
      <c r="O7676" t="str">
        <f t="shared" si="479"/>
        <v>Actual</v>
      </c>
    </row>
    <row r="7677" spans="1:15" x14ac:dyDescent="0.25">
      <c r="A7677" t="s">
        <v>8543</v>
      </c>
      <c r="B7677" t="s">
        <v>39</v>
      </c>
      <c r="C7677">
        <v>3</v>
      </c>
      <c r="D7677">
        <f t="shared" si="476"/>
        <v>3</v>
      </c>
      <c r="E7677">
        <v>3</v>
      </c>
      <c r="F7677">
        <f>IF(OR(E7677="",E7677="UNKNOWN",E7677="ERROR"),_xlfn.XLOOKUP(Table2[[#This Row],[Item]],Items_List!A:A,Items_List!B:B),E7677)</f>
        <v>3</v>
      </c>
      <c r="G7677">
        <v>9</v>
      </c>
      <c r="H7677">
        <f t="shared" si="477"/>
        <v>9</v>
      </c>
      <c r="I7677" t="s">
        <v>10</v>
      </c>
      <c r="J7677" t="s">
        <v>15</v>
      </c>
      <c r="K7677" s="1">
        <v>45244</v>
      </c>
      <c r="L7677" s="1" t="str">
        <f>IF(ISNUMBER(Table2[[#This Row],[Transaction Date]]),TEXT(Table2[[#This Row],[Transaction Date]],"mmmm"),"Unknown")</f>
        <v>November</v>
      </c>
      <c r="M7677" s="1" t="str">
        <f>IF(ISNUMBER(Table2[[#This Row],[Transaction Date]]),TEXT(Table2[[#This Row],[Transaction Date]],"dddd"),"Unknown")</f>
        <v>Tuesday</v>
      </c>
      <c r="N7677">
        <f t="shared" si="478"/>
        <v>0</v>
      </c>
      <c r="O7677" t="str">
        <f t="shared" si="479"/>
        <v>Actual</v>
      </c>
    </row>
    <row r="7678" spans="1:15" x14ac:dyDescent="0.25">
      <c r="A7678" t="s">
        <v>8544</v>
      </c>
      <c r="B7678" t="s">
        <v>13</v>
      </c>
      <c r="C7678">
        <v>1</v>
      </c>
      <c r="D7678">
        <f t="shared" si="476"/>
        <v>1</v>
      </c>
      <c r="E7678">
        <v>3</v>
      </c>
      <c r="F7678">
        <f>IF(OR(E7678="",E7678="UNKNOWN",E7678="ERROR"),_xlfn.XLOOKUP(Table2[[#This Row],[Item]],Items_List!A:A,Items_List!B:B),E7678)</f>
        <v>3</v>
      </c>
      <c r="G7678">
        <v>3</v>
      </c>
      <c r="H7678">
        <f t="shared" si="477"/>
        <v>3</v>
      </c>
      <c r="I7678" t="s">
        <v>14</v>
      </c>
      <c r="J7678" t="s">
        <v>10059</v>
      </c>
      <c r="K7678" s="1">
        <v>45128</v>
      </c>
      <c r="L7678" s="1" t="str">
        <f>IF(ISNUMBER(Table2[[#This Row],[Transaction Date]]),TEXT(Table2[[#This Row],[Transaction Date]],"mmmm"),"Unknown")</f>
        <v>July</v>
      </c>
      <c r="M7678" s="1" t="str">
        <f>IF(ISNUMBER(Table2[[#This Row],[Transaction Date]]),TEXT(Table2[[#This Row],[Transaction Date]],"dddd"),"Unknown")</f>
        <v>Friday</v>
      </c>
      <c r="N7678">
        <f t="shared" si="478"/>
        <v>0</v>
      </c>
      <c r="O7678" t="str">
        <f t="shared" si="479"/>
        <v>Actual</v>
      </c>
    </row>
    <row r="7679" spans="1:15" x14ac:dyDescent="0.25">
      <c r="A7679" t="s">
        <v>8545</v>
      </c>
      <c r="B7679" t="s">
        <v>25</v>
      </c>
      <c r="C7679">
        <v>5</v>
      </c>
      <c r="D7679">
        <f t="shared" si="476"/>
        <v>5</v>
      </c>
      <c r="E7679">
        <v>4</v>
      </c>
      <c r="F7679">
        <f>IF(OR(E7679="",E7679="UNKNOWN",E7679="ERROR"),_xlfn.XLOOKUP(Table2[[#This Row],[Item]],Items_List!A:A,Items_List!B:B),E7679)</f>
        <v>4</v>
      </c>
      <c r="G7679" t="s">
        <v>21</v>
      </c>
      <c r="H7679">
        <f t="shared" si="477"/>
        <v>20</v>
      </c>
      <c r="I7679" t="s">
        <v>14</v>
      </c>
      <c r="J7679" t="s">
        <v>15</v>
      </c>
      <c r="K7679" s="1">
        <v>45135</v>
      </c>
      <c r="L7679" s="1" t="str">
        <f>IF(ISNUMBER(Table2[[#This Row],[Transaction Date]]),TEXT(Table2[[#This Row],[Transaction Date]],"mmmm"),"Unknown")</f>
        <v>July</v>
      </c>
      <c r="M7679" s="1" t="str">
        <f>IF(ISNUMBER(Table2[[#This Row],[Transaction Date]]),TEXT(Table2[[#This Row],[Transaction Date]],"dddd"),"Unknown")</f>
        <v>Friday</v>
      </c>
      <c r="N7679">
        <f t="shared" si="478"/>
        <v>1</v>
      </c>
      <c r="O7679" t="str">
        <f t="shared" si="479"/>
        <v>Actual</v>
      </c>
    </row>
    <row r="7680" spans="1:15" x14ac:dyDescent="0.25">
      <c r="A7680" t="s">
        <v>8546</v>
      </c>
      <c r="B7680" t="s">
        <v>9</v>
      </c>
      <c r="C7680">
        <v>4</v>
      </c>
      <c r="D7680">
        <f t="shared" si="476"/>
        <v>4</v>
      </c>
      <c r="E7680">
        <v>2</v>
      </c>
      <c r="F7680">
        <f>IF(OR(E7680="",E7680="UNKNOWN",E7680="ERROR"),_xlfn.XLOOKUP(Table2[[#This Row],[Item]],Items_List!A:A,Items_List!B:B),E7680)</f>
        <v>2</v>
      </c>
      <c r="G7680">
        <v>8</v>
      </c>
      <c r="H7680">
        <f t="shared" si="477"/>
        <v>8</v>
      </c>
      <c r="I7680" t="s">
        <v>14</v>
      </c>
      <c r="J7680" t="s">
        <v>10059</v>
      </c>
      <c r="K7680" s="1">
        <v>44998</v>
      </c>
      <c r="L7680" s="1" t="str">
        <f>IF(ISNUMBER(Table2[[#This Row],[Transaction Date]]),TEXT(Table2[[#This Row],[Transaction Date]],"mmmm"),"Unknown")</f>
        <v>March</v>
      </c>
      <c r="M7680" s="1" t="str">
        <f>IF(ISNUMBER(Table2[[#This Row],[Transaction Date]]),TEXT(Table2[[#This Row],[Transaction Date]],"dddd"),"Unknown")</f>
        <v>Monday</v>
      </c>
      <c r="N7680">
        <f t="shared" si="478"/>
        <v>0</v>
      </c>
      <c r="O7680" t="str">
        <f t="shared" si="479"/>
        <v>Actual</v>
      </c>
    </row>
    <row r="7681" spans="1:15" x14ac:dyDescent="0.25">
      <c r="A7681" t="s">
        <v>8547</v>
      </c>
      <c r="B7681" t="s">
        <v>25</v>
      </c>
      <c r="C7681">
        <v>3</v>
      </c>
      <c r="D7681">
        <f t="shared" si="476"/>
        <v>3</v>
      </c>
      <c r="E7681">
        <v>4</v>
      </c>
      <c r="F7681">
        <f>IF(OR(E7681="",E7681="UNKNOWN",E7681="ERROR"),_xlfn.XLOOKUP(Table2[[#This Row],[Item]],Items_List!A:A,Items_List!B:B),E7681)</f>
        <v>4</v>
      </c>
      <c r="G7681">
        <v>12</v>
      </c>
      <c r="H7681">
        <f t="shared" si="477"/>
        <v>12</v>
      </c>
      <c r="I7681" t="s">
        <v>10</v>
      </c>
      <c r="J7681" t="s">
        <v>10059</v>
      </c>
      <c r="K7681" s="1">
        <v>45179</v>
      </c>
      <c r="L7681" s="1" t="str">
        <f>IF(ISNUMBER(Table2[[#This Row],[Transaction Date]]),TEXT(Table2[[#This Row],[Transaction Date]],"mmmm"),"Unknown")</f>
        <v>September</v>
      </c>
      <c r="M7681" s="1" t="str">
        <f>IF(ISNUMBER(Table2[[#This Row],[Transaction Date]]),TEXT(Table2[[#This Row],[Transaction Date]],"dddd"),"Unknown")</f>
        <v>Sunday</v>
      </c>
      <c r="N7681">
        <f t="shared" si="478"/>
        <v>0</v>
      </c>
      <c r="O7681" t="str">
        <f t="shared" si="479"/>
        <v>Actual</v>
      </c>
    </row>
    <row r="7682" spans="1:15" x14ac:dyDescent="0.25">
      <c r="A7682" t="s">
        <v>8548</v>
      </c>
      <c r="B7682" t="s">
        <v>20</v>
      </c>
      <c r="C7682">
        <v>5</v>
      </c>
      <c r="D7682">
        <f t="shared" ref="D7682:D7745" si="480">IF(OR(C7682="",C7682="UNKNOWN",C7682="ERROR"),IFERROR(VALUE(G7682)/VALUE(E7682),""),VALUE(C7682))</f>
        <v>5</v>
      </c>
      <c r="E7682">
        <v>5</v>
      </c>
      <c r="F7682">
        <f>IF(OR(E7682="",E7682="UNKNOWN",E7682="ERROR"),_xlfn.XLOOKUP(Table2[[#This Row],[Item]],Items_List!A:A,Items_List!B:B),E7682)</f>
        <v>5</v>
      </c>
      <c r="G7682">
        <v>25</v>
      </c>
      <c r="H7682">
        <f t="shared" ref="H7682:H7745" si="481">D7682*F7682</f>
        <v>25</v>
      </c>
      <c r="I7682" t="s">
        <v>23</v>
      </c>
      <c r="J7682" t="s">
        <v>15</v>
      </c>
      <c r="K7682" s="1">
        <v>44979</v>
      </c>
      <c r="L7682" s="1" t="str">
        <f>IF(ISNUMBER(Table2[[#This Row],[Transaction Date]]),TEXT(Table2[[#This Row],[Transaction Date]],"mmmm"),"Unknown")</f>
        <v>February</v>
      </c>
      <c r="M7682" s="1" t="str">
        <f>IF(ISNUMBER(Table2[[#This Row],[Transaction Date]]),TEXT(Table2[[#This Row],[Transaction Date]],"dddd"),"Unknown")</f>
        <v>Wednesday</v>
      </c>
      <c r="N7682">
        <f t="shared" ref="N7682:N7745" si="482">IF(OR(B7682="",B7682="unknown",B7682="error",C7682="",C7682="unknown",C7682="error",G7682="",G7682="error",G7682="unknown"),1,0)</f>
        <v>0</v>
      </c>
      <c r="O7682" t="str">
        <f t="shared" ref="O7682:O7745" si="483">IF(OR(C7682="",C7682="error",C7682="unknown"),"Estimated","Actual")</f>
        <v>Actual</v>
      </c>
    </row>
    <row r="7683" spans="1:15" x14ac:dyDescent="0.25">
      <c r="A7683" t="s">
        <v>8549</v>
      </c>
      <c r="B7683" t="s">
        <v>39</v>
      </c>
      <c r="C7683">
        <v>2</v>
      </c>
      <c r="D7683">
        <f t="shared" si="480"/>
        <v>2</v>
      </c>
      <c r="E7683">
        <v>3</v>
      </c>
      <c r="F7683">
        <f>IF(OR(E7683="",E7683="UNKNOWN",E7683="ERROR"),_xlfn.XLOOKUP(Table2[[#This Row],[Item]],Items_List!A:A,Items_List!B:B),E7683)</f>
        <v>3</v>
      </c>
      <c r="G7683">
        <v>6</v>
      </c>
      <c r="H7683">
        <f t="shared" si="481"/>
        <v>6</v>
      </c>
      <c r="I7683" t="s">
        <v>23</v>
      </c>
      <c r="J7683" t="s">
        <v>15</v>
      </c>
      <c r="K7683" s="1">
        <v>44973</v>
      </c>
      <c r="L7683" s="1" t="str">
        <f>IF(ISNUMBER(Table2[[#This Row],[Transaction Date]]),TEXT(Table2[[#This Row],[Transaction Date]],"mmmm"),"Unknown")</f>
        <v>February</v>
      </c>
      <c r="M7683" s="1" t="str">
        <f>IF(ISNUMBER(Table2[[#This Row],[Transaction Date]]),TEXT(Table2[[#This Row],[Transaction Date]],"dddd"),"Unknown")</f>
        <v>Thursday</v>
      </c>
      <c r="N7683">
        <f t="shared" si="482"/>
        <v>0</v>
      </c>
      <c r="O7683" t="str">
        <f t="shared" si="483"/>
        <v>Actual</v>
      </c>
    </row>
    <row r="7684" spans="1:15" x14ac:dyDescent="0.25">
      <c r="A7684" t="s">
        <v>8550</v>
      </c>
      <c r="B7684" t="s">
        <v>25</v>
      </c>
      <c r="C7684">
        <v>5</v>
      </c>
      <c r="D7684">
        <f t="shared" si="480"/>
        <v>5</v>
      </c>
      <c r="E7684">
        <v>4</v>
      </c>
      <c r="F7684">
        <f>IF(OR(E7684="",E7684="UNKNOWN",E7684="ERROR"),_xlfn.XLOOKUP(Table2[[#This Row],[Item]],Items_List!A:A,Items_List!B:B),E7684)</f>
        <v>4</v>
      </c>
      <c r="G7684">
        <v>20</v>
      </c>
      <c r="H7684">
        <f t="shared" si="481"/>
        <v>20</v>
      </c>
      <c r="I7684" t="s">
        <v>10059</v>
      </c>
      <c r="J7684" t="s">
        <v>10059</v>
      </c>
      <c r="K7684" s="1">
        <v>45219</v>
      </c>
      <c r="L7684" s="1" t="str">
        <f>IF(ISNUMBER(Table2[[#This Row],[Transaction Date]]),TEXT(Table2[[#This Row],[Transaction Date]],"mmmm"),"Unknown")</f>
        <v>October</v>
      </c>
      <c r="M7684" s="1" t="str">
        <f>IF(ISNUMBER(Table2[[#This Row],[Transaction Date]]),TEXT(Table2[[#This Row],[Transaction Date]],"dddd"),"Unknown")</f>
        <v>Friday</v>
      </c>
      <c r="N7684">
        <f t="shared" si="482"/>
        <v>0</v>
      </c>
      <c r="O7684" t="str">
        <f t="shared" si="483"/>
        <v>Actual</v>
      </c>
    </row>
    <row r="7685" spans="1:15" x14ac:dyDescent="0.25">
      <c r="A7685" t="s">
        <v>8552</v>
      </c>
      <c r="B7685" t="s">
        <v>9</v>
      </c>
      <c r="C7685" t="s">
        <v>21</v>
      </c>
      <c r="D7685">
        <f t="shared" si="480"/>
        <v>5</v>
      </c>
      <c r="E7685">
        <v>2</v>
      </c>
      <c r="F7685">
        <f>IF(OR(E7685="",E7685="UNKNOWN",E7685="ERROR"),_xlfn.XLOOKUP(Table2[[#This Row],[Item]],Items_List!A:A,Items_List!B:B),E7685)</f>
        <v>2</v>
      </c>
      <c r="G7685">
        <v>10</v>
      </c>
      <c r="H7685">
        <f t="shared" si="481"/>
        <v>10</v>
      </c>
      <c r="I7685" t="s">
        <v>14</v>
      </c>
      <c r="J7685" t="s">
        <v>10059</v>
      </c>
      <c r="K7685" s="1">
        <v>45132</v>
      </c>
      <c r="L7685" s="1" t="str">
        <f>IF(ISNUMBER(Table2[[#This Row],[Transaction Date]]),TEXT(Table2[[#This Row],[Transaction Date]],"mmmm"),"Unknown")</f>
        <v>July</v>
      </c>
      <c r="M7685" s="1" t="str">
        <f>IF(ISNUMBER(Table2[[#This Row],[Transaction Date]]),TEXT(Table2[[#This Row],[Transaction Date]],"dddd"),"Unknown")</f>
        <v>Tuesday</v>
      </c>
      <c r="N7685">
        <f t="shared" si="482"/>
        <v>1</v>
      </c>
      <c r="O7685" t="str">
        <f t="shared" si="483"/>
        <v>Estimated</v>
      </c>
    </row>
    <row r="7686" spans="1:15" x14ac:dyDescent="0.25">
      <c r="A7686" t="s">
        <v>8553</v>
      </c>
      <c r="B7686" t="s">
        <v>65</v>
      </c>
      <c r="C7686">
        <v>1</v>
      </c>
      <c r="D7686">
        <f t="shared" si="480"/>
        <v>1</v>
      </c>
      <c r="E7686">
        <v>1.5</v>
      </c>
      <c r="F7686">
        <f>IF(OR(E7686="",E7686="UNKNOWN",E7686="ERROR"),_xlfn.XLOOKUP(Table2[[#This Row],[Item]],Items_List!A:A,Items_List!B:B),E7686)</f>
        <v>1.5</v>
      </c>
      <c r="G7686">
        <v>1.5</v>
      </c>
      <c r="H7686">
        <f t="shared" si="481"/>
        <v>1.5</v>
      </c>
      <c r="I7686" t="s">
        <v>23</v>
      </c>
      <c r="J7686" t="s">
        <v>15</v>
      </c>
      <c r="K7686" s="1">
        <v>45269</v>
      </c>
      <c r="L7686" s="1" t="str">
        <f>IF(ISNUMBER(Table2[[#This Row],[Transaction Date]]),TEXT(Table2[[#This Row],[Transaction Date]],"mmmm"),"Unknown")</f>
        <v>December</v>
      </c>
      <c r="M7686" s="1" t="str">
        <f>IF(ISNUMBER(Table2[[#This Row],[Transaction Date]]),TEXT(Table2[[#This Row],[Transaction Date]],"dddd"),"Unknown")</f>
        <v>Saturday</v>
      </c>
      <c r="N7686">
        <f t="shared" si="482"/>
        <v>0</v>
      </c>
      <c r="O7686" t="str">
        <f t="shared" si="483"/>
        <v>Actual</v>
      </c>
    </row>
    <row r="7687" spans="1:15" x14ac:dyDescent="0.25">
      <c r="A7687" t="s">
        <v>8554</v>
      </c>
      <c r="B7687" t="s">
        <v>28</v>
      </c>
      <c r="C7687">
        <v>5</v>
      </c>
      <c r="D7687">
        <f t="shared" si="480"/>
        <v>5</v>
      </c>
      <c r="E7687">
        <v>4</v>
      </c>
      <c r="F7687">
        <f>IF(OR(E7687="",E7687="UNKNOWN",E7687="ERROR"),_xlfn.XLOOKUP(Table2[[#This Row],[Item]],Items_List!A:A,Items_List!B:B),E7687)</f>
        <v>4</v>
      </c>
      <c r="G7687">
        <v>20</v>
      </c>
      <c r="H7687">
        <f t="shared" si="481"/>
        <v>20</v>
      </c>
      <c r="I7687" t="s">
        <v>23</v>
      </c>
      <c r="J7687" t="s">
        <v>15</v>
      </c>
      <c r="K7687" s="1">
        <v>44950</v>
      </c>
      <c r="L7687" s="1" t="str">
        <f>IF(ISNUMBER(Table2[[#This Row],[Transaction Date]]),TEXT(Table2[[#This Row],[Transaction Date]],"mmmm"),"Unknown")</f>
        <v>January</v>
      </c>
      <c r="M7687" s="1" t="str">
        <f>IF(ISNUMBER(Table2[[#This Row],[Transaction Date]]),TEXT(Table2[[#This Row],[Transaction Date]],"dddd"),"Unknown")</f>
        <v>Tuesday</v>
      </c>
      <c r="N7687">
        <f t="shared" si="482"/>
        <v>0</v>
      </c>
      <c r="O7687" t="str">
        <f t="shared" si="483"/>
        <v>Actual</v>
      </c>
    </row>
    <row r="7688" spans="1:15" x14ac:dyDescent="0.25">
      <c r="A7688" t="s">
        <v>8555</v>
      </c>
      <c r="B7688" t="s">
        <v>20</v>
      </c>
      <c r="C7688">
        <v>3</v>
      </c>
      <c r="D7688">
        <f t="shared" si="480"/>
        <v>3</v>
      </c>
      <c r="E7688">
        <v>5</v>
      </c>
      <c r="F7688">
        <f>IF(OR(E7688="",E7688="UNKNOWN",E7688="ERROR"),_xlfn.XLOOKUP(Table2[[#This Row],[Item]],Items_List!A:A,Items_List!B:B),E7688)</f>
        <v>5</v>
      </c>
      <c r="G7688">
        <v>15</v>
      </c>
      <c r="H7688">
        <f t="shared" si="481"/>
        <v>15</v>
      </c>
      <c r="I7688" t="s">
        <v>10</v>
      </c>
      <c r="J7688" t="s">
        <v>10059</v>
      </c>
      <c r="K7688" s="1">
        <v>45161</v>
      </c>
      <c r="L7688" s="1" t="str">
        <f>IF(ISNUMBER(Table2[[#This Row],[Transaction Date]]),TEXT(Table2[[#This Row],[Transaction Date]],"mmmm"),"Unknown")</f>
        <v>August</v>
      </c>
      <c r="M7688" s="1" t="str">
        <f>IF(ISNUMBER(Table2[[#This Row],[Transaction Date]]),TEXT(Table2[[#This Row],[Transaction Date]],"dddd"),"Unknown")</f>
        <v>Wednesday</v>
      </c>
      <c r="N7688">
        <f t="shared" si="482"/>
        <v>0</v>
      </c>
      <c r="O7688" t="str">
        <f t="shared" si="483"/>
        <v>Actual</v>
      </c>
    </row>
    <row r="7689" spans="1:15" x14ac:dyDescent="0.25">
      <c r="A7689" t="s">
        <v>8556</v>
      </c>
      <c r="B7689" t="s">
        <v>28</v>
      </c>
      <c r="C7689">
        <v>1</v>
      </c>
      <c r="D7689">
        <f t="shared" si="480"/>
        <v>1</v>
      </c>
      <c r="E7689">
        <v>4</v>
      </c>
      <c r="F7689">
        <f>IF(OR(E7689="",E7689="UNKNOWN",E7689="ERROR"),_xlfn.XLOOKUP(Table2[[#This Row],[Item]],Items_List!A:A,Items_List!B:B),E7689)</f>
        <v>4</v>
      </c>
      <c r="G7689">
        <v>4</v>
      </c>
      <c r="H7689">
        <f t="shared" si="481"/>
        <v>4</v>
      </c>
      <c r="I7689" t="s">
        <v>23</v>
      </c>
      <c r="J7689" t="s">
        <v>10059</v>
      </c>
      <c r="K7689" s="1">
        <v>45128</v>
      </c>
      <c r="L7689" s="1" t="str">
        <f>IF(ISNUMBER(Table2[[#This Row],[Transaction Date]]),TEXT(Table2[[#This Row],[Transaction Date]],"mmmm"),"Unknown")</f>
        <v>July</v>
      </c>
      <c r="M7689" s="1" t="str">
        <f>IF(ISNUMBER(Table2[[#This Row],[Transaction Date]]),TEXT(Table2[[#This Row],[Transaction Date]],"dddd"),"Unknown")</f>
        <v>Friday</v>
      </c>
      <c r="N7689">
        <f t="shared" si="482"/>
        <v>0</v>
      </c>
      <c r="O7689" t="str">
        <f t="shared" si="483"/>
        <v>Actual</v>
      </c>
    </row>
    <row r="7690" spans="1:15" x14ac:dyDescent="0.25">
      <c r="A7690" t="s">
        <v>8557</v>
      </c>
      <c r="B7690" t="s">
        <v>39</v>
      </c>
      <c r="C7690">
        <v>3</v>
      </c>
      <c r="D7690">
        <f t="shared" si="480"/>
        <v>3</v>
      </c>
      <c r="E7690">
        <v>3</v>
      </c>
      <c r="F7690">
        <f>IF(OR(E7690="",E7690="UNKNOWN",E7690="ERROR"),_xlfn.XLOOKUP(Table2[[#This Row],[Item]],Items_List!A:A,Items_List!B:B),E7690)</f>
        <v>3</v>
      </c>
      <c r="G7690">
        <v>9</v>
      </c>
      <c r="H7690">
        <f t="shared" si="481"/>
        <v>9</v>
      </c>
      <c r="I7690" t="s">
        <v>10059</v>
      </c>
      <c r="J7690" t="s">
        <v>15</v>
      </c>
      <c r="K7690" s="1">
        <v>45108</v>
      </c>
      <c r="L7690" s="1" t="str">
        <f>IF(ISNUMBER(Table2[[#This Row],[Transaction Date]]),TEXT(Table2[[#This Row],[Transaction Date]],"mmmm"),"Unknown")</f>
        <v>July</v>
      </c>
      <c r="M7690" s="1" t="str">
        <f>IF(ISNUMBER(Table2[[#This Row],[Transaction Date]]),TEXT(Table2[[#This Row],[Transaction Date]],"dddd"),"Unknown")</f>
        <v>Saturday</v>
      </c>
      <c r="N7690">
        <f t="shared" si="482"/>
        <v>0</v>
      </c>
      <c r="O7690" t="str">
        <f t="shared" si="483"/>
        <v>Actual</v>
      </c>
    </row>
    <row r="7691" spans="1:15" x14ac:dyDescent="0.25">
      <c r="A7691" t="s">
        <v>8558</v>
      </c>
      <c r="B7691" t="s">
        <v>25</v>
      </c>
      <c r="C7691">
        <v>2</v>
      </c>
      <c r="D7691">
        <f t="shared" si="480"/>
        <v>2</v>
      </c>
      <c r="E7691">
        <v>4</v>
      </c>
      <c r="F7691">
        <f>IF(OR(E7691="",E7691="UNKNOWN",E7691="ERROR"),_xlfn.XLOOKUP(Table2[[#This Row],[Item]],Items_List!A:A,Items_List!B:B),E7691)</f>
        <v>4</v>
      </c>
      <c r="G7691">
        <v>8</v>
      </c>
      <c r="H7691">
        <f t="shared" si="481"/>
        <v>8</v>
      </c>
      <c r="I7691" t="s">
        <v>10</v>
      </c>
      <c r="J7691" t="s">
        <v>15</v>
      </c>
      <c r="K7691" s="1">
        <v>45149</v>
      </c>
      <c r="L7691" s="1" t="str">
        <f>IF(ISNUMBER(Table2[[#This Row],[Transaction Date]]),TEXT(Table2[[#This Row],[Transaction Date]],"mmmm"),"Unknown")</f>
        <v>August</v>
      </c>
      <c r="M7691" s="1" t="str">
        <f>IF(ISNUMBER(Table2[[#This Row],[Transaction Date]]),TEXT(Table2[[#This Row],[Transaction Date]],"dddd"),"Unknown")</f>
        <v>Friday</v>
      </c>
      <c r="N7691">
        <f t="shared" si="482"/>
        <v>0</v>
      </c>
      <c r="O7691" t="str">
        <f t="shared" si="483"/>
        <v>Actual</v>
      </c>
    </row>
    <row r="7692" spans="1:15" x14ac:dyDescent="0.25">
      <c r="A7692" t="s">
        <v>8559</v>
      </c>
      <c r="B7692" t="s">
        <v>65</v>
      </c>
      <c r="C7692">
        <v>5</v>
      </c>
      <c r="D7692">
        <f t="shared" si="480"/>
        <v>5</v>
      </c>
      <c r="E7692">
        <v>1.5</v>
      </c>
      <c r="F7692">
        <f>IF(OR(E7692="",E7692="UNKNOWN",E7692="ERROR"),_xlfn.XLOOKUP(Table2[[#This Row],[Item]],Items_List!A:A,Items_List!B:B),E7692)</f>
        <v>1.5</v>
      </c>
      <c r="G7692">
        <v>7.5</v>
      </c>
      <c r="H7692">
        <f t="shared" si="481"/>
        <v>7.5</v>
      </c>
      <c r="I7692" t="s">
        <v>14</v>
      </c>
      <c r="J7692" t="s">
        <v>10059</v>
      </c>
      <c r="K7692" s="1">
        <v>45169</v>
      </c>
      <c r="L7692" s="1" t="str">
        <f>IF(ISNUMBER(Table2[[#This Row],[Transaction Date]]),TEXT(Table2[[#This Row],[Transaction Date]],"mmmm"),"Unknown")</f>
        <v>August</v>
      </c>
      <c r="M7692" s="1" t="str">
        <f>IF(ISNUMBER(Table2[[#This Row],[Transaction Date]]),TEXT(Table2[[#This Row],[Transaction Date]],"dddd"),"Unknown")</f>
        <v>Thursday</v>
      </c>
      <c r="N7692">
        <f t="shared" si="482"/>
        <v>0</v>
      </c>
      <c r="O7692" t="str">
        <f t="shared" si="483"/>
        <v>Actual</v>
      </c>
    </row>
    <row r="7693" spans="1:15" x14ac:dyDescent="0.25">
      <c r="A7693" t="s">
        <v>8560</v>
      </c>
      <c r="B7693" t="s">
        <v>20</v>
      </c>
      <c r="C7693">
        <v>2</v>
      </c>
      <c r="D7693">
        <f t="shared" si="480"/>
        <v>2</v>
      </c>
      <c r="E7693">
        <v>5</v>
      </c>
      <c r="F7693">
        <f>IF(OR(E7693="",E7693="UNKNOWN",E7693="ERROR"),_xlfn.XLOOKUP(Table2[[#This Row],[Item]],Items_List!A:A,Items_List!B:B),E7693)</f>
        <v>5</v>
      </c>
      <c r="G7693">
        <v>10</v>
      </c>
      <c r="H7693">
        <f t="shared" si="481"/>
        <v>10</v>
      </c>
      <c r="I7693" t="s">
        <v>23</v>
      </c>
      <c r="J7693" t="s">
        <v>10059</v>
      </c>
      <c r="K7693" s="1">
        <v>45287</v>
      </c>
      <c r="L7693" s="1" t="str">
        <f>IF(ISNUMBER(Table2[[#This Row],[Transaction Date]]),TEXT(Table2[[#This Row],[Transaction Date]],"mmmm"),"Unknown")</f>
        <v>December</v>
      </c>
      <c r="M7693" s="1" t="str">
        <f>IF(ISNUMBER(Table2[[#This Row],[Transaction Date]]),TEXT(Table2[[#This Row],[Transaction Date]],"dddd"),"Unknown")</f>
        <v>Wednesday</v>
      </c>
      <c r="N7693">
        <f t="shared" si="482"/>
        <v>0</v>
      </c>
      <c r="O7693" t="str">
        <f t="shared" si="483"/>
        <v>Actual</v>
      </c>
    </row>
    <row r="7694" spans="1:15" x14ac:dyDescent="0.25">
      <c r="A7694" t="s">
        <v>8561</v>
      </c>
      <c r="B7694" t="s">
        <v>39</v>
      </c>
      <c r="C7694">
        <v>1</v>
      </c>
      <c r="D7694">
        <f t="shared" si="480"/>
        <v>1</v>
      </c>
      <c r="E7694">
        <v>3</v>
      </c>
      <c r="F7694">
        <f>IF(OR(E7694="",E7694="UNKNOWN",E7694="ERROR"),_xlfn.XLOOKUP(Table2[[#This Row],[Item]],Items_List!A:A,Items_List!B:B),E7694)</f>
        <v>3</v>
      </c>
      <c r="G7694">
        <v>3</v>
      </c>
      <c r="H7694">
        <f t="shared" si="481"/>
        <v>3</v>
      </c>
      <c r="I7694" t="s">
        <v>10</v>
      </c>
      <c r="J7694" t="s">
        <v>11</v>
      </c>
      <c r="K7694" s="1">
        <v>45179</v>
      </c>
      <c r="L7694" s="1" t="str">
        <f>IF(ISNUMBER(Table2[[#This Row],[Transaction Date]]),TEXT(Table2[[#This Row],[Transaction Date]],"mmmm"),"Unknown")</f>
        <v>September</v>
      </c>
      <c r="M7694" s="1" t="str">
        <f>IF(ISNUMBER(Table2[[#This Row],[Transaction Date]]),TEXT(Table2[[#This Row],[Transaction Date]],"dddd"),"Unknown")</f>
        <v>Sunday</v>
      </c>
      <c r="N7694">
        <f t="shared" si="482"/>
        <v>0</v>
      </c>
      <c r="O7694" t="str">
        <f t="shared" si="483"/>
        <v>Actual</v>
      </c>
    </row>
    <row r="7695" spans="1:15" x14ac:dyDescent="0.25">
      <c r="A7695" t="s">
        <v>8562</v>
      </c>
      <c r="B7695" t="s">
        <v>13</v>
      </c>
      <c r="C7695">
        <v>3</v>
      </c>
      <c r="D7695">
        <f t="shared" si="480"/>
        <v>3</v>
      </c>
      <c r="E7695">
        <v>3</v>
      </c>
      <c r="F7695">
        <f>IF(OR(E7695="",E7695="UNKNOWN",E7695="ERROR"),_xlfn.XLOOKUP(Table2[[#This Row],[Item]],Items_List!A:A,Items_List!B:B),E7695)</f>
        <v>3</v>
      </c>
      <c r="G7695">
        <v>9</v>
      </c>
      <c r="H7695">
        <f t="shared" si="481"/>
        <v>9</v>
      </c>
      <c r="I7695" t="s">
        <v>10059</v>
      </c>
      <c r="J7695" t="s">
        <v>10059</v>
      </c>
      <c r="K7695" s="1">
        <v>45276</v>
      </c>
      <c r="L7695" s="1" t="str">
        <f>IF(ISNUMBER(Table2[[#This Row],[Transaction Date]]),TEXT(Table2[[#This Row],[Transaction Date]],"mmmm"),"Unknown")</f>
        <v>December</v>
      </c>
      <c r="M7695" s="1" t="str">
        <f>IF(ISNUMBER(Table2[[#This Row],[Transaction Date]]),TEXT(Table2[[#This Row],[Transaction Date]],"dddd"),"Unknown")</f>
        <v>Saturday</v>
      </c>
      <c r="N7695">
        <f t="shared" si="482"/>
        <v>0</v>
      </c>
      <c r="O7695" t="str">
        <f t="shared" si="483"/>
        <v>Actual</v>
      </c>
    </row>
    <row r="7696" spans="1:15" x14ac:dyDescent="0.25">
      <c r="A7696" t="s">
        <v>8563</v>
      </c>
      <c r="B7696" t="s">
        <v>25</v>
      </c>
      <c r="C7696">
        <v>3</v>
      </c>
      <c r="D7696">
        <f t="shared" si="480"/>
        <v>3</v>
      </c>
      <c r="E7696">
        <v>4</v>
      </c>
      <c r="F7696">
        <f>IF(OR(E7696="",E7696="UNKNOWN",E7696="ERROR"),_xlfn.XLOOKUP(Table2[[#This Row],[Item]],Items_List!A:A,Items_List!B:B),E7696)</f>
        <v>4</v>
      </c>
      <c r="G7696">
        <v>12</v>
      </c>
      <c r="H7696">
        <f t="shared" si="481"/>
        <v>12</v>
      </c>
      <c r="I7696" t="s">
        <v>10059</v>
      </c>
      <c r="J7696" t="s">
        <v>15</v>
      </c>
      <c r="K7696" s="1">
        <v>45093</v>
      </c>
      <c r="L7696" s="1" t="str">
        <f>IF(ISNUMBER(Table2[[#This Row],[Transaction Date]]),TEXT(Table2[[#This Row],[Transaction Date]],"mmmm"),"Unknown")</f>
        <v>June</v>
      </c>
      <c r="M7696" s="1" t="str">
        <f>IF(ISNUMBER(Table2[[#This Row],[Transaction Date]]),TEXT(Table2[[#This Row],[Transaction Date]],"dddd"),"Unknown")</f>
        <v>Friday</v>
      </c>
      <c r="N7696">
        <f t="shared" si="482"/>
        <v>0</v>
      </c>
      <c r="O7696" t="str">
        <f t="shared" si="483"/>
        <v>Actual</v>
      </c>
    </row>
    <row r="7697" spans="1:15" x14ac:dyDescent="0.25">
      <c r="A7697" t="s">
        <v>8564</v>
      </c>
      <c r="B7697" t="s">
        <v>20</v>
      </c>
      <c r="C7697">
        <v>4</v>
      </c>
      <c r="D7697">
        <f t="shared" si="480"/>
        <v>4</v>
      </c>
      <c r="E7697">
        <v>5</v>
      </c>
      <c r="F7697">
        <f>IF(OR(E7697="",E7697="UNKNOWN",E7697="ERROR"),_xlfn.XLOOKUP(Table2[[#This Row],[Item]],Items_List!A:A,Items_List!B:B),E7697)</f>
        <v>5</v>
      </c>
      <c r="G7697">
        <v>20</v>
      </c>
      <c r="H7697">
        <f t="shared" si="481"/>
        <v>20</v>
      </c>
      <c r="I7697" t="s">
        <v>10059</v>
      </c>
      <c r="J7697" t="s">
        <v>10059</v>
      </c>
      <c r="K7697" s="1">
        <v>45119</v>
      </c>
      <c r="L7697" s="1" t="str">
        <f>IF(ISNUMBER(Table2[[#This Row],[Transaction Date]]),TEXT(Table2[[#This Row],[Transaction Date]],"mmmm"),"Unknown")</f>
        <v>July</v>
      </c>
      <c r="M7697" s="1" t="str">
        <f>IF(ISNUMBER(Table2[[#This Row],[Transaction Date]]),TEXT(Table2[[#This Row],[Transaction Date]],"dddd"),"Unknown")</f>
        <v>Wednesday</v>
      </c>
      <c r="N7697">
        <f t="shared" si="482"/>
        <v>0</v>
      </c>
      <c r="O7697" t="str">
        <f t="shared" si="483"/>
        <v>Actual</v>
      </c>
    </row>
    <row r="7698" spans="1:15" x14ac:dyDescent="0.25">
      <c r="A7698" t="s">
        <v>8566</v>
      </c>
      <c r="B7698" t="s">
        <v>20</v>
      </c>
      <c r="C7698">
        <v>2</v>
      </c>
      <c r="D7698">
        <f t="shared" si="480"/>
        <v>2</v>
      </c>
      <c r="E7698">
        <v>5</v>
      </c>
      <c r="F7698">
        <f>IF(OR(E7698="",E7698="UNKNOWN",E7698="ERROR"),_xlfn.XLOOKUP(Table2[[#This Row],[Item]],Items_List!A:A,Items_List!B:B),E7698)</f>
        <v>5</v>
      </c>
      <c r="G7698">
        <v>10</v>
      </c>
      <c r="H7698">
        <f t="shared" si="481"/>
        <v>10</v>
      </c>
      <c r="I7698" t="s">
        <v>10059</v>
      </c>
      <c r="J7698" t="s">
        <v>11</v>
      </c>
      <c r="K7698" s="1">
        <v>45109</v>
      </c>
      <c r="L7698" s="1" t="str">
        <f>IF(ISNUMBER(Table2[[#This Row],[Transaction Date]]),TEXT(Table2[[#This Row],[Transaction Date]],"mmmm"),"Unknown")</f>
        <v>July</v>
      </c>
      <c r="M7698" s="1" t="str">
        <f>IF(ISNUMBER(Table2[[#This Row],[Transaction Date]]),TEXT(Table2[[#This Row],[Transaction Date]],"dddd"),"Unknown")</f>
        <v>Sunday</v>
      </c>
      <c r="N7698">
        <f t="shared" si="482"/>
        <v>0</v>
      </c>
      <c r="O7698" t="str">
        <f t="shared" si="483"/>
        <v>Actual</v>
      </c>
    </row>
    <row r="7699" spans="1:15" x14ac:dyDescent="0.25">
      <c r="A7699" t="s">
        <v>8568</v>
      </c>
      <c r="B7699" t="s">
        <v>13</v>
      </c>
      <c r="C7699">
        <v>4</v>
      </c>
      <c r="D7699">
        <f t="shared" si="480"/>
        <v>4</v>
      </c>
      <c r="E7699">
        <v>3</v>
      </c>
      <c r="F7699">
        <f>IF(OR(E7699="",E7699="UNKNOWN",E7699="ERROR"),_xlfn.XLOOKUP(Table2[[#This Row],[Item]],Items_List!A:A,Items_List!B:B),E7699)</f>
        <v>3</v>
      </c>
      <c r="G7699">
        <v>12</v>
      </c>
      <c r="H7699">
        <f t="shared" si="481"/>
        <v>12</v>
      </c>
      <c r="I7699" t="s">
        <v>10059</v>
      </c>
      <c r="J7699" t="s">
        <v>11</v>
      </c>
      <c r="K7699" s="1">
        <v>44954</v>
      </c>
      <c r="L7699" s="1" t="str">
        <f>IF(ISNUMBER(Table2[[#This Row],[Transaction Date]]),TEXT(Table2[[#This Row],[Transaction Date]],"mmmm"),"Unknown")</f>
        <v>January</v>
      </c>
      <c r="M7699" s="1" t="str">
        <f>IF(ISNUMBER(Table2[[#This Row],[Transaction Date]]),TEXT(Table2[[#This Row],[Transaction Date]],"dddd"),"Unknown")</f>
        <v>Saturday</v>
      </c>
      <c r="N7699">
        <f t="shared" si="482"/>
        <v>0</v>
      </c>
      <c r="O7699" t="str">
        <f t="shared" si="483"/>
        <v>Actual</v>
      </c>
    </row>
    <row r="7700" spans="1:15" x14ac:dyDescent="0.25">
      <c r="A7700" t="s">
        <v>8569</v>
      </c>
      <c r="B7700" t="s">
        <v>25</v>
      </c>
      <c r="C7700">
        <v>3</v>
      </c>
      <c r="D7700">
        <f t="shared" si="480"/>
        <v>3</v>
      </c>
      <c r="E7700">
        <v>4</v>
      </c>
      <c r="F7700">
        <f>IF(OR(E7700="",E7700="UNKNOWN",E7700="ERROR"),_xlfn.XLOOKUP(Table2[[#This Row],[Item]],Items_List!A:A,Items_List!B:B),E7700)</f>
        <v>4</v>
      </c>
      <c r="G7700">
        <v>12</v>
      </c>
      <c r="H7700">
        <f t="shared" si="481"/>
        <v>12</v>
      </c>
      <c r="I7700" t="s">
        <v>10</v>
      </c>
      <c r="J7700" t="s">
        <v>10059</v>
      </c>
      <c r="K7700" s="1">
        <v>45063</v>
      </c>
      <c r="L7700" s="1" t="str">
        <f>IF(ISNUMBER(Table2[[#This Row],[Transaction Date]]),TEXT(Table2[[#This Row],[Transaction Date]],"mmmm"),"Unknown")</f>
        <v>May</v>
      </c>
      <c r="M7700" s="1" t="str">
        <f>IF(ISNUMBER(Table2[[#This Row],[Transaction Date]]),TEXT(Table2[[#This Row],[Transaction Date]],"dddd"),"Unknown")</f>
        <v>Wednesday</v>
      </c>
      <c r="N7700">
        <f t="shared" si="482"/>
        <v>0</v>
      </c>
      <c r="O7700" t="str">
        <f t="shared" si="483"/>
        <v>Actual</v>
      </c>
    </row>
    <row r="7701" spans="1:15" x14ac:dyDescent="0.25">
      <c r="A7701" t="s">
        <v>8571</v>
      </c>
      <c r="B7701" t="s">
        <v>20</v>
      </c>
      <c r="C7701">
        <v>3</v>
      </c>
      <c r="D7701">
        <f t="shared" si="480"/>
        <v>3</v>
      </c>
      <c r="E7701">
        <v>5</v>
      </c>
      <c r="F7701">
        <f>IF(OR(E7701="",E7701="UNKNOWN",E7701="ERROR"),_xlfn.XLOOKUP(Table2[[#This Row],[Item]],Items_List!A:A,Items_List!B:B),E7701)</f>
        <v>5</v>
      </c>
      <c r="G7701">
        <v>15</v>
      </c>
      <c r="H7701">
        <f t="shared" si="481"/>
        <v>15</v>
      </c>
      <c r="I7701" t="s">
        <v>10059</v>
      </c>
      <c r="J7701" t="s">
        <v>10059</v>
      </c>
      <c r="K7701" s="1">
        <v>44942</v>
      </c>
      <c r="L7701" s="1" t="str">
        <f>IF(ISNUMBER(Table2[[#This Row],[Transaction Date]]),TEXT(Table2[[#This Row],[Transaction Date]],"mmmm"),"Unknown")</f>
        <v>January</v>
      </c>
      <c r="M7701" s="1" t="str">
        <f>IF(ISNUMBER(Table2[[#This Row],[Transaction Date]]),TEXT(Table2[[#This Row],[Transaction Date]],"dddd"),"Unknown")</f>
        <v>Monday</v>
      </c>
      <c r="N7701">
        <f t="shared" si="482"/>
        <v>0</v>
      </c>
      <c r="O7701" t="str">
        <f t="shared" si="483"/>
        <v>Actual</v>
      </c>
    </row>
    <row r="7702" spans="1:15" x14ac:dyDescent="0.25">
      <c r="A7702" t="s">
        <v>8572</v>
      </c>
      <c r="B7702" t="s">
        <v>9</v>
      </c>
      <c r="C7702">
        <v>5</v>
      </c>
      <c r="D7702">
        <f t="shared" si="480"/>
        <v>5</v>
      </c>
      <c r="E7702">
        <v>2</v>
      </c>
      <c r="F7702">
        <f>IF(OR(E7702="",E7702="UNKNOWN",E7702="ERROR"),_xlfn.XLOOKUP(Table2[[#This Row],[Item]],Items_List!A:A,Items_List!B:B),E7702)</f>
        <v>2</v>
      </c>
      <c r="G7702">
        <v>10</v>
      </c>
      <c r="H7702">
        <f t="shared" si="481"/>
        <v>10</v>
      </c>
      <c r="I7702" t="s">
        <v>10</v>
      </c>
      <c r="J7702" t="s">
        <v>11</v>
      </c>
      <c r="K7702" s="1">
        <v>44963</v>
      </c>
      <c r="L7702" s="1" t="str">
        <f>IF(ISNUMBER(Table2[[#This Row],[Transaction Date]]),TEXT(Table2[[#This Row],[Transaction Date]],"mmmm"),"Unknown")</f>
        <v>February</v>
      </c>
      <c r="M7702" s="1" t="str">
        <f>IF(ISNUMBER(Table2[[#This Row],[Transaction Date]]),TEXT(Table2[[#This Row],[Transaction Date]],"dddd"),"Unknown")</f>
        <v>Monday</v>
      </c>
      <c r="N7702">
        <f t="shared" si="482"/>
        <v>0</v>
      </c>
      <c r="O7702" t="str">
        <f t="shared" si="483"/>
        <v>Actual</v>
      </c>
    </row>
    <row r="7703" spans="1:15" x14ac:dyDescent="0.25">
      <c r="A7703" t="s">
        <v>8573</v>
      </c>
      <c r="B7703" t="s">
        <v>25</v>
      </c>
      <c r="C7703">
        <v>1</v>
      </c>
      <c r="D7703">
        <f t="shared" si="480"/>
        <v>1</v>
      </c>
      <c r="E7703">
        <v>4</v>
      </c>
      <c r="F7703">
        <f>IF(OR(E7703="",E7703="UNKNOWN",E7703="ERROR"),_xlfn.XLOOKUP(Table2[[#This Row],[Item]],Items_List!A:A,Items_List!B:B),E7703)</f>
        <v>4</v>
      </c>
      <c r="G7703">
        <v>4</v>
      </c>
      <c r="H7703">
        <f t="shared" si="481"/>
        <v>4</v>
      </c>
      <c r="I7703" t="s">
        <v>23</v>
      </c>
      <c r="J7703" t="s">
        <v>10059</v>
      </c>
      <c r="K7703" s="1">
        <v>45201</v>
      </c>
      <c r="L7703" s="1" t="str">
        <f>IF(ISNUMBER(Table2[[#This Row],[Transaction Date]]),TEXT(Table2[[#This Row],[Transaction Date]],"mmmm"),"Unknown")</f>
        <v>October</v>
      </c>
      <c r="M7703" s="1" t="str">
        <f>IF(ISNUMBER(Table2[[#This Row],[Transaction Date]]),TEXT(Table2[[#This Row],[Transaction Date]],"dddd"),"Unknown")</f>
        <v>Monday</v>
      </c>
      <c r="N7703">
        <f t="shared" si="482"/>
        <v>0</v>
      </c>
      <c r="O7703" t="str">
        <f t="shared" si="483"/>
        <v>Actual</v>
      </c>
    </row>
    <row r="7704" spans="1:15" x14ac:dyDescent="0.25">
      <c r="A7704" t="s">
        <v>8574</v>
      </c>
      <c r="B7704" t="s">
        <v>20</v>
      </c>
      <c r="C7704">
        <v>3</v>
      </c>
      <c r="D7704">
        <f t="shared" si="480"/>
        <v>3</v>
      </c>
      <c r="E7704">
        <v>5</v>
      </c>
      <c r="F7704">
        <f>IF(OR(E7704="",E7704="UNKNOWN",E7704="ERROR"),_xlfn.XLOOKUP(Table2[[#This Row],[Item]],Items_List!A:A,Items_List!B:B),E7704)</f>
        <v>5</v>
      </c>
      <c r="G7704">
        <v>15</v>
      </c>
      <c r="H7704">
        <f t="shared" si="481"/>
        <v>15</v>
      </c>
      <c r="I7704" t="s">
        <v>10059</v>
      </c>
      <c r="J7704" t="s">
        <v>15</v>
      </c>
      <c r="K7704" s="1">
        <v>45208</v>
      </c>
      <c r="L7704" s="1" t="str">
        <f>IF(ISNUMBER(Table2[[#This Row],[Transaction Date]]),TEXT(Table2[[#This Row],[Transaction Date]],"mmmm"),"Unknown")</f>
        <v>October</v>
      </c>
      <c r="M7704" s="1" t="str">
        <f>IF(ISNUMBER(Table2[[#This Row],[Transaction Date]]),TEXT(Table2[[#This Row],[Transaction Date]],"dddd"),"Unknown")</f>
        <v>Monday</v>
      </c>
      <c r="N7704">
        <f t="shared" si="482"/>
        <v>0</v>
      </c>
      <c r="O7704" t="str">
        <f t="shared" si="483"/>
        <v>Actual</v>
      </c>
    </row>
    <row r="7705" spans="1:15" x14ac:dyDescent="0.25">
      <c r="A7705" t="s">
        <v>8575</v>
      </c>
      <c r="B7705" t="s">
        <v>9</v>
      </c>
      <c r="C7705">
        <v>4</v>
      </c>
      <c r="D7705">
        <f t="shared" si="480"/>
        <v>4</v>
      </c>
      <c r="E7705">
        <v>2</v>
      </c>
      <c r="F7705">
        <f>IF(OR(E7705="",E7705="UNKNOWN",E7705="ERROR"),_xlfn.XLOOKUP(Table2[[#This Row],[Item]],Items_List!A:A,Items_List!B:B),E7705)</f>
        <v>2</v>
      </c>
      <c r="G7705">
        <v>8</v>
      </c>
      <c r="H7705">
        <f t="shared" si="481"/>
        <v>8</v>
      </c>
      <c r="I7705" t="s">
        <v>23</v>
      </c>
      <c r="J7705" t="s">
        <v>15</v>
      </c>
      <c r="K7705" s="1">
        <v>45039</v>
      </c>
      <c r="L7705" s="1" t="str">
        <f>IF(ISNUMBER(Table2[[#This Row],[Transaction Date]]),TEXT(Table2[[#This Row],[Transaction Date]],"mmmm"),"Unknown")</f>
        <v>April</v>
      </c>
      <c r="M7705" s="1" t="str">
        <f>IF(ISNUMBER(Table2[[#This Row],[Transaction Date]]),TEXT(Table2[[#This Row],[Transaction Date]],"dddd"),"Unknown")</f>
        <v>Sunday</v>
      </c>
      <c r="N7705">
        <f t="shared" si="482"/>
        <v>0</v>
      </c>
      <c r="O7705" t="str">
        <f t="shared" si="483"/>
        <v>Actual</v>
      </c>
    </row>
    <row r="7706" spans="1:15" x14ac:dyDescent="0.25">
      <c r="A7706" t="s">
        <v>8576</v>
      </c>
      <c r="B7706" t="s">
        <v>13</v>
      </c>
      <c r="C7706">
        <v>5</v>
      </c>
      <c r="D7706">
        <f t="shared" si="480"/>
        <v>5</v>
      </c>
      <c r="E7706">
        <v>3</v>
      </c>
      <c r="F7706">
        <f>IF(OR(E7706="",E7706="UNKNOWN",E7706="ERROR"),_xlfn.XLOOKUP(Table2[[#This Row],[Item]],Items_List!A:A,Items_List!B:B),E7706)</f>
        <v>3</v>
      </c>
      <c r="G7706">
        <v>15</v>
      </c>
      <c r="H7706">
        <f t="shared" si="481"/>
        <v>15</v>
      </c>
      <c r="I7706" t="s">
        <v>10059</v>
      </c>
      <c r="J7706" t="s">
        <v>11</v>
      </c>
      <c r="K7706" s="1">
        <v>45073</v>
      </c>
      <c r="L7706" s="1" t="str">
        <f>IF(ISNUMBER(Table2[[#This Row],[Transaction Date]]),TEXT(Table2[[#This Row],[Transaction Date]],"mmmm"),"Unknown")</f>
        <v>May</v>
      </c>
      <c r="M7706" s="1" t="str">
        <f>IF(ISNUMBER(Table2[[#This Row],[Transaction Date]]),TEXT(Table2[[#This Row],[Transaction Date]],"dddd"),"Unknown")</f>
        <v>Saturday</v>
      </c>
      <c r="N7706">
        <f t="shared" si="482"/>
        <v>0</v>
      </c>
      <c r="O7706" t="str">
        <f t="shared" si="483"/>
        <v>Actual</v>
      </c>
    </row>
    <row r="7707" spans="1:15" x14ac:dyDescent="0.25">
      <c r="A7707" t="s">
        <v>8578</v>
      </c>
      <c r="B7707" t="s">
        <v>13</v>
      </c>
      <c r="C7707">
        <v>2</v>
      </c>
      <c r="D7707">
        <f t="shared" si="480"/>
        <v>2</v>
      </c>
      <c r="E7707">
        <v>3</v>
      </c>
      <c r="F7707">
        <f>IF(OR(E7707="",E7707="UNKNOWN",E7707="ERROR"),_xlfn.XLOOKUP(Table2[[#This Row],[Item]],Items_List!A:A,Items_List!B:B),E7707)</f>
        <v>3</v>
      </c>
      <c r="G7707">
        <v>6</v>
      </c>
      <c r="H7707">
        <f t="shared" si="481"/>
        <v>6</v>
      </c>
      <c r="I7707" t="s">
        <v>14</v>
      </c>
      <c r="J7707" t="s">
        <v>10059</v>
      </c>
      <c r="K7707" s="1">
        <v>44999</v>
      </c>
      <c r="L7707" s="1" t="str">
        <f>IF(ISNUMBER(Table2[[#This Row],[Transaction Date]]),TEXT(Table2[[#This Row],[Transaction Date]],"mmmm"),"Unknown")</f>
        <v>March</v>
      </c>
      <c r="M7707" s="1" t="str">
        <f>IF(ISNUMBER(Table2[[#This Row],[Transaction Date]]),TEXT(Table2[[#This Row],[Transaction Date]],"dddd"),"Unknown")</f>
        <v>Tuesday</v>
      </c>
      <c r="N7707">
        <f t="shared" si="482"/>
        <v>0</v>
      </c>
      <c r="O7707" t="str">
        <f t="shared" si="483"/>
        <v>Actual</v>
      </c>
    </row>
    <row r="7708" spans="1:15" x14ac:dyDescent="0.25">
      <c r="A7708" t="s">
        <v>8579</v>
      </c>
      <c r="B7708" t="s">
        <v>39</v>
      </c>
      <c r="C7708">
        <v>3</v>
      </c>
      <c r="D7708">
        <f t="shared" si="480"/>
        <v>3</v>
      </c>
      <c r="E7708">
        <v>3</v>
      </c>
      <c r="F7708">
        <f>IF(OR(E7708="",E7708="UNKNOWN",E7708="ERROR"),_xlfn.XLOOKUP(Table2[[#This Row],[Item]],Items_List!A:A,Items_List!B:B),E7708)</f>
        <v>3</v>
      </c>
      <c r="G7708">
        <v>9</v>
      </c>
      <c r="H7708">
        <f t="shared" si="481"/>
        <v>9</v>
      </c>
      <c r="I7708" t="s">
        <v>23</v>
      </c>
      <c r="J7708" t="s">
        <v>11</v>
      </c>
      <c r="K7708" s="1">
        <v>45145</v>
      </c>
      <c r="L7708" s="1" t="str">
        <f>IF(ISNUMBER(Table2[[#This Row],[Transaction Date]]),TEXT(Table2[[#This Row],[Transaction Date]],"mmmm"),"Unknown")</f>
        <v>August</v>
      </c>
      <c r="M7708" s="1" t="str">
        <f>IF(ISNUMBER(Table2[[#This Row],[Transaction Date]]),TEXT(Table2[[#This Row],[Transaction Date]],"dddd"),"Unknown")</f>
        <v>Monday</v>
      </c>
      <c r="N7708">
        <f t="shared" si="482"/>
        <v>0</v>
      </c>
      <c r="O7708" t="str">
        <f t="shared" si="483"/>
        <v>Actual</v>
      </c>
    </row>
    <row r="7709" spans="1:15" x14ac:dyDescent="0.25">
      <c r="A7709" t="s">
        <v>8580</v>
      </c>
      <c r="B7709" t="s">
        <v>17</v>
      </c>
      <c r="C7709">
        <v>2</v>
      </c>
      <c r="D7709">
        <f t="shared" si="480"/>
        <v>2</v>
      </c>
      <c r="E7709">
        <v>1</v>
      </c>
      <c r="F7709">
        <f>IF(OR(E7709="",E7709="UNKNOWN",E7709="ERROR"),_xlfn.XLOOKUP(Table2[[#This Row],[Item]],Items_List!A:A,Items_List!B:B),E7709)</f>
        <v>1</v>
      </c>
      <c r="G7709">
        <v>2</v>
      </c>
      <c r="H7709">
        <f t="shared" si="481"/>
        <v>2</v>
      </c>
      <c r="I7709" t="s">
        <v>10</v>
      </c>
      <c r="J7709" t="s">
        <v>11</v>
      </c>
      <c r="K7709" s="1">
        <v>45116</v>
      </c>
      <c r="L7709" s="1" t="str">
        <f>IF(ISNUMBER(Table2[[#This Row],[Transaction Date]]),TEXT(Table2[[#This Row],[Transaction Date]],"mmmm"),"Unknown")</f>
        <v>July</v>
      </c>
      <c r="M7709" s="1" t="str">
        <f>IF(ISNUMBER(Table2[[#This Row],[Transaction Date]]),TEXT(Table2[[#This Row],[Transaction Date]],"dddd"),"Unknown")</f>
        <v>Sunday</v>
      </c>
      <c r="N7709">
        <f t="shared" si="482"/>
        <v>0</v>
      </c>
      <c r="O7709" t="str">
        <f t="shared" si="483"/>
        <v>Actual</v>
      </c>
    </row>
    <row r="7710" spans="1:15" x14ac:dyDescent="0.25">
      <c r="A7710" t="s">
        <v>8581</v>
      </c>
      <c r="B7710" t="s">
        <v>20</v>
      </c>
      <c r="C7710">
        <v>3</v>
      </c>
      <c r="D7710">
        <f t="shared" si="480"/>
        <v>3</v>
      </c>
      <c r="E7710">
        <v>5</v>
      </c>
      <c r="F7710">
        <f>IF(OR(E7710="",E7710="UNKNOWN",E7710="ERROR"),_xlfn.XLOOKUP(Table2[[#This Row],[Item]],Items_List!A:A,Items_List!B:B),E7710)</f>
        <v>5</v>
      </c>
      <c r="G7710">
        <v>15</v>
      </c>
      <c r="H7710">
        <f t="shared" si="481"/>
        <v>15</v>
      </c>
      <c r="I7710" t="s">
        <v>10</v>
      </c>
      <c r="J7710" t="s">
        <v>10059</v>
      </c>
      <c r="K7710" s="1">
        <v>45231</v>
      </c>
      <c r="L7710" s="1" t="str">
        <f>IF(ISNUMBER(Table2[[#This Row],[Transaction Date]]),TEXT(Table2[[#This Row],[Transaction Date]],"mmmm"),"Unknown")</f>
        <v>November</v>
      </c>
      <c r="M7710" s="1" t="str">
        <f>IF(ISNUMBER(Table2[[#This Row],[Transaction Date]]),TEXT(Table2[[#This Row],[Transaction Date]],"dddd"),"Unknown")</f>
        <v>Wednesday</v>
      </c>
      <c r="N7710">
        <f t="shared" si="482"/>
        <v>0</v>
      </c>
      <c r="O7710" t="str">
        <f t="shared" si="483"/>
        <v>Actual</v>
      </c>
    </row>
    <row r="7711" spans="1:15" x14ac:dyDescent="0.25">
      <c r="A7711" t="s">
        <v>8582</v>
      </c>
      <c r="B7711" t="s">
        <v>65</v>
      </c>
      <c r="C7711">
        <v>3</v>
      </c>
      <c r="D7711">
        <f t="shared" si="480"/>
        <v>3</v>
      </c>
      <c r="E7711">
        <v>1.5</v>
      </c>
      <c r="F7711">
        <f>IF(OR(E7711="",E7711="UNKNOWN",E7711="ERROR"),_xlfn.XLOOKUP(Table2[[#This Row],[Item]],Items_List!A:A,Items_List!B:B),E7711)</f>
        <v>1.5</v>
      </c>
      <c r="G7711">
        <v>4.5</v>
      </c>
      <c r="H7711">
        <f t="shared" si="481"/>
        <v>4.5</v>
      </c>
      <c r="I7711" t="s">
        <v>23</v>
      </c>
      <c r="J7711" t="s">
        <v>15</v>
      </c>
      <c r="K7711" s="1">
        <v>44970</v>
      </c>
      <c r="L7711" s="1" t="str">
        <f>IF(ISNUMBER(Table2[[#This Row],[Transaction Date]]),TEXT(Table2[[#This Row],[Transaction Date]],"mmmm"),"Unknown")</f>
        <v>February</v>
      </c>
      <c r="M7711" s="1" t="str">
        <f>IF(ISNUMBER(Table2[[#This Row],[Transaction Date]]),TEXT(Table2[[#This Row],[Transaction Date]],"dddd"),"Unknown")</f>
        <v>Monday</v>
      </c>
      <c r="N7711">
        <f t="shared" si="482"/>
        <v>0</v>
      </c>
      <c r="O7711" t="str">
        <f t="shared" si="483"/>
        <v>Actual</v>
      </c>
    </row>
    <row r="7712" spans="1:15" x14ac:dyDescent="0.25">
      <c r="A7712" t="s">
        <v>8583</v>
      </c>
      <c r="B7712" t="s">
        <v>13</v>
      </c>
      <c r="C7712">
        <v>3</v>
      </c>
      <c r="D7712">
        <f t="shared" si="480"/>
        <v>3</v>
      </c>
      <c r="E7712">
        <v>3</v>
      </c>
      <c r="F7712">
        <f>IF(OR(E7712="",E7712="UNKNOWN",E7712="ERROR"),_xlfn.XLOOKUP(Table2[[#This Row],[Item]],Items_List!A:A,Items_List!B:B),E7712)</f>
        <v>3</v>
      </c>
      <c r="G7712">
        <v>9</v>
      </c>
      <c r="H7712">
        <f t="shared" si="481"/>
        <v>9</v>
      </c>
      <c r="I7712" t="s">
        <v>10</v>
      </c>
      <c r="J7712" t="s">
        <v>15</v>
      </c>
      <c r="K7712" s="1">
        <v>45099</v>
      </c>
      <c r="L7712" s="1" t="str">
        <f>IF(ISNUMBER(Table2[[#This Row],[Transaction Date]]),TEXT(Table2[[#This Row],[Transaction Date]],"mmmm"),"Unknown")</f>
        <v>June</v>
      </c>
      <c r="M7712" s="1" t="str">
        <f>IF(ISNUMBER(Table2[[#This Row],[Transaction Date]]),TEXT(Table2[[#This Row],[Transaction Date]],"dddd"),"Unknown")</f>
        <v>Thursday</v>
      </c>
      <c r="N7712">
        <f t="shared" si="482"/>
        <v>0</v>
      </c>
      <c r="O7712" t="str">
        <f t="shared" si="483"/>
        <v>Actual</v>
      </c>
    </row>
    <row r="7713" spans="1:15" x14ac:dyDescent="0.25">
      <c r="A7713" t="s">
        <v>8584</v>
      </c>
      <c r="B7713" t="s">
        <v>9</v>
      </c>
      <c r="C7713">
        <v>3</v>
      </c>
      <c r="D7713">
        <f t="shared" si="480"/>
        <v>3</v>
      </c>
      <c r="E7713">
        <v>2</v>
      </c>
      <c r="F7713">
        <f>IF(OR(E7713="",E7713="UNKNOWN",E7713="ERROR"),_xlfn.XLOOKUP(Table2[[#This Row],[Item]],Items_List!A:A,Items_List!B:B),E7713)</f>
        <v>2</v>
      </c>
      <c r="G7713">
        <v>6</v>
      </c>
      <c r="H7713">
        <f t="shared" si="481"/>
        <v>6</v>
      </c>
      <c r="I7713" t="s">
        <v>23</v>
      </c>
      <c r="J7713" t="s">
        <v>10059</v>
      </c>
      <c r="K7713" s="1">
        <v>45054</v>
      </c>
      <c r="L7713" s="1" t="str">
        <f>IF(ISNUMBER(Table2[[#This Row],[Transaction Date]]),TEXT(Table2[[#This Row],[Transaction Date]],"mmmm"),"Unknown")</f>
        <v>May</v>
      </c>
      <c r="M7713" s="1" t="str">
        <f>IF(ISNUMBER(Table2[[#This Row],[Transaction Date]]),TEXT(Table2[[#This Row],[Transaction Date]],"dddd"),"Unknown")</f>
        <v>Monday</v>
      </c>
      <c r="N7713">
        <f t="shared" si="482"/>
        <v>0</v>
      </c>
      <c r="O7713" t="str">
        <f t="shared" si="483"/>
        <v>Actual</v>
      </c>
    </row>
    <row r="7714" spans="1:15" x14ac:dyDescent="0.25">
      <c r="A7714" t="s">
        <v>8585</v>
      </c>
      <c r="B7714" t="s">
        <v>17</v>
      </c>
      <c r="C7714">
        <v>4</v>
      </c>
      <c r="D7714">
        <f t="shared" si="480"/>
        <v>4</v>
      </c>
      <c r="E7714">
        <v>1</v>
      </c>
      <c r="F7714">
        <f>IF(OR(E7714="",E7714="UNKNOWN",E7714="ERROR"),_xlfn.XLOOKUP(Table2[[#This Row],[Item]],Items_List!A:A,Items_List!B:B),E7714)</f>
        <v>1</v>
      </c>
      <c r="G7714">
        <v>4</v>
      </c>
      <c r="H7714">
        <f t="shared" si="481"/>
        <v>4</v>
      </c>
      <c r="I7714" t="s">
        <v>14</v>
      </c>
      <c r="J7714" t="s">
        <v>10059</v>
      </c>
      <c r="K7714" s="1">
        <v>45111</v>
      </c>
      <c r="L7714" s="1" t="str">
        <f>IF(ISNUMBER(Table2[[#This Row],[Transaction Date]]),TEXT(Table2[[#This Row],[Transaction Date]],"mmmm"),"Unknown")</f>
        <v>July</v>
      </c>
      <c r="M7714" s="1" t="str">
        <f>IF(ISNUMBER(Table2[[#This Row],[Transaction Date]]),TEXT(Table2[[#This Row],[Transaction Date]],"dddd"),"Unknown")</f>
        <v>Tuesday</v>
      </c>
      <c r="N7714">
        <f t="shared" si="482"/>
        <v>0</v>
      </c>
      <c r="O7714" t="str">
        <f t="shared" si="483"/>
        <v>Actual</v>
      </c>
    </row>
    <row r="7715" spans="1:15" x14ac:dyDescent="0.25">
      <c r="A7715" t="s">
        <v>8586</v>
      </c>
      <c r="B7715" t="s">
        <v>20</v>
      </c>
      <c r="C7715">
        <v>5</v>
      </c>
      <c r="D7715">
        <f t="shared" si="480"/>
        <v>5</v>
      </c>
      <c r="E7715">
        <v>5</v>
      </c>
      <c r="F7715">
        <f>IF(OR(E7715="",E7715="UNKNOWN",E7715="ERROR"),_xlfn.XLOOKUP(Table2[[#This Row],[Item]],Items_List!A:A,Items_List!B:B),E7715)</f>
        <v>5</v>
      </c>
      <c r="G7715">
        <v>25</v>
      </c>
      <c r="H7715">
        <f t="shared" si="481"/>
        <v>25</v>
      </c>
      <c r="I7715" t="s">
        <v>10</v>
      </c>
      <c r="J7715" t="s">
        <v>10059</v>
      </c>
      <c r="K7715" s="1">
        <v>45091</v>
      </c>
      <c r="L7715" s="1" t="str">
        <f>IF(ISNUMBER(Table2[[#This Row],[Transaction Date]]),TEXT(Table2[[#This Row],[Transaction Date]],"mmmm"),"Unknown")</f>
        <v>June</v>
      </c>
      <c r="M7715" s="1" t="str">
        <f>IF(ISNUMBER(Table2[[#This Row],[Transaction Date]]),TEXT(Table2[[#This Row],[Transaction Date]],"dddd"),"Unknown")</f>
        <v>Wednesday</v>
      </c>
      <c r="N7715">
        <f t="shared" si="482"/>
        <v>0</v>
      </c>
      <c r="O7715" t="str">
        <f t="shared" si="483"/>
        <v>Actual</v>
      </c>
    </row>
    <row r="7716" spans="1:15" x14ac:dyDescent="0.25">
      <c r="A7716" t="s">
        <v>8587</v>
      </c>
      <c r="B7716" t="s">
        <v>65</v>
      </c>
      <c r="C7716">
        <v>1</v>
      </c>
      <c r="D7716">
        <f t="shared" si="480"/>
        <v>1</v>
      </c>
      <c r="E7716">
        <v>1.5</v>
      </c>
      <c r="F7716">
        <f>IF(OR(E7716="",E7716="UNKNOWN",E7716="ERROR"),_xlfn.XLOOKUP(Table2[[#This Row],[Item]],Items_List!A:A,Items_List!B:B),E7716)</f>
        <v>1.5</v>
      </c>
      <c r="G7716">
        <v>1.5</v>
      </c>
      <c r="H7716">
        <f t="shared" si="481"/>
        <v>1.5</v>
      </c>
      <c r="I7716" t="s">
        <v>23</v>
      </c>
      <c r="J7716" t="s">
        <v>10059</v>
      </c>
      <c r="K7716" s="1">
        <v>44940</v>
      </c>
      <c r="L7716" s="1" t="str">
        <f>IF(ISNUMBER(Table2[[#This Row],[Transaction Date]]),TEXT(Table2[[#This Row],[Transaction Date]],"mmmm"),"Unknown")</f>
        <v>January</v>
      </c>
      <c r="M7716" s="1" t="str">
        <f>IF(ISNUMBER(Table2[[#This Row],[Transaction Date]]),TEXT(Table2[[#This Row],[Transaction Date]],"dddd"),"Unknown")</f>
        <v>Saturday</v>
      </c>
      <c r="N7716">
        <f t="shared" si="482"/>
        <v>0</v>
      </c>
      <c r="O7716" t="str">
        <f t="shared" si="483"/>
        <v>Actual</v>
      </c>
    </row>
    <row r="7717" spans="1:15" x14ac:dyDescent="0.25">
      <c r="A7717" t="s">
        <v>8588</v>
      </c>
      <c r="B7717" t="s">
        <v>13</v>
      </c>
      <c r="C7717">
        <v>4</v>
      </c>
      <c r="D7717">
        <f t="shared" si="480"/>
        <v>4</v>
      </c>
      <c r="E7717">
        <v>3</v>
      </c>
      <c r="F7717">
        <f>IF(OR(E7717="",E7717="UNKNOWN",E7717="ERROR"),_xlfn.XLOOKUP(Table2[[#This Row],[Item]],Items_List!A:A,Items_List!B:B),E7717)</f>
        <v>3</v>
      </c>
      <c r="G7717">
        <v>12</v>
      </c>
      <c r="H7717">
        <f t="shared" si="481"/>
        <v>12</v>
      </c>
      <c r="I7717" t="s">
        <v>23</v>
      </c>
      <c r="J7717" t="s">
        <v>11</v>
      </c>
      <c r="K7717" s="1">
        <v>45234</v>
      </c>
      <c r="L7717" s="1" t="str">
        <f>IF(ISNUMBER(Table2[[#This Row],[Transaction Date]]),TEXT(Table2[[#This Row],[Transaction Date]],"mmmm"),"Unknown")</f>
        <v>November</v>
      </c>
      <c r="M7717" s="1" t="str">
        <f>IF(ISNUMBER(Table2[[#This Row],[Transaction Date]]),TEXT(Table2[[#This Row],[Transaction Date]],"dddd"),"Unknown")</f>
        <v>Saturday</v>
      </c>
      <c r="N7717">
        <f t="shared" si="482"/>
        <v>0</v>
      </c>
      <c r="O7717" t="str">
        <f t="shared" si="483"/>
        <v>Actual</v>
      </c>
    </row>
    <row r="7718" spans="1:15" x14ac:dyDescent="0.25">
      <c r="A7718" t="s">
        <v>8589</v>
      </c>
      <c r="B7718" t="s">
        <v>13</v>
      </c>
      <c r="C7718">
        <v>1</v>
      </c>
      <c r="D7718">
        <f t="shared" si="480"/>
        <v>1</v>
      </c>
      <c r="E7718" s="3">
        <f>_xlfn.XLOOKUP(Table2[[#This Row],[Item]],Items_List!$A$2:$A$9,Items_List!$B$2:$B$9)</f>
        <v>3</v>
      </c>
      <c r="F7718">
        <f>IF(OR(E7718="",E7718="UNKNOWN",E7718="ERROR"),_xlfn.XLOOKUP(Table2[[#This Row],[Item]],Items_List!A:A,Items_List!B:B),E7718)</f>
        <v>3</v>
      </c>
      <c r="G7718">
        <v>3</v>
      </c>
      <c r="H7718">
        <f t="shared" si="481"/>
        <v>3</v>
      </c>
      <c r="I7718" t="s">
        <v>23</v>
      </c>
      <c r="J7718" t="s">
        <v>10059</v>
      </c>
      <c r="K7718" s="1">
        <v>45061</v>
      </c>
      <c r="L7718" s="1" t="str">
        <f>IF(ISNUMBER(Table2[[#This Row],[Transaction Date]]),TEXT(Table2[[#This Row],[Transaction Date]],"mmmm"),"Unknown")</f>
        <v>May</v>
      </c>
      <c r="M7718" s="1" t="str">
        <f>IF(ISNUMBER(Table2[[#This Row],[Transaction Date]]),TEXT(Table2[[#This Row],[Transaction Date]],"dddd"),"Unknown")</f>
        <v>Monday</v>
      </c>
      <c r="N7718">
        <f t="shared" si="482"/>
        <v>0</v>
      </c>
      <c r="O7718" t="str">
        <f t="shared" si="483"/>
        <v>Actual</v>
      </c>
    </row>
    <row r="7719" spans="1:15" x14ac:dyDescent="0.25">
      <c r="A7719" t="s">
        <v>8590</v>
      </c>
      <c r="B7719" t="s">
        <v>65</v>
      </c>
      <c r="C7719">
        <v>4</v>
      </c>
      <c r="D7719">
        <f t="shared" si="480"/>
        <v>4</v>
      </c>
      <c r="E7719" s="3">
        <f>_xlfn.XLOOKUP(Table2[[#This Row],[Item]],Items_List!$A$2:$A$9,Items_List!$B$2:$B$9)</f>
        <v>1.5</v>
      </c>
      <c r="F7719">
        <f>IF(OR(E7719="",E7719="UNKNOWN",E7719="ERROR"),_xlfn.XLOOKUP(Table2[[#This Row],[Item]],Items_List!A:A,Items_List!B:B),E7719)</f>
        <v>1.5</v>
      </c>
      <c r="G7719">
        <v>6</v>
      </c>
      <c r="H7719">
        <f t="shared" si="481"/>
        <v>6</v>
      </c>
      <c r="I7719" t="s">
        <v>10059</v>
      </c>
      <c r="J7719" t="s">
        <v>15</v>
      </c>
      <c r="K7719" s="1">
        <v>45222</v>
      </c>
      <c r="L7719" s="1" t="str">
        <f>IF(ISNUMBER(Table2[[#This Row],[Transaction Date]]),TEXT(Table2[[#This Row],[Transaction Date]],"mmmm"),"Unknown")</f>
        <v>October</v>
      </c>
      <c r="M7719" s="1" t="str">
        <f>IF(ISNUMBER(Table2[[#This Row],[Transaction Date]]),TEXT(Table2[[#This Row],[Transaction Date]],"dddd"),"Unknown")</f>
        <v>Monday</v>
      </c>
      <c r="N7719">
        <f t="shared" si="482"/>
        <v>0</v>
      </c>
      <c r="O7719" t="str">
        <f t="shared" si="483"/>
        <v>Actual</v>
      </c>
    </row>
    <row r="7720" spans="1:15" x14ac:dyDescent="0.25">
      <c r="A7720" t="s">
        <v>8592</v>
      </c>
      <c r="B7720" t="s">
        <v>9</v>
      </c>
      <c r="C7720">
        <v>1</v>
      </c>
      <c r="D7720">
        <f t="shared" si="480"/>
        <v>1</v>
      </c>
      <c r="E7720" s="3">
        <f>_xlfn.XLOOKUP(Table2[[#This Row],[Item]],Items_List!$A$2:$A$9,Items_List!$B$2:$B$9)</f>
        <v>2</v>
      </c>
      <c r="F7720">
        <f>IF(OR(E7720="",E7720="UNKNOWN",E7720="ERROR"),_xlfn.XLOOKUP(Table2[[#This Row],[Item]],Items_List!A:A,Items_List!B:B),E7720)</f>
        <v>2</v>
      </c>
      <c r="G7720">
        <v>2</v>
      </c>
      <c r="H7720">
        <f t="shared" si="481"/>
        <v>2</v>
      </c>
      <c r="I7720" t="s">
        <v>23</v>
      </c>
      <c r="J7720" t="s">
        <v>11</v>
      </c>
      <c r="K7720" s="1">
        <v>45011</v>
      </c>
      <c r="L7720" s="1" t="str">
        <f>IF(ISNUMBER(Table2[[#This Row],[Transaction Date]]),TEXT(Table2[[#This Row],[Transaction Date]],"mmmm"),"Unknown")</f>
        <v>March</v>
      </c>
      <c r="M7720" s="1" t="str">
        <f>IF(ISNUMBER(Table2[[#This Row],[Transaction Date]]),TEXT(Table2[[#This Row],[Transaction Date]],"dddd"),"Unknown")</f>
        <v>Sunday</v>
      </c>
      <c r="N7720">
        <f t="shared" si="482"/>
        <v>0</v>
      </c>
      <c r="O7720" t="str">
        <f t="shared" si="483"/>
        <v>Actual</v>
      </c>
    </row>
    <row r="7721" spans="1:15" x14ac:dyDescent="0.25">
      <c r="A7721" t="s">
        <v>8593</v>
      </c>
      <c r="B7721" t="s">
        <v>17</v>
      </c>
      <c r="C7721">
        <v>4</v>
      </c>
      <c r="D7721">
        <f t="shared" si="480"/>
        <v>4</v>
      </c>
      <c r="E7721">
        <v>1</v>
      </c>
      <c r="F7721">
        <f>IF(OR(E7721="",E7721="UNKNOWN",E7721="ERROR"),_xlfn.XLOOKUP(Table2[[#This Row],[Item]],Items_List!A:A,Items_List!B:B),E7721)</f>
        <v>1</v>
      </c>
      <c r="G7721">
        <v>4</v>
      </c>
      <c r="H7721">
        <f t="shared" si="481"/>
        <v>4</v>
      </c>
      <c r="I7721" t="s">
        <v>10059</v>
      </c>
      <c r="J7721" t="s">
        <v>15</v>
      </c>
      <c r="K7721" s="1">
        <v>45133</v>
      </c>
      <c r="L7721" s="1" t="str">
        <f>IF(ISNUMBER(Table2[[#This Row],[Transaction Date]]),TEXT(Table2[[#This Row],[Transaction Date]],"mmmm"),"Unknown")</f>
        <v>July</v>
      </c>
      <c r="M7721" s="1" t="str">
        <f>IF(ISNUMBER(Table2[[#This Row],[Transaction Date]]),TEXT(Table2[[#This Row],[Transaction Date]],"dddd"),"Unknown")</f>
        <v>Wednesday</v>
      </c>
      <c r="N7721">
        <f t="shared" si="482"/>
        <v>0</v>
      </c>
      <c r="O7721" t="str">
        <f t="shared" si="483"/>
        <v>Actual</v>
      </c>
    </row>
    <row r="7722" spans="1:15" x14ac:dyDescent="0.25">
      <c r="A7722" t="s">
        <v>8594</v>
      </c>
      <c r="B7722" t="s">
        <v>9</v>
      </c>
      <c r="C7722">
        <v>5</v>
      </c>
      <c r="D7722">
        <f t="shared" si="480"/>
        <v>5</v>
      </c>
      <c r="E7722">
        <v>2</v>
      </c>
      <c r="F7722">
        <f>IF(OR(E7722="",E7722="UNKNOWN",E7722="ERROR"),_xlfn.XLOOKUP(Table2[[#This Row],[Item]],Items_List!A:A,Items_List!B:B),E7722)</f>
        <v>2</v>
      </c>
      <c r="G7722">
        <v>10</v>
      </c>
      <c r="H7722">
        <f t="shared" si="481"/>
        <v>10</v>
      </c>
      <c r="I7722" t="s">
        <v>14</v>
      </c>
      <c r="J7722" t="s">
        <v>15</v>
      </c>
      <c r="K7722" s="1">
        <v>45137</v>
      </c>
      <c r="L7722" s="1" t="str">
        <f>IF(ISNUMBER(Table2[[#This Row],[Transaction Date]]),TEXT(Table2[[#This Row],[Transaction Date]],"mmmm"),"Unknown")</f>
        <v>July</v>
      </c>
      <c r="M7722" s="1" t="str">
        <f>IF(ISNUMBER(Table2[[#This Row],[Transaction Date]]),TEXT(Table2[[#This Row],[Transaction Date]],"dddd"),"Unknown")</f>
        <v>Sunday</v>
      </c>
      <c r="N7722">
        <f t="shared" si="482"/>
        <v>0</v>
      </c>
      <c r="O7722" t="str">
        <f t="shared" si="483"/>
        <v>Actual</v>
      </c>
    </row>
    <row r="7723" spans="1:15" x14ac:dyDescent="0.25">
      <c r="A7723" t="s">
        <v>8595</v>
      </c>
      <c r="B7723" t="s">
        <v>25</v>
      </c>
      <c r="C7723">
        <v>3</v>
      </c>
      <c r="D7723">
        <f t="shared" si="480"/>
        <v>3</v>
      </c>
      <c r="E7723">
        <v>4</v>
      </c>
      <c r="F7723">
        <f>IF(OR(E7723="",E7723="UNKNOWN",E7723="ERROR"),_xlfn.XLOOKUP(Table2[[#This Row],[Item]],Items_List!A:A,Items_List!B:B),E7723)</f>
        <v>4</v>
      </c>
      <c r="G7723">
        <v>12</v>
      </c>
      <c r="H7723">
        <f t="shared" si="481"/>
        <v>12</v>
      </c>
      <c r="I7723" t="s">
        <v>10059</v>
      </c>
      <c r="J7723" t="s">
        <v>10059</v>
      </c>
      <c r="K7723" s="1">
        <v>45071</v>
      </c>
      <c r="L7723" s="1" t="str">
        <f>IF(ISNUMBER(Table2[[#This Row],[Transaction Date]]),TEXT(Table2[[#This Row],[Transaction Date]],"mmmm"),"Unknown")</f>
        <v>May</v>
      </c>
      <c r="M7723" s="1" t="str">
        <f>IF(ISNUMBER(Table2[[#This Row],[Transaction Date]]),TEXT(Table2[[#This Row],[Transaction Date]],"dddd"),"Unknown")</f>
        <v>Thursday</v>
      </c>
      <c r="N7723">
        <f t="shared" si="482"/>
        <v>0</v>
      </c>
      <c r="O7723" t="str">
        <f t="shared" si="483"/>
        <v>Actual</v>
      </c>
    </row>
    <row r="7724" spans="1:15" x14ac:dyDescent="0.25">
      <c r="A7724" t="s">
        <v>8596</v>
      </c>
      <c r="B7724" t="s">
        <v>28</v>
      </c>
      <c r="C7724">
        <v>5</v>
      </c>
      <c r="D7724">
        <f t="shared" si="480"/>
        <v>5</v>
      </c>
      <c r="E7724">
        <v>4</v>
      </c>
      <c r="F7724">
        <f>IF(OR(E7724="",E7724="UNKNOWN",E7724="ERROR"),_xlfn.XLOOKUP(Table2[[#This Row],[Item]],Items_List!A:A,Items_List!B:B),E7724)</f>
        <v>4</v>
      </c>
      <c r="G7724">
        <v>20</v>
      </c>
      <c r="H7724">
        <f t="shared" si="481"/>
        <v>20</v>
      </c>
      <c r="I7724" t="s">
        <v>10059</v>
      </c>
      <c r="J7724" t="s">
        <v>10059</v>
      </c>
      <c r="K7724" s="1">
        <v>45087</v>
      </c>
      <c r="L7724" s="1" t="str">
        <f>IF(ISNUMBER(Table2[[#This Row],[Transaction Date]]),TEXT(Table2[[#This Row],[Transaction Date]],"mmmm"),"Unknown")</f>
        <v>June</v>
      </c>
      <c r="M7724" s="1" t="str">
        <f>IF(ISNUMBER(Table2[[#This Row],[Transaction Date]]),TEXT(Table2[[#This Row],[Transaction Date]],"dddd"),"Unknown")</f>
        <v>Saturday</v>
      </c>
      <c r="N7724">
        <f t="shared" si="482"/>
        <v>0</v>
      </c>
      <c r="O7724" t="str">
        <f t="shared" si="483"/>
        <v>Actual</v>
      </c>
    </row>
    <row r="7725" spans="1:15" x14ac:dyDescent="0.25">
      <c r="A7725" t="s">
        <v>8598</v>
      </c>
      <c r="B7725" t="s">
        <v>9</v>
      </c>
      <c r="C7725">
        <v>5</v>
      </c>
      <c r="D7725">
        <f t="shared" si="480"/>
        <v>5</v>
      </c>
      <c r="E7725">
        <v>2</v>
      </c>
      <c r="F7725">
        <f>IF(OR(E7725="",E7725="UNKNOWN",E7725="ERROR"),_xlfn.XLOOKUP(Table2[[#This Row],[Item]],Items_List!A:A,Items_List!B:B),E7725)</f>
        <v>2</v>
      </c>
      <c r="G7725">
        <v>10</v>
      </c>
      <c r="H7725">
        <f t="shared" si="481"/>
        <v>10</v>
      </c>
      <c r="I7725" t="s">
        <v>10</v>
      </c>
      <c r="J7725" t="s">
        <v>11</v>
      </c>
      <c r="L7725" s="1" t="str">
        <f>IF(ISNUMBER(Table2[[#This Row],[Transaction Date]]),TEXT(Table2[[#This Row],[Transaction Date]],"mmmm"),"Unknown")</f>
        <v>Unknown</v>
      </c>
      <c r="M7725" s="1" t="str">
        <f>IF(ISNUMBER(Table2[[#This Row],[Transaction Date]]),TEXT(Table2[[#This Row],[Transaction Date]],"dddd"),"Unknown")</f>
        <v>Unknown</v>
      </c>
      <c r="N7725">
        <f t="shared" si="482"/>
        <v>0</v>
      </c>
      <c r="O7725" t="str">
        <f t="shared" si="483"/>
        <v>Actual</v>
      </c>
    </row>
    <row r="7726" spans="1:15" x14ac:dyDescent="0.25">
      <c r="A7726" t="s">
        <v>8599</v>
      </c>
      <c r="B7726" t="s">
        <v>17</v>
      </c>
      <c r="C7726">
        <v>1</v>
      </c>
      <c r="D7726">
        <f t="shared" si="480"/>
        <v>1</v>
      </c>
      <c r="E7726">
        <v>1</v>
      </c>
      <c r="F7726">
        <f>IF(OR(E7726="",E7726="UNKNOWN",E7726="ERROR"),_xlfn.XLOOKUP(Table2[[#This Row],[Item]],Items_List!A:A,Items_List!B:B),E7726)</f>
        <v>1</v>
      </c>
      <c r="G7726">
        <v>1</v>
      </c>
      <c r="H7726">
        <f t="shared" si="481"/>
        <v>1</v>
      </c>
      <c r="I7726" t="s">
        <v>10059</v>
      </c>
      <c r="J7726" t="s">
        <v>11</v>
      </c>
      <c r="K7726" s="1">
        <v>45079</v>
      </c>
      <c r="L7726" s="1" t="str">
        <f>IF(ISNUMBER(Table2[[#This Row],[Transaction Date]]),TEXT(Table2[[#This Row],[Transaction Date]],"mmmm"),"Unknown")</f>
        <v>June</v>
      </c>
      <c r="M7726" s="1" t="str">
        <f>IF(ISNUMBER(Table2[[#This Row],[Transaction Date]]),TEXT(Table2[[#This Row],[Transaction Date]],"dddd"),"Unknown")</f>
        <v>Friday</v>
      </c>
      <c r="N7726">
        <f t="shared" si="482"/>
        <v>0</v>
      </c>
      <c r="O7726" t="str">
        <f t="shared" si="483"/>
        <v>Actual</v>
      </c>
    </row>
    <row r="7727" spans="1:15" x14ac:dyDescent="0.25">
      <c r="A7727" t="s">
        <v>8600</v>
      </c>
      <c r="B7727" t="s">
        <v>39</v>
      </c>
      <c r="C7727">
        <v>4</v>
      </c>
      <c r="D7727">
        <f t="shared" si="480"/>
        <v>4</v>
      </c>
      <c r="E7727">
        <v>3</v>
      </c>
      <c r="F7727">
        <f>IF(OR(E7727="",E7727="UNKNOWN",E7727="ERROR"),_xlfn.XLOOKUP(Table2[[#This Row],[Item]],Items_List!A:A,Items_List!B:B),E7727)</f>
        <v>3</v>
      </c>
      <c r="G7727">
        <v>12</v>
      </c>
      <c r="H7727">
        <f t="shared" si="481"/>
        <v>12</v>
      </c>
      <c r="I7727" t="s">
        <v>14</v>
      </c>
      <c r="J7727" t="s">
        <v>15</v>
      </c>
      <c r="K7727" s="1">
        <v>44950</v>
      </c>
      <c r="L7727" s="1" t="str">
        <f>IF(ISNUMBER(Table2[[#This Row],[Transaction Date]]),TEXT(Table2[[#This Row],[Transaction Date]],"mmmm"),"Unknown")</f>
        <v>January</v>
      </c>
      <c r="M7727" s="1" t="str">
        <f>IF(ISNUMBER(Table2[[#This Row],[Transaction Date]]),TEXT(Table2[[#This Row],[Transaction Date]],"dddd"),"Unknown")</f>
        <v>Tuesday</v>
      </c>
      <c r="N7727">
        <f t="shared" si="482"/>
        <v>0</v>
      </c>
      <c r="O7727" t="str">
        <f t="shared" si="483"/>
        <v>Actual</v>
      </c>
    </row>
    <row r="7728" spans="1:15" x14ac:dyDescent="0.25">
      <c r="A7728" t="s">
        <v>8601</v>
      </c>
      <c r="B7728" t="s">
        <v>65</v>
      </c>
      <c r="C7728">
        <v>5</v>
      </c>
      <c r="D7728">
        <f t="shared" si="480"/>
        <v>5</v>
      </c>
      <c r="E7728">
        <v>1.5</v>
      </c>
      <c r="F7728">
        <f>IF(OR(E7728="",E7728="UNKNOWN",E7728="ERROR"),_xlfn.XLOOKUP(Table2[[#This Row],[Item]],Items_List!A:A,Items_List!B:B),E7728)</f>
        <v>1.5</v>
      </c>
      <c r="G7728">
        <v>7.5</v>
      </c>
      <c r="H7728">
        <f t="shared" si="481"/>
        <v>7.5</v>
      </c>
      <c r="I7728" t="s">
        <v>10</v>
      </c>
      <c r="J7728" t="s">
        <v>15</v>
      </c>
      <c r="K7728" s="1">
        <v>45059</v>
      </c>
      <c r="L7728" s="1" t="str">
        <f>IF(ISNUMBER(Table2[[#This Row],[Transaction Date]]),TEXT(Table2[[#This Row],[Transaction Date]],"mmmm"),"Unknown")</f>
        <v>May</v>
      </c>
      <c r="M7728" s="1" t="str">
        <f>IF(ISNUMBER(Table2[[#This Row],[Transaction Date]]),TEXT(Table2[[#This Row],[Transaction Date]],"dddd"),"Unknown")</f>
        <v>Saturday</v>
      </c>
      <c r="N7728">
        <f t="shared" si="482"/>
        <v>0</v>
      </c>
      <c r="O7728" t="str">
        <f t="shared" si="483"/>
        <v>Actual</v>
      </c>
    </row>
    <row r="7729" spans="1:15" x14ac:dyDescent="0.25">
      <c r="A7729" t="s">
        <v>8602</v>
      </c>
      <c r="B7729" t="s">
        <v>20</v>
      </c>
      <c r="C7729">
        <v>5</v>
      </c>
      <c r="D7729">
        <f t="shared" si="480"/>
        <v>5</v>
      </c>
      <c r="E7729">
        <v>5</v>
      </c>
      <c r="F7729">
        <f>IF(OR(E7729="",E7729="UNKNOWN",E7729="ERROR"),_xlfn.XLOOKUP(Table2[[#This Row],[Item]],Items_List!A:A,Items_List!B:B),E7729)</f>
        <v>5</v>
      </c>
      <c r="G7729">
        <v>25</v>
      </c>
      <c r="H7729">
        <f t="shared" si="481"/>
        <v>25</v>
      </c>
      <c r="I7729" t="s">
        <v>23</v>
      </c>
      <c r="J7729" t="s">
        <v>15</v>
      </c>
      <c r="L7729" s="1" t="str">
        <f>IF(ISNUMBER(Table2[[#This Row],[Transaction Date]]),TEXT(Table2[[#This Row],[Transaction Date]],"mmmm"),"Unknown")</f>
        <v>Unknown</v>
      </c>
      <c r="M7729" s="1" t="str">
        <f>IF(ISNUMBER(Table2[[#This Row],[Transaction Date]]),TEXT(Table2[[#This Row],[Transaction Date]],"dddd"),"Unknown")</f>
        <v>Unknown</v>
      </c>
      <c r="N7729">
        <f t="shared" si="482"/>
        <v>0</v>
      </c>
      <c r="O7729" t="str">
        <f t="shared" si="483"/>
        <v>Actual</v>
      </c>
    </row>
    <row r="7730" spans="1:15" x14ac:dyDescent="0.25">
      <c r="A7730" t="s">
        <v>8603</v>
      </c>
      <c r="B7730" t="s">
        <v>13</v>
      </c>
      <c r="C7730">
        <v>5</v>
      </c>
      <c r="D7730">
        <f t="shared" si="480"/>
        <v>5</v>
      </c>
      <c r="E7730">
        <v>3</v>
      </c>
      <c r="F7730">
        <f>IF(OR(E7730="",E7730="UNKNOWN",E7730="ERROR"),_xlfn.XLOOKUP(Table2[[#This Row],[Item]],Items_List!A:A,Items_List!B:B),E7730)</f>
        <v>3</v>
      </c>
      <c r="G7730">
        <v>15</v>
      </c>
      <c r="H7730">
        <f t="shared" si="481"/>
        <v>15</v>
      </c>
      <c r="I7730" t="s">
        <v>23</v>
      </c>
      <c r="J7730" t="s">
        <v>10059</v>
      </c>
      <c r="K7730" s="1">
        <v>45202</v>
      </c>
      <c r="L7730" s="1" t="str">
        <f>IF(ISNUMBER(Table2[[#This Row],[Transaction Date]]),TEXT(Table2[[#This Row],[Transaction Date]],"mmmm"),"Unknown")</f>
        <v>October</v>
      </c>
      <c r="M7730" s="1" t="str">
        <f>IF(ISNUMBER(Table2[[#This Row],[Transaction Date]]),TEXT(Table2[[#This Row],[Transaction Date]],"dddd"),"Unknown")</f>
        <v>Tuesday</v>
      </c>
      <c r="N7730">
        <f t="shared" si="482"/>
        <v>0</v>
      </c>
      <c r="O7730" t="str">
        <f t="shared" si="483"/>
        <v>Actual</v>
      </c>
    </row>
    <row r="7731" spans="1:15" x14ac:dyDescent="0.25">
      <c r="A7731" t="s">
        <v>8604</v>
      </c>
      <c r="B7731" t="s">
        <v>28</v>
      </c>
      <c r="C7731">
        <v>4</v>
      </c>
      <c r="D7731">
        <f t="shared" si="480"/>
        <v>4</v>
      </c>
      <c r="E7731">
        <v>4</v>
      </c>
      <c r="F7731">
        <f>IF(OR(E7731="",E7731="UNKNOWN",E7731="ERROR"),_xlfn.XLOOKUP(Table2[[#This Row],[Item]],Items_List!A:A,Items_List!B:B),E7731)</f>
        <v>4</v>
      </c>
      <c r="G7731" t="s">
        <v>21</v>
      </c>
      <c r="H7731">
        <f t="shared" si="481"/>
        <v>16</v>
      </c>
      <c r="I7731" t="s">
        <v>10059</v>
      </c>
      <c r="J7731" t="s">
        <v>10059</v>
      </c>
      <c r="K7731" s="1">
        <v>44945</v>
      </c>
      <c r="L7731" s="1" t="str">
        <f>IF(ISNUMBER(Table2[[#This Row],[Transaction Date]]),TEXT(Table2[[#This Row],[Transaction Date]],"mmmm"),"Unknown")</f>
        <v>January</v>
      </c>
      <c r="M7731" s="1" t="str">
        <f>IF(ISNUMBER(Table2[[#This Row],[Transaction Date]]),TEXT(Table2[[#This Row],[Transaction Date]],"dddd"),"Unknown")</f>
        <v>Thursday</v>
      </c>
      <c r="N7731">
        <f t="shared" si="482"/>
        <v>1</v>
      </c>
      <c r="O7731" t="str">
        <f t="shared" si="483"/>
        <v>Actual</v>
      </c>
    </row>
    <row r="7732" spans="1:15" x14ac:dyDescent="0.25">
      <c r="A7732" t="s">
        <v>8605</v>
      </c>
      <c r="B7732" t="s">
        <v>28</v>
      </c>
      <c r="C7732">
        <v>3</v>
      </c>
      <c r="D7732">
        <f t="shared" si="480"/>
        <v>3</v>
      </c>
      <c r="E7732">
        <v>4</v>
      </c>
      <c r="F7732">
        <f>IF(OR(E7732="",E7732="UNKNOWN",E7732="ERROR"),_xlfn.XLOOKUP(Table2[[#This Row],[Item]],Items_List!A:A,Items_List!B:B),E7732)</f>
        <v>4</v>
      </c>
      <c r="G7732">
        <v>12</v>
      </c>
      <c r="H7732">
        <f t="shared" si="481"/>
        <v>12</v>
      </c>
      <c r="I7732" t="s">
        <v>14</v>
      </c>
      <c r="J7732" t="s">
        <v>11</v>
      </c>
      <c r="K7732" s="1">
        <v>44938</v>
      </c>
      <c r="L7732" s="1" t="str">
        <f>IF(ISNUMBER(Table2[[#This Row],[Transaction Date]]),TEXT(Table2[[#This Row],[Transaction Date]],"mmmm"),"Unknown")</f>
        <v>January</v>
      </c>
      <c r="M7732" s="1" t="str">
        <f>IF(ISNUMBER(Table2[[#This Row],[Transaction Date]]),TEXT(Table2[[#This Row],[Transaction Date]],"dddd"),"Unknown")</f>
        <v>Thursday</v>
      </c>
      <c r="N7732">
        <f t="shared" si="482"/>
        <v>0</v>
      </c>
      <c r="O7732" t="str">
        <f t="shared" si="483"/>
        <v>Actual</v>
      </c>
    </row>
    <row r="7733" spans="1:15" x14ac:dyDescent="0.25">
      <c r="A7733" t="s">
        <v>8606</v>
      </c>
      <c r="B7733" t="s">
        <v>13</v>
      </c>
      <c r="C7733">
        <v>2</v>
      </c>
      <c r="D7733">
        <f t="shared" si="480"/>
        <v>2</v>
      </c>
      <c r="E7733">
        <v>3</v>
      </c>
      <c r="F7733">
        <f>IF(OR(E7733="",E7733="UNKNOWN",E7733="ERROR"),_xlfn.XLOOKUP(Table2[[#This Row],[Item]],Items_List!A:A,Items_List!B:B),E7733)</f>
        <v>3</v>
      </c>
      <c r="G7733">
        <v>6</v>
      </c>
      <c r="H7733">
        <f t="shared" si="481"/>
        <v>6</v>
      </c>
      <c r="I7733" t="s">
        <v>23</v>
      </c>
      <c r="J7733" t="s">
        <v>11</v>
      </c>
      <c r="K7733" s="1">
        <v>45202</v>
      </c>
      <c r="L7733" s="1" t="str">
        <f>IF(ISNUMBER(Table2[[#This Row],[Transaction Date]]),TEXT(Table2[[#This Row],[Transaction Date]],"mmmm"),"Unknown")</f>
        <v>October</v>
      </c>
      <c r="M7733" s="1" t="str">
        <f>IF(ISNUMBER(Table2[[#This Row],[Transaction Date]]),TEXT(Table2[[#This Row],[Transaction Date]],"dddd"),"Unknown")</f>
        <v>Tuesday</v>
      </c>
      <c r="N7733">
        <f t="shared" si="482"/>
        <v>0</v>
      </c>
      <c r="O7733" t="str">
        <f t="shared" si="483"/>
        <v>Actual</v>
      </c>
    </row>
    <row r="7734" spans="1:15" x14ac:dyDescent="0.25">
      <c r="A7734" t="s">
        <v>8607</v>
      </c>
      <c r="B7734" t="s">
        <v>65</v>
      </c>
      <c r="C7734">
        <v>2</v>
      </c>
      <c r="D7734">
        <f t="shared" si="480"/>
        <v>2</v>
      </c>
      <c r="E7734">
        <v>1.5</v>
      </c>
      <c r="F7734">
        <f>IF(OR(E7734="",E7734="UNKNOWN",E7734="ERROR"),_xlfn.XLOOKUP(Table2[[#This Row],[Item]],Items_List!A:A,Items_List!B:B),E7734)</f>
        <v>1.5</v>
      </c>
      <c r="G7734">
        <v>3</v>
      </c>
      <c r="H7734">
        <f t="shared" si="481"/>
        <v>3</v>
      </c>
      <c r="I7734" t="s">
        <v>10059</v>
      </c>
      <c r="J7734" t="s">
        <v>10059</v>
      </c>
      <c r="K7734" s="1">
        <v>45080</v>
      </c>
      <c r="L7734" s="1" t="str">
        <f>IF(ISNUMBER(Table2[[#This Row],[Transaction Date]]),TEXT(Table2[[#This Row],[Transaction Date]],"mmmm"),"Unknown")</f>
        <v>June</v>
      </c>
      <c r="M7734" s="1" t="str">
        <f>IF(ISNUMBER(Table2[[#This Row],[Transaction Date]]),TEXT(Table2[[#This Row],[Transaction Date]],"dddd"),"Unknown")</f>
        <v>Saturday</v>
      </c>
      <c r="N7734">
        <f t="shared" si="482"/>
        <v>0</v>
      </c>
      <c r="O7734" t="str">
        <f t="shared" si="483"/>
        <v>Actual</v>
      </c>
    </row>
    <row r="7735" spans="1:15" x14ac:dyDescent="0.25">
      <c r="A7735" t="s">
        <v>8608</v>
      </c>
      <c r="B7735" t="s">
        <v>9</v>
      </c>
      <c r="C7735">
        <v>3</v>
      </c>
      <c r="D7735">
        <f t="shared" si="480"/>
        <v>3</v>
      </c>
      <c r="E7735">
        <v>2</v>
      </c>
      <c r="F7735">
        <f>IF(OR(E7735="",E7735="UNKNOWN",E7735="ERROR"),_xlfn.XLOOKUP(Table2[[#This Row],[Item]],Items_List!A:A,Items_List!B:B),E7735)</f>
        <v>2</v>
      </c>
      <c r="G7735">
        <v>6</v>
      </c>
      <c r="H7735">
        <f t="shared" si="481"/>
        <v>6</v>
      </c>
      <c r="I7735" t="s">
        <v>10059</v>
      </c>
      <c r="J7735" t="s">
        <v>10059</v>
      </c>
      <c r="K7735" s="1">
        <v>45140</v>
      </c>
      <c r="L7735" s="1" t="str">
        <f>IF(ISNUMBER(Table2[[#This Row],[Transaction Date]]),TEXT(Table2[[#This Row],[Transaction Date]],"mmmm"),"Unknown")</f>
        <v>August</v>
      </c>
      <c r="M7735" s="1" t="str">
        <f>IF(ISNUMBER(Table2[[#This Row],[Transaction Date]]),TEXT(Table2[[#This Row],[Transaction Date]],"dddd"),"Unknown")</f>
        <v>Wednesday</v>
      </c>
      <c r="N7735">
        <f t="shared" si="482"/>
        <v>0</v>
      </c>
      <c r="O7735" t="str">
        <f t="shared" si="483"/>
        <v>Actual</v>
      </c>
    </row>
    <row r="7736" spans="1:15" x14ac:dyDescent="0.25">
      <c r="A7736" t="s">
        <v>8609</v>
      </c>
      <c r="B7736" t="s">
        <v>9</v>
      </c>
      <c r="C7736">
        <v>2</v>
      </c>
      <c r="D7736">
        <f t="shared" si="480"/>
        <v>2</v>
      </c>
      <c r="E7736">
        <v>2</v>
      </c>
      <c r="F7736">
        <f>IF(OR(E7736="",E7736="UNKNOWN",E7736="ERROR"),_xlfn.XLOOKUP(Table2[[#This Row],[Item]],Items_List!A:A,Items_List!B:B),E7736)</f>
        <v>2</v>
      </c>
      <c r="G7736">
        <v>4</v>
      </c>
      <c r="H7736">
        <f t="shared" si="481"/>
        <v>4</v>
      </c>
      <c r="I7736" t="s">
        <v>23</v>
      </c>
      <c r="J7736" t="s">
        <v>11</v>
      </c>
      <c r="K7736" s="1">
        <v>45050</v>
      </c>
      <c r="L7736" s="1" t="str">
        <f>IF(ISNUMBER(Table2[[#This Row],[Transaction Date]]),TEXT(Table2[[#This Row],[Transaction Date]],"mmmm"),"Unknown")</f>
        <v>May</v>
      </c>
      <c r="M7736" s="1" t="str">
        <f>IF(ISNUMBER(Table2[[#This Row],[Transaction Date]]),TEXT(Table2[[#This Row],[Transaction Date]],"dddd"),"Unknown")</f>
        <v>Thursday</v>
      </c>
      <c r="N7736">
        <f t="shared" si="482"/>
        <v>0</v>
      </c>
      <c r="O7736" t="str">
        <f t="shared" si="483"/>
        <v>Actual</v>
      </c>
    </row>
    <row r="7737" spans="1:15" x14ac:dyDescent="0.25">
      <c r="A7737" t="s">
        <v>8610</v>
      </c>
      <c r="B7737" t="s">
        <v>13</v>
      </c>
      <c r="C7737">
        <v>2</v>
      </c>
      <c r="D7737">
        <f t="shared" si="480"/>
        <v>2</v>
      </c>
      <c r="E7737">
        <v>3</v>
      </c>
      <c r="F7737">
        <f>IF(OR(E7737="",E7737="UNKNOWN",E7737="ERROR"),_xlfn.XLOOKUP(Table2[[#This Row],[Item]],Items_List!A:A,Items_List!B:B),E7737)</f>
        <v>3</v>
      </c>
      <c r="G7737" t="s">
        <v>21</v>
      </c>
      <c r="H7737">
        <f t="shared" si="481"/>
        <v>6</v>
      </c>
      <c r="I7737" t="s">
        <v>10059</v>
      </c>
      <c r="J7737" t="s">
        <v>10059</v>
      </c>
      <c r="K7737" s="1">
        <v>44986</v>
      </c>
      <c r="L7737" s="1" t="str">
        <f>IF(ISNUMBER(Table2[[#This Row],[Transaction Date]]),TEXT(Table2[[#This Row],[Transaction Date]],"mmmm"),"Unknown")</f>
        <v>March</v>
      </c>
      <c r="M7737" s="1" t="str">
        <f>IF(ISNUMBER(Table2[[#This Row],[Transaction Date]]),TEXT(Table2[[#This Row],[Transaction Date]],"dddd"),"Unknown")</f>
        <v>Wednesday</v>
      </c>
      <c r="N7737">
        <f t="shared" si="482"/>
        <v>1</v>
      </c>
      <c r="O7737" t="str">
        <f t="shared" si="483"/>
        <v>Actual</v>
      </c>
    </row>
    <row r="7738" spans="1:15" x14ac:dyDescent="0.25">
      <c r="A7738" t="s">
        <v>8611</v>
      </c>
      <c r="B7738" t="s">
        <v>25</v>
      </c>
      <c r="C7738">
        <v>2</v>
      </c>
      <c r="D7738">
        <f t="shared" si="480"/>
        <v>2</v>
      </c>
      <c r="E7738">
        <v>4</v>
      </c>
      <c r="F7738">
        <f>IF(OR(E7738="",E7738="UNKNOWN",E7738="ERROR"),_xlfn.XLOOKUP(Table2[[#This Row],[Item]],Items_List!A:A,Items_List!B:B),E7738)</f>
        <v>4</v>
      </c>
      <c r="G7738">
        <v>8</v>
      </c>
      <c r="H7738">
        <f t="shared" si="481"/>
        <v>8</v>
      </c>
      <c r="I7738" t="s">
        <v>14</v>
      </c>
      <c r="J7738" t="s">
        <v>15</v>
      </c>
      <c r="K7738" s="1">
        <v>45271</v>
      </c>
      <c r="L7738" s="1" t="str">
        <f>IF(ISNUMBER(Table2[[#This Row],[Transaction Date]]),TEXT(Table2[[#This Row],[Transaction Date]],"mmmm"),"Unknown")</f>
        <v>December</v>
      </c>
      <c r="M7738" s="1" t="str">
        <f>IF(ISNUMBER(Table2[[#This Row],[Transaction Date]]),TEXT(Table2[[#This Row],[Transaction Date]],"dddd"),"Unknown")</f>
        <v>Monday</v>
      </c>
      <c r="N7738">
        <f t="shared" si="482"/>
        <v>0</v>
      </c>
      <c r="O7738" t="str">
        <f t="shared" si="483"/>
        <v>Actual</v>
      </c>
    </row>
    <row r="7739" spans="1:15" x14ac:dyDescent="0.25">
      <c r="A7739" t="s">
        <v>8612</v>
      </c>
      <c r="B7739" t="s">
        <v>17</v>
      </c>
      <c r="C7739">
        <v>3</v>
      </c>
      <c r="D7739">
        <f t="shared" si="480"/>
        <v>3</v>
      </c>
      <c r="E7739">
        <v>1</v>
      </c>
      <c r="F7739">
        <f>IF(OR(E7739="",E7739="UNKNOWN",E7739="ERROR"),_xlfn.XLOOKUP(Table2[[#This Row],[Item]],Items_List!A:A,Items_List!B:B),E7739)</f>
        <v>1</v>
      </c>
      <c r="G7739">
        <v>3</v>
      </c>
      <c r="H7739">
        <f t="shared" si="481"/>
        <v>3</v>
      </c>
      <c r="I7739" t="s">
        <v>14</v>
      </c>
      <c r="J7739" t="s">
        <v>15</v>
      </c>
      <c r="K7739" s="1">
        <v>45014</v>
      </c>
      <c r="L7739" s="1" t="str">
        <f>IF(ISNUMBER(Table2[[#This Row],[Transaction Date]]),TEXT(Table2[[#This Row],[Transaction Date]],"mmmm"),"Unknown")</f>
        <v>March</v>
      </c>
      <c r="M7739" s="1" t="str">
        <f>IF(ISNUMBER(Table2[[#This Row],[Transaction Date]]),TEXT(Table2[[#This Row],[Transaction Date]],"dddd"),"Unknown")</f>
        <v>Wednesday</v>
      </c>
      <c r="N7739">
        <f t="shared" si="482"/>
        <v>0</v>
      </c>
      <c r="O7739" t="str">
        <f t="shared" si="483"/>
        <v>Actual</v>
      </c>
    </row>
    <row r="7740" spans="1:15" x14ac:dyDescent="0.25">
      <c r="A7740" t="s">
        <v>8613</v>
      </c>
      <c r="B7740" t="s">
        <v>20</v>
      </c>
      <c r="C7740">
        <v>4</v>
      </c>
      <c r="D7740">
        <f t="shared" si="480"/>
        <v>4</v>
      </c>
      <c r="E7740">
        <v>5</v>
      </c>
      <c r="F7740">
        <f>IF(OR(E7740="",E7740="UNKNOWN",E7740="ERROR"),_xlfn.XLOOKUP(Table2[[#This Row],[Item]],Items_List!A:A,Items_List!B:B),E7740)</f>
        <v>5</v>
      </c>
      <c r="G7740">
        <v>20</v>
      </c>
      <c r="H7740">
        <f t="shared" si="481"/>
        <v>20</v>
      </c>
      <c r="I7740" t="s">
        <v>14</v>
      </c>
      <c r="J7740" t="s">
        <v>11</v>
      </c>
      <c r="K7740" s="1">
        <v>45273</v>
      </c>
      <c r="L7740" s="1" t="str">
        <f>IF(ISNUMBER(Table2[[#This Row],[Transaction Date]]),TEXT(Table2[[#This Row],[Transaction Date]],"mmmm"),"Unknown")</f>
        <v>December</v>
      </c>
      <c r="M7740" s="1" t="str">
        <f>IF(ISNUMBER(Table2[[#This Row],[Transaction Date]]),TEXT(Table2[[#This Row],[Transaction Date]],"dddd"),"Unknown")</f>
        <v>Wednesday</v>
      </c>
      <c r="N7740">
        <f t="shared" si="482"/>
        <v>0</v>
      </c>
      <c r="O7740" t="str">
        <f t="shared" si="483"/>
        <v>Actual</v>
      </c>
    </row>
    <row r="7741" spans="1:15" x14ac:dyDescent="0.25">
      <c r="A7741" t="s">
        <v>8614</v>
      </c>
      <c r="B7741" t="s">
        <v>39</v>
      </c>
      <c r="C7741">
        <v>2</v>
      </c>
      <c r="D7741">
        <f t="shared" si="480"/>
        <v>2</v>
      </c>
      <c r="E7741">
        <v>3</v>
      </c>
      <c r="F7741">
        <f>IF(OR(E7741="",E7741="UNKNOWN",E7741="ERROR"),_xlfn.XLOOKUP(Table2[[#This Row],[Item]],Items_List!A:A,Items_List!B:B),E7741)</f>
        <v>3</v>
      </c>
      <c r="G7741">
        <v>6</v>
      </c>
      <c r="H7741">
        <f t="shared" si="481"/>
        <v>6</v>
      </c>
      <c r="I7741" t="s">
        <v>10059</v>
      </c>
      <c r="J7741" t="s">
        <v>10059</v>
      </c>
      <c r="K7741" s="1">
        <v>44947</v>
      </c>
      <c r="L7741" s="1" t="str">
        <f>IF(ISNUMBER(Table2[[#This Row],[Transaction Date]]),TEXT(Table2[[#This Row],[Transaction Date]],"mmmm"),"Unknown")</f>
        <v>January</v>
      </c>
      <c r="M7741" s="1" t="str">
        <f>IF(ISNUMBER(Table2[[#This Row],[Transaction Date]]),TEXT(Table2[[#This Row],[Transaction Date]],"dddd"),"Unknown")</f>
        <v>Saturday</v>
      </c>
      <c r="N7741">
        <f t="shared" si="482"/>
        <v>0</v>
      </c>
      <c r="O7741" t="str">
        <f t="shared" si="483"/>
        <v>Actual</v>
      </c>
    </row>
    <row r="7742" spans="1:15" x14ac:dyDescent="0.25">
      <c r="A7742" t="s">
        <v>8615</v>
      </c>
      <c r="B7742" t="s">
        <v>25</v>
      </c>
      <c r="C7742">
        <v>4</v>
      </c>
      <c r="D7742">
        <f t="shared" si="480"/>
        <v>4</v>
      </c>
      <c r="E7742">
        <v>4</v>
      </c>
      <c r="F7742">
        <f>IF(OR(E7742="",E7742="UNKNOWN",E7742="ERROR"),_xlfn.XLOOKUP(Table2[[#This Row],[Item]],Items_List!A:A,Items_List!B:B),E7742)</f>
        <v>4</v>
      </c>
      <c r="G7742">
        <v>16</v>
      </c>
      <c r="H7742">
        <f t="shared" si="481"/>
        <v>16</v>
      </c>
      <c r="I7742" t="s">
        <v>14</v>
      </c>
      <c r="J7742" t="s">
        <v>10059</v>
      </c>
      <c r="K7742" s="1">
        <v>44966</v>
      </c>
      <c r="L7742" s="1" t="str">
        <f>IF(ISNUMBER(Table2[[#This Row],[Transaction Date]]),TEXT(Table2[[#This Row],[Transaction Date]],"mmmm"),"Unknown")</f>
        <v>February</v>
      </c>
      <c r="M7742" s="1" t="str">
        <f>IF(ISNUMBER(Table2[[#This Row],[Transaction Date]]),TEXT(Table2[[#This Row],[Transaction Date]],"dddd"),"Unknown")</f>
        <v>Thursday</v>
      </c>
      <c r="N7742">
        <f t="shared" si="482"/>
        <v>0</v>
      </c>
      <c r="O7742" t="str">
        <f t="shared" si="483"/>
        <v>Actual</v>
      </c>
    </row>
    <row r="7743" spans="1:15" x14ac:dyDescent="0.25">
      <c r="A7743" t="s">
        <v>8616</v>
      </c>
      <c r="B7743" t="s">
        <v>17</v>
      </c>
      <c r="C7743">
        <v>4</v>
      </c>
      <c r="D7743">
        <f t="shared" si="480"/>
        <v>4</v>
      </c>
      <c r="E7743">
        <v>1</v>
      </c>
      <c r="F7743">
        <f>IF(OR(E7743="",E7743="UNKNOWN",E7743="ERROR"),_xlfn.XLOOKUP(Table2[[#This Row],[Item]],Items_List!A:A,Items_List!B:B),E7743)</f>
        <v>1</v>
      </c>
      <c r="G7743">
        <v>4</v>
      </c>
      <c r="H7743">
        <f t="shared" si="481"/>
        <v>4</v>
      </c>
      <c r="I7743" t="s">
        <v>10059</v>
      </c>
      <c r="J7743" t="s">
        <v>10059</v>
      </c>
      <c r="K7743" s="1">
        <v>45025</v>
      </c>
      <c r="L7743" s="1" t="str">
        <f>IF(ISNUMBER(Table2[[#This Row],[Transaction Date]]),TEXT(Table2[[#This Row],[Transaction Date]],"mmmm"),"Unknown")</f>
        <v>April</v>
      </c>
      <c r="M7743" s="1" t="str">
        <f>IF(ISNUMBER(Table2[[#This Row],[Transaction Date]]),TEXT(Table2[[#This Row],[Transaction Date]],"dddd"),"Unknown")</f>
        <v>Sunday</v>
      </c>
      <c r="N7743">
        <f t="shared" si="482"/>
        <v>0</v>
      </c>
      <c r="O7743" t="str">
        <f t="shared" si="483"/>
        <v>Actual</v>
      </c>
    </row>
    <row r="7744" spans="1:15" x14ac:dyDescent="0.25">
      <c r="A7744" t="s">
        <v>8617</v>
      </c>
      <c r="B7744" t="s">
        <v>65</v>
      </c>
      <c r="C7744">
        <v>4</v>
      </c>
      <c r="D7744">
        <f t="shared" si="480"/>
        <v>4</v>
      </c>
      <c r="E7744">
        <v>1.5</v>
      </c>
      <c r="F7744">
        <f>IF(OR(E7744="",E7744="UNKNOWN",E7744="ERROR"),_xlfn.XLOOKUP(Table2[[#This Row],[Item]],Items_List!A:A,Items_List!B:B),E7744)</f>
        <v>1.5</v>
      </c>
      <c r="G7744">
        <v>6</v>
      </c>
      <c r="H7744">
        <f t="shared" si="481"/>
        <v>6</v>
      </c>
      <c r="I7744" t="s">
        <v>14</v>
      </c>
      <c r="J7744" t="s">
        <v>15</v>
      </c>
      <c r="K7744" s="1">
        <v>44954</v>
      </c>
      <c r="L7744" s="1" t="str">
        <f>IF(ISNUMBER(Table2[[#This Row],[Transaction Date]]),TEXT(Table2[[#This Row],[Transaction Date]],"mmmm"),"Unknown")</f>
        <v>January</v>
      </c>
      <c r="M7744" s="1" t="str">
        <f>IF(ISNUMBER(Table2[[#This Row],[Transaction Date]]),TEXT(Table2[[#This Row],[Transaction Date]],"dddd"),"Unknown")</f>
        <v>Saturday</v>
      </c>
      <c r="N7744">
        <f t="shared" si="482"/>
        <v>0</v>
      </c>
      <c r="O7744" t="str">
        <f t="shared" si="483"/>
        <v>Actual</v>
      </c>
    </row>
    <row r="7745" spans="1:15" x14ac:dyDescent="0.25">
      <c r="A7745" t="s">
        <v>8618</v>
      </c>
      <c r="B7745" t="s">
        <v>9</v>
      </c>
      <c r="C7745">
        <v>5</v>
      </c>
      <c r="D7745">
        <f t="shared" si="480"/>
        <v>5</v>
      </c>
      <c r="E7745">
        <v>2</v>
      </c>
      <c r="F7745">
        <f>IF(OR(E7745="",E7745="UNKNOWN",E7745="ERROR"),_xlfn.XLOOKUP(Table2[[#This Row],[Item]],Items_List!A:A,Items_List!B:B),E7745)</f>
        <v>2</v>
      </c>
      <c r="G7745">
        <v>10</v>
      </c>
      <c r="H7745">
        <f t="shared" si="481"/>
        <v>10</v>
      </c>
      <c r="I7745" t="s">
        <v>10</v>
      </c>
      <c r="J7745" t="s">
        <v>10059</v>
      </c>
      <c r="K7745" s="1">
        <v>45091</v>
      </c>
      <c r="L7745" s="1" t="str">
        <f>IF(ISNUMBER(Table2[[#This Row],[Transaction Date]]),TEXT(Table2[[#This Row],[Transaction Date]],"mmmm"),"Unknown")</f>
        <v>June</v>
      </c>
      <c r="M7745" s="1" t="str">
        <f>IF(ISNUMBER(Table2[[#This Row],[Transaction Date]]),TEXT(Table2[[#This Row],[Transaction Date]],"dddd"),"Unknown")</f>
        <v>Wednesday</v>
      </c>
      <c r="N7745">
        <f t="shared" si="482"/>
        <v>0</v>
      </c>
      <c r="O7745" t="str">
        <f t="shared" si="483"/>
        <v>Actual</v>
      </c>
    </row>
    <row r="7746" spans="1:15" x14ac:dyDescent="0.25">
      <c r="A7746" t="s">
        <v>8619</v>
      </c>
      <c r="B7746" t="s">
        <v>20</v>
      </c>
      <c r="C7746">
        <v>1</v>
      </c>
      <c r="D7746">
        <f t="shared" ref="D7746:D7809" si="484">IF(OR(C7746="",C7746="UNKNOWN",C7746="ERROR"),IFERROR(VALUE(G7746)/VALUE(E7746),""),VALUE(C7746))</f>
        <v>1</v>
      </c>
      <c r="E7746">
        <v>5</v>
      </c>
      <c r="F7746">
        <f>IF(OR(E7746="",E7746="UNKNOWN",E7746="ERROR"),_xlfn.XLOOKUP(Table2[[#This Row],[Item]],Items_List!A:A,Items_List!B:B),E7746)</f>
        <v>5</v>
      </c>
      <c r="G7746">
        <v>5</v>
      </c>
      <c r="H7746">
        <f t="shared" ref="H7746:H7809" si="485">D7746*F7746</f>
        <v>5</v>
      </c>
      <c r="I7746" t="s">
        <v>23</v>
      </c>
      <c r="J7746" t="s">
        <v>10059</v>
      </c>
      <c r="K7746" s="1">
        <v>44978</v>
      </c>
      <c r="L7746" s="1" t="str">
        <f>IF(ISNUMBER(Table2[[#This Row],[Transaction Date]]),TEXT(Table2[[#This Row],[Transaction Date]],"mmmm"),"Unknown")</f>
        <v>February</v>
      </c>
      <c r="M7746" s="1" t="str">
        <f>IF(ISNUMBER(Table2[[#This Row],[Transaction Date]]),TEXT(Table2[[#This Row],[Transaction Date]],"dddd"),"Unknown")</f>
        <v>Tuesday</v>
      </c>
      <c r="N7746">
        <f t="shared" ref="N7746:N7809" si="486">IF(OR(B7746="",B7746="unknown",B7746="error",C7746="",C7746="unknown",C7746="error",G7746="",G7746="error",G7746="unknown"),1,0)</f>
        <v>0</v>
      </c>
      <c r="O7746" t="str">
        <f t="shared" ref="O7746:O7809" si="487">IF(OR(C7746="",C7746="error",C7746="unknown"),"Estimated","Actual")</f>
        <v>Actual</v>
      </c>
    </row>
    <row r="7747" spans="1:15" x14ac:dyDescent="0.25">
      <c r="A7747" t="s">
        <v>8620</v>
      </c>
      <c r="B7747" t="s">
        <v>17</v>
      </c>
      <c r="C7747">
        <v>5</v>
      </c>
      <c r="D7747">
        <f t="shared" si="484"/>
        <v>5</v>
      </c>
      <c r="E7747">
        <v>1</v>
      </c>
      <c r="F7747">
        <f>IF(OR(E7747="",E7747="UNKNOWN",E7747="ERROR"),_xlfn.XLOOKUP(Table2[[#This Row],[Item]],Items_List!A:A,Items_List!B:B),E7747)</f>
        <v>1</v>
      </c>
      <c r="G7747" t="s">
        <v>18</v>
      </c>
      <c r="H7747">
        <f t="shared" si="485"/>
        <v>5</v>
      </c>
      <c r="I7747" t="s">
        <v>23</v>
      </c>
      <c r="J7747" t="s">
        <v>10059</v>
      </c>
      <c r="K7747" s="1">
        <v>45118</v>
      </c>
      <c r="L7747" s="1" t="str">
        <f>IF(ISNUMBER(Table2[[#This Row],[Transaction Date]]),TEXT(Table2[[#This Row],[Transaction Date]],"mmmm"),"Unknown")</f>
        <v>July</v>
      </c>
      <c r="M7747" s="1" t="str">
        <f>IF(ISNUMBER(Table2[[#This Row],[Transaction Date]]),TEXT(Table2[[#This Row],[Transaction Date]],"dddd"),"Unknown")</f>
        <v>Tuesday</v>
      </c>
      <c r="N7747">
        <f t="shared" si="486"/>
        <v>1</v>
      </c>
      <c r="O7747" t="str">
        <f t="shared" si="487"/>
        <v>Actual</v>
      </c>
    </row>
    <row r="7748" spans="1:15" x14ac:dyDescent="0.25">
      <c r="A7748" t="s">
        <v>8621</v>
      </c>
      <c r="B7748" t="s">
        <v>13</v>
      </c>
      <c r="C7748">
        <v>1</v>
      </c>
      <c r="D7748">
        <f t="shared" si="484"/>
        <v>1</v>
      </c>
      <c r="E7748">
        <v>3</v>
      </c>
      <c r="F7748">
        <f>IF(OR(E7748="",E7748="UNKNOWN",E7748="ERROR"),_xlfn.XLOOKUP(Table2[[#This Row],[Item]],Items_List!A:A,Items_List!B:B),E7748)</f>
        <v>3</v>
      </c>
      <c r="G7748">
        <v>3</v>
      </c>
      <c r="H7748">
        <f t="shared" si="485"/>
        <v>3</v>
      </c>
      <c r="I7748" t="s">
        <v>10059</v>
      </c>
      <c r="J7748" t="s">
        <v>11</v>
      </c>
      <c r="K7748" s="1">
        <v>45079</v>
      </c>
      <c r="L7748" s="1" t="str">
        <f>IF(ISNUMBER(Table2[[#This Row],[Transaction Date]]),TEXT(Table2[[#This Row],[Transaction Date]],"mmmm"),"Unknown")</f>
        <v>June</v>
      </c>
      <c r="M7748" s="1" t="str">
        <f>IF(ISNUMBER(Table2[[#This Row],[Transaction Date]]),TEXT(Table2[[#This Row],[Transaction Date]],"dddd"),"Unknown")</f>
        <v>Friday</v>
      </c>
      <c r="N7748">
        <f t="shared" si="486"/>
        <v>0</v>
      </c>
      <c r="O7748" t="str">
        <f t="shared" si="487"/>
        <v>Actual</v>
      </c>
    </row>
    <row r="7749" spans="1:15" x14ac:dyDescent="0.25">
      <c r="A7749" t="s">
        <v>8622</v>
      </c>
      <c r="B7749" t="s">
        <v>20</v>
      </c>
      <c r="C7749">
        <v>5</v>
      </c>
      <c r="D7749">
        <f t="shared" si="484"/>
        <v>5</v>
      </c>
      <c r="E7749">
        <v>5</v>
      </c>
      <c r="F7749">
        <f>IF(OR(E7749="",E7749="UNKNOWN",E7749="ERROR"),_xlfn.XLOOKUP(Table2[[#This Row],[Item]],Items_List!A:A,Items_List!B:B),E7749)</f>
        <v>5</v>
      </c>
      <c r="G7749">
        <v>25</v>
      </c>
      <c r="H7749">
        <f t="shared" si="485"/>
        <v>25</v>
      </c>
      <c r="I7749" t="s">
        <v>10</v>
      </c>
      <c r="J7749" t="s">
        <v>15</v>
      </c>
      <c r="K7749" s="1">
        <v>45127</v>
      </c>
      <c r="L7749" s="1" t="str">
        <f>IF(ISNUMBER(Table2[[#This Row],[Transaction Date]]),TEXT(Table2[[#This Row],[Transaction Date]],"mmmm"),"Unknown")</f>
        <v>July</v>
      </c>
      <c r="M7749" s="1" t="str">
        <f>IF(ISNUMBER(Table2[[#This Row],[Transaction Date]]),TEXT(Table2[[#This Row],[Transaction Date]],"dddd"),"Unknown")</f>
        <v>Thursday</v>
      </c>
      <c r="N7749">
        <f t="shared" si="486"/>
        <v>0</v>
      </c>
      <c r="O7749" t="str">
        <f t="shared" si="487"/>
        <v>Actual</v>
      </c>
    </row>
    <row r="7750" spans="1:15" x14ac:dyDescent="0.25">
      <c r="A7750" t="s">
        <v>8623</v>
      </c>
      <c r="B7750" t="s">
        <v>25</v>
      </c>
      <c r="C7750">
        <v>2</v>
      </c>
      <c r="D7750">
        <f t="shared" si="484"/>
        <v>2</v>
      </c>
      <c r="E7750">
        <v>4</v>
      </c>
      <c r="F7750">
        <f>IF(OR(E7750="",E7750="UNKNOWN",E7750="ERROR"),_xlfn.XLOOKUP(Table2[[#This Row],[Item]],Items_List!A:A,Items_List!B:B),E7750)</f>
        <v>4</v>
      </c>
      <c r="G7750">
        <v>8</v>
      </c>
      <c r="H7750">
        <f t="shared" si="485"/>
        <v>8</v>
      </c>
      <c r="I7750" t="s">
        <v>23</v>
      </c>
      <c r="J7750" t="s">
        <v>10059</v>
      </c>
      <c r="K7750" s="1">
        <v>45003</v>
      </c>
      <c r="L7750" s="1" t="str">
        <f>IF(ISNUMBER(Table2[[#This Row],[Transaction Date]]),TEXT(Table2[[#This Row],[Transaction Date]],"mmmm"),"Unknown")</f>
        <v>March</v>
      </c>
      <c r="M7750" s="1" t="str">
        <f>IF(ISNUMBER(Table2[[#This Row],[Transaction Date]]),TEXT(Table2[[#This Row],[Transaction Date]],"dddd"),"Unknown")</f>
        <v>Saturday</v>
      </c>
      <c r="N7750">
        <f t="shared" si="486"/>
        <v>0</v>
      </c>
      <c r="O7750" t="str">
        <f t="shared" si="487"/>
        <v>Actual</v>
      </c>
    </row>
    <row r="7751" spans="1:15" x14ac:dyDescent="0.25">
      <c r="A7751" t="s">
        <v>8624</v>
      </c>
      <c r="B7751" t="s">
        <v>28</v>
      </c>
      <c r="C7751">
        <v>2</v>
      </c>
      <c r="D7751">
        <f t="shared" si="484"/>
        <v>2</v>
      </c>
      <c r="E7751">
        <v>4</v>
      </c>
      <c r="F7751">
        <f>IF(OR(E7751="",E7751="UNKNOWN",E7751="ERROR"),_xlfn.XLOOKUP(Table2[[#This Row],[Item]],Items_List!A:A,Items_List!B:B),E7751)</f>
        <v>4</v>
      </c>
      <c r="G7751">
        <v>8</v>
      </c>
      <c r="H7751">
        <f t="shared" si="485"/>
        <v>8</v>
      </c>
      <c r="I7751" t="s">
        <v>10059</v>
      </c>
      <c r="J7751" t="s">
        <v>15</v>
      </c>
      <c r="K7751" s="1">
        <v>44992</v>
      </c>
      <c r="L7751" s="1" t="str">
        <f>IF(ISNUMBER(Table2[[#This Row],[Transaction Date]]),TEXT(Table2[[#This Row],[Transaction Date]],"mmmm"),"Unknown")</f>
        <v>March</v>
      </c>
      <c r="M7751" s="1" t="str">
        <f>IF(ISNUMBER(Table2[[#This Row],[Transaction Date]]),TEXT(Table2[[#This Row],[Transaction Date]],"dddd"),"Unknown")</f>
        <v>Tuesday</v>
      </c>
      <c r="N7751">
        <f t="shared" si="486"/>
        <v>0</v>
      </c>
      <c r="O7751" t="str">
        <f t="shared" si="487"/>
        <v>Actual</v>
      </c>
    </row>
    <row r="7752" spans="1:15" x14ac:dyDescent="0.25">
      <c r="A7752" t="s">
        <v>8625</v>
      </c>
      <c r="B7752" t="s">
        <v>65</v>
      </c>
      <c r="C7752">
        <v>3</v>
      </c>
      <c r="D7752">
        <f t="shared" si="484"/>
        <v>3</v>
      </c>
      <c r="E7752">
        <v>1.5</v>
      </c>
      <c r="F7752">
        <f>IF(OR(E7752="",E7752="UNKNOWN",E7752="ERROR"),_xlfn.XLOOKUP(Table2[[#This Row],[Item]],Items_List!A:A,Items_List!B:B),E7752)</f>
        <v>1.5</v>
      </c>
      <c r="G7752">
        <v>4.5</v>
      </c>
      <c r="H7752">
        <f t="shared" si="485"/>
        <v>4.5</v>
      </c>
      <c r="I7752" t="s">
        <v>14</v>
      </c>
      <c r="J7752" t="s">
        <v>15</v>
      </c>
      <c r="K7752" s="1">
        <v>45090</v>
      </c>
      <c r="L7752" s="1" t="str">
        <f>IF(ISNUMBER(Table2[[#This Row],[Transaction Date]]),TEXT(Table2[[#This Row],[Transaction Date]],"mmmm"),"Unknown")</f>
        <v>June</v>
      </c>
      <c r="M7752" s="1" t="str">
        <f>IF(ISNUMBER(Table2[[#This Row],[Transaction Date]]),TEXT(Table2[[#This Row],[Transaction Date]],"dddd"),"Unknown")</f>
        <v>Tuesday</v>
      </c>
      <c r="N7752">
        <f t="shared" si="486"/>
        <v>0</v>
      </c>
      <c r="O7752" t="str">
        <f t="shared" si="487"/>
        <v>Actual</v>
      </c>
    </row>
    <row r="7753" spans="1:15" x14ac:dyDescent="0.25">
      <c r="A7753" t="s">
        <v>8626</v>
      </c>
      <c r="B7753" t="s">
        <v>25</v>
      </c>
      <c r="C7753">
        <v>4</v>
      </c>
      <c r="D7753">
        <f t="shared" si="484"/>
        <v>4</v>
      </c>
      <c r="E7753">
        <v>4</v>
      </c>
      <c r="F7753">
        <f>IF(OR(E7753="",E7753="UNKNOWN",E7753="ERROR"),_xlfn.XLOOKUP(Table2[[#This Row],[Item]],Items_List!A:A,Items_List!B:B),E7753)</f>
        <v>4</v>
      </c>
      <c r="G7753">
        <v>16</v>
      </c>
      <c r="H7753">
        <f t="shared" si="485"/>
        <v>16</v>
      </c>
      <c r="I7753" t="s">
        <v>10059</v>
      </c>
      <c r="J7753" t="s">
        <v>10059</v>
      </c>
      <c r="K7753" s="1">
        <v>45077</v>
      </c>
      <c r="L7753" s="1" t="str">
        <f>IF(ISNUMBER(Table2[[#This Row],[Transaction Date]]),TEXT(Table2[[#This Row],[Transaction Date]],"mmmm"),"Unknown")</f>
        <v>May</v>
      </c>
      <c r="M7753" s="1" t="str">
        <f>IF(ISNUMBER(Table2[[#This Row],[Transaction Date]]),TEXT(Table2[[#This Row],[Transaction Date]],"dddd"),"Unknown")</f>
        <v>Wednesday</v>
      </c>
      <c r="N7753">
        <f t="shared" si="486"/>
        <v>0</v>
      </c>
      <c r="O7753" t="str">
        <f t="shared" si="487"/>
        <v>Actual</v>
      </c>
    </row>
    <row r="7754" spans="1:15" x14ac:dyDescent="0.25">
      <c r="A7754" t="s">
        <v>8627</v>
      </c>
      <c r="B7754" t="s">
        <v>25</v>
      </c>
      <c r="C7754">
        <v>3</v>
      </c>
      <c r="D7754">
        <f t="shared" si="484"/>
        <v>3</v>
      </c>
      <c r="E7754">
        <v>4</v>
      </c>
      <c r="F7754">
        <f>IF(OR(E7754="",E7754="UNKNOWN",E7754="ERROR"),_xlfn.XLOOKUP(Table2[[#This Row],[Item]],Items_List!A:A,Items_List!B:B),E7754)</f>
        <v>4</v>
      </c>
      <c r="G7754">
        <v>12</v>
      </c>
      <c r="H7754">
        <f t="shared" si="485"/>
        <v>12</v>
      </c>
      <c r="I7754" t="s">
        <v>14</v>
      </c>
      <c r="J7754" t="s">
        <v>10059</v>
      </c>
      <c r="K7754" s="1">
        <v>45082</v>
      </c>
      <c r="L7754" s="1" t="str">
        <f>IF(ISNUMBER(Table2[[#This Row],[Transaction Date]]),TEXT(Table2[[#This Row],[Transaction Date]],"mmmm"),"Unknown")</f>
        <v>June</v>
      </c>
      <c r="M7754" s="1" t="str">
        <f>IF(ISNUMBER(Table2[[#This Row],[Transaction Date]]),TEXT(Table2[[#This Row],[Transaction Date]],"dddd"),"Unknown")</f>
        <v>Monday</v>
      </c>
      <c r="N7754">
        <f t="shared" si="486"/>
        <v>0</v>
      </c>
      <c r="O7754" t="str">
        <f t="shared" si="487"/>
        <v>Actual</v>
      </c>
    </row>
    <row r="7755" spans="1:15" x14ac:dyDescent="0.25">
      <c r="A7755" t="s">
        <v>8628</v>
      </c>
      <c r="B7755" t="s">
        <v>20</v>
      </c>
      <c r="C7755">
        <v>3</v>
      </c>
      <c r="D7755">
        <f t="shared" si="484"/>
        <v>3</v>
      </c>
      <c r="E7755">
        <v>5</v>
      </c>
      <c r="F7755">
        <f>IF(OR(E7755="",E7755="UNKNOWN",E7755="ERROR"),_xlfn.XLOOKUP(Table2[[#This Row],[Item]],Items_List!A:A,Items_List!B:B),E7755)</f>
        <v>5</v>
      </c>
      <c r="G7755">
        <v>15</v>
      </c>
      <c r="H7755">
        <f t="shared" si="485"/>
        <v>15</v>
      </c>
      <c r="I7755" t="s">
        <v>10059</v>
      </c>
      <c r="J7755" t="s">
        <v>10059</v>
      </c>
      <c r="K7755" s="1">
        <v>44962</v>
      </c>
      <c r="L7755" s="1" t="str">
        <f>IF(ISNUMBER(Table2[[#This Row],[Transaction Date]]),TEXT(Table2[[#This Row],[Transaction Date]],"mmmm"),"Unknown")</f>
        <v>February</v>
      </c>
      <c r="M7755" s="1" t="str">
        <f>IF(ISNUMBER(Table2[[#This Row],[Transaction Date]]),TEXT(Table2[[#This Row],[Transaction Date]],"dddd"),"Unknown")</f>
        <v>Sunday</v>
      </c>
      <c r="N7755">
        <f t="shared" si="486"/>
        <v>0</v>
      </c>
      <c r="O7755" t="str">
        <f t="shared" si="487"/>
        <v>Actual</v>
      </c>
    </row>
    <row r="7756" spans="1:15" x14ac:dyDescent="0.25">
      <c r="A7756" t="s">
        <v>8629</v>
      </c>
      <c r="B7756" t="s">
        <v>13</v>
      </c>
      <c r="C7756">
        <v>3</v>
      </c>
      <c r="D7756">
        <f t="shared" si="484"/>
        <v>3</v>
      </c>
      <c r="E7756">
        <v>3</v>
      </c>
      <c r="F7756">
        <f>IF(OR(E7756="",E7756="UNKNOWN",E7756="ERROR"),_xlfn.XLOOKUP(Table2[[#This Row],[Item]],Items_List!A:A,Items_List!B:B),E7756)</f>
        <v>3</v>
      </c>
      <c r="G7756">
        <v>9</v>
      </c>
      <c r="H7756">
        <f t="shared" si="485"/>
        <v>9</v>
      </c>
      <c r="I7756" t="s">
        <v>14</v>
      </c>
      <c r="J7756" t="s">
        <v>10059</v>
      </c>
      <c r="K7756" s="1">
        <v>45233</v>
      </c>
      <c r="L7756" s="1" t="str">
        <f>IF(ISNUMBER(Table2[[#This Row],[Transaction Date]]),TEXT(Table2[[#This Row],[Transaction Date]],"mmmm"),"Unknown")</f>
        <v>November</v>
      </c>
      <c r="M7756" s="1" t="str">
        <f>IF(ISNUMBER(Table2[[#This Row],[Transaction Date]]),TEXT(Table2[[#This Row],[Transaction Date]],"dddd"),"Unknown")</f>
        <v>Friday</v>
      </c>
      <c r="N7756">
        <f t="shared" si="486"/>
        <v>0</v>
      </c>
      <c r="O7756" t="str">
        <f t="shared" si="487"/>
        <v>Actual</v>
      </c>
    </row>
    <row r="7757" spans="1:15" x14ac:dyDescent="0.25">
      <c r="A7757" t="s">
        <v>8630</v>
      </c>
      <c r="B7757" t="s">
        <v>65</v>
      </c>
      <c r="C7757">
        <v>3</v>
      </c>
      <c r="D7757">
        <f t="shared" si="484"/>
        <v>3</v>
      </c>
      <c r="E7757">
        <v>1.5</v>
      </c>
      <c r="F7757">
        <f>IF(OR(E7757="",E7757="UNKNOWN",E7757="ERROR"),_xlfn.XLOOKUP(Table2[[#This Row],[Item]],Items_List!A:A,Items_List!B:B),E7757)</f>
        <v>1.5</v>
      </c>
      <c r="G7757">
        <v>4.5</v>
      </c>
      <c r="H7757">
        <f t="shared" si="485"/>
        <v>4.5</v>
      </c>
      <c r="I7757" t="s">
        <v>10</v>
      </c>
      <c r="J7757" t="s">
        <v>11</v>
      </c>
      <c r="K7757" s="1">
        <v>44963</v>
      </c>
      <c r="L7757" s="1" t="str">
        <f>IF(ISNUMBER(Table2[[#This Row],[Transaction Date]]),TEXT(Table2[[#This Row],[Transaction Date]],"mmmm"),"Unknown")</f>
        <v>February</v>
      </c>
      <c r="M7757" s="1" t="str">
        <f>IF(ISNUMBER(Table2[[#This Row],[Transaction Date]]),TEXT(Table2[[#This Row],[Transaction Date]],"dddd"),"Unknown")</f>
        <v>Monday</v>
      </c>
      <c r="N7757">
        <f t="shared" si="486"/>
        <v>0</v>
      </c>
      <c r="O7757" t="str">
        <f t="shared" si="487"/>
        <v>Actual</v>
      </c>
    </row>
    <row r="7758" spans="1:15" x14ac:dyDescent="0.25">
      <c r="A7758" t="s">
        <v>8631</v>
      </c>
      <c r="B7758" t="s">
        <v>28</v>
      </c>
      <c r="C7758">
        <v>2</v>
      </c>
      <c r="D7758">
        <f t="shared" si="484"/>
        <v>2</v>
      </c>
      <c r="E7758">
        <v>4</v>
      </c>
      <c r="F7758">
        <f>IF(OR(E7758="",E7758="UNKNOWN",E7758="ERROR"),_xlfn.XLOOKUP(Table2[[#This Row],[Item]],Items_List!A:A,Items_List!B:B),E7758)</f>
        <v>4</v>
      </c>
      <c r="G7758">
        <v>8</v>
      </c>
      <c r="H7758">
        <f t="shared" si="485"/>
        <v>8</v>
      </c>
      <c r="I7758" t="s">
        <v>14</v>
      </c>
      <c r="J7758" t="s">
        <v>11</v>
      </c>
      <c r="K7758" s="1">
        <v>45176</v>
      </c>
      <c r="L7758" s="1" t="str">
        <f>IF(ISNUMBER(Table2[[#This Row],[Transaction Date]]),TEXT(Table2[[#This Row],[Transaction Date]],"mmmm"),"Unknown")</f>
        <v>September</v>
      </c>
      <c r="M7758" s="1" t="str">
        <f>IF(ISNUMBER(Table2[[#This Row],[Transaction Date]]),TEXT(Table2[[#This Row],[Transaction Date]],"dddd"),"Unknown")</f>
        <v>Thursday</v>
      </c>
      <c r="N7758">
        <f t="shared" si="486"/>
        <v>0</v>
      </c>
      <c r="O7758" t="str">
        <f t="shared" si="487"/>
        <v>Actual</v>
      </c>
    </row>
    <row r="7759" spans="1:15" x14ac:dyDescent="0.25">
      <c r="A7759" t="s">
        <v>8632</v>
      </c>
      <c r="B7759" t="s">
        <v>65</v>
      </c>
      <c r="C7759">
        <v>5</v>
      </c>
      <c r="D7759">
        <f t="shared" si="484"/>
        <v>5</v>
      </c>
      <c r="E7759">
        <v>1.5</v>
      </c>
      <c r="F7759">
        <f>IF(OR(E7759="",E7759="UNKNOWN",E7759="ERROR"),_xlfn.XLOOKUP(Table2[[#This Row],[Item]],Items_List!A:A,Items_List!B:B),E7759)</f>
        <v>1.5</v>
      </c>
      <c r="G7759">
        <v>7.5</v>
      </c>
      <c r="H7759">
        <f t="shared" si="485"/>
        <v>7.5</v>
      </c>
      <c r="I7759" t="s">
        <v>10</v>
      </c>
      <c r="J7759" t="s">
        <v>11</v>
      </c>
      <c r="K7759" s="1">
        <v>45039</v>
      </c>
      <c r="L7759" s="1" t="str">
        <f>IF(ISNUMBER(Table2[[#This Row],[Transaction Date]]),TEXT(Table2[[#This Row],[Transaction Date]],"mmmm"),"Unknown")</f>
        <v>April</v>
      </c>
      <c r="M7759" s="1" t="str">
        <f>IF(ISNUMBER(Table2[[#This Row],[Transaction Date]]),TEXT(Table2[[#This Row],[Transaction Date]],"dddd"),"Unknown")</f>
        <v>Sunday</v>
      </c>
      <c r="N7759">
        <f t="shared" si="486"/>
        <v>0</v>
      </c>
      <c r="O7759" t="str">
        <f t="shared" si="487"/>
        <v>Actual</v>
      </c>
    </row>
    <row r="7760" spans="1:15" x14ac:dyDescent="0.25">
      <c r="A7760" t="s">
        <v>8633</v>
      </c>
      <c r="B7760" t="s">
        <v>28</v>
      </c>
      <c r="C7760">
        <v>2</v>
      </c>
      <c r="D7760">
        <f t="shared" si="484"/>
        <v>2</v>
      </c>
      <c r="E7760">
        <v>4</v>
      </c>
      <c r="F7760">
        <f>IF(OR(E7760="",E7760="UNKNOWN",E7760="ERROR"),_xlfn.XLOOKUP(Table2[[#This Row],[Item]],Items_List!A:A,Items_List!B:B),E7760)</f>
        <v>4</v>
      </c>
      <c r="G7760">
        <v>8</v>
      </c>
      <c r="H7760">
        <f t="shared" si="485"/>
        <v>8</v>
      </c>
      <c r="I7760" t="s">
        <v>10</v>
      </c>
      <c r="J7760" t="s">
        <v>10059</v>
      </c>
      <c r="K7760" s="1">
        <v>45090</v>
      </c>
      <c r="L7760" s="1" t="str">
        <f>IF(ISNUMBER(Table2[[#This Row],[Transaction Date]]),TEXT(Table2[[#This Row],[Transaction Date]],"mmmm"),"Unknown")</f>
        <v>June</v>
      </c>
      <c r="M7760" s="1" t="str">
        <f>IF(ISNUMBER(Table2[[#This Row],[Transaction Date]]),TEXT(Table2[[#This Row],[Transaction Date]],"dddd"),"Unknown")</f>
        <v>Tuesday</v>
      </c>
      <c r="N7760">
        <f t="shared" si="486"/>
        <v>0</v>
      </c>
      <c r="O7760" t="str">
        <f t="shared" si="487"/>
        <v>Actual</v>
      </c>
    </row>
    <row r="7761" spans="1:15" x14ac:dyDescent="0.25">
      <c r="A7761" t="s">
        <v>8634</v>
      </c>
      <c r="B7761" t="s">
        <v>39</v>
      </c>
      <c r="D7761">
        <f t="shared" si="484"/>
        <v>1</v>
      </c>
      <c r="E7761">
        <v>3</v>
      </c>
      <c r="F7761">
        <f>IF(OR(E7761="",E7761="UNKNOWN",E7761="ERROR"),_xlfn.XLOOKUP(Table2[[#This Row],[Item]],Items_List!A:A,Items_List!B:B),E7761)</f>
        <v>3</v>
      </c>
      <c r="G7761">
        <v>3</v>
      </c>
      <c r="H7761">
        <f t="shared" si="485"/>
        <v>3</v>
      </c>
      <c r="I7761" t="s">
        <v>10059</v>
      </c>
      <c r="J7761" t="s">
        <v>10059</v>
      </c>
      <c r="K7761" s="1">
        <v>45032</v>
      </c>
      <c r="L7761" s="1" t="str">
        <f>IF(ISNUMBER(Table2[[#This Row],[Transaction Date]]),TEXT(Table2[[#This Row],[Transaction Date]],"mmmm"),"Unknown")</f>
        <v>April</v>
      </c>
      <c r="M7761" s="1" t="str">
        <f>IF(ISNUMBER(Table2[[#This Row],[Transaction Date]]),TEXT(Table2[[#This Row],[Transaction Date]],"dddd"),"Unknown")</f>
        <v>Sunday</v>
      </c>
      <c r="N7761">
        <f t="shared" si="486"/>
        <v>1</v>
      </c>
      <c r="O7761" t="str">
        <f t="shared" si="487"/>
        <v>Estimated</v>
      </c>
    </row>
    <row r="7762" spans="1:15" x14ac:dyDescent="0.25">
      <c r="A7762" t="s">
        <v>8635</v>
      </c>
      <c r="B7762" t="s">
        <v>17</v>
      </c>
      <c r="C7762">
        <v>3</v>
      </c>
      <c r="D7762">
        <f t="shared" si="484"/>
        <v>3</v>
      </c>
      <c r="E7762">
        <v>1</v>
      </c>
      <c r="F7762">
        <f>IF(OR(E7762="",E7762="UNKNOWN",E7762="ERROR"),_xlfn.XLOOKUP(Table2[[#This Row],[Item]],Items_List!A:A,Items_List!B:B),E7762)</f>
        <v>1</v>
      </c>
      <c r="G7762">
        <v>3</v>
      </c>
      <c r="H7762">
        <f t="shared" si="485"/>
        <v>3</v>
      </c>
      <c r="I7762" t="s">
        <v>14</v>
      </c>
      <c r="J7762" t="s">
        <v>11</v>
      </c>
      <c r="K7762" s="1">
        <v>44935</v>
      </c>
      <c r="L7762" s="1" t="str">
        <f>IF(ISNUMBER(Table2[[#This Row],[Transaction Date]]),TEXT(Table2[[#This Row],[Transaction Date]],"mmmm"),"Unknown")</f>
        <v>January</v>
      </c>
      <c r="M7762" s="1" t="str">
        <f>IF(ISNUMBER(Table2[[#This Row],[Transaction Date]]),TEXT(Table2[[#This Row],[Transaction Date]],"dddd"),"Unknown")</f>
        <v>Monday</v>
      </c>
      <c r="N7762">
        <f t="shared" si="486"/>
        <v>0</v>
      </c>
      <c r="O7762" t="str">
        <f t="shared" si="487"/>
        <v>Actual</v>
      </c>
    </row>
    <row r="7763" spans="1:15" x14ac:dyDescent="0.25">
      <c r="A7763" t="s">
        <v>8636</v>
      </c>
      <c r="B7763" t="s">
        <v>17</v>
      </c>
      <c r="C7763">
        <v>1</v>
      </c>
      <c r="D7763">
        <f t="shared" si="484"/>
        <v>1</v>
      </c>
      <c r="E7763">
        <v>1</v>
      </c>
      <c r="F7763">
        <f>IF(OR(E7763="",E7763="UNKNOWN",E7763="ERROR"),_xlfn.XLOOKUP(Table2[[#This Row],[Item]],Items_List!A:A,Items_List!B:B),E7763)</f>
        <v>1</v>
      </c>
      <c r="G7763">
        <v>1</v>
      </c>
      <c r="H7763">
        <f t="shared" si="485"/>
        <v>1</v>
      </c>
      <c r="I7763" t="s">
        <v>10</v>
      </c>
      <c r="J7763" t="s">
        <v>15</v>
      </c>
      <c r="K7763" s="1">
        <v>45119</v>
      </c>
      <c r="L7763" s="1" t="str">
        <f>IF(ISNUMBER(Table2[[#This Row],[Transaction Date]]),TEXT(Table2[[#This Row],[Transaction Date]],"mmmm"),"Unknown")</f>
        <v>July</v>
      </c>
      <c r="M7763" s="1" t="str">
        <f>IF(ISNUMBER(Table2[[#This Row],[Transaction Date]]),TEXT(Table2[[#This Row],[Transaction Date]],"dddd"),"Unknown")</f>
        <v>Wednesday</v>
      </c>
      <c r="N7763">
        <f t="shared" si="486"/>
        <v>0</v>
      </c>
      <c r="O7763" t="str">
        <f t="shared" si="487"/>
        <v>Actual</v>
      </c>
    </row>
    <row r="7764" spans="1:15" x14ac:dyDescent="0.25">
      <c r="A7764" t="s">
        <v>8637</v>
      </c>
      <c r="B7764" t="s">
        <v>9</v>
      </c>
      <c r="C7764">
        <v>5</v>
      </c>
      <c r="D7764">
        <f t="shared" si="484"/>
        <v>5</v>
      </c>
      <c r="E7764">
        <v>2</v>
      </c>
      <c r="F7764">
        <f>IF(OR(E7764="",E7764="UNKNOWN",E7764="ERROR"),_xlfn.XLOOKUP(Table2[[#This Row],[Item]],Items_List!A:A,Items_List!B:B),E7764)</f>
        <v>2</v>
      </c>
      <c r="G7764">
        <v>10</v>
      </c>
      <c r="H7764">
        <f t="shared" si="485"/>
        <v>10</v>
      </c>
      <c r="I7764" t="s">
        <v>14</v>
      </c>
      <c r="J7764" t="s">
        <v>11</v>
      </c>
      <c r="K7764" s="1">
        <v>45207</v>
      </c>
      <c r="L7764" s="1" t="str">
        <f>IF(ISNUMBER(Table2[[#This Row],[Transaction Date]]),TEXT(Table2[[#This Row],[Transaction Date]],"mmmm"),"Unknown")</f>
        <v>October</v>
      </c>
      <c r="M7764" s="1" t="str">
        <f>IF(ISNUMBER(Table2[[#This Row],[Transaction Date]]),TEXT(Table2[[#This Row],[Transaction Date]],"dddd"),"Unknown")</f>
        <v>Sunday</v>
      </c>
      <c r="N7764">
        <f t="shared" si="486"/>
        <v>0</v>
      </c>
      <c r="O7764" t="str">
        <f t="shared" si="487"/>
        <v>Actual</v>
      </c>
    </row>
    <row r="7765" spans="1:15" x14ac:dyDescent="0.25">
      <c r="A7765" t="s">
        <v>8638</v>
      </c>
      <c r="B7765" t="s">
        <v>65</v>
      </c>
      <c r="C7765">
        <v>5</v>
      </c>
      <c r="D7765">
        <f t="shared" si="484"/>
        <v>5</v>
      </c>
      <c r="E7765">
        <v>1.5</v>
      </c>
      <c r="F7765">
        <f>IF(OR(E7765="",E7765="UNKNOWN",E7765="ERROR"),_xlfn.XLOOKUP(Table2[[#This Row],[Item]],Items_List!A:A,Items_List!B:B),E7765)</f>
        <v>1.5</v>
      </c>
      <c r="G7765">
        <v>7.5</v>
      </c>
      <c r="H7765">
        <f t="shared" si="485"/>
        <v>7.5</v>
      </c>
      <c r="I7765" t="s">
        <v>23</v>
      </c>
      <c r="J7765" t="s">
        <v>15</v>
      </c>
      <c r="K7765" s="1">
        <v>45210</v>
      </c>
      <c r="L7765" s="1" t="str">
        <f>IF(ISNUMBER(Table2[[#This Row],[Transaction Date]]),TEXT(Table2[[#This Row],[Transaction Date]],"mmmm"),"Unknown")</f>
        <v>October</v>
      </c>
      <c r="M7765" s="1" t="str">
        <f>IF(ISNUMBER(Table2[[#This Row],[Transaction Date]]),TEXT(Table2[[#This Row],[Transaction Date]],"dddd"),"Unknown")</f>
        <v>Wednesday</v>
      </c>
      <c r="N7765">
        <f t="shared" si="486"/>
        <v>0</v>
      </c>
      <c r="O7765" t="str">
        <f t="shared" si="487"/>
        <v>Actual</v>
      </c>
    </row>
    <row r="7766" spans="1:15" x14ac:dyDescent="0.25">
      <c r="A7766" t="s">
        <v>8639</v>
      </c>
      <c r="B7766" t="s">
        <v>17</v>
      </c>
      <c r="C7766">
        <v>1</v>
      </c>
      <c r="D7766">
        <f t="shared" si="484"/>
        <v>1</v>
      </c>
      <c r="E7766">
        <v>1</v>
      </c>
      <c r="F7766">
        <f>IF(OR(E7766="",E7766="UNKNOWN",E7766="ERROR"),_xlfn.XLOOKUP(Table2[[#This Row],[Item]],Items_List!A:A,Items_List!B:B),E7766)</f>
        <v>1</v>
      </c>
      <c r="G7766">
        <v>1</v>
      </c>
      <c r="H7766">
        <f t="shared" si="485"/>
        <v>1</v>
      </c>
      <c r="I7766" t="s">
        <v>14</v>
      </c>
      <c r="J7766" t="s">
        <v>10059</v>
      </c>
      <c r="K7766" s="1">
        <v>44982</v>
      </c>
      <c r="L7766" s="1" t="str">
        <f>IF(ISNUMBER(Table2[[#This Row],[Transaction Date]]),TEXT(Table2[[#This Row],[Transaction Date]],"mmmm"),"Unknown")</f>
        <v>February</v>
      </c>
      <c r="M7766" s="1" t="str">
        <f>IF(ISNUMBER(Table2[[#This Row],[Transaction Date]]),TEXT(Table2[[#This Row],[Transaction Date]],"dddd"),"Unknown")</f>
        <v>Saturday</v>
      </c>
      <c r="N7766">
        <f t="shared" si="486"/>
        <v>0</v>
      </c>
      <c r="O7766" t="str">
        <f t="shared" si="487"/>
        <v>Actual</v>
      </c>
    </row>
    <row r="7767" spans="1:15" x14ac:dyDescent="0.25">
      <c r="A7767" t="s">
        <v>8640</v>
      </c>
      <c r="B7767" t="s">
        <v>13</v>
      </c>
      <c r="C7767">
        <v>2</v>
      </c>
      <c r="D7767">
        <f t="shared" si="484"/>
        <v>2</v>
      </c>
      <c r="E7767">
        <v>3</v>
      </c>
      <c r="F7767">
        <f>IF(OR(E7767="",E7767="UNKNOWN",E7767="ERROR"),_xlfn.XLOOKUP(Table2[[#This Row],[Item]],Items_List!A:A,Items_List!B:B),E7767)</f>
        <v>3</v>
      </c>
      <c r="G7767">
        <v>6</v>
      </c>
      <c r="H7767">
        <f t="shared" si="485"/>
        <v>6</v>
      </c>
      <c r="I7767" t="s">
        <v>10059</v>
      </c>
      <c r="J7767" t="s">
        <v>11</v>
      </c>
      <c r="L7767" s="1" t="str">
        <f>IF(ISNUMBER(Table2[[#This Row],[Transaction Date]]),TEXT(Table2[[#This Row],[Transaction Date]],"mmmm"),"Unknown")</f>
        <v>Unknown</v>
      </c>
      <c r="M7767" s="1" t="str">
        <f>IF(ISNUMBER(Table2[[#This Row],[Transaction Date]]),TEXT(Table2[[#This Row],[Transaction Date]],"dddd"),"Unknown")</f>
        <v>Unknown</v>
      </c>
      <c r="N7767">
        <f t="shared" si="486"/>
        <v>0</v>
      </c>
      <c r="O7767" t="str">
        <f t="shared" si="487"/>
        <v>Actual</v>
      </c>
    </row>
    <row r="7768" spans="1:15" x14ac:dyDescent="0.25">
      <c r="A7768" t="s">
        <v>8641</v>
      </c>
      <c r="B7768" t="s">
        <v>20</v>
      </c>
      <c r="C7768">
        <v>5</v>
      </c>
      <c r="D7768">
        <f t="shared" si="484"/>
        <v>5</v>
      </c>
      <c r="E7768">
        <v>5</v>
      </c>
      <c r="F7768">
        <f>IF(OR(E7768="",E7768="UNKNOWN",E7768="ERROR"),_xlfn.XLOOKUP(Table2[[#This Row],[Item]],Items_List!A:A,Items_List!B:B),E7768)</f>
        <v>5</v>
      </c>
      <c r="G7768">
        <v>25</v>
      </c>
      <c r="H7768">
        <f t="shared" si="485"/>
        <v>25</v>
      </c>
      <c r="I7768" t="s">
        <v>10</v>
      </c>
      <c r="J7768" t="s">
        <v>11</v>
      </c>
      <c r="K7768" s="1">
        <v>45031</v>
      </c>
      <c r="L7768" s="1" t="str">
        <f>IF(ISNUMBER(Table2[[#This Row],[Transaction Date]]),TEXT(Table2[[#This Row],[Transaction Date]],"mmmm"),"Unknown")</f>
        <v>April</v>
      </c>
      <c r="M7768" s="1" t="str">
        <f>IF(ISNUMBER(Table2[[#This Row],[Transaction Date]]),TEXT(Table2[[#This Row],[Transaction Date]],"dddd"),"Unknown")</f>
        <v>Saturday</v>
      </c>
      <c r="N7768">
        <f t="shared" si="486"/>
        <v>0</v>
      </c>
      <c r="O7768" t="str">
        <f t="shared" si="487"/>
        <v>Actual</v>
      </c>
    </row>
    <row r="7769" spans="1:15" x14ac:dyDescent="0.25">
      <c r="A7769" t="s">
        <v>8642</v>
      </c>
      <c r="B7769" t="s">
        <v>17</v>
      </c>
      <c r="C7769">
        <v>5</v>
      </c>
      <c r="D7769">
        <f t="shared" si="484"/>
        <v>5</v>
      </c>
      <c r="E7769">
        <v>1</v>
      </c>
      <c r="F7769">
        <f>IF(OR(E7769="",E7769="UNKNOWN",E7769="ERROR"),_xlfn.XLOOKUP(Table2[[#This Row],[Item]],Items_List!A:A,Items_List!B:B),E7769)</f>
        <v>1</v>
      </c>
      <c r="H7769">
        <f t="shared" si="485"/>
        <v>5</v>
      </c>
      <c r="I7769" t="s">
        <v>10059</v>
      </c>
      <c r="J7769" t="s">
        <v>11</v>
      </c>
      <c r="K7769" s="1">
        <v>45245</v>
      </c>
      <c r="L7769" s="1" t="str">
        <f>IF(ISNUMBER(Table2[[#This Row],[Transaction Date]]),TEXT(Table2[[#This Row],[Transaction Date]],"mmmm"),"Unknown")</f>
        <v>November</v>
      </c>
      <c r="M7769" s="1" t="str">
        <f>IF(ISNUMBER(Table2[[#This Row],[Transaction Date]]),TEXT(Table2[[#This Row],[Transaction Date]],"dddd"),"Unknown")</f>
        <v>Wednesday</v>
      </c>
      <c r="N7769">
        <f t="shared" si="486"/>
        <v>1</v>
      </c>
      <c r="O7769" t="str">
        <f t="shared" si="487"/>
        <v>Actual</v>
      </c>
    </row>
    <row r="7770" spans="1:15" x14ac:dyDescent="0.25">
      <c r="A7770" t="s">
        <v>8643</v>
      </c>
      <c r="B7770" t="s">
        <v>17</v>
      </c>
      <c r="C7770">
        <v>1</v>
      </c>
      <c r="D7770">
        <f t="shared" si="484"/>
        <v>1</v>
      </c>
      <c r="E7770">
        <v>1</v>
      </c>
      <c r="F7770">
        <f>IF(OR(E7770="",E7770="UNKNOWN",E7770="ERROR"),_xlfn.XLOOKUP(Table2[[#This Row],[Item]],Items_List!A:A,Items_List!B:B),E7770)</f>
        <v>1</v>
      </c>
      <c r="G7770">
        <v>1</v>
      </c>
      <c r="H7770">
        <f t="shared" si="485"/>
        <v>1</v>
      </c>
      <c r="I7770" t="s">
        <v>10059</v>
      </c>
      <c r="J7770" t="s">
        <v>11</v>
      </c>
      <c r="K7770" s="1">
        <v>45092</v>
      </c>
      <c r="L7770" s="1" t="str">
        <f>IF(ISNUMBER(Table2[[#This Row],[Transaction Date]]),TEXT(Table2[[#This Row],[Transaction Date]],"mmmm"),"Unknown")</f>
        <v>June</v>
      </c>
      <c r="M7770" s="1" t="str">
        <f>IF(ISNUMBER(Table2[[#This Row],[Transaction Date]]),TEXT(Table2[[#This Row],[Transaction Date]],"dddd"),"Unknown")</f>
        <v>Thursday</v>
      </c>
      <c r="N7770">
        <f t="shared" si="486"/>
        <v>0</v>
      </c>
      <c r="O7770" t="str">
        <f t="shared" si="487"/>
        <v>Actual</v>
      </c>
    </row>
    <row r="7771" spans="1:15" x14ac:dyDescent="0.25">
      <c r="A7771" t="s">
        <v>8644</v>
      </c>
      <c r="B7771" t="s">
        <v>17</v>
      </c>
      <c r="C7771">
        <v>1</v>
      </c>
      <c r="D7771">
        <f t="shared" si="484"/>
        <v>1</v>
      </c>
      <c r="E7771">
        <v>1</v>
      </c>
      <c r="F7771">
        <f>IF(OR(E7771="",E7771="UNKNOWN",E7771="ERROR"),_xlfn.XLOOKUP(Table2[[#This Row],[Item]],Items_List!A:A,Items_List!B:B),E7771)</f>
        <v>1</v>
      </c>
      <c r="G7771">
        <v>1</v>
      </c>
      <c r="H7771">
        <f t="shared" si="485"/>
        <v>1</v>
      </c>
      <c r="I7771" t="s">
        <v>10059</v>
      </c>
      <c r="J7771" t="s">
        <v>10059</v>
      </c>
      <c r="K7771" s="1">
        <v>45142</v>
      </c>
      <c r="L7771" s="1" t="str">
        <f>IF(ISNUMBER(Table2[[#This Row],[Transaction Date]]),TEXT(Table2[[#This Row],[Transaction Date]],"mmmm"),"Unknown")</f>
        <v>August</v>
      </c>
      <c r="M7771" s="1" t="str">
        <f>IF(ISNUMBER(Table2[[#This Row],[Transaction Date]]),TEXT(Table2[[#This Row],[Transaction Date]],"dddd"),"Unknown")</f>
        <v>Friday</v>
      </c>
      <c r="N7771">
        <f t="shared" si="486"/>
        <v>0</v>
      </c>
      <c r="O7771" t="str">
        <f t="shared" si="487"/>
        <v>Actual</v>
      </c>
    </row>
    <row r="7772" spans="1:15" x14ac:dyDescent="0.25">
      <c r="A7772" t="s">
        <v>8645</v>
      </c>
      <c r="B7772" t="s">
        <v>20</v>
      </c>
      <c r="D7772">
        <f t="shared" si="484"/>
        <v>1</v>
      </c>
      <c r="E7772">
        <v>5</v>
      </c>
      <c r="F7772">
        <f>IF(OR(E7772="",E7772="UNKNOWN",E7772="ERROR"),_xlfn.XLOOKUP(Table2[[#This Row],[Item]],Items_List!A:A,Items_List!B:B),E7772)</f>
        <v>5</v>
      </c>
      <c r="G7772">
        <v>5</v>
      </c>
      <c r="H7772">
        <f t="shared" si="485"/>
        <v>5</v>
      </c>
      <c r="I7772" t="s">
        <v>23</v>
      </c>
      <c r="J7772" t="s">
        <v>11</v>
      </c>
      <c r="K7772" s="1">
        <v>44938</v>
      </c>
      <c r="L7772" s="1" t="str">
        <f>IF(ISNUMBER(Table2[[#This Row],[Transaction Date]]),TEXT(Table2[[#This Row],[Transaction Date]],"mmmm"),"Unknown")</f>
        <v>January</v>
      </c>
      <c r="M7772" s="1" t="str">
        <f>IF(ISNUMBER(Table2[[#This Row],[Transaction Date]]),TEXT(Table2[[#This Row],[Transaction Date]],"dddd"),"Unknown")</f>
        <v>Thursday</v>
      </c>
      <c r="N7772">
        <f t="shared" si="486"/>
        <v>1</v>
      </c>
      <c r="O7772" t="str">
        <f t="shared" si="487"/>
        <v>Estimated</v>
      </c>
    </row>
    <row r="7773" spans="1:15" x14ac:dyDescent="0.25">
      <c r="A7773" t="s">
        <v>8646</v>
      </c>
      <c r="B7773" t="s">
        <v>39</v>
      </c>
      <c r="C7773">
        <v>1</v>
      </c>
      <c r="D7773">
        <f t="shared" si="484"/>
        <v>1</v>
      </c>
      <c r="E7773">
        <v>3</v>
      </c>
      <c r="F7773">
        <f>IF(OR(E7773="",E7773="UNKNOWN",E7773="ERROR"),_xlfn.XLOOKUP(Table2[[#This Row],[Item]],Items_List!A:A,Items_List!B:B),E7773)</f>
        <v>3</v>
      </c>
      <c r="G7773">
        <v>3</v>
      </c>
      <c r="H7773">
        <f t="shared" si="485"/>
        <v>3</v>
      </c>
      <c r="I7773" t="s">
        <v>14</v>
      </c>
      <c r="J7773" t="s">
        <v>15</v>
      </c>
      <c r="K7773" s="1">
        <v>45072</v>
      </c>
      <c r="L7773" s="1" t="str">
        <f>IF(ISNUMBER(Table2[[#This Row],[Transaction Date]]),TEXT(Table2[[#This Row],[Transaction Date]],"mmmm"),"Unknown")</f>
        <v>May</v>
      </c>
      <c r="M7773" s="1" t="str">
        <f>IF(ISNUMBER(Table2[[#This Row],[Transaction Date]]),TEXT(Table2[[#This Row],[Transaction Date]],"dddd"),"Unknown")</f>
        <v>Friday</v>
      </c>
      <c r="N7773">
        <f t="shared" si="486"/>
        <v>0</v>
      </c>
      <c r="O7773" t="str">
        <f t="shared" si="487"/>
        <v>Actual</v>
      </c>
    </row>
    <row r="7774" spans="1:15" x14ac:dyDescent="0.25">
      <c r="A7774" t="s">
        <v>8647</v>
      </c>
      <c r="B7774" t="s">
        <v>13</v>
      </c>
      <c r="C7774">
        <v>5</v>
      </c>
      <c r="D7774">
        <f t="shared" si="484"/>
        <v>5</v>
      </c>
      <c r="E7774">
        <v>3</v>
      </c>
      <c r="F7774">
        <f>IF(OR(E7774="",E7774="UNKNOWN",E7774="ERROR"),_xlfn.XLOOKUP(Table2[[#This Row],[Item]],Items_List!A:A,Items_List!B:B),E7774)</f>
        <v>3</v>
      </c>
      <c r="G7774">
        <v>15</v>
      </c>
      <c r="H7774">
        <f t="shared" si="485"/>
        <v>15</v>
      </c>
      <c r="I7774" t="s">
        <v>14</v>
      </c>
      <c r="J7774" t="s">
        <v>11</v>
      </c>
      <c r="K7774" s="1">
        <v>44943</v>
      </c>
      <c r="L7774" s="1" t="str">
        <f>IF(ISNUMBER(Table2[[#This Row],[Transaction Date]]),TEXT(Table2[[#This Row],[Transaction Date]],"mmmm"),"Unknown")</f>
        <v>January</v>
      </c>
      <c r="M7774" s="1" t="str">
        <f>IF(ISNUMBER(Table2[[#This Row],[Transaction Date]]),TEXT(Table2[[#This Row],[Transaction Date]],"dddd"),"Unknown")</f>
        <v>Tuesday</v>
      </c>
      <c r="N7774">
        <f t="shared" si="486"/>
        <v>0</v>
      </c>
      <c r="O7774" t="str">
        <f t="shared" si="487"/>
        <v>Actual</v>
      </c>
    </row>
    <row r="7775" spans="1:15" x14ac:dyDescent="0.25">
      <c r="A7775" t="s">
        <v>8648</v>
      </c>
      <c r="B7775" t="s">
        <v>65</v>
      </c>
      <c r="C7775">
        <v>1</v>
      </c>
      <c r="D7775">
        <f t="shared" si="484"/>
        <v>1</v>
      </c>
      <c r="E7775" s="3">
        <f>_xlfn.XLOOKUP(Table2[[#This Row],[Item]],Items_List!$A$2:$A$9,Items_List!$B$2:$B$9)</f>
        <v>1.5</v>
      </c>
      <c r="F7775">
        <f>IF(OR(E7775="",E7775="UNKNOWN",E7775="ERROR"),_xlfn.XLOOKUP(Table2[[#This Row],[Item]],Items_List!A:A,Items_List!B:B),E7775)</f>
        <v>1.5</v>
      </c>
      <c r="G7775">
        <v>1.5</v>
      </c>
      <c r="H7775">
        <f t="shared" si="485"/>
        <v>1.5</v>
      </c>
      <c r="I7775" t="s">
        <v>14</v>
      </c>
      <c r="J7775" t="s">
        <v>11</v>
      </c>
      <c r="K7775" s="1">
        <v>45127</v>
      </c>
      <c r="L7775" s="1" t="str">
        <f>IF(ISNUMBER(Table2[[#This Row],[Transaction Date]]),TEXT(Table2[[#This Row],[Transaction Date]],"mmmm"),"Unknown")</f>
        <v>July</v>
      </c>
      <c r="M7775" s="1" t="str">
        <f>IF(ISNUMBER(Table2[[#This Row],[Transaction Date]]),TEXT(Table2[[#This Row],[Transaction Date]],"dddd"),"Unknown")</f>
        <v>Thursday</v>
      </c>
      <c r="N7775">
        <f t="shared" si="486"/>
        <v>0</v>
      </c>
      <c r="O7775" t="str">
        <f t="shared" si="487"/>
        <v>Actual</v>
      </c>
    </row>
    <row r="7776" spans="1:15" x14ac:dyDescent="0.25">
      <c r="A7776" t="s">
        <v>8649</v>
      </c>
      <c r="B7776" t="s">
        <v>25</v>
      </c>
      <c r="C7776">
        <v>5</v>
      </c>
      <c r="D7776">
        <f t="shared" si="484"/>
        <v>5</v>
      </c>
      <c r="E7776">
        <v>4</v>
      </c>
      <c r="F7776">
        <f>IF(OR(E7776="",E7776="UNKNOWN",E7776="ERROR"),_xlfn.XLOOKUP(Table2[[#This Row],[Item]],Items_List!A:A,Items_List!B:B),E7776)</f>
        <v>4</v>
      </c>
      <c r="G7776">
        <v>20</v>
      </c>
      <c r="H7776">
        <f t="shared" si="485"/>
        <v>20</v>
      </c>
      <c r="I7776" t="s">
        <v>10</v>
      </c>
      <c r="J7776" t="s">
        <v>10059</v>
      </c>
      <c r="K7776" s="1">
        <v>44973</v>
      </c>
      <c r="L7776" s="1" t="str">
        <f>IF(ISNUMBER(Table2[[#This Row],[Transaction Date]]),TEXT(Table2[[#This Row],[Transaction Date]],"mmmm"),"Unknown")</f>
        <v>February</v>
      </c>
      <c r="M7776" s="1" t="str">
        <f>IF(ISNUMBER(Table2[[#This Row],[Transaction Date]]),TEXT(Table2[[#This Row],[Transaction Date]],"dddd"),"Unknown")</f>
        <v>Thursday</v>
      </c>
      <c r="N7776">
        <f t="shared" si="486"/>
        <v>0</v>
      </c>
      <c r="O7776" t="str">
        <f t="shared" si="487"/>
        <v>Actual</v>
      </c>
    </row>
    <row r="7777" spans="1:15" x14ac:dyDescent="0.25">
      <c r="A7777" t="s">
        <v>8650</v>
      </c>
      <c r="B7777" t="s">
        <v>17</v>
      </c>
      <c r="C7777">
        <v>2</v>
      </c>
      <c r="D7777">
        <f t="shared" si="484"/>
        <v>2</v>
      </c>
      <c r="E7777" s="3">
        <f>_xlfn.XLOOKUP(Table2[[#This Row],[Item]],Items_List!$A$2:$A$9,Items_List!$B$2:$B$9)</f>
        <v>1</v>
      </c>
      <c r="F7777">
        <f>IF(OR(E7777="",E7777="UNKNOWN",E7777="ERROR"),_xlfn.XLOOKUP(Table2[[#This Row],[Item]],Items_List!A:A,Items_List!B:B),E7777)</f>
        <v>1</v>
      </c>
      <c r="G7777">
        <v>2</v>
      </c>
      <c r="H7777">
        <f t="shared" si="485"/>
        <v>2</v>
      </c>
      <c r="I7777" t="s">
        <v>10059</v>
      </c>
      <c r="J7777" t="s">
        <v>10059</v>
      </c>
      <c r="K7777" s="1">
        <v>44965</v>
      </c>
      <c r="L7777" s="1" t="str">
        <f>IF(ISNUMBER(Table2[[#This Row],[Transaction Date]]),TEXT(Table2[[#This Row],[Transaction Date]],"mmmm"),"Unknown")</f>
        <v>February</v>
      </c>
      <c r="M7777" s="1" t="str">
        <f>IF(ISNUMBER(Table2[[#This Row],[Transaction Date]]),TEXT(Table2[[#This Row],[Transaction Date]],"dddd"),"Unknown")</f>
        <v>Wednesday</v>
      </c>
      <c r="N7777">
        <f t="shared" si="486"/>
        <v>0</v>
      </c>
      <c r="O7777" t="str">
        <f t="shared" si="487"/>
        <v>Actual</v>
      </c>
    </row>
    <row r="7778" spans="1:15" x14ac:dyDescent="0.25">
      <c r="A7778" t="s">
        <v>8651</v>
      </c>
      <c r="B7778" t="s">
        <v>13</v>
      </c>
      <c r="C7778">
        <v>4</v>
      </c>
      <c r="D7778">
        <f t="shared" si="484"/>
        <v>4</v>
      </c>
      <c r="E7778">
        <v>3</v>
      </c>
      <c r="F7778">
        <f>IF(OR(E7778="",E7778="UNKNOWN",E7778="ERROR"),_xlfn.XLOOKUP(Table2[[#This Row],[Item]],Items_List!A:A,Items_List!B:B),E7778)</f>
        <v>3</v>
      </c>
      <c r="G7778">
        <v>12</v>
      </c>
      <c r="H7778">
        <f t="shared" si="485"/>
        <v>12</v>
      </c>
      <c r="I7778" t="s">
        <v>10059</v>
      </c>
      <c r="J7778" t="s">
        <v>10059</v>
      </c>
      <c r="K7778" s="1">
        <v>44977</v>
      </c>
      <c r="L7778" s="1" t="str">
        <f>IF(ISNUMBER(Table2[[#This Row],[Transaction Date]]),TEXT(Table2[[#This Row],[Transaction Date]],"mmmm"),"Unknown")</f>
        <v>February</v>
      </c>
      <c r="M7778" s="1" t="str">
        <f>IF(ISNUMBER(Table2[[#This Row],[Transaction Date]]),TEXT(Table2[[#This Row],[Transaction Date]],"dddd"),"Unknown")</f>
        <v>Monday</v>
      </c>
      <c r="N7778">
        <f t="shared" si="486"/>
        <v>0</v>
      </c>
      <c r="O7778" t="str">
        <f t="shared" si="487"/>
        <v>Actual</v>
      </c>
    </row>
    <row r="7779" spans="1:15" x14ac:dyDescent="0.25">
      <c r="A7779" t="s">
        <v>8652</v>
      </c>
      <c r="B7779" t="s">
        <v>20</v>
      </c>
      <c r="C7779">
        <v>3</v>
      </c>
      <c r="D7779">
        <f t="shared" si="484"/>
        <v>3</v>
      </c>
      <c r="E7779">
        <v>5</v>
      </c>
      <c r="F7779">
        <f>IF(OR(E7779="",E7779="UNKNOWN",E7779="ERROR"),_xlfn.XLOOKUP(Table2[[#This Row],[Item]],Items_List!A:A,Items_List!B:B),E7779)</f>
        <v>5</v>
      </c>
      <c r="G7779">
        <v>15</v>
      </c>
      <c r="H7779">
        <f t="shared" si="485"/>
        <v>15</v>
      </c>
      <c r="I7779" t="s">
        <v>10059</v>
      </c>
      <c r="J7779" t="s">
        <v>10059</v>
      </c>
      <c r="L7779" s="1" t="str">
        <f>IF(ISNUMBER(Table2[[#This Row],[Transaction Date]]),TEXT(Table2[[#This Row],[Transaction Date]],"mmmm"),"Unknown")</f>
        <v>Unknown</v>
      </c>
      <c r="M7779" s="1" t="str">
        <f>IF(ISNUMBER(Table2[[#This Row],[Transaction Date]]),TEXT(Table2[[#This Row],[Transaction Date]],"dddd"),"Unknown")</f>
        <v>Unknown</v>
      </c>
      <c r="N7779">
        <f t="shared" si="486"/>
        <v>0</v>
      </c>
      <c r="O7779" t="str">
        <f t="shared" si="487"/>
        <v>Actual</v>
      </c>
    </row>
    <row r="7780" spans="1:15" x14ac:dyDescent="0.25">
      <c r="A7780" t="s">
        <v>8653</v>
      </c>
      <c r="B7780" t="s">
        <v>20</v>
      </c>
      <c r="C7780">
        <v>1</v>
      </c>
      <c r="D7780">
        <f t="shared" si="484"/>
        <v>1</v>
      </c>
      <c r="E7780">
        <v>5</v>
      </c>
      <c r="F7780">
        <f>IF(OR(E7780="",E7780="UNKNOWN",E7780="ERROR"),_xlfn.XLOOKUP(Table2[[#This Row],[Item]],Items_List!A:A,Items_List!B:B),E7780)</f>
        <v>5</v>
      </c>
      <c r="G7780">
        <v>5</v>
      </c>
      <c r="H7780">
        <f t="shared" si="485"/>
        <v>5</v>
      </c>
      <c r="I7780" t="s">
        <v>10059</v>
      </c>
      <c r="J7780" t="s">
        <v>10059</v>
      </c>
      <c r="K7780" s="1">
        <v>45156</v>
      </c>
      <c r="L7780" s="1" t="str">
        <f>IF(ISNUMBER(Table2[[#This Row],[Transaction Date]]),TEXT(Table2[[#This Row],[Transaction Date]],"mmmm"),"Unknown")</f>
        <v>August</v>
      </c>
      <c r="M7780" s="1" t="str">
        <f>IF(ISNUMBER(Table2[[#This Row],[Transaction Date]]),TEXT(Table2[[#This Row],[Transaction Date]],"dddd"),"Unknown")</f>
        <v>Friday</v>
      </c>
      <c r="N7780">
        <f t="shared" si="486"/>
        <v>0</v>
      </c>
      <c r="O7780" t="str">
        <f t="shared" si="487"/>
        <v>Actual</v>
      </c>
    </row>
    <row r="7781" spans="1:15" x14ac:dyDescent="0.25">
      <c r="A7781" t="s">
        <v>8654</v>
      </c>
      <c r="B7781" t="s">
        <v>65</v>
      </c>
      <c r="C7781">
        <v>5</v>
      </c>
      <c r="D7781">
        <f t="shared" si="484"/>
        <v>5</v>
      </c>
      <c r="E7781">
        <v>1.5</v>
      </c>
      <c r="F7781">
        <f>IF(OR(E7781="",E7781="UNKNOWN",E7781="ERROR"),_xlfn.XLOOKUP(Table2[[#This Row],[Item]],Items_List!A:A,Items_List!B:B),E7781)</f>
        <v>1.5</v>
      </c>
      <c r="G7781">
        <v>7.5</v>
      </c>
      <c r="H7781">
        <f t="shared" si="485"/>
        <v>7.5</v>
      </c>
      <c r="I7781" t="s">
        <v>23</v>
      </c>
      <c r="J7781" t="s">
        <v>15</v>
      </c>
      <c r="K7781" s="1">
        <v>45257</v>
      </c>
      <c r="L7781" s="1" t="str">
        <f>IF(ISNUMBER(Table2[[#This Row],[Transaction Date]]),TEXT(Table2[[#This Row],[Transaction Date]],"mmmm"),"Unknown")</f>
        <v>November</v>
      </c>
      <c r="M7781" s="1" t="str">
        <f>IF(ISNUMBER(Table2[[#This Row],[Transaction Date]]),TEXT(Table2[[#This Row],[Transaction Date]],"dddd"),"Unknown")</f>
        <v>Monday</v>
      </c>
      <c r="N7781">
        <f t="shared" si="486"/>
        <v>0</v>
      </c>
      <c r="O7781" t="str">
        <f t="shared" si="487"/>
        <v>Actual</v>
      </c>
    </row>
    <row r="7782" spans="1:15" x14ac:dyDescent="0.25">
      <c r="A7782" t="s">
        <v>8655</v>
      </c>
      <c r="B7782" t="s">
        <v>9</v>
      </c>
      <c r="C7782">
        <v>4</v>
      </c>
      <c r="D7782">
        <f t="shared" si="484"/>
        <v>4</v>
      </c>
      <c r="E7782">
        <v>2</v>
      </c>
      <c r="F7782">
        <f>IF(OR(E7782="",E7782="UNKNOWN",E7782="ERROR"),_xlfn.XLOOKUP(Table2[[#This Row],[Item]],Items_List!A:A,Items_List!B:B),E7782)</f>
        <v>2</v>
      </c>
      <c r="G7782">
        <v>8</v>
      </c>
      <c r="H7782">
        <f t="shared" si="485"/>
        <v>8</v>
      </c>
      <c r="I7782" t="s">
        <v>23</v>
      </c>
      <c r="J7782" t="s">
        <v>15</v>
      </c>
      <c r="K7782" s="1">
        <v>45276</v>
      </c>
      <c r="L7782" s="1" t="str">
        <f>IF(ISNUMBER(Table2[[#This Row],[Transaction Date]]),TEXT(Table2[[#This Row],[Transaction Date]],"mmmm"),"Unknown")</f>
        <v>December</v>
      </c>
      <c r="M7782" s="1" t="str">
        <f>IF(ISNUMBER(Table2[[#This Row],[Transaction Date]]),TEXT(Table2[[#This Row],[Transaction Date]],"dddd"),"Unknown")</f>
        <v>Saturday</v>
      </c>
      <c r="N7782">
        <f t="shared" si="486"/>
        <v>0</v>
      </c>
      <c r="O7782" t="str">
        <f t="shared" si="487"/>
        <v>Actual</v>
      </c>
    </row>
    <row r="7783" spans="1:15" x14ac:dyDescent="0.25">
      <c r="A7783" t="s">
        <v>8656</v>
      </c>
      <c r="B7783" t="s">
        <v>13</v>
      </c>
      <c r="C7783">
        <v>5</v>
      </c>
      <c r="D7783">
        <f t="shared" si="484"/>
        <v>5</v>
      </c>
      <c r="E7783">
        <v>3</v>
      </c>
      <c r="F7783">
        <f>IF(OR(E7783="",E7783="UNKNOWN",E7783="ERROR"),_xlfn.XLOOKUP(Table2[[#This Row],[Item]],Items_List!A:A,Items_List!B:B),E7783)</f>
        <v>3</v>
      </c>
      <c r="G7783">
        <v>15</v>
      </c>
      <c r="H7783">
        <f t="shared" si="485"/>
        <v>15</v>
      </c>
      <c r="I7783" t="s">
        <v>10059</v>
      </c>
      <c r="J7783" t="s">
        <v>15</v>
      </c>
      <c r="K7783" s="1">
        <v>45092</v>
      </c>
      <c r="L7783" s="1" t="str">
        <f>IF(ISNUMBER(Table2[[#This Row],[Transaction Date]]),TEXT(Table2[[#This Row],[Transaction Date]],"mmmm"),"Unknown")</f>
        <v>June</v>
      </c>
      <c r="M7783" s="1" t="str">
        <f>IF(ISNUMBER(Table2[[#This Row],[Transaction Date]]),TEXT(Table2[[#This Row],[Transaction Date]],"dddd"),"Unknown")</f>
        <v>Thursday</v>
      </c>
      <c r="N7783">
        <f t="shared" si="486"/>
        <v>0</v>
      </c>
      <c r="O7783" t="str">
        <f t="shared" si="487"/>
        <v>Actual</v>
      </c>
    </row>
    <row r="7784" spans="1:15" x14ac:dyDescent="0.25">
      <c r="A7784" t="s">
        <v>8658</v>
      </c>
      <c r="B7784" t="s">
        <v>20</v>
      </c>
      <c r="C7784">
        <v>4</v>
      </c>
      <c r="D7784">
        <f t="shared" si="484"/>
        <v>4</v>
      </c>
      <c r="E7784">
        <v>5</v>
      </c>
      <c r="F7784">
        <f>IF(OR(E7784="",E7784="UNKNOWN",E7784="ERROR"),_xlfn.XLOOKUP(Table2[[#This Row],[Item]],Items_List!A:A,Items_List!B:B),E7784)</f>
        <v>5</v>
      </c>
      <c r="G7784">
        <v>20</v>
      </c>
      <c r="H7784">
        <f t="shared" si="485"/>
        <v>20</v>
      </c>
      <c r="I7784" t="s">
        <v>14</v>
      </c>
      <c r="J7784" t="s">
        <v>11</v>
      </c>
      <c r="K7784" s="1">
        <v>45083</v>
      </c>
      <c r="L7784" s="1" t="str">
        <f>IF(ISNUMBER(Table2[[#This Row],[Transaction Date]]),TEXT(Table2[[#This Row],[Transaction Date]],"mmmm"),"Unknown")</f>
        <v>June</v>
      </c>
      <c r="M7784" s="1" t="str">
        <f>IF(ISNUMBER(Table2[[#This Row],[Transaction Date]]),TEXT(Table2[[#This Row],[Transaction Date]],"dddd"),"Unknown")</f>
        <v>Tuesday</v>
      </c>
      <c r="N7784">
        <f t="shared" si="486"/>
        <v>0</v>
      </c>
      <c r="O7784" t="str">
        <f t="shared" si="487"/>
        <v>Actual</v>
      </c>
    </row>
    <row r="7785" spans="1:15" x14ac:dyDescent="0.25">
      <c r="A7785" t="s">
        <v>8659</v>
      </c>
      <c r="B7785" t="s">
        <v>28</v>
      </c>
      <c r="C7785" t="s">
        <v>18</v>
      </c>
      <c r="D7785">
        <f t="shared" si="484"/>
        <v>5</v>
      </c>
      <c r="E7785">
        <v>4</v>
      </c>
      <c r="F7785">
        <f>IF(OR(E7785="",E7785="UNKNOWN",E7785="ERROR"),_xlfn.XLOOKUP(Table2[[#This Row],[Item]],Items_List!A:A,Items_List!B:B),E7785)</f>
        <v>4</v>
      </c>
      <c r="G7785">
        <v>20</v>
      </c>
      <c r="H7785">
        <f t="shared" si="485"/>
        <v>20</v>
      </c>
      <c r="I7785" t="s">
        <v>10</v>
      </c>
      <c r="J7785" t="s">
        <v>15</v>
      </c>
      <c r="K7785" s="1">
        <v>45290</v>
      </c>
      <c r="L7785" s="1" t="str">
        <f>IF(ISNUMBER(Table2[[#This Row],[Transaction Date]]),TEXT(Table2[[#This Row],[Transaction Date]],"mmmm"),"Unknown")</f>
        <v>December</v>
      </c>
      <c r="M7785" s="1" t="str">
        <f>IF(ISNUMBER(Table2[[#This Row],[Transaction Date]]),TEXT(Table2[[#This Row],[Transaction Date]],"dddd"),"Unknown")</f>
        <v>Saturday</v>
      </c>
      <c r="N7785">
        <f t="shared" si="486"/>
        <v>1</v>
      </c>
      <c r="O7785" t="str">
        <f t="shared" si="487"/>
        <v>Estimated</v>
      </c>
    </row>
    <row r="7786" spans="1:15" x14ac:dyDescent="0.25">
      <c r="A7786" t="s">
        <v>8660</v>
      </c>
      <c r="B7786" t="s">
        <v>65</v>
      </c>
      <c r="C7786">
        <v>5</v>
      </c>
      <c r="D7786">
        <f t="shared" si="484"/>
        <v>5</v>
      </c>
      <c r="E7786">
        <v>1.5</v>
      </c>
      <c r="F7786">
        <f>IF(OR(E7786="",E7786="UNKNOWN",E7786="ERROR"),_xlfn.XLOOKUP(Table2[[#This Row],[Item]],Items_List!A:A,Items_List!B:B),E7786)</f>
        <v>1.5</v>
      </c>
      <c r="G7786">
        <v>7.5</v>
      </c>
      <c r="H7786">
        <f t="shared" si="485"/>
        <v>7.5</v>
      </c>
      <c r="I7786" t="s">
        <v>14</v>
      </c>
      <c r="J7786" t="s">
        <v>15</v>
      </c>
      <c r="K7786" s="1">
        <v>45060</v>
      </c>
      <c r="L7786" s="1" t="str">
        <f>IF(ISNUMBER(Table2[[#This Row],[Transaction Date]]),TEXT(Table2[[#This Row],[Transaction Date]],"mmmm"),"Unknown")</f>
        <v>May</v>
      </c>
      <c r="M7786" s="1" t="str">
        <f>IF(ISNUMBER(Table2[[#This Row],[Transaction Date]]),TEXT(Table2[[#This Row],[Transaction Date]],"dddd"),"Unknown")</f>
        <v>Sunday</v>
      </c>
      <c r="N7786">
        <f t="shared" si="486"/>
        <v>0</v>
      </c>
      <c r="O7786" t="str">
        <f t="shared" si="487"/>
        <v>Actual</v>
      </c>
    </row>
    <row r="7787" spans="1:15" x14ac:dyDescent="0.25">
      <c r="A7787" t="s">
        <v>8661</v>
      </c>
      <c r="B7787" t="s">
        <v>65</v>
      </c>
      <c r="C7787">
        <v>4</v>
      </c>
      <c r="D7787">
        <f t="shared" si="484"/>
        <v>4</v>
      </c>
      <c r="E7787">
        <v>1.5</v>
      </c>
      <c r="F7787">
        <f>IF(OR(E7787="",E7787="UNKNOWN",E7787="ERROR"),_xlfn.XLOOKUP(Table2[[#This Row],[Item]],Items_List!A:A,Items_List!B:B),E7787)</f>
        <v>1.5</v>
      </c>
      <c r="G7787">
        <v>6</v>
      </c>
      <c r="H7787">
        <f t="shared" si="485"/>
        <v>6</v>
      </c>
      <c r="I7787" t="s">
        <v>14</v>
      </c>
      <c r="J7787" t="s">
        <v>11</v>
      </c>
      <c r="K7787" s="1">
        <v>45248</v>
      </c>
      <c r="L7787" s="1" t="str">
        <f>IF(ISNUMBER(Table2[[#This Row],[Transaction Date]]),TEXT(Table2[[#This Row],[Transaction Date]],"mmmm"),"Unknown")</f>
        <v>November</v>
      </c>
      <c r="M7787" s="1" t="str">
        <f>IF(ISNUMBER(Table2[[#This Row],[Transaction Date]]),TEXT(Table2[[#This Row],[Transaction Date]],"dddd"),"Unknown")</f>
        <v>Saturday</v>
      </c>
      <c r="N7787">
        <f t="shared" si="486"/>
        <v>0</v>
      </c>
      <c r="O7787" t="str">
        <f t="shared" si="487"/>
        <v>Actual</v>
      </c>
    </row>
    <row r="7788" spans="1:15" x14ac:dyDescent="0.25">
      <c r="A7788" t="s">
        <v>8662</v>
      </c>
      <c r="B7788" t="s">
        <v>39</v>
      </c>
      <c r="C7788">
        <v>4</v>
      </c>
      <c r="D7788">
        <f t="shared" si="484"/>
        <v>4</v>
      </c>
      <c r="E7788">
        <v>3</v>
      </c>
      <c r="F7788">
        <f>IF(OR(E7788="",E7788="UNKNOWN",E7788="ERROR"),_xlfn.XLOOKUP(Table2[[#This Row],[Item]],Items_List!A:A,Items_List!B:B),E7788)</f>
        <v>3</v>
      </c>
      <c r="G7788">
        <v>12</v>
      </c>
      <c r="H7788">
        <f t="shared" si="485"/>
        <v>12</v>
      </c>
      <c r="I7788" t="s">
        <v>23</v>
      </c>
      <c r="J7788" t="s">
        <v>15</v>
      </c>
      <c r="K7788" s="1">
        <v>45287</v>
      </c>
      <c r="L7788" s="1" t="str">
        <f>IF(ISNUMBER(Table2[[#This Row],[Transaction Date]]),TEXT(Table2[[#This Row],[Transaction Date]],"mmmm"),"Unknown")</f>
        <v>December</v>
      </c>
      <c r="M7788" s="1" t="str">
        <f>IF(ISNUMBER(Table2[[#This Row],[Transaction Date]]),TEXT(Table2[[#This Row],[Transaction Date]],"dddd"),"Unknown")</f>
        <v>Wednesday</v>
      </c>
      <c r="N7788">
        <f t="shared" si="486"/>
        <v>0</v>
      </c>
      <c r="O7788" t="str">
        <f t="shared" si="487"/>
        <v>Actual</v>
      </c>
    </row>
    <row r="7789" spans="1:15" x14ac:dyDescent="0.25">
      <c r="A7789" t="s">
        <v>8663</v>
      </c>
      <c r="B7789" t="s">
        <v>39</v>
      </c>
      <c r="C7789">
        <v>1</v>
      </c>
      <c r="D7789">
        <f t="shared" si="484"/>
        <v>1</v>
      </c>
      <c r="E7789">
        <v>3</v>
      </c>
      <c r="F7789">
        <f>IF(OR(E7789="",E7789="UNKNOWN",E7789="ERROR"),_xlfn.XLOOKUP(Table2[[#This Row],[Item]],Items_List!A:A,Items_List!B:B),E7789)</f>
        <v>3</v>
      </c>
      <c r="G7789">
        <v>3</v>
      </c>
      <c r="H7789">
        <f t="shared" si="485"/>
        <v>3</v>
      </c>
      <c r="I7789" t="s">
        <v>23</v>
      </c>
      <c r="J7789" t="s">
        <v>11</v>
      </c>
      <c r="K7789" s="1">
        <v>45066</v>
      </c>
      <c r="L7789" s="1" t="str">
        <f>IF(ISNUMBER(Table2[[#This Row],[Transaction Date]]),TEXT(Table2[[#This Row],[Transaction Date]],"mmmm"),"Unknown")</f>
        <v>May</v>
      </c>
      <c r="M7789" s="1" t="str">
        <f>IF(ISNUMBER(Table2[[#This Row],[Transaction Date]]),TEXT(Table2[[#This Row],[Transaction Date]],"dddd"),"Unknown")</f>
        <v>Saturday</v>
      </c>
      <c r="N7789">
        <f t="shared" si="486"/>
        <v>0</v>
      </c>
      <c r="O7789" t="str">
        <f t="shared" si="487"/>
        <v>Actual</v>
      </c>
    </row>
    <row r="7790" spans="1:15" x14ac:dyDescent="0.25">
      <c r="A7790" t="s">
        <v>8664</v>
      </c>
      <c r="B7790" t="s">
        <v>28</v>
      </c>
      <c r="C7790">
        <v>5</v>
      </c>
      <c r="D7790">
        <f t="shared" si="484"/>
        <v>5</v>
      </c>
      <c r="E7790">
        <v>4</v>
      </c>
      <c r="F7790">
        <f>IF(OR(E7790="",E7790="UNKNOWN",E7790="ERROR"),_xlfn.XLOOKUP(Table2[[#This Row],[Item]],Items_List!A:A,Items_List!B:B),E7790)</f>
        <v>4</v>
      </c>
      <c r="G7790">
        <v>20</v>
      </c>
      <c r="H7790">
        <f t="shared" si="485"/>
        <v>20</v>
      </c>
      <c r="I7790" t="s">
        <v>10059</v>
      </c>
      <c r="J7790" t="s">
        <v>15</v>
      </c>
      <c r="K7790" s="1">
        <v>45192</v>
      </c>
      <c r="L7790" s="1" t="str">
        <f>IF(ISNUMBER(Table2[[#This Row],[Transaction Date]]),TEXT(Table2[[#This Row],[Transaction Date]],"mmmm"),"Unknown")</f>
        <v>September</v>
      </c>
      <c r="M7790" s="1" t="str">
        <f>IF(ISNUMBER(Table2[[#This Row],[Transaction Date]]),TEXT(Table2[[#This Row],[Transaction Date]],"dddd"),"Unknown")</f>
        <v>Saturday</v>
      </c>
      <c r="N7790">
        <f t="shared" si="486"/>
        <v>0</v>
      </c>
      <c r="O7790" t="str">
        <f t="shared" si="487"/>
        <v>Actual</v>
      </c>
    </row>
    <row r="7791" spans="1:15" x14ac:dyDescent="0.25">
      <c r="A7791" t="s">
        <v>8665</v>
      </c>
      <c r="B7791" t="s">
        <v>20</v>
      </c>
      <c r="C7791">
        <v>4</v>
      </c>
      <c r="D7791">
        <f t="shared" si="484"/>
        <v>4</v>
      </c>
      <c r="E7791">
        <v>5</v>
      </c>
      <c r="F7791">
        <f>IF(OR(E7791="",E7791="UNKNOWN",E7791="ERROR"),_xlfn.XLOOKUP(Table2[[#This Row],[Item]],Items_List!A:A,Items_List!B:B),E7791)</f>
        <v>5</v>
      </c>
      <c r="G7791">
        <v>20</v>
      </c>
      <c r="H7791">
        <f t="shared" si="485"/>
        <v>20</v>
      </c>
      <c r="I7791" t="s">
        <v>14</v>
      </c>
      <c r="J7791" t="s">
        <v>10059</v>
      </c>
      <c r="K7791" s="1">
        <v>45246</v>
      </c>
      <c r="L7791" s="1" t="str">
        <f>IF(ISNUMBER(Table2[[#This Row],[Transaction Date]]),TEXT(Table2[[#This Row],[Transaction Date]],"mmmm"),"Unknown")</f>
        <v>November</v>
      </c>
      <c r="M7791" s="1" t="str">
        <f>IF(ISNUMBER(Table2[[#This Row],[Transaction Date]]),TEXT(Table2[[#This Row],[Transaction Date]],"dddd"),"Unknown")</f>
        <v>Thursday</v>
      </c>
      <c r="N7791">
        <f t="shared" si="486"/>
        <v>0</v>
      </c>
      <c r="O7791" t="str">
        <f t="shared" si="487"/>
        <v>Actual</v>
      </c>
    </row>
    <row r="7792" spans="1:15" x14ac:dyDescent="0.25">
      <c r="A7792" t="s">
        <v>8666</v>
      </c>
      <c r="B7792" t="s">
        <v>25</v>
      </c>
      <c r="C7792">
        <v>3</v>
      </c>
      <c r="D7792">
        <f t="shared" si="484"/>
        <v>3</v>
      </c>
      <c r="E7792">
        <v>4</v>
      </c>
      <c r="F7792">
        <f>IF(OR(E7792="",E7792="UNKNOWN",E7792="ERROR"),_xlfn.XLOOKUP(Table2[[#This Row],[Item]],Items_List!A:A,Items_List!B:B),E7792)</f>
        <v>4</v>
      </c>
      <c r="G7792">
        <v>12</v>
      </c>
      <c r="H7792">
        <f t="shared" si="485"/>
        <v>12</v>
      </c>
      <c r="I7792" t="s">
        <v>10</v>
      </c>
      <c r="J7792" t="s">
        <v>10059</v>
      </c>
      <c r="K7792" s="1">
        <v>45110</v>
      </c>
      <c r="L7792" s="1" t="str">
        <f>IF(ISNUMBER(Table2[[#This Row],[Transaction Date]]),TEXT(Table2[[#This Row],[Transaction Date]],"mmmm"),"Unknown")</f>
        <v>July</v>
      </c>
      <c r="M7792" s="1" t="str">
        <f>IF(ISNUMBER(Table2[[#This Row],[Transaction Date]]),TEXT(Table2[[#This Row],[Transaction Date]],"dddd"),"Unknown")</f>
        <v>Monday</v>
      </c>
      <c r="N7792">
        <f t="shared" si="486"/>
        <v>0</v>
      </c>
      <c r="O7792" t="str">
        <f t="shared" si="487"/>
        <v>Actual</v>
      </c>
    </row>
    <row r="7793" spans="1:15" x14ac:dyDescent="0.25">
      <c r="A7793" t="s">
        <v>8667</v>
      </c>
      <c r="B7793" t="s">
        <v>20</v>
      </c>
      <c r="C7793">
        <v>1</v>
      </c>
      <c r="D7793">
        <f t="shared" si="484"/>
        <v>1</v>
      </c>
      <c r="E7793">
        <v>5</v>
      </c>
      <c r="F7793">
        <f>IF(OR(E7793="",E7793="UNKNOWN",E7793="ERROR"),_xlfn.XLOOKUP(Table2[[#This Row],[Item]],Items_List!A:A,Items_List!B:B),E7793)</f>
        <v>5</v>
      </c>
      <c r="G7793">
        <v>5</v>
      </c>
      <c r="H7793">
        <f t="shared" si="485"/>
        <v>5</v>
      </c>
      <c r="I7793" t="s">
        <v>10059</v>
      </c>
      <c r="J7793" t="s">
        <v>10059</v>
      </c>
      <c r="K7793" s="1">
        <v>45163</v>
      </c>
      <c r="L7793" s="1" t="str">
        <f>IF(ISNUMBER(Table2[[#This Row],[Transaction Date]]),TEXT(Table2[[#This Row],[Transaction Date]],"mmmm"),"Unknown")</f>
        <v>August</v>
      </c>
      <c r="M7793" s="1" t="str">
        <f>IF(ISNUMBER(Table2[[#This Row],[Transaction Date]]),TEXT(Table2[[#This Row],[Transaction Date]],"dddd"),"Unknown")</f>
        <v>Friday</v>
      </c>
      <c r="N7793">
        <f t="shared" si="486"/>
        <v>0</v>
      </c>
      <c r="O7793" t="str">
        <f t="shared" si="487"/>
        <v>Actual</v>
      </c>
    </row>
    <row r="7794" spans="1:15" x14ac:dyDescent="0.25">
      <c r="A7794" t="s">
        <v>8668</v>
      </c>
      <c r="B7794" t="s">
        <v>17</v>
      </c>
      <c r="C7794">
        <v>1</v>
      </c>
      <c r="D7794">
        <f t="shared" si="484"/>
        <v>1</v>
      </c>
      <c r="E7794">
        <v>1</v>
      </c>
      <c r="F7794">
        <f>IF(OR(E7794="",E7794="UNKNOWN",E7794="ERROR"),_xlfn.XLOOKUP(Table2[[#This Row],[Item]],Items_List!A:A,Items_List!B:B),E7794)</f>
        <v>1</v>
      </c>
      <c r="G7794">
        <v>1</v>
      </c>
      <c r="H7794">
        <f t="shared" si="485"/>
        <v>1</v>
      </c>
      <c r="I7794" t="s">
        <v>23</v>
      </c>
      <c r="J7794" t="s">
        <v>15</v>
      </c>
      <c r="K7794" s="1">
        <v>44933</v>
      </c>
      <c r="L7794" s="1" t="str">
        <f>IF(ISNUMBER(Table2[[#This Row],[Transaction Date]]),TEXT(Table2[[#This Row],[Transaction Date]],"mmmm"),"Unknown")</f>
        <v>January</v>
      </c>
      <c r="M7794" s="1" t="str">
        <f>IF(ISNUMBER(Table2[[#This Row],[Transaction Date]]),TEXT(Table2[[#This Row],[Transaction Date]],"dddd"),"Unknown")</f>
        <v>Saturday</v>
      </c>
      <c r="N7794">
        <f t="shared" si="486"/>
        <v>0</v>
      </c>
      <c r="O7794" t="str">
        <f t="shared" si="487"/>
        <v>Actual</v>
      </c>
    </row>
    <row r="7795" spans="1:15" x14ac:dyDescent="0.25">
      <c r="A7795" t="s">
        <v>8669</v>
      </c>
      <c r="B7795" t="s">
        <v>28</v>
      </c>
      <c r="C7795">
        <v>4</v>
      </c>
      <c r="D7795">
        <f t="shared" si="484"/>
        <v>4</v>
      </c>
      <c r="E7795">
        <v>4</v>
      </c>
      <c r="F7795">
        <f>IF(OR(E7795="",E7795="UNKNOWN",E7795="ERROR"),_xlfn.XLOOKUP(Table2[[#This Row],[Item]],Items_List!A:A,Items_List!B:B),E7795)</f>
        <v>4</v>
      </c>
      <c r="G7795">
        <v>16</v>
      </c>
      <c r="H7795">
        <f t="shared" si="485"/>
        <v>16</v>
      </c>
      <c r="I7795" t="s">
        <v>14</v>
      </c>
      <c r="J7795" t="s">
        <v>15</v>
      </c>
      <c r="K7795" s="1">
        <v>45239</v>
      </c>
      <c r="L7795" s="1" t="str">
        <f>IF(ISNUMBER(Table2[[#This Row],[Transaction Date]]),TEXT(Table2[[#This Row],[Transaction Date]],"mmmm"),"Unknown")</f>
        <v>November</v>
      </c>
      <c r="M7795" s="1" t="str">
        <f>IF(ISNUMBER(Table2[[#This Row],[Transaction Date]]),TEXT(Table2[[#This Row],[Transaction Date]],"dddd"),"Unknown")</f>
        <v>Thursday</v>
      </c>
      <c r="N7795">
        <f t="shared" si="486"/>
        <v>0</v>
      </c>
      <c r="O7795" t="str">
        <f t="shared" si="487"/>
        <v>Actual</v>
      </c>
    </row>
    <row r="7796" spans="1:15" x14ac:dyDescent="0.25">
      <c r="A7796" t="s">
        <v>8670</v>
      </c>
      <c r="B7796" t="s">
        <v>17</v>
      </c>
      <c r="C7796" t="s">
        <v>18</v>
      </c>
      <c r="D7796">
        <f t="shared" si="484"/>
        <v>3</v>
      </c>
      <c r="E7796">
        <v>1</v>
      </c>
      <c r="F7796">
        <f>IF(OR(E7796="",E7796="UNKNOWN",E7796="ERROR"),_xlfn.XLOOKUP(Table2[[#This Row],[Item]],Items_List!A:A,Items_List!B:B),E7796)</f>
        <v>1</v>
      </c>
      <c r="G7796">
        <v>3</v>
      </c>
      <c r="H7796">
        <f t="shared" si="485"/>
        <v>3</v>
      </c>
      <c r="I7796" t="s">
        <v>10</v>
      </c>
      <c r="J7796" t="s">
        <v>15</v>
      </c>
      <c r="K7796" s="1">
        <v>44941</v>
      </c>
      <c r="L7796" s="1" t="str">
        <f>IF(ISNUMBER(Table2[[#This Row],[Transaction Date]]),TEXT(Table2[[#This Row],[Transaction Date]],"mmmm"),"Unknown")</f>
        <v>January</v>
      </c>
      <c r="M7796" s="1" t="str">
        <f>IF(ISNUMBER(Table2[[#This Row],[Transaction Date]]),TEXT(Table2[[#This Row],[Transaction Date]],"dddd"),"Unknown")</f>
        <v>Sunday</v>
      </c>
      <c r="N7796">
        <f t="shared" si="486"/>
        <v>1</v>
      </c>
      <c r="O7796" t="str">
        <f t="shared" si="487"/>
        <v>Estimated</v>
      </c>
    </row>
    <row r="7797" spans="1:15" x14ac:dyDescent="0.25">
      <c r="A7797" t="s">
        <v>8671</v>
      </c>
      <c r="B7797" t="s">
        <v>20</v>
      </c>
      <c r="C7797">
        <v>2</v>
      </c>
      <c r="D7797">
        <f t="shared" si="484"/>
        <v>2</v>
      </c>
      <c r="E7797">
        <v>5</v>
      </c>
      <c r="F7797">
        <f>IF(OR(E7797="",E7797="UNKNOWN",E7797="ERROR"),_xlfn.XLOOKUP(Table2[[#This Row],[Item]],Items_List!A:A,Items_List!B:B),E7797)</f>
        <v>5</v>
      </c>
      <c r="G7797">
        <v>10</v>
      </c>
      <c r="H7797">
        <f t="shared" si="485"/>
        <v>10</v>
      </c>
      <c r="I7797" t="s">
        <v>14</v>
      </c>
      <c r="J7797" t="s">
        <v>15</v>
      </c>
      <c r="K7797" s="1">
        <v>45026</v>
      </c>
      <c r="L7797" s="1" t="str">
        <f>IF(ISNUMBER(Table2[[#This Row],[Transaction Date]]),TEXT(Table2[[#This Row],[Transaction Date]],"mmmm"),"Unknown")</f>
        <v>April</v>
      </c>
      <c r="M7797" s="1" t="str">
        <f>IF(ISNUMBER(Table2[[#This Row],[Transaction Date]]),TEXT(Table2[[#This Row],[Transaction Date]],"dddd"),"Unknown")</f>
        <v>Monday</v>
      </c>
      <c r="N7797">
        <f t="shared" si="486"/>
        <v>0</v>
      </c>
      <c r="O7797" t="str">
        <f t="shared" si="487"/>
        <v>Actual</v>
      </c>
    </row>
    <row r="7798" spans="1:15" x14ac:dyDescent="0.25">
      <c r="A7798" t="s">
        <v>8673</v>
      </c>
      <c r="B7798" t="s">
        <v>13</v>
      </c>
      <c r="C7798">
        <v>2</v>
      </c>
      <c r="D7798">
        <f t="shared" si="484"/>
        <v>2</v>
      </c>
      <c r="E7798">
        <v>3</v>
      </c>
      <c r="F7798">
        <f>IF(OR(E7798="",E7798="UNKNOWN",E7798="ERROR"),_xlfn.XLOOKUP(Table2[[#This Row],[Item]],Items_List!A:A,Items_List!B:B),E7798)</f>
        <v>3</v>
      </c>
      <c r="G7798">
        <v>6</v>
      </c>
      <c r="H7798">
        <f t="shared" si="485"/>
        <v>6</v>
      </c>
      <c r="I7798" t="s">
        <v>14</v>
      </c>
      <c r="J7798" t="s">
        <v>10059</v>
      </c>
      <c r="K7798" s="1">
        <v>45142</v>
      </c>
      <c r="L7798" s="1" t="str">
        <f>IF(ISNUMBER(Table2[[#This Row],[Transaction Date]]),TEXT(Table2[[#This Row],[Transaction Date]],"mmmm"),"Unknown")</f>
        <v>August</v>
      </c>
      <c r="M7798" s="1" t="str">
        <f>IF(ISNUMBER(Table2[[#This Row],[Transaction Date]]),TEXT(Table2[[#This Row],[Transaction Date]],"dddd"),"Unknown")</f>
        <v>Friday</v>
      </c>
      <c r="N7798">
        <f t="shared" si="486"/>
        <v>0</v>
      </c>
      <c r="O7798" t="str">
        <f t="shared" si="487"/>
        <v>Actual</v>
      </c>
    </row>
    <row r="7799" spans="1:15" x14ac:dyDescent="0.25">
      <c r="A7799" t="s">
        <v>8675</v>
      </c>
      <c r="B7799" t="s">
        <v>9</v>
      </c>
      <c r="C7799">
        <v>1</v>
      </c>
      <c r="D7799">
        <f t="shared" si="484"/>
        <v>1</v>
      </c>
      <c r="E7799">
        <v>2</v>
      </c>
      <c r="F7799">
        <f>IF(OR(E7799="",E7799="UNKNOWN",E7799="ERROR"),_xlfn.XLOOKUP(Table2[[#This Row],[Item]],Items_List!A:A,Items_List!B:B),E7799)</f>
        <v>2</v>
      </c>
      <c r="G7799">
        <v>2</v>
      </c>
      <c r="H7799">
        <f t="shared" si="485"/>
        <v>2</v>
      </c>
      <c r="I7799" t="s">
        <v>10059</v>
      </c>
      <c r="J7799" t="s">
        <v>10059</v>
      </c>
      <c r="K7799" s="1">
        <v>45143</v>
      </c>
      <c r="L7799" s="1" t="str">
        <f>IF(ISNUMBER(Table2[[#This Row],[Transaction Date]]),TEXT(Table2[[#This Row],[Transaction Date]],"mmmm"),"Unknown")</f>
        <v>August</v>
      </c>
      <c r="M7799" s="1" t="str">
        <f>IF(ISNUMBER(Table2[[#This Row],[Transaction Date]]),TEXT(Table2[[#This Row],[Transaction Date]],"dddd"),"Unknown")</f>
        <v>Saturday</v>
      </c>
      <c r="N7799">
        <f t="shared" si="486"/>
        <v>0</v>
      </c>
      <c r="O7799" t="str">
        <f t="shared" si="487"/>
        <v>Actual</v>
      </c>
    </row>
    <row r="7800" spans="1:15" x14ac:dyDescent="0.25">
      <c r="A7800" t="s">
        <v>8676</v>
      </c>
      <c r="B7800" t="s">
        <v>39</v>
      </c>
      <c r="C7800">
        <v>1</v>
      </c>
      <c r="D7800">
        <f t="shared" si="484"/>
        <v>1</v>
      </c>
      <c r="E7800">
        <v>3</v>
      </c>
      <c r="F7800">
        <f>IF(OR(E7800="",E7800="UNKNOWN",E7800="ERROR"),_xlfn.XLOOKUP(Table2[[#This Row],[Item]],Items_List!A:A,Items_List!B:B),E7800)</f>
        <v>3</v>
      </c>
      <c r="G7800">
        <v>3</v>
      </c>
      <c r="H7800">
        <f t="shared" si="485"/>
        <v>3</v>
      </c>
      <c r="I7800" t="s">
        <v>23</v>
      </c>
      <c r="J7800" t="s">
        <v>10059</v>
      </c>
      <c r="K7800" s="1">
        <v>45084</v>
      </c>
      <c r="L7800" s="1" t="str">
        <f>IF(ISNUMBER(Table2[[#This Row],[Transaction Date]]),TEXT(Table2[[#This Row],[Transaction Date]],"mmmm"),"Unknown")</f>
        <v>June</v>
      </c>
      <c r="M7800" s="1" t="str">
        <f>IF(ISNUMBER(Table2[[#This Row],[Transaction Date]]),TEXT(Table2[[#This Row],[Transaction Date]],"dddd"),"Unknown")</f>
        <v>Wednesday</v>
      </c>
      <c r="N7800">
        <f t="shared" si="486"/>
        <v>0</v>
      </c>
      <c r="O7800" t="str">
        <f t="shared" si="487"/>
        <v>Actual</v>
      </c>
    </row>
    <row r="7801" spans="1:15" x14ac:dyDescent="0.25">
      <c r="A7801" t="s">
        <v>8678</v>
      </c>
      <c r="B7801" t="s">
        <v>17</v>
      </c>
      <c r="C7801">
        <v>3</v>
      </c>
      <c r="D7801">
        <f t="shared" si="484"/>
        <v>3</v>
      </c>
      <c r="E7801">
        <v>1</v>
      </c>
      <c r="F7801">
        <f>IF(OR(E7801="",E7801="UNKNOWN",E7801="ERROR"),_xlfn.XLOOKUP(Table2[[#This Row],[Item]],Items_List!A:A,Items_List!B:B),E7801)</f>
        <v>1</v>
      </c>
      <c r="G7801">
        <v>3</v>
      </c>
      <c r="H7801">
        <f t="shared" si="485"/>
        <v>3</v>
      </c>
      <c r="I7801" t="s">
        <v>10059</v>
      </c>
      <c r="J7801" t="s">
        <v>11</v>
      </c>
      <c r="K7801" s="1">
        <v>45291</v>
      </c>
      <c r="L7801" s="1" t="str">
        <f>IF(ISNUMBER(Table2[[#This Row],[Transaction Date]]),TEXT(Table2[[#This Row],[Transaction Date]],"mmmm"),"Unknown")</f>
        <v>December</v>
      </c>
      <c r="M7801" s="1" t="str">
        <f>IF(ISNUMBER(Table2[[#This Row],[Transaction Date]]),TEXT(Table2[[#This Row],[Transaction Date]],"dddd"),"Unknown")</f>
        <v>Sunday</v>
      </c>
      <c r="N7801">
        <f t="shared" si="486"/>
        <v>0</v>
      </c>
      <c r="O7801" t="str">
        <f t="shared" si="487"/>
        <v>Actual</v>
      </c>
    </row>
    <row r="7802" spans="1:15" x14ac:dyDescent="0.25">
      <c r="A7802" t="s">
        <v>8680</v>
      </c>
      <c r="B7802" t="s">
        <v>25</v>
      </c>
      <c r="C7802">
        <v>3</v>
      </c>
      <c r="D7802">
        <f t="shared" si="484"/>
        <v>3</v>
      </c>
      <c r="E7802">
        <v>4</v>
      </c>
      <c r="F7802">
        <f>IF(OR(E7802="",E7802="UNKNOWN",E7802="ERROR"),_xlfn.XLOOKUP(Table2[[#This Row],[Item]],Items_List!A:A,Items_List!B:B),E7802)</f>
        <v>4</v>
      </c>
      <c r="G7802">
        <v>12</v>
      </c>
      <c r="H7802">
        <f t="shared" si="485"/>
        <v>12</v>
      </c>
      <c r="I7802" t="s">
        <v>14</v>
      </c>
      <c r="J7802" t="s">
        <v>11</v>
      </c>
      <c r="K7802" s="1">
        <v>45126</v>
      </c>
      <c r="L7802" s="1" t="str">
        <f>IF(ISNUMBER(Table2[[#This Row],[Transaction Date]]),TEXT(Table2[[#This Row],[Transaction Date]],"mmmm"),"Unknown")</f>
        <v>July</v>
      </c>
      <c r="M7802" s="1" t="str">
        <f>IF(ISNUMBER(Table2[[#This Row],[Transaction Date]]),TEXT(Table2[[#This Row],[Transaction Date]],"dddd"),"Unknown")</f>
        <v>Wednesday</v>
      </c>
      <c r="N7802">
        <f t="shared" si="486"/>
        <v>0</v>
      </c>
      <c r="O7802" t="str">
        <f t="shared" si="487"/>
        <v>Actual</v>
      </c>
    </row>
    <row r="7803" spans="1:15" x14ac:dyDescent="0.25">
      <c r="A7803" t="s">
        <v>8681</v>
      </c>
      <c r="B7803" t="s">
        <v>9</v>
      </c>
      <c r="C7803">
        <v>1</v>
      </c>
      <c r="D7803">
        <f t="shared" si="484"/>
        <v>1</v>
      </c>
      <c r="E7803">
        <v>2</v>
      </c>
      <c r="F7803">
        <f>IF(OR(E7803="",E7803="UNKNOWN",E7803="ERROR"),_xlfn.XLOOKUP(Table2[[#This Row],[Item]],Items_List!A:A,Items_List!B:B),E7803)</f>
        <v>2</v>
      </c>
      <c r="G7803">
        <v>2</v>
      </c>
      <c r="H7803">
        <f t="shared" si="485"/>
        <v>2</v>
      </c>
      <c r="I7803" t="s">
        <v>23</v>
      </c>
      <c r="J7803" t="s">
        <v>11</v>
      </c>
      <c r="K7803" s="1">
        <v>45262</v>
      </c>
      <c r="L7803" s="1" t="str">
        <f>IF(ISNUMBER(Table2[[#This Row],[Transaction Date]]),TEXT(Table2[[#This Row],[Transaction Date]],"mmmm"),"Unknown")</f>
        <v>December</v>
      </c>
      <c r="M7803" s="1" t="str">
        <f>IF(ISNUMBER(Table2[[#This Row],[Transaction Date]]),TEXT(Table2[[#This Row],[Transaction Date]],"dddd"),"Unknown")</f>
        <v>Saturday</v>
      </c>
      <c r="N7803">
        <f t="shared" si="486"/>
        <v>0</v>
      </c>
      <c r="O7803" t="str">
        <f t="shared" si="487"/>
        <v>Actual</v>
      </c>
    </row>
    <row r="7804" spans="1:15" x14ac:dyDescent="0.25">
      <c r="A7804" t="s">
        <v>8682</v>
      </c>
      <c r="B7804" t="s">
        <v>65</v>
      </c>
      <c r="C7804">
        <v>1</v>
      </c>
      <c r="D7804">
        <f t="shared" si="484"/>
        <v>1</v>
      </c>
      <c r="E7804">
        <v>1.5</v>
      </c>
      <c r="F7804">
        <f>IF(OR(E7804="",E7804="UNKNOWN",E7804="ERROR"),_xlfn.XLOOKUP(Table2[[#This Row],[Item]],Items_List!A:A,Items_List!B:B),E7804)</f>
        <v>1.5</v>
      </c>
      <c r="G7804">
        <v>1.5</v>
      </c>
      <c r="H7804">
        <f t="shared" si="485"/>
        <v>1.5</v>
      </c>
      <c r="I7804" t="s">
        <v>10</v>
      </c>
      <c r="J7804" t="s">
        <v>11</v>
      </c>
      <c r="K7804" s="1">
        <v>44937</v>
      </c>
      <c r="L7804" s="1" t="str">
        <f>IF(ISNUMBER(Table2[[#This Row],[Transaction Date]]),TEXT(Table2[[#This Row],[Transaction Date]],"mmmm"),"Unknown")</f>
        <v>January</v>
      </c>
      <c r="M7804" s="1" t="str">
        <f>IF(ISNUMBER(Table2[[#This Row],[Transaction Date]]),TEXT(Table2[[#This Row],[Transaction Date]],"dddd"),"Unknown")</f>
        <v>Wednesday</v>
      </c>
      <c r="N7804">
        <f t="shared" si="486"/>
        <v>0</v>
      </c>
      <c r="O7804" t="str">
        <f t="shared" si="487"/>
        <v>Actual</v>
      </c>
    </row>
    <row r="7805" spans="1:15" x14ac:dyDescent="0.25">
      <c r="A7805" t="s">
        <v>8683</v>
      </c>
      <c r="B7805" t="s">
        <v>17</v>
      </c>
      <c r="C7805">
        <v>1</v>
      </c>
      <c r="D7805">
        <f t="shared" si="484"/>
        <v>1</v>
      </c>
      <c r="E7805">
        <v>1</v>
      </c>
      <c r="F7805">
        <f>IF(OR(E7805="",E7805="UNKNOWN",E7805="ERROR"),_xlfn.XLOOKUP(Table2[[#This Row],[Item]],Items_List!A:A,Items_List!B:B),E7805)</f>
        <v>1</v>
      </c>
      <c r="G7805">
        <v>1</v>
      </c>
      <c r="H7805">
        <f t="shared" si="485"/>
        <v>1</v>
      </c>
      <c r="I7805" t="s">
        <v>23</v>
      </c>
      <c r="J7805" t="s">
        <v>10059</v>
      </c>
      <c r="K7805" s="1">
        <v>45047</v>
      </c>
      <c r="L7805" s="1" t="str">
        <f>IF(ISNUMBER(Table2[[#This Row],[Transaction Date]]),TEXT(Table2[[#This Row],[Transaction Date]],"mmmm"),"Unknown")</f>
        <v>May</v>
      </c>
      <c r="M7805" s="1" t="str">
        <f>IF(ISNUMBER(Table2[[#This Row],[Transaction Date]]),TEXT(Table2[[#This Row],[Transaction Date]],"dddd"),"Unknown")</f>
        <v>Monday</v>
      </c>
      <c r="N7805">
        <f t="shared" si="486"/>
        <v>0</v>
      </c>
      <c r="O7805" t="str">
        <f t="shared" si="487"/>
        <v>Actual</v>
      </c>
    </row>
    <row r="7806" spans="1:15" x14ac:dyDescent="0.25">
      <c r="A7806" t="s">
        <v>8684</v>
      </c>
      <c r="B7806" t="s">
        <v>13</v>
      </c>
      <c r="C7806">
        <v>4</v>
      </c>
      <c r="D7806">
        <f t="shared" si="484"/>
        <v>4</v>
      </c>
      <c r="E7806">
        <v>3</v>
      </c>
      <c r="F7806">
        <f>IF(OR(E7806="",E7806="UNKNOWN",E7806="ERROR"),_xlfn.XLOOKUP(Table2[[#This Row],[Item]],Items_List!A:A,Items_List!B:B),E7806)</f>
        <v>3</v>
      </c>
      <c r="G7806">
        <v>12</v>
      </c>
      <c r="H7806">
        <f t="shared" si="485"/>
        <v>12</v>
      </c>
      <c r="I7806" t="s">
        <v>14</v>
      </c>
      <c r="J7806" t="s">
        <v>15</v>
      </c>
      <c r="K7806" s="1">
        <v>45190</v>
      </c>
      <c r="L7806" s="1" t="str">
        <f>IF(ISNUMBER(Table2[[#This Row],[Transaction Date]]),TEXT(Table2[[#This Row],[Transaction Date]],"mmmm"),"Unknown")</f>
        <v>September</v>
      </c>
      <c r="M7806" s="1" t="str">
        <f>IF(ISNUMBER(Table2[[#This Row],[Transaction Date]]),TEXT(Table2[[#This Row],[Transaction Date]],"dddd"),"Unknown")</f>
        <v>Thursday</v>
      </c>
      <c r="N7806">
        <f t="shared" si="486"/>
        <v>0</v>
      </c>
      <c r="O7806" t="str">
        <f t="shared" si="487"/>
        <v>Actual</v>
      </c>
    </row>
    <row r="7807" spans="1:15" x14ac:dyDescent="0.25">
      <c r="A7807" t="s">
        <v>8685</v>
      </c>
      <c r="B7807" t="s">
        <v>28</v>
      </c>
      <c r="C7807">
        <v>3</v>
      </c>
      <c r="D7807">
        <f t="shared" si="484"/>
        <v>3</v>
      </c>
      <c r="E7807">
        <v>4</v>
      </c>
      <c r="F7807">
        <f>IF(OR(E7807="",E7807="UNKNOWN",E7807="ERROR"),_xlfn.XLOOKUP(Table2[[#This Row],[Item]],Items_List!A:A,Items_List!B:B),E7807)</f>
        <v>4</v>
      </c>
      <c r="G7807">
        <v>12</v>
      </c>
      <c r="H7807">
        <f t="shared" si="485"/>
        <v>12</v>
      </c>
      <c r="I7807" t="s">
        <v>23</v>
      </c>
      <c r="J7807" t="s">
        <v>10059</v>
      </c>
      <c r="K7807" s="1">
        <v>44967</v>
      </c>
      <c r="L7807" s="1" t="str">
        <f>IF(ISNUMBER(Table2[[#This Row],[Transaction Date]]),TEXT(Table2[[#This Row],[Transaction Date]],"mmmm"),"Unknown")</f>
        <v>February</v>
      </c>
      <c r="M7807" s="1" t="str">
        <f>IF(ISNUMBER(Table2[[#This Row],[Transaction Date]]),TEXT(Table2[[#This Row],[Transaction Date]],"dddd"),"Unknown")</f>
        <v>Friday</v>
      </c>
      <c r="N7807">
        <f t="shared" si="486"/>
        <v>0</v>
      </c>
      <c r="O7807" t="str">
        <f t="shared" si="487"/>
        <v>Actual</v>
      </c>
    </row>
    <row r="7808" spans="1:15" x14ac:dyDescent="0.25">
      <c r="A7808" t="s">
        <v>8686</v>
      </c>
      <c r="B7808" t="s">
        <v>39</v>
      </c>
      <c r="C7808">
        <v>5</v>
      </c>
      <c r="D7808">
        <f t="shared" si="484"/>
        <v>5</v>
      </c>
      <c r="E7808">
        <v>3</v>
      </c>
      <c r="F7808">
        <f>IF(OR(E7808="",E7808="UNKNOWN",E7808="ERROR"),_xlfn.XLOOKUP(Table2[[#This Row],[Item]],Items_List!A:A,Items_List!B:B),E7808)</f>
        <v>3</v>
      </c>
      <c r="G7808">
        <v>15</v>
      </c>
      <c r="H7808">
        <f t="shared" si="485"/>
        <v>15</v>
      </c>
      <c r="I7808" t="s">
        <v>10</v>
      </c>
      <c r="J7808" t="s">
        <v>10059</v>
      </c>
      <c r="K7808" s="1">
        <v>45012</v>
      </c>
      <c r="L7808" s="1" t="str">
        <f>IF(ISNUMBER(Table2[[#This Row],[Transaction Date]]),TEXT(Table2[[#This Row],[Transaction Date]],"mmmm"),"Unknown")</f>
        <v>March</v>
      </c>
      <c r="M7808" s="1" t="str">
        <f>IF(ISNUMBER(Table2[[#This Row],[Transaction Date]]),TEXT(Table2[[#This Row],[Transaction Date]],"dddd"),"Unknown")</f>
        <v>Monday</v>
      </c>
      <c r="N7808">
        <f t="shared" si="486"/>
        <v>0</v>
      </c>
      <c r="O7808" t="str">
        <f t="shared" si="487"/>
        <v>Actual</v>
      </c>
    </row>
    <row r="7809" spans="1:15" x14ac:dyDescent="0.25">
      <c r="A7809" t="s">
        <v>8688</v>
      </c>
      <c r="B7809" t="s">
        <v>13</v>
      </c>
      <c r="C7809">
        <v>2</v>
      </c>
      <c r="D7809">
        <f t="shared" si="484"/>
        <v>2</v>
      </c>
      <c r="E7809">
        <v>3</v>
      </c>
      <c r="F7809">
        <f>IF(OR(E7809="",E7809="UNKNOWN",E7809="ERROR"),_xlfn.XLOOKUP(Table2[[#This Row],[Item]],Items_List!A:A,Items_List!B:B),E7809)</f>
        <v>3</v>
      </c>
      <c r="G7809">
        <v>6</v>
      </c>
      <c r="H7809">
        <f t="shared" si="485"/>
        <v>6</v>
      </c>
      <c r="I7809" t="s">
        <v>10059</v>
      </c>
      <c r="J7809" t="s">
        <v>10059</v>
      </c>
      <c r="K7809" s="1">
        <v>45171</v>
      </c>
      <c r="L7809" s="1" t="str">
        <f>IF(ISNUMBER(Table2[[#This Row],[Transaction Date]]),TEXT(Table2[[#This Row],[Transaction Date]],"mmmm"),"Unknown")</f>
        <v>September</v>
      </c>
      <c r="M7809" s="1" t="str">
        <f>IF(ISNUMBER(Table2[[#This Row],[Transaction Date]]),TEXT(Table2[[#This Row],[Transaction Date]],"dddd"),"Unknown")</f>
        <v>Saturday</v>
      </c>
      <c r="N7809">
        <f t="shared" si="486"/>
        <v>0</v>
      </c>
      <c r="O7809" t="str">
        <f t="shared" si="487"/>
        <v>Actual</v>
      </c>
    </row>
    <row r="7810" spans="1:15" x14ac:dyDescent="0.25">
      <c r="A7810" t="s">
        <v>8689</v>
      </c>
      <c r="B7810" t="s">
        <v>13</v>
      </c>
      <c r="C7810">
        <v>2</v>
      </c>
      <c r="D7810">
        <f t="shared" ref="D7810:D7873" si="488">IF(OR(C7810="",C7810="UNKNOWN",C7810="ERROR"),IFERROR(VALUE(G7810)/VALUE(E7810),""),VALUE(C7810))</f>
        <v>2</v>
      </c>
      <c r="E7810">
        <v>3</v>
      </c>
      <c r="F7810">
        <f>IF(OR(E7810="",E7810="UNKNOWN",E7810="ERROR"),_xlfn.XLOOKUP(Table2[[#This Row],[Item]],Items_List!A:A,Items_List!B:B),E7810)</f>
        <v>3</v>
      </c>
      <c r="G7810">
        <v>6</v>
      </c>
      <c r="H7810">
        <f t="shared" ref="H7810:H7873" si="489">D7810*F7810</f>
        <v>6</v>
      </c>
      <c r="I7810" t="s">
        <v>10</v>
      </c>
      <c r="J7810" t="s">
        <v>11</v>
      </c>
      <c r="K7810" s="1">
        <v>44937</v>
      </c>
      <c r="L7810" s="1" t="str">
        <f>IF(ISNUMBER(Table2[[#This Row],[Transaction Date]]),TEXT(Table2[[#This Row],[Transaction Date]],"mmmm"),"Unknown")</f>
        <v>January</v>
      </c>
      <c r="M7810" s="1" t="str">
        <f>IF(ISNUMBER(Table2[[#This Row],[Transaction Date]]),TEXT(Table2[[#This Row],[Transaction Date]],"dddd"),"Unknown")</f>
        <v>Wednesday</v>
      </c>
      <c r="N7810">
        <f t="shared" ref="N7810:N7873" si="490">IF(OR(B7810="",B7810="unknown",B7810="error",C7810="",C7810="unknown",C7810="error",G7810="",G7810="error",G7810="unknown"),1,0)</f>
        <v>0</v>
      </c>
      <c r="O7810" t="str">
        <f t="shared" ref="O7810:O7873" si="491">IF(OR(C7810="",C7810="error",C7810="unknown"),"Estimated","Actual")</f>
        <v>Actual</v>
      </c>
    </row>
    <row r="7811" spans="1:15" x14ac:dyDescent="0.25">
      <c r="A7811" t="s">
        <v>8690</v>
      </c>
      <c r="B7811" t="s">
        <v>9</v>
      </c>
      <c r="C7811">
        <v>5</v>
      </c>
      <c r="D7811">
        <f t="shared" si="488"/>
        <v>5</v>
      </c>
      <c r="E7811" s="3">
        <f>_xlfn.XLOOKUP(Table2[[#This Row],[Item]],Items_List!$A$2:$A$9,Items_List!$B$2:$B$9)</f>
        <v>2</v>
      </c>
      <c r="F7811">
        <f>IF(OR(E7811="",E7811="UNKNOWN",E7811="ERROR"),_xlfn.XLOOKUP(Table2[[#This Row],[Item]],Items_List!A:A,Items_List!B:B),E7811)</f>
        <v>2</v>
      </c>
      <c r="G7811">
        <v>10</v>
      </c>
      <c r="H7811">
        <f t="shared" si="489"/>
        <v>10</v>
      </c>
      <c r="I7811" t="s">
        <v>14</v>
      </c>
      <c r="J7811" t="s">
        <v>10059</v>
      </c>
      <c r="K7811" s="1">
        <v>45203</v>
      </c>
      <c r="L7811" s="1" t="str">
        <f>IF(ISNUMBER(Table2[[#This Row],[Transaction Date]]),TEXT(Table2[[#This Row],[Transaction Date]],"mmmm"),"Unknown")</f>
        <v>October</v>
      </c>
      <c r="M7811" s="1" t="str">
        <f>IF(ISNUMBER(Table2[[#This Row],[Transaction Date]]),TEXT(Table2[[#This Row],[Transaction Date]],"dddd"),"Unknown")</f>
        <v>Wednesday</v>
      </c>
      <c r="N7811">
        <f t="shared" si="490"/>
        <v>0</v>
      </c>
      <c r="O7811" t="str">
        <f t="shared" si="491"/>
        <v>Actual</v>
      </c>
    </row>
    <row r="7812" spans="1:15" x14ac:dyDescent="0.25">
      <c r="A7812" t="s">
        <v>8691</v>
      </c>
      <c r="B7812" t="s">
        <v>20</v>
      </c>
      <c r="C7812">
        <v>3</v>
      </c>
      <c r="D7812">
        <f t="shared" si="488"/>
        <v>3</v>
      </c>
      <c r="E7812">
        <v>5</v>
      </c>
      <c r="F7812">
        <f>IF(OR(E7812="",E7812="UNKNOWN",E7812="ERROR"),_xlfn.XLOOKUP(Table2[[#This Row],[Item]],Items_List!A:A,Items_List!B:B),E7812)</f>
        <v>5</v>
      </c>
      <c r="G7812">
        <v>15</v>
      </c>
      <c r="H7812">
        <f t="shared" si="489"/>
        <v>15</v>
      </c>
      <c r="I7812" t="s">
        <v>14</v>
      </c>
      <c r="J7812" t="s">
        <v>15</v>
      </c>
      <c r="K7812" s="1">
        <v>45177</v>
      </c>
      <c r="L7812" s="1" t="str">
        <f>IF(ISNUMBER(Table2[[#This Row],[Transaction Date]]),TEXT(Table2[[#This Row],[Transaction Date]],"mmmm"),"Unknown")</f>
        <v>September</v>
      </c>
      <c r="M7812" s="1" t="str">
        <f>IF(ISNUMBER(Table2[[#This Row],[Transaction Date]]),TEXT(Table2[[#This Row],[Transaction Date]],"dddd"),"Unknown")</f>
        <v>Friday</v>
      </c>
      <c r="N7812">
        <f t="shared" si="490"/>
        <v>0</v>
      </c>
      <c r="O7812" t="str">
        <f t="shared" si="491"/>
        <v>Actual</v>
      </c>
    </row>
    <row r="7813" spans="1:15" x14ac:dyDescent="0.25">
      <c r="A7813" t="s">
        <v>8693</v>
      </c>
      <c r="B7813" t="s">
        <v>17</v>
      </c>
      <c r="C7813">
        <v>3</v>
      </c>
      <c r="D7813">
        <f t="shared" si="488"/>
        <v>3</v>
      </c>
      <c r="E7813">
        <v>1</v>
      </c>
      <c r="F7813">
        <f>IF(OR(E7813="",E7813="UNKNOWN",E7813="ERROR"),_xlfn.XLOOKUP(Table2[[#This Row],[Item]],Items_List!A:A,Items_List!B:B),E7813)</f>
        <v>1</v>
      </c>
      <c r="G7813">
        <v>3</v>
      </c>
      <c r="H7813">
        <f t="shared" si="489"/>
        <v>3</v>
      </c>
      <c r="I7813" t="s">
        <v>10059</v>
      </c>
      <c r="J7813" t="s">
        <v>11</v>
      </c>
      <c r="K7813" s="1">
        <v>45131</v>
      </c>
      <c r="L7813" s="1" t="str">
        <f>IF(ISNUMBER(Table2[[#This Row],[Transaction Date]]),TEXT(Table2[[#This Row],[Transaction Date]],"mmmm"),"Unknown")</f>
        <v>July</v>
      </c>
      <c r="M7813" s="1" t="str">
        <f>IF(ISNUMBER(Table2[[#This Row],[Transaction Date]]),TEXT(Table2[[#This Row],[Transaction Date]],"dddd"),"Unknown")</f>
        <v>Monday</v>
      </c>
      <c r="N7813">
        <f t="shared" si="490"/>
        <v>0</v>
      </c>
      <c r="O7813" t="str">
        <f t="shared" si="491"/>
        <v>Actual</v>
      </c>
    </row>
    <row r="7814" spans="1:15" x14ac:dyDescent="0.25">
      <c r="A7814" t="s">
        <v>8695</v>
      </c>
      <c r="B7814" t="s">
        <v>17</v>
      </c>
      <c r="C7814">
        <v>2</v>
      </c>
      <c r="D7814">
        <f t="shared" si="488"/>
        <v>2</v>
      </c>
      <c r="E7814">
        <v>1</v>
      </c>
      <c r="F7814">
        <f>IF(OR(E7814="",E7814="UNKNOWN",E7814="ERROR"),_xlfn.XLOOKUP(Table2[[#This Row],[Item]],Items_List!A:A,Items_List!B:B),E7814)</f>
        <v>1</v>
      </c>
      <c r="G7814">
        <v>2</v>
      </c>
      <c r="H7814">
        <f t="shared" si="489"/>
        <v>2</v>
      </c>
      <c r="I7814" t="s">
        <v>23</v>
      </c>
      <c r="J7814" t="s">
        <v>10059</v>
      </c>
      <c r="K7814" s="1">
        <v>45072</v>
      </c>
      <c r="L7814" s="1" t="str">
        <f>IF(ISNUMBER(Table2[[#This Row],[Transaction Date]]),TEXT(Table2[[#This Row],[Transaction Date]],"mmmm"),"Unknown")</f>
        <v>May</v>
      </c>
      <c r="M7814" s="1" t="str">
        <f>IF(ISNUMBER(Table2[[#This Row],[Transaction Date]]),TEXT(Table2[[#This Row],[Transaction Date]],"dddd"),"Unknown")</f>
        <v>Friday</v>
      </c>
      <c r="N7814">
        <f t="shared" si="490"/>
        <v>0</v>
      </c>
      <c r="O7814" t="str">
        <f t="shared" si="491"/>
        <v>Actual</v>
      </c>
    </row>
    <row r="7815" spans="1:15" x14ac:dyDescent="0.25">
      <c r="A7815" t="s">
        <v>8696</v>
      </c>
      <c r="B7815" t="s">
        <v>20</v>
      </c>
      <c r="C7815">
        <v>2</v>
      </c>
      <c r="D7815">
        <f t="shared" si="488"/>
        <v>2</v>
      </c>
      <c r="E7815">
        <v>5</v>
      </c>
      <c r="F7815">
        <f>IF(OR(E7815="",E7815="UNKNOWN",E7815="ERROR"),_xlfn.XLOOKUP(Table2[[#This Row],[Item]],Items_List!A:A,Items_List!B:B),E7815)</f>
        <v>5</v>
      </c>
      <c r="G7815">
        <v>10</v>
      </c>
      <c r="H7815">
        <f t="shared" si="489"/>
        <v>10</v>
      </c>
      <c r="I7815" t="s">
        <v>10059</v>
      </c>
      <c r="J7815" t="s">
        <v>10059</v>
      </c>
      <c r="K7815" s="1">
        <v>45030</v>
      </c>
      <c r="L7815" s="1" t="str">
        <f>IF(ISNUMBER(Table2[[#This Row],[Transaction Date]]),TEXT(Table2[[#This Row],[Transaction Date]],"mmmm"),"Unknown")</f>
        <v>April</v>
      </c>
      <c r="M7815" s="1" t="str">
        <f>IF(ISNUMBER(Table2[[#This Row],[Transaction Date]]),TEXT(Table2[[#This Row],[Transaction Date]],"dddd"),"Unknown")</f>
        <v>Friday</v>
      </c>
      <c r="N7815">
        <f t="shared" si="490"/>
        <v>0</v>
      </c>
      <c r="O7815" t="str">
        <f t="shared" si="491"/>
        <v>Actual</v>
      </c>
    </row>
    <row r="7816" spans="1:15" x14ac:dyDescent="0.25">
      <c r="A7816" t="s">
        <v>8697</v>
      </c>
      <c r="B7816" t="s">
        <v>9</v>
      </c>
      <c r="C7816">
        <v>4</v>
      </c>
      <c r="D7816">
        <f t="shared" si="488"/>
        <v>4</v>
      </c>
      <c r="E7816">
        <v>2</v>
      </c>
      <c r="F7816">
        <f>IF(OR(E7816="",E7816="UNKNOWN",E7816="ERROR"),_xlfn.XLOOKUP(Table2[[#This Row],[Item]],Items_List!A:A,Items_List!B:B),E7816)</f>
        <v>2</v>
      </c>
      <c r="G7816">
        <v>8</v>
      </c>
      <c r="H7816">
        <f t="shared" si="489"/>
        <v>8</v>
      </c>
      <c r="I7816" t="s">
        <v>10</v>
      </c>
      <c r="J7816" t="s">
        <v>11</v>
      </c>
      <c r="K7816" s="1">
        <v>45065</v>
      </c>
      <c r="L7816" s="1" t="str">
        <f>IF(ISNUMBER(Table2[[#This Row],[Transaction Date]]),TEXT(Table2[[#This Row],[Transaction Date]],"mmmm"),"Unknown")</f>
        <v>May</v>
      </c>
      <c r="M7816" s="1" t="str">
        <f>IF(ISNUMBER(Table2[[#This Row],[Transaction Date]]),TEXT(Table2[[#This Row],[Transaction Date]],"dddd"),"Unknown")</f>
        <v>Friday</v>
      </c>
      <c r="N7816">
        <f t="shared" si="490"/>
        <v>0</v>
      </c>
      <c r="O7816" t="str">
        <f t="shared" si="491"/>
        <v>Actual</v>
      </c>
    </row>
    <row r="7817" spans="1:15" x14ac:dyDescent="0.25">
      <c r="A7817" t="s">
        <v>8698</v>
      </c>
      <c r="B7817" t="s">
        <v>9</v>
      </c>
      <c r="C7817">
        <v>4</v>
      </c>
      <c r="D7817">
        <f t="shared" si="488"/>
        <v>4</v>
      </c>
      <c r="E7817">
        <v>2</v>
      </c>
      <c r="F7817">
        <f>IF(OR(E7817="",E7817="UNKNOWN",E7817="ERROR"),_xlfn.XLOOKUP(Table2[[#This Row],[Item]],Items_List!A:A,Items_List!B:B),E7817)</f>
        <v>2</v>
      </c>
      <c r="G7817">
        <v>8</v>
      </c>
      <c r="H7817">
        <f t="shared" si="489"/>
        <v>8</v>
      </c>
      <c r="I7817" t="s">
        <v>23</v>
      </c>
      <c r="J7817" t="s">
        <v>10059</v>
      </c>
      <c r="K7817" s="1">
        <v>45192</v>
      </c>
      <c r="L7817" s="1" t="str">
        <f>IF(ISNUMBER(Table2[[#This Row],[Transaction Date]]),TEXT(Table2[[#This Row],[Transaction Date]],"mmmm"),"Unknown")</f>
        <v>September</v>
      </c>
      <c r="M7817" s="1" t="str">
        <f>IF(ISNUMBER(Table2[[#This Row],[Transaction Date]]),TEXT(Table2[[#This Row],[Transaction Date]],"dddd"),"Unknown")</f>
        <v>Saturday</v>
      </c>
      <c r="N7817">
        <f t="shared" si="490"/>
        <v>0</v>
      </c>
      <c r="O7817" t="str">
        <f t="shared" si="491"/>
        <v>Actual</v>
      </c>
    </row>
    <row r="7818" spans="1:15" x14ac:dyDescent="0.25">
      <c r="A7818" t="s">
        <v>8699</v>
      </c>
      <c r="B7818" t="s">
        <v>39</v>
      </c>
      <c r="C7818">
        <v>5</v>
      </c>
      <c r="D7818">
        <f t="shared" si="488"/>
        <v>5</v>
      </c>
      <c r="E7818" s="3">
        <f>_xlfn.XLOOKUP(Table2[[#This Row],[Item]],Items_List!$A$2:$A$9,Items_List!$B$2:$B$9)</f>
        <v>3</v>
      </c>
      <c r="F7818">
        <f>IF(OR(E7818="",E7818="UNKNOWN",E7818="ERROR"),_xlfn.XLOOKUP(Table2[[#This Row],[Item]],Items_List!A:A,Items_List!B:B),E7818)</f>
        <v>3</v>
      </c>
      <c r="G7818">
        <v>15</v>
      </c>
      <c r="H7818">
        <f t="shared" si="489"/>
        <v>15</v>
      </c>
      <c r="I7818" t="s">
        <v>14</v>
      </c>
      <c r="J7818" t="s">
        <v>11</v>
      </c>
      <c r="K7818" s="1">
        <v>45016</v>
      </c>
      <c r="L7818" s="1" t="str">
        <f>IF(ISNUMBER(Table2[[#This Row],[Transaction Date]]),TEXT(Table2[[#This Row],[Transaction Date]],"mmmm"),"Unknown")</f>
        <v>March</v>
      </c>
      <c r="M7818" s="1" t="str">
        <f>IF(ISNUMBER(Table2[[#This Row],[Transaction Date]]),TEXT(Table2[[#This Row],[Transaction Date]],"dddd"),"Unknown")</f>
        <v>Friday</v>
      </c>
      <c r="N7818">
        <f t="shared" si="490"/>
        <v>0</v>
      </c>
      <c r="O7818" t="str">
        <f t="shared" si="491"/>
        <v>Actual</v>
      </c>
    </row>
    <row r="7819" spans="1:15" x14ac:dyDescent="0.25">
      <c r="A7819" t="s">
        <v>8700</v>
      </c>
      <c r="B7819" t="s">
        <v>20</v>
      </c>
      <c r="C7819">
        <v>1</v>
      </c>
      <c r="D7819">
        <f t="shared" si="488"/>
        <v>1</v>
      </c>
      <c r="E7819">
        <v>5</v>
      </c>
      <c r="F7819">
        <f>IF(OR(E7819="",E7819="UNKNOWN",E7819="ERROR"),_xlfn.XLOOKUP(Table2[[#This Row],[Item]],Items_List!A:A,Items_List!B:B),E7819)</f>
        <v>5</v>
      </c>
      <c r="H7819">
        <f t="shared" si="489"/>
        <v>5</v>
      </c>
      <c r="I7819" t="s">
        <v>10059</v>
      </c>
      <c r="J7819" t="s">
        <v>15</v>
      </c>
      <c r="K7819" s="1">
        <v>45176</v>
      </c>
      <c r="L7819" s="1" t="str">
        <f>IF(ISNUMBER(Table2[[#This Row],[Transaction Date]]),TEXT(Table2[[#This Row],[Transaction Date]],"mmmm"),"Unknown")</f>
        <v>September</v>
      </c>
      <c r="M7819" s="1" t="str">
        <f>IF(ISNUMBER(Table2[[#This Row],[Transaction Date]]),TEXT(Table2[[#This Row],[Transaction Date]],"dddd"),"Unknown")</f>
        <v>Thursday</v>
      </c>
      <c r="N7819">
        <f t="shared" si="490"/>
        <v>1</v>
      </c>
      <c r="O7819" t="str">
        <f t="shared" si="491"/>
        <v>Actual</v>
      </c>
    </row>
    <row r="7820" spans="1:15" x14ac:dyDescent="0.25">
      <c r="A7820" t="s">
        <v>8702</v>
      </c>
      <c r="B7820" t="s">
        <v>25</v>
      </c>
      <c r="C7820">
        <v>5</v>
      </c>
      <c r="D7820">
        <f t="shared" si="488"/>
        <v>5</v>
      </c>
      <c r="E7820">
        <v>4</v>
      </c>
      <c r="F7820">
        <f>IF(OR(E7820="",E7820="UNKNOWN",E7820="ERROR"),_xlfn.XLOOKUP(Table2[[#This Row],[Item]],Items_List!A:A,Items_List!B:B),E7820)</f>
        <v>4</v>
      </c>
      <c r="G7820">
        <v>20</v>
      </c>
      <c r="H7820">
        <f t="shared" si="489"/>
        <v>20</v>
      </c>
      <c r="I7820" t="s">
        <v>14</v>
      </c>
      <c r="J7820" t="s">
        <v>10059</v>
      </c>
      <c r="K7820" s="1">
        <v>45267</v>
      </c>
      <c r="L7820" s="1" t="str">
        <f>IF(ISNUMBER(Table2[[#This Row],[Transaction Date]]),TEXT(Table2[[#This Row],[Transaction Date]],"mmmm"),"Unknown")</f>
        <v>December</v>
      </c>
      <c r="M7820" s="1" t="str">
        <f>IF(ISNUMBER(Table2[[#This Row],[Transaction Date]]),TEXT(Table2[[#This Row],[Transaction Date]],"dddd"),"Unknown")</f>
        <v>Thursday</v>
      </c>
      <c r="N7820">
        <f t="shared" si="490"/>
        <v>0</v>
      </c>
      <c r="O7820" t="str">
        <f t="shared" si="491"/>
        <v>Actual</v>
      </c>
    </row>
    <row r="7821" spans="1:15" x14ac:dyDescent="0.25">
      <c r="A7821" t="s">
        <v>8703</v>
      </c>
      <c r="B7821" t="s">
        <v>65</v>
      </c>
      <c r="C7821">
        <v>4</v>
      </c>
      <c r="D7821">
        <f t="shared" si="488"/>
        <v>4</v>
      </c>
      <c r="E7821">
        <v>1.5</v>
      </c>
      <c r="F7821">
        <f>IF(OR(E7821="",E7821="UNKNOWN",E7821="ERROR"),_xlfn.XLOOKUP(Table2[[#This Row],[Item]],Items_List!A:A,Items_List!B:B),E7821)</f>
        <v>1.5</v>
      </c>
      <c r="G7821">
        <v>6</v>
      </c>
      <c r="H7821">
        <f t="shared" si="489"/>
        <v>6</v>
      </c>
      <c r="I7821" t="s">
        <v>10</v>
      </c>
      <c r="J7821" t="s">
        <v>15</v>
      </c>
      <c r="K7821" s="1">
        <v>45012</v>
      </c>
      <c r="L7821" s="1" t="str">
        <f>IF(ISNUMBER(Table2[[#This Row],[Transaction Date]]),TEXT(Table2[[#This Row],[Transaction Date]],"mmmm"),"Unknown")</f>
        <v>March</v>
      </c>
      <c r="M7821" s="1" t="str">
        <f>IF(ISNUMBER(Table2[[#This Row],[Transaction Date]]),TEXT(Table2[[#This Row],[Transaction Date]],"dddd"),"Unknown")</f>
        <v>Monday</v>
      </c>
      <c r="N7821">
        <f t="shared" si="490"/>
        <v>0</v>
      </c>
      <c r="O7821" t="str">
        <f t="shared" si="491"/>
        <v>Actual</v>
      </c>
    </row>
    <row r="7822" spans="1:15" x14ac:dyDescent="0.25">
      <c r="A7822" t="s">
        <v>8704</v>
      </c>
      <c r="B7822" t="s">
        <v>39</v>
      </c>
      <c r="C7822">
        <v>3</v>
      </c>
      <c r="D7822">
        <f t="shared" si="488"/>
        <v>3</v>
      </c>
      <c r="E7822" s="3">
        <f>_xlfn.XLOOKUP(Table2[[#This Row],[Item]],Items_List!$A$2:$A$9,Items_List!$B$2:$B$9)</f>
        <v>3</v>
      </c>
      <c r="F7822">
        <f>IF(OR(E7822="",E7822="UNKNOWN",E7822="ERROR"),_xlfn.XLOOKUP(Table2[[#This Row],[Item]],Items_List!A:A,Items_List!B:B),E7822)</f>
        <v>3</v>
      </c>
      <c r="G7822">
        <v>9</v>
      </c>
      <c r="H7822">
        <f t="shared" si="489"/>
        <v>9</v>
      </c>
      <c r="I7822" t="s">
        <v>10059</v>
      </c>
      <c r="J7822" t="s">
        <v>11</v>
      </c>
      <c r="K7822" s="1">
        <v>45032</v>
      </c>
      <c r="L7822" s="1" t="str">
        <f>IF(ISNUMBER(Table2[[#This Row],[Transaction Date]]),TEXT(Table2[[#This Row],[Transaction Date]],"mmmm"),"Unknown")</f>
        <v>April</v>
      </c>
      <c r="M7822" s="1" t="str">
        <f>IF(ISNUMBER(Table2[[#This Row],[Transaction Date]]),TEXT(Table2[[#This Row],[Transaction Date]],"dddd"),"Unknown")</f>
        <v>Sunday</v>
      </c>
      <c r="N7822">
        <f t="shared" si="490"/>
        <v>0</v>
      </c>
      <c r="O7822" t="str">
        <f t="shared" si="491"/>
        <v>Actual</v>
      </c>
    </row>
    <row r="7823" spans="1:15" x14ac:dyDescent="0.25">
      <c r="A7823" t="s">
        <v>8705</v>
      </c>
      <c r="B7823" t="s">
        <v>20</v>
      </c>
      <c r="C7823">
        <v>4</v>
      </c>
      <c r="D7823">
        <f t="shared" si="488"/>
        <v>4</v>
      </c>
      <c r="E7823">
        <v>5</v>
      </c>
      <c r="F7823">
        <f>IF(OR(E7823="",E7823="UNKNOWN",E7823="ERROR"),_xlfn.XLOOKUP(Table2[[#This Row],[Item]],Items_List!A:A,Items_List!B:B),E7823)</f>
        <v>5</v>
      </c>
      <c r="G7823">
        <v>20</v>
      </c>
      <c r="H7823">
        <f t="shared" si="489"/>
        <v>20</v>
      </c>
      <c r="I7823" t="s">
        <v>14</v>
      </c>
      <c r="J7823" t="s">
        <v>11</v>
      </c>
      <c r="K7823" s="1">
        <v>45174</v>
      </c>
      <c r="L7823" s="1" t="str">
        <f>IF(ISNUMBER(Table2[[#This Row],[Transaction Date]]),TEXT(Table2[[#This Row],[Transaction Date]],"mmmm"),"Unknown")</f>
        <v>September</v>
      </c>
      <c r="M7823" s="1" t="str">
        <f>IF(ISNUMBER(Table2[[#This Row],[Transaction Date]]),TEXT(Table2[[#This Row],[Transaction Date]],"dddd"),"Unknown")</f>
        <v>Tuesday</v>
      </c>
      <c r="N7823">
        <f t="shared" si="490"/>
        <v>0</v>
      </c>
      <c r="O7823" t="str">
        <f t="shared" si="491"/>
        <v>Actual</v>
      </c>
    </row>
    <row r="7824" spans="1:15" x14ac:dyDescent="0.25">
      <c r="A7824" t="s">
        <v>8706</v>
      </c>
      <c r="B7824" t="s">
        <v>28</v>
      </c>
      <c r="C7824">
        <v>3</v>
      </c>
      <c r="D7824">
        <f t="shared" si="488"/>
        <v>3</v>
      </c>
      <c r="E7824">
        <v>4</v>
      </c>
      <c r="F7824">
        <f>IF(OR(E7824="",E7824="UNKNOWN",E7824="ERROR"),_xlfn.XLOOKUP(Table2[[#This Row],[Item]],Items_List!A:A,Items_List!B:B),E7824)</f>
        <v>4</v>
      </c>
      <c r="G7824">
        <v>12</v>
      </c>
      <c r="H7824">
        <f t="shared" si="489"/>
        <v>12</v>
      </c>
      <c r="I7824" t="s">
        <v>10</v>
      </c>
      <c r="J7824" t="s">
        <v>10059</v>
      </c>
      <c r="K7824" s="1">
        <v>45265</v>
      </c>
      <c r="L7824" s="1" t="str">
        <f>IF(ISNUMBER(Table2[[#This Row],[Transaction Date]]),TEXT(Table2[[#This Row],[Transaction Date]],"mmmm"),"Unknown")</f>
        <v>December</v>
      </c>
      <c r="M7824" s="1" t="str">
        <f>IF(ISNUMBER(Table2[[#This Row],[Transaction Date]]),TEXT(Table2[[#This Row],[Transaction Date]],"dddd"),"Unknown")</f>
        <v>Tuesday</v>
      </c>
      <c r="N7824">
        <f t="shared" si="490"/>
        <v>0</v>
      </c>
      <c r="O7824" t="str">
        <f t="shared" si="491"/>
        <v>Actual</v>
      </c>
    </row>
    <row r="7825" spans="1:15" x14ac:dyDescent="0.25">
      <c r="A7825" t="s">
        <v>8707</v>
      </c>
      <c r="B7825" t="s">
        <v>28</v>
      </c>
      <c r="C7825">
        <v>4</v>
      </c>
      <c r="D7825">
        <f t="shared" si="488"/>
        <v>4</v>
      </c>
      <c r="E7825">
        <v>4</v>
      </c>
      <c r="F7825">
        <f>IF(OR(E7825="",E7825="UNKNOWN",E7825="ERROR"),_xlfn.XLOOKUP(Table2[[#This Row],[Item]],Items_List!A:A,Items_List!B:B),E7825)</f>
        <v>4</v>
      </c>
      <c r="G7825">
        <v>16</v>
      </c>
      <c r="H7825">
        <f t="shared" si="489"/>
        <v>16</v>
      </c>
      <c r="I7825" t="s">
        <v>14</v>
      </c>
      <c r="J7825" t="s">
        <v>10059</v>
      </c>
      <c r="K7825" s="1">
        <v>45278</v>
      </c>
      <c r="L7825" s="1" t="str">
        <f>IF(ISNUMBER(Table2[[#This Row],[Transaction Date]]),TEXT(Table2[[#This Row],[Transaction Date]],"mmmm"),"Unknown")</f>
        <v>December</v>
      </c>
      <c r="M7825" s="1" t="str">
        <f>IF(ISNUMBER(Table2[[#This Row],[Transaction Date]]),TEXT(Table2[[#This Row],[Transaction Date]],"dddd"),"Unknown")</f>
        <v>Monday</v>
      </c>
      <c r="N7825">
        <f t="shared" si="490"/>
        <v>0</v>
      </c>
      <c r="O7825" t="str">
        <f t="shared" si="491"/>
        <v>Actual</v>
      </c>
    </row>
    <row r="7826" spans="1:15" x14ac:dyDescent="0.25">
      <c r="A7826" t="s">
        <v>8708</v>
      </c>
      <c r="B7826" t="s">
        <v>25</v>
      </c>
      <c r="C7826">
        <v>4</v>
      </c>
      <c r="D7826">
        <f t="shared" si="488"/>
        <v>4</v>
      </c>
      <c r="E7826">
        <v>4</v>
      </c>
      <c r="F7826">
        <f>IF(OR(E7826="",E7826="UNKNOWN",E7826="ERROR"),_xlfn.XLOOKUP(Table2[[#This Row],[Item]],Items_List!A:A,Items_List!B:B),E7826)</f>
        <v>4</v>
      </c>
      <c r="G7826">
        <v>16</v>
      </c>
      <c r="H7826">
        <f t="shared" si="489"/>
        <v>16</v>
      </c>
      <c r="I7826" t="s">
        <v>10059</v>
      </c>
      <c r="J7826" t="s">
        <v>11</v>
      </c>
      <c r="K7826" s="1">
        <v>45060</v>
      </c>
      <c r="L7826" s="1" t="str">
        <f>IF(ISNUMBER(Table2[[#This Row],[Transaction Date]]),TEXT(Table2[[#This Row],[Transaction Date]],"mmmm"),"Unknown")</f>
        <v>May</v>
      </c>
      <c r="M7826" s="1" t="str">
        <f>IF(ISNUMBER(Table2[[#This Row],[Transaction Date]]),TEXT(Table2[[#This Row],[Transaction Date]],"dddd"),"Unknown")</f>
        <v>Sunday</v>
      </c>
      <c r="N7826">
        <f t="shared" si="490"/>
        <v>0</v>
      </c>
      <c r="O7826" t="str">
        <f t="shared" si="491"/>
        <v>Actual</v>
      </c>
    </row>
    <row r="7827" spans="1:15" x14ac:dyDescent="0.25">
      <c r="A7827" t="s">
        <v>8709</v>
      </c>
      <c r="B7827" t="s">
        <v>17</v>
      </c>
      <c r="C7827">
        <v>5</v>
      </c>
      <c r="D7827">
        <f t="shared" si="488"/>
        <v>5</v>
      </c>
      <c r="E7827">
        <v>1</v>
      </c>
      <c r="F7827">
        <f>IF(OR(E7827="",E7827="UNKNOWN",E7827="ERROR"),_xlfn.XLOOKUP(Table2[[#This Row],[Item]],Items_List!A:A,Items_List!B:B),E7827)</f>
        <v>1</v>
      </c>
      <c r="G7827" t="s">
        <v>18</v>
      </c>
      <c r="H7827">
        <f t="shared" si="489"/>
        <v>5</v>
      </c>
      <c r="I7827" t="s">
        <v>14</v>
      </c>
      <c r="J7827" t="s">
        <v>15</v>
      </c>
      <c r="K7827" s="1">
        <v>45100</v>
      </c>
      <c r="L7827" s="1" t="str">
        <f>IF(ISNUMBER(Table2[[#This Row],[Transaction Date]]),TEXT(Table2[[#This Row],[Transaction Date]],"mmmm"),"Unknown")</f>
        <v>June</v>
      </c>
      <c r="M7827" s="1" t="str">
        <f>IF(ISNUMBER(Table2[[#This Row],[Transaction Date]]),TEXT(Table2[[#This Row],[Transaction Date]],"dddd"),"Unknown")</f>
        <v>Friday</v>
      </c>
      <c r="N7827">
        <f t="shared" si="490"/>
        <v>1</v>
      </c>
      <c r="O7827" t="str">
        <f t="shared" si="491"/>
        <v>Actual</v>
      </c>
    </row>
    <row r="7828" spans="1:15" x14ac:dyDescent="0.25">
      <c r="A7828" t="s">
        <v>8710</v>
      </c>
      <c r="B7828" t="s">
        <v>39</v>
      </c>
      <c r="C7828">
        <v>5</v>
      </c>
      <c r="D7828">
        <f t="shared" si="488"/>
        <v>5</v>
      </c>
      <c r="E7828">
        <v>3</v>
      </c>
      <c r="F7828">
        <f>IF(OR(E7828="",E7828="UNKNOWN",E7828="ERROR"),_xlfn.XLOOKUP(Table2[[#This Row],[Item]],Items_List!A:A,Items_List!B:B),E7828)</f>
        <v>3</v>
      </c>
      <c r="G7828">
        <v>15</v>
      </c>
      <c r="H7828">
        <f t="shared" si="489"/>
        <v>15</v>
      </c>
      <c r="I7828" t="s">
        <v>14</v>
      </c>
      <c r="J7828" t="s">
        <v>11</v>
      </c>
      <c r="K7828" s="1">
        <v>45200</v>
      </c>
      <c r="L7828" s="1" t="str">
        <f>IF(ISNUMBER(Table2[[#This Row],[Transaction Date]]),TEXT(Table2[[#This Row],[Transaction Date]],"mmmm"),"Unknown")</f>
        <v>October</v>
      </c>
      <c r="M7828" s="1" t="str">
        <f>IF(ISNUMBER(Table2[[#This Row],[Transaction Date]]),TEXT(Table2[[#This Row],[Transaction Date]],"dddd"),"Unknown")</f>
        <v>Sunday</v>
      </c>
      <c r="N7828">
        <f t="shared" si="490"/>
        <v>0</v>
      </c>
      <c r="O7828" t="str">
        <f t="shared" si="491"/>
        <v>Actual</v>
      </c>
    </row>
    <row r="7829" spans="1:15" x14ac:dyDescent="0.25">
      <c r="A7829" t="s">
        <v>8711</v>
      </c>
      <c r="B7829" t="s">
        <v>9</v>
      </c>
      <c r="C7829">
        <v>3</v>
      </c>
      <c r="D7829">
        <f t="shared" si="488"/>
        <v>3</v>
      </c>
      <c r="E7829">
        <v>2</v>
      </c>
      <c r="F7829">
        <f>IF(OR(E7829="",E7829="UNKNOWN",E7829="ERROR"),_xlfn.XLOOKUP(Table2[[#This Row],[Item]],Items_List!A:A,Items_List!B:B),E7829)</f>
        <v>2</v>
      </c>
      <c r="G7829">
        <v>6</v>
      </c>
      <c r="H7829">
        <f t="shared" si="489"/>
        <v>6</v>
      </c>
      <c r="I7829" t="s">
        <v>10</v>
      </c>
      <c r="J7829" t="s">
        <v>11</v>
      </c>
      <c r="K7829" s="1">
        <v>44975</v>
      </c>
      <c r="L7829" s="1" t="str">
        <f>IF(ISNUMBER(Table2[[#This Row],[Transaction Date]]),TEXT(Table2[[#This Row],[Transaction Date]],"mmmm"),"Unknown")</f>
        <v>February</v>
      </c>
      <c r="M7829" s="1" t="str">
        <f>IF(ISNUMBER(Table2[[#This Row],[Transaction Date]]),TEXT(Table2[[#This Row],[Transaction Date]],"dddd"),"Unknown")</f>
        <v>Saturday</v>
      </c>
      <c r="N7829">
        <f t="shared" si="490"/>
        <v>0</v>
      </c>
      <c r="O7829" t="str">
        <f t="shared" si="491"/>
        <v>Actual</v>
      </c>
    </row>
    <row r="7830" spans="1:15" x14ac:dyDescent="0.25">
      <c r="A7830" t="s">
        <v>8712</v>
      </c>
      <c r="B7830" t="s">
        <v>39</v>
      </c>
      <c r="C7830" t="s">
        <v>18</v>
      </c>
      <c r="D7830">
        <f t="shared" si="488"/>
        <v>1</v>
      </c>
      <c r="E7830">
        <v>3</v>
      </c>
      <c r="F7830">
        <f>IF(OR(E7830="",E7830="UNKNOWN",E7830="ERROR"),_xlfn.XLOOKUP(Table2[[#This Row],[Item]],Items_List!A:A,Items_List!B:B),E7830)</f>
        <v>3</v>
      </c>
      <c r="G7830">
        <v>3</v>
      </c>
      <c r="H7830">
        <f t="shared" si="489"/>
        <v>3</v>
      </c>
      <c r="I7830" t="s">
        <v>10059</v>
      </c>
      <c r="J7830" t="s">
        <v>10059</v>
      </c>
      <c r="K7830" s="1">
        <v>45199</v>
      </c>
      <c r="L7830" s="1" t="str">
        <f>IF(ISNUMBER(Table2[[#This Row],[Transaction Date]]),TEXT(Table2[[#This Row],[Transaction Date]],"mmmm"),"Unknown")</f>
        <v>September</v>
      </c>
      <c r="M7830" s="1" t="str">
        <f>IF(ISNUMBER(Table2[[#This Row],[Transaction Date]]),TEXT(Table2[[#This Row],[Transaction Date]],"dddd"),"Unknown")</f>
        <v>Saturday</v>
      </c>
      <c r="N7830">
        <f t="shared" si="490"/>
        <v>1</v>
      </c>
      <c r="O7830" t="str">
        <f t="shared" si="491"/>
        <v>Estimated</v>
      </c>
    </row>
    <row r="7831" spans="1:15" x14ac:dyDescent="0.25">
      <c r="A7831" t="s">
        <v>8713</v>
      </c>
      <c r="B7831" t="s">
        <v>25</v>
      </c>
      <c r="C7831">
        <v>5</v>
      </c>
      <c r="D7831">
        <f t="shared" si="488"/>
        <v>5</v>
      </c>
      <c r="E7831">
        <v>4</v>
      </c>
      <c r="F7831">
        <f>IF(OR(E7831="",E7831="UNKNOWN",E7831="ERROR"),_xlfn.XLOOKUP(Table2[[#This Row],[Item]],Items_List!A:A,Items_List!B:B),E7831)</f>
        <v>4</v>
      </c>
      <c r="G7831">
        <v>20</v>
      </c>
      <c r="H7831">
        <f t="shared" si="489"/>
        <v>20</v>
      </c>
      <c r="I7831" t="s">
        <v>10</v>
      </c>
      <c r="J7831" t="s">
        <v>10059</v>
      </c>
      <c r="K7831" s="1">
        <v>45167</v>
      </c>
      <c r="L7831" s="1" t="str">
        <f>IF(ISNUMBER(Table2[[#This Row],[Transaction Date]]),TEXT(Table2[[#This Row],[Transaction Date]],"mmmm"),"Unknown")</f>
        <v>August</v>
      </c>
      <c r="M7831" s="1" t="str">
        <f>IF(ISNUMBER(Table2[[#This Row],[Transaction Date]]),TEXT(Table2[[#This Row],[Transaction Date]],"dddd"),"Unknown")</f>
        <v>Tuesday</v>
      </c>
      <c r="N7831">
        <f t="shared" si="490"/>
        <v>0</v>
      </c>
      <c r="O7831" t="str">
        <f t="shared" si="491"/>
        <v>Actual</v>
      </c>
    </row>
    <row r="7832" spans="1:15" x14ac:dyDescent="0.25">
      <c r="A7832" t="s">
        <v>8714</v>
      </c>
      <c r="B7832" t="s">
        <v>28</v>
      </c>
      <c r="C7832">
        <v>2</v>
      </c>
      <c r="D7832">
        <f t="shared" si="488"/>
        <v>2</v>
      </c>
      <c r="E7832">
        <v>4</v>
      </c>
      <c r="F7832">
        <f>IF(OR(E7832="",E7832="UNKNOWN",E7832="ERROR"),_xlfn.XLOOKUP(Table2[[#This Row],[Item]],Items_List!A:A,Items_List!B:B),E7832)</f>
        <v>4</v>
      </c>
      <c r="G7832">
        <v>8</v>
      </c>
      <c r="H7832">
        <f t="shared" si="489"/>
        <v>8</v>
      </c>
      <c r="I7832" t="s">
        <v>10059</v>
      </c>
      <c r="J7832" t="s">
        <v>15</v>
      </c>
      <c r="K7832" s="1">
        <v>45279</v>
      </c>
      <c r="L7832" s="1" t="str">
        <f>IF(ISNUMBER(Table2[[#This Row],[Transaction Date]]),TEXT(Table2[[#This Row],[Transaction Date]],"mmmm"),"Unknown")</f>
        <v>December</v>
      </c>
      <c r="M7832" s="1" t="str">
        <f>IF(ISNUMBER(Table2[[#This Row],[Transaction Date]]),TEXT(Table2[[#This Row],[Transaction Date]],"dddd"),"Unknown")</f>
        <v>Tuesday</v>
      </c>
      <c r="N7832">
        <f t="shared" si="490"/>
        <v>0</v>
      </c>
      <c r="O7832" t="str">
        <f t="shared" si="491"/>
        <v>Actual</v>
      </c>
    </row>
    <row r="7833" spans="1:15" x14ac:dyDescent="0.25">
      <c r="A7833" t="s">
        <v>8715</v>
      </c>
      <c r="B7833" t="s">
        <v>25</v>
      </c>
      <c r="C7833">
        <v>4</v>
      </c>
      <c r="D7833">
        <f t="shared" si="488"/>
        <v>4</v>
      </c>
      <c r="E7833">
        <v>4</v>
      </c>
      <c r="F7833">
        <f>IF(OR(E7833="",E7833="UNKNOWN",E7833="ERROR"),_xlfn.XLOOKUP(Table2[[#This Row],[Item]],Items_List!A:A,Items_List!B:B),E7833)</f>
        <v>4</v>
      </c>
      <c r="G7833">
        <v>16</v>
      </c>
      <c r="H7833">
        <f t="shared" si="489"/>
        <v>16</v>
      </c>
      <c r="I7833" t="s">
        <v>14</v>
      </c>
      <c r="J7833" t="s">
        <v>11</v>
      </c>
      <c r="K7833" s="1">
        <v>45250</v>
      </c>
      <c r="L7833" s="1" t="str">
        <f>IF(ISNUMBER(Table2[[#This Row],[Transaction Date]]),TEXT(Table2[[#This Row],[Transaction Date]],"mmmm"),"Unknown")</f>
        <v>November</v>
      </c>
      <c r="M7833" s="1" t="str">
        <f>IF(ISNUMBER(Table2[[#This Row],[Transaction Date]]),TEXT(Table2[[#This Row],[Transaction Date]],"dddd"),"Unknown")</f>
        <v>Monday</v>
      </c>
      <c r="N7833">
        <f t="shared" si="490"/>
        <v>0</v>
      </c>
      <c r="O7833" t="str">
        <f t="shared" si="491"/>
        <v>Actual</v>
      </c>
    </row>
    <row r="7834" spans="1:15" x14ac:dyDescent="0.25">
      <c r="A7834" t="s">
        <v>8716</v>
      </c>
      <c r="B7834" t="s">
        <v>25</v>
      </c>
      <c r="C7834">
        <v>5</v>
      </c>
      <c r="D7834">
        <f t="shared" si="488"/>
        <v>5</v>
      </c>
      <c r="E7834">
        <v>4</v>
      </c>
      <c r="F7834">
        <f>IF(OR(E7834="",E7834="UNKNOWN",E7834="ERROR"),_xlfn.XLOOKUP(Table2[[#This Row],[Item]],Items_List!A:A,Items_List!B:B),E7834)</f>
        <v>4</v>
      </c>
      <c r="G7834">
        <v>20</v>
      </c>
      <c r="H7834">
        <f t="shared" si="489"/>
        <v>20</v>
      </c>
      <c r="I7834" t="s">
        <v>10059</v>
      </c>
      <c r="J7834" t="s">
        <v>11</v>
      </c>
      <c r="K7834" s="1">
        <v>44956</v>
      </c>
      <c r="L7834" s="1" t="str">
        <f>IF(ISNUMBER(Table2[[#This Row],[Transaction Date]]),TEXT(Table2[[#This Row],[Transaction Date]],"mmmm"),"Unknown")</f>
        <v>January</v>
      </c>
      <c r="M7834" s="1" t="str">
        <f>IF(ISNUMBER(Table2[[#This Row],[Transaction Date]]),TEXT(Table2[[#This Row],[Transaction Date]],"dddd"),"Unknown")</f>
        <v>Monday</v>
      </c>
      <c r="N7834">
        <f t="shared" si="490"/>
        <v>0</v>
      </c>
      <c r="O7834" t="str">
        <f t="shared" si="491"/>
        <v>Actual</v>
      </c>
    </row>
    <row r="7835" spans="1:15" x14ac:dyDescent="0.25">
      <c r="A7835" t="s">
        <v>8717</v>
      </c>
      <c r="B7835" t="s">
        <v>20</v>
      </c>
      <c r="C7835">
        <v>2</v>
      </c>
      <c r="D7835">
        <f t="shared" si="488"/>
        <v>2</v>
      </c>
      <c r="E7835">
        <v>5</v>
      </c>
      <c r="F7835">
        <f>IF(OR(E7835="",E7835="UNKNOWN",E7835="ERROR"),_xlfn.XLOOKUP(Table2[[#This Row],[Item]],Items_List!A:A,Items_List!B:B),E7835)</f>
        <v>5</v>
      </c>
      <c r="G7835">
        <v>10</v>
      </c>
      <c r="H7835">
        <f t="shared" si="489"/>
        <v>10</v>
      </c>
      <c r="I7835" t="s">
        <v>14</v>
      </c>
      <c r="J7835" t="s">
        <v>10059</v>
      </c>
      <c r="K7835" s="1">
        <v>44981</v>
      </c>
      <c r="L7835" s="1" t="str">
        <f>IF(ISNUMBER(Table2[[#This Row],[Transaction Date]]),TEXT(Table2[[#This Row],[Transaction Date]],"mmmm"),"Unknown")</f>
        <v>February</v>
      </c>
      <c r="M7835" s="1" t="str">
        <f>IF(ISNUMBER(Table2[[#This Row],[Transaction Date]]),TEXT(Table2[[#This Row],[Transaction Date]],"dddd"),"Unknown")</f>
        <v>Friday</v>
      </c>
      <c r="N7835">
        <f t="shared" si="490"/>
        <v>0</v>
      </c>
      <c r="O7835" t="str">
        <f t="shared" si="491"/>
        <v>Actual</v>
      </c>
    </row>
    <row r="7836" spans="1:15" x14ac:dyDescent="0.25">
      <c r="A7836" t="s">
        <v>8718</v>
      </c>
      <c r="B7836" t="s">
        <v>9</v>
      </c>
      <c r="C7836">
        <v>2</v>
      </c>
      <c r="D7836">
        <f t="shared" si="488"/>
        <v>2</v>
      </c>
      <c r="E7836">
        <v>2</v>
      </c>
      <c r="F7836">
        <f>IF(OR(E7836="",E7836="UNKNOWN",E7836="ERROR"),_xlfn.XLOOKUP(Table2[[#This Row],[Item]],Items_List!A:A,Items_List!B:B),E7836)</f>
        <v>2</v>
      </c>
      <c r="G7836">
        <v>4</v>
      </c>
      <c r="H7836">
        <f t="shared" si="489"/>
        <v>4</v>
      </c>
      <c r="I7836" t="s">
        <v>14</v>
      </c>
      <c r="J7836" t="s">
        <v>11</v>
      </c>
      <c r="K7836" s="1">
        <v>44960</v>
      </c>
      <c r="L7836" s="1" t="str">
        <f>IF(ISNUMBER(Table2[[#This Row],[Transaction Date]]),TEXT(Table2[[#This Row],[Transaction Date]],"mmmm"),"Unknown")</f>
        <v>February</v>
      </c>
      <c r="M7836" s="1" t="str">
        <f>IF(ISNUMBER(Table2[[#This Row],[Transaction Date]]),TEXT(Table2[[#This Row],[Transaction Date]],"dddd"),"Unknown")</f>
        <v>Friday</v>
      </c>
      <c r="N7836">
        <f t="shared" si="490"/>
        <v>0</v>
      </c>
      <c r="O7836" t="str">
        <f t="shared" si="491"/>
        <v>Actual</v>
      </c>
    </row>
    <row r="7837" spans="1:15" x14ac:dyDescent="0.25">
      <c r="A7837" t="s">
        <v>8720</v>
      </c>
      <c r="B7837" t="s">
        <v>13</v>
      </c>
      <c r="C7837">
        <v>1</v>
      </c>
      <c r="D7837">
        <f t="shared" si="488"/>
        <v>1</v>
      </c>
      <c r="E7837">
        <v>3</v>
      </c>
      <c r="F7837">
        <f>IF(OR(E7837="",E7837="UNKNOWN",E7837="ERROR"),_xlfn.XLOOKUP(Table2[[#This Row],[Item]],Items_List!A:A,Items_List!B:B),E7837)</f>
        <v>3</v>
      </c>
      <c r="G7837">
        <v>3</v>
      </c>
      <c r="H7837">
        <f t="shared" si="489"/>
        <v>3</v>
      </c>
      <c r="I7837" t="s">
        <v>23</v>
      </c>
      <c r="J7837" t="s">
        <v>11</v>
      </c>
      <c r="K7837" s="1">
        <v>45120</v>
      </c>
      <c r="L7837" s="1" t="str">
        <f>IF(ISNUMBER(Table2[[#This Row],[Transaction Date]]),TEXT(Table2[[#This Row],[Transaction Date]],"mmmm"),"Unknown")</f>
        <v>July</v>
      </c>
      <c r="M7837" s="1" t="str">
        <f>IF(ISNUMBER(Table2[[#This Row],[Transaction Date]]),TEXT(Table2[[#This Row],[Transaction Date]],"dddd"),"Unknown")</f>
        <v>Thursday</v>
      </c>
      <c r="N7837">
        <f t="shared" si="490"/>
        <v>0</v>
      </c>
      <c r="O7837" t="str">
        <f t="shared" si="491"/>
        <v>Actual</v>
      </c>
    </row>
    <row r="7838" spans="1:15" x14ac:dyDescent="0.25">
      <c r="A7838" t="s">
        <v>8722</v>
      </c>
      <c r="B7838" t="s">
        <v>25</v>
      </c>
      <c r="C7838">
        <v>3</v>
      </c>
      <c r="D7838">
        <f t="shared" si="488"/>
        <v>3</v>
      </c>
      <c r="E7838">
        <v>4</v>
      </c>
      <c r="F7838">
        <f>IF(OR(E7838="",E7838="UNKNOWN",E7838="ERROR"),_xlfn.XLOOKUP(Table2[[#This Row],[Item]],Items_List!A:A,Items_List!B:B),E7838)</f>
        <v>4</v>
      </c>
      <c r="G7838">
        <v>12</v>
      </c>
      <c r="H7838">
        <f t="shared" si="489"/>
        <v>12</v>
      </c>
      <c r="I7838" t="s">
        <v>23</v>
      </c>
      <c r="J7838" t="s">
        <v>15</v>
      </c>
      <c r="K7838" s="1">
        <v>45048</v>
      </c>
      <c r="L7838" s="1" t="str">
        <f>IF(ISNUMBER(Table2[[#This Row],[Transaction Date]]),TEXT(Table2[[#This Row],[Transaction Date]],"mmmm"),"Unknown")</f>
        <v>May</v>
      </c>
      <c r="M7838" s="1" t="str">
        <f>IF(ISNUMBER(Table2[[#This Row],[Transaction Date]]),TEXT(Table2[[#This Row],[Transaction Date]],"dddd"),"Unknown")</f>
        <v>Tuesday</v>
      </c>
      <c r="N7838">
        <f t="shared" si="490"/>
        <v>0</v>
      </c>
      <c r="O7838" t="str">
        <f t="shared" si="491"/>
        <v>Actual</v>
      </c>
    </row>
    <row r="7839" spans="1:15" x14ac:dyDescent="0.25">
      <c r="A7839" t="s">
        <v>8723</v>
      </c>
      <c r="B7839" t="s">
        <v>28</v>
      </c>
      <c r="C7839">
        <v>3</v>
      </c>
      <c r="D7839">
        <f t="shared" si="488"/>
        <v>3</v>
      </c>
      <c r="E7839">
        <v>4</v>
      </c>
      <c r="F7839">
        <f>IF(OR(E7839="",E7839="UNKNOWN",E7839="ERROR"),_xlfn.XLOOKUP(Table2[[#This Row],[Item]],Items_List!A:A,Items_List!B:B),E7839)</f>
        <v>4</v>
      </c>
      <c r="G7839">
        <v>12</v>
      </c>
      <c r="H7839">
        <f t="shared" si="489"/>
        <v>12</v>
      </c>
      <c r="I7839" t="s">
        <v>23</v>
      </c>
      <c r="J7839" t="s">
        <v>10059</v>
      </c>
      <c r="K7839" s="1">
        <v>45202</v>
      </c>
      <c r="L7839" s="1" t="str">
        <f>IF(ISNUMBER(Table2[[#This Row],[Transaction Date]]),TEXT(Table2[[#This Row],[Transaction Date]],"mmmm"),"Unknown")</f>
        <v>October</v>
      </c>
      <c r="M7839" s="1" t="str">
        <f>IF(ISNUMBER(Table2[[#This Row],[Transaction Date]]),TEXT(Table2[[#This Row],[Transaction Date]],"dddd"),"Unknown")</f>
        <v>Tuesday</v>
      </c>
      <c r="N7839">
        <f t="shared" si="490"/>
        <v>0</v>
      </c>
      <c r="O7839" t="str">
        <f t="shared" si="491"/>
        <v>Actual</v>
      </c>
    </row>
    <row r="7840" spans="1:15" x14ac:dyDescent="0.25">
      <c r="A7840" t="s">
        <v>8724</v>
      </c>
      <c r="B7840" t="s">
        <v>39</v>
      </c>
      <c r="C7840">
        <v>5</v>
      </c>
      <c r="D7840">
        <f t="shared" si="488"/>
        <v>5</v>
      </c>
      <c r="E7840">
        <v>3</v>
      </c>
      <c r="F7840">
        <f>IF(OR(E7840="",E7840="UNKNOWN",E7840="ERROR"),_xlfn.XLOOKUP(Table2[[#This Row],[Item]],Items_List!A:A,Items_List!B:B),E7840)</f>
        <v>3</v>
      </c>
      <c r="G7840">
        <v>15</v>
      </c>
      <c r="H7840">
        <f t="shared" si="489"/>
        <v>15</v>
      </c>
      <c r="I7840" t="s">
        <v>23</v>
      </c>
      <c r="J7840" t="s">
        <v>15</v>
      </c>
      <c r="K7840" s="1">
        <v>45264</v>
      </c>
      <c r="L7840" s="1" t="str">
        <f>IF(ISNUMBER(Table2[[#This Row],[Transaction Date]]),TEXT(Table2[[#This Row],[Transaction Date]],"mmmm"),"Unknown")</f>
        <v>December</v>
      </c>
      <c r="M7840" s="1" t="str">
        <f>IF(ISNUMBER(Table2[[#This Row],[Transaction Date]]),TEXT(Table2[[#This Row],[Transaction Date]],"dddd"),"Unknown")</f>
        <v>Monday</v>
      </c>
      <c r="N7840">
        <f t="shared" si="490"/>
        <v>0</v>
      </c>
      <c r="O7840" t="str">
        <f t="shared" si="491"/>
        <v>Actual</v>
      </c>
    </row>
    <row r="7841" spans="1:15" x14ac:dyDescent="0.25">
      <c r="A7841" t="s">
        <v>8725</v>
      </c>
      <c r="B7841" t="s">
        <v>39</v>
      </c>
      <c r="C7841">
        <v>3</v>
      </c>
      <c r="D7841">
        <f t="shared" si="488"/>
        <v>3</v>
      </c>
      <c r="E7841">
        <v>3</v>
      </c>
      <c r="F7841">
        <f>IF(OR(E7841="",E7841="UNKNOWN",E7841="ERROR"),_xlfn.XLOOKUP(Table2[[#This Row],[Item]],Items_List!A:A,Items_List!B:B),E7841)</f>
        <v>3</v>
      </c>
      <c r="G7841">
        <v>9</v>
      </c>
      <c r="H7841">
        <f t="shared" si="489"/>
        <v>9</v>
      </c>
      <c r="I7841" t="s">
        <v>14</v>
      </c>
      <c r="J7841" t="s">
        <v>10059</v>
      </c>
      <c r="K7841" s="1">
        <v>45110</v>
      </c>
      <c r="L7841" s="1" t="str">
        <f>IF(ISNUMBER(Table2[[#This Row],[Transaction Date]]),TEXT(Table2[[#This Row],[Transaction Date]],"mmmm"),"Unknown")</f>
        <v>July</v>
      </c>
      <c r="M7841" s="1" t="str">
        <f>IF(ISNUMBER(Table2[[#This Row],[Transaction Date]]),TEXT(Table2[[#This Row],[Transaction Date]],"dddd"),"Unknown")</f>
        <v>Monday</v>
      </c>
      <c r="N7841">
        <f t="shared" si="490"/>
        <v>0</v>
      </c>
      <c r="O7841" t="str">
        <f t="shared" si="491"/>
        <v>Actual</v>
      </c>
    </row>
    <row r="7842" spans="1:15" x14ac:dyDescent="0.25">
      <c r="A7842" t="s">
        <v>8727</v>
      </c>
      <c r="B7842" t="s">
        <v>25</v>
      </c>
      <c r="C7842">
        <v>2</v>
      </c>
      <c r="D7842">
        <f t="shared" si="488"/>
        <v>2</v>
      </c>
      <c r="E7842">
        <v>4</v>
      </c>
      <c r="F7842">
        <f>IF(OR(E7842="",E7842="UNKNOWN",E7842="ERROR"),_xlfn.XLOOKUP(Table2[[#This Row],[Item]],Items_List!A:A,Items_List!B:B),E7842)</f>
        <v>4</v>
      </c>
      <c r="G7842">
        <v>8</v>
      </c>
      <c r="H7842">
        <f t="shared" si="489"/>
        <v>8</v>
      </c>
      <c r="I7842" t="s">
        <v>10</v>
      </c>
      <c r="J7842" t="s">
        <v>15</v>
      </c>
      <c r="K7842" s="1">
        <v>45179</v>
      </c>
      <c r="L7842" s="1" t="str">
        <f>IF(ISNUMBER(Table2[[#This Row],[Transaction Date]]),TEXT(Table2[[#This Row],[Transaction Date]],"mmmm"),"Unknown")</f>
        <v>September</v>
      </c>
      <c r="M7842" s="1" t="str">
        <f>IF(ISNUMBER(Table2[[#This Row],[Transaction Date]]),TEXT(Table2[[#This Row],[Transaction Date]],"dddd"),"Unknown")</f>
        <v>Sunday</v>
      </c>
      <c r="N7842">
        <f t="shared" si="490"/>
        <v>0</v>
      </c>
      <c r="O7842" t="str">
        <f t="shared" si="491"/>
        <v>Actual</v>
      </c>
    </row>
    <row r="7843" spans="1:15" x14ac:dyDescent="0.25">
      <c r="A7843" t="s">
        <v>8728</v>
      </c>
      <c r="B7843" t="s">
        <v>65</v>
      </c>
      <c r="C7843">
        <v>2</v>
      </c>
      <c r="D7843">
        <f t="shared" si="488"/>
        <v>2</v>
      </c>
      <c r="E7843">
        <v>1.5</v>
      </c>
      <c r="F7843">
        <f>IF(OR(E7843="",E7843="UNKNOWN",E7843="ERROR"),_xlfn.XLOOKUP(Table2[[#This Row],[Item]],Items_List!A:A,Items_List!B:B),E7843)</f>
        <v>1.5</v>
      </c>
      <c r="G7843">
        <v>3</v>
      </c>
      <c r="H7843">
        <f t="shared" si="489"/>
        <v>3</v>
      </c>
      <c r="I7843" t="s">
        <v>14</v>
      </c>
      <c r="J7843" t="s">
        <v>10059</v>
      </c>
      <c r="K7843" s="1">
        <v>45151</v>
      </c>
      <c r="L7843" s="1" t="str">
        <f>IF(ISNUMBER(Table2[[#This Row],[Transaction Date]]),TEXT(Table2[[#This Row],[Transaction Date]],"mmmm"),"Unknown")</f>
        <v>August</v>
      </c>
      <c r="M7843" s="1" t="str">
        <f>IF(ISNUMBER(Table2[[#This Row],[Transaction Date]]),TEXT(Table2[[#This Row],[Transaction Date]],"dddd"),"Unknown")</f>
        <v>Sunday</v>
      </c>
      <c r="N7843">
        <f t="shared" si="490"/>
        <v>0</v>
      </c>
      <c r="O7843" t="str">
        <f t="shared" si="491"/>
        <v>Actual</v>
      </c>
    </row>
    <row r="7844" spans="1:15" x14ac:dyDescent="0.25">
      <c r="A7844" t="s">
        <v>8730</v>
      </c>
      <c r="B7844" t="s">
        <v>20</v>
      </c>
      <c r="C7844">
        <v>2</v>
      </c>
      <c r="D7844">
        <f t="shared" si="488"/>
        <v>2</v>
      </c>
      <c r="E7844">
        <v>5</v>
      </c>
      <c r="F7844">
        <f>IF(OR(E7844="",E7844="UNKNOWN",E7844="ERROR"),_xlfn.XLOOKUP(Table2[[#This Row],[Item]],Items_List!A:A,Items_List!B:B),E7844)</f>
        <v>5</v>
      </c>
      <c r="G7844">
        <v>10</v>
      </c>
      <c r="H7844">
        <f t="shared" si="489"/>
        <v>10</v>
      </c>
      <c r="I7844" t="s">
        <v>10</v>
      </c>
      <c r="J7844" t="s">
        <v>10059</v>
      </c>
      <c r="K7844" s="1">
        <v>44947</v>
      </c>
      <c r="L7844" s="1" t="str">
        <f>IF(ISNUMBER(Table2[[#This Row],[Transaction Date]]),TEXT(Table2[[#This Row],[Transaction Date]],"mmmm"),"Unknown")</f>
        <v>January</v>
      </c>
      <c r="M7844" s="1" t="str">
        <f>IF(ISNUMBER(Table2[[#This Row],[Transaction Date]]),TEXT(Table2[[#This Row],[Transaction Date]],"dddd"),"Unknown")</f>
        <v>Saturday</v>
      </c>
      <c r="N7844">
        <f t="shared" si="490"/>
        <v>0</v>
      </c>
      <c r="O7844" t="str">
        <f t="shared" si="491"/>
        <v>Actual</v>
      </c>
    </row>
    <row r="7845" spans="1:15" x14ac:dyDescent="0.25">
      <c r="A7845" t="s">
        <v>8731</v>
      </c>
      <c r="B7845" t="s">
        <v>65</v>
      </c>
      <c r="C7845">
        <v>1</v>
      </c>
      <c r="D7845">
        <f t="shared" si="488"/>
        <v>1</v>
      </c>
      <c r="E7845">
        <v>1.5</v>
      </c>
      <c r="F7845">
        <f>IF(OR(E7845="",E7845="UNKNOWN",E7845="ERROR"),_xlfn.XLOOKUP(Table2[[#This Row],[Item]],Items_List!A:A,Items_List!B:B),E7845)</f>
        <v>1.5</v>
      </c>
      <c r="G7845">
        <v>1.5</v>
      </c>
      <c r="H7845">
        <f t="shared" si="489"/>
        <v>1.5</v>
      </c>
      <c r="I7845" t="s">
        <v>23</v>
      </c>
      <c r="J7845" t="s">
        <v>15</v>
      </c>
      <c r="K7845" s="1">
        <v>45147</v>
      </c>
      <c r="L7845" s="1" t="str">
        <f>IF(ISNUMBER(Table2[[#This Row],[Transaction Date]]),TEXT(Table2[[#This Row],[Transaction Date]],"mmmm"),"Unknown")</f>
        <v>August</v>
      </c>
      <c r="M7845" s="1" t="str">
        <f>IF(ISNUMBER(Table2[[#This Row],[Transaction Date]]),TEXT(Table2[[#This Row],[Transaction Date]],"dddd"),"Unknown")</f>
        <v>Wednesday</v>
      </c>
      <c r="N7845">
        <f t="shared" si="490"/>
        <v>0</v>
      </c>
      <c r="O7845" t="str">
        <f t="shared" si="491"/>
        <v>Actual</v>
      </c>
    </row>
    <row r="7846" spans="1:15" x14ac:dyDescent="0.25">
      <c r="A7846" t="s">
        <v>8733</v>
      </c>
      <c r="B7846" t="s">
        <v>39</v>
      </c>
      <c r="C7846">
        <v>4</v>
      </c>
      <c r="D7846">
        <f t="shared" si="488"/>
        <v>4</v>
      </c>
      <c r="E7846">
        <v>3</v>
      </c>
      <c r="F7846">
        <f>IF(OR(E7846="",E7846="UNKNOWN",E7846="ERROR"),_xlfn.XLOOKUP(Table2[[#This Row],[Item]],Items_List!A:A,Items_List!B:B),E7846)</f>
        <v>3</v>
      </c>
      <c r="G7846">
        <v>12</v>
      </c>
      <c r="H7846">
        <f t="shared" si="489"/>
        <v>12</v>
      </c>
      <c r="I7846" t="s">
        <v>23</v>
      </c>
      <c r="J7846" t="s">
        <v>11</v>
      </c>
      <c r="K7846" s="1">
        <v>45176</v>
      </c>
      <c r="L7846" s="1" t="str">
        <f>IF(ISNUMBER(Table2[[#This Row],[Transaction Date]]),TEXT(Table2[[#This Row],[Transaction Date]],"mmmm"),"Unknown")</f>
        <v>September</v>
      </c>
      <c r="M7846" s="1" t="str">
        <f>IF(ISNUMBER(Table2[[#This Row],[Transaction Date]]),TEXT(Table2[[#This Row],[Transaction Date]],"dddd"),"Unknown")</f>
        <v>Thursday</v>
      </c>
      <c r="N7846">
        <f t="shared" si="490"/>
        <v>0</v>
      </c>
      <c r="O7846" t="str">
        <f t="shared" si="491"/>
        <v>Actual</v>
      </c>
    </row>
    <row r="7847" spans="1:15" x14ac:dyDescent="0.25">
      <c r="A7847" t="s">
        <v>8734</v>
      </c>
      <c r="B7847" t="s">
        <v>9</v>
      </c>
      <c r="C7847">
        <v>5</v>
      </c>
      <c r="D7847">
        <f t="shared" si="488"/>
        <v>5</v>
      </c>
      <c r="E7847">
        <v>2</v>
      </c>
      <c r="F7847">
        <f>IF(OR(E7847="",E7847="UNKNOWN",E7847="ERROR"),_xlfn.XLOOKUP(Table2[[#This Row],[Item]],Items_List!A:A,Items_List!B:B),E7847)</f>
        <v>2</v>
      </c>
      <c r="G7847">
        <v>10</v>
      </c>
      <c r="H7847">
        <f t="shared" si="489"/>
        <v>10</v>
      </c>
      <c r="I7847" t="s">
        <v>14</v>
      </c>
      <c r="J7847" t="s">
        <v>10059</v>
      </c>
      <c r="K7847" s="1">
        <v>45246</v>
      </c>
      <c r="L7847" s="1" t="str">
        <f>IF(ISNUMBER(Table2[[#This Row],[Transaction Date]]),TEXT(Table2[[#This Row],[Transaction Date]],"mmmm"),"Unknown")</f>
        <v>November</v>
      </c>
      <c r="M7847" s="1" t="str">
        <f>IF(ISNUMBER(Table2[[#This Row],[Transaction Date]]),TEXT(Table2[[#This Row],[Transaction Date]],"dddd"),"Unknown")</f>
        <v>Thursday</v>
      </c>
      <c r="N7847">
        <f t="shared" si="490"/>
        <v>0</v>
      </c>
      <c r="O7847" t="str">
        <f t="shared" si="491"/>
        <v>Actual</v>
      </c>
    </row>
    <row r="7848" spans="1:15" x14ac:dyDescent="0.25">
      <c r="A7848" t="s">
        <v>8735</v>
      </c>
      <c r="B7848" t="s">
        <v>9</v>
      </c>
      <c r="C7848">
        <v>1</v>
      </c>
      <c r="D7848">
        <f t="shared" si="488"/>
        <v>1</v>
      </c>
      <c r="E7848">
        <v>2</v>
      </c>
      <c r="F7848">
        <f>IF(OR(E7848="",E7848="UNKNOWN",E7848="ERROR"),_xlfn.XLOOKUP(Table2[[#This Row],[Item]],Items_List!A:A,Items_List!B:B),E7848)</f>
        <v>2</v>
      </c>
      <c r="G7848">
        <v>2</v>
      </c>
      <c r="H7848">
        <f t="shared" si="489"/>
        <v>2</v>
      </c>
      <c r="I7848" t="s">
        <v>10059</v>
      </c>
      <c r="J7848" t="s">
        <v>11</v>
      </c>
      <c r="K7848" s="1">
        <v>45012</v>
      </c>
      <c r="L7848" s="1" t="str">
        <f>IF(ISNUMBER(Table2[[#This Row],[Transaction Date]]),TEXT(Table2[[#This Row],[Transaction Date]],"mmmm"),"Unknown")</f>
        <v>March</v>
      </c>
      <c r="M7848" s="1" t="str">
        <f>IF(ISNUMBER(Table2[[#This Row],[Transaction Date]]),TEXT(Table2[[#This Row],[Transaction Date]],"dddd"),"Unknown")</f>
        <v>Monday</v>
      </c>
      <c r="N7848">
        <f t="shared" si="490"/>
        <v>0</v>
      </c>
      <c r="O7848" t="str">
        <f t="shared" si="491"/>
        <v>Actual</v>
      </c>
    </row>
    <row r="7849" spans="1:15" x14ac:dyDescent="0.25">
      <c r="A7849" t="s">
        <v>8736</v>
      </c>
      <c r="B7849" t="s">
        <v>25</v>
      </c>
      <c r="C7849">
        <v>5</v>
      </c>
      <c r="D7849">
        <f t="shared" si="488"/>
        <v>5</v>
      </c>
      <c r="E7849">
        <v>4</v>
      </c>
      <c r="F7849">
        <f>IF(OR(E7849="",E7849="UNKNOWN",E7849="ERROR"),_xlfn.XLOOKUP(Table2[[#This Row],[Item]],Items_List!A:A,Items_List!B:B),E7849)</f>
        <v>4</v>
      </c>
      <c r="G7849">
        <v>20</v>
      </c>
      <c r="H7849">
        <f t="shared" si="489"/>
        <v>20</v>
      </c>
      <c r="I7849" t="s">
        <v>10059</v>
      </c>
      <c r="J7849" t="s">
        <v>11</v>
      </c>
      <c r="K7849" s="1">
        <v>45205</v>
      </c>
      <c r="L7849" s="1" t="str">
        <f>IF(ISNUMBER(Table2[[#This Row],[Transaction Date]]),TEXT(Table2[[#This Row],[Transaction Date]],"mmmm"),"Unknown")</f>
        <v>October</v>
      </c>
      <c r="M7849" s="1" t="str">
        <f>IF(ISNUMBER(Table2[[#This Row],[Transaction Date]]),TEXT(Table2[[#This Row],[Transaction Date]],"dddd"),"Unknown")</f>
        <v>Friday</v>
      </c>
      <c r="N7849">
        <f t="shared" si="490"/>
        <v>0</v>
      </c>
      <c r="O7849" t="str">
        <f t="shared" si="491"/>
        <v>Actual</v>
      </c>
    </row>
    <row r="7850" spans="1:15" x14ac:dyDescent="0.25">
      <c r="A7850" t="s">
        <v>8737</v>
      </c>
      <c r="B7850" t="s">
        <v>17</v>
      </c>
      <c r="C7850">
        <v>4</v>
      </c>
      <c r="D7850">
        <f t="shared" si="488"/>
        <v>4</v>
      </c>
      <c r="E7850">
        <v>1</v>
      </c>
      <c r="F7850">
        <f>IF(OR(E7850="",E7850="UNKNOWN",E7850="ERROR"),_xlfn.XLOOKUP(Table2[[#This Row],[Item]],Items_List!A:A,Items_List!B:B),E7850)</f>
        <v>1</v>
      </c>
      <c r="G7850">
        <v>4</v>
      </c>
      <c r="H7850">
        <f t="shared" si="489"/>
        <v>4</v>
      </c>
      <c r="I7850" t="s">
        <v>10</v>
      </c>
      <c r="J7850" t="s">
        <v>10059</v>
      </c>
      <c r="K7850" s="1">
        <v>45241</v>
      </c>
      <c r="L7850" s="1" t="str">
        <f>IF(ISNUMBER(Table2[[#This Row],[Transaction Date]]),TEXT(Table2[[#This Row],[Transaction Date]],"mmmm"),"Unknown")</f>
        <v>November</v>
      </c>
      <c r="M7850" s="1" t="str">
        <f>IF(ISNUMBER(Table2[[#This Row],[Transaction Date]]),TEXT(Table2[[#This Row],[Transaction Date]],"dddd"),"Unknown")</f>
        <v>Saturday</v>
      </c>
      <c r="N7850">
        <f t="shared" si="490"/>
        <v>0</v>
      </c>
      <c r="O7850" t="str">
        <f t="shared" si="491"/>
        <v>Actual</v>
      </c>
    </row>
    <row r="7851" spans="1:15" x14ac:dyDescent="0.25">
      <c r="A7851" t="s">
        <v>8738</v>
      </c>
      <c r="B7851" t="s">
        <v>39</v>
      </c>
      <c r="C7851">
        <v>1</v>
      </c>
      <c r="D7851">
        <f t="shared" si="488"/>
        <v>1</v>
      </c>
      <c r="E7851" s="3">
        <f>_xlfn.XLOOKUP(Table2[[#This Row],[Item]],Items_List!$A$2:$A$9,Items_List!$B$2:$B$9)</f>
        <v>3</v>
      </c>
      <c r="F7851">
        <f>IF(OR(E7851="",E7851="UNKNOWN",E7851="ERROR"),_xlfn.XLOOKUP(Table2[[#This Row],[Item]],Items_List!A:A,Items_List!B:B),E7851)</f>
        <v>3</v>
      </c>
      <c r="G7851">
        <v>3</v>
      </c>
      <c r="H7851">
        <f t="shared" si="489"/>
        <v>3</v>
      </c>
      <c r="I7851" t="s">
        <v>10059</v>
      </c>
      <c r="J7851" t="s">
        <v>10059</v>
      </c>
      <c r="K7851" s="1">
        <v>45219</v>
      </c>
      <c r="L7851" s="1" t="str">
        <f>IF(ISNUMBER(Table2[[#This Row],[Transaction Date]]),TEXT(Table2[[#This Row],[Transaction Date]],"mmmm"),"Unknown")</f>
        <v>October</v>
      </c>
      <c r="M7851" s="1" t="str">
        <f>IF(ISNUMBER(Table2[[#This Row],[Transaction Date]]),TEXT(Table2[[#This Row],[Transaction Date]],"dddd"),"Unknown")</f>
        <v>Friday</v>
      </c>
      <c r="N7851">
        <f t="shared" si="490"/>
        <v>0</v>
      </c>
      <c r="O7851" t="str">
        <f t="shared" si="491"/>
        <v>Actual</v>
      </c>
    </row>
    <row r="7852" spans="1:15" x14ac:dyDescent="0.25">
      <c r="A7852" t="s">
        <v>8739</v>
      </c>
      <c r="B7852" t="s">
        <v>20</v>
      </c>
      <c r="C7852">
        <v>1</v>
      </c>
      <c r="D7852">
        <f t="shared" si="488"/>
        <v>1</v>
      </c>
      <c r="E7852">
        <v>5</v>
      </c>
      <c r="F7852">
        <f>IF(OR(E7852="",E7852="UNKNOWN",E7852="ERROR"),_xlfn.XLOOKUP(Table2[[#This Row],[Item]],Items_List!A:A,Items_List!B:B),E7852)</f>
        <v>5</v>
      </c>
      <c r="G7852">
        <v>5</v>
      </c>
      <c r="H7852">
        <f t="shared" si="489"/>
        <v>5</v>
      </c>
      <c r="I7852" t="s">
        <v>14</v>
      </c>
      <c r="J7852" t="s">
        <v>11</v>
      </c>
      <c r="K7852" s="1">
        <v>44951</v>
      </c>
      <c r="L7852" s="1" t="str">
        <f>IF(ISNUMBER(Table2[[#This Row],[Transaction Date]]),TEXT(Table2[[#This Row],[Transaction Date]],"mmmm"),"Unknown")</f>
        <v>January</v>
      </c>
      <c r="M7852" s="1" t="str">
        <f>IF(ISNUMBER(Table2[[#This Row],[Transaction Date]]),TEXT(Table2[[#This Row],[Transaction Date]],"dddd"),"Unknown")</f>
        <v>Wednesday</v>
      </c>
      <c r="N7852">
        <f t="shared" si="490"/>
        <v>0</v>
      </c>
      <c r="O7852" t="str">
        <f t="shared" si="491"/>
        <v>Actual</v>
      </c>
    </row>
    <row r="7853" spans="1:15" x14ac:dyDescent="0.25">
      <c r="A7853" t="s">
        <v>8740</v>
      </c>
      <c r="B7853" t="s">
        <v>28</v>
      </c>
      <c r="C7853">
        <v>5</v>
      </c>
      <c r="D7853">
        <f t="shared" si="488"/>
        <v>5</v>
      </c>
      <c r="E7853">
        <v>4</v>
      </c>
      <c r="F7853">
        <f>IF(OR(E7853="",E7853="UNKNOWN",E7853="ERROR"),_xlfn.XLOOKUP(Table2[[#This Row],[Item]],Items_List!A:A,Items_List!B:B),E7853)</f>
        <v>4</v>
      </c>
      <c r="G7853">
        <v>20</v>
      </c>
      <c r="H7853">
        <f t="shared" si="489"/>
        <v>20</v>
      </c>
      <c r="I7853" t="s">
        <v>10059</v>
      </c>
      <c r="J7853" t="s">
        <v>10059</v>
      </c>
      <c r="K7853" s="1">
        <v>44972</v>
      </c>
      <c r="L7853" s="1" t="str">
        <f>IF(ISNUMBER(Table2[[#This Row],[Transaction Date]]),TEXT(Table2[[#This Row],[Transaction Date]],"mmmm"),"Unknown")</f>
        <v>February</v>
      </c>
      <c r="M7853" s="1" t="str">
        <f>IF(ISNUMBER(Table2[[#This Row],[Transaction Date]]),TEXT(Table2[[#This Row],[Transaction Date]],"dddd"),"Unknown")</f>
        <v>Wednesday</v>
      </c>
      <c r="N7853">
        <f t="shared" si="490"/>
        <v>0</v>
      </c>
      <c r="O7853" t="str">
        <f t="shared" si="491"/>
        <v>Actual</v>
      </c>
    </row>
    <row r="7854" spans="1:15" x14ac:dyDescent="0.25">
      <c r="A7854" t="s">
        <v>8741</v>
      </c>
      <c r="B7854" t="s">
        <v>25</v>
      </c>
      <c r="C7854">
        <v>5</v>
      </c>
      <c r="D7854">
        <f t="shared" si="488"/>
        <v>5</v>
      </c>
      <c r="E7854">
        <v>4</v>
      </c>
      <c r="F7854">
        <f>IF(OR(E7854="",E7854="UNKNOWN",E7854="ERROR"),_xlfn.XLOOKUP(Table2[[#This Row],[Item]],Items_List!A:A,Items_List!B:B),E7854)</f>
        <v>4</v>
      </c>
      <c r="G7854">
        <v>20</v>
      </c>
      <c r="H7854">
        <f t="shared" si="489"/>
        <v>20</v>
      </c>
      <c r="I7854" t="s">
        <v>10</v>
      </c>
      <c r="J7854" t="s">
        <v>10059</v>
      </c>
      <c r="K7854" s="1">
        <v>45016</v>
      </c>
      <c r="L7854" s="1" t="str">
        <f>IF(ISNUMBER(Table2[[#This Row],[Transaction Date]]),TEXT(Table2[[#This Row],[Transaction Date]],"mmmm"),"Unknown")</f>
        <v>March</v>
      </c>
      <c r="M7854" s="1" t="str">
        <f>IF(ISNUMBER(Table2[[#This Row],[Transaction Date]]),TEXT(Table2[[#This Row],[Transaction Date]],"dddd"),"Unknown")</f>
        <v>Friday</v>
      </c>
      <c r="N7854">
        <f t="shared" si="490"/>
        <v>0</v>
      </c>
      <c r="O7854" t="str">
        <f t="shared" si="491"/>
        <v>Actual</v>
      </c>
    </row>
    <row r="7855" spans="1:15" x14ac:dyDescent="0.25">
      <c r="A7855" t="s">
        <v>8742</v>
      </c>
      <c r="B7855" t="s">
        <v>13</v>
      </c>
      <c r="C7855">
        <v>3</v>
      </c>
      <c r="D7855">
        <f t="shared" si="488"/>
        <v>3</v>
      </c>
      <c r="E7855">
        <v>3</v>
      </c>
      <c r="F7855">
        <f>IF(OR(E7855="",E7855="UNKNOWN",E7855="ERROR"),_xlfn.XLOOKUP(Table2[[#This Row],[Item]],Items_List!A:A,Items_List!B:B),E7855)</f>
        <v>3</v>
      </c>
      <c r="G7855">
        <v>9</v>
      </c>
      <c r="H7855">
        <f t="shared" si="489"/>
        <v>9</v>
      </c>
      <c r="I7855" t="s">
        <v>23</v>
      </c>
      <c r="J7855" t="s">
        <v>10059</v>
      </c>
      <c r="K7855" s="1">
        <v>44994</v>
      </c>
      <c r="L7855" s="1" t="str">
        <f>IF(ISNUMBER(Table2[[#This Row],[Transaction Date]]),TEXT(Table2[[#This Row],[Transaction Date]],"mmmm"),"Unknown")</f>
        <v>March</v>
      </c>
      <c r="M7855" s="1" t="str">
        <f>IF(ISNUMBER(Table2[[#This Row],[Transaction Date]]),TEXT(Table2[[#This Row],[Transaction Date]],"dddd"),"Unknown")</f>
        <v>Thursday</v>
      </c>
      <c r="N7855">
        <f t="shared" si="490"/>
        <v>0</v>
      </c>
      <c r="O7855" t="str">
        <f t="shared" si="491"/>
        <v>Actual</v>
      </c>
    </row>
    <row r="7856" spans="1:15" x14ac:dyDescent="0.25">
      <c r="A7856" t="s">
        <v>8743</v>
      </c>
      <c r="B7856" t="s">
        <v>65</v>
      </c>
      <c r="C7856">
        <v>1</v>
      </c>
      <c r="D7856">
        <f t="shared" si="488"/>
        <v>1</v>
      </c>
      <c r="E7856">
        <v>1.5</v>
      </c>
      <c r="F7856">
        <f>IF(OR(E7856="",E7856="UNKNOWN",E7856="ERROR"),_xlfn.XLOOKUP(Table2[[#This Row],[Item]],Items_List!A:A,Items_List!B:B),E7856)</f>
        <v>1.5</v>
      </c>
      <c r="G7856">
        <v>1.5</v>
      </c>
      <c r="H7856">
        <f t="shared" si="489"/>
        <v>1.5</v>
      </c>
      <c r="I7856" t="s">
        <v>10059</v>
      </c>
      <c r="J7856" t="s">
        <v>10059</v>
      </c>
      <c r="K7856" s="1">
        <v>44928</v>
      </c>
      <c r="L7856" s="1" t="str">
        <f>IF(ISNUMBER(Table2[[#This Row],[Transaction Date]]),TEXT(Table2[[#This Row],[Transaction Date]],"mmmm"),"Unknown")</f>
        <v>January</v>
      </c>
      <c r="M7856" s="1" t="str">
        <f>IF(ISNUMBER(Table2[[#This Row],[Transaction Date]]),TEXT(Table2[[#This Row],[Transaction Date]],"dddd"),"Unknown")</f>
        <v>Monday</v>
      </c>
      <c r="N7856">
        <f t="shared" si="490"/>
        <v>0</v>
      </c>
      <c r="O7856" t="str">
        <f t="shared" si="491"/>
        <v>Actual</v>
      </c>
    </row>
    <row r="7857" spans="1:15" x14ac:dyDescent="0.25">
      <c r="A7857" t="s">
        <v>8744</v>
      </c>
      <c r="B7857" t="s">
        <v>13</v>
      </c>
      <c r="C7857">
        <v>1</v>
      </c>
      <c r="D7857">
        <f t="shared" si="488"/>
        <v>1</v>
      </c>
      <c r="E7857">
        <v>3</v>
      </c>
      <c r="F7857">
        <f>IF(OR(E7857="",E7857="UNKNOWN",E7857="ERROR"),_xlfn.XLOOKUP(Table2[[#This Row],[Item]],Items_List!A:A,Items_List!B:B),E7857)</f>
        <v>3</v>
      </c>
      <c r="G7857">
        <v>3</v>
      </c>
      <c r="H7857">
        <f t="shared" si="489"/>
        <v>3</v>
      </c>
      <c r="I7857" t="s">
        <v>23</v>
      </c>
      <c r="J7857" t="s">
        <v>15</v>
      </c>
      <c r="K7857" s="1">
        <v>44966</v>
      </c>
      <c r="L7857" s="1" t="str">
        <f>IF(ISNUMBER(Table2[[#This Row],[Transaction Date]]),TEXT(Table2[[#This Row],[Transaction Date]],"mmmm"),"Unknown")</f>
        <v>February</v>
      </c>
      <c r="M7857" s="1" t="str">
        <f>IF(ISNUMBER(Table2[[#This Row],[Transaction Date]]),TEXT(Table2[[#This Row],[Transaction Date]],"dddd"),"Unknown")</f>
        <v>Thursday</v>
      </c>
      <c r="N7857">
        <f t="shared" si="490"/>
        <v>0</v>
      </c>
      <c r="O7857" t="str">
        <f t="shared" si="491"/>
        <v>Actual</v>
      </c>
    </row>
    <row r="7858" spans="1:15" x14ac:dyDescent="0.25">
      <c r="A7858" t="s">
        <v>8745</v>
      </c>
      <c r="B7858" t="s">
        <v>28</v>
      </c>
      <c r="C7858">
        <v>1</v>
      </c>
      <c r="D7858">
        <f t="shared" si="488"/>
        <v>1</v>
      </c>
      <c r="E7858">
        <v>4</v>
      </c>
      <c r="F7858">
        <f>IF(OR(E7858="",E7858="UNKNOWN",E7858="ERROR"),_xlfn.XLOOKUP(Table2[[#This Row],[Item]],Items_List!A:A,Items_List!B:B),E7858)</f>
        <v>4</v>
      </c>
      <c r="G7858">
        <v>4</v>
      </c>
      <c r="H7858">
        <f t="shared" si="489"/>
        <v>4</v>
      </c>
      <c r="I7858" t="s">
        <v>10059</v>
      </c>
      <c r="J7858" t="s">
        <v>11</v>
      </c>
      <c r="K7858" s="1">
        <v>44939</v>
      </c>
      <c r="L7858" s="1" t="str">
        <f>IF(ISNUMBER(Table2[[#This Row],[Transaction Date]]),TEXT(Table2[[#This Row],[Transaction Date]],"mmmm"),"Unknown")</f>
        <v>January</v>
      </c>
      <c r="M7858" s="1" t="str">
        <f>IF(ISNUMBER(Table2[[#This Row],[Transaction Date]]),TEXT(Table2[[#This Row],[Transaction Date]],"dddd"),"Unknown")</f>
        <v>Friday</v>
      </c>
      <c r="N7858">
        <f t="shared" si="490"/>
        <v>0</v>
      </c>
      <c r="O7858" t="str">
        <f t="shared" si="491"/>
        <v>Actual</v>
      </c>
    </row>
    <row r="7859" spans="1:15" x14ac:dyDescent="0.25">
      <c r="A7859" t="s">
        <v>8746</v>
      </c>
      <c r="B7859" t="s">
        <v>13</v>
      </c>
      <c r="C7859">
        <v>3</v>
      </c>
      <c r="D7859">
        <f t="shared" si="488"/>
        <v>3</v>
      </c>
      <c r="E7859">
        <v>3</v>
      </c>
      <c r="F7859">
        <f>IF(OR(E7859="",E7859="UNKNOWN",E7859="ERROR"),_xlfn.XLOOKUP(Table2[[#This Row],[Item]],Items_List!A:A,Items_List!B:B),E7859)</f>
        <v>3</v>
      </c>
      <c r="G7859">
        <v>9</v>
      </c>
      <c r="H7859">
        <f t="shared" si="489"/>
        <v>9</v>
      </c>
      <c r="I7859" t="s">
        <v>14</v>
      </c>
      <c r="J7859" t="s">
        <v>11</v>
      </c>
      <c r="K7859" s="1">
        <v>45022</v>
      </c>
      <c r="L7859" s="1" t="str">
        <f>IF(ISNUMBER(Table2[[#This Row],[Transaction Date]]),TEXT(Table2[[#This Row],[Transaction Date]],"mmmm"),"Unknown")</f>
        <v>April</v>
      </c>
      <c r="M7859" s="1" t="str">
        <f>IF(ISNUMBER(Table2[[#This Row],[Transaction Date]]),TEXT(Table2[[#This Row],[Transaction Date]],"dddd"),"Unknown")</f>
        <v>Thursday</v>
      </c>
      <c r="N7859">
        <f t="shared" si="490"/>
        <v>0</v>
      </c>
      <c r="O7859" t="str">
        <f t="shared" si="491"/>
        <v>Actual</v>
      </c>
    </row>
    <row r="7860" spans="1:15" x14ac:dyDescent="0.25">
      <c r="A7860" t="s">
        <v>8747</v>
      </c>
      <c r="B7860" t="s">
        <v>25</v>
      </c>
      <c r="C7860">
        <v>3</v>
      </c>
      <c r="D7860">
        <f t="shared" si="488"/>
        <v>3</v>
      </c>
      <c r="E7860">
        <v>4</v>
      </c>
      <c r="F7860">
        <f>IF(OR(E7860="",E7860="UNKNOWN",E7860="ERROR"),_xlfn.XLOOKUP(Table2[[#This Row],[Item]],Items_List!A:A,Items_List!B:B),E7860)</f>
        <v>4</v>
      </c>
      <c r="G7860">
        <v>12</v>
      </c>
      <c r="H7860">
        <f t="shared" si="489"/>
        <v>12</v>
      </c>
      <c r="I7860" t="s">
        <v>14</v>
      </c>
      <c r="J7860" t="s">
        <v>10059</v>
      </c>
      <c r="K7860" s="1">
        <v>44973</v>
      </c>
      <c r="L7860" s="1" t="str">
        <f>IF(ISNUMBER(Table2[[#This Row],[Transaction Date]]),TEXT(Table2[[#This Row],[Transaction Date]],"mmmm"),"Unknown")</f>
        <v>February</v>
      </c>
      <c r="M7860" s="1" t="str">
        <f>IF(ISNUMBER(Table2[[#This Row],[Transaction Date]]),TEXT(Table2[[#This Row],[Transaction Date]],"dddd"),"Unknown")</f>
        <v>Thursday</v>
      </c>
      <c r="N7860">
        <f t="shared" si="490"/>
        <v>0</v>
      </c>
      <c r="O7860" t="str">
        <f t="shared" si="491"/>
        <v>Actual</v>
      </c>
    </row>
    <row r="7861" spans="1:15" x14ac:dyDescent="0.25">
      <c r="A7861" t="s">
        <v>8748</v>
      </c>
      <c r="B7861" t="s">
        <v>17</v>
      </c>
      <c r="C7861">
        <v>5</v>
      </c>
      <c r="D7861">
        <f t="shared" si="488"/>
        <v>5</v>
      </c>
      <c r="E7861">
        <v>1</v>
      </c>
      <c r="F7861">
        <f>IF(OR(E7861="",E7861="UNKNOWN",E7861="ERROR"),_xlfn.XLOOKUP(Table2[[#This Row],[Item]],Items_List!A:A,Items_List!B:B),E7861)</f>
        <v>1</v>
      </c>
      <c r="G7861">
        <v>5</v>
      </c>
      <c r="H7861">
        <f t="shared" si="489"/>
        <v>5</v>
      </c>
      <c r="I7861" t="s">
        <v>14</v>
      </c>
      <c r="J7861" t="s">
        <v>11</v>
      </c>
      <c r="K7861" s="1">
        <v>44943</v>
      </c>
      <c r="L7861" s="1" t="str">
        <f>IF(ISNUMBER(Table2[[#This Row],[Transaction Date]]),TEXT(Table2[[#This Row],[Transaction Date]],"mmmm"),"Unknown")</f>
        <v>January</v>
      </c>
      <c r="M7861" s="1" t="str">
        <f>IF(ISNUMBER(Table2[[#This Row],[Transaction Date]]),TEXT(Table2[[#This Row],[Transaction Date]],"dddd"),"Unknown")</f>
        <v>Tuesday</v>
      </c>
      <c r="N7861">
        <f t="shared" si="490"/>
        <v>0</v>
      </c>
      <c r="O7861" t="str">
        <f t="shared" si="491"/>
        <v>Actual</v>
      </c>
    </row>
    <row r="7862" spans="1:15" x14ac:dyDescent="0.25">
      <c r="A7862" t="s">
        <v>8749</v>
      </c>
      <c r="B7862" t="s">
        <v>17</v>
      </c>
      <c r="C7862">
        <v>1</v>
      </c>
      <c r="D7862">
        <f t="shared" si="488"/>
        <v>1</v>
      </c>
      <c r="E7862">
        <v>1</v>
      </c>
      <c r="F7862">
        <f>IF(OR(E7862="",E7862="UNKNOWN",E7862="ERROR"),_xlfn.XLOOKUP(Table2[[#This Row],[Item]],Items_List!A:A,Items_List!B:B),E7862)</f>
        <v>1</v>
      </c>
      <c r="G7862">
        <v>1</v>
      </c>
      <c r="H7862">
        <f t="shared" si="489"/>
        <v>1</v>
      </c>
      <c r="I7862" t="s">
        <v>10059</v>
      </c>
      <c r="J7862" t="s">
        <v>15</v>
      </c>
      <c r="K7862" s="1">
        <v>44968</v>
      </c>
      <c r="L7862" s="1" t="str">
        <f>IF(ISNUMBER(Table2[[#This Row],[Transaction Date]]),TEXT(Table2[[#This Row],[Transaction Date]],"mmmm"),"Unknown")</f>
        <v>February</v>
      </c>
      <c r="M7862" s="1" t="str">
        <f>IF(ISNUMBER(Table2[[#This Row],[Transaction Date]]),TEXT(Table2[[#This Row],[Transaction Date]],"dddd"),"Unknown")</f>
        <v>Saturday</v>
      </c>
      <c r="N7862">
        <f t="shared" si="490"/>
        <v>0</v>
      </c>
      <c r="O7862" t="str">
        <f t="shared" si="491"/>
        <v>Actual</v>
      </c>
    </row>
    <row r="7863" spans="1:15" x14ac:dyDescent="0.25">
      <c r="A7863" t="s">
        <v>8750</v>
      </c>
      <c r="B7863" t="s">
        <v>65</v>
      </c>
      <c r="C7863">
        <v>5</v>
      </c>
      <c r="D7863">
        <f t="shared" si="488"/>
        <v>5</v>
      </c>
      <c r="E7863">
        <v>1.5</v>
      </c>
      <c r="F7863">
        <f>IF(OR(E7863="",E7863="UNKNOWN",E7863="ERROR"),_xlfn.XLOOKUP(Table2[[#This Row],[Item]],Items_List!A:A,Items_List!B:B),E7863)</f>
        <v>1.5</v>
      </c>
      <c r="G7863">
        <v>7.5</v>
      </c>
      <c r="H7863">
        <f t="shared" si="489"/>
        <v>7.5</v>
      </c>
      <c r="I7863" t="s">
        <v>23</v>
      </c>
      <c r="J7863" t="s">
        <v>15</v>
      </c>
      <c r="K7863" s="1">
        <v>45155</v>
      </c>
      <c r="L7863" s="1" t="str">
        <f>IF(ISNUMBER(Table2[[#This Row],[Transaction Date]]),TEXT(Table2[[#This Row],[Transaction Date]],"mmmm"),"Unknown")</f>
        <v>August</v>
      </c>
      <c r="M7863" s="1" t="str">
        <f>IF(ISNUMBER(Table2[[#This Row],[Transaction Date]]),TEXT(Table2[[#This Row],[Transaction Date]],"dddd"),"Unknown")</f>
        <v>Thursday</v>
      </c>
      <c r="N7863">
        <f t="shared" si="490"/>
        <v>0</v>
      </c>
      <c r="O7863" t="str">
        <f t="shared" si="491"/>
        <v>Actual</v>
      </c>
    </row>
    <row r="7864" spans="1:15" x14ac:dyDescent="0.25">
      <c r="A7864" t="s">
        <v>8751</v>
      </c>
      <c r="B7864" t="s">
        <v>28</v>
      </c>
      <c r="C7864">
        <v>1</v>
      </c>
      <c r="D7864">
        <f t="shared" si="488"/>
        <v>1</v>
      </c>
      <c r="E7864">
        <v>4</v>
      </c>
      <c r="F7864">
        <f>IF(OR(E7864="",E7864="UNKNOWN",E7864="ERROR"),_xlfn.XLOOKUP(Table2[[#This Row],[Item]],Items_List!A:A,Items_List!B:B),E7864)</f>
        <v>4</v>
      </c>
      <c r="G7864">
        <v>4</v>
      </c>
      <c r="H7864">
        <f t="shared" si="489"/>
        <v>4</v>
      </c>
      <c r="I7864" t="s">
        <v>10059</v>
      </c>
      <c r="J7864" t="s">
        <v>15</v>
      </c>
      <c r="K7864" s="1">
        <v>45224</v>
      </c>
      <c r="L7864" s="1" t="str">
        <f>IF(ISNUMBER(Table2[[#This Row],[Transaction Date]]),TEXT(Table2[[#This Row],[Transaction Date]],"mmmm"),"Unknown")</f>
        <v>October</v>
      </c>
      <c r="M7864" s="1" t="str">
        <f>IF(ISNUMBER(Table2[[#This Row],[Transaction Date]]),TEXT(Table2[[#This Row],[Transaction Date]],"dddd"),"Unknown")</f>
        <v>Wednesday</v>
      </c>
      <c r="N7864">
        <f t="shared" si="490"/>
        <v>0</v>
      </c>
      <c r="O7864" t="str">
        <f t="shared" si="491"/>
        <v>Actual</v>
      </c>
    </row>
    <row r="7865" spans="1:15" x14ac:dyDescent="0.25">
      <c r="A7865" t="s">
        <v>8752</v>
      </c>
      <c r="B7865" t="s">
        <v>25</v>
      </c>
      <c r="C7865">
        <v>4</v>
      </c>
      <c r="D7865">
        <f t="shared" si="488"/>
        <v>4</v>
      </c>
      <c r="E7865">
        <v>4</v>
      </c>
      <c r="F7865">
        <f>IF(OR(E7865="",E7865="UNKNOWN",E7865="ERROR"),_xlfn.XLOOKUP(Table2[[#This Row],[Item]],Items_List!A:A,Items_List!B:B),E7865)</f>
        <v>4</v>
      </c>
      <c r="G7865">
        <v>16</v>
      </c>
      <c r="H7865">
        <f t="shared" si="489"/>
        <v>16</v>
      </c>
      <c r="I7865" t="s">
        <v>10059</v>
      </c>
      <c r="J7865" t="s">
        <v>10059</v>
      </c>
      <c r="K7865" s="1">
        <v>44997</v>
      </c>
      <c r="L7865" s="1" t="str">
        <f>IF(ISNUMBER(Table2[[#This Row],[Transaction Date]]),TEXT(Table2[[#This Row],[Transaction Date]],"mmmm"),"Unknown")</f>
        <v>March</v>
      </c>
      <c r="M7865" s="1" t="str">
        <f>IF(ISNUMBER(Table2[[#This Row],[Transaction Date]]),TEXT(Table2[[#This Row],[Transaction Date]],"dddd"),"Unknown")</f>
        <v>Sunday</v>
      </c>
      <c r="N7865">
        <f t="shared" si="490"/>
        <v>0</v>
      </c>
      <c r="O7865" t="str">
        <f t="shared" si="491"/>
        <v>Actual</v>
      </c>
    </row>
    <row r="7866" spans="1:15" x14ac:dyDescent="0.25">
      <c r="A7866" t="s">
        <v>8753</v>
      </c>
      <c r="B7866" t="s">
        <v>39</v>
      </c>
      <c r="C7866">
        <v>1</v>
      </c>
      <c r="D7866">
        <f t="shared" si="488"/>
        <v>1</v>
      </c>
      <c r="E7866">
        <v>3</v>
      </c>
      <c r="F7866">
        <f>IF(OR(E7866="",E7866="UNKNOWN",E7866="ERROR"),_xlfn.XLOOKUP(Table2[[#This Row],[Item]],Items_List!A:A,Items_List!B:B),E7866)</f>
        <v>3</v>
      </c>
      <c r="G7866">
        <v>3</v>
      </c>
      <c r="H7866">
        <f t="shared" si="489"/>
        <v>3</v>
      </c>
      <c r="I7866" t="s">
        <v>10059</v>
      </c>
      <c r="J7866" t="s">
        <v>15</v>
      </c>
      <c r="K7866" s="1">
        <v>45131</v>
      </c>
      <c r="L7866" s="1" t="str">
        <f>IF(ISNUMBER(Table2[[#This Row],[Transaction Date]]),TEXT(Table2[[#This Row],[Transaction Date]],"mmmm"),"Unknown")</f>
        <v>July</v>
      </c>
      <c r="M7866" s="1" t="str">
        <f>IF(ISNUMBER(Table2[[#This Row],[Transaction Date]]),TEXT(Table2[[#This Row],[Transaction Date]],"dddd"),"Unknown")</f>
        <v>Monday</v>
      </c>
      <c r="N7866">
        <f t="shared" si="490"/>
        <v>0</v>
      </c>
      <c r="O7866" t="str">
        <f t="shared" si="491"/>
        <v>Actual</v>
      </c>
    </row>
    <row r="7867" spans="1:15" x14ac:dyDescent="0.25">
      <c r="A7867" t="s">
        <v>8757</v>
      </c>
      <c r="B7867" t="s">
        <v>39</v>
      </c>
      <c r="C7867">
        <v>2</v>
      </c>
      <c r="D7867">
        <f t="shared" si="488"/>
        <v>2</v>
      </c>
      <c r="E7867">
        <v>3</v>
      </c>
      <c r="F7867">
        <f>IF(OR(E7867="",E7867="UNKNOWN",E7867="ERROR"),_xlfn.XLOOKUP(Table2[[#This Row],[Item]],Items_List!A:A,Items_List!B:B),E7867)</f>
        <v>3</v>
      </c>
      <c r="G7867">
        <v>6</v>
      </c>
      <c r="H7867">
        <f t="shared" si="489"/>
        <v>6</v>
      </c>
      <c r="I7867" t="s">
        <v>14</v>
      </c>
      <c r="J7867" t="s">
        <v>10059</v>
      </c>
      <c r="K7867" s="1">
        <v>45267</v>
      </c>
      <c r="L7867" s="1" t="str">
        <f>IF(ISNUMBER(Table2[[#This Row],[Transaction Date]]),TEXT(Table2[[#This Row],[Transaction Date]],"mmmm"),"Unknown")</f>
        <v>December</v>
      </c>
      <c r="M7867" s="1" t="str">
        <f>IF(ISNUMBER(Table2[[#This Row],[Transaction Date]]),TEXT(Table2[[#This Row],[Transaction Date]],"dddd"),"Unknown")</f>
        <v>Thursday</v>
      </c>
      <c r="N7867">
        <f t="shared" si="490"/>
        <v>0</v>
      </c>
      <c r="O7867" t="str">
        <f t="shared" si="491"/>
        <v>Actual</v>
      </c>
    </row>
    <row r="7868" spans="1:15" x14ac:dyDescent="0.25">
      <c r="A7868" t="s">
        <v>8758</v>
      </c>
      <c r="B7868" t="s">
        <v>9</v>
      </c>
      <c r="C7868">
        <v>1</v>
      </c>
      <c r="D7868">
        <f t="shared" si="488"/>
        <v>1</v>
      </c>
      <c r="E7868">
        <v>2</v>
      </c>
      <c r="F7868">
        <f>IF(OR(E7868="",E7868="UNKNOWN",E7868="ERROR"),_xlfn.XLOOKUP(Table2[[#This Row],[Item]],Items_List!A:A,Items_List!B:B),E7868)</f>
        <v>2</v>
      </c>
      <c r="G7868">
        <v>2</v>
      </c>
      <c r="H7868">
        <f t="shared" si="489"/>
        <v>2</v>
      </c>
      <c r="I7868" t="s">
        <v>23</v>
      </c>
      <c r="J7868" t="s">
        <v>15</v>
      </c>
      <c r="K7868" s="1">
        <v>45245</v>
      </c>
      <c r="L7868" s="1" t="str">
        <f>IF(ISNUMBER(Table2[[#This Row],[Transaction Date]]),TEXT(Table2[[#This Row],[Transaction Date]],"mmmm"),"Unknown")</f>
        <v>November</v>
      </c>
      <c r="M7868" s="1" t="str">
        <f>IF(ISNUMBER(Table2[[#This Row],[Transaction Date]]),TEXT(Table2[[#This Row],[Transaction Date]],"dddd"),"Unknown")</f>
        <v>Wednesday</v>
      </c>
      <c r="N7868">
        <f t="shared" si="490"/>
        <v>0</v>
      </c>
      <c r="O7868" t="str">
        <f t="shared" si="491"/>
        <v>Actual</v>
      </c>
    </row>
    <row r="7869" spans="1:15" x14ac:dyDescent="0.25">
      <c r="A7869" t="s">
        <v>8760</v>
      </c>
      <c r="B7869" t="s">
        <v>39</v>
      </c>
      <c r="C7869">
        <v>2</v>
      </c>
      <c r="D7869">
        <f t="shared" si="488"/>
        <v>2</v>
      </c>
      <c r="E7869">
        <v>3</v>
      </c>
      <c r="F7869">
        <f>IF(OR(E7869="",E7869="UNKNOWN",E7869="ERROR"),_xlfn.XLOOKUP(Table2[[#This Row],[Item]],Items_List!A:A,Items_List!B:B),E7869)</f>
        <v>3</v>
      </c>
      <c r="G7869">
        <v>6</v>
      </c>
      <c r="H7869">
        <f t="shared" si="489"/>
        <v>6</v>
      </c>
      <c r="I7869" t="s">
        <v>10059</v>
      </c>
      <c r="J7869" t="s">
        <v>10059</v>
      </c>
      <c r="K7869" s="1">
        <v>45285</v>
      </c>
      <c r="L7869" s="1" t="str">
        <f>IF(ISNUMBER(Table2[[#This Row],[Transaction Date]]),TEXT(Table2[[#This Row],[Transaction Date]],"mmmm"),"Unknown")</f>
        <v>December</v>
      </c>
      <c r="M7869" s="1" t="str">
        <f>IF(ISNUMBER(Table2[[#This Row],[Transaction Date]]),TEXT(Table2[[#This Row],[Transaction Date]],"dddd"),"Unknown")</f>
        <v>Monday</v>
      </c>
      <c r="N7869">
        <f t="shared" si="490"/>
        <v>0</v>
      </c>
      <c r="O7869" t="str">
        <f t="shared" si="491"/>
        <v>Actual</v>
      </c>
    </row>
    <row r="7870" spans="1:15" x14ac:dyDescent="0.25">
      <c r="A7870" t="s">
        <v>8761</v>
      </c>
      <c r="B7870" t="s">
        <v>25</v>
      </c>
      <c r="C7870">
        <v>2</v>
      </c>
      <c r="D7870">
        <f t="shared" si="488"/>
        <v>2</v>
      </c>
      <c r="E7870">
        <v>4</v>
      </c>
      <c r="F7870">
        <f>IF(OR(E7870="",E7870="UNKNOWN",E7870="ERROR"),_xlfn.XLOOKUP(Table2[[#This Row],[Item]],Items_List!A:A,Items_List!B:B),E7870)</f>
        <v>4</v>
      </c>
      <c r="G7870">
        <v>8</v>
      </c>
      <c r="H7870">
        <f t="shared" si="489"/>
        <v>8</v>
      </c>
      <c r="I7870" t="s">
        <v>14</v>
      </c>
      <c r="J7870" t="s">
        <v>15</v>
      </c>
      <c r="K7870" s="1">
        <v>44963</v>
      </c>
      <c r="L7870" s="1" t="str">
        <f>IF(ISNUMBER(Table2[[#This Row],[Transaction Date]]),TEXT(Table2[[#This Row],[Transaction Date]],"mmmm"),"Unknown")</f>
        <v>February</v>
      </c>
      <c r="M7870" s="1" t="str">
        <f>IF(ISNUMBER(Table2[[#This Row],[Transaction Date]]),TEXT(Table2[[#This Row],[Transaction Date]],"dddd"),"Unknown")</f>
        <v>Monday</v>
      </c>
      <c r="N7870">
        <f t="shared" si="490"/>
        <v>0</v>
      </c>
      <c r="O7870" t="str">
        <f t="shared" si="491"/>
        <v>Actual</v>
      </c>
    </row>
    <row r="7871" spans="1:15" x14ac:dyDescent="0.25">
      <c r="A7871" t="s">
        <v>8762</v>
      </c>
      <c r="B7871" t="s">
        <v>17</v>
      </c>
      <c r="C7871">
        <v>1</v>
      </c>
      <c r="D7871">
        <f t="shared" si="488"/>
        <v>1</v>
      </c>
      <c r="E7871">
        <v>1</v>
      </c>
      <c r="F7871">
        <f>IF(OR(E7871="",E7871="UNKNOWN",E7871="ERROR"),_xlfn.XLOOKUP(Table2[[#This Row],[Item]],Items_List!A:A,Items_List!B:B),E7871)</f>
        <v>1</v>
      </c>
      <c r="G7871">
        <v>1</v>
      </c>
      <c r="H7871">
        <f t="shared" si="489"/>
        <v>1</v>
      </c>
      <c r="I7871" t="s">
        <v>10</v>
      </c>
      <c r="J7871" t="s">
        <v>15</v>
      </c>
      <c r="K7871" s="1">
        <v>45185</v>
      </c>
      <c r="L7871" s="1" t="str">
        <f>IF(ISNUMBER(Table2[[#This Row],[Transaction Date]]),TEXT(Table2[[#This Row],[Transaction Date]],"mmmm"),"Unknown")</f>
        <v>September</v>
      </c>
      <c r="M7871" s="1" t="str">
        <f>IF(ISNUMBER(Table2[[#This Row],[Transaction Date]]),TEXT(Table2[[#This Row],[Transaction Date]],"dddd"),"Unknown")</f>
        <v>Saturday</v>
      </c>
      <c r="N7871">
        <f t="shared" si="490"/>
        <v>0</v>
      </c>
      <c r="O7871" t="str">
        <f t="shared" si="491"/>
        <v>Actual</v>
      </c>
    </row>
    <row r="7872" spans="1:15" x14ac:dyDescent="0.25">
      <c r="A7872" t="s">
        <v>8763</v>
      </c>
      <c r="B7872" t="s">
        <v>9</v>
      </c>
      <c r="C7872">
        <v>1</v>
      </c>
      <c r="D7872">
        <f t="shared" si="488"/>
        <v>1</v>
      </c>
      <c r="E7872">
        <v>2</v>
      </c>
      <c r="F7872">
        <f>IF(OR(E7872="",E7872="UNKNOWN",E7872="ERROR"),_xlfn.XLOOKUP(Table2[[#This Row],[Item]],Items_List!A:A,Items_List!B:B),E7872)</f>
        <v>2</v>
      </c>
      <c r="G7872">
        <v>2</v>
      </c>
      <c r="H7872">
        <f t="shared" si="489"/>
        <v>2</v>
      </c>
      <c r="I7872" t="s">
        <v>23</v>
      </c>
      <c r="J7872" t="s">
        <v>15</v>
      </c>
      <c r="L7872" s="1" t="str">
        <f>IF(ISNUMBER(Table2[[#This Row],[Transaction Date]]),TEXT(Table2[[#This Row],[Transaction Date]],"mmmm"),"Unknown")</f>
        <v>Unknown</v>
      </c>
      <c r="M7872" s="1" t="str">
        <f>IF(ISNUMBER(Table2[[#This Row],[Transaction Date]]),TEXT(Table2[[#This Row],[Transaction Date]],"dddd"),"Unknown")</f>
        <v>Unknown</v>
      </c>
      <c r="N7872">
        <f t="shared" si="490"/>
        <v>0</v>
      </c>
      <c r="O7872" t="str">
        <f t="shared" si="491"/>
        <v>Actual</v>
      </c>
    </row>
    <row r="7873" spans="1:15" x14ac:dyDescent="0.25">
      <c r="A7873" t="s">
        <v>8764</v>
      </c>
      <c r="B7873" t="s">
        <v>25</v>
      </c>
      <c r="C7873">
        <v>5</v>
      </c>
      <c r="D7873">
        <f t="shared" si="488"/>
        <v>5</v>
      </c>
      <c r="E7873" s="3">
        <f>_xlfn.XLOOKUP(Table2[[#This Row],[Item]],Items_List!$A$2:$A$9,Items_List!$B$2:$B$9)</f>
        <v>4</v>
      </c>
      <c r="F7873">
        <f>IF(OR(E7873="",E7873="UNKNOWN",E7873="ERROR"),_xlfn.XLOOKUP(Table2[[#This Row],[Item]],Items_List!A:A,Items_List!B:B),E7873)</f>
        <v>4</v>
      </c>
      <c r="G7873">
        <v>20</v>
      </c>
      <c r="H7873">
        <f t="shared" si="489"/>
        <v>20</v>
      </c>
      <c r="I7873" t="s">
        <v>23</v>
      </c>
      <c r="J7873" t="s">
        <v>11</v>
      </c>
      <c r="K7873" s="1">
        <v>45209</v>
      </c>
      <c r="L7873" s="1" t="str">
        <f>IF(ISNUMBER(Table2[[#This Row],[Transaction Date]]),TEXT(Table2[[#This Row],[Transaction Date]],"mmmm"),"Unknown")</f>
        <v>October</v>
      </c>
      <c r="M7873" s="1" t="str">
        <f>IF(ISNUMBER(Table2[[#This Row],[Transaction Date]]),TEXT(Table2[[#This Row],[Transaction Date]],"dddd"),"Unknown")</f>
        <v>Tuesday</v>
      </c>
      <c r="N7873">
        <f t="shared" si="490"/>
        <v>0</v>
      </c>
      <c r="O7873" t="str">
        <f t="shared" si="491"/>
        <v>Actual</v>
      </c>
    </row>
    <row r="7874" spans="1:15" x14ac:dyDescent="0.25">
      <c r="A7874" t="s">
        <v>8765</v>
      </c>
      <c r="B7874" t="s">
        <v>28</v>
      </c>
      <c r="C7874">
        <v>2</v>
      </c>
      <c r="D7874">
        <f t="shared" ref="D7874:D7937" si="492">IF(OR(C7874="",C7874="UNKNOWN",C7874="ERROR"),IFERROR(VALUE(G7874)/VALUE(E7874),""),VALUE(C7874))</f>
        <v>2</v>
      </c>
      <c r="E7874">
        <v>4</v>
      </c>
      <c r="F7874">
        <f>IF(OR(E7874="",E7874="UNKNOWN",E7874="ERROR"),_xlfn.XLOOKUP(Table2[[#This Row],[Item]],Items_List!A:A,Items_List!B:B),E7874)</f>
        <v>4</v>
      </c>
      <c r="G7874">
        <v>8</v>
      </c>
      <c r="H7874">
        <f t="shared" ref="H7874:H7937" si="493">D7874*F7874</f>
        <v>8</v>
      </c>
      <c r="I7874" t="s">
        <v>10059</v>
      </c>
      <c r="J7874" t="s">
        <v>11</v>
      </c>
      <c r="K7874" s="1">
        <v>44968</v>
      </c>
      <c r="L7874" s="1" t="str">
        <f>IF(ISNUMBER(Table2[[#This Row],[Transaction Date]]),TEXT(Table2[[#This Row],[Transaction Date]],"mmmm"),"Unknown")</f>
        <v>February</v>
      </c>
      <c r="M7874" s="1" t="str">
        <f>IF(ISNUMBER(Table2[[#This Row],[Transaction Date]]),TEXT(Table2[[#This Row],[Transaction Date]],"dddd"),"Unknown")</f>
        <v>Saturday</v>
      </c>
      <c r="N7874">
        <f t="shared" ref="N7874:N7937" si="494">IF(OR(B7874="",B7874="unknown",B7874="error",C7874="",C7874="unknown",C7874="error",G7874="",G7874="error",G7874="unknown"),1,0)</f>
        <v>0</v>
      </c>
      <c r="O7874" t="str">
        <f t="shared" ref="O7874:O7937" si="495">IF(OR(C7874="",C7874="error",C7874="unknown"),"Estimated","Actual")</f>
        <v>Actual</v>
      </c>
    </row>
    <row r="7875" spans="1:15" x14ac:dyDescent="0.25">
      <c r="A7875" t="s">
        <v>8766</v>
      </c>
      <c r="B7875" t="s">
        <v>65</v>
      </c>
      <c r="C7875">
        <v>1</v>
      </c>
      <c r="D7875">
        <f t="shared" si="492"/>
        <v>1</v>
      </c>
      <c r="E7875">
        <v>1.5</v>
      </c>
      <c r="F7875">
        <f>IF(OR(E7875="",E7875="UNKNOWN",E7875="ERROR"),_xlfn.XLOOKUP(Table2[[#This Row],[Item]],Items_List!A:A,Items_List!B:B),E7875)</f>
        <v>1.5</v>
      </c>
      <c r="G7875">
        <v>1.5</v>
      </c>
      <c r="H7875">
        <f t="shared" si="493"/>
        <v>1.5</v>
      </c>
      <c r="I7875" t="s">
        <v>14</v>
      </c>
      <c r="J7875" t="s">
        <v>15</v>
      </c>
      <c r="K7875" s="1">
        <v>44948</v>
      </c>
      <c r="L7875" s="1" t="str">
        <f>IF(ISNUMBER(Table2[[#This Row],[Transaction Date]]),TEXT(Table2[[#This Row],[Transaction Date]],"mmmm"),"Unknown")</f>
        <v>January</v>
      </c>
      <c r="M7875" s="1" t="str">
        <f>IF(ISNUMBER(Table2[[#This Row],[Transaction Date]]),TEXT(Table2[[#This Row],[Transaction Date]],"dddd"),"Unknown")</f>
        <v>Sunday</v>
      </c>
      <c r="N7875">
        <f t="shared" si="494"/>
        <v>0</v>
      </c>
      <c r="O7875" t="str">
        <f t="shared" si="495"/>
        <v>Actual</v>
      </c>
    </row>
    <row r="7876" spans="1:15" x14ac:dyDescent="0.25">
      <c r="A7876" t="s">
        <v>8767</v>
      </c>
      <c r="B7876" t="s">
        <v>20</v>
      </c>
      <c r="C7876">
        <v>3</v>
      </c>
      <c r="D7876">
        <f t="shared" si="492"/>
        <v>3</v>
      </c>
      <c r="E7876">
        <v>5</v>
      </c>
      <c r="F7876">
        <f>IF(OR(E7876="",E7876="UNKNOWN",E7876="ERROR"),_xlfn.XLOOKUP(Table2[[#This Row],[Item]],Items_List!A:A,Items_List!B:B),E7876)</f>
        <v>5</v>
      </c>
      <c r="G7876">
        <v>15</v>
      </c>
      <c r="H7876">
        <f t="shared" si="493"/>
        <v>15</v>
      </c>
      <c r="I7876" t="s">
        <v>14</v>
      </c>
      <c r="J7876" t="s">
        <v>11</v>
      </c>
      <c r="K7876" s="1">
        <v>45203</v>
      </c>
      <c r="L7876" s="1" t="str">
        <f>IF(ISNUMBER(Table2[[#This Row],[Transaction Date]]),TEXT(Table2[[#This Row],[Transaction Date]],"mmmm"),"Unknown")</f>
        <v>October</v>
      </c>
      <c r="M7876" s="1" t="str">
        <f>IF(ISNUMBER(Table2[[#This Row],[Transaction Date]]),TEXT(Table2[[#This Row],[Transaction Date]],"dddd"),"Unknown")</f>
        <v>Wednesday</v>
      </c>
      <c r="N7876">
        <f t="shared" si="494"/>
        <v>0</v>
      </c>
      <c r="O7876" t="str">
        <f t="shared" si="495"/>
        <v>Actual</v>
      </c>
    </row>
    <row r="7877" spans="1:15" x14ac:dyDescent="0.25">
      <c r="A7877" t="s">
        <v>8769</v>
      </c>
      <c r="B7877" t="s">
        <v>39</v>
      </c>
      <c r="C7877">
        <v>3</v>
      </c>
      <c r="D7877">
        <f t="shared" si="492"/>
        <v>3</v>
      </c>
      <c r="E7877">
        <v>3</v>
      </c>
      <c r="F7877">
        <f>IF(OR(E7877="",E7877="UNKNOWN",E7877="ERROR"),_xlfn.XLOOKUP(Table2[[#This Row],[Item]],Items_List!A:A,Items_List!B:B),E7877)</f>
        <v>3</v>
      </c>
      <c r="G7877">
        <v>9</v>
      </c>
      <c r="H7877">
        <f t="shared" si="493"/>
        <v>9</v>
      </c>
      <c r="I7877" t="s">
        <v>10</v>
      </c>
      <c r="J7877" t="s">
        <v>10059</v>
      </c>
      <c r="K7877" s="1">
        <v>45059</v>
      </c>
      <c r="L7877" s="1" t="str">
        <f>IF(ISNUMBER(Table2[[#This Row],[Transaction Date]]),TEXT(Table2[[#This Row],[Transaction Date]],"mmmm"),"Unknown")</f>
        <v>May</v>
      </c>
      <c r="M7877" s="1" t="str">
        <f>IF(ISNUMBER(Table2[[#This Row],[Transaction Date]]),TEXT(Table2[[#This Row],[Transaction Date]],"dddd"),"Unknown")</f>
        <v>Saturday</v>
      </c>
      <c r="N7877">
        <f t="shared" si="494"/>
        <v>0</v>
      </c>
      <c r="O7877" t="str">
        <f t="shared" si="495"/>
        <v>Actual</v>
      </c>
    </row>
    <row r="7878" spans="1:15" x14ac:dyDescent="0.25">
      <c r="A7878" t="s">
        <v>8771</v>
      </c>
      <c r="B7878" t="s">
        <v>25</v>
      </c>
      <c r="C7878">
        <v>5</v>
      </c>
      <c r="D7878">
        <f t="shared" si="492"/>
        <v>5</v>
      </c>
      <c r="E7878">
        <v>4</v>
      </c>
      <c r="F7878">
        <f>IF(OR(E7878="",E7878="UNKNOWN",E7878="ERROR"),_xlfn.XLOOKUP(Table2[[#This Row],[Item]],Items_List!A:A,Items_List!B:B),E7878)</f>
        <v>4</v>
      </c>
      <c r="G7878">
        <v>20</v>
      </c>
      <c r="H7878">
        <f t="shared" si="493"/>
        <v>20</v>
      </c>
      <c r="I7878" t="s">
        <v>14</v>
      </c>
      <c r="J7878" t="s">
        <v>10059</v>
      </c>
      <c r="K7878" s="1">
        <v>45162</v>
      </c>
      <c r="L7878" s="1" t="str">
        <f>IF(ISNUMBER(Table2[[#This Row],[Transaction Date]]),TEXT(Table2[[#This Row],[Transaction Date]],"mmmm"),"Unknown")</f>
        <v>August</v>
      </c>
      <c r="M7878" s="1" t="str">
        <f>IF(ISNUMBER(Table2[[#This Row],[Transaction Date]]),TEXT(Table2[[#This Row],[Transaction Date]],"dddd"),"Unknown")</f>
        <v>Thursday</v>
      </c>
      <c r="N7878">
        <f t="shared" si="494"/>
        <v>0</v>
      </c>
      <c r="O7878" t="str">
        <f t="shared" si="495"/>
        <v>Actual</v>
      </c>
    </row>
    <row r="7879" spans="1:15" x14ac:dyDescent="0.25">
      <c r="A7879" t="s">
        <v>8772</v>
      </c>
      <c r="B7879" t="s">
        <v>20</v>
      </c>
      <c r="C7879">
        <v>3</v>
      </c>
      <c r="D7879">
        <f t="shared" si="492"/>
        <v>3</v>
      </c>
      <c r="E7879">
        <v>5</v>
      </c>
      <c r="F7879">
        <f>IF(OR(E7879="",E7879="UNKNOWN",E7879="ERROR"),_xlfn.XLOOKUP(Table2[[#This Row],[Item]],Items_List!A:A,Items_List!B:B),E7879)</f>
        <v>5</v>
      </c>
      <c r="G7879">
        <v>15</v>
      </c>
      <c r="H7879">
        <f t="shared" si="493"/>
        <v>15</v>
      </c>
      <c r="I7879" t="s">
        <v>10059</v>
      </c>
      <c r="J7879" t="s">
        <v>11</v>
      </c>
      <c r="K7879" s="1">
        <v>45072</v>
      </c>
      <c r="L7879" s="1" t="str">
        <f>IF(ISNUMBER(Table2[[#This Row],[Transaction Date]]),TEXT(Table2[[#This Row],[Transaction Date]],"mmmm"),"Unknown")</f>
        <v>May</v>
      </c>
      <c r="M7879" s="1" t="str">
        <f>IF(ISNUMBER(Table2[[#This Row],[Transaction Date]]),TEXT(Table2[[#This Row],[Transaction Date]],"dddd"),"Unknown")</f>
        <v>Friday</v>
      </c>
      <c r="N7879">
        <f t="shared" si="494"/>
        <v>0</v>
      </c>
      <c r="O7879" t="str">
        <f t="shared" si="495"/>
        <v>Actual</v>
      </c>
    </row>
    <row r="7880" spans="1:15" x14ac:dyDescent="0.25">
      <c r="A7880" t="s">
        <v>8773</v>
      </c>
      <c r="B7880" t="s">
        <v>20</v>
      </c>
      <c r="C7880">
        <v>2</v>
      </c>
      <c r="D7880">
        <f t="shared" si="492"/>
        <v>2</v>
      </c>
      <c r="E7880" s="3">
        <f>_xlfn.XLOOKUP(Table2[[#This Row],[Item]],Items_List!$A$2:$A$9,Items_List!$B$2:$B$9)</f>
        <v>5</v>
      </c>
      <c r="F7880">
        <f>IF(OR(E7880="",E7880="UNKNOWN",E7880="ERROR"),_xlfn.XLOOKUP(Table2[[#This Row],[Item]],Items_List!A:A,Items_List!B:B),E7880)</f>
        <v>5</v>
      </c>
      <c r="G7880">
        <v>10</v>
      </c>
      <c r="H7880">
        <f t="shared" si="493"/>
        <v>10</v>
      </c>
      <c r="I7880" t="s">
        <v>10</v>
      </c>
      <c r="J7880" t="s">
        <v>11</v>
      </c>
      <c r="K7880" s="1">
        <v>45207</v>
      </c>
      <c r="L7880" s="1" t="str">
        <f>IF(ISNUMBER(Table2[[#This Row],[Transaction Date]]),TEXT(Table2[[#This Row],[Transaction Date]],"mmmm"),"Unknown")</f>
        <v>October</v>
      </c>
      <c r="M7880" s="1" t="str">
        <f>IF(ISNUMBER(Table2[[#This Row],[Transaction Date]]),TEXT(Table2[[#This Row],[Transaction Date]],"dddd"),"Unknown")</f>
        <v>Sunday</v>
      </c>
      <c r="N7880">
        <f t="shared" si="494"/>
        <v>0</v>
      </c>
      <c r="O7880" t="str">
        <f t="shared" si="495"/>
        <v>Actual</v>
      </c>
    </row>
    <row r="7881" spans="1:15" x14ac:dyDescent="0.25">
      <c r="A7881" t="s">
        <v>8774</v>
      </c>
      <c r="B7881" t="s">
        <v>28</v>
      </c>
      <c r="C7881">
        <v>2</v>
      </c>
      <c r="D7881">
        <f t="shared" si="492"/>
        <v>2</v>
      </c>
      <c r="E7881">
        <v>4</v>
      </c>
      <c r="F7881">
        <f>IF(OR(E7881="",E7881="UNKNOWN",E7881="ERROR"),_xlfn.XLOOKUP(Table2[[#This Row],[Item]],Items_List!A:A,Items_List!B:B),E7881)</f>
        <v>4</v>
      </c>
      <c r="G7881">
        <v>8</v>
      </c>
      <c r="H7881">
        <f t="shared" si="493"/>
        <v>8</v>
      </c>
      <c r="I7881" t="s">
        <v>23</v>
      </c>
      <c r="J7881" t="s">
        <v>15</v>
      </c>
      <c r="K7881" s="1">
        <v>45222</v>
      </c>
      <c r="L7881" s="1" t="str">
        <f>IF(ISNUMBER(Table2[[#This Row],[Transaction Date]]),TEXT(Table2[[#This Row],[Transaction Date]],"mmmm"),"Unknown")</f>
        <v>October</v>
      </c>
      <c r="M7881" s="1" t="str">
        <f>IF(ISNUMBER(Table2[[#This Row],[Transaction Date]]),TEXT(Table2[[#This Row],[Transaction Date]],"dddd"),"Unknown")</f>
        <v>Monday</v>
      </c>
      <c r="N7881">
        <f t="shared" si="494"/>
        <v>0</v>
      </c>
      <c r="O7881" t="str">
        <f t="shared" si="495"/>
        <v>Actual</v>
      </c>
    </row>
    <row r="7882" spans="1:15" x14ac:dyDescent="0.25">
      <c r="A7882" t="s">
        <v>8775</v>
      </c>
      <c r="B7882" t="s">
        <v>20</v>
      </c>
      <c r="C7882" t="s">
        <v>21</v>
      </c>
      <c r="D7882">
        <f t="shared" si="492"/>
        <v>4</v>
      </c>
      <c r="E7882">
        <v>5</v>
      </c>
      <c r="F7882">
        <f>IF(OR(E7882="",E7882="UNKNOWN",E7882="ERROR"),_xlfn.XLOOKUP(Table2[[#This Row],[Item]],Items_List!A:A,Items_List!B:B),E7882)</f>
        <v>5</v>
      </c>
      <c r="G7882">
        <v>20</v>
      </c>
      <c r="H7882">
        <f t="shared" si="493"/>
        <v>20</v>
      </c>
      <c r="I7882" t="s">
        <v>10059</v>
      </c>
      <c r="J7882" t="s">
        <v>11</v>
      </c>
      <c r="K7882" s="1">
        <v>44951</v>
      </c>
      <c r="L7882" s="1" t="str">
        <f>IF(ISNUMBER(Table2[[#This Row],[Transaction Date]]),TEXT(Table2[[#This Row],[Transaction Date]],"mmmm"),"Unknown")</f>
        <v>January</v>
      </c>
      <c r="M7882" s="1" t="str">
        <f>IF(ISNUMBER(Table2[[#This Row],[Transaction Date]]),TEXT(Table2[[#This Row],[Transaction Date]],"dddd"),"Unknown")</f>
        <v>Wednesday</v>
      </c>
      <c r="N7882">
        <f t="shared" si="494"/>
        <v>1</v>
      </c>
      <c r="O7882" t="str">
        <f t="shared" si="495"/>
        <v>Estimated</v>
      </c>
    </row>
    <row r="7883" spans="1:15" x14ac:dyDescent="0.25">
      <c r="A7883" t="s">
        <v>8776</v>
      </c>
      <c r="B7883" t="s">
        <v>9</v>
      </c>
      <c r="C7883">
        <v>5</v>
      </c>
      <c r="D7883">
        <f t="shared" si="492"/>
        <v>5</v>
      </c>
      <c r="E7883">
        <v>2</v>
      </c>
      <c r="F7883">
        <f>IF(OR(E7883="",E7883="UNKNOWN",E7883="ERROR"),_xlfn.XLOOKUP(Table2[[#This Row],[Item]],Items_List!A:A,Items_List!B:B),E7883)</f>
        <v>2</v>
      </c>
      <c r="G7883">
        <v>10</v>
      </c>
      <c r="H7883">
        <f t="shared" si="493"/>
        <v>10</v>
      </c>
      <c r="I7883" t="s">
        <v>10</v>
      </c>
      <c r="J7883" t="s">
        <v>10059</v>
      </c>
      <c r="K7883" s="1">
        <v>44970</v>
      </c>
      <c r="L7883" s="1" t="str">
        <f>IF(ISNUMBER(Table2[[#This Row],[Transaction Date]]),TEXT(Table2[[#This Row],[Transaction Date]],"mmmm"),"Unknown")</f>
        <v>February</v>
      </c>
      <c r="M7883" s="1" t="str">
        <f>IF(ISNUMBER(Table2[[#This Row],[Transaction Date]]),TEXT(Table2[[#This Row],[Transaction Date]],"dddd"),"Unknown")</f>
        <v>Monday</v>
      </c>
      <c r="N7883">
        <f t="shared" si="494"/>
        <v>0</v>
      </c>
      <c r="O7883" t="str">
        <f t="shared" si="495"/>
        <v>Actual</v>
      </c>
    </row>
    <row r="7884" spans="1:15" x14ac:dyDescent="0.25">
      <c r="A7884" t="s">
        <v>8777</v>
      </c>
      <c r="B7884" t="s">
        <v>25</v>
      </c>
      <c r="C7884">
        <v>4</v>
      </c>
      <c r="D7884">
        <f t="shared" si="492"/>
        <v>4</v>
      </c>
      <c r="E7884">
        <v>4</v>
      </c>
      <c r="F7884">
        <f>IF(OR(E7884="",E7884="UNKNOWN",E7884="ERROR"),_xlfn.XLOOKUP(Table2[[#This Row],[Item]],Items_List!A:A,Items_List!B:B),E7884)</f>
        <v>4</v>
      </c>
      <c r="G7884">
        <v>16</v>
      </c>
      <c r="H7884">
        <f t="shared" si="493"/>
        <v>16</v>
      </c>
      <c r="I7884" t="s">
        <v>23</v>
      </c>
      <c r="J7884" t="s">
        <v>10059</v>
      </c>
      <c r="K7884" s="1">
        <v>45131</v>
      </c>
      <c r="L7884" s="1" t="str">
        <f>IF(ISNUMBER(Table2[[#This Row],[Transaction Date]]),TEXT(Table2[[#This Row],[Transaction Date]],"mmmm"),"Unknown")</f>
        <v>July</v>
      </c>
      <c r="M7884" s="1" t="str">
        <f>IF(ISNUMBER(Table2[[#This Row],[Transaction Date]]),TEXT(Table2[[#This Row],[Transaction Date]],"dddd"),"Unknown")</f>
        <v>Monday</v>
      </c>
      <c r="N7884">
        <f t="shared" si="494"/>
        <v>0</v>
      </c>
      <c r="O7884" t="str">
        <f t="shared" si="495"/>
        <v>Actual</v>
      </c>
    </row>
    <row r="7885" spans="1:15" x14ac:dyDescent="0.25">
      <c r="A7885" t="s">
        <v>8778</v>
      </c>
      <c r="B7885" t="s">
        <v>28</v>
      </c>
      <c r="C7885">
        <v>1</v>
      </c>
      <c r="D7885">
        <f t="shared" si="492"/>
        <v>1</v>
      </c>
      <c r="E7885">
        <v>4</v>
      </c>
      <c r="F7885">
        <f>IF(OR(E7885="",E7885="UNKNOWN",E7885="ERROR"),_xlfn.XLOOKUP(Table2[[#This Row],[Item]],Items_List!A:A,Items_List!B:B),E7885)</f>
        <v>4</v>
      </c>
      <c r="G7885">
        <v>4</v>
      </c>
      <c r="H7885">
        <f t="shared" si="493"/>
        <v>4</v>
      </c>
      <c r="I7885" t="s">
        <v>14</v>
      </c>
      <c r="J7885" t="s">
        <v>15</v>
      </c>
      <c r="K7885" s="1">
        <v>45078</v>
      </c>
      <c r="L7885" s="1" t="str">
        <f>IF(ISNUMBER(Table2[[#This Row],[Transaction Date]]),TEXT(Table2[[#This Row],[Transaction Date]],"mmmm"),"Unknown")</f>
        <v>June</v>
      </c>
      <c r="M7885" s="1" t="str">
        <f>IF(ISNUMBER(Table2[[#This Row],[Transaction Date]]),TEXT(Table2[[#This Row],[Transaction Date]],"dddd"),"Unknown")</f>
        <v>Thursday</v>
      </c>
      <c r="N7885">
        <f t="shared" si="494"/>
        <v>0</v>
      </c>
      <c r="O7885" t="str">
        <f t="shared" si="495"/>
        <v>Actual</v>
      </c>
    </row>
    <row r="7886" spans="1:15" x14ac:dyDescent="0.25">
      <c r="A7886" t="s">
        <v>8779</v>
      </c>
      <c r="B7886" t="s">
        <v>9</v>
      </c>
      <c r="C7886">
        <v>3</v>
      </c>
      <c r="D7886">
        <f t="shared" si="492"/>
        <v>3</v>
      </c>
      <c r="E7886">
        <v>2</v>
      </c>
      <c r="F7886">
        <f>IF(OR(E7886="",E7886="UNKNOWN",E7886="ERROR"),_xlfn.XLOOKUP(Table2[[#This Row],[Item]],Items_List!A:A,Items_List!B:B),E7886)</f>
        <v>2</v>
      </c>
      <c r="G7886">
        <v>6</v>
      </c>
      <c r="H7886">
        <f t="shared" si="493"/>
        <v>6</v>
      </c>
      <c r="I7886" t="s">
        <v>23</v>
      </c>
      <c r="J7886" t="s">
        <v>10059</v>
      </c>
      <c r="K7886" s="1">
        <v>45238</v>
      </c>
      <c r="L7886" s="1" t="str">
        <f>IF(ISNUMBER(Table2[[#This Row],[Transaction Date]]),TEXT(Table2[[#This Row],[Transaction Date]],"mmmm"),"Unknown")</f>
        <v>November</v>
      </c>
      <c r="M7886" s="1" t="str">
        <f>IF(ISNUMBER(Table2[[#This Row],[Transaction Date]]),TEXT(Table2[[#This Row],[Transaction Date]],"dddd"),"Unknown")</f>
        <v>Wednesday</v>
      </c>
      <c r="N7886">
        <f t="shared" si="494"/>
        <v>0</v>
      </c>
      <c r="O7886" t="str">
        <f t="shared" si="495"/>
        <v>Actual</v>
      </c>
    </row>
    <row r="7887" spans="1:15" x14ac:dyDescent="0.25">
      <c r="A7887" t="s">
        <v>8780</v>
      </c>
      <c r="B7887" t="s">
        <v>13</v>
      </c>
      <c r="C7887" t="s">
        <v>21</v>
      </c>
      <c r="D7887">
        <f t="shared" si="492"/>
        <v>3</v>
      </c>
      <c r="E7887">
        <v>3</v>
      </c>
      <c r="F7887">
        <f>IF(OR(E7887="",E7887="UNKNOWN",E7887="ERROR"),_xlfn.XLOOKUP(Table2[[#This Row],[Item]],Items_List!A:A,Items_List!B:B),E7887)</f>
        <v>3</v>
      </c>
      <c r="G7887">
        <v>9</v>
      </c>
      <c r="H7887">
        <f t="shared" si="493"/>
        <v>9</v>
      </c>
      <c r="I7887" t="s">
        <v>14</v>
      </c>
      <c r="J7887" t="s">
        <v>11</v>
      </c>
      <c r="K7887" s="1">
        <v>44955</v>
      </c>
      <c r="L7887" s="1" t="str">
        <f>IF(ISNUMBER(Table2[[#This Row],[Transaction Date]]),TEXT(Table2[[#This Row],[Transaction Date]],"mmmm"),"Unknown")</f>
        <v>January</v>
      </c>
      <c r="M7887" s="1" t="str">
        <f>IF(ISNUMBER(Table2[[#This Row],[Transaction Date]]),TEXT(Table2[[#This Row],[Transaction Date]],"dddd"),"Unknown")</f>
        <v>Sunday</v>
      </c>
      <c r="N7887">
        <f t="shared" si="494"/>
        <v>1</v>
      </c>
      <c r="O7887" t="str">
        <f t="shared" si="495"/>
        <v>Estimated</v>
      </c>
    </row>
    <row r="7888" spans="1:15" x14ac:dyDescent="0.25">
      <c r="A7888" t="s">
        <v>8781</v>
      </c>
      <c r="B7888" t="s">
        <v>17</v>
      </c>
      <c r="C7888">
        <v>1</v>
      </c>
      <c r="D7888">
        <f t="shared" si="492"/>
        <v>1</v>
      </c>
      <c r="E7888">
        <v>1</v>
      </c>
      <c r="F7888">
        <f>IF(OR(E7888="",E7888="UNKNOWN",E7888="ERROR"),_xlfn.XLOOKUP(Table2[[#This Row],[Item]],Items_List!A:A,Items_List!B:B),E7888)</f>
        <v>1</v>
      </c>
      <c r="G7888">
        <v>1</v>
      </c>
      <c r="H7888">
        <f t="shared" si="493"/>
        <v>1</v>
      </c>
      <c r="I7888" t="s">
        <v>14</v>
      </c>
      <c r="J7888" t="s">
        <v>10059</v>
      </c>
      <c r="K7888" s="1">
        <v>45186</v>
      </c>
      <c r="L7888" s="1" t="str">
        <f>IF(ISNUMBER(Table2[[#This Row],[Transaction Date]]),TEXT(Table2[[#This Row],[Transaction Date]],"mmmm"),"Unknown")</f>
        <v>September</v>
      </c>
      <c r="M7888" s="1" t="str">
        <f>IF(ISNUMBER(Table2[[#This Row],[Transaction Date]]),TEXT(Table2[[#This Row],[Transaction Date]],"dddd"),"Unknown")</f>
        <v>Sunday</v>
      </c>
      <c r="N7888">
        <f t="shared" si="494"/>
        <v>0</v>
      </c>
      <c r="O7888" t="str">
        <f t="shared" si="495"/>
        <v>Actual</v>
      </c>
    </row>
    <row r="7889" spans="1:15" x14ac:dyDescent="0.25">
      <c r="A7889" t="s">
        <v>8782</v>
      </c>
      <c r="B7889" t="s">
        <v>9</v>
      </c>
      <c r="C7889">
        <v>5</v>
      </c>
      <c r="D7889">
        <f t="shared" si="492"/>
        <v>5</v>
      </c>
      <c r="E7889">
        <v>2</v>
      </c>
      <c r="F7889">
        <f>IF(OR(E7889="",E7889="UNKNOWN",E7889="ERROR"),_xlfn.XLOOKUP(Table2[[#This Row],[Item]],Items_List!A:A,Items_List!B:B),E7889)</f>
        <v>2</v>
      </c>
      <c r="G7889">
        <v>10</v>
      </c>
      <c r="H7889">
        <f t="shared" si="493"/>
        <v>10</v>
      </c>
      <c r="I7889" t="s">
        <v>10</v>
      </c>
      <c r="J7889" t="s">
        <v>11</v>
      </c>
      <c r="K7889" s="1">
        <v>45101</v>
      </c>
      <c r="L7889" s="1" t="str">
        <f>IF(ISNUMBER(Table2[[#This Row],[Transaction Date]]),TEXT(Table2[[#This Row],[Transaction Date]],"mmmm"),"Unknown")</f>
        <v>June</v>
      </c>
      <c r="M7889" s="1" t="str">
        <f>IF(ISNUMBER(Table2[[#This Row],[Transaction Date]]),TEXT(Table2[[#This Row],[Transaction Date]],"dddd"),"Unknown")</f>
        <v>Saturday</v>
      </c>
      <c r="N7889">
        <f t="shared" si="494"/>
        <v>0</v>
      </c>
      <c r="O7889" t="str">
        <f t="shared" si="495"/>
        <v>Actual</v>
      </c>
    </row>
    <row r="7890" spans="1:15" x14ac:dyDescent="0.25">
      <c r="A7890" t="s">
        <v>8783</v>
      </c>
      <c r="B7890" t="s">
        <v>20</v>
      </c>
      <c r="C7890">
        <v>4</v>
      </c>
      <c r="D7890">
        <f t="shared" si="492"/>
        <v>4</v>
      </c>
      <c r="E7890">
        <v>5</v>
      </c>
      <c r="F7890">
        <f>IF(OR(E7890="",E7890="UNKNOWN",E7890="ERROR"),_xlfn.XLOOKUP(Table2[[#This Row],[Item]],Items_List!A:A,Items_List!B:B),E7890)</f>
        <v>5</v>
      </c>
      <c r="G7890">
        <v>20</v>
      </c>
      <c r="H7890">
        <f t="shared" si="493"/>
        <v>20</v>
      </c>
      <c r="I7890" t="s">
        <v>14</v>
      </c>
      <c r="J7890" t="s">
        <v>10059</v>
      </c>
      <c r="K7890" s="1">
        <v>45062</v>
      </c>
      <c r="L7890" s="1" t="str">
        <f>IF(ISNUMBER(Table2[[#This Row],[Transaction Date]]),TEXT(Table2[[#This Row],[Transaction Date]],"mmmm"),"Unknown")</f>
        <v>May</v>
      </c>
      <c r="M7890" s="1" t="str">
        <f>IF(ISNUMBER(Table2[[#This Row],[Transaction Date]]),TEXT(Table2[[#This Row],[Transaction Date]],"dddd"),"Unknown")</f>
        <v>Tuesday</v>
      </c>
      <c r="N7890">
        <f t="shared" si="494"/>
        <v>0</v>
      </c>
      <c r="O7890" t="str">
        <f t="shared" si="495"/>
        <v>Actual</v>
      </c>
    </row>
    <row r="7891" spans="1:15" x14ac:dyDescent="0.25">
      <c r="A7891" t="s">
        <v>8785</v>
      </c>
      <c r="B7891" t="s">
        <v>28</v>
      </c>
      <c r="C7891">
        <v>2</v>
      </c>
      <c r="D7891">
        <f t="shared" si="492"/>
        <v>2</v>
      </c>
      <c r="E7891">
        <v>4</v>
      </c>
      <c r="F7891">
        <f>IF(OR(E7891="",E7891="UNKNOWN",E7891="ERROR"),_xlfn.XLOOKUP(Table2[[#This Row],[Item]],Items_List!A:A,Items_List!B:B),E7891)</f>
        <v>4</v>
      </c>
      <c r="G7891">
        <v>8</v>
      </c>
      <c r="H7891">
        <f t="shared" si="493"/>
        <v>8</v>
      </c>
      <c r="I7891" t="s">
        <v>10059</v>
      </c>
      <c r="J7891" t="s">
        <v>10059</v>
      </c>
      <c r="K7891" s="1">
        <v>45161</v>
      </c>
      <c r="L7891" s="1" t="str">
        <f>IF(ISNUMBER(Table2[[#This Row],[Transaction Date]]),TEXT(Table2[[#This Row],[Transaction Date]],"mmmm"),"Unknown")</f>
        <v>August</v>
      </c>
      <c r="M7891" s="1" t="str">
        <f>IF(ISNUMBER(Table2[[#This Row],[Transaction Date]]),TEXT(Table2[[#This Row],[Transaction Date]],"dddd"),"Unknown")</f>
        <v>Wednesday</v>
      </c>
      <c r="N7891">
        <f t="shared" si="494"/>
        <v>0</v>
      </c>
      <c r="O7891" t="str">
        <f t="shared" si="495"/>
        <v>Actual</v>
      </c>
    </row>
    <row r="7892" spans="1:15" x14ac:dyDescent="0.25">
      <c r="A7892" t="s">
        <v>8786</v>
      </c>
      <c r="B7892" t="s">
        <v>65</v>
      </c>
      <c r="C7892">
        <v>5</v>
      </c>
      <c r="D7892">
        <f t="shared" si="492"/>
        <v>5</v>
      </c>
      <c r="E7892">
        <v>1.5</v>
      </c>
      <c r="F7892">
        <f>IF(OR(E7892="",E7892="UNKNOWN",E7892="ERROR"),_xlfn.XLOOKUP(Table2[[#This Row],[Item]],Items_List!A:A,Items_List!B:B),E7892)</f>
        <v>1.5</v>
      </c>
      <c r="G7892">
        <v>7.5</v>
      </c>
      <c r="H7892">
        <f t="shared" si="493"/>
        <v>7.5</v>
      </c>
      <c r="I7892" t="s">
        <v>10</v>
      </c>
      <c r="J7892" t="s">
        <v>11</v>
      </c>
      <c r="K7892" s="1">
        <v>44967</v>
      </c>
      <c r="L7892" s="1" t="str">
        <f>IF(ISNUMBER(Table2[[#This Row],[Transaction Date]]),TEXT(Table2[[#This Row],[Transaction Date]],"mmmm"),"Unknown")</f>
        <v>February</v>
      </c>
      <c r="M7892" s="1" t="str">
        <f>IF(ISNUMBER(Table2[[#This Row],[Transaction Date]]),TEXT(Table2[[#This Row],[Transaction Date]],"dddd"),"Unknown")</f>
        <v>Friday</v>
      </c>
      <c r="N7892">
        <f t="shared" si="494"/>
        <v>0</v>
      </c>
      <c r="O7892" t="str">
        <f t="shared" si="495"/>
        <v>Actual</v>
      </c>
    </row>
    <row r="7893" spans="1:15" x14ac:dyDescent="0.25">
      <c r="A7893" t="s">
        <v>8787</v>
      </c>
      <c r="B7893" t="s">
        <v>9</v>
      </c>
      <c r="C7893">
        <v>1</v>
      </c>
      <c r="D7893">
        <f t="shared" si="492"/>
        <v>1</v>
      </c>
      <c r="E7893">
        <v>2</v>
      </c>
      <c r="F7893">
        <f>IF(OR(E7893="",E7893="UNKNOWN",E7893="ERROR"),_xlfn.XLOOKUP(Table2[[#This Row],[Item]],Items_List!A:A,Items_List!B:B),E7893)</f>
        <v>2</v>
      </c>
      <c r="G7893">
        <v>2</v>
      </c>
      <c r="H7893">
        <f t="shared" si="493"/>
        <v>2</v>
      </c>
      <c r="I7893" t="s">
        <v>23</v>
      </c>
      <c r="J7893" t="s">
        <v>10059</v>
      </c>
      <c r="K7893" s="1">
        <v>45082</v>
      </c>
      <c r="L7893" s="1" t="str">
        <f>IF(ISNUMBER(Table2[[#This Row],[Transaction Date]]),TEXT(Table2[[#This Row],[Transaction Date]],"mmmm"),"Unknown")</f>
        <v>June</v>
      </c>
      <c r="M7893" s="1" t="str">
        <f>IF(ISNUMBER(Table2[[#This Row],[Transaction Date]]),TEXT(Table2[[#This Row],[Transaction Date]],"dddd"),"Unknown")</f>
        <v>Monday</v>
      </c>
      <c r="N7893">
        <f t="shared" si="494"/>
        <v>0</v>
      </c>
      <c r="O7893" t="str">
        <f t="shared" si="495"/>
        <v>Actual</v>
      </c>
    </row>
    <row r="7894" spans="1:15" x14ac:dyDescent="0.25">
      <c r="A7894" t="s">
        <v>8788</v>
      </c>
      <c r="B7894" t="s">
        <v>9</v>
      </c>
      <c r="C7894">
        <v>4</v>
      </c>
      <c r="D7894">
        <f t="shared" si="492"/>
        <v>4</v>
      </c>
      <c r="E7894">
        <v>2</v>
      </c>
      <c r="F7894">
        <f>IF(OR(E7894="",E7894="UNKNOWN",E7894="ERROR"),_xlfn.XLOOKUP(Table2[[#This Row],[Item]],Items_List!A:A,Items_List!B:B),E7894)</f>
        <v>2</v>
      </c>
      <c r="G7894">
        <v>8</v>
      </c>
      <c r="H7894">
        <f t="shared" si="493"/>
        <v>8</v>
      </c>
      <c r="I7894" t="s">
        <v>23</v>
      </c>
      <c r="J7894" t="s">
        <v>10059</v>
      </c>
      <c r="K7894" s="1">
        <v>45109</v>
      </c>
      <c r="L7894" s="1" t="str">
        <f>IF(ISNUMBER(Table2[[#This Row],[Transaction Date]]),TEXT(Table2[[#This Row],[Transaction Date]],"mmmm"),"Unknown")</f>
        <v>July</v>
      </c>
      <c r="M7894" s="1" t="str">
        <f>IF(ISNUMBER(Table2[[#This Row],[Transaction Date]]),TEXT(Table2[[#This Row],[Transaction Date]],"dddd"),"Unknown")</f>
        <v>Sunday</v>
      </c>
      <c r="N7894">
        <f t="shared" si="494"/>
        <v>0</v>
      </c>
      <c r="O7894" t="str">
        <f t="shared" si="495"/>
        <v>Actual</v>
      </c>
    </row>
    <row r="7895" spans="1:15" x14ac:dyDescent="0.25">
      <c r="A7895" t="s">
        <v>8789</v>
      </c>
      <c r="B7895" t="s">
        <v>9</v>
      </c>
      <c r="C7895">
        <v>1</v>
      </c>
      <c r="D7895">
        <f t="shared" si="492"/>
        <v>1</v>
      </c>
      <c r="E7895">
        <v>2</v>
      </c>
      <c r="F7895">
        <f>IF(OR(E7895="",E7895="UNKNOWN",E7895="ERROR"),_xlfn.XLOOKUP(Table2[[#This Row],[Item]],Items_List!A:A,Items_List!B:B),E7895)</f>
        <v>2</v>
      </c>
      <c r="G7895">
        <v>2</v>
      </c>
      <c r="H7895">
        <f t="shared" si="493"/>
        <v>2</v>
      </c>
      <c r="I7895" t="s">
        <v>14</v>
      </c>
      <c r="J7895" t="s">
        <v>10059</v>
      </c>
      <c r="K7895" s="1">
        <v>45122</v>
      </c>
      <c r="L7895" s="1" t="str">
        <f>IF(ISNUMBER(Table2[[#This Row],[Transaction Date]]),TEXT(Table2[[#This Row],[Transaction Date]],"mmmm"),"Unknown")</f>
        <v>July</v>
      </c>
      <c r="M7895" s="1" t="str">
        <f>IF(ISNUMBER(Table2[[#This Row],[Transaction Date]]),TEXT(Table2[[#This Row],[Transaction Date]],"dddd"),"Unknown")</f>
        <v>Saturday</v>
      </c>
      <c r="N7895">
        <f t="shared" si="494"/>
        <v>0</v>
      </c>
      <c r="O7895" t="str">
        <f t="shared" si="495"/>
        <v>Actual</v>
      </c>
    </row>
    <row r="7896" spans="1:15" x14ac:dyDescent="0.25">
      <c r="A7896" t="s">
        <v>8790</v>
      </c>
      <c r="B7896" t="s">
        <v>13</v>
      </c>
      <c r="C7896">
        <v>4</v>
      </c>
      <c r="D7896">
        <f t="shared" si="492"/>
        <v>4</v>
      </c>
      <c r="E7896">
        <v>3</v>
      </c>
      <c r="F7896">
        <f>IF(OR(E7896="",E7896="UNKNOWN",E7896="ERROR"),_xlfn.XLOOKUP(Table2[[#This Row],[Item]],Items_List!A:A,Items_List!B:B),E7896)</f>
        <v>3</v>
      </c>
      <c r="G7896">
        <v>12</v>
      </c>
      <c r="H7896">
        <f t="shared" si="493"/>
        <v>12</v>
      </c>
      <c r="I7896" t="s">
        <v>14</v>
      </c>
      <c r="J7896" t="s">
        <v>15</v>
      </c>
      <c r="K7896" s="1">
        <v>45259</v>
      </c>
      <c r="L7896" s="1" t="str">
        <f>IF(ISNUMBER(Table2[[#This Row],[Transaction Date]]),TEXT(Table2[[#This Row],[Transaction Date]],"mmmm"),"Unknown")</f>
        <v>November</v>
      </c>
      <c r="M7896" s="1" t="str">
        <f>IF(ISNUMBER(Table2[[#This Row],[Transaction Date]]),TEXT(Table2[[#This Row],[Transaction Date]],"dddd"),"Unknown")</f>
        <v>Wednesday</v>
      </c>
      <c r="N7896">
        <f t="shared" si="494"/>
        <v>0</v>
      </c>
      <c r="O7896" t="str">
        <f t="shared" si="495"/>
        <v>Actual</v>
      </c>
    </row>
    <row r="7897" spans="1:15" x14ac:dyDescent="0.25">
      <c r="A7897" t="s">
        <v>8791</v>
      </c>
      <c r="B7897" t="s">
        <v>65</v>
      </c>
      <c r="C7897">
        <v>5</v>
      </c>
      <c r="D7897">
        <f t="shared" si="492"/>
        <v>5</v>
      </c>
      <c r="E7897">
        <v>1.5</v>
      </c>
      <c r="F7897">
        <f>IF(OR(E7897="",E7897="UNKNOWN",E7897="ERROR"),_xlfn.XLOOKUP(Table2[[#This Row],[Item]],Items_List!A:A,Items_List!B:B),E7897)</f>
        <v>1.5</v>
      </c>
      <c r="G7897">
        <v>7.5</v>
      </c>
      <c r="H7897">
        <f t="shared" si="493"/>
        <v>7.5</v>
      </c>
      <c r="I7897" t="s">
        <v>14</v>
      </c>
      <c r="J7897" t="s">
        <v>10059</v>
      </c>
      <c r="K7897" s="1">
        <v>45220</v>
      </c>
      <c r="L7897" s="1" t="str">
        <f>IF(ISNUMBER(Table2[[#This Row],[Transaction Date]]),TEXT(Table2[[#This Row],[Transaction Date]],"mmmm"),"Unknown")</f>
        <v>October</v>
      </c>
      <c r="M7897" s="1" t="str">
        <f>IF(ISNUMBER(Table2[[#This Row],[Transaction Date]]),TEXT(Table2[[#This Row],[Transaction Date]],"dddd"),"Unknown")</f>
        <v>Saturday</v>
      </c>
      <c r="N7897">
        <f t="shared" si="494"/>
        <v>0</v>
      </c>
      <c r="O7897" t="str">
        <f t="shared" si="495"/>
        <v>Actual</v>
      </c>
    </row>
    <row r="7898" spans="1:15" x14ac:dyDescent="0.25">
      <c r="A7898" t="s">
        <v>8792</v>
      </c>
      <c r="B7898" t="s">
        <v>65</v>
      </c>
      <c r="C7898">
        <v>1</v>
      </c>
      <c r="D7898">
        <f t="shared" si="492"/>
        <v>1</v>
      </c>
      <c r="E7898">
        <v>1.5</v>
      </c>
      <c r="F7898">
        <f>IF(OR(E7898="",E7898="UNKNOWN",E7898="ERROR"),_xlfn.XLOOKUP(Table2[[#This Row],[Item]],Items_List!A:A,Items_List!B:B),E7898)</f>
        <v>1.5</v>
      </c>
      <c r="G7898">
        <v>1.5</v>
      </c>
      <c r="H7898">
        <f t="shared" si="493"/>
        <v>1.5</v>
      </c>
      <c r="I7898" t="s">
        <v>10059</v>
      </c>
      <c r="J7898" t="s">
        <v>10059</v>
      </c>
      <c r="K7898" s="1">
        <v>45138</v>
      </c>
      <c r="L7898" s="1" t="str">
        <f>IF(ISNUMBER(Table2[[#This Row],[Transaction Date]]),TEXT(Table2[[#This Row],[Transaction Date]],"mmmm"),"Unknown")</f>
        <v>July</v>
      </c>
      <c r="M7898" s="1" t="str">
        <f>IF(ISNUMBER(Table2[[#This Row],[Transaction Date]]),TEXT(Table2[[#This Row],[Transaction Date]],"dddd"),"Unknown")</f>
        <v>Monday</v>
      </c>
      <c r="N7898">
        <f t="shared" si="494"/>
        <v>0</v>
      </c>
      <c r="O7898" t="str">
        <f t="shared" si="495"/>
        <v>Actual</v>
      </c>
    </row>
    <row r="7899" spans="1:15" x14ac:dyDescent="0.25">
      <c r="A7899" t="s">
        <v>8793</v>
      </c>
      <c r="B7899" t="s">
        <v>28</v>
      </c>
      <c r="C7899">
        <v>1</v>
      </c>
      <c r="D7899">
        <f t="shared" si="492"/>
        <v>1</v>
      </c>
      <c r="E7899">
        <v>4</v>
      </c>
      <c r="F7899">
        <f>IF(OR(E7899="",E7899="UNKNOWN",E7899="ERROR"),_xlfn.XLOOKUP(Table2[[#This Row],[Item]],Items_List!A:A,Items_List!B:B),E7899)</f>
        <v>4</v>
      </c>
      <c r="G7899">
        <v>4</v>
      </c>
      <c r="H7899">
        <f t="shared" si="493"/>
        <v>4</v>
      </c>
      <c r="I7899" t="s">
        <v>10</v>
      </c>
      <c r="J7899" t="s">
        <v>10059</v>
      </c>
      <c r="K7899" s="1">
        <v>45256</v>
      </c>
      <c r="L7899" s="1" t="str">
        <f>IF(ISNUMBER(Table2[[#This Row],[Transaction Date]]),TEXT(Table2[[#This Row],[Transaction Date]],"mmmm"),"Unknown")</f>
        <v>November</v>
      </c>
      <c r="M7899" s="1" t="str">
        <f>IF(ISNUMBER(Table2[[#This Row],[Transaction Date]]),TEXT(Table2[[#This Row],[Transaction Date]],"dddd"),"Unknown")</f>
        <v>Sunday</v>
      </c>
      <c r="N7899">
        <f t="shared" si="494"/>
        <v>0</v>
      </c>
      <c r="O7899" t="str">
        <f t="shared" si="495"/>
        <v>Actual</v>
      </c>
    </row>
    <row r="7900" spans="1:15" x14ac:dyDescent="0.25">
      <c r="A7900" t="s">
        <v>8794</v>
      </c>
      <c r="B7900" t="s">
        <v>13</v>
      </c>
      <c r="C7900">
        <v>2</v>
      </c>
      <c r="D7900">
        <f t="shared" si="492"/>
        <v>2</v>
      </c>
      <c r="E7900">
        <v>3</v>
      </c>
      <c r="F7900">
        <f>IF(OR(E7900="",E7900="UNKNOWN",E7900="ERROR"),_xlfn.XLOOKUP(Table2[[#This Row],[Item]],Items_List!A:A,Items_List!B:B),E7900)</f>
        <v>3</v>
      </c>
      <c r="G7900">
        <v>6</v>
      </c>
      <c r="H7900">
        <f t="shared" si="493"/>
        <v>6</v>
      </c>
      <c r="I7900" t="s">
        <v>10059</v>
      </c>
      <c r="J7900" t="s">
        <v>11</v>
      </c>
      <c r="K7900" s="1">
        <v>45222</v>
      </c>
      <c r="L7900" s="1" t="str">
        <f>IF(ISNUMBER(Table2[[#This Row],[Transaction Date]]),TEXT(Table2[[#This Row],[Transaction Date]],"mmmm"),"Unknown")</f>
        <v>October</v>
      </c>
      <c r="M7900" s="1" t="str">
        <f>IF(ISNUMBER(Table2[[#This Row],[Transaction Date]]),TEXT(Table2[[#This Row],[Transaction Date]],"dddd"),"Unknown")</f>
        <v>Monday</v>
      </c>
      <c r="N7900">
        <f t="shared" si="494"/>
        <v>0</v>
      </c>
      <c r="O7900" t="str">
        <f t="shared" si="495"/>
        <v>Actual</v>
      </c>
    </row>
    <row r="7901" spans="1:15" x14ac:dyDescent="0.25">
      <c r="A7901" t="s">
        <v>8795</v>
      </c>
      <c r="B7901" t="s">
        <v>25</v>
      </c>
      <c r="C7901">
        <v>3</v>
      </c>
      <c r="D7901">
        <f t="shared" si="492"/>
        <v>3</v>
      </c>
      <c r="E7901">
        <v>4</v>
      </c>
      <c r="F7901">
        <f>IF(OR(E7901="",E7901="UNKNOWN",E7901="ERROR"),_xlfn.XLOOKUP(Table2[[#This Row],[Item]],Items_List!A:A,Items_List!B:B),E7901)</f>
        <v>4</v>
      </c>
      <c r="H7901">
        <f t="shared" si="493"/>
        <v>12</v>
      </c>
      <c r="I7901" t="s">
        <v>14</v>
      </c>
      <c r="J7901" t="s">
        <v>10059</v>
      </c>
      <c r="K7901" s="1">
        <v>45060</v>
      </c>
      <c r="L7901" s="1" t="str">
        <f>IF(ISNUMBER(Table2[[#This Row],[Transaction Date]]),TEXT(Table2[[#This Row],[Transaction Date]],"mmmm"),"Unknown")</f>
        <v>May</v>
      </c>
      <c r="M7901" s="1" t="str">
        <f>IF(ISNUMBER(Table2[[#This Row],[Transaction Date]]),TEXT(Table2[[#This Row],[Transaction Date]],"dddd"),"Unknown")</f>
        <v>Sunday</v>
      </c>
      <c r="N7901">
        <f t="shared" si="494"/>
        <v>1</v>
      </c>
      <c r="O7901" t="str">
        <f t="shared" si="495"/>
        <v>Actual</v>
      </c>
    </row>
    <row r="7902" spans="1:15" x14ac:dyDescent="0.25">
      <c r="A7902" t="s">
        <v>8796</v>
      </c>
      <c r="B7902" t="s">
        <v>25</v>
      </c>
      <c r="C7902">
        <v>2</v>
      </c>
      <c r="D7902">
        <f t="shared" si="492"/>
        <v>2</v>
      </c>
      <c r="E7902">
        <v>4</v>
      </c>
      <c r="F7902">
        <f>IF(OR(E7902="",E7902="UNKNOWN",E7902="ERROR"),_xlfn.XLOOKUP(Table2[[#This Row],[Item]],Items_List!A:A,Items_List!B:B),E7902)</f>
        <v>4</v>
      </c>
      <c r="G7902">
        <v>8</v>
      </c>
      <c r="H7902">
        <f t="shared" si="493"/>
        <v>8</v>
      </c>
      <c r="I7902" t="s">
        <v>10</v>
      </c>
      <c r="J7902" t="s">
        <v>10059</v>
      </c>
      <c r="K7902" s="1">
        <v>45008</v>
      </c>
      <c r="L7902" s="1" t="str">
        <f>IF(ISNUMBER(Table2[[#This Row],[Transaction Date]]),TEXT(Table2[[#This Row],[Transaction Date]],"mmmm"),"Unknown")</f>
        <v>March</v>
      </c>
      <c r="M7902" s="1" t="str">
        <f>IF(ISNUMBER(Table2[[#This Row],[Transaction Date]]),TEXT(Table2[[#This Row],[Transaction Date]],"dddd"),"Unknown")</f>
        <v>Thursday</v>
      </c>
      <c r="N7902">
        <f t="shared" si="494"/>
        <v>0</v>
      </c>
      <c r="O7902" t="str">
        <f t="shared" si="495"/>
        <v>Actual</v>
      </c>
    </row>
    <row r="7903" spans="1:15" x14ac:dyDescent="0.25">
      <c r="A7903" t="s">
        <v>8797</v>
      </c>
      <c r="B7903" t="s">
        <v>39</v>
      </c>
      <c r="C7903">
        <v>4</v>
      </c>
      <c r="D7903">
        <f t="shared" si="492"/>
        <v>4</v>
      </c>
      <c r="E7903">
        <v>3</v>
      </c>
      <c r="F7903">
        <f>IF(OR(E7903="",E7903="UNKNOWN",E7903="ERROR"),_xlfn.XLOOKUP(Table2[[#This Row],[Item]],Items_List!A:A,Items_List!B:B),E7903)</f>
        <v>3</v>
      </c>
      <c r="G7903" t="s">
        <v>18</v>
      </c>
      <c r="H7903">
        <f t="shared" si="493"/>
        <v>12</v>
      </c>
      <c r="I7903" t="s">
        <v>23</v>
      </c>
      <c r="J7903" t="s">
        <v>15</v>
      </c>
      <c r="K7903" s="1">
        <v>45062</v>
      </c>
      <c r="L7903" s="1" t="str">
        <f>IF(ISNUMBER(Table2[[#This Row],[Transaction Date]]),TEXT(Table2[[#This Row],[Transaction Date]],"mmmm"),"Unknown")</f>
        <v>May</v>
      </c>
      <c r="M7903" s="1" t="str">
        <f>IF(ISNUMBER(Table2[[#This Row],[Transaction Date]]),TEXT(Table2[[#This Row],[Transaction Date]],"dddd"),"Unknown")</f>
        <v>Tuesday</v>
      </c>
      <c r="N7903">
        <f t="shared" si="494"/>
        <v>1</v>
      </c>
      <c r="O7903" t="str">
        <f t="shared" si="495"/>
        <v>Actual</v>
      </c>
    </row>
    <row r="7904" spans="1:15" x14ac:dyDescent="0.25">
      <c r="A7904" t="s">
        <v>8798</v>
      </c>
      <c r="B7904" t="s">
        <v>9</v>
      </c>
      <c r="C7904">
        <v>1</v>
      </c>
      <c r="D7904">
        <f t="shared" si="492"/>
        <v>1</v>
      </c>
      <c r="E7904">
        <v>2</v>
      </c>
      <c r="F7904">
        <f>IF(OR(E7904="",E7904="UNKNOWN",E7904="ERROR"),_xlfn.XLOOKUP(Table2[[#This Row],[Item]],Items_List!A:A,Items_List!B:B),E7904)</f>
        <v>2</v>
      </c>
      <c r="G7904">
        <v>2</v>
      </c>
      <c r="H7904">
        <f t="shared" si="493"/>
        <v>2</v>
      </c>
      <c r="I7904" t="s">
        <v>23</v>
      </c>
      <c r="J7904" t="s">
        <v>15</v>
      </c>
      <c r="K7904" s="1">
        <v>45081</v>
      </c>
      <c r="L7904" s="1" t="str">
        <f>IF(ISNUMBER(Table2[[#This Row],[Transaction Date]]),TEXT(Table2[[#This Row],[Transaction Date]],"mmmm"),"Unknown")</f>
        <v>June</v>
      </c>
      <c r="M7904" s="1" t="str">
        <f>IF(ISNUMBER(Table2[[#This Row],[Transaction Date]]),TEXT(Table2[[#This Row],[Transaction Date]],"dddd"),"Unknown")</f>
        <v>Sunday</v>
      </c>
      <c r="N7904">
        <f t="shared" si="494"/>
        <v>0</v>
      </c>
      <c r="O7904" t="str">
        <f t="shared" si="495"/>
        <v>Actual</v>
      </c>
    </row>
    <row r="7905" spans="1:15" x14ac:dyDescent="0.25">
      <c r="A7905" t="s">
        <v>8799</v>
      </c>
      <c r="B7905" t="s">
        <v>39</v>
      </c>
      <c r="C7905">
        <v>3</v>
      </c>
      <c r="D7905">
        <f t="shared" si="492"/>
        <v>3</v>
      </c>
      <c r="E7905">
        <v>3</v>
      </c>
      <c r="F7905">
        <f>IF(OR(E7905="",E7905="UNKNOWN",E7905="ERROR"),_xlfn.XLOOKUP(Table2[[#This Row],[Item]],Items_List!A:A,Items_List!B:B),E7905)</f>
        <v>3</v>
      </c>
      <c r="G7905">
        <v>9</v>
      </c>
      <c r="H7905">
        <f t="shared" si="493"/>
        <v>9</v>
      </c>
      <c r="I7905" t="s">
        <v>10</v>
      </c>
      <c r="J7905" t="s">
        <v>11</v>
      </c>
      <c r="L7905" s="1" t="str">
        <f>IF(ISNUMBER(Table2[[#This Row],[Transaction Date]]),TEXT(Table2[[#This Row],[Transaction Date]],"mmmm"),"Unknown")</f>
        <v>Unknown</v>
      </c>
      <c r="M7905" s="1" t="str">
        <f>IF(ISNUMBER(Table2[[#This Row],[Transaction Date]]),TEXT(Table2[[#This Row],[Transaction Date]],"dddd"),"Unknown")</f>
        <v>Unknown</v>
      </c>
      <c r="N7905">
        <f t="shared" si="494"/>
        <v>0</v>
      </c>
      <c r="O7905" t="str">
        <f t="shared" si="495"/>
        <v>Actual</v>
      </c>
    </row>
    <row r="7906" spans="1:15" x14ac:dyDescent="0.25">
      <c r="A7906" t="s">
        <v>8800</v>
      </c>
      <c r="B7906" t="s">
        <v>9</v>
      </c>
      <c r="C7906">
        <v>5</v>
      </c>
      <c r="D7906">
        <f t="shared" si="492"/>
        <v>5</v>
      </c>
      <c r="E7906">
        <v>2</v>
      </c>
      <c r="F7906">
        <f>IF(OR(E7906="",E7906="UNKNOWN",E7906="ERROR"),_xlfn.XLOOKUP(Table2[[#This Row],[Item]],Items_List!A:A,Items_List!B:B),E7906)</f>
        <v>2</v>
      </c>
      <c r="G7906">
        <v>10</v>
      </c>
      <c r="H7906">
        <f t="shared" si="493"/>
        <v>10</v>
      </c>
      <c r="I7906" t="s">
        <v>10</v>
      </c>
      <c r="J7906" t="s">
        <v>15</v>
      </c>
      <c r="K7906" s="1">
        <v>45248</v>
      </c>
      <c r="L7906" s="1" t="str">
        <f>IF(ISNUMBER(Table2[[#This Row],[Transaction Date]]),TEXT(Table2[[#This Row],[Transaction Date]],"mmmm"),"Unknown")</f>
        <v>November</v>
      </c>
      <c r="M7906" s="1" t="str">
        <f>IF(ISNUMBER(Table2[[#This Row],[Transaction Date]]),TEXT(Table2[[#This Row],[Transaction Date]],"dddd"),"Unknown")</f>
        <v>Saturday</v>
      </c>
      <c r="N7906">
        <f t="shared" si="494"/>
        <v>0</v>
      </c>
      <c r="O7906" t="str">
        <f t="shared" si="495"/>
        <v>Actual</v>
      </c>
    </row>
    <row r="7907" spans="1:15" x14ac:dyDescent="0.25">
      <c r="A7907" t="s">
        <v>8802</v>
      </c>
      <c r="B7907" t="s">
        <v>17</v>
      </c>
      <c r="C7907">
        <v>5</v>
      </c>
      <c r="D7907">
        <f t="shared" si="492"/>
        <v>5</v>
      </c>
      <c r="E7907">
        <v>1</v>
      </c>
      <c r="F7907">
        <f>IF(OR(E7907="",E7907="UNKNOWN",E7907="ERROR"),_xlfn.XLOOKUP(Table2[[#This Row],[Item]],Items_List!A:A,Items_List!B:B),E7907)</f>
        <v>1</v>
      </c>
      <c r="G7907">
        <v>5</v>
      </c>
      <c r="H7907">
        <f t="shared" si="493"/>
        <v>5</v>
      </c>
      <c r="I7907" t="s">
        <v>10</v>
      </c>
      <c r="J7907" t="s">
        <v>10059</v>
      </c>
      <c r="K7907" s="1">
        <v>44940</v>
      </c>
      <c r="L7907" s="1" t="str">
        <f>IF(ISNUMBER(Table2[[#This Row],[Transaction Date]]),TEXT(Table2[[#This Row],[Transaction Date]],"mmmm"),"Unknown")</f>
        <v>January</v>
      </c>
      <c r="M7907" s="1" t="str">
        <f>IF(ISNUMBER(Table2[[#This Row],[Transaction Date]]),TEXT(Table2[[#This Row],[Transaction Date]],"dddd"),"Unknown")</f>
        <v>Saturday</v>
      </c>
      <c r="N7907">
        <f t="shared" si="494"/>
        <v>0</v>
      </c>
      <c r="O7907" t="str">
        <f t="shared" si="495"/>
        <v>Actual</v>
      </c>
    </row>
    <row r="7908" spans="1:15" x14ac:dyDescent="0.25">
      <c r="A7908" t="s">
        <v>8803</v>
      </c>
      <c r="B7908" t="s">
        <v>20</v>
      </c>
      <c r="C7908">
        <v>4</v>
      </c>
      <c r="D7908">
        <f t="shared" si="492"/>
        <v>4</v>
      </c>
      <c r="E7908">
        <v>5</v>
      </c>
      <c r="F7908">
        <f>IF(OR(E7908="",E7908="UNKNOWN",E7908="ERROR"),_xlfn.XLOOKUP(Table2[[#This Row],[Item]],Items_List!A:A,Items_List!B:B),E7908)</f>
        <v>5</v>
      </c>
      <c r="G7908">
        <v>20</v>
      </c>
      <c r="H7908">
        <f t="shared" si="493"/>
        <v>20</v>
      </c>
      <c r="I7908" t="s">
        <v>23</v>
      </c>
      <c r="J7908" t="s">
        <v>11</v>
      </c>
      <c r="K7908" s="1">
        <v>45017</v>
      </c>
      <c r="L7908" s="1" t="str">
        <f>IF(ISNUMBER(Table2[[#This Row],[Transaction Date]]),TEXT(Table2[[#This Row],[Transaction Date]],"mmmm"),"Unknown")</f>
        <v>April</v>
      </c>
      <c r="M7908" s="1" t="str">
        <f>IF(ISNUMBER(Table2[[#This Row],[Transaction Date]]),TEXT(Table2[[#This Row],[Transaction Date]],"dddd"),"Unknown")</f>
        <v>Saturday</v>
      </c>
      <c r="N7908">
        <f t="shared" si="494"/>
        <v>0</v>
      </c>
      <c r="O7908" t="str">
        <f t="shared" si="495"/>
        <v>Actual</v>
      </c>
    </row>
    <row r="7909" spans="1:15" x14ac:dyDescent="0.25">
      <c r="A7909" t="s">
        <v>8804</v>
      </c>
      <c r="B7909" t="s">
        <v>65</v>
      </c>
      <c r="C7909">
        <v>1</v>
      </c>
      <c r="D7909">
        <f t="shared" si="492"/>
        <v>1</v>
      </c>
      <c r="E7909">
        <v>1.5</v>
      </c>
      <c r="F7909">
        <f>IF(OR(E7909="",E7909="UNKNOWN",E7909="ERROR"),_xlfn.XLOOKUP(Table2[[#This Row],[Item]],Items_List!A:A,Items_List!B:B),E7909)</f>
        <v>1.5</v>
      </c>
      <c r="G7909">
        <v>1.5</v>
      </c>
      <c r="H7909">
        <f t="shared" si="493"/>
        <v>1.5</v>
      </c>
      <c r="I7909" t="s">
        <v>10</v>
      </c>
      <c r="J7909" t="s">
        <v>15</v>
      </c>
      <c r="K7909" s="1">
        <v>45140</v>
      </c>
      <c r="L7909" s="1" t="str">
        <f>IF(ISNUMBER(Table2[[#This Row],[Transaction Date]]),TEXT(Table2[[#This Row],[Transaction Date]],"mmmm"),"Unknown")</f>
        <v>August</v>
      </c>
      <c r="M7909" s="1" t="str">
        <f>IF(ISNUMBER(Table2[[#This Row],[Transaction Date]]),TEXT(Table2[[#This Row],[Transaction Date]],"dddd"),"Unknown")</f>
        <v>Wednesday</v>
      </c>
      <c r="N7909">
        <f t="shared" si="494"/>
        <v>0</v>
      </c>
      <c r="O7909" t="str">
        <f t="shared" si="495"/>
        <v>Actual</v>
      </c>
    </row>
    <row r="7910" spans="1:15" x14ac:dyDescent="0.25">
      <c r="A7910" t="s">
        <v>8805</v>
      </c>
      <c r="B7910" t="s">
        <v>9</v>
      </c>
      <c r="C7910">
        <v>4</v>
      </c>
      <c r="D7910">
        <f t="shared" si="492"/>
        <v>4</v>
      </c>
      <c r="E7910">
        <v>2</v>
      </c>
      <c r="F7910">
        <f>IF(OR(E7910="",E7910="UNKNOWN",E7910="ERROR"),_xlfn.XLOOKUP(Table2[[#This Row],[Item]],Items_List!A:A,Items_List!B:B),E7910)</f>
        <v>2</v>
      </c>
      <c r="G7910">
        <v>8</v>
      </c>
      <c r="H7910">
        <f t="shared" si="493"/>
        <v>8</v>
      </c>
      <c r="I7910" t="s">
        <v>10059</v>
      </c>
      <c r="J7910" t="s">
        <v>10059</v>
      </c>
      <c r="K7910" s="1">
        <v>45157</v>
      </c>
      <c r="L7910" s="1" t="str">
        <f>IF(ISNUMBER(Table2[[#This Row],[Transaction Date]]),TEXT(Table2[[#This Row],[Transaction Date]],"mmmm"),"Unknown")</f>
        <v>August</v>
      </c>
      <c r="M7910" s="1" t="str">
        <f>IF(ISNUMBER(Table2[[#This Row],[Transaction Date]]),TEXT(Table2[[#This Row],[Transaction Date]],"dddd"),"Unknown")</f>
        <v>Saturday</v>
      </c>
      <c r="N7910">
        <f t="shared" si="494"/>
        <v>0</v>
      </c>
      <c r="O7910" t="str">
        <f t="shared" si="495"/>
        <v>Actual</v>
      </c>
    </row>
    <row r="7911" spans="1:15" x14ac:dyDescent="0.25">
      <c r="A7911" t="s">
        <v>8806</v>
      </c>
      <c r="B7911" t="s">
        <v>17</v>
      </c>
      <c r="C7911">
        <v>4</v>
      </c>
      <c r="D7911">
        <f t="shared" si="492"/>
        <v>4</v>
      </c>
      <c r="E7911">
        <v>1</v>
      </c>
      <c r="F7911">
        <f>IF(OR(E7911="",E7911="UNKNOWN",E7911="ERROR"),_xlfn.XLOOKUP(Table2[[#This Row],[Item]],Items_List!A:A,Items_List!B:B),E7911)</f>
        <v>1</v>
      </c>
      <c r="G7911">
        <v>4</v>
      </c>
      <c r="H7911">
        <f t="shared" si="493"/>
        <v>4</v>
      </c>
      <c r="I7911" t="s">
        <v>23</v>
      </c>
      <c r="J7911" t="s">
        <v>11</v>
      </c>
      <c r="L7911" s="1" t="str">
        <f>IF(ISNUMBER(Table2[[#This Row],[Transaction Date]]),TEXT(Table2[[#This Row],[Transaction Date]],"mmmm"),"Unknown")</f>
        <v>Unknown</v>
      </c>
      <c r="M7911" s="1" t="str">
        <f>IF(ISNUMBER(Table2[[#This Row],[Transaction Date]]),TEXT(Table2[[#This Row],[Transaction Date]],"dddd"),"Unknown")</f>
        <v>Unknown</v>
      </c>
      <c r="N7911">
        <f t="shared" si="494"/>
        <v>0</v>
      </c>
      <c r="O7911" t="str">
        <f t="shared" si="495"/>
        <v>Actual</v>
      </c>
    </row>
    <row r="7912" spans="1:15" x14ac:dyDescent="0.25">
      <c r="A7912" t="s">
        <v>8807</v>
      </c>
      <c r="B7912" t="s">
        <v>9</v>
      </c>
      <c r="C7912">
        <v>4</v>
      </c>
      <c r="D7912">
        <f t="shared" si="492"/>
        <v>4</v>
      </c>
      <c r="E7912">
        <v>2</v>
      </c>
      <c r="F7912">
        <f>IF(OR(E7912="",E7912="UNKNOWN",E7912="ERROR"),_xlfn.XLOOKUP(Table2[[#This Row],[Item]],Items_List!A:A,Items_List!B:B),E7912)</f>
        <v>2</v>
      </c>
      <c r="G7912">
        <v>8</v>
      </c>
      <c r="H7912">
        <f t="shared" si="493"/>
        <v>8</v>
      </c>
      <c r="I7912" t="s">
        <v>14</v>
      </c>
      <c r="J7912" t="s">
        <v>10059</v>
      </c>
      <c r="K7912" s="1">
        <v>44940</v>
      </c>
      <c r="L7912" s="1" t="str">
        <f>IF(ISNUMBER(Table2[[#This Row],[Transaction Date]]),TEXT(Table2[[#This Row],[Transaction Date]],"mmmm"),"Unknown")</f>
        <v>January</v>
      </c>
      <c r="M7912" s="1" t="str">
        <f>IF(ISNUMBER(Table2[[#This Row],[Transaction Date]]),TEXT(Table2[[#This Row],[Transaction Date]],"dddd"),"Unknown")</f>
        <v>Saturday</v>
      </c>
      <c r="N7912">
        <f t="shared" si="494"/>
        <v>0</v>
      </c>
      <c r="O7912" t="str">
        <f t="shared" si="495"/>
        <v>Actual</v>
      </c>
    </row>
    <row r="7913" spans="1:15" x14ac:dyDescent="0.25">
      <c r="A7913" t="s">
        <v>8808</v>
      </c>
      <c r="B7913" t="s">
        <v>20</v>
      </c>
      <c r="C7913">
        <v>3</v>
      </c>
      <c r="D7913">
        <f t="shared" si="492"/>
        <v>3</v>
      </c>
      <c r="E7913">
        <v>5</v>
      </c>
      <c r="F7913">
        <f>IF(OR(E7913="",E7913="UNKNOWN",E7913="ERROR"),_xlfn.XLOOKUP(Table2[[#This Row],[Item]],Items_List!A:A,Items_List!B:B),E7913)</f>
        <v>5</v>
      </c>
      <c r="G7913">
        <v>15</v>
      </c>
      <c r="H7913">
        <f t="shared" si="493"/>
        <v>15</v>
      </c>
      <c r="I7913" t="s">
        <v>14</v>
      </c>
      <c r="J7913" t="s">
        <v>10059</v>
      </c>
      <c r="K7913" s="1">
        <v>45181</v>
      </c>
      <c r="L7913" s="1" t="str">
        <f>IF(ISNUMBER(Table2[[#This Row],[Transaction Date]]),TEXT(Table2[[#This Row],[Transaction Date]],"mmmm"),"Unknown")</f>
        <v>September</v>
      </c>
      <c r="M7913" s="1" t="str">
        <f>IF(ISNUMBER(Table2[[#This Row],[Transaction Date]]),TEXT(Table2[[#This Row],[Transaction Date]],"dddd"),"Unknown")</f>
        <v>Tuesday</v>
      </c>
      <c r="N7913">
        <f t="shared" si="494"/>
        <v>0</v>
      </c>
      <c r="O7913" t="str">
        <f t="shared" si="495"/>
        <v>Actual</v>
      </c>
    </row>
    <row r="7914" spans="1:15" x14ac:dyDescent="0.25">
      <c r="A7914" t="s">
        <v>8809</v>
      </c>
      <c r="B7914" t="s">
        <v>39</v>
      </c>
      <c r="C7914" t="s">
        <v>21</v>
      </c>
      <c r="D7914">
        <f t="shared" si="492"/>
        <v>5</v>
      </c>
      <c r="E7914">
        <v>3</v>
      </c>
      <c r="F7914">
        <f>IF(OR(E7914="",E7914="UNKNOWN",E7914="ERROR"),_xlfn.XLOOKUP(Table2[[#This Row],[Item]],Items_List!A:A,Items_List!B:B),E7914)</f>
        <v>3</v>
      </c>
      <c r="G7914">
        <v>15</v>
      </c>
      <c r="H7914">
        <f t="shared" si="493"/>
        <v>15</v>
      </c>
      <c r="I7914" t="s">
        <v>23</v>
      </c>
      <c r="J7914" t="s">
        <v>15</v>
      </c>
      <c r="K7914" s="1">
        <v>45227</v>
      </c>
      <c r="L7914" s="1" t="str">
        <f>IF(ISNUMBER(Table2[[#This Row],[Transaction Date]]),TEXT(Table2[[#This Row],[Transaction Date]],"mmmm"),"Unknown")</f>
        <v>October</v>
      </c>
      <c r="M7914" s="1" t="str">
        <f>IF(ISNUMBER(Table2[[#This Row],[Transaction Date]]),TEXT(Table2[[#This Row],[Transaction Date]],"dddd"),"Unknown")</f>
        <v>Saturday</v>
      </c>
      <c r="N7914">
        <f t="shared" si="494"/>
        <v>1</v>
      </c>
      <c r="O7914" t="str">
        <f t="shared" si="495"/>
        <v>Estimated</v>
      </c>
    </row>
    <row r="7915" spans="1:15" x14ac:dyDescent="0.25">
      <c r="A7915" t="s">
        <v>8812</v>
      </c>
      <c r="B7915" t="s">
        <v>39</v>
      </c>
      <c r="C7915">
        <v>2</v>
      </c>
      <c r="D7915">
        <f t="shared" si="492"/>
        <v>2</v>
      </c>
      <c r="E7915">
        <v>3</v>
      </c>
      <c r="F7915">
        <f>IF(OR(E7915="",E7915="UNKNOWN",E7915="ERROR"),_xlfn.XLOOKUP(Table2[[#This Row],[Item]],Items_List!A:A,Items_List!B:B),E7915)</f>
        <v>3</v>
      </c>
      <c r="G7915">
        <v>6</v>
      </c>
      <c r="H7915">
        <f t="shared" si="493"/>
        <v>6</v>
      </c>
      <c r="I7915" t="s">
        <v>10</v>
      </c>
      <c r="J7915" t="s">
        <v>15</v>
      </c>
      <c r="K7915" s="1">
        <v>45071</v>
      </c>
      <c r="L7915" s="1" t="str">
        <f>IF(ISNUMBER(Table2[[#This Row],[Transaction Date]]),TEXT(Table2[[#This Row],[Transaction Date]],"mmmm"),"Unknown")</f>
        <v>May</v>
      </c>
      <c r="M7915" s="1" t="str">
        <f>IF(ISNUMBER(Table2[[#This Row],[Transaction Date]]),TEXT(Table2[[#This Row],[Transaction Date]],"dddd"),"Unknown")</f>
        <v>Thursday</v>
      </c>
      <c r="N7915">
        <f t="shared" si="494"/>
        <v>0</v>
      </c>
      <c r="O7915" t="str">
        <f t="shared" si="495"/>
        <v>Actual</v>
      </c>
    </row>
    <row r="7916" spans="1:15" x14ac:dyDescent="0.25">
      <c r="A7916" t="s">
        <v>8813</v>
      </c>
      <c r="B7916" t="s">
        <v>9</v>
      </c>
      <c r="C7916">
        <v>1</v>
      </c>
      <c r="D7916">
        <f t="shared" si="492"/>
        <v>1</v>
      </c>
      <c r="E7916">
        <v>2</v>
      </c>
      <c r="F7916">
        <f>IF(OR(E7916="",E7916="UNKNOWN",E7916="ERROR"),_xlfn.XLOOKUP(Table2[[#This Row],[Item]],Items_List!A:A,Items_List!B:B),E7916)</f>
        <v>2</v>
      </c>
      <c r="G7916">
        <v>2</v>
      </c>
      <c r="H7916">
        <f t="shared" si="493"/>
        <v>2</v>
      </c>
      <c r="I7916" t="s">
        <v>10059</v>
      </c>
      <c r="J7916" t="s">
        <v>15</v>
      </c>
      <c r="K7916" s="1">
        <v>44981</v>
      </c>
      <c r="L7916" s="1" t="str">
        <f>IF(ISNUMBER(Table2[[#This Row],[Transaction Date]]),TEXT(Table2[[#This Row],[Transaction Date]],"mmmm"),"Unknown")</f>
        <v>February</v>
      </c>
      <c r="M7916" s="1" t="str">
        <f>IF(ISNUMBER(Table2[[#This Row],[Transaction Date]]),TEXT(Table2[[#This Row],[Transaction Date]],"dddd"),"Unknown")</f>
        <v>Friday</v>
      </c>
      <c r="N7916">
        <f t="shared" si="494"/>
        <v>0</v>
      </c>
      <c r="O7916" t="str">
        <f t="shared" si="495"/>
        <v>Actual</v>
      </c>
    </row>
    <row r="7917" spans="1:15" x14ac:dyDescent="0.25">
      <c r="A7917" t="s">
        <v>8814</v>
      </c>
      <c r="B7917" t="s">
        <v>13</v>
      </c>
      <c r="C7917">
        <v>2</v>
      </c>
      <c r="D7917">
        <f t="shared" si="492"/>
        <v>2</v>
      </c>
      <c r="E7917">
        <v>3</v>
      </c>
      <c r="F7917">
        <f>IF(OR(E7917="",E7917="UNKNOWN",E7917="ERROR"),_xlfn.XLOOKUP(Table2[[#This Row],[Item]],Items_List!A:A,Items_List!B:B),E7917)</f>
        <v>3</v>
      </c>
      <c r="G7917" t="s">
        <v>18</v>
      </c>
      <c r="H7917">
        <f t="shared" si="493"/>
        <v>6</v>
      </c>
      <c r="I7917" t="s">
        <v>10059</v>
      </c>
      <c r="J7917" t="s">
        <v>11</v>
      </c>
      <c r="L7917" s="1" t="str">
        <f>IF(ISNUMBER(Table2[[#This Row],[Transaction Date]]),TEXT(Table2[[#This Row],[Transaction Date]],"mmmm"),"Unknown")</f>
        <v>Unknown</v>
      </c>
      <c r="M7917" s="1" t="str">
        <f>IF(ISNUMBER(Table2[[#This Row],[Transaction Date]]),TEXT(Table2[[#This Row],[Transaction Date]],"dddd"),"Unknown")</f>
        <v>Unknown</v>
      </c>
      <c r="N7917">
        <f t="shared" si="494"/>
        <v>1</v>
      </c>
      <c r="O7917" t="str">
        <f t="shared" si="495"/>
        <v>Actual</v>
      </c>
    </row>
    <row r="7918" spans="1:15" x14ac:dyDescent="0.25">
      <c r="A7918" t="s">
        <v>8815</v>
      </c>
      <c r="B7918" t="s">
        <v>20</v>
      </c>
      <c r="C7918" t="s">
        <v>21</v>
      </c>
      <c r="D7918">
        <f t="shared" si="492"/>
        <v>1</v>
      </c>
      <c r="E7918">
        <v>5</v>
      </c>
      <c r="F7918">
        <f>IF(OR(E7918="",E7918="UNKNOWN",E7918="ERROR"),_xlfn.XLOOKUP(Table2[[#This Row],[Item]],Items_List!A:A,Items_List!B:B),E7918)</f>
        <v>5</v>
      </c>
      <c r="G7918">
        <v>5</v>
      </c>
      <c r="H7918">
        <f t="shared" si="493"/>
        <v>5</v>
      </c>
      <c r="I7918" t="s">
        <v>10059</v>
      </c>
      <c r="J7918" t="s">
        <v>10059</v>
      </c>
      <c r="K7918" s="1">
        <v>44962</v>
      </c>
      <c r="L7918" s="1" t="str">
        <f>IF(ISNUMBER(Table2[[#This Row],[Transaction Date]]),TEXT(Table2[[#This Row],[Transaction Date]],"mmmm"),"Unknown")</f>
        <v>February</v>
      </c>
      <c r="M7918" s="1" t="str">
        <f>IF(ISNUMBER(Table2[[#This Row],[Transaction Date]]),TEXT(Table2[[#This Row],[Transaction Date]],"dddd"),"Unknown")</f>
        <v>Sunday</v>
      </c>
      <c r="N7918">
        <f t="shared" si="494"/>
        <v>1</v>
      </c>
      <c r="O7918" t="str">
        <f t="shared" si="495"/>
        <v>Estimated</v>
      </c>
    </row>
    <row r="7919" spans="1:15" x14ac:dyDescent="0.25">
      <c r="A7919" t="s">
        <v>8818</v>
      </c>
      <c r="B7919" t="s">
        <v>25</v>
      </c>
      <c r="C7919">
        <v>3</v>
      </c>
      <c r="D7919">
        <f t="shared" si="492"/>
        <v>3</v>
      </c>
      <c r="E7919">
        <v>4</v>
      </c>
      <c r="F7919">
        <f>IF(OR(E7919="",E7919="UNKNOWN",E7919="ERROR"),_xlfn.XLOOKUP(Table2[[#This Row],[Item]],Items_List!A:A,Items_List!B:B),E7919)</f>
        <v>4</v>
      </c>
      <c r="G7919">
        <v>12</v>
      </c>
      <c r="H7919">
        <f t="shared" si="493"/>
        <v>12</v>
      </c>
      <c r="I7919" t="s">
        <v>10059</v>
      </c>
      <c r="J7919" t="s">
        <v>15</v>
      </c>
      <c r="K7919" s="1">
        <v>44955</v>
      </c>
      <c r="L7919" s="1" t="str">
        <f>IF(ISNUMBER(Table2[[#This Row],[Transaction Date]]),TEXT(Table2[[#This Row],[Transaction Date]],"mmmm"),"Unknown")</f>
        <v>January</v>
      </c>
      <c r="M7919" s="1" t="str">
        <f>IF(ISNUMBER(Table2[[#This Row],[Transaction Date]]),TEXT(Table2[[#This Row],[Transaction Date]],"dddd"),"Unknown")</f>
        <v>Sunday</v>
      </c>
      <c r="N7919">
        <f t="shared" si="494"/>
        <v>0</v>
      </c>
      <c r="O7919" t="str">
        <f t="shared" si="495"/>
        <v>Actual</v>
      </c>
    </row>
    <row r="7920" spans="1:15" x14ac:dyDescent="0.25">
      <c r="A7920" t="s">
        <v>8819</v>
      </c>
      <c r="B7920" t="s">
        <v>20</v>
      </c>
      <c r="C7920">
        <v>1</v>
      </c>
      <c r="D7920">
        <f t="shared" si="492"/>
        <v>1</v>
      </c>
      <c r="E7920">
        <v>5</v>
      </c>
      <c r="F7920">
        <f>IF(OR(E7920="",E7920="UNKNOWN",E7920="ERROR"),_xlfn.XLOOKUP(Table2[[#This Row],[Item]],Items_List!A:A,Items_List!B:B),E7920)</f>
        <v>5</v>
      </c>
      <c r="G7920">
        <v>5</v>
      </c>
      <c r="H7920">
        <f t="shared" si="493"/>
        <v>5</v>
      </c>
      <c r="I7920" t="s">
        <v>14</v>
      </c>
      <c r="J7920" t="s">
        <v>15</v>
      </c>
      <c r="K7920" s="1">
        <v>45236</v>
      </c>
      <c r="L7920" s="1" t="str">
        <f>IF(ISNUMBER(Table2[[#This Row],[Transaction Date]]),TEXT(Table2[[#This Row],[Transaction Date]],"mmmm"),"Unknown")</f>
        <v>November</v>
      </c>
      <c r="M7920" s="1" t="str">
        <f>IF(ISNUMBER(Table2[[#This Row],[Transaction Date]]),TEXT(Table2[[#This Row],[Transaction Date]],"dddd"),"Unknown")</f>
        <v>Monday</v>
      </c>
      <c r="N7920">
        <f t="shared" si="494"/>
        <v>0</v>
      </c>
      <c r="O7920" t="str">
        <f t="shared" si="495"/>
        <v>Actual</v>
      </c>
    </row>
    <row r="7921" spans="1:15" x14ac:dyDescent="0.25">
      <c r="A7921" t="s">
        <v>8820</v>
      </c>
      <c r="B7921" t="s">
        <v>25</v>
      </c>
      <c r="C7921">
        <v>2</v>
      </c>
      <c r="D7921">
        <f t="shared" si="492"/>
        <v>2</v>
      </c>
      <c r="E7921">
        <v>4</v>
      </c>
      <c r="F7921">
        <f>IF(OR(E7921="",E7921="UNKNOWN",E7921="ERROR"),_xlfn.XLOOKUP(Table2[[#This Row],[Item]],Items_List!A:A,Items_List!B:B),E7921)</f>
        <v>4</v>
      </c>
      <c r="G7921">
        <v>8</v>
      </c>
      <c r="H7921">
        <f t="shared" si="493"/>
        <v>8</v>
      </c>
      <c r="I7921" t="s">
        <v>10059</v>
      </c>
      <c r="J7921" t="s">
        <v>11</v>
      </c>
      <c r="K7921" s="1">
        <v>45060</v>
      </c>
      <c r="L7921" s="1" t="str">
        <f>IF(ISNUMBER(Table2[[#This Row],[Transaction Date]]),TEXT(Table2[[#This Row],[Transaction Date]],"mmmm"),"Unknown")</f>
        <v>May</v>
      </c>
      <c r="M7921" s="1" t="str">
        <f>IF(ISNUMBER(Table2[[#This Row],[Transaction Date]]),TEXT(Table2[[#This Row],[Transaction Date]],"dddd"),"Unknown")</f>
        <v>Sunday</v>
      </c>
      <c r="N7921">
        <f t="shared" si="494"/>
        <v>0</v>
      </c>
      <c r="O7921" t="str">
        <f t="shared" si="495"/>
        <v>Actual</v>
      </c>
    </row>
    <row r="7922" spans="1:15" x14ac:dyDescent="0.25">
      <c r="A7922" t="s">
        <v>8821</v>
      </c>
      <c r="B7922" t="s">
        <v>25</v>
      </c>
      <c r="C7922">
        <v>1</v>
      </c>
      <c r="D7922">
        <f t="shared" si="492"/>
        <v>1</v>
      </c>
      <c r="E7922">
        <v>4</v>
      </c>
      <c r="F7922">
        <f>IF(OR(E7922="",E7922="UNKNOWN",E7922="ERROR"),_xlfn.XLOOKUP(Table2[[#This Row],[Item]],Items_List!A:A,Items_List!B:B),E7922)</f>
        <v>4</v>
      </c>
      <c r="G7922">
        <v>4</v>
      </c>
      <c r="H7922">
        <f t="shared" si="493"/>
        <v>4</v>
      </c>
      <c r="I7922" t="s">
        <v>14</v>
      </c>
      <c r="J7922" t="s">
        <v>11</v>
      </c>
      <c r="K7922" s="1">
        <v>45240</v>
      </c>
      <c r="L7922" s="1" t="str">
        <f>IF(ISNUMBER(Table2[[#This Row],[Transaction Date]]),TEXT(Table2[[#This Row],[Transaction Date]],"mmmm"),"Unknown")</f>
        <v>November</v>
      </c>
      <c r="M7922" s="1" t="str">
        <f>IF(ISNUMBER(Table2[[#This Row],[Transaction Date]]),TEXT(Table2[[#This Row],[Transaction Date]],"dddd"),"Unknown")</f>
        <v>Friday</v>
      </c>
      <c r="N7922">
        <f t="shared" si="494"/>
        <v>0</v>
      </c>
      <c r="O7922" t="str">
        <f t="shared" si="495"/>
        <v>Actual</v>
      </c>
    </row>
    <row r="7923" spans="1:15" x14ac:dyDescent="0.25">
      <c r="A7923" t="s">
        <v>8822</v>
      </c>
      <c r="B7923" t="s">
        <v>17</v>
      </c>
      <c r="C7923" t="s">
        <v>18</v>
      </c>
      <c r="D7923">
        <f t="shared" si="492"/>
        <v>4</v>
      </c>
      <c r="E7923">
        <v>1</v>
      </c>
      <c r="F7923">
        <f>IF(OR(E7923="",E7923="UNKNOWN",E7923="ERROR"),_xlfn.XLOOKUP(Table2[[#This Row],[Item]],Items_List!A:A,Items_List!B:B),E7923)</f>
        <v>1</v>
      </c>
      <c r="G7923">
        <v>4</v>
      </c>
      <c r="H7923">
        <f t="shared" si="493"/>
        <v>4</v>
      </c>
      <c r="I7923" t="s">
        <v>10059</v>
      </c>
      <c r="J7923" t="s">
        <v>11</v>
      </c>
      <c r="K7923" s="1">
        <v>45125</v>
      </c>
      <c r="L7923" s="1" t="str">
        <f>IF(ISNUMBER(Table2[[#This Row],[Transaction Date]]),TEXT(Table2[[#This Row],[Transaction Date]],"mmmm"),"Unknown")</f>
        <v>July</v>
      </c>
      <c r="M7923" s="1" t="str">
        <f>IF(ISNUMBER(Table2[[#This Row],[Transaction Date]]),TEXT(Table2[[#This Row],[Transaction Date]],"dddd"),"Unknown")</f>
        <v>Tuesday</v>
      </c>
      <c r="N7923">
        <f t="shared" si="494"/>
        <v>1</v>
      </c>
      <c r="O7923" t="str">
        <f t="shared" si="495"/>
        <v>Estimated</v>
      </c>
    </row>
    <row r="7924" spans="1:15" x14ac:dyDescent="0.25">
      <c r="A7924" t="s">
        <v>8823</v>
      </c>
      <c r="B7924" t="s">
        <v>39</v>
      </c>
      <c r="C7924">
        <v>4</v>
      </c>
      <c r="D7924">
        <f t="shared" si="492"/>
        <v>4</v>
      </c>
      <c r="E7924">
        <v>3</v>
      </c>
      <c r="F7924">
        <f>IF(OR(E7924="",E7924="UNKNOWN",E7924="ERROR"),_xlfn.XLOOKUP(Table2[[#This Row],[Item]],Items_List!A:A,Items_List!B:B),E7924)</f>
        <v>3</v>
      </c>
      <c r="G7924">
        <v>12</v>
      </c>
      <c r="H7924">
        <f t="shared" si="493"/>
        <v>12</v>
      </c>
      <c r="I7924" t="s">
        <v>23</v>
      </c>
      <c r="J7924" t="s">
        <v>15</v>
      </c>
      <c r="K7924" s="1">
        <v>45219</v>
      </c>
      <c r="L7924" s="1" t="str">
        <f>IF(ISNUMBER(Table2[[#This Row],[Transaction Date]]),TEXT(Table2[[#This Row],[Transaction Date]],"mmmm"),"Unknown")</f>
        <v>October</v>
      </c>
      <c r="M7924" s="1" t="str">
        <f>IF(ISNUMBER(Table2[[#This Row],[Transaction Date]]),TEXT(Table2[[#This Row],[Transaction Date]],"dddd"),"Unknown")</f>
        <v>Friday</v>
      </c>
      <c r="N7924">
        <f t="shared" si="494"/>
        <v>0</v>
      </c>
      <c r="O7924" t="str">
        <f t="shared" si="495"/>
        <v>Actual</v>
      </c>
    </row>
    <row r="7925" spans="1:15" x14ac:dyDescent="0.25">
      <c r="A7925" t="s">
        <v>8824</v>
      </c>
      <c r="B7925" t="s">
        <v>25</v>
      </c>
      <c r="C7925">
        <v>1</v>
      </c>
      <c r="D7925">
        <f t="shared" si="492"/>
        <v>1</v>
      </c>
      <c r="E7925">
        <v>4</v>
      </c>
      <c r="F7925">
        <f>IF(OR(E7925="",E7925="UNKNOWN",E7925="ERROR"),_xlfn.XLOOKUP(Table2[[#This Row],[Item]],Items_List!A:A,Items_List!B:B),E7925)</f>
        <v>4</v>
      </c>
      <c r="G7925">
        <v>4</v>
      </c>
      <c r="H7925">
        <f t="shared" si="493"/>
        <v>4</v>
      </c>
      <c r="I7925" t="s">
        <v>14</v>
      </c>
      <c r="J7925" t="s">
        <v>15</v>
      </c>
      <c r="K7925" s="1">
        <v>45104</v>
      </c>
      <c r="L7925" s="1" t="str">
        <f>IF(ISNUMBER(Table2[[#This Row],[Transaction Date]]),TEXT(Table2[[#This Row],[Transaction Date]],"mmmm"),"Unknown")</f>
        <v>June</v>
      </c>
      <c r="M7925" s="1" t="str">
        <f>IF(ISNUMBER(Table2[[#This Row],[Transaction Date]]),TEXT(Table2[[#This Row],[Transaction Date]],"dddd"),"Unknown")</f>
        <v>Tuesday</v>
      </c>
      <c r="N7925">
        <f t="shared" si="494"/>
        <v>0</v>
      </c>
      <c r="O7925" t="str">
        <f t="shared" si="495"/>
        <v>Actual</v>
      </c>
    </row>
    <row r="7926" spans="1:15" x14ac:dyDescent="0.25">
      <c r="A7926" t="s">
        <v>8825</v>
      </c>
      <c r="B7926" t="s">
        <v>13</v>
      </c>
      <c r="C7926">
        <v>4</v>
      </c>
      <c r="D7926">
        <f t="shared" si="492"/>
        <v>4</v>
      </c>
      <c r="E7926">
        <v>3</v>
      </c>
      <c r="F7926">
        <f>IF(OR(E7926="",E7926="UNKNOWN",E7926="ERROR"),_xlfn.XLOOKUP(Table2[[#This Row],[Item]],Items_List!A:A,Items_List!B:B),E7926)</f>
        <v>3</v>
      </c>
      <c r="G7926">
        <v>12</v>
      </c>
      <c r="H7926">
        <f t="shared" si="493"/>
        <v>12</v>
      </c>
      <c r="I7926" t="s">
        <v>10059</v>
      </c>
      <c r="J7926" t="s">
        <v>10059</v>
      </c>
      <c r="K7926" s="1">
        <v>45027</v>
      </c>
      <c r="L7926" s="1" t="str">
        <f>IF(ISNUMBER(Table2[[#This Row],[Transaction Date]]),TEXT(Table2[[#This Row],[Transaction Date]],"mmmm"),"Unknown")</f>
        <v>April</v>
      </c>
      <c r="M7926" s="1" t="str">
        <f>IF(ISNUMBER(Table2[[#This Row],[Transaction Date]]),TEXT(Table2[[#This Row],[Transaction Date]],"dddd"),"Unknown")</f>
        <v>Tuesday</v>
      </c>
      <c r="N7926">
        <f t="shared" si="494"/>
        <v>0</v>
      </c>
      <c r="O7926" t="str">
        <f t="shared" si="495"/>
        <v>Actual</v>
      </c>
    </row>
    <row r="7927" spans="1:15" x14ac:dyDescent="0.25">
      <c r="A7927" t="s">
        <v>8826</v>
      </c>
      <c r="B7927" t="s">
        <v>20</v>
      </c>
      <c r="C7927">
        <v>2</v>
      </c>
      <c r="D7927">
        <f t="shared" si="492"/>
        <v>2</v>
      </c>
      <c r="E7927">
        <v>5</v>
      </c>
      <c r="F7927">
        <f>IF(OR(E7927="",E7927="UNKNOWN",E7927="ERROR"),_xlfn.XLOOKUP(Table2[[#This Row],[Item]],Items_List!A:A,Items_List!B:B),E7927)</f>
        <v>5</v>
      </c>
      <c r="G7927">
        <v>10</v>
      </c>
      <c r="H7927">
        <f t="shared" si="493"/>
        <v>10</v>
      </c>
      <c r="I7927" t="s">
        <v>10</v>
      </c>
      <c r="J7927" t="s">
        <v>11</v>
      </c>
      <c r="K7927" s="1">
        <v>44985</v>
      </c>
      <c r="L7927" s="1" t="str">
        <f>IF(ISNUMBER(Table2[[#This Row],[Transaction Date]]),TEXT(Table2[[#This Row],[Transaction Date]],"mmmm"),"Unknown")</f>
        <v>February</v>
      </c>
      <c r="M7927" s="1" t="str">
        <f>IF(ISNUMBER(Table2[[#This Row],[Transaction Date]]),TEXT(Table2[[#This Row],[Transaction Date]],"dddd"),"Unknown")</f>
        <v>Tuesday</v>
      </c>
      <c r="N7927">
        <f t="shared" si="494"/>
        <v>0</v>
      </c>
      <c r="O7927" t="str">
        <f t="shared" si="495"/>
        <v>Actual</v>
      </c>
    </row>
    <row r="7928" spans="1:15" x14ac:dyDescent="0.25">
      <c r="A7928" t="s">
        <v>8827</v>
      </c>
      <c r="B7928" t="s">
        <v>25</v>
      </c>
      <c r="C7928">
        <v>2</v>
      </c>
      <c r="D7928">
        <f t="shared" si="492"/>
        <v>2</v>
      </c>
      <c r="E7928">
        <v>4</v>
      </c>
      <c r="F7928">
        <f>IF(OR(E7928="",E7928="UNKNOWN",E7928="ERROR"),_xlfn.XLOOKUP(Table2[[#This Row],[Item]],Items_List!A:A,Items_List!B:B),E7928)</f>
        <v>4</v>
      </c>
      <c r="G7928">
        <v>8</v>
      </c>
      <c r="H7928">
        <f t="shared" si="493"/>
        <v>8</v>
      </c>
      <c r="I7928" t="s">
        <v>23</v>
      </c>
      <c r="J7928" t="s">
        <v>10059</v>
      </c>
      <c r="K7928" s="1">
        <v>45041</v>
      </c>
      <c r="L7928" s="1" t="str">
        <f>IF(ISNUMBER(Table2[[#This Row],[Transaction Date]]),TEXT(Table2[[#This Row],[Transaction Date]],"mmmm"),"Unknown")</f>
        <v>April</v>
      </c>
      <c r="M7928" s="1" t="str">
        <f>IF(ISNUMBER(Table2[[#This Row],[Transaction Date]]),TEXT(Table2[[#This Row],[Transaction Date]],"dddd"),"Unknown")</f>
        <v>Tuesday</v>
      </c>
      <c r="N7928">
        <f t="shared" si="494"/>
        <v>0</v>
      </c>
      <c r="O7928" t="str">
        <f t="shared" si="495"/>
        <v>Actual</v>
      </c>
    </row>
    <row r="7929" spans="1:15" x14ac:dyDescent="0.25">
      <c r="A7929" t="s">
        <v>8828</v>
      </c>
      <c r="B7929" t="s">
        <v>13</v>
      </c>
      <c r="C7929">
        <v>5</v>
      </c>
      <c r="D7929">
        <f t="shared" si="492"/>
        <v>5</v>
      </c>
      <c r="E7929">
        <v>3</v>
      </c>
      <c r="F7929">
        <f>IF(OR(E7929="",E7929="UNKNOWN",E7929="ERROR"),_xlfn.XLOOKUP(Table2[[#This Row],[Item]],Items_List!A:A,Items_List!B:B),E7929)</f>
        <v>3</v>
      </c>
      <c r="G7929">
        <v>15</v>
      </c>
      <c r="H7929">
        <f t="shared" si="493"/>
        <v>15</v>
      </c>
      <c r="I7929" t="s">
        <v>14</v>
      </c>
      <c r="J7929" t="s">
        <v>15</v>
      </c>
      <c r="K7929" s="1">
        <v>44960</v>
      </c>
      <c r="L7929" s="1" t="str">
        <f>IF(ISNUMBER(Table2[[#This Row],[Transaction Date]]),TEXT(Table2[[#This Row],[Transaction Date]],"mmmm"),"Unknown")</f>
        <v>February</v>
      </c>
      <c r="M7929" s="1" t="str">
        <f>IF(ISNUMBER(Table2[[#This Row],[Transaction Date]]),TEXT(Table2[[#This Row],[Transaction Date]],"dddd"),"Unknown")</f>
        <v>Friday</v>
      </c>
      <c r="N7929">
        <f t="shared" si="494"/>
        <v>0</v>
      </c>
      <c r="O7929" t="str">
        <f t="shared" si="495"/>
        <v>Actual</v>
      </c>
    </row>
    <row r="7930" spans="1:15" x14ac:dyDescent="0.25">
      <c r="A7930" t="s">
        <v>8829</v>
      </c>
      <c r="B7930" t="s">
        <v>28</v>
      </c>
      <c r="C7930">
        <v>4</v>
      </c>
      <c r="D7930">
        <f t="shared" si="492"/>
        <v>4</v>
      </c>
      <c r="E7930">
        <v>4</v>
      </c>
      <c r="F7930">
        <f>IF(OR(E7930="",E7930="UNKNOWN",E7930="ERROR"),_xlfn.XLOOKUP(Table2[[#This Row],[Item]],Items_List!A:A,Items_List!B:B),E7930)</f>
        <v>4</v>
      </c>
      <c r="G7930">
        <v>16</v>
      </c>
      <c r="H7930">
        <f t="shared" si="493"/>
        <v>16</v>
      </c>
      <c r="I7930" t="s">
        <v>10059</v>
      </c>
      <c r="J7930" t="s">
        <v>11</v>
      </c>
      <c r="K7930" s="1">
        <v>45164</v>
      </c>
      <c r="L7930" s="1" t="str">
        <f>IF(ISNUMBER(Table2[[#This Row],[Transaction Date]]),TEXT(Table2[[#This Row],[Transaction Date]],"mmmm"),"Unknown")</f>
        <v>August</v>
      </c>
      <c r="M7930" s="1" t="str">
        <f>IF(ISNUMBER(Table2[[#This Row],[Transaction Date]]),TEXT(Table2[[#This Row],[Transaction Date]],"dddd"),"Unknown")</f>
        <v>Saturday</v>
      </c>
      <c r="N7930">
        <f t="shared" si="494"/>
        <v>0</v>
      </c>
      <c r="O7930" t="str">
        <f t="shared" si="495"/>
        <v>Actual</v>
      </c>
    </row>
    <row r="7931" spans="1:15" x14ac:dyDescent="0.25">
      <c r="A7931" t="s">
        <v>8830</v>
      </c>
      <c r="B7931" t="s">
        <v>9</v>
      </c>
      <c r="C7931">
        <v>1</v>
      </c>
      <c r="D7931">
        <f t="shared" si="492"/>
        <v>1</v>
      </c>
      <c r="E7931">
        <v>2</v>
      </c>
      <c r="F7931">
        <f>IF(OR(E7931="",E7931="UNKNOWN",E7931="ERROR"),_xlfn.XLOOKUP(Table2[[#This Row],[Item]],Items_List!A:A,Items_List!B:B),E7931)</f>
        <v>2</v>
      </c>
      <c r="G7931">
        <v>2</v>
      </c>
      <c r="H7931">
        <f t="shared" si="493"/>
        <v>2</v>
      </c>
      <c r="I7931" t="s">
        <v>10</v>
      </c>
      <c r="J7931" t="s">
        <v>11</v>
      </c>
      <c r="K7931" s="1">
        <v>44995</v>
      </c>
      <c r="L7931" s="1" t="str">
        <f>IF(ISNUMBER(Table2[[#This Row],[Transaction Date]]),TEXT(Table2[[#This Row],[Transaction Date]],"mmmm"),"Unknown")</f>
        <v>March</v>
      </c>
      <c r="M7931" s="1" t="str">
        <f>IF(ISNUMBER(Table2[[#This Row],[Transaction Date]]),TEXT(Table2[[#This Row],[Transaction Date]],"dddd"),"Unknown")</f>
        <v>Friday</v>
      </c>
      <c r="N7931">
        <f t="shared" si="494"/>
        <v>0</v>
      </c>
      <c r="O7931" t="str">
        <f t="shared" si="495"/>
        <v>Actual</v>
      </c>
    </row>
    <row r="7932" spans="1:15" x14ac:dyDescent="0.25">
      <c r="A7932" t="s">
        <v>8831</v>
      </c>
      <c r="B7932" t="s">
        <v>20</v>
      </c>
      <c r="C7932">
        <v>5</v>
      </c>
      <c r="D7932">
        <f t="shared" si="492"/>
        <v>5</v>
      </c>
      <c r="E7932">
        <v>5</v>
      </c>
      <c r="F7932">
        <f>IF(OR(E7932="",E7932="UNKNOWN",E7932="ERROR"),_xlfn.XLOOKUP(Table2[[#This Row],[Item]],Items_List!A:A,Items_List!B:B),E7932)</f>
        <v>5</v>
      </c>
      <c r="G7932">
        <v>25</v>
      </c>
      <c r="H7932">
        <f t="shared" si="493"/>
        <v>25</v>
      </c>
      <c r="I7932" t="s">
        <v>10059</v>
      </c>
      <c r="J7932" t="s">
        <v>15</v>
      </c>
      <c r="K7932" s="1">
        <v>45270</v>
      </c>
      <c r="L7932" s="1" t="str">
        <f>IF(ISNUMBER(Table2[[#This Row],[Transaction Date]]),TEXT(Table2[[#This Row],[Transaction Date]],"mmmm"),"Unknown")</f>
        <v>December</v>
      </c>
      <c r="M7932" s="1" t="str">
        <f>IF(ISNUMBER(Table2[[#This Row],[Transaction Date]]),TEXT(Table2[[#This Row],[Transaction Date]],"dddd"),"Unknown")</f>
        <v>Sunday</v>
      </c>
      <c r="N7932">
        <f t="shared" si="494"/>
        <v>0</v>
      </c>
      <c r="O7932" t="str">
        <f t="shared" si="495"/>
        <v>Actual</v>
      </c>
    </row>
    <row r="7933" spans="1:15" x14ac:dyDescent="0.25">
      <c r="A7933" t="s">
        <v>8832</v>
      </c>
      <c r="B7933" t="s">
        <v>9</v>
      </c>
      <c r="C7933">
        <v>2</v>
      </c>
      <c r="D7933">
        <f t="shared" si="492"/>
        <v>2</v>
      </c>
      <c r="E7933">
        <v>2</v>
      </c>
      <c r="F7933">
        <f>IF(OR(E7933="",E7933="UNKNOWN",E7933="ERROR"),_xlfn.XLOOKUP(Table2[[#This Row],[Item]],Items_List!A:A,Items_List!B:B),E7933)</f>
        <v>2</v>
      </c>
      <c r="G7933">
        <v>4</v>
      </c>
      <c r="H7933">
        <f t="shared" si="493"/>
        <v>4</v>
      </c>
      <c r="I7933" t="s">
        <v>14</v>
      </c>
      <c r="J7933" t="s">
        <v>11</v>
      </c>
      <c r="K7933" s="1">
        <v>44974</v>
      </c>
      <c r="L7933" s="1" t="str">
        <f>IF(ISNUMBER(Table2[[#This Row],[Transaction Date]]),TEXT(Table2[[#This Row],[Transaction Date]],"mmmm"),"Unknown")</f>
        <v>February</v>
      </c>
      <c r="M7933" s="1" t="str">
        <f>IF(ISNUMBER(Table2[[#This Row],[Transaction Date]]),TEXT(Table2[[#This Row],[Transaction Date]],"dddd"),"Unknown")</f>
        <v>Friday</v>
      </c>
      <c r="N7933">
        <f t="shared" si="494"/>
        <v>0</v>
      </c>
      <c r="O7933" t="str">
        <f t="shared" si="495"/>
        <v>Actual</v>
      </c>
    </row>
    <row r="7934" spans="1:15" x14ac:dyDescent="0.25">
      <c r="A7934" t="s">
        <v>8833</v>
      </c>
      <c r="B7934" t="s">
        <v>17</v>
      </c>
      <c r="C7934">
        <v>1</v>
      </c>
      <c r="D7934">
        <f t="shared" si="492"/>
        <v>1</v>
      </c>
      <c r="E7934">
        <v>1</v>
      </c>
      <c r="F7934">
        <f>IF(OR(E7934="",E7934="UNKNOWN",E7934="ERROR"),_xlfn.XLOOKUP(Table2[[#This Row],[Item]],Items_List!A:A,Items_List!B:B),E7934)</f>
        <v>1</v>
      </c>
      <c r="G7934">
        <v>1</v>
      </c>
      <c r="H7934">
        <f t="shared" si="493"/>
        <v>1</v>
      </c>
      <c r="I7934" t="s">
        <v>10059</v>
      </c>
      <c r="J7934" t="s">
        <v>11</v>
      </c>
      <c r="K7934" s="1">
        <v>45256</v>
      </c>
      <c r="L7934" s="1" t="str">
        <f>IF(ISNUMBER(Table2[[#This Row],[Transaction Date]]),TEXT(Table2[[#This Row],[Transaction Date]],"mmmm"),"Unknown")</f>
        <v>November</v>
      </c>
      <c r="M7934" s="1" t="str">
        <f>IF(ISNUMBER(Table2[[#This Row],[Transaction Date]]),TEXT(Table2[[#This Row],[Transaction Date]],"dddd"),"Unknown")</f>
        <v>Sunday</v>
      </c>
      <c r="N7934">
        <f t="shared" si="494"/>
        <v>0</v>
      </c>
      <c r="O7934" t="str">
        <f t="shared" si="495"/>
        <v>Actual</v>
      </c>
    </row>
    <row r="7935" spans="1:15" x14ac:dyDescent="0.25">
      <c r="A7935" t="s">
        <v>8834</v>
      </c>
      <c r="B7935" t="s">
        <v>39</v>
      </c>
      <c r="C7935">
        <v>3</v>
      </c>
      <c r="D7935">
        <f t="shared" si="492"/>
        <v>3</v>
      </c>
      <c r="E7935">
        <v>3</v>
      </c>
      <c r="F7935">
        <f>IF(OR(E7935="",E7935="UNKNOWN",E7935="ERROR"),_xlfn.XLOOKUP(Table2[[#This Row],[Item]],Items_List!A:A,Items_List!B:B),E7935)</f>
        <v>3</v>
      </c>
      <c r="G7935">
        <v>9</v>
      </c>
      <c r="H7935">
        <f t="shared" si="493"/>
        <v>9</v>
      </c>
      <c r="I7935" t="s">
        <v>10</v>
      </c>
      <c r="J7935" t="s">
        <v>11</v>
      </c>
      <c r="K7935" s="1">
        <v>45254</v>
      </c>
      <c r="L7935" s="1" t="str">
        <f>IF(ISNUMBER(Table2[[#This Row],[Transaction Date]]),TEXT(Table2[[#This Row],[Transaction Date]],"mmmm"),"Unknown")</f>
        <v>November</v>
      </c>
      <c r="M7935" s="1" t="str">
        <f>IF(ISNUMBER(Table2[[#This Row],[Transaction Date]]),TEXT(Table2[[#This Row],[Transaction Date]],"dddd"),"Unknown")</f>
        <v>Friday</v>
      </c>
      <c r="N7935">
        <f t="shared" si="494"/>
        <v>0</v>
      </c>
      <c r="O7935" t="str">
        <f t="shared" si="495"/>
        <v>Actual</v>
      </c>
    </row>
    <row r="7936" spans="1:15" x14ac:dyDescent="0.25">
      <c r="A7936" t="s">
        <v>8835</v>
      </c>
      <c r="B7936" t="s">
        <v>39</v>
      </c>
      <c r="C7936">
        <v>4</v>
      </c>
      <c r="D7936">
        <f t="shared" si="492"/>
        <v>4</v>
      </c>
      <c r="E7936">
        <v>3</v>
      </c>
      <c r="F7936">
        <f>IF(OR(E7936="",E7936="UNKNOWN",E7936="ERROR"),_xlfn.XLOOKUP(Table2[[#This Row],[Item]],Items_List!A:A,Items_List!B:B),E7936)</f>
        <v>3</v>
      </c>
      <c r="G7936">
        <v>12</v>
      </c>
      <c r="H7936">
        <f t="shared" si="493"/>
        <v>12</v>
      </c>
      <c r="I7936" t="s">
        <v>10059</v>
      </c>
      <c r="J7936" t="s">
        <v>10059</v>
      </c>
      <c r="K7936" s="1">
        <v>45002</v>
      </c>
      <c r="L7936" s="1" t="str">
        <f>IF(ISNUMBER(Table2[[#This Row],[Transaction Date]]),TEXT(Table2[[#This Row],[Transaction Date]],"mmmm"),"Unknown")</f>
        <v>March</v>
      </c>
      <c r="M7936" s="1" t="str">
        <f>IF(ISNUMBER(Table2[[#This Row],[Transaction Date]]),TEXT(Table2[[#This Row],[Transaction Date]],"dddd"),"Unknown")</f>
        <v>Friday</v>
      </c>
      <c r="N7936">
        <f t="shared" si="494"/>
        <v>0</v>
      </c>
      <c r="O7936" t="str">
        <f t="shared" si="495"/>
        <v>Actual</v>
      </c>
    </row>
    <row r="7937" spans="1:15" x14ac:dyDescent="0.25">
      <c r="A7937" t="s">
        <v>8836</v>
      </c>
      <c r="B7937" t="s">
        <v>28</v>
      </c>
      <c r="C7937">
        <v>3</v>
      </c>
      <c r="D7937">
        <f t="shared" si="492"/>
        <v>3</v>
      </c>
      <c r="E7937" s="3">
        <f>_xlfn.XLOOKUP(Table2[[#This Row],[Item]],Items_List!$A$2:$A$9,Items_List!$B$2:$B$9)</f>
        <v>4</v>
      </c>
      <c r="F7937">
        <f>IF(OR(E7937="",E7937="UNKNOWN",E7937="ERROR"),_xlfn.XLOOKUP(Table2[[#This Row],[Item]],Items_List!A:A,Items_List!B:B),E7937)</f>
        <v>4</v>
      </c>
      <c r="G7937">
        <v>12</v>
      </c>
      <c r="H7937">
        <f t="shared" si="493"/>
        <v>12</v>
      </c>
      <c r="I7937" t="s">
        <v>10</v>
      </c>
      <c r="J7937" t="s">
        <v>10059</v>
      </c>
      <c r="K7937" s="1">
        <v>45126</v>
      </c>
      <c r="L7937" s="1" t="str">
        <f>IF(ISNUMBER(Table2[[#This Row],[Transaction Date]]),TEXT(Table2[[#This Row],[Transaction Date]],"mmmm"),"Unknown")</f>
        <v>July</v>
      </c>
      <c r="M7937" s="1" t="str">
        <f>IF(ISNUMBER(Table2[[#This Row],[Transaction Date]]),TEXT(Table2[[#This Row],[Transaction Date]],"dddd"),"Unknown")</f>
        <v>Wednesday</v>
      </c>
      <c r="N7937">
        <f t="shared" si="494"/>
        <v>0</v>
      </c>
      <c r="O7937" t="str">
        <f t="shared" si="495"/>
        <v>Actual</v>
      </c>
    </row>
    <row r="7938" spans="1:15" x14ac:dyDescent="0.25">
      <c r="A7938" t="s">
        <v>8837</v>
      </c>
      <c r="B7938" t="s">
        <v>20</v>
      </c>
      <c r="C7938">
        <v>5</v>
      </c>
      <c r="D7938">
        <f t="shared" ref="D7938:D8001" si="496">IF(OR(C7938="",C7938="UNKNOWN",C7938="ERROR"),IFERROR(VALUE(G7938)/VALUE(E7938),""),VALUE(C7938))</f>
        <v>5</v>
      </c>
      <c r="E7938">
        <v>5</v>
      </c>
      <c r="F7938">
        <f>IF(OR(E7938="",E7938="UNKNOWN",E7938="ERROR"),_xlfn.XLOOKUP(Table2[[#This Row],[Item]],Items_List!A:A,Items_List!B:B),E7938)</f>
        <v>5</v>
      </c>
      <c r="G7938">
        <v>25</v>
      </c>
      <c r="H7938">
        <f t="shared" ref="H7938:H8001" si="497">D7938*F7938</f>
        <v>25</v>
      </c>
      <c r="I7938" t="s">
        <v>10059</v>
      </c>
      <c r="J7938" t="s">
        <v>15</v>
      </c>
      <c r="K7938" s="1">
        <v>45058</v>
      </c>
      <c r="L7938" s="1" t="str">
        <f>IF(ISNUMBER(Table2[[#This Row],[Transaction Date]]),TEXT(Table2[[#This Row],[Transaction Date]],"mmmm"),"Unknown")</f>
        <v>May</v>
      </c>
      <c r="M7938" s="1" t="str">
        <f>IF(ISNUMBER(Table2[[#This Row],[Transaction Date]]),TEXT(Table2[[#This Row],[Transaction Date]],"dddd"),"Unknown")</f>
        <v>Friday</v>
      </c>
      <c r="N7938">
        <f t="shared" ref="N7938:N8001" si="498">IF(OR(B7938="",B7938="unknown",B7938="error",C7938="",C7938="unknown",C7938="error",G7938="",G7938="error",G7938="unknown"),1,0)</f>
        <v>0</v>
      </c>
      <c r="O7938" t="str">
        <f t="shared" ref="O7938:O8001" si="499">IF(OR(C7938="",C7938="error",C7938="unknown"),"Estimated","Actual")</f>
        <v>Actual</v>
      </c>
    </row>
    <row r="7939" spans="1:15" x14ac:dyDescent="0.25">
      <c r="A7939" t="s">
        <v>8838</v>
      </c>
      <c r="B7939" t="s">
        <v>20</v>
      </c>
      <c r="C7939">
        <v>4</v>
      </c>
      <c r="D7939">
        <f t="shared" si="496"/>
        <v>4</v>
      </c>
      <c r="E7939">
        <v>5</v>
      </c>
      <c r="F7939">
        <f>IF(OR(E7939="",E7939="UNKNOWN",E7939="ERROR"),_xlfn.XLOOKUP(Table2[[#This Row],[Item]],Items_List!A:A,Items_List!B:B),E7939)</f>
        <v>5</v>
      </c>
      <c r="G7939">
        <v>20</v>
      </c>
      <c r="H7939">
        <f t="shared" si="497"/>
        <v>20</v>
      </c>
      <c r="I7939" t="s">
        <v>10059</v>
      </c>
      <c r="J7939" t="s">
        <v>10059</v>
      </c>
      <c r="K7939" s="1">
        <v>45127</v>
      </c>
      <c r="L7939" s="1" t="str">
        <f>IF(ISNUMBER(Table2[[#This Row],[Transaction Date]]),TEXT(Table2[[#This Row],[Transaction Date]],"mmmm"),"Unknown")</f>
        <v>July</v>
      </c>
      <c r="M7939" s="1" t="str">
        <f>IF(ISNUMBER(Table2[[#This Row],[Transaction Date]]),TEXT(Table2[[#This Row],[Transaction Date]],"dddd"),"Unknown")</f>
        <v>Thursday</v>
      </c>
      <c r="N7939">
        <f t="shared" si="498"/>
        <v>0</v>
      </c>
      <c r="O7939" t="str">
        <f t="shared" si="499"/>
        <v>Actual</v>
      </c>
    </row>
    <row r="7940" spans="1:15" x14ac:dyDescent="0.25">
      <c r="A7940" t="s">
        <v>8839</v>
      </c>
      <c r="B7940" t="s">
        <v>17</v>
      </c>
      <c r="C7940">
        <v>2</v>
      </c>
      <c r="D7940">
        <f t="shared" si="496"/>
        <v>2</v>
      </c>
      <c r="E7940">
        <v>1</v>
      </c>
      <c r="F7940">
        <f>IF(OR(E7940="",E7940="UNKNOWN",E7940="ERROR"),_xlfn.XLOOKUP(Table2[[#This Row],[Item]],Items_List!A:A,Items_List!B:B),E7940)</f>
        <v>1</v>
      </c>
      <c r="G7940">
        <v>2</v>
      </c>
      <c r="H7940">
        <f t="shared" si="497"/>
        <v>2</v>
      </c>
      <c r="I7940" t="s">
        <v>10059</v>
      </c>
      <c r="J7940" t="s">
        <v>15</v>
      </c>
      <c r="K7940" s="1">
        <v>45254</v>
      </c>
      <c r="L7940" s="1" t="str">
        <f>IF(ISNUMBER(Table2[[#This Row],[Transaction Date]]),TEXT(Table2[[#This Row],[Transaction Date]],"mmmm"),"Unknown")</f>
        <v>November</v>
      </c>
      <c r="M7940" s="1" t="str">
        <f>IF(ISNUMBER(Table2[[#This Row],[Transaction Date]]),TEXT(Table2[[#This Row],[Transaction Date]],"dddd"),"Unknown")</f>
        <v>Friday</v>
      </c>
      <c r="N7940">
        <f t="shared" si="498"/>
        <v>0</v>
      </c>
      <c r="O7940" t="str">
        <f t="shared" si="499"/>
        <v>Actual</v>
      </c>
    </row>
    <row r="7941" spans="1:15" x14ac:dyDescent="0.25">
      <c r="A7941" t="s">
        <v>8841</v>
      </c>
      <c r="B7941" t="s">
        <v>28</v>
      </c>
      <c r="C7941">
        <v>1</v>
      </c>
      <c r="D7941">
        <f t="shared" si="496"/>
        <v>1</v>
      </c>
      <c r="E7941">
        <v>4</v>
      </c>
      <c r="F7941">
        <f>IF(OR(E7941="",E7941="UNKNOWN",E7941="ERROR"),_xlfn.XLOOKUP(Table2[[#This Row],[Item]],Items_List!A:A,Items_List!B:B),E7941)</f>
        <v>4</v>
      </c>
      <c r="G7941">
        <v>4</v>
      </c>
      <c r="H7941">
        <f t="shared" si="497"/>
        <v>4</v>
      </c>
      <c r="I7941" t="s">
        <v>10059</v>
      </c>
      <c r="J7941" t="s">
        <v>15</v>
      </c>
      <c r="K7941" s="1">
        <v>45112</v>
      </c>
      <c r="L7941" s="1" t="str">
        <f>IF(ISNUMBER(Table2[[#This Row],[Transaction Date]]),TEXT(Table2[[#This Row],[Transaction Date]],"mmmm"),"Unknown")</f>
        <v>July</v>
      </c>
      <c r="M7941" s="1" t="str">
        <f>IF(ISNUMBER(Table2[[#This Row],[Transaction Date]]),TEXT(Table2[[#This Row],[Transaction Date]],"dddd"),"Unknown")</f>
        <v>Wednesday</v>
      </c>
      <c r="N7941">
        <f t="shared" si="498"/>
        <v>0</v>
      </c>
      <c r="O7941" t="str">
        <f t="shared" si="499"/>
        <v>Actual</v>
      </c>
    </row>
    <row r="7942" spans="1:15" x14ac:dyDescent="0.25">
      <c r="A7942" t="s">
        <v>8842</v>
      </c>
      <c r="B7942" t="s">
        <v>17</v>
      </c>
      <c r="C7942">
        <v>2</v>
      </c>
      <c r="D7942">
        <f t="shared" si="496"/>
        <v>2</v>
      </c>
      <c r="E7942">
        <v>1</v>
      </c>
      <c r="F7942">
        <f>IF(OR(E7942="",E7942="UNKNOWN",E7942="ERROR"),_xlfn.XLOOKUP(Table2[[#This Row],[Item]],Items_List!A:A,Items_List!B:B),E7942)</f>
        <v>1</v>
      </c>
      <c r="G7942">
        <v>2</v>
      </c>
      <c r="H7942">
        <f t="shared" si="497"/>
        <v>2</v>
      </c>
      <c r="I7942" t="s">
        <v>10059</v>
      </c>
      <c r="J7942" t="s">
        <v>11</v>
      </c>
      <c r="K7942" s="1">
        <v>44999</v>
      </c>
      <c r="L7942" s="1" t="str">
        <f>IF(ISNUMBER(Table2[[#This Row],[Transaction Date]]),TEXT(Table2[[#This Row],[Transaction Date]],"mmmm"),"Unknown")</f>
        <v>March</v>
      </c>
      <c r="M7942" s="1" t="str">
        <f>IF(ISNUMBER(Table2[[#This Row],[Transaction Date]]),TEXT(Table2[[#This Row],[Transaction Date]],"dddd"),"Unknown")</f>
        <v>Tuesday</v>
      </c>
      <c r="N7942">
        <f t="shared" si="498"/>
        <v>0</v>
      </c>
      <c r="O7942" t="str">
        <f t="shared" si="499"/>
        <v>Actual</v>
      </c>
    </row>
    <row r="7943" spans="1:15" x14ac:dyDescent="0.25">
      <c r="A7943" t="s">
        <v>8844</v>
      </c>
      <c r="B7943" t="s">
        <v>9</v>
      </c>
      <c r="C7943">
        <v>1</v>
      </c>
      <c r="D7943">
        <f t="shared" si="496"/>
        <v>1</v>
      </c>
      <c r="E7943">
        <v>2</v>
      </c>
      <c r="F7943">
        <f>IF(OR(E7943="",E7943="UNKNOWN",E7943="ERROR"),_xlfn.XLOOKUP(Table2[[#This Row],[Item]],Items_List!A:A,Items_List!B:B),E7943)</f>
        <v>2</v>
      </c>
      <c r="G7943">
        <v>2</v>
      </c>
      <c r="H7943">
        <f t="shared" si="497"/>
        <v>2</v>
      </c>
      <c r="I7943" t="s">
        <v>10059</v>
      </c>
      <c r="J7943" t="s">
        <v>10059</v>
      </c>
      <c r="K7943" s="1">
        <v>45032</v>
      </c>
      <c r="L7943" s="1" t="str">
        <f>IF(ISNUMBER(Table2[[#This Row],[Transaction Date]]),TEXT(Table2[[#This Row],[Transaction Date]],"mmmm"),"Unknown")</f>
        <v>April</v>
      </c>
      <c r="M7943" s="1" t="str">
        <f>IF(ISNUMBER(Table2[[#This Row],[Transaction Date]]),TEXT(Table2[[#This Row],[Transaction Date]],"dddd"),"Unknown")</f>
        <v>Sunday</v>
      </c>
      <c r="N7943">
        <f t="shared" si="498"/>
        <v>0</v>
      </c>
      <c r="O7943" t="str">
        <f t="shared" si="499"/>
        <v>Actual</v>
      </c>
    </row>
    <row r="7944" spans="1:15" x14ac:dyDescent="0.25">
      <c r="A7944" t="s">
        <v>8845</v>
      </c>
      <c r="B7944" t="s">
        <v>17</v>
      </c>
      <c r="C7944">
        <v>2</v>
      </c>
      <c r="D7944">
        <f t="shared" si="496"/>
        <v>2</v>
      </c>
      <c r="E7944">
        <v>1</v>
      </c>
      <c r="F7944">
        <f>IF(OR(E7944="",E7944="UNKNOWN",E7944="ERROR"),_xlfn.XLOOKUP(Table2[[#This Row],[Item]],Items_List!A:A,Items_List!B:B),E7944)</f>
        <v>1</v>
      </c>
      <c r="G7944">
        <v>2</v>
      </c>
      <c r="H7944">
        <f t="shared" si="497"/>
        <v>2</v>
      </c>
      <c r="I7944" t="s">
        <v>23</v>
      </c>
      <c r="J7944" t="s">
        <v>15</v>
      </c>
      <c r="K7944" s="1">
        <v>45163</v>
      </c>
      <c r="L7944" s="1" t="str">
        <f>IF(ISNUMBER(Table2[[#This Row],[Transaction Date]]),TEXT(Table2[[#This Row],[Transaction Date]],"mmmm"),"Unknown")</f>
        <v>August</v>
      </c>
      <c r="M7944" s="1" t="str">
        <f>IF(ISNUMBER(Table2[[#This Row],[Transaction Date]]),TEXT(Table2[[#This Row],[Transaction Date]],"dddd"),"Unknown")</f>
        <v>Friday</v>
      </c>
      <c r="N7944">
        <f t="shared" si="498"/>
        <v>0</v>
      </c>
      <c r="O7944" t="str">
        <f t="shared" si="499"/>
        <v>Actual</v>
      </c>
    </row>
    <row r="7945" spans="1:15" x14ac:dyDescent="0.25">
      <c r="A7945" t="s">
        <v>8846</v>
      </c>
      <c r="B7945" t="s">
        <v>65</v>
      </c>
      <c r="C7945">
        <v>1</v>
      </c>
      <c r="D7945">
        <f t="shared" si="496"/>
        <v>1</v>
      </c>
      <c r="E7945">
        <v>1.5</v>
      </c>
      <c r="F7945">
        <f>IF(OR(E7945="",E7945="UNKNOWN",E7945="ERROR"),_xlfn.XLOOKUP(Table2[[#This Row],[Item]],Items_List!A:A,Items_List!B:B),E7945)</f>
        <v>1.5</v>
      </c>
      <c r="G7945">
        <v>1.5</v>
      </c>
      <c r="H7945">
        <f t="shared" si="497"/>
        <v>1.5</v>
      </c>
      <c r="I7945" t="s">
        <v>10059</v>
      </c>
      <c r="J7945" t="s">
        <v>15</v>
      </c>
      <c r="K7945" s="1">
        <v>44928</v>
      </c>
      <c r="L7945" s="1" t="str">
        <f>IF(ISNUMBER(Table2[[#This Row],[Transaction Date]]),TEXT(Table2[[#This Row],[Transaction Date]],"mmmm"),"Unknown")</f>
        <v>January</v>
      </c>
      <c r="M7945" s="1" t="str">
        <f>IF(ISNUMBER(Table2[[#This Row],[Transaction Date]]),TEXT(Table2[[#This Row],[Transaction Date]],"dddd"),"Unknown")</f>
        <v>Monday</v>
      </c>
      <c r="N7945">
        <f t="shared" si="498"/>
        <v>0</v>
      </c>
      <c r="O7945" t="str">
        <f t="shared" si="499"/>
        <v>Actual</v>
      </c>
    </row>
    <row r="7946" spans="1:15" x14ac:dyDescent="0.25">
      <c r="A7946" t="s">
        <v>8847</v>
      </c>
      <c r="B7946" t="s">
        <v>65</v>
      </c>
      <c r="C7946">
        <v>1</v>
      </c>
      <c r="D7946">
        <f t="shared" si="496"/>
        <v>1</v>
      </c>
      <c r="E7946">
        <v>1.5</v>
      </c>
      <c r="F7946">
        <f>IF(OR(E7946="",E7946="UNKNOWN",E7946="ERROR"),_xlfn.XLOOKUP(Table2[[#This Row],[Item]],Items_List!A:A,Items_List!B:B),E7946)</f>
        <v>1.5</v>
      </c>
      <c r="G7946">
        <v>1.5</v>
      </c>
      <c r="H7946">
        <f t="shared" si="497"/>
        <v>1.5</v>
      </c>
      <c r="I7946" t="s">
        <v>10</v>
      </c>
      <c r="J7946" t="s">
        <v>11</v>
      </c>
      <c r="K7946" s="1">
        <v>44978</v>
      </c>
      <c r="L7946" s="1" t="str">
        <f>IF(ISNUMBER(Table2[[#This Row],[Transaction Date]]),TEXT(Table2[[#This Row],[Transaction Date]],"mmmm"),"Unknown")</f>
        <v>February</v>
      </c>
      <c r="M7946" s="1" t="str">
        <f>IF(ISNUMBER(Table2[[#This Row],[Transaction Date]]),TEXT(Table2[[#This Row],[Transaction Date]],"dddd"),"Unknown")</f>
        <v>Tuesday</v>
      </c>
      <c r="N7946">
        <f t="shared" si="498"/>
        <v>0</v>
      </c>
      <c r="O7946" t="str">
        <f t="shared" si="499"/>
        <v>Actual</v>
      </c>
    </row>
    <row r="7947" spans="1:15" x14ac:dyDescent="0.25">
      <c r="A7947" t="s">
        <v>8848</v>
      </c>
      <c r="B7947" t="s">
        <v>28</v>
      </c>
      <c r="C7947">
        <v>5</v>
      </c>
      <c r="D7947">
        <f t="shared" si="496"/>
        <v>5</v>
      </c>
      <c r="E7947">
        <v>4</v>
      </c>
      <c r="F7947">
        <f>IF(OR(E7947="",E7947="UNKNOWN",E7947="ERROR"),_xlfn.XLOOKUP(Table2[[#This Row],[Item]],Items_List!A:A,Items_List!B:B),E7947)</f>
        <v>4</v>
      </c>
      <c r="G7947">
        <v>20</v>
      </c>
      <c r="H7947">
        <f t="shared" si="497"/>
        <v>20</v>
      </c>
      <c r="I7947" t="s">
        <v>10059</v>
      </c>
      <c r="J7947" t="s">
        <v>10059</v>
      </c>
      <c r="K7947" s="1">
        <v>44947</v>
      </c>
      <c r="L7947" s="1" t="str">
        <f>IF(ISNUMBER(Table2[[#This Row],[Transaction Date]]),TEXT(Table2[[#This Row],[Transaction Date]],"mmmm"),"Unknown")</f>
        <v>January</v>
      </c>
      <c r="M7947" s="1" t="str">
        <f>IF(ISNUMBER(Table2[[#This Row],[Transaction Date]]),TEXT(Table2[[#This Row],[Transaction Date]],"dddd"),"Unknown")</f>
        <v>Saturday</v>
      </c>
      <c r="N7947">
        <f t="shared" si="498"/>
        <v>0</v>
      </c>
      <c r="O7947" t="str">
        <f t="shared" si="499"/>
        <v>Actual</v>
      </c>
    </row>
    <row r="7948" spans="1:15" x14ac:dyDescent="0.25">
      <c r="A7948" t="s">
        <v>8849</v>
      </c>
      <c r="B7948" t="s">
        <v>9</v>
      </c>
      <c r="C7948">
        <v>4</v>
      </c>
      <c r="D7948">
        <f t="shared" si="496"/>
        <v>4</v>
      </c>
      <c r="E7948">
        <v>2</v>
      </c>
      <c r="F7948">
        <f>IF(OR(E7948="",E7948="UNKNOWN",E7948="ERROR"),_xlfn.XLOOKUP(Table2[[#This Row],[Item]],Items_List!A:A,Items_List!B:B),E7948)</f>
        <v>2</v>
      </c>
      <c r="G7948">
        <v>8</v>
      </c>
      <c r="H7948">
        <f t="shared" si="497"/>
        <v>8</v>
      </c>
      <c r="I7948" t="s">
        <v>10</v>
      </c>
      <c r="J7948" t="s">
        <v>15</v>
      </c>
      <c r="K7948" s="1">
        <v>45001</v>
      </c>
      <c r="L7948" s="1" t="str">
        <f>IF(ISNUMBER(Table2[[#This Row],[Transaction Date]]),TEXT(Table2[[#This Row],[Transaction Date]],"mmmm"),"Unknown")</f>
        <v>March</v>
      </c>
      <c r="M7948" s="1" t="str">
        <f>IF(ISNUMBER(Table2[[#This Row],[Transaction Date]]),TEXT(Table2[[#This Row],[Transaction Date]],"dddd"),"Unknown")</f>
        <v>Thursday</v>
      </c>
      <c r="N7948">
        <f t="shared" si="498"/>
        <v>0</v>
      </c>
      <c r="O7948" t="str">
        <f t="shared" si="499"/>
        <v>Actual</v>
      </c>
    </row>
    <row r="7949" spans="1:15" x14ac:dyDescent="0.25">
      <c r="A7949" t="s">
        <v>8852</v>
      </c>
      <c r="B7949" t="s">
        <v>28</v>
      </c>
      <c r="C7949">
        <v>5</v>
      </c>
      <c r="D7949">
        <f t="shared" si="496"/>
        <v>5</v>
      </c>
      <c r="E7949">
        <v>4</v>
      </c>
      <c r="F7949">
        <f>IF(OR(E7949="",E7949="UNKNOWN",E7949="ERROR"),_xlfn.XLOOKUP(Table2[[#This Row],[Item]],Items_List!A:A,Items_List!B:B),E7949)</f>
        <v>4</v>
      </c>
      <c r="G7949">
        <v>20</v>
      </c>
      <c r="H7949">
        <f t="shared" si="497"/>
        <v>20</v>
      </c>
      <c r="I7949" t="s">
        <v>10059</v>
      </c>
      <c r="J7949" t="s">
        <v>10059</v>
      </c>
      <c r="K7949" s="1">
        <v>45093</v>
      </c>
      <c r="L7949" s="1" t="str">
        <f>IF(ISNUMBER(Table2[[#This Row],[Transaction Date]]),TEXT(Table2[[#This Row],[Transaction Date]],"mmmm"),"Unknown")</f>
        <v>June</v>
      </c>
      <c r="M7949" s="1" t="str">
        <f>IF(ISNUMBER(Table2[[#This Row],[Transaction Date]]),TEXT(Table2[[#This Row],[Transaction Date]],"dddd"),"Unknown")</f>
        <v>Friday</v>
      </c>
      <c r="N7949">
        <f t="shared" si="498"/>
        <v>0</v>
      </c>
      <c r="O7949" t="str">
        <f t="shared" si="499"/>
        <v>Actual</v>
      </c>
    </row>
    <row r="7950" spans="1:15" x14ac:dyDescent="0.25">
      <c r="A7950" t="s">
        <v>8853</v>
      </c>
      <c r="B7950" t="s">
        <v>13</v>
      </c>
      <c r="C7950">
        <v>2</v>
      </c>
      <c r="D7950">
        <f t="shared" si="496"/>
        <v>2</v>
      </c>
      <c r="E7950">
        <v>3</v>
      </c>
      <c r="F7950">
        <f>IF(OR(E7950="",E7950="UNKNOWN",E7950="ERROR"),_xlfn.XLOOKUP(Table2[[#This Row],[Item]],Items_List!A:A,Items_List!B:B),E7950)</f>
        <v>3</v>
      </c>
      <c r="G7950">
        <v>6</v>
      </c>
      <c r="H7950">
        <f t="shared" si="497"/>
        <v>6</v>
      </c>
      <c r="I7950" t="s">
        <v>10</v>
      </c>
      <c r="J7950" t="s">
        <v>15</v>
      </c>
      <c r="K7950" s="1">
        <v>45255</v>
      </c>
      <c r="L7950" s="1" t="str">
        <f>IF(ISNUMBER(Table2[[#This Row],[Transaction Date]]),TEXT(Table2[[#This Row],[Transaction Date]],"mmmm"),"Unknown")</f>
        <v>November</v>
      </c>
      <c r="M7950" s="1" t="str">
        <f>IF(ISNUMBER(Table2[[#This Row],[Transaction Date]]),TEXT(Table2[[#This Row],[Transaction Date]],"dddd"),"Unknown")</f>
        <v>Saturday</v>
      </c>
      <c r="N7950">
        <f t="shared" si="498"/>
        <v>0</v>
      </c>
      <c r="O7950" t="str">
        <f t="shared" si="499"/>
        <v>Actual</v>
      </c>
    </row>
    <row r="7951" spans="1:15" x14ac:dyDescent="0.25">
      <c r="A7951" t="s">
        <v>8854</v>
      </c>
      <c r="B7951" t="s">
        <v>20</v>
      </c>
      <c r="C7951">
        <v>4</v>
      </c>
      <c r="D7951">
        <f t="shared" si="496"/>
        <v>4</v>
      </c>
      <c r="E7951">
        <v>5</v>
      </c>
      <c r="F7951">
        <f>IF(OR(E7951="",E7951="UNKNOWN",E7951="ERROR"),_xlfn.XLOOKUP(Table2[[#This Row],[Item]],Items_List!A:A,Items_List!B:B),E7951)</f>
        <v>5</v>
      </c>
      <c r="G7951">
        <v>20</v>
      </c>
      <c r="H7951">
        <f t="shared" si="497"/>
        <v>20</v>
      </c>
      <c r="I7951" t="s">
        <v>10059</v>
      </c>
      <c r="J7951" t="s">
        <v>10059</v>
      </c>
      <c r="K7951" s="1">
        <v>45053</v>
      </c>
      <c r="L7951" s="1" t="str">
        <f>IF(ISNUMBER(Table2[[#This Row],[Transaction Date]]),TEXT(Table2[[#This Row],[Transaction Date]],"mmmm"),"Unknown")</f>
        <v>May</v>
      </c>
      <c r="M7951" s="1" t="str">
        <f>IF(ISNUMBER(Table2[[#This Row],[Transaction Date]]),TEXT(Table2[[#This Row],[Transaction Date]],"dddd"),"Unknown")</f>
        <v>Sunday</v>
      </c>
      <c r="N7951">
        <f t="shared" si="498"/>
        <v>0</v>
      </c>
      <c r="O7951" t="str">
        <f t="shared" si="499"/>
        <v>Actual</v>
      </c>
    </row>
    <row r="7952" spans="1:15" x14ac:dyDescent="0.25">
      <c r="A7952" t="s">
        <v>8855</v>
      </c>
      <c r="B7952" t="s">
        <v>9</v>
      </c>
      <c r="C7952">
        <v>2</v>
      </c>
      <c r="D7952">
        <f t="shared" si="496"/>
        <v>2</v>
      </c>
      <c r="E7952">
        <v>2</v>
      </c>
      <c r="F7952">
        <f>IF(OR(E7952="",E7952="UNKNOWN",E7952="ERROR"),_xlfn.XLOOKUP(Table2[[#This Row],[Item]],Items_List!A:A,Items_List!B:B),E7952)</f>
        <v>2</v>
      </c>
      <c r="G7952">
        <v>4</v>
      </c>
      <c r="H7952">
        <f t="shared" si="497"/>
        <v>4</v>
      </c>
      <c r="I7952" t="s">
        <v>14</v>
      </c>
      <c r="J7952" t="s">
        <v>11</v>
      </c>
      <c r="K7952" s="1">
        <v>45198</v>
      </c>
      <c r="L7952" s="1" t="str">
        <f>IF(ISNUMBER(Table2[[#This Row],[Transaction Date]]),TEXT(Table2[[#This Row],[Transaction Date]],"mmmm"),"Unknown")</f>
        <v>September</v>
      </c>
      <c r="M7952" s="1" t="str">
        <f>IF(ISNUMBER(Table2[[#This Row],[Transaction Date]]),TEXT(Table2[[#This Row],[Transaction Date]],"dddd"),"Unknown")</f>
        <v>Friday</v>
      </c>
      <c r="N7952">
        <f t="shared" si="498"/>
        <v>0</v>
      </c>
      <c r="O7952" t="str">
        <f t="shared" si="499"/>
        <v>Actual</v>
      </c>
    </row>
    <row r="7953" spans="1:15" x14ac:dyDescent="0.25">
      <c r="A7953" t="s">
        <v>8856</v>
      </c>
      <c r="B7953" t="s">
        <v>20</v>
      </c>
      <c r="C7953">
        <v>4</v>
      </c>
      <c r="D7953">
        <f t="shared" si="496"/>
        <v>4</v>
      </c>
      <c r="E7953">
        <v>5</v>
      </c>
      <c r="F7953">
        <f>IF(OR(E7953="",E7953="UNKNOWN",E7953="ERROR"),_xlfn.XLOOKUP(Table2[[#This Row],[Item]],Items_List!A:A,Items_List!B:B),E7953)</f>
        <v>5</v>
      </c>
      <c r="G7953">
        <v>20</v>
      </c>
      <c r="H7953">
        <f t="shared" si="497"/>
        <v>20</v>
      </c>
      <c r="I7953" t="s">
        <v>10059</v>
      </c>
      <c r="J7953" t="s">
        <v>11</v>
      </c>
      <c r="K7953" s="1">
        <v>45040</v>
      </c>
      <c r="L7953" s="1" t="str">
        <f>IF(ISNUMBER(Table2[[#This Row],[Transaction Date]]),TEXT(Table2[[#This Row],[Transaction Date]],"mmmm"),"Unknown")</f>
        <v>April</v>
      </c>
      <c r="M7953" s="1" t="str">
        <f>IF(ISNUMBER(Table2[[#This Row],[Transaction Date]]),TEXT(Table2[[#This Row],[Transaction Date]],"dddd"),"Unknown")</f>
        <v>Monday</v>
      </c>
      <c r="N7953">
        <f t="shared" si="498"/>
        <v>0</v>
      </c>
      <c r="O7953" t="str">
        <f t="shared" si="499"/>
        <v>Actual</v>
      </c>
    </row>
    <row r="7954" spans="1:15" x14ac:dyDescent="0.25">
      <c r="A7954" t="s">
        <v>8857</v>
      </c>
      <c r="B7954" t="s">
        <v>9</v>
      </c>
      <c r="C7954">
        <v>4</v>
      </c>
      <c r="D7954">
        <f t="shared" si="496"/>
        <v>4</v>
      </c>
      <c r="E7954">
        <v>2</v>
      </c>
      <c r="F7954">
        <f>IF(OR(E7954="",E7954="UNKNOWN",E7954="ERROR"),_xlfn.XLOOKUP(Table2[[#This Row],[Item]],Items_List!A:A,Items_List!B:B),E7954)</f>
        <v>2</v>
      </c>
      <c r="G7954">
        <v>8</v>
      </c>
      <c r="H7954">
        <f t="shared" si="497"/>
        <v>8</v>
      </c>
      <c r="I7954" t="s">
        <v>10059</v>
      </c>
      <c r="J7954" t="s">
        <v>15</v>
      </c>
      <c r="K7954" s="1">
        <v>45119</v>
      </c>
      <c r="L7954" s="1" t="str">
        <f>IF(ISNUMBER(Table2[[#This Row],[Transaction Date]]),TEXT(Table2[[#This Row],[Transaction Date]],"mmmm"),"Unknown")</f>
        <v>July</v>
      </c>
      <c r="M7954" s="1" t="str">
        <f>IF(ISNUMBER(Table2[[#This Row],[Transaction Date]]),TEXT(Table2[[#This Row],[Transaction Date]],"dddd"),"Unknown")</f>
        <v>Wednesday</v>
      </c>
      <c r="N7954">
        <f t="shared" si="498"/>
        <v>0</v>
      </c>
      <c r="O7954" t="str">
        <f t="shared" si="499"/>
        <v>Actual</v>
      </c>
    </row>
    <row r="7955" spans="1:15" x14ac:dyDescent="0.25">
      <c r="A7955" t="s">
        <v>8858</v>
      </c>
      <c r="B7955" t="s">
        <v>65</v>
      </c>
      <c r="C7955">
        <v>3</v>
      </c>
      <c r="D7955">
        <f t="shared" si="496"/>
        <v>3</v>
      </c>
      <c r="E7955">
        <v>1.5</v>
      </c>
      <c r="F7955">
        <f>IF(OR(E7955="",E7955="UNKNOWN",E7955="ERROR"),_xlfn.XLOOKUP(Table2[[#This Row],[Item]],Items_List!A:A,Items_List!B:B),E7955)</f>
        <v>1.5</v>
      </c>
      <c r="G7955" t="s">
        <v>18</v>
      </c>
      <c r="H7955">
        <f t="shared" si="497"/>
        <v>4.5</v>
      </c>
      <c r="I7955" t="s">
        <v>10</v>
      </c>
      <c r="J7955" t="s">
        <v>10059</v>
      </c>
      <c r="K7955" s="1">
        <v>45133</v>
      </c>
      <c r="L7955" s="1" t="str">
        <f>IF(ISNUMBER(Table2[[#This Row],[Transaction Date]]),TEXT(Table2[[#This Row],[Transaction Date]],"mmmm"),"Unknown")</f>
        <v>July</v>
      </c>
      <c r="M7955" s="1" t="str">
        <f>IF(ISNUMBER(Table2[[#This Row],[Transaction Date]]),TEXT(Table2[[#This Row],[Transaction Date]],"dddd"),"Unknown")</f>
        <v>Wednesday</v>
      </c>
      <c r="N7955">
        <f t="shared" si="498"/>
        <v>1</v>
      </c>
      <c r="O7955" t="str">
        <f t="shared" si="499"/>
        <v>Actual</v>
      </c>
    </row>
    <row r="7956" spans="1:15" x14ac:dyDescent="0.25">
      <c r="A7956" t="s">
        <v>8859</v>
      </c>
      <c r="B7956" t="s">
        <v>9</v>
      </c>
      <c r="C7956">
        <v>1</v>
      </c>
      <c r="D7956">
        <f t="shared" si="496"/>
        <v>1</v>
      </c>
      <c r="E7956">
        <v>2</v>
      </c>
      <c r="F7956">
        <f>IF(OR(E7956="",E7956="UNKNOWN",E7956="ERROR"),_xlfn.XLOOKUP(Table2[[#This Row],[Item]],Items_List!A:A,Items_List!B:B),E7956)</f>
        <v>2</v>
      </c>
      <c r="H7956">
        <f t="shared" si="497"/>
        <v>2</v>
      </c>
      <c r="I7956" t="s">
        <v>23</v>
      </c>
      <c r="J7956" t="s">
        <v>10059</v>
      </c>
      <c r="K7956" s="1">
        <v>44986</v>
      </c>
      <c r="L7956" s="1" t="str">
        <f>IF(ISNUMBER(Table2[[#This Row],[Transaction Date]]),TEXT(Table2[[#This Row],[Transaction Date]],"mmmm"),"Unknown")</f>
        <v>March</v>
      </c>
      <c r="M7956" s="1" t="str">
        <f>IF(ISNUMBER(Table2[[#This Row],[Transaction Date]]),TEXT(Table2[[#This Row],[Transaction Date]],"dddd"),"Unknown")</f>
        <v>Wednesday</v>
      </c>
      <c r="N7956">
        <f t="shared" si="498"/>
        <v>1</v>
      </c>
      <c r="O7956" t="str">
        <f t="shared" si="499"/>
        <v>Actual</v>
      </c>
    </row>
    <row r="7957" spans="1:15" x14ac:dyDescent="0.25">
      <c r="A7957" t="s">
        <v>8860</v>
      </c>
      <c r="B7957" t="s">
        <v>39</v>
      </c>
      <c r="C7957">
        <v>4</v>
      </c>
      <c r="D7957">
        <f t="shared" si="496"/>
        <v>4</v>
      </c>
      <c r="E7957">
        <v>3</v>
      </c>
      <c r="F7957">
        <f>IF(OR(E7957="",E7957="UNKNOWN",E7957="ERROR"),_xlfn.XLOOKUP(Table2[[#This Row],[Item]],Items_List!A:A,Items_List!B:B),E7957)</f>
        <v>3</v>
      </c>
      <c r="G7957">
        <v>12</v>
      </c>
      <c r="H7957">
        <f t="shared" si="497"/>
        <v>12</v>
      </c>
      <c r="I7957" t="s">
        <v>23</v>
      </c>
      <c r="J7957" t="s">
        <v>10059</v>
      </c>
      <c r="K7957" s="1">
        <v>45237</v>
      </c>
      <c r="L7957" s="1" t="str">
        <f>IF(ISNUMBER(Table2[[#This Row],[Transaction Date]]),TEXT(Table2[[#This Row],[Transaction Date]],"mmmm"),"Unknown")</f>
        <v>November</v>
      </c>
      <c r="M7957" s="1" t="str">
        <f>IF(ISNUMBER(Table2[[#This Row],[Transaction Date]]),TEXT(Table2[[#This Row],[Transaction Date]],"dddd"),"Unknown")</f>
        <v>Tuesday</v>
      </c>
      <c r="N7957">
        <f t="shared" si="498"/>
        <v>0</v>
      </c>
      <c r="O7957" t="str">
        <f t="shared" si="499"/>
        <v>Actual</v>
      </c>
    </row>
    <row r="7958" spans="1:15" x14ac:dyDescent="0.25">
      <c r="A7958" t="s">
        <v>8861</v>
      </c>
      <c r="B7958" t="s">
        <v>65</v>
      </c>
      <c r="C7958">
        <v>5</v>
      </c>
      <c r="D7958">
        <f t="shared" si="496"/>
        <v>5</v>
      </c>
      <c r="E7958" s="3">
        <f>_xlfn.XLOOKUP(Table2[[#This Row],[Item]],Items_List!$A$2:$A$9,Items_List!$B$2:$B$9)</f>
        <v>1.5</v>
      </c>
      <c r="F7958">
        <f>IF(OR(E7958="",E7958="UNKNOWN",E7958="ERROR"),_xlfn.XLOOKUP(Table2[[#This Row],[Item]],Items_List!A:A,Items_List!B:B),E7958)</f>
        <v>1.5</v>
      </c>
      <c r="G7958">
        <v>7.5</v>
      </c>
      <c r="H7958">
        <f t="shared" si="497"/>
        <v>7.5</v>
      </c>
      <c r="I7958" t="s">
        <v>23</v>
      </c>
      <c r="J7958" t="s">
        <v>15</v>
      </c>
      <c r="K7958" s="1">
        <v>45011</v>
      </c>
      <c r="L7958" s="1" t="str">
        <f>IF(ISNUMBER(Table2[[#This Row],[Transaction Date]]),TEXT(Table2[[#This Row],[Transaction Date]],"mmmm"),"Unknown")</f>
        <v>March</v>
      </c>
      <c r="M7958" s="1" t="str">
        <f>IF(ISNUMBER(Table2[[#This Row],[Transaction Date]]),TEXT(Table2[[#This Row],[Transaction Date]],"dddd"),"Unknown")</f>
        <v>Sunday</v>
      </c>
      <c r="N7958">
        <f t="shared" si="498"/>
        <v>0</v>
      </c>
      <c r="O7958" t="str">
        <f t="shared" si="499"/>
        <v>Actual</v>
      </c>
    </row>
    <row r="7959" spans="1:15" x14ac:dyDescent="0.25">
      <c r="A7959" t="s">
        <v>8862</v>
      </c>
      <c r="B7959" t="s">
        <v>17</v>
      </c>
      <c r="C7959">
        <v>1</v>
      </c>
      <c r="D7959">
        <f t="shared" si="496"/>
        <v>1</v>
      </c>
      <c r="E7959">
        <v>1</v>
      </c>
      <c r="F7959">
        <f>IF(OR(E7959="",E7959="UNKNOWN",E7959="ERROR"),_xlfn.XLOOKUP(Table2[[#This Row],[Item]],Items_List!A:A,Items_List!B:B),E7959)</f>
        <v>1</v>
      </c>
      <c r="G7959">
        <v>1</v>
      </c>
      <c r="H7959">
        <f t="shared" si="497"/>
        <v>1</v>
      </c>
      <c r="I7959" t="s">
        <v>10059</v>
      </c>
      <c r="J7959" t="s">
        <v>10059</v>
      </c>
      <c r="K7959" s="1">
        <v>45254</v>
      </c>
      <c r="L7959" s="1" t="str">
        <f>IF(ISNUMBER(Table2[[#This Row],[Transaction Date]]),TEXT(Table2[[#This Row],[Transaction Date]],"mmmm"),"Unknown")</f>
        <v>November</v>
      </c>
      <c r="M7959" s="1" t="str">
        <f>IF(ISNUMBER(Table2[[#This Row],[Transaction Date]]),TEXT(Table2[[#This Row],[Transaction Date]],"dddd"),"Unknown")</f>
        <v>Friday</v>
      </c>
      <c r="N7959">
        <f t="shared" si="498"/>
        <v>0</v>
      </c>
      <c r="O7959" t="str">
        <f t="shared" si="499"/>
        <v>Actual</v>
      </c>
    </row>
    <row r="7960" spans="1:15" x14ac:dyDescent="0.25">
      <c r="A7960" t="s">
        <v>8863</v>
      </c>
      <c r="B7960" t="s">
        <v>20</v>
      </c>
      <c r="C7960">
        <v>3</v>
      </c>
      <c r="D7960">
        <f t="shared" si="496"/>
        <v>3</v>
      </c>
      <c r="E7960">
        <v>5</v>
      </c>
      <c r="F7960">
        <f>IF(OR(E7960="",E7960="UNKNOWN",E7960="ERROR"),_xlfn.XLOOKUP(Table2[[#This Row],[Item]],Items_List!A:A,Items_List!B:B),E7960)</f>
        <v>5</v>
      </c>
      <c r="G7960">
        <v>15</v>
      </c>
      <c r="H7960">
        <f t="shared" si="497"/>
        <v>15</v>
      </c>
      <c r="I7960" t="s">
        <v>23</v>
      </c>
      <c r="J7960" t="s">
        <v>15</v>
      </c>
      <c r="K7960" s="1">
        <v>45264</v>
      </c>
      <c r="L7960" s="1" t="str">
        <f>IF(ISNUMBER(Table2[[#This Row],[Transaction Date]]),TEXT(Table2[[#This Row],[Transaction Date]],"mmmm"),"Unknown")</f>
        <v>December</v>
      </c>
      <c r="M7960" s="1" t="str">
        <f>IF(ISNUMBER(Table2[[#This Row],[Transaction Date]]),TEXT(Table2[[#This Row],[Transaction Date]],"dddd"),"Unknown")</f>
        <v>Monday</v>
      </c>
      <c r="N7960">
        <f t="shared" si="498"/>
        <v>0</v>
      </c>
      <c r="O7960" t="str">
        <f t="shared" si="499"/>
        <v>Actual</v>
      </c>
    </row>
    <row r="7961" spans="1:15" x14ac:dyDescent="0.25">
      <c r="A7961" t="s">
        <v>8864</v>
      </c>
      <c r="B7961" t="s">
        <v>17</v>
      </c>
      <c r="C7961">
        <v>1</v>
      </c>
      <c r="D7961">
        <f t="shared" si="496"/>
        <v>1</v>
      </c>
      <c r="E7961">
        <v>1</v>
      </c>
      <c r="F7961">
        <f>IF(OR(E7961="",E7961="UNKNOWN",E7961="ERROR"),_xlfn.XLOOKUP(Table2[[#This Row],[Item]],Items_List!A:A,Items_List!B:B),E7961)</f>
        <v>1</v>
      </c>
      <c r="G7961">
        <v>1</v>
      </c>
      <c r="H7961">
        <f t="shared" si="497"/>
        <v>1</v>
      </c>
      <c r="I7961" t="s">
        <v>23</v>
      </c>
      <c r="J7961" t="s">
        <v>15</v>
      </c>
      <c r="K7961" s="1">
        <v>45252</v>
      </c>
      <c r="L7961" s="1" t="str">
        <f>IF(ISNUMBER(Table2[[#This Row],[Transaction Date]]),TEXT(Table2[[#This Row],[Transaction Date]],"mmmm"),"Unknown")</f>
        <v>November</v>
      </c>
      <c r="M7961" s="1" t="str">
        <f>IF(ISNUMBER(Table2[[#This Row],[Transaction Date]]),TEXT(Table2[[#This Row],[Transaction Date]],"dddd"),"Unknown")</f>
        <v>Wednesday</v>
      </c>
      <c r="N7961">
        <f t="shared" si="498"/>
        <v>0</v>
      </c>
      <c r="O7961" t="str">
        <f t="shared" si="499"/>
        <v>Actual</v>
      </c>
    </row>
    <row r="7962" spans="1:15" x14ac:dyDescent="0.25">
      <c r="A7962" t="s">
        <v>8865</v>
      </c>
      <c r="B7962" t="s">
        <v>65</v>
      </c>
      <c r="C7962">
        <v>2</v>
      </c>
      <c r="D7962">
        <f t="shared" si="496"/>
        <v>2</v>
      </c>
      <c r="E7962">
        <v>1.5</v>
      </c>
      <c r="F7962">
        <f>IF(OR(E7962="",E7962="UNKNOWN",E7962="ERROR"),_xlfn.XLOOKUP(Table2[[#This Row],[Item]],Items_List!A:A,Items_List!B:B),E7962)</f>
        <v>1.5</v>
      </c>
      <c r="G7962">
        <v>3</v>
      </c>
      <c r="H7962">
        <f t="shared" si="497"/>
        <v>3</v>
      </c>
      <c r="I7962" t="s">
        <v>10059</v>
      </c>
      <c r="J7962" t="s">
        <v>10059</v>
      </c>
      <c r="K7962" s="1">
        <v>45079</v>
      </c>
      <c r="L7962" s="1" t="str">
        <f>IF(ISNUMBER(Table2[[#This Row],[Transaction Date]]),TEXT(Table2[[#This Row],[Transaction Date]],"mmmm"),"Unknown")</f>
        <v>June</v>
      </c>
      <c r="M7962" s="1" t="str">
        <f>IF(ISNUMBER(Table2[[#This Row],[Transaction Date]]),TEXT(Table2[[#This Row],[Transaction Date]],"dddd"),"Unknown")</f>
        <v>Friday</v>
      </c>
      <c r="N7962">
        <f t="shared" si="498"/>
        <v>0</v>
      </c>
      <c r="O7962" t="str">
        <f t="shared" si="499"/>
        <v>Actual</v>
      </c>
    </row>
    <row r="7963" spans="1:15" x14ac:dyDescent="0.25">
      <c r="A7963" t="s">
        <v>8866</v>
      </c>
      <c r="B7963" t="s">
        <v>65</v>
      </c>
      <c r="C7963">
        <v>4</v>
      </c>
      <c r="D7963">
        <f t="shared" si="496"/>
        <v>4</v>
      </c>
      <c r="E7963">
        <v>1.5</v>
      </c>
      <c r="F7963">
        <f>IF(OR(E7963="",E7963="UNKNOWN",E7963="ERROR"),_xlfn.XLOOKUP(Table2[[#This Row],[Item]],Items_List!A:A,Items_List!B:B),E7963)</f>
        <v>1.5</v>
      </c>
      <c r="G7963">
        <v>6</v>
      </c>
      <c r="H7963">
        <f t="shared" si="497"/>
        <v>6</v>
      </c>
      <c r="I7963" t="s">
        <v>10059</v>
      </c>
      <c r="J7963" t="s">
        <v>11</v>
      </c>
      <c r="K7963" s="1">
        <v>45003</v>
      </c>
      <c r="L7963" s="1" t="str">
        <f>IF(ISNUMBER(Table2[[#This Row],[Transaction Date]]),TEXT(Table2[[#This Row],[Transaction Date]],"mmmm"),"Unknown")</f>
        <v>March</v>
      </c>
      <c r="M7963" s="1" t="str">
        <f>IF(ISNUMBER(Table2[[#This Row],[Transaction Date]]),TEXT(Table2[[#This Row],[Transaction Date]],"dddd"),"Unknown")</f>
        <v>Saturday</v>
      </c>
      <c r="N7963">
        <f t="shared" si="498"/>
        <v>0</v>
      </c>
      <c r="O7963" t="str">
        <f t="shared" si="499"/>
        <v>Actual</v>
      </c>
    </row>
    <row r="7964" spans="1:15" x14ac:dyDescent="0.25">
      <c r="A7964" t="s">
        <v>8867</v>
      </c>
      <c r="B7964" t="s">
        <v>20</v>
      </c>
      <c r="C7964">
        <v>1</v>
      </c>
      <c r="D7964">
        <f t="shared" si="496"/>
        <v>1</v>
      </c>
      <c r="E7964">
        <v>5</v>
      </c>
      <c r="F7964">
        <f>IF(OR(E7964="",E7964="UNKNOWN",E7964="ERROR"),_xlfn.XLOOKUP(Table2[[#This Row],[Item]],Items_List!A:A,Items_List!B:B),E7964)</f>
        <v>5</v>
      </c>
      <c r="G7964">
        <v>5</v>
      </c>
      <c r="H7964">
        <f t="shared" si="497"/>
        <v>5</v>
      </c>
      <c r="I7964" t="s">
        <v>23</v>
      </c>
      <c r="J7964" t="s">
        <v>15</v>
      </c>
      <c r="K7964" s="1">
        <v>45235</v>
      </c>
      <c r="L7964" s="1" t="str">
        <f>IF(ISNUMBER(Table2[[#This Row],[Transaction Date]]),TEXT(Table2[[#This Row],[Transaction Date]],"mmmm"),"Unknown")</f>
        <v>November</v>
      </c>
      <c r="M7964" s="1" t="str">
        <f>IF(ISNUMBER(Table2[[#This Row],[Transaction Date]]),TEXT(Table2[[#This Row],[Transaction Date]],"dddd"),"Unknown")</f>
        <v>Sunday</v>
      </c>
      <c r="N7964">
        <f t="shared" si="498"/>
        <v>0</v>
      </c>
      <c r="O7964" t="str">
        <f t="shared" si="499"/>
        <v>Actual</v>
      </c>
    </row>
    <row r="7965" spans="1:15" x14ac:dyDescent="0.25">
      <c r="A7965" t="s">
        <v>8868</v>
      </c>
      <c r="B7965" t="s">
        <v>20</v>
      </c>
      <c r="C7965">
        <v>2</v>
      </c>
      <c r="D7965">
        <f t="shared" si="496"/>
        <v>2</v>
      </c>
      <c r="E7965">
        <v>5</v>
      </c>
      <c r="F7965">
        <f>IF(OR(E7965="",E7965="UNKNOWN",E7965="ERROR"),_xlfn.XLOOKUP(Table2[[#This Row],[Item]],Items_List!A:A,Items_List!B:B),E7965)</f>
        <v>5</v>
      </c>
      <c r="G7965">
        <v>10</v>
      </c>
      <c r="H7965">
        <f t="shared" si="497"/>
        <v>10</v>
      </c>
      <c r="I7965" t="s">
        <v>10059</v>
      </c>
      <c r="J7965" t="s">
        <v>11</v>
      </c>
      <c r="K7965" s="1">
        <v>45195</v>
      </c>
      <c r="L7965" s="1" t="str">
        <f>IF(ISNUMBER(Table2[[#This Row],[Transaction Date]]),TEXT(Table2[[#This Row],[Transaction Date]],"mmmm"),"Unknown")</f>
        <v>September</v>
      </c>
      <c r="M7965" s="1" t="str">
        <f>IF(ISNUMBER(Table2[[#This Row],[Transaction Date]]),TEXT(Table2[[#This Row],[Transaction Date]],"dddd"),"Unknown")</f>
        <v>Tuesday</v>
      </c>
      <c r="N7965">
        <f t="shared" si="498"/>
        <v>0</v>
      </c>
      <c r="O7965" t="str">
        <f t="shared" si="499"/>
        <v>Actual</v>
      </c>
    </row>
    <row r="7966" spans="1:15" x14ac:dyDescent="0.25">
      <c r="A7966" t="s">
        <v>8869</v>
      </c>
      <c r="B7966" t="s">
        <v>9</v>
      </c>
      <c r="C7966">
        <v>4</v>
      </c>
      <c r="D7966">
        <f t="shared" si="496"/>
        <v>4</v>
      </c>
      <c r="E7966">
        <v>2</v>
      </c>
      <c r="F7966">
        <f>IF(OR(E7966="",E7966="UNKNOWN",E7966="ERROR"),_xlfn.XLOOKUP(Table2[[#This Row],[Item]],Items_List!A:A,Items_List!B:B),E7966)</f>
        <v>2</v>
      </c>
      <c r="G7966">
        <v>8</v>
      </c>
      <c r="H7966">
        <f t="shared" si="497"/>
        <v>8</v>
      </c>
      <c r="I7966" t="s">
        <v>23</v>
      </c>
      <c r="J7966" t="s">
        <v>15</v>
      </c>
      <c r="K7966" s="1">
        <v>45290</v>
      </c>
      <c r="L7966" s="1" t="str">
        <f>IF(ISNUMBER(Table2[[#This Row],[Transaction Date]]),TEXT(Table2[[#This Row],[Transaction Date]],"mmmm"),"Unknown")</f>
        <v>December</v>
      </c>
      <c r="M7966" s="1" t="str">
        <f>IF(ISNUMBER(Table2[[#This Row],[Transaction Date]]),TEXT(Table2[[#This Row],[Transaction Date]],"dddd"),"Unknown")</f>
        <v>Saturday</v>
      </c>
      <c r="N7966">
        <f t="shared" si="498"/>
        <v>0</v>
      </c>
      <c r="O7966" t="str">
        <f t="shared" si="499"/>
        <v>Actual</v>
      </c>
    </row>
    <row r="7967" spans="1:15" x14ac:dyDescent="0.25">
      <c r="A7967" t="s">
        <v>8870</v>
      </c>
      <c r="B7967" t="s">
        <v>9</v>
      </c>
      <c r="C7967">
        <v>5</v>
      </c>
      <c r="D7967">
        <f t="shared" si="496"/>
        <v>5</v>
      </c>
      <c r="E7967">
        <v>2</v>
      </c>
      <c r="F7967">
        <f>IF(OR(E7967="",E7967="UNKNOWN",E7967="ERROR"),_xlfn.XLOOKUP(Table2[[#This Row],[Item]],Items_List!A:A,Items_List!B:B),E7967)</f>
        <v>2</v>
      </c>
      <c r="G7967">
        <v>10</v>
      </c>
      <c r="H7967">
        <f t="shared" si="497"/>
        <v>10</v>
      </c>
      <c r="I7967" t="s">
        <v>10059</v>
      </c>
      <c r="J7967" t="s">
        <v>11</v>
      </c>
      <c r="K7967" s="1">
        <v>44964</v>
      </c>
      <c r="L7967" s="1" t="str">
        <f>IF(ISNUMBER(Table2[[#This Row],[Transaction Date]]),TEXT(Table2[[#This Row],[Transaction Date]],"mmmm"),"Unknown")</f>
        <v>February</v>
      </c>
      <c r="M7967" s="1" t="str">
        <f>IF(ISNUMBER(Table2[[#This Row],[Transaction Date]]),TEXT(Table2[[#This Row],[Transaction Date]],"dddd"),"Unknown")</f>
        <v>Tuesday</v>
      </c>
      <c r="N7967">
        <f t="shared" si="498"/>
        <v>0</v>
      </c>
      <c r="O7967" t="str">
        <f t="shared" si="499"/>
        <v>Actual</v>
      </c>
    </row>
    <row r="7968" spans="1:15" x14ac:dyDescent="0.25">
      <c r="A7968" t="s">
        <v>8871</v>
      </c>
      <c r="B7968" t="s">
        <v>25</v>
      </c>
      <c r="D7968">
        <f t="shared" si="496"/>
        <v>4</v>
      </c>
      <c r="E7968">
        <v>4</v>
      </c>
      <c r="F7968">
        <f>IF(OR(E7968="",E7968="UNKNOWN",E7968="ERROR"),_xlfn.XLOOKUP(Table2[[#This Row],[Item]],Items_List!A:A,Items_List!B:B),E7968)</f>
        <v>4</v>
      </c>
      <c r="G7968">
        <v>16</v>
      </c>
      <c r="H7968">
        <f t="shared" si="497"/>
        <v>16</v>
      </c>
      <c r="I7968" t="s">
        <v>10</v>
      </c>
      <c r="J7968" t="s">
        <v>10059</v>
      </c>
      <c r="K7968" s="1">
        <v>45169</v>
      </c>
      <c r="L7968" s="1" t="str">
        <f>IF(ISNUMBER(Table2[[#This Row],[Transaction Date]]),TEXT(Table2[[#This Row],[Transaction Date]],"mmmm"),"Unknown")</f>
        <v>August</v>
      </c>
      <c r="M7968" s="1" t="str">
        <f>IF(ISNUMBER(Table2[[#This Row],[Transaction Date]]),TEXT(Table2[[#This Row],[Transaction Date]],"dddd"),"Unknown")</f>
        <v>Thursday</v>
      </c>
      <c r="N7968">
        <f t="shared" si="498"/>
        <v>1</v>
      </c>
      <c r="O7968" t="str">
        <f t="shared" si="499"/>
        <v>Estimated</v>
      </c>
    </row>
    <row r="7969" spans="1:15" x14ac:dyDescent="0.25">
      <c r="A7969" t="s">
        <v>8872</v>
      </c>
      <c r="B7969" t="s">
        <v>17</v>
      </c>
      <c r="C7969">
        <v>1</v>
      </c>
      <c r="D7969">
        <f t="shared" si="496"/>
        <v>1</v>
      </c>
      <c r="E7969">
        <v>1</v>
      </c>
      <c r="F7969">
        <f>IF(OR(E7969="",E7969="UNKNOWN",E7969="ERROR"),_xlfn.XLOOKUP(Table2[[#This Row],[Item]],Items_List!A:A,Items_List!B:B),E7969)</f>
        <v>1</v>
      </c>
      <c r="G7969">
        <v>1</v>
      </c>
      <c r="H7969">
        <f t="shared" si="497"/>
        <v>1</v>
      </c>
      <c r="I7969" t="s">
        <v>23</v>
      </c>
      <c r="J7969" t="s">
        <v>11</v>
      </c>
      <c r="K7969" s="1">
        <v>44993</v>
      </c>
      <c r="L7969" s="1" t="str">
        <f>IF(ISNUMBER(Table2[[#This Row],[Transaction Date]]),TEXT(Table2[[#This Row],[Transaction Date]],"mmmm"),"Unknown")</f>
        <v>March</v>
      </c>
      <c r="M7969" s="1" t="str">
        <f>IF(ISNUMBER(Table2[[#This Row],[Transaction Date]]),TEXT(Table2[[#This Row],[Transaction Date]],"dddd"),"Unknown")</f>
        <v>Wednesday</v>
      </c>
      <c r="N7969">
        <f t="shared" si="498"/>
        <v>0</v>
      </c>
      <c r="O7969" t="str">
        <f t="shared" si="499"/>
        <v>Actual</v>
      </c>
    </row>
    <row r="7970" spans="1:15" x14ac:dyDescent="0.25">
      <c r="A7970" t="s">
        <v>8873</v>
      </c>
      <c r="B7970" t="s">
        <v>65</v>
      </c>
      <c r="C7970">
        <v>5</v>
      </c>
      <c r="D7970">
        <f t="shared" si="496"/>
        <v>5</v>
      </c>
      <c r="E7970">
        <v>1.5</v>
      </c>
      <c r="F7970">
        <f>IF(OR(E7970="",E7970="UNKNOWN",E7970="ERROR"),_xlfn.XLOOKUP(Table2[[#This Row],[Item]],Items_List!A:A,Items_List!B:B),E7970)</f>
        <v>1.5</v>
      </c>
      <c r="G7970">
        <v>7.5</v>
      </c>
      <c r="H7970">
        <f t="shared" si="497"/>
        <v>7.5</v>
      </c>
      <c r="I7970" t="s">
        <v>10059</v>
      </c>
      <c r="J7970" t="s">
        <v>10059</v>
      </c>
      <c r="K7970" s="1">
        <v>44928</v>
      </c>
      <c r="L7970" s="1" t="str">
        <f>IF(ISNUMBER(Table2[[#This Row],[Transaction Date]]),TEXT(Table2[[#This Row],[Transaction Date]],"mmmm"),"Unknown")</f>
        <v>January</v>
      </c>
      <c r="M7970" s="1" t="str">
        <f>IF(ISNUMBER(Table2[[#This Row],[Transaction Date]]),TEXT(Table2[[#This Row],[Transaction Date]],"dddd"),"Unknown")</f>
        <v>Monday</v>
      </c>
      <c r="N7970">
        <f t="shared" si="498"/>
        <v>0</v>
      </c>
      <c r="O7970" t="str">
        <f t="shared" si="499"/>
        <v>Actual</v>
      </c>
    </row>
    <row r="7971" spans="1:15" x14ac:dyDescent="0.25">
      <c r="A7971" t="s">
        <v>8874</v>
      </c>
      <c r="B7971" t="s">
        <v>28</v>
      </c>
      <c r="C7971">
        <v>1</v>
      </c>
      <c r="D7971">
        <f t="shared" si="496"/>
        <v>1</v>
      </c>
      <c r="E7971">
        <v>4</v>
      </c>
      <c r="F7971">
        <f>IF(OR(E7971="",E7971="UNKNOWN",E7971="ERROR"),_xlfn.XLOOKUP(Table2[[#This Row],[Item]],Items_List!A:A,Items_List!B:B),E7971)</f>
        <v>4</v>
      </c>
      <c r="G7971">
        <v>4</v>
      </c>
      <c r="H7971">
        <f t="shared" si="497"/>
        <v>4</v>
      </c>
      <c r="I7971" t="s">
        <v>10059</v>
      </c>
      <c r="J7971" t="s">
        <v>10059</v>
      </c>
      <c r="K7971" s="1">
        <v>45020</v>
      </c>
      <c r="L7971" s="1" t="str">
        <f>IF(ISNUMBER(Table2[[#This Row],[Transaction Date]]),TEXT(Table2[[#This Row],[Transaction Date]],"mmmm"),"Unknown")</f>
        <v>April</v>
      </c>
      <c r="M7971" s="1" t="str">
        <f>IF(ISNUMBER(Table2[[#This Row],[Transaction Date]]),TEXT(Table2[[#This Row],[Transaction Date]],"dddd"),"Unknown")</f>
        <v>Tuesday</v>
      </c>
      <c r="N7971">
        <f t="shared" si="498"/>
        <v>0</v>
      </c>
      <c r="O7971" t="str">
        <f t="shared" si="499"/>
        <v>Actual</v>
      </c>
    </row>
    <row r="7972" spans="1:15" x14ac:dyDescent="0.25">
      <c r="A7972" t="s">
        <v>8875</v>
      </c>
      <c r="B7972" t="s">
        <v>28</v>
      </c>
      <c r="C7972">
        <v>5</v>
      </c>
      <c r="D7972">
        <f t="shared" si="496"/>
        <v>5</v>
      </c>
      <c r="E7972">
        <v>4</v>
      </c>
      <c r="F7972">
        <f>IF(OR(E7972="",E7972="UNKNOWN",E7972="ERROR"),_xlfn.XLOOKUP(Table2[[#This Row],[Item]],Items_List!A:A,Items_List!B:B),E7972)</f>
        <v>4</v>
      </c>
      <c r="G7972">
        <v>20</v>
      </c>
      <c r="H7972">
        <f t="shared" si="497"/>
        <v>20</v>
      </c>
      <c r="I7972" t="s">
        <v>23</v>
      </c>
      <c r="J7972" t="s">
        <v>15</v>
      </c>
      <c r="K7972" s="1">
        <v>45191</v>
      </c>
      <c r="L7972" s="1" t="str">
        <f>IF(ISNUMBER(Table2[[#This Row],[Transaction Date]]),TEXT(Table2[[#This Row],[Transaction Date]],"mmmm"),"Unknown")</f>
        <v>September</v>
      </c>
      <c r="M7972" s="1" t="str">
        <f>IF(ISNUMBER(Table2[[#This Row],[Transaction Date]]),TEXT(Table2[[#This Row],[Transaction Date]],"dddd"),"Unknown")</f>
        <v>Friday</v>
      </c>
      <c r="N7972">
        <f t="shared" si="498"/>
        <v>0</v>
      </c>
      <c r="O7972" t="str">
        <f t="shared" si="499"/>
        <v>Actual</v>
      </c>
    </row>
    <row r="7973" spans="1:15" x14ac:dyDescent="0.25">
      <c r="A7973" t="s">
        <v>8876</v>
      </c>
      <c r="B7973" t="s">
        <v>39</v>
      </c>
      <c r="C7973">
        <v>3</v>
      </c>
      <c r="D7973">
        <f t="shared" si="496"/>
        <v>3</v>
      </c>
      <c r="E7973">
        <v>3</v>
      </c>
      <c r="F7973">
        <f>IF(OR(E7973="",E7973="UNKNOWN",E7973="ERROR"),_xlfn.XLOOKUP(Table2[[#This Row],[Item]],Items_List!A:A,Items_List!B:B),E7973)</f>
        <v>3</v>
      </c>
      <c r="G7973">
        <v>9</v>
      </c>
      <c r="H7973">
        <f t="shared" si="497"/>
        <v>9</v>
      </c>
      <c r="I7973" t="s">
        <v>10059</v>
      </c>
      <c r="J7973" t="s">
        <v>11</v>
      </c>
      <c r="K7973" s="1">
        <v>45128</v>
      </c>
      <c r="L7973" s="1" t="str">
        <f>IF(ISNUMBER(Table2[[#This Row],[Transaction Date]]),TEXT(Table2[[#This Row],[Transaction Date]],"mmmm"),"Unknown")</f>
        <v>July</v>
      </c>
      <c r="M7973" s="1" t="str">
        <f>IF(ISNUMBER(Table2[[#This Row],[Transaction Date]]),TEXT(Table2[[#This Row],[Transaction Date]],"dddd"),"Unknown")</f>
        <v>Friday</v>
      </c>
      <c r="N7973">
        <f t="shared" si="498"/>
        <v>0</v>
      </c>
      <c r="O7973" t="str">
        <f t="shared" si="499"/>
        <v>Actual</v>
      </c>
    </row>
    <row r="7974" spans="1:15" x14ac:dyDescent="0.25">
      <c r="A7974" t="s">
        <v>8877</v>
      </c>
      <c r="B7974" t="s">
        <v>65</v>
      </c>
      <c r="C7974">
        <v>4</v>
      </c>
      <c r="D7974">
        <f t="shared" si="496"/>
        <v>4</v>
      </c>
      <c r="E7974">
        <v>1.5</v>
      </c>
      <c r="F7974">
        <f>IF(OR(E7974="",E7974="UNKNOWN",E7974="ERROR"),_xlfn.XLOOKUP(Table2[[#This Row],[Item]],Items_List!A:A,Items_List!B:B),E7974)</f>
        <v>1.5</v>
      </c>
      <c r="G7974">
        <v>6</v>
      </c>
      <c r="H7974">
        <f t="shared" si="497"/>
        <v>6</v>
      </c>
      <c r="I7974" t="s">
        <v>23</v>
      </c>
      <c r="J7974" t="s">
        <v>10059</v>
      </c>
      <c r="K7974" s="1">
        <v>45175</v>
      </c>
      <c r="L7974" s="1" t="str">
        <f>IF(ISNUMBER(Table2[[#This Row],[Transaction Date]]),TEXT(Table2[[#This Row],[Transaction Date]],"mmmm"),"Unknown")</f>
        <v>September</v>
      </c>
      <c r="M7974" s="1" t="str">
        <f>IF(ISNUMBER(Table2[[#This Row],[Transaction Date]]),TEXT(Table2[[#This Row],[Transaction Date]],"dddd"),"Unknown")</f>
        <v>Wednesday</v>
      </c>
      <c r="N7974">
        <f t="shared" si="498"/>
        <v>0</v>
      </c>
      <c r="O7974" t="str">
        <f t="shared" si="499"/>
        <v>Actual</v>
      </c>
    </row>
    <row r="7975" spans="1:15" x14ac:dyDescent="0.25">
      <c r="A7975" t="s">
        <v>8878</v>
      </c>
      <c r="B7975" t="s">
        <v>20</v>
      </c>
      <c r="C7975">
        <v>2</v>
      </c>
      <c r="D7975">
        <f t="shared" si="496"/>
        <v>2</v>
      </c>
      <c r="E7975">
        <v>5</v>
      </c>
      <c r="F7975">
        <f>IF(OR(E7975="",E7975="UNKNOWN",E7975="ERROR"),_xlfn.XLOOKUP(Table2[[#This Row],[Item]],Items_List!A:A,Items_List!B:B),E7975)</f>
        <v>5</v>
      </c>
      <c r="G7975">
        <v>10</v>
      </c>
      <c r="H7975">
        <f t="shared" si="497"/>
        <v>10</v>
      </c>
      <c r="I7975" t="s">
        <v>10</v>
      </c>
      <c r="J7975" t="s">
        <v>15</v>
      </c>
      <c r="K7975" s="1">
        <v>44949</v>
      </c>
      <c r="L7975" s="1" t="str">
        <f>IF(ISNUMBER(Table2[[#This Row],[Transaction Date]]),TEXT(Table2[[#This Row],[Transaction Date]],"mmmm"),"Unknown")</f>
        <v>January</v>
      </c>
      <c r="M7975" s="1" t="str">
        <f>IF(ISNUMBER(Table2[[#This Row],[Transaction Date]]),TEXT(Table2[[#This Row],[Transaction Date]],"dddd"),"Unknown")</f>
        <v>Monday</v>
      </c>
      <c r="N7975">
        <f t="shared" si="498"/>
        <v>0</v>
      </c>
      <c r="O7975" t="str">
        <f t="shared" si="499"/>
        <v>Actual</v>
      </c>
    </row>
    <row r="7976" spans="1:15" x14ac:dyDescent="0.25">
      <c r="A7976" t="s">
        <v>8879</v>
      </c>
      <c r="B7976" t="s">
        <v>13</v>
      </c>
      <c r="C7976">
        <v>5</v>
      </c>
      <c r="D7976">
        <f t="shared" si="496"/>
        <v>5</v>
      </c>
      <c r="E7976">
        <v>3</v>
      </c>
      <c r="F7976">
        <f>IF(OR(E7976="",E7976="UNKNOWN",E7976="ERROR"),_xlfn.XLOOKUP(Table2[[#This Row],[Item]],Items_List!A:A,Items_List!B:B),E7976)</f>
        <v>3</v>
      </c>
      <c r="G7976">
        <v>15</v>
      </c>
      <c r="H7976">
        <f t="shared" si="497"/>
        <v>15</v>
      </c>
      <c r="I7976" t="s">
        <v>23</v>
      </c>
      <c r="J7976" t="s">
        <v>15</v>
      </c>
      <c r="K7976" s="1">
        <v>45073</v>
      </c>
      <c r="L7976" s="1" t="str">
        <f>IF(ISNUMBER(Table2[[#This Row],[Transaction Date]]),TEXT(Table2[[#This Row],[Transaction Date]],"mmmm"),"Unknown")</f>
        <v>May</v>
      </c>
      <c r="M7976" s="1" t="str">
        <f>IF(ISNUMBER(Table2[[#This Row],[Transaction Date]]),TEXT(Table2[[#This Row],[Transaction Date]],"dddd"),"Unknown")</f>
        <v>Saturday</v>
      </c>
      <c r="N7976">
        <f t="shared" si="498"/>
        <v>0</v>
      </c>
      <c r="O7976" t="str">
        <f t="shared" si="499"/>
        <v>Actual</v>
      </c>
    </row>
    <row r="7977" spans="1:15" x14ac:dyDescent="0.25">
      <c r="A7977" t="s">
        <v>8880</v>
      </c>
      <c r="B7977" t="s">
        <v>20</v>
      </c>
      <c r="C7977">
        <v>4</v>
      </c>
      <c r="D7977">
        <f t="shared" si="496"/>
        <v>4</v>
      </c>
      <c r="E7977">
        <v>5</v>
      </c>
      <c r="F7977">
        <f>IF(OR(E7977="",E7977="UNKNOWN",E7977="ERROR"),_xlfn.XLOOKUP(Table2[[#This Row],[Item]],Items_List!A:A,Items_List!B:B),E7977)</f>
        <v>5</v>
      </c>
      <c r="G7977">
        <v>20</v>
      </c>
      <c r="H7977">
        <f t="shared" si="497"/>
        <v>20</v>
      </c>
      <c r="I7977" t="s">
        <v>23</v>
      </c>
      <c r="J7977" t="s">
        <v>11</v>
      </c>
      <c r="K7977" s="1">
        <v>45150</v>
      </c>
      <c r="L7977" s="1" t="str">
        <f>IF(ISNUMBER(Table2[[#This Row],[Transaction Date]]),TEXT(Table2[[#This Row],[Transaction Date]],"mmmm"),"Unknown")</f>
        <v>August</v>
      </c>
      <c r="M7977" s="1" t="str">
        <f>IF(ISNUMBER(Table2[[#This Row],[Transaction Date]]),TEXT(Table2[[#This Row],[Transaction Date]],"dddd"),"Unknown")</f>
        <v>Saturday</v>
      </c>
      <c r="N7977">
        <f t="shared" si="498"/>
        <v>0</v>
      </c>
      <c r="O7977" t="str">
        <f t="shared" si="499"/>
        <v>Actual</v>
      </c>
    </row>
    <row r="7978" spans="1:15" x14ac:dyDescent="0.25">
      <c r="A7978" t="s">
        <v>8881</v>
      </c>
      <c r="B7978" t="s">
        <v>39</v>
      </c>
      <c r="C7978">
        <v>4</v>
      </c>
      <c r="D7978">
        <f t="shared" si="496"/>
        <v>4</v>
      </c>
      <c r="E7978">
        <v>3</v>
      </c>
      <c r="F7978">
        <f>IF(OR(E7978="",E7978="UNKNOWN",E7978="ERROR"),_xlfn.XLOOKUP(Table2[[#This Row],[Item]],Items_List!A:A,Items_List!B:B),E7978)</f>
        <v>3</v>
      </c>
      <c r="G7978">
        <v>12</v>
      </c>
      <c r="H7978">
        <f t="shared" si="497"/>
        <v>12</v>
      </c>
      <c r="I7978" t="s">
        <v>23</v>
      </c>
      <c r="J7978" t="s">
        <v>11</v>
      </c>
      <c r="K7978" s="1">
        <v>45205</v>
      </c>
      <c r="L7978" s="1" t="str">
        <f>IF(ISNUMBER(Table2[[#This Row],[Transaction Date]]),TEXT(Table2[[#This Row],[Transaction Date]],"mmmm"),"Unknown")</f>
        <v>October</v>
      </c>
      <c r="M7978" s="1" t="str">
        <f>IF(ISNUMBER(Table2[[#This Row],[Transaction Date]]),TEXT(Table2[[#This Row],[Transaction Date]],"dddd"),"Unknown")</f>
        <v>Friday</v>
      </c>
      <c r="N7978">
        <f t="shared" si="498"/>
        <v>0</v>
      </c>
      <c r="O7978" t="str">
        <f t="shared" si="499"/>
        <v>Actual</v>
      </c>
    </row>
    <row r="7979" spans="1:15" x14ac:dyDescent="0.25">
      <c r="A7979" t="s">
        <v>8882</v>
      </c>
      <c r="B7979" t="s">
        <v>65</v>
      </c>
      <c r="C7979">
        <v>4</v>
      </c>
      <c r="D7979">
        <f t="shared" si="496"/>
        <v>4</v>
      </c>
      <c r="E7979">
        <v>1.5</v>
      </c>
      <c r="F7979">
        <f>IF(OR(E7979="",E7979="UNKNOWN",E7979="ERROR"),_xlfn.XLOOKUP(Table2[[#This Row],[Item]],Items_List!A:A,Items_List!B:B),E7979)</f>
        <v>1.5</v>
      </c>
      <c r="G7979">
        <v>6</v>
      </c>
      <c r="H7979">
        <f t="shared" si="497"/>
        <v>6</v>
      </c>
      <c r="I7979" t="s">
        <v>23</v>
      </c>
      <c r="J7979" t="s">
        <v>15</v>
      </c>
      <c r="K7979" s="1">
        <v>45188</v>
      </c>
      <c r="L7979" s="1" t="str">
        <f>IF(ISNUMBER(Table2[[#This Row],[Transaction Date]]),TEXT(Table2[[#This Row],[Transaction Date]],"mmmm"),"Unknown")</f>
        <v>September</v>
      </c>
      <c r="M7979" s="1" t="str">
        <f>IF(ISNUMBER(Table2[[#This Row],[Transaction Date]]),TEXT(Table2[[#This Row],[Transaction Date]],"dddd"),"Unknown")</f>
        <v>Tuesday</v>
      </c>
      <c r="N7979">
        <f t="shared" si="498"/>
        <v>0</v>
      </c>
      <c r="O7979" t="str">
        <f t="shared" si="499"/>
        <v>Actual</v>
      </c>
    </row>
    <row r="7980" spans="1:15" x14ac:dyDescent="0.25">
      <c r="A7980" t="s">
        <v>8883</v>
      </c>
      <c r="B7980" t="s">
        <v>39</v>
      </c>
      <c r="C7980">
        <v>2</v>
      </c>
      <c r="D7980">
        <f t="shared" si="496"/>
        <v>2</v>
      </c>
      <c r="E7980">
        <v>3</v>
      </c>
      <c r="F7980">
        <f>IF(OR(E7980="",E7980="UNKNOWN",E7980="ERROR"),_xlfn.XLOOKUP(Table2[[#This Row],[Item]],Items_List!A:A,Items_List!B:B),E7980)</f>
        <v>3</v>
      </c>
      <c r="G7980">
        <v>6</v>
      </c>
      <c r="H7980">
        <f t="shared" si="497"/>
        <v>6</v>
      </c>
      <c r="I7980" t="s">
        <v>10</v>
      </c>
      <c r="J7980" t="s">
        <v>11</v>
      </c>
      <c r="K7980" s="1">
        <v>45265</v>
      </c>
      <c r="L7980" s="1" t="str">
        <f>IF(ISNUMBER(Table2[[#This Row],[Transaction Date]]),TEXT(Table2[[#This Row],[Transaction Date]],"mmmm"),"Unknown")</f>
        <v>December</v>
      </c>
      <c r="M7980" s="1" t="str">
        <f>IF(ISNUMBER(Table2[[#This Row],[Transaction Date]]),TEXT(Table2[[#This Row],[Transaction Date]],"dddd"),"Unknown")</f>
        <v>Tuesday</v>
      </c>
      <c r="N7980">
        <f t="shared" si="498"/>
        <v>0</v>
      </c>
      <c r="O7980" t="str">
        <f t="shared" si="499"/>
        <v>Actual</v>
      </c>
    </row>
    <row r="7981" spans="1:15" x14ac:dyDescent="0.25">
      <c r="A7981" t="s">
        <v>8884</v>
      </c>
      <c r="B7981" t="s">
        <v>28</v>
      </c>
      <c r="C7981">
        <v>3</v>
      </c>
      <c r="D7981">
        <f t="shared" si="496"/>
        <v>3</v>
      </c>
      <c r="E7981">
        <v>4</v>
      </c>
      <c r="F7981">
        <f>IF(OR(E7981="",E7981="UNKNOWN",E7981="ERROR"),_xlfn.XLOOKUP(Table2[[#This Row],[Item]],Items_List!A:A,Items_List!B:B),E7981)</f>
        <v>4</v>
      </c>
      <c r="G7981">
        <v>12</v>
      </c>
      <c r="H7981">
        <f t="shared" si="497"/>
        <v>12</v>
      </c>
      <c r="I7981" t="s">
        <v>10059</v>
      </c>
      <c r="J7981" t="s">
        <v>15</v>
      </c>
      <c r="L7981" s="1" t="str">
        <f>IF(ISNUMBER(Table2[[#This Row],[Transaction Date]]),TEXT(Table2[[#This Row],[Transaction Date]],"mmmm"),"Unknown")</f>
        <v>Unknown</v>
      </c>
      <c r="M7981" s="1" t="str">
        <f>IF(ISNUMBER(Table2[[#This Row],[Transaction Date]]),TEXT(Table2[[#This Row],[Transaction Date]],"dddd"),"Unknown")</f>
        <v>Unknown</v>
      </c>
      <c r="N7981">
        <f t="shared" si="498"/>
        <v>0</v>
      </c>
      <c r="O7981" t="str">
        <f t="shared" si="499"/>
        <v>Actual</v>
      </c>
    </row>
    <row r="7982" spans="1:15" x14ac:dyDescent="0.25">
      <c r="A7982" t="s">
        <v>8885</v>
      </c>
      <c r="B7982" t="s">
        <v>39</v>
      </c>
      <c r="C7982">
        <v>1</v>
      </c>
      <c r="D7982">
        <f t="shared" si="496"/>
        <v>1</v>
      </c>
      <c r="E7982">
        <v>3</v>
      </c>
      <c r="F7982">
        <f>IF(OR(E7982="",E7982="UNKNOWN",E7982="ERROR"),_xlfn.XLOOKUP(Table2[[#This Row],[Item]],Items_List!A:A,Items_List!B:B),E7982)</f>
        <v>3</v>
      </c>
      <c r="G7982">
        <v>3</v>
      </c>
      <c r="H7982">
        <f t="shared" si="497"/>
        <v>3</v>
      </c>
      <c r="I7982" t="s">
        <v>14</v>
      </c>
      <c r="J7982" t="s">
        <v>15</v>
      </c>
      <c r="K7982" s="1">
        <v>45104</v>
      </c>
      <c r="L7982" s="1" t="str">
        <f>IF(ISNUMBER(Table2[[#This Row],[Transaction Date]]),TEXT(Table2[[#This Row],[Transaction Date]],"mmmm"),"Unknown")</f>
        <v>June</v>
      </c>
      <c r="M7982" s="1" t="str">
        <f>IF(ISNUMBER(Table2[[#This Row],[Transaction Date]]),TEXT(Table2[[#This Row],[Transaction Date]],"dddd"),"Unknown")</f>
        <v>Tuesday</v>
      </c>
      <c r="N7982">
        <f t="shared" si="498"/>
        <v>0</v>
      </c>
      <c r="O7982" t="str">
        <f t="shared" si="499"/>
        <v>Actual</v>
      </c>
    </row>
    <row r="7983" spans="1:15" x14ac:dyDescent="0.25">
      <c r="A7983" t="s">
        <v>8886</v>
      </c>
      <c r="B7983" t="s">
        <v>13</v>
      </c>
      <c r="C7983">
        <v>3</v>
      </c>
      <c r="D7983">
        <f t="shared" si="496"/>
        <v>3</v>
      </c>
      <c r="E7983">
        <v>3</v>
      </c>
      <c r="F7983">
        <f>IF(OR(E7983="",E7983="UNKNOWN",E7983="ERROR"),_xlfn.XLOOKUP(Table2[[#This Row],[Item]],Items_List!A:A,Items_List!B:B),E7983)</f>
        <v>3</v>
      </c>
      <c r="G7983">
        <v>9</v>
      </c>
      <c r="H7983">
        <f t="shared" si="497"/>
        <v>9</v>
      </c>
      <c r="I7983" t="s">
        <v>10059</v>
      </c>
      <c r="J7983" t="s">
        <v>10059</v>
      </c>
      <c r="K7983" s="1">
        <v>45178</v>
      </c>
      <c r="L7983" s="1" t="str">
        <f>IF(ISNUMBER(Table2[[#This Row],[Transaction Date]]),TEXT(Table2[[#This Row],[Transaction Date]],"mmmm"),"Unknown")</f>
        <v>September</v>
      </c>
      <c r="M7983" s="1" t="str">
        <f>IF(ISNUMBER(Table2[[#This Row],[Transaction Date]]),TEXT(Table2[[#This Row],[Transaction Date]],"dddd"),"Unknown")</f>
        <v>Saturday</v>
      </c>
      <c r="N7983">
        <f t="shared" si="498"/>
        <v>0</v>
      </c>
      <c r="O7983" t="str">
        <f t="shared" si="499"/>
        <v>Actual</v>
      </c>
    </row>
    <row r="7984" spans="1:15" x14ac:dyDescent="0.25">
      <c r="A7984" t="s">
        <v>8888</v>
      </c>
      <c r="B7984" t="s">
        <v>9</v>
      </c>
      <c r="C7984">
        <v>3</v>
      </c>
      <c r="D7984">
        <f t="shared" si="496"/>
        <v>3</v>
      </c>
      <c r="E7984">
        <v>2</v>
      </c>
      <c r="F7984">
        <f>IF(OR(E7984="",E7984="UNKNOWN",E7984="ERROR"),_xlfn.XLOOKUP(Table2[[#This Row],[Item]],Items_List!A:A,Items_List!B:B),E7984)</f>
        <v>2</v>
      </c>
      <c r="G7984">
        <v>6</v>
      </c>
      <c r="H7984">
        <f t="shared" si="497"/>
        <v>6</v>
      </c>
      <c r="I7984" t="s">
        <v>10059</v>
      </c>
      <c r="J7984" t="s">
        <v>11</v>
      </c>
      <c r="K7984" s="1">
        <v>45001</v>
      </c>
      <c r="L7984" s="1" t="str">
        <f>IF(ISNUMBER(Table2[[#This Row],[Transaction Date]]),TEXT(Table2[[#This Row],[Transaction Date]],"mmmm"),"Unknown")</f>
        <v>March</v>
      </c>
      <c r="M7984" s="1" t="str">
        <f>IF(ISNUMBER(Table2[[#This Row],[Transaction Date]]),TEXT(Table2[[#This Row],[Transaction Date]],"dddd"),"Unknown")</f>
        <v>Thursday</v>
      </c>
      <c r="N7984">
        <f t="shared" si="498"/>
        <v>0</v>
      </c>
      <c r="O7984" t="str">
        <f t="shared" si="499"/>
        <v>Actual</v>
      </c>
    </row>
    <row r="7985" spans="1:15" x14ac:dyDescent="0.25">
      <c r="A7985" t="s">
        <v>8889</v>
      </c>
      <c r="B7985" t="s">
        <v>13</v>
      </c>
      <c r="C7985">
        <v>4</v>
      </c>
      <c r="D7985">
        <f t="shared" si="496"/>
        <v>4</v>
      </c>
      <c r="E7985" s="3">
        <f>_xlfn.XLOOKUP(Table2[[#This Row],[Item]],Items_List!$A$2:$A$9,Items_List!$B$2:$B$9)</f>
        <v>3</v>
      </c>
      <c r="F7985">
        <f>IF(OR(E7985="",E7985="UNKNOWN",E7985="ERROR"),_xlfn.XLOOKUP(Table2[[#This Row],[Item]],Items_List!A:A,Items_List!B:B),E7985)</f>
        <v>3</v>
      </c>
      <c r="G7985">
        <v>12</v>
      </c>
      <c r="H7985">
        <f t="shared" si="497"/>
        <v>12</v>
      </c>
      <c r="I7985" t="s">
        <v>14</v>
      </c>
      <c r="J7985" t="s">
        <v>15</v>
      </c>
      <c r="K7985" s="1">
        <v>45070</v>
      </c>
      <c r="L7985" s="1" t="str">
        <f>IF(ISNUMBER(Table2[[#This Row],[Transaction Date]]),TEXT(Table2[[#This Row],[Transaction Date]],"mmmm"),"Unknown")</f>
        <v>May</v>
      </c>
      <c r="M7985" s="1" t="str">
        <f>IF(ISNUMBER(Table2[[#This Row],[Transaction Date]]),TEXT(Table2[[#This Row],[Transaction Date]],"dddd"),"Unknown")</f>
        <v>Wednesday</v>
      </c>
      <c r="N7985">
        <f t="shared" si="498"/>
        <v>0</v>
      </c>
      <c r="O7985" t="str">
        <f t="shared" si="499"/>
        <v>Actual</v>
      </c>
    </row>
    <row r="7986" spans="1:15" x14ac:dyDescent="0.25">
      <c r="A7986" t="s">
        <v>8890</v>
      </c>
      <c r="B7986" t="s">
        <v>13</v>
      </c>
      <c r="C7986">
        <v>1</v>
      </c>
      <c r="D7986">
        <f t="shared" si="496"/>
        <v>1</v>
      </c>
      <c r="E7986">
        <v>3</v>
      </c>
      <c r="F7986">
        <f>IF(OR(E7986="",E7986="UNKNOWN",E7986="ERROR"),_xlfn.XLOOKUP(Table2[[#This Row],[Item]],Items_List!A:A,Items_List!B:B),E7986)</f>
        <v>3</v>
      </c>
      <c r="G7986">
        <v>3</v>
      </c>
      <c r="H7986">
        <f t="shared" si="497"/>
        <v>3</v>
      </c>
      <c r="I7986" t="s">
        <v>14</v>
      </c>
      <c r="J7986" t="s">
        <v>10059</v>
      </c>
      <c r="K7986" s="1">
        <v>44981</v>
      </c>
      <c r="L7986" s="1" t="str">
        <f>IF(ISNUMBER(Table2[[#This Row],[Transaction Date]]),TEXT(Table2[[#This Row],[Transaction Date]],"mmmm"),"Unknown")</f>
        <v>February</v>
      </c>
      <c r="M7986" s="1" t="str">
        <f>IF(ISNUMBER(Table2[[#This Row],[Transaction Date]]),TEXT(Table2[[#This Row],[Transaction Date]],"dddd"),"Unknown")</f>
        <v>Friday</v>
      </c>
      <c r="N7986">
        <f t="shared" si="498"/>
        <v>0</v>
      </c>
      <c r="O7986" t="str">
        <f t="shared" si="499"/>
        <v>Actual</v>
      </c>
    </row>
    <row r="7987" spans="1:15" x14ac:dyDescent="0.25">
      <c r="A7987" t="s">
        <v>8891</v>
      </c>
      <c r="B7987" t="s">
        <v>65</v>
      </c>
      <c r="C7987">
        <v>4</v>
      </c>
      <c r="D7987">
        <f t="shared" si="496"/>
        <v>4</v>
      </c>
      <c r="E7987">
        <v>1.5</v>
      </c>
      <c r="F7987">
        <f>IF(OR(E7987="",E7987="UNKNOWN",E7987="ERROR"),_xlfn.XLOOKUP(Table2[[#This Row],[Item]],Items_List!A:A,Items_List!B:B),E7987)</f>
        <v>1.5</v>
      </c>
      <c r="G7987">
        <v>6</v>
      </c>
      <c r="H7987">
        <f t="shared" si="497"/>
        <v>6</v>
      </c>
      <c r="I7987" t="s">
        <v>23</v>
      </c>
      <c r="J7987" t="s">
        <v>15</v>
      </c>
      <c r="L7987" s="1" t="str">
        <f>IF(ISNUMBER(Table2[[#This Row],[Transaction Date]]),TEXT(Table2[[#This Row],[Transaction Date]],"mmmm"),"Unknown")</f>
        <v>Unknown</v>
      </c>
      <c r="M7987" s="1" t="str">
        <f>IF(ISNUMBER(Table2[[#This Row],[Transaction Date]]),TEXT(Table2[[#This Row],[Transaction Date]],"dddd"),"Unknown")</f>
        <v>Unknown</v>
      </c>
      <c r="N7987">
        <f t="shared" si="498"/>
        <v>0</v>
      </c>
      <c r="O7987" t="str">
        <f t="shared" si="499"/>
        <v>Actual</v>
      </c>
    </row>
    <row r="7988" spans="1:15" x14ac:dyDescent="0.25">
      <c r="A7988" t="s">
        <v>8892</v>
      </c>
      <c r="B7988" t="s">
        <v>28</v>
      </c>
      <c r="C7988">
        <v>1</v>
      </c>
      <c r="D7988">
        <f t="shared" si="496"/>
        <v>1</v>
      </c>
      <c r="E7988">
        <v>4</v>
      </c>
      <c r="F7988">
        <f>IF(OR(E7988="",E7988="UNKNOWN",E7988="ERROR"),_xlfn.XLOOKUP(Table2[[#This Row],[Item]],Items_List!A:A,Items_List!B:B),E7988)</f>
        <v>4</v>
      </c>
      <c r="G7988">
        <v>4</v>
      </c>
      <c r="H7988">
        <f t="shared" si="497"/>
        <v>4</v>
      </c>
      <c r="I7988" t="s">
        <v>10059</v>
      </c>
      <c r="J7988" t="s">
        <v>15</v>
      </c>
      <c r="K7988" s="1">
        <v>45005</v>
      </c>
      <c r="L7988" s="1" t="str">
        <f>IF(ISNUMBER(Table2[[#This Row],[Transaction Date]]),TEXT(Table2[[#This Row],[Transaction Date]],"mmmm"),"Unknown")</f>
        <v>March</v>
      </c>
      <c r="M7988" s="1" t="str">
        <f>IF(ISNUMBER(Table2[[#This Row],[Transaction Date]]),TEXT(Table2[[#This Row],[Transaction Date]],"dddd"),"Unknown")</f>
        <v>Monday</v>
      </c>
      <c r="N7988">
        <f t="shared" si="498"/>
        <v>0</v>
      </c>
      <c r="O7988" t="str">
        <f t="shared" si="499"/>
        <v>Actual</v>
      </c>
    </row>
    <row r="7989" spans="1:15" x14ac:dyDescent="0.25">
      <c r="A7989" t="s">
        <v>8894</v>
      </c>
      <c r="B7989" t="s">
        <v>9</v>
      </c>
      <c r="C7989">
        <v>5</v>
      </c>
      <c r="D7989">
        <f t="shared" si="496"/>
        <v>5</v>
      </c>
      <c r="E7989">
        <v>2</v>
      </c>
      <c r="F7989">
        <f>IF(OR(E7989="",E7989="UNKNOWN",E7989="ERROR"),_xlfn.XLOOKUP(Table2[[#This Row],[Item]],Items_List!A:A,Items_List!B:B),E7989)</f>
        <v>2</v>
      </c>
      <c r="G7989">
        <v>10</v>
      </c>
      <c r="H7989">
        <f t="shared" si="497"/>
        <v>10</v>
      </c>
      <c r="I7989" t="s">
        <v>10059</v>
      </c>
      <c r="J7989" t="s">
        <v>10059</v>
      </c>
      <c r="K7989" s="1">
        <v>44999</v>
      </c>
      <c r="L7989" s="1" t="str">
        <f>IF(ISNUMBER(Table2[[#This Row],[Transaction Date]]),TEXT(Table2[[#This Row],[Transaction Date]],"mmmm"),"Unknown")</f>
        <v>March</v>
      </c>
      <c r="M7989" s="1" t="str">
        <f>IF(ISNUMBER(Table2[[#This Row],[Transaction Date]]),TEXT(Table2[[#This Row],[Transaction Date]],"dddd"),"Unknown")</f>
        <v>Tuesday</v>
      </c>
      <c r="N7989">
        <f t="shared" si="498"/>
        <v>0</v>
      </c>
      <c r="O7989" t="str">
        <f t="shared" si="499"/>
        <v>Actual</v>
      </c>
    </row>
    <row r="7990" spans="1:15" x14ac:dyDescent="0.25">
      <c r="A7990" t="s">
        <v>8895</v>
      </c>
      <c r="B7990" t="s">
        <v>17</v>
      </c>
      <c r="C7990">
        <v>5</v>
      </c>
      <c r="D7990">
        <f t="shared" si="496"/>
        <v>5</v>
      </c>
      <c r="E7990">
        <v>1</v>
      </c>
      <c r="F7990">
        <f>IF(OR(E7990="",E7990="UNKNOWN",E7990="ERROR"),_xlfn.XLOOKUP(Table2[[#This Row],[Item]],Items_List!A:A,Items_List!B:B),E7990)</f>
        <v>1</v>
      </c>
      <c r="G7990">
        <v>5</v>
      </c>
      <c r="H7990">
        <f t="shared" si="497"/>
        <v>5</v>
      </c>
      <c r="I7990" t="s">
        <v>14</v>
      </c>
      <c r="J7990" t="s">
        <v>15</v>
      </c>
      <c r="K7990" s="1">
        <v>45130</v>
      </c>
      <c r="L7990" s="1" t="str">
        <f>IF(ISNUMBER(Table2[[#This Row],[Transaction Date]]),TEXT(Table2[[#This Row],[Transaction Date]],"mmmm"),"Unknown")</f>
        <v>July</v>
      </c>
      <c r="M7990" s="1" t="str">
        <f>IF(ISNUMBER(Table2[[#This Row],[Transaction Date]]),TEXT(Table2[[#This Row],[Transaction Date]],"dddd"),"Unknown")</f>
        <v>Sunday</v>
      </c>
      <c r="N7990">
        <f t="shared" si="498"/>
        <v>0</v>
      </c>
      <c r="O7990" t="str">
        <f t="shared" si="499"/>
        <v>Actual</v>
      </c>
    </row>
    <row r="7991" spans="1:15" x14ac:dyDescent="0.25">
      <c r="A7991" t="s">
        <v>8896</v>
      </c>
      <c r="B7991" t="s">
        <v>20</v>
      </c>
      <c r="C7991">
        <v>1</v>
      </c>
      <c r="D7991">
        <f t="shared" si="496"/>
        <v>1</v>
      </c>
      <c r="E7991">
        <v>5</v>
      </c>
      <c r="F7991">
        <f>IF(OR(E7991="",E7991="UNKNOWN",E7991="ERROR"),_xlfn.XLOOKUP(Table2[[#This Row],[Item]],Items_List!A:A,Items_List!B:B),E7991)</f>
        <v>5</v>
      </c>
      <c r="G7991">
        <v>5</v>
      </c>
      <c r="H7991">
        <f t="shared" si="497"/>
        <v>5</v>
      </c>
      <c r="I7991" t="s">
        <v>10</v>
      </c>
      <c r="J7991" t="s">
        <v>10059</v>
      </c>
      <c r="K7991" s="1">
        <v>45041</v>
      </c>
      <c r="L7991" s="1" t="str">
        <f>IF(ISNUMBER(Table2[[#This Row],[Transaction Date]]),TEXT(Table2[[#This Row],[Transaction Date]],"mmmm"),"Unknown")</f>
        <v>April</v>
      </c>
      <c r="M7991" s="1" t="str">
        <f>IF(ISNUMBER(Table2[[#This Row],[Transaction Date]]),TEXT(Table2[[#This Row],[Transaction Date]],"dddd"),"Unknown")</f>
        <v>Tuesday</v>
      </c>
      <c r="N7991">
        <f t="shared" si="498"/>
        <v>0</v>
      </c>
      <c r="O7991" t="str">
        <f t="shared" si="499"/>
        <v>Actual</v>
      </c>
    </row>
    <row r="7992" spans="1:15" x14ac:dyDescent="0.25">
      <c r="A7992" t="s">
        <v>8897</v>
      </c>
      <c r="B7992" t="s">
        <v>25</v>
      </c>
      <c r="C7992" t="s">
        <v>21</v>
      </c>
      <c r="D7992">
        <f t="shared" si="496"/>
        <v>1</v>
      </c>
      <c r="E7992">
        <v>4</v>
      </c>
      <c r="F7992">
        <f>IF(OR(E7992="",E7992="UNKNOWN",E7992="ERROR"),_xlfn.XLOOKUP(Table2[[#This Row],[Item]],Items_List!A:A,Items_List!B:B),E7992)</f>
        <v>4</v>
      </c>
      <c r="G7992">
        <v>4</v>
      </c>
      <c r="H7992">
        <f t="shared" si="497"/>
        <v>4</v>
      </c>
      <c r="I7992" t="s">
        <v>10059</v>
      </c>
      <c r="J7992" t="s">
        <v>15</v>
      </c>
      <c r="K7992" s="1">
        <v>45023</v>
      </c>
      <c r="L7992" s="1" t="str">
        <f>IF(ISNUMBER(Table2[[#This Row],[Transaction Date]]),TEXT(Table2[[#This Row],[Transaction Date]],"mmmm"),"Unknown")</f>
        <v>April</v>
      </c>
      <c r="M7992" s="1" t="str">
        <f>IF(ISNUMBER(Table2[[#This Row],[Transaction Date]]),TEXT(Table2[[#This Row],[Transaction Date]],"dddd"),"Unknown")</f>
        <v>Friday</v>
      </c>
      <c r="N7992">
        <f t="shared" si="498"/>
        <v>1</v>
      </c>
      <c r="O7992" t="str">
        <f t="shared" si="499"/>
        <v>Estimated</v>
      </c>
    </row>
    <row r="7993" spans="1:15" x14ac:dyDescent="0.25">
      <c r="A7993" t="s">
        <v>8898</v>
      </c>
      <c r="B7993" t="s">
        <v>9</v>
      </c>
      <c r="C7993" t="s">
        <v>21</v>
      </c>
      <c r="D7993">
        <f t="shared" si="496"/>
        <v>1</v>
      </c>
      <c r="E7993">
        <v>2</v>
      </c>
      <c r="F7993">
        <f>IF(OR(E7993="",E7993="UNKNOWN",E7993="ERROR"),_xlfn.XLOOKUP(Table2[[#This Row],[Item]],Items_List!A:A,Items_List!B:B),E7993)</f>
        <v>2</v>
      </c>
      <c r="G7993">
        <v>2</v>
      </c>
      <c r="H7993">
        <f t="shared" si="497"/>
        <v>2</v>
      </c>
      <c r="I7993" t="s">
        <v>10</v>
      </c>
      <c r="J7993" t="s">
        <v>10059</v>
      </c>
      <c r="K7993" s="1">
        <v>45101</v>
      </c>
      <c r="L7993" s="1" t="str">
        <f>IF(ISNUMBER(Table2[[#This Row],[Transaction Date]]),TEXT(Table2[[#This Row],[Transaction Date]],"mmmm"),"Unknown")</f>
        <v>June</v>
      </c>
      <c r="M7993" s="1" t="str">
        <f>IF(ISNUMBER(Table2[[#This Row],[Transaction Date]]),TEXT(Table2[[#This Row],[Transaction Date]],"dddd"),"Unknown")</f>
        <v>Saturday</v>
      </c>
      <c r="N7993">
        <f t="shared" si="498"/>
        <v>1</v>
      </c>
      <c r="O7993" t="str">
        <f t="shared" si="499"/>
        <v>Estimated</v>
      </c>
    </row>
    <row r="7994" spans="1:15" x14ac:dyDescent="0.25">
      <c r="A7994" t="s">
        <v>8900</v>
      </c>
      <c r="B7994" t="s">
        <v>13</v>
      </c>
      <c r="C7994">
        <v>5</v>
      </c>
      <c r="D7994">
        <f t="shared" si="496"/>
        <v>5</v>
      </c>
      <c r="E7994">
        <v>3</v>
      </c>
      <c r="F7994">
        <f>IF(OR(E7994="",E7994="UNKNOWN",E7994="ERROR"),_xlfn.XLOOKUP(Table2[[#This Row],[Item]],Items_List!A:A,Items_List!B:B),E7994)</f>
        <v>3</v>
      </c>
      <c r="G7994">
        <v>15</v>
      </c>
      <c r="H7994">
        <f t="shared" si="497"/>
        <v>15</v>
      </c>
      <c r="I7994" t="s">
        <v>23</v>
      </c>
      <c r="J7994" t="s">
        <v>10059</v>
      </c>
      <c r="K7994" s="1">
        <v>45001</v>
      </c>
      <c r="L7994" s="1" t="str">
        <f>IF(ISNUMBER(Table2[[#This Row],[Transaction Date]]),TEXT(Table2[[#This Row],[Transaction Date]],"mmmm"),"Unknown")</f>
        <v>March</v>
      </c>
      <c r="M7994" s="1" t="str">
        <f>IF(ISNUMBER(Table2[[#This Row],[Transaction Date]]),TEXT(Table2[[#This Row],[Transaction Date]],"dddd"),"Unknown")</f>
        <v>Thursday</v>
      </c>
      <c r="N7994">
        <f t="shared" si="498"/>
        <v>0</v>
      </c>
      <c r="O7994" t="str">
        <f t="shared" si="499"/>
        <v>Actual</v>
      </c>
    </row>
    <row r="7995" spans="1:15" x14ac:dyDescent="0.25">
      <c r="A7995" t="s">
        <v>8901</v>
      </c>
      <c r="B7995" t="s">
        <v>65</v>
      </c>
      <c r="C7995">
        <v>1</v>
      </c>
      <c r="D7995">
        <f t="shared" si="496"/>
        <v>1</v>
      </c>
      <c r="E7995">
        <v>1.5</v>
      </c>
      <c r="F7995">
        <f>IF(OR(E7995="",E7995="UNKNOWN",E7995="ERROR"),_xlfn.XLOOKUP(Table2[[#This Row],[Item]],Items_List!A:A,Items_List!B:B),E7995)</f>
        <v>1.5</v>
      </c>
      <c r="G7995">
        <v>1.5</v>
      </c>
      <c r="H7995">
        <f t="shared" si="497"/>
        <v>1.5</v>
      </c>
      <c r="I7995" t="s">
        <v>10</v>
      </c>
      <c r="J7995" t="s">
        <v>11</v>
      </c>
      <c r="K7995" s="1">
        <v>45028</v>
      </c>
      <c r="L7995" s="1" t="str">
        <f>IF(ISNUMBER(Table2[[#This Row],[Transaction Date]]),TEXT(Table2[[#This Row],[Transaction Date]],"mmmm"),"Unknown")</f>
        <v>April</v>
      </c>
      <c r="M7995" s="1" t="str">
        <f>IF(ISNUMBER(Table2[[#This Row],[Transaction Date]]),TEXT(Table2[[#This Row],[Transaction Date]],"dddd"),"Unknown")</f>
        <v>Wednesday</v>
      </c>
      <c r="N7995">
        <f t="shared" si="498"/>
        <v>0</v>
      </c>
      <c r="O7995" t="str">
        <f t="shared" si="499"/>
        <v>Actual</v>
      </c>
    </row>
    <row r="7996" spans="1:15" x14ac:dyDescent="0.25">
      <c r="A7996" t="s">
        <v>8902</v>
      </c>
      <c r="B7996" t="s">
        <v>65</v>
      </c>
      <c r="C7996">
        <v>5</v>
      </c>
      <c r="D7996">
        <f t="shared" si="496"/>
        <v>5</v>
      </c>
      <c r="E7996" s="3">
        <f>_xlfn.XLOOKUP(Table2[[#This Row],[Item]],Items_List!$A$2:$A$9,Items_List!$B$2:$B$9)</f>
        <v>1.5</v>
      </c>
      <c r="F7996">
        <f>IF(OR(E7996="",E7996="UNKNOWN",E7996="ERROR"),_xlfn.XLOOKUP(Table2[[#This Row],[Item]],Items_List!A:A,Items_List!B:B),E7996)</f>
        <v>1.5</v>
      </c>
      <c r="G7996">
        <v>7.5</v>
      </c>
      <c r="H7996">
        <f t="shared" si="497"/>
        <v>7.5</v>
      </c>
      <c r="I7996" t="s">
        <v>10059</v>
      </c>
      <c r="J7996" t="s">
        <v>11</v>
      </c>
      <c r="K7996" s="1">
        <v>45046</v>
      </c>
      <c r="L7996" s="1" t="str">
        <f>IF(ISNUMBER(Table2[[#This Row],[Transaction Date]]),TEXT(Table2[[#This Row],[Transaction Date]],"mmmm"),"Unknown")</f>
        <v>April</v>
      </c>
      <c r="M7996" s="1" t="str">
        <f>IF(ISNUMBER(Table2[[#This Row],[Transaction Date]]),TEXT(Table2[[#This Row],[Transaction Date]],"dddd"),"Unknown")</f>
        <v>Sunday</v>
      </c>
      <c r="N7996">
        <f t="shared" si="498"/>
        <v>0</v>
      </c>
      <c r="O7996" t="str">
        <f t="shared" si="499"/>
        <v>Actual</v>
      </c>
    </row>
    <row r="7997" spans="1:15" x14ac:dyDescent="0.25">
      <c r="A7997" t="s">
        <v>8903</v>
      </c>
      <c r="B7997" t="s">
        <v>20</v>
      </c>
      <c r="C7997">
        <v>5</v>
      </c>
      <c r="D7997">
        <f t="shared" si="496"/>
        <v>5</v>
      </c>
      <c r="E7997">
        <v>5</v>
      </c>
      <c r="F7997">
        <f>IF(OR(E7997="",E7997="UNKNOWN",E7997="ERROR"),_xlfn.XLOOKUP(Table2[[#This Row],[Item]],Items_List!A:A,Items_List!B:B),E7997)</f>
        <v>5</v>
      </c>
      <c r="G7997">
        <v>25</v>
      </c>
      <c r="H7997">
        <f t="shared" si="497"/>
        <v>25</v>
      </c>
      <c r="I7997" t="s">
        <v>14</v>
      </c>
      <c r="J7997" t="s">
        <v>10059</v>
      </c>
      <c r="K7997" s="1">
        <v>45229</v>
      </c>
      <c r="L7997" s="1" t="str">
        <f>IF(ISNUMBER(Table2[[#This Row],[Transaction Date]]),TEXT(Table2[[#This Row],[Transaction Date]],"mmmm"),"Unknown")</f>
        <v>October</v>
      </c>
      <c r="M7997" s="1" t="str">
        <f>IF(ISNUMBER(Table2[[#This Row],[Transaction Date]]),TEXT(Table2[[#This Row],[Transaction Date]],"dddd"),"Unknown")</f>
        <v>Monday</v>
      </c>
      <c r="N7997">
        <f t="shared" si="498"/>
        <v>0</v>
      </c>
      <c r="O7997" t="str">
        <f t="shared" si="499"/>
        <v>Actual</v>
      </c>
    </row>
    <row r="7998" spans="1:15" x14ac:dyDescent="0.25">
      <c r="A7998" t="s">
        <v>8904</v>
      </c>
      <c r="B7998" t="s">
        <v>9</v>
      </c>
      <c r="C7998">
        <v>4</v>
      </c>
      <c r="D7998">
        <f t="shared" si="496"/>
        <v>4</v>
      </c>
      <c r="E7998">
        <v>2</v>
      </c>
      <c r="F7998">
        <f>IF(OR(E7998="",E7998="UNKNOWN",E7998="ERROR"),_xlfn.XLOOKUP(Table2[[#This Row],[Item]],Items_List!A:A,Items_List!B:B),E7998)</f>
        <v>2</v>
      </c>
      <c r="G7998">
        <v>8</v>
      </c>
      <c r="H7998">
        <f t="shared" si="497"/>
        <v>8</v>
      </c>
      <c r="I7998" t="s">
        <v>23</v>
      </c>
      <c r="J7998" t="s">
        <v>10059</v>
      </c>
      <c r="K7998" s="1">
        <v>45225</v>
      </c>
      <c r="L7998" s="1" t="str">
        <f>IF(ISNUMBER(Table2[[#This Row],[Transaction Date]]),TEXT(Table2[[#This Row],[Transaction Date]],"mmmm"),"Unknown")</f>
        <v>October</v>
      </c>
      <c r="M7998" s="1" t="str">
        <f>IF(ISNUMBER(Table2[[#This Row],[Transaction Date]]),TEXT(Table2[[#This Row],[Transaction Date]],"dddd"),"Unknown")</f>
        <v>Thursday</v>
      </c>
      <c r="N7998">
        <f t="shared" si="498"/>
        <v>0</v>
      </c>
      <c r="O7998" t="str">
        <f t="shared" si="499"/>
        <v>Actual</v>
      </c>
    </row>
    <row r="7999" spans="1:15" x14ac:dyDescent="0.25">
      <c r="A7999" t="s">
        <v>8905</v>
      </c>
      <c r="B7999" t="s">
        <v>20</v>
      </c>
      <c r="C7999">
        <v>4</v>
      </c>
      <c r="D7999">
        <f t="shared" si="496"/>
        <v>4</v>
      </c>
      <c r="E7999">
        <v>5</v>
      </c>
      <c r="F7999">
        <f>IF(OR(E7999="",E7999="UNKNOWN",E7999="ERROR"),_xlfn.XLOOKUP(Table2[[#This Row],[Item]],Items_List!A:A,Items_List!B:B),E7999)</f>
        <v>5</v>
      </c>
      <c r="G7999">
        <v>20</v>
      </c>
      <c r="H7999">
        <f t="shared" si="497"/>
        <v>20</v>
      </c>
      <c r="I7999" t="s">
        <v>10059</v>
      </c>
      <c r="J7999" t="s">
        <v>10059</v>
      </c>
      <c r="K7999" s="1">
        <v>44981</v>
      </c>
      <c r="L7999" s="1" t="str">
        <f>IF(ISNUMBER(Table2[[#This Row],[Transaction Date]]),TEXT(Table2[[#This Row],[Transaction Date]],"mmmm"),"Unknown")</f>
        <v>February</v>
      </c>
      <c r="M7999" s="1" t="str">
        <f>IF(ISNUMBER(Table2[[#This Row],[Transaction Date]]),TEXT(Table2[[#This Row],[Transaction Date]],"dddd"),"Unknown")</f>
        <v>Friday</v>
      </c>
      <c r="N7999">
        <f t="shared" si="498"/>
        <v>0</v>
      </c>
      <c r="O7999" t="str">
        <f t="shared" si="499"/>
        <v>Actual</v>
      </c>
    </row>
    <row r="8000" spans="1:15" x14ac:dyDescent="0.25">
      <c r="A8000" t="s">
        <v>8907</v>
      </c>
      <c r="B8000" t="s">
        <v>25</v>
      </c>
      <c r="C8000">
        <v>2</v>
      </c>
      <c r="D8000">
        <f t="shared" si="496"/>
        <v>2</v>
      </c>
      <c r="E8000">
        <v>4</v>
      </c>
      <c r="F8000">
        <f>IF(OR(E8000="",E8000="UNKNOWN",E8000="ERROR"),_xlfn.XLOOKUP(Table2[[#This Row],[Item]],Items_List!A:A,Items_List!B:B),E8000)</f>
        <v>4</v>
      </c>
      <c r="G8000" t="s">
        <v>18</v>
      </c>
      <c r="H8000">
        <f t="shared" si="497"/>
        <v>8</v>
      </c>
      <c r="I8000" t="s">
        <v>10059</v>
      </c>
      <c r="J8000" t="s">
        <v>10059</v>
      </c>
      <c r="L8000" s="1" t="str">
        <f>IF(ISNUMBER(Table2[[#This Row],[Transaction Date]]),TEXT(Table2[[#This Row],[Transaction Date]],"mmmm"),"Unknown")</f>
        <v>Unknown</v>
      </c>
      <c r="M8000" s="1" t="str">
        <f>IF(ISNUMBER(Table2[[#This Row],[Transaction Date]]),TEXT(Table2[[#This Row],[Transaction Date]],"dddd"),"Unknown")</f>
        <v>Unknown</v>
      </c>
      <c r="N8000">
        <f t="shared" si="498"/>
        <v>1</v>
      </c>
      <c r="O8000" t="str">
        <f t="shared" si="499"/>
        <v>Actual</v>
      </c>
    </row>
    <row r="8001" spans="1:15" x14ac:dyDescent="0.25">
      <c r="A8001" t="s">
        <v>8908</v>
      </c>
      <c r="B8001" t="s">
        <v>9</v>
      </c>
      <c r="C8001">
        <v>2</v>
      </c>
      <c r="D8001">
        <f t="shared" si="496"/>
        <v>2</v>
      </c>
      <c r="E8001">
        <v>2</v>
      </c>
      <c r="F8001">
        <f>IF(OR(E8001="",E8001="UNKNOWN",E8001="ERROR"),_xlfn.XLOOKUP(Table2[[#This Row],[Item]],Items_List!A:A,Items_List!B:B),E8001)</f>
        <v>2</v>
      </c>
      <c r="G8001">
        <v>4</v>
      </c>
      <c r="H8001">
        <f t="shared" si="497"/>
        <v>4</v>
      </c>
      <c r="I8001" t="s">
        <v>14</v>
      </c>
      <c r="J8001" t="s">
        <v>15</v>
      </c>
      <c r="K8001" s="1">
        <v>44927</v>
      </c>
      <c r="L8001" s="1" t="str">
        <f>IF(ISNUMBER(Table2[[#This Row],[Transaction Date]]),TEXT(Table2[[#This Row],[Transaction Date]],"mmmm"),"Unknown")</f>
        <v>January</v>
      </c>
      <c r="M8001" s="1" t="str">
        <f>IF(ISNUMBER(Table2[[#This Row],[Transaction Date]]),TEXT(Table2[[#This Row],[Transaction Date]],"dddd"),"Unknown")</f>
        <v>Sunday</v>
      </c>
      <c r="N8001">
        <f t="shared" si="498"/>
        <v>0</v>
      </c>
      <c r="O8001" t="str">
        <f t="shared" si="499"/>
        <v>Actual</v>
      </c>
    </row>
    <row r="8002" spans="1:15" x14ac:dyDescent="0.25">
      <c r="A8002" t="s">
        <v>8909</v>
      </c>
      <c r="B8002" t="s">
        <v>39</v>
      </c>
      <c r="C8002">
        <v>4</v>
      </c>
      <c r="D8002">
        <f t="shared" ref="D8002:D8065" si="500">IF(OR(C8002="",C8002="UNKNOWN",C8002="ERROR"),IFERROR(VALUE(G8002)/VALUE(E8002),""),VALUE(C8002))</f>
        <v>4</v>
      </c>
      <c r="E8002">
        <v>3</v>
      </c>
      <c r="F8002">
        <f>IF(OR(E8002="",E8002="UNKNOWN",E8002="ERROR"),_xlfn.XLOOKUP(Table2[[#This Row],[Item]],Items_List!A:A,Items_List!B:B),E8002)</f>
        <v>3</v>
      </c>
      <c r="G8002">
        <v>12</v>
      </c>
      <c r="H8002">
        <f t="shared" ref="H8002:H8065" si="501">D8002*F8002</f>
        <v>12</v>
      </c>
      <c r="I8002" t="s">
        <v>10059</v>
      </c>
      <c r="J8002" t="s">
        <v>15</v>
      </c>
      <c r="K8002" s="1">
        <v>44943</v>
      </c>
      <c r="L8002" s="1" t="str">
        <f>IF(ISNUMBER(Table2[[#This Row],[Transaction Date]]),TEXT(Table2[[#This Row],[Transaction Date]],"mmmm"),"Unknown")</f>
        <v>January</v>
      </c>
      <c r="M8002" s="1" t="str">
        <f>IF(ISNUMBER(Table2[[#This Row],[Transaction Date]]),TEXT(Table2[[#This Row],[Transaction Date]],"dddd"),"Unknown")</f>
        <v>Tuesday</v>
      </c>
      <c r="N8002">
        <f t="shared" ref="N8002:N8065" si="502">IF(OR(B8002="",B8002="unknown",B8002="error",C8002="",C8002="unknown",C8002="error",G8002="",G8002="error",G8002="unknown"),1,0)</f>
        <v>0</v>
      </c>
      <c r="O8002" t="str">
        <f t="shared" ref="O8002:O8065" si="503">IF(OR(C8002="",C8002="error",C8002="unknown"),"Estimated","Actual")</f>
        <v>Actual</v>
      </c>
    </row>
    <row r="8003" spans="1:15" x14ac:dyDescent="0.25">
      <c r="A8003" t="s">
        <v>8910</v>
      </c>
      <c r="B8003" t="s">
        <v>17</v>
      </c>
      <c r="C8003">
        <v>5</v>
      </c>
      <c r="D8003">
        <f t="shared" si="500"/>
        <v>5</v>
      </c>
      <c r="E8003">
        <v>1</v>
      </c>
      <c r="F8003">
        <f>IF(OR(E8003="",E8003="UNKNOWN",E8003="ERROR"),_xlfn.XLOOKUP(Table2[[#This Row],[Item]],Items_List!A:A,Items_List!B:B),E8003)</f>
        <v>1</v>
      </c>
      <c r="G8003">
        <v>5</v>
      </c>
      <c r="H8003">
        <f t="shared" si="501"/>
        <v>5</v>
      </c>
      <c r="I8003" t="s">
        <v>10059</v>
      </c>
      <c r="J8003" t="s">
        <v>10059</v>
      </c>
      <c r="K8003" s="1">
        <v>45147</v>
      </c>
      <c r="L8003" s="1" t="str">
        <f>IF(ISNUMBER(Table2[[#This Row],[Transaction Date]]),TEXT(Table2[[#This Row],[Transaction Date]],"mmmm"),"Unknown")</f>
        <v>August</v>
      </c>
      <c r="M8003" s="1" t="str">
        <f>IF(ISNUMBER(Table2[[#This Row],[Transaction Date]]),TEXT(Table2[[#This Row],[Transaction Date]],"dddd"),"Unknown")</f>
        <v>Wednesday</v>
      </c>
      <c r="N8003">
        <f t="shared" si="502"/>
        <v>0</v>
      </c>
      <c r="O8003" t="str">
        <f t="shared" si="503"/>
        <v>Actual</v>
      </c>
    </row>
    <row r="8004" spans="1:15" x14ac:dyDescent="0.25">
      <c r="A8004" t="s">
        <v>8914</v>
      </c>
      <c r="B8004" t="s">
        <v>28</v>
      </c>
      <c r="C8004">
        <v>4</v>
      </c>
      <c r="D8004">
        <f t="shared" si="500"/>
        <v>4</v>
      </c>
      <c r="E8004">
        <v>4</v>
      </c>
      <c r="F8004">
        <f>IF(OR(E8004="",E8004="UNKNOWN",E8004="ERROR"),_xlfn.XLOOKUP(Table2[[#This Row],[Item]],Items_List!A:A,Items_List!B:B),E8004)</f>
        <v>4</v>
      </c>
      <c r="G8004">
        <v>16</v>
      </c>
      <c r="H8004">
        <f t="shared" si="501"/>
        <v>16</v>
      </c>
      <c r="I8004" t="s">
        <v>10</v>
      </c>
      <c r="J8004" t="s">
        <v>11</v>
      </c>
      <c r="K8004" s="1">
        <v>45167</v>
      </c>
      <c r="L8004" s="1" t="str">
        <f>IF(ISNUMBER(Table2[[#This Row],[Transaction Date]]),TEXT(Table2[[#This Row],[Transaction Date]],"mmmm"),"Unknown")</f>
        <v>August</v>
      </c>
      <c r="M8004" s="1" t="str">
        <f>IF(ISNUMBER(Table2[[#This Row],[Transaction Date]]),TEXT(Table2[[#This Row],[Transaction Date]],"dddd"),"Unknown")</f>
        <v>Tuesday</v>
      </c>
      <c r="N8004">
        <f t="shared" si="502"/>
        <v>0</v>
      </c>
      <c r="O8004" t="str">
        <f t="shared" si="503"/>
        <v>Actual</v>
      </c>
    </row>
    <row r="8005" spans="1:15" x14ac:dyDescent="0.25">
      <c r="A8005" t="s">
        <v>8915</v>
      </c>
      <c r="B8005" t="s">
        <v>9</v>
      </c>
      <c r="C8005">
        <v>2</v>
      </c>
      <c r="D8005">
        <f t="shared" si="500"/>
        <v>2</v>
      </c>
      <c r="E8005">
        <v>2</v>
      </c>
      <c r="F8005">
        <f>IF(OR(E8005="",E8005="UNKNOWN",E8005="ERROR"),_xlfn.XLOOKUP(Table2[[#This Row],[Item]],Items_List!A:A,Items_List!B:B),E8005)</f>
        <v>2</v>
      </c>
      <c r="G8005">
        <v>4</v>
      </c>
      <c r="H8005">
        <f t="shared" si="501"/>
        <v>4</v>
      </c>
      <c r="I8005" t="s">
        <v>23</v>
      </c>
      <c r="J8005" t="s">
        <v>15</v>
      </c>
      <c r="K8005" s="1">
        <v>45064</v>
      </c>
      <c r="L8005" s="1" t="str">
        <f>IF(ISNUMBER(Table2[[#This Row],[Transaction Date]]),TEXT(Table2[[#This Row],[Transaction Date]],"mmmm"),"Unknown")</f>
        <v>May</v>
      </c>
      <c r="M8005" s="1" t="str">
        <f>IF(ISNUMBER(Table2[[#This Row],[Transaction Date]]),TEXT(Table2[[#This Row],[Transaction Date]],"dddd"),"Unknown")</f>
        <v>Thursday</v>
      </c>
      <c r="N8005">
        <f t="shared" si="502"/>
        <v>0</v>
      </c>
      <c r="O8005" t="str">
        <f t="shared" si="503"/>
        <v>Actual</v>
      </c>
    </row>
    <row r="8006" spans="1:15" x14ac:dyDescent="0.25">
      <c r="A8006" t="s">
        <v>8917</v>
      </c>
      <c r="B8006" t="s">
        <v>39</v>
      </c>
      <c r="C8006">
        <v>4</v>
      </c>
      <c r="D8006">
        <f t="shared" si="500"/>
        <v>4</v>
      </c>
      <c r="E8006">
        <v>3</v>
      </c>
      <c r="F8006">
        <f>IF(OR(E8006="",E8006="UNKNOWN",E8006="ERROR"),_xlfn.XLOOKUP(Table2[[#This Row],[Item]],Items_List!A:A,Items_List!B:B),E8006)</f>
        <v>3</v>
      </c>
      <c r="G8006">
        <v>12</v>
      </c>
      <c r="H8006">
        <f t="shared" si="501"/>
        <v>12</v>
      </c>
      <c r="I8006" t="s">
        <v>23</v>
      </c>
      <c r="J8006" t="s">
        <v>10059</v>
      </c>
      <c r="K8006" s="1">
        <v>45046</v>
      </c>
      <c r="L8006" s="1" t="str">
        <f>IF(ISNUMBER(Table2[[#This Row],[Transaction Date]]),TEXT(Table2[[#This Row],[Transaction Date]],"mmmm"),"Unknown")</f>
        <v>April</v>
      </c>
      <c r="M8006" s="1" t="str">
        <f>IF(ISNUMBER(Table2[[#This Row],[Transaction Date]]),TEXT(Table2[[#This Row],[Transaction Date]],"dddd"),"Unknown")</f>
        <v>Sunday</v>
      </c>
      <c r="N8006">
        <f t="shared" si="502"/>
        <v>0</v>
      </c>
      <c r="O8006" t="str">
        <f t="shared" si="503"/>
        <v>Actual</v>
      </c>
    </row>
    <row r="8007" spans="1:15" x14ac:dyDescent="0.25">
      <c r="A8007" t="s">
        <v>8918</v>
      </c>
      <c r="B8007" t="s">
        <v>28</v>
      </c>
      <c r="C8007">
        <v>3</v>
      </c>
      <c r="D8007">
        <f t="shared" si="500"/>
        <v>3</v>
      </c>
      <c r="E8007">
        <v>4</v>
      </c>
      <c r="F8007">
        <f>IF(OR(E8007="",E8007="UNKNOWN",E8007="ERROR"),_xlfn.XLOOKUP(Table2[[#This Row],[Item]],Items_List!A:A,Items_List!B:B),E8007)</f>
        <v>4</v>
      </c>
      <c r="G8007">
        <v>12</v>
      </c>
      <c r="H8007">
        <f t="shared" si="501"/>
        <v>12</v>
      </c>
      <c r="I8007" t="s">
        <v>14</v>
      </c>
      <c r="J8007" t="s">
        <v>10059</v>
      </c>
      <c r="K8007" s="1">
        <v>45140</v>
      </c>
      <c r="L8007" s="1" t="str">
        <f>IF(ISNUMBER(Table2[[#This Row],[Transaction Date]]),TEXT(Table2[[#This Row],[Transaction Date]],"mmmm"),"Unknown")</f>
        <v>August</v>
      </c>
      <c r="M8007" s="1" t="str">
        <f>IF(ISNUMBER(Table2[[#This Row],[Transaction Date]]),TEXT(Table2[[#This Row],[Transaction Date]],"dddd"),"Unknown")</f>
        <v>Wednesday</v>
      </c>
      <c r="N8007">
        <f t="shared" si="502"/>
        <v>0</v>
      </c>
      <c r="O8007" t="str">
        <f t="shared" si="503"/>
        <v>Actual</v>
      </c>
    </row>
    <row r="8008" spans="1:15" x14ac:dyDescent="0.25">
      <c r="A8008" t="s">
        <v>8919</v>
      </c>
      <c r="B8008" t="s">
        <v>39</v>
      </c>
      <c r="C8008">
        <v>1</v>
      </c>
      <c r="D8008">
        <f t="shared" si="500"/>
        <v>1</v>
      </c>
      <c r="E8008">
        <v>3</v>
      </c>
      <c r="F8008">
        <f>IF(OR(E8008="",E8008="UNKNOWN",E8008="ERROR"),_xlfn.XLOOKUP(Table2[[#This Row],[Item]],Items_List!A:A,Items_List!B:B),E8008)</f>
        <v>3</v>
      </c>
      <c r="G8008">
        <v>3</v>
      </c>
      <c r="H8008">
        <f t="shared" si="501"/>
        <v>3</v>
      </c>
      <c r="I8008" t="s">
        <v>14</v>
      </c>
      <c r="J8008" t="s">
        <v>10059</v>
      </c>
      <c r="K8008" s="1">
        <v>45156</v>
      </c>
      <c r="L8008" s="1" t="str">
        <f>IF(ISNUMBER(Table2[[#This Row],[Transaction Date]]),TEXT(Table2[[#This Row],[Transaction Date]],"mmmm"),"Unknown")</f>
        <v>August</v>
      </c>
      <c r="M8008" s="1" t="str">
        <f>IF(ISNUMBER(Table2[[#This Row],[Transaction Date]]),TEXT(Table2[[#This Row],[Transaction Date]],"dddd"),"Unknown")</f>
        <v>Friday</v>
      </c>
      <c r="N8008">
        <f t="shared" si="502"/>
        <v>0</v>
      </c>
      <c r="O8008" t="str">
        <f t="shared" si="503"/>
        <v>Actual</v>
      </c>
    </row>
    <row r="8009" spans="1:15" x14ac:dyDescent="0.25">
      <c r="A8009" t="s">
        <v>8920</v>
      </c>
      <c r="B8009" t="s">
        <v>25</v>
      </c>
      <c r="C8009">
        <v>2</v>
      </c>
      <c r="D8009">
        <f t="shared" si="500"/>
        <v>2</v>
      </c>
      <c r="E8009">
        <v>4</v>
      </c>
      <c r="F8009">
        <f>IF(OR(E8009="",E8009="UNKNOWN",E8009="ERROR"),_xlfn.XLOOKUP(Table2[[#This Row],[Item]],Items_List!A:A,Items_List!B:B),E8009)</f>
        <v>4</v>
      </c>
      <c r="G8009">
        <v>8</v>
      </c>
      <c r="H8009">
        <f t="shared" si="501"/>
        <v>8</v>
      </c>
      <c r="I8009" t="s">
        <v>10</v>
      </c>
      <c r="J8009" t="s">
        <v>11</v>
      </c>
      <c r="K8009" s="1">
        <v>45239</v>
      </c>
      <c r="L8009" s="1" t="str">
        <f>IF(ISNUMBER(Table2[[#This Row],[Transaction Date]]),TEXT(Table2[[#This Row],[Transaction Date]],"mmmm"),"Unknown")</f>
        <v>November</v>
      </c>
      <c r="M8009" s="1" t="str">
        <f>IF(ISNUMBER(Table2[[#This Row],[Transaction Date]]),TEXT(Table2[[#This Row],[Transaction Date]],"dddd"),"Unknown")</f>
        <v>Thursday</v>
      </c>
      <c r="N8009">
        <f t="shared" si="502"/>
        <v>0</v>
      </c>
      <c r="O8009" t="str">
        <f t="shared" si="503"/>
        <v>Actual</v>
      </c>
    </row>
    <row r="8010" spans="1:15" x14ac:dyDescent="0.25">
      <c r="A8010" t="s">
        <v>8921</v>
      </c>
      <c r="B8010" t="s">
        <v>20</v>
      </c>
      <c r="C8010">
        <v>4</v>
      </c>
      <c r="D8010">
        <f t="shared" si="500"/>
        <v>4</v>
      </c>
      <c r="E8010">
        <v>5</v>
      </c>
      <c r="F8010">
        <f>IF(OR(E8010="",E8010="UNKNOWN",E8010="ERROR"),_xlfn.XLOOKUP(Table2[[#This Row],[Item]],Items_List!A:A,Items_List!B:B),E8010)</f>
        <v>5</v>
      </c>
      <c r="G8010">
        <v>20</v>
      </c>
      <c r="H8010">
        <f t="shared" si="501"/>
        <v>20</v>
      </c>
      <c r="I8010" t="s">
        <v>10</v>
      </c>
      <c r="J8010" t="s">
        <v>15</v>
      </c>
      <c r="K8010" s="1">
        <v>45108</v>
      </c>
      <c r="L8010" s="1" t="str">
        <f>IF(ISNUMBER(Table2[[#This Row],[Transaction Date]]),TEXT(Table2[[#This Row],[Transaction Date]],"mmmm"),"Unknown")</f>
        <v>July</v>
      </c>
      <c r="M8010" s="1" t="str">
        <f>IF(ISNUMBER(Table2[[#This Row],[Transaction Date]]),TEXT(Table2[[#This Row],[Transaction Date]],"dddd"),"Unknown")</f>
        <v>Saturday</v>
      </c>
      <c r="N8010">
        <f t="shared" si="502"/>
        <v>0</v>
      </c>
      <c r="O8010" t="str">
        <f t="shared" si="503"/>
        <v>Actual</v>
      </c>
    </row>
    <row r="8011" spans="1:15" x14ac:dyDescent="0.25">
      <c r="A8011" t="s">
        <v>8922</v>
      </c>
      <c r="B8011" t="s">
        <v>28</v>
      </c>
      <c r="C8011" t="s">
        <v>18</v>
      </c>
      <c r="D8011">
        <f t="shared" si="500"/>
        <v>5</v>
      </c>
      <c r="E8011">
        <v>4</v>
      </c>
      <c r="F8011">
        <f>IF(OR(E8011="",E8011="UNKNOWN",E8011="ERROR"),_xlfn.XLOOKUP(Table2[[#This Row],[Item]],Items_List!A:A,Items_List!B:B),E8011)</f>
        <v>4</v>
      </c>
      <c r="G8011">
        <v>20</v>
      </c>
      <c r="H8011">
        <f t="shared" si="501"/>
        <v>20</v>
      </c>
      <c r="I8011" t="s">
        <v>10059</v>
      </c>
      <c r="J8011" t="s">
        <v>10059</v>
      </c>
      <c r="K8011" s="1">
        <v>45200</v>
      </c>
      <c r="L8011" s="1" t="str">
        <f>IF(ISNUMBER(Table2[[#This Row],[Transaction Date]]),TEXT(Table2[[#This Row],[Transaction Date]],"mmmm"),"Unknown")</f>
        <v>October</v>
      </c>
      <c r="M8011" s="1" t="str">
        <f>IF(ISNUMBER(Table2[[#This Row],[Transaction Date]]),TEXT(Table2[[#This Row],[Transaction Date]],"dddd"),"Unknown")</f>
        <v>Sunday</v>
      </c>
      <c r="N8011">
        <f t="shared" si="502"/>
        <v>1</v>
      </c>
      <c r="O8011" t="str">
        <f t="shared" si="503"/>
        <v>Estimated</v>
      </c>
    </row>
    <row r="8012" spans="1:15" x14ac:dyDescent="0.25">
      <c r="A8012" t="s">
        <v>8923</v>
      </c>
      <c r="B8012" t="s">
        <v>25</v>
      </c>
      <c r="C8012">
        <v>3</v>
      </c>
      <c r="D8012">
        <f t="shared" si="500"/>
        <v>3</v>
      </c>
      <c r="E8012">
        <v>4</v>
      </c>
      <c r="F8012">
        <f>IF(OR(E8012="",E8012="UNKNOWN",E8012="ERROR"),_xlfn.XLOOKUP(Table2[[#This Row],[Item]],Items_List!A:A,Items_List!B:B),E8012)</f>
        <v>4</v>
      </c>
      <c r="G8012">
        <v>12</v>
      </c>
      <c r="H8012">
        <f t="shared" si="501"/>
        <v>12</v>
      </c>
      <c r="I8012" t="s">
        <v>23</v>
      </c>
      <c r="J8012" t="s">
        <v>10059</v>
      </c>
      <c r="K8012" s="1">
        <v>45282</v>
      </c>
      <c r="L8012" s="1" t="str">
        <f>IF(ISNUMBER(Table2[[#This Row],[Transaction Date]]),TEXT(Table2[[#This Row],[Transaction Date]],"mmmm"),"Unknown")</f>
        <v>December</v>
      </c>
      <c r="M8012" s="1" t="str">
        <f>IF(ISNUMBER(Table2[[#This Row],[Transaction Date]]),TEXT(Table2[[#This Row],[Transaction Date]],"dddd"),"Unknown")</f>
        <v>Friday</v>
      </c>
      <c r="N8012">
        <f t="shared" si="502"/>
        <v>0</v>
      </c>
      <c r="O8012" t="str">
        <f t="shared" si="503"/>
        <v>Actual</v>
      </c>
    </row>
    <row r="8013" spans="1:15" x14ac:dyDescent="0.25">
      <c r="A8013" t="s">
        <v>8924</v>
      </c>
      <c r="B8013" t="s">
        <v>9</v>
      </c>
      <c r="C8013">
        <v>5</v>
      </c>
      <c r="D8013">
        <f t="shared" si="500"/>
        <v>5</v>
      </c>
      <c r="E8013">
        <v>2</v>
      </c>
      <c r="F8013">
        <f>IF(OR(E8013="",E8013="UNKNOWN",E8013="ERROR"),_xlfn.XLOOKUP(Table2[[#This Row],[Item]],Items_List!A:A,Items_List!B:B),E8013)</f>
        <v>2</v>
      </c>
      <c r="G8013">
        <v>10</v>
      </c>
      <c r="H8013">
        <f t="shared" si="501"/>
        <v>10</v>
      </c>
      <c r="I8013" t="s">
        <v>10</v>
      </c>
      <c r="J8013" t="s">
        <v>15</v>
      </c>
      <c r="K8013" s="1">
        <v>45281</v>
      </c>
      <c r="L8013" s="1" t="str">
        <f>IF(ISNUMBER(Table2[[#This Row],[Transaction Date]]),TEXT(Table2[[#This Row],[Transaction Date]],"mmmm"),"Unknown")</f>
        <v>December</v>
      </c>
      <c r="M8013" s="1" t="str">
        <f>IF(ISNUMBER(Table2[[#This Row],[Transaction Date]]),TEXT(Table2[[#This Row],[Transaction Date]],"dddd"),"Unknown")</f>
        <v>Thursday</v>
      </c>
      <c r="N8013">
        <f t="shared" si="502"/>
        <v>0</v>
      </c>
      <c r="O8013" t="str">
        <f t="shared" si="503"/>
        <v>Actual</v>
      </c>
    </row>
    <row r="8014" spans="1:15" x14ac:dyDescent="0.25">
      <c r="A8014" t="s">
        <v>8925</v>
      </c>
      <c r="B8014" t="s">
        <v>28</v>
      </c>
      <c r="C8014">
        <v>1</v>
      </c>
      <c r="D8014">
        <f t="shared" si="500"/>
        <v>1</v>
      </c>
      <c r="E8014">
        <v>4</v>
      </c>
      <c r="F8014">
        <f>IF(OR(E8014="",E8014="UNKNOWN",E8014="ERROR"),_xlfn.XLOOKUP(Table2[[#This Row],[Item]],Items_List!A:A,Items_List!B:B),E8014)</f>
        <v>4</v>
      </c>
      <c r="G8014">
        <v>4</v>
      </c>
      <c r="H8014">
        <f t="shared" si="501"/>
        <v>4</v>
      </c>
      <c r="I8014" t="s">
        <v>14</v>
      </c>
      <c r="J8014" t="s">
        <v>11</v>
      </c>
      <c r="K8014" s="1">
        <v>45284</v>
      </c>
      <c r="L8014" s="1" t="str">
        <f>IF(ISNUMBER(Table2[[#This Row],[Transaction Date]]),TEXT(Table2[[#This Row],[Transaction Date]],"mmmm"),"Unknown")</f>
        <v>December</v>
      </c>
      <c r="M8014" s="1" t="str">
        <f>IF(ISNUMBER(Table2[[#This Row],[Transaction Date]]),TEXT(Table2[[#This Row],[Transaction Date]],"dddd"),"Unknown")</f>
        <v>Sunday</v>
      </c>
      <c r="N8014">
        <f t="shared" si="502"/>
        <v>0</v>
      </c>
      <c r="O8014" t="str">
        <f t="shared" si="503"/>
        <v>Actual</v>
      </c>
    </row>
    <row r="8015" spans="1:15" x14ac:dyDescent="0.25">
      <c r="A8015" t="s">
        <v>8926</v>
      </c>
      <c r="B8015" t="s">
        <v>17</v>
      </c>
      <c r="C8015">
        <v>4</v>
      </c>
      <c r="D8015">
        <f t="shared" si="500"/>
        <v>4</v>
      </c>
      <c r="E8015">
        <v>1</v>
      </c>
      <c r="F8015">
        <f>IF(OR(E8015="",E8015="UNKNOWN",E8015="ERROR"),_xlfn.XLOOKUP(Table2[[#This Row],[Item]],Items_List!A:A,Items_List!B:B),E8015)</f>
        <v>1</v>
      </c>
      <c r="G8015">
        <v>4</v>
      </c>
      <c r="H8015">
        <f t="shared" si="501"/>
        <v>4</v>
      </c>
      <c r="I8015" t="s">
        <v>10059</v>
      </c>
      <c r="J8015" t="s">
        <v>10059</v>
      </c>
      <c r="K8015" s="1">
        <v>45162</v>
      </c>
      <c r="L8015" s="1" t="str">
        <f>IF(ISNUMBER(Table2[[#This Row],[Transaction Date]]),TEXT(Table2[[#This Row],[Transaction Date]],"mmmm"),"Unknown")</f>
        <v>August</v>
      </c>
      <c r="M8015" s="1" t="str">
        <f>IF(ISNUMBER(Table2[[#This Row],[Transaction Date]]),TEXT(Table2[[#This Row],[Transaction Date]],"dddd"),"Unknown")</f>
        <v>Thursday</v>
      </c>
      <c r="N8015">
        <f t="shared" si="502"/>
        <v>0</v>
      </c>
      <c r="O8015" t="str">
        <f t="shared" si="503"/>
        <v>Actual</v>
      </c>
    </row>
    <row r="8016" spans="1:15" x14ac:dyDescent="0.25">
      <c r="A8016" t="s">
        <v>8927</v>
      </c>
      <c r="B8016" t="s">
        <v>20</v>
      </c>
      <c r="C8016">
        <v>4</v>
      </c>
      <c r="D8016">
        <f t="shared" si="500"/>
        <v>4</v>
      </c>
      <c r="E8016">
        <v>5</v>
      </c>
      <c r="F8016">
        <f>IF(OR(E8016="",E8016="UNKNOWN",E8016="ERROR"),_xlfn.XLOOKUP(Table2[[#This Row],[Item]],Items_List!A:A,Items_List!B:B),E8016)</f>
        <v>5</v>
      </c>
      <c r="G8016">
        <v>20</v>
      </c>
      <c r="H8016">
        <f t="shared" si="501"/>
        <v>20</v>
      </c>
      <c r="I8016" t="s">
        <v>14</v>
      </c>
      <c r="J8016" t="s">
        <v>15</v>
      </c>
      <c r="K8016" s="1">
        <v>44948</v>
      </c>
      <c r="L8016" s="1" t="str">
        <f>IF(ISNUMBER(Table2[[#This Row],[Transaction Date]]),TEXT(Table2[[#This Row],[Transaction Date]],"mmmm"),"Unknown")</f>
        <v>January</v>
      </c>
      <c r="M8016" s="1" t="str">
        <f>IF(ISNUMBER(Table2[[#This Row],[Transaction Date]]),TEXT(Table2[[#This Row],[Transaction Date]],"dddd"),"Unknown")</f>
        <v>Sunday</v>
      </c>
      <c r="N8016">
        <f t="shared" si="502"/>
        <v>0</v>
      </c>
      <c r="O8016" t="str">
        <f t="shared" si="503"/>
        <v>Actual</v>
      </c>
    </row>
    <row r="8017" spans="1:15" x14ac:dyDescent="0.25">
      <c r="A8017" t="s">
        <v>8928</v>
      </c>
      <c r="B8017" t="s">
        <v>9</v>
      </c>
      <c r="C8017">
        <v>4</v>
      </c>
      <c r="D8017">
        <f t="shared" si="500"/>
        <v>4</v>
      </c>
      <c r="E8017">
        <v>2</v>
      </c>
      <c r="F8017">
        <f>IF(OR(E8017="",E8017="UNKNOWN",E8017="ERROR"),_xlfn.XLOOKUP(Table2[[#This Row],[Item]],Items_List!A:A,Items_List!B:B),E8017)</f>
        <v>2</v>
      </c>
      <c r="G8017">
        <v>8</v>
      </c>
      <c r="H8017">
        <f t="shared" si="501"/>
        <v>8</v>
      </c>
      <c r="I8017" t="s">
        <v>10059</v>
      </c>
      <c r="J8017" t="s">
        <v>11</v>
      </c>
      <c r="K8017" s="1">
        <v>45025</v>
      </c>
      <c r="L8017" s="1" t="str">
        <f>IF(ISNUMBER(Table2[[#This Row],[Transaction Date]]),TEXT(Table2[[#This Row],[Transaction Date]],"mmmm"),"Unknown")</f>
        <v>April</v>
      </c>
      <c r="M8017" s="1" t="str">
        <f>IF(ISNUMBER(Table2[[#This Row],[Transaction Date]]),TEXT(Table2[[#This Row],[Transaction Date]],"dddd"),"Unknown")</f>
        <v>Sunday</v>
      </c>
      <c r="N8017">
        <f t="shared" si="502"/>
        <v>0</v>
      </c>
      <c r="O8017" t="str">
        <f t="shared" si="503"/>
        <v>Actual</v>
      </c>
    </row>
    <row r="8018" spans="1:15" x14ac:dyDescent="0.25">
      <c r="A8018" t="s">
        <v>8929</v>
      </c>
      <c r="B8018" t="s">
        <v>20</v>
      </c>
      <c r="C8018">
        <v>5</v>
      </c>
      <c r="D8018">
        <f t="shared" si="500"/>
        <v>5</v>
      </c>
      <c r="E8018">
        <v>5</v>
      </c>
      <c r="F8018">
        <f>IF(OR(E8018="",E8018="UNKNOWN",E8018="ERROR"),_xlfn.XLOOKUP(Table2[[#This Row],[Item]],Items_List!A:A,Items_List!B:B),E8018)</f>
        <v>5</v>
      </c>
      <c r="G8018">
        <v>25</v>
      </c>
      <c r="H8018">
        <f t="shared" si="501"/>
        <v>25</v>
      </c>
      <c r="I8018" t="s">
        <v>14</v>
      </c>
      <c r="J8018" t="s">
        <v>11</v>
      </c>
      <c r="K8018" s="1">
        <v>45091</v>
      </c>
      <c r="L8018" s="1" t="str">
        <f>IF(ISNUMBER(Table2[[#This Row],[Transaction Date]]),TEXT(Table2[[#This Row],[Transaction Date]],"mmmm"),"Unknown")</f>
        <v>June</v>
      </c>
      <c r="M8018" s="1" t="str">
        <f>IF(ISNUMBER(Table2[[#This Row],[Transaction Date]]),TEXT(Table2[[#This Row],[Transaction Date]],"dddd"),"Unknown")</f>
        <v>Wednesday</v>
      </c>
      <c r="N8018">
        <f t="shared" si="502"/>
        <v>0</v>
      </c>
      <c r="O8018" t="str">
        <f t="shared" si="503"/>
        <v>Actual</v>
      </c>
    </row>
    <row r="8019" spans="1:15" x14ac:dyDescent="0.25">
      <c r="A8019" t="s">
        <v>8930</v>
      </c>
      <c r="B8019" t="s">
        <v>25</v>
      </c>
      <c r="C8019">
        <v>1</v>
      </c>
      <c r="D8019">
        <f t="shared" si="500"/>
        <v>1</v>
      </c>
      <c r="E8019">
        <v>4</v>
      </c>
      <c r="F8019">
        <f>IF(OR(E8019="",E8019="UNKNOWN",E8019="ERROR"),_xlfn.XLOOKUP(Table2[[#This Row],[Item]],Items_List!A:A,Items_List!B:B),E8019)</f>
        <v>4</v>
      </c>
      <c r="G8019">
        <v>4</v>
      </c>
      <c r="H8019">
        <f t="shared" si="501"/>
        <v>4</v>
      </c>
      <c r="I8019" t="s">
        <v>10059</v>
      </c>
      <c r="J8019" t="s">
        <v>10059</v>
      </c>
      <c r="K8019" s="1">
        <v>45010</v>
      </c>
      <c r="L8019" s="1" t="str">
        <f>IF(ISNUMBER(Table2[[#This Row],[Transaction Date]]),TEXT(Table2[[#This Row],[Transaction Date]],"mmmm"),"Unknown")</f>
        <v>March</v>
      </c>
      <c r="M8019" s="1" t="str">
        <f>IF(ISNUMBER(Table2[[#This Row],[Transaction Date]]),TEXT(Table2[[#This Row],[Transaction Date]],"dddd"),"Unknown")</f>
        <v>Saturday</v>
      </c>
      <c r="N8019">
        <f t="shared" si="502"/>
        <v>0</v>
      </c>
      <c r="O8019" t="str">
        <f t="shared" si="503"/>
        <v>Actual</v>
      </c>
    </row>
    <row r="8020" spans="1:15" x14ac:dyDescent="0.25">
      <c r="A8020" t="s">
        <v>8932</v>
      </c>
      <c r="B8020" t="s">
        <v>65</v>
      </c>
      <c r="C8020">
        <v>4</v>
      </c>
      <c r="D8020">
        <f t="shared" si="500"/>
        <v>4</v>
      </c>
      <c r="E8020">
        <v>1.5</v>
      </c>
      <c r="F8020">
        <f>IF(OR(E8020="",E8020="UNKNOWN",E8020="ERROR"),_xlfn.XLOOKUP(Table2[[#This Row],[Item]],Items_List!A:A,Items_List!B:B),E8020)</f>
        <v>1.5</v>
      </c>
      <c r="G8020">
        <v>6</v>
      </c>
      <c r="H8020">
        <f t="shared" si="501"/>
        <v>6</v>
      </c>
      <c r="I8020" t="s">
        <v>10059</v>
      </c>
      <c r="J8020" t="s">
        <v>15</v>
      </c>
      <c r="L8020" s="1" t="str">
        <f>IF(ISNUMBER(Table2[[#This Row],[Transaction Date]]),TEXT(Table2[[#This Row],[Transaction Date]],"mmmm"),"Unknown")</f>
        <v>Unknown</v>
      </c>
      <c r="M8020" s="1" t="str">
        <f>IF(ISNUMBER(Table2[[#This Row],[Transaction Date]]),TEXT(Table2[[#This Row],[Transaction Date]],"dddd"),"Unknown")</f>
        <v>Unknown</v>
      </c>
      <c r="N8020">
        <f t="shared" si="502"/>
        <v>0</v>
      </c>
      <c r="O8020" t="str">
        <f t="shared" si="503"/>
        <v>Actual</v>
      </c>
    </row>
    <row r="8021" spans="1:15" x14ac:dyDescent="0.25">
      <c r="A8021" t="s">
        <v>8933</v>
      </c>
      <c r="B8021" t="s">
        <v>20</v>
      </c>
      <c r="C8021">
        <v>3</v>
      </c>
      <c r="D8021">
        <f t="shared" si="500"/>
        <v>3</v>
      </c>
      <c r="E8021">
        <v>5</v>
      </c>
      <c r="F8021">
        <f>IF(OR(E8021="",E8021="UNKNOWN",E8021="ERROR"),_xlfn.XLOOKUP(Table2[[#This Row],[Item]],Items_List!A:A,Items_List!B:B),E8021)</f>
        <v>5</v>
      </c>
      <c r="G8021">
        <v>15</v>
      </c>
      <c r="H8021">
        <f t="shared" si="501"/>
        <v>15</v>
      </c>
      <c r="I8021" t="s">
        <v>10</v>
      </c>
      <c r="J8021" t="s">
        <v>11</v>
      </c>
      <c r="K8021" s="1">
        <v>45221</v>
      </c>
      <c r="L8021" s="1" t="str">
        <f>IF(ISNUMBER(Table2[[#This Row],[Transaction Date]]),TEXT(Table2[[#This Row],[Transaction Date]],"mmmm"),"Unknown")</f>
        <v>October</v>
      </c>
      <c r="M8021" s="1" t="str">
        <f>IF(ISNUMBER(Table2[[#This Row],[Transaction Date]]),TEXT(Table2[[#This Row],[Transaction Date]],"dddd"),"Unknown")</f>
        <v>Sunday</v>
      </c>
      <c r="N8021">
        <f t="shared" si="502"/>
        <v>0</v>
      </c>
      <c r="O8021" t="str">
        <f t="shared" si="503"/>
        <v>Actual</v>
      </c>
    </row>
    <row r="8022" spans="1:15" x14ac:dyDescent="0.25">
      <c r="A8022" t="s">
        <v>8934</v>
      </c>
      <c r="B8022" t="s">
        <v>20</v>
      </c>
      <c r="C8022">
        <v>3</v>
      </c>
      <c r="D8022">
        <f t="shared" si="500"/>
        <v>3</v>
      </c>
      <c r="E8022">
        <v>5</v>
      </c>
      <c r="F8022">
        <f>IF(OR(E8022="",E8022="UNKNOWN",E8022="ERROR"),_xlfn.XLOOKUP(Table2[[#This Row],[Item]],Items_List!A:A,Items_List!B:B),E8022)</f>
        <v>5</v>
      </c>
      <c r="G8022">
        <v>15</v>
      </c>
      <c r="H8022">
        <f t="shared" si="501"/>
        <v>15</v>
      </c>
      <c r="I8022" t="s">
        <v>14</v>
      </c>
      <c r="J8022" t="s">
        <v>10059</v>
      </c>
      <c r="K8022" s="1">
        <v>44930</v>
      </c>
      <c r="L8022" s="1" t="str">
        <f>IF(ISNUMBER(Table2[[#This Row],[Transaction Date]]),TEXT(Table2[[#This Row],[Transaction Date]],"mmmm"),"Unknown")</f>
        <v>January</v>
      </c>
      <c r="M8022" s="1" t="str">
        <f>IF(ISNUMBER(Table2[[#This Row],[Transaction Date]]),TEXT(Table2[[#This Row],[Transaction Date]],"dddd"),"Unknown")</f>
        <v>Wednesday</v>
      </c>
      <c r="N8022">
        <f t="shared" si="502"/>
        <v>0</v>
      </c>
      <c r="O8022" t="str">
        <f t="shared" si="503"/>
        <v>Actual</v>
      </c>
    </row>
    <row r="8023" spans="1:15" x14ac:dyDescent="0.25">
      <c r="A8023" t="s">
        <v>8935</v>
      </c>
      <c r="B8023" t="s">
        <v>65</v>
      </c>
      <c r="C8023">
        <v>2</v>
      </c>
      <c r="D8023">
        <f t="shared" si="500"/>
        <v>2</v>
      </c>
      <c r="E8023">
        <v>1.5</v>
      </c>
      <c r="F8023">
        <f>IF(OR(E8023="",E8023="UNKNOWN",E8023="ERROR"),_xlfn.XLOOKUP(Table2[[#This Row],[Item]],Items_List!A:A,Items_List!B:B),E8023)</f>
        <v>1.5</v>
      </c>
      <c r="G8023">
        <v>3</v>
      </c>
      <c r="H8023">
        <f t="shared" si="501"/>
        <v>3</v>
      </c>
      <c r="I8023" t="s">
        <v>10059</v>
      </c>
      <c r="J8023" t="s">
        <v>11</v>
      </c>
      <c r="K8023" s="1">
        <v>45122</v>
      </c>
      <c r="L8023" s="1" t="str">
        <f>IF(ISNUMBER(Table2[[#This Row],[Transaction Date]]),TEXT(Table2[[#This Row],[Transaction Date]],"mmmm"),"Unknown")</f>
        <v>July</v>
      </c>
      <c r="M8023" s="1" t="str">
        <f>IF(ISNUMBER(Table2[[#This Row],[Transaction Date]]),TEXT(Table2[[#This Row],[Transaction Date]],"dddd"),"Unknown")</f>
        <v>Saturday</v>
      </c>
      <c r="N8023">
        <f t="shared" si="502"/>
        <v>0</v>
      </c>
      <c r="O8023" t="str">
        <f t="shared" si="503"/>
        <v>Actual</v>
      </c>
    </row>
    <row r="8024" spans="1:15" x14ac:dyDescent="0.25">
      <c r="A8024" t="s">
        <v>8936</v>
      </c>
      <c r="B8024" t="s">
        <v>20</v>
      </c>
      <c r="C8024">
        <v>2</v>
      </c>
      <c r="D8024">
        <f t="shared" si="500"/>
        <v>2</v>
      </c>
      <c r="E8024">
        <v>5</v>
      </c>
      <c r="F8024">
        <f>IF(OR(E8024="",E8024="UNKNOWN",E8024="ERROR"),_xlfn.XLOOKUP(Table2[[#This Row],[Item]],Items_List!A:A,Items_List!B:B),E8024)</f>
        <v>5</v>
      </c>
      <c r="G8024">
        <v>10</v>
      </c>
      <c r="H8024">
        <f t="shared" si="501"/>
        <v>10</v>
      </c>
      <c r="I8024" t="s">
        <v>10</v>
      </c>
      <c r="J8024" t="s">
        <v>15</v>
      </c>
      <c r="K8024" s="1">
        <v>44950</v>
      </c>
      <c r="L8024" s="1" t="str">
        <f>IF(ISNUMBER(Table2[[#This Row],[Transaction Date]]),TEXT(Table2[[#This Row],[Transaction Date]],"mmmm"),"Unknown")</f>
        <v>January</v>
      </c>
      <c r="M8024" s="1" t="str">
        <f>IF(ISNUMBER(Table2[[#This Row],[Transaction Date]]),TEXT(Table2[[#This Row],[Transaction Date]],"dddd"),"Unknown")</f>
        <v>Tuesday</v>
      </c>
      <c r="N8024">
        <f t="shared" si="502"/>
        <v>0</v>
      </c>
      <c r="O8024" t="str">
        <f t="shared" si="503"/>
        <v>Actual</v>
      </c>
    </row>
    <row r="8025" spans="1:15" x14ac:dyDescent="0.25">
      <c r="A8025" t="s">
        <v>8937</v>
      </c>
      <c r="B8025" t="s">
        <v>28</v>
      </c>
      <c r="C8025">
        <v>4</v>
      </c>
      <c r="D8025">
        <f t="shared" si="500"/>
        <v>4</v>
      </c>
      <c r="E8025">
        <v>4</v>
      </c>
      <c r="F8025">
        <f>IF(OR(E8025="",E8025="UNKNOWN",E8025="ERROR"),_xlfn.XLOOKUP(Table2[[#This Row],[Item]],Items_List!A:A,Items_List!B:B),E8025)</f>
        <v>4</v>
      </c>
      <c r="G8025">
        <v>16</v>
      </c>
      <c r="H8025">
        <f t="shared" si="501"/>
        <v>16</v>
      </c>
      <c r="I8025" t="s">
        <v>23</v>
      </c>
      <c r="J8025" t="s">
        <v>15</v>
      </c>
      <c r="K8025" s="1">
        <v>45145</v>
      </c>
      <c r="L8025" s="1" t="str">
        <f>IF(ISNUMBER(Table2[[#This Row],[Transaction Date]]),TEXT(Table2[[#This Row],[Transaction Date]],"mmmm"),"Unknown")</f>
        <v>August</v>
      </c>
      <c r="M8025" s="1" t="str">
        <f>IF(ISNUMBER(Table2[[#This Row],[Transaction Date]]),TEXT(Table2[[#This Row],[Transaction Date]],"dddd"),"Unknown")</f>
        <v>Monday</v>
      </c>
      <c r="N8025">
        <f t="shared" si="502"/>
        <v>0</v>
      </c>
      <c r="O8025" t="str">
        <f t="shared" si="503"/>
        <v>Actual</v>
      </c>
    </row>
    <row r="8026" spans="1:15" x14ac:dyDescent="0.25">
      <c r="A8026" t="s">
        <v>8938</v>
      </c>
      <c r="B8026" t="s">
        <v>9</v>
      </c>
      <c r="C8026">
        <v>1</v>
      </c>
      <c r="D8026">
        <f t="shared" si="500"/>
        <v>1</v>
      </c>
      <c r="E8026">
        <v>2</v>
      </c>
      <c r="F8026">
        <f>IF(OR(E8026="",E8026="UNKNOWN",E8026="ERROR"),_xlfn.XLOOKUP(Table2[[#This Row],[Item]],Items_List!A:A,Items_List!B:B),E8026)</f>
        <v>2</v>
      </c>
      <c r="G8026">
        <v>2</v>
      </c>
      <c r="H8026">
        <f t="shared" si="501"/>
        <v>2</v>
      </c>
      <c r="I8026" t="s">
        <v>23</v>
      </c>
      <c r="J8026" t="s">
        <v>15</v>
      </c>
      <c r="K8026" s="1">
        <v>45212</v>
      </c>
      <c r="L8026" s="1" t="str">
        <f>IF(ISNUMBER(Table2[[#This Row],[Transaction Date]]),TEXT(Table2[[#This Row],[Transaction Date]],"mmmm"),"Unknown")</f>
        <v>October</v>
      </c>
      <c r="M8026" s="1" t="str">
        <f>IF(ISNUMBER(Table2[[#This Row],[Transaction Date]]),TEXT(Table2[[#This Row],[Transaction Date]],"dddd"),"Unknown")</f>
        <v>Friday</v>
      </c>
      <c r="N8026">
        <f t="shared" si="502"/>
        <v>0</v>
      </c>
      <c r="O8026" t="str">
        <f t="shared" si="503"/>
        <v>Actual</v>
      </c>
    </row>
    <row r="8027" spans="1:15" x14ac:dyDescent="0.25">
      <c r="A8027" t="s">
        <v>8939</v>
      </c>
      <c r="B8027" t="s">
        <v>28</v>
      </c>
      <c r="C8027">
        <v>1</v>
      </c>
      <c r="D8027">
        <f t="shared" si="500"/>
        <v>1</v>
      </c>
      <c r="E8027">
        <v>4</v>
      </c>
      <c r="F8027">
        <f>IF(OR(E8027="",E8027="UNKNOWN",E8027="ERROR"),_xlfn.XLOOKUP(Table2[[#This Row],[Item]],Items_List!A:A,Items_List!B:B),E8027)</f>
        <v>4</v>
      </c>
      <c r="G8027">
        <v>4</v>
      </c>
      <c r="H8027">
        <f t="shared" si="501"/>
        <v>4</v>
      </c>
      <c r="I8027" t="s">
        <v>10059</v>
      </c>
      <c r="J8027" t="s">
        <v>15</v>
      </c>
      <c r="K8027" s="1">
        <v>45118</v>
      </c>
      <c r="L8027" s="1" t="str">
        <f>IF(ISNUMBER(Table2[[#This Row],[Transaction Date]]),TEXT(Table2[[#This Row],[Transaction Date]],"mmmm"),"Unknown")</f>
        <v>July</v>
      </c>
      <c r="M8027" s="1" t="str">
        <f>IF(ISNUMBER(Table2[[#This Row],[Transaction Date]]),TEXT(Table2[[#This Row],[Transaction Date]],"dddd"),"Unknown")</f>
        <v>Tuesday</v>
      </c>
      <c r="N8027">
        <f t="shared" si="502"/>
        <v>0</v>
      </c>
      <c r="O8027" t="str">
        <f t="shared" si="503"/>
        <v>Actual</v>
      </c>
    </row>
    <row r="8028" spans="1:15" x14ac:dyDescent="0.25">
      <c r="A8028" t="s">
        <v>8940</v>
      </c>
      <c r="B8028" t="s">
        <v>65</v>
      </c>
      <c r="C8028">
        <v>3</v>
      </c>
      <c r="D8028">
        <f t="shared" si="500"/>
        <v>3</v>
      </c>
      <c r="E8028">
        <v>1.5</v>
      </c>
      <c r="F8028">
        <f>IF(OR(E8028="",E8028="UNKNOWN",E8028="ERROR"),_xlfn.XLOOKUP(Table2[[#This Row],[Item]],Items_List!A:A,Items_List!B:B),E8028)</f>
        <v>1.5</v>
      </c>
      <c r="G8028">
        <v>4.5</v>
      </c>
      <c r="H8028">
        <f t="shared" si="501"/>
        <v>4.5</v>
      </c>
      <c r="I8028" t="s">
        <v>10059</v>
      </c>
      <c r="J8028" t="s">
        <v>10059</v>
      </c>
      <c r="K8028" s="1">
        <v>45149</v>
      </c>
      <c r="L8028" s="1" t="str">
        <f>IF(ISNUMBER(Table2[[#This Row],[Transaction Date]]),TEXT(Table2[[#This Row],[Transaction Date]],"mmmm"),"Unknown")</f>
        <v>August</v>
      </c>
      <c r="M8028" s="1" t="str">
        <f>IF(ISNUMBER(Table2[[#This Row],[Transaction Date]]),TEXT(Table2[[#This Row],[Transaction Date]],"dddd"),"Unknown")</f>
        <v>Friday</v>
      </c>
      <c r="N8028">
        <f t="shared" si="502"/>
        <v>0</v>
      </c>
      <c r="O8028" t="str">
        <f t="shared" si="503"/>
        <v>Actual</v>
      </c>
    </row>
    <row r="8029" spans="1:15" x14ac:dyDescent="0.25">
      <c r="A8029" t="s">
        <v>8941</v>
      </c>
      <c r="B8029" t="s">
        <v>65</v>
      </c>
      <c r="C8029">
        <v>5</v>
      </c>
      <c r="D8029">
        <f t="shared" si="500"/>
        <v>5</v>
      </c>
      <c r="E8029">
        <v>1.5</v>
      </c>
      <c r="F8029">
        <f>IF(OR(E8029="",E8029="UNKNOWN",E8029="ERROR"),_xlfn.XLOOKUP(Table2[[#This Row],[Item]],Items_List!A:A,Items_List!B:B),E8029)</f>
        <v>1.5</v>
      </c>
      <c r="G8029">
        <v>7.5</v>
      </c>
      <c r="H8029">
        <f t="shared" si="501"/>
        <v>7.5</v>
      </c>
      <c r="I8029" t="s">
        <v>23</v>
      </c>
      <c r="J8029" t="s">
        <v>10059</v>
      </c>
      <c r="K8029" s="1">
        <v>45127</v>
      </c>
      <c r="L8029" s="1" t="str">
        <f>IF(ISNUMBER(Table2[[#This Row],[Transaction Date]]),TEXT(Table2[[#This Row],[Transaction Date]],"mmmm"),"Unknown")</f>
        <v>July</v>
      </c>
      <c r="M8029" s="1" t="str">
        <f>IF(ISNUMBER(Table2[[#This Row],[Transaction Date]]),TEXT(Table2[[#This Row],[Transaction Date]],"dddd"),"Unknown")</f>
        <v>Thursday</v>
      </c>
      <c r="N8029">
        <f t="shared" si="502"/>
        <v>0</v>
      </c>
      <c r="O8029" t="str">
        <f t="shared" si="503"/>
        <v>Actual</v>
      </c>
    </row>
    <row r="8030" spans="1:15" x14ac:dyDescent="0.25">
      <c r="A8030" t="s">
        <v>8942</v>
      </c>
      <c r="B8030" t="s">
        <v>9</v>
      </c>
      <c r="C8030">
        <v>5</v>
      </c>
      <c r="D8030">
        <f t="shared" si="500"/>
        <v>5</v>
      </c>
      <c r="E8030">
        <v>2</v>
      </c>
      <c r="F8030">
        <f>IF(OR(E8030="",E8030="UNKNOWN",E8030="ERROR"),_xlfn.XLOOKUP(Table2[[#This Row],[Item]],Items_List!A:A,Items_List!B:B),E8030)</f>
        <v>2</v>
      </c>
      <c r="G8030">
        <v>10</v>
      </c>
      <c r="H8030">
        <f t="shared" si="501"/>
        <v>10</v>
      </c>
      <c r="I8030" t="s">
        <v>10059</v>
      </c>
      <c r="J8030" t="s">
        <v>10059</v>
      </c>
      <c r="K8030" s="1">
        <v>44984</v>
      </c>
      <c r="L8030" s="1" t="str">
        <f>IF(ISNUMBER(Table2[[#This Row],[Transaction Date]]),TEXT(Table2[[#This Row],[Transaction Date]],"mmmm"),"Unknown")</f>
        <v>February</v>
      </c>
      <c r="M8030" s="1" t="str">
        <f>IF(ISNUMBER(Table2[[#This Row],[Transaction Date]]),TEXT(Table2[[#This Row],[Transaction Date]],"dddd"),"Unknown")</f>
        <v>Monday</v>
      </c>
      <c r="N8030">
        <f t="shared" si="502"/>
        <v>0</v>
      </c>
      <c r="O8030" t="str">
        <f t="shared" si="503"/>
        <v>Actual</v>
      </c>
    </row>
    <row r="8031" spans="1:15" x14ac:dyDescent="0.25">
      <c r="A8031" t="s">
        <v>8943</v>
      </c>
      <c r="B8031" t="s">
        <v>28</v>
      </c>
      <c r="C8031">
        <v>3</v>
      </c>
      <c r="D8031">
        <f t="shared" si="500"/>
        <v>3</v>
      </c>
      <c r="E8031">
        <v>4</v>
      </c>
      <c r="F8031">
        <f>IF(OR(E8031="",E8031="UNKNOWN",E8031="ERROR"),_xlfn.XLOOKUP(Table2[[#This Row],[Item]],Items_List!A:A,Items_List!B:B),E8031)</f>
        <v>4</v>
      </c>
      <c r="G8031">
        <v>12</v>
      </c>
      <c r="H8031">
        <f t="shared" si="501"/>
        <v>12</v>
      </c>
      <c r="I8031" t="s">
        <v>14</v>
      </c>
      <c r="J8031" t="s">
        <v>15</v>
      </c>
      <c r="K8031" s="1">
        <v>45038</v>
      </c>
      <c r="L8031" s="1" t="str">
        <f>IF(ISNUMBER(Table2[[#This Row],[Transaction Date]]),TEXT(Table2[[#This Row],[Transaction Date]],"mmmm"),"Unknown")</f>
        <v>April</v>
      </c>
      <c r="M8031" s="1" t="str">
        <f>IF(ISNUMBER(Table2[[#This Row],[Transaction Date]]),TEXT(Table2[[#This Row],[Transaction Date]],"dddd"),"Unknown")</f>
        <v>Saturday</v>
      </c>
      <c r="N8031">
        <f t="shared" si="502"/>
        <v>0</v>
      </c>
      <c r="O8031" t="str">
        <f t="shared" si="503"/>
        <v>Actual</v>
      </c>
    </row>
    <row r="8032" spans="1:15" x14ac:dyDescent="0.25">
      <c r="A8032" t="s">
        <v>8944</v>
      </c>
      <c r="B8032" t="s">
        <v>65</v>
      </c>
      <c r="C8032">
        <v>2</v>
      </c>
      <c r="D8032">
        <f t="shared" si="500"/>
        <v>2</v>
      </c>
      <c r="E8032">
        <v>1.5</v>
      </c>
      <c r="F8032">
        <f>IF(OR(E8032="",E8032="UNKNOWN",E8032="ERROR"),_xlfn.XLOOKUP(Table2[[#This Row],[Item]],Items_List!A:A,Items_List!B:B),E8032)</f>
        <v>1.5</v>
      </c>
      <c r="G8032">
        <v>3</v>
      </c>
      <c r="H8032">
        <f t="shared" si="501"/>
        <v>3</v>
      </c>
      <c r="I8032" t="s">
        <v>10059</v>
      </c>
      <c r="J8032" t="s">
        <v>10059</v>
      </c>
      <c r="K8032" s="1">
        <v>45206</v>
      </c>
      <c r="L8032" s="1" t="str">
        <f>IF(ISNUMBER(Table2[[#This Row],[Transaction Date]]),TEXT(Table2[[#This Row],[Transaction Date]],"mmmm"),"Unknown")</f>
        <v>October</v>
      </c>
      <c r="M8032" s="1" t="str">
        <f>IF(ISNUMBER(Table2[[#This Row],[Transaction Date]]),TEXT(Table2[[#This Row],[Transaction Date]],"dddd"),"Unknown")</f>
        <v>Saturday</v>
      </c>
      <c r="N8032">
        <f t="shared" si="502"/>
        <v>0</v>
      </c>
      <c r="O8032" t="str">
        <f t="shared" si="503"/>
        <v>Actual</v>
      </c>
    </row>
    <row r="8033" spans="1:15" x14ac:dyDescent="0.25">
      <c r="A8033" t="s">
        <v>8945</v>
      </c>
      <c r="B8033" t="s">
        <v>25</v>
      </c>
      <c r="C8033">
        <v>1</v>
      </c>
      <c r="D8033">
        <f t="shared" si="500"/>
        <v>1</v>
      </c>
      <c r="E8033">
        <v>4</v>
      </c>
      <c r="F8033">
        <f>IF(OR(E8033="",E8033="UNKNOWN",E8033="ERROR"),_xlfn.XLOOKUP(Table2[[#This Row],[Item]],Items_List!A:A,Items_List!B:B),E8033)</f>
        <v>4</v>
      </c>
      <c r="G8033">
        <v>4</v>
      </c>
      <c r="H8033">
        <f t="shared" si="501"/>
        <v>4</v>
      </c>
      <c r="I8033" t="s">
        <v>10</v>
      </c>
      <c r="J8033" t="s">
        <v>10059</v>
      </c>
      <c r="K8033" s="1">
        <v>45124</v>
      </c>
      <c r="L8033" s="1" t="str">
        <f>IF(ISNUMBER(Table2[[#This Row],[Transaction Date]]),TEXT(Table2[[#This Row],[Transaction Date]],"mmmm"),"Unknown")</f>
        <v>July</v>
      </c>
      <c r="M8033" s="1" t="str">
        <f>IF(ISNUMBER(Table2[[#This Row],[Transaction Date]]),TEXT(Table2[[#This Row],[Transaction Date]],"dddd"),"Unknown")</f>
        <v>Monday</v>
      </c>
      <c r="N8033">
        <f t="shared" si="502"/>
        <v>0</v>
      </c>
      <c r="O8033" t="str">
        <f t="shared" si="503"/>
        <v>Actual</v>
      </c>
    </row>
    <row r="8034" spans="1:15" x14ac:dyDescent="0.25">
      <c r="A8034" t="s">
        <v>8946</v>
      </c>
      <c r="B8034" t="s">
        <v>9</v>
      </c>
      <c r="C8034">
        <v>3</v>
      </c>
      <c r="D8034">
        <f t="shared" si="500"/>
        <v>3</v>
      </c>
      <c r="E8034">
        <v>2</v>
      </c>
      <c r="F8034">
        <f>IF(OR(E8034="",E8034="UNKNOWN",E8034="ERROR"),_xlfn.XLOOKUP(Table2[[#This Row],[Item]],Items_List!A:A,Items_List!B:B),E8034)</f>
        <v>2</v>
      </c>
      <c r="G8034">
        <v>6</v>
      </c>
      <c r="H8034">
        <f t="shared" si="501"/>
        <v>6</v>
      </c>
      <c r="I8034" t="s">
        <v>23</v>
      </c>
      <c r="J8034" t="s">
        <v>10059</v>
      </c>
      <c r="K8034" s="1">
        <v>45013</v>
      </c>
      <c r="L8034" s="1" t="str">
        <f>IF(ISNUMBER(Table2[[#This Row],[Transaction Date]]),TEXT(Table2[[#This Row],[Transaction Date]],"mmmm"),"Unknown")</f>
        <v>March</v>
      </c>
      <c r="M8034" s="1" t="str">
        <f>IF(ISNUMBER(Table2[[#This Row],[Transaction Date]]),TEXT(Table2[[#This Row],[Transaction Date]],"dddd"),"Unknown")</f>
        <v>Tuesday</v>
      </c>
      <c r="N8034">
        <f t="shared" si="502"/>
        <v>0</v>
      </c>
      <c r="O8034" t="str">
        <f t="shared" si="503"/>
        <v>Actual</v>
      </c>
    </row>
    <row r="8035" spans="1:15" x14ac:dyDescent="0.25">
      <c r="A8035" t="s">
        <v>8947</v>
      </c>
      <c r="B8035" t="s">
        <v>13</v>
      </c>
      <c r="C8035">
        <v>2</v>
      </c>
      <c r="D8035">
        <f t="shared" si="500"/>
        <v>2</v>
      </c>
      <c r="E8035">
        <v>3</v>
      </c>
      <c r="F8035">
        <f>IF(OR(E8035="",E8035="UNKNOWN",E8035="ERROR"),_xlfn.XLOOKUP(Table2[[#This Row],[Item]],Items_List!A:A,Items_List!B:B),E8035)</f>
        <v>3</v>
      </c>
      <c r="G8035">
        <v>6</v>
      </c>
      <c r="H8035">
        <f t="shared" si="501"/>
        <v>6</v>
      </c>
      <c r="I8035" t="s">
        <v>14</v>
      </c>
      <c r="J8035" t="s">
        <v>15</v>
      </c>
      <c r="L8035" s="1" t="str">
        <f>IF(ISNUMBER(Table2[[#This Row],[Transaction Date]]),TEXT(Table2[[#This Row],[Transaction Date]],"mmmm"),"Unknown")</f>
        <v>Unknown</v>
      </c>
      <c r="M8035" s="1" t="str">
        <f>IF(ISNUMBER(Table2[[#This Row],[Transaction Date]]),TEXT(Table2[[#This Row],[Transaction Date]],"dddd"),"Unknown")</f>
        <v>Unknown</v>
      </c>
      <c r="N8035">
        <f t="shared" si="502"/>
        <v>0</v>
      </c>
      <c r="O8035" t="str">
        <f t="shared" si="503"/>
        <v>Actual</v>
      </c>
    </row>
    <row r="8036" spans="1:15" x14ac:dyDescent="0.25">
      <c r="A8036" t="s">
        <v>8948</v>
      </c>
      <c r="B8036" t="s">
        <v>20</v>
      </c>
      <c r="C8036" t="s">
        <v>18</v>
      </c>
      <c r="D8036">
        <f t="shared" si="500"/>
        <v>1</v>
      </c>
      <c r="E8036">
        <v>5</v>
      </c>
      <c r="F8036">
        <f>IF(OR(E8036="",E8036="UNKNOWN",E8036="ERROR"),_xlfn.XLOOKUP(Table2[[#This Row],[Item]],Items_List!A:A,Items_List!B:B),E8036)</f>
        <v>5</v>
      </c>
      <c r="G8036">
        <v>5</v>
      </c>
      <c r="H8036">
        <f t="shared" si="501"/>
        <v>5</v>
      </c>
      <c r="I8036" t="s">
        <v>14</v>
      </c>
      <c r="J8036" t="s">
        <v>10059</v>
      </c>
      <c r="K8036" s="1">
        <v>45007</v>
      </c>
      <c r="L8036" s="1" t="str">
        <f>IF(ISNUMBER(Table2[[#This Row],[Transaction Date]]),TEXT(Table2[[#This Row],[Transaction Date]],"mmmm"),"Unknown")</f>
        <v>March</v>
      </c>
      <c r="M8036" s="1" t="str">
        <f>IF(ISNUMBER(Table2[[#This Row],[Transaction Date]]),TEXT(Table2[[#This Row],[Transaction Date]],"dddd"),"Unknown")</f>
        <v>Wednesday</v>
      </c>
      <c r="N8036">
        <f t="shared" si="502"/>
        <v>1</v>
      </c>
      <c r="O8036" t="str">
        <f t="shared" si="503"/>
        <v>Estimated</v>
      </c>
    </row>
    <row r="8037" spans="1:15" x14ac:dyDescent="0.25">
      <c r="A8037" t="s">
        <v>8949</v>
      </c>
      <c r="B8037" t="s">
        <v>39</v>
      </c>
      <c r="C8037">
        <v>4</v>
      </c>
      <c r="D8037">
        <f t="shared" si="500"/>
        <v>4</v>
      </c>
      <c r="E8037">
        <v>3</v>
      </c>
      <c r="F8037">
        <f>IF(OR(E8037="",E8037="UNKNOWN",E8037="ERROR"),_xlfn.XLOOKUP(Table2[[#This Row],[Item]],Items_List!A:A,Items_List!B:B),E8037)</f>
        <v>3</v>
      </c>
      <c r="G8037">
        <v>12</v>
      </c>
      <c r="H8037">
        <f t="shared" si="501"/>
        <v>12</v>
      </c>
      <c r="I8037" t="s">
        <v>10</v>
      </c>
      <c r="J8037" t="s">
        <v>15</v>
      </c>
      <c r="K8037" s="1">
        <v>45030</v>
      </c>
      <c r="L8037" s="1" t="str">
        <f>IF(ISNUMBER(Table2[[#This Row],[Transaction Date]]),TEXT(Table2[[#This Row],[Transaction Date]],"mmmm"),"Unknown")</f>
        <v>April</v>
      </c>
      <c r="M8037" s="1" t="str">
        <f>IF(ISNUMBER(Table2[[#This Row],[Transaction Date]]),TEXT(Table2[[#This Row],[Transaction Date]],"dddd"),"Unknown")</f>
        <v>Friday</v>
      </c>
      <c r="N8037">
        <f t="shared" si="502"/>
        <v>0</v>
      </c>
      <c r="O8037" t="str">
        <f t="shared" si="503"/>
        <v>Actual</v>
      </c>
    </row>
    <row r="8038" spans="1:15" x14ac:dyDescent="0.25">
      <c r="A8038" t="s">
        <v>8950</v>
      </c>
      <c r="B8038" t="s">
        <v>25</v>
      </c>
      <c r="C8038">
        <v>5</v>
      </c>
      <c r="D8038">
        <f t="shared" si="500"/>
        <v>5</v>
      </c>
      <c r="E8038">
        <v>4</v>
      </c>
      <c r="F8038">
        <f>IF(OR(E8038="",E8038="UNKNOWN",E8038="ERROR"),_xlfn.XLOOKUP(Table2[[#This Row],[Item]],Items_List!A:A,Items_List!B:B),E8038)</f>
        <v>4</v>
      </c>
      <c r="G8038">
        <v>20</v>
      </c>
      <c r="H8038">
        <f t="shared" si="501"/>
        <v>20</v>
      </c>
      <c r="I8038" t="s">
        <v>10059</v>
      </c>
      <c r="J8038" t="s">
        <v>15</v>
      </c>
      <c r="K8038" s="1">
        <v>45205</v>
      </c>
      <c r="L8038" s="1" t="str">
        <f>IF(ISNUMBER(Table2[[#This Row],[Transaction Date]]),TEXT(Table2[[#This Row],[Transaction Date]],"mmmm"),"Unknown")</f>
        <v>October</v>
      </c>
      <c r="M8038" s="1" t="str">
        <f>IF(ISNUMBER(Table2[[#This Row],[Transaction Date]]),TEXT(Table2[[#This Row],[Transaction Date]],"dddd"),"Unknown")</f>
        <v>Friday</v>
      </c>
      <c r="N8038">
        <f t="shared" si="502"/>
        <v>0</v>
      </c>
      <c r="O8038" t="str">
        <f t="shared" si="503"/>
        <v>Actual</v>
      </c>
    </row>
    <row r="8039" spans="1:15" x14ac:dyDescent="0.25">
      <c r="A8039" t="s">
        <v>8951</v>
      </c>
      <c r="B8039" t="s">
        <v>9</v>
      </c>
      <c r="C8039">
        <v>3</v>
      </c>
      <c r="D8039">
        <f t="shared" si="500"/>
        <v>3</v>
      </c>
      <c r="E8039">
        <v>2</v>
      </c>
      <c r="F8039">
        <f>IF(OR(E8039="",E8039="UNKNOWN",E8039="ERROR"),_xlfn.XLOOKUP(Table2[[#This Row],[Item]],Items_List!A:A,Items_List!B:B),E8039)</f>
        <v>2</v>
      </c>
      <c r="G8039">
        <v>6</v>
      </c>
      <c r="H8039">
        <f t="shared" si="501"/>
        <v>6</v>
      </c>
      <c r="I8039" t="s">
        <v>23</v>
      </c>
      <c r="J8039" t="s">
        <v>10059</v>
      </c>
      <c r="K8039" s="1">
        <v>44971</v>
      </c>
      <c r="L8039" s="1" t="str">
        <f>IF(ISNUMBER(Table2[[#This Row],[Transaction Date]]),TEXT(Table2[[#This Row],[Transaction Date]],"mmmm"),"Unknown")</f>
        <v>February</v>
      </c>
      <c r="M8039" s="1" t="str">
        <f>IF(ISNUMBER(Table2[[#This Row],[Transaction Date]]),TEXT(Table2[[#This Row],[Transaction Date]],"dddd"),"Unknown")</f>
        <v>Tuesday</v>
      </c>
      <c r="N8039">
        <f t="shared" si="502"/>
        <v>0</v>
      </c>
      <c r="O8039" t="str">
        <f t="shared" si="503"/>
        <v>Actual</v>
      </c>
    </row>
    <row r="8040" spans="1:15" x14ac:dyDescent="0.25">
      <c r="A8040" t="s">
        <v>8952</v>
      </c>
      <c r="B8040" t="s">
        <v>13</v>
      </c>
      <c r="C8040">
        <v>1</v>
      </c>
      <c r="D8040">
        <f t="shared" si="500"/>
        <v>1</v>
      </c>
      <c r="E8040" s="3">
        <f>_xlfn.XLOOKUP(Table2[[#This Row],[Item]],Items_List!$A$2:$A$9,Items_List!$B$2:$B$9)</f>
        <v>3</v>
      </c>
      <c r="F8040">
        <f>IF(OR(E8040="",E8040="UNKNOWN",E8040="ERROR"),_xlfn.XLOOKUP(Table2[[#This Row],[Item]],Items_List!A:A,Items_List!B:B),E8040)</f>
        <v>3</v>
      </c>
      <c r="G8040">
        <v>3</v>
      </c>
      <c r="H8040">
        <f t="shared" si="501"/>
        <v>3</v>
      </c>
      <c r="I8040" t="s">
        <v>10</v>
      </c>
      <c r="J8040" t="s">
        <v>10059</v>
      </c>
      <c r="L8040" s="1" t="str">
        <f>IF(ISNUMBER(Table2[[#This Row],[Transaction Date]]),TEXT(Table2[[#This Row],[Transaction Date]],"mmmm"),"Unknown")</f>
        <v>Unknown</v>
      </c>
      <c r="M8040" s="1" t="str">
        <f>IF(ISNUMBER(Table2[[#This Row],[Transaction Date]]),TEXT(Table2[[#This Row],[Transaction Date]],"dddd"),"Unknown")</f>
        <v>Unknown</v>
      </c>
      <c r="N8040">
        <f t="shared" si="502"/>
        <v>0</v>
      </c>
      <c r="O8040" t="str">
        <f t="shared" si="503"/>
        <v>Actual</v>
      </c>
    </row>
    <row r="8041" spans="1:15" x14ac:dyDescent="0.25">
      <c r="A8041" t="s">
        <v>8953</v>
      </c>
      <c r="B8041" t="s">
        <v>65</v>
      </c>
      <c r="C8041">
        <v>2</v>
      </c>
      <c r="D8041">
        <f t="shared" si="500"/>
        <v>2</v>
      </c>
      <c r="E8041">
        <v>1.5</v>
      </c>
      <c r="F8041">
        <f>IF(OR(E8041="",E8041="UNKNOWN",E8041="ERROR"),_xlfn.XLOOKUP(Table2[[#This Row],[Item]],Items_List!A:A,Items_List!B:B),E8041)</f>
        <v>1.5</v>
      </c>
      <c r="G8041">
        <v>3</v>
      </c>
      <c r="H8041">
        <f t="shared" si="501"/>
        <v>3</v>
      </c>
      <c r="I8041" t="s">
        <v>14</v>
      </c>
      <c r="J8041" t="s">
        <v>10059</v>
      </c>
      <c r="K8041" s="1">
        <v>45167</v>
      </c>
      <c r="L8041" s="1" t="str">
        <f>IF(ISNUMBER(Table2[[#This Row],[Transaction Date]]),TEXT(Table2[[#This Row],[Transaction Date]],"mmmm"),"Unknown")</f>
        <v>August</v>
      </c>
      <c r="M8041" s="1" t="str">
        <f>IF(ISNUMBER(Table2[[#This Row],[Transaction Date]]),TEXT(Table2[[#This Row],[Transaction Date]],"dddd"),"Unknown")</f>
        <v>Tuesday</v>
      </c>
      <c r="N8041">
        <f t="shared" si="502"/>
        <v>0</v>
      </c>
      <c r="O8041" t="str">
        <f t="shared" si="503"/>
        <v>Actual</v>
      </c>
    </row>
    <row r="8042" spans="1:15" x14ac:dyDescent="0.25">
      <c r="A8042" t="s">
        <v>8954</v>
      </c>
      <c r="B8042" t="s">
        <v>13</v>
      </c>
      <c r="C8042">
        <v>5</v>
      </c>
      <c r="D8042">
        <f t="shared" si="500"/>
        <v>5</v>
      </c>
      <c r="E8042" s="3">
        <f>_xlfn.XLOOKUP(Table2[[#This Row],[Item]],Items_List!$A$2:$A$9,Items_List!$B$2:$B$9)</f>
        <v>3</v>
      </c>
      <c r="F8042">
        <f>IF(OR(E8042="",E8042="UNKNOWN",E8042="ERROR"),_xlfn.XLOOKUP(Table2[[#This Row],[Item]],Items_List!A:A,Items_List!B:B),E8042)</f>
        <v>3</v>
      </c>
      <c r="G8042">
        <v>15</v>
      </c>
      <c r="H8042">
        <f t="shared" si="501"/>
        <v>15</v>
      </c>
      <c r="I8042" t="s">
        <v>23</v>
      </c>
      <c r="J8042" t="s">
        <v>15</v>
      </c>
      <c r="L8042" s="1" t="str">
        <f>IF(ISNUMBER(Table2[[#This Row],[Transaction Date]]),TEXT(Table2[[#This Row],[Transaction Date]],"mmmm"),"Unknown")</f>
        <v>Unknown</v>
      </c>
      <c r="M8042" s="1" t="str">
        <f>IF(ISNUMBER(Table2[[#This Row],[Transaction Date]]),TEXT(Table2[[#This Row],[Transaction Date]],"dddd"),"Unknown")</f>
        <v>Unknown</v>
      </c>
      <c r="N8042">
        <f t="shared" si="502"/>
        <v>0</v>
      </c>
      <c r="O8042" t="str">
        <f t="shared" si="503"/>
        <v>Actual</v>
      </c>
    </row>
    <row r="8043" spans="1:15" x14ac:dyDescent="0.25">
      <c r="A8043" t="s">
        <v>8955</v>
      </c>
      <c r="B8043" t="s">
        <v>17</v>
      </c>
      <c r="C8043">
        <v>1</v>
      </c>
      <c r="D8043">
        <f t="shared" si="500"/>
        <v>1</v>
      </c>
      <c r="E8043">
        <v>1</v>
      </c>
      <c r="F8043">
        <f>IF(OR(E8043="",E8043="UNKNOWN",E8043="ERROR"),_xlfn.XLOOKUP(Table2[[#This Row],[Item]],Items_List!A:A,Items_List!B:B),E8043)</f>
        <v>1</v>
      </c>
      <c r="G8043">
        <v>1</v>
      </c>
      <c r="H8043">
        <f t="shared" si="501"/>
        <v>1</v>
      </c>
      <c r="I8043" t="s">
        <v>23</v>
      </c>
      <c r="J8043" t="s">
        <v>15</v>
      </c>
      <c r="K8043" s="1">
        <v>45145</v>
      </c>
      <c r="L8043" s="1" t="str">
        <f>IF(ISNUMBER(Table2[[#This Row],[Transaction Date]]),TEXT(Table2[[#This Row],[Transaction Date]],"mmmm"),"Unknown")</f>
        <v>August</v>
      </c>
      <c r="M8043" s="1" t="str">
        <f>IF(ISNUMBER(Table2[[#This Row],[Transaction Date]]),TEXT(Table2[[#This Row],[Transaction Date]],"dddd"),"Unknown")</f>
        <v>Monday</v>
      </c>
      <c r="N8043">
        <f t="shared" si="502"/>
        <v>0</v>
      </c>
      <c r="O8043" t="str">
        <f t="shared" si="503"/>
        <v>Actual</v>
      </c>
    </row>
    <row r="8044" spans="1:15" x14ac:dyDescent="0.25">
      <c r="A8044" t="s">
        <v>8957</v>
      </c>
      <c r="B8044" t="s">
        <v>9</v>
      </c>
      <c r="C8044">
        <v>2</v>
      </c>
      <c r="D8044">
        <f t="shared" si="500"/>
        <v>2</v>
      </c>
      <c r="E8044">
        <v>2</v>
      </c>
      <c r="F8044">
        <f>IF(OR(E8044="",E8044="UNKNOWN",E8044="ERROR"),_xlfn.XLOOKUP(Table2[[#This Row],[Item]],Items_List!A:A,Items_List!B:B),E8044)</f>
        <v>2</v>
      </c>
      <c r="G8044">
        <v>4</v>
      </c>
      <c r="H8044">
        <f t="shared" si="501"/>
        <v>4</v>
      </c>
      <c r="I8044" t="s">
        <v>10059</v>
      </c>
      <c r="J8044" t="s">
        <v>11</v>
      </c>
      <c r="K8044" s="1">
        <v>45133</v>
      </c>
      <c r="L8044" s="1" t="str">
        <f>IF(ISNUMBER(Table2[[#This Row],[Transaction Date]]),TEXT(Table2[[#This Row],[Transaction Date]],"mmmm"),"Unknown")</f>
        <v>July</v>
      </c>
      <c r="M8044" s="1" t="str">
        <f>IF(ISNUMBER(Table2[[#This Row],[Transaction Date]]),TEXT(Table2[[#This Row],[Transaction Date]],"dddd"),"Unknown")</f>
        <v>Wednesday</v>
      </c>
      <c r="N8044">
        <f t="shared" si="502"/>
        <v>0</v>
      </c>
      <c r="O8044" t="str">
        <f t="shared" si="503"/>
        <v>Actual</v>
      </c>
    </row>
    <row r="8045" spans="1:15" x14ac:dyDescent="0.25">
      <c r="A8045" t="s">
        <v>8958</v>
      </c>
      <c r="B8045" t="s">
        <v>9</v>
      </c>
      <c r="C8045">
        <v>1</v>
      </c>
      <c r="D8045">
        <f t="shared" si="500"/>
        <v>1</v>
      </c>
      <c r="E8045">
        <v>2</v>
      </c>
      <c r="F8045">
        <f>IF(OR(E8045="",E8045="UNKNOWN",E8045="ERROR"),_xlfn.XLOOKUP(Table2[[#This Row],[Item]],Items_List!A:A,Items_List!B:B),E8045)</f>
        <v>2</v>
      </c>
      <c r="G8045">
        <v>2</v>
      </c>
      <c r="H8045">
        <f t="shared" si="501"/>
        <v>2</v>
      </c>
      <c r="I8045" t="s">
        <v>10059</v>
      </c>
      <c r="J8045" t="s">
        <v>11</v>
      </c>
      <c r="K8045" s="1">
        <v>45110</v>
      </c>
      <c r="L8045" s="1" t="str">
        <f>IF(ISNUMBER(Table2[[#This Row],[Transaction Date]]),TEXT(Table2[[#This Row],[Transaction Date]],"mmmm"),"Unknown")</f>
        <v>July</v>
      </c>
      <c r="M8045" s="1" t="str">
        <f>IF(ISNUMBER(Table2[[#This Row],[Transaction Date]]),TEXT(Table2[[#This Row],[Transaction Date]],"dddd"),"Unknown")</f>
        <v>Monday</v>
      </c>
      <c r="N8045">
        <f t="shared" si="502"/>
        <v>0</v>
      </c>
      <c r="O8045" t="str">
        <f t="shared" si="503"/>
        <v>Actual</v>
      </c>
    </row>
    <row r="8046" spans="1:15" x14ac:dyDescent="0.25">
      <c r="A8046" t="s">
        <v>8959</v>
      </c>
      <c r="B8046" t="s">
        <v>28</v>
      </c>
      <c r="C8046">
        <v>2</v>
      </c>
      <c r="D8046">
        <f t="shared" si="500"/>
        <v>2</v>
      </c>
      <c r="E8046">
        <v>4</v>
      </c>
      <c r="F8046">
        <f>IF(OR(E8046="",E8046="UNKNOWN",E8046="ERROR"),_xlfn.XLOOKUP(Table2[[#This Row],[Item]],Items_List!A:A,Items_List!B:B),E8046)</f>
        <v>4</v>
      </c>
      <c r="G8046">
        <v>8</v>
      </c>
      <c r="H8046">
        <f t="shared" si="501"/>
        <v>8</v>
      </c>
      <c r="I8046" t="s">
        <v>10</v>
      </c>
      <c r="J8046" t="s">
        <v>10059</v>
      </c>
      <c r="K8046" s="1">
        <v>45255</v>
      </c>
      <c r="L8046" s="1" t="str">
        <f>IF(ISNUMBER(Table2[[#This Row],[Transaction Date]]),TEXT(Table2[[#This Row],[Transaction Date]],"mmmm"),"Unknown")</f>
        <v>November</v>
      </c>
      <c r="M8046" s="1" t="str">
        <f>IF(ISNUMBER(Table2[[#This Row],[Transaction Date]]),TEXT(Table2[[#This Row],[Transaction Date]],"dddd"),"Unknown")</f>
        <v>Saturday</v>
      </c>
      <c r="N8046">
        <f t="shared" si="502"/>
        <v>0</v>
      </c>
      <c r="O8046" t="str">
        <f t="shared" si="503"/>
        <v>Actual</v>
      </c>
    </row>
    <row r="8047" spans="1:15" x14ac:dyDescent="0.25">
      <c r="A8047" t="s">
        <v>8960</v>
      </c>
      <c r="B8047" t="s">
        <v>65</v>
      </c>
      <c r="C8047">
        <v>4</v>
      </c>
      <c r="D8047">
        <f t="shared" si="500"/>
        <v>4</v>
      </c>
      <c r="E8047">
        <v>1.5</v>
      </c>
      <c r="F8047">
        <f>IF(OR(E8047="",E8047="UNKNOWN",E8047="ERROR"),_xlfn.XLOOKUP(Table2[[#This Row],[Item]],Items_List!A:A,Items_List!B:B),E8047)</f>
        <v>1.5</v>
      </c>
      <c r="G8047">
        <v>6</v>
      </c>
      <c r="H8047">
        <f t="shared" si="501"/>
        <v>6</v>
      </c>
      <c r="I8047" t="s">
        <v>23</v>
      </c>
      <c r="J8047" t="s">
        <v>10059</v>
      </c>
      <c r="K8047" s="1">
        <v>45145</v>
      </c>
      <c r="L8047" s="1" t="str">
        <f>IF(ISNUMBER(Table2[[#This Row],[Transaction Date]]),TEXT(Table2[[#This Row],[Transaction Date]],"mmmm"),"Unknown")</f>
        <v>August</v>
      </c>
      <c r="M8047" s="1" t="str">
        <f>IF(ISNUMBER(Table2[[#This Row],[Transaction Date]]),TEXT(Table2[[#This Row],[Transaction Date]],"dddd"),"Unknown")</f>
        <v>Monday</v>
      </c>
      <c r="N8047">
        <f t="shared" si="502"/>
        <v>0</v>
      </c>
      <c r="O8047" t="str">
        <f t="shared" si="503"/>
        <v>Actual</v>
      </c>
    </row>
    <row r="8048" spans="1:15" x14ac:dyDescent="0.25">
      <c r="A8048" t="s">
        <v>8961</v>
      </c>
      <c r="B8048" t="s">
        <v>20</v>
      </c>
      <c r="C8048">
        <v>1</v>
      </c>
      <c r="D8048">
        <f t="shared" si="500"/>
        <v>1</v>
      </c>
      <c r="E8048">
        <v>5</v>
      </c>
      <c r="F8048">
        <f>IF(OR(E8048="",E8048="UNKNOWN",E8048="ERROR"),_xlfn.XLOOKUP(Table2[[#This Row],[Item]],Items_List!A:A,Items_List!B:B),E8048)</f>
        <v>5</v>
      </c>
      <c r="G8048">
        <v>5</v>
      </c>
      <c r="H8048">
        <f t="shared" si="501"/>
        <v>5</v>
      </c>
      <c r="I8048" t="s">
        <v>14</v>
      </c>
      <c r="J8048" t="s">
        <v>15</v>
      </c>
      <c r="K8048" s="1">
        <v>45138</v>
      </c>
      <c r="L8048" s="1" t="str">
        <f>IF(ISNUMBER(Table2[[#This Row],[Transaction Date]]),TEXT(Table2[[#This Row],[Transaction Date]],"mmmm"),"Unknown")</f>
        <v>July</v>
      </c>
      <c r="M8048" s="1" t="str">
        <f>IF(ISNUMBER(Table2[[#This Row],[Transaction Date]]),TEXT(Table2[[#This Row],[Transaction Date]],"dddd"),"Unknown")</f>
        <v>Monday</v>
      </c>
      <c r="N8048">
        <f t="shared" si="502"/>
        <v>0</v>
      </c>
      <c r="O8048" t="str">
        <f t="shared" si="503"/>
        <v>Actual</v>
      </c>
    </row>
    <row r="8049" spans="1:15" x14ac:dyDescent="0.25">
      <c r="A8049" t="s">
        <v>8962</v>
      </c>
      <c r="B8049" t="s">
        <v>39</v>
      </c>
      <c r="C8049">
        <v>2</v>
      </c>
      <c r="D8049">
        <f t="shared" si="500"/>
        <v>2</v>
      </c>
      <c r="E8049">
        <v>3</v>
      </c>
      <c r="F8049">
        <f>IF(OR(E8049="",E8049="UNKNOWN",E8049="ERROR"),_xlfn.XLOOKUP(Table2[[#This Row],[Item]],Items_List!A:A,Items_List!B:B),E8049)</f>
        <v>3</v>
      </c>
      <c r="G8049">
        <v>6</v>
      </c>
      <c r="H8049">
        <f t="shared" si="501"/>
        <v>6</v>
      </c>
      <c r="I8049" t="s">
        <v>10</v>
      </c>
      <c r="J8049" t="s">
        <v>10059</v>
      </c>
      <c r="K8049" s="1">
        <v>45007</v>
      </c>
      <c r="L8049" s="1" t="str">
        <f>IF(ISNUMBER(Table2[[#This Row],[Transaction Date]]),TEXT(Table2[[#This Row],[Transaction Date]],"mmmm"),"Unknown")</f>
        <v>March</v>
      </c>
      <c r="M8049" s="1" t="str">
        <f>IF(ISNUMBER(Table2[[#This Row],[Transaction Date]]),TEXT(Table2[[#This Row],[Transaction Date]],"dddd"),"Unknown")</f>
        <v>Wednesday</v>
      </c>
      <c r="N8049">
        <f t="shared" si="502"/>
        <v>0</v>
      </c>
      <c r="O8049" t="str">
        <f t="shared" si="503"/>
        <v>Actual</v>
      </c>
    </row>
    <row r="8050" spans="1:15" x14ac:dyDescent="0.25">
      <c r="A8050" t="s">
        <v>8963</v>
      </c>
      <c r="B8050" t="s">
        <v>20</v>
      </c>
      <c r="C8050">
        <v>4</v>
      </c>
      <c r="D8050">
        <f t="shared" si="500"/>
        <v>4</v>
      </c>
      <c r="E8050">
        <v>5</v>
      </c>
      <c r="F8050">
        <f>IF(OR(E8050="",E8050="UNKNOWN",E8050="ERROR"),_xlfn.XLOOKUP(Table2[[#This Row],[Item]],Items_List!A:A,Items_List!B:B),E8050)</f>
        <v>5</v>
      </c>
      <c r="G8050">
        <v>20</v>
      </c>
      <c r="H8050">
        <f t="shared" si="501"/>
        <v>20</v>
      </c>
      <c r="I8050" t="s">
        <v>10</v>
      </c>
      <c r="J8050" t="s">
        <v>10059</v>
      </c>
      <c r="K8050" s="1">
        <v>45077</v>
      </c>
      <c r="L8050" s="1" t="str">
        <f>IF(ISNUMBER(Table2[[#This Row],[Transaction Date]]),TEXT(Table2[[#This Row],[Transaction Date]],"mmmm"),"Unknown")</f>
        <v>May</v>
      </c>
      <c r="M8050" s="1" t="str">
        <f>IF(ISNUMBER(Table2[[#This Row],[Transaction Date]]),TEXT(Table2[[#This Row],[Transaction Date]],"dddd"),"Unknown")</f>
        <v>Wednesday</v>
      </c>
      <c r="N8050">
        <f t="shared" si="502"/>
        <v>0</v>
      </c>
      <c r="O8050" t="str">
        <f t="shared" si="503"/>
        <v>Actual</v>
      </c>
    </row>
    <row r="8051" spans="1:15" x14ac:dyDescent="0.25">
      <c r="A8051" t="s">
        <v>8964</v>
      </c>
      <c r="B8051" t="s">
        <v>28</v>
      </c>
      <c r="C8051">
        <v>2</v>
      </c>
      <c r="D8051">
        <f t="shared" si="500"/>
        <v>2</v>
      </c>
      <c r="E8051">
        <v>4</v>
      </c>
      <c r="F8051">
        <f>IF(OR(E8051="",E8051="UNKNOWN",E8051="ERROR"),_xlfn.XLOOKUP(Table2[[#This Row],[Item]],Items_List!A:A,Items_List!B:B),E8051)</f>
        <v>4</v>
      </c>
      <c r="G8051" t="s">
        <v>18</v>
      </c>
      <c r="H8051">
        <f t="shared" si="501"/>
        <v>8</v>
      </c>
      <c r="I8051" t="s">
        <v>14</v>
      </c>
      <c r="J8051" t="s">
        <v>15</v>
      </c>
      <c r="K8051" s="1">
        <v>45201</v>
      </c>
      <c r="L8051" s="1" t="str">
        <f>IF(ISNUMBER(Table2[[#This Row],[Transaction Date]]),TEXT(Table2[[#This Row],[Transaction Date]],"mmmm"),"Unknown")</f>
        <v>October</v>
      </c>
      <c r="M8051" s="1" t="str">
        <f>IF(ISNUMBER(Table2[[#This Row],[Transaction Date]]),TEXT(Table2[[#This Row],[Transaction Date]],"dddd"),"Unknown")</f>
        <v>Monday</v>
      </c>
      <c r="N8051">
        <f t="shared" si="502"/>
        <v>1</v>
      </c>
      <c r="O8051" t="str">
        <f t="shared" si="503"/>
        <v>Actual</v>
      </c>
    </row>
    <row r="8052" spans="1:15" x14ac:dyDescent="0.25">
      <c r="A8052" t="s">
        <v>8965</v>
      </c>
      <c r="B8052" t="s">
        <v>65</v>
      </c>
      <c r="C8052">
        <v>2</v>
      </c>
      <c r="D8052">
        <f t="shared" si="500"/>
        <v>2</v>
      </c>
      <c r="E8052">
        <v>1.5</v>
      </c>
      <c r="F8052">
        <f>IF(OR(E8052="",E8052="UNKNOWN",E8052="ERROR"),_xlfn.XLOOKUP(Table2[[#This Row],[Item]],Items_List!A:A,Items_List!B:B),E8052)</f>
        <v>1.5</v>
      </c>
      <c r="H8052">
        <f t="shared" si="501"/>
        <v>3</v>
      </c>
      <c r="I8052" t="s">
        <v>10</v>
      </c>
      <c r="J8052" t="s">
        <v>11</v>
      </c>
      <c r="K8052" s="1">
        <v>45102</v>
      </c>
      <c r="L8052" s="1" t="str">
        <f>IF(ISNUMBER(Table2[[#This Row],[Transaction Date]]),TEXT(Table2[[#This Row],[Transaction Date]],"mmmm"),"Unknown")</f>
        <v>June</v>
      </c>
      <c r="M8052" s="1" t="str">
        <f>IF(ISNUMBER(Table2[[#This Row],[Transaction Date]]),TEXT(Table2[[#This Row],[Transaction Date]],"dddd"),"Unknown")</f>
        <v>Sunday</v>
      </c>
      <c r="N8052">
        <f t="shared" si="502"/>
        <v>1</v>
      </c>
      <c r="O8052" t="str">
        <f t="shared" si="503"/>
        <v>Actual</v>
      </c>
    </row>
    <row r="8053" spans="1:15" x14ac:dyDescent="0.25">
      <c r="A8053" t="s">
        <v>8966</v>
      </c>
      <c r="B8053" t="s">
        <v>9</v>
      </c>
      <c r="C8053">
        <v>5</v>
      </c>
      <c r="D8053">
        <f t="shared" si="500"/>
        <v>5</v>
      </c>
      <c r="E8053">
        <v>2</v>
      </c>
      <c r="F8053">
        <f>IF(OR(E8053="",E8053="UNKNOWN",E8053="ERROR"),_xlfn.XLOOKUP(Table2[[#This Row],[Item]],Items_List!A:A,Items_List!B:B),E8053)</f>
        <v>2</v>
      </c>
      <c r="G8053">
        <v>10</v>
      </c>
      <c r="H8053">
        <f t="shared" si="501"/>
        <v>10</v>
      </c>
      <c r="I8053" t="s">
        <v>10059</v>
      </c>
      <c r="J8053" t="s">
        <v>10059</v>
      </c>
      <c r="K8053" s="1">
        <v>45040</v>
      </c>
      <c r="L8053" s="1" t="str">
        <f>IF(ISNUMBER(Table2[[#This Row],[Transaction Date]]),TEXT(Table2[[#This Row],[Transaction Date]],"mmmm"),"Unknown")</f>
        <v>April</v>
      </c>
      <c r="M8053" s="1" t="str">
        <f>IF(ISNUMBER(Table2[[#This Row],[Transaction Date]]),TEXT(Table2[[#This Row],[Transaction Date]],"dddd"),"Unknown")</f>
        <v>Monday</v>
      </c>
      <c r="N8053">
        <f t="shared" si="502"/>
        <v>0</v>
      </c>
      <c r="O8053" t="str">
        <f t="shared" si="503"/>
        <v>Actual</v>
      </c>
    </row>
    <row r="8054" spans="1:15" x14ac:dyDescent="0.25">
      <c r="A8054" t="s">
        <v>8967</v>
      </c>
      <c r="B8054" t="s">
        <v>17</v>
      </c>
      <c r="C8054">
        <v>5</v>
      </c>
      <c r="D8054">
        <f t="shared" si="500"/>
        <v>5</v>
      </c>
      <c r="E8054">
        <v>1</v>
      </c>
      <c r="F8054">
        <f>IF(OR(E8054="",E8054="UNKNOWN",E8054="ERROR"),_xlfn.XLOOKUP(Table2[[#This Row],[Item]],Items_List!A:A,Items_List!B:B),E8054)</f>
        <v>1</v>
      </c>
      <c r="G8054">
        <v>5</v>
      </c>
      <c r="H8054">
        <f t="shared" si="501"/>
        <v>5</v>
      </c>
      <c r="I8054" t="s">
        <v>10</v>
      </c>
      <c r="J8054" t="s">
        <v>15</v>
      </c>
      <c r="K8054" s="1">
        <v>45128</v>
      </c>
      <c r="L8054" s="1" t="str">
        <f>IF(ISNUMBER(Table2[[#This Row],[Transaction Date]]),TEXT(Table2[[#This Row],[Transaction Date]],"mmmm"),"Unknown")</f>
        <v>July</v>
      </c>
      <c r="M8054" s="1" t="str">
        <f>IF(ISNUMBER(Table2[[#This Row],[Transaction Date]]),TEXT(Table2[[#This Row],[Transaction Date]],"dddd"),"Unknown")</f>
        <v>Friday</v>
      </c>
      <c r="N8054">
        <f t="shared" si="502"/>
        <v>0</v>
      </c>
      <c r="O8054" t="str">
        <f t="shared" si="503"/>
        <v>Actual</v>
      </c>
    </row>
    <row r="8055" spans="1:15" x14ac:dyDescent="0.25">
      <c r="A8055" t="s">
        <v>8968</v>
      </c>
      <c r="B8055" t="s">
        <v>17</v>
      </c>
      <c r="C8055">
        <v>2</v>
      </c>
      <c r="D8055">
        <f t="shared" si="500"/>
        <v>2</v>
      </c>
      <c r="E8055">
        <v>1</v>
      </c>
      <c r="F8055">
        <f>IF(OR(E8055="",E8055="UNKNOWN",E8055="ERROR"),_xlfn.XLOOKUP(Table2[[#This Row],[Item]],Items_List!A:A,Items_List!B:B),E8055)</f>
        <v>1</v>
      </c>
      <c r="G8055">
        <v>2</v>
      </c>
      <c r="H8055">
        <f t="shared" si="501"/>
        <v>2</v>
      </c>
      <c r="I8055" t="s">
        <v>14</v>
      </c>
      <c r="J8055" t="s">
        <v>11</v>
      </c>
      <c r="K8055" s="1">
        <v>44982</v>
      </c>
      <c r="L8055" s="1" t="str">
        <f>IF(ISNUMBER(Table2[[#This Row],[Transaction Date]]),TEXT(Table2[[#This Row],[Transaction Date]],"mmmm"),"Unknown")</f>
        <v>February</v>
      </c>
      <c r="M8055" s="1" t="str">
        <f>IF(ISNUMBER(Table2[[#This Row],[Transaction Date]]),TEXT(Table2[[#This Row],[Transaction Date]],"dddd"),"Unknown")</f>
        <v>Saturday</v>
      </c>
      <c r="N8055">
        <f t="shared" si="502"/>
        <v>0</v>
      </c>
      <c r="O8055" t="str">
        <f t="shared" si="503"/>
        <v>Actual</v>
      </c>
    </row>
    <row r="8056" spans="1:15" x14ac:dyDescent="0.25">
      <c r="A8056" t="s">
        <v>8969</v>
      </c>
      <c r="B8056" t="s">
        <v>28</v>
      </c>
      <c r="C8056">
        <v>3</v>
      </c>
      <c r="D8056">
        <f t="shared" si="500"/>
        <v>3</v>
      </c>
      <c r="E8056">
        <v>4</v>
      </c>
      <c r="F8056">
        <f>IF(OR(E8056="",E8056="UNKNOWN",E8056="ERROR"),_xlfn.XLOOKUP(Table2[[#This Row],[Item]],Items_List!A:A,Items_List!B:B),E8056)</f>
        <v>4</v>
      </c>
      <c r="G8056">
        <v>12</v>
      </c>
      <c r="H8056">
        <f t="shared" si="501"/>
        <v>12</v>
      </c>
      <c r="I8056" t="s">
        <v>10</v>
      </c>
      <c r="J8056" t="s">
        <v>15</v>
      </c>
      <c r="K8056" s="1">
        <v>45072</v>
      </c>
      <c r="L8056" s="1" t="str">
        <f>IF(ISNUMBER(Table2[[#This Row],[Transaction Date]]),TEXT(Table2[[#This Row],[Transaction Date]],"mmmm"),"Unknown")</f>
        <v>May</v>
      </c>
      <c r="M8056" s="1" t="str">
        <f>IF(ISNUMBER(Table2[[#This Row],[Transaction Date]]),TEXT(Table2[[#This Row],[Transaction Date]],"dddd"),"Unknown")</f>
        <v>Friday</v>
      </c>
      <c r="N8056">
        <f t="shared" si="502"/>
        <v>0</v>
      </c>
      <c r="O8056" t="str">
        <f t="shared" si="503"/>
        <v>Actual</v>
      </c>
    </row>
    <row r="8057" spans="1:15" x14ac:dyDescent="0.25">
      <c r="A8057" t="s">
        <v>8971</v>
      </c>
      <c r="B8057" t="s">
        <v>13</v>
      </c>
      <c r="D8057">
        <f t="shared" si="500"/>
        <v>2</v>
      </c>
      <c r="E8057">
        <v>3</v>
      </c>
      <c r="F8057">
        <f>IF(OR(E8057="",E8057="UNKNOWN",E8057="ERROR"),_xlfn.XLOOKUP(Table2[[#This Row],[Item]],Items_List!A:A,Items_List!B:B),E8057)</f>
        <v>3</v>
      </c>
      <c r="G8057">
        <v>6</v>
      </c>
      <c r="H8057">
        <f t="shared" si="501"/>
        <v>6</v>
      </c>
      <c r="I8057" t="s">
        <v>10059</v>
      </c>
      <c r="J8057" t="s">
        <v>11</v>
      </c>
      <c r="K8057" s="1">
        <v>45013</v>
      </c>
      <c r="L8057" s="1" t="str">
        <f>IF(ISNUMBER(Table2[[#This Row],[Transaction Date]]),TEXT(Table2[[#This Row],[Transaction Date]],"mmmm"),"Unknown")</f>
        <v>March</v>
      </c>
      <c r="M8057" s="1" t="str">
        <f>IF(ISNUMBER(Table2[[#This Row],[Transaction Date]]),TEXT(Table2[[#This Row],[Transaction Date]],"dddd"),"Unknown")</f>
        <v>Tuesday</v>
      </c>
      <c r="N8057">
        <f t="shared" si="502"/>
        <v>1</v>
      </c>
      <c r="O8057" t="str">
        <f t="shared" si="503"/>
        <v>Estimated</v>
      </c>
    </row>
    <row r="8058" spans="1:15" x14ac:dyDescent="0.25">
      <c r="A8058" t="s">
        <v>8972</v>
      </c>
      <c r="B8058" t="s">
        <v>65</v>
      </c>
      <c r="C8058">
        <v>2</v>
      </c>
      <c r="D8058">
        <f t="shared" si="500"/>
        <v>2</v>
      </c>
      <c r="E8058">
        <v>1.5</v>
      </c>
      <c r="F8058">
        <f>IF(OR(E8058="",E8058="UNKNOWN",E8058="ERROR"),_xlfn.XLOOKUP(Table2[[#This Row],[Item]],Items_List!A:A,Items_List!B:B),E8058)</f>
        <v>1.5</v>
      </c>
      <c r="G8058">
        <v>3</v>
      </c>
      <c r="H8058">
        <f t="shared" si="501"/>
        <v>3</v>
      </c>
      <c r="I8058" t="s">
        <v>10</v>
      </c>
      <c r="J8058" t="s">
        <v>11</v>
      </c>
      <c r="K8058" s="1">
        <v>45029</v>
      </c>
      <c r="L8058" s="1" t="str">
        <f>IF(ISNUMBER(Table2[[#This Row],[Transaction Date]]),TEXT(Table2[[#This Row],[Transaction Date]],"mmmm"),"Unknown")</f>
        <v>April</v>
      </c>
      <c r="M8058" s="1" t="str">
        <f>IF(ISNUMBER(Table2[[#This Row],[Transaction Date]]),TEXT(Table2[[#This Row],[Transaction Date]],"dddd"),"Unknown")</f>
        <v>Thursday</v>
      </c>
      <c r="N8058">
        <f t="shared" si="502"/>
        <v>0</v>
      </c>
      <c r="O8058" t="str">
        <f t="shared" si="503"/>
        <v>Actual</v>
      </c>
    </row>
    <row r="8059" spans="1:15" x14ac:dyDescent="0.25">
      <c r="A8059" t="s">
        <v>8973</v>
      </c>
      <c r="B8059" t="s">
        <v>20</v>
      </c>
      <c r="C8059">
        <v>2</v>
      </c>
      <c r="D8059">
        <f t="shared" si="500"/>
        <v>2</v>
      </c>
      <c r="E8059">
        <v>5</v>
      </c>
      <c r="F8059">
        <f>IF(OR(E8059="",E8059="UNKNOWN",E8059="ERROR"),_xlfn.XLOOKUP(Table2[[#This Row],[Item]],Items_List!A:A,Items_List!B:B),E8059)</f>
        <v>5</v>
      </c>
      <c r="G8059">
        <v>10</v>
      </c>
      <c r="H8059">
        <f t="shared" si="501"/>
        <v>10</v>
      </c>
      <c r="I8059" t="s">
        <v>10</v>
      </c>
      <c r="J8059" t="s">
        <v>10059</v>
      </c>
      <c r="K8059" s="1">
        <v>45015</v>
      </c>
      <c r="L8059" s="1" t="str">
        <f>IF(ISNUMBER(Table2[[#This Row],[Transaction Date]]),TEXT(Table2[[#This Row],[Transaction Date]],"mmmm"),"Unknown")</f>
        <v>March</v>
      </c>
      <c r="M8059" s="1" t="str">
        <f>IF(ISNUMBER(Table2[[#This Row],[Transaction Date]]),TEXT(Table2[[#This Row],[Transaction Date]],"dddd"),"Unknown")</f>
        <v>Thursday</v>
      </c>
      <c r="N8059">
        <f t="shared" si="502"/>
        <v>0</v>
      </c>
      <c r="O8059" t="str">
        <f t="shared" si="503"/>
        <v>Actual</v>
      </c>
    </row>
    <row r="8060" spans="1:15" x14ac:dyDescent="0.25">
      <c r="A8060" t="s">
        <v>8974</v>
      </c>
      <c r="B8060" t="s">
        <v>25</v>
      </c>
      <c r="C8060">
        <v>1</v>
      </c>
      <c r="D8060">
        <f t="shared" si="500"/>
        <v>1</v>
      </c>
      <c r="E8060" s="3">
        <f>_xlfn.XLOOKUP(Table2[[#This Row],[Item]],Items_List!$A$2:$A$9,Items_List!$B$2:$B$9)</f>
        <v>4</v>
      </c>
      <c r="F8060">
        <f>IF(OR(E8060="",E8060="UNKNOWN",E8060="ERROR"),_xlfn.XLOOKUP(Table2[[#This Row],[Item]],Items_List!A:A,Items_List!B:B),E8060)</f>
        <v>4</v>
      </c>
      <c r="G8060">
        <v>4</v>
      </c>
      <c r="H8060">
        <f t="shared" si="501"/>
        <v>4</v>
      </c>
      <c r="I8060" t="s">
        <v>10059</v>
      </c>
      <c r="J8060" t="s">
        <v>10059</v>
      </c>
      <c r="K8060" s="1">
        <v>45170</v>
      </c>
      <c r="L8060" s="1" t="str">
        <f>IF(ISNUMBER(Table2[[#This Row],[Transaction Date]]),TEXT(Table2[[#This Row],[Transaction Date]],"mmmm"),"Unknown")</f>
        <v>September</v>
      </c>
      <c r="M8060" s="1" t="str">
        <f>IF(ISNUMBER(Table2[[#This Row],[Transaction Date]]),TEXT(Table2[[#This Row],[Transaction Date]],"dddd"),"Unknown")</f>
        <v>Friday</v>
      </c>
      <c r="N8060">
        <f t="shared" si="502"/>
        <v>0</v>
      </c>
      <c r="O8060" t="str">
        <f t="shared" si="503"/>
        <v>Actual</v>
      </c>
    </row>
    <row r="8061" spans="1:15" x14ac:dyDescent="0.25">
      <c r="A8061" t="s">
        <v>8975</v>
      </c>
      <c r="B8061" t="s">
        <v>20</v>
      </c>
      <c r="C8061">
        <v>3</v>
      </c>
      <c r="D8061">
        <f t="shared" si="500"/>
        <v>3</v>
      </c>
      <c r="E8061">
        <v>5</v>
      </c>
      <c r="F8061">
        <f>IF(OR(E8061="",E8061="UNKNOWN",E8061="ERROR"),_xlfn.XLOOKUP(Table2[[#This Row],[Item]],Items_List!A:A,Items_List!B:B),E8061)</f>
        <v>5</v>
      </c>
      <c r="G8061">
        <v>15</v>
      </c>
      <c r="H8061">
        <f t="shared" si="501"/>
        <v>15</v>
      </c>
      <c r="I8061" t="s">
        <v>10</v>
      </c>
      <c r="J8061" t="s">
        <v>10059</v>
      </c>
      <c r="K8061" s="1">
        <v>45142</v>
      </c>
      <c r="L8061" s="1" t="str">
        <f>IF(ISNUMBER(Table2[[#This Row],[Transaction Date]]),TEXT(Table2[[#This Row],[Transaction Date]],"mmmm"),"Unknown")</f>
        <v>August</v>
      </c>
      <c r="M8061" s="1" t="str">
        <f>IF(ISNUMBER(Table2[[#This Row],[Transaction Date]]),TEXT(Table2[[#This Row],[Transaction Date]],"dddd"),"Unknown")</f>
        <v>Friday</v>
      </c>
      <c r="N8061">
        <f t="shared" si="502"/>
        <v>0</v>
      </c>
      <c r="O8061" t="str">
        <f t="shared" si="503"/>
        <v>Actual</v>
      </c>
    </row>
    <row r="8062" spans="1:15" x14ac:dyDescent="0.25">
      <c r="A8062" t="s">
        <v>8976</v>
      </c>
      <c r="B8062" t="s">
        <v>28</v>
      </c>
      <c r="C8062">
        <v>2</v>
      </c>
      <c r="D8062">
        <f t="shared" si="500"/>
        <v>2</v>
      </c>
      <c r="E8062">
        <v>4</v>
      </c>
      <c r="F8062">
        <f>IF(OR(E8062="",E8062="UNKNOWN",E8062="ERROR"),_xlfn.XLOOKUP(Table2[[#This Row],[Item]],Items_List!A:A,Items_List!B:B),E8062)</f>
        <v>4</v>
      </c>
      <c r="G8062">
        <v>8</v>
      </c>
      <c r="H8062">
        <f t="shared" si="501"/>
        <v>8</v>
      </c>
      <c r="I8062" t="s">
        <v>10</v>
      </c>
      <c r="J8062" t="s">
        <v>10059</v>
      </c>
      <c r="K8062" s="1">
        <v>45173</v>
      </c>
      <c r="L8062" s="1" t="str">
        <f>IF(ISNUMBER(Table2[[#This Row],[Transaction Date]]),TEXT(Table2[[#This Row],[Transaction Date]],"mmmm"),"Unknown")</f>
        <v>September</v>
      </c>
      <c r="M8062" s="1" t="str">
        <f>IF(ISNUMBER(Table2[[#This Row],[Transaction Date]]),TEXT(Table2[[#This Row],[Transaction Date]],"dddd"),"Unknown")</f>
        <v>Monday</v>
      </c>
      <c r="N8062">
        <f t="shared" si="502"/>
        <v>0</v>
      </c>
      <c r="O8062" t="str">
        <f t="shared" si="503"/>
        <v>Actual</v>
      </c>
    </row>
    <row r="8063" spans="1:15" x14ac:dyDescent="0.25">
      <c r="A8063" t="s">
        <v>8977</v>
      </c>
      <c r="B8063" t="s">
        <v>25</v>
      </c>
      <c r="C8063">
        <v>5</v>
      </c>
      <c r="D8063">
        <f t="shared" si="500"/>
        <v>5</v>
      </c>
      <c r="E8063">
        <v>4</v>
      </c>
      <c r="F8063">
        <f>IF(OR(E8063="",E8063="UNKNOWN",E8063="ERROR"),_xlfn.XLOOKUP(Table2[[#This Row],[Item]],Items_List!A:A,Items_List!B:B),E8063)</f>
        <v>4</v>
      </c>
      <c r="G8063">
        <v>20</v>
      </c>
      <c r="H8063">
        <f t="shared" si="501"/>
        <v>20</v>
      </c>
      <c r="I8063" t="s">
        <v>10</v>
      </c>
      <c r="J8063" t="s">
        <v>15</v>
      </c>
      <c r="K8063" s="1">
        <v>45030</v>
      </c>
      <c r="L8063" s="1" t="str">
        <f>IF(ISNUMBER(Table2[[#This Row],[Transaction Date]]),TEXT(Table2[[#This Row],[Transaction Date]],"mmmm"),"Unknown")</f>
        <v>April</v>
      </c>
      <c r="M8063" s="1" t="str">
        <f>IF(ISNUMBER(Table2[[#This Row],[Transaction Date]]),TEXT(Table2[[#This Row],[Transaction Date]],"dddd"),"Unknown")</f>
        <v>Friday</v>
      </c>
      <c r="N8063">
        <f t="shared" si="502"/>
        <v>0</v>
      </c>
      <c r="O8063" t="str">
        <f t="shared" si="503"/>
        <v>Actual</v>
      </c>
    </row>
    <row r="8064" spans="1:15" x14ac:dyDescent="0.25">
      <c r="A8064" t="s">
        <v>8978</v>
      </c>
      <c r="B8064" t="s">
        <v>28</v>
      </c>
      <c r="C8064">
        <v>3</v>
      </c>
      <c r="D8064">
        <f t="shared" si="500"/>
        <v>3</v>
      </c>
      <c r="E8064">
        <v>4</v>
      </c>
      <c r="F8064">
        <f>IF(OR(E8064="",E8064="UNKNOWN",E8064="ERROR"),_xlfn.XLOOKUP(Table2[[#This Row],[Item]],Items_List!A:A,Items_List!B:B),E8064)</f>
        <v>4</v>
      </c>
      <c r="G8064">
        <v>12</v>
      </c>
      <c r="H8064">
        <f t="shared" si="501"/>
        <v>12</v>
      </c>
      <c r="I8064" t="s">
        <v>10059</v>
      </c>
      <c r="J8064" t="s">
        <v>10059</v>
      </c>
      <c r="K8064" s="1">
        <v>45078</v>
      </c>
      <c r="L8064" s="1" t="str">
        <f>IF(ISNUMBER(Table2[[#This Row],[Transaction Date]]),TEXT(Table2[[#This Row],[Transaction Date]],"mmmm"),"Unknown")</f>
        <v>June</v>
      </c>
      <c r="M8064" s="1" t="str">
        <f>IF(ISNUMBER(Table2[[#This Row],[Transaction Date]]),TEXT(Table2[[#This Row],[Transaction Date]],"dddd"),"Unknown")</f>
        <v>Thursday</v>
      </c>
      <c r="N8064">
        <f t="shared" si="502"/>
        <v>0</v>
      </c>
      <c r="O8064" t="str">
        <f t="shared" si="503"/>
        <v>Actual</v>
      </c>
    </row>
    <row r="8065" spans="1:15" x14ac:dyDescent="0.25">
      <c r="A8065" t="s">
        <v>8979</v>
      </c>
      <c r="B8065" t="s">
        <v>20</v>
      </c>
      <c r="C8065">
        <v>1</v>
      </c>
      <c r="D8065">
        <f t="shared" si="500"/>
        <v>1</v>
      </c>
      <c r="E8065">
        <v>5</v>
      </c>
      <c r="F8065">
        <f>IF(OR(E8065="",E8065="UNKNOWN",E8065="ERROR"),_xlfn.XLOOKUP(Table2[[#This Row],[Item]],Items_List!A:A,Items_List!B:B),E8065)</f>
        <v>5</v>
      </c>
      <c r="H8065">
        <f t="shared" si="501"/>
        <v>5</v>
      </c>
      <c r="I8065" t="s">
        <v>10</v>
      </c>
      <c r="J8065" t="s">
        <v>15</v>
      </c>
      <c r="K8065" s="1">
        <v>45026</v>
      </c>
      <c r="L8065" s="1" t="str">
        <f>IF(ISNUMBER(Table2[[#This Row],[Transaction Date]]),TEXT(Table2[[#This Row],[Transaction Date]],"mmmm"),"Unknown")</f>
        <v>April</v>
      </c>
      <c r="M8065" s="1" t="str">
        <f>IF(ISNUMBER(Table2[[#This Row],[Transaction Date]]),TEXT(Table2[[#This Row],[Transaction Date]],"dddd"),"Unknown")</f>
        <v>Monday</v>
      </c>
      <c r="N8065">
        <f t="shared" si="502"/>
        <v>1</v>
      </c>
      <c r="O8065" t="str">
        <f t="shared" si="503"/>
        <v>Actual</v>
      </c>
    </row>
    <row r="8066" spans="1:15" x14ac:dyDescent="0.25">
      <c r="A8066" t="s">
        <v>8980</v>
      </c>
      <c r="B8066" t="s">
        <v>39</v>
      </c>
      <c r="C8066">
        <v>4</v>
      </c>
      <c r="D8066">
        <f t="shared" ref="D8066:D8129" si="504">IF(OR(C8066="",C8066="UNKNOWN",C8066="ERROR"),IFERROR(VALUE(G8066)/VALUE(E8066),""),VALUE(C8066))</f>
        <v>4</v>
      </c>
      <c r="E8066">
        <v>3</v>
      </c>
      <c r="F8066">
        <f>IF(OR(E8066="",E8066="UNKNOWN",E8066="ERROR"),_xlfn.XLOOKUP(Table2[[#This Row],[Item]],Items_List!A:A,Items_List!B:B),E8066)</f>
        <v>3</v>
      </c>
      <c r="G8066">
        <v>12</v>
      </c>
      <c r="H8066">
        <f t="shared" ref="H8066:H8129" si="505">D8066*F8066</f>
        <v>12</v>
      </c>
      <c r="I8066" t="s">
        <v>10059</v>
      </c>
      <c r="J8066" t="s">
        <v>10059</v>
      </c>
      <c r="K8066" s="1">
        <v>45155</v>
      </c>
      <c r="L8066" s="1" t="str">
        <f>IF(ISNUMBER(Table2[[#This Row],[Transaction Date]]),TEXT(Table2[[#This Row],[Transaction Date]],"mmmm"),"Unknown")</f>
        <v>August</v>
      </c>
      <c r="M8066" s="1" t="str">
        <f>IF(ISNUMBER(Table2[[#This Row],[Transaction Date]]),TEXT(Table2[[#This Row],[Transaction Date]],"dddd"),"Unknown")</f>
        <v>Thursday</v>
      </c>
      <c r="N8066">
        <f t="shared" ref="N8066:N8129" si="506">IF(OR(B8066="",B8066="unknown",B8066="error",C8066="",C8066="unknown",C8066="error",G8066="",G8066="error",G8066="unknown"),1,0)</f>
        <v>0</v>
      </c>
      <c r="O8066" t="str">
        <f t="shared" ref="O8066:O8129" si="507">IF(OR(C8066="",C8066="error",C8066="unknown"),"Estimated","Actual")</f>
        <v>Actual</v>
      </c>
    </row>
    <row r="8067" spans="1:15" x14ac:dyDescent="0.25">
      <c r="A8067" t="s">
        <v>8981</v>
      </c>
      <c r="B8067" t="s">
        <v>39</v>
      </c>
      <c r="C8067">
        <v>1</v>
      </c>
      <c r="D8067">
        <f t="shared" si="504"/>
        <v>1</v>
      </c>
      <c r="E8067">
        <v>3</v>
      </c>
      <c r="F8067">
        <f>IF(OR(E8067="",E8067="UNKNOWN",E8067="ERROR"),_xlfn.XLOOKUP(Table2[[#This Row],[Item]],Items_List!A:A,Items_List!B:B),E8067)</f>
        <v>3</v>
      </c>
      <c r="G8067">
        <v>3</v>
      </c>
      <c r="H8067">
        <f t="shared" si="505"/>
        <v>3</v>
      </c>
      <c r="I8067" t="s">
        <v>14</v>
      </c>
      <c r="J8067" t="s">
        <v>11</v>
      </c>
      <c r="K8067" s="1">
        <v>45155</v>
      </c>
      <c r="L8067" s="1" t="str">
        <f>IF(ISNUMBER(Table2[[#This Row],[Transaction Date]]),TEXT(Table2[[#This Row],[Transaction Date]],"mmmm"),"Unknown")</f>
        <v>August</v>
      </c>
      <c r="M8067" s="1" t="str">
        <f>IF(ISNUMBER(Table2[[#This Row],[Transaction Date]]),TEXT(Table2[[#This Row],[Transaction Date]],"dddd"),"Unknown")</f>
        <v>Thursday</v>
      </c>
      <c r="N8067">
        <f t="shared" si="506"/>
        <v>0</v>
      </c>
      <c r="O8067" t="str">
        <f t="shared" si="507"/>
        <v>Actual</v>
      </c>
    </row>
    <row r="8068" spans="1:15" x14ac:dyDescent="0.25">
      <c r="A8068" t="s">
        <v>8983</v>
      </c>
      <c r="B8068" t="s">
        <v>9</v>
      </c>
      <c r="C8068">
        <v>1</v>
      </c>
      <c r="D8068">
        <f t="shared" si="504"/>
        <v>1</v>
      </c>
      <c r="E8068">
        <v>2</v>
      </c>
      <c r="F8068">
        <f>IF(OR(E8068="",E8068="UNKNOWN",E8068="ERROR"),_xlfn.XLOOKUP(Table2[[#This Row],[Item]],Items_List!A:A,Items_List!B:B),E8068)</f>
        <v>2</v>
      </c>
      <c r="G8068">
        <v>2</v>
      </c>
      <c r="H8068">
        <f t="shared" si="505"/>
        <v>2</v>
      </c>
      <c r="I8068" t="s">
        <v>23</v>
      </c>
      <c r="J8068" t="s">
        <v>11</v>
      </c>
      <c r="K8068" s="1">
        <v>45215</v>
      </c>
      <c r="L8068" s="1" t="str">
        <f>IF(ISNUMBER(Table2[[#This Row],[Transaction Date]]),TEXT(Table2[[#This Row],[Transaction Date]],"mmmm"),"Unknown")</f>
        <v>October</v>
      </c>
      <c r="M8068" s="1" t="str">
        <f>IF(ISNUMBER(Table2[[#This Row],[Transaction Date]]),TEXT(Table2[[#This Row],[Transaction Date]],"dddd"),"Unknown")</f>
        <v>Monday</v>
      </c>
      <c r="N8068">
        <f t="shared" si="506"/>
        <v>0</v>
      </c>
      <c r="O8068" t="str">
        <f t="shared" si="507"/>
        <v>Actual</v>
      </c>
    </row>
    <row r="8069" spans="1:15" x14ac:dyDescent="0.25">
      <c r="A8069" t="s">
        <v>8984</v>
      </c>
      <c r="B8069" t="s">
        <v>9</v>
      </c>
      <c r="C8069">
        <v>1</v>
      </c>
      <c r="D8069">
        <f t="shared" si="504"/>
        <v>1</v>
      </c>
      <c r="E8069">
        <v>2</v>
      </c>
      <c r="F8069">
        <f>IF(OR(E8069="",E8069="UNKNOWN",E8069="ERROR"),_xlfn.XLOOKUP(Table2[[#This Row],[Item]],Items_List!A:A,Items_List!B:B),E8069)</f>
        <v>2</v>
      </c>
      <c r="G8069">
        <v>2</v>
      </c>
      <c r="H8069">
        <f t="shared" si="505"/>
        <v>2</v>
      </c>
      <c r="I8069" t="s">
        <v>10</v>
      </c>
      <c r="J8069" t="s">
        <v>10059</v>
      </c>
      <c r="K8069" s="1">
        <v>45259</v>
      </c>
      <c r="L8069" s="1" t="str">
        <f>IF(ISNUMBER(Table2[[#This Row],[Transaction Date]]),TEXT(Table2[[#This Row],[Transaction Date]],"mmmm"),"Unknown")</f>
        <v>November</v>
      </c>
      <c r="M8069" s="1" t="str">
        <f>IF(ISNUMBER(Table2[[#This Row],[Transaction Date]]),TEXT(Table2[[#This Row],[Transaction Date]],"dddd"),"Unknown")</f>
        <v>Wednesday</v>
      </c>
      <c r="N8069">
        <f t="shared" si="506"/>
        <v>0</v>
      </c>
      <c r="O8069" t="str">
        <f t="shared" si="507"/>
        <v>Actual</v>
      </c>
    </row>
    <row r="8070" spans="1:15" x14ac:dyDescent="0.25">
      <c r="A8070" t="s">
        <v>8985</v>
      </c>
      <c r="B8070" t="s">
        <v>28</v>
      </c>
      <c r="C8070">
        <v>3</v>
      </c>
      <c r="D8070">
        <f t="shared" si="504"/>
        <v>3</v>
      </c>
      <c r="E8070">
        <v>4</v>
      </c>
      <c r="F8070">
        <f>IF(OR(E8070="",E8070="UNKNOWN",E8070="ERROR"),_xlfn.XLOOKUP(Table2[[#This Row],[Item]],Items_List!A:A,Items_List!B:B),E8070)</f>
        <v>4</v>
      </c>
      <c r="G8070">
        <v>12</v>
      </c>
      <c r="H8070">
        <f t="shared" si="505"/>
        <v>12</v>
      </c>
      <c r="I8070" t="s">
        <v>23</v>
      </c>
      <c r="J8070" t="s">
        <v>11</v>
      </c>
      <c r="K8070" s="1">
        <v>45258</v>
      </c>
      <c r="L8070" s="1" t="str">
        <f>IF(ISNUMBER(Table2[[#This Row],[Transaction Date]]),TEXT(Table2[[#This Row],[Transaction Date]],"mmmm"),"Unknown")</f>
        <v>November</v>
      </c>
      <c r="M8070" s="1" t="str">
        <f>IF(ISNUMBER(Table2[[#This Row],[Transaction Date]]),TEXT(Table2[[#This Row],[Transaction Date]],"dddd"),"Unknown")</f>
        <v>Tuesday</v>
      </c>
      <c r="N8070">
        <f t="shared" si="506"/>
        <v>0</v>
      </c>
      <c r="O8070" t="str">
        <f t="shared" si="507"/>
        <v>Actual</v>
      </c>
    </row>
    <row r="8071" spans="1:15" x14ac:dyDescent="0.25">
      <c r="A8071" t="s">
        <v>8986</v>
      </c>
      <c r="B8071" t="s">
        <v>17</v>
      </c>
      <c r="C8071">
        <v>5</v>
      </c>
      <c r="D8071">
        <f t="shared" si="504"/>
        <v>5</v>
      </c>
      <c r="E8071" s="3">
        <f>_xlfn.XLOOKUP(Table2[[#This Row],[Item]],Items_List!$A$2:$A$9,Items_List!$B$2:$B$9)</f>
        <v>1</v>
      </c>
      <c r="F8071">
        <f>IF(OR(E8071="",E8071="UNKNOWN",E8071="ERROR"),_xlfn.XLOOKUP(Table2[[#This Row],[Item]],Items_List!A:A,Items_List!B:B),E8071)</f>
        <v>1</v>
      </c>
      <c r="G8071">
        <v>5</v>
      </c>
      <c r="H8071">
        <f t="shared" si="505"/>
        <v>5</v>
      </c>
      <c r="I8071" t="s">
        <v>10059</v>
      </c>
      <c r="J8071" t="s">
        <v>10059</v>
      </c>
      <c r="K8071" s="1">
        <v>45140</v>
      </c>
      <c r="L8071" s="1" t="str">
        <f>IF(ISNUMBER(Table2[[#This Row],[Transaction Date]]),TEXT(Table2[[#This Row],[Transaction Date]],"mmmm"),"Unknown")</f>
        <v>August</v>
      </c>
      <c r="M8071" s="1" t="str">
        <f>IF(ISNUMBER(Table2[[#This Row],[Transaction Date]]),TEXT(Table2[[#This Row],[Transaction Date]],"dddd"),"Unknown")</f>
        <v>Wednesday</v>
      </c>
      <c r="N8071">
        <f t="shared" si="506"/>
        <v>0</v>
      </c>
      <c r="O8071" t="str">
        <f t="shared" si="507"/>
        <v>Actual</v>
      </c>
    </row>
    <row r="8072" spans="1:15" x14ac:dyDescent="0.25">
      <c r="A8072" t="s">
        <v>8987</v>
      </c>
      <c r="B8072" t="s">
        <v>17</v>
      </c>
      <c r="C8072">
        <v>4</v>
      </c>
      <c r="D8072">
        <f t="shared" si="504"/>
        <v>4</v>
      </c>
      <c r="E8072">
        <v>1</v>
      </c>
      <c r="F8072">
        <f>IF(OR(E8072="",E8072="UNKNOWN",E8072="ERROR"),_xlfn.XLOOKUP(Table2[[#This Row],[Item]],Items_List!A:A,Items_List!B:B),E8072)</f>
        <v>1</v>
      </c>
      <c r="G8072">
        <v>4</v>
      </c>
      <c r="H8072">
        <f t="shared" si="505"/>
        <v>4</v>
      </c>
      <c r="I8072" t="s">
        <v>23</v>
      </c>
      <c r="J8072" t="s">
        <v>15</v>
      </c>
      <c r="K8072" s="1">
        <v>44969</v>
      </c>
      <c r="L8072" s="1" t="str">
        <f>IF(ISNUMBER(Table2[[#This Row],[Transaction Date]]),TEXT(Table2[[#This Row],[Transaction Date]],"mmmm"),"Unknown")</f>
        <v>February</v>
      </c>
      <c r="M8072" s="1" t="str">
        <f>IF(ISNUMBER(Table2[[#This Row],[Transaction Date]]),TEXT(Table2[[#This Row],[Transaction Date]],"dddd"),"Unknown")</f>
        <v>Sunday</v>
      </c>
      <c r="N8072">
        <f t="shared" si="506"/>
        <v>0</v>
      </c>
      <c r="O8072" t="str">
        <f t="shared" si="507"/>
        <v>Actual</v>
      </c>
    </row>
    <row r="8073" spans="1:15" x14ac:dyDescent="0.25">
      <c r="A8073" t="s">
        <v>8988</v>
      </c>
      <c r="B8073" t="s">
        <v>20</v>
      </c>
      <c r="C8073">
        <v>5</v>
      </c>
      <c r="D8073">
        <f t="shared" si="504"/>
        <v>5</v>
      </c>
      <c r="E8073">
        <v>5</v>
      </c>
      <c r="F8073">
        <f>IF(OR(E8073="",E8073="UNKNOWN",E8073="ERROR"),_xlfn.XLOOKUP(Table2[[#This Row],[Item]],Items_List!A:A,Items_List!B:B),E8073)</f>
        <v>5</v>
      </c>
      <c r="G8073">
        <v>25</v>
      </c>
      <c r="H8073">
        <f t="shared" si="505"/>
        <v>25</v>
      </c>
      <c r="I8073" t="s">
        <v>10</v>
      </c>
      <c r="J8073" t="s">
        <v>11</v>
      </c>
      <c r="K8073" s="1">
        <v>45120</v>
      </c>
      <c r="L8073" s="1" t="str">
        <f>IF(ISNUMBER(Table2[[#This Row],[Transaction Date]]),TEXT(Table2[[#This Row],[Transaction Date]],"mmmm"),"Unknown")</f>
        <v>July</v>
      </c>
      <c r="M8073" s="1" t="str">
        <f>IF(ISNUMBER(Table2[[#This Row],[Transaction Date]]),TEXT(Table2[[#This Row],[Transaction Date]],"dddd"),"Unknown")</f>
        <v>Thursday</v>
      </c>
      <c r="N8073">
        <f t="shared" si="506"/>
        <v>0</v>
      </c>
      <c r="O8073" t="str">
        <f t="shared" si="507"/>
        <v>Actual</v>
      </c>
    </row>
    <row r="8074" spans="1:15" x14ac:dyDescent="0.25">
      <c r="A8074" t="s">
        <v>8989</v>
      </c>
      <c r="B8074" t="s">
        <v>39</v>
      </c>
      <c r="C8074" t="s">
        <v>18</v>
      </c>
      <c r="D8074">
        <f t="shared" si="504"/>
        <v>5</v>
      </c>
      <c r="E8074">
        <v>3</v>
      </c>
      <c r="F8074">
        <f>IF(OR(E8074="",E8074="UNKNOWN",E8074="ERROR"),_xlfn.XLOOKUP(Table2[[#This Row],[Item]],Items_List!A:A,Items_List!B:B),E8074)</f>
        <v>3</v>
      </c>
      <c r="G8074">
        <v>15</v>
      </c>
      <c r="H8074">
        <f t="shared" si="505"/>
        <v>15</v>
      </c>
      <c r="I8074" t="s">
        <v>10059</v>
      </c>
      <c r="J8074" t="s">
        <v>15</v>
      </c>
      <c r="K8074" s="1">
        <v>45067</v>
      </c>
      <c r="L8074" s="1" t="str">
        <f>IF(ISNUMBER(Table2[[#This Row],[Transaction Date]]),TEXT(Table2[[#This Row],[Transaction Date]],"mmmm"),"Unknown")</f>
        <v>May</v>
      </c>
      <c r="M8074" s="1" t="str">
        <f>IF(ISNUMBER(Table2[[#This Row],[Transaction Date]]),TEXT(Table2[[#This Row],[Transaction Date]],"dddd"),"Unknown")</f>
        <v>Sunday</v>
      </c>
      <c r="N8074">
        <f t="shared" si="506"/>
        <v>1</v>
      </c>
      <c r="O8074" t="str">
        <f t="shared" si="507"/>
        <v>Estimated</v>
      </c>
    </row>
    <row r="8075" spans="1:15" x14ac:dyDescent="0.25">
      <c r="A8075" t="s">
        <v>8991</v>
      </c>
      <c r="B8075" t="s">
        <v>65</v>
      </c>
      <c r="C8075">
        <v>2</v>
      </c>
      <c r="D8075">
        <f t="shared" si="504"/>
        <v>2</v>
      </c>
      <c r="E8075">
        <v>1.5</v>
      </c>
      <c r="F8075">
        <f>IF(OR(E8075="",E8075="UNKNOWN",E8075="ERROR"),_xlfn.XLOOKUP(Table2[[#This Row],[Item]],Items_List!A:A,Items_List!B:B),E8075)</f>
        <v>1.5</v>
      </c>
      <c r="G8075">
        <v>3</v>
      </c>
      <c r="H8075">
        <f t="shared" si="505"/>
        <v>3</v>
      </c>
      <c r="I8075" t="s">
        <v>10059</v>
      </c>
      <c r="J8075" t="s">
        <v>11</v>
      </c>
      <c r="K8075" s="1">
        <v>44931</v>
      </c>
      <c r="L8075" s="1" t="str">
        <f>IF(ISNUMBER(Table2[[#This Row],[Transaction Date]]),TEXT(Table2[[#This Row],[Transaction Date]],"mmmm"),"Unknown")</f>
        <v>January</v>
      </c>
      <c r="M8075" s="1" t="str">
        <f>IF(ISNUMBER(Table2[[#This Row],[Transaction Date]]),TEXT(Table2[[#This Row],[Transaction Date]],"dddd"),"Unknown")</f>
        <v>Thursday</v>
      </c>
      <c r="N8075">
        <f t="shared" si="506"/>
        <v>0</v>
      </c>
      <c r="O8075" t="str">
        <f t="shared" si="507"/>
        <v>Actual</v>
      </c>
    </row>
    <row r="8076" spans="1:15" x14ac:dyDescent="0.25">
      <c r="A8076" t="s">
        <v>8992</v>
      </c>
      <c r="B8076" t="s">
        <v>20</v>
      </c>
      <c r="C8076">
        <v>1</v>
      </c>
      <c r="D8076">
        <f t="shared" si="504"/>
        <v>1</v>
      </c>
      <c r="E8076">
        <v>5</v>
      </c>
      <c r="F8076">
        <f>IF(OR(E8076="",E8076="UNKNOWN",E8076="ERROR"),_xlfn.XLOOKUP(Table2[[#This Row],[Item]],Items_List!A:A,Items_List!B:B),E8076)</f>
        <v>5</v>
      </c>
      <c r="G8076" t="s">
        <v>18</v>
      </c>
      <c r="H8076">
        <f t="shared" si="505"/>
        <v>5</v>
      </c>
      <c r="I8076" t="s">
        <v>23</v>
      </c>
      <c r="J8076" t="s">
        <v>11</v>
      </c>
      <c r="K8076" s="1">
        <v>45066</v>
      </c>
      <c r="L8076" s="1" t="str">
        <f>IF(ISNUMBER(Table2[[#This Row],[Transaction Date]]),TEXT(Table2[[#This Row],[Transaction Date]],"mmmm"),"Unknown")</f>
        <v>May</v>
      </c>
      <c r="M8076" s="1" t="str">
        <f>IF(ISNUMBER(Table2[[#This Row],[Transaction Date]]),TEXT(Table2[[#This Row],[Transaction Date]],"dddd"),"Unknown")</f>
        <v>Saturday</v>
      </c>
      <c r="N8076">
        <f t="shared" si="506"/>
        <v>1</v>
      </c>
      <c r="O8076" t="str">
        <f t="shared" si="507"/>
        <v>Actual</v>
      </c>
    </row>
    <row r="8077" spans="1:15" x14ac:dyDescent="0.25">
      <c r="A8077" t="s">
        <v>8993</v>
      </c>
      <c r="B8077" t="s">
        <v>65</v>
      </c>
      <c r="C8077">
        <v>3</v>
      </c>
      <c r="D8077">
        <f t="shared" si="504"/>
        <v>3</v>
      </c>
      <c r="E8077" s="3">
        <f>_xlfn.XLOOKUP(Table2[[#This Row],[Item]],Items_List!$A$2:$A$9,Items_List!$B$2:$B$9)</f>
        <v>1.5</v>
      </c>
      <c r="F8077">
        <f>IF(OR(E8077="",E8077="UNKNOWN",E8077="ERROR"),_xlfn.XLOOKUP(Table2[[#This Row],[Item]],Items_List!A:A,Items_List!B:B),E8077)</f>
        <v>1.5</v>
      </c>
      <c r="G8077">
        <v>4.5</v>
      </c>
      <c r="H8077">
        <f t="shared" si="505"/>
        <v>4.5</v>
      </c>
      <c r="I8077" t="s">
        <v>10059</v>
      </c>
      <c r="J8077" t="s">
        <v>10059</v>
      </c>
      <c r="K8077" s="1">
        <v>44949</v>
      </c>
      <c r="L8077" s="1" t="str">
        <f>IF(ISNUMBER(Table2[[#This Row],[Transaction Date]]),TEXT(Table2[[#This Row],[Transaction Date]],"mmmm"),"Unknown")</f>
        <v>January</v>
      </c>
      <c r="M8077" s="1" t="str">
        <f>IF(ISNUMBER(Table2[[#This Row],[Transaction Date]]),TEXT(Table2[[#This Row],[Transaction Date]],"dddd"),"Unknown")</f>
        <v>Monday</v>
      </c>
      <c r="N8077">
        <f t="shared" si="506"/>
        <v>0</v>
      </c>
      <c r="O8077" t="str">
        <f t="shared" si="507"/>
        <v>Actual</v>
      </c>
    </row>
    <row r="8078" spans="1:15" x14ac:dyDescent="0.25">
      <c r="A8078" t="s">
        <v>8994</v>
      </c>
      <c r="B8078" t="s">
        <v>17</v>
      </c>
      <c r="C8078">
        <v>3</v>
      </c>
      <c r="D8078">
        <f t="shared" si="504"/>
        <v>3</v>
      </c>
      <c r="E8078">
        <v>1</v>
      </c>
      <c r="F8078">
        <f>IF(OR(E8078="",E8078="UNKNOWN",E8078="ERROR"),_xlfn.XLOOKUP(Table2[[#This Row],[Item]],Items_List!A:A,Items_List!B:B),E8078)</f>
        <v>1</v>
      </c>
      <c r="G8078">
        <v>3</v>
      </c>
      <c r="H8078">
        <f t="shared" si="505"/>
        <v>3</v>
      </c>
      <c r="I8078" t="s">
        <v>14</v>
      </c>
      <c r="J8078" t="s">
        <v>10059</v>
      </c>
      <c r="K8078" s="1">
        <v>45072</v>
      </c>
      <c r="L8078" s="1" t="str">
        <f>IF(ISNUMBER(Table2[[#This Row],[Transaction Date]]),TEXT(Table2[[#This Row],[Transaction Date]],"mmmm"),"Unknown")</f>
        <v>May</v>
      </c>
      <c r="M8078" s="1" t="str">
        <f>IF(ISNUMBER(Table2[[#This Row],[Transaction Date]]),TEXT(Table2[[#This Row],[Transaction Date]],"dddd"),"Unknown")</f>
        <v>Friday</v>
      </c>
      <c r="N8078">
        <f t="shared" si="506"/>
        <v>0</v>
      </c>
      <c r="O8078" t="str">
        <f t="shared" si="507"/>
        <v>Actual</v>
      </c>
    </row>
    <row r="8079" spans="1:15" x14ac:dyDescent="0.25">
      <c r="A8079" t="s">
        <v>8995</v>
      </c>
      <c r="B8079" t="s">
        <v>13</v>
      </c>
      <c r="C8079">
        <v>5</v>
      </c>
      <c r="D8079">
        <f t="shared" si="504"/>
        <v>5</v>
      </c>
      <c r="E8079">
        <v>3</v>
      </c>
      <c r="F8079">
        <f>IF(OR(E8079="",E8079="UNKNOWN",E8079="ERROR"),_xlfn.XLOOKUP(Table2[[#This Row],[Item]],Items_List!A:A,Items_List!B:B),E8079)</f>
        <v>3</v>
      </c>
      <c r="G8079">
        <v>15</v>
      </c>
      <c r="H8079">
        <f t="shared" si="505"/>
        <v>15</v>
      </c>
      <c r="I8079" t="s">
        <v>14</v>
      </c>
      <c r="J8079" t="s">
        <v>10059</v>
      </c>
      <c r="K8079" s="1">
        <v>44966</v>
      </c>
      <c r="L8079" s="1" t="str">
        <f>IF(ISNUMBER(Table2[[#This Row],[Transaction Date]]),TEXT(Table2[[#This Row],[Transaction Date]],"mmmm"),"Unknown")</f>
        <v>February</v>
      </c>
      <c r="M8079" s="1" t="str">
        <f>IF(ISNUMBER(Table2[[#This Row],[Transaction Date]]),TEXT(Table2[[#This Row],[Transaction Date]],"dddd"),"Unknown")</f>
        <v>Thursday</v>
      </c>
      <c r="N8079">
        <f t="shared" si="506"/>
        <v>0</v>
      </c>
      <c r="O8079" t="str">
        <f t="shared" si="507"/>
        <v>Actual</v>
      </c>
    </row>
    <row r="8080" spans="1:15" x14ac:dyDescent="0.25">
      <c r="A8080" t="s">
        <v>8996</v>
      </c>
      <c r="B8080" t="s">
        <v>13</v>
      </c>
      <c r="C8080" t="s">
        <v>18</v>
      </c>
      <c r="D8080">
        <f t="shared" si="504"/>
        <v>3</v>
      </c>
      <c r="E8080">
        <v>3</v>
      </c>
      <c r="F8080">
        <f>IF(OR(E8080="",E8080="UNKNOWN",E8080="ERROR"),_xlfn.XLOOKUP(Table2[[#This Row],[Item]],Items_List!A:A,Items_List!B:B),E8080)</f>
        <v>3</v>
      </c>
      <c r="G8080">
        <v>9</v>
      </c>
      <c r="H8080">
        <f t="shared" si="505"/>
        <v>9</v>
      </c>
      <c r="I8080" t="s">
        <v>23</v>
      </c>
      <c r="J8080" t="s">
        <v>10059</v>
      </c>
      <c r="K8080" s="1">
        <v>45105</v>
      </c>
      <c r="L8080" s="1" t="str">
        <f>IF(ISNUMBER(Table2[[#This Row],[Transaction Date]]),TEXT(Table2[[#This Row],[Transaction Date]],"mmmm"),"Unknown")</f>
        <v>June</v>
      </c>
      <c r="M8080" s="1" t="str">
        <f>IF(ISNUMBER(Table2[[#This Row],[Transaction Date]]),TEXT(Table2[[#This Row],[Transaction Date]],"dddd"),"Unknown")</f>
        <v>Wednesday</v>
      </c>
      <c r="N8080">
        <f t="shared" si="506"/>
        <v>1</v>
      </c>
      <c r="O8080" t="str">
        <f t="shared" si="507"/>
        <v>Estimated</v>
      </c>
    </row>
    <row r="8081" spans="1:15" x14ac:dyDescent="0.25">
      <c r="A8081" t="s">
        <v>8997</v>
      </c>
      <c r="B8081" t="s">
        <v>65</v>
      </c>
      <c r="C8081">
        <v>2</v>
      </c>
      <c r="D8081">
        <f t="shared" si="504"/>
        <v>2</v>
      </c>
      <c r="E8081">
        <v>1.5</v>
      </c>
      <c r="F8081">
        <f>IF(OR(E8081="",E8081="UNKNOWN",E8081="ERROR"),_xlfn.XLOOKUP(Table2[[#This Row],[Item]],Items_List!A:A,Items_List!B:B),E8081)</f>
        <v>1.5</v>
      </c>
      <c r="G8081">
        <v>3</v>
      </c>
      <c r="H8081">
        <f t="shared" si="505"/>
        <v>3</v>
      </c>
      <c r="I8081" t="s">
        <v>10059</v>
      </c>
      <c r="J8081" t="s">
        <v>10059</v>
      </c>
      <c r="K8081" s="1">
        <v>45131</v>
      </c>
      <c r="L8081" s="1" t="str">
        <f>IF(ISNUMBER(Table2[[#This Row],[Transaction Date]]),TEXT(Table2[[#This Row],[Transaction Date]],"mmmm"),"Unknown")</f>
        <v>July</v>
      </c>
      <c r="M8081" s="1" t="str">
        <f>IF(ISNUMBER(Table2[[#This Row],[Transaction Date]]),TEXT(Table2[[#This Row],[Transaction Date]],"dddd"),"Unknown")</f>
        <v>Monday</v>
      </c>
      <c r="N8081">
        <f t="shared" si="506"/>
        <v>0</v>
      </c>
      <c r="O8081" t="str">
        <f t="shared" si="507"/>
        <v>Actual</v>
      </c>
    </row>
    <row r="8082" spans="1:15" x14ac:dyDescent="0.25">
      <c r="A8082" t="s">
        <v>8999</v>
      </c>
      <c r="B8082" t="s">
        <v>9</v>
      </c>
      <c r="C8082">
        <v>5</v>
      </c>
      <c r="D8082">
        <f t="shared" si="504"/>
        <v>5</v>
      </c>
      <c r="E8082">
        <v>2</v>
      </c>
      <c r="F8082">
        <f>IF(OR(E8082="",E8082="UNKNOWN",E8082="ERROR"),_xlfn.XLOOKUP(Table2[[#This Row],[Item]],Items_List!A:A,Items_List!B:B),E8082)</f>
        <v>2</v>
      </c>
      <c r="G8082">
        <v>10</v>
      </c>
      <c r="H8082">
        <f t="shared" si="505"/>
        <v>10</v>
      </c>
      <c r="I8082" t="s">
        <v>23</v>
      </c>
      <c r="J8082" t="s">
        <v>15</v>
      </c>
      <c r="K8082" s="1">
        <v>45101</v>
      </c>
      <c r="L8082" s="1" t="str">
        <f>IF(ISNUMBER(Table2[[#This Row],[Transaction Date]]),TEXT(Table2[[#This Row],[Transaction Date]],"mmmm"),"Unknown")</f>
        <v>June</v>
      </c>
      <c r="M8082" s="1" t="str">
        <f>IF(ISNUMBER(Table2[[#This Row],[Transaction Date]]),TEXT(Table2[[#This Row],[Transaction Date]],"dddd"),"Unknown")</f>
        <v>Saturday</v>
      </c>
      <c r="N8082">
        <f t="shared" si="506"/>
        <v>0</v>
      </c>
      <c r="O8082" t="str">
        <f t="shared" si="507"/>
        <v>Actual</v>
      </c>
    </row>
    <row r="8083" spans="1:15" x14ac:dyDescent="0.25">
      <c r="A8083" t="s">
        <v>9000</v>
      </c>
      <c r="B8083" t="s">
        <v>20</v>
      </c>
      <c r="C8083">
        <v>1</v>
      </c>
      <c r="D8083">
        <f t="shared" si="504"/>
        <v>1</v>
      </c>
      <c r="E8083">
        <v>5</v>
      </c>
      <c r="F8083">
        <f>IF(OR(E8083="",E8083="UNKNOWN",E8083="ERROR"),_xlfn.XLOOKUP(Table2[[#This Row],[Item]],Items_List!A:A,Items_List!B:B),E8083)</f>
        <v>5</v>
      </c>
      <c r="G8083">
        <v>5</v>
      </c>
      <c r="H8083">
        <f t="shared" si="505"/>
        <v>5</v>
      </c>
      <c r="I8083" t="s">
        <v>10</v>
      </c>
      <c r="J8083" t="s">
        <v>10059</v>
      </c>
      <c r="K8083" s="1">
        <v>45100</v>
      </c>
      <c r="L8083" s="1" t="str">
        <f>IF(ISNUMBER(Table2[[#This Row],[Transaction Date]]),TEXT(Table2[[#This Row],[Transaction Date]],"mmmm"),"Unknown")</f>
        <v>June</v>
      </c>
      <c r="M8083" s="1" t="str">
        <f>IF(ISNUMBER(Table2[[#This Row],[Transaction Date]]),TEXT(Table2[[#This Row],[Transaction Date]],"dddd"),"Unknown")</f>
        <v>Friday</v>
      </c>
      <c r="N8083">
        <f t="shared" si="506"/>
        <v>0</v>
      </c>
      <c r="O8083" t="str">
        <f t="shared" si="507"/>
        <v>Actual</v>
      </c>
    </row>
    <row r="8084" spans="1:15" x14ac:dyDescent="0.25">
      <c r="A8084" t="s">
        <v>9001</v>
      </c>
      <c r="B8084" t="s">
        <v>39</v>
      </c>
      <c r="C8084">
        <v>4</v>
      </c>
      <c r="D8084">
        <f t="shared" si="504"/>
        <v>4</v>
      </c>
      <c r="E8084">
        <v>3</v>
      </c>
      <c r="F8084">
        <f>IF(OR(E8084="",E8084="UNKNOWN",E8084="ERROR"),_xlfn.XLOOKUP(Table2[[#This Row],[Item]],Items_List!A:A,Items_List!B:B),E8084)</f>
        <v>3</v>
      </c>
      <c r="G8084">
        <v>12</v>
      </c>
      <c r="H8084">
        <f t="shared" si="505"/>
        <v>12</v>
      </c>
      <c r="I8084" t="s">
        <v>23</v>
      </c>
      <c r="J8084" t="s">
        <v>11</v>
      </c>
      <c r="K8084" s="1">
        <v>44984</v>
      </c>
      <c r="L8084" s="1" t="str">
        <f>IF(ISNUMBER(Table2[[#This Row],[Transaction Date]]),TEXT(Table2[[#This Row],[Transaction Date]],"mmmm"),"Unknown")</f>
        <v>February</v>
      </c>
      <c r="M8084" s="1" t="str">
        <f>IF(ISNUMBER(Table2[[#This Row],[Transaction Date]]),TEXT(Table2[[#This Row],[Transaction Date]],"dddd"),"Unknown")</f>
        <v>Monday</v>
      </c>
      <c r="N8084">
        <f t="shared" si="506"/>
        <v>0</v>
      </c>
      <c r="O8084" t="str">
        <f t="shared" si="507"/>
        <v>Actual</v>
      </c>
    </row>
    <row r="8085" spans="1:15" x14ac:dyDescent="0.25">
      <c r="A8085" t="s">
        <v>9002</v>
      </c>
      <c r="B8085" t="s">
        <v>65</v>
      </c>
      <c r="C8085">
        <v>3</v>
      </c>
      <c r="D8085">
        <f t="shared" si="504"/>
        <v>3</v>
      </c>
      <c r="E8085">
        <v>1.5</v>
      </c>
      <c r="F8085">
        <f>IF(OR(E8085="",E8085="UNKNOWN",E8085="ERROR"),_xlfn.XLOOKUP(Table2[[#This Row],[Item]],Items_List!A:A,Items_List!B:B),E8085)</f>
        <v>1.5</v>
      </c>
      <c r="G8085">
        <v>4.5</v>
      </c>
      <c r="H8085">
        <f t="shared" si="505"/>
        <v>4.5</v>
      </c>
      <c r="I8085" t="s">
        <v>10</v>
      </c>
      <c r="J8085" t="s">
        <v>11</v>
      </c>
      <c r="K8085" s="1">
        <v>45067</v>
      </c>
      <c r="L8085" s="1" t="str">
        <f>IF(ISNUMBER(Table2[[#This Row],[Transaction Date]]),TEXT(Table2[[#This Row],[Transaction Date]],"mmmm"),"Unknown")</f>
        <v>May</v>
      </c>
      <c r="M8085" s="1" t="str">
        <f>IF(ISNUMBER(Table2[[#This Row],[Transaction Date]]),TEXT(Table2[[#This Row],[Transaction Date]],"dddd"),"Unknown")</f>
        <v>Sunday</v>
      </c>
      <c r="N8085">
        <f t="shared" si="506"/>
        <v>0</v>
      </c>
      <c r="O8085" t="str">
        <f t="shared" si="507"/>
        <v>Actual</v>
      </c>
    </row>
    <row r="8086" spans="1:15" x14ac:dyDescent="0.25">
      <c r="A8086" t="s">
        <v>9003</v>
      </c>
      <c r="B8086" t="s">
        <v>13</v>
      </c>
      <c r="C8086">
        <v>2</v>
      </c>
      <c r="D8086">
        <f t="shared" si="504"/>
        <v>2</v>
      </c>
      <c r="E8086">
        <v>3</v>
      </c>
      <c r="F8086">
        <f>IF(OR(E8086="",E8086="UNKNOWN",E8086="ERROR"),_xlfn.XLOOKUP(Table2[[#This Row],[Item]],Items_List!A:A,Items_List!B:B),E8086)</f>
        <v>3</v>
      </c>
      <c r="G8086">
        <v>6</v>
      </c>
      <c r="H8086">
        <f t="shared" si="505"/>
        <v>6</v>
      </c>
      <c r="I8086" t="s">
        <v>10</v>
      </c>
      <c r="J8086" t="s">
        <v>10059</v>
      </c>
      <c r="K8086" s="1">
        <v>45073</v>
      </c>
      <c r="L8086" s="1" t="str">
        <f>IF(ISNUMBER(Table2[[#This Row],[Transaction Date]]),TEXT(Table2[[#This Row],[Transaction Date]],"mmmm"),"Unknown")</f>
        <v>May</v>
      </c>
      <c r="M8086" s="1" t="str">
        <f>IF(ISNUMBER(Table2[[#This Row],[Transaction Date]]),TEXT(Table2[[#This Row],[Transaction Date]],"dddd"),"Unknown")</f>
        <v>Saturday</v>
      </c>
      <c r="N8086">
        <f t="shared" si="506"/>
        <v>0</v>
      </c>
      <c r="O8086" t="str">
        <f t="shared" si="507"/>
        <v>Actual</v>
      </c>
    </row>
    <row r="8087" spans="1:15" x14ac:dyDescent="0.25">
      <c r="A8087" t="s">
        <v>9004</v>
      </c>
      <c r="B8087" t="s">
        <v>13</v>
      </c>
      <c r="C8087">
        <v>2</v>
      </c>
      <c r="D8087">
        <f t="shared" si="504"/>
        <v>2</v>
      </c>
      <c r="E8087">
        <v>3</v>
      </c>
      <c r="F8087">
        <f>IF(OR(E8087="",E8087="UNKNOWN",E8087="ERROR"),_xlfn.XLOOKUP(Table2[[#This Row],[Item]],Items_List!A:A,Items_List!B:B),E8087)</f>
        <v>3</v>
      </c>
      <c r="G8087">
        <v>6</v>
      </c>
      <c r="H8087">
        <f t="shared" si="505"/>
        <v>6</v>
      </c>
      <c r="I8087" t="s">
        <v>23</v>
      </c>
      <c r="J8087" t="s">
        <v>11</v>
      </c>
      <c r="K8087" s="1">
        <v>44976</v>
      </c>
      <c r="L8087" s="1" t="str">
        <f>IF(ISNUMBER(Table2[[#This Row],[Transaction Date]]),TEXT(Table2[[#This Row],[Transaction Date]],"mmmm"),"Unknown")</f>
        <v>February</v>
      </c>
      <c r="M8087" s="1" t="str">
        <f>IF(ISNUMBER(Table2[[#This Row],[Transaction Date]]),TEXT(Table2[[#This Row],[Transaction Date]],"dddd"),"Unknown")</f>
        <v>Sunday</v>
      </c>
      <c r="N8087">
        <f t="shared" si="506"/>
        <v>0</v>
      </c>
      <c r="O8087" t="str">
        <f t="shared" si="507"/>
        <v>Actual</v>
      </c>
    </row>
    <row r="8088" spans="1:15" x14ac:dyDescent="0.25">
      <c r="A8088" t="s">
        <v>9005</v>
      </c>
      <c r="B8088" t="s">
        <v>20</v>
      </c>
      <c r="C8088">
        <v>2</v>
      </c>
      <c r="D8088">
        <f t="shared" si="504"/>
        <v>2</v>
      </c>
      <c r="E8088">
        <v>5</v>
      </c>
      <c r="F8088">
        <f>IF(OR(E8088="",E8088="UNKNOWN",E8088="ERROR"),_xlfn.XLOOKUP(Table2[[#This Row],[Item]],Items_List!A:A,Items_List!B:B),E8088)</f>
        <v>5</v>
      </c>
      <c r="G8088">
        <v>10</v>
      </c>
      <c r="H8088">
        <f t="shared" si="505"/>
        <v>10</v>
      </c>
      <c r="I8088" t="s">
        <v>10059</v>
      </c>
      <c r="J8088" t="s">
        <v>11</v>
      </c>
      <c r="K8088" s="1">
        <v>45009</v>
      </c>
      <c r="L8088" s="1" t="str">
        <f>IF(ISNUMBER(Table2[[#This Row],[Transaction Date]]),TEXT(Table2[[#This Row],[Transaction Date]],"mmmm"),"Unknown")</f>
        <v>March</v>
      </c>
      <c r="M8088" s="1" t="str">
        <f>IF(ISNUMBER(Table2[[#This Row],[Transaction Date]]),TEXT(Table2[[#This Row],[Transaction Date]],"dddd"),"Unknown")</f>
        <v>Friday</v>
      </c>
      <c r="N8088">
        <f t="shared" si="506"/>
        <v>0</v>
      </c>
      <c r="O8088" t="str">
        <f t="shared" si="507"/>
        <v>Actual</v>
      </c>
    </row>
    <row r="8089" spans="1:15" x14ac:dyDescent="0.25">
      <c r="A8089" t="s">
        <v>9006</v>
      </c>
      <c r="B8089" t="s">
        <v>39</v>
      </c>
      <c r="C8089">
        <v>3</v>
      </c>
      <c r="D8089">
        <f t="shared" si="504"/>
        <v>3</v>
      </c>
      <c r="E8089">
        <v>3</v>
      </c>
      <c r="F8089">
        <f>IF(OR(E8089="",E8089="UNKNOWN",E8089="ERROR"),_xlfn.XLOOKUP(Table2[[#This Row],[Item]],Items_List!A:A,Items_List!B:B),E8089)</f>
        <v>3</v>
      </c>
      <c r="G8089">
        <v>9</v>
      </c>
      <c r="H8089">
        <f t="shared" si="505"/>
        <v>9</v>
      </c>
      <c r="I8089" t="s">
        <v>10</v>
      </c>
      <c r="J8089" t="s">
        <v>11</v>
      </c>
      <c r="K8089" s="1">
        <v>45152</v>
      </c>
      <c r="L8089" s="1" t="str">
        <f>IF(ISNUMBER(Table2[[#This Row],[Transaction Date]]),TEXT(Table2[[#This Row],[Transaction Date]],"mmmm"),"Unknown")</f>
        <v>August</v>
      </c>
      <c r="M8089" s="1" t="str">
        <f>IF(ISNUMBER(Table2[[#This Row],[Transaction Date]]),TEXT(Table2[[#This Row],[Transaction Date]],"dddd"),"Unknown")</f>
        <v>Monday</v>
      </c>
      <c r="N8089">
        <f t="shared" si="506"/>
        <v>0</v>
      </c>
      <c r="O8089" t="str">
        <f t="shared" si="507"/>
        <v>Actual</v>
      </c>
    </row>
    <row r="8090" spans="1:15" x14ac:dyDescent="0.25">
      <c r="A8090" t="s">
        <v>9007</v>
      </c>
      <c r="B8090" t="s">
        <v>17</v>
      </c>
      <c r="C8090">
        <v>3</v>
      </c>
      <c r="D8090">
        <f t="shared" si="504"/>
        <v>3</v>
      </c>
      <c r="E8090">
        <v>1</v>
      </c>
      <c r="F8090">
        <f>IF(OR(E8090="",E8090="UNKNOWN",E8090="ERROR"),_xlfn.XLOOKUP(Table2[[#This Row],[Item]],Items_List!A:A,Items_List!B:B),E8090)</f>
        <v>1</v>
      </c>
      <c r="G8090">
        <v>3</v>
      </c>
      <c r="H8090">
        <f t="shared" si="505"/>
        <v>3</v>
      </c>
      <c r="I8090" t="s">
        <v>14</v>
      </c>
      <c r="J8090" t="s">
        <v>15</v>
      </c>
      <c r="K8090" s="1">
        <v>44945</v>
      </c>
      <c r="L8090" s="1" t="str">
        <f>IF(ISNUMBER(Table2[[#This Row],[Transaction Date]]),TEXT(Table2[[#This Row],[Transaction Date]],"mmmm"),"Unknown")</f>
        <v>January</v>
      </c>
      <c r="M8090" s="1" t="str">
        <f>IF(ISNUMBER(Table2[[#This Row],[Transaction Date]]),TEXT(Table2[[#This Row],[Transaction Date]],"dddd"),"Unknown")</f>
        <v>Thursday</v>
      </c>
      <c r="N8090">
        <f t="shared" si="506"/>
        <v>0</v>
      </c>
      <c r="O8090" t="str">
        <f t="shared" si="507"/>
        <v>Actual</v>
      </c>
    </row>
    <row r="8091" spans="1:15" x14ac:dyDescent="0.25">
      <c r="A8091" t="s">
        <v>9008</v>
      </c>
      <c r="B8091" t="s">
        <v>9</v>
      </c>
      <c r="C8091">
        <v>5</v>
      </c>
      <c r="D8091">
        <f t="shared" si="504"/>
        <v>5</v>
      </c>
      <c r="E8091" s="3">
        <f>_xlfn.XLOOKUP(Table2[[#This Row],[Item]],Items_List!$A$2:$A$9,Items_List!$B$2:$B$9)</f>
        <v>2</v>
      </c>
      <c r="F8091">
        <f>IF(OR(E8091="",E8091="UNKNOWN",E8091="ERROR"),_xlfn.XLOOKUP(Table2[[#This Row],[Item]],Items_List!A:A,Items_List!B:B),E8091)</f>
        <v>2</v>
      </c>
      <c r="G8091">
        <v>10</v>
      </c>
      <c r="H8091">
        <f t="shared" si="505"/>
        <v>10</v>
      </c>
      <c r="I8091" t="s">
        <v>10</v>
      </c>
      <c r="J8091" t="s">
        <v>15</v>
      </c>
      <c r="L8091" s="1" t="str">
        <f>IF(ISNUMBER(Table2[[#This Row],[Transaction Date]]),TEXT(Table2[[#This Row],[Transaction Date]],"mmmm"),"Unknown")</f>
        <v>Unknown</v>
      </c>
      <c r="M8091" s="1" t="str">
        <f>IF(ISNUMBER(Table2[[#This Row],[Transaction Date]]),TEXT(Table2[[#This Row],[Transaction Date]],"dddd"),"Unknown")</f>
        <v>Unknown</v>
      </c>
      <c r="N8091">
        <f t="shared" si="506"/>
        <v>0</v>
      </c>
      <c r="O8091" t="str">
        <f t="shared" si="507"/>
        <v>Actual</v>
      </c>
    </row>
    <row r="8092" spans="1:15" x14ac:dyDescent="0.25">
      <c r="A8092" t="s">
        <v>9010</v>
      </c>
      <c r="B8092" t="s">
        <v>39</v>
      </c>
      <c r="C8092">
        <v>2</v>
      </c>
      <c r="D8092">
        <f t="shared" si="504"/>
        <v>2</v>
      </c>
      <c r="E8092">
        <v>3</v>
      </c>
      <c r="F8092">
        <f>IF(OR(E8092="",E8092="UNKNOWN",E8092="ERROR"),_xlfn.XLOOKUP(Table2[[#This Row],[Item]],Items_List!A:A,Items_List!B:B),E8092)</f>
        <v>3</v>
      </c>
      <c r="G8092">
        <v>6</v>
      </c>
      <c r="H8092">
        <f t="shared" si="505"/>
        <v>6</v>
      </c>
      <c r="I8092" t="s">
        <v>14</v>
      </c>
      <c r="J8092" t="s">
        <v>15</v>
      </c>
      <c r="K8092" s="1">
        <v>44994</v>
      </c>
      <c r="L8092" s="1" t="str">
        <f>IF(ISNUMBER(Table2[[#This Row],[Transaction Date]]),TEXT(Table2[[#This Row],[Transaction Date]],"mmmm"),"Unknown")</f>
        <v>March</v>
      </c>
      <c r="M8092" s="1" t="str">
        <f>IF(ISNUMBER(Table2[[#This Row],[Transaction Date]]),TEXT(Table2[[#This Row],[Transaction Date]],"dddd"),"Unknown")</f>
        <v>Thursday</v>
      </c>
      <c r="N8092">
        <f t="shared" si="506"/>
        <v>0</v>
      </c>
      <c r="O8092" t="str">
        <f t="shared" si="507"/>
        <v>Actual</v>
      </c>
    </row>
    <row r="8093" spans="1:15" x14ac:dyDescent="0.25">
      <c r="A8093" t="s">
        <v>9011</v>
      </c>
      <c r="B8093" t="s">
        <v>28</v>
      </c>
      <c r="C8093">
        <v>5</v>
      </c>
      <c r="D8093">
        <f t="shared" si="504"/>
        <v>5</v>
      </c>
      <c r="E8093">
        <v>4</v>
      </c>
      <c r="F8093">
        <f>IF(OR(E8093="",E8093="UNKNOWN",E8093="ERROR"),_xlfn.XLOOKUP(Table2[[#This Row],[Item]],Items_List!A:A,Items_List!B:B),E8093)</f>
        <v>4</v>
      </c>
      <c r="G8093">
        <v>20</v>
      </c>
      <c r="H8093">
        <f t="shared" si="505"/>
        <v>20</v>
      </c>
      <c r="I8093" t="s">
        <v>10</v>
      </c>
      <c r="J8093" t="s">
        <v>10059</v>
      </c>
      <c r="K8093" s="1">
        <v>45006</v>
      </c>
      <c r="L8093" s="1" t="str">
        <f>IF(ISNUMBER(Table2[[#This Row],[Transaction Date]]),TEXT(Table2[[#This Row],[Transaction Date]],"mmmm"),"Unknown")</f>
        <v>March</v>
      </c>
      <c r="M8093" s="1" t="str">
        <f>IF(ISNUMBER(Table2[[#This Row],[Transaction Date]]),TEXT(Table2[[#This Row],[Transaction Date]],"dddd"),"Unknown")</f>
        <v>Tuesday</v>
      </c>
      <c r="N8093">
        <f t="shared" si="506"/>
        <v>0</v>
      </c>
      <c r="O8093" t="str">
        <f t="shared" si="507"/>
        <v>Actual</v>
      </c>
    </row>
    <row r="8094" spans="1:15" x14ac:dyDescent="0.25">
      <c r="A8094" t="s">
        <v>9012</v>
      </c>
      <c r="B8094" t="s">
        <v>28</v>
      </c>
      <c r="C8094">
        <v>2</v>
      </c>
      <c r="D8094">
        <f t="shared" si="504"/>
        <v>2</v>
      </c>
      <c r="E8094">
        <v>4</v>
      </c>
      <c r="F8094">
        <f>IF(OR(E8094="",E8094="UNKNOWN",E8094="ERROR"),_xlfn.XLOOKUP(Table2[[#This Row],[Item]],Items_List!A:A,Items_List!B:B),E8094)</f>
        <v>4</v>
      </c>
      <c r="H8094">
        <f t="shared" si="505"/>
        <v>8</v>
      </c>
      <c r="I8094" t="s">
        <v>10059</v>
      </c>
      <c r="J8094" t="s">
        <v>15</v>
      </c>
      <c r="L8094" s="1" t="str">
        <f>IF(ISNUMBER(Table2[[#This Row],[Transaction Date]]),TEXT(Table2[[#This Row],[Transaction Date]],"mmmm"),"Unknown")</f>
        <v>Unknown</v>
      </c>
      <c r="M8094" s="1" t="str">
        <f>IF(ISNUMBER(Table2[[#This Row],[Transaction Date]]),TEXT(Table2[[#This Row],[Transaction Date]],"dddd"),"Unknown")</f>
        <v>Unknown</v>
      </c>
      <c r="N8094">
        <f t="shared" si="506"/>
        <v>1</v>
      </c>
      <c r="O8094" t="str">
        <f t="shared" si="507"/>
        <v>Actual</v>
      </c>
    </row>
    <row r="8095" spans="1:15" x14ac:dyDescent="0.25">
      <c r="A8095" t="s">
        <v>9013</v>
      </c>
      <c r="B8095" t="s">
        <v>25</v>
      </c>
      <c r="C8095">
        <v>3</v>
      </c>
      <c r="D8095">
        <f t="shared" si="504"/>
        <v>3</v>
      </c>
      <c r="E8095">
        <v>4</v>
      </c>
      <c r="F8095">
        <f>IF(OR(E8095="",E8095="UNKNOWN",E8095="ERROR"),_xlfn.XLOOKUP(Table2[[#This Row],[Item]],Items_List!A:A,Items_List!B:B),E8095)</f>
        <v>4</v>
      </c>
      <c r="G8095">
        <v>12</v>
      </c>
      <c r="H8095">
        <f t="shared" si="505"/>
        <v>12</v>
      </c>
      <c r="I8095" t="s">
        <v>23</v>
      </c>
      <c r="J8095" t="s">
        <v>11</v>
      </c>
      <c r="K8095" s="1">
        <v>45190</v>
      </c>
      <c r="L8095" s="1" t="str">
        <f>IF(ISNUMBER(Table2[[#This Row],[Transaction Date]]),TEXT(Table2[[#This Row],[Transaction Date]],"mmmm"),"Unknown")</f>
        <v>September</v>
      </c>
      <c r="M8095" s="1" t="str">
        <f>IF(ISNUMBER(Table2[[#This Row],[Transaction Date]]),TEXT(Table2[[#This Row],[Transaction Date]],"dddd"),"Unknown")</f>
        <v>Thursday</v>
      </c>
      <c r="N8095">
        <f t="shared" si="506"/>
        <v>0</v>
      </c>
      <c r="O8095" t="str">
        <f t="shared" si="507"/>
        <v>Actual</v>
      </c>
    </row>
    <row r="8096" spans="1:15" x14ac:dyDescent="0.25">
      <c r="A8096" t="s">
        <v>9014</v>
      </c>
      <c r="B8096" t="s">
        <v>20</v>
      </c>
      <c r="C8096">
        <v>1</v>
      </c>
      <c r="D8096">
        <f t="shared" si="504"/>
        <v>1</v>
      </c>
      <c r="E8096">
        <v>5</v>
      </c>
      <c r="F8096">
        <f>IF(OR(E8096="",E8096="UNKNOWN",E8096="ERROR"),_xlfn.XLOOKUP(Table2[[#This Row],[Item]],Items_List!A:A,Items_List!B:B),E8096)</f>
        <v>5</v>
      </c>
      <c r="G8096">
        <v>5</v>
      </c>
      <c r="H8096">
        <f t="shared" si="505"/>
        <v>5</v>
      </c>
      <c r="I8096" t="s">
        <v>23</v>
      </c>
      <c r="J8096" t="s">
        <v>15</v>
      </c>
      <c r="K8096" s="1">
        <v>45032</v>
      </c>
      <c r="L8096" s="1" t="str">
        <f>IF(ISNUMBER(Table2[[#This Row],[Transaction Date]]),TEXT(Table2[[#This Row],[Transaction Date]],"mmmm"),"Unknown")</f>
        <v>April</v>
      </c>
      <c r="M8096" s="1" t="str">
        <f>IF(ISNUMBER(Table2[[#This Row],[Transaction Date]]),TEXT(Table2[[#This Row],[Transaction Date]],"dddd"),"Unknown")</f>
        <v>Sunday</v>
      </c>
      <c r="N8096">
        <f t="shared" si="506"/>
        <v>0</v>
      </c>
      <c r="O8096" t="str">
        <f t="shared" si="507"/>
        <v>Actual</v>
      </c>
    </row>
    <row r="8097" spans="1:15" x14ac:dyDescent="0.25">
      <c r="A8097" t="s">
        <v>9015</v>
      </c>
      <c r="B8097" t="s">
        <v>13</v>
      </c>
      <c r="C8097">
        <v>1</v>
      </c>
      <c r="D8097">
        <f t="shared" si="504"/>
        <v>1</v>
      </c>
      <c r="E8097">
        <v>3</v>
      </c>
      <c r="F8097">
        <f>IF(OR(E8097="",E8097="UNKNOWN",E8097="ERROR"),_xlfn.XLOOKUP(Table2[[#This Row],[Item]],Items_List!A:A,Items_List!B:B),E8097)</f>
        <v>3</v>
      </c>
      <c r="G8097">
        <v>3</v>
      </c>
      <c r="H8097">
        <f t="shared" si="505"/>
        <v>3</v>
      </c>
      <c r="I8097" t="s">
        <v>10059</v>
      </c>
      <c r="J8097" t="s">
        <v>10059</v>
      </c>
      <c r="K8097" s="1">
        <v>44958</v>
      </c>
      <c r="L8097" s="1" t="str">
        <f>IF(ISNUMBER(Table2[[#This Row],[Transaction Date]]),TEXT(Table2[[#This Row],[Transaction Date]],"mmmm"),"Unknown")</f>
        <v>February</v>
      </c>
      <c r="M8097" s="1" t="str">
        <f>IF(ISNUMBER(Table2[[#This Row],[Transaction Date]]),TEXT(Table2[[#This Row],[Transaction Date]],"dddd"),"Unknown")</f>
        <v>Wednesday</v>
      </c>
      <c r="N8097">
        <f t="shared" si="506"/>
        <v>0</v>
      </c>
      <c r="O8097" t="str">
        <f t="shared" si="507"/>
        <v>Actual</v>
      </c>
    </row>
    <row r="8098" spans="1:15" x14ac:dyDescent="0.25">
      <c r="A8098" t="s">
        <v>9017</v>
      </c>
      <c r="B8098" t="s">
        <v>17</v>
      </c>
      <c r="C8098">
        <v>3</v>
      </c>
      <c r="D8098">
        <f t="shared" si="504"/>
        <v>3</v>
      </c>
      <c r="E8098">
        <v>1</v>
      </c>
      <c r="F8098">
        <f>IF(OR(E8098="",E8098="UNKNOWN",E8098="ERROR"),_xlfn.XLOOKUP(Table2[[#This Row],[Item]],Items_List!A:A,Items_List!B:B),E8098)</f>
        <v>1</v>
      </c>
      <c r="G8098">
        <v>3</v>
      </c>
      <c r="H8098">
        <f t="shared" si="505"/>
        <v>3</v>
      </c>
      <c r="I8098" t="s">
        <v>10</v>
      </c>
      <c r="J8098" t="s">
        <v>15</v>
      </c>
      <c r="K8098" s="1">
        <v>45165</v>
      </c>
      <c r="L8098" s="1" t="str">
        <f>IF(ISNUMBER(Table2[[#This Row],[Transaction Date]]),TEXT(Table2[[#This Row],[Transaction Date]],"mmmm"),"Unknown")</f>
        <v>August</v>
      </c>
      <c r="M8098" s="1" t="str">
        <f>IF(ISNUMBER(Table2[[#This Row],[Transaction Date]]),TEXT(Table2[[#This Row],[Transaction Date]],"dddd"),"Unknown")</f>
        <v>Sunday</v>
      </c>
      <c r="N8098">
        <f t="shared" si="506"/>
        <v>0</v>
      </c>
      <c r="O8098" t="str">
        <f t="shared" si="507"/>
        <v>Actual</v>
      </c>
    </row>
    <row r="8099" spans="1:15" x14ac:dyDescent="0.25">
      <c r="A8099" t="s">
        <v>9018</v>
      </c>
      <c r="B8099" t="s">
        <v>13</v>
      </c>
      <c r="C8099">
        <v>3</v>
      </c>
      <c r="D8099">
        <f t="shared" si="504"/>
        <v>3</v>
      </c>
      <c r="E8099">
        <v>3</v>
      </c>
      <c r="F8099">
        <f>IF(OR(E8099="",E8099="UNKNOWN",E8099="ERROR"),_xlfn.XLOOKUP(Table2[[#This Row],[Item]],Items_List!A:A,Items_List!B:B),E8099)</f>
        <v>3</v>
      </c>
      <c r="G8099">
        <v>9</v>
      </c>
      <c r="H8099">
        <f t="shared" si="505"/>
        <v>9</v>
      </c>
      <c r="I8099" t="s">
        <v>14</v>
      </c>
      <c r="J8099" t="s">
        <v>11</v>
      </c>
      <c r="K8099" s="1">
        <v>45236</v>
      </c>
      <c r="L8099" s="1" t="str">
        <f>IF(ISNUMBER(Table2[[#This Row],[Transaction Date]]),TEXT(Table2[[#This Row],[Transaction Date]],"mmmm"),"Unknown")</f>
        <v>November</v>
      </c>
      <c r="M8099" s="1" t="str">
        <f>IF(ISNUMBER(Table2[[#This Row],[Transaction Date]]),TEXT(Table2[[#This Row],[Transaction Date]],"dddd"),"Unknown")</f>
        <v>Monday</v>
      </c>
      <c r="N8099">
        <f t="shared" si="506"/>
        <v>0</v>
      </c>
      <c r="O8099" t="str">
        <f t="shared" si="507"/>
        <v>Actual</v>
      </c>
    </row>
    <row r="8100" spans="1:15" x14ac:dyDescent="0.25">
      <c r="A8100" t="s">
        <v>9019</v>
      </c>
      <c r="B8100" t="s">
        <v>28</v>
      </c>
      <c r="C8100">
        <v>5</v>
      </c>
      <c r="D8100">
        <f t="shared" si="504"/>
        <v>5</v>
      </c>
      <c r="E8100">
        <v>4</v>
      </c>
      <c r="F8100">
        <f>IF(OR(E8100="",E8100="UNKNOWN",E8100="ERROR"),_xlfn.XLOOKUP(Table2[[#This Row],[Item]],Items_List!A:A,Items_List!B:B),E8100)</f>
        <v>4</v>
      </c>
      <c r="G8100">
        <v>20</v>
      </c>
      <c r="H8100">
        <f t="shared" si="505"/>
        <v>20</v>
      </c>
      <c r="I8100" t="s">
        <v>10</v>
      </c>
      <c r="J8100" t="s">
        <v>10059</v>
      </c>
      <c r="K8100" s="1">
        <v>45064</v>
      </c>
      <c r="L8100" s="1" t="str">
        <f>IF(ISNUMBER(Table2[[#This Row],[Transaction Date]]),TEXT(Table2[[#This Row],[Transaction Date]],"mmmm"),"Unknown")</f>
        <v>May</v>
      </c>
      <c r="M8100" s="1" t="str">
        <f>IF(ISNUMBER(Table2[[#This Row],[Transaction Date]]),TEXT(Table2[[#This Row],[Transaction Date]],"dddd"),"Unknown")</f>
        <v>Thursday</v>
      </c>
      <c r="N8100">
        <f t="shared" si="506"/>
        <v>0</v>
      </c>
      <c r="O8100" t="str">
        <f t="shared" si="507"/>
        <v>Actual</v>
      </c>
    </row>
    <row r="8101" spans="1:15" x14ac:dyDescent="0.25">
      <c r="A8101" t="s">
        <v>9020</v>
      </c>
      <c r="B8101" t="s">
        <v>9</v>
      </c>
      <c r="C8101">
        <v>1</v>
      </c>
      <c r="D8101">
        <f t="shared" si="504"/>
        <v>1</v>
      </c>
      <c r="E8101">
        <v>2</v>
      </c>
      <c r="F8101">
        <f>IF(OR(E8101="",E8101="UNKNOWN",E8101="ERROR"),_xlfn.XLOOKUP(Table2[[#This Row],[Item]],Items_List!A:A,Items_List!B:B),E8101)</f>
        <v>2</v>
      </c>
      <c r="G8101">
        <v>2</v>
      </c>
      <c r="H8101">
        <f t="shared" si="505"/>
        <v>2</v>
      </c>
      <c r="I8101" t="s">
        <v>14</v>
      </c>
      <c r="J8101" t="s">
        <v>10059</v>
      </c>
      <c r="K8101" s="1">
        <v>45090</v>
      </c>
      <c r="L8101" s="1" t="str">
        <f>IF(ISNUMBER(Table2[[#This Row],[Transaction Date]]),TEXT(Table2[[#This Row],[Transaction Date]],"mmmm"),"Unknown")</f>
        <v>June</v>
      </c>
      <c r="M8101" s="1" t="str">
        <f>IF(ISNUMBER(Table2[[#This Row],[Transaction Date]]),TEXT(Table2[[#This Row],[Transaction Date]],"dddd"),"Unknown")</f>
        <v>Tuesday</v>
      </c>
      <c r="N8101">
        <f t="shared" si="506"/>
        <v>0</v>
      </c>
      <c r="O8101" t="str">
        <f t="shared" si="507"/>
        <v>Actual</v>
      </c>
    </row>
    <row r="8102" spans="1:15" x14ac:dyDescent="0.25">
      <c r="A8102" t="s">
        <v>9021</v>
      </c>
      <c r="B8102" t="s">
        <v>17</v>
      </c>
      <c r="C8102">
        <v>2</v>
      </c>
      <c r="D8102">
        <f t="shared" si="504"/>
        <v>2</v>
      </c>
      <c r="E8102">
        <v>1</v>
      </c>
      <c r="F8102">
        <f>IF(OR(E8102="",E8102="UNKNOWN",E8102="ERROR"),_xlfn.XLOOKUP(Table2[[#This Row],[Item]],Items_List!A:A,Items_List!B:B),E8102)</f>
        <v>1</v>
      </c>
      <c r="G8102">
        <v>2</v>
      </c>
      <c r="H8102">
        <f t="shared" si="505"/>
        <v>2</v>
      </c>
      <c r="I8102" t="s">
        <v>23</v>
      </c>
      <c r="J8102" t="s">
        <v>15</v>
      </c>
      <c r="K8102" s="1">
        <v>45038</v>
      </c>
      <c r="L8102" s="1" t="str">
        <f>IF(ISNUMBER(Table2[[#This Row],[Transaction Date]]),TEXT(Table2[[#This Row],[Transaction Date]],"mmmm"),"Unknown")</f>
        <v>April</v>
      </c>
      <c r="M8102" s="1" t="str">
        <f>IF(ISNUMBER(Table2[[#This Row],[Transaction Date]]),TEXT(Table2[[#This Row],[Transaction Date]],"dddd"),"Unknown")</f>
        <v>Saturday</v>
      </c>
      <c r="N8102">
        <f t="shared" si="506"/>
        <v>0</v>
      </c>
      <c r="O8102" t="str">
        <f t="shared" si="507"/>
        <v>Actual</v>
      </c>
    </row>
    <row r="8103" spans="1:15" x14ac:dyDescent="0.25">
      <c r="A8103" t="s">
        <v>9022</v>
      </c>
      <c r="B8103" t="s">
        <v>13</v>
      </c>
      <c r="C8103">
        <v>2</v>
      </c>
      <c r="D8103">
        <f t="shared" si="504"/>
        <v>2</v>
      </c>
      <c r="E8103">
        <v>3</v>
      </c>
      <c r="F8103">
        <f>IF(OR(E8103="",E8103="UNKNOWN",E8103="ERROR"),_xlfn.XLOOKUP(Table2[[#This Row],[Item]],Items_List!A:A,Items_List!B:B),E8103)</f>
        <v>3</v>
      </c>
      <c r="G8103">
        <v>6</v>
      </c>
      <c r="H8103">
        <f t="shared" si="505"/>
        <v>6</v>
      </c>
      <c r="I8103" t="s">
        <v>23</v>
      </c>
      <c r="J8103" t="s">
        <v>10059</v>
      </c>
      <c r="K8103" s="1">
        <v>44957</v>
      </c>
      <c r="L8103" s="1" t="str">
        <f>IF(ISNUMBER(Table2[[#This Row],[Transaction Date]]),TEXT(Table2[[#This Row],[Transaction Date]],"mmmm"),"Unknown")</f>
        <v>January</v>
      </c>
      <c r="M8103" s="1" t="str">
        <f>IF(ISNUMBER(Table2[[#This Row],[Transaction Date]]),TEXT(Table2[[#This Row],[Transaction Date]],"dddd"),"Unknown")</f>
        <v>Tuesday</v>
      </c>
      <c r="N8103">
        <f t="shared" si="506"/>
        <v>0</v>
      </c>
      <c r="O8103" t="str">
        <f t="shared" si="507"/>
        <v>Actual</v>
      </c>
    </row>
    <row r="8104" spans="1:15" x14ac:dyDescent="0.25">
      <c r="A8104" t="s">
        <v>9023</v>
      </c>
      <c r="B8104" t="s">
        <v>25</v>
      </c>
      <c r="C8104">
        <v>1</v>
      </c>
      <c r="D8104">
        <f t="shared" si="504"/>
        <v>1</v>
      </c>
      <c r="E8104">
        <v>4</v>
      </c>
      <c r="F8104">
        <f>IF(OR(E8104="",E8104="UNKNOWN",E8104="ERROR"),_xlfn.XLOOKUP(Table2[[#This Row],[Item]],Items_List!A:A,Items_List!B:B),E8104)</f>
        <v>4</v>
      </c>
      <c r="G8104">
        <v>4</v>
      </c>
      <c r="H8104">
        <f t="shared" si="505"/>
        <v>4</v>
      </c>
      <c r="I8104" t="s">
        <v>23</v>
      </c>
      <c r="J8104" t="s">
        <v>10059</v>
      </c>
      <c r="K8104" s="1">
        <v>45132</v>
      </c>
      <c r="L8104" s="1" t="str">
        <f>IF(ISNUMBER(Table2[[#This Row],[Transaction Date]]),TEXT(Table2[[#This Row],[Transaction Date]],"mmmm"),"Unknown")</f>
        <v>July</v>
      </c>
      <c r="M8104" s="1" t="str">
        <f>IF(ISNUMBER(Table2[[#This Row],[Transaction Date]]),TEXT(Table2[[#This Row],[Transaction Date]],"dddd"),"Unknown")</f>
        <v>Tuesday</v>
      </c>
      <c r="N8104">
        <f t="shared" si="506"/>
        <v>0</v>
      </c>
      <c r="O8104" t="str">
        <f t="shared" si="507"/>
        <v>Actual</v>
      </c>
    </row>
    <row r="8105" spans="1:15" x14ac:dyDescent="0.25">
      <c r="A8105" t="s">
        <v>9024</v>
      </c>
      <c r="B8105" t="s">
        <v>17</v>
      </c>
      <c r="C8105">
        <v>4</v>
      </c>
      <c r="D8105">
        <f t="shared" si="504"/>
        <v>4</v>
      </c>
      <c r="E8105">
        <v>1</v>
      </c>
      <c r="F8105">
        <f>IF(OR(E8105="",E8105="UNKNOWN",E8105="ERROR"),_xlfn.XLOOKUP(Table2[[#This Row],[Item]],Items_List!A:A,Items_List!B:B),E8105)</f>
        <v>1</v>
      </c>
      <c r="G8105">
        <v>4</v>
      </c>
      <c r="H8105">
        <f t="shared" si="505"/>
        <v>4</v>
      </c>
      <c r="I8105" t="s">
        <v>10059</v>
      </c>
      <c r="J8105" t="s">
        <v>11</v>
      </c>
      <c r="K8105" s="1">
        <v>45086</v>
      </c>
      <c r="L8105" s="1" t="str">
        <f>IF(ISNUMBER(Table2[[#This Row],[Transaction Date]]),TEXT(Table2[[#This Row],[Transaction Date]],"mmmm"),"Unknown")</f>
        <v>June</v>
      </c>
      <c r="M8105" s="1" t="str">
        <f>IF(ISNUMBER(Table2[[#This Row],[Transaction Date]]),TEXT(Table2[[#This Row],[Transaction Date]],"dddd"),"Unknown")</f>
        <v>Friday</v>
      </c>
      <c r="N8105">
        <f t="shared" si="506"/>
        <v>0</v>
      </c>
      <c r="O8105" t="str">
        <f t="shared" si="507"/>
        <v>Actual</v>
      </c>
    </row>
    <row r="8106" spans="1:15" x14ac:dyDescent="0.25">
      <c r="A8106" t="s">
        <v>9025</v>
      </c>
      <c r="B8106" t="s">
        <v>13</v>
      </c>
      <c r="C8106">
        <v>4</v>
      </c>
      <c r="D8106">
        <f t="shared" si="504"/>
        <v>4</v>
      </c>
      <c r="E8106">
        <v>3</v>
      </c>
      <c r="F8106">
        <f>IF(OR(E8106="",E8106="UNKNOWN",E8106="ERROR"),_xlfn.XLOOKUP(Table2[[#This Row],[Item]],Items_List!A:A,Items_List!B:B),E8106)</f>
        <v>3</v>
      </c>
      <c r="G8106">
        <v>12</v>
      </c>
      <c r="H8106">
        <f t="shared" si="505"/>
        <v>12</v>
      </c>
      <c r="I8106" t="s">
        <v>10059</v>
      </c>
      <c r="J8106" t="s">
        <v>11</v>
      </c>
      <c r="K8106" s="1">
        <v>45057</v>
      </c>
      <c r="L8106" s="1" t="str">
        <f>IF(ISNUMBER(Table2[[#This Row],[Transaction Date]]),TEXT(Table2[[#This Row],[Transaction Date]],"mmmm"),"Unknown")</f>
        <v>May</v>
      </c>
      <c r="M8106" s="1" t="str">
        <f>IF(ISNUMBER(Table2[[#This Row],[Transaction Date]]),TEXT(Table2[[#This Row],[Transaction Date]],"dddd"),"Unknown")</f>
        <v>Thursday</v>
      </c>
      <c r="N8106">
        <f t="shared" si="506"/>
        <v>0</v>
      </c>
      <c r="O8106" t="str">
        <f t="shared" si="507"/>
        <v>Actual</v>
      </c>
    </row>
    <row r="8107" spans="1:15" x14ac:dyDescent="0.25">
      <c r="A8107" t="s">
        <v>9027</v>
      </c>
      <c r="B8107" t="s">
        <v>17</v>
      </c>
      <c r="C8107">
        <v>4</v>
      </c>
      <c r="D8107">
        <f t="shared" si="504"/>
        <v>4</v>
      </c>
      <c r="E8107" s="3">
        <f>_xlfn.XLOOKUP(Table2[[#This Row],[Item]],Items_List!$A$2:$A$9,Items_List!$B$2:$B$9)</f>
        <v>1</v>
      </c>
      <c r="F8107">
        <f>IF(OR(E8107="",E8107="UNKNOWN",E8107="ERROR"),_xlfn.XLOOKUP(Table2[[#This Row],[Item]],Items_List!A:A,Items_List!B:B),E8107)</f>
        <v>1</v>
      </c>
      <c r="G8107">
        <v>4</v>
      </c>
      <c r="H8107">
        <f t="shared" si="505"/>
        <v>4</v>
      </c>
      <c r="I8107" t="s">
        <v>10059</v>
      </c>
      <c r="J8107" t="s">
        <v>11</v>
      </c>
      <c r="K8107" s="1">
        <v>45252</v>
      </c>
      <c r="L8107" s="1" t="str">
        <f>IF(ISNUMBER(Table2[[#This Row],[Transaction Date]]),TEXT(Table2[[#This Row],[Transaction Date]],"mmmm"),"Unknown")</f>
        <v>November</v>
      </c>
      <c r="M8107" s="1" t="str">
        <f>IF(ISNUMBER(Table2[[#This Row],[Transaction Date]]),TEXT(Table2[[#This Row],[Transaction Date]],"dddd"),"Unknown")</f>
        <v>Wednesday</v>
      </c>
      <c r="N8107">
        <f t="shared" si="506"/>
        <v>0</v>
      </c>
      <c r="O8107" t="str">
        <f t="shared" si="507"/>
        <v>Actual</v>
      </c>
    </row>
    <row r="8108" spans="1:15" x14ac:dyDescent="0.25">
      <c r="A8108" t="s">
        <v>9029</v>
      </c>
      <c r="B8108" t="s">
        <v>28</v>
      </c>
      <c r="C8108">
        <v>3</v>
      </c>
      <c r="D8108">
        <f t="shared" si="504"/>
        <v>3</v>
      </c>
      <c r="E8108">
        <v>4</v>
      </c>
      <c r="F8108">
        <f>IF(OR(E8108="",E8108="UNKNOWN",E8108="ERROR"),_xlfn.XLOOKUP(Table2[[#This Row],[Item]],Items_List!A:A,Items_List!B:B),E8108)</f>
        <v>4</v>
      </c>
      <c r="G8108">
        <v>12</v>
      </c>
      <c r="H8108">
        <f t="shared" si="505"/>
        <v>12</v>
      </c>
      <c r="I8108" t="s">
        <v>14</v>
      </c>
      <c r="J8108" t="s">
        <v>15</v>
      </c>
      <c r="K8108" s="1">
        <v>44970</v>
      </c>
      <c r="L8108" s="1" t="str">
        <f>IF(ISNUMBER(Table2[[#This Row],[Transaction Date]]),TEXT(Table2[[#This Row],[Transaction Date]],"mmmm"),"Unknown")</f>
        <v>February</v>
      </c>
      <c r="M8108" s="1" t="str">
        <f>IF(ISNUMBER(Table2[[#This Row],[Transaction Date]]),TEXT(Table2[[#This Row],[Transaction Date]],"dddd"),"Unknown")</f>
        <v>Monday</v>
      </c>
      <c r="N8108">
        <f t="shared" si="506"/>
        <v>0</v>
      </c>
      <c r="O8108" t="str">
        <f t="shared" si="507"/>
        <v>Actual</v>
      </c>
    </row>
    <row r="8109" spans="1:15" x14ac:dyDescent="0.25">
      <c r="A8109" t="s">
        <v>9030</v>
      </c>
      <c r="B8109" t="s">
        <v>13</v>
      </c>
      <c r="C8109">
        <v>3</v>
      </c>
      <c r="D8109">
        <f t="shared" si="504"/>
        <v>3</v>
      </c>
      <c r="E8109">
        <v>3</v>
      </c>
      <c r="F8109">
        <f>IF(OR(E8109="",E8109="UNKNOWN",E8109="ERROR"),_xlfn.XLOOKUP(Table2[[#This Row],[Item]],Items_List!A:A,Items_List!B:B),E8109)</f>
        <v>3</v>
      </c>
      <c r="G8109">
        <v>9</v>
      </c>
      <c r="H8109">
        <f t="shared" si="505"/>
        <v>9</v>
      </c>
      <c r="I8109" t="s">
        <v>10059</v>
      </c>
      <c r="J8109" t="s">
        <v>15</v>
      </c>
      <c r="K8109" s="1">
        <v>45273</v>
      </c>
      <c r="L8109" s="1" t="str">
        <f>IF(ISNUMBER(Table2[[#This Row],[Transaction Date]]),TEXT(Table2[[#This Row],[Transaction Date]],"mmmm"),"Unknown")</f>
        <v>December</v>
      </c>
      <c r="M8109" s="1" t="str">
        <f>IF(ISNUMBER(Table2[[#This Row],[Transaction Date]]),TEXT(Table2[[#This Row],[Transaction Date]],"dddd"),"Unknown")</f>
        <v>Wednesday</v>
      </c>
      <c r="N8109">
        <f t="shared" si="506"/>
        <v>0</v>
      </c>
      <c r="O8109" t="str">
        <f t="shared" si="507"/>
        <v>Actual</v>
      </c>
    </row>
    <row r="8110" spans="1:15" x14ac:dyDescent="0.25">
      <c r="A8110" t="s">
        <v>9031</v>
      </c>
      <c r="B8110" t="s">
        <v>17</v>
      </c>
      <c r="C8110">
        <v>2</v>
      </c>
      <c r="D8110">
        <f t="shared" si="504"/>
        <v>2</v>
      </c>
      <c r="E8110">
        <v>1</v>
      </c>
      <c r="F8110">
        <f>IF(OR(E8110="",E8110="UNKNOWN",E8110="ERROR"),_xlfn.XLOOKUP(Table2[[#This Row],[Item]],Items_List!A:A,Items_List!B:B),E8110)</f>
        <v>1</v>
      </c>
      <c r="G8110">
        <v>2</v>
      </c>
      <c r="H8110">
        <f t="shared" si="505"/>
        <v>2</v>
      </c>
      <c r="I8110" t="s">
        <v>14</v>
      </c>
      <c r="J8110" t="s">
        <v>10059</v>
      </c>
      <c r="K8110" s="1">
        <v>45240</v>
      </c>
      <c r="L8110" s="1" t="str">
        <f>IF(ISNUMBER(Table2[[#This Row],[Transaction Date]]),TEXT(Table2[[#This Row],[Transaction Date]],"mmmm"),"Unknown")</f>
        <v>November</v>
      </c>
      <c r="M8110" s="1" t="str">
        <f>IF(ISNUMBER(Table2[[#This Row],[Transaction Date]]),TEXT(Table2[[#This Row],[Transaction Date]],"dddd"),"Unknown")</f>
        <v>Friday</v>
      </c>
      <c r="N8110">
        <f t="shared" si="506"/>
        <v>0</v>
      </c>
      <c r="O8110" t="str">
        <f t="shared" si="507"/>
        <v>Actual</v>
      </c>
    </row>
    <row r="8111" spans="1:15" x14ac:dyDescent="0.25">
      <c r="A8111" t="s">
        <v>9032</v>
      </c>
      <c r="B8111" t="s">
        <v>20</v>
      </c>
      <c r="C8111">
        <v>1</v>
      </c>
      <c r="D8111">
        <f t="shared" si="504"/>
        <v>1</v>
      </c>
      <c r="E8111">
        <v>5</v>
      </c>
      <c r="F8111">
        <f>IF(OR(E8111="",E8111="UNKNOWN",E8111="ERROR"),_xlfn.XLOOKUP(Table2[[#This Row],[Item]],Items_List!A:A,Items_List!B:B),E8111)</f>
        <v>5</v>
      </c>
      <c r="G8111">
        <v>5</v>
      </c>
      <c r="H8111">
        <f t="shared" si="505"/>
        <v>5</v>
      </c>
      <c r="I8111" t="s">
        <v>10059</v>
      </c>
      <c r="J8111" t="s">
        <v>11</v>
      </c>
      <c r="K8111" s="1">
        <v>45190</v>
      </c>
      <c r="L8111" s="1" t="str">
        <f>IF(ISNUMBER(Table2[[#This Row],[Transaction Date]]),TEXT(Table2[[#This Row],[Transaction Date]],"mmmm"),"Unknown")</f>
        <v>September</v>
      </c>
      <c r="M8111" s="1" t="str">
        <f>IF(ISNUMBER(Table2[[#This Row],[Transaction Date]]),TEXT(Table2[[#This Row],[Transaction Date]],"dddd"),"Unknown")</f>
        <v>Thursday</v>
      </c>
      <c r="N8111">
        <f t="shared" si="506"/>
        <v>0</v>
      </c>
      <c r="O8111" t="str">
        <f t="shared" si="507"/>
        <v>Actual</v>
      </c>
    </row>
    <row r="8112" spans="1:15" x14ac:dyDescent="0.25">
      <c r="A8112" t="s">
        <v>9033</v>
      </c>
      <c r="B8112" t="s">
        <v>25</v>
      </c>
      <c r="C8112">
        <v>1</v>
      </c>
      <c r="D8112">
        <f t="shared" si="504"/>
        <v>1</v>
      </c>
      <c r="E8112">
        <v>4</v>
      </c>
      <c r="F8112">
        <f>IF(OR(E8112="",E8112="UNKNOWN",E8112="ERROR"),_xlfn.XLOOKUP(Table2[[#This Row],[Item]],Items_List!A:A,Items_List!B:B),E8112)</f>
        <v>4</v>
      </c>
      <c r="G8112">
        <v>4</v>
      </c>
      <c r="H8112">
        <f t="shared" si="505"/>
        <v>4</v>
      </c>
      <c r="I8112" t="s">
        <v>10059</v>
      </c>
      <c r="J8112" t="s">
        <v>15</v>
      </c>
      <c r="K8112" s="1">
        <v>45289</v>
      </c>
      <c r="L8112" s="1" t="str">
        <f>IF(ISNUMBER(Table2[[#This Row],[Transaction Date]]),TEXT(Table2[[#This Row],[Transaction Date]],"mmmm"),"Unknown")</f>
        <v>December</v>
      </c>
      <c r="M8112" s="1" t="str">
        <f>IF(ISNUMBER(Table2[[#This Row],[Transaction Date]]),TEXT(Table2[[#This Row],[Transaction Date]],"dddd"),"Unknown")</f>
        <v>Friday</v>
      </c>
      <c r="N8112">
        <f t="shared" si="506"/>
        <v>0</v>
      </c>
      <c r="O8112" t="str">
        <f t="shared" si="507"/>
        <v>Actual</v>
      </c>
    </row>
    <row r="8113" spans="1:15" x14ac:dyDescent="0.25">
      <c r="A8113" t="s">
        <v>9035</v>
      </c>
      <c r="B8113" t="s">
        <v>17</v>
      </c>
      <c r="C8113">
        <v>1</v>
      </c>
      <c r="D8113">
        <f t="shared" si="504"/>
        <v>1</v>
      </c>
      <c r="E8113">
        <v>1</v>
      </c>
      <c r="F8113">
        <f>IF(OR(E8113="",E8113="UNKNOWN",E8113="ERROR"),_xlfn.XLOOKUP(Table2[[#This Row],[Item]],Items_List!A:A,Items_List!B:B),E8113)</f>
        <v>1</v>
      </c>
      <c r="G8113" t="s">
        <v>18</v>
      </c>
      <c r="H8113">
        <f t="shared" si="505"/>
        <v>1</v>
      </c>
      <c r="I8113" t="s">
        <v>23</v>
      </c>
      <c r="J8113" t="s">
        <v>11</v>
      </c>
      <c r="K8113" s="1">
        <v>45133</v>
      </c>
      <c r="L8113" s="1" t="str">
        <f>IF(ISNUMBER(Table2[[#This Row],[Transaction Date]]),TEXT(Table2[[#This Row],[Transaction Date]],"mmmm"),"Unknown")</f>
        <v>July</v>
      </c>
      <c r="M8113" s="1" t="str">
        <f>IF(ISNUMBER(Table2[[#This Row],[Transaction Date]]),TEXT(Table2[[#This Row],[Transaction Date]],"dddd"),"Unknown")</f>
        <v>Wednesday</v>
      </c>
      <c r="N8113">
        <f t="shared" si="506"/>
        <v>1</v>
      </c>
      <c r="O8113" t="str">
        <f t="shared" si="507"/>
        <v>Actual</v>
      </c>
    </row>
    <row r="8114" spans="1:15" x14ac:dyDescent="0.25">
      <c r="A8114" t="s">
        <v>9036</v>
      </c>
      <c r="B8114" t="s">
        <v>25</v>
      </c>
      <c r="C8114">
        <v>1</v>
      </c>
      <c r="D8114">
        <f t="shared" si="504"/>
        <v>1</v>
      </c>
      <c r="E8114">
        <v>4</v>
      </c>
      <c r="F8114">
        <f>IF(OR(E8114="",E8114="UNKNOWN",E8114="ERROR"),_xlfn.XLOOKUP(Table2[[#This Row],[Item]],Items_List!A:A,Items_List!B:B),E8114)</f>
        <v>4</v>
      </c>
      <c r="G8114">
        <v>4</v>
      </c>
      <c r="H8114">
        <f t="shared" si="505"/>
        <v>4</v>
      </c>
      <c r="I8114" t="s">
        <v>23</v>
      </c>
      <c r="J8114" t="s">
        <v>11</v>
      </c>
      <c r="K8114" s="1">
        <v>45063</v>
      </c>
      <c r="L8114" s="1" t="str">
        <f>IF(ISNUMBER(Table2[[#This Row],[Transaction Date]]),TEXT(Table2[[#This Row],[Transaction Date]],"mmmm"),"Unknown")</f>
        <v>May</v>
      </c>
      <c r="M8114" s="1" t="str">
        <f>IF(ISNUMBER(Table2[[#This Row],[Transaction Date]]),TEXT(Table2[[#This Row],[Transaction Date]],"dddd"),"Unknown")</f>
        <v>Wednesday</v>
      </c>
      <c r="N8114">
        <f t="shared" si="506"/>
        <v>0</v>
      </c>
      <c r="O8114" t="str">
        <f t="shared" si="507"/>
        <v>Actual</v>
      </c>
    </row>
    <row r="8115" spans="1:15" x14ac:dyDescent="0.25">
      <c r="A8115" t="s">
        <v>9038</v>
      </c>
      <c r="B8115" t="s">
        <v>13</v>
      </c>
      <c r="C8115">
        <v>3</v>
      </c>
      <c r="D8115">
        <f t="shared" si="504"/>
        <v>3</v>
      </c>
      <c r="E8115">
        <v>3</v>
      </c>
      <c r="F8115">
        <f>IF(OR(E8115="",E8115="UNKNOWN",E8115="ERROR"),_xlfn.XLOOKUP(Table2[[#This Row],[Item]],Items_List!A:A,Items_List!B:B),E8115)</f>
        <v>3</v>
      </c>
      <c r="G8115">
        <v>9</v>
      </c>
      <c r="H8115">
        <f t="shared" si="505"/>
        <v>9</v>
      </c>
      <c r="I8115" t="s">
        <v>14</v>
      </c>
      <c r="J8115" t="s">
        <v>11</v>
      </c>
      <c r="K8115" s="1">
        <v>45225</v>
      </c>
      <c r="L8115" s="1" t="str">
        <f>IF(ISNUMBER(Table2[[#This Row],[Transaction Date]]),TEXT(Table2[[#This Row],[Transaction Date]],"mmmm"),"Unknown")</f>
        <v>October</v>
      </c>
      <c r="M8115" s="1" t="str">
        <f>IF(ISNUMBER(Table2[[#This Row],[Transaction Date]]),TEXT(Table2[[#This Row],[Transaction Date]],"dddd"),"Unknown")</f>
        <v>Thursday</v>
      </c>
      <c r="N8115">
        <f t="shared" si="506"/>
        <v>0</v>
      </c>
      <c r="O8115" t="str">
        <f t="shared" si="507"/>
        <v>Actual</v>
      </c>
    </row>
    <row r="8116" spans="1:15" x14ac:dyDescent="0.25">
      <c r="A8116" t="s">
        <v>9039</v>
      </c>
      <c r="B8116" t="s">
        <v>20</v>
      </c>
      <c r="C8116">
        <v>3</v>
      </c>
      <c r="D8116">
        <f t="shared" si="504"/>
        <v>3</v>
      </c>
      <c r="E8116">
        <v>5</v>
      </c>
      <c r="F8116">
        <f>IF(OR(E8116="",E8116="UNKNOWN",E8116="ERROR"),_xlfn.XLOOKUP(Table2[[#This Row],[Item]],Items_List!A:A,Items_List!B:B),E8116)</f>
        <v>5</v>
      </c>
      <c r="G8116">
        <v>15</v>
      </c>
      <c r="H8116">
        <f t="shared" si="505"/>
        <v>15</v>
      </c>
      <c r="I8116" t="s">
        <v>10</v>
      </c>
      <c r="J8116" t="s">
        <v>10059</v>
      </c>
      <c r="K8116" s="1">
        <v>45011</v>
      </c>
      <c r="L8116" s="1" t="str">
        <f>IF(ISNUMBER(Table2[[#This Row],[Transaction Date]]),TEXT(Table2[[#This Row],[Transaction Date]],"mmmm"),"Unknown")</f>
        <v>March</v>
      </c>
      <c r="M8116" s="1" t="str">
        <f>IF(ISNUMBER(Table2[[#This Row],[Transaction Date]]),TEXT(Table2[[#This Row],[Transaction Date]],"dddd"),"Unknown")</f>
        <v>Sunday</v>
      </c>
      <c r="N8116">
        <f t="shared" si="506"/>
        <v>0</v>
      </c>
      <c r="O8116" t="str">
        <f t="shared" si="507"/>
        <v>Actual</v>
      </c>
    </row>
    <row r="8117" spans="1:15" x14ac:dyDescent="0.25">
      <c r="A8117" t="s">
        <v>9040</v>
      </c>
      <c r="B8117" t="s">
        <v>65</v>
      </c>
      <c r="C8117">
        <v>2</v>
      </c>
      <c r="D8117">
        <f t="shared" si="504"/>
        <v>2</v>
      </c>
      <c r="E8117">
        <v>1.5</v>
      </c>
      <c r="F8117">
        <f>IF(OR(E8117="",E8117="UNKNOWN",E8117="ERROR"),_xlfn.XLOOKUP(Table2[[#This Row],[Item]],Items_List!A:A,Items_List!B:B),E8117)</f>
        <v>1.5</v>
      </c>
      <c r="G8117">
        <v>3</v>
      </c>
      <c r="H8117">
        <f t="shared" si="505"/>
        <v>3</v>
      </c>
      <c r="I8117" t="s">
        <v>14</v>
      </c>
      <c r="J8117" t="s">
        <v>10059</v>
      </c>
      <c r="K8117" s="1">
        <v>45002</v>
      </c>
      <c r="L8117" s="1" t="str">
        <f>IF(ISNUMBER(Table2[[#This Row],[Transaction Date]]),TEXT(Table2[[#This Row],[Transaction Date]],"mmmm"),"Unknown")</f>
        <v>March</v>
      </c>
      <c r="M8117" s="1" t="str">
        <f>IF(ISNUMBER(Table2[[#This Row],[Transaction Date]]),TEXT(Table2[[#This Row],[Transaction Date]],"dddd"),"Unknown")</f>
        <v>Friday</v>
      </c>
      <c r="N8117">
        <f t="shared" si="506"/>
        <v>0</v>
      </c>
      <c r="O8117" t="str">
        <f t="shared" si="507"/>
        <v>Actual</v>
      </c>
    </row>
    <row r="8118" spans="1:15" x14ac:dyDescent="0.25">
      <c r="A8118" t="s">
        <v>9041</v>
      </c>
      <c r="B8118" t="s">
        <v>25</v>
      </c>
      <c r="C8118">
        <v>5</v>
      </c>
      <c r="D8118">
        <f t="shared" si="504"/>
        <v>5</v>
      </c>
      <c r="E8118" s="3">
        <f>_xlfn.XLOOKUP(Table2[[#This Row],[Item]],Items_List!$A$2:$A$9,Items_List!$B$2:$B$9)</f>
        <v>4</v>
      </c>
      <c r="F8118">
        <f>IF(OR(E8118="",E8118="UNKNOWN",E8118="ERROR"),_xlfn.XLOOKUP(Table2[[#This Row],[Item]],Items_List!A:A,Items_List!B:B),E8118)</f>
        <v>4</v>
      </c>
      <c r="G8118">
        <v>20</v>
      </c>
      <c r="H8118">
        <f t="shared" si="505"/>
        <v>20</v>
      </c>
      <c r="I8118" t="s">
        <v>10059</v>
      </c>
      <c r="J8118" t="s">
        <v>10059</v>
      </c>
      <c r="K8118" s="1">
        <v>45248</v>
      </c>
      <c r="L8118" s="1" t="str">
        <f>IF(ISNUMBER(Table2[[#This Row],[Transaction Date]]),TEXT(Table2[[#This Row],[Transaction Date]],"mmmm"),"Unknown")</f>
        <v>November</v>
      </c>
      <c r="M8118" s="1" t="str">
        <f>IF(ISNUMBER(Table2[[#This Row],[Transaction Date]]),TEXT(Table2[[#This Row],[Transaction Date]],"dddd"),"Unknown")</f>
        <v>Saturday</v>
      </c>
      <c r="N8118">
        <f t="shared" si="506"/>
        <v>0</v>
      </c>
      <c r="O8118" t="str">
        <f t="shared" si="507"/>
        <v>Actual</v>
      </c>
    </row>
    <row r="8119" spans="1:15" x14ac:dyDescent="0.25">
      <c r="A8119" t="s">
        <v>9042</v>
      </c>
      <c r="B8119" t="s">
        <v>28</v>
      </c>
      <c r="C8119">
        <v>1</v>
      </c>
      <c r="D8119">
        <f t="shared" si="504"/>
        <v>1</v>
      </c>
      <c r="E8119">
        <v>4</v>
      </c>
      <c r="F8119">
        <f>IF(OR(E8119="",E8119="UNKNOWN",E8119="ERROR"),_xlfn.XLOOKUP(Table2[[#This Row],[Item]],Items_List!A:A,Items_List!B:B),E8119)</f>
        <v>4</v>
      </c>
      <c r="G8119">
        <v>4</v>
      </c>
      <c r="H8119">
        <f t="shared" si="505"/>
        <v>4</v>
      </c>
      <c r="I8119" t="s">
        <v>14</v>
      </c>
      <c r="J8119" t="s">
        <v>10059</v>
      </c>
      <c r="K8119" s="1">
        <v>45130</v>
      </c>
      <c r="L8119" s="1" t="str">
        <f>IF(ISNUMBER(Table2[[#This Row],[Transaction Date]]),TEXT(Table2[[#This Row],[Transaction Date]],"mmmm"),"Unknown")</f>
        <v>July</v>
      </c>
      <c r="M8119" s="1" t="str">
        <f>IF(ISNUMBER(Table2[[#This Row],[Transaction Date]]),TEXT(Table2[[#This Row],[Transaction Date]],"dddd"),"Unknown")</f>
        <v>Sunday</v>
      </c>
      <c r="N8119">
        <f t="shared" si="506"/>
        <v>0</v>
      </c>
      <c r="O8119" t="str">
        <f t="shared" si="507"/>
        <v>Actual</v>
      </c>
    </row>
    <row r="8120" spans="1:15" x14ac:dyDescent="0.25">
      <c r="A8120" t="s">
        <v>9043</v>
      </c>
      <c r="B8120" t="s">
        <v>13</v>
      </c>
      <c r="C8120">
        <v>2</v>
      </c>
      <c r="D8120">
        <f t="shared" si="504"/>
        <v>2</v>
      </c>
      <c r="E8120">
        <v>3</v>
      </c>
      <c r="F8120">
        <f>IF(OR(E8120="",E8120="UNKNOWN",E8120="ERROR"),_xlfn.XLOOKUP(Table2[[#This Row],[Item]],Items_List!A:A,Items_List!B:B),E8120)</f>
        <v>3</v>
      </c>
      <c r="G8120">
        <v>6</v>
      </c>
      <c r="H8120">
        <f t="shared" si="505"/>
        <v>6</v>
      </c>
      <c r="I8120" t="s">
        <v>10</v>
      </c>
      <c r="J8120" t="s">
        <v>10059</v>
      </c>
      <c r="K8120" s="1">
        <v>45265</v>
      </c>
      <c r="L8120" s="1" t="str">
        <f>IF(ISNUMBER(Table2[[#This Row],[Transaction Date]]),TEXT(Table2[[#This Row],[Transaction Date]],"mmmm"),"Unknown")</f>
        <v>December</v>
      </c>
      <c r="M8120" s="1" t="str">
        <f>IF(ISNUMBER(Table2[[#This Row],[Transaction Date]]),TEXT(Table2[[#This Row],[Transaction Date]],"dddd"),"Unknown")</f>
        <v>Tuesday</v>
      </c>
      <c r="N8120">
        <f t="shared" si="506"/>
        <v>0</v>
      </c>
      <c r="O8120" t="str">
        <f t="shared" si="507"/>
        <v>Actual</v>
      </c>
    </row>
    <row r="8121" spans="1:15" x14ac:dyDescent="0.25">
      <c r="A8121" t="s">
        <v>9044</v>
      </c>
      <c r="B8121" t="s">
        <v>20</v>
      </c>
      <c r="C8121">
        <v>5</v>
      </c>
      <c r="D8121">
        <f t="shared" si="504"/>
        <v>5</v>
      </c>
      <c r="E8121">
        <v>5</v>
      </c>
      <c r="F8121">
        <f>IF(OR(E8121="",E8121="UNKNOWN",E8121="ERROR"),_xlfn.XLOOKUP(Table2[[#This Row],[Item]],Items_List!A:A,Items_List!B:B),E8121)</f>
        <v>5</v>
      </c>
      <c r="G8121">
        <v>25</v>
      </c>
      <c r="H8121">
        <f t="shared" si="505"/>
        <v>25</v>
      </c>
      <c r="I8121" t="s">
        <v>10059</v>
      </c>
      <c r="J8121" t="s">
        <v>11</v>
      </c>
      <c r="K8121" s="1">
        <v>45064</v>
      </c>
      <c r="L8121" s="1" t="str">
        <f>IF(ISNUMBER(Table2[[#This Row],[Transaction Date]]),TEXT(Table2[[#This Row],[Transaction Date]],"mmmm"),"Unknown")</f>
        <v>May</v>
      </c>
      <c r="M8121" s="1" t="str">
        <f>IF(ISNUMBER(Table2[[#This Row],[Transaction Date]]),TEXT(Table2[[#This Row],[Transaction Date]],"dddd"),"Unknown")</f>
        <v>Thursday</v>
      </c>
      <c r="N8121">
        <f t="shared" si="506"/>
        <v>0</v>
      </c>
      <c r="O8121" t="str">
        <f t="shared" si="507"/>
        <v>Actual</v>
      </c>
    </row>
    <row r="8122" spans="1:15" x14ac:dyDescent="0.25">
      <c r="A8122" t="s">
        <v>9045</v>
      </c>
      <c r="B8122" t="s">
        <v>39</v>
      </c>
      <c r="C8122">
        <v>1</v>
      </c>
      <c r="D8122">
        <f t="shared" si="504"/>
        <v>1</v>
      </c>
      <c r="E8122">
        <v>3</v>
      </c>
      <c r="F8122">
        <f>IF(OR(E8122="",E8122="UNKNOWN",E8122="ERROR"),_xlfn.XLOOKUP(Table2[[#This Row],[Item]],Items_List!A:A,Items_List!B:B),E8122)</f>
        <v>3</v>
      </c>
      <c r="G8122">
        <v>3</v>
      </c>
      <c r="H8122">
        <f t="shared" si="505"/>
        <v>3</v>
      </c>
      <c r="I8122" t="s">
        <v>23</v>
      </c>
      <c r="J8122" t="s">
        <v>11</v>
      </c>
      <c r="K8122" s="1">
        <v>45216</v>
      </c>
      <c r="L8122" s="1" t="str">
        <f>IF(ISNUMBER(Table2[[#This Row],[Transaction Date]]),TEXT(Table2[[#This Row],[Transaction Date]],"mmmm"),"Unknown")</f>
        <v>October</v>
      </c>
      <c r="M8122" s="1" t="str">
        <f>IF(ISNUMBER(Table2[[#This Row],[Transaction Date]]),TEXT(Table2[[#This Row],[Transaction Date]],"dddd"),"Unknown")</f>
        <v>Tuesday</v>
      </c>
      <c r="N8122">
        <f t="shared" si="506"/>
        <v>0</v>
      </c>
      <c r="O8122" t="str">
        <f t="shared" si="507"/>
        <v>Actual</v>
      </c>
    </row>
    <row r="8123" spans="1:15" x14ac:dyDescent="0.25">
      <c r="A8123" t="s">
        <v>9046</v>
      </c>
      <c r="B8123" t="s">
        <v>13</v>
      </c>
      <c r="C8123">
        <v>3</v>
      </c>
      <c r="D8123">
        <f t="shared" si="504"/>
        <v>3</v>
      </c>
      <c r="E8123">
        <v>3</v>
      </c>
      <c r="F8123">
        <f>IF(OR(E8123="",E8123="UNKNOWN",E8123="ERROR"),_xlfn.XLOOKUP(Table2[[#This Row],[Item]],Items_List!A:A,Items_List!B:B),E8123)</f>
        <v>3</v>
      </c>
      <c r="G8123">
        <v>9</v>
      </c>
      <c r="H8123">
        <f t="shared" si="505"/>
        <v>9</v>
      </c>
      <c r="I8123" t="s">
        <v>23</v>
      </c>
      <c r="J8123" t="s">
        <v>10059</v>
      </c>
      <c r="K8123" s="1">
        <v>45021</v>
      </c>
      <c r="L8123" s="1" t="str">
        <f>IF(ISNUMBER(Table2[[#This Row],[Transaction Date]]),TEXT(Table2[[#This Row],[Transaction Date]],"mmmm"),"Unknown")</f>
        <v>April</v>
      </c>
      <c r="M8123" s="1" t="str">
        <f>IF(ISNUMBER(Table2[[#This Row],[Transaction Date]]),TEXT(Table2[[#This Row],[Transaction Date]],"dddd"),"Unknown")</f>
        <v>Wednesday</v>
      </c>
      <c r="N8123">
        <f t="shared" si="506"/>
        <v>0</v>
      </c>
      <c r="O8123" t="str">
        <f t="shared" si="507"/>
        <v>Actual</v>
      </c>
    </row>
    <row r="8124" spans="1:15" x14ac:dyDescent="0.25">
      <c r="A8124" t="s">
        <v>9048</v>
      </c>
      <c r="B8124" t="s">
        <v>9</v>
      </c>
      <c r="C8124">
        <v>4</v>
      </c>
      <c r="D8124">
        <f t="shared" si="504"/>
        <v>4</v>
      </c>
      <c r="E8124" s="3">
        <f>_xlfn.XLOOKUP(Table2[[#This Row],[Item]],Items_List!$A$2:$A$9,Items_List!$B$2:$B$9)</f>
        <v>2</v>
      </c>
      <c r="F8124">
        <f>IF(OR(E8124="",E8124="UNKNOWN",E8124="ERROR"),_xlfn.XLOOKUP(Table2[[#This Row],[Item]],Items_List!A:A,Items_List!B:B),E8124)</f>
        <v>2</v>
      </c>
      <c r="G8124">
        <v>8</v>
      </c>
      <c r="H8124">
        <f t="shared" si="505"/>
        <v>8</v>
      </c>
      <c r="I8124" t="s">
        <v>14</v>
      </c>
      <c r="J8124" t="s">
        <v>15</v>
      </c>
      <c r="K8124" s="1">
        <v>45229</v>
      </c>
      <c r="L8124" s="1" t="str">
        <f>IF(ISNUMBER(Table2[[#This Row],[Transaction Date]]),TEXT(Table2[[#This Row],[Transaction Date]],"mmmm"),"Unknown")</f>
        <v>October</v>
      </c>
      <c r="M8124" s="1" t="str">
        <f>IF(ISNUMBER(Table2[[#This Row],[Transaction Date]]),TEXT(Table2[[#This Row],[Transaction Date]],"dddd"),"Unknown")</f>
        <v>Monday</v>
      </c>
      <c r="N8124">
        <f t="shared" si="506"/>
        <v>0</v>
      </c>
      <c r="O8124" t="str">
        <f t="shared" si="507"/>
        <v>Actual</v>
      </c>
    </row>
    <row r="8125" spans="1:15" x14ac:dyDescent="0.25">
      <c r="A8125" t="s">
        <v>9049</v>
      </c>
      <c r="B8125" t="s">
        <v>13</v>
      </c>
      <c r="C8125">
        <v>3</v>
      </c>
      <c r="D8125">
        <f t="shared" si="504"/>
        <v>3</v>
      </c>
      <c r="E8125">
        <v>3</v>
      </c>
      <c r="F8125">
        <f>IF(OR(E8125="",E8125="UNKNOWN",E8125="ERROR"),_xlfn.XLOOKUP(Table2[[#This Row],[Item]],Items_List!A:A,Items_List!B:B),E8125)</f>
        <v>3</v>
      </c>
      <c r="G8125">
        <v>9</v>
      </c>
      <c r="H8125">
        <f t="shared" si="505"/>
        <v>9</v>
      </c>
      <c r="I8125" t="s">
        <v>10</v>
      </c>
      <c r="J8125" t="s">
        <v>10059</v>
      </c>
      <c r="K8125" s="1">
        <v>45147</v>
      </c>
      <c r="L8125" s="1" t="str">
        <f>IF(ISNUMBER(Table2[[#This Row],[Transaction Date]]),TEXT(Table2[[#This Row],[Transaction Date]],"mmmm"),"Unknown")</f>
        <v>August</v>
      </c>
      <c r="M8125" s="1" t="str">
        <f>IF(ISNUMBER(Table2[[#This Row],[Transaction Date]]),TEXT(Table2[[#This Row],[Transaction Date]],"dddd"),"Unknown")</f>
        <v>Wednesday</v>
      </c>
      <c r="N8125">
        <f t="shared" si="506"/>
        <v>0</v>
      </c>
      <c r="O8125" t="str">
        <f t="shared" si="507"/>
        <v>Actual</v>
      </c>
    </row>
    <row r="8126" spans="1:15" x14ac:dyDescent="0.25">
      <c r="A8126" t="s">
        <v>9050</v>
      </c>
      <c r="B8126" t="s">
        <v>65</v>
      </c>
      <c r="C8126">
        <v>3</v>
      </c>
      <c r="D8126">
        <f t="shared" si="504"/>
        <v>3</v>
      </c>
      <c r="E8126">
        <v>1.5</v>
      </c>
      <c r="F8126">
        <f>IF(OR(E8126="",E8126="UNKNOWN",E8126="ERROR"),_xlfn.XLOOKUP(Table2[[#This Row],[Item]],Items_List!A:A,Items_List!B:B),E8126)</f>
        <v>1.5</v>
      </c>
      <c r="G8126">
        <v>4.5</v>
      </c>
      <c r="H8126">
        <f t="shared" si="505"/>
        <v>4.5</v>
      </c>
      <c r="I8126" t="s">
        <v>10</v>
      </c>
      <c r="J8126" t="s">
        <v>10059</v>
      </c>
      <c r="K8126" s="1">
        <v>45216</v>
      </c>
      <c r="L8126" s="1" t="str">
        <f>IF(ISNUMBER(Table2[[#This Row],[Transaction Date]]),TEXT(Table2[[#This Row],[Transaction Date]],"mmmm"),"Unknown")</f>
        <v>October</v>
      </c>
      <c r="M8126" s="1" t="str">
        <f>IF(ISNUMBER(Table2[[#This Row],[Transaction Date]]),TEXT(Table2[[#This Row],[Transaction Date]],"dddd"),"Unknown")</f>
        <v>Tuesday</v>
      </c>
      <c r="N8126">
        <f t="shared" si="506"/>
        <v>0</v>
      </c>
      <c r="O8126" t="str">
        <f t="shared" si="507"/>
        <v>Actual</v>
      </c>
    </row>
    <row r="8127" spans="1:15" x14ac:dyDescent="0.25">
      <c r="A8127" t="s">
        <v>9051</v>
      </c>
      <c r="B8127" t="s">
        <v>65</v>
      </c>
      <c r="C8127">
        <v>2</v>
      </c>
      <c r="D8127">
        <f t="shared" si="504"/>
        <v>2</v>
      </c>
      <c r="E8127">
        <v>1.5</v>
      </c>
      <c r="F8127">
        <f>IF(OR(E8127="",E8127="UNKNOWN",E8127="ERROR"),_xlfn.XLOOKUP(Table2[[#This Row],[Item]],Items_List!A:A,Items_List!B:B),E8127)</f>
        <v>1.5</v>
      </c>
      <c r="G8127">
        <v>3</v>
      </c>
      <c r="H8127">
        <f t="shared" si="505"/>
        <v>3</v>
      </c>
      <c r="I8127" t="s">
        <v>10</v>
      </c>
      <c r="J8127" t="s">
        <v>10059</v>
      </c>
      <c r="K8127" s="1">
        <v>45030</v>
      </c>
      <c r="L8127" s="1" t="str">
        <f>IF(ISNUMBER(Table2[[#This Row],[Transaction Date]]),TEXT(Table2[[#This Row],[Transaction Date]],"mmmm"),"Unknown")</f>
        <v>April</v>
      </c>
      <c r="M8127" s="1" t="str">
        <f>IF(ISNUMBER(Table2[[#This Row],[Transaction Date]]),TEXT(Table2[[#This Row],[Transaction Date]],"dddd"),"Unknown")</f>
        <v>Friday</v>
      </c>
      <c r="N8127">
        <f t="shared" si="506"/>
        <v>0</v>
      </c>
      <c r="O8127" t="str">
        <f t="shared" si="507"/>
        <v>Actual</v>
      </c>
    </row>
    <row r="8128" spans="1:15" x14ac:dyDescent="0.25">
      <c r="A8128" t="s">
        <v>9052</v>
      </c>
      <c r="B8128" t="s">
        <v>28</v>
      </c>
      <c r="C8128" t="s">
        <v>18</v>
      </c>
      <c r="D8128">
        <f t="shared" si="504"/>
        <v>1</v>
      </c>
      <c r="E8128">
        <v>4</v>
      </c>
      <c r="F8128">
        <f>IF(OR(E8128="",E8128="UNKNOWN",E8128="ERROR"),_xlfn.XLOOKUP(Table2[[#This Row],[Item]],Items_List!A:A,Items_List!B:B),E8128)</f>
        <v>4</v>
      </c>
      <c r="G8128">
        <v>4</v>
      </c>
      <c r="H8128">
        <f t="shared" si="505"/>
        <v>4</v>
      </c>
      <c r="I8128" t="s">
        <v>10</v>
      </c>
      <c r="J8128" t="s">
        <v>11</v>
      </c>
      <c r="K8128" s="1">
        <v>45288</v>
      </c>
      <c r="L8128" s="1" t="str">
        <f>IF(ISNUMBER(Table2[[#This Row],[Transaction Date]]),TEXT(Table2[[#This Row],[Transaction Date]],"mmmm"),"Unknown")</f>
        <v>December</v>
      </c>
      <c r="M8128" s="1" t="str">
        <f>IF(ISNUMBER(Table2[[#This Row],[Transaction Date]]),TEXT(Table2[[#This Row],[Transaction Date]],"dddd"),"Unknown")</f>
        <v>Thursday</v>
      </c>
      <c r="N8128">
        <f t="shared" si="506"/>
        <v>1</v>
      </c>
      <c r="O8128" t="str">
        <f t="shared" si="507"/>
        <v>Estimated</v>
      </c>
    </row>
    <row r="8129" spans="1:15" x14ac:dyDescent="0.25">
      <c r="A8129" t="s">
        <v>9053</v>
      </c>
      <c r="B8129" t="s">
        <v>25</v>
      </c>
      <c r="C8129">
        <v>2</v>
      </c>
      <c r="D8129">
        <f t="shared" si="504"/>
        <v>2</v>
      </c>
      <c r="E8129" s="3">
        <f>_xlfn.XLOOKUP(Table2[[#This Row],[Item]],Items_List!$A$2:$A$9,Items_List!$B$2:$B$9)</f>
        <v>4</v>
      </c>
      <c r="F8129">
        <f>IF(OR(E8129="",E8129="UNKNOWN",E8129="ERROR"),_xlfn.XLOOKUP(Table2[[#This Row],[Item]],Items_List!A:A,Items_List!B:B),E8129)</f>
        <v>4</v>
      </c>
      <c r="G8129">
        <v>8</v>
      </c>
      <c r="H8129">
        <f t="shared" si="505"/>
        <v>8</v>
      </c>
      <c r="I8129" t="s">
        <v>23</v>
      </c>
      <c r="J8129" t="s">
        <v>15</v>
      </c>
      <c r="K8129" s="1">
        <v>45206</v>
      </c>
      <c r="L8129" s="1" t="str">
        <f>IF(ISNUMBER(Table2[[#This Row],[Transaction Date]]),TEXT(Table2[[#This Row],[Transaction Date]],"mmmm"),"Unknown")</f>
        <v>October</v>
      </c>
      <c r="M8129" s="1" t="str">
        <f>IF(ISNUMBER(Table2[[#This Row],[Transaction Date]]),TEXT(Table2[[#This Row],[Transaction Date]],"dddd"),"Unknown")</f>
        <v>Saturday</v>
      </c>
      <c r="N8129">
        <f t="shared" si="506"/>
        <v>0</v>
      </c>
      <c r="O8129" t="str">
        <f t="shared" si="507"/>
        <v>Actual</v>
      </c>
    </row>
    <row r="8130" spans="1:15" x14ac:dyDescent="0.25">
      <c r="A8130" t="s">
        <v>9054</v>
      </c>
      <c r="B8130" t="s">
        <v>25</v>
      </c>
      <c r="C8130">
        <v>2</v>
      </c>
      <c r="D8130">
        <f t="shared" ref="D8130:D8193" si="508">IF(OR(C8130="",C8130="UNKNOWN",C8130="ERROR"),IFERROR(VALUE(G8130)/VALUE(E8130),""),VALUE(C8130))</f>
        <v>2</v>
      </c>
      <c r="E8130">
        <v>4</v>
      </c>
      <c r="F8130">
        <f>IF(OR(E8130="",E8130="UNKNOWN",E8130="ERROR"),_xlfn.XLOOKUP(Table2[[#This Row],[Item]],Items_List!A:A,Items_List!B:B),E8130)</f>
        <v>4</v>
      </c>
      <c r="G8130">
        <v>8</v>
      </c>
      <c r="H8130">
        <f t="shared" ref="H8130:H8193" si="509">D8130*F8130</f>
        <v>8</v>
      </c>
      <c r="I8130" t="s">
        <v>10059</v>
      </c>
      <c r="J8130" t="s">
        <v>11</v>
      </c>
      <c r="K8130" s="1">
        <v>45195</v>
      </c>
      <c r="L8130" s="1" t="str">
        <f>IF(ISNUMBER(Table2[[#This Row],[Transaction Date]]),TEXT(Table2[[#This Row],[Transaction Date]],"mmmm"),"Unknown")</f>
        <v>September</v>
      </c>
      <c r="M8130" s="1" t="str">
        <f>IF(ISNUMBER(Table2[[#This Row],[Transaction Date]]),TEXT(Table2[[#This Row],[Transaction Date]],"dddd"),"Unknown")</f>
        <v>Tuesday</v>
      </c>
      <c r="N8130">
        <f t="shared" ref="N8130:N8193" si="510">IF(OR(B8130="",B8130="unknown",B8130="error",C8130="",C8130="unknown",C8130="error",G8130="",G8130="error",G8130="unknown"),1,0)</f>
        <v>0</v>
      </c>
      <c r="O8130" t="str">
        <f t="shared" ref="O8130:O8193" si="511">IF(OR(C8130="",C8130="error",C8130="unknown"),"Estimated","Actual")</f>
        <v>Actual</v>
      </c>
    </row>
    <row r="8131" spans="1:15" x14ac:dyDescent="0.25">
      <c r="A8131" t="s">
        <v>9055</v>
      </c>
      <c r="B8131" t="s">
        <v>39</v>
      </c>
      <c r="C8131">
        <v>2</v>
      </c>
      <c r="D8131">
        <f t="shared" si="508"/>
        <v>2</v>
      </c>
      <c r="E8131">
        <v>3</v>
      </c>
      <c r="F8131">
        <f>IF(OR(E8131="",E8131="UNKNOWN",E8131="ERROR"),_xlfn.XLOOKUP(Table2[[#This Row],[Item]],Items_List!A:A,Items_List!B:B),E8131)</f>
        <v>3</v>
      </c>
      <c r="G8131">
        <v>6</v>
      </c>
      <c r="H8131">
        <f t="shared" si="509"/>
        <v>6</v>
      </c>
      <c r="I8131" t="s">
        <v>10059</v>
      </c>
      <c r="J8131" t="s">
        <v>10059</v>
      </c>
      <c r="K8131" s="1">
        <v>45052</v>
      </c>
      <c r="L8131" s="1" t="str">
        <f>IF(ISNUMBER(Table2[[#This Row],[Transaction Date]]),TEXT(Table2[[#This Row],[Transaction Date]],"mmmm"),"Unknown")</f>
        <v>May</v>
      </c>
      <c r="M8131" s="1" t="str">
        <f>IF(ISNUMBER(Table2[[#This Row],[Transaction Date]]),TEXT(Table2[[#This Row],[Transaction Date]],"dddd"),"Unknown")</f>
        <v>Saturday</v>
      </c>
      <c r="N8131">
        <f t="shared" si="510"/>
        <v>0</v>
      </c>
      <c r="O8131" t="str">
        <f t="shared" si="511"/>
        <v>Actual</v>
      </c>
    </row>
    <row r="8132" spans="1:15" x14ac:dyDescent="0.25">
      <c r="A8132" t="s">
        <v>9056</v>
      </c>
      <c r="B8132" t="s">
        <v>9</v>
      </c>
      <c r="C8132">
        <v>5</v>
      </c>
      <c r="D8132">
        <f t="shared" si="508"/>
        <v>5</v>
      </c>
      <c r="E8132">
        <v>2</v>
      </c>
      <c r="F8132">
        <f>IF(OR(E8132="",E8132="UNKNOWN",E8132="ERROR"),_xlfn.XLOOKUP(Table2[[#This Row],[Item]],Items_List!A:A,Items_List!B:B),E8132)</f>
        <v>2</v>
      </c>
      <c r="G8132">
        <v>10</v>
      </c>
      <c r="H8132">
        <f t="shared" si="509"/>
        <v>10</v>
      </c>
      <c r="I8132" t="s">
        <v>14</v>
      </c>
      <c r="J8132" t="s">
        <v>11</v>
      </c>
      <c r="K8132" s="1">
        <v>44949</v>
      </c>
      <c r="L8132" s="1" t="str">
        <f>IF(ISNUMBER(Table2[[#This Row],[Transaction Date]]),TEXT(Table2[[#This Row],[Transaction Date]],"mmmm"),"Unknown")</f>
        <v>January</v>
      </c>
      <c r="M8132" s="1" t="str">
        <f>IF(ISNUMBER(Table2[[#This Row],[Transaction Date]]),TEXT(Table2[[#This Row],[Transaction Date]],"dddd"),"Unknown")</f>
        <v>Monday</v>
      </c>
      <c r="N8132">
        <f t="shared" si="510"/>
        <v>0</v>
      </c>
      <c r="O8132" t="str">
        <f t="shared" si="511"/>
        <v>Actual</v>
      </c>
    </row>
    <row r="8133" spans="1:15" x14ac:dyDescent="0.25">
      <c r="A8133" t="s">
        <v>9057</v>
      </c>
      <c r="B8133" t="s">
        <v>9</v>
      </c>
      <c r="C8133">
        <v>2</v>
      </c>
      <c r="D8133">
        <f t="shared" si="508"/>
        <v>2</v>
      </c>
      <c r="E8133">
        <v>2</v>
      </c>
      <c r="F8133">
        <f>IF(OR(E8133="",E8133="UNKNOWN",E8133="ERROR"),_xlfn.XLOOKUP(Table2[[#This Row],[Item]],Items_List!A:A,Items_List!B:B),E8133)</f>
        <v>2</v>
      </c>
      <c r="G8133">
        <v>4</v>
      </c>
      <c r="H8133">
        <f t="shared" si="509"/>
        <v>4</v>
      </c>
      <c r="I8133" t="s">
        <v>10</v>
      </c>
      <c r="J8133" t="s">
        <v>10059</v>
      </c>
      <c r="K8133" s="1">
        <v>45052</v>
      </c>
      <c r="L8133" s="1" t="str">
        <f>IF(ISNUMBER(Table2[[#This Row],[Transaction Date]]),TEXT(Table2[[#This Row],[Transaction Date]],"mmmm"),"Unknown")</f>
        <v>May</v>
      </c>
      <c r="M8133" s="1" t="str">
        <f>IF(ISNUMBER(Table2[[#This Row],[Transaction Date]]),TEXT(Table2[[#This Row],[Transaction Date]],"dddd"),"Unknown")</f>
        <v>Saturday</v>
      </c>
      <c r="N8133">
        <f t="shared" si="510"/>
        <v>0</v>
      </c>
      <c r="O8133" t="str">
        <f t="shared" si="511"/>
        <v>Actual</v>
      </c>
    </row>
    <row r="8134" spans="1:15" x14ac:dyDescent="0.25">
      <c r="A8134" t="s">
        <v>9058</v>
      </c>
      <c r="B8134" t="s">
        <v>13</v>
      </c>
      <c r="C8134">
        <v>5</v>
      </c>
      <c r="D8134">
        <f t="shared" si="508"/>
        <v>5</v>
      </c>
      <c r="E8134">
        <v>3</v>
      </c>
      <c r="F8134">
        <f>IF(OR(E8134="",E8134="UNKNOWN",E8134="ERROR"),_xlfn.XLOOKUP(Table2[[#This Row],[Item]],Items_List!A:A,Items_List!B:B),E8134)</f>
        <v>3</v>
      </c>
      <c r="G8134">
        <v>15</v>
      </c>
      <c r="H8134">
        <f t="shared" si="509"/>
        <v>15</v>
      </c>
      <c r="I8134" t="s">
        <v>14</v>
      </c>
      <c r="J8134" t="s">
        <v>15</v>
      </c>
      <c r="K8134" s="1">
        <v>45278</v>
      </c>
      <c r="L8134" s="1" t="str">
        <f>IF(ISNUMBER(Table2[[#This Row],[Transaction Date]]),TEXT(Table2[[#This Row],[Transaction Date]],"mmmm"),"Unknown")</f>
        <v>December</v>
      </c>
      <c r="M8134" s="1" t="str">
        <f>IF(ISNUMBER(Table2[[#This Row],[Transaction Date]]),TEXT(Table2[[#This Row],[Transaction Date]],"dddd"),"Unknown")</f>
        <v>Monday</v>
      </c>
      <c r="N8134">
        <f t="shared" si="510"/>
        <v>0</v>
      </c>
      <c r="O8134" t="str">
        <f t="shared" si="511"/>
        <v>Actual</v>
      </c>
    </row>
    <row r="8135" spans="1:15" x14ac:dyDescent="0.25">
      <c r="A8135" t="s">
        <v>9059</v>
      </c>
      <c r="B8135" t="s">
        <v>65</v>
      </c>
      <c r="C8135">
        <v>4</v>
      </c>
      <c r="D8135">
        <f t="shared" si="508"/>
        <v>4</v>
      </c>
      <c r="E8135">
        <v>1.5</v>
      </c>
      <c r="F8135">
        <f>IF(OR(E8135="",E8135="UNKNOWN",E8135="ERROR"),_xlfn.XLOOKUP(Table2[[#This Row],[Item]],Items_List!A:A,Items_List!B:B),E8135)</f>
        <v>1.5</v>
      </c>
      <c r="G8135">
        <v>6</v>
      </c>
      <c r="H8135">
        <f t="shared" si="509"/>
        <v>6</v>
      </c>
      <c r="I8135" t="s">
        <v>10</v>
      </c>
      <c r="J8135" t="s">
        <v>10059</v>
      </c>
      <c r="K8135" s="1">
        <v>45261</v>
      </c>
      <c r="L8135" s="1" t="str">
        <f>IF(ISNUMBER(Table2[[#This Row],[Transaction Date]]),TEXT(Table2[[#This Row],[Transaction Date]],"mmmm"),"Unknown")</f>
        <v>December</v>
      </c>
      <c r="M8135" s="1" t="str">
        <f>IF(ISNUMBER(Table2[[#This Row],[Transaction Date]]),TEXT(Table2[[#This Row],[Transaction Date]],"dddd"),"Unknown")</f>
        <v>Friday</v>
      </c>
      <c r="N8135">
        <f t="shared" si="510"/>
        <v>0</v>
      </c>
      <c r="O8135" t="str">
        <f t="shared" si="511"/>
        <v>Actual</v>
      </c>
    </row>
    <row r="8136" spans="1:15" x14ac:dyDescent="0.25">
      <c r="A8136" t="s">
        <v>9060</v>
      </c>
      <c r="B8136" t="s">
        <v>13</v>
      </c>
      <c r="C8136">
        <v>5</v>
      </c>
      <c r="D8136">
        <f t="shared" si="508"/>
        <v>5</v>
      </c>
      <c r="E8136">
        <v>3</v>
      </c>
      <c r="F8136">
        <f>IF(OR(E8136="",E8136="UNKNOWN",E8136="ERROR"),_xlfn.XLOOKUP(Table2[[#This Row],[Item]],Items_List!A:A,Items_List!B:B),E8136)</f>
        <v>3</v>
      </c>
      <c r="G8136" t="s">
        <v>21</v>
      </c>
      <c r="H8136">
        <f t="shared" si="509"/>
        <v>15</v>
      </c>
      <c r="I8136" t="s">
        <v>10</v>
      </c>
      <c r="J8136" t="s">
        <v>11</v>
      </c>
      <c r="K8136" s="1">
        <v>44929</v>
      </c>
      <c r="L8136" s="1" t="str">
        <f>IF(ISNUMBER(Table2[[#This Row],[Transaction Date]]),TEXT(Table2[[#This Row],[Transaction Date]],"mmmm"),"Unknown")</f>
        <v>January</v>
      </c>
      <c r="M8136" s="1" t="str">
        <f>IF(ISNUMBER(Table2[[#This Row],[Transaction Date]]),TEXT(Table2[[#This Row],[Transaction Date]],"dddd"),"Unknown")</f>
        <v>Tuesday</v>
      </c>
      <c r="N8136">
        <f t="shared" si="510"/>
        <v>1</v>
      </c>
      <c r="O8136" t="str">
        <f t="shared" si="511"/>
        <v>Actual</v>
      </c>
    </row>
    <row r="8137" spans="1:15" x14ac:dyDescent="0.25">
      <c r="A8137" t="s">
        <v>9061</v>
      </c>
      <c r="B8137" t="s">
        <v>13</v>
      </c>
      <c r="C8137">
        <v>2</v>
      </c>
      <c r="D8137">
        <f t="shared" si="508"/>
        <v>2</v>
      </c>
      <c r="E8137">
        <v>3</v>
      </c>
      <c r="F8137">
        <f>IF(OR(E8137="",E8137="UNKNOWN",E8137="ERROR"),_xlfn.XLOOKUP(Table2[[#This Row],[Item]],Items_List!A:A,Items_List!B:B),E8137)</f>
        <v>3</v>
      </c>
      <c r="G8137">
        <v>6</v>
      </c>
      <c r="H8137">
        <f t="shared" si="509"/>
        <v>6</v>
      </c>
      <c r="I8137" t="s">
        <v>14</v>
      </c>
      <c r="J8137" t="s">
        <v>11</v>
      </c>
      <c r="K8137" s="1">
        <v>45195</v>
      </c>
      <c r="L8137" s="1" t="str">
        <f>IF(ISNUMBER(Table2[[#This Row],[Transaction Date]]),TEXT(Table2[[#This Row],[Transaction Date]],"mmmm"),"Unknown")</f>
        <v>September</v>
      </c>
      <c r="M8137" s="1" t="str">
        <f>IF(ISNUMBER(Table2[[#This Row],[Transaction Date]]),TEXT(Table2[[#This Row],[Transaction Date]],"dddd"),"Unknown")</f>
        <v>Tuesday</v>
      </c>
      <c r="N8137">
        <f t="shared" si="510"/>
        <v>0</v>
      </c>
      <c r="O8137" t="str">
        <f t="shared" si="511"/>
        <v>Actual</v>
      </c>
    </row>
    <row r="8138" spans="1:15" x14ac:dyDescent="0.25">
      <c r="A8138" t="s">
        <v>9062</v>
      </c>
      <c r="B8138" t="s">
        <v>65</v>
      </c>
      <c r="C8138">
        <v>4</v>
      </c>
      <c r="D8138">
        <f t="shared" si="508"/>
        <v>4</v>
      </c>
      <c r="E8138">
        <v>1.5</v>
      </c>
      <c r="F8138">
        <f>IF(OR(E8138="",E8138="UNKNOWN",E8138="ERROR"),_xlfn.XLOOKUP(Table2[[#This Row],[Item]],Items_List!A:A,Items_List!B:B),E8138)</f>
        <v>1.5</v>
      </c>
      <c r="G8138">
        <v>6</v>
      </c>
      <c r="H8138">
        <f t="shared" si="509"/>
        <v>6</v>
      </c>
      <c r="I8138" t="s">
        <v>23</v>
      </c>
      <c r="J8138" t="s">
        <v>11</v>
      </c>
      <c r="K8138" s="1">
        <v>45199</v>
      </c>
      <c r="L8138" s="1" t="str">
        <f>IF(ISNUMBER(Table2[[#This Row],[Transaction Date]]),TEXT(Table2[[#This Row],[Transaction Date]],"mmmm"),"Unknown")</f>
        <v>September</v>
      </c>
      <c r="M8138" s="1" t="str">
        <f>IF(ISNUMBER(Table2[[#This Row],[Transaction Date]]),TEXT(Table2[[#This Row],[Transaction Date]],"dddd"),"Unknown")</f>
        <v>Saturday</v>
      </c>
      <c r="N8138">
        <f t="shared" si="510"/>
        <v>0</v>
      </c>
      <c r="O8138" t="str">
        <f t="shared" si="511"/>
        <v>Actual</v>
      </c>
    </row>
    <row r="8139" spans="1:15" x14ac:dyDescent="0.25">
      <c r="A8139" t="s">
        <v>9063</v>
      </c>
      <c r="B8139" t="s">
        <v>39</v>
      </c>
      <c r="C8139">
        <v>1</v>
      </c>
      <c r="D8139">
        <f t="shared" si="508"/>
        <v>1</v>
      </c>
      <c r="E8139">
        <v>3</v>
      </c>
      <c r="F8139">
        <f>IF(OR(E8139="",E8139="UNKNOWN",E8139="ERROR"),_xlfn.XLOOKUP(Table2[[#This Row],[Item]],Items_List!A:A,Items_List!B:B),E8139)</f>
        <v>3</v>
      </c>
      <c r="G8139">
        <v>3</v>
      </c>
      <c r="H8139">
        <f t="shared" si="509"/>
        <v>3</v>
      </c>
      <c r="I8139" t="s">
        <v>10</v>
      </c>
      <c r="J8139" t="s">
        <v>15</v>
      </c>
      <c r="K8139" s="1">
        <v>45102</v>
      </c>
      <c r="L8139" s="1" t="str">
        <f>IF(ISNUMBER(Table2[[#This Row],[Transaction Date]]),TEXT(Table2[[#This Row],[Transaction Date]],"mmmm"),"Unknown")</f>
        <v>June</v>
      </c>
      <c r="M8139" s="1" t="str">
        <f>IF(ISNUMBER(Table2[[#This Row],[Transaction Date]]),TEXT(Table2[[#This Row],[Transaction Date]],"dddd"),"Unknown")</f>
        <v>Sunday</v>
      </c>
      <c r="N8139">
        <f t="shared" si="510"/>
        <v>0</v>
      </c>
      <c r="O8139" t="str">
        <f t="shared" si="511"/>
        <v>Actual</v>
      </c>
    </row>
    <row r="8140" spans="1:15" x14ac:dyDescent="0.25">
      <c r="A8140" t="s">
        <v>9064</v>
      </c>
      <c r="B8140" t="s">
        <v>25</v>
      </c>
      <c r="C8140">
        <v>5</v>
      </c>
      <c r="D8140">
        <f t="shared" si="508"/>
        <v>5</v>
      </c>
      <c r="E8140">
        <v>4</v>
      </c>
      <c r="F8140">
        <f>IF(OR(E8140="",E8140="UNKNOWN",E8140="ERROR"),_xlfn.XLOOKUP(Table2[[#This Row],[Item]],Items_List!A:A,Items_List!B:B),E8140)</f>
        <v>4</v>
      </c>
      <c r="G8140">
        <v>20</v>
      </c>
      <c r="H8140">
        <f t="shared" si="509"/>
        <v>20</v>
      </c>
      <c r="I8140" t="s">
        <v>10059</v>
      </c>
      <c r="J8140" t="s">
        <v>11</v>
      </c>
      <c r="K8140" s="1">
        <v>45284</v>
      </c>
      <c r="L8140" s="1" t="str">
        <f>IF(ISNUMBER(Table2[[#This Row],[Transaction Date]]),TEXT(Table2[[#This Row],[Transaction Date]],"mmmm"),"Unknown")</f>
        <v>December</v>
      </c>
      <c r="M8140" s="1" t="str">
        <f>IF(ISNUMBER(Table2[[#This Row],[Transaction Date]]),TEXT(Table2[[#This Row],[Transaction Date]],"dddd"),"Unknown")</f>
        <v>Sunday</v>
      </c>
      <c r="N8140">
        <f t="shared" si="510"/>
        <v>0</v>
      </c>
      <c r="O8140" t="str">
        <f t="shared" si="511"/>
        <v>Actual</v>
      </c>
    </row>
    <row r="8141" spans="1:15" x14ac:dyDescent="0.25">
      <c r="A8141" t="s">
        <v>9065</v>
      </c>
      <c r="B8141" t="s">
        <v>25</v>
      </c>
      <c r="C8141">
        <v>4</v>
      </c>
      <c r="D8141">
        <f t="shared" si="508"/>
        <v>4</v>
      </c>
      <c r="E8141">
        <v>4</v>
      </c>
      <c r="F8141">
        <f>IF(OR(E8141="",E8141="UNKNOWN",E8141="ERROR"),_xlfn.XLOOKUP(Table2[[#This Row],[Item]],Items_List!A:A,Items_List!B:B),E8141)</f>
        <v>4</v>
      </c>
      <c r="G8141">
        <v>16</v>
      </c>
      <c r="H8141">
        <f t="shared" si="509"/>
        <v>16</v>
      </c>
      <c r="I8141" t="s">
        <v>10059</v>
      </c>
      <c r="J8141" t="s">
        <v>11</v>
      </c>
      <c r="K8141" s="1">
        <v>45135</v>
      </c>
      <c r="L8141" s="1" t="str">
        <f>IF(ISNUMBER(Table2[[#This Row],[Transaction Date]]),TEXT(Table2[[#This Row],[Transaction Date]],"mmmm"),"Unknown")</f>
        <v>July</v>
      </c>
      <c r="M8141" s="1" t="str">
        <f>IF(ISNUMBER(Table2[[#This Row],[Transaction Date]]),TEXT(Table2[[#This Row],[Transaction Date]],"dddd"),"Unknown")</f>
        <v>Friday</v>
      </c>
      <c r="N8141">
        <f t="shared" si="510"/>
        <v>0</v>
      </c>
      <c r="O8141" t="str">
        <f t="shared" si="511"/>
        <v>Actual</v>
      </c>
    </row>
    <row r="8142" spans="1:15" x14ac:dyDescent="0.25">
      <c r="A8142" t="s">
        <v>9066</v>
      </c>
      <c r="B8142" t="s">
        <v>17</v>
      </c>
      <c r="C8142">
        <v>1</v>
      </c>
      <c r="D8142">
        <f t="shared" si="508"/>
        <v>1</v>
      </c>
      <c r="E8142">
        <v>1</v>
      </c>
      <c r="F8142">
        <f>IF(OR(E8142="",E8142="UNKNOWN",E8142="ERROR"),_xlfn.XLOOKUP(Table2[[#This Row],[Item]],Items_List!A:A,Items_List!B:B),E8142)</f>
        <v>1</v>
      </c>
      <c r="G8142">
        <v>1</v>
      </c>
      <c r="H8142">
        <f t="shared" si="509"/>
        <v>1</v>
      </c>
      <c r="I8142" t="s">
        <v>10</v>
      </c>
      <c r="J8142" t="s">
        <v>15</v>
      </c>
      <c r="K8142" s="1">
        <v>45051</v>
      </c>
      <c r="L8142" s="1" t="str">
        <f>IF(ISNUMBER(Table2[[#This Row],[Transaction Date]]),TEXT(Table2[[#This Row],[Transaction Date]],"mmmm"),"Unknown")</f>
        <v>May</v>
      </c>
      <c r="M8142" s="1" t="str">
        <f>IF(ISNUMBER(Table2[[#This Row],[Transaction Date]]),TEXT(Table2[[#This Row],[Transaction Date]],"dddd"),"Unknown")</f>
        <v>Friday</v>
      </c>
      <c r="N8142">
        <f t="shared" si="510"/>
        <v>0</v>
      </c>
      <c r="O8142" t="str">
        <f t="shared" si="511"/>
        <v>Actual</v>
      </c>
    </row>
    <row r="8143" spans="1:15" x14ac:dyDescent="0.25">
      <c r="A8143" t="s">
        <v>9067</v>
      </c>
      <c r="B8143" t="s">
        <v>13</v>
      </c>
      <c r="C8143">
        <v>3</v>
      </c>
      <c r="D8143">
        <f t="shared" si="508"/>
        <v>3</v>
      </c>
      <c r="E8143">
        <v>3</v>
      </c>
      <c r="F8143">
        <f>IF(OR(E8143="",E8143="UNKNOWN",E8143="ERROR"),_xlfn.XLOOKUP(Table2[[#This Row],[Item]],Items_List!A:A,Items_List!B:B),E8143)</f>
        <v>3</v>
      </c>
      <c r="G8143">
        <v>9</v>
      </c>
      <c r="H8143">
        <f t="shared" si="509"/>
        <v>9</v>
      </c>
      <c r="I8143" t="s">
        <v>10059</v>
      </c>
      <c r="J8143" t="s">
        <v>11</v>
      </c>
      <c r="K8143" s="1">
        <v>44973</v>
      </c>
      <c r="L8143" s="1" t="str">
        <f>IF(ISNUMBER(Table2[[#This Row],[Transaction Date]]),TEXT(Table2[[#This Row],[Transaction Date]],"mmmm"),"Unknown")</f>
        <v>February</v>
      </c>
      <c r="M8143" s="1" t="str">
        <f>IF(ISNUMBER(Table2[[#This Row],[Transaction Date]]),TEXT(Table2[[#This Row],[Transaction Date]],"dddd"),"Unknown")</f>
        <v>Thursday</v>
      </c>
      <c r="N8143">
        <f t="shared" si="510"/>
        <v>0</v>
      </c>
      <c r="O8143" t="str">
        <f t="shared" si="511"/>
        <v>Actual</v>
      </c>
    </row>
    <row r="8144" spans="1:15" x14ac:dyDescent="0.25">
      <c r="A8144" t="s">
        <v>9068</v>
      </c>
      <c r="B8144" t="s">
        <v>17</v>
      </c>
      <c r="C8144">
        <v>4</v>
      </c>
      <c r="D8144">
        <f t="shared" si="508"/>
        <v>4</v>
      </c>
      <c r="E8144">
        <v>1</v>
      </c>
      <c r="F8144">
        <f>IF(OR(E8144="",E8144="UNKNOWN",E8144="ERROR"),_xlfn.XLOOKUP(Table2[[#This Row],[Item]],Items_List!A:A,Items_List!B:B),E8144)</f>
        <v>1</v>
      </c>
      <c r="G8144">
        <v>4</v>
      </c>
      <c r="H8144">
        <f t="shared" si="509"/>
        <v>4</v>
      </c>
      <c r="I8144" t="s">
        <v>14</v>
      </c>
      <c r="J8144" t="s">
        <v>10059</v>
      </c>
      <c r="L8144" s="1" t="str">
        <f>IF(ISNUMBER(Table2[[#This Row],[Transaction Date]]),TEXT(Table2[[#This Row],[Transaction Date]],"mmmm"),"Unknown")</f>
        <v>Unknown</v>
      </c>
      <c r="M8144" s="1" t="str">
        <f>IF(ISNUMBER(Table2[[#This Row],[Transaction Date]]),TEXT(Table2[[#This Row],[Transaction Date]],"dddd"),"Unknown")</f>
        <v>Unknown</v>
      </c>
      <c r="N8144">
        <f t="shared" si="510"/>
        <v>0</v>
      </c>
      <c r="O8144" t="str">
        <f t="shared" si="511"/>
        <v>Actual</v>
      </c>
    </row>
    <row r="8145" spans="1:15" x14ac:dyDescent="0.25">
      <c r="A8145" t="s">
        <v>9069</v>
      </c>
      <c r="B8145" t="s">
        <v>20</v>
      </c>
      <c r="C8145">
        <v>2</v>
      </c>
      <c r="D8145">
        <f t="shared" si="508"/>
        <v>2</v>
      </c>
      <c r="E8145" s="3">
        <f>_xlfn.XLOOKUP(Table2[[#This Row],[Item]],Items_List!$A$2:$A$9,Items_List!$B$2:$B$9)</f>
        <v>5</v>
      </c>
      <c r="F8145">
        <f>IF(OR(E8145="",E8145="UNKNOWN",E8145="ERROR"),_xlfn.XLOOKUP(Table2[[#This Row],[Item]],Items_List!A:A,Items_List!B:B),E8145)</f>
        <v>5</v>
      </c>
      <c r="G8145">
        <v>10</v>
      </c>
      <c r="H8145">
        <f t="shared" si="509"/>
        <v>10</v>
      </c>
      <c r="I8145" t="s">
        <v>14</v>
      </c>
      <c r="J8145" t="s">
        <v>15</v>
      </c>
      <c r="K8145" s="1">
        <v>45010</v>
      </c>
      <c r="L8145" s="1" t="str">
        <f>IF(ISNUMBER(Table2[[#This Row],[Transaction Date]]),TEXT(Table2[[#This Row],[Transaction Date]],"mmmm"),"Unknown")</f>
        <v>March</v>
      </c>
      <c r="M8145" s="1" t="str">
        <f>IF(ISNUMBER(Table2[[#This Row],[Transaction Date]]),TEXT(Table2[[#This Row],[Transaction Date]],"dddd"),"Unknown")</f>
        <v>Saturday</v>
      </c>
      <c r="N8145">
        <f t="shared" si="510"/>
        <v>0</v>
      </c>
      <c r="O8145" t="str">
        <f t="shared" si="511"/>
        <v>Actual</v>
      </c>
    </row>
    <row r="8146" spans="1:15" x14ac:dyDescent="0.25">
      <c r="A8146" t="s">
        <v>9070</v>
      </c>
      <c r="B8146" t="s">
        <v>39</v>
      </c>
      <c r="C8146">
        <v>2</v>
      </c>
      <c r="D8146">
        <f t="shared" si="508"/>
        <v>2</v>
      </c>
      <c r="E8146">
        <v>3</v>
      </c>
      <c r="F8146">
        <f>IF(OR(E8146="",E8146="UNKNOWN",E8146="ERROR"),_xlfn.XLOOKUP(Table2[[#This Row],[Item]],Items_List!A:A,Items_List!B:B),E8146)</f>
        <v>3</v>
      </c>
      <c r="G8146">
        <v>6</v>
      </c>
      <c r="H8146">
        <f t="shared" si="509"/>
        <v>6</v>
      </c>
      <c r="I8146" t="s">
        <v>23</v>
      </c>
      <c r="J8146" t="s">
        <v>10059</v>
      </c>
      <c r="K8146" s="1">
        <v>45060</v>
      </c>
      <c r="L8146" s="1" t="str">
        <f>IF(ISNUMBER(Table2[[#This Row],[Transaction Date]]),TEXT(Table2[[#This Row],[Transaction Date]],"mmmm"),"Unknown")</f>
        <v>May</v>
      </c>
      <c r="M8146" s="1" t="str">
        <f>IF(ISNUMBER(Table2[[#This Row],[Transaction Date]]),TEXT(Table2[[#This Row],[Transaction Date]],"dddd"),"Unknown")</f>
        <v>Sunday</v>
      </c>
      <c r="N8146">
        <f t="shared" si="510"/>
        <v>0</v>
      </c>
      <c r="O8146" t="str">
        <f t="shared" si="511"/>
        <v>Actual</v>
      </c>
    </row>
    <row r="8147" spans="1:15" x14ac:dyDescent="0.25">
      <c r="A8147" t="s">
        <v>9071</v>
      </c>
      <c r="B8147" t="s">
        <v>28</v>
      </c>
      <c r="C8147">
        <v>3</v>
      </c>
      <c r="D8147">
        <f t="shared" si="508"/>
        <v>3</v>
      </c>
      <c r="E8147">
        <v>4</v>
      </c>
      <c r="F8147">
        <f>IF(OR(E8147="",E8147="UNKNOWN",E8147="ERROR"),_xlfn.XLOOKUP(Table2[[#This Row],[Item]],Items_List!A:A,Items_List!B:B),E8147)</f>
        <v>4</v>
      </c>
      <c r="G8147">
        <v>12</v>
      </c>
      <c r="H8147">
        <f t="shared" si="509"/>
        <v>12</v>
      </c>
      <c r="I8147" t="s">
        <v>10</v>
      </c>
      <c r="J8147" t="s">
        <v>10059</v>
      </c>
      <c r="K8147" s="1">
        <v>45033</v>
      </c>
      <c r="L8147" s="1" t="str">
        <f>IF(ISNUMBER(Table2[[#This Row],[Transaction Date]]),TEXT(Table2[[#This Row],[Transaction Date]],"mmmm"),"Unknown")</f>
        <v>April</v>
      </c>
      <c r="M8147" s="1" t="str">
        <f>IF(ISNUMBER(Table2[[#This Row],[Transaction Date]]),TEXT(Table2[[#This Row],[Transaction Date]],"dddd"),"Unknown")</f>
        <v>Monday</v>
      </c>
      <c r="N8147">
        <f t="shared" si="510"/>
        <v>0</v>
      </c>
      <c r="O8147" t="str">
        <f t="shared" si="511"/>
        <v>Actual</v>
      </c>
    </row>
    <row r="8148" spans="1:15" x14ac:dyDescent="0.25">
      <c r="A8148" t="s">
        <v>9072</v>
      </c>
      <c r="B8148" t="s">
        <v>65</v>
      </c>
      <c r="C8148">
        <v>4</v>
      </c>
      <c r="D8148">
        <f t="shared" si="508"/>
        <v>4</v>
      </c>
      <c r="E8148">
        <v>1.5</v>
      </c>
      <c r="F8148">
        <f>IF(OR(E8148="",E8148="UNKNOWN",E8148="ERROR"),_xlfn.XLOOKUP(Table2[[#This Row],[Item]],Items_List!A:A,Items_List!B:B),E8148)</f>
        <v>1.5</v>
      </c>
      <c r="G8148">
        <v>6</v>
      </c>
      <c r="H8148">
        <f t="shared" si="509"/>
        <v>6</v>
      </c>
      <c r="I8148" t="s">
        <v>10059</v>
      </c>
      <c r="J8148" t="s">
        <v>15</v>
      </c>
      <c r="K8148" s="1">
        <v>45146</v>
      </c>
      <c r="L8148" s="1" t="str">
        <f>IF(ISNUMBER(Table2[[#This Row],[Transaction Date]]),TEXT(Table2[[#This Row],[Transaction Date]],"mmmm"),"Unknown")</f>
        <v>August</v>
      </c>
      <c r="M8148" s="1" t="str">
        <f>IF(ISNUMBER(Table2[[#This Row],[Transaction Date]]),TEXT(Table2[[#This Row],[Transaction Date]],"dddd"),"Unknown")</f>
        <v>Tuesday</v>
      </c>
      <c r="N8148">
        <f t="shared" si="510"/>
        <v>0</v>
      </c>
      <c r="O8148" t="str">
        <f t="shared" si="511"/>
        <v>Actual</v>
      </c>
    </row>
    <row r="8149" spans="1:15" x14ac:dyDescent="0.25">
      <c r="A8149" t="s">
        <v>9073</v>
      </c>
      <c r="B8149" t="s">
        <v>20</v>
      </c>
      <c r="C8149">
        <v>2</v>
      </c>
      <c r="D8149">
        <f t="shared" si="508"/>
        <v>2</v>
      </c>
      <c r="E8149">
        <v>5</v>
      </c>
      <c r="F8149">
        <f>IF(OR(E8149="",E8149="UNKNOWN",E8149="ERROR"),_xlfn.XLOOKUP(Table2[[#This Row],[Item]],Items_List!A:A,Items_List!B:B),E8149)</f>
        <v>5</v>
      </c>
      <c r="G8149">
        <v>10</v>
      </c>
      <c r="H8149">
        <f t="shared" si="509"/>
        <v>10</v>
      </c>
      <c r="I8149" t="s">
        <v>10059</v>
      </c>
      <c r="J8149" t="s">
        <v>10059</v>
      </c>
      <c r="K8149" s="1">
        <v>45062</v>
      </c>
      <c r="L8149" s="1" t="str">
        <f>IF(ISNUMBER(Table2[[#This Row],[Transaction Date]]),TEXT(Table2[[#This Row],[Transaction Date]],"mmmm"),"Unknown")</f>
        <v>May</v>
      </c>
      <c r="M8149" s="1" t="str">
        <f>IF(ISNUMBER(Table2[[#This Row],[Transaction Date]]),TEXT(Table2[[#This Row],[Transaction Date]],"dddd"),"Unknown")</f>
        <v>Tuesday</v>
      </c>
      <c r="N8149">
        <f t="shared" si="510"/>
        <v>0</v>
      </c>
      <c r="O8149" t="str">
        <f t="shared" si="511"/>
        <v>Actual</v>
      </c>
    </row>
    <row r="8150" spans="1:15" x14ac:dyDescent="0.25">
      <c r="A8150" t="s">
        <v>9074</v>
      </c>
      <c r="B8150" t="s">
        <v>25</v>
      </c>
      <c r="D8150">
        <f t="shared" si="508"/>
        <v>1</v>
      </c>
      <c r="E8150">
        <v>4</v>
      </c>
      <c r="F8150">
        <f>IF(OR(E8150="",E8150="UNKNOWN",E8150="ERROR"),_xlfn.XLOOKUP(Table2[[#This Row],[Item]],Items_List!A:A,Items_List!B:B),E8150)</f>
        <v>4</v>
      </c>
      <c r="G8150">
        <v>4</v>
      </c>
      <c r="H8150">
        <f t="shared" si="509"/>
        <v>4</v>
      </c>
      <c r="I8150" t="s">
        <v>23</v>
      </c>
      <c r="J8150" t="s">
        <v>15</v>
      </c>
      <c r="K8150" s="1">
        <v>45061</v>
      </c>
      <c r="L8150" s="1" t="str">
        <f>IF(ISNUMBER(Table2[[#This Row],[Transaction Date]]),TEXT(Table2[[#This Row],[Transaction Date]],"mmmm"),"Unknown")</f>
        <v>May</v>
      </c>
      <c r="M8150" s="1" t="str">
        <f>IF(ISNUMBER(Table2[[#This Row],[Transaction Date]]),TEXT(Table2[[#This Row],[Transaction Date]],"dddd"),"Unknown")</f>
        <v>Monday</v>
      </c>
      <c r="N8150">
        <f t="shared" si="510"/>
        <v>1</v>
      </c>
      <c r="O8150" t="str">
        <f t="shared" si="511"/>
        <v>Estimated</v>
      </c>
    </row>
    <row r="8151" spans="1:15" x14ac:dyDescent="0.25">
      <c r="A8151" t="s">
        <v>9075</v>
      </c>
      <c r="B8151" t="s">
        <v>39</v>
      </c>
      <c r="C8151">
        <v>1</v>
      </c>
      <c r="D8151">
        <f t="shared" si="508"/>
        <v>1</v>
      </c>
      <c r="E8151">
        <v>3</v>
      </c>
      <c r="F8151">
        <f>IF(OR(E8151="",E8151="UNKNOWN",E8151="ERROR"),_xlfn.XLOOKUP(Table2[[#This Row],[Item]],Items_List!A:A,Items_List!B:B),E8151)</f>
        <v>3</v>
      </c>
      <c r="G8151">
        <v>3</v>
      </c>
      <c r="H8151">
        <f t="shared" si="509"/>
        <v>3</v>
      </c>
      <c r="I8151" t="s">
        <v>14</v>
      </c>
      <c r="J8151" t="s">
        <v>10059</v>
      </c>
      <c r="K8151" s="1">
        <v>44958</v>
      </c>
      <c r="L8151" s="1" t="str">
        <f>IF(ISNUMBER(Table2[[#This Row],[Transaction Date]]),TEXT(Table2[[#This Row],[Transaction Date]],"mmmm"),"Unknown")</f>
        <v>February</v>
      </c>
      <c r="M8151" s="1" t="str">
        <f>IF(ISNUMBER(Table2[[#This Row],[Transaction Date]]),TEXT(Table2[[#This Row],[Transaction Date]],"dddd"),"Unknown")</f>
        <v>Wednesday</v>
      </c>
      <c r="N8151">
        <f t="shared" si="510"/>
        <v>0</v>
      </c>
      <c r="O8151" t="str">
        <f t="shared" si="511"/>
        <v>Actual</v>
      </c>
    </row>
    <row r="8152" spans="1:15" x14ac:dyDescent="0.25">
      <c r="A8152" t="s">
        <v>9076</v>
      </c>
      <c r="B8152" t="s">
        <v>39</v>
      </c>
      <c r="C8152">
        <v>2</v>
      </c>
      <c r="D8152">
        <f t="shared" si="508"/>
        <v>2</v>
      </c>
      <c r="E8152">
        <v>3</v>
      </c>
      <c r="F8152">
        <f>IF(OR(E8152="",E8152="UNKNOWN",E8152="ERROR"),_xlfn.XLOOKUP(Table2[[#This Row],[Item]],Items_List!A:A,Items_List!B:B),E8152)</f>
        <v>3</v>
      </c>
      <c r="G8152">
        <v>6</v>
      </c>
      <c r="H8152">
        <f t="shared" si="509"/>
        <v>6</v>
      </c>
      <c r="I8152" t="s">
        <v>10</v>
      </c>
      <c r="J8152" t="s">
        <v>10059</v>
      </c>
      <c r="K8152" s="1">
        <v>45110</v>
      </c>
      <c r="L8152" s="1" t="str">
        <f>IF(ISNUMBER(Table2[[#This Row],[Transaction Date]]),TEXT(Table2[[#This Row],[Transaction Date]],"mmmm"),"Unknown")</f>
        <v>July</v>
      </c>
      <c r="M8152" s="1" t="str">
        <f>IF(ISNUMBER(Table2[[#This Row],[Transaction Date]]),TEXT(Table2[[#This Row],[Transaction Date]],"dddd"),"Unknown")</f>
        <v>Monday</v>
      </c>
      <c r="N8152">
        <f t="shared" si="510"/>
        <v>0</v>
      </c>
      <c r="O8152" t="str">
        <f t="shared" si="511"/>
        <v>Actual</v>
      </c>
    </row>
    <row r="8153" spans="1:15" x14ac:dyDescent="0.25">
      <c r="A8153" t="s">
        <v>9077</v>
      </c>
      <c r="B8153" t="s">
        <v>13</v>
      </c>
      <c r="C8153">
        <v>2</v>
      </c>
      <c r="D8153">
        <f t="shared" si="508"/>
        <v>2</v>
      </c>
      <c r="E8153">
        <v>3</v>
      </c>
      <c r="F8153">
        <f>IF(OR(E8153="",E8153="UNKNOWN",E8153="ERROR"),_xlfn.XLOOKUP(Table2[[#This Row],[Item]],Items_List!A:A,Items_List!B:B),E8153)</f>
        <v>3</v>
      </c>
      <c r="G8153">
        <v>6</v>
      </c>
      <c r="H8153">
        <f t="shared" si="509"/>
        <v>6</v>
      </c>
      <c r="I8153" t="s">
        <v>10059</v>
      </c>
      <c r="J8153" t="s">
        <v>10059</v>
      </c>
      <c r="K8153" s="1">
        <v>45061</v>
      </c>
      <c r="L8153" s="1" t="str">
        <f>IF(ISNUMBER(Table2[[#This Row],[Transaction Date]]),TEXT(Table2[[#This Row],[Transaction Date]],"mmmm"),"Unknown")</f>
        <v>May</v>
      </c>
      <c r="M8153" s="1" t="str">
        <f>IF(ISNUMBER(Table2[[#This Row],[Transaction Date]]),TEXT(Table2[[#This Row],[Transaction Date]],"dddd"),"Unknown")</f>
        <v>Monday</v>
      </c>
      <c r="N8153">
        <f t="shared" si="510"/>
        <v>0</v>
      </c>
      <c r="O8153" t="str">
        <f t="shared" si="511"/>
        <v>Actual</v>
      </c>
    </row>
    <row r="8154" spans="1:15" x14ac:dyDescent="0.25">
      <c r="A8154" t="s">
        <v>9078</v>
      </c>
      <c r="B8154" t="s">
        <v>65</v>
      </c>
      <c r="C8154">
        <v>3</v>
      </c>
      <c r="D8154">
        <f t="shared" si="508"/>
        <v>3</v>
      </c>
      <c r="E8154">
        <v>1.5</v>
      </c>
      <c r="F8154">
        <f>IF(OR(E8154="",E8154="UNKNOWN",E8154="ERROR"),_xlfn.XLOOKUP(Table2[[#This Row],[Item]],Items_List!A:A,Items_List!B:B),E8154)</f>
        <v>1.5</v>
      </c>
      <c r="G8154">
        <v>4.5</v>
      </c>
      <c r="H8154">
        <f t="shared" si="509"/>
        <v>4.5</v>
      </c>
      <c r="I8154" t="s">
        <v>14</v>
      </c>
      <c r="J8154" t="s">
        <v>15</v>
      </c>
      <c r="K8154" s="1">
        <v>44992</v>
      </c>
      <c r="L8154" s="1" t="str">
        <f>IF(ISNUMBER(Table2[[#This Row],[Transaction Date]]),TEXT(Table2[[#This Row],[Transaction Date]],"mmmm"),"Unknown")</f>
        <v>March</v>
      </c>
      <c r="M8154" s="1" t="str">
        <f>IF(ISNUMBER(Table2[[#This Row],[Transaction Date]]),TEXT(Table2[[#This Row],[Transaction Date]],"dddd"),"Unknown")</f>
        <v>Tuesday</v>
      </c>
      <c r="N8154">
        <f t="shared" si="510"/>
        <v>0</v>
      </c>
      <c r="O8154" t="str">
        <f t="shared" si="511"/>
        <v>Actual</v>
      </c>
    </row>
    <row r="8155" spans="1:15" x14ac:dyDescent="0.25">
      <c r="A8155" t="s">
        <v>9079</v>
      </c>
      <c r="B8155" t="s">
        <v>9</v>
      </c>
      <c r="C8155">
        <v>5</v>
      </c>
      <c r="D8155">
        <f t="shared" si="508"/>
        <v>5</v>
      </c>
      <c r="E8155">
        <v>2</v>
      </c>
      <c r="F8155">
        <f>IF(OR(E8155="",E8155="UNKNOWN",E8155="ERROR"),_xlfn.XLOOKUP(Table2[[#This Row],[Item]],Items_List!A:A,Items_List!B:B),E8155)</f>
        <v>2</v>
      </c>
      <c r="G8155" t="s">
        <v>21</v>
      </c>
      <c r="H8155">
        <f t="shared" si="509"/>
        <v>10</v>
      </c>
      <c r="I8155" t="s">
        <v>10</v>
      </c>
      <c r="J8155" t="s">
        <v>10059</v>
      </c>
      <c r="K8155" s="1">
        <v>44957</v>
      </c>
      <c r="L8155" s="1" t="str">
        <f>IF(ISNUMBER(Table2[[#This Row],[Transaction Date]]),TEXT(Table2[[#This Row],[Transaction Date]],"mmmm"),"Unknown")</f>
        <v>January</v>
      </c>
      <c r="M8155" s="1" t="str">
        <f>IF(ISNUMBER(Table2[[#This Row],[Transaction Date]]),TEXT(Table2[[#This Row],[Transaction Date]],"dddd"),"Unknown")</f>
        <v>Tuesday</v>
      </c>
      <c r="N8155">
        <f t="shared" si="510"/>
        <v>1</v>
      </c>
      <c r="O8155" t="str">
        <f t="shared" si="511"/>
        <v>Actual</v>
      </c>
    </row>
    <row r="8156" spans="1:15" x14ac:dyDescent="0.25">
      <c r="A8156" t="s">
        <v>9080</v>
      </c>
      <c r="B8156" t="s">
        <v>28</v>
      </c>
      <c r="C8156">
        <v>2</v>
      </c>
      <c r="D8156">
        <f t="shared" si="508"/>
        <v>2</v>
      </c>
      <c r="E8156">
        <v>4</v>
      </c>
      <c r="F8156">
        <f>IF(OR(E8156="",E8156="UNKNOWN",E8156="ERROR"),_xlfn.XLOOKUP(Table2[[#This Row],[Item]],Items_List!A:A,Items_List!B:B),E8156)</f>
        <v>4</v>
      </c>
      <c r="G8156">
        <v>8</v>
      </c>
      <c r="H8156">
        <f t="shared" si="509"/>
        <v>8</v>
      </c>
      <c r="I8156" t="s">
        <v>10059</v>
      </c>
      <c r="J8156" t="s">
        <v>15</v>
      </c>
      <c r="K8156" s="1">
        <v>45090</v>
      </c>
      <c r="L8156" s="1" t="str">
        <f>IF(ISNUMBER(Table2[[#This Row],[Transaction Date]]),TEXT(Table2[[#This Row],[Transaction Date]],"mmmm"),"Unknown")</f>
        <v>June</v>
      </c>
      <c r="M8156" s="1" t="str">
        <f>IF(ISNUMBER(Table2[[#This Row],[Transaction Date]]),TEXT(Table2[[#This Row],[Transaction Date]],"dddd"),"Unknown")</f>
        <v>Tuesday</v>
      </c>
      <c r="N8156">
        <f t="shared" si="510"/>
        <v>0</v>
      </c>
      <c r="O8156" t="str">
        <f t="shared" si="511"/>
        <v>Actual</v>
      </c>
    </row>
    <row r="8157" spans="1:15" x14ac:dyDescent="0.25">
      <c r="A8157" t="s">
        <v>9081</v>
      </c>
      <c r="B8157" t="s">
        <v>39</v>
      </c>
      <c r="C8157">
        <v>2</v>
      </c>
      <c r="D8157">
        <f t="shared" si="508"/>
        <v>2</v>
      </c>
      <c r="E8157">
        <v>3</v>
      </c>
      <c r="F8157">
        <f>IF(OR(E8157="",E8157="UNKNOWN",E8157="ERROR"),_xlfn.XLOOKUP(Table2[[#This Row],[Item]],Items_List!A:A,Items_List!B:B),E8157)</f>
        <v>3</v>
      </c>
      <c r="H8157">
        <f t="shared" si="509"/>
        <v>6</v>
      </c>
      <c r="I8157" t="s">
        <v>14</v>
      </c>
      <c r="J8157" t="s">
        <v>11</v>
      </c>
      <c r="K8157" s="1">
        <v>45025</v>
      </c>
      <c r="L8157" s="1" t="str">
        <f>IF(ISNUMBER(Table2[[#This Row],[Transaction Date]]),TEXT(Table2[[#This Row],[Transaction Date]],"mmmm"),"Unknown")</f>
        <v>April</v>
      </c>
      <c r="M8157" s="1" t="str">
        <f>IF(ISNUMBER(Table2[[#This Row],[Transaction Date]]),TEXT(Table2[[#This Row],[Transaction Date]],"dddd"),"Unknown")</f>
        <v>Sunday</v>
      </c>
      <c r="N8157">
        <f t="shared" si="510"/>
        <v>1</v>
      </c>
      <c r="O8157" t="str">
        <f t="shared" si="511"/>
        <v>Actual</v>
      </c>
    </row>
    <row r="8158" spans="1:15" x14ac:dyDescent="0.25">
      <c r="A8158" t="s">
        <v>9082</v>
      </c>
      <c r="B8158" t="s">
        <v>25</v>
      </c>
      <c r="C8158">
        <v>3</v>
      </c>
      <c r="D8158">
        <f t="shared" si="508"/>
        <v>3</v>
      </c>
      <c r="E8158">
        <v>4</v>
      </c>
      <c r="F8158">
        <f>IF(OR(E8158="",E8158="UNKNOWN",E8158="ERROR"),_xlfn.XLOOKUP(Table2[[#This Row],[Item]],Items_List!A:A,Items_List!B:B),E8158)</f>
        <v>4</v>
      </c>
      <c r="G8158">
        <v>12</v>
      </c>
      <c r="H8158">
        <f t="shared" si="509"/>
        <v>12</v>
      </c>
      <c r="I8158" t="s">
        <v>10059</v>
      </c>
      <c r="J8158" t="s">
        <v>10059</v>
      </c>
      <c r="K8158" s="1">
        <v>45176</v>
      </c>
      <c r="L8158" s="1" t="str">
        <f>IF(ISNUMBER(Table2[[#This Row],[Transaction Date]]),TEXT(Table2[[#This Row],[Transaction Date]],"mmmm"),"Unknown")</f>
        <v>September</v>
      </c>
      <c r="M8158" s="1" t="str">
        <f>IF(ISNUMBER(Table2[[#This Row],[Transaction Date]]),TEXT(Table2[[#This Row],[Transaction Date]],"dddd"),"Unknown")</f>
        <v>Thursday</v>
      </c>
      <c r="N8158">
        <f t="shared" si="510"/>
        <v>0</v>
      </c>
      <c r="O8158" t="str">
        <f t="shared" si="511"/>
        <v>Actual</v>
      </c>
    </row>
    <row r="8159" spans="1:15" x14ac:dyDescent="0.25">
      <c r="A8159" t="s">
        <v>9083</v>
      </c>
      <c r="B8159" t="s">
        <v>65</v>
      </c>
      <c r="C8159">
        <v>3</v>
      </c>
      <c r="D8159">
        <f t="shared" si="508"/>
        <v>3</v>
      </c>
      <c r="E8159">
        <v>1.5</v>
      </c>
      <c r="F8159">
        <f>IF(OR(E8159="",E8159="UNKNOWN",E8159="ERROR"),_xlfn.XLOOKUP(Table2[[#This Row],[Item]],Items_List!A:A,Items_List!B:B),E8159)</f>
        <v>1.5</v>
      </c>
      <c r="G8159">
        <v>4.5</v>
      </c>
      <c r="H8159">
        <f t="shared" si="509"/>
        <v>4.5</v>
      </c>
      <c r="I8159" t="s">
        <v>23</v>
      </c>
      <c r="J8159" t="s">
        <v>11</v>
      </c>
      <c r="K8159" s="1">
        <v>45021</v>
      </c>
      <c r="L8159" s="1" t="str">
        <f>IF(ISNUMBER(Table2[[#This Row],[Transaction Date]]),TEXT(Table2[[#This Row],[Transaction Date]],"mmmm"),"Unknown")</f>
        <v>April</v>
      </c>
      <c r="M8159" s="1" t="str">
        <f>IF(ISNUMBER(Table2[[#This Row],[Transaction Date]]),TEXT(Table2[[#This Row],[Transaction Date]],"dddd"),"Unknown")</f>
        <v>Wednesday</v>
      </c>
      <c r="N8159">
        <f t="shared" si="510"/>
        <v>0</v>
      </c>
      <c r="O8159" t="str">
        <f t="shared" si="511"/>
        <v>Actual</v>
      </c>
    </row>
    <row r="8160" spans="1:15" x14ac:dyDescent="0.25">
      <c r="A8160" t="s">
        <v>9084</v>
      </c>
      <c r="B8160" t="s">
        <v>9</v>
      </c>
      <c r="C8160">
        <v>5</v>
      </c>
      <c r="D8160">
        <f t="shared" si="508"/>
        <v>5</v>
      </c>
      <c r="E8160">
        <v>2</v>
      </c>
      <c r="F8160">
        <f>IF(OR(E8160="",E8160="UNKNOWN",E8160="ERROR"),_xlfn.XLOOKUP(Table2[[#This Row],[Item]],Items_List!A:A,Items_List!B:B),E8160)</f>
        <v>2</v>
      </c>
      <c r="G8160">
        <v>10</v>
      </c>
      <c r="H8160">
        <f t="shared" si="509"/>
        <v>10</v>
      </c>
      <c r="I8160" t="s">
        <v>23</v>
      </c>
      <c r="J8160" t="s">
        <v>15</v>
      </c>
      <c r="K8160" s="1">
        <v>44966</v>
      </c>
      <c r="L8160" s="1" t="str">
        <f>IF(ISNUMBER(Table2[[#This Row],[Transaction Date]]),TEXT(Table2[[#This Row],[Transaction Date]],"mmmm"),"Unknown")</f>
        <v>February</v>
      </c>
      <c r="M8160" s="1" t="str">
        <f>IF(ISNUMBER(Table2[[#This Row],[Transaction Date]]),TEXT(Table2[[#This Row],[Transaction Date]],"dddd"),"Unknown")</f>
        <v>Thursday</v>
      </c>
      <c r="N8160">
        <f t="shared" si="510"/>
        <v>0</v>
      </c>
      <c r="O8160" t="str">
        <f t="shared" si="511"/>
        <v>Actual</v>
      </c>
    </row>
    <row r="8161" spans="1:15" x14ac:dyDescent="0.25">
      <c r="A8161" t="s">
        <v>9085</v>
      </c>
      <c r="B8161" t="s">
        <v>20</v>
      </c>
      <c r="C8161">
        <v>5</v>
      </c>
      <c r="D8161">
        <f t="shared" si="508"/>
        <v>5</v>
      </c>
      <c r="E8161">
        <v>5</v>
      </c>
      <c r="F8161">
        <f>IF(OR(E8161="",E8161="UNKNOWN",E8161="ERROR"),_xlfn.XLOOKUP(Table2[[#This Row],[Item]],Items_List!A:A,Items_List!B:B),E8161)</f>
        <v>5</v>
      </c>
      <c r="G8161">
        <v>25</v>
      </c>
      <c r="H8161">
        <f t="shared" si="509"/>
        <v>25</v>
      </c>
      <c r="I8161" t="s">
        <v>14</v>
      </c>
      <c r="J8161" t="s">
        <v>15</v>
      </c>
      <c r="K8161" s="1">
        <v>45138</v>
      </c>
      <c r="L8161" s="1" t="str">
        <f>IF(ISNUMBER(Table2[[#This Row],[Transaction Date]]),TEXT(Table2[[#This Row],[Transaction Date]],"mmmm"),"Unknown")</f>
        <v>July</v>
      </c>
      <c r="M8161" s="1" t="str">
        <f>IF(ISNUMBER(Table2[[#This Row],[Transaction Date]]),TEXT(Table2[[#This Row],[Transaction Date]],"dddd"),"Unknown")</f>
        <v>Monday</v>
      </c>
      <c r="N8161">
        <f t="shared" si="510"/>
        <v>0</v>
      </c>
      <c r="O8161" t="str">
        <f t="shared" si="511"/>
        <v>Actual</v>
      </c>
    </row>
    <row r="8162" spans="1:15" x14ac:dyDescent="0.25">
      <c r="A8162" t="s">
        <v>9086</v>
      </c>
      <c r="B8162" t="s">
        <v>25</v>
      </c>
      <c r="C8162">
        <v>2</v>
      </c>
      <c r="D8162">
        <f t="shared" si="508"/>
        <v>2</v>
      </c>
      <c r="E8162">
        <v>4</v>
      </c>
      <c r="F8162">
        <f>IF(OR(E8162="",E8162="UNKNOWN",E8162="ERROR"),_xlfn.XLOOKUP(Table2[[#This Row],[Item]],Items_List!A:A,Items_List!B:B),E8162)</f>
        <v>4</v>
      </c>
      <c r="G8162">
        <v>8</v>
      </c>
      <c r="H8162">
        <f t="shared" si="509"/>
        <v>8</v>
      </c>
      <c r="I8162" t="s">
        <v>23</v>
      </c>
      <c r="J8162" t="s">
        <v>15</v>
      </c>
      <c r="K8162" s="1">
        <v>44927</v>
      </c>
      <c r="L8162" s="1" t="str">
        <f>IF(ISNUMBER(Table2[[#This Row],[Transaction Date]]),TEXT(Table2[[#This Row],[Transaction Date]],"mmmm"),"Unknown")</f>
        <v>January</v>
      </c>
      <c r="M8162" s="1" t="str">
        <f>IF(ISNUMBER(Table2[[#This Row],[Transaction Date]]),TEXT(Table2[[#This Row],[Transaction Date]],"dddd"),"Unknown")</f>
        <v>Sunday</v>
      </c>
      <c r="N8162">
        <f t="shared" si="510"/>
        <v>0</v>
      </c>
      <c r="O8162" t="str">
        <f t="shared" si="511"/>
        <v>Actual</v>
      </c>
    </row>
    <row r="8163" spans="1:15" x14ac:dyDescent="0.25">
      <c r="A8163" t="s">
        <v>9088</v>
      </c>
      <c r="B8163" t="s">
        <v>65</v>
      </c>
      <c r="C8163">
        <v>3</v>
      </c>
      <c r="D8163">
        <f t="shared" si="508"/>
        <v>3</v>
      </c>
      <c r="E8163">
        <v>1.5</v>
      </c>
      <c r="F8163">
        <f>IF(OR(E8163="",E8163="UNKNOWN",E8163="ERROR"),_xlfn.XLOOKUP(Table2[[#This Row],[Item]],Items_List!A:A,Items_List!B:B),E8163)</f>
        <v>1.5</v>
      </c>
      <c r="G8163">
        <v>4.5</v>
      </c>
      <c r="H8163">
        <f t="shared" si="509"/>
        <v>4.5</v>
      </c>
      <c r="I8163" t="s">
        <v>10059</v>
      </c>
      <c r="J8163" t="s">
        <v>10059</v>
      </c>
      <c r="K8163" s="1">
        <v>45013</v>
      </c>
      <c r="L8163" s="1" t="str">
        <f>IF(ISNUMBER(Table2[[#This Row],[Transaction Date]]),TEXT(Table2[[#This Row],[Transaction Date]],"mmmm"),"Unknown")</f>
        <v>March</v>
      </c>
      <c r="M8163" s="1" t="str">
        <f>IF(ISNUMBER(Table2[[#This Row],[Transaction Date]]),TEXT(Table2[[#This Row],[Transaction Date]],"dddd"),"Unknown")</f>
        <v>Tuesday</v>
      </c>
      <c r="N8163">
        <f t="shared" si="510"/>
        <v>0</v>
      </c>
      <c r="O8163" t="str">
        <f t="shared" si="511"/>
        <v>Actual</v>
      </c>
    </row>
    <row r="8164" spans="1:15" x14ac:dyDescent="0.25">
      <c r="A8164" t="s">
        <v>9090</v>
      </c>
      <c r="B8164" t="s">
        <v>39</v>
      </c>
      <c r="C8164">
        <v>4</v>
      </c>
      <c r="D8164">
        <f t="shared" si="508"/>
        <v>4</v>
      </c>
      <c r="E8164">
        <v>3</v>
      </c>
      <c r="F8164">
        <f>IF(OR(E8164="",E8164="UNKNOWN",E8164="ERROR"),_xlfn.XLOOKUP(Table2[[#This Row],[Item]],Items_List!A:A,Items_List!B:B),E8164)</f>
        <v>3</v>
      </c>
      <c r="G8164">
        <v>12</v>
      </c>
      <c r="H8164">
        <f t="shared" si="509"/>
        <v>12</v>
      </c>
      <c r="I8164" t="s">
        <v>14</v>
      </c>
      <c r="J8164" t="s">
        <v>10059</v>
      </c>
      <c r="K8164" s="1">
        <v>45008</v>
      </c>
      <c r="L8164" s="1" t="str">
        <f>IF(ISNUMBER(Table2[[#This Row],[Transaction Date]]),TEXT(Table2[[#This Row],[Transaction Date]],"mmmm"),"Unknown")</f>
        <v>March</v>
      </c>
      <c r="M8164" s="1" t="str">
        <f>IF(ISNUMBER(Table2[[#This Row],[Transaction Date]]),TEXT(Table2[[#This Row],[Transaction Date]],"dddd"),"Unknown")</f>
        <v>Thursday</v>
      </c>
      <c r="N8164">
        <f t="shared" si="510"/>
        <v>0</v>
      </c>
      <c r="O8164" t="str">
        <f t="shared" si="511"/>
        <v>Actual</v>
      </c>
    </row>
    <row r="8165" spans="1:15" x14ac:dyDescent="0.25">
      <c r="A8165" t="s">
        <v>9091</v>
      </c>
      <c r="B8165" t="s">
        <v>25</v>
      </c>
      <c r="C8165">
        <v>3</v>
      </c>
      <c r="D8165">
        <f t="shared" si="508"/>
        <v>3</v>
      </c>
      <c r="E8165">
        <v>4</v>
      </c>
      <c r="F8165">
        <f>IF(OR(E8165="",E8165="UNKNOWN",E8165="ERROR"),_xlfn.XLOOKUP(Table2[[#This Row],[Item]],Items_List!A:A,Items_List!B:B),E8165)</f>
        <v>4</v>
      </c>
      <c r="G8165">
        <v>12</v>
      </c>
      <c r="H8165">
        <f t="shared" si="509"/>
        <v>12</v>
      </c>
      <c r="I8165" t="s">
        <v>14</v>
      </c>
      <c r="J8165" t="s">
        <v>10059</v>
      </c>
      <c r="K8165" s="1">
        <v>45047</v>
      </c>
      <c r="L8165" s="1" t="str">
        <f>IF(ISNUMBER(Table2[[#This Row],[Transaction Date]]),TEXT(Table2[[#This Row],[Transaction Date]],"mmmm"),"Unknown")</f>
        <v>May</v>
      </c>
      <c r="M8165" s="1" t="str">
        <f>IF(ISNUMBER(Table2[[#This Row],[Transaction Date]]),TEXT(Table2[[#This Row],[Transaction Date]],"dddd"),"Unknown")</f>
        <v>Monday</v>
      </c>
      <c r="N8165">
        <f t="shared" si="510"/>
        <v>0</v>
      </c>
      <c r="O8165" t="str">
        <f t="shared" si="511"/>
        <v>Actual</v>
      </c>
    </row>
    <row r="8166" spans="1:15" x14ac:dyDescent="0.25">
      <c r="A8166" t="s">
        <v>9093</v>
      </c>
      <c r="B8166" t="s">
        <v>65</v>
      </c>
      <c r="C8166">
        <v>4</v>
      </c>
      <c r="D8166">
        <f t="shared" si="508"/>
        <v>4</v>
      </c>
      <c r="E8166">
        <v>1.5</v>
      </c>
      <c r="F8166">
        <f>IF(OR(E8166="",E8166="UNKNOWN",E8166="ERROR"),_xlfn.XLOOKUP(Table2[[#This Row],[Item]],Items_List!A:A,Items_List!B:B),E8166)</f>
        <v>1.5</v>
      </c>
      <c r="G8166">
        <v>6</v>
      </c>
      <c r="H8166">
        <f t="shared" si="509"/>
        <v>6</v>
      </c>
      <c r="I8166" t="s">
        <v>23</v>
      </c>
      <c r="J8166" t="s">
        <v>11</v>
      </c>
      <c r="K8166" s="1">
        <v>45212</v>
      </c>
      <c r="L8166" s="1" t="str">
        <f>IF(ISNUMBER(Table2[[#This Row],[Transaction Date]]),TEXT(Table2[[#This Row],[Transaction Date]],"mmmm"),"Unknown")</f>
        <v>October</v>
      </c>
      <c r="M8166" s="1" t="str">
        <f>IF(ISNUMBER(Table2[[#This Row],[Transaction Date]]),TEXT(Table2[[#This Row],[Transaction Date]],"dddd"),"Unknown")</f>
        <v>Friday</v>
      </c>
      <c r="N8166">
        <f t="shared" si="510"/>
        <v>0</v>
      </c>
      <c r="O8166" t="str">
        <f t="shared" si="511"/>
        <v>Actual</v>
      </c>
    </row>
    <row r="8167" spans="1:15" x14ac:dyDescent="0.25">
      <c r="A8167" t="s">
        <v>9094</v>
      </c>
      <c r="B8167" t="s">
        <v>9</v>
      </c>
      <c r="C8167">
        <v>5</v>
      </c>
      <c r="D8167">
        <f t="shared" si="508"/>
        <v>5</v>
      </c>
      <c r="E8167">
        <v>2</v>
      </c>
      <c r="F8167">
        <f>IF(OR(E8167="",E8167="UNKNOWN",E8167="ERROR"),_xlfn.XLOOKUP(Table2[[#This Row],[Item]],Items_List!A:A,Items_List!B:B),E8167)</f>
        <v>2</v>
      </c>
      <c r="G8167">
        <v>10</v>
      </c>
      <c r="H8167">
        <f t="shared" si="509"/>
        <v>10</v>
      </c>
      <c r="I8167" t="s">
        <v>14</v>
      </c>
      <c r="J8167" t="s">
        <v>10059</v>
      </c>
      <c r="L8167" s="1" t="str">
        <f>IF(ISNUMBER(Table2[[#This Row],[Transaction Date]]),TEXT(Table2[[#This Row],[Transaction Date]],"mmmm"),"Unknown")</f>
        <v>Unknown</v>
      </c>
      <c r="M8167" s="1" t="str">
        <f>IF(ISNUMBER(Table2[[#This Row],[Transaction Date]]),TEXT(Table2[[#This Row],[Transaction Date]],"dddd"),"Unknown")</f>
        <v>Unknown</v>
      </c>
      <c r="N8167">
        <f t="shared" si="510"/>
        <v>0</v>
      </c>
      <c r="O8167" t="str">
        <f t="shared" si="511"/>
        <v>Actual</v>
      </c>
    </row>
    <row r="8168" spans="1:15" x14ac:dyDescent="0.25">
      <c r="A8168" t="s">
        <v>9095</v>
      </c>
      <c r="B8168" t="s">
        <v>25</v>
      </c>
      <c r="C8168">
        <v>5</v>
      </c>
      <c r="D8168">
        <f t="shared" si="508"/>
        <v>5</v>
      </c>
      <c r="E8168">
        <v>4</v>
      </c>
      <c r="F8168">
        <f>IF(OR(E8168="",E8168="UNKNOWN",E8168="ERROR"),_xlfn.XLOOKUP(Table2[[#This Row],[Item]],Items_List!A:A,Items_List!B:B),E8168)</f>
        <v>4</v>
      </c>
      <c r="G8168">
        <v>20</v>
      </c>
      <c r="H8168">
        <f t="shared" si="509"/>
        <v>20</v>
      </c>
      <c r="I8168" t="s">
        <v>10059</v>
      </c>
      <c r="J8168" t="s">
        <v>11</v>
      </c>
      <c r="K8168" s="1">
        <v>45139</v>
      </c>
      <c r="L8168" s="1" t="str">
        <f>IF(ISNUMBER(Table2[[#This Row],[Transaction Date]]),TEXT(Table2[[#This Row],[Transaction Date]],"mmmm"),"Unknown")</f>
        <v>August</v>
      </c>
      <c r="M8168" s="1" t="str">
        <f>IF(ISNUMBER(Table2[[#This Row],[Transaction Date]]),TEXT(Table2[[#This Row],[Transaction Date]],"dddd"),"Unknown")</f>
        <v>Tuesday</v>
      </c>
      <c r="N8168">
        <f t="shared" si="510"/>
        <v>0</v>
      </c>
      <c r="O8168" t="str">
        <f t="shared" si="511"/>
        <v>Actual</v>
      </c>
    </row>
    <row r="8169" spans="1:15" x14ac:dyDescent="0.25">
      <c r="A8169" t="s">
        <v>9096</v>
      </c>
      <c r="B8169" t="s">
        <v>9</v>
      </c>
      <c r="C8169">
        <v>3</v>
      </c>
      <c r="D8169">
        <f t="shared" si="508"/>
        <v>3</v>
      </c>
      <c r="E8169">
        <v>2</v>
      </c>
      <c r="F8169">
        <f>IF(OR(E8169="",E8169="UNKNOWN",E8169="ERROR"),_xlfn.XLOOKUP(Table2[[#This Row],[Item]],Items_List!A:A,Items_List!B:B),E8169)</f>
        <v>2</v>
      </c>
      <c r="G8169">
        <v>6</v>
      </c>
      <c r="H8169">
        <f t="shared" si="509"/>
        <v>6</v>
      </c>
      <c r="I8169" t="s">
        <v>10059</v>
      </c>
      <c r="J8169" t="s">
        <v>10059</v>
      </c>
      <c r="K8169" s="1">
        <v>45220</v>
      </c>
      <c r="L8169" s="1" t="str">
        <f>IF(ISNUMBER(Table2[[#This Row],[Transaction Date]]),TEXT(Table2[[#This Row],[Transaction Date]],"mmmm"),"Unknown")</f>
        <v>October</v>
      </c>
      <c r="M8169" s="1" t="str">
        <f>IF(ISNUMBER(Table2[[#This Row],[Transaction Date]]),TEXT(Table2[[#This Row],[Transaction Date]],"dddd"),"Unknown")</f>
        <v>Saturday</v>
      </c>
      <c r="N8169">
        <f t="shared" si="510"/>
        <v>0</v>
      </c>
      <c r="O8169" t="str">
        <f t="shared" si="511"/>
        <v>Actual</v>
      </c>
    </row>
    <row r="8170" spans="1:15" x14ac:dyDescent="0.25">
      <c r="A8170" t="s">
        <v>9097</v>
      </c>
      <c r="B8170" t="s">
        <v>20</v>
      </c>
      <c r="C8170">
        <v>5</v>
      </c>
      <c r="D8170">
        <f t="shared" si="508"/>
        <v>5</v>
      </c>
      <c r="E8170">
        <v>5</v>
      </c>
      <c r="F8170">
        <f>IF(OR(E8170="",E8170="UNKNOWN",E8170="ERROR"),_xlfn.XLOOKUP(Table2[[#This Row],[Item]],Items_List!A:A,Items_List!B:B),E8170)</f>
        <v>5</v>
      </c>
      <c r="G8170">
        <v>25</v>
      </c>
      <c r="H8170">
        <f t="shared" si="509"/>
        <v>25</v>
      </c>
      <c r="I8170" t="s">
        <v>23</v>
      </c>
      <c r="J8170" t="s">
        <v>15</v>
      </c>
      <c r="K8170" s="1">
        <v>45037</v>
      </c>
      <c r="L8170" s="1" t="str">
        <f>IF(ISNUMBER(Table2[[#This Row],[Transaction Date]]),TEXT(Table2[[#This Row],[Transaction Date]],"mmmm"),"Unknown")</f>
        <v>April</v>
      </c>
      <c r="M8170" s="1" t="str">
        <f>IF(ISNUMBER(Table2[[#This Row],[Transaction Date]]),TEXT(Table2[[#This Row],[Transaction Date]],"dddd"),"Unknown")</f>
        <v>Friday</v>
      </c>
      <c r="N8170">
        <f t="shared" si="510"/>
        <v>0</v>
      </c>
      <c r="O8170" t="str">
        <f t="shared" si="511"/>
        <v>Actual</v>
      </c>
    </row>
    <row r="8171" spans="1:15" x14ac:dyDescent="0.25">
      <c r="A8171" t="s">
        <v>9098</v>
      </c>
      <c r="B8171" t="s">
        <v>20</v>
      </c>
      <c r="C8171">
        <v>2</v>
      </c>
      <c r="D8171">
        <f t="shared" si="508"/>
        <v>2</v>
      </c>
      <c r="E8171">
        <v>5</v>
      </c>
      <c r="F8171">
        <f>IF(OR(E8171="",E8171="UNKNOWN",E8171="ERROR"),_xlfn.XLOOKUP(Table2[[#This Row],[Item]],Items_List!A:A,Items_List!B:B),E8171)</f>
        <v>5</v>
      </c>
      <c r="G8171">
        <v>10</v>
      </c>
      <c r="H8171">
        <f t="shared" si="509"/>
        <v>10</v>
      </c>
      <c r="I8171" t="s">
        <v>10059</v>
      </c>
      <c r="J8171" t="s">
        <v>15</v>
      </c>
      <c r="K8171" s="1">
        <v>44931</v>
      </c>
      <c r="L8171" s="1" t="str">
        <f>IF(ISNUMBER(Table2[[#This Row],[Transaction Date]]),TEXT(Table2[[#This Row],[Transaction Date]],"mmmm"),"Unknown")</f>
        <v>January</v>
      </c>
      <c r="M8171" s="1" t="str">
        <f>IF(ISNUMBER(Table2[[#This Row],[Transaction Date]]),TEXT(Table2[[#This Row],[Transaction Date]],"dddd"),"Unknown")</f>
        <v>Thursday</v>
      </c>
      <c r="N8171">
        <f t="shared" si="510"/>
        <v>0</v>
      </c>
      <c r="O8171" t="str">
        <f t="shared" si="511"/>
        <v>Actual</v>
      </c>
    </row>
    <row r="8172" spans="1:15" x14ac:dyDescent="0.25">
      <c r="A8172" t="s">
        <v>9099</v>
      </c>
      <c r="B8172" t="s">
        <v>39</v>
      </c>
      <c r="C8172">
        <v>3</v>
      </c>
      <c r="D8172">
        <f t="shared" si="508"/>
        <v>3</v>
      </c>
      <c r="E8172">
        <v>3</v>
      </c>
      <c r="F8172">
        <f>IF(OR(E8172="",E8172="UNKNOWN",E8172="ERROR"),_xlfn.XLOOKUP(Table2[[#This Row],[Item]],Items_List!A:A,Items_List!B:B),E8172)</f>
        <v>3</v>
      </c>
      <c r="G8172">
        <v>9</v>
      </c>
      <c r="H8172">
        <f t="shared" si="509"/>
        <v>9</v>
      </c>
      <c r="I8172" t="s">
        <v>10059</v>
      </c>
      <c r="J8172" t="s">
        <v>11</v>
      </c>
      <c r="L8172" s="1" t="str">
        <f>IF(ISNUMBER(Table2[[#This Row],[Transaction Date]]),TEXT(Table2[[#This Row],[Transaction Date]],"mmmm"),"Unknown")</f>
        <v>Unknown</v>
      </c>
      <c r="M8172" s="1" t="str">
        <f>IF(ISNUMBER(Table2[[#This Row],[Transaction Date]]),TEXT(Table2[[#This Row],[Transaction Date]],"dddd"),"Unknown")</f>
        <v>Unknown</v>
      </c>
      <c r="N8172">
        <f t="shared" si="510"/>
        <v>0</v>
      </c>
      <c r="O8172" t="str">
        <f t="shared" si="511"/>
        <v>Actual</v>
      </c>
    </row>
    <row r="8173" spans="1:15" x14ac:dyDescent="0.25">
      <c r="A8173" t="s">
        <v>9100</v>
      </c>
      <c r="B8173" t="s">
        <v>28</v>
      </c>
      <c r="C8173">
        <v>4</v>
      </c>
      <c r="D8173">
        <f t="shared" si="508"/>
        <v>4</v>
      </c>
      <c r="E8173">
        <v>4</v>
      </c>
      <c r="F8173">
        <f>IF(OR(E8173="",E8173="UNKNOWN",E8173="ERROR"),_xlfn.XLOOKUP(Table2[[#This Row],[Item]],Items_List!A:A,Items_List!B:B),E8173)</f>
        <v>4</v>
      </c>
      <c r="H8173">
        <f t="shared" si="509"/>
        <v>16</v>
      </c>
      <c r="I8173" t="s">
        <v>14</v>
      </c>
      <c r="J8173" t="s">
        <v>10059</v>
      </c>
      <c r="K8173" s="1">
        <v>45001</v>
      </c>
      <c r="L8173" s="1" t="str">
        <f>IF(ISNUMBER(Table2[[#This Row],[Transaction Date]]),TEXT(Table2[[#This Row],[Transaction Date]],"mmmm"),"Unknown")</f>
        <v>March</v>
      </c>
      <c r="M8173" s="1" t="str">
        <f>IF(ISNUMBER(Table2[[#This Row],[Transaction Date]]),TEXT(Table2[[#This Row],[Transaction Date]],"dddd"),"Unknown")</f>
        <v>Thursday</v>
      </c>
      <c r="N8173">
        <f t="shared" si="510"/>
        <v>1</v>
      </c>
      <c r="O8173" t="str">
        <f t="shared" si="511"/>
        <v>Actual</v>
      </c>
    </row>
    <row r="8174" spans="1:15" x14ac:dyDescent="0.25">
      <c r="A8174" t="s">
        <v>9101</v>
      </c>
      <c r="B8174" t="s">
        <v>20</v>
      </c>
      <c r="C8174">
        <v>5</v>
      </c>
      <c r="D8174">
        <f t="shared" si="508"/>
        <v>5</v>
      </c>
      <c r="E8174">
        <v>5</v>
      </c>
      <c r="F8174">
        <f>IF(OR(E8174="",E8174="UNKNOWN",E8174="ERROR"),_xlfn.XLOOKUP(Table2[[#This Row],[Item]],Items_List!A:A,Items_List!B:B),E8174)</f>
        <v>5</v>
      </c>
      <c r="G8174">
        <v>25</v>
      </c>
      <c r="H8174">
        <f t="shared" si="509"/>
        <v>25</v>
      </c>
      <c r="I8174" t="s">
        <v>10059</v>
      </c>
      <c r="J8174" t="s">
        <v>10059</v>
      </c>
      <c r="K8174" s="1">
        <v>45258</v>
      </c>
      <c r="L8174" s="1" t="str">
        <f>IF(ISNUMBER(Table2[[#This Row],[Transaction Date]]),TEXT(Table2[[#This Row],[Transaction Date]],"mmmm"),"Unknown")</f>
        <v>November</v>
      </c>
      <c r="M8174" s="1" t="str">
        <f>IF(ISNUMBER(Table2[[#This Row],[Transaction Date]]),TEXT(Table2[[#This Row],[Transaction Date]],"dddd"),"Unknown")</f>
        <v>Tuesday</v>
      </c>
      <c r="N8174">
        <f t="shared" si="510"/>
        <v>0</v>
      </c>
      <c r="O8174" t="str">
        <f t="shared" si="511"/>
        <v>Actual</v>
      </c>
    </row>
    <row r="8175" spans="1:15" x14ac:dyDescent="0.25">
      <c r="A8175" t="s">
        <v>9102</v>
      </c>
      <c r="B8175" t="s">
        <v>65</v>
      </c>
      <c r="C8175">
        <v>5</v>
      </c>
      <c r="D8175">
        <f t="shared" si="508"/>
        <v>5</v>
      </c>
      <c r="E8175">
        <v>1.5</v>
      </c>
      <c r="F8175">
        <f>IF(OR(E8175="",E8175="UNKNOWN",E8175="ERROR"),_xlfn.XLOOKUP(Table2[[#This Row],[Item]],Items_List!A:A,Items_List!B:B),E8175)</f>
        <v>1.5</v>
      </c>
      <c r="G8175">
        <v>7.5</v>
      </c>
      <c r="H8175">
        <f t="shared" si="509"/>
        <v>7.5</v>
      </c>
      <c r="I8175" t="s">
        <v>10059</v>
      </c>
      <c r="J8175" t="s">
        <v>10059</v>
      </c>
      <c r="K8175" s="1">
        <v>45018</v>
      </c>
      <c r="L8175" s="1" t="str">
        <f>IF(ISNUMBER(Table2[[#This Row],[Transaction Date]]),TEXT(Table2[[#This Row],[Transaction Date]],"mmmm"),"Unknown")</f>
        <v>April</v>
      </c>
      <c r="M8175" s="1" t="str">
        <f>IF(ISNUMBER(Table2[[#This Row],[Transaction Date]]),TEXT(Table2[[#This Row],[Transaction Date]],"dddd"),"Unknown")</f>
        <v>Sunday</v>
      </c>
      <c r="N8175">
        <f t="shared" si="510"/>
        <v>0</v>
      </c>
      <c r="O8175" t="str">
        <f t="shared" si="511"/>
        <v>Actual</v>
      </c>
    </row>
    <row r="8176" spans="1:15" x14ac:dyDescent="0.25">
      <c r="A8176" t="s">
        <v>9103</v>
      </c>
      <c r="B8176" t="s">
        <v>13</v>
      </c>
      <c r="C8176">
        <v>2</v>
      </c>
      <c r="D8176">
        <f t="shared" si="508"/>
        <v>2</v>
      </c>
      <c r="E8176">
        <v>3</v>
      </c>
      <c r="F8176">
        <f>IF(OR(E8176="",E8176="UNKNOWN",E8176="ERROR"),_xlfn.XLOOKUP(Table2[[#This Row],[Item]],Items_List!A:A,Items_List!B:B),E8176)</f>
        <v>3</v>
      </c>
      <c r="G8176" t="s">
        <v>18</v>
      </c>
      <c r="H8176">
        <f t="shared" si="509"/>
        <v>6</v>
      </c>
      <c r="I8176" t="s">
        <v>14</v>
      </c>
      <c r="J8176" t="s">
        <v>10059</v>
      </c>
      <c r="K8176" s="1">
        <v>45128</v>
      </c>
      <c r="L8176" s="1" t="str">
        <f>IF(ISNUMBER(Table2[[#This Row],[Transaction Date]]),TEXT(Table2[[#This Row],[Transaction Date]],"mmmm"),"Unknown")</f>
        <v>July</v>
      </c>
      <c r="M8176" s="1" t="str">
        <f>IF(ISNUMBER(Table2[[#This Row],[Transaction Date]]),TEXT(Table2[[#This Row],[Transaction Date]],"dddd"),"Unknown")</f>
        <v>Friday</v>
      </c>
      <c r="N8176">
        <f t="shared" si="510"/>
        <v>1</v>
      </c>
      <c r="O8176" t="str">
        <f t="shared" si="511"/>
        <v>Actual</v>
      </c>
    </row>
    <row r="8177" spans="1:15" x14ac:dyDescent="0.25">
      <c r="A8177" t="s">
        <v>9104</v>
      </c>
      <c r="B8177" t="s">
        <v>13</v>
      </c>
      <c r="C8177">
        <v>2</v>
      </c>
      <c r="D8177">
        <f t="shared" si="508"/>
        <v>2</v>
      </c>
      <c r="E8177">
        <v>3</v>
      </c>
      <c r="F8177">
        <f>IF(OR(E8177="",E8177="UNKNOWN",E8177="ERROR"),_xlfn.XLOOKUP(Table2[[#This Row],[Item]],Items_List!A:A,Items_List!B:B),E8177)</f>
        <v>3</v>
      </c>
      <c r="G8177">
        <v>6</v>
      </c>
      <c r="H8177">
        <f t="shared" si="509"/>
        <v>6</v>
      </c>
      <c r="I8177" t="s">
        <v>10059</v>
      </c>
      <c r="J8177" t="s">
        <v>15</v>
      </c>
      <c r="K8177" s="1">
        <v>45174</v>
      </c>
      <c r="L8177" s="1" t="str">
        <f>IF(ISNUMBER(Table2[[#This Row],[Transaction Date]]),TEXT(Table2[[#This Row],[Transaction Date]],"mmmm"),"Unknown")</f>
        <v>September</v>
      </c>
      <c r="M8177" s="1" t="str">
        <f>IF(ISNUMBER(Table2[[#This Row],[Transaction Date]]),TEXT(Table2[[#This Row],[Transaction Date]],"dddd"),"Unknown")</f>
        <v>Tuesday</v>
      </c>
      <c r="N8177">
        <f t="shared" si="510"/>
        <v>0</v>
      </c>
      <c r="O8177" t="str">
        <f t="shared" si="511"/>
        <v>Actual</v>
      </c>
    </row>
    <row r="8178" spans="1:15" x14ac:dyDescent="0.25">
      <c r="A8178" t="s">
        <v>9105</v>
      </c>
      <c r="B8178" t="s">
        <v>65</v>
      </c>
      <c r="C8178">
        <v>1</v>
      </c>
      <c r="D8178">
        <f t="shared" si="508"/>
        <v>1</v>
      </c>
      <c r="E8178">
        <v>1.5</v>
      </c>
      <c r="F8178">
        <f>IF(OR(E8178="",E8178="UNKNOWN",E8178="ERROR"),_xlfn.XLOOKUP(Table2[[#This Row],[Item]],Items_List!A:A,Items_List!B:B),E8178)</f>
        <v>1.5</v>
      </c>
      <c r="G8178">
        <v>1.5</v>
      </c>
      <c r="H8178">
        <f t="shared" si="509"/>
        <v>1.5</v>
      </c>
      <c r="I8178" t="s">
        <v>23</v>
      </c>
      <c r="J8178" t="s">
        <v>15</v>
      </c>
      <c r="K8178" s="1">
        <v>45074</v>
      </c>
      <c r="L8178" s="1" t="str">
        <f>IF(ISNUMBER(Table2[[#This Row],[Transaction Date]]),TEXT(Table2[[#This Row],[Transaction Date]],"mmmm"),"Unknown")</f>
        <v>May</v>
      </c>
      <c r="M8178" s="1" t="str">
        <f>IF(ISNUMBER(Table2[[#This Row],[Transaction Date]]),TEXT(Table2[[#This Row],[Transaction Date]],"dddd"),"Unknown")</f>
        <v>Sunday</v>
      </c>
      <c r="N8178">
        <f t="shared" si="510"/>
        <v>0</v>
      </c>
      <c r="O8178" t="str">
        <f t="shared" si="511"/>
        <v>Actual</v>
      </c>
    </row>
    <row r="8179" spans="1:15" x14ac:dyDescent="0.25">
      <c r="A8179" t="s">
        <v>9106</v>
      </c>
      <c r="B8179" t="s">
        <v>9</v>
      </c>
      <c r="C8179">
        <v>2</v>
      </c>
      <c r="D8179">
        <f t="shared" si="508"/>
        <v>2</v>
      </c>
      <c r="E8179">
        <v>2</v>
      </c>
      <c r="F8179">
        <f>IF(OR(E8179="",E8179="UNKNOWN",E8179="ERROR"),_xlfn.XLOOKUP(Table2[[#This Row],[Item]],Items_List!A:A,Items_List!B:B),E8179)</f>
        <v>2</v>
      </c>
      <c r="G8179">
        <v>4</v>
      </c>
      <c r="H8179">
        <f t="shared" si="509"/>
        <v>4</v>
      </c>
      <c r="I8179" t="s">
        <v>10059</v>
      </c>
      <c r="J8179" t="s">
        <v>15</v>
      </c>
      <c r="K8179" s="1">
        <v>45007</v>
      </c>
      <c r="L8179" s="1" t="str">
        <f>IF(ISNUMBER(Table2[[#This Row],[Transaction Date]]),TEXT(Table2[[#This Row],[Transaction Date]],"mmmm"),"Unknown")</f>
        <v>March</v>
      </c>
      <c r="M8179" s="1" t="str">
        <f>IF(ISNUMBER(Table2[[#This Row],[Transaction Date]]),TEXT(Table2[[#This Row],[Transaction Date]],"dddd"),"Unknown")</f>
        <v>Wednesday</v>
      </c>
      <c r="N8179">
        <f t="shared" si="510"/>
        <v>0</v>
      </c>
      <c r="O8179" t="str">
        <f t="shared" si="511"/>
        <v>Actual</v>
      </c>
    </row>
    <row r="8180" spans="1:15" x14ac:dyDescent="0.25">
      <c r="A8180" t="s">
        <v>9107</v>
      </c>
      <c r="B8180" t="s">
        <v>65</v>
      </c>
      <c r="C8180">
        <v>4</v>
      </c>
      <c r="D8180">
        <f t="shared" si="508"/>
        <v>4</v>
      </c>
      <c r="E8180">
        <v>1.5</v>
      </c>
      <c r="F8180">
        <f>IF(OR(E8180="",E8180="UNKNOWN",E8180="ERROR"),_xlfn.XLOOKUP(Table2[[#This Row],[Item]],Items_List!A:A,Items_List!B:B),E8180)</f>
        <v>1.5</v>
      </c>
      <c r="G8180">
        <v>6</v>
      </c>
      <c r="H8180">
        <f t="shared" si="509"/>
        <v>6</v>
      </c>
      <c r="I8180" t="s">
        <v>23</v>
      </c>
      <c r="J8180" t="s">
        <v>10059</v>
      </c>
      <c r="K8180" s="1">
        <v>45230</v>
      </c>
      <c r="L8180" s="1" t="str">
        <f>IF(ISNUMBER(Table2[[#This Row],[Transaction Date]]),TEXT(Table2[[#This Row],[Transaction Date]],"mmmm"),"Unknown")</f>
        <v>October</v>
      </c>
      <c r="M8180" s="1" t="str">
        <f>IF(ISNUMBER(Table2[[#This Row],[Transaction Date]]),TEXT(Table2[[#This Row],[Transaction Date]],"dddd"),"Unknown")</f>
        <v>Tuesday</v>
      </c>
      <c r="N8180">
        <f t="shared" si="510"/>
        <v>0</v>
      </c>
      <c r="O8180" t="str">
        <f t="shared" si="511"/>
        <v>Actual</v>
      </c>
    </row>
    <row r="8181" spans="1:15" x14ac:dyDescent="0.25">
      <c r="A8181" t="s">
        <v>9108</v>
      </c>
      <c r="B8181" t="s">
        <v>65</v>
      </c>
      <c r="C8181">
        <v>5</v>
      </c>
      <c r="D8181">
        <f t="shared" si="508"/>
        <v>5</v>
      </c>
      <c r="E8181">
        <v>1.5</v>
      </c>
      <c r="F8181">
        <f>IF(OR(E8181="",E8181="UNKNOWN",E8181="ERROR"),_xlfn.XLOOKUP(Table2[[#This Row],[Item]],Items_List!A:A,Items_List!B:B),E8181)</f>
        <v>1.5</v>
      </c>
      <c r="G8181">
        <v>7.5</v>
      </c>
      <c r="H8181">
        <f t="shared" si="509"/>
        <v>7.5</v>
      </c>
      <c r="I8181" t="s">
        <v>10</v>
      </c>
      <c r="J8181" t="s">
        <v>10059</v>
      </c>
      <c r="K8181" s="1">
        <v>45003</v>
      </c>
      <c r="L8181" s="1" t="str">
        <f>IF(ISNUMBER(Table2[[#This Row],[Transaction Date]]),TEXT(Table2[[#This Row],[Transaction Date]],"mmmm"),"Unknown")</f>
        <v>March</v>
      </c>
      <c r="M8181" s="1" t="str">
        <f>IF(ISNUMBER(Table2[[#This Row],[Transaction Date]]),TEXT(Table2[[#This Row],[Transaction Date]],"dddd"),"Unknown")</f>
        <v>Saturday</v>
      </c>
      <c r="N8181">
        <f t="shared" si="510"/>
        <v>0</v>
      </c>
      <c r="O8181" t="str">
        <f t="shared" si="511"/>
        <v>Actual</v>
      </c>
    </row>
    <row r="8182" spans="1:15" x14ac:dyDescent="0.25">
      <c r="A8182" t="s">
        <v>9109</v>
      </c>
      <c r="B8182" t="s">
        <v>13</v>
      </c>
      <c r="C8182">
        <v>3</v>
      </c>
      <c r="D8182">
        <f t="shared" si="508"/>
        <v>3</v>
      </c>
      <c r="E8182">
        <v>3</v>
      </c>
      <c r="F8182">
        <f>IF(OR(E8182="",E8182="UNKNOWN",E8182="ERROR"),_xlfn.XLOOKUP(Table2[[#This Row],[Item]],Items_List!A:A,Items_List!B:B),E8182)</f>
        <v>3</v>
      </c>
      <c r="G8182">
        <v>9</v>
      </c>
      <c r="H8182">
        <f t="shared" si="509"/>
        <v>9</v>
      </c>
      <c r="I8182" t="s">
        <v>10</v>
      </c>
      <c r="J8182" t="s">
        <v>10059</v>
      </c>
      <c r="K8182" s="1">
        <v>45003</v>
      </c>
      <c r="L8182" s="1" t="str">
        <f>IF(ISNUMBER(Table2[[#This Row],[Transaction Date]]),TEXT(Table2[[#This Row],[Transaction Date]],"mmmm"),"Unknown")</f>
        <v>March</v>
      </c>
      <c r="M8182" s="1" t="str">
        <f>IF(ISNUMBER(Table2[[#This Row],[Transaction Date]]),TEXT(Table2[[#This Row],[Transaction Date]],"dddd"),"Unknown")</f>
        <v>Saturday</v>
      </c>
      <c r="N8182">
        <f t="shared" si="510"/>
        <v>0</v>
      </c>
      <c r="O8182" t="str">
        <f t="shared" si="511"/>
        <v>Actual</v>
      </c>
    </row>
    <row r="8183" spans="1:15" x14ac:dyDescent="0.25">
      <c r="A8183" t="s">
        <v>9111</v>
      </c>
      <c r="B8183" t="s">
        <v>9</v>
      </c>
      <c r="C8183">
        <v>2</v>
      </c>
      <c r="D8183">
        <f t="shared" si="508"/>
        <v>2</v>
      </c>
      <c r="E8183">
        <v>2</v>
      </c>
      <c r="F8183">
        <f>IF(OR(E8183="",E8183="UNKNOWN",E8183="ERROR"),_xlfn.XLOOKUP(Table2[[#This Row],[Item]],Items_List!A:A,Items_List!B:B),E8183)</f>
        <v>2</v>
      </c>
      <c r="G8183">
        <v>4</v>
      </c>
      <c r="H8183">
        <f t="shared" si="509"/>
        <v>4</v>
      </c>
      <c r="I8183" t="s">
        <v>10</v>
      </c>
      <c r="J8183" t="s">
        <v>10059</v>
      </c>
      <c r="L8183" s="1" t="str">
        <f>IF(ISNUMBER(Table2[[#This Row],[Transaction Date]]),TEXT(Table2[[#This Row],[Transaction Date]],"mmmm"),"Unknown")</f>
        <v>Unknown</v>
      </c>
      <c r="M8183" s="1" t="str">
        <f>IF(ISNUMBER(Table2[[#This Row],[Transaction Date]]),TEXT(Table2[[#This Row],[Transaction Date]],"dddd"),"Unknown")</f>
        <v>Unknown</v>
      </c>
      <c r="N8183">
        <f t="shared" si="510"/>
        <v>0</v>
      </c>
      <c r="O8183" t="str">
        <f t="shared" si="511"/>
        <v>Actual</v>
      </c>
    </row>
    <row r="8184" spans="1:15" x14ac:dyDescent="0.25">
      <c r="A8184" t="s">
        <v>9113</v>
      </c>
      <c r="B8184" t="s">
        <v>65</v>
      </c>
      <c r="C8184">
        <v>3</v>
      </c>
      <c r="D8184">
        <f t="shared" si="508"/>
        <v>3</v>
      </c>
      <c r="E8184">
        <v>1.5</v>
      </c>
      <c r="F8184">
        <f>IF(OR(E8184="",E8184="UNKNOWN",E8184="ERROR"),_xlfn.XLOOKUP(Table2[[#This Row],[Item]],Items_List!A:A,Items_List!B:B),E8184)</f>
        <v>1.5</v>
      </c>
      <c r="G8184">
        <v>4.5</v>
      </c>
      <c r="H8184">
        <f t="shared" si="509"/>
        <v>4.5</v>
      </c>
      <c r="I8184" t="s">
        <v>23</v>
      </c>
      <c r="J8184" t="s">
        <v>15</v>
      </c>
      <c r="K8184" s="1">
        <v>45242</v>
      </c>
      <c r="L8184" s="1" t="str">
        <f>IF(ISNUMBER(Table2[[#This Row],[Transaction Date]]),TEXT(Table2[[#This Row],[Transaction Date]],"mmmm"),"Unknown")</f>
        <v>November</v>
      </c>
      <c r="M8184" s="1" t="str">
        <f>IF(ISNUMBER(Table2[[#This Row],[Transaction Date]]),TEXT(Table2[[#This Row],[Transaction Date]],"dddd"),"Unknown")</f>
        <v>Sunday</v>
      </c>
      <c r="N8184">
        <f t="shared" si="510"/>
        <v>0</v>
      </c>
      <c r="O8184" t="str">
        <f t="shared" si="511"/>
        <v>Actual</v>
      </c>
    </row>
    <row r="8185" spans="1:15" x14ac:dyDescent="0.25">
      <c r="A8185" t="s">
        <v>9114</v>
      </c>
      <c r="B8185" t="s">
        <v>28</v>
      </c>
      <c r="C8185">
        <v>3</v>
      </c>
      <c r="D8185">
        <f t="shared" si="508"/>
        <v>3</v>
      </c>
      <c r="E8185">
        <v>4</v>
      </c>
      <c r="F8185">
        <f>IF(OR(E8185="",E8185="UNKNOWN",E8185="ERROR"),_xlfn.XLOOKUP(Table2[[#This Row],[Item]],Items_List!A:A,Items_List!B:B),E8185)</f>
        <v>4</v>
      </c>
      <c r="G8185">
        <v>12</v>
      </c>
      <c r="H8185">
        <f t="shared" si="509"/>
        <v>12</v>
      </c>
      <c r="I8185" t="s">
        <v>10</v>
      </c>
      <c r="J8185" t="s">
        <v>10059</v>
      </c>
      <c r="K8185" s="1">
        <v>45013</v>
      </c>
      <c r="L8185" s="1" t="str">
        <f>IF(ISNUMBER(Table2[[#This Row],[Transaction Date]]),TEXT(Table2[[#This Row],[Transaction Date]],"mmmm"),"Unknown")</f>
        <v>March</v>
      </c>
      <c r="M8185" s="1" t="str">
        <f>IF(ISNUMBER(Table2[[#This Row],[Transaction Date]]),TEXT(Table2[[#This Row],[Transaction Date]],"dddd"),"Unknown")</f>
        <v>Tuesday</v>
      </c>
      <c r="N8185">
        <f t="shared" si="510"/>
        <v>0</v>
      </c>
      <c r="O8185" t="str">
        <f t="shared" si="511"/>
        <v>Actual</v>
      </c>
    </row>
    <row r="8186" spans="1:15" x14ac:dyDescent="0.25">
      <c r="A8186" t="s">
        <v>9115</v>
      </c>
      <c r="B8186" t="s">
        <v>25</v>
      </c>
      <c r="C8186">
        <v>5</v>
      </c>
      <c r="D8186">
        <f t="shared" si="508"/>
        <v>5</v>
      </c>
      <c r="E8186">
        <v>4</v>
      </c>
      <c r="F8186">
        <f>IF(OR(E8186="",E8186="UNKNOWN",E8186="ERROR"),_xlfn.XLOOKUP(Table2[[#This Row],[Item]],Items_List!A:A,Items_List!B:B),E8186)</f>
        <v>4</v>
      </c>
      <c r="G8186">
        <v>20</v>
      </c>
      <c r="H8186">
        <f t="shared" si="509"/>
        <v>20</v>
      </c>
      <c r="I8186" t="s">
        <v>23</v>
      </c>
      <c r="J8186" t="s">
        <v>10059</v>
      </c>
      <c r="K8186" s="1">
        <v>45241</v>
      </c>
      <c r="L8186" s="1" t="str">
        <f>IF(ISNUMBER(Table2[[#This Row],[Transaction Date]]),TEXT(Table2[[#This Row],[Transaction Date]],"mmmm"),"Unknown")</f>
        <v>November</v>
      </c>
      <c r="M8186" s="1" t="str">
        <f>IF(ISNUMBER(Table2[[#This Row],[Transaction Date]]),TEXT(Table2[[#This Row],[Transaction Date]],"dddd"),"Unknown")</f>
        <v>Saturday</v>
      </c>
      <c r="N8186">
        <f t="shared" si="510"/>
        <v>0</v>
      </c>
      <c r="O8186" t="str">
        <f t="shared" si="511"/>
        <v>Actual</v>
      </c>
    </row>
    <row r="8187" spans="1:15" x14ac:dyDescent="0.25">
      <c r="A8187" t="s">
        <v>9116</v>
      </c>
      <c r="B8187" t="s">
        <v>25</v>
      </c>
      <c r="C8187">
        <v>3</v>
      </c>
      <c r="D8187">
        <f t="shared" si="508"/>
        <v>3</v>
      </c>
      <c r="E8187">
        <v>4</v>
      </c>
      <c r="F8187">
        <f>IF(OR(E8187="",E8187="UNKNOWN",E8187="ERROR"),_xlfn.XLOOKUP(Table2[[#This Row],[Item]],Items_List!A:A,Items_List!B:B),E8187)</f>
        <v>4</v>
      </c>
      <c r="G8187">
        <v>12</v>
      </c>
      <c r="H8187">
        <f t="shared" si="509"/>
        <v>12</v>
      </c>
      <c r="I8187" t="s">
        <v>10</v>
      </c>
      <c r="J8187" t="s">
        <v>11</v>
      </c>
      <c r="K8187" s="1">
        <v>45021</v>
      </c>
      <c r="L8187" s="1" t="str">
        <f>IF(ISNUMBER(Table2[[#This Row],[Transaction Date]]),TEXT(Table2[[#This Row],[Transaction Date]],"mmmm"),"Unknown")</f>
        <v>April</v>
      </c>
      <c r="M8187" s="1" t="str">
        <f>IF(ISNUMBER(Table2[[#This Row],[Transaction Date]]),TEXT(Table2[[#This Row],[Transaction Date]],"dddd"),"Unknown")</f>
        <v>Wednesday</v>
      </c>
      <c r="N8187">
        <f t="shared" si="510"/>
        <v>0</v>
      </c>
      <c r="O8187" t="str">
        <f t="shared" si="511"/>
        <v>Actual</v>
      </c>
    </row>
    <row r="8188" spans="1:15" x14ac:dyDescent="0.25">
      <c r="A8188" t="s">
        <v>9117</v>
      </c>
      <c r="B8188" t="s">
        <v>17</v>
      </c>
      <c r="C8188">
        <v>2</v>
      </c>
      <c r="D8188">
        <f t="shared" si="508"/>
        <v>2</v>
      </c>
      <c r="E8188">
        <v>1</v>
      </c>
      <c r="F8188">
        <f>IF(OR(E8188="",E8188="UNKNOWN",E8188="ERROR"),_xlfn.XLOOKUP(Table2[[#This Row],[Item]],Items_List!A:A,Items_List!B:B),E8188)</f>
        <v>1</v>
      </c>
      <c r="G8188">
        <v>2</v>
      </c>
      <c r="H8188">
        <f t="shared" si="509"/>
        <v>2</v>
      </c>
      <c r="I8188" t="s">
        <v>23</v>
      </c>
      <c r="J8188" t="s">
        <v>15</v>
      </c>
      <c r="K8188" s="1">
        <v>45203</v>
      </c>
      <c r="L8188" s="1" t="str">
        <f>IF(ISNUMBER(Table2[[#This Row],[Transaction Date]]),TEXT(Table2[[#This Row],[Transaction Date]],"mmmm"),"Unknown")</f>
        <v>October</v>
      </c>
      <c r="M8188" s="1" t="str">
        <f>IF(ISNUMBER(Table2[[#This Row],[Transaction Date]]),TEXT(Table2[[#This Row],[Transaction Date]],"dddd"),"Unknown")</f>
        <v>Wednesday</v>
      </c>
      <c r="N8188">
        <f t="shared" si="510"/>
        <v>0</v>
      </c>
      <c r="O8188" t="str">
        <f t="shared" si="511"/>
        <v>Actual</v>
      </c>
    </row>
    <row r="8189" spans="1:15" x14ac:dyDescent="0.25">
      <c r="A8189" t="s">
        <v>9118</v>
      </c>
      <c r="B8189" t="s">
        <v>25</v>
      </c>
      <c r="C8189">
        <v>5</v>
      </c>
      <c r="D8189">
        <f t="shared" si="508"/>
        <v>5</v>
      </c>
      <c r="E8189">
        <v>4</v>
      </c>
      <c r="F8189">
        <f>IF(OR(E8189="",E8189="UNKNOWN",E8189="ERROR"),_xlfn.XLOOKUP(Table2[[#This Row],[Item]],Items_List!A:A,Items_List!B:B),E8189)</f>
        <v>4</v>
      </c>
      <c r="G8189">
        <v>20</v>
      </c>
      <c r="H8189">
        <f t="shared" si="509"/>
        <v>20</v>
      </c>
      <c r="I8189" t="s">
        <v>10059</v>
      </c>
      <c r="J8189" t="s">
        <v>11</v>
      </c>
      <c r="K8189" s="1">
        <v>45161</v>
      </c>
      <c r="L8189" s="1" t="str">
        <f>IF(ISNUMBER(Table2[[#This Row],[Transaction Date]]),TEXT(Table2[[#This Row],[Transaction Date]],"mmmm"),"Unknown")</f>
        <v>August</v>
      </c>
      <c r="M8189" s="1" t="str">
        <f>IF(ISNUMBER(Table2[[#This Row],[Transaction Date]]),TEXT(Table2[[#This Row],[Transaction Date]],"dddd"),"Unknown")</f>
        <v>Wednesday</v>
      </c>
      <c r="N8189">
        <f t="shared" si="510"/>
        <v>0</v>
      </c>
      <c r="O8189" t="str">
        <f t="shared" si="511"/>
        <v>Actual</v>
      </c>
    </row>
    <row r="8190" spans="1:15" x14ac:dyDescent="0.25">
      <c r="A8190" t="s">
        <v>9119</v>
      </c>
      <c r="B8190" t="s">
        <v>28</v>
      </c>
      <c r="C8190">
        <v>3</v>
      </c>
      <c r="D8190">
        <f t="shared" si="508"/>
        <v>3</v>
      </c>
      <c r="E8190">
        <v>4</v>
      </c>
      <c r="F8190">
        <f>IF(OR(E8190="",E8190="UNKNOWN",E8190="ERROR"),_xlfn.XLOOKUP(Table2[[#This Row],[Item]],Items_List!A:A,Items_List!B:B),E8190)</f>
        <v>4</v>
      </c>
      <c r="G8190">
        <v>12</v>
      </c>
      <c r="H8190">
        <f t="shared" si="509"/>
        <v>12</v>
      </c>
      <c r="I8190" t="s">
        <v>14</v>
      </c>
      <c r="J8190" t="s">
        <v>15</v>
      </c>
      <c r="K8190" s="1">
        <v>45242</v>
      </c>
      <c r="L8190" s="1" t="str">
        <f>IF(ISNUMBER(Table2[[#This Row],[Transaction Date]]),TEXT(Table2[[#This Row],[Transaction Date]],"mmmm"),"Unknown")</f>
        <v>November</v>
      </c>
      <c r="M8190" s="1" t="str">
        <f>IF(ISNUMBER(Table2[[#This Row],[Transaction Date]]),TEXT(Table2[[#This Row],[Transaction Date]],"dddd"),"Unknown")</f>
        <v>Sunday</v>
      </c>
      <c r="N8190">
        <f t="shared" si="510"/>
        <v>0</v>
      </c>
      <c r="O8190" t="str">
        <f t="shared" si="511"/>
        <v>Actual</v>
      </c>
    </row>
    <row r="8191" spans="1:15" x14ac:dyDescent="0.25">
      <c r="A8191" t="s">
        <v>9120</v>
      </c>
      <c r="B8191" t="s">
        <v>28</v>
      </c>
      <c r="C8191">
        <v>5</v>
      </c>
      <c r="D8191">
        <f t="shared" si="508"/>
        <v>5</v>
      </c>
      <c r="E8191">
        <v>4</v>
      </c>
      <c r="F8191">
        <f>IF(OR(E8191="",E8191="UNKNOWN",E8191="ERROR"),_xlfn.XLOOKUP(Table2[[#This Row],[Item]],Items_List!A:A,Items_List!B:B),E8191)</f>
        <v>4</v>
      </c>
      <c r="G8191">
        <v>20</v>
      </c>
      <c r="H8191">
        <f t="shared" si="509"/>
        <v>20</v>
      </c>
      <c r="I8191" t="s">
        <v>10059</v>
      </c>
      <c r="J8191" t="s">
        <v>11</v>
      </c>
      <c r="K8191" s="1">
        <v>44998</v>
      </c>
      <c r="L8191" s="1" t="str">
        <f>IF(ISNUMBER(Table2[[#This Row],[Transaction Date]]),TEXT(Table2[[#This Row],[Transaction Date]],"mmmm"),"Unknown")</f>
        <v>March</v>
      </c>
      <c r="M8191" s="1" t="str">
        <f>IF(ISNUMBER(Table2[[#This Row],[Transaction Date]]),TEXT(Table2[[#This Row],[Transaction Date]],"dddd"),"Unknown")</f>
        <v>Monday</v>
      </c>
      <c r="N8191">
        <f t="shared" si="510"/>
        <v>0</v>
      </c>
      <c r="O8191" t="str">
        <f t="shared" si="511"/>
        <v>Actual</v>
      </c>
    </row>
    <row r="8192" spans="1:15" x14ac:dyDescent="0.25">
      <c r="A8192" t="s">
        <v>9121</v>
      </c>
      <c r="B8192" t="s">
        <v>65</v>
      </c>
      <c r="C8192">
        <v>2</v>
      </c>
      <c r="D8192">
        <f t="shared" si="508"/>
        <v>2</v>
      </c>
      <c r="E8192">
        <v>1.5</v>
      </c>
      <c r="F8192">
        <f>IF(OR(E8192="",E8192="UNKNOWN",E8192="ERROR"),_xlfn.XLOOKUP(Table2[[#This Row],[Item]],Items_List!A:A,Items_List!B:B),E8192)</f>
        <v>1.5</v>
      </c>
      <c r="G8192">
        <v>3</v>
      </c>
      <c r="H8192">
        <f t="shared" si="509"/>
        <v>3</v>
      </c>
      <c r="I8192" t="s">
        <v>10059</v>
      </c>
      <c r="J8192" t="s">
        <v>11</v>
      </c>
      <c r="K8192" s="1">
        <v>45055</v>
      </c>
      <c r="L8192" s="1" t="str">
        <f>IF(ISNUMBER(Table2[[#This Row],[Transaction Date]]),TEXT(Table2[[#This Row],[Transaction Date]],"mmmm"),"Unknown")</f>
        <v>May</v>
      </c>
      <c r="M8192" s="1" t="str">
        <f>IF(ISNUMBER(Table2[[#This Row],[Transaction Date]]),TEXT(Table2[[#This Row],[Transaction Date]],"dddd"),"Unknown")</f>
        <v>Tuesday</v>
      </c>
      <c r="N8192">
        <f t="shared" si="510"/>
        <v>0</v>
      </c>
      <c r="O8192" t="str">
        <f t="shared" si="511"/>
        <v>Actual</v>
      </c>
    </row>
    <row r="8193" spans="1:15" x14ac:dyDescent="0.25">
      <c r="A8193" t="s">
        <v>9123</v>
      </c>
      <c r="B8193" t="s">
        <v>39</v>
      </c>
      <c r="C8193">
        <v>3</v>
      </c>
      <c r="D8193">
        <f t="shared" si="508"/>
        <v>3</v>
      </c>
      <c r="E8193">
        <v>3</v>
      </c>
      <c r="F8193">
        <f>IF(OR(E8193="",E8193="UNKNOWN",E8193="ERROR"),_xlfn.XLOOKUP(Table2[[#This Row],[Item]],Items_List!A:A,Items_List!B:B),E8193)</f>
        <v>3</v>
      </c>
      <c r="G8193">
        <v>9</v>
      </c>
      <c r="H8193">
        <f t="shared" si="509"/>
        <v>9</v>
      </c>
      <c r="I8193" t="s">
        <v>23</v>
      </c>
      <c r="J8193" t="s">
        <v>15</v>
      </c>
      <c r="K8193" s="1">
        <v>45213</v>
      </c>
      <c r="L8193" s="1" t="str">
        <f>IF(ISNUMBER(Table2[[#This Row],[Transaction Date]]),TEXT(Table2[[#This Row],[Transaction Date]],"mmmm"),"Unknown")</f>
        <v>October</v>
      </c>
      <c r="M8193" s="1" t="str">
        <f>IF(ISNUMBER(Table2[[#This Row],[Transaction Date]]),TEXT(Table2[[#This Row],[Transaction Date]],"dddd"),"Unknown")</f>
        <v>Saturday</v>
      </c>
      <c r="N8193">
        <f t="shared" si="510"/>
        <v>0</v>
      </c>
      <c r="O8193" t="str">
        <f t="shared" si="511"/>
        <v>Actual</v>
      </c>
    </row>
    <row r="8194" spans="1:15" x14ac:dyDescent="0.25">
      <c r="A8194" t="s">
        <v>9124</v>
      </c>
      <c r="B8194" t="s">
        <v>9</v>
      </c>
      <c r="C8194">
        <v>4</v>
      </c>
      <c r="D8194">
        <f t="shared" ref="D8194:D8257" si="512">IF(OR(C8194="",C8194="UNKNOWN",C8194="ERROR"),IFERROR(VALUE(G8194)/VALUE(E8194),""),VALUE(C8194))</f>
        <v>4</v>
      </c>
      <c r="E8194">
        <v>2</v>
      </c>
      <c r="F8194">
        <f>IF(OR(E8194="",E8194="UNKNOWN",E8194="ERROR"),_xlfn.XLOOKUP(Table2[[#This Row],[Item]],Items_List!A:A,Items_List!B:B),E8194)</f>
        <v>2</v>
      </c>
      <c r="G8194">
        <v>8</v>
      </c>
      <c r="H8194">
        <f t="shared" ref="H8194:H8257" si="513">D8194*F8194</f>
        <v>8</v>
      </c>
      <c r="I8194" t="s">
        <v>10</v>
      </c>
      <c r="J8194" t="s">
        <v>10059</v>
      </c>
      <c r="K8194" s="1">
        <v>44967</v>
      </c>
      <c r="L8194" s="1" t="str">
        <f>IF(ISNUMBER(Table2[[#This Row],[Transaction Date]]),TEXT(Table2[[#This Row],[Transaction Date]],"mmmm"),"Unknown")</f>
        <v>February</v>
      </c>
      <c r="M8194" s="1" t="str">
        <f>IF(ISNUMBER(Table2[[#This Row],[Transaction Date]]),TEXT(Table2[[#This Row],[Transaction Date]],"dddd"),"Unknown")</f>
        <v>Friday</v>
      </c>
      <c r="N8194">
        <f t="shared" ref="N8194:N8257" si="514">IF(OR(B8194="",B8194="unknown",B8194="error",C8194="",C8194="unknown",C8194="error",G8194="",G8194="error",G8194="unknown"),1,0)</f>
        <v>0</v>
      </c>
      <c r="O8194" t="str">
        <f t="shared" ref="O8194:O8257" si="515">IF(OR(C8194="",C8194="error",C8194="unknown"),"Estimated","Actual")</f>
        <v>Actual</v>
      </c>
    </row>
    <row r="8195" spans="1:15" x14ac:dyDescent="0.25">
      <c r="A8195" t="s">
        <v>9125</v>
      </c>
      <c r="B8195" t="s">
        <v>39</v>
      </c>
      <c r="C8195">
        <v>4</v>
      </c>
      <c r="D8195">
        <f t="shared" si="512"/>
        <v>4</v>
      </c>
      <c r="E8195">
        <v>3</v>
      </c>
      <c r="F8195">
        <f>IF(OR(E8195="",E8195="UNKNOWN",E8195="ERROR"),_xlfn.XLOOKUP(Table2[[#This Row],[Item]],Items_List!A:A,Items_List!B:B),E8195)</f>
        <v>3</v>
      </c>
      <c r="G8195">
        <v>12</v>
      </c>
      <c r="H8195">
        <f t="shared" si="513"/>
        <v>12</v>
      </c>
      <c r="I8195" t="s">
        <v>10</v>
      </c>
      <c r="J8195" t="s">
        <v>15</v>
      </c>
      <c r="K8195" s="1">
        <v>45060</v>
      </c>
      <c r="L8195" s="1" t="str">
        <f>IF(ISNUMBER(Table2[[#This Row],[Transaction Date]]),TEXT(Table2[[#This Row],[Transaction Date]],"mmmm"),"Unknown")</f>
        <v>May</v>
      </c>
      <c r="M8195" s="1" t="str">
        <f>IF(ISNUMBER(Table2[[#This Row],[Transaction Date]]),TEXT(Table2[[#This Row],[Transaction Date]],"dddd"),"Unknown")</f>
        <v>Sunday</v>
      </c>
      <c r="N8195">
        <f t="shared" si="514"/>
        <v>0</v>
      </c>
      <c r="O8195" t="str">
        <f t="shared" si="515"/>
        <v>Actual</v>
      </c>
    </row>
    <row r="8196" spans="1:15" x14ac:dyDescent="0.25">
      <c r="A8196" t="s">
        <v>9126</v>
      </c>
      <c r="B8196" t="s">
        <v>9</v>
      </c>
      <c r="C8196">
        <v>3</v>
      </c>
      <c r="D8196">
        <f t="shared" si="512"/>
        <v>3</v>
      </c>
      <c r="E8196">
        <v>2</v>
      </c>
      <c r="F8196">
        <f>IF(OR(E8196="",E8196="UNKNOWN",E8196="ERROR"),_xlfn.XLOOKUP(Table2[[#This Row],[Item]],Items_List!A:A,Items_List!B:B),E8196)</f>
        <v>2</v>
      </c>
      <c r="G8196">
        <v>6</v>
      </c>
      <c r="H8196">
        <f t="shared" si="513"/>
        <v>6</v>
      </c>
      <c r="I8196" t="s">
        <v>23</v>
      </c>
      <c r="J8196" t="s">
        <v>10059</v>
      </c>
      <c r="K8196" s="1">
        <v>45259</v>
      </c>
      <c r="L8196" s="1" t="str">
        <f>IF(ISNUMBER(Table2[[#This Row],[Transaction Date]]),TEXT(Table2[[#This Row],[Transaction Date]],"mmmm"),"Unknown")</f>
        <v>November</v>
      </c>
      <c r="M8196" s="1" t="str">
        <f>IF(ISNUMBER(Table2[[#This Row],[Transaction Date]]),TEXT(Table2[[#This Row],[Transaction Date]],"dddd"),"Unknown")</f>
        <v>Wednesday</v>
      </c>
      <c r="N8196">
        <f t="shared" si="514"/>
        <v>0</v>
      </c>
      <c r="O8196" t="str">
        <f t="shared" si="515"/>
        <v>Actual</v>
      </c>
    </row>
    <row r="8197" spans="1:15" x14ac:dyDescent="0.25">
      <c r="A8197" t="s">
        <v>9127</v>
      </c>
      <c r="B8197" t="s">
        <v>17</v>
      </c>
      <c r="C8197">
        <v>3</v>
      </c>
      <c r="D8197">
        <f t="shared" si="512"/>
        <v>3</v>
      </c>
      <c r="E8197">
        <v>1</v>
      </c>
      <c r="F8197">
        <f>IF(OR(E8197="",E8197="UNKNOWN",E8197="ERROR"),_xlfn.XLOOKUP(Table2[[#This Row],[Item]],Items_List!A:A,Items_List!B:B),E8197)</f>
        <v>1</v>
      </c>
      <c r="G8197">
        <v>3</v>
      </c>
      <c r="H8197">
        <f t="shared" si="513"/>
        <v>3</v>
      </c>
      <c r="I8197" t="s">
        <v>10059</v>
      </c>
      <c r="J8197" t="s">
        <v>15</v>
      </c>
      <c r="K8197" s="1">
        <v>45066</v>
      </c>
      <c r="L8197" s="1" t="str">
        <f>IF(ISNUMBER(Table2[[#This Row],[Transaction Date]]),TEXT(Table2[[#This Row],[Transaction Date]],"mmmm"),"Unknown")</f>
        <v>May</v>
      </c>
      <c r="M8197" s="1" t="str">
        <f>IF(ISNUMBER(Table2[[#This Row],[Transaction Date]]),TEXT(Table2[[#This Row],[Transaction Date]],"dddd"),"Unknown")</f>
        <v>Saturday</v>
      </c>
      <c r="N8197">
        <f t="shared" si="514"/>
        <v>0</v>
      </c>
      <c r="O8197" t="str">
        <f t="shared" si="515"/>
        <v>Actual</v>
      </c>
    </row>
    <row r="8198" spans="1:15" x14ac:dyDescent="0.25">
      <c r="A8198" t="s">
        <v>9128</v>
      </c>
      <c r="B8198" t="s">
        <v>17</v>
      </c>
      <c r="C8198">
        <v>2</v>
      </c>
      <c r="D8198">
        <f t="shared" si="512"/>
        <v>2</v>
      </c>
      <c r="E8198">
        <v>1</v>
      </c>
      <c r="F8198">
        <f>IF(OR(E8198="",E8198="UNKNOWN",E8198="ERROR"),_xlfn.XLOOKUP(Table2[[#This Row],[Item]],Items_List!A:A,Items_List!B:B),E8198)</f>
        <v>1</v>
      </c>
      <c r="G8198">
        <v>2</v>
      </c>
      <c r="H8198">
        <f t="shared" si="513"/>
        <v>2</v>
      </c>
      <c r="I8198" t="s">
        <v>23</v>
      </c>
      <c r="J8198" t="s">
        <v>11</v>
      </c>
      <c r="L8198" s="1" t="str">
        <f>IF(ISNUMBER(Table2[[#This Row],[Transaction Date]]),TEXT(Table2[[#This Row],[Transaction Date]],"mmmm"),"Unknown")</f>
        <v>Unknown</v>
      </c>
      <c r="M8198" s="1" t="str">
        <f>IF(ISNUMBER(Table2[[#This Row],[Transaction Date]]),TEXT(Table2[[#This Row],[Transaction Date]],"dddd"),"Unknown")</f>
        <v>Unknown</v>
      </c>
      <c r="N8198">
        <f t="shared" si="514"/>
        <v>0</v>
      </c>
      <c r="O8198" t="str">
        <f t="shared" si="515"/>
        <v>Actual</v>
      </c>
    </row>
    <row r="8199" spans="1:15" x14ac:dyDescent="0.25">
      <c r="A8199" t="s">
        <v>9129</v>
      </c>
      <c r="B8199" t="s">
        <v>20</v>
      </c>
      <c r="C8199">
        <v>1</v>
      </c>
      <c r="D8199">
        <f t="shared" si="512"/>
        <v>1</v>
      </c>
      <c r="E8199">
        <v>5</v>
      </c>
      <c r="F8199">
        <f>IF(OR(E8199="",E8199="UNKNOWN",E8199="ERROR"),_xlfn.XLOOKUP(Table2[[#This Row],[Item]],Items_List!A:A,Items_List!B:B),E8199)</f>
        <v>5</v>
      </c>
      <c r="G8199">
        <v>5</v>
      </c>
      <c r="H8199">
        <f t="shared" si="513"/>
        <v>5</v>
      </c>
      <c r="I8199" t="s">
        <v>10059</v>
      </c>
      <c r="J8199" t="s">
        <v>10059</v>
      </c>
      <c r="K8199" s="1">
        <v>45105</v>
      </c>
      <c r="L8199" s="1" t="str">
        <f>IF(ISNUMBER(Table2[[#This Row],[Transaction Date]]),TEXT(Table2[[#This Row],[Transaction Date]],"mmmm"),"Unknown")</f>
        <v>June</v>
      </c>
      <c r="M8199" s="1" t="str">
        <f>IF(ISNUMBER(Table2[[#This Row],[Transaction Date]]),TEXT(Table2[[#This Row],[Transaction Date]],"dddd"),"Unknown")</f>
        <v>Wednesday</v>
      </c>
      <c r="N8199">
        <f t="shared" si="514"/>
        <v>0</v>
      </c>
      <c r="O8199" t="str">
        <f t="shared" si="515"/>
        <v>Actual</v>
      </c>
    </row>
    <row r="8200" spans="1:15" x14ac:dyDescent="0.25">
      <c r="A8200" t="s">
        <v>9131</v>
      </c>
      <c r="B8200" t="s">
        <v>20</v>
      </c>
      <c r="C8200">
        <v>5</v>
      </c>
      <c r="D8200">
        <f t="shared" si="512"/>
        <v>5</v>
      </c>
      <c r="E8200">
        <v>5</v>
      </c>
      <c r="F8200">
        <f>IF(OR(E8200="",E8200="UNKNOWN",E8200="ERROR"),_xlfn.XLOOKUP(Table2[[#This Row],[Item]],Items_List!A:A,Items_List!B:B),E8200)</f>
        <v>5</v>
      </c>
      <c r="G8200">
        <v>25</v>
      </c>
      <c r="H8200">
        <f t="shared" si="513"/>
        <v>25</v>
      </c>
      <c r="I8200" t="s">
        <v>10</v>
      </c>
      <c r="J8200" t="s">
        <v>10059</v>
      </c>
      <c r="K8200" s="1">
        <v>45285</v>
      </c>
      <c r="L8200" s="1" t="str">
        <f>IF(ISNUMBER(Table2[[#This Row],[Transaction Date]]),TEXT(Table2[[#This Row],[Transaction Date]],"mmmm"),"Unknown")</f>
        <v>December</v>
      </c>
      <c r="M8200" s="1" t="str">
        <f>IF(ISNUMBER(Table2[[#This Row],[Transaction Date]]),TEXT(Table2[[#This Row],[Transaction Date]],"dddd"),"Unknown")</f>
        <v>Monday</v>
      </c>
      <c r="N8200">
        <f t="shared" si="514"/>
        <v>0</v>
      </c>
      <c r="O8200" t="str">
        <f t="shared" si="515"/>
        <v>Actual</v>
      </c>
    </row>
    <row r="8201" spans="1:15" x14ac:dyDescent="0.25">
      <c r="A8201" t="s">
        <v>9132</v>
      </c>
      <c r="B8201" t="s">
        <v>65</v>
      </c>
      <c r="C8201">
        <v>1</v>
      </c>
      <c r="D8201">
        <f t="shared" si="512"/>
        <v>1</v>
      </c>
      <c r="E8201">
        <v>1.5</v>
      </c>
      <c r="F8201">
        <f>IF(OR(E8201="",E8201="UNKNOWN",E8201="ERROR"),_xlfn.XLOOKUP(Table2[[#This Row],[Item]],Items_List!A:A,Items_List!B:B),E8201)</f>
        <v>1.5</v>
      </c>
      <c r="G8201">
        <v>1.5</v>
      </c>
      <c r="H8201">
        <f t="shared" si="513"/>
        <v>1.5</v>
      </c>
      <c r="I8201" t="s">
        <v>10</v>
      </c>
      <c r="J8201" t="s">
        <v>10059</v>
      </c>
      <c r="K8201" s="1">
        <v>45277</v>
      </c>
      <c r="L8201" s="1" t="str">
        <f>IF(ISNUMBER(Table2[[#This Row],[Transaction Date]]),TEXT(Table2[[#This Row],[Transaction Date]],"mmmm"),"Unknown")</f>
        <v>December</v>
      </c>
      <c r="M8201" s="1" t="str">
        <f>IF(ISNUMBER(Table2[[#This Row],[Transaction Date]]),TEXT(Table2[[#This Row],[Transaction Date]],"dddd"),"Unknown")</f>
        <v>Sunday</v>
      </c>
      <c r="N8201">
        <f t="shared" si="514"/>
        <v>0</v>
      </c>
      <c r="O8201" t="str">
        <f t="shared" si="515"/>
        <v>Actual</v>
      </c>
    </row>
    <row r="8202" spans="1:15" x14ac:dyDescent="0.25">
      <c r="A8202" t="s">
        <v>9133</v>
      </c>
      <c r="B8202" t="s">
        <v>9</v>
      </c>
      <c r="C8202">
        <v>5</v>
      </c>
      <c r="D8202">
        <f t="shared" si="512"/>
        <v>5</v>
      </c>
      <c r="E8202">
        <v>2</v>
      </c>
      <c r="F8202">
        <f>IF(OR(E8202="",E8202="UNKNOWN",E8202="ERROR"),_xlfn.XLOOKUP(Table2[[#This Row],[Item]],Items_List!A:A,Items_List!B:B),E8202)</f>
        <v>2</v>
      </c>
      <c r="G8202">
        <v>10</v>
      </c>
      <c r="H8202">
        <f t="shared" si="513"/>
        <v>10</v>
      </c>
      <c r="I8202" t="s">
        <v>10059</v>
      </c>
      <c r="J8202" t="s">
        <v>10059</v>
      </c>
      <c r="K8202" s="1">
        <v>45203</v>
      </c>
      <c r="L8202" s="1" t="str">
        <f>IF(ISNUMBER(Table2[[#This Row],[Transaction Date]]),TEXT(Table2[[#This Row],[Transaction Date]],"mmmm"),"Unknown")</f>
        <v>October</v>
      </c>
      <c r="M8202" s="1" t="str">
        <f>IF(ISNUMBER(Table2[[#This Row],[Transaction Date]]),TEXT(Table2[[#This Row],[Transaction Date]],"dddd"),"Unknown")</f>
        <v>Wednesday</v>
      </c>
      <c r="N8202">
        <f t="shared" si="514"/>
        <v>0</v>
      </c>
      <c r="O8202" t="str">
        <f t="shared" si="515"/>
        <v>Actual</v>
      </c>
    </row>
    <row r="8203" spans="1:15" x14ac:dyDescent="0.25">
      <c r="A8203" t="s">
        <v>9134</v>
      </c>
      <c r="B8203" t="s">
        <v>39</v>
      </c>
      <c r="C8203">
        <v>3</v>
      </c>
      <c r="D8203">
        <f t="shared" si="512"/>
        <v>3</v>
      </c>
      <c r="E8203">
        <v>3</v>
      </c>
      <c r="F8203">
        <f>IF(OR(E8203="",E8203="UNKNOWN",E8203="ERROR"),_xlfn.XLOOKUP(Table2[[#This Row],[Item]],Items_List!A:A,Items_List!B:B),E8203)</f>
        <v>3</v>
      </c>
      <c r="G8203">
        <v>9</v>
      </c>
      <c r="H8203">
        <f t="shared" si="513"/>
        <v>9</v>
      </c>
      <c r="I8203" t="s">
        <v>10</v>
      </c>
      <c r="J8203" t="s">
        <v>10059</v>
      </c>
      <c r="K8203" s="1">
        <v>45144</v>
      </c>
      <c r="L8203" s="1" t="str">
        <f>IF(ISNUMBER(Table2[[#This Row],[Transaction Date]]),TEXT(Table2[[#This Row],[Transaction Date]],"mmmm"),"Unknown")</f>
        <v>August</v>
      </c>
      <c r="M8203" s="1" t="str">
        <f>IF(ISNUMBER(Table2[[#This Row],[Transaction Date]]),TEXT(Table2[[#This Row],[Transaction Date]],"dddd"),"Unknown")</f>
        <v>Sunday</v>
      </c>
      <c r="N8203">
        <f t="shared" si="514"/>
        <v>0</v>
      </c>
      <c r="O8203" t="str">
        <f t="shared" si="515"/>
        <v>Actual</v>
      </c>
    </row>
    <row r="8204" spans="1:15" x14ac:dyDescent="0.25">
      <c r="A8204" t="s">
        <v>9135</v>
      </c>
      <c r="B8204" t="s">
        <v>20</v>
      </c>
      <c r="C8204">
        <v>1</v>
      </c>
      <c r="D8204">
        <f t="shared" si="512"/>
        <v>1</v>
      </c>
      <c r="E8204">
        <v>5</v>
      </c>
      <c r="F8204">
        <f>IF(OR(E8204="",E8204="UNKNOWN",E8204="ERROR"),_xlfn.XLOOKUP(Table2[[#This Row],[Item]],Items_List!A:A,Items_List!B:B),E8204)</f>
        <v>5</v>
      </c>
      <c r="G8204">
        <v>5</v>
      </c>
      <c r="H8204">
        <f t="shared" si="513"/>
        <v>5</v>
      </c>
      <c r="I8204" t="s">
        <v>10</v>
      </c>
      <c r="J8204" t="s">
        <v>15</v>
      </c>
      <c r="K8204" s="1">
        <v>45115</v>
      </c>
      <c r="L8204" s="1" t="str">
        <f>IF(ISNUMBER(Table2[[#This Row],[Transaction Date]]),TEXT(Table2[[#This Row],[Transaction Date]],"mmmm"),"Unknown")</f>
        <v>July</v>
      </c>
      <c r="M8204" s="1" t="str">
        <f>IF(ISNUMBER(Table2[[#This Row],[Transaction Date]]),TEXT(Table2[[#This Row],[Transaction Date]],"dddd"),"Unknown")</f>
        <v>Saturday</v>
      </c>
      <c r="N8204">
        <f t="shared" si="514"/>
        <v>0</v>
      </c>
      <c r="O8204" t="str">
        <f t="shared" si="515"/>
        <v>Actual</v>
      </c>
    </row>
    <row r="8205" spans="1:15" x14ac:dyDescent="0.25">
      <c r="A8205" t="s">
        <v>9136</v>
      </c>
      <c r="B8205" t="s">
        <v>25</v>
      </c>
      <c r="C8205">
        <v>5</v>
      </c>
      <c r="D8205">
        <f t="shared" si="512"/>
        <v>5</v>
      </c>
      <c r="E8205">
        <v>4</v>
      </c>
      <c r="F8205">
        <f>IF(OR(E8205="",E8205="UNKNOWN",E8205="ERROR"),_xlfn.XLOOKUP(Table2[[#This Row],[Item]],Items_List!A:A,Items_List!B:B),E8205)</f>
        <v>4</v>
      </c>
      <c r="G8205">
        <v>20</v>
      </c>
      <c r="H8205">
        <f t="shared" si="513"/>
        <v>20</v>
      </c>
      <c r="I8205" t="s">
        <v>23</v>
      </c>
      <c r="J8205" t="s">
        <v>11</v>
      </c>
      <c r="L8205" s="1" t="str">
        <f>IF(ISNUMBER(Table2[[#This Row],[Transaction Date]]),TEXT(Table2[[#This Row],[Transaction Date]],"mmmm"),"Unknown")</f>
        <v>Unknown</v>
      </c>
      <c r="M8205" s="1" t="str">
        <f>IF(ISNUMBER(Table2[[#This Row],[Transaction Date]]),TEXT(Table2[[#This Row],[Transaction Date]],"dddd"),"Unknown")</f>
        <v>Unknown</v>
      </c>
      <c r="N8205">
        <f t="shared" si="514"/>
        <v>0</v>
      </c>
      <c r="O8205" t="str">
        <f t="shared" si="515"/>
        <v>Actual</v>
      </c>
    </row>
    <row r="8206" spans="1:15" x14ac:dyDescent="0.25">
      <c r="A8206" t="s">
        <v>9137</v>
      </c>
      <c r="B8206" t="s">
        <v>13</v>
      </c>
      <c r="C8206">
        <v>4</v>
      </c>
      <c r="D8206">
        <f t="shared" si="512"/>
        <v>4</v>
      </c>
      <c r="E8206">
        <v>3</v>
      </c>
      <c r="F8206">
        <f>IF(OR(E8206="",E8206="UNKNOWN",E8206="ERROR"),_xlfn.XLOOKUP(Table2[[#This Row],[Item]],Items_List!A:A,Items_List!B:B),E8206)</f>
        <v>3</v>
      </c>
      <c r="H8206">
        <f t="shared" si="513"/>
        <v>12</v>
      </c>
      <c r="I8206" t="s">
        <v>10059</v>
      </c>
      <c r="J8206" t="s">
        <v>10059</v>
      </c>
      <c r="K8206" s="1">
        <v>44978</v>
      </c>
      <c r="L8206" s="1" t="str">
        <f>IF(ISNUMBER(Table2[[#This Row],[Transaction Date]]),TEXT(Table2[[#This Row],[Transaction Date]],"mmmm"),"Unknown")</f>
        <v>February</v>
      </c>
      <c r="M8206" s="1" t="str">
        <f>IF(ISNUMBER(Table2[[#This Row],[Transaction Date]]),TEXT(Table2[[#This Row],[Transaction Date]],"dddd"),"Unknown")</f>
        <v>Tuesday</v>
      </c>
      <c r="N8206">
        <f t="shared" si="514"/>
        <v>1</v>
      </c>
      <c r="O8206" t="str">
        <f t="shared" si="515"/>
        <v>Actual</v>
      </c>
    </row>
    <row r="8207" spans="1:15" x14ac:dyDescent="0.25">
      <c r="A8207" t="s">
        <v>9138</v>
      </c>
      <c r="B8207" t="s">
        <v>39</v>
      </c>
      <c r="C8207">
        <v>1</v>
      </c>
      <c r="D8207">
        <f t="shared" si="512"/>
        <v>1</v>
      </c>
      <c r="E8207">
        <v>3</v>
      </c>
      <c r="F8207">
        <f>IF(OR(E8207="",E8207="UNKNOWN",E8207="ERROR"),_xlfn.XLOOKUP(Table2[[#This Row],[Item]],Items_List!A:A,Items_List!B:B),E8207)</f>
        <v>3</v>
      </c>
      <c r="G8207">
        <v>3</v>
      </c>
      <c r="H8207">
        <f t="shared" si="513"/>
        <v>3</v>
      </c>
      <c r="I8207" t="s">
        <v>23</v>
      </c>
      <c r="J8207" t="s">
        <v>10059</v>
      </c>
      <c r="K8207" s="1">
        <v>45244</v>
      </c>
      <c r="L8207" s="1" t="str">
        <f>IF(ISNUMBER(Table2[[#This Row],[Transaction Date]]),TEXT(Table2[[#This Row],[Transaction Date]],"mmmm"),"Unknown")</f>
        <v>November</v>
      </c>
      <c r="M8207" s="1" t="str">
        <f>IF(ISNUMBER(Table2[[#This Row],[Transaction Date]]),TEXT(Table2[[#This Row],[Transaction Date]],"dddd"),"Unknown")</f>
        <v>Tuesday</v>
      </c>
      <c r="N8207">
        <f t="shared" si="514"/>
        <v>0</v>
      </c>
      <c r="O8207" t="str">
        <f t="shared" si="515"/>
        <v>Actual</v>
      </c>
    </row>
    <row r="8208" spans="1:15" x14ac:dyDescent="0.25">
      <c r="A8208" t="s">
        <v>9139</v>
      </c>
      <c r="B8208" t="s">
        <v>28</v>
      </c>
      <c r="C8208">
        <v>3</v>
      </c>
      <c r="D8208">
        <f t="shared" si="512"/>
        <v>3</v>
      </c>
      <c r="E8208">
        <v>4</v>
      </c>
      <c r="F8208">
        <f>IF(OR(E8208="",E8208="UNKNOWN",E8208="ERROR"),_xlfn.XLOOKUP(Table2[[#This Row],[Item]],Items_List!A:A,Items_List!B:B),E8208)</f>
        <v>4</v>
      </c>
      <c r="G8208">
        <v>12</v>
      </c>
      <c r="H8208">
        <f t="shared" si="513"/>
        <v>12</v>
      </c>
      <c r="I8208" t="s">
        <v>10</v>
      </c>
      <c r="J8208" t="s">
        <v>10059</v>
      </c>
      <c r="K8208" s="1">
        <v>45233</v>
      </c>
      <c r="L8208" s="1" t="str">
        <f>IF(ISNUMBER(Table2[[#This Row],[Transaction Date]]),TEXT(Table2[[#This Row],[Transaction Date]],"mmmm"),"Unknown")</f>
        <v>November</v>
      </c>
      <c r="M8208" s="1" t="str">
        <f>IF(ISNUMBER(Table2[[#This Row],[Transaction Date]]),TEXT(Table2[[#This Row],[Transaction Date]],"dddd"),"Unknown")</f>
        <v>Friday</v>
      </c>
      <c r="N8208">
        <f t="shared" si="514"/>
        <v>0</v>
      </c>
      <c r="O8208" t="str">
        <f t="shared" si="515"/>
        <v>Actual</v>
      </c>
    </row>
    <row r="8209" spans="1:15" x14ac:dyDescent="0.25">
      <c r="A8209" t="s">
        <v>9141</v>
      </c>
      <c r="B8209" t="s">
        <v>25</v>
      </c>
      <c r="C8209">
        <v>5</v>
      </c>
      <c r="D8209">
        <f t="shared" si="512"/>
        <v>5</v>
      </c>
      <c r="E8209">
        <v>4</v>
      </c>
      <c r="F8209">
        <f>IF(OR(E8209="",E8209="UNKNOWN",E8209="ERROR"),_xlfn.XLOOKUP(Table2[[#This Row],[Item]],Items_List!A:A,Items_List!B:B),E8209)</f>
        <v>4</v>
      </c>
      <c r="G8209">
        <v>20</v>
      </c>
      <c r="H8209">
        <f t="shared" si="513"/>
        <v>20</v>
      </c>
      <c r="I8209" t="s">
        <v>23</v>
      </c>
      <c r="J8209" t="s">
        <v>11</v>
      </c>
      <c r="K8209" s="1">
        <v>45205</v>
      </c>
      <c r="L8209" s="1" t="str">
        <f>IF(ISNUMBER(Table2[[#This Row],[Transaction Date]]),TEXT(Table2[[#This Row],[Transaction Date]],"mmmm"),"Unknown")</f>
        <v>October</v>
      </c>
      <c r="M8209" s="1" t="str">
        <f>IF(ISNUMBER(Table2[[#This Row],[Transaction Date]]),TEXT(Table2[[#This Row],[Transaction Date]],"dddd"),"Unknown")</f>
        <v>Friday</v>
      </c>
      <c r="N8209">
        <f t="shared" si="514"/>
        <v>0</v>
      </c>
      <c r="O8209" t="str">
        <f t="shared" si="515"/>
        <v>Actual</v>
      </c>
    </row>
    <row r="8210" spans="1:15" x14ac:dyDescent="0.25">
      <c r="A8210" t="s">
        <v>9142</v>
      </c>
      <c r="B8210" t="s">
        <v>17</v>
      </c>
      <c r="C8210">
        <v>2</v>
      </c>
      <c r="D8210">
        <f t="shared" si="512"/>
        <v>2</v>
      </c>
      <c r="E8210">
        <v>1</v>
      </c>
      <c r="F8210">
        <f>IF(OR(E8210="",E8210="UNKNOWN",E8210="ERROR"),_xlfn.XLOOKUP(Table2[[#This Row],[Item]],Items_List!A:A,Items_List!B:B),E8210)</f>
        <v>1</v>
      </c>
      <c r="G8210">
        <v>2</v>
      </c>
      <c r="H8210">
        <f t="shared" si="513"/>
        <v>2</v>
      </c>
      <c r="I8210" t="s">
        <v>10</v>
      </c>
      <c r="J8210" t="s">
        <v>15</v>
      </c>
      <c r="K8210" s="1">
        <v>44999</v>
      </c>
      <c r="L8210" s="1" t="str">
        <f>IF(ISNUMBER(Table2[[#This Row],[Transaction Date]]),TEXT(Table2[[#This Row],[Transaction Date]],"mmmm"),"Unknown")</f>
        <v>March</v>
      </c>
      <c r="M8210" s="1" t="str">
        <f>IF(ISNUMBER(Table2[[#This Row],[Transaction Date]]),TEXT(Table2[[#This Row],[Transaction Date]],"dddd"),"Unknown")</f>
        <v>Tuesday</v>
      </c>
      <c r="N8210">
        <f t="shared" si="514"/>
        <v>0</v>
      </c>
      <c r="O8210" t="str">
        <f t="shared" si="515"/>
        <v>Actual</v>
      </c>
    </row>
    <row r="8211" spans="1:15" x14ac:dyDescent="0.25">
      <c r="A8211" t="s">
        <v>9143</v>
      </c>
      <c r="B8211" t="s">
        <v>13</v>
      </c>
      <c r="C8211">
        <v>1</v>
      </c>
      <c r="D8211">
        <f t="shared" si="512"/>
        <v>1</v>
      </c>
      <c r="E8211">
        <v>3</v>
      </c>
      <c r="F8211">
        <f>IF(OR(E8211="",E8211="UNKNOWN",E8211="ERROR"),_xlfn.XLOOKUP(Table2[[#This Row],[Item]],Items_List!A:A,Items_List!B:B),E8211)</f>
        <v>3</v>
      </c>
      <c r="G8211">
        <v>3</v>
      </c>
      <c r="H8211">
        <f t="shared" si="513"/>
        <v>3</v>
      </c>
      <c r="I8211" t="s">
        <v>10059</v>
      </c>
      <c r="J8211" t="s">
        <v>10059</v>
      </c>
      <c r="K8211" s="1">
        <v>45242</v>
      </c>
      <c r="L8211" s="1" t="str">
        <f>IF(ISNUMBER(Table2[[#This Row],[Transaction Date]]),TEXT(Table2[[#This Row],[Transaction Date]],"mmmm"),"Unknown")</f>
        <v>November</v>
      </c>
      <c r="M8211" s="1" t="str">
        <f>IF(ISNUMBER(Table2[[#This Row],[Transaction Date]]),TEXT(Table2[[#This Row],[Transaction Date]],"dddd"),"Unknown")</f>
        <v>Sunday</v>
      </c>
      <c r="N8211">
        <f t="shared" si="514"/>
        <v>0</v>
      </c>
      <c r="O8211" t="str">
        <f t="shared" si="515"/>
        <v>Actual</v>
      </c>
    </row>
    <row r="8212" spans="1:15" x14ac:dyDescent="0.25">
      <c r="A8212" t="s">
        <v>9144</v>
      </c>
      <c r="B8212" t="s">
        <v>9</v>
      </c>
      <c r="C8212">
        <v>1</v>
      </c>
      <c r="D8212">
        <f t="shared" si="512"/>
        <v>1</v>
      </c>
      <c r="E8212">
        <v>2</v>
      </c>
      <c r="F8212">
        <f>IF(OR(E8212="",E8212="UNKNOWN",E8212="ERROR"),_xlfn.XLOOKUP(Table2[[#This Row],[Item]],Items_List!A:A,Items_List!B:B),E8212)</f>
        <v>2</v>
      </c>
      <c r="G8212">
        <v>2</v>
      </c>
      <c r="H8212">
        <f t="shared" si="513"/>
        <v>2</v>
      </c>
      <c r="I8212" t="s">
        <v>10059</v>
      </c>
      <c r="J8212" t="s">
        <v>15</v>
      </c>
      <c r="K8212" s="1">
        <v>45089</v>
      </c>
      <c r="L8212" s="1" t="str">
        <f>IF(ISNUMBER(Table2[[#This Row],[Transaction Date]]),TEXT(Table2[[#This Row],[Transaction Date]],"mmmm"),"Unknown")</f>
        <v>June</v>
      </c>
      <c r="M8212" s="1" t="str">
        <f>IF(ISNUMBER(Table2[[#This Row],[Transaction Date]]),TEXT(Table2[[#This Row],[Transaction Date]],"dddd"),"Unknown")</f>
        <v>Monday</v>
      </c>
      <c r="N8212">
        <f t="shared" si="514"/>
        <v>0</v>
      </c>
      <c r="O8212" t="str">
        <f t="shared" si="515"/>
        <v>Actual</v>
      </c>
    </row>
    <row r="8213" spans="1:15" x14ac:dyDescent="0.25">
      <c r="A8213" t="s">
        <v>9145</v>
      </c>
      <c r="B8213" t="s">
        <v>28</v>
      </c>
      <c r="C8213">
        <v>5</v>
      </c>
      <c r="D8213">
        <f t="shared" si="512"/>
        <v>5</v>
      </c>
      <c r="E8213">
        <v>4</v>
      </c>
      <c r="F8213">
        <f>IF(OR(E8213="",E8213="UNKNOWN",E8213="ERROR"),_xlfn.XLOOKUP(Table2[[#This Row],[Item]],Items_List!A:A,Items_List!B:B),E8213)</f>
        <v>4</v>
      </c>
      <c r="G8213">
        <v>20</v>
      </c>
      <c r="H8213">
        <f t="shared" si="513"/>
        <v>20</v>
      </c>
      <c r="I8213" t="s">
        <v>10</v>
      </c>
      <c r="J8213" t="s">
        <v>11</v>
      </c>
      <c r="K8213" s="1">
        <v>45189</v>
      </c>
      <c r="L8213" s="1" t="str">
        <f>IF(ISNUMBER(Table2[[#This Row],[Transaction Date]]),TEXT(Table2[[#This Row],[Transaction Date]],"mmmm"),"Unknown")</f>
        <v>September</v>
      </c>
      <c r="M8213" s="1" t="str">
        <f>IF(ISNUMBER(Table2[[#This Row],[Transaction Date]]),TEXT(Table2[[#This Row],[Transaction Date]],"dddd"),"Unknown")</f>
        <v>Wednesday</v>
      </c>
      <c r="N8213">
        <f t="shared" si="514"/>
        <v>0</v>
      </c>
      <c r="O8213" t="str">
        <f t="shared" si="515"/>
        <v>Actual</v>
      </c>
    </row>
    <row r="8214" spans="1:15" x14ac:dyDescent="0.25">
      <c r="A8214" t="s">
        <v>9146</v>
      </c>
      <c r="B8214" t="s">
        <v>17</v>
      </c>
      <c r="C8214">
        <v>2</v>
      </c>
      <c r="D8214">
        <f t="shared" si="512"/>
        <v>2</v>
      </c>
      <c r="E8214">
        <v>1</v>
      </c>
      <c r="F8214">
        <f>IF(OR(E8214="",E8214="UNKNOWN",E8214="ERROR"),_xlfn.XLOOKUP(Table2[[#This Row],[Item]],Items_List!A:A,Items_List!B:B),E8214)</f>
        <v>1</v>
      </c>
      <c r="G8214">
        <v>2</v>
      </c>
      <c r="H8214">
        <f t="shared" si="513"/>
        <v>2</v>
      </c>
      <c r="I8214" t="s">
        <v>10</v>
      </c>
      <c r="J8214" t="s">
        <v>10059</v>
      </c>
      <c r="K8214" s="1">
        <v>45079</v>
      </c>
      <c r="L8214" s="1" t="str">
        <f>IF(ISNUMBER(Table2[[#This Row],[Transaction Date]]),TEXT(Table2[[#This Row],[Transaction Date]],"mmmm"),"Unknown")</f>
        <v>June</v>
      </c>
      <c r="M8214" s="1" t="str">
        <f>IF(ISNUMBER(Table2[[#This Row],[Transaction Date]]),TEXT(Table2[[#This Row],[Transaction Date]],"dddd"),"Unknown")</f>
        <v>Friday</v>
      </c>
      <c r="N8214">
        <f t="shared" si="514"/>
        <v>0</v>
      </c>
      <c r="O8214" t="str">
        <f t="shared" si="515"/>
        <v>Actual</v>
      </c>
    </row>
    <row r="8215" spans="1:15" x14ac:dyDescent="0.25">
      <c r="A8215" t="s">
        <v>9147</v>
      </c>
      <c r="B8215" t="s">
        <v>20</v>
      </c>
      <c r="C8215">
        <v>1</v>
      </c>
      <c r="D8215">
        <f t="shared" si="512"/>
        <v>1</v>
      </c>
      <c r="E8215">
        <v>5</v>
      </c>
      <c r="F8215">
        <f>IF(OR(E8215="",E8215="UNKNOWN",E8215="ERROR"),_xlfn.XLOOKUP(Table2[[#This Row],[Item]],Items_List!A:A,Items_List!B:B),E8215)</f>
        <v>5</v>
      </c>
      <c r="G8215">
        <v>5</v>
      </c>
      <c r="H8215">
        <f t="shared" si="513"/>
        <v>5</v>
      </c>
      <c r="I8215" t="s">
        <v>14</v>
      </c>
      <c r="J8215" t="s">
        <v>11</v>
      </c>
      <c r="K8215" s="1">
        <v>45122</v>
      </c>
      <c r="L8215" s="1" t="str">
        <f>IF(ISNUMBER(Table2[[#This Row],[Transaction Date]]),TEXT(Table2[[#This Row],[Transaction Date]],"mmmm"),"Unknown")</f>
        <v>July</v>
      </c>
      <c r="M8215" s="1" t="str">
        <f>IF(ISNUMBER(Table2[[#This Row],[Transaction Date]]),TEXT(Table2[[#This Row],[Transaction Date]],"dddd"),"Unknown")</f>
        <v>Saturday</v>
      </c>
      <c r="N8215">
        <f t="shared" si="514"/>
        <v>0</v>
      </c>
      <c r="O8215" t="str">
        <f t="shared" si="515"/>
        <v>Actual</v>
      </c>
    </row>
    <row r="8216" spans="1:15" x14ac:dyDescent="0.25">
      <c r="A8216" t="s">
        <v>9148</v>
      </c>
      <c r="B8216" t="s">
        <v>25</v>
      </c>
      <c r="C8216">
        <v>1</v>
      </c>
      <c r="D8216">
        <f t="shared" si="512"/>
        <v>1</v>
      </c>
      <c r="E8216">
        <v>4</v>
      </c>
      <c r="F8216">
        <f>IF(OR(E8216="",E8216="UNKNOWN",E8216="ERROR"),_xlfn.XLOOKUP(Table2[[#This Row],[Item]],Items_List!A:A,Items_List!B:B),E8216)</f>
        <v>4</v>
      </c>
      <c r="G8216">
        <v>4</v>
      </c>
      <c r="H8216">
        <f t="shared" si="513"/>
        <v>4</v>
      </c>
      <c r="I8216" t="s">
        <v>10059</v>
      </c>
      <c r="J8216" t="s">
        <v>15</v>
      </c>
      <c r="K8216" s="1">
        <v>45141</v>
      </c>
      <c r="L8216" s="1" t="str">
        <f>IF(ISNUMBER(Table2[[#This Row],[Transaction Date]]),TEXT(Table2[[#This Row],[Transaction Date]],"mmmm"),"Unknown")</f>
        <v>August</v>
      </c>
      <c r="M8216" s="1" t="str">
        <f>IF(ISNUMBER(Table2[[#This Row],[Transaction Date]]),TEXT(Table2[[#This Row],[Transaction Date]],"dddd"),"Unknown")</f>
        <v>Thursday</v>
      </c>
      <c r="N8216">
        <f t="shared" si="514"/>
        <v>0</v>
      </c>
      <c r="O8216" t="str">
        <f t="shared" si="515"/>
        <v>Actual</v>
      </c>
    </row>
    <row r="8217" spans="1:15" x14ac:dyDescent="0.25">
      <c r="A8217" t="s">
        <v>9149</v>
      </c>
      <c r="B8217" t="s">
        <v>17</v>
      </c>
      <c r="C8217">
        <v>2</v>
      </c>
      <c r="D8217">
        <f t="shared" si="512"/>
        <v>2</v>
      </c>
      <c r="E8217">
        <v>1</v>
      </c>
      <c r="F8217">
        <f>IF(OR(E8217="",E8217="UNKNOWN",E8217="ERROR"),_xlfn.XLOOKUP(Table2[[#This Row],[Item]],Items_List!A:A,Items_List!B:B),E8217)</f>
        <v>1</v>
      </c>
      <c r="G8217">
        <v>2</v>
      </c>
      <c r="H8217">
        <f t="shared" si="513"/>
        <v>2</v>
      </c>
      <c r="I8217" t="s">
        <v>23</v>
      </c>
      <c r="J8217" t="s">
        <v>10059</v>
      </c>
      <c r="K8217" s="1">
        <v>45132</v>
      </c>
      <c r="L8217" s="1" t="str">
        <f>IF(ISNUMBER(Table2[[#This Row],[Transaction Date]]),TEXT(Table2[[#This Row],[Transaction Date]],"mmmm"),"Unknown")</f>
        <v>July</v>
      </c>
      <c r="M8217" s="1" t="str">
        <f>IF(ISNUMBER(Table2[[#This Row],[Transaction Date]]),TEXT(Table2[[#This Row],[Transaction Date]],"dddd"),"Unknown")</f>
        <v>Tuesday</v>
      </c>
      <c r="N8217">
        <f t="shared" si="514"/>
        <v>0</v>
      </c>
      <c r="O8217" t="str">
        <f t="shared" si="515"/>
        <v>Actual</v>
      </c>
    </row>
    <row r="8218" spans="1:15" x14ac:dyDescent="0.25">
      <c r="A8218" t="s">
        <v>9150</v>
      </c>
      <c r="B8218" t="s">
        <v>13</v>
      </c>
      <c r="C8218">
        <v>4</v>
      </c>
      <c r="D8218">
        <f t="shared" si="512"/>
        <v>4</v>
      </c>
      <c r="E8218">
        <v>3</v>
      </c>
      <c r="F8218">
        <f>IF(OR(E8218="",E8218="UNKNOWN",E8218="ERROR"),_xlfn.XLOOKUP(Table2[[#This Row],[Item]],Items_List!A:A,Items_List!B:B),E8218)</f>
        <v>3</v>
      </c>
      <c r="G8218">
        <v>12</v>
      </c>
      <c r="H8218">
        <f t="shared" si="513"/>
        <v>12</v>
      </c>
      <c r="I8218" t="s">
        <v>10</v>
      </c>
      <c r="J8218" t="s">
        <v>11</v>
      </c>
      <c r="K8218" s="1">
        <v>45184</v>
      </c>
      <c r="L8218" s="1" t="str">
        <f>IF(ISNUMBER(Table2[[#This Row],[Transaction Date]]),TEXT(Table2[[#This Row],[Transaction Date]],"mmmm"),"Unknown")</f>
        <v>September</v>
      </c>
      <c r="M8218" s="1" t="str">
        <f>IF(ISNUMBER(Table2[[#This Row],[Transaction Date]]),TEXT(Table2[[#This Row],[Transaction Date]],"dddd"),"Unknown")</f>
        <v>Friday</v>
      </c>
      <c r="N8218">
        <f t="shared" si="514"/>
        <v>0</v>
      </c>
      <c r="O8218" t="str">
        <f t="shared" si="515"/>
        <v>Actual</v>
      </c>
    </row>
    <row r="8219" spans="1:15" x14ac:dyDescent="0.25">
      <c r="A8219" t="s">
        <v>9151</v>
      </c>
      <c r="B8219" t="s">
        <v>9</v>
      </c>
      <c r="C8219">
        <v>3</v>
      </c>
      <c r="D8219">
        <f t="shared" si="512"/>
        <v>3</v>
      </c>
      <c r="E8219">
        <v>2</v>
      </c>
      <c r="F8219">
        <f>IF(OR(E8219="",E8219="UNKNOWN",E8219="ERROR"),_xlfn.XLOOKUP(Table2[[#This Row],[Item]],Items_List!A:A,Items_List!B:B),E8219)</f>
        <v>2</v>
      </c>
      <c r="G8219">
        <v>6</v>
      </c>
      <c r="H8219">
        <f t="shared" si="513"/>
        <v>6</v>
      </c>
      <c r="I8219" t="s">
        <v>14</v>
      </c>
      <c r="J8219" t="s">
        <v>11</v>
      </c>
      <c r="K8219" s="1">
        <v>45206</v>
      </c>
      <c r="L8219" s="1" t="str">
        <f>IF(ISNUMBER(Table2[[#This Row],[Transaction Date]]),TEXT(Table2[[#This Row],[Transaction Date]],"mmmm"),"Unknown")</f>
        <v>October</v>
      </c>
      <c r="M8219" s="1" t="str">
        <f>IF(ISNUMBER(Table2[[#This Row],[Transaction Date]]),TEXT(Table2[[#This Row],[Transaction Date]],"dddd"),"Unknown")</f>
        <v>Saturday</v>
      </c>
      <c r="N8219">
        <f t="shared" si="514"/>
        <v>0</v>
      </c>
      <c r="O8219" t="str">
        <f t="shared" si="515"/>
        <v>Actual</v>
      </c>
    </row>
    <row r="8220" spans="1:15" x14ac:dyDescent="0.25">
      <c r="A8220" t="s">
        <v>9152</v>
      </c>
      <c r="B8220" t="s">
        <v>25</v>
      </c>
      <c r="C8220">
        <v>4</v>
      </c>
      <c r="D8220">
        <f t="shared" si="512"/>
        <v>4</v>
      </c>
      <c r="E8220">
        <v>4</v>
      </c>
      <c r="F8220">
        <f>IF(OR(E8220="",E8220="UNKNOWN",E8220="ERROR"),_xlfn.XLOOKUP(Table2[[#This Row],[Item]],Items_List!A:A,Items_List!B:B),E8220)</f>
        <v>4</v>
      </c>
      <c r="G8220">
        <v>16</v>
      </c>
      <c r="H8220">
        <f t="shared" si="513"/>
        <v>16</v>
      </c>
      <c r="I8220" t="s">
        <v>10</v>
      </c>
      <c r="J8220" t="s">
        <v>10059</v>
      </c>
      <c r="K8220" s="1">
        <v>45271</v>
      </c>
      <c r="L8220" s="1" t="str">
        <f>IF(ISNUMBER(Table2[[#This Row],[Transaction Date]]),TEXT(Table2[[#This Row],[Transaction Date]],"mmmm"),"Unknown")</f>
        <v>December</v>
      </c>
      <c r="M8220" s="1" t="str">
        <f>IF(ISNUMBER(Table2[[#This Row],[Transaction Date]]),TEXT(Table2[[#This Row],[Transaction Date]],"dddd"),"Unknown")</f>
        <v>Monday</v>
      </c>
      <c r="N8220">
        <f t="shared" si="514"/>
        <v>0</v>
      </c>
      <c r="O8220" t="str">
        <f t="shared" si="515"/>
        <v>Actual</v>
      </c>
    </row>
    <row r="8221" spans="1:15" x14ac:dyDescent="0.25">
      <c r="A8221" t="s">
        <v>9153</v>
      </c>
      <c r="B8221" t="s">
        <v>17</v>
      </c>
      <c r="C8221">
        <v>4</v>
      </c>
      <c r="D8221">
        <f t="shared" si="512"/>
        <v>4</v>
      </c>
      <c r="E8221">
        <v>1</v>
      </c>
      <c r="F8221">
        <f>IF(OR(E8221="",E8221="UNKNOWN",E8221="ERROR"),_xlfn.XLOOKUP(Table2[[#This Row],[Item]],Items_List!A:A,Items_List!B:B),E8221)</f>
        <v>1</v>
      </c>
      <c r="G8221">
        <v>4</v>
      </c>
      <c r="H8221">
        <f t="shared" si="513"/>
        <v>4</v>
      </c>
      <c r="I8221" t="s">
        <v>14</v>
      </c>
      <c r="J8221" t="s">
        <v>10059</v>
      </c>
      <c r="K8221" s="1">
        <v>45105</v>
      </c>
      <c r="L8221" s="1" t="str">
        <f>IF(ISNUMBER(Table2[[#This Row],[Transaction Date]]),TEXT(Table2[[#This Row],[Transaction Date]],"mmmm"),"Unknown")</f>
        <v>June</v>
      </c>
      <c r="M8221" s="1" t="str">
        <f>IF(ISNUMBER(Table2[[#This Row],[Transaction Date]]),TEXT(Table2[[#This Row],[Transaction Date]],"dddd"),"Unknown")</f>
        <v>Wednesday</v>
      </c>
      <c r="N8221">
        <f t="shared" si="514"/>
        <v>0</v>
      </c>
      <c r="O8221" t="str">
        <f t="shared" si="515"/>
        <v>Actual</v>
      </c>
    </row>
    <row r="8222" spans="1:15" x14ac:dyDescent="0.25">
      <c r="A8222" t="s">
        <v>9155</v>
      </c>
      <c r="B8222" t="s">
        <v>13</v>
      </c>
      <c r="C8222">
        <v>2</v>
      </c>
      <c r="D8222">
        <f t="shared" si="512"/>
        <v>2</v>
      </c>
      <c r="E8222">
        <v>3</v>
      </c>
      <c r="F8222">
        <f>IF(OR(E8222="",E8222="UNKNOWN",E8222="ERROR"),_xlfn.XLOOKUP(Table2[[#This Row],[Item]],Items_List!A:A,Items_List!B:B),E8222)</f>
        <v>3</v>
      </c>
      <c r="G8222">
        <v>6</v>
      </c>
      <c r="H8222">
        <f t="shared" si="513"/>
        <v>6</v>
      </c>
      <c r="I8222" t="s">
        <v>10</v>
      </c>
      <c r="J8222" t="s">
        <v>15</v>
      </c>
      <c r="K8222" s="1">
        <v>45127</v>
      </c>
      <c r="L8222" s="1" t="str">
        <f>IF(ISNUMBER(Table2[[#This Row],[Transaction Date]]),TEXT(Table2[[#This Row],[Transaction Date]],"mmmm"),"Unknown")</f>
        <v>July</v>
      </c>
      <c r="M8222" s="1" t="str">
        <f>IF(ISNUMBER(Table2[[#This Row],[Transaction Date]]),TEXT(Table2[[#This Row],[Transaction Date]],"dddd"),"Unknown")</f>
        <v>Thursday</v>
      </c>
      <c r="N8222">
        <f t="shared" si="514"/>
        <v>0</v>
      </c>
      <c r="O8222" t="str">
        <f t="shared" si="515"/>
        <v>Actual</v>
      </c>
    </row>
    <row r="8223" spans="1:15" x14ac:dyDescent="0.25">
      <c r="A8223" t="s">
        <v>9156</v>
      </c>
      <c r="B8223" t="s">
        <v>9</v>
      </c>
      <c r="C8223">
        <v>2</v>
      </c>
      <c r="D8223">
        <f t="shared" si="512"/>
        <v>2</v>
      </c>
      <c r="E8223">
        <v>2</v>
      </c>
      <c r="F8223">
        <f>IF(OR(E8223="",E8223="UNKNOWN",E8223="ERROR"),_xlfn.XLOOKUP(Table2[[#This Row],[Item]],Items_List!A:A,Items_List!B:B),E8223)</f>
        <v>2</v>
      </c>
      <c r="G8223">
        <v>4</v>
      </c>
      <c r="H8223">
        <f t="shared" si="513"/>
        <v>4</v>
      </c>
      <c r="I8223" t="s">
        <v>10</v>
      </c>
      <c r="J8223" t="s">
        <v>10059</v>
      </c>
      <c r="K8223" s="1">
        <v>44975</v>
      </c>
      <c r="L8223" s="1" t="str">
        <f>IF(ISNUMBER(Table2[[#This Row],[Transaction Date]]),TEXT(Table2[[#This Row],[Transaction Date]],"mmmm"),"Unknown")</f>
        <v>February</v>
      </c>
      <c r="M8223" s="1" t="str">
        <f>IF(ISNUMBER(Table2[[#This Row],[Transaction Date]]),TEXT(Table2[[#This Row],[Transaction Date]],"dddd"),"Unknown")</f>
        <v>Saturday</v>
      </c>
      <c r="N8223">
        <f t="shared" si="514"/>
        <v>0</v>
      </c>
      <c r="O8223" t="str">
        <f t="shared" si="515"/>
        <v>Actual</v>
      </c>
    </row>
    <row r="8224" spans="1:15" x14ac:dyDescent="0.25">
      <c r="A8224" t="s">
        <v>9157</v>
      </c>
      <c r="B8224" t="s">
        <v>20</v>
      </c>
      <c r="C8224">
        <v>3</v>
      </c>
      <c r="D8224">
        <f t="shared" si="512"/>
        <v>3</v>
      </c>
      <c r="E8224">
        <v>5</v>
      </c>
      <c r="F8224">
        <f>IF(OR(E8224="",E8224="UNKNOWN",E8224="ERROR"),_xlfn.XLOOKUP(Table2[[#This Row],[Item]],Items_List!A:A,Items_List!B:B),E8224)</f>
        <v>5</v>
      </c>
      <c r="G8224">
        <v>15</v>
      </c>
      <c r="H8224">
        <f t="shared" si="513"/>
        <v>15</v>
      </c>
      <c r="I8224" t="s">
        <v>10059</v>
      </c>
      <c r="J8224" t="s">
        <v>10059</v>
      </c>
      <c r="K8224" s="1">
        <v>44969</v>
      </c>
      <c r="L8224" s="1" t="str">
        <f>IF(ISNUMBER(Table2[[#This Row],[Transaction Date]]),TEXT(Table2[[#This Row],[Transaction Date]],"mmmm"),"Unknown")</f>
        <v>February</v>
      </c>
      <c r="M8224" s="1" t="str">
        <f>IF(ISNUMBER(Table2[[#This Row],[Transaction Date]]),TEXT(Table2[[#This Row],[Transaction Date]],"dddd"),"Unknown")</f>
        <v>Sunday</v>
      </c>
      <c r="N8224">
        <f t="shared" si="514"/>
        <v>0</v>
      </c>
      <c r="O8224" t="str">
        <f t="shared" si="515"/>
        <v>Actual</v>
      </c>
    </row>
    <row r="8225" spans="1:15" x14ac:dyDescent="0.25">
      <c r="A8225" t="s">
        <v>9158</v>
      </c>
      <c r="B8225" t="s">
        <v>65</v>
      </c>
      <c r="C8225">
        <v>4</v>
      </c>
      <c r="D8225">
        <f t="shared" si="512"/>
        <v>4</v>
      </c>
      <c r="E8225">
        <v>1.5</v>
      </c>
      <c r="F8225">
        <f>IF(OR(E8225="",E8225="UNKNOWN",E8225="ERROR"),_xlfn.XLOOKUP(Table2[[#This Row],[Item]],Items_List!A:A,Items_List!B:B),E8225)</f>
        <v>1.5</v>
      </c>
      <c r="G8225">
        <v>6</v>
      </c>
      <c r="H8225">
        <f t="shared" si="513"/>
        <v>6</v>
      </c>
      <c r="I8225" t="s">
        <v>23</v>
      </c>
      <c r="J8225" t="s">
        <v>10059</v>
      </c>
      <c r="K8225" s="1">
        <v>45208</v>
      </c>
      <c r="L8225" s="1" t="str">
        <f>IF(ISNUMBER(Table2[[#This Row],[Transaction Date]]),TEXT(Table2[[#This Row],[Transaction Date]],"mmmm"),"Unknown")</f>
        <v>October</v>
      </c>
      <c r="M8225" s="1" t="str">
        <f>IF(ISNUMBER(Table2[[#This Row],[Transaction Date]]),TEXT(Table2[[#This Row],[Transaction Date]],"dddd"),"Unknown")</f>
        <v>Monday</v>
      </c>
      <c r="N8225">
        <f t="shared" si="514"/>
        <v>0</v>
      </c>
      <c r="O8225" t="str">
        <f t="shared" si="515"/>
        <v>Actual</v>
      </c>
    </row>
    <row r="8226" spans="1:15" x14ac:dyDescent="0.25">
      <c r="A8226" t="s">
        <v>9159</v>
      </c>
      <c r="B8226" t="s">
        <v>20</v>
      </c>
      <c r="C8226">
        <v>3</v>
      </c>
      <c r="D8226">
        <f t="shared" si="512"/>
        <v>3</v>
      </c>
      <c r="E8226">
        <v>5</v>
      </c>
      <c r="F8226">
        <f>IF(OR(E8226="",E8226="UNKNOWN",E8226="ERROR"),_xlfn.XLOOKUP(Table2[[#This Row],[Item]],Items_List!A:A,Items_List!B:B),E8226)</f>
        <v>5</v>
      </c>
      <c r="G8226">
        <v>15</v>
      </c>
      <c r="H8226">
        <f t="shared" si="513"/>
        <v>15</v>
      </c>
      <c r="I8226" t="s">
        <v>14</v>
      </c>
      <c r="J8226" t="s">
        <v>15</v>
      </c>
      <c r="K8226" s="1">
        <v>45116</v>
      </c>
      <c r="L8226" s="1" t="str">
        <f>IF(ISNUMBER(Table2[[#This Row],[Transaction Date]]),TEXT(Table2[[#This Row],[Transaction Date]],"mmmm"),"Unknown")</f>
        <v>July</v>
      </c>
      <c r="M8226" s="1" t="str">
        <f>IF(ISNUMBER(Table2[[#This Row],[Transaction Date]]),TEXT(Table2[[#This Row],[Transaction Date]],"dddd"),"Unknown")</f>
        <v>Sunday</v>
      </c>
      <c r="N8226">
        <f t="shared" si="514"/>
        <v>0</v>
      </c>
      <c r="O8226" t="str">
        <f t="shared" si="515"/>
        <v>Actual</v>
      </c>
    </row>
    <row r="8227" spans="1:15" x14ac:dyDescent="0.25">
      <c r="A8227" t="s">
        <v>9160</v>
      </c>
      <c r="B8227" t="s">
        <v>17</v>
      </c>
      <c r="C8227">
        <v>2</v>
      </c>
      <c r="D8227">
        <f t="shared" si="512"/>
        <v>2</v>
      </c>
      <c r="E8227">
        <v>1</v>
      </c>
      <c r="F8227">
        <f>IF(OR(E8227="",E8227="UNKNOWN",E8227="ERROR"),_xlfn.XLOOKUP(Table2[[#This Row],[Item]],Items_List!A:A,Items_List!B:B),E8227)</f>
        <v>1</v>
      </c>
      <c r="G8227">
        <v>2</v>
      </c>
      <c r="H8227">
        <f t="shared" si="513"/>
        <v>2</v>
      </c>
      <c r="I8227" t="s">
        <v>10</v>
      </c>
      <c r="J8227" t="s">
        <v>10059</v>
      </c>
      <c r="K8227" s="1">
        <v>45059</v>
      </c>
      <c r="L8227" s="1" t="str">
        <f>IF(ISNUMBER(Table2[[#This Row],[Transaction Date]]),TEXT(Table2[[#This Row],[Transaction Date]],"mmmm"),"Unknown")</f>
        <v>May</v>
      </c>
      <c r="M8227" s="1" t="str">
        <f>IF(ISNUMBER(Table2[[#This Row],[Transaction Date]]),TEXT(Table2[[#This Row],[Transaction Date]],"dddd"),"Unknown")</f>
        <v>Saturday</v>
      </c>
      <c r="N8227">
        <f t="shared" si="514"/>
        <v>0</v>
      </c>
      <c r="O8227" t="str">
        <f t="shared" si="515"/>
        <v>Actual</v>
      </c>
    </row>
    <row r="8228" spans="1:15" x14ac:dyDescent="0.25">
      <c r="A8228" t="s">
        <v>9161</v>
      </c>
      <c r="B8228" t="s">
        <v>9</v>
      </c>
      <c r="C8228">
        <v>2</v>
      </c>
      <c r="D8228">
        <f t="shared" si="512"/>
        <v>2</v>
      </c>
      <c r="E8228">
        <v>2</v>
      </c>
      <c r="F8228">
        <f>IF(OR(E8228="",E8228="UNKNOWN",E8228="ERROR"),_xlfn.XLOOKUP(Table2[[#This Row],[Item]],Items_List!A:A,Items_List!B:B),E8228)</f>
        <v>2</v>
      </c>
      <c r="G8228">
        <v>4</v>
      </c>
      <c r="H8228">
        <f t="shared" si="513"/>
        <v>4</v>
      </c>
      <c r="I8228" t="s">
        <v>10</v>
      </c>
      <c r="J8228" t="s">
        <v>15</v>
      </c>
      <c r="K8228" s="1">
        <v>44950</v>
      </c>
      <c r="L8228" s="1" t="str">
        <f>IF(ISNUMBER(Table2[[#This Row],[Transaction Date]]),TEXT(Table2[[#This Row],[Transaction Date]],"mmmm"),"Unknown")</f>
        <v>January</v>
      </c>
      <c r="M8228" s="1" t="str">
        <f>IF(ISNUMBER(Table2[[#This Row],[Transaction Date]]),TEXT(Table2[[#This Row],[Transaction Date]],"dddd"),"Unknown")</f>
        <v>Tuesday</v>
      </c>
      <c r="N8228">
        <f t="shared" si="514"/>
        <v>0</v>
      </c>
      <c r="O8228" t="str">
        <f t="shared" si="515"/>
        <v>Actual</v>
      </c>
    </row>
    <row r="8229" spans="1:15" x14ac:dyDescent="0.25">
      <c r="A8229" t="s">
        <v>9162</v>
      </c>
      <c r="B8229" t="s">
        <v>17</v>
      </c>
      <c r="C8229">
        <v>5</v>
      </c>
      <c r="D8229">
        <f t="shared" si="512"/>
        <v>5</v>
      </c>
      <c r="E8229">
        <v>1</v>
      </c>
      <c r="F8229">
        <f>IF(OR(E8229="",E8229="UNKNOWN",E8229="ERROR"),_xlfn.XLOOKUP(Table2[[#This Row],[Item]],Items_List!A:A,Items_List!B:B),E8229)</f>
        <v>1</v>
      </c>
      <c r="G8229">
        <v>5</v>
      </c>
      <c r="H8229">
        <f t="shared" si="513"/>
        <v>5</v>
      </c>
      <c r="I8229" t="s">
        <v>10059</v>
      </c>
      <c r="J8229" t="s">
        <v>10059</v>
      </c>
      <c r="K8229" s="1">
        <v>45206</v>
      </c>
      <c r="L8229" s="1" t="str">
        <f>IF(ISNUMBER(Table2[[#This Row],[Transaction Date]]),TEXT(Table2[[#This Row],[Transaction Date]],"mmmm"),"Unknown")</f>
        <v>October</v>
      </c>
      <c r="M8229" s="1" t="str">
        <f>IF(ISNUMBER(Table2[[#This Row],[Transaction Date]]),TEXT(Table2[[#This Row],[Transaction Date]],"dddd"),"Unknown")</f>
        <v>Saturday</v>
      </c>
      <c r="N8229">
        <f t="shared" si="514"/>
        <v>0</v>
      </c>
      <c r="O8229" t="str">
        <f t="shared" si="515"/>
        <v>Actual</v>
      </c>
    </row>
    <row r="8230" spans="1:15" x14ac:dyDescent="0.25">
      <c r="A8230" t="s">
        <v>9163</v>
      </c>
      <c r="B8230" t="s">
        <v>9</v>
      </c>
      <c r="C8230">
        <v>2</v>
      </c>
      <c r="D8230">
        <f t="shared" si="512"/>
        <v>2</v>
      </c>
      <c r="E8230">
        <v>2</v>
      </c>
      <c r="F8230">
        <f>IF(OR(E8230="",E8230="UNKNOWN",E8230="ERROR"),_xlfn.XLOOKUP(Table2[[#This Row],[Item]],Items_List!A:A,Items_List!B:B),E8230)</f>
        <v>2</v>
      </c>
      <c r="G8230">
        <v>4</v>
      </c>
      <c r="H8230">
        <f t="shared" si="513"/>
        <v>4</v>
      </c>
      <c r="I8230" t="s">
        <v>14</v>
      </c>
      <c r="J8230" t="s">
        <v>11</v>
      </c>
      <c r="K8230" s="1">
        <v>45107</v>
      </c>
      <c r="L8230" s="1" t="str">
        <f>IF(ISNUMBER(Table2[[#This Row],[Transaction Date]]),TEXT(Table2[[#This Row],[Transaction Date]],"mmmm"),"Unknown")</f>
        <v>June</v>
      </c>
      <c r="M8230" s="1" t="str">
        <f>IF(ISNUMBER(Table2[[#This Row],[Transaction Date]]),TEXT(Table2[[#This Row],[Transaction Date]],"dddd"),"Unknown")</f>
        <v>Friday</v>
      </c>
      <c r="N8230">
        <f t="shared" si="514"/>
        <v>0</v>
      </c>
      <c r="O8230" t="str">
        <f t="shared" si="515"/>
        <v>Actual</v>
      </c>
    </row>
    <row r="8231" spans="1:15" x14ac:dyDescent="0.25">
      <c r="A8231" t="s">
        <v>9164</v>
      </c>
      <c r="B8231" t="s">
        <v>25</v>
      </c>
      <c r="C8231">
        <v>2</v>
      </c>
      <c r="D8231">
        <f t="shared" si="512"/>
        <v>2</v>
      </c>
      <c r="E8231">
        <v>4</v>
      </c>
      <c r="F8231">
        <f>IF(OR(E8231="",E8231="UNKNOWN",E8231="ERROR"),_xlfn.XLOOKUP(Table2[[#This Row],[Item]],Items_List!A:A,Items_List!B:B),E8231)</f>
        <v>4</v>
      </c>
      <c r="G8231">
        <v>8</v>
      </c>
      <c r="H8231">
        <f t="shared" si="513"/>
        <v>8</v>
      </c>
      <c r="I8231" t="s">
        <v>10</v>
      </c>
      <c r="J8231" t="s">
        <v>11</v>
      </c>
      <c r="K8231" s="1">
        <v>45256</v>
      </c>
      <c r="L8231" s="1" t="str">
        <f>IF(ISNUMBER(Table2[[#This Row],[Transaction Date]]),TEXT(Table2[[#This Row],[Transaction Date]],"mmmm"),"Unknown")</f>
        <v>November</v>
      </c>
      <c r="M8231" s="1" t="str">
        <f>IF(ISNUMBER(Table2[[#This Row],[Transaction Date]]),TEXT(Table2[[#This Row],[Transaction Date]],"dddd"),"Unknown")</f>
        <v>Sunday</v>
      </c>
      <c r="N8231">
        <f t="shared" si="514"/>
        <v>0</v>
      </c>
      <c r="O8231" t="str">
        <f t="shared" si="515"/>
        <v>Actual</v>
      </c>
    </row>
    <row r="8232" spans="1:15" x14ac:dyDescent="0.25">
      <c r="A8232" t="s">
        <v>9165</v>
      </c>
      <c r="B8232" t="s">
        <v>13</v>
      </c>
      <c r="C8232">
        <v>4</v>
      </c>
      <c r="D8232">
        <f t="shared" si="512"/>
        <v>4</v>
      </c>
      <c r="E8232">
        <v>3</v>
      </c>
      <c r="F8232">
        <f>IF(OR(E8232="",E8232="UNKNOWN",E8232="ERROR"),_xlfn.XLOOKUP(Table2[[#This Row],[Item]],Items_List!A:A,Items_List!B:B),E8232)</f>
        <v>3</v>
      </c>
      <c r="G8232">
        <v>12</v>
      </c>
      <c r="H8232">
        <f t="shared" si="513"/>
        <v>12</v>
      </c>
      <c r="I8232" t="s">
        <v>23</v>
      </c>
      <c r="J8232" t="s">
        <v>10059</v>
      </c>
      <c r="K8232" s="1">
        <v>45097</v>
      </c>
      <c r="L8232" s="1" t="str">
        <f>IF(ISNUMBER(Table2[[#This Row],[Transaction Date]]),TEXT(Table2[[#This Row],[Transaction Date]],"mmmm"),"Unknown")</f>
        <v>June</v>
      </c>
      <c r="M8232" s="1" t="str">
        <f>IF(ISNUMBER(Table2[[#This Row],[Transaction Date]]),TEXT(Table2[[#This Row],[Transaction Date]],"dddd"),"Unknown")</f>
        <v>Tuesday</v>
      </c>
      <c r="N8232">
        <f t="shared" si="514"/>
        <v>0</v>
      </c>
      <c r="O8232" t="str">
        <f t="shared" si="515"/>
        <v>Actual</v>
      </c>
    </row>
    <row r="8233" spans="1:15" x14ac:dyDescent="0.25">
      <c r="A8233" t="s">
        <v>9166</v>
      </c>
      <c r="B8233" t="s">
        <v>28</v>
      </c>
      <c r="C8233">
        <v>1</v>
      </c>
      <c r="D8233">
        <f t="shared" si="512"/>
        <v>1</v>
      </c>
      <c r="E8233">
        <v>4</v>
      </c>
      <c r="F8233">
        <f>IF(OR(E8233="",E8233="UNKNOWN",E8233="ERROR"),_xlfn.XLOOKUP(Table2[[#This Row],[Item]],Items_List!A:A,Items_List!B:B),E8233)</f>
        <v>4</v>
      </c>
      <c r="G8233">
        <v>4</v>
      </c>
      <c r="H8233">
        <f t="shared" si="513"/>
        <v>4</v>
      </c>
      <c r="I8233" t="s">
        <v>10059</v>
      </c>
      <c r="J8233" t="s">
        <v>11</v>
      </c>
      <c r="K8233" s="1">
        <v>45221</v>
      </c>
      <c r="L8233" s="1" t="str">
        <f>IF(ISNUMBER(Table2[[#This Row],[Transaction Date]]),TEXT(Table2[[#This Row],[Transaction Date]],"mmmm"),"Unknown")</f>
        <v>October</v>
      </c>
      <c r="M8233" s="1" t="str">
        <f>IF(ISNUMBER(Table2[[#This Row],[Transaction Date]]),TEXT(Table2[[#This Row],[Transaction Date]],"dddd"),"Unknown")</f>
        <v>Sunday</v>
      </c>
      <c r="N8233">
        <f t="shared" si="514"/>
        <v>0</v>
      </c>
      <c r="O8233" t="str">
        <f t="shared" si="515"/>
        <v>Actual</v>
      </c>
    </row>
    <row r="8234" spans="1:15" x14ac:dyDescent="0.25">
      <c r="A8234" t="s">
        <v>9167</v>
      </c>
      <c r="B8234" t="s">
        <v>39</v>
      </c>
      <c r="C8234" t="s">
        <v>21</v>
      </c>
      <c r="D8234">
        <f t="shared" si="512"/>
        <v>5</v>
      </c>
      <c r="E8234">
        <v>3</v>
      </c>
      <c r="F8234">
        <f>IF(OR(E8234="",E8234="UNKNOWN",E8234="ERROR"),_xlfn.XLOOKUP(Table2[[#This Row],[Item]],Items_List!A:A,Items_List!B:B),E8234)</f>
        <v>3</v>
      </c>
      <c r="G8234">
        <v>15</v>
      </c>
      <c r="H8234">
        <f t="shared" si="513"/>
        <v>15</v>
      </c>
      <c r="I8234" t="s">
        <v>10059</v>
      </c>
      <c r="J8234" t="s">
        <v>10059</v>
      </c>
      <c r="K8234" s="1">
        <v>45010</v>
      </c>
      <c r="L8234" s="1" t="str">
        <f>IF(ISNUMBER(Table2[[#This Row],[Transaction Date]]),TEXT(Table2[[#This Row],[Transaction Date]],"mmmm"),"Unknown")</f>
        <v>March</v>
      </c>
      <c r="M8234" s="1" t="str">
        <f>IF(ISNUMBER(Table2[[#This Row],[Transaction Date]]),TEXT(Table2[[#This Row],[Transaction Date]],"dddd"),"Unknown")</f>
        <v>Saturday</v>
      </c>
      <c r="N8234">
        <f t="shared" si="514"/>
        <v>1</v>
      </c>
      <c r="O8234" t="str">
        <f t="shared" si="515"/>
        <v>Estimated</v>
      </c>
    </row>
    <row r="8235" spans="1:15" x14ac:dyDescent="0.25">
      <c r="A8235" t="s">
        <v>9168</v>
      </c>
      <c r="B8235" t="s">
        <v>9</v>
      </c>
      <c r="C8235">
        <v>3</v>
      </c>
      <c r="D8235">
        <f t="shared" si="512"/>
        <v>3</v>
      </c>
      <c r="E8235">
        <v>2</v>
      </c>
      <c r="F8235">
        <f>IF(OR(E8235="",E8235="UNKNOWN",E8235="ERROR"),_xlfn.XLOOKUP(Table2[[#This Row],[Item]],Items_List!A:A,Items_List!B:B),E8235)</f>
        <v>2</v>
      </c>
      <c r="G8235">
        <v>6</v>
      </c>
      <c r="H8235">
        <f t="shared" si="513"/>
        <v>6</v>
      </c>
      <c r="I8235" t="s">
        <v>10</v>
      </c>
      <c r="J8235" t="s">
        <v>10059</v>
      </c>
      <c r="K8235" s="1">
        <v>45152</v>
      </c>
      <c r="L8235" s="1" t="str">
        <f>IF(ISNUMBER(Table2[[#This Row],[Transaction Date]]),TEXT(Table2[[#This Row],[Transaction Date]],"mmmm"),"Unknown")</f>
        <v>August</v>
      </c>
      <c r="M8235" s="1" t="str">
        <f>IF(ISNUMBER(Table2[[#This Row],[Transaction Date]]),TEXT(Table2[[#This Row],[Transaction Date]],"dddd"),"Unknown")</f>
        <v>Monday</v>
      </c>
      <c r="N8235">
        <f t="shared" si="514"/>
        <v>0</v>
      </c>
      <c r="O8235" t="str">
        <f t="shared" si="515"/>
        <v>Actual</v>
      </c>
    </row>
    <row r="8236" spans="1:15" x14ac:dyDescent="0.25">
      <c r="A8236" t="s">
        <v>9169</v>
      </c>
      <c r="B8236" t="s">
        <v>39</v>
      </c>
      <c r="C8236">
        <v>2</v>
      </c>
      <c r="D8236">
        <f t="shared" si="512"/>
        <v>2</v>
      </c>
      <c r="E8236">
        <v>3</v>
      </c>
      <c r="F8236">
        <f>IF(OR(E8236="",E8236="UNKNOWN",E8236="ERROR"),_xlfn.XLOOKUP(Table2[[#This Row],[Item]],Items_List!A:A,Items_List!B:B),E8236)</f>
        <v>3</v>
      </c>
      <c r="G8236">
        <v>6</v>
      </c>
      <c r="H8236">
        <f t="shared" si="513"/>
        <v>6</v>
      </c>
      <c r="I8236" t="s">
        <v>10</v>
      </c>
      <c r="J8236" t="s">
        <v>11</v>
      </c>
      <c r="K8236" s="1">
        <v>45284</v>
      </c>
      <c r="L8236" s="1" t="str">
        <f>IF(ISNUMBER(Table2[[#This Row],[Transaction Date]]),TEXT(Table2[[#This Row],[Transaction Date]],"mmmm"),"Unknown")</f>
        <v>December</v>
      </c>
      <c r="M8236" s="1" t="str">
        <f>IF(ISNUMBER(Table2[[#This Row],[Transaction Date]]),TEXT(Table2[[#This Row],[Transaction Date]],"dddd"),"Unknown")</f>
        <v>Sunday</v>
      </c>
      <c r="N8236">
        <f t="shared" si="514"/>
        <v>0</v>
      </c>
      <c r="O8236" t="str">
        <f t="shared" si="515"/>
        <v>Actual</v>
      </c>
    </row>
    <row r="8237" spans="1:15" x14ac:dyDescent="0.25">
      <c r="A8237" t="s">
        <v>9170</v>
      </c>
      <c r="B8237" t="s">
        <v>28</v>
      </c>
      <c r="C8237">
        <v>1</v>
      </c>
      <c r="D8237">
        <f t="shared" si="512"/>
        <v>1</v>
      </c>
      <c r="E8237">
        <v>4</v>
      </c>
      <c r="F8237">
        <f>IF(OR(E8237="",E8237="UNKNOWN",E8237="ERROR"),_xlfn.XLOOKUP(Table2[[#This Row],[Item]],Items_List!A:A,Items_List!B:B),E8237)</f>
        <v>4</v>
      </c>
      <c r="G8237">
        <v>4</v>
      </c>
      <c r="H8237">
        <f t="shared" si="513"/>
        <v>4</v>
      </c>
      <c r="I8237" t="s">
        <v>10059</v>
      </c>
      <c r="J8237" t="s">
        <v>15</v>
      </c>
      <c r="K8237" s="1">
        <v>45252</v>
      </c>
      <c r="L8237" s="1" t="str">
        <f>IF(ISNUMBER(Table2[[#This Row],[Transaction Date]]),TEXT(Table2[[#This Row],[Transaction Date]],"mmmm"),"Unknown")</f>
        <v>November</v>
      </c>
      <c r="M8237" s="1" t="str">
        <f>IF(ISNUMBER(Table2[[#This Row],[Transaction Date]]),TEXT(Table2[[#This Row],[Transaction Date]],"dddd"),"Unknown")</f>
        <v>Wednesday</v>
      </c>
      <c r="N8237">
        <f t="shared" si="514"/>
        <v>0</v>
      </c>
      <c r="O8237" t="str">
        <f t="shared" si="515"/>
        <v>Actual</v>
      </c>
    </row>
    <row r="8238" spans="1:15" x14ac:dyDescent="0.25">
      <c r="A8238" t="s">
        <v>9171</v>
      </c>
      <c r="B8238" t="s">
        <v>20</v>
      </c>
      <c r="C8238">
        <v>5</v>
      </c>
      <c r="D8238">
        <f t="shared" si="512"/>
        <v>5</v>
      </c>
      <c r="E8238">
        <v>5</v>
      </c>
      <c r="F8238">
        <f>IF(OR(E8238="",E8238="UNKNOWN",E8238="ERROR"),_xlfn.XLOOKUP(Table2[[#This Row],[Item]],Items_List!A:A,Items_List!B:B),E8238)</f>
        <v>5</v>
      </c>
      <c r="G8238">
        <v>25</v>
      </c>
      <c r="H8238">
        <f t="shared" si="513"/>
        <v>25</v>
      </c>
      <c r="I8238" t="s">
        <v>10059</v>
      </c>
      <c r="J8238" t="s">
        <v>11</v>
      </c>
      <c r="K8238" s="1">
        <v>45142</v>
      </c>
      <c r="L8238" s="1" t="str">
        <f>IF(ISNUMBER(Table2[[#This Row],[Transaction Date]]),TEXT(Table2[[#This Row],[Transaction Date]],"mmmm"),"Unknown")</f>
        <v>August</v>
      </c>
      <c r="M8238" s="1" t="str">
        <f>IF(ISNUMBER(Table2[[#This Row],[Transaction Date]]),TEXT(Table2[[#This Row],[Transaction Date]],"dddd"),"Unknown")</f>
        <v>Friday</v>
      </c>
      <c r="N8238">
        <f t="shared" si="514"/>
        <v>0</v>
      </c>
      <c r="O8238" t="str">
        <f t="shared" si="515"/>
        <v>Actual</v>
      </c>
    </row>
    <row r="8239" spans="1:15" x14ac:dyDescent="0.25">
      <c r="A8239" t="s">
        <v>9172</v>
      </c>
      <c r="B8239" t="s">
        <v>39</v>
      </c>
      <c r="C8239">
        <v>4</v>
      </c>
      <c r="D8239">
        <f t="shared" si="512"/>
        <v>4</v>
      </c>
      <c r="E8239">
        <v>3</v>
      </c>
      <c r="F8239">
        <f>IF(OR(E8239="",E8239="UNKNOWN",E8239="ERROR"),_xlfn.XLOOKUP(Table2[[#This Row],[Item]],Items_List!A:A,Items_List!B:B),E8239)</f>
        <v>3</v>
      </c>
      <c r="G8239" t="s">
        <v>18</v>
      </c>
      <c r="H8239">
        <f t="shared" si="513"/>
        <v>12</v>
      </c>
      <c r="I8239" t="s">
        <v>14</v>
      </c>
      <c r="J8239" t="s">
        <v>10059</v>
      </c>
      <c r="K8239" s="1">
        <v>45024</v>
      </c>
      <c r="L8239" s="1" t="str">
        <f>IF(ISNUMBER(Table2[[#This Row],[Transaction Date]]),TEXT(Table2[[#This Row],[Transaction Date]],"mmmm"),"Unknown")</f>
        <v>April</v>
      </c>
      <c r="M8239" s="1" t="str">
        <f>IF(ISNUMBER(Table2[[#This Row],[Transaction Date]]),TEXT(Table2[[#This Row],[Transaction Date]],"dddd"),"Unknown")</f>
        <v>Saturday</v>
      </c>
      <c r="N8239">
        <f t="shared" si="514"/>
        <v>1</v>
      </c>
      <c r="O8239" t="str">
        <f t="shared" si="515"/>
        <v>Actual</v>
      </c>
    </row>
    <row r="8240" spans="1:15" x14ac:dyDescent="0.25">
      <c r="A8240" t="s">
        <v>9174</v>
      </c>
      <c r="B8240" t="s">
        <v>20</v>
      </c>
      <c r="C8240">
        <v>1</v>
      </c>
      <c r="D8240">
        <f t="shared" si="512"/>
        <v>1</v>
      </c>
      <c r="E8240">
        <v>5</v>
      </c>
      <c r="F8240">
        <f>IF(OR(E8240="",E8240="UNKNOWN",E8240="ERROR"),_xlfn.XLOOKUP(Table2[[#This Row],[Item]],Items_List!A:A,Items_List!B:B),E8240)</f>
        <v>5</v>
      </c>
      <c r="G8240">
        <v>5</v>
      </c>
      <c r="H8240">
        <f t="shared" si="513"/>
        <v>5</v>
      </c>
      <c r="I8240" t="s">
        <v>14</v>
      </c>
      <c r="J8240" t="s">
        <v>10059</v>
      </c>
      <c r="K8240" s="1">
        <v>44985</v>
      </c>
      <c r="L8240" s="1" t="str">
        <f>IF(ISNUMBER(Table2[[#This Row],[Transaction Date]]),TEXT(Table2[[#This Row],[Transaction Date]],"mmmm"),"Unknown")</f>
        <v>February</v>
      </c>
      <c r="M8240" s="1" t="str">
        <f>IF(ISNUMBER(Table2[[#This Row],[Transaction Date]]),TEXT(Table2[[#This Row],[Transaction Date]],"dddd"),"Unknown")</f>
        <v>Tuesday</v>
      </c>
      <c r="N8240">
        <f t="shared" si="514"/>
        <v>0</v>
      </c>
      <c r="O8240" t="str">
        <f t="shared" si="515"/>
        <v>Actual</v>
      </c>
    </row>
    <row r="8241" spans="1:15" x14ac:dyDescent="0.25">
      <c r="A8241" t="s">
        <v>9175</v>
      </c>
      <c r="B8241" t="s">
        <v>13</v>
      </c>
      <c r="C8241">
        <v>3</v>
      </c>
      <c r="D8241">
        <f t="shared" si="512"/>
        <v>3</v>
      </c>
      <c r="E8241">
        <v>3</v>
      </c>
      <c r="F8241">
        <f>IF(OR(E8241="",E8241="UNKNOWN",E8241="ERROR"),_xlfn.XLOOKUP(Table2[[#This Row],[Item]],Items_List!A:A,Items_List!B:B),E8241)</f>
        <v>3</v>
      </c>
      <c r="G8241">
        <v>9</v>
      </c>
      <c r="H8241">
        <f t="shared" si="513"/>
        <v>9</v>
      </c>
      <c r="I8241" t="s">
        <v>23</v>
      </c>
      <c r="J8241" t="s">
        <v>10059</v>
      </c>
      <c r="K8241" s="1">
        <v>44939</v>
      </c>
      <c r="L8241" s="1" t="str">
        <f>IF(ISNUMBER(Table2[[#This Row],[Transaction Date]]),TEXT(Table2[[#This Row],[Transaction Date]],"mmmm"),"Unknown")</f>
        <v>January</v>
      </c>
      <c r="M8241" s="1" t="str">
        <f>IF(ISNUMBER(Table2[[#This Row],[Transaction Date]]),TEXT(Table2[[#This Row],[Transaction Date]],"dddd"),"Unknown")</f>
        <v>Friday</v>
      </c>
      <c r="N8241">
        <f t="shared" si="514"/>
        <v>0</v>
      </c>
      <c r="O8241" t="str">
        <f t="shared" si="515"/>
        <v>Actual</v>
      </c>
    </row>
    <row r="8242" spans="1:15" x14ac:dyDescent="0.25">
      <c r="A8242" t="s">
        <v>9177</v>
      </c>
      <c r="B8242" t="s">
        <v>39</v>
      </c>
      <c r="C8242">
        <v>2</v>
      </c>
      <c r="D8242">
        <f t="shared" si="512"/>
        <v>2</v>
      </c>
      <c r="E8242">
        <v>3</v>
      </c>
      <c r="F8242">
        <f>IF(OR(E8242="",E8242="UNKNOWN",E8242="ERROR"),_xlfn.XLOOKUP(Table2[[#This Row],[Item]],Items_List!A:A,Items_List!B:B),E8242)</f>
        <v>3</v>
      </c>
      <c r="G8242">
        <v>6</v>
      </c>
      <c r="H8242">
        <f t="shared" si="513"/>
        <v>6</v>
      </c>
      <c r="I8242" t="s">
        <v>10059</v>
      </c>
      <c r="J8242" t="s">
        <v>15</v>
      </c>
      <c r="K8242" s="1">
        <v>45203</v>
      </c>
      <c r="L8242" s="1" t="str">
        <f>IF(ISNUMBER(Table2[[#This Row],[Transaction Date]]),TEXT(Table2[[#This Row],[Transaction Date]],"mmmm"),"Unknown")</f>
        <v>October</v>
      </c>
      <c r="M8242" s="1" t="str">
        <f>IF(ISNUMBER(Table2[[#This Row],[Transaction Date]]),TEXT(Table2[[#This Row],[Transaction Date]],"dddd"),"Unknown")</f>
        <v>Wednesday</v>
      </c>
      <c r="N8242">
        <f t="shared" si="514"/>
        <v>0</v>
      </c>
      <c r="O8242" t="str">
        <f t="shared" si="515"/>
        <v>Actual</v>
      </c>
    </row>
    <row r="8243" spans="1:15" x14ac:dyDescent="0.25">
      <c r="A8243" t="s">
        <v>9178</v>
      </c>
      <c r="B8243" t="s">
        <v>17</v>
      </c>
      <c r="C8243">
        <v>2</v>
      </c>
      <c r="D8243">
        <f t="shared" si="512"/>
        <v>2</v>
      </c>
      <c r="E8243">
        <v>1</v>
      </c>
      <c r="F8243">
        <f>IF(OR(E8243="",E8243="UNKNOWN",E8243="ERROR"),_xlfn.XLOOKUP(Table2[[#This Row],[Item]],Items_List!A:A,Items_List!B:B),E8243)</f>
        <v>1</v>
      </c>
      <c r="H8243">
        <f t="shared" si="513"/>
        <v>2</v>
      </c>
      <c r="I8243" t="s">
        <v>14</v>
      </c>
      <c r="J8243" t="s">
        <v>10059</v>
      </c>
      <c r="L8243" s="1" t="str">
        <f>IF(ISNUMBER(Table2[[#This Row],[Transaction Date]]),TEXT(Table2[[#This Row],[Transaction Date]],"mmmm"),"Unknown")</f>
        <v>Unknown</v>
      </c>
      <c r="M8243" s="1" t="str">
        <f>IF(ISNUMBER(Table2[[#This Row],[Transaction Date]]),TEXT(Table2[[#This Row],[Transaction Date]],"dddd"),"Unknown")</f>
        <v>Unknown</v>
      </c>
      <c r="N8243">
        <f t="shared" si="514"/>
        <v>1</v>
      </c>
      <c r="O8243" t="str">
        <f t="shared" si="515"/>
        <v>Actual</v>
      </c>
    </row>
    <row r="8244" spans="1:15" x14ac:dyDescent="0.25">
      <c r="A8244" t="s">
        <v>9179</v>
      </c>
      <c r="B8244" t="s">
        <v>39</v>
      </c>
      <c r="C8244">
        <v>1</v>
      </c>
      <c r="D8244">
        <f t="shared" si="512"/>
        <v>1</v>
      </c>
      <c r="E8244">
        <v>3</v>
      </c>
      <c r="F8244">
        <f>IF(OR(E8244="",E8244="UNKNOWN",E8244="ERROR"),_xlfn.XLOOKUP(Table2[[#This Row],[Item]],Items_List!A:A,Items_List!B:B),E8244)</f>
        <v>3</v>
      </c>
      <c r="G8244">
        <v>3</v>
      </c>
      <c r="H8244">
        <f t="shared" si="513"/>
        <v>3</v>
      </c>
      <c r="I8244" t="s">
        <v>23</v>
      </c>
      <c r="J8244" t="s">
        <v>10059</v>
      </c>
      <c r="K8244" s="1">
        <v>45215</v>
      </c>
      <c r="L8244" s="1" t="str">
        <f>IF(ISNUMBER(Table2[[#This Row],[Transaction Date]]),TEXT(Table2[[#This Row],[Transaction Date]],"mmmm"),"Unknown")</f>
        <v>October</v>
      </c>
      <c r="M8244" s="1" t="str">
        <f>IF(ISNUMBER(Table2[[#This Row],[Transaction Date]]),TEXT(Table2[[#This Row],[Transaction Date]],"dddd"),"Unknown")</f>
        <v>Monday</v>
      </c>
      <c r="N8244">
        <f t="shared" si="514"/>
        <v>0</v>
      </c>
      <c r="O8244" t="str">
        <f t="shared" si="515"/>
        <v>Actual</v>
      </c>
    </row>
    <row r="8245" spans="1:15" x14ac:dyDescent="0.25">
      <c r="A8245" t="s">
        <v>9180</v>
      </c>
      <c r="B8245" t="s">
        <v>13</v>
      </c>
      <c r="D8245">
        <f t="shared" si="512"/>
        <v>1</v>
      </c>
      <c r="E8245">
        <v>3</v>
      </c>
      <c r="F8245">
        <f>IF(OR(E8245="",E8245="UNKNOWN",E8245="ERROR"),_xlfn.XLOOKUP(Table2[[#This Row],[Item]],Items_List!A:A,Items_List!B:B),E8245)</f>
        <v>3</v>
      </c>
      <c r="G8245">
        <v>3</v>
      </c>
      <c r="H8245">
        <f t="shared" si="513"/>
        <v>3</v>
      </c>
      <c r="I8245" t="s">
        <v>10059</v>
      </c>
      <c r="J8245" t="s">
        <v>11</v>
      </c>
      <c r="K8245" s="1">
        <v>44955</v>
      </c>
      <c r="L8245" s="1" t="str">
        <f>IF(ISNUMBER(Table2[[#This Row],[Transaction Date]]),TEXT(Table2[[#This Row],[Transaction Date]],"mmmm"),"Unknown")</f>
        <v>January</v>
      </c>
      <c r="M8245" s="1" t="str">
        <f>IF(ISNUMBER(Table2[[#This Row],[Transaction Date]]),TEXT(Table2[[#This Row],[Transaction Date]],"dddd"),"Unknown")</f>
        <v>Sunday</v>
      </c>
      <c r="N8245">
        <f t="shared" si="514"/>
        <v>1</v>
      </c>
      <c r="O8245" t="str">
        <f t="shared" si="515"/>
        <v>Estimated</v>
      </c>
    </row>
    <row r="8246" spans="1:15" x14ac:dyDescent="0.25">
      <c r="A8246" t="s">
        <v>9181</v>
      </c>
      <c r="B8246" t="s">
        <v>28</v>
      </c>
      <c r="C8246">
        <v>1</v>
      </c>
      <c r="D8246">
        <f t="shared" si="512"/>
        <v>1</v>
      </c>
      <c r="E8246">
        <v>4</v>
      </c>
      <c r="F8246">
        <f>IF(OR(E8246="",E8246="UNKNOWN",E8246="ERROR"),_xlfn.XLOOKUP(Table2[[#This Row],[Item]],Items_List!A:A,Items_List!B:B),E8246)</f>
        <v>4</v>
      </c>
      <c r="G8246">
        <v>4</v>
      </c>
      <c r="H8246">
        <f t="shared" si="513"/>
        <v>4</v>
      </c>
      <c r="I8246" t="s">
        <v>23</v>
      </c>
      <c r="J8246" t="s">
        <v>10059</v>
      </c>
      <c r="K8246" s="1">
        <v>45258</v>
      </c>
      <c r="L8246" s="1" t="str">
        <f>IF(ISNUMBER(Table2[[#This Row],[Transaction Date]]),TEXT(Table2[[#This Row],[Transaction Date]],"mmmm"),"Unknown")</f>
        <v>November</v>
      </c>
      <c r="M8246" s="1" t="str">
        <f>IF(ISNUMBER(Table2[[#This Row],[Transaction Date]]),TEXT(Table2[[#This Row],[Transaction Date]],"dddd"),"Unknown")</f>
        <v>Tuesday</v>
      </c>
      <c r="N8246">
        <f t="shared" si="514"/>
        <v>0</v>
      </c>
      <c r="O8246" t="str">
        <f t="shared" si="515"/>
        <v>Actual</v>
      </c>
    </row>
    <row r="8247" spans="1:15" x14ac:dyDescent="0.25">
      <c r="A8247" t="s">
        <v>9182</v>
      </c>
      <c r="B8247" t="s">
        <v>25</v>
      </c>
      <c r="C8247">
        <v>2</v>
      </c>
      <c r="D8247">
        <f t="shared" si="512"/>
        <v>2</v>
      </c>
      <c r="E8247">
        <v>4</v>
      </c>
      <c r="F8247">
        <f>IF(OR(E8247="",E8247="UNKNOWN",E8247="ERROR"),_xlfn.XLOOKUP(Table2[[#This Row],[Item]],Items_List!A:A,Items_List!B:B),E8247)</f>
        <v>4</v>
      </c>
      <c r="G8247">
        <v>8</v>
      </c>
      <c r="H8247">
        <f t="shared" si="513"/>
        <v>8</v>
      </c>
      <c r="I8247" t="s">
        <v>10</v>
      </c>
      <c r="J8247" t="s">
        <v>10059</v>
      </c>
      <c r="K8247" s="1">
        <v>45131</v>
      </c>
      <c r="L8247" s="1" t="str">
        <f>IF(ISNUMBER(Table2[[#This Row],[Transaction Date]]),TEXT(Table2[[#This Row],[Transaction Date]],"mmmm"),"Unknown")</f>
        <v>July</v>
      </c>
      <c r="M8247" s="1" t="str">
        <f>IF(ISNUMBER(Table2[[#This Row],[Transaction Date]]),TEXT(Table2[[#This Row],[Transaction Date]],"dddd"),"Unknown")</f>
        <v>Monday</v>
      </c>
      <c r="N8247">
        <f t="shared" si="514"/>
        <v>0</v>
      </c>
      <c r="O8247" t="str">
        <f t="shared" si="515"/>
        <v>Actual</v>
      </c>
    </row>
    <row r="8248" spans="1:15" x14ac:dyDescent="0.25">
      <c r="A8248" t="s">
        <v>9183</v>
      </c>
      <c r="B8248" t="s">
        <v>20</v>
      </c>
      <c r="C8248">
        <v>4</v>
      </c>
      <c r="D8248">
        <f t="shared" si="512"/>
        <v>4</v>
      </c>
      <c r="E8248">
        <v>5</v>
      </c>
      <c r="F8248">
        <f>IF(OR(E8248="",E8248="UNKNOWN",E8248="ERROR"),_xlfn.XLOOKUP(Table2[[#This Row],[Item]],Items_List!A:A,Items_List!B:B),E8248)</f>
        <v>5</v>
      </c>
      <c r="G8248">
        <v>20</v>
      </c>
      <c r="H8248">
        <f t="shared" si="513"/>
        <v>20</v>
      </c>
      <c r="I8248" t="s">
        <v>14</v>
      </c>
      <c r="J8248" t="s">
        <v>10059</v>
      </c>
      <c r="K8248" s="1">
        <v>44991</v>
      </c>
      <c r="L8248" s="1" t="str">
        <f>IF(ISNUMBER(Table2[[#This Row],[Transaction Date]]),TEXT(Table2[[#This Row],[Transaction Date]],"mmmm"),"Unknown")</f>
        <v>March</v>
      </c>
      <c r="M8248" s="1" t="str">
        <f>IF(ISNUMBER(Table2[[#This Row],[Transaction Date]]),TEXT(Table2[[#This Row],[Transaction Date]],"dddd"),"Unknown")</f>
        <v>Monday</v>
      </c>
      <c r="N8248">
        <f t="shared" si="514"/>
        <v>0</v>
      </c>
      <c r="O8248" t="str">
        <f t="shared" si="515"/>
        <v>Actual</v>
      </c>
    </row>
    <row r="8249" spans="1:15" x14ac:dyDescent="0.25">
      <c r="A8249" t="s">
        <v>9184</v>
      </c>
      <c r="B8249" t="s">
        <v>9</v>
      </c>
      <c r="C8249">
        <v>1</v>
      </c>
      <c r="D8249">
        <f t="shared" si="512"/>
        <v>1</v>
      </c>
      <c r="E8249">
        <v>2</v>
      </c>
      <c r="F8249">
        <f>IF(OR(E8249="",E8249="UNKNOWN",E8249="ERROR"),_xlfn.XLOOKUP(Table2[[#This Row],[Item]],Items_List!A:A,Items_List!B:B),E8249)</f>
        <v>2</v>
      </c>
      <c r="G8249">
        <v>2</v>
      </c>
      <c r="H8249">
        <f t="shared" si="513"/>
        <v>2</v>
      </c>
      <c r="I8249" t="s">
        <v>10059</v>
      </c>
      <c r="J8249" t="s">
        <v>10059</v>
      </c>
      <c r="K8249" s="1">
        <v>45064</v>
      </c>
      <c r="L8249" s="1" t="str">
        <f>IF(ISNUMBER(Table2[[#This Row],[Transaction Date]]),TEXT(Table2[[#This Row],[Transaction Date]],"mmmm"),"Unknown")</f>
        <v>May</v>
      </c>
      <c r="M8249" s="1" t="str">
        <f>IF(ISNUMBER(Table2[[#This Row],[Transaction Date]]),TEXT(Table2[[#This Row],[Transaction Date]],"dddd"),"Unknown")</f>
        <v>Thursday</v>
      </c>
      <c r="N8249">
        <f t="shared" si="514"/>
        <v>0</v>
      </c>
      <c r="O8249" t="str">
        <f t="shared" si="515"/>
        <v>Actual</v>
      </c>
    </row>
    <row r="8250" spans="1:15" x14ac:dyDescent="0.25">
      <c r="A8250" t="s">
        <v>9185</v>
      </c>
      <c r="B8250" t="s">
        <v>20</v>
      </c>
      <c r="C8250">
        <v>2</v>
      </c>
      <c r="D8250">
        <f t="shared" si="512"/>
        <v>2</v>
      </c>
      <c r="E8250">
        <v>5</v>
      </c>
      <c r="F8250">
        <f>IF(OR(E8250="",E8250="UNKNOWN",E8250="ERROR"),_xlfn.XLOOKUP(Table2[[#This Row],[Item]],Items_List!A:A,Items_List!B:B),E8250)</f>
        <v>5</v>
      </c>
      <c r="G8250">
        <v>10</v>
      </c>
      <c r="H8250">
        <f t="shared" si="513"/>
        <v>10</v>
      </c>
      <c r="I8250" t="s">
        <v>10059</v>
      </c>
      <c r="J8250" t="s">
        <v>15</v>
      </c>
      <c r="K8250" s="1">
        <v>45269</v>
      </c>
      <c r="L8250" s="1" t="str">
        <f>IF(ISNUMBER(Table2[[#This Row],[Transaction Date]]),TEXT(Table2[[#This Row],[Transaction Date]],"mmmm"),"Unknown")</f>
        <v>December</v>
      </c>
      <c r="M8250" s="1" t="str">
        <f>IF(ISNUMBER(Table2[[#This Row],[Transaction Date]]),TEXT(Table2[[#This Row],[Transaction Date]],"dddd"),"Unknown")</f>
        <v>Saturday</v>
      </c>
      <c r="N8250">
        <f t="shared" si="514"/>
        <v>0</v>
      </c>
      <c r="O8250" t="str">
        <f t="shared" si="515"/>
        <v>Actual</v>
      </c>
    </row>
    <row r="8251" spans="1:15" x14ac:dyDescent="0.25">
      <c r="A8251" t="s">
        <v>9187</v>
      </c>
      <c r="B8251" t="s">
        <v>20</v>
      </c>
      <c r="C8251">
        <v>4</v>
      </c>
      <c r="D8251">
        <f t="shared" si="512"/>
        <v>4</v>
      </c>
      <c r="E8251">
        <v>5</v>
      </c>
      <c r="F8251">
        <f>IF(OR(E8251="",E8251="UNKNOWN",E8251="ERROR"),_xlfn.XLOOKUP(Table2[[#This Row],[Item]],Items_List!A:A,Items_List!B:B),E8251)</f>
        <v>5</v>
      </c>
      <c r="G8251">
        <v>20</v>
      </c>
      <c r="H8251">
        <f t="shared" si="513"/>
        <v>20</v>
      </c>
      <c r="I8251" t="s">
        <v>10</v>
      </c>
      <c r="J8251" t="s">
        <v>11</v>
      </c>
      <c r="K8251" s="1">
        <v>45033</v>
      </c>
      <c r="L8251" s="1" t="str">
        <f>IF(ISNUMBER(Table2[[#This Row],[Transaction Date]]),TEXT(Table2[[#This Row],[Transaction Date]],"mmmm"),"Unknown")</f>
        <v>April</v>
      </c>
      <c r="M8251" s="1" t="str">
        <f>IF(ISNUMBER(Table2[[#This Row],[Transaction Date]]),TEXT(Table2[[#This Row],[Transaction Date]],"dddd"),"Unknown")</f>
        <v>Monday</v>
      </c>
      <c r="N8251">
        <f t="shared" si="514"/>
        <v>0</v>
      </c>
      <c r="O8251" t="str">
        <f t="shared" si="515"/>
        <v>Actual</v>
      </c>
    </row>
    <row r="8252" spans="1:15" x14ac:dyDescent="0.25">
      <c r="A8252" t="s">
        <v>9188</v>
      </c>
      <c r="B8252" t="s">
        <v>25</v>
      </c>
      <c r="C8252">
        <v>3</v>
      </c>
      <c r="D8252">
        <f t="shared" si="512"/>
        <v>3</v>
      </c>
      <c r="E8252">
        <v>4</v>
      </c>
      <c r="F8252">
        <f>IF(OR(E8252="",E8252="UNKNOWN",E8252="ERROR"),_xlfn.XLOOKUP(Table2[[#This Row],[Item]],Items_List!A:A,Items_List!B:B),E8252)</f>
        <v>4</v>
      </c>
      <c r="G8252">
        <v>12</v>
      </c>
      <c r="H8252">
        <f t="shared" si="513"/>
        <v>12</v>
      </c>
      <c r="I8252" t="s">
        <v>10</v>
      </c>
      <c r="J8252" t="s">
        <v>10059</v>
      </c>
      <c r="K8252" s="1">
        <v>45035</v>
      </c>
      <c r="L8252" s="1" t="str">
        <f>IF(ISNUMBER(Table2[[#This Row],[Transaction Date]]),TEXT(Table2[[#This Row],[Transaction Date]],"mmmm"),"Unknown")</f>
        <v>April</v>
      </c>
      <c r="M8252" s="1" t="str">
        <f>IF(ISNUMBER(Table2[[#This Row],[Transaction Date]]),TEXT(Table2[[#This Row],[Transaction Date]],"dddd"),"Unknown")</f>
        <v>Wednesday</v>
      </c>
      <c r="N8252">
        <f t="shared" si="514"/>
        <v>0</v>
      </c>
      <c r="O8252" t="str">
        <f t="shared" si="515"/>
        <v>Actual</v>
      </c>
    </row>
    <row r="8253" spans="1:15" x14ac:dyDescent="0.25">
      <c r="A8253" t="s">
        <v>9189</v>
      </c>
      <c r="B8253" t="s">
        <v>20</v>
      </c>
      <c r="C8253">
        <v>2</v>
      </c>
      <c r="D8253">
        <f t="shared" si="512"/>
        <v>2</v>
      </c>
      <c r="E8253">
        <v>5</v>
      </c>
      <c r="F8253">
        <f>IF(OR(E8253="",E8253="UNKNOWN",E8253="ERROR"),_xlfn.XLOOKUP(Table2[[#This Row],[Item]],Items_List!A:A,Items_List!B:B),E8253)</f>
        <v>5</v>
      </c>
      <c r="G8253">
        <v>10</v>
      </c>
      <c r="H8253">
        <f t="shared" si="513"/>
        <v>10</v>
      </c>
      <c r="I8253" t="s">
        <v>10</v>
      </c>
      <c r="J8253" t="s">
        <v>15</v>
      </c>
      <c r="K8253" s="1">
        <v>45165</v>
      </c>
      <c r="L8253" s="1" t="str">
        <f>IF(ISNUMBER(Table2[[#This Row],[Transaction Date]]),TEXT(Table2[[#This Row],[Transaction Date]],"mmmm"),"Unknown")</f>
        <v>August</v>
      </c>
      <c r="M8253" s="1" t="str">
        <f>IF(ISNUMBER(Table2[[#This Row],[Transaction Date]]),TEXT(Table2[[#This Row],[Transaction Date]],"dddd"),"Unknown")</f>
        <v>Sunday</v>
      </c>
      <c r="N8253">
        <f t="shared" si="514"/>
        <v>0</v>
      </c>
      <c r="O8253" t="str">
        <f t="shared" si="515"/>
        <v>Actual</v>
      </c>
    </row>
    <row r="8254" spans="1:15" x14ac:dyDescent="0.25">
      <c r="A8254" t="s">
        <v>9190</v>
      </c>
      <c r="B8254" t="s">
        <v>17</v>
      </c>
      <c r="C8254">
        <v>2</v>
      </c>
      <c r="D8254">
        <f t="shared" si="512"/>
        <v>2</v>
      </c>
      <c r="E8254">
        <v>1</v>
      </c>
      <c r="F8254">
        <f>IF(OR(E8254="",E8254="UNKNOWN",E8254="ERROR"),_xlfn.XLOOKUP(Table2[[#This Row],[Item]],Items_List!A:A,Items_List!B:B),E8254)</f>
        <v>1</v>
      </c>
      <c r="G8254">
        <v>2</v>
      </c>
      <c r="H8254">
        <f t="shared" si="513"/>
        <v>2</v>
      </c>
      <c r="I8254" t="s">
        <v>10059</v>
      </c>
      <c r="J8254" t="s">
        <v>11</v>
      </c>
      <c r="L8254" s="1" t="str">
        <f>IF(ISNUMBER(Table2[[#This Row],[Transaction Date]]),TEXT(Table2[[#This Row],[Transaction Date]],"mmmm"),"Unknown")</f>
        <v>Unknown</v>
      </c>
      <c r="M8254" s="1" t="str">
        <f>IF(ISNUMBER(Table2[[#This Row],[Transaction Date]]),TEXT(Table2[[#This Row],[Transaction Date]],"dddd"),"Unknown")</f>
        <v>Unknown</v>
      </c>
      <c r="N8254">
        <f t="shared" si="514"/>
        <v>0</v>
      </c>
      <c r="O8254" t="str">
        <f t="shared" si="515"/>
        <v>Actual</v>
      </c>
    </row>
    <row r="8255" spans="1:15" x14ac:dyDescent="0.25">
      <c r="A8255" t="s">
        <v>9191</v>
      </c>
      <c r="B8255" t="s">
        <v>9</v>
      </c>
      <c r="C8255">
        <v>2</v>
      </c>
      <c r="D8255">
        <f t="shared" si="512"/>
        <v>2</v>
      </c>
      <c r="E8255">
        <v>2</v>
      </c>
      <c r="F8255">
        <f>IF(OR(E8255="",E8255="UNKNOWN",E8255="ERROR"),_xlfn.XLOOKUP(Table2[[#This Row],[Item]],Items_List!A:A,Items_List!B:B),E8255)</f>
        <v>2</v>
      </c>
      <c r="G8255">
        <v>4</v>
      </c>
      <c r="H8255">
        <f t="shared" si="513"/>
        <v>4</v>
      </c>
      <c r="I8255" t="s">
        <v>14</v>
      </c>
      <c r="J8255" t="s">
        <v>15</v>
      </c>
      <c r="L8255" s="1" t="str">
        <f>IF(ISNUMBER(Table2[[#This Row],[Transaction Date]]),TEXT(Table2[[#This Row],[Transaction Date]],"mmmm"),"Unknown")</f>
        <v>Unknown</v>
      </c>
      <c r="M8255" s="1" t="str">
        <f>IF(ISNUMBER(Table2[[#This Row],[Transaction Date]]),TEXT(Table2[[#This Row],[Transaction Date]],"dddd"),"Unknown")</f>
        <v>Unknown</v>
      </c>
      <c r="N8255">
        <f t="shared" si="514"/>
        <v>0</v>
      </c>
      <c r="O8255" t="str">
        <f t="shared" si="515"/>
        <v>Actual</v>
      </c>
    </row>
    <row r="8256" spans="1:15" x14ac:dyDescent="0.25">
      <c r="A8256" t="s">
        <v>9192</v>
      </c>
      <c r="B8256" t="s">
        <v>28</v>
      </c>
      <c r="C8256">
        <v>2</v>
      </c>
      <c r="D8256">
        <f t="shared" si="512"/>
        <v>2</v>
      </c>
      <c r="E8256">
        <v>4</v>
      </c>
      <c r="F8256">
        <f>IF(OR(E8256="",E8256="UNKNOWN",E8256="ERROR"),_xlfn.XLOOKUP(Table2[[#This Row],[Item]],Items_List!A:A,Items_List!B:B),E8256)</f>
        <v>4</v>
      </c>
      <c r="G8256">
        <v>8</v>
      </c>
      <c r="H8256">
        <f t="shared" si="513"/>
        <v>8</v>
      </c>
      <c r="I8256" t="s">
        <v>23</v>
      </c>
      <c r="J8256" t="s">
        <v>15</v>
      </c>
      <c r="K8256" s="1">
        <v>44961</v>
      </c>
      <c r="L8256" s="1" t="str">
        <f>IF(ISNUMBER(Table2[[#This Row],[Transaction Date]]),TEXT(Table2[[#This Row],[Transaction Date]],"mmmm"),"Unknown")</f>
        <v>February</v>
      </c>
      <c r="M8256" s="1" t="str">
        <f>IF(ISNUMBER(Table2[[#This Row],[Transaction Date]]),TEXT(Table2[[#This Row],[Transaction Date]],"dddd"),"Unknown")</f>
        <v>Saturday</v>
      </c>
      <c r="N8256">
        <f t="shared" si="514"/>
        <v>0</v>
      </c>
      <c r="O8256" t="str">
        <f t="shared" si="515"/>
        <v>Actual</v>
      </c>
    </row>
    <row r="8257" spans="1:15" x14ac:dyDescent="0.25">
      <c r="A8257" t="s">
        <v>9193</v>
      </c>
      <c r="B8257" t="s">
        <v>25</v>
      </c>
      <c r="C8257">
        <v>5</v>
      </c>
      <c r="D8257">
        <f t="shared" si="512"/>
        <v>5</v>
      </c>
      <c r="E8257">
        <v>4</v>
      </c>
      <c r="F8257">
        <f>IF(OR(E8257="",E8257="UNKNOWN",E8257="ERROR"),_xlfn.XLOOKUP(Table2[[#This Row],[Item]],Items_List!A:A,Items_List!B:B),E8257)</f>
        <v>4</v>
      </c>
      <c r="G8257">
        <v>20</v>
      </c>
      <c r="H8257">
        <f t="shared" si="513"/>
        <v>20</v>
      </c>
      <c r="I8257" t="s">
        <v>10</v>
      </c>
      <c r="J8257" t="s">
        <v>10059</v>
      </c>
      <c r="K8257" s="1">
        <v>45201</v>
      </c>
      <c r="L8257" s="1" t="str">
        <f>IF(ISNUMBER(Table2[[#This Row],[Transaction Date]]),TEXT(Table2[[#This Row],[Transaction Date]],"mmmm"),"Unknown")</f>
        <v>October</v>
      </c>
      <c r="M8257" s="1" t="str">
        <f>IF(ISNUMBER(Table2[[#This Row],[Transaction Date]]),TEXT(Table2[[#This Row],[Transaction Date]],"dddd"),"Unknown")</f>
        <v>Monday</v>
      </c>
      <c r="N8257">
        <f t="shared" si="514"/>
        <v>0</v>
      </c>
      <c r="O8257" t="str">
        <f t="shared" si="515"/>
        <v>Actual</v>
      </c>
    </row>
    <row r="8258" spans="1:15" x14ac:dyDescent="0.25">
      <c r="A8258" t="s">
        <v>9194</v>
      </c>
      <c r="B8258" t="s">
        <v>17</v>
      </c>
      <c r="C8258">
        <v>5</v>
      </c>
      <c r="D8258">
        <f t="shared" ref="D8258:D8321" si="516">IF(OR(C8258="",C8258="UNKNOWN",C8258="ERROR"),IFERROR(VALUE(G8258)/VALUE(E8258),""),VALUE(C8258))</f>
        <v>5</v>
      </c>
      <c r="E8258">
        <v>1</v>
      </c>
      <c r="F8258">
        <f>IF(OR(E8258="",E8258="UNKNOWN",E8258="ERROR"),_xlfn.XLOOKUP(Table2[[#This Row],[Item]],Items_List!A:A,Items_List!B:B),E8258)</f>
        <v>1</v>
      </c>
      <c r="G8258">
        <v>5</v>
      </c>
      <c r="H8258">
        <f t="shared" ref="H8258:H8321" si="517">D8258*F8258</f>
        <v>5</v>
      </c>
      <c r="I8258" t="s">
        <v>10</v>
      </c>
      <c r="J8258" t="s">
        <v>10059</v>
      </c>
      <c r="K8258" s="1">
        <v>44992</v>
      </c>
      <c r="L8258" s="1" t="str">
        <f>IF(ISNUMBER(Table2[[#This Row],[Transaction Date]]),TEXT(Table2[[#This Row],[Transaction Date]],"mmmm"),"Unknown")</f>
        <v>March</v>
      </c>
      <c r="M8258" s="1" t="str">
        <f>IF(ISNUMBER(Table2[[#This Row],[Transaction Date]]),TEXT(Table2[[#This Row],[Transaction Date]],"dddd"),"Unknown")</f>
        <v>Tuesday</v>
      </c>
      <c r="N8258">
        <f t="shared" ref="N8258:N8321" si="518">IF(OR(B8258="",B8258="unknown",B8258="error",C8258="",C8258="unknown",C8258="error",G8258="",G8258="error",G8258="unknown"),1,0)</f>
        <v>0</v>
      </c>
      <c r="O8258" t="str">
        <f t="shared" ref="O8258:O8321" si="519">IF(OR(C8258="",C8258="error",C8258="unknown"),"Estimated","Actual")</f>
        <v>Actual</v>
      </c>
    </row>
    <row r="8259" spans="1:15" x14ac:dyDescent="0.25">
      <c r="A8259" t="s">
        <v>9195</v>
      </c>
      <c r="B8259" t="s">
        <v>20</v>
      </c>
      <c r="C8259">
        <v>5</v>
      </c>
      <c r="D8259">
        <f t="shared" si="516"/>
        <v>5</v>
      </c>
      <c r="E8259">
        <v>5</v>
      </c>
      <c r="F8259">
        <f>IF(OR(E8259="",E8259="UNKNOWN",E8259="ERROR"),_xlfn.XLOOKUP(Table2[[#This Row],[Item]],Items_List!A:A,Items_List!B:B),E8259)</f>
        <v>5</v>
      </c>
      <c r="G8259">
        <v>25</v>
      </c>
      <c r="H8259">
        <f t="shared" si="517"/>
        <v>25</v>
      </c>
      <c r="I8259" t="s">
        <v>10059</v>
      </c>
      <c r="J8259" t="s">
        <v>10059</v>
      </c>
      <c r="K8259" s="1">
        <v>45114</v>
      </c>
      <c r="L8259" s="1" t="str">
        <f>IF(ISNUMBER(Table2[[#This Row],[Transaction Date]]),TEXT(Table2[[#This Row],[Transaction Date]],"mmmm"),"Unknown")</f>
        <v>July</v>
      </c>
      <c r="M8259" s="1" t="str">
        <f>IF(ISNUMBER(Table2[[#This Row],[Transaction Date]]),TEXT(Table2[[#This Row],[Transaction Date]],"dddd"),"Unknown")</f>
        <v>Friday</v>
      </c>
      <c r="N8259">
        <f t="shared" si="518"/>
        <v>0</v>
      </c>
      <c r="O8259" t="str">
        <f t="shared" si="519"/>
        <v>Actual</v>
      </c>
    </row>
    <row r="8260" spans="1:15" x14ac:dyDescent="0.25">
      <c r="A8260" t="s">
        <v>9196</v>
      </c>
      <c r="B8260" t="s">
        <v>13</v>
      </c>
      <c r="C8260">
        <v>2</v>
      </c>
      <c r="D8260">
        <f t="shared" si="516"/>
        <v>2</v>
      </c>
      <c r="E8260" s="3">
        <f>_xlfn.XLOOKUP(Table2[[#This Row],[Item]],Items_List!$A$2:$A$9,Items_List!$B$2:$B$9)</f>
        <v>3</v>
      </c>
      <c r="F8260">
        <f>IF(OR(E8260="",E8260="UNKNOWN",E8260="ERROR"),_xlfn.XLOOKUP(Table2[[#This Row],[Item]],Items_List!A:A,Items_List!B:B),E8260)</f>
        <v>3</v>
      </c>
      <c r="G8260">
        <v>6</v>
      </c>
      <c r="H8260">
        <f t="shared" si="517"/>
        <v>6</v>
      </c>
      <c r="I8260" t="s">
        <v>10059</v>
      </c>
      <c r="J8260" t="s">
        <v>15</v>
      </c>
      <c r="K8260" s="1">
        <v>45192</v>
      </c>
      <c r="L8260" s="1" t="str">
        <f>IF(ISNUMBER(Table2[[#This Row],[Transaction Date]]),TEXT(Table2[[#This Row],[Transaction Date]],"mmmm"),"Unknown")</f>
        <v>September</v>
      </c>
      <c r="M8260" s="1" t="str">
        <f>IF(ISNUMBER(Table2[[#This Row],[Transaction Date]]),TEXT(Table2[[#This Row],[Transaction Date]],"dddd"),"Unknown")</f>
        <v>Saturday</v>
      </c>
      <c r="N8260">
        <f t="shared" si="518"/>
        <v>0</v>
      </c>
      <c r="O8260" t="str">
        <f t="shared" si="519"/>
        <v>Actual</v>
      </c>
    </row>
    <row r="8261" spans="1:15" x14ac:dyDescent="0.25">
      <c r="A8261" t="s">
        <v>9198</v>
      </c>
      <c r="B8261" t="s">
        <v>13</v>
      </c>
      <c r="C8261">
        <v>5</v>
      </c>
      <c r="D8261">
        <f t="shared" si="516"/>
        <v>5</v>
      </c>
      <c r="E8261">
        <v>3</v>
      </c>
      <c r="F8261">
        <f>IF(OR(E8261="",E8261="UNKNOWN",E8261="ERROR"),_xlfn.XLOOKUP(Table2[[#This Row],[Item]],Items_List!A:A,Items_List!B:B),E8261)</f>
        <v>3</v>
      </c>
      <c r="G8261">
        <v>15</v>
      </c>
      <c r="H8261">
        <f t="shared" si="517"/>
        <v>15</v>
      </c>
      <c r="I8261" t="s">
        <v>14</v>
      </c>
      <c r="J8261" t="s">
        <v>10059</v>
      </c>
      <c r="K8261" s="1">
        <v>45259</v>
      </c>
      <c r="L8261" s="1" t="str">
        <f>IF(ISNUMBER(Table2[[#This Row],[Transaction Date]]),TEXT(Table2[[#This Row],[Transaction Date]],"mmmm"),"Unknown")</f>
        <v>November</v>
      </c>
      <c r="M8261" s="1" t="str">
        <f>IF(ISNUMBER(Table2[[#This Row],[Transaction Date]]),TEXT(Table2[[#This Row],[Transaction Date]],"dddd"),"Unknown")</f>
        <v>Wednesday</v>
      </c>
      <c r="N8261">
        <f t="shared" si="518"/>
        <v>0</v>
      </c>
      <c r="O8261" t="str">
        <f t="shared" si="519"/>
        <v>Actual</v>
      </c>
    </row>
    <row r="8262" spans="1:15" x14ac:dyDescent="0.25">
      <c r="A8262" t="s">
        <v>9199</v>
      </c>
      <c r="B8262" t="s">
        <v>20</v>
      </c>
      <c r="C8262">
        <v>4</v>
      </c>
      <c r="D8262">
        <f t="shared" si="516"/>
        <v>4</v>
      </c>
      <c r="E8262">
        <v>5</v>
      </c>
      <c r="F8262">
        <f>IF(OR(E8262="",E8262="UNKNOWN",E8262="ERROR"),_xlfn.XLOOKUP(Table2[[#This Row],[Item]],Items_List!A:A,Items_List!B:B),E8262)</f>
        <v>5</v>
      </c>
      <c r="G8262">
        <v>20</v>
      </c>
      <c r="H8262">
        <f t="shared" si="517"/>
        <v>20</v>
      </c>
      <c r="I8262" t="s">
        <v>10</v>
      </c>
      <c r="J8262" t="s">
        <v>15</v>
      </c>
      <c r="K8262" s="1">
        <v>45107</v>
      </c>
      <c r="L8262" s="1" t="str">
        <f>IF(ISNUMBER(Table2[[#This Row],[Transaction Date]]),TEXT(Table2[[#This Row],[Transaction Date]],"mmmm"),"Unknown")</f>
        <v>June</v>
      </c>
      <c r="M8262" s="1" t="str">
        <f>IF(ISNUMBER(Table2[[#This Row],[Transaction Date]]),TEXT(Table2[[#This Row],[Transaction Date]],"dddd"),"Unknown")</f>
        <v>Friday</v>
      </c>
      <c r="N8262">
        <f t="shared" si="518"/>
        <v>0</v>
      </c>
      <c r="O8262" t="str">
        <f t="shared" si="519"/>
        <v>Actual</v>
      </c>
    </row>
    <row r="8263" spans="1:15" x14ac:dyDescent="0.25">
      <c r="A8263" t="s">
        <v>9200</v>
      </c>
      <c r="B8263" t="s">
        <v>65</v>
      </c>
      <c r="C8263">
        <v>2</v>
      </c>
      <c r="D8263">
        <f t="shared" si="516"/>
        <v>2</v>
      </c>
      <c r="E8263">
        <v>1.5</v>
      </c>
      <c r="F8263">
        <f>IF(OR(E8263="",E8263="UNKNOWN",E8263="ERROR"),_xlfn.XLOOKUP(Table2[[#This Row],[Item]],Items_List!A:A,Items_List!B:B),E8263)</f>
        <v>1.5</v>
      </c>
      <c r="G8263">
        <v>3</v>
      </c>
      <c r="H8263">
        <f t="shared" si="517"/>
        <v>3</v>
      </c>
      <c r="I8263" t="s">
        <v>23</v>
      </c>
      <c r="J8263" t="s">
        <v>11</v>
      </c>
      <c r="K8263" s="1">
        <v>45077</v>
      </c>
      <c r="L8263" s="1" t="str">
        <f>IF(ISNUMBER(Table2[[#This Row],[Transaction Date]]),TEXT(Table2[[#This Row],[Transaction Date]],"mmmm"),"Unknown")</f>
        <v>May</v>
      </c>
      <c r="M8263" s="1" t="str">
        <f>IF(ISNUMBER(Table2[[#This Row],[Transaction Date]]),TEXT(Table2[[#This Row],[Transaction Date]],"dddd"),"Unknown")</f>
        <v>Wednesday</v>
      </c>
      <c r="N8263">
        <f t="shared" si="518"/>
        <v>0</v>
      </c>
      <c r="O8263" t="str">
        <f t="shared" si="519"/>
        <v>Actual</v>
      </c>
    </row>
    <row r="8264" spans="1:15" x14ac:dyDescent="0.25">
      <c r="A8264" t="s">
        <v>9201</v>
      </c>
      <c r="B8264" t="s">
        <v>17</v>
      </c>
      <c r="C8264">
        <v>4</v>
      </c>
      <c r="D8264">
        <f t="shared" si="516"/>
        <v>4</v>
      </c>
      <c r="E8264">
        <v>1</v>
      </c>
      <c r="F8264">
        <f>IF(OR(E8264="",E8264="UNKNOWN",E8264="ERROR"),_xlfn.XLOOKUP(Table2[[#This Row],[Item]],Items_List!A:A,Items_List!B:B),E8264)</f>
        <v>1</v>
      </c>
      <c r="G8264">
        <v>4</v>
      </c>
      <c r="H8264">
        <f t="shared" si="517"/>
        <v>4</v>
      </c>
      <c r="I8264" t="s">
        <v>10059</v>
      </c>
      <c r="J8264" t="s">
        <v>11</v>
      </c>
      <c r="K8264" s="1">
        <v>45045</v>
      </c>
      <c r="L8264" s="1" t="str">
        <f>IF(ISNUMBER(Table2[[#This Row],[Transaction Date]]),TEXT(Table2[[#This Row],[Transaction Date]],"mmmm"),"Unknown")</f>
        <v>April</v>
      </c>
      <c r="M8264" s="1" t="str">
        <f>IF(ISNUMBER(Table2[[#This Row],[Transaction Date]]),TEXT(Table2[[#This Row],[Transaction Date]],"dddd"),"Unknown")</f>
        <v>Saturday</v>
      </c>
      <c r="N8264">
        <f t="shared" si="518"/>
        <v>0</v>
      </c>
      <c r="O8264" t="str">
        <f t="shared" si="519"/>
        <v>Actual</v>
      </c>
    </row>
    <row r="8265" spans="1:15" x14ac:dyDescent="0.25">
      <c r="A8265" t="s">
        <v>9202</v>
      </c>
      <c r="B8265" t="s">
        <v>13</v>
      </c>
      <c r="C8265">
        <v>3</v>
      </c>
      <c r="D8265">
        <f t="shared" si="516"/>
        <v>3</v>
      </c>
      <c r="E8265">
        <v>3</v>
      </c>
      <c r="F8265">
        <f>IF(OR(E8265="",E8265="UNKNOWN",E8265="ERROR"),_xlfn.XLOOKUP(Table2[[#This Row],[Item]],Items_List!A:A,Items_List!B:B),E8265)</f>
        <v>3</v>
      </c>
      <c r="G8265" t="s">
        <v>18</v>
      </c>
      <c r="H8265">
        <f t="shared" si="517"/>
        <v>9</v>
      </c>
      <c r="I8265" t="s">
        <v>23</v>
      </c>
      <c r="J8265" t="s">
        <v>11</v>
      </c>
      <c r="K8265" s="1">
        <v>45216</v>
      </c>
      <c r="L8265" s="1" t="str">
        <f>IF(ISNUMBER(Table2[[#This Row],[Transaction Date]]),TEXT(Table2[[#This Row],[Transaction Date]],"mmmm"),"Unknown")</f>
        <v>October</v>
      </c>
      <c r="M8265" s="1" t="str">
        <f>IF(ISNUMBER(Table2[[#This Row],[Transaction Date]]),TEXT(Table2[[#This Row],[Transaction Date]],"dddd"),"Unknown")</f>
        <v>Tuesday</v>
      </c>
      <c r="N8265">
        <f t="shared" si="518"/>
        <v>1</v>
      </c>
      <c r="O8265" t="str">
        <f t="shared" si="519"/>
        <v>Actual</v>
      </c>
    </row>
    <row r="8266" spans="1:15" x14ac:dyDescent="0.25">
      <c r="A8266" t="s">
        <v>9203</v>
      </c>
      <c r="B8266" t="s">
        <v>39</v>
      </c>
      <c r="C8266">
        <v>3</v>
      </c>
      <c r="D8266">
        <f t="shared" si="516"/>
        <v>3</v>
      </c>
      <c r="E8266">
        <v>3</v>
      </c>
      <c r="F8266">
        <f>IF(OR(E8266="",E8266="UNKNOWN",E8266="ERROR"),_xlfn.XLOOKUP(Table2[[#This Row],[Item]],Items_List!A:A,Items_List!B:B),E8266)</f>
        <v>3</v>
      </c>
      <c r="G8266">
        <v>9</v>
      </c>
      <c r="H8266">
        <f t="shared" si="517"/>
        <v>9</v>
      </c>
      <c r="I8266" t="s">
        <v>10059</v>
      </c>
      <c r="J8266" t="s">
        <v>11</v>
      </c>
      <c r="K8266" s="1">
        <v>45105</v>
      </c>
      <c r="L8266" s="1" t="str">
        <f>IF(ISNUMBER(Table2[[#This Row],[Transaction Date]]),TEXT(Table2[[#This Row],[Transaction Date]],"mmmm"),"Unknown")</f>
        <v>June</v>
      </c>
      <c r="M8266" s="1" t="str">
        <f>IF(ISNUMBER(Table2[[#This Row],[Transaction Date]]),TEXT(Table2[[#This Row],[Transaction Date]],"dddd"),"Unknown")</f>
        <v>Wednesday</v>
      </c>
      <c r="N8266">
        <f t="shared" si="518"/>
        <v>0</v>
      </c>
      <c r="O8266" t="str">
        <f t="shared" si="519"/>
        <v>Actual</v>
      </c>
    </row>
    <row r="8267" spans="1:15" x14ac:dyDescent="0.25">
      <c r="A8267" t="s">
        <v>9204</v>
      </c>
      <c r="B8267" t="s">
        <v>28</v>
      </c>
      <c r="C8267">
        <v>4</v>
      </c>
      <c r="D8267">
        <f t="shared" si="516"/>
        <v>4</v>
      </c>
      <c r="E8267">
        <v>4</v>
      </c>
      <c r="F8267">
        <f>IF(OR(E8267="",E8267="UNKNOWN",E8267="ERROR"),_xlfn.XLOOKUP(Table2[[#This Row],[Item]],Items_List!A:A,Items_List!B:B),E8267)</f>
        <v>4</v>
      </c>
      <c r="G8267">
        <v>16</v>
      </c>
      <c r="H8267">
        <f t="shared" si="517"/>
        <v>16</v>
      </c>
      <c r="I8267" t="s">
        <v>23</v>
      </c>
      <c r="J8267" t="s">
        <v>10059</v>
      </c>
      <c r="K8267" s="1">
        <v>44953</v>
      </c>
      <c r="L8267" s="1" t="str">
        <f>IF(ISNUMBER(Table2[[#This Row],[Transaction Date]]),TEXT(Table2[[#This Row],[Transaction Date]],"mmmm"),"Unknown")</f>
        <v>January</v>
      </c>
      <c r="M8267" s="1" t="str">
        <f>IF(ISNUMBER(Table2[[#This Row],[Transaction Date]]),TEXT(Table2[[#This Row],[Transaction Date]],"dddd"),"Unknown")</f>
        <v>Friday</v>
      </c>
      <c r="N8267">
        <f t="shared" si="518"/>
        <v>0</v>
      </c>
      <c r="O8267" t="str">
        <f t="shared" si="519"/>
        <v>Actual</v>
      </c>
    </row>
    <row r="8268" spans="1:15" x14ac:dyDescent="0.25">
      <c r="A8268" t="s">
        <v>9205</v>
      </c>
      <c r="B8268" t="s">
        <v>9</v>
      </c>
      <c r="C8268">
        <v>1</v>
      </c>
      <c r="D8268">
        <f t="shared" si="516"/>
        <v>1</v>
      </c>
      <c r="E8268">
        <v>2</v>
      </c>
      <c r="F8268">
        <f>IF(OR(E8268="",E8268="UNKNOWN",E8268="ERROR"),_xlfn.XLOOKUP(Table2[[#This Row],[Item]],Items_List!A:A,Items_List!B:B),E8268)</f>
        <v>2</v>
      </c>
      <c r="G8268">
        <v>2</v>
      </c>
      <c r="H8268">
        <f t="shared" si="517"/>
        <v>2</v>
      </c>
      <c r="I8268" t="s">
        <v>23</v>
      </c>
      <c r="J8268" t="s">
        <v>10059</v>
      </c>
      <c r="K8268" s="1">
        <v>44930</v>
      </c>
      <c r="L8268" s="1" t="str">
        <f>IF(ISNUMBER(Table2[[#This Row],[Transaction Date]]),TEXT(Table2[[#This Row],[Transaction Date]],"mmmm"),"Unknown")</f>
        <v>January</v>
      </c>
      <c r="M8268" s="1" t="str">
        <f>IF(ISNUMBER(Table2[[#This Row],[Transaction Date]]),TEXT(Table2[[#This Row],[Transaction Date]],"dddd"),"Unknown")</f>
        <v>Wednesday</v>
      </c>
      <c r="N8268">
        <f t="shared" si="518"/>
        <v>0</v>
      </c>
      <c r="O8268" t="str">
        <f t="shared" si="519"/>
        <v>Actual</v>
      </c>
    </row>
    <row r="8269" spans="1:15" x14ac:dyDescent="0.25">
      <c r="A8269" t="s">
        <v>9206</v>
      </c>
      <c r="B8269" t="s">
        <v>25</v>
      </c>
      <c r="C8269">
        <v>2</v>
      </c>
      <c r="D8269">
        <f t="shared" si="516"/>
        <v>2</v>
      </c>
      <c r="E8269">
        <v>4</v>
      </c>
      <c r="F8269">
        <f>IF(OR(E8269="",E8269="UNKNOWN",E8269="ERROR"),_xlfn.XLOOKUP(Table2[[#This Row],[Item]],Items_List!A:A,Items_List!B:B),E8269)</f>
        <v>4</v>
      </c>
      <c r="G8269">
        <v>8</v>
      </c>
      <c r="H8269">
        <f t="shared" si="517"/>
        <v>8</v>
      </c>
      <c r="I8269" t="s">
        <v>14</v>
      </c>
      <c r="J8269" t="s">
        <v>15</v>
      </c>
      <c r="K8269" s="1">
        <v>44939</v>
      </c>
      <c r="L8269" s="1" t="str">
        <f>IF(ISNUMBER(Table2[[#This Row],[Transaction Date]]),TEXT(Table2[[#This Row],[Transaction Date]],"mmmm"),"Unknown")</f>
        <v>January</v>
      </c>
      <c r="M8269" s="1" t="str">
        <f>IF(ISNUMBER(Table2[[#This Row],[Transaction Date]]),TEXT(Table2[[#This Row],[Transaction Date]],"dddd"),"Unknown")</f>
        <v>Friday</v>
      </c>
      <c r="N8269">
        <f t="shared" si="518"/>
        <v>0</v>
      </c>
      <c r="O8269" t="str">
        <f t="shared" si="519"/>
        <v>Actual</v>
      </c>
    </row>
    <row r="8270" spans="1:15" x14ac:dyDescent="0.25">
      <c r="A8270" t="s">
        <v>9207</v>
      </c>
      <c r="B8270" t="s">
        <v>39</v>
      </c>
      <c r="C8270">
        <v>1</v>
      </c>
      <c r="D8270">
        <f t="shared" si="516"/>
        <v>1</v>
      </c>
      <c r="E8270">
        <v>3</v>
      </c>
      <c r="F8270">
        <f>IF(OR(E8270="",E8270="UNKNOWN",E8270="ERROR"),_xlfn.XLOOKUP(Table2[[#This Row],[Item]],Items_List!A:A,Items_List!B:B),E8270)</f>
        <v>3</v>
      </c>
      <c r="G8270">
        <v>3</v>
      </c>
      <c r="H8270">
        <f t="shared" si="517"/>
        <v>3</v>
      </c>
      <c r="I8270" t="s">
        <v>10059</v>
      </c>
      <c r="J8270" t="s">
        <v>15</v>
      </c>
      <c r="K8270" s="1">
        <v>45054</v>
      </c>
      <c r="L8270" s="1" t="str">
        <f>IF(ISNUMBER(Table2[[#This Row],[Transaction Date]]),TEXT(Table2[[#This Row],[Transaction Date]],"mmmm"),"Unknown")</f>
        <v>May</v>
      </c>
      <c r="M8270" s="1" t="str">
        <f>IF(ISNUMBER(Table2[[#This Row],[Transaction Date]]),TEXT(Table2[[#This Row],[Transaction Date]],"dddd"),"Unknown")</f>
        <v>Monday</v>
      </c>
      <c r="N8270">
        <f t="shared" si="518"/>
        <v>0</v>
      </c>
      <c r="O8270" t="str">
        <f t="shared" si="519"/>
        <v>Actual</v>
      </c>
    </row>
    <row r="8271" spans="1:15" x14ac:dyDescent="0.25">
      <c r="A8271" t="s">
        <v>9208</v>
      </c>
      <c r="B8271" t="s">
        <v>9</v>
      </c>
      <c r="C8271">
        <v>4</v>
      </c>
      <c r="D8271">
        <f t="shared" si="516"/>
        <v>4</v>
      </c>
      <c r="E8271">
        <v>2</v>
      </c>
      <c r="F8271">
        <f>IF(OR(E8271="",E8271="UNKNOWN",E8271="ERROR"),_xlfn.XLOOKUP(Table2[[#This Row],[Item]],Items_List!A:A,Items_List!B:B),E8271)</f>
        <v>2</v>
      </c>
      <c r="G8271">
        <v>8</v>
      </c>
      <c r="H8271">
        <f t="shared" si="517"/>
        <v>8</v>
      </c>
      <c r="I8271" t="s">
        <v>14</v>
      </c>
      <c r="J8271" t="s">
        <v>10059</v>
      </c>
      <c r="K8271" s="1">
        <v>45179</v>
      </c>
      <c r="L8271" s="1" t="str">
        <f>IF(ISNUMBER(Table2[[#This Row],[Transaction Date]]),TEXT(Table2[[#This Row],[Transaction Date]],"mmmm"),"Unknown")</f>
        <v>September</v>
      </c>
      <c r="M8271" s="1" t="str">
        <f>IF(ISNUMBER(Table2[[#This Row],[Transaction Date]]),TEXT(Table2[[#This Row],[Transaction Date]],"dddd"),"Unknown")</f>
        <v>Sunday</v>
      </c>
      <c r="N8271">
        <f t="shared" si="518"/>
        <v>0</v>
      </c>
      <c r="O8271" t="str">
        <f t="shared" si="519"/>
        <v>Actual</v>
      </c>
    </row>
    <row r="8272" spans="1:15" x14ac:dyDescent="0.25">
      <c r="A8272" t="s">
        <v>9209</v>
      </c>
      <c r="B8272" t="s">
        <v>13</v>
      </c>
      <c r="C8272">
        <v>4</v>
      </c>
      <c r="D8272">
        <f t="shared" si="516"/>
        <v>4</v>
      </c>
      <c r="E8272">
        <v>3</v>
      </c>
      <c r="F8272">
        <f>IF(OR(E8272="",E8272="UNKNOWN",E8272="ERROR"),_xlfn.XLOOKUP(Table2[[#This Row],[Item]],Items_List!A:A,Items_List!B:B),E8272)</f>
        <v>3</v>
      </c>
      <c r="G8272">
        <v>12</v>
      </c>
      <c r="H8272">
        <f t="shared" si="517"/>
        <v>12</v>
      </c>
      <c r="I8272" t="s">
        <v>10059</v>
      </c>
      <c r="J8272" t="s">
        <v>10059</v>
      </c>
      <c r="K8272" s="1">
        <v>44968</v>
      </c>
      <c r="L8272" s="1" t="str">
        <f>IF(ISNUMBER(Table2[[#This Row],[Transaction Date]]),TEXT(Table2[[#This Row],[Transaction Date]],"mmmm"),"Unknown")</f>
        <v>February</v>
      </c>
      <c r="M8272" s="1" t="str">
        <f>IF(ISNUMBER(Table2[[#This Row],[Transaction Date]]),TEXT(Table2[[#This Row],[Transaction Date]],"dddd"),"Unknown")</f>
        <v>Saturday</v>
      </c>
      <c r="N8272">
        <f t="shared" si="518"/>
        <v>0</v>
      </c>
      <c r="O8272" t="str">
        <f t="shared" si="519"/>
        <v>Actual</v>
      </c>
    </row>
    <row r="8273" spans="1:15" x14ac:dyDescent="0.25">
      <c r="A8273" t="s">
        <v>9210</v>
      </c>
      <c r="B8273" t="s">
        <v>65</v>
      </c>
      <c r="C8273">
        <v>5</v>
      </c>
      <c r="D8273">
        <f t="shared" si="516"/>
        <v>5</v>
      </c>
      <c r="E8273">
        <v>1.5</v>
      </c>
      <c r="F8273">
        <f>IF(OR(E8273="",E8273="UNKNOWN",E8273="ERROR"),_xlfn.XLOOKUP(Table2[[#This Row],[Item]],Items_List!A:A,Items_List!B:B),E8273)</f>
        <v>1.5</v>
      </c>
      <c r="G8273">
        <v>7.5</v>
      </c>
      <c r="H8273">
        <f t="shared" si="517"/>
        <v>7.5</v>
      </c>
      <c r="I8273" t="s">
        <v>10059</v>
      </c>
      <c r="J8273" t="s">
        <v>15</v>
      </c>
      <c r="K8273" s="1">
        <v>44985</v>
      </c>
      <c r="L8273" s="1" t="str">
        <f>IF(ISNUMBER(Table2[[#This Row],[Transaction Date]]),TEXT(Table2[[#This Row],[Transaction Date]],"mmmm"),"Unknown")</f>
        <v>February</v>
      </c>
      <c r="M8273" s="1" t="str">
        <f>IF(ISNUMBER(Table2[[#This Row],[Transaction Date]]),TEXT(Table2[[#This Row],[Transaction Date]],"dddd"),"Unknown")</f>
        <v>Tuesday</v>
      </c>
      <c r="N8273">
        <f t="shared" si="518"/>
        <v>0</v>
      </c>
      <c r="O8273" t="str">
        <f t="shared" si="519"/>
        <v>Actual</v>
      </c>
    </row>
    <row r="8274" spans="1:15" x14ac:dyDescent="0.25">
      <c r="A8274" t="s">
        <v>9211</v>
      </c>
      <c r="B8274" t="s">
        <v>9</v>
      </c>
      <c r="C8274">
        <v>2</v>
      </c>
      <c r="D8274">
        <f t="shared" si="516"/>
        <v>2</v>
      </c>
      <c r="E8274">
        <v>2</v>
      </c>
      <c r="F8274">
        <f>IF(OR(E8274="",E8274="UNKNOWN",E8274="ERROR"),_xlfn.XLOOKUP(Table2[[#This Row],[Item]],Items_List!A:A,Items_List!B:B),E8274)</f>
        <v>2</v>
      </c>
      <c r="G8274">
        <v>4</v>
      </c>
      <c r="H8274">
        <f t="shared" si="517"/>
        <v>4</v>
      </c>
      <c r="I8274" t="s">
        <v>14</v>
      </c>
      <c r="J8274" t="s">
        <v>10059</v>
      </c>
      <c r="K8274" s="1">
        <v>45204</v>
      </c>
      <c r="L8274" s="1" t="str">
        <f>IF(ISNUMBER(Table2[[#This Row],[Transaction Date]]),TEXT(Table2[[#This Row],[Transaction Date]],"mmmm"),"Unknown")</f>
        <v>October</v>
      </c>
      <c r="M8274" s="1" t="str">
        <f>IF(ISNUMBER(Table2[[#This Row],[Transaction Date]]),TEXT(Table2[[#This Row],[Transaction Date]],"dddd"),"Unknown")</f>
        <v>Thursday</v>
      </c>
      <c r="N8274">
        <f t="shared" si="518"/>
        <v>0</v>
      </c>
      <c r="O8274" t="str">
        <f t="shared" si="519"/>
        <v>Actual</v>
      </c>
    </row>
    <row r="8275" spans="1:15" x14ac:dyDescent="0.25">
      <c r="A8275" t="s">
        <v>9215</v>
      </c>
      <c r="B8275" t="s">
        <v>25</v>
      </c>
      <c r="C8275">
        <v>3</v>
      </c>
      <c r="D8275">
        <f t="shared" si="516"/>
        <v>3</v>
      </c>
      <c r="E8275" s="3">
        <f>_xlfn.XLOOKUP(Table2[[#This Row],[Item]],Items_List!$A$2:$A$9,Items_List!$B$2:$B$9)</f>
        <v>4</v>
      </c>
      <c r="F8275">
        <f>IF(OR(E8275="",E8275="UNKNOWN",E8275="ERROR"),_xlfn.XLOOKUP(Table2[[#This Row],[Item]],Items_List!A:A,Items_List!B:B),E8275)</f>
        <v>4</v>
      </c>
      <c r="G8275">
        <v>12</v>
      </c>
      <c r="H8275">
        <f t="shared" si="517"/>
        <v>12</v>
      </c>
      <c r="I8275" t="s">
        <v>10</v>
      </c>
      <c r="J8275" t="s">
        <v>11</v>
      </c>
      <c r="K8275" s="1">
        <v>45203</v>
      </c>
      <c r="L8275" s="1" t="str">
        <f>IF(ISNUMBER(Table2[[#This Row],[Transaction Date]]),TEXT(Table2[[#This Row],[Transaction Date]],"mmmm"),"Unknown")</f>
        <v>October</v>
      </c>
      <c r="M8275" s="1" t="str">
        <f>IF(ISNUMBER(Table2[[#This Row],[Transaction Date]]),TEXT(Table2[[#This Row],[Transaction Date]],"dddd"),"Unknown")</f>
        <v>Wednesday</v>
      </c>
      <c r="N8275">
        <f t="shared" si="518"/>
        <v>0</v>
      </c>
      <c r="O8275" t="str">
        <f t="shared" si="519"/>
        <v>Actual</v>
      </c>
    </row>
    <row r="8276" spans="1:15" x14ac:dyDescent="0.25">
      <c r="A8276" t="s">
        <v>9216</v>
      </c>
      <c r="B8276" t="s">
        <v>65</v>
      </c>
      <c r="C8276">
        <v>3</v>
      </c>
      <c r="D8276">
        <f t="shared" si="516"/>
        <v>3</v>
      </c>
      <c r="E8276">
        <v>1.5</v>
      </c>
      <c r="F8276">
        <f>IF(OR(E8276="",E8276="UNKNOWN",E8276="ERROR"),_xlfn.XLOOKUP(Table2[[#This Row],[Item]],Items_List!A:A,Items_List!B:B),E8276)</f>
        <v>1.5</v>
      </c>
      <c r="G8276">
        <v>4.5</v>
      </c>
      <c r="H8276">
        <f t="shared" si="517"/>
        <v>4.5</v>
      </c>
      <c r="I8276" t="s">
        <v>23</v>
      </c>
      <c r="J8276" t="s">
        <v>10059</v>
      </c>
      <c r="K8276" s="1">
        <v>44957</v>
      </c>
      <c r="L8276" s="1" t="str">
        <f>IF(ISNUMBER(Table2[[#This Row],[Transaction Date]]),TEXT(Table2[[#This Row],[Transaction Date]],"mmmm"),"Unknown")</f>
        <v>January</v>
      </c>
      <c r="M8276" s="1" t="str">
        <f>IF(ISNUMBER(Table2[[#This Row],[Transaction Date]]),TEXT(Table2[[#This Row],[Transaction Date]],"dddd"),"Unknown")</f>
        <v>Tuesday</v>
      </c>
      <c r="N8276">
        <f t="shared" si="518"/>
        <v>0</v>
      </c>
      <c r="O8276" t="str">
        <f t="shared" si="519"/>
        <v>Actual</v>
      </c>
    </row>
    <row r="8277" spans="1:15" x14ac:dyDescent="0.25">
      <c r="A8277" t="s">
        <v>9217</v>
      </c>
      <c r="B8277" t="s">
        <v>13</v>
      </c>
      <c r="C8277">
        <v>2</v>
      </c>
      <c r="D8277">
        <f t="shared" si="516"/>
        <v>2</v>
      </c>
      <c r="E8277">
        <v>3</v>
      </c>
      <c r="F8277">
        <f>IF(OR(E8277="",E8277="UNKNOWN",E8277="ERROR"),_xlfn.XLOOKUP(Table2[[#This Row],[Item]],Items_List!A:A,Items_List!B:B),E8277)</f>
        <v>3</v>
      </c>
      <c r="G8277">
        <v>6</v>
      </c>
      <c r="H8277">
        <f t="shared" si="517"/>
        <v>6</v>
      </c>
      <c r="I8277" t="s">
        <v>10</v>
      </c>
      <c r="J8277" t="s">
        <v>11</v>
      </c>
      <c r="K8277" s="1">
        <v>45193</v>
      </c>
      <c r="L8277" s="1" t="str">
        <f>IF(ISNUMBER(Table2[[#This Row],[Transaction Date]]),TEXT(Table2[[#This Row],[Transaction Date]],"mmmm"),"Unknown")</f>
        <v>September</v>
      </c>
      <c r="M8277" s="1" t="str">
        <f>IF(ISNUMBER(Table2[[#This Row],[Transaction Date]]),TEXT(Table2[[#This Row],[Transaction Date]],"dddd"),"Unknown")</f>
        <v>Sunday</v>
      </c>
      <c r="N8277">
        <f t="shared" si="518"/>
        <v>0</v>
      </c>
      <c r="O8277" t="str">
        <f t="shared" si="519"/>
        <v>Actual</v>
      </c>
    </row>
    <row r="8278" spans="1:15" x14ac:dyDescent="0.25">
      <c r="A8278" t="s">
        <v>9218</v>
      </c>
      <c r="B8278" t="s">
        <v>39</v>
      </c>
      <c r="C8278">
        <v>4</v>
      </c>
      <c r="D8278">
        <f t="shared" si="516"/>
        <v>4</v>
      </c>
      <c r="E8278">
        <v>3</v>
      </c>
      <c r="F8278">
        <f>IF(OR(E8278="",E8278="UNKNOWN",E8278="ERROR"),_xlfn.XLOOKUP(Table2[[#This Row],[Item]],Items_List!A:A,Items_List!B:B),E8278)</f>
        <v>3</v>
      </c>
      <c r="G8278">
        <v>12</v>
      </c>
      <c r="H8278">
        <f t="shared" si="517"/>
        <v>12</v>
      </c>
      <c r="I8278" t="s">
        <v>14</v>
      </c>
      <c r="J8278" t="s">
        <v>15</v>
      </c>
      <c r="K8278" s="1">
        <v>45018</v>
      </c>
      <c r="L8278" s="1" t="str">
        <f>IF(ISNUMBER(Table2[[#This Row],[Transaction Date]]),TEXT(Table2[[#This Row],[Transaction Date]],"mmmm"),"Unknown")</f>
        <v>April</v>
      </c>
      <c r="M8278" s="1" t="str">
        <f>IF(ISNUMBER(Table2[[#This Row],[Transaction Date]]),TEXT(Table2[[#This Row],[Transaction Date]],"dddd"),"Unknown")</f>
        <v>Sunday</v>
      </c>
      <c r="N8278">
        <f t="shared" si="518"/>
        <v>0</v>
      </c>
      <c r="O8278" t="str">
        <f t="shared" si="519"/>
        <v>Actual</v>
      </c>
    </row>
    <row r="8279" spans="1:15" x14ac:dyDescent="0.25">
      <c r="A8279" t="s">
        <v>9219</v>
      </c>
      <c r="B8279" t="s">
        <v>25</v>
      </c>
      <c r="C8279">
        <v>1</v>
      </c>
      <c r="D8279">
        <f t="shared" si="516"/>
        <v>1</v>
      </c>
      <c r="E8279">
        <v>4</v>
      </c>
      <c r="F8279">
        <f>IF(OR(E8279="",E8279="UNKNOWN",E8279="ERROR"),_xlfn.XLOOKUP(Table2[[#This Row],[Item]],Items_List!A:A,Items_List!B:B),E8279)</f>
        <v>4</v>
      </c>
      <c r="G8279">
        <v>4</v>
      </c>
      <c r="H8279">
        <f t="shared" si="517"/>
        <v>4</v>
      </c>
      <c r="I8279" t="s">
        <v>10059</v>
      </c>
      <c r="J8279" t="s">
        <v>10059</v>
      </c>
      <c r="K8279" s="1">
        <v>45232</v>
      </c>
      <c r="L8279" s="1" t="str">
        <f>IF(ISNUMBER(Table2[[#This Row],[Transaction Date]]),TEXT(Table2[[#This Row],[Transaction Date]],"mmmm"),"Unknown")</f>
        <v>November</v>
      </c>
      <c r="M8279" s="1" t="str">
        <f>IF(ISNUMBER(Table2[[#This Row],[Transaction Date]]),TEXT(Table2[[#This Row],[Transaction Date]],"dddd"),"Unknown")</f>
        <v>Thursday</v>
      </c>
      <c r="N8279">
        <f t="shared" si="518"/>
        <v>0</v>
      </c>
      <c r="O8279" t="str">
        <f t="shared" si="519"/>
        <v>Actual</v>
      </c>
    </row>
    <row r="8280" spans="1:15" x14ac:dyDescent="0.25">
      <c r="A8280" t="s">
        <v>9220</v>
      </c>
      <c r="B8280" t="s">
        <v>13</v>
      </c>
      <c r="C8280">
        <v>5</v>
      </c>
      <c r="D8280">
        <f t="shared" si="516"/>
        <v>5</v>
      </c>
      <c r="E8280">
        <v>3</v>
      </c>
      <c r="F8280">
        <f>IF(OR(E8280="",E8280="UNKNOWN",E8280="ERROR"),_xlfn.XLOOKUP(Table2[[#This Row],[Item]],Items_List!A:A,Items_List!B:B),E8280)</f>
        <v>3</v>
      </c>
      <c r="G8280">
        <v>15</v>
      </c>
      <c r="H8280">
        <f t="shared" si="517"/>
        <v>15</v>
      </c>
      <c r="I8280" t="s">
        <v>10059</v>
      </c>
      <c r="J8280" t="s">
        <v>10059</v>
      </c>
      <c r="K8280" s="1">
        <v>45269</v>
      </c>
      <c r="L8280" s="1" t="str">
        <f>IF(ISNUMBER(Table2[[#This Row],[Transaction Date]]),TEXT(Table2[[#This Row],[Transaction Date]],"mmmm"),"Unknown")</f>
        <v>December</v>
      </c>
      <c r="M8280" s="1" t="str">
        <f>IF(ISNUMBER(Table2[[#This Row],[Transaction Date]]),TEXT(Table2[[#This Row],[Transaction Date]],"dddd"),"Unknown")</f>
        <v>Saturday</v>
      </c>
      <c r="N8280">
        <f t="shared" si="518"/>
        <v>0</v>
      </c>
      <c r="O8280" t="str">
        <f t="shared" si="519"/>
        <v>Actual</v>
      </c>
    </row>
    <row r="8281" spans="1:15" x14ac:dyDescent="0.25">
      <c r="A8281" t="s">
        <v>9221</v>
      </c>
      <c r="B8281" t="s">
        <v>39</v>
      </c>
      <c r="C8281">
        <v>1</v>
      </c>
      <c r="D8281">
        <f t="shared" si="516"/>
        <v>1</v>
      </c>
      <c r="E8281">
        <v>3</v>
      </c>
      <c r="F8281">
        <f>IF(OR(E8281="",E8281="UNKNOWN",E8281="ERROR"),_xlfn.XLOOKUP(Table2[[#This Row],[Item]],Items_List!A:A,Items_List!B:B),E8281)</f>
        <v>3</v>
      </c>
      <c r="G8281">
        <v>3</v>
      </c>
      <c r="H8281">
        <f t="shared" si="517"/>
        <v>3</v>
      </c>
      <c r="I8281" t="s">
        <v>10</v>
      </c>
      <c r="J8281" t="s">
        <v>10059</v>
      </c>
      <c r="L8281" s="1" t="str">
        <f>IF(ISNUMBER(Table2[[#This Row],[Transaction Date]]),TEXT(Table2[[#This Row],[Transaction Date]],"mmmm"),"Unknown")</f>
        <v>Unknown</v>
      </c>
      <c r="M8281" s="1" t="str">
        <f>IF(ISNUMBER(Table2[[#This Row],[Transaction Date]]),TEXT(Table2[[#This Row],[Transaction Date]],"dddd"),"Unknown")</f>
        <v>Unknown</v>
      </c>
      <c r="N8281">
        <f t="shared" si="518"/>
        <v>0</v>
      </c>
      <c r="O8281" t="str">
        <f t="shared" si="519"/>
        <v>Actual</v>
      </c>
    </row>
    <row r="8282" spans="1:15" x14ac:dyDescent="0.25">
      <c r="A8282" t="s">
        <v>9222</v>
      </c>
      <c r="B8282" t="s">
        <v>39</v>
      </c>
      <c r="C8282">
        <v>5</v>
      </c>
      <c r="D8282">
        <f t="shared" si="516"/>
        <v>5</v>
      </c>
      <c r="E8282">
        <v>3</v>
      </c>
      <c r="F8282">
        <f>IF(OR(E8282="",E8282="UNKNOWN",E8282="ERROR"),_xlfn.XLOOKUP(Table2[[#This Row],[Item]],Items_List!A:A,Items_List!B:B),E8282)</f>
        <v>3</v>
      </c>
      <c r="G8282">
        <v>15</v>
      </c>
      <c r="H8282">
        <f t="shared" si="517"/>
        <v>15</v>
      </c>
      <c r="I8282" t="s">
        <v>10</v>
      </c>
      <c r="J8282" t="s">
        <v>10059</v>
      </c>
      <c r="K8282" s="1">
        <v>44973</v>
      </c>
      <c r="L8282" s="1" t="str">
        <f>IF(ISNUMBER(Table2[[#This Row],[Transaction Date]]),TEXT(Table2[[#This Row],[Transaction Date]],"mmmm"),"Unknown")</f>
        <v>February</v>
      </c>
      <c r="M8282" s="1" t="str">
        <f>IF(ISNUMBER(Table2[[#This Row],[Transaction Date]]),TEXT(Table2[[#This Row],[Transaction Date]],"dddd"),"Unknown")</f>
        <v>Thursday</v>
      </c>
      <c r="N8282">
        <f t="shared" si="518"/>
        <v>0</v>
      </c>
      <c r="O8282" t="str">
        <f t="shared" si="519"/>
        <v>Actual</v>
      </c>
    </row>
    <row r="8283" spans="1:15" x14ac:dyDescent="0.25">
      <c r="A8283" t="s">
        <v>9223</v>
      </c>
      <c r="B8283" t="s">
        <v>9</v>
      </c>
      <c r="C8283">
        <v>1</v>
      </c>
      <c r="D8283">
        <f t="shared" si="516"/>
        <v>1</v>
      </c>
      <c r="E8283">
        <v>2</v>
      </c>
      <c r="F8283">
        <f>IF(OR(E8283="",E8283="UNKNOWN",E8283="ERROR"),_xlfn.XLOOKUP(Table2[[#This Row],[Item]],Items_List!A:A,Items_List!B:B),E8283)</f>
        <v>2</v>
      </c>
      <c r="G8283">
        <v>2</v>
      </c>
      <c r="H8283">
        <f t="shared" si="517"/>
        <v>2</v>
      </c>
      <c r="I8283" t="s">
        <v>10</v>
      </c>
      <c r="J8283" t="s">
        <v>15</v>
      </c>
      <c r="K8283" s="1">
        <v>45179</v>
      </c>
      <c r="L8283" s="1" t="str">
        <f>IF(ISNUMBER(Table2[[#This Row],[Transaction Date]]),TEXT(Table2[[#This Row],[Transaction Date]],"mmmm"),"Unknown")</f>
        <v>September</v>
      </c>
      <c r="M8283" s="1" t="str">
        <f>IF(ISNUMBER(Table2[[#This Row],[Transaction Date]]),TEXT(Table2[[#This Row],[Transaction Date]],"dddd"),"Unknown")</f>
        <v>Sunday</v>
      </c>
      <c r="N8283">
        <f t="shared" si="518"/>
        <v>0</v>
      </c>
      <c r="O8283" t="str">
        <f t="shared" si="519"/>
        <v>Actual</v>
      </c>
    </row>
    <row r="8284" spans="1:15" x14ac:dyDescent="0.25">
      <c r="A8284" t="s">
        <v>9224</v>
      </c>
      <c r="B8284" t="s">
        <v>65</v>
      </c>
      <c r="C8284">
        <v>2</v>
      </c>
      <c r="D8284">
        <f t="shared" si="516"/>
        <v>2</v>
      </c>
      <c r="E8284">
        <v>1.5</v>
      </c>
      <c r="F8284">
        <f>IF(OR(E8284="",E8284="UNKNOWN",E8284="ERROR"),_xlfn.XLOOKUP(Table2[[#This Row],[Item]],Items_List!A:A,Items_List!B:B),E8284)</f>
        <v>1.5</v>
      </c>
      <c r="G8284">
        <v>3</v>
      </c>
      <c r="H8284">
        <f t="shared" si="517"/>
        <v>3</v>
      </c>
      <c r="I8284" t="s">
        <v>10059</v>
      </c>
      <c r="J8284" t="s">
        <v>10059</v>
      </c>
      <c r="K8284" s="1">
        <v>44997</v>
      </c>
      <c r="L8284" s="1" t="str">
        <f>IF(ISNUMBER(Table2[[#This Row],[Transaction Date]]),TEXT(Table2[[#This Row],[Transaction Date]],"mmmm"),"Unknown")</f>
        <v>March</v>
      </c>
      <c r="M8284" s="1" t="str">
        <f>IF(ISNUMBER(Table2[[#This Row],[Transaction Date]]),TEXT(Table2[[#This Row],[Transaction Date]],"dddd"),"Unknown")</f>
        <v>Sunday</v>
      </c>
      <c r="N8284">
        <f t="shared" si="518"/>
        <v>0</v>
      </c>
      <c r="O8284" t="str">
        <f t="shared" si="519"/>
        <v>Actual</v>
      </c>
    </row>
    <row r="8285" spans="1:15" x14ac:dyDescent="0.25">
      <c r="A8285" t="s">
        <v>9225</v>
      </c>
      <c r="B8285" t="s">
        <v>28</v>
      </c>
      <c r="C8285">
        <v>4</v>
      </c>
      <c r="D8285">
        <f t="shared" si="516"/>
        <v>4</v>
      </c>
      <c r="E8285">
        <v>4</v>
      </c>
      <c r="F8285">
        <f>IF(OR(E8285="",E8285="UNKNOWN",E8285="ERROR"),_xlfn.XLOOKUP(Table2[[#This Row],[Item]],Items_List!A:A,Items_List!B:B),E8285)</f>
        <v>4</v>
      </c>
      <c r="G8285">
        <v>16</v>
      </c>
      <c r="H8285">
        <f t="shared" si="517"/>
        <v>16</v>
      </c>
      <c r="I8285" t="s">
        <v>14</v>
      </c>
      <c r="J8285" t="s">
        <v>15</v>
      </c>
      <c r="K8285" s="1">
        <v>45134</v>
      </c>
      <c r="L8285" s="1" t="str">
        <f>IF(ISNUMBER(Table2[[#This Row],[Transaction Date]]),TEXT(Table2[[#This Row],[Transaction Date]],"mmmm"),"Unknown")</f>
        <v>July</v>
      </c>
      <c r="M8285" s="1" t="str">
        <f>IF(ISNUMBER(Table2[[#This Row],[Transaction Date]]),TEXT(Table2[[#This Row],[Transaction Date]],"dddd"),"Unknown")</f>
        <v>Thursday</v>
      </c>
      <c r="N8285">
        <f t="shared" si="518"/>
        <v>0</v>
      </c>
      <c r="O8285" t="str">
        <f t="shared" si="519"/>
        <v>Actual</v>
      </c>
    </row>
    <row r="8286" spans="1:15" x14ac:dyDescent="0.25">
      <c r="A8286" t="s">
        <v>9226</v>
      </c>
      <c r="B8286" t="s">
        <v>65</v>
      </c>
      <c r="C8286">
        <v>4</v>
      </c>
      <c r="D8286">
        <f t="shared" si="516"/>
        <v>4</v>
      </c>
      <c r="E8286">
        <v>1.5</v>
      </c>
      <c r="F8286">
        <f>IF(OR(E8286="",E8286="UNKNOWN",E8286="ERROR"),_xlfn.XLOOKUP(Table2[[#This Row],[Item]],Items_List!A:A,Items_List!B:B),E8286)</f>
        <v>1.5</v>
      </c>
      <c r="G8286">
        <v>6</v>
      </c>
      <c r="H8286">
        <f t="shared" si="517"/>
        <v>6</v>
      </c>
      <c r="I8286" t="s">
        <v>10</v>
      </c>
      <c r="J8286" t="s">
        <v>10059</v>
      </c>
      <c r="K8286" s="1">
        <v>45242</v>
      </c>
      <c r="L8286" s="1" t="str">
        <f>IF(ISNUMBER(Table2[[#This Row],[Transaction Date]]),TEXT(Table2[[#This Row],[Transaction Date]],"mmmm"),"Unknown")</f>
        <v>November</v>
      </c>
      <c r="M8286" s="1" t="str">
        <f>IF(ISNUMBER(Table2[[#This Row],[Transaction Date]]),TEXT(Table2[[#This Row],[Transaction Date]],"dddd"),"Unknown")</f>
        <v>Sunday</v>
      </c>
      <c r="N8286">
        <f t="shared" si="518"/>
        <v>0</v>
      </c>
      <c r="O8286" t="str">
        <f t="shared" si="519"/>
        <v>Actual</v>
      </c>
    </row>
    <row r="8287" spans="1:15" x14ac:dyDescent="0.25">
      <c r="A8287" t="s">
        <v>9227</v>
      </c>
      <c r="B8287" t="s">
        <v>25</v>
      </c>
      <c r="C8287">
        <v>1</v>
      </c>
      <c r="D8287">
        <f t="shared" si="516"/>
        <v>1</v>
      </c>
      <c r="E8287">
        <v>4</v>
      </c>
      <c r="F8287">
        <f>IF(OR(E8287="",E8287="UNKNOWN",E8287="ERROR"),_xlfn.XLOOKUP(Table2[[#This Row],[Item]],Items_List!A:A,Items_List!B:B),E8287)</f>
        <v>4</v>
      </c>
      <c r="G8287">
        <v>4</v>
      </c>
      <c r="H8287">
        <f t="shared" si="517"/>
        <v>4</v>
      </c>
      <c r="I8287" t="s">
        <v>10059</v>
      </c>
      <c r="J8287" t="s">
        <v>11</v>
      </c>
      <c r="K8287" s="1">
        <v>45213</v>
      </c>
      <c r="L8287" s="1" t="str">
        <f>IF(ISNUMBER(Table2[[#This Row],[Transaction Date]]),TEXT(Table2[[#This Row],[Transaction Date]],"mmmm"),"Unknown")</f>
        <v>October</v>
      </c>
      <c r="M8287" s="1" t="str">
        <f>IF(ISNUMBER(Table2[[#This Row],[Transaction Date]]),TEXT(Table2[[#This Row],[Transaction Date]],"dddd"),"Unknown")</f>
        <v>Saturday</v>
      </c>
      <c r="N8287">
        <f t="shared" si="518"/>
        <v>0</v>
      </c>
      <c r="O8287" t="str">
        <f t="shared" si="519"/>
        <v>Actual</v>
      </c>
    </row>
    <row r="8288" spans="1:15" x14ac:dyDescent="0.25">
      <c r="A8288" t="s">
        <v>9228</v>
      </c>
      <c r="B8288" t="s">
        <v>17</v>
      </c>
      <c r="C8288">
        <v>2</v>
      </c>
      <c r="D8288">
        <f t="shared" si="516"/>
        <v>2</v>
      </c>
      <c r="E8288">
        <v>1</v>
      </c>
      <c r="F8288">
        <f>IF(OR(E8288="",E8288="UNKNOWN",E8288="ERROR"),_xlfn.XLOOKUP(Table2[[#This Row],[Item]],Items_List!A:A,Items_List!B:B),E8288)</f>
        <v>1</v>
      </c>
      <c r="G8288">
        <v>2</v>
      </c>
      <c r="H8288">
        <f t="shared" si="517"/>
        <v>2</v>
      </c>
      <c r="I8288" t="s">
        <v>14</v>
      </c>
      <c r="J8288" t="s">
        <v>10059</v>
      </c>
      <c r="K8288" s="1">
        <v>45271</v>
      </c>
      <c r="L8288" s="1" t="str">
        <f>IF(ISNUMBER(Table2[[#This Row],[Transaction Date]]),TEXT(Table2[[#This Row],[Transaction Date]],"mmmm"),"Unknown")</f>
        <v>December</v>
      </c>
      <c r="M8288" s="1" t="str">
        <f>IF(ISNUMBER(Table2[[#This Row],[Transaction Date]]),TEXT(Table2[[#This Row],[Transaction Date]],"dddd"),"Unknown")</f>
        <v>Monday</v>
      </c>
      <c r="N8288">
        <f t="shared" si="518"/>
        <v>0</v>
      </c>
      <c r="O8288" t="str">
        <f t="shared" si="519"/>
        <v>Actual</v>
      </c>
    </row>
    <row r="8289" spans="1:15" x14ac:dyDescent="0.25">
      <c r="A8289" t="s">
        <v>9229</v>
      </c>
      <c r="B8289" t="s">
        <v>28</v>
      </c>
      <c r="C8289">
        <v>2</v>
      </c>
      <c r="D8289">
        <f t="shared" si="516"/>
        <v>2</v>
      </c>
      <c r="E8289">
        <v>4</v>
      </c>
      <c r="F8289">
        <f>IF(OR(E8289="",E8289="UNKNOWN",E8289="ERROR"),_xlfn.XLOOKUP(Table2[[#This Row],[Item]],Items_List!A:A,Items_List!B:B),E8289)</f>
        <v>4</v>
      </c>
      <c r="G8289">
        <v>8</v>
      </c>
      <c r="H8289">
        <f t="shared" si="517"/>
        <v>8</v>
      </c>
      <c r="I8289" t="s">
        <v>10</v>
      </c>
      <c r="J8289" t="s">
        <v>10059</v>
      </c>
      <c r="K8289" s="1">
        <v>45025</v>
      </c>
      <c r="L8289" s="1" t="str">
        <f>IF(ISNUMBER(Table2[[#This Row],[Transaction Date]]),TEXT(Table2[[#This Row],[Transaction Date]],"mmmm"),"Unknown")</f>
        <v>April</v>
      </c>
      <c r="M8289" s="1" t="str">
        <f>IF(ISNUMBER(Table2[[#This Row],[Transaction Date]]),TEXT(Table2[[#This Row],[Transaction Date]],"dddd"),"Unknown")</f>
        <v>Sunday</v>
      </c>
      <c r="N8289">
        <f t="shared" si="518"/>
        <v>0</v>
      </c>
      <c r="O8289" t="str">
        <f t="shared" si="519"/>
        <v>Actual</v>
      </c>
    </row>
    <row r="8290" spans="1:15" x14ac:dyDescent="0.25">
      <c r="A8290" t="s">
        <v>9230</v>
      </c>
      <c r="B8290" t="s">
        <v>9</v>
      </c>
      <c r="C8290">
        <v>4</v>
      </c>
      <c r="D8290">
        <f t="shared" si="516"/>
        <v>4</v>
      </c>
      <c r="E8290">
        <v>2</v>
      </c>
      <c r="F8290">
        <f>IF(OR(E8290="",E8290="UNKNOWN",E8290="ERROR"),_xlfn.XLOOKUP(Table2[[#This Row],[Item]],Items_List!A:A,Items_List!B:B),E8290)</f>
        <v>2</v>
      </c>
      <c r="G8290">
        <v>8</v>
      </c>
      <c r="H8290">
        <f t="shared" si="517"/>
        <v>8</v>
      </c>
      <c r="I8290" t="s">
        <v>10059</v>
      </c>
      <c r="J8290" t="s">
        <v>11</v>
      </c>
      <c r="K8290" s="1">
        <v>45188</v>
      </c>
      <c r="L8290" s="1" t="str">
        <f>IF(ISNUMBER(Table2[[#This Row],[Transaction Date]]),TEXT(Table2[[#This Row],[Transaction Date]],"mmmm"),"Unknown")</f>
        <v>September</v>
      </c>
      <c r="M8290" s="1" t="str">
        <f>IF(ISNUMBER(Table2[[#This Row],[Transaction Date]]),TEXT(Table2[[#This Row],[Transaction Date]],"dddd"),"Unknown")</f>
        <v>Tuesday</v>
      </c>
      <c r="N8290">
        <f t="shared" si="518"/>
        <v>0</v>
      </c>
      <c r="O8290" t="str">
        <f t="shared" si="519"/>
        <v>Actual</v>
      </c>
    </row>
    <row r="8291" spans="1:15" x14ac:dyDescent="0.25">
      <c r="A8291" t="s">
        <v>9232</v>
      </c>
      <c r="B8291" t="s">
        <v>17</v>
      </c>
      <c r="C8291">
        <v>3</v>
      </c>
      <c r="D8291">
        <f t="shared" si="516"/>
        <v>3</v>
      </c>
      <c r="E8291">
        <v>1</v>
      </c>
      <c r="F8291">
        <f>IF(OR(E8291="",E8291="UNKNOWN",E8291="ERROR"),_xlfn.XLOOKUP(Table2[[#This Row],[Item]],Items_List!A:A,Items_List!B:B),E8291)</f>
        <v>1</v>
      </c>
      <c r="H8291">
        <f t="shared" si="517"/>
        <v>3</v>
      </c>
      <c r="I8291" t="s">
        <v>23</v>
      </c>
      <c r="J8291" t="s">
        <v>15</v>
      </c>
      <c r="K8291" s="1">
        <v>44945</v>
      </c>
      <c r="L8291" s="1" t="str">
        <f>IF(ISNUMBER(Table2[[#This Row],[Transaction Date]]),TEXT(Table2[[#This Row],[Transaction Date]],"mmmm"),"Unknown")</f>
        <v>January</v>
      </c>
      <c r="M8291" s="1" t="str">
        <f>IF(ISNUMBER(Table2[[#This Row],[Transaction Date]]),TEXT(Table2[[#This Row],[Transaction Date]],"dddd"),"Unknown")</f>
        <v>Thursday</v>
      </c>
      <c r="N8291">
        <f t="shared" si="518"/>
        <v>1</v>
      </c>
      <c r="O8291" t="str">
        <f t="shared" si="519"/>
        <v>Actual</v>
      </c>
    </row>
    <row r="8292" spans="1:15" x14ac:dyDescent="0.25">
      <c r="A8292" t="s">
        <v>9233</v>
      </c>
      <c r="B8292" t="s">
        <v>65</v>
      </c>
      <c r="C8292">
        <v>1</v>
      </c>
      <c r="D8292">
        <f t="shared" si="516"/>
        <v>1</v>
      </c>
      <c r="E8292">
        <v>1.5</v>
      </c>
      <c r="F8292">
        <f>IF(OR(E8292="",E8292="UNKNOWN",E8292="ERROR"),_xlfn.XLOOKUP(Table2[[#This Row],[Item]],Items_List!A:A,Items_List!B:B),E8292)</f>
        <v>1.5</v>
      </c>
      <c r="G8292">
        <v>1.5</v>
      </c>
      <c r="H8292">
        <f t="shared" si="517"/>
        <v>1.5</v>
      </c>
      <c r="I8292" t="s">
        <v>23</v>
      </c>
      <c r="J8292" t="s">
        <v>10059</v>
      </c>
      <c r="K8292" s="1">
        <v>45115</v>
      </c>
      <c r="L8292" s="1" t="str">
        <f>IF(ISNUMBER(Table2[[#This Row],[Transaction Date]]),TEXT(Table2[[#This Row],[Transaction Date]],"mmmm"),"Unknown")</f>
        <v>July</v>
      </c>
      <c r="M8292" s="1" t="str">
        <f>IF(ISNUMBER(Table2[[#This Row],[Transaction Date]]),TEXT(Table2[[#This Row],[Transaction Date]],"dddd"),"Unknown")</f>
        <v>Saturday</v>
      </c>
      <c r="N8292">
        <f t="shared" si="518"/>
        <v>0</v>
      </c>
      <c r="O8292" t="str">
        <f t="shared" si="519"/>
        <v>Actual</v>
      </c>
    </row>
    <row r="8293" spans="1:15" x14ac:dyDescent="0.25">
      <c r="A8293" t="s">
        <v>9234</v>
      </c>
      <c r="B8293" t="s">
        <v>25</v>
      </c>
      <c r="C8293">
        <v>5</v>
      </c>
      <c r="D8293">
        <f t="shared" si="516"/>
        <v>5</v>
      </c>
      <c r="E8293">
        <v>4</v>
      </c>
      <c r="F8293">
        <f>IF(OR(E8293="",E8293="UNKNOWN",E8293="ERROR"),_xlfn.XLOOKUP(Table2[[#This Row],[Item]],Items_List!A:A,Items_List!B:B),E8293)</f>
        <v>4</v>
      </c>
      <c r="G8293">
        <v>20</v>
      </c>
      <c r="H8293">
        <f t="shared" si="517"/>
        <v>20</v>
      </c>
      <c r="I8293" t="s">
        <v>10059</v>
      </c>
      <c r="J8293" t="s">
        <v>10059</v>
      </c>
      <c r="K8293" s="1">
        <v>45248</v>
      </c>
      <c r="L8293" s="1" t="str">
        <f>IF(ISNUMBER(Table2[[#This Row],[Transaction Date]]),TEXT(Table2[[#This Row],[Transaction Date]],"mmmm"),"Unknown")</f>
        <v>November</v>
      </c>
      <c r="M8293" s="1" t="str">
        <f>IF(ISNUMBER(Table2[[#This Row],[Transaction Date]]),TEXT(Table2[[#This Row],[Transaction Date]],"dddd"),"Unknown")</f>
        <v>Saturday</v>
      </c>
      <c r="N8293">
        <f t="shared" si="518"/>
        <v>0</v>
      </c>
      <c r="O8293" t="str">
        <f t="shared" si="519"/>
        <v>Actual</v>
      </c>
    </row>
    <row r="8294" spans="1:15" x14ac:dyDescent="0.25">
      <c r="A8294" t="s">
        <v>9235</v>
      </c>
      <c r="B8294" t="s">
        <v>65</v>
      </c>
      <c r="C8294">
        <v>1</v>
      </c>
      <c r="D8294">
        <f t="shared" si="516"/>
        <v>1</v>
      </c>
      <c r="E8294" s="3">
        <f>_xlfn.XLOOKUP(Table2[[#This Row],[Item]],Items_List!$A$2:$A$9,Items_List!$B$2:$B$9)</f>
        <v>1.5</v>
      </c>
      <c r="F8294">
        <f>IF(OR(E8294="",E8294="UNKNOWN",E8294="ERROR"),_xlfn.XLOOKUP(Table2[[#This Row],[Item]],Items_List!A:A,Items_List!B:B),E8294)</f>
        <v>1.5</v>
      </c>
      <c r="G8294" t="s">
        <v>21</v>
      </c>
      <c r="H8294">
        <f t="shared" si="517"/>
        <v>1.5</v>
      </c>
      <c r="I8294" t="s">
        <v>10059</v>
      </c>
      <c r="J8294" t="s">
        <v>10059</v>
      </c>
      <c r="K8294" s="1">
        <v>45001</v>
      </c>
      <c r="L8294" s="1" t="str">
        <f>IF(ISNUMBER(Table2[[#This Row],[Transaction Date]]),TEXT(Table2[[#This Row],[Transaction Date]],"mmmm"),"Unknown")</f>
        <v>March</v>
      </c>
      <c r="M8294" s="1" t="str">
        <f>IF(ISNUMBER(Table2[[#This Row],[Transaction Date]]),TEXT(Table2[[#This Row],[Transaction Date]],"dddd"),"Unknown")</f>
        <v>Thursday</v>
      </c>
      <c r="N8294">
        <f t="shared" si="518"/>
        <v>1</v>
      </c>
      <c r="O8294" t="str">
        <f t="shared" si="519"/>
        <v>Actual</v>
      </c>
    </row>
    <row r="8295" spans="1:15" x14ac:dyDescent="0.25">
      <c r="A8295" t="s">
        <v>9236</v>
      </c>
      <c r="B8295" t="s">
        <v>20</v>
      </c>
      <c r="C8295">
        <v>1</v>
      </c>
      <c r="D8295">
        <f t="shared" si="516"/>
        <v>1</v>
      </c>
      <c r="E8295">
        <v>5</v>
      </c>
      <c r="F8295">
        <f>IF(OR(E8295="",E8295="UNKNOWN",E8295="ERROR"),_xlfn.XLOOKUP(Table2[[#This Row],[Item]],Items_List!A:A,Items_List!B:B),E8295)</f>
        <v>5</v>
      </c>
      <c r="G8295">
        <v>5</v>
      </c>
      <c r="H8295">
        <f t="shared" si="517"/>
        <v>5</v>
      </c>
      <c r="I8295" t="s">
        <v>10059</v>
      </c>
      <c r="J8295" t="s">
        <v>10059</v>
      </c>
      <c r="K8295" s="1">
        <v>44972</v>
      </c>
      <c r="L8295" s="1" t="str">
        <f>IF(ISNUMBER(Table2[[#This Row],[Transaction Date]]),TEXT(Table2[[#This Row],[Transaction Date]],"mmmm"),"Unknown")</f>
        <v>February</v>
      </c>
      <c r="M8295" s="1" t="str">
        <f>IF(ISNUMBER(Table2[[#This Row],[Transaction Date]]),TEXT(Table2[[#This Row],[Transaction Date]],"dddd"),"Unknown")</f>
        <v>Wednesday</v>
      </c>
      <c r="N8295">
        <f t="shared" si="518"/>
        <v>0</v>
      </c>
      <c r="O8295" t="str">
        <f t="shared" si="519"/>
        <v>Actual</v>
      </c>
    </row>
    <row r="8296" spans="1:15" x14ac:dyDescent="0.25">
      <c r="A8296" t="s">
        <v>9237</v>
      </c>
      <c r="B8296" t="s">
        <v>39</v>
      </c>
      <c r="C8296" t="s">
        <v>18</v>
      </c>
      <c r="D8296">
        <f t="shared" si="516"/>
        <v>3</v>
      </c>
      <c r="E8296">
        <v>3</v>
      </c>
      <c r="F8296">
        <f>IF(OR(E8296="",E8296="UNKNOWN",E8296="ERROR"),_xlfn.XLOOKUP(Table2[[#This Row],[Item]],Items_List!A:A,Items_List!B:B),E8296)</f>
        <v>3</v>
      </c>
      <c r="G8296">
        <v>9</v>
      </c>
      <c r="H8296">
        <f t="shared" si="517"/>
        <v>9</v>
      </c>
      <c r="I8296" t="s">
        <v>23</v>
      </c>
      <c r="J8296" t="s">
        <v>11</v>
      </c>
      <c r="K8296" s="1">
        <v>45212</v>
      </c>
      <c r="L8296" s="1" t="str">
        <f>IF(ISNUMBER(Table2[[#This Row],[Transaction Date]]),TEXT(Table2[[#This Row],[Transaction Date]],"mmmm"),"Unknown")</f>
        <v>October</v>
      </c>
      <c r="M8296" s="1" t="str">
        <f>IF(ISNUMBER(Table2[[#This Row],[Transaction Date]]),TEXT(Table2[[#This Row],[Transaction Date]],"dddd"),"Unknown")</f>
        <v>Friday</v>
      </c>
      <c r="N8296">
        <f t="shared" si="518"/>
        <v>1</v>
      </c>
      <c r="O8296" t="str">
        <f t="shared" si="519"/>
        <v>Estimated</v>
      </c>
    </row>
    <row r="8297" spans="1:15" x14ac:dyDescent="0.25">
      <c r="A8297" t="s">
        <v>9238</v>
      </c>
      <c r="B8297" t="s">
        <v>17</v>
      </c>
      <c r="C8297">
        <v>3</v>
      </c>
      <c r="D8297">
        <f t="shared" si="516"/>
        <v>3</v>
      </c>
      <c r="E8297">
        <v>1</v>
      </c>
      <c r="F8297">
        <f>IF(OR(E8297="",E8297="UNKNOWN",E8297="ERROR"),_xlfn.XLOOKUP(Table2[[#This Row],[Item]],Items_List!A:A,Items_List!B:B),E8297)</f>
        <v>1</v>
      </c>
      <c r="G8297">
        <v>3</v>
      </c>
      <c r="H8297">
        <f t="shared" si="517"/>
        <v>3</v>
      </c>
      <c r="I8297" t="s">
        <v>23</v>
      </c>
      <c r="J8297" t="s">
        <v>15</v>
      </c>
      <c r="K8297" s="1">
        <v>45284</v>
      </c>
      <c r="L8297" s="1" t="str">
        <f>IF(ISNUMBER(Table2[[#This Row],[Transaction Date]]),TEXT(Table2[[#This Row],[Transaction Date]],"mmmm"),"Unknown")</f>
        <v>December</v>
      </c>
      <c r="M8297" s="1" t="str">
        <f>IF(ISNUMBER(Table2[[#This Row],[Transaction Date]]),TEXT(Table2[[#This Row],[Transaction Date]],"dddd"),"Unknown")</f>
        <v>Sunday</v>
      </c>
      <c r="N8297">
        <f t="shared" si="518"/>
        <v>0</v>
      </c>
      <c r="O8297" t="str">
        <f t="shared" si="519"/>
        <v>Actual</v>
      </c>
    </row>
    <row r="8298" spans="1:15" x14ac:dyDescent="0.25">
      <c r="A8298" t="s">
        <v>9239</v>
      </c>
      <c r="B8298" t="s">
        <v>65</v>
      </c>
      <c r="C8298">
        <v>2</v>
      </c>
      <c r="D8298">
        <f t="shared" si="516"/>
        <v>2</v>
      </c>
      <c r="E8298">
        <v>1.5</v>
      </c>
      <c r="F8298">
        <f>IF(OR(E8298="",E8298="UNKNOWN",E8298="ERROR"),_xlfn.XLOOKUP(Table2[[#This Row],[Item]],Items_List!A:A,Items_List!B:B),E8298)</f>
        <v>1.5</v>
      </c>
      <c r="G8298">
        <v>3</v>
      </c>
      <c r="H8298">
        <f t="shared" si="517"/>
        <v>3</v>
      </c>
      <c r="I8298" t="s">
        <v>10059</v>
      </c>
      <c r="J8298" t="s">
        <v>10059</v>
      </c>
      <c r="K8298" s="1">
        <v>44952</v>
      </c>
      <c r="L8298" s="1" t="str">
        <f>IF(ISNUMBER(Table2[[#This Row],[Transaction Date]]),TEXT(Table2[[#This Row],[Transaction Date]],"mmmm"),"Unknown")</f>
        <v>January</v>
      </c>
      <c r="M8298" s="1" t="str">
        <f>IF(ISNUMBER(Table2[[#This Row],[Transaction Date]]),TEXT(Table2[[#This Row],[Transaction Date]],"dddd"),"Unknown")</f>
        <v>Thursday</v>
      </c>
      <c r="N8298">
        <f t="shared" si="518"/>
        <v>0</v>
      </c>
      <c r="O8298" t="str">
        <f t="shared" si="519"/>
        <v>Actual</v>
      </c>
    </row>
    <row r="8299" spans="1:15" x14ac:dyDescent="0.25">
      <c r="A8299" t="s">
        <v>9242</v>
      </c>
      <c r="B8299" t="s">
        <v>39</v>
      </c>
      <c r="C8299">
        <v>5</v>
      </c>
      <c r="D8299">
        <f t="shared" si="516"/>
        <v>5</v>
      </c>
      <c r="E8299">
        <v>3</v>
      </c>
      <c r="F8299">
        <f>IF(OR(E8299="",E8299="UNKNOWN",E8299="ERROR"),_xlfn.XLOOKUP(Table2[[#This Row],[Item]],Items_List!A:A,Items_List!B:B),E8299)</f>
        <v>3</v>
      </c>
      <c r="G8299">
        <v>15</v>
      </c>
      <c r="H8299">
        <f t="shared" si="517"/>
        <v>15</v>
      </c>
      <c r="I8299" t="s">
        <v>23</v>
      </c>
      <c r="J8299" t="s">
        <v>15</v>
      </c>
      <c r="K8299" s="1">
        <v>45227</v>
      </c>
      <c r="L8299" s="1" t="str">
        <f>IF(ISNUMBER(Table2[[#This Row],[Transaction Date]]),TEXT(Table2[[#This Row],[Transaction Date]],"mmmm"),"Unknown")</f>
        <v>October</v>
      </c>
      <c r="M8299" s="1" t="str">
        <f>IF(ISNUMBER(Table2[[#This Row],[Transaction Date]]),TEXT(Table2[[#This Row],[Transaction Date]],"dddd"),"Unknown")</f>
        <v>Saturday</v>
      </c>
      <c r="N8299">
        <f t="shared" si="518"/>
        <v>0</v>
      </c>
      <c r="O8299" t="str">
        <f t="shared" si="519"/>
        <v>Actual</v>
      </c>
    </row>
    <row r="8300" spans="1:15" x14ac:dyDescent="0.25">
      <c r="A8300" t="s">
        <v>9243</v>
      </c>
      <c r="B8300" t="s">
        <v>9</v>
      </c>
      <c r="C8300">
        <v>5</v>
      </c>
      <c r="D8300">
        <f t="shared" si="516"/>
        <v>5</v>
      </c>
      <c r="E8300">
        <v>2</v>
      </c>
      <c r="F8300">
        <f>IF(OR(E8300="",E8300="UNKNOWN",E8300="ERROR"),_xlfn.XLOOKUP(Table2[[#This Row],[Item]],Items_List!A:A,Items_List!B:B),E8300)</f>
        <v>2</v>
      </c>
      <c r="G8300">
        <v>10</v>
      </c>
      <c r="H8300">
        <f t="shared" si="517"/>
        <v>10</v>
      </c>
      <c r="I8300" t="s">
        <v>10</v>
      </c>
      <c r="J8300" t="s">
        <v>10059</v>
      </c>
      <c r="K8300" s="1">
        <v>45171</v>
      </c>
      <c r="L8300" s="1" t="str">
        <f>IF(ISNUMBER(Table2[[#This Row],[Transaction Date]]),TEXT(Table2[[#This Row],[Transaction Date]],"mmmm"),"Unknown")</f>
        <v>September</v>
      </c>
      <c r="M8300" s="1" t="str">
        <f>IF(ISNUMBER(Table2[[#This Row],[Transaction Date]]),TEXT(Table2[[#This Row],[Transaction Date]],"dddd"),"Unknown")</f>
        <v>Saturday</v>
      </c>
      <c r="N8300">
        <f t="shared" si="518"/>
        <v>0</v>
      </c>
      <c r="O8300" t="str">
        <f t="shared" si="519"/>
        <v>Actual</v>
      </c>
    </row>
    <row r="8301" spans="1:15" x14ac:dyDescent="0.25">
      <c r="A8301" t="s">
        <v>9244</v>
      </c>
      <c r="B8301" t="s">
        <v>17</v>
      </c>
      <c r="C8301">
        <v>5</v>
      </c>
      <c r="D8301">
        <f t="shared" si="516"/>
        <v>5</v>
      </c>
      <c r="E8301">
        <v>1</v>
      </c>
      <c r="F8301">
        <f>IF(OR(E8301="",E8301="UNKNOWN",E8301="ERROR"),_xlfn.XLOOKUP(Table2[[#This Row],[Item]],Items_List!A:A,Items_List!B:B),E8301)</f>
        <v>1</v>
      </c>
      <c r="G8301">
        <v>5</v>
      </c>
      <c r="H8301">
        <f t="shared" si="517"/>
        <v>5</v>
      </c>
      <c r="I8301" t="s">
        <v>10</v>
      </c>
      <c r="J8301" t="s">
        <v>15</v>
      </c>
      <c r="K8301" s="1">
        <v>45154</v>
      </c>
      <c r="L8301" s="1" t="str">
        <f>IF(ISNUMBER(Table2[[#This Row],[Transaction Date]]),TEXT(Table2[[#This Row],[Transaction Date]],"mmmm"),"Unknown")</f>
        <v>August</v>
      </c>
      <c r="M8301" s="1" t="str">
        <f>IF(ISNUMBER(Table2[[#This Row],[Transaction Date]]),TEXT(Table2[[#This Row],[Transaction Date]],"dddd"),"Unknown")</f>
        <v>Wednesday</v>
      </c>
      <c r="N8301">
        <f t="shared" si="518"/>
        <v>0</v>
      </c>
      <c r="O8301" t="str">
        <f t="shared" si="519"/>
        <v>Actual</v>
      </c>
    </row>
    <row r="8302" spans="1:15" x14ac:dyDescent="0.25">
      <c r="A8302" t="s">
        <v>9245</v>
      </c>
      <c r="B8302" t="s">
        <v>39</v>
      </c>
      <c r="C8302">
        <v>3</v>
      </c>
      <c r="D8302">
        <f t="shared" si="516"/>
        <v>3</v>
      </c>
      <c r="E8302">
        <v>3</v>
      </c>
      <c r="F8302">
        <f>IF(OR(E8302="",E8302="UNKNOWN",E8302="ERROR"),_xlfn.XLOOKUP(Table2[[#This Row],[Item]],Items_List!A:A,Items_List!B:B),E8302)</f>
        <v>3</v>
      </c>
      <c r="G8302">
        <v>9</v>
      </c>
      <c r="H8302">
        <f t="shared" si="517"/>
        <v>9</v>
      </c>
      <c r="I8302" t="s">
        <v>14</v>
      </c>
      <c r="J8302" t="s">
        <v>11</v>
      </c>
      <c r="K8302" s="1">
        <v>45165</v>
      </c>
      <c r="L8302" s="1" t="str">
        <f>IF(ISNUMBER(Table2[[#This Row],[Transaction Date]]),TEXT(Table2[[#This Row],[Transaction Date]],"mmmm"),"Unknown")</f>
        <v>August</v>
      </c>
      <c r="M8302" s="1" t="str">
        <f>IF(ISNUMBER(Table2[[#This Row],[Transaction Date]]),TEXT(Table2[[#This Row],[Transaction Date]],"dddd"),"Unknown")</f>
        <v>Sunday</v>
      </c>
      <c r="N8302">
        <f t="shared" si="518"/>
        <v>0</v>
      </c>
      <c r="O8302" t="str">
        <f t="shared" si="519"/>
        <v>Actual</v>
      </c>
    </row>
    <row r="8303" spans="1:15" x14ac:dyDescent="0.25">
      <c r="A8303" t="s">
        <v>9246</v>
      </c>
      <c r="B8303" t="s">
        <v>25</v>
      </c>
      <c r="C8303" t="s">
        <v>21</v>
      </c>
      <c r="D8303">
        <f t="shared" si="516"/>
        <v>5</v>
      </c>
      <c r="E8303">
        <v>4</v>
      </c>
      <c r="F8303">
        <f>IF(OR(E8303="",E8303="UNKNOWN",E8303="ERROR"),_xlfn.XLOOKUP(Table2[[#This Row],[Item]],Items_List!A:A,Items_List!B:B),E8303)</f>
        <v>4</v>
      </c>
      <c r="G8303">
        <v>20</v>
      </c>
      <c r="H8303">
        <f t="shared" si="517"/>
        <v>20</v>
      </c>
      <c r="I8303" t="s">
        <v>10059</v>
      </c>
      <c r="J8303" t="s">
        <v>11</v>
      </c>
      <c r="K8303" s="1">
        <v>45140</v>
      </c>
      <c r="L8303" s="1" t="str">
        <f>IF(ISNUMBER(Table2[[#This Row],[Transaction Date]]),TEXT(Table2[[#This Row],[Transaction Date]],"mmmm"),"Unknown")</f>
        <v>August</v>
      </c>
      <c r="M8303" s="1" t="str">
        <f>IF(ISNUMBER(Table2[[#This Row],[Transaction Date]]),TEXT(Table2[[#This Row],[Transaction Date]],"dddd"),"Unknown")</f>
        <v>Wednesday</v>
      </c>
      <c r="N8303">
        <f t="shared" si="518"/>
        <v>1</v>
      </c>
      <c r="O8303" t="str">
        <f t="shared" si="519"/>
        <v>Estimated</v>
      </c>
    </row>
    <row r="8304" spans="1:15" x14ac:dyDescent="0.25">
      <c r="A8304" t="s">
        <v>9247</v>
      </c>
      <c r="B8304" t="s">
        <v>17</v>
      </c>
      <c r="D8304">
        <f t="shared" si="516"/>
        <v>5</v>
      </c>
      <c r="E8304">
        <v>1</v>
      </c>
      <c r="F8304">
        <f>IF(OR(E8304="",E8304="UNKNOWN",E8304="ERROR"),_xlfn.XLOOKUP(Table2[[#This Row],[Item]],Items_List!A:A,Items_List!B:B),E8304)</f>
        <v>1</v>
      </c>
      <c r="G8304">
        <v>5</v>
      </c>
      <c r="H8304">
        <f t="shared" si="517"/>
        <v>5</v>
      </c>
      <c r="I8304" t="s">
        <v>14</v>
      </c>
      <c r="J8304" t="s">
        <v>10059</v>
      </c>
      <c r="L8304" s="1" t="str">
        <f>IF(ISNUMBER(Table2[[#This Row],[Transaction Date]]),TEXT(Table2[[#This Row],[Transaction Date]],"mmmm"),"Unknown")</f>
        <v>Unknown</v>
      </c>
      <c r="M8304" s="1" t="str">
        <f>IF(ISNUMBER(Table2[[#This Row],[Transaction Date]]),TEXT(Table2[[#This Row],[Transaction Date]],"dddd"),"Unknown")</f>
        <v>Unknown</v>
      </c>
      <c r="N8304">
        <f t="shared" si="518"/>
        <v>1</v>
      </c>
      <c r="O8304" t="str">
        <f t="shared" si="519"/>
        <v>Estimated</v>
      </c>
    </row>
    <row r="8305" spans="1:15" x14ac:dyDescent="0.25">
      <c r="A8305" t="s">
        <v>9248</v>
      </c>
      <c r="B8305" t="s">
        <v>9</v>
      </c>
      <c r="C8305">
        <v>3</v>
      </c>
      <c r="D8305">
        <f t="shared" si="516"/>
        <v>3</v>
      </c>
      <c r="E8305">
        <v>2</v>
      </c>
      <c r="F8305">
        <f>IF(OR(E8305="",E8305="UNKNOWN",E8305="ERROR"),_xlfn.XLOOKUP(Table2[[#This Row],[Item]],Items_List!A:A,Items_List!B:B),E8305)</f>
        <v>2</v>
      </c>
      <c r="G8305">
        <v>6</v>
      </c>
      <c r="H8305">
        <f t="shared" si="517"/>
        <v>6</v>
      </c>
      <c r="I8305" t="s">
        <v>10</v>
      </c>
      <c r="J8305" t="s">
        <v>10059</v>
      </c>
      <c r="K8305" s="1">
        <v>45274</v>
      </c>
      <c r="L8305" s="1" t="str">
        <f>IF(ISNUMBER(Table2[[#This Row],[Transaction Date]]),TEXT(Table2[[#This Row],[Transaction Date]],"mmmm"),"Unknown")</f>
        <v>December</v>
      </c>
      <c r="M8305" s="1" t="str">
        <f>IF(ISNUMBER(Table2[[#This Row],[Transaction Date]]),TEXT(Table2[[#This Row],[Transaction Date]],"dddd"),"Unknown")</f>
        <v>Thursday</v>
      </c>
      <c r="N8305">
        <f t="shared" si="518"/>
        <v>0</v>
      </c>
      <c r="O8305" t="str">
        <f t="shared" si="519"/>
        <v>Actual</v>
      </c>
    </row>
    <row r="8306" spans="1:15" x14ac:dyDescent="0.25">
      <c r="A8306" t="s">
        <v>9250</v>
      </c>
      <c r="B8306" t="s">
        <v>25</v>
      </c>
      <c r="C8306">
        <v>1</v>
      </c>
      <c r="D8306">
        <f t="shared" si="516"/>
        <v>1</v>
      </c>
      <c r="E8306">
        <v>4</v>
      </c>
      <c r="F8306">
        <f>IF(OR(E8306="",E8306="UNKNOWN",E8306="ERROR"),_xlfn.XLOOKUP(Table2[[#This Row],[Item]],Items_List!A:A,Items_List!B:B),E8306)</f>
        <v>4</v>
      </c>
      <c r="G8306">
        <v>4</v>
      </c>
      <c r="H8306">
        <f t="shared" si="517"/>
        <v>4</v>
      </c>
      <c r="I8306" t="s">
        <v>10059</v>
      </c>
      <c r="J8306" t="s">
        <v>11</v>
      </c>
      <c r="K8306" s="1">
        <v>44931</v>
      </c>
      <c r="L8306" s="1" t="str">
        <f>IF(ISNUMBER(Table2[[#This Row],[Transaction Date]]),TEXT(Table2[[#This Row],[Transaction Date]],"mmmm"),"Unknown")</f>
        <v>January</v>
      </c>
      <c r="M8306" s="1" t="str">
        <f>IF(ISNUMBER(Table2[[#This Row],[Transaction Date]]),TEXT(Table2[[#This Row],[Transaction Date]],"dddd"),"Unknown")</f>
        <v>Thursday</v>
      </c>
      <c r="N8306">
        <f t="shared" si="518"/>
        <v>0</v>
      </c>
      <c r="O8306" t="str">
        <f t="shared" si="519"/>
        <v>Actual</v>
      </c>
    </row>
    <row r="8307" spans="1:15" x14ac:dyDescent="0.25">
      <c r="A8307" t="s">
        <v>9251</v>
      </c>
      <c r="B8307" t="s">
        <v>9</v>
      </c>
      <c r="C8307">
        <v>1</v>
      </c>
      <c r="D8307">
        <f t="shared" si="516"/>
        <v>1</v>
      </c>
      <c r="E8307">
        <v>2</v>
      </c>
      <c r="F8307">
        <f>IF(OR(E8307="",E8307="UNKNOWN",E8307="ERROR"),_xlfn.XLOOKUP(Table2[[#This Row],[Item]],Items_List!A:A,Items_List!B:B),E8307)</f>
        <v>2</v>
      </c>
      <c r="G8307">
        <v>2</v>
      </c>
      <c r="H8307">
        <f t="shared" si="517"/>
        <v>2</v>
      </c>
      <c r="I8307" t="s">
        <v>10</v>
      </c>
      <c r="J8307" t="s">
        <v>15</v>
      </c>
      <c r="K8307" s="1">
        <v>45145</v>
      </c>
      <c r="L8307" s="1" t="str">
        <f>IF(ISNUMBER(Table2[[#This Row],[Transaction Date]]),TEXT(Table2[[#This Row],[Transaction Date]],"mmmm"),"Unknown")</f>
        <v>August</v>
      </c>
      <c r="M8307" s="1" t="str">
        <f>IF(ISNUMBER(Table2[[#This Row],[Transaction Date]]),TEXT(Table2[[#This Row],[Transaction Date]],"dddd"),"Unknown")</f>
        <v>Monday</v>
      </c>
      <c r="N8307">
        <f t="shared" si="518"/>
        <v>0</v>
      </c>
      <c r="O8307" t="str">
        <f t="shared" si="519"/>
        <v>Actual</v>
      </c>
    </row>
    <row r="8308" spans="1:15" x14ac:dyDescent="0.25">
      <c r="A8308" t="s">
        <v>9252</v>
      </c>
      <c r="B8308" t="s">
        <v>25</v>
      </c>
      <c r="C8308">
        <v>5</v>
      </c>
      <c r="D8308">
        <f t="shared" si="516"/>
        <v>5</v>
      </c>
      <c r="E8308">
        <v>4</v>
      </c>
      <c r="F8308">
        <f>IF(OR(E8308="",E8308="UNKNOWN",E8308="ERROR"),_xlfn.XLOOKUP(Table2[[#This Row],[Item]],Items_List!A:A,Items_List!B:B),E8308)</f>
        <v>4</v>
      </c>
      <c r="G8308">
        <v>20</v>
      </c>
      <c r="H8308">
        <f t="shared" si="517"/>
        <v>20</v>
      </c>
      <c r="I8308" t="s">
        <v>23</v>
      </c>
      <c r="J8308" t="s">
        <v>11</v>
      </c>
      <c r="K8308" s="1">
        <v>44933</v>
      </c>
      <c r="L8308" s="1" t="str">
        <f>IF(ISNUMBER(Table2[[#This Row],[Transaction Date]]),TEXT(Table2[[#This Row],[Transaction Date]],"mmmm"),"Unknown")</f>
        <v>January</v>
      </c>
      <c r="M8308" s="1" t="str">
        <f>IF(ISNUMBER(Table2[[#This Row],[Transaction Date]]),TEXT(Table2[[#This Row],[Transaction Date]],"dddd"),"Unknown")</f>
        <v>Saturday</v>
      </c>
      <c r="N8308">
        <f t="shared" si="518"/>
        <v>0</v>
      </c>
      <c r="O8308" t="str">
        <f t="shared" si="519"/>
        <v>Actual</v>
      </c>
    </row>
    <row r="8309" spans="1:15" x14ac:dyDescent="0.25">
      <c r="A8309" t="s">
        <v>9253</v>
      </c>
      <c r="B8309" t="s">
        <v>28</v>
      </c>
      <c r="C8309">
        <v>2</v>
      </c>
      <c r="D8309">
        <f t="shared" si="516"/>
        <v>2</v>
      </c>
      <c r="E8309">
        <v>4</v>
      </c>
      <c r="F8309">
        <f>IF(OR(E8309="",E8309="UNKNOWN",E8309="ERROR"),_xlfn.XLOOKUP(Table2[[#This Row],[Item]],Items_List!A:A,Items_List!B:B),E8309)</f>
        <v>4</v>
      </c>
      <c r="G8309">
        <v>8</v>
      </c>
      <c r="H8309">
        <f t="shared" si="517"/>
        <v>8</v>
      </c>
      <c r="I8309" t="s">
        <v>23</v>
      </c>
      <c r="J8309" t="s">
        <v>15</v>
      </c>
      <c r="L8309" s="1" t="str">
        <f>IF(ISNUMBER(Table2[[#This Row],[Transaction Date]]),TEXT(Table2[[#This Row],[Transaction Date]],"mmmm"),"Unknown")</f>
        <v>Unknown</v>
      </c>
      <c r="M8309" s="1" t="str">
        <f>IF(ISNUMBER(Table2[[#This Row],[Transaction Date]]),TEXT(Table2[[#This Row],[Transaction Date]],"dddd"),"Unknown")</f>
        <v>Unknown</v>
      </c>
      <c r="N8309">
        <f t="shared" si="518"/>
        <v>0</v>
      </c>
      <c r="O8309" t="str">
        <f t="shared" si="519"/>
        <v>Actual</v>
      </c>
    </row>
    <row r="8310" spans="1:15" x14ac:dyDescent="0.25">
      <c r="A8310" t="s">
        <v>9254</v>
      </c>
      <c r="B8310" t="s">
        <v>20</v>
      </c>
      <c r="C8310">
        <v>1</v>
      </c>
      <c r="D8310">
        <f t="shared" si="516"/>
        <v>1</v>
      </c>
      <c r="E8310">
        <v>5</v>
      </c>
      <c r="F8310">
        <f>IF(OR(E8310="",E8310="UNKNOWN",E8310="ERROR"),_xlfn.XLOOKUP(Table2[[#This Row],[Item]],Items_List!A:A,Items_List!B:B),E8310)</f>
        <v>5</v>
      </c>
      <c r="G8310">
        <v>5</v>
      </c>
      <c r="H8310">
        <f t="shared" si="517"/>
        <v>5</v>
      </c>
      <c r="I8310" t="s">
        <v>10</v>
      </c>
      <c r="J8310" t="s">
        <v>15</v>
      </c>
      <c r="K8310" s="1">
        <v>44961</v>
      </c>
      <c r="L8310" s="1" t="str">
        <f>IF(ISNUMBER(Table2[[#This Row],[Transaction Date]]),TEXT(Table2[[#This Row],[Transaction Date]],"mmmm"),"Unknown")</f>
        <v>February</v>
      </c>
      <c r="M8310" s="1" t="str">
        <f>IF(ISNUMBER(Table2[[#This Row],[Transaction Date]]),TEXT(Table2[[#This Row],[Transaction Date]],"dddd"),"Unknown")</f>
        <v>Saturday</v>
      </c>
      <c r="N8310">
        <f t="shared" si="518"/>
        <v>0</v>
      </c>
      <c r="O8310" t="str">
        <f t="shared" si="519"/>
        <v>Actual</v>
      </c>
    </row>
    <row r="8311" spans="1:15" x14ac:dyDescent="0.25">
      <c r="A8311" t="s">
        <v>9255</v>
      </c>
      <c r="B8311" t="s">
        <v>25</v>
      </c>
      <c r="C8311">
        <v>1</v>
      </c>
      <c r="D8311">
        <f t="shared" si="516"/>
        <v>1</v>
      </c>
      <c r="E8311">
        <v>4</v>
      </c>
      <c r="F8311">
        <f>IF(OR(E8311="",E8311="UNKNOWN",E8311="ERROR"),_xlfn.XLOOKUP(Table2[[#This Row],[Item]],Items_List!A:A,Items_List!B:B),E8311)</f>
        <v>4</v>
      </c>
      <c r="G8311">
        <v>4</v>
      </c>
      <c r="H8311">
        <f t="shared" si="517"/>
        <v>4</v>
      </c>
      <c r="I8311" t="s">
        <v>10</v>
      </c>
      <c r="J8311" t="s">
        <v>11</v>
      </c>
      <c r="K8311" s="1">
        <v>45160</v>
      </c>
      <c r="L8311" s="1" t="str">
        <f>IF(ISNUMBER(Table2[[#This Row],[Transaction Date]]),TEXT(Table2[[#This Row],[Transaction Date]],"mmmm"),"Unknown")</f>
        <v>August</v>
      </c>
      <c r="M8311" s="1" t="str">
        <f>IF(ISNUMBER(Table2[[#This Row],[Transaction Date]]),TEXT(Table2[[#This Row],[Transaction Date]],"dddd"),"Unknown")</f>
        <v>Tuesday</v>
      </c>
      <c r="N8311">
        <f t="shared" si="518"/>
        <v>0</v>
      </c>
      <c r="O8311" t="str">
        <f t="shared" si="519"/>
        <v>Actual</v>
      </c>
    </row>
    <row r="8312" spans="1:15" x14ac:dyDescent="0.25">
      <c r="A8312" t="s">
        <v>9256</v>
      </c>
      <c r="B8312" t="s">
        <v>39</v>
      </c>
      <c r="C8312">
        <v>3</v>
      </c>
      <c r="D8312">
        <f t="shared" si="516"/>
        <v>3</v>
      </c>
      <c r="E8312">
        <v>3</v>
      </c>
      <c r="F8312">
        <f>IF(OR(E8312="",E8312="UNKNOWN",E8312="ERROR"),_xlfn.XLOOKUP(Table2[[#This Row],[Item]],Items_List!A:A,Items_List!B:B),E8312)</f>
        <v>3</v>
      </c>
      <c r="G8312">
        <v>9</v>
      </c>
      <c r="H8312">
        <f t="shared" si="517"/>
        <v>9</v>
      </c>
      <c r="I8312" t="s">
        <v>10059</v>
      </c>
      <c r="J8312" t="s">
        <v>11</v>
      </c>
      <c r="K8312" s="1">
        <v>45109</v>
      </c>
      <c r="L8312" s="1" t="str">
        <f>IF(ISNUMBER(Table2[[#This Row],[Transaction Date]]),TEXT(Table2[[#This Row],[Transaction Date]],"mmmm"),"Unknown")</f>
        <v>July</v>
      </c>
      <c r="M8312" s="1" t="str">
        <f>IF(ISNUMBER(Table2[[#This Row],[Transaction Date]]),TEXT(Table2[[#This Row],[Transaction Date]],"dddd"),"Unknown")</f>
        <v>Sunday</v>
      </c>
      <c r="N8312">
        <f t="shared" si="518"/>
        <v>0</v>
      </c>
      <c r="O8312" t="str">
        <f t="shared" si="519"/>
        <v>Actual</v>
      </c>
    </row>
    <row r="8313" spans="1:15" x14ac:dyDescent="0.25">
      <c r="A8313" t="s">
        <v>9258</v>
      </c>
      <c r="B8313" t="s">
        <v>28</v>
      </c>
      <c r="C8313">
        <v>1</v>
      </c>
      <c r="D8313">
        <f t="shared" si="516"/>
        <v>1</v>
      </c>
      <c r="E8313">
        <v>4</v>
      </c>
      <c r="F8313">
        <f>IF(OR(E8313="",E8313="UNKNOWN",E8313="ERROR"),_xlfn.XLOOKUP(Table2[[#This Row],[Item]],Items_List!A:A,Items_List!B:B),E8313)</f>
        <v>4</v>
      </c>
      <c r="G8313">
        <v>4</v>
      </c>
      <c r="H8313">
        <f t="shared" si="517"/>
        <v>4</v>
      </c>
      <c r="I8313" t="s">
        <v>10059</v>
      </c>
      <c r="J8313" t="s">
        <v>15</v>
      </c>
      <c r="L8313" s="1" t="str">
        <f>IF(ISNUMBER(Table2[[#This Row],[Transaction Date]]),TEXT(Table2[[#This Row],[Transaction Date]],"mmmm"),"Unknown")</f>
        <v>Unknown</v>
      </c>
      <c r="M8313" s="1" t="str">
        <f>IF(ISNUMBER(Table2[[#This Row],[Transaction Date]]),TEXT(Table2[[#This Row],[Transaction Date]],"dddd"),"Unknown")</f>
        <v>Unknown</v>
      </c>
      <c r="N8313">
        <f t="shared" si="518"/>
        <v>0</v>
      </c>
      <c r="O8313" t="str">
        <f t="shared" si="519"/>
        <v>Actual</v>
      </c>
    </row>
    <row r="8314" spans="1:15" x14ac:dyDescent="0.25">
      <c r="A8314" t="s">
        <v>9259</v>
      </c>
      <c r="B8314" t="s">
        <v>17</v>
      </c>
      <c r="C8314">
        <v>2</v>
      </c>
      <c r="D8314">
        <f t="shared" si="516"/>
        <v>2</v>
      </c>
      <c r="E8314">
        <v>1</v>
      </c>
      <c r="F8314">
        <f>IF(OR(E8314="",E8314="UNKNOWN",E8314="ERROR"),_xlfn.XLOOKUP(Table2[[#This Row],[Item]],Items_List!A:A,Items_List!B:B),E8314)</f>
        <v>1</v>
      </c>
      <c r="G8314">
        <v>2</v>
      </c>
      <c r="H8314">
        <f t="shared" si="517"/>
        <v>2</v>
      </c>
      <c r="I8314" t="s">
        <v>10</v>
      </c>
      <c r="J8314" t="s">
        <v>15</v>
      </c>
      <c r="K8314" s="1">
        <v>45248</v>
      </c>
      <c r="L8314" s="1" t="str">
        <f>IF(ISNUMBER(Table2[[#This Row],[Transaction Date]]),TEXT(Table2[[#This Row],[Transaction Date]],"mmmm"),"Unknown")</f>
        <v>November</v>
      </c>
      <c r="M8314" s="1" t="str">
        <f>IF(ISNUMBER(Table2[[#This Row],[Transaction Date]]),TEXT(Table2[[#This Row],[Transaction Date]],"dddd"),"Unknown")</f>
        <v>Saturday</v>
      </c>
      <c r="N8314">
        <f t="shared" si="518"/>
        <v>0</v>
      </c>
      <c r="O8314" t="str">
        <f t="shared" si="519"/>
        <v>Actual</v>
      </c>
    </row>
    <row r="8315" spans="1:15" x14ac:dyDescent="0.25">
      <c r="A8315" t="s">
        <v>9260</v>
      </c>
      <c r="B8315" t="s">
        <v>9</v>
      </c>
      <c r="C8315">
        <v>5</v>
      </c>
      <c r="D8315">
        <f t="shared" si="516"/>
        <v>5</v>
      </c>
      <c r="E8315">
        <v>2</v>
      </c>
      <c r="F8315">
        <f>IF(OR(E8315="",E8315="UNKNOWN",E8315="ERROR"),_xlfn.XLOOKUP(Table2[[#This Row],[Item]],Items_List!A:A,Items_List!B:B),E8315)</f>
        <v>2</v>
      </c>
      <c r="G8315">
        <v>10</v>
      </c>
      <c r="H8315">
        <f t="shared" si="517"/>
        <v>10</v>
      </c>
      <c r="I8315" t="s">
        <v>10059</v>
      </c>
      <c r="J8315" t="s">
        <v>15</v>
      </c>
      <c r="K8315" s="1">
        <v>44983</v>
      </c>
      <c r="L8315" s="1" t="str">
        <f>IF(ISNUMBER(Table2[[#This Row],[Transaction Date]]),TEXT(Table2[[#This Row],[Transaction Date]],"mmmm"),"Unknown")</f>
        <v>February</v>
      </c>
      <c r="M8315" s="1" t="str">
        <f>IF(ISNUMBER(Table2[[#This Row],[Transaction Date]]),TEXT(Table2[[#This Row],[Transaction Date]],"dddd"),"Unknown")</f>
        <v>Sunday</v>
      </c>
      <c r="N8315">
        <f t="shared" si="518"/>
        <v>0</v>
      </c>
      <c r="O8315" t="str">
        <f t="shared" si="519"/>
        <v>Actual</v>
      </c>
    </row>
    <row r="8316" spans="1:15" x14ac:dyDescent="0.25">
      <c r="A8316" t="s">
        <v>9262</v>
      </c>
      <c r="B8316" t="s">
        <v>9</v>
      </c>
      <c r="C8316">
        <v>2</v>
      </c>
      <c r="D8316">
        <f t="shared" si="516"/>
        <v>2</v>
      </c>
      <c r="E8316">
        <v>2</v>
      </c>
      <c r="F8316">
        <f>IF(OR(E8316="",E8316="UNKNOWN",E8316="ERROR"),_xlfn.XLOOKUP(Table2[[#This Row],[Item]],Items_List!A:A,Items_List!B:B),E8316)</f>
        <v>2</v>
      </c>
      <c r="G8316">
        <v>4</v>
      </c>
      <c r="H8316">
        <f t="shared" si="517"/>
        <v>4</v>
      </c>
      <c r="I8316" t="s">
        <v>10</v>
      </c>
      <c r="J8316" t="s">
        <v>10059</v>
      </c>
      <c r="K8316" s="1">
        <v>45152</v>
      </c>
      <c r="L8316" s="1" t="str">
        <f>IF(ISNUMBER(Table2[[#This Row],[Transaction Date]]),TEXT(Table2[[#This Row],[Transaction Date]],"mmmm"),"Unknown")</f>
        <v>August</v>
      </c>
      <c r="M8316" s="1" t="str">
        <f>IF(ISNUMBER(Table2[[#This Row],[Transaction Date]]),TEXT(Table2[[#This Row],[Transaction Date]],"dddd"),"Unknown")</f>
        <v>Monday</v>
      </c>
      <c r="N8316">
        <f t="shared" si="518"/>
        <v>0</v>
      </c>
      <c r="O8316" t="str">
        <f t="shared" si="519"/>
        <v>Actual</v>
      </c>
    </row>
    <row r="8317" spans="1:15" x14ac:dyDescent="0.25">
      <c r="A8317" t="s">
        <v>9263</v>
      </c>
      <c r="B8317" t="s">
        <v>65</v>
      </c>
      <c r="C8317">
        <v>5</v>
      </c>
      <c r="D8317">
        <f t="shared" si="516"/>
        <v>5</v>
      </c>
      <c r="E8317">
        <v>1.5</v>
      </c>
      <c r="F8317">
        <f>IF(OR(E8317="",E8317="UNKNOWN",E8317="ERROR"),_xlfn.XLOOKUP(Table2[[#This Row],[Item]],Items_List!A:A,Items_List!B:B),E8317)</f>
        <v>1.5</v>
      </c>
      <c r="G8317">
        <v>7.5</v>
      </c>
      <c r="H8317">
        <f t="shared" si="517"/>
        <v>7.5</v>
      </c>
      <c r="I8317" t="s">
        <v>23</v>
      </c>
      <c r="J8317" t="s">
        <v>10059</v>
      </c>
      <c r="K8317" s="1">
        <v>45227</v>
      </c>
      <c r="L8317" s="1" t="str">
        <f>IF(ISNUMBER(Table2[[#This Row],[Transaction Date]]),TEXT(Table2[[#This Row],[Transaction Date]],"mmmm"),"Unknown")</f>
        <v>October</v>
      </c>
      <c r="M8317" s="1" t="str">
        <f>IF(ISNUMBER(Table2[[#This Row],[Transaction Date]]),TEXT(Table2[[#This Row],[Transaction Date]],"dddd"),"Unknown")</f>
        <v>Saturday</v>
      </c>
      <c r="N8317">
        <f t="shared" si="518"/>
        <v>0</v>
      </c>
      <c r="O8317" t="str">
        <f t="shared" si="519"/>
        <v>Actual</v>
      </c>
    </row>
    <row r="8318" spans="1:15" x14ac:dyDescent="0.25">
      <c r="A8318" t="s">
        <v>9265</v>
      </c>
      <c r="B8318" t="s">
        <v>65</v>
      </c>
      <c r="C8318">
        <v>5</v>
      </c>
      <c r="D8318">
        <f t="shared" si="516"/>
        <v>5</v>
      </c>
      <c r="E8318">
        <v>1.5</v>
      </c>
      <c r="F8318">
        <f>IF(OR(E8318="",E8318="UNKNOWN",E8318="ERROR"),_xlfn.XLOOKUP(Table2[[#This Row],[Item]],Items_List!A:A,Items_List!B:B),E8318)</f>
        <v>1.5</v>
      </c>
      <c r="G8318">
        <v>7.5</v>
      </c>
      <c r="H8318">
        <f t="shared" si="517"/>
        <v>7.5</v>
      </c>
      <c r="I8318" t="s">
        <v>23</v>
      </c>
      <c r="J8318" t="s">
        <v>10059</v>
      </c>
      <c r="K8318" s="1">
        <v>45144</v>
      </c>
      <c r="L8318" s="1" t="str">
        <f>IF(ISNUMBER(Table2[[#This Row],[Transaction Date]]),TEXT(Table2[[#This Row],[Transaction Date]],"mmmm"),"Unknown")</f>
        <v>August</v>
      </c>
      <c r="M8318" s="1" t="str">
        <f>IF(ISNUMBER(Table2[[#This Row],[Transaction Date]]),TEXT(Table2[[#This Row],[Transaction Date]],"dddd"),"Unknown")</f>
        <v>Sunday</v>
      </c>
      <c r="N8318">
        <f t="shared" si="518"/>
        <v>0</v>
      </c>
      <c r="O8318" t="str">
        <f t="shared" si="519"/>
        <v>Actual</v>
      </c>
    </row>
    <row r="8319" spans="1:15" x14ac:dyDescent="0.25">
      <c r="A8319" t="s">
        <v>9266</v>
      </c>
      <c r="B8319" t="s">
        <v>25</v>
      </c>
      <c r="C8319">
        <v>5</v>
      </c>
      <c r="D8319">
        <f t="shared" si="516"/>
        <v>5</v>
      </c>
      <c r="E8319">
        <v>4</v>
      </c>
      <c r="F8319">
        <f>IF(OR(E8319="",E8319="UNKNOWN",E8319="ERROR"),_xlfn.XLOOKUP(Table2[[#This Row],[Item]],Items_List!A:A,Items_List!B:B),E8319)</f>
        <v>4</v>
      </c>
      <c r="G8319">
        <v>20</v>
      </c>
      <c r="H8319">
        <f t="shared" si="517"/>
        <v>20</v>
      </c>
      <c r="I8319" t="s">
        <v>10</v>
      </c>
      <c r="J8319" t="s">
        <v>11</v>
      </c>
      <c r="K8319" s="1">
        <v>45004</v>
      </c>
      <c r="L8319" s="1" t="str">
        <f>IF(ISNUMBER(Table2[[#This Row],[Transaction Date]]),TEXT(Table2[[#This Row],[Transaction Date]],"mmmm"),"Unknown")</f>
        <v>March</v>
      </c>
      <c r="M8319" s="1" t="str">
        <f>IF(ISNUMBER(Table2[[#This Row],[Transaction Date]]),TEXT(Table2[[#This Row],[Transaction Date]],"dddd"),"Unknown")</f>
        <v>Sunday</v>
      </c>
      <c r="N8319">
        <f t="shared" si="518"/>
        <v>0</v>
      </c>
      <c r="O8319" t="str">
        <f t="shared" si="519"/>
        <v>Actual</v>
      </c>
    </row>
    <row r="8320" spans="1:15" x14ac:dyDescent="0.25">
      <c r="A8320" t="s">
        <v>9267</v>
      </c>
      <c r="B8320" t="s">
        <v>13</v>
      </c>
      <c r="C8320">
        <v>3</v>
      </c>
      <c r="D8320">
        <f t="shared" si="516"/>
        <v>3</v>
      </c>
      <c r="E8320">
        <v>3</v>
      </c>
      <c r="F8320">
        <f>IF(OR(E8320="",E8320="UNKNOWN",E8320="ERROR"),_xlfn.XLOOKUP(Table2[[#This Row],[Item]],Items_List!A:A,Items_List!B:B),E8320)</f>
        <v>3</v>
      </c>
      <c r="G8320">
        <v>9</v>
      </c>
      <c r="H8320">
        <f t="shared" si="517"/>
        <v>9</v>
      </c>
      <c r="I8320" t="s">
        <v>14</v>
      </c>
      <c r="J8320" t="s">
        <v>10059</v>
      </c>
      <c r="K8320" s="1">
        <v>45262</v>
      </c>
      <c r="L8320" s="1" t="str">
        <f>IF(ISNUMBER(Table2[[#This Row],[Transaction Date]]),TEXT(Table2[[#This Row],[Transaction Date]],"mmmm"),"Unknown")</f>
        <v>December</v>
      </c>
      <c r="M8320" s="1" t="str">
        <f>IF(ISNUMBER(Table2[[#This Row],[Transaction Date]]),TEXT(Table2[[#This Row],[Transaction Date]],"dddd"),"Unknown")</f>
        <v>Saturday</v>
      </c>
      <c r="N8320">
        <f t="shared" si="518"/>
        <v>0</v>
      </c>
      <c r="O8320" t="str">
        <f t="shared" si="519"/>
        <v>Actual</v>
      </c>
    </row>
    <row r="8321" spans="1:15" x14ac:dyDescent="0.25">
      <c r="A8321" t="s">
        <v>9268</v>
      </c>
      <c r="B8321" t="s">
        <v>25</v>
      </c>
      <c r="C8321">
        <v>5</v>
      </c>
      <c r="D8321">
        <f t="shared" si="516"/>
        <v>5</v>
      </c>
      <c r="E8321">
        <v>4</v>
      </c>
      <c r="F8321">
        <f>IF(OR(E8321="",E8321="UNKNOWN",E8321="ERROR"),_xlfn.XLOOKUP(Table2[[#This Row],[Item]],Items_List!A:A,Items_List!B:B),E8321)</f>
        <v>4</v>
      </c>
      <c r="G8321">
        <v>20</v>
      </c>
      <c r="H8321">
        <f t="shared" si="517"/>
        <v>20</v>
      </c>
      <c r="I8321" t="s">
        <v>10059</v>
      </c>
      <c r="J8321" t="s">
        <v>15</v>
      </c>
      <c r="L8321" s="1" t="str">
        <f>IF(ISNUMBER(Table2[[#This Row],[Transaction Date]]),TEXT(Table2[[#This Row],[Transaction Date]],"mmmm"),"Unknown")</f>
        <v>Unknown</v>
      </c>
      <c r="M8321" s="1" t="str">
        <f>IF(ISNUMBER(Table2[[#This Row],[Transaction Date]]),TEXT(Table2[[#This Row],[Transaction Date]],"dddd"),"Unknown")</f>
        <v>Unknown</v>
      </c>
      <c r="N8321">
        <f t="shared" si="518"/>
        <v>0</v>
      </c>
      <c r="O8321" t="str">
        <f t="shared" si="519"/>
        <v>Actual</v>
      </c>
    </row>
    <row r="8322" spans="1:15" x14ac:dyDescent="0.25">
      <c r="A8322" t="s">
        <v>9269</v>
      </c>
      <c r="B8322" t="s">
        <v>17</v>
      </c>
      <c r="C8322">
        <v>4</v>
      </c>
      <c r="D8322">
        <f t="shared" ref="D8322:D8385" si="520">IF(OR(C8322="",C8322="UNKNOWN",C8322="ERROR"),IFERROR(VALUE(G8322)/VALUE(E8322),""),VALUE(C8322))</f>
        <v>4</v>
      </c>
      <c r="E8322">
        <v>1</v>
      </c>
      <c r="F8322">
        <f>IF(OR(E8322="",E8322="UNKNOWN",E8322="ERROR"),_xlfn.XLOOKUP(Table2[[#This Row],[Item]],Items_List!A:A,Items_List!B:B),E8322)</f>
        <v>1</v>
      </c>
      <c r="H8322">
        <f t="shared" ref="H8322:H8385" si="521">D8322*F8322</f>
        <v>4</v>
      </c>
      <c r="I8322" t="s">
        <v>23</v>
      </c>
      <c r="J8322" t="s">
        <v>11</v>
      </c>
      <c r="K8322" s="1">
        <v>45241</v>
      </c>
      <c r="L8322" s="1" t="str">
        <f>IF(ISNUMBER(Table2[[#This Row],[Transaction Date]]),TEXT(Table2[[#This Row],[Transaction Date]],"mmmm"),"Unknown")</f>
        <v>November</v>
      </c>
      <c r="M8322" s="1" t="str">
        <f>IF(ISNUMBER(Table2[[#This Row],[Transaction Date]]),TEXT(Table2[[#This Row],[Transaction Date]],"dddd"),"Unknown")</f>
        <v>Saturday</v>
      </c>
      <c r="N8322">
        <f t="shared" ref="N8322:N8385" si="522">IF(OR(B8322="",B8322="unknown",B8322="error",C8322="",C8322="unknown",C8322="error",G8322="",G8322="error",G8322="unknown"),1,0)</f>
        <v>1</v>
      </c>
      <c r="O8322" t="str">
        <f t="shared" ref="O8322:O8385" si="523">IF(OR(C8322="",C8322="error",C8322="unknown"),"Estimated","Actual")</f>
        <v>Actual</v>
      </c>
    </row>
    <row r="8323" spans="1:15" x14ac:dyDescent="0.25">
      <c r="A8323" t="s">
        <v>9270</v>
      </c>
      <c r="B8323" t="s">
        <v>28</v>
      </c>
      <c r="C8323">
        <v>3</v>
      </c>
      <c r="D8323">
        <f t="shared" si="520"/>
        <v>3</v>
      </c>
      <c r="E8323">
        <v>4</v>
      </c>
      <c r="F8323">
        <f>IF(OR(E8323="",E8323="UNKNOWN",E8323="ERROR"),_xlfn.XLOOKUP(Table2[[#This Row],[Item]],Items_List!A:A,Items_List!B:B),E8323)</f>
        <v>4</v>
      </c>
      <c r="G8323">
        <v>12</v>
      </c>
      <c r="H8323">
        <f t="shared" si="521"/>
        <v>12</v>
      </c>
      <c r="I8323" t="s">
        <v>10</v>
      </c>
      <c r="J8323" t="s">
        <v>11</v>
      </c>
      <c r="K8323" s="1">
        <v>45231</v>
      </c>
      <c r="L8323" s="1" t="str">
        <f>IF(ISNUMBER(Table2[[#This Row],[Transaction Date]]),TEXT(Table2[[#This Row],[Transaction Date]],"mmmm"),"Unknown")</f>
        <v>November</v>
      </c>
      <c r="M8323" s="1" t="str">
        <f>IF(ISNUMBER(Table2[[#This Row],[Transaction Date]]),TEXT(Table2[[#This Row],[Transaction Date]],"dddd"),"Unknown")</f>
        <v>Wednesday</v>
      </c>
      <c r="N8323">
        <f t="shared" si="522"/>
        <v>0</v>
      </c>
      <c r="O8323" t="str">
        <f t="shared" si="523"/>
        <v>Actual</v>
      </c>
    </row>
    <row r="8324" spans="1:15" x14ac:dyDescent="0.25">
      <c r="A8324" t="s">
        <v>9271</v>
      </c>
      <c r="B8324" t="s">
        <v>9</v>
      </c>
      <c r="C8324">
        <v>2</v>
      </c>
      <c r="D8324">
        <f t="shared" si="520"/>
        <v>2</v>
      </c>
      <c r="E8324">
        <v>2</v>
      </c>
      <c r="F8324">
        <f>IF(OR(E8324="",E8324="UNKNOWN",E8324="ERROR"),_xlfn.XLOOKUP(Table2[[#This Row],[Item]],Items_List!A:A,Items_List!B:B),E8324)</f>
        <v>2</v>
      </c>
      <c r="G8324">
        <v>4</v>
      </c>
      <c r="H8324">
        <f t="shared" si="521"/>
        <v>4</v>
      </c>
      <c r="I8324" t="s">
        <v>10059</v>
      </c>
      <c r="J8324" t="s">
        <v>10059</v>
      </c>
      <c r="K8324" s="1">
        <v>45181</v>
      </c>
      <c r="L8324" s="1" t="str">
        <f>IF(ISNUMBER(Table2[[#This Row],[Transaction Date]]),TEXT(Table2[[#This Row],[Transaction Date]],"mmmm"),"Unknown")</f>
        <v>September</v>
      </c>
      <c r="M8324" s="1" t="str">
        <f>IF(ISNUMBER(Table2[[#This Row],[Transaction Date]]),TEXT(Table2[[#This Row],[Transaction Date]],"dddd"),"Unknown")</f>
        <v>Tuesday</v>
      </c>
      <c r="N8324">
        <f t="shared" si="522"/>
        <v>0</v>
      </c>
      <c r="O8324" t="str">
        <f t="shared" si="523"/>
        <v>Actual</v>
      </c>
    </row>
    <row r="8325" spans="1:15" x14ac:dyDescent="0.25">
      <c r="A8325" t="s">
        <v>9273</v>
      </c>
      <c r="B8325" t="s">
        <v>17</v>
      </c>
      <c r="C8325">
        <v>3</v>
      </c>
      <c r="D8325">
        <f t="shared" si="520"/>
        <v>3</v>
      </c>
      <c r="E8325">
        <v>1</v>
      </c>
      <c r="F8325">
        <f>IF(OR(E8325="",E8325="UNKNOWN",E8325="ERROR"),_xlfn.XLOOKUP(Table2[[#This Row],[Item]],Items_List!A:A,Items_List!B:B),E8325)</f>
        <v>1</v>
      </c>
      <c r="G8325">
        <v>3</v>
      </c>
      <c r="H8325">
        <f t="shared" si="521"/>
        <v>3</v>
      </c>
      <c r="I8325" t="s">
        <v>14</v>
      </c>
      <c r="J8325" t="s">
        <v>10059</v>
      </c>
      <c r="K8325" s="1">
        <v>45078</v>
      </c>
      <c r="L8325" s="1" t="str">
        <f>IF(ISNUMBER(Table2[[#This Row],[Transaction Date]]),TEXT(Table2[[#This Row],[Transaction Date]],"mmmm"),"Unknown")</f>
        <v>June</v>
      </c>
      <c r="M8325" s="1" t="str">
        <f>IF(ISNUMBER(Table2[[#This Row],[Transaction Date]]),TEXT(Table2[[#This Row],[Transaction Date]],"dddd"),"Unknown")</f>
        <v>Thursday</v>
      </c>
      <c r="N8325">
        <f t="shared" si="522"/>
        <v>0</v>
      </c>
      <c r="O8325" t="str">
        <f t="shared" si="523"/>
        <v>Actual</v>
      </c>
    </row>
    <row r="8326" spans="1:15" x14ac:dyDescent="0.25">
      <c r="A8326" t="s">
        <v>9274</v>
      </c>
      <c r="B8326" t="s">
        <v>28</v>
      </c>
      <c r="C8326">
        <v>1</v>
      </c>
      <c r="D8326">
        <f t="shared" si="520"/>
        <v>1</v>
      </c>
      <c r="E8326">
        <v>4</v>
      </c>
      <c r="F8326">
        <f>IF(OR(E8326="",E8326="UNKNOWN",E8326="ERROR"),_xlfn.XLOOKUP(Table2[[#This Row],[Item]],Items_List!A:A,Items_List!B:B),E8326)</f>
        <v>4</v>
      </c>
      <c r="G8326">
        <v>4</v>
      </c>
      <c r="H8326">
        <f t="shared" si="521"/>
        <v>4</v>
      </c>
      <c r="I8326" t="s">
        <v>10059</v>
      </c>
      <c r="J8326" t="s">
        <v>10059</v>
      </c>
      <c r="K8326" s="1">
        <v>45129</v>
      </c>
      <c r="L8326" s="1" t="str">
        <f>IF(ISNUMBER(Table2[[#This Row],[Transaction Date]]),TEXT(Table2[[#This Row],[Transaction Date]],"mmmm"),"Unknown")</f>
        <v>July</v>
      </c>
      <c r="M8326" s="1" t="str">
        <f>IF(ISNUMBER(Table2[[#This Row],[Transaction Date]]),TEXT(Table2[[#This Row],[Transaction Date]],"dddd"),"Unknown")</f>
        <v>Saturday</v>
      </c>
      <c r="N8326">
        <f t="shared" si="522"/>
        <v>0</v>
      </c>
      <c r="O8326" t="str">
        <f t="shared" si="523"/>
        <v>Actual</v>
      </c>
    </row>
    <row r="8327" spans="1:15" x14ac:dyDescent="0.25">
      <c r="A8327" t="s">
        <v>9275</v>
      </c>
      <c r="B8327" t="s">
        <v>17</v>
      </c>
      <c r="C8327">
        <v>1</v>
      </c>
      <c r="D8327">
        <f t="shared" si="520"/>
        <v>1</v>
      </c>
      <c r="E8327">
        <v>1</v>
      </c>
      <c r="F8327">
        <f>IF(OR(E8327="",E8327="UNKNOWN",E8327="ERROR"),_xlfn.XLOOKUP(Table2[[#This Row],[Item]],Items_List!A:A,Items_List!B:B),E8327)</f>
        <v>1</v>
      </c>
      <c r="G8327" t="s">
        <v>21</v>
      </c>
      <c r="H8327">
        <f t="shared" si="521"/>
        <v>1</v>
      </c>
      <c r="I8327" t="s">
        <v>10</v>
      </c>
      <c r="J8327" t="s">
        <v>10059</v>
      </c>
      <c r="K8327" s="1">
        <v>44975</v>
      </c>
      <c r="L8327" s="1" t="str">
        <f>IF(ISNUMBER(Table2[[#This Row],[Transaction Date]]),TEXT(Table2[[#This Row],[Transaction Date]],"mmmm"),"Unknown")</f>
        <v>February</v>
      </c>
      <c r="M8327" s="1" t="str">
        <f>IF(ISNUMBER(Table2[[#This Row],[Transaction Date]]),TEXT(Table2[[#This Row],[Transaction Date]],"dddd"),"Unknown")</f>
        <v>Saturday</v>
      </c>
      <c r="N8327">
        <f t="shared" si="522"/>
        <v>1</v>
      </c>
      <c r="O8327" t="str">
        <f t="shared" si="523"/>
        <v>Actual</v>
      </c>
    </row>
    <row r="8328" spans="1:15" x14ac:dyDescent="0.25">
      <c r="A8328" t="s">
        <v>9276</v>
      </c>
      <c r="B8328" t="s">
        <v>39</v>
      </c>
      <c r="C8328">
        <v>2</v>
      </c>
      <c r="D8328">
        <f t="shared" si="520"/>
        <v>2</v>
      </c>
      <c r="E8328">
        <v>3</v>
      </c>
      <c r="F8328">
        <f>IF(OR(E8328="",E8328="UNKNOWN",E8328="ERROR"),_xlfn.XLOOKUP(Table2[[#This Row],[Item]],Items_List!A:A,Items_List!B:B),E8328)</f>
        <v>3</v>
      </c>
      <c r="G8328">
        <v>6</v>
      </c>
      <c r="H8328">
        <f t="shared" si="521"/>
        <v>6</v>
      </c>
      <c r="I8328" t="s">
        <v>14</v>
      </c>
      <c r="J8328" t="s">
        <v>15</v>
      </c>
      <c r="K8328" s="1">
        <v>44960</v>
      </c>
      <c r="L8328" s="1" t="str">
        <f>IF(ISNUMBER(Table2[[#This Row],[Transaction Date]]),TEXT(Table2[[#This Row],[Transaction Date]],"mmmm"),"Unknown")</f>
        <v>February</v>
      </c>
      <c r="M8328" s="1" t="str">
        <f>IF(ISNUMBER(Table2[[#This Row],[Transaction Date]]),TEXT(Table2[[#This Row],[Transaction Date]],"dddd"),"Unknown")</f>
        <v>Friday</v>
      </c>
      <c r="N8328">
        <f t="shared" si="522"/>
        <v>0</v>
      </c>
      <c r="O8328" t="str">
        <f t="shared" si="523"/>
        <v>Actual</v>
      </c>
    </row>
    <row r="8329" spans="1:15" x14ac:dyDescent="0.25">
      <c r="A8329" t="s">
        <v>9277</v>
      </c>
      <c r="B8329" t="s">
        <v>17</v>
      </c>
      <c r="C8329">
        <v>1</v>
      </c>
      <c r="D8329">
        <f t="shared" si="520"/>
        <v>1</v>
      </c>
      <c r="E8329">
        <v>1</v>
      </c>
      <c r="F8329">
        <f>IF(OR(E8329="",E8329="UNKNOWN",E8329="ERROR"),_xlfn.XLOOKUP(Table2[[#This Row],[Item]],Items_List!A:A,Items_List!B:B),E8329)</f>
        <v>1</v>
      </c>
      <c r="G8329">
        <v>1</v>
      </c>
      <c r="H8329">
        <f t="shared" si="521"/>
        <v>1</v>
      </c>
      <c r="I8329" t="s">
        <v>14</v>
      </c>
      <c r="J8329" t="s">
        <v>15</v>
      </c>
      <c r="K8329" s="1">
        <v>44977</v>
      </c>
      <c r="L8329" s="1" t="str">
        <f>IF(ISNUMBER(Table2[[#This Row],[Transaction Date]]),TEXT(Table2[[#This Row],[Transaction Date]],"mmmm"),"Unknown")</f>
        <v>February</v>
      </c>
      <c r="M8329" s="1" t="str">
        <f>IF(ISNUMBER(Table2[[#This Row],[Transaction Date]]),TEXT(Table2[[#This Row],[Transaction Date]],"dddd"),"Unknown")</f>
        <v>Monday</v>
      </c>
      <c r="N8329">
        <f t="shared" si="522"/>
        <v>0</v>
      </c>
      <c r="O8329" t="str">
        <f t="shared" si="523"/>
        <v>Actual</v>
      </c>
    </row>
    <row r="8330" spans="1:15" x14ac:dyDescent="0.25">
      <c r="A8330" t="s">
        <v>9278</v>
      </c>
      <c r="B8330" t="s">
        <v>9</v>
      </c>
      <c r="C8330">
        <v>4</v>
      </c>
      <c r="D8330">
        <f t="shared" si="520"/>
        <v>4</v>
      </c>
      <c r="E8330">
        <v>2</v>
      </c>
      <c r="F8330">
        <f>IF(OR(E8330="",E8330="UNKNOWN",E8330="ERROR"),_xlfn.XLOOKUP(Table2[[#This Row],[Item]],Items_List!A:A,Items_List!B:B),E8330)</f>
        <v>2</v>
      </c>
      <c r="G8330">
        <v>8</v>
      </c>
      <c r="H8330">
        <f t="shared" si="521"/>
        <v>8</v>
      </c>
      <c r="I8330" t="s">
        <v>10059</v>
      </c>
      <c r="J8330" t="s">
        <v>11</v>
      </c>
      <c r="L8330" s="1" t="str">
        <f>IF(ISNUMBER(Table2[[#This Row],[Transaction Date]]),TEXT(Table2[[#This Row],[Transaction Date]],"mmmm"),"Unknown")</f>
        <v>Unknown</v>
      </c>
      <c r="M8330" s="1" t="str">
        <f>IF(ISNUMBER(Table2[[#This Row],[Transaction Date]]),TEXT(Table2[[#This Row],[Transaction Date]],"dddd"),"Unknown")</f>
        <v>Unknown</v>
      </c>
      <c r="N8330">
        <f t="shared" si="522"/>
        <v>0</v>
      </c>
      <c r="O8330" t="str">
        <f t="shared" si="523"/>
        <v>Actual</v>
      </c>
    </row>
    <row r="8331" spans="1:15" x14ac:dyDescent="0.25">
      <c r="A8331" t="s">
        <v>9279</v>
      </c>
      <c r="B8331" t="s">
        <v>25</v>
      </c>
      <c r="C8331">
        <v>2</v>
      </c>
      <c r="D8331">
        <f t="shared" si="520"/>
        <v>2</v>
      </c>
      <c r="E8331">
        <v>4</v>
      </c>
      <c r="F8331">
        <f>IF(OR(E8331="",E8331="UNKNOWN",E8331="ERROR"),_xlfn.XLOOKUP(Table2[[#This Row],[Item]],Items_List!A:A,Items_List!B:B),E8331)</f>
        <v>4</v>
      </c>
      <c r="G8331">
        <v>8</v>
      </c>
      <c r="H8331">
        <f t="shared" si="521"/>
        <v>8</v>
      </c>
      <c r="I8331" t="s">
        <v>23</v>
      </c>
      <c r="J8331" t="s">
        <v>10059</v>
      </c>
      <c r="K8331" s="1">
        <v>44963</v>
      </c>
      <c r="L8331" s="1" t="str">
        <f>IF(ISNUMBER(Table2[[#This Row],[Transaction Date]]),TEXT(Table2[[#This Row],[Transaction Date]],"mmmm"),"Unknown")</f>
        <v>February</v>
      </c>
      <c r="M8331" s="1" t="str">
        <f>IF(ISNUMBER(Table2[[#This Row],[Transaction Date]]),TEXT(Table2[[#This Row],[Transaction Date]],"dddd"),"Unknown")</f>
        <v>Monday</v>
      </c>
      <c r="N8331">
        <f t="shared" si="522"/>
        <v>0</v>
      </c>
      <c r="O8331" t="str">
        <f t="shared" si="523"/>
        <v>Actual</v>
      </c>
    </row>
    <row r="8332" spans="1:15" x14ac:dyDescent="0.25">
      <c r="A8332" t="s">
        <v>9280</v>
      </c>
      <c r="B8332" t="s">
        <v>9</v>
      </c>
      <c r="C8332">
        <v>3</v>
      </c>
      <c r="D8332">
        <f t="shared" si="520"/>
        <v>3</v>
      </c>
      <c r="E8332">
        <v>2</v>
      </c>
      <c r="F8332">
        <f>IF(OR(E8332="",E8332="UNKNOWN",E8332="ERROR"),_xlfn.XLOOKUP(Table2[[#This Row],[Item]],Items_List!A:A,Items_List!B:B),E8332)</f>
        <v>2</v>
      </c>
      <c r="G8332">
        <v>6</v>
      </c>
      <c r="H8332">
        <f t="shared" si="521"/>
        <v>6</v>
      </c>
      <c r="I8332" t="s">
        <v>10</v>
      </c>
      <c r="J8332" t="s">
        <v>10059</v>
      </c>
      <c r="K8332" s="1">
        <v>45013</v>
      </c>
      <c r="L8332" s="1" t="str">
        <f>IF(ISNUMBER(Table2[[#This Row],[Transaction Date]]),TEXT(Table2[[#This Row],[Transaction Date]],"mmmm"),"Unknown")</f>
        <v>March</v>
      </c>
      <c r="M8332" s="1" t="str">
        <f>IF(ISNUMBER(Table2[[#This Row],[Transaction Date]]),TEXT(Table2[[#This Row],[Transaction Date]],"dddd"),"Unknown")</f>
        <v>Tuesday</v>
      </c>
      <c r="N8332">
        <f t="shared" si="522"/>
        <v>0</v>
      </c>
      <c r="O8332" t="str">
        <f t="shared" si="523"/>
        <v>Actual</v>
      </c>
    </row>
    <row r="8333" spans="1:15" x14ac:dyDescent="0.25">
      <c r="A8333" t="s">
        <v>9281</v>
      </c>
      <c r="B8333" t="s">
        <v>25</v>
      </c>
      <c r="C8333">
        <v>2</v>
      </c>
      <c r="D8333">
        <f t="shared" si="520"/>
        <v>2</v>
      </c>
      <c r="E8333">
        <v>4</v>
      </c>
      <c r="F8333">
        <f>IF(OR(E8333="",E8333="UNKNOWN",E8333="ERROR"),_xlfn.XLOOKUP(Table2[[#This Row],[Item]],Items_List!A:A,Items_List!B:B),E8333)</f>
        <v>4</v>
      </c>
      <c r="G8333">
        <v>8</v>
      </c>
      <c r="H8333">
        <f t="shared" si="521"/>
        <v>8</v>
      </c>
      <c r="I8333" t="s">
        <v>10059</v>
      </c>
      <c r="J8333" t="s">
        <v>10059</v>
      </c>
      <c r="K8333" s="1">
        <v>45094</v>
      </c>
      <c r="L8333" s="1" t="str">
        <f>IF(ISNUMBER(Table2[[#This Row],[Transaction Date]]),TEXT(Table2[[#This Row],[Transaction Date]],"mmmm"),"Unknown")</f>
        <v>June</v>
      </c>
      <c r="M8333" s="1" t="str">
        <f>IF(ISNUMBER(Table2[[#This Row],[Transaction Date]]),TEXT(Table2[[#This Row],[Transaction Date]],"dddd"),"Unknown")</f>
        <v>Saturday</v>
      </c>
      <c r="N8333">
        <f t="shared" si="522"/>
        <v>0</v>
      </c>
      <c r="O8333" t="str">
        <f t="shared" si="523"/>
        <v>Actual</v>
      </c>
    </row>
    <row r="8334" spans="1:15" x14ac:dyDescent="0.25">
      <c r="A8334" t="s">
        <v>9282</v>
      </c>
      <c r="B8334" t="s">
        <v>20</v>
      </c>
      <c r="C8334">
        <v>3</v>
      </c>
      <c r="D8334">
        <f t="shared" si="520"/>
        <v>3</v>
      </c>
      <c r="E8334">
        <v>5</v>
      </c>
      <c r="F8334">
        <f>IF(OR(E8334="",E8334="UNKNOWN",E8334="ERROR"),_xlfn.XLOOKUP(Table2[[#This Row],[Item]],Items_List!A:A,Items_List!B:B),E8334)</f>
        <v>5</v>
      </c>
      <c r="G8334">
        <v>15</v>
      </c>
      <c r="H8334">
        <f t="shared" si="521"/>
        <v>15</v>
      </c>
      <c r="I8334" t="s">
        <v>10059</v>
      </c>
      <c r="J8334" t="s">
        <v>11</v>
      </c>
      <c r="K8334" s="1">
        <v>45134</v>
      </c>
      <c r="L8334" s="1" t="str">
        <f>IF(ISNUMBER(Table2[[#This Row],[Transaction Date]]),TEXT(Table2[[#This Row],[Transaction Date]],"mmmm"),"Unknown")</f>
        <v>July</v>
      </c>
      <c r="M8334" s="1" t="str">
        <f>IF(ISNUMBER(Table2[[#This Row],[Transaction Date]]),TEXT(Table2[[#This Row],[Transaction Date]],"dddd"),"Unknown")</f>
        <v>Thursday</v>
      </c>
      <c r="N8334">
        <f t="shared" si="522"/>
        <v>0</v>
      </c>
      <c r="O8334" t="str">
        <f t="shared" si="523"/>
        <v>Actual</v>
      </c>
    </row>
    <row r="8335" spans="1:15" x14ac:dyDescent="0.25">
      <c r="A8335" t="s">
        <v>9284</v>
      </c>
      <c r="B8335" t="s">
        <v>65</v>
      </c>
      <c r="C8335">
        <v>2</v>
      </c>
      <c r="D8335">
        <f t="shared" si="520"/>
        <v>2</v>
      </c>
      <c r="E8335">
        <v>1.5</v>
      </c>
      <c r="F8335">
        <f>IF(OR(E8335="",E8335="UNKNOWN",E8335="ERROR"),_xlfn.XLOOKUP(Table2[[#This Row],[Item]],Items_List!A:A,Items_List!B:B),E8335)</f>
        <v>1.5</v>
      </c>
      <c r="G8335">
        <v>3</v>
      </c>
      <c r="H8335">
        <f t="shared" si="521"/>
        <v>3</v>
      </c>
      <c r="I8335" t="s">
        <v>10</v>
      </c>
      <c r="J8335" t="s">
        <v>15</v>
      </c>
      <c r="K8335" s="1">
        <v>45253</v>
      </c>
      <c r="L8335" s="1" t="str">
        <f>IF(ISNUMBER(Table2[[#This Row],[Transaction Date]]),TEXT(Table2[[#This Row],[Transaction Date]],"mmmm"),"Unknown")</f>
        <v>November</v>
      </c>
      <c r="M8335" s="1" t="str">
        <f>IF(ISNUMBER(Table2[[#This Row],[Transaction Date]]),TEXT(Table2[[#This Row],[Transaction Date]],"dddd"),"Unknown")</f>
        <v>Thursday</v>
      </c>
      <c r="N8335">
        <f t="shared" si="522"/>
        <v>0</v>
      </c>
      <c r="O8335" t="str">
        <f t="shared" si="523"/>
        <v>Actual</v>
      </c>
    </row>
    <row r="8336" spans="1:15" x14ac:dyDescent="0.25">
      <c r="A8336" t="s">
        <v>9285</v>
      </c>
      <c r="B8336" t="s">
        <v>25</v>
      </c>
      <c r="C8336">
        <v>2</v>
      </c>
      <c r="D8336">
        <f t="shared" si="520"/>
        <v>2</v>
      </c>
      <c r="E8336">
        <v>4</v>
      </c>
      <c r="F8336">
        <f>IF(OR(E8336="",E8336="UNKNOWN",E8336="ERROR"),_xlfn.XLOOKUP(Table2[[#This Row],[Item]],Items_List!A:A,Items_List!B:B),E8336)</f>
        <v>4</v>
      </c>
      <c r="G8336">
        <v>8</v>
      </c>
      <c r="H8336">
        <f t="shared" si="521"/>
        <v>8</v>
      </c>
      <c r="I8336" t="s">
        <v>23</v>
      </c>
      <c r="J8336" t="s">
        <v>15</v>
      </c>
      <c r="L8336" s="1" t="str">
        <f>IF(ISNUMBER(Table2[[#This Row],[Transaction Date]]),TEXT(Table2[[#This Row],[Transaction Date]],"mmmm"),"Unknown")</f>
        <v>Unknown</v>
      </c>
      <c r="M8336" s="1" t="str">
        <f>IF(ISNUMBER(Table2[[#This Row],[Transaction Date]]),TEXT(Table2[[#This Row],[Transaction Date]],"dddd"),"Unknown")</f>
        <v>Unknown</v>
      </c>
      <c r="N8336">
        <f t="shared" si="522"/>
        <v>0</v>
      </c>
      <c r="O8336" t="str">
        <f t="shared" si="523"/>
        <v>Actual</v>
      </c>
    </row>
    <row r="8337" spans="1:15" x14ac:dyDescent="0.25">
      <c r="A8337" t="s">
        <v>9287</v>
      </c>
      <c r="B8337" t="s">
        <v>28</v>
      </c>
      <c r="C8337">
        <v>1</v>
      </c>
      <c r="D8337">
        <f t="shared" si="520"/>
        <v>1</v>
      </c>
      <c r="E8337">
        <v>4</v>
      </c>
      <c r="F8337">
        <f>IF(OR(E8337="",E8337="UNKNOWN",E8337="ERROR"),_xlfn.XLOOKUP(Table2[[#This Row],[Item]],Items_List!A:A,Items_List!B:B),E8337)</f>
        <v>4</v>
      </c>
      <c r="G8337">
        <v>4</v>
      </c>
      <c r="H8337">
        <f t="shared" si="521"/>
        <v>4</v>
      </c>
      <c r="I8337" t="s">
        <v>10059</v>
      </c>
      <c r="J8337" t="s">
        <v>15</v>
      </c>
      <c r="K8337" s="1">
        <v>45119</v>
      </c>
      <c r="L8337" s="1" t="str">
        <f>IF(ISNUMBER(Table2[[#This Row],[Transaction Date]]),TEXT(Table2[[#This Row],[Transaction Date]],"mmmm"),"Unknown")</f>
        <v>July</v>
      </c>
      <c r="M8337" s="1" t="str">
        <f>IF(ISNUMBER(Table2[[#This Row],[Transaction Date]]),TEXT(Table2[[#This Row],[Transaction Date]],"dddd"),"Unknown")</f>
        <v>Wednesday</v>
      </c>
      <c r="N8337">
        <f t="shared" si="522"/>
        <v>0</v>
      </c>
      <c r="O8337" t="str">
        <f t="shared" si="523"/>
        <v>Actual</v>
      </c>
    </row>
    <row r="8338" spans="1:15" x14ac:dyDescent="0.25">
      <c r="A8338" t="s">
        <v>9288</v>
      </c>
      <c r="B8338" t="s">
        <v>20</v>
      </c>
      <c r="C8338">
        <v>1</v>
      </c>
      <c r="D8338">
        <f t="shared" si="520"/>
        <v>1</v>
      </c>
      <c r="E8338">
        <v>5</v>
      </c>
      <c r="F8338">
        <f>IF(OR(E8338="",E8338="UNKNOWN",E8338="ERROR"),_xlfn.XLOOKUP(Table2[[#This Row],[Item]],Items_List!A:A,Items_List!B:B),E8338)</f>
        <v>5</v>
      </c>
      <c r="H8338">
        <f t="shared" si="521"/>
        <v>5</v>
      </c>
      <c r="I8338" t="s">
        <v>10</v>
      </c>
      <c r="J8338" t="s">
        <v>11</v>
      </c>
      <c r="K8338" s="1">
        <v>45077</v>
      </c>
      <c r="L8338" s="1" t="str">
        <f>IF(ISNUMBER(Table2[[#This Row],[Transaction Date]]),TEXT(Table2[[#This Row],[Transaction Date]],"mmmm"),"Unknown")</f>
        <v>May</v>
      </c>
      <c r="M8338" s="1" t="str">
        <f>IF(ISNUMBER(Table2[[#This Row],[Transaction Date]]),TEXT(Table2[[#This Row],[Transaction Date]],"dddd"),"Unknown")</f>
        <v>Wednesday</v>
      </c>
      <c r="N8338">
        <f t="shared" si="522"/>
        <v>1</v>
      </c>
      <c r="O8338" t="str">
        <f t="shared" si="523"/>
        <v>Actual</v>
      </c>
    </row>
    <row r="8339" spans="1:15" x14ac:dyDescent="0.25">
      <c r="A8339" t="s">
        <v>9289</v>
      </c>
      <c r="B8339" t="s">
        <v>17</v>
      </c>
      <c r="C8339">
        <v>5</v>
      </c>
      <c r="D8339">
        <f t="shared" si="520"/>
        <v>5</v>
      </c>
      <c r="E8339">
        <v>1</v>
      </c>
      <c r="F8339">
        <f>IF(OR(E8339="",E8339="UNKNOWN",E8339="ERROR"),_xlfn.XLOOKUP(Table2[[#This Row],[Item]],Items_List!A:A,Items_List!B:B),E8339)</f>
        <v>1</v>
      </c>
      <c r="G8339">
        <v>5</v>
      </c>
      <c r="H8339">
        <f t="shared" si="521"/>
        <v>5</v>
      </c>
      <c r="I8339" t="s">
        <v>14</v>
      </c>
      <c r="J8339" t="s">
        <v>10059</v>
      </c>
      <c r="K8339" s="1">
        <v>45211</v>
      </c>
      <c r="L8339" s="1" t="str">
        <f>IF(ISNUMBER(Table2[[#This Row],[Transaction Date]]),TEXT(Table2[[#This Row],[Transaction Date]],"mmmm"),"Unknown")</f>
        <v>October</v>
      </c>
      <c r="M8339" s="1" t="str">
        <f>IF(ISNUMBER(Table2[[#This Row],[Transaction Date]]),TEXT(Table2[[#This Row],[Transaction Date]],"dddd"),"Unknown")</f>
        <v>Thursday</v>
      </c>
      <c r="N8339">
        <f t="shared" si="522"/>
        <v>0</v>
      </c>
      <c r="O8339" t="str">
        <f t="shared" si="523"/>
        <v>Actual</v>
      </c>
    </row>
    <row r="8340" spans="1:15" x14ac:dyDescent="0.25">
      <c r="A8340" t="s">
        <v>9290</v>
      </c>
      <c r="B8340" t="s">
        <v>20</v>
      </c>
      <c r="C8340">
        <v>4</v>
      </c>
      <c r="D8340">
        <f t="shared" si="520"/>
        <v>4</v>
      </c>
      <c r="E8340">
        <v>5</v>
      </c>
      <c r="F8340">
        <f>IF(OR(E8340="",E8340="UNKNOWN",E8340="ERROR"),_xlfn.XLOOKUP(Table2[[#This Row],[Item]],Items_List!A:A,Items_List!B:B),E8340)</f>
        <v>5</v>
      </c>
      <c r="G8340">
        <v>20</v>
      </c>
      <c r="H8340">
        <f t="shared" si="521"/>
        <v>20</v>
      </c>
      <c r="I8340" t="s">
        <v>14</v>
      </c>
      <c r="J8340" t="s">
        <v>11</v>
      </c>
      <c r="K8340" s="1">
        <v>45101</v>
      </c>
      <c r="L8340" s="1" t="str">
        <f>IF(ISNUMBER(Table2[[#This Row],[Transaction Date]]),TEXT(Table2[[#This Row],[Transaction Date]],"mmmm"),"Unknown")</f>
        <v>June</v>
      </c>
      <c r="M8340" s="1" t="str">
        <f>IF(ISNUMBER(Table2[[#This Row],[Transaction Date]]),TEXT(Table2[[#This Row],[Transaction Date]],"dddd"),"Unknown")</f>
        <v>Saturday</v>
      </c>
      <c r="N8340">
        <f t="shared" si="522"/>
        <v>0</v>
      </c>
      <c r="O8340" t="str">
        <f t="shared" si="523"/>
        <v>Actual</v>
      </c>
    </row>
    <row r="8341" spans="1:15" x14ac:dyDescent="0.25">
      <c r="A8341" t="s">
        <v>9291</v>
      </c>
      <c r="B8341" t="s">
        <v>17</v>
      </c>
      <c r="C8341">
        <v>3</v>
      </c>
      <c r="D8341">
        <f t="shared" si="520"/>
        <v>3</v>
      </c>
      <c r="E8341">
        <v>1</v>
      </c>
      <c r="F8341">
        <f>IF(OR(E8341="",E8341="UNKNOWN",E8341="ERROR"),_xlfn.XLOOKUP(Table2[[#This Row],[Item]],Items_List!A:A,Items_List!B:B),E8341)</f>
        <v>1</v>
      </c>
      <c r="G8341">
        <v>3</v>
      </c>
      <c r="H8341">
        <f t="shared" si="521"/>
        <v>3</v>
      </c>
      <c r="I8341" t="s">
        <v>14</v>
      </c>
      <c r="J8341" t="s">
        <v>10059</v>
      </c>
      <c r="K8341" s="1">
        <v>45218</v>
      </c>
      <c r="L8341" s="1" t="str">
        <f>IF(ISNUMBER(Table2[[#This Row],[Transaction Date]]),TEXT(Table2[[#This Row],[Transaction Date]],"mmmm"),"Unknown")</f>
        <v>October</v>
      </c>
      <c r="M8341" s="1" t="str">
        <f>IF(ISNUMBER(Table2[[#This Row],[Transaction Date]]),TEXT(Table2[[#This Row],[Transaction Date]],"dddd"),"Unknown")</f>
        <v>Thursday</v>
      </c>
      <c r="N8341">
        <f t="shared" si="522"/>
        <v>0</v>
      </c>
      <c r="O8341" t="str">
        <f t="shared" si="523"/>
        <v>Actual</v>
      </c>
    </row>
    <row r="8342" spans="1:15" x14ac:dyDescent="0.25">
      <c r="A8342" t="s">
        <v>9292</v>
      </c>
      <c r="B8342" t="s">
        <v>9</v>
      </c>
      <c r="C8342">
        <v>4</v>
      </c>
      <c r="D8342">
        <f t="shared" si="520"/>
        <v>4</v>
      </c>
      <c r="E8342">
        <v>2</v>
      </c>
      <c r="F8342">
        <f>IF(OR(E8342="",E8342="UNKNOWN",E8342="ERROR"),_xlfn.XLOOKUP(Table2[[#This Row],[Item]],Items_List!A:A,Items_List!B:B),E8342)</f>
        <v>2</v>
      </c>
      <c r="G8342">
        <v>8</v>
      </c>
      <c r="H8342">
        <f t="shared" si="521"/>
        <v>8</v>
      </c>
      <c r="I8342" t="s">
        <v>23</v>
      </c>
      <c r="J8342" t="s">
        <v>11</v>
      </c>
      <c r="K8342" s="1">
        <v>45051</v>
      </c>
      <c r="L8342" s="1" t="str">
        <f>IF(ISNUMBER(Table2[[#This Row],[Transaction Date]]),TEXT(Table2[[#This Row],[Transaction Date]],"mmmm"),"Unknown")</f>
        <v>May</v>
      </c>
      <c r="M8342" s="1" t="str">
        <f>IF(ISNUMBER(Table2[[#This Row],[Transaction Date]]),TEXT(Table2[[#This Row],[Transaction Date]],"dddd"),"Unknown")</f>
        <v>Friday</v>
      </c>
      <c r="N8342">
        <f t="shared" si="522"/>
        <v>0</v>
      </c>
      <c r="O8342" t="str">
        <f t="shared" si="523"/>
        <v>Actual</v>
      </c>
    </row>
    <row r="8343" spans="1:15" x14ac:dyDescent="0.25">
      <c r="A8343" t="s">
        <v>9293</v>
      </c>
      <c r="B8343" t="s">
        <v>9</v>
      </c>
      <c r="C8343">
        <v>4</v>
      </c>
      <c r="D8343">
        <f t="shared" si="520"/>
        <v>4</v>
      </c>
      <c r="E8343">
        <v>2</v>
      </c>
      <c r="F8343">
        <f>IF(OR(E8343="",E8343="UNKNOWN",E8343="ERROR"),_xlfn.XLOOKUP(Table2[[#This Row],[Item]],Items_List!A:A,Items_List!B:B),E8343)</f>
        <v>2</v>
      </c>
      <c r="G8343">
        <v>8</v>
      </c>
      <c r="H8343">
        <f t="shared" si="521"/>
        <v>8</v>
      </c>
      <c r="I8343" t="s">
        <v>23</v>
      </c>
      <c r="J8343" t="s">
        <v>10059</v>
      </c>
      <c r="K8343" s="1">
        <v>45145</v>
      </c>
      <c r="L8343" s="1" t="str">
        <f>IF(ISNUMBER(Table2[[#This Row],[Transaction Date]]),TEXT(Table2[[#This Row],[Transaction Date]],"mmmm"),"Unknown")</f>
        <v>August</v>
      </c>
      <c r="M8343" s="1" t="str">
        <f>IF(ISNUMBER(Table2[[#This Row],[Transaction Date]]),TEXT(Table2[[#This Row],[Transaction Date]],"dddd"),"Unknown")</f>
        <v>Monday</v>
      </c>
      <c r="N8343">
        <f t="shared" si="522"/>
        <v>0</v>
      </c>
      <c r="O8343" t="str">
        <f t="shared" si="523"/>
        <v>Actual</v>
      </c>
    </row>
    <row r="8344" spans="1:15" x14ac:dyDescent="0.25">
      <c r="A8344" t="s">
        <v>9294</v>
      </c>
      <c r="B8344" t="s">
        <v>28</v>
      </c>
      <c r="C8344">
        <v>3</v>
      </c>
      <c r="D8344">
        <f t="shared" si="520"/>
        <v>3</v>
      </c>
      <c r="E8344">
        <v>4</v>
      </c>
      <c r="F8344">
        <f>IF(OR(E8344="",E8344="UNKNOWN",E8344="ERROR"),_xlfn.XLOOKUP(Table2[[#This Row],[Item]],Items_List!A:A,Items_List!B:B),E8344)</f>
        <v>4</v>
      </c>
      <c r="G8344" t="s">
        <v>18</v>
      </c>
      <c r="H8344">
        <f t="shared" si="521"/>
        <v>12</v>
      </c>
      <c r="I8344" t="s">
        <v>10059</v>
      </c>
      <c r="J8344" t="s">
        <v>11</v>
      </c>
      <c r="K8344" s="1">
        <v>45101</v>
      </c>
      <c r="L8344" s="1" t="str">
        <f>IF(ISNUMBER(Table2[[#This Row],[Transaction Date]]),TEXT(Table2[[#This Row],[Transaction Date]],"mmmm"),"Unknown")</f>
        <v>June</v>
      </c>
      <c r="M8344" s="1" t="str">
        <f>IF(ISNUMBER(Table2[[#This Row],[Transaction Date]]),TEXT(Table2[[#This Row],[Transaction Date]],"dddd"),"Unknown")</f>
        <v>Saturday</v>
      </c>
      <c r="N8344">
        <f t="shared" si="522"/>
        <v>1</v>
      </c>
      <c r="O8344" t="str">
        <f t="shared" si="523"/>
        <v>Actual</v>
      </c>
    </row>
    <row r="8345" spans="1:15" x14ac:dyDescent="0.25">
      <c r="A8345" t="s">
        <v>9295</v>
      </c>
      <c r="B8345" t="s">
        <v>39</v>
      </c>
      <c r="C8345">
        <v>3</v>
      </c>
      <c r="D8345">
        <f t="shared" si="520"/>
        <v>3</v>
      </c>
      <c r="E8345">
        <v>3</v>
      </c>
      <c r="F8345">
        <f>IF(OR(E8345="",E8345="UNKNOWN",E8345="ERROR"),_xlfn.XLOOKUP(Table2[[#This Row],[Item]],Items_List!A:A,Items_List!B:B),E8345)</f>
        <v>3</v>
      </c>
      <c r="G8345">
        <v>9</v>
      </c>
      <c r="H8345">
        <f t="shared" si="521"/>
        <v>9</v>
      </c>
      <c r="I8345" t="s">
        <v>10059</v>
      </c>
      <c r="J8345" t="s">
        <v>10059</v>
      </c>
      <c r="K8345" s="1">
        <v>45020</v>
      </c>
      <c r="L8345" s="1" t="str">
        <f>IF(ISNUMBER(Table2[[#This Row],[Transaction Date]]),TEXT(Table2[[#This Row],[Transaction Date]],"mmmm"),"Unknown")</f>
        <v>April</v>
      </c>
      <c r="M8345" s="1" t="str">
        <f>IF(ISNUMBER(Table2[[#This Row],[Transaction Date]]),TEXT(Table2[[#This Row],[Transaction Date]],"dddd"),"Unknown")</f>
        <v>Tuesday</v>
      </c>
      <c r="N8345">
        <f t="shared" si="522"/>
        <v>0</v>
      </c>
      <c r="O8345" t="str">
        <f t="shared" si="523"/>
        <v>Actual</v>
      </c>
    </row>
    <row r="8346" spans="1:15" x14ac:dyDescent="0.25">
      <c r="A8346" t="s">
        <v>9296</v>
      </c>
      <c r="B8346" t="s">
        <v>17</v>
      </c>
      <c r="C8346">
        <v>5</v>
      </c>
      <c r="D8346">
        <f t="shared" si="520"/>
        <v>5</v>
      </c>
      <c r="E8346">
        <v>1</v>
      </c>
      <c r="F8346">
        <f>IF(OR(E8346="",E8346="UNKNOWN",E8346="ERROR"),_xlfn.XLOOKUP(Table2[[#This Row],[Item]],Items_List!A:A,Items_List!B:B),E8346)</f>
        <v>1</v>
      </c>
      <c r="G8346">
        <v>5</v>
      </c>
      <c r="H8346">
        <f t="shared" si="521"/>
        <v>5</v>
      </c>
      <c r="I8346" t="s">
        <v>10</v>
      </c>
      <c r="J8346" t="s">
        <v>10059</v>
      </c>
      <c r="K8346" s="1">
        <v>45017</v>
      </c>
      <c r="L8346" s="1" t="str">
        <f>IF(ISNUMBER(Table2[[#This Row],[Transaction Date]]),TEXT(Table2[[#This Row],[Transaction Date]],"mmmm"),"Unknown")</f>
        <v>April</v>
      </c>
      <c r="M8346" s="1" t="str">
        <f>IF(ISNUMBER(Table2[[#This Row],[Transaction Date]]),TEXT(Table2[[#This Row],[Transaction Date]],"dddd"),"Unknown")</f>
        <v>Saturday</v>
      </c>
      <c r="N8346">
        <f t="shared" si="522"/>
        <v>0</v>
      </c>
      <c r="O8346" t="str">
        <f t="shared" si="523"/>
        <v>Actual</v>
      </c>
    </row>
    <row r="8347" spans="1:15" x14ac:dyDescent="0.25">
      <c r="A8347" t="s">
        <v>9297</v>
      </c>
      <c r="B8347" t="s">
        <v>20</v>
      </c>
      <c r="C8347">
        <v>4</v>
      </c>
      <c r="D8347">
        <f t="shared" si="520"/>
        <v>4</v>
      </c>
      <c r="E8347">
        <v>5</v>
      </c>
      <c r="F8347">
        <f>IF(OR(E8347="",E8347="UNKNOWN",E8347="ERROR"),_xlfn.XLOOKUP(Table2[[#This Row],[Item]],Items_List!A:A,Items_List!B:B),E8347)</f>
        <v>5</v>
      </c>
      <c r="G8347">
        <v>20</v>
      </c>
      <c r="H8347">
        <f t="shared" si="521"/>
        <v>20</v>
      </c>
      <c r="I8347" t="s">
        <v>10059</v>
      </c>
      <c r="J8347" t="s">
        <v>15</v>
      </c>
      <c r="K8347" s="1">
        <v>44996</v>
      </c>
      <c r="L8347" s="1" t="str">
        <f>IF(ISNUMBER(Table2[[#This Row],[Transaction Date]]),TEXT(Table2[[#This Row],[Transaction Date]],"mmmm"),"Unknown")</f>
        <v>March</v>
      </c>
      <c r="M8347" s="1" t="str">
        <f>IF(ISNUMBER(Table2[[#This Row],[Transaction Date]]),TEXT(Table2[[#This Row],[Transaction Date]],"dddd"),"Unknown")</f>
        <v>Saturday</v>
      </c>
      <c r="N8347">
        <f t="shared" si="522"/>
        <v>0</v>
      </c>
      <c r="O8347" t="str">
        <f t="shared" si="523"/>
        <v>Actual</v>
      </c>
    </row>
    <row r="8348" spans="1:15" x14ac:dyDescent="0.25">
      <c r="A8348" t="s">
        <v>9298</v>
      </c>
      <c r="B8348" t="s">
        <v>13</v>
      </c>
      <c r="C8348">
        <v>5</v>
      </c>
      <c r="D8348">
        <f t="shared" si="520"/>
        <v>5</v>
      </c>
      <c r="E8348">
        <v>3</v>
      </c>
      <c r="F8348">
        <f>IF(OR(E8348="",E8348="UNKNOWN",E8348="ERROR"),_xlfn.XLOOKUP(Table2[[#This Row],[Item]],Items_List!A:A,Items_List!B:B),E8348)</f>
        <v>3</v>
      </c>
      <c r="G8348">
        <v>15</v>
      </c>
      <c r="H8348">
        <f t="shared" si="521"/>
        <v>15</v>
      </c>
      <c r="I8348" t="s">
        <v>23</v>
      </c>
      <c r="J8348" t="s">
        <v>10059</v>
      </c>
      <c r="K8348" s="1">
        <v>45203</v>
      </c>
      <c r="L8348" s="1" t="str">
        <f>IF(ISNUMBER(Table2[[#This Row],[Transaction Date]]),TEXT(Table2[[#This Row],[Transaction Date]],"mmmm"),"Unknown")</f>
        <v>October</v>
      </c>
      <c r="M8348" s="1" t="str">
        <f>IF(ISNUMBER(Table2[[#This Row],[Transaction Date]]),TEXT(Table2[[#This Row],[Transaction Date]],"dddd"),"Unknown")</f>
        <v>Wednesday</v>
      </c>
      <c r="N8348">
        <f t="shared" si="522"/>
        <v>0</v>
      </c>
      <c r="O8348" t="str">
        <f t="shared" si="523"/>
        <v>Actual</v>
      </c>
    </row>
    <row r="8349" spans="1:15" x14ac:dyDescent="0.25">
      <c r="A8349" t="s">
        <v>9299</v>
      </c>
      <c r="B8349" t="s">
        <v>17</v>
      </c>
      <c r="C8349">
        <v>1</v>
      </c>
      <c r="D8349">
        <f t="shared" si="520"/>
        <v>1</v>
      </c>
      <c r="E8349">
        <v>1</v>
      </c>
      <c r="F8349">
        <f>IF(OR(E8349="",E8349="UNKNOWN",E8349="ERROR"),_xlfn.XLOOKUP(Table2[[#This Row],[Item]],Items_List!A:A,Items_List!B:B),E8349)</f>
        <v>1</v>
      </c>
      <c r="G8349">
        <v>1</v>
      </c>
      <c r="H8349">
        <f t="shared" si="521"/>
        <v>1</v>
      </c>
      <c r="I8349" t="s">
        <v>10</v>
      </c>
      <c r="J8349" t="s">
        <v>11</v>
      </c>
      <c r="K8349" s="1">
        <v>45003</v>
      </c>
      <c r="L8349" s="1" t="str">
        <f>IF(ISNUMBER(Table2[[#This Row],[Transaction Date]]),TEXT(Table2[[#This Row],[Transaction Date]],"mmmm"),"Unknown")</f>
        <v>March</v>
      </c>
      <c r="M8349" s="1" t="str">
        <f>IF(ISNUMBER(Table2[[#This Row],[Transaction Date]]),TEXT(Table2[[#This Row],[Transaction Date]],"dddd"),"Unknown")</f>
        <v>Saturday</v>
      </c>
      <c r="N8349">
        <f t="shared" si="522"/>
        <v>0</v>
      </c>
      <c r="O8349" t="str">
        <f t="shared" si="523"/>
        <v>Actual</v>
      </c>
    </row>
    <row r="8350" spans="1:15" x14ac:dyDescent="0.25">
      <c r="A8350" t="s">
        <v>9300</v>
      </c>
      <c r="B8350" t="s">
        <v>28</v>
      </c>
      <c r="C8350">
        <v>3</v>
      </c>
      <c r="D8350">
        <f t="shared" si="520"/>
        <v>3</v>
      </c>
      <c r="E8350">
        <v>4</v>
      </c>
      <c r="F8350">
        <f>IF(OR(E8350="",E8350="UNKNOWN",E8350="ERROR"),_xlfn.XLOOKUP(Table2[[#This Row],[Item]],Items_List!A:A,Items_List!B:B),E8350)</f>
        <v>4</v>
      </c>
      <c r="G8350">
        <v>12</v>
      </c>
      <c r="H8350">
        <f t="shared" si="521"/>
        <v>12</v>
      </c>
      <c r="I8350" t="s">
        <v>10059</v>
      </c>
      <c r="J8350" t="s">
        <v>10059</v>
      </c>
      <c r="K8350" s="1">
        <v>45072</v>
      </c>
      <c r="L8350" s="1" t="str">
        <f>IF(ISNUMBER(Table2[[#This Row],[Transaction Date]]),TEXT(Table2[[#This Row],[Transaction Date]],"mmmm"),"Unknown")</f>
        <v>May</v>
      </c>
      <c r="M8350" s="1" t="str">
        <f>IF(ISNUMBER(Table2[[#This Row],[Transaction Date]]),TEXT(Table2[[#This Row],[Transaction Date]],"dddd"),"Unknown")</f>
        <v>Friday</v>
      </c>
      <c r="N8350">
        <f t="shared" si="522"/>
        <v>0</v>
      </c>
      <c r="O8350" t="str">
        <f t="shared" si="523"/>
        <v>Actual</v>
      </c>
    </row>
    <row r="8351" spans="1:15" x14ac:dyDescent="0.25">
      <c r="A8351" t="s">
        <v>9302</v>
      </c>
      <c r="B8351" t="s">
        <v>65</v>
      </c>
      <c r="C8351">
        <v>4</v>
      </c>
      <c r="D8351">
        <f t="shared" si="520"/>
        <v>4</v>
      </c>
      <c r="E8351">
        <v>1.5</v>
      </c>
      <c r="F8351">
        <f>IF(OR(E8351="",E8351="UNKNOWN",E8351="ERROR"),_xlfn.XLOOKUP(Table2[[#This Row],[Item]],Items_List!A:A,Items_List!B:B),E8351)</f>
        <v>1.5</v>
      </c>
      <c r="G8351">
        <v>6</v>
      </c>
      <c r="H8351">
        <f t="shared" si="521"/>
        <v>6</v>
      </c>
      <c r="I8351" t="s">
        <v>14</v>
      </c>
      <c r="J8351" t="s">
        <v>15</v>
      </c>
      <c r="K8351" s="1">
        <v>44993</v>
      </c>
      <c r="L8351" s="1" t="str">
        <f>IF(ISNUMBER(Table2[[#This Row],[Transaction Date]]),TEXT(Table2[[#This Row],[Transaction Date]],"mmmm"),"Unknown")</f>
        <v>March</v>
      </c>
      <c r="M8351" s="1" t="str">
        <f>IF(ISNUMBER(Table2[[#This Row],[Transaction Date]]),TEXT(Table2[[#This Row],[Transaction Date]],"dddd"),"Unknown")</f>
        <v>Wednesday</v>
      </c>
      <c r="N8351">
        <f t="shared" si="522"/>
        <v>0</v>
      </c>
      <c r="O8351" t="str">
        <f t="shared" si="523"/>
        <v>Actual</v>
      </c>
    </row>
    <row r="8352" spans="1:15" x14ac:dyDescent="0.25">
      <c r="A8352" t="s">
        <v>9303</v>
      </c>
      <c r="B8352" t="s">
        <v>28</v>
      </c>
      <c r="C8352">
        <v>4</v>
      </c>
      <c r="D8352">
        <f t="shared" si="520"/>
        <v>4</v>
      </c>
      <c r="E8352">
        <v>4</v>
      </c>
      <c r="F8352">
        <f>IF(OR(E8352="",E8352="UNKNOWN",E8352="ERROR"),_xlfn.XLOOKUP(Table2[[#This Row],[Item]],Items_List!A:A,Items_List!B:B),E8352)</f>
        <v>4</v>
      </c>
      <c r="G8352">
        <v>16</v>
      </c>
      <c r="H8352">
        <f t="shared" si="521"/>
        <v>16</v>
      </c>
      <c r="I8352" t="s">
        <v>23</v>
      </c>
      <c r="J8352" t="s">
        <v>15</v>
      </c>
      <c r="K8352" s="1">
        <v>44940</v>
      </c>
      <c r="L8352" s="1" t="str">
        <f>IF(ISNUMBER(Table2[[#This Row],[Transaction Date]]),TEXT(Table2[[#This Row],[Transaction Date]],"mmmm"),"Unknown")</f>
        <v>January</v>
      </c>
      <c r="M8352" s="1" t="str">
        <f>IF(ISNUMBER(Table2[[#This Row],[Transaction Date]]),TEXT(Table2[[#This Row],[Transaction Date]],"dddd"),"Unknown")</f>
        <v>Saturday</v>
      </c>
      <c r="N8352">
        <f t="shared" si="522"/>
        <v>0</v>
      </c>
      <c r="O8352" t="str">
        <f t="shared" si="523"/>
        <v>Actual</v>
      </c>
    </row>
    <row r="8353" spans="1:15" x14ac:dyDescent="0.25">
      <c r="A8353" t="s">
        <v>9305</v>
      </c>
      <c r="B8353" t="s">
        <v>20</v>
      </c>
      <c r="C8353">
        <v>5</v>
      </c>
      <c r="D8353">
        <f t="shared" si="520"/>
        <v>5</v>
      </c>
      <c r="E8353">
        <v>5</v>
      </c>
      <c r="F8353">
        <f>IF(OR(E8353="",E8353="UNKNOWN",E8353="ERROR"),_xlfn.XLOOKUP(Table2[[#This Row],[Item]],Items_List!A:A,Items_List!B:B),E8353)</f>
        <v>5</v>
      </c>
      <c r="G8353">
        <v>25</v>
      </c>
      <c r="H8353">
        <f t="shared" si="521"/>
        <v>25</v>
      </c>
      <c r="I8353" t="s">
        <v>10059</v>
      </c>
      <c r="J8353" t="s">
        <v>15</v>
      </c>
      <c r="K8353" s="1">
        <v>45108</v>
      </c>
      <c r="L8353" s="1" t="str">
        <f>IF(ISNUMBER(Table2[[#This Row],[Transaction Date]]),TEXT(Table2[[#This Row],[Transaction Date]],"mmmm"),"Unknown")</f>
        <v>July</v>
      </c>
      <c r="M8353" s="1" t="str">
        <f>IF(ISNUMBER(Table2[[#This Row],[Transaction Date]]),TEXT(Table2[[#This Row],[Transaction Date]],"dddd"),"Unknown")</f>
        <v>Saturday</v>
      </c>
      <c r="N8353">
        <f t="shared" si="522"/>
        <v>0</v>
      </c>
      <c r="O8353" t="str">
        <f t="shared" si="523"/>
        <v>Actual</v>
      </c>
    </row>
    <row r="8354" spans="1:15" x14ac:dyDescent="0.25">
      <c r="A8354" t="s">
        <v>9306</v>
      </c>
      <c r="B8354" t="s">
        <v>39</v>
      </c>
      <c r="C8354">
        <v>4</v>
      </c>
      <c r="D8354">
        <f t="shared" si="520"/>
        <v>4</v>
      </c>
      <c r="E8354">
        <v>3</v>
      </c>
      <c r="F8354">
        <f>IF(OR(E8354="",E8354="UNKNOWN",E8354="ERROR"),_xlfn.XLOOKUP(Table2[[#This Row],[Item]],Items_List!A:A,Items_List!B:B),E8354)</f>
        <v>3</v>
      </c>
      <c r="G8354">
        <v>12</v>
      </c>
      <c r="H8354">
        <f t="shared" si="521"/>
        <v>12</v>
      </c>
      <c r="I8354" t="s">
        <v>14</v>
      </c>
      <c r="J8354" t="s">
        <v>15</v>
      </c>
      <c r="K8354" s="1">
        <v>45113</v>
      </c>
      <c r="L8354" s="1" t="str">
        <f>IF(ISNUMBER(Table2[[#This Row],[Transaction Date]]),TEXT(Table2[[#This Row],[Transaction Date]],"mmmm"),"Unknown")</f>
        <v>July</v>
      </c>
      <c r="M8354" s="1" t="str">
        <f>IF(ISNUMBER(Table2[[#This Row],[Transaction Date]]),TEXT(Table2[[#This Row],[Transaction Date]],"dddd"),"Unknown")</f>
        <v>Thursday</v>
      </c>
      <c r="N8354">
        <f t="shared" si="522"/>
        <v>0</v>
      </c>
      <c r="O8354" t="str">
        <f t="shared" si="523"/>
        <v>Actual</v>
      </c>
    </row>
    <row r="8355" spans="1:15" x14ac:dyDescent="0.25">
      <c r="A8355" t="s">
        <v>9308</v>
      </c>
      <c r="B8355" t="s">
        <v>17</v>
      </c>
      <c r="C8355">
        <v>1</v>
      </c>
      <c r="D8355">
        <f t="shared" si="520"/>
        <v>1</v>
      </c>
      <c r="E8355">
        <v>1</v>
      </c>
      <c r="F8355">
        <f>IF(OR(E8355="",E8355="UNKNOWN",E8355="ERROR"),_xlfn.XLOOKUP(Table2[[#This Row],[Item]],Items_List!A:A,Items_List!B:B),E8355)</f>
        <v>1</v>
      </c>
      <c r="G8355">
        <v>1</v>
      </c>
      <c r="H8355">
        <f t="shared" si="521"/>
        <v>1</v>
      </c>
      <c r="I8355" t="s">
        <v>10059</v>
      </c>
      <c r="J8355" t="s">
        <v>11</v>
      </c>
      <c r="K8355" s="1">
        <v>44967</v>
      </c>
      <c r="L8355" s="1" t="str">
        <f>IF(ISNUMBER(Table2[[#This Row],[Transaction Date]]),TEXT(Table2[[#This Row],[Transaction Date]],"mmmm"),"Unknown")</f>
        <v>February</v>
      </c>
      <c r="M8355" s="1" t="str">
        <f>IF(ISNUMBER(Table2[[#This Row],[Transaction Date]]),TEXT(Table2[[#This Row],[Transaction Date]],"dddd"),"Unknown")</f>
        <v>Friday</v>
      </c>
      <c r="N8355">
        <f t="shared" si="522"/>
        <v>0</v>
      </c>
      <c r="O8355" t="str">
        <f t="shared" si="523"/>
        <v>Actual</v>
      </c>
    </row>
    <row r="8356" spans="1:15" x14ac:dyDescent="0.25">
      <c r="A8356" t="s">
        <v>9309</v>
      </c>
      <c r="B8356" t="s">
        <v>65</v>
      </c>
      <c r="C8356">
        <v>4</v>
      </c>
      <c r="D8356">
        <f t="shared" si="520"/>
        <v>4</v>
      </c>
      <c r="E8356">
        <v>1.5</v>
      </c>
      <c r="F8356">
        <f>IF(OR(E8356="",E8356="UNKNOWN",E8356="ERROR"),_xlfn.XLOOKUP(Table2[[#This Row],[Item]],Items_List!A:A,Items_List!B:B),E8356)</f>
        <v>1.5</v>
      </c>
      <c r="G8356">
        <v>6</v>
      </c>
      <c r="H8356">
        <f t="shared" si="521"/>
        <v>6</v>
      </c>
      <c r="I8356" t="s">
        <v>10</v>
      </c>
      <c r="J8356" t="s">
        <v>15</v>
      </c>
      <c r="K8356" s="1">
        <v>45086</v>
      </c>
      <c r="L8356" s="1" t="str">
        <f>IF(ISNUMBER(Table2[[#This Row],[Transaction Date]]),TEXT(Table2[[#This Row],[Transaction Date]],"mmmm"),"Unknown")</f>
        <v>June</v>
      </c>
      <c r="M8356" s="1" t="str">
        <f>IF(ISNUMBER(Table2[[#This Row],[Transaction Date]]),TEXT(Table2[[#This Row],[Transaction Date]],"dddd"),"Unknown")</f>
        <v>Friday</v>
      </c>
      <c r="N8356">
        <f t="shared" si="522"/>
        <v>0</v>
      </c>
      <c r="O8356" t="str">
        <f t="shared" si="523"/>
        <v>Actual</v>
      </c>
    </row>
    <row r="8357" spans="1:15" x14ac:dyDescent="0.25">
      <c r="A8357" t="s">
        <v>9310</v>
      </c>
      <c r="B8357" t="s">
        <v>17</v>
      </c>
      <c r="C8357">
        <v>1</v>
      </c>
      <c r="D8357">
        <f t="shared" si="520"/>
        <v>1</v>
      </c>
      <c r="E8357">
        <v>1</v>
      </c>
      <c r="F8357">
        <f>IF(OR(E8357="",E8357="UNKNOWN",E8357="ERROR"),_xlfn.XLOOKUP(Table2[[#This Row],[Item]],Items_List!A:A,Items_List!B:B),E8357)</f>
        <v>1</v>
      </c>
      <c r="G8357">
        <v>1</v>
      </c>
      <c r="H8357">
        <f t="shared" si="521"/>
        <v>1</v>
      </c>
      <c r="I8357" t="s">
        <v>23</v>
      </c>
      <c r="J8357" t="s">
        <v>11</v>
      </c>
      <c r="K8357" s="1">
        <v>44955</v>
      </c>
      <c r="L8357" s="1" t="str">
        <f>IF(ISNUMBER(Table2[[#This Row],[Transaction Date]]),TEXT(Table2[[#This Row],[Transaction Date]],"mmmm"),"Unknown")</f>
        <v>January</v>
      </c>
      <c r="M8357" s="1" t="str">
        <f>IF(ISNUMBER(Table2[[#This Row],[Transaction Date]]),TEXT(Table2[[#This Row],[Transaction Date]],"dddd"),"Unknown")</f>
        <v>Sunday</v>
      </c>
      <c r="N8357">
        <f t="shared" si="522"/>
        <v>0</v>
      </c>
      <c r="O8357" t="str">
        <f t="shared" si="523"/>
        <v>Actual</v>
      </c>
    </row>
    <row r="8358" spans="1:15" x14ac:dyDescent="0.25">
      <c r="A8358" t="s">
        <v>9311</v>
      </c>
      <c r="B8358" t="s">
        <v>13</v>
      </c>
      <c r="C8358" t="s">
        <v>21</v>
      </c>
      <c r="D8358">
        <f t="shared" si="520"/>
        <v>5</v>
      </c>
      <c r="E8358">
        <v>3</v>
      </c>
      <c r="F8358">
        <f>IF(OR(E8358="",E8358="UNKNOWN",E8358="ERROR"),_xlfn.XLOOKUP(Table2[[#This Row],[Item]],Items_List!A:A,Items_List!B:B),E8358)</f>
        <v>3</v>
      </c>
      <c r="G8358">
        <v>15</v>
      </c>
      <c r="H8358">
        <f t="shared" si="521"/>
        <v>15</v>
      </c>
      <c r="I8358" t="s">
        <v>14</v>
      </c>
      <c r="J8358" t="s">
        <v>15</v>
      </c>
      <c r="K8358" s="1">
        <v>45049</v>
      </c>
      <c r="L8358" s="1" t="str">
        <f>IF(ISNUMBER(Table2[[#This Row],[Transaction Date]]),TEXT(Table2[[#This Row],[Transaction Date]],"mmmm"),"Unknown")</f>
        <v>May</v>
      </c>
      <c r="M8358" s="1" t="str">
        <f>IF(ISNUMBER(Table2[[#This Row],[Transaction Date]]),TEXT(Table2[[#This Row],[Transaction Date]],"dddd"),"Unknown")</f>
        <v>Wednesday</v>
      </c>
      <c r="N8358">
        <f t="shared" si="522"/>
        <v>1</v>
      </c>
      <c r="O8358" t="str">
        <f t="shared" si="523"/>
        <v>Estimated</v>
      </c>
    </row>
    <row r="8359" spans="1:15" x14ac:dyDescent="0.25">
      <c r="A8359" t="s">
        <v>9312</v>
      </c>
      <c r="B8359" t="s">
        <v>17</v>
      </c>
      <c r="C8359">
        <v>4</v>
      </c>
      <c r="D8359">
        <f t="shared" si="520"/>
        <v>4</v>
      </c>
      <c r="E8359">
        <v>1</v>
      </c>
      <c r="F8359">
        <f>IF(OR(E8359="",E8359="UNKNOWN",E8359="ERROR"),_xlfn.XLOOKUP(Table2[[#This Row],[Item]],Items_List!A:A,Items_List!B:B),E8359)</f>
        <v>1</v>
      </c>
      <c r="G8359">
        <v>4</v>
      </c>
      <c r="H8359">
        <f t="shared" si="521"/>
        <v>4</v>
      </c>
      <c r="I8359" t="s">
        <v>23</v>
      </c>
      <c r="J8359" t="s">
        <v>11</v>
      </c>
      <c r="K8359" s="1">
        <v>45226</v>
      </c>
      <c r="L8359" s="1" t="str">
        <f>IF(ISNUMBER(Table2[[#This Row],[Transaction Date]]),TEXT(Table2[[#This Row],[Transaction Date]],"mmmm"),"Unknown")</f>
        <v>October</v>
      </c>
      <c r="M8359" s="1" t="str">
        <f>IF(ISNUMBER(Table2[[#This Row],[Transaction Date]]),TEXT(Table2[[#This Row],[Transaction Date]],"dddd"),"Unknown")</f>
        <v>Friday</v>
      </c>
      <c r="N8359">
        <f t="shared" si="522"/>
        <v>0</v>
      </c>
      <c r="O8359" t="str">
        <f t="shared" si="523"/>
        <v>Actual</v>
      </c>
    </row>
    <row r="8360" spans="1:15" x14ac:dyDescent="0.25">
      <c r="A8360" t="s">
        <v>9313</v>
      </c>
      <c r="B8360" t="s">
        <v>65</v>
      </c>
      <c r="C8360">
        <v>4</v>
      </c>
      <c r="D8360">
        <f t="shared" si="520"/>
        <v>4</v>
      </c>
      <c r="E8360">
        <v>1.5</v>
      </c>
      <c r="F8360">
        <f>IF(OR(E8360="",E8360="UNKNOWN",E8360="ERROR"),_xlfn.XLOOKUP(Table2[[#This Row],[Item]],Items_List!A:A,Items_List!B:B),E8360)</f>
        <v>1.5</v>
      </c>
      <c r="G8360">
        <v>6</v>
      </c>
      <c r="H8360">
        <f t="shared" si="521"/>
        <v>6</v>
      </c>
      <c r="I8360" t="s">
        <v>10059</v>
      </c>
      <c r="J8360" t="s">
        <v>10059</v>
      </c>
      <c r="K8360" s="1">
        <v>45112</v>
      </c>
      <c r="L8360" s="1" t="str">
        <f>IF(ISNUMBER(Table2[[#This Row],[Transaction Date]]),TEXT(Table2[[#This Row],[Transaction Date]],"mmmm"),"Unknown")</f>
        <v>July</v>
      </c>
      <c r="M8360" s="1" t="str">
        <f>IF(ISNUMBER(Table2[[#This Row],[Transaction Date]]),TEXT(Table2[[#This Row],[Transaction Date]],"dddd"),"Unknown")</f>
        <v>Wednesday</v>
      </c>
      <c r="N8360">
        <f t="shared" si="522"/>
        <v>0</v>
      </c>
      <c r="O8360" t="str">
        <f t="shared" si="523"/>
        <v>Actual</v>
      </c>
    </row>
    <row r="8361" spans="1:15" x14ac:dyDescent="0.25">
      <c r="A8361" t="s">
        <v>9314</v>
      </c>
      <c r="B8361" t="s">
        <v>20</v>
      </c>
      <c r="C8361">
        <v>5</v>
      </c>
      <c r="D8361">
        <f t="shared" si="520"/>
        <v>5</v>
      </c>
      <c r="E8361">
        <v>5</v>
      </c>
      <c r="F8361">
        <f>IF(OR(E8361="",E8361="UNKNOWN",E8361="ERROR"),_xlfn.XLOOKUP(Table2[[#This Row],[Item]],Items_List!A:A,Items_List!B:B),E8361)</f>
        <v>5</v>
      </c>
      <c r="G8361">
        <v>25</v>
      </c>
      <c r="H8361">
        <f t="shared" si="521"/>
        <v>25</v>
      </c>
      <c r="I8361" t="s">
        <v>14</v>
      </c>
      <c r="J8361" t="s">
        <v>10059</v>
      </c>
      <c r="K8361" s="1">
        <v>45182</v>
      </c>
      <c r="L8361" s="1" t="str">
        <f>IF(ISNUMBER(Table2[[#This Row],[Transaction Date]]),TEXT(Table2[[#This Row],[Transaction Date]],"mmmm"),"Unknown")</f>
        <v>September</v>
      </c>
      <c r="M8361" s="1" t="str">
        <f>IF(ISNUMBER(Table2[[#This Row],[Transaction Date]]),TEXT(Table2[[#This Row],[Transaction Date]],"dddd"),"Unknown")</f>
        <v>Wednesday</v>
      </c>
      <c r="N8361">
        <f t="shared" si="522"/>
        <v>0</v>
      </c>
      <c r="O8361" t="str">
        <f t="shared" si="523"/>
        <v>Actual</v>
      </c>
    </row>
    <row r="8362" spans="1:15" x14ac:dyDescent="0.25">
      <c r="A8362" t="s">
        <v>9315</v>
      </c>
      <c r="B8362" t="s">
        <v>17</v>
      </c>
      <c r="C8362">
        <v>2</v>
      </c>
      <c r="D8362">
        <f t="shared" si="520"/>
        <v>2</v>
      </c>
      <c r="E8362">
        <v>1</v>
      </c>
      <c r="F8362">
        <f>IF(OR(E8362="",E8362="UNKNOWN",E8362="ERROR"),_xlfn.XLOOKUP(Table2[[#This Row],[Item]],Items_List!A:A,Items_List!B:B),E8362)</f>
        <v>1</v>
      </c>
      <c r="G8362">
        <v>2</v>
      </c>
      <c r="H8362">
        <f t="shared" si="521"/>
        <v>2</v>
      </c>
      <c r="I8362" t="s">
        <v>10059</v>
      </c>
      <c r="J8362" t="s">
        <v>10059</v>
      </c>
      <c r="K8362" s="1">
        <v>45021</v>
      </c>
      <c r="L8362" s="1" t="str">
        <f>IF(ISNUMBER(Table2[[#This Row],[Transaction Date]]),TEXT(Table2[[#This Row],[Transaction Date]],"mmmm"),"Unknown")</f>
        <v>April</v>
      </c>
      <c r="M8362" s="1" t="str">
        <f>IF(ISNUMBER(Table2[[#This Row],[Transaction Date]]),TEXT(Table2[[#This Row],[Transaction Date]],"dddd"),"Unknown")</f>
        <v>Wednesday</v>
      </c>
      <c r="N8362">
        <f t="shared" si="522"/>
        <v>0</v>
      </c>
      <c r="O8362" t="str">
        <f t="shared" si="523"/>
        <v>Actual</v>
      </c>
    </row>
    <row r="8363" spans="1:15" x14ac:dyDescent="0.25">
      <c r="A8363" t="s">
        <v>9316</v>
      </c>
      <c r="B8363" t="s">
        <v>17</v>
      </c>
      <c r="C8363">
        <v>4</v>
      </c>
      <c r="D8363">
        <f t="shared" si="520"/>
        <v>4</v>
      </c>
      <c r="E8363">
        <v>1</v>
      </c>
      <c r="F8363">
        <f>IF(OR(E8363="",E8363="UNKNOWN",E8363="ERROR"),_xlfn.XLOOKUP(Table2[[#This Row],[Item]],Items_List!A:A,Items_List!B:B),E8363)</f>
        <v>1</v>
      </c>
      <c r="G8363">
        <v>4</v>
      </c>
      <c r="H8363">
        <f t="shared" si="521"/>
        <v>4</v>
      </c>
      <c r="I8363" t="s">
        <v>10</v>
      </c>
      <c r="J8363" t="s">
        <v>10059</v>
      </c>
      <c r="K8363" s="1">
        <v>45154</v>
      </c>
      <c r="L8363" s="1" t="str">
        <f>IF(ISNUMBER(Table2[[#This Row],[Transaction Date]]),TEXT(Table2[[#This Row],[Transaction Date]],"mmmm"),"Unknown")</f>
        <v>August</v>
      </c>
      <c r="M8363" s="1" t="str">
        <f>IF(ISNUMBER(Table2[[#This Row],[Transaction Date]]),TEXT(Table2[[#This Row],[Transaction Date]],"dddd"),"Unknown")</f>
        <v>Wednesday</v>
      </c>
      <c r="N8363">
        <f t="shared" si="522"/>
        <v>0</v>
      </c>
      <c r="O8363" t="str">
        <f t="shared" si="523"/>
        <v>Actual</v>
      </c>
    </row>
    <row r="8364" spans="1:15" x14ac:dyDescent="0.25">
      <c r="A8364" t="s">
        <v>9317</v>
      </c>
      <c r="B8364" t="s">
        <v>20</v>
      </c>
      <c r="C8364">
        <v>3</v>
      </c>
      <c r="D8364">
        <f t="shared" si="520"/>
        <v>3</v>
      </c>
      <c r="E8364">
        <v>5</v>
      </c>
      <c r="F8364">
        <f>IF(OR(E8364="",E8364="UNKNOWN",E8364="ERROR"),_xlfn.XLOOKUP(Table2[[#This Row],[Item]],Items_List!A:A,Items_List!B:B),E8364)</f>
        <v>5</v>
      </c>
      <c r="G8364">
        <v>15</v>
      </c>
      <c r="H8364">
        <f t="shared" si="521"/>
        <v>15</v>
      </c>
      <c r="I8364" t="s">
        <v>14</v>
      </c>
      <c r="J8364" t="s">
        <v>10059</v>
      </c>
      <c r="K8364" s="1">
        <v>44942</v>
      </c>
      <c r="L8364" s="1" t="str">
        <f>IF(ISNUMBER(Table2[[#This Row],[Transaction Date]]),TEXT(Table2[[#This Row],[Transaction Date]],"mmmm"),"Unknown")</f>
        <v>January</v>
      </c>
      <c r="M8364" s="1" t="str">
        <f>IF(ISNUMBER(Table2[[#This Row],[Transaction Date]]),TEXT(Table2[[#This Row],[Transaction Date]],"dddd"),"Unknown")</f>
        <v>Monday</v>
      </c>
      <c r="N8364">
        <f t="shared" si="522"/>
        <v>0</v>
      </c>
      <c r="O8364" t="str">
        <f t="shared" si="523"/>
        <v>Actual</v>
      </c>
    </row>
    <row r="8365" spans="1:15" x14ac:dyDescent="0.25">
      <c r="A8365" t="s">
        <v>9318</v>
      </c>
      <c r="B8365" t="s">
        <v>65</v>
      </c>
      <c r="C8365">
        <v>3</v>
      </c>
      <c r="D8365">
        <f t="shared" si="520"/>
        <v>3</v>
      </c>
      <c r="E8365" s="3">
        <f>_xlfn.XLOOKUP(Table2[[#This Row],[Item]],Items_List!$A$2:$A$9,Items_List!$B$2:$B$9)</f>
        <v>1.5</v>
      </c>
      <c r="F8365">
        <f>IF(OR(E8365="",E8365="UNKNOWN",E8365="ERROR"),_xlfn.XLOOKUP(Table2[[#This Row],[Item]],Items_List!A:A,Items_List!B:B),E8365)</f>
        <v>1.5</v>
      </c>
      <c r="G8365">
        <v>4.5</v>
      </c>
      <c r="H8365">
        <f t="shared" si="521"/>
        <v>4.5</v>
      </c>
      <c r="I8365" t="s">
        <v>14</v>
      </c>
      <c r="J8365" t="s">
        <v>15</v>
      </c>
      <c r="K8365" s="1">
        <v>44941</v>
      </c>
      <c r="L8365" s="1" t="str">
        <f>IF(ISNUMBER(Table2[[#This Row],[Transaction Date]]),TEXT(Table2[[#This Row],[Transaction Date]],"mmmm"),"Unknown")</f>
        <v>January</v>
      </c>
      <c r="M8365" s="1" t="str">
        <f>IF(ISNUMBER(Table2[[#This Row],[Transaction Date]]),TEXT(Table2[[#This Row],[Transaction Date]],"dddd"),"Unknown")</f>
        <v>Sunday</v>
      </c>
      <c r="N8365">
        <f t="shared" si="522"/>
        <v>0</v>
      </c>
      <c r="O8365" t="str">
        <f t="shared" si="523"/>
        <v>Actual</v>
      </c>
    </row>
    <row r="8366" spans="1:15" x14ac:dyDescent="0.25">
      <c r="A8366" t="s">
        <v>9319</v>
      </c>
      <c r="B8366" t="s">
        <v>65</v>
      </c>
      <c r="C8366">
        <v>4</v>
      </c>
      <c r="D8366">
        <f t="shared" si="520"/>
        <v>4</v>
      </c>
      <c r="E8366">
        <v>1.5</v>
      </c>
      <c r="F8366">
        <f>IF(OR(E8366="",E8366="UNKNOWN",E8366="ERROR"),_xlfn.XLOOKUP(Table2[[#This Row],[Item]],Items_List!A:A,Items_List!B:B),E8366)</f>
        <v>1.5</v>
      </c>
      <c r="G8366">
        <v>6</v>
      </c>
      <c r="H8366">
        <f t="shared" si="521"/>
        <v>6</v>
      </c>
      <c r="I8366" t="s">
        <v>23</v>
      </c>
      <c r="J8366" t="s">
        <v>10059</v>
      </c>
      <c r="K8366" s="1">
        <v>45173</v>
      </c>
      <c r="L8366" s="1" t="str">
        <f>IF(ISNUMBER(Table2[[#This Row],[Transaction Date]]),TEXT(Table2[[#This Row],[Transaction Date]],"mmmm"),"Unknown")</f>
        <v>September</v>
      </c>
      <c r="M8366" s="1" t="str">
        <f>IF(ISNUMBER(Table2[[#This Row],[Transaction Date]]),TEXT(Table2[[#This Row],[Transaction Date]],"dddd"),"Unknown")</f>
        <v>Monday</v>
      </c>
      <c r="N8366">
        <f t="shared" si="522"/>
        <v>0</v>
      </c>
      <c r="O8366" t="str">
        <f t="shared" si="523"/>
        <v>Actual</v>
      </c>
    </row>
    <row r="8367" spans="1:15" x14ac:dyDescent="0.25">
      <c r="A8367" t="s">
        <v>9320</v>
      </c>
      <c r="B8367" t="s">
        <v>39</v>
      </c>
      <c r="C8367">
        <v>1</v>
      </c>
      <c r="D8367">
        <f t="shared" si="520"/>
        <v>1</v>
      </c>
      <c r="E8367">
        <v>3</v>
      </c>
      <c r="F8367">
        <f>IF(OR(E8367="",E8367="UNKNOWN",E8367="ERROR"),_xlfn.XLOOKUP(Table2[[#This Row],[Item]],Items_List!A:A,Items_List!B:B),E8367)</f>
        <v>3</v>
      </c>
      <c r="G8367">
        <v>3</v>
      </c>
      <c r="H8367">
        <f t="shared" si="521"/>
        <v>3</v>
      </c>
      <c r="I8367" t="s">
        <v>10059</v>
      </c>
      <c r="J8367" t="s">
        <v>11</v>
      </c>
      <c r="K8367" s="1">
        <v>45028</v>
      </c>
      <c r="L8367" s="1" t="str">
        <f>IF(ISNUMBER(Table2[[#This Row],[Transaction Date]]),TEXT(Table2[[#This Row],[Transaction Date]],"mmmm"),"Unknown")</f>
        <v>April</v>
      </c>
      <c r="M8367" s="1" t="str">
        <f>IF(ISNUMBER(Table2[[#This Row],[Transaction Date]]),TEXT(Table2[[#This Row],[Transaction Date]],"dddd"),"Unknown")</f>
        <v>Wednesday</v>
      </c>
      <c r="N8367">
        <f t="shared" si="522"/>
        <v>0</v>
      </c>
      <c r="O8367" t="str">
        <f t="shared" si="523"/>
        <v>Actual</v>
      </c>
    </row>
    <row r="8368" spans="1:15" x14ac:dyDescent="0.25">
      <c r="A8368" t="s">
        <v>9321</v>
      </c>
      <c r="B8368" t="s">
        <v>20</v>
      </c>
      <c r="C8368">
        <v>5</v>
      </c>
      <c r="D8368">
        <f t="shared" si="520"/>
        <v>5</v>
      </c>
      <c r="E8368">
        <v>5</v>
      </c>
      <c r="F8368">
        <f>IF(OR(E8368="",E8368="UNKNOWN",E8368="ERROR"),_xlfn.XLOOKUP(Table2[[#This Row],[Item]],Items_List!A:A,Items_List!B:B),E8368)</f>
        <v>5</v>
      </c>
      <c r="G8368">
        <v>25</v>
      </c>
      <c r="H8368">
        <f t="shared" si="521"/>
        <v>25</v>
      </c>
      <c r="I8368" t="s">
        <v>10059</v>
      </c>
      <c r="J8368" t="s">
        <v>10059</v>
      </c>
      <c r="K8368" s="1">
        <v>44962</v>
      </c>
      <c r="L8368" s="1" t="str">
        <f>IF(ISNUMBER(Table2[[#This Row],[Transaction Date]]),TEXT(Table2[[#This Row],[Transaction Date]],"mmmm"),"Unknown")</f>
        <v>February</v>
      </c>
      <c r="M8368" s="1" t="str">
        <f>IF(ISNUMBER(Table2[[#This Row],[Transaction Date]]),TEXT(Table2[[#This Row],[Transaction Date]],"dddd"),"Unknown")</f>
        <v>Sunday</v>
      </c>
      <c r="N8368">
        <f t="shared" si="522"/>
        <v>0</v>
      </c>
      <c r="O8368" t="str">
        <f t="shared" si="523"/>
        <v>Actual</v>
      </c>
    </row>
    <row r="8369" spans="1:15" x14ac:dyDescent="0.25">
      <c r="A8369" t="s">
        <v>9322</v>
      </c>
      <c r="B8369" t="s">
        <v>13</v>
      </c>
      <c r="C8369">
        <v>4</v>
      </c>
      <c r="D8369">
        <f t="shared" si="520"/>
        <v>4</v>
      </c>
      <c r="E8369" s="3">
        <f>_xlfn.XLOOKUP(Table2[[#This Row],[Item]],Items_List!$A$2:$A$9,Items_List!$B$2:$B$9)</f>
        <v>3</v>
      </c>
      <c r="F8369">
        <f>IF(OR(E8369="",E8369="UNKNOWN",E8369="ERROR"),_xlfn.XLOOKUP(Table2[[#This Row],[Item]],Items_List!A:A,Items_List!B:B),E8369)</f>
        <v>3</v>
      </c>
      <c r="G8369">
        <v>12</v>
      </c>
      <c r="H8369">
        <f t="shared" si="521"/>
        <v>12</v>
      </c>
      <c r="I8369" t="s">
        <v>23</v>
      </c>
      <c r="J8369" t="s">
        <v>10059</v>
      </c>
      <c r="K8369" s="1">
        <v>45216</v>
      </c>
      <c r="L8369" s="1" t="str">
        <f>IF(ISNUMBER(Table2[[#This Row],[Transaction Date]]),TEXT(Table2[[#This Row],[Transaction Date]],"mmmm"),"Unknown")</f>
        <v>October</v>
      </c>
      <c r="M8369" s="1" t="str">
        <f>IF(ISNUMBER(Table2[[#This Row],[Transaction Date]]),TEXT(Table2[[#This Row],[Transaction Date]],"dddd"),"Unknown")</f>
        <v>Tuesday</v>
      </c>
      <c r="N8369">
        <f t="shared" si="522"/>
        <v>0</v>
      </c>
      <c r="O8369" t="str">
        <f t="shared" si="523"/>
        <v>Actual</v>
      </c>
    </row>
    <row r="8370" spans="1:15" x14ac:dyDescent="0.25">
      <c r="A8370" t="s">
        <v>9323</v>
      </c>
      <c r="B8370" t="s">
        <v>28</v>
      </c>
      <c r="C8370">
        <v>5</v>
      </c>
      <c r="D8370">
        <f t="shared" si="520"/>
        <v>5</v>
      </c>
      <c r="E8370">
        <v>4</v>
      </c>
      <c r="F8370">
        <f>IF(OR(E8370="",E8370="UNKNOWN",E8370="ERROR"),_xlfn.XLOOKUP(Table2[[#This Row],[Item]],Items_List!A:A,Items_List!B:B),E8370)</f>
        <v>4</v>
      </c>
      <c r="G8370">
        <v>20</v>
      </c>
      <c r="H8370">
        <f t="shared" si="521"/>
        <v>20</v>
      </c>
      <c r="I8370" t="s">
        <v>14</v>
      </c>
      <c r="J8370" t="s">
        <v>11</v>
      </c>
      <c r="K8370" s="1">
        <v>45176</v>
      </c>
      <c r="L8370" s="1" t="str">
        <f>IF(ISNUMBER(Table2[[#This Row],[Transaction Date]]),TEXT(Table2[[#This Row],[Transaction Date]],"mmmm"),"Unknown")</f>
        <v>September</v>
      </c>
      <c r="M8370" s="1" t="str">
        <f>IF(ISNUMBER(Table2[[#This Row],[Transaction Date]]),TEXT(Table2[[#This Row],[Transaction Date]],"dddd"),"Unknown")</f>
        <v>Thursday</v>
      </c>
      <c r="N8370">
        <f t="shared" si="522"/>
        <v>0</v>
      </c>
      <c r="O8370" t="str">
        <f t="shared" si="523"/>
        <v>Actual</v>
      </c>
    </row>
    <row r="8371" spans="1:15" x14ac:dyDescent="0.25">
      <c r="A8371" t="s">
        <v>9324</v>
      </c>
      <c r="B8371" t="s">
        <v>13</v>
      </c>
      <c r="C8371">
        <v>4</v>
      </c>
      <c r="D8371">
        <f t="shared" si="520"/>
        <v>4</v>
      </c>
      <c r="E8371">
        <v>3</v>
      </c>
      <c r="F8371">
        <f>IF(OR(E8371="",E8371="UNKNOWN",E8371="ERROR"),_xlfn.XLOOKUP(Table2[[#This Row],[Item]],Items_List!A:A,Items_List!B:B),E8371)</f>
        <v>3</v>
      </c>
      <c r="G8371">
        <v>12</v>
      </c>
      <c r="H8371">
        <f t="shared" si="521"/>
        <v>12</v>
      </c>
      <c r="I8371" t="s">
        <v>10</v>
      </c>
      <c r="J8371" t="s">
        <v>15</v>
      </c>
      <c r="K8371" s="1">
        <v>45229</v>
      </c>
      <c r="L8371" s="1" t="str">
        <f>IF(ISNUMBER(Table2[[#This Row],[Transaction Date]]),TEXT(Table2[[#This Row],[Transaction Date]],"mmmm"),"Unknown")</f>
        <v>October</v>
      </c>
      <c r="M8371" s="1" t="str">
        <f>IF(ISNUMBER(Table2[[#This Row],[Transaction Date]]),TEXT(Table2[[#This Row],[Transaction Date]],"dddd"),"Unknown")</f>
        <v>Monday</v>
      </c>
      <c r="N8371">
        <f t="shared" si="522"/>
        <v>0</v>
      </c>
      <c r="O8371" t="str">
        <f t="shared" si="523"/>
        <v>Actual</v>
      </c>
    </row>
    <row r="8372" spans="1:15" x14ac:dyDescent="0.25">
      <c r="A8372" t="s">
        <v>9325</v>
      </c>
      <c r="B8372" t="s">
        <v>20</v>
      </c>
      <c r="C8372">
        <v>4</v>
      </c>
      <c r="D8372">
        <f t="shared" si="520"/>
        <v>4</v>
      </c>
      <c r="E8372">
        <v>5</v>
      </c>
      <c r="F8372">
        <f>IF(OR(E8372="",E8372="UNKNOWN",E8372="ERROR"),_xlfn.XLOOKUP(Table2[[#This Row],[Item]],Items_List!A:A,Items_List!B:B),E8372)</f>
        <v>5</v>
      </c>
      <c r="G8372">
        <v>20</v>
      </c>
      <c r="H8372">
        <f t="shared" si="521"/>
        <v>20</v>
      </c>
      <c r="I8372" t="s">
        <v>14</v>
      </c>
      <c r="J8372" t="s">
        <v>10059</v>
      </c>
      <c r="K8372" s="1">
        <v>45190</v>
      </c>
      <c r="L8372" s="1" t="str">
        <f>IF(ISNUMBER(Table2[[#This Row],[Transaction Date]]),TEXT(Table2[[#This Row],[Transaction Date]],"mmmm"),"Unknown")</f>
        <v>September</v>
      </c>
      <c r="M8372" s="1" t="str">
        <f>IF(ISNUMBER(Table2[[#This Row],[Transaction Date]]),TEXT(Table2[[#This Row],[Transaction Date]],"dddd"),"Unknown")</f>
        <v>Thursday</v>
      </c>
      <c r="N8372">
        <f t="shared" si="522"/>
        <v>0</v>
      </c>
      <c r="O8372" t="str">
        <f t="shared" si="523"/>
        <v>Actual</v>
      </c>
    </row>
    <row r="8373" spans="1:15" x14ac:dyDescent="0.25">
      <c r="A8373" t="s">
        <v>9326</v>
      </c>
      <c r="B8373" t="s">
        <v>20</v>
      </c>
      <c r="C8373">
        <v>3</v>
      </c>
      <c r="D8373">
        <f t="shared" si="520"/>
        <v>3</v>
      </c>
      <c r="E8373">
        <v>5</v>
      </c>
      <c r="F8373">
        <f>IF(OR(E8373="",E8373="UNKNOWN",E8373="ERROR"),_xlfn.XLOOKUP(Table2[[#This Row],[Item]],Items_List!A:A,Items_List!B:B),E8373)</f>
        <v>5</v>
      </c>
      <c r="G8373">
        <v>15</v>
      </c>
      <c r="H8373">
        <f t="shared" si="521"/>
        <v>15</v>
      </c>
      <c r="I8373" t="s">
        <v>10</v>
      </c>
      <c r="J8373" t="s">
        <v>11</v>
      </c>
      <c r="K8373" s="1">
        <v>45168</v>
      </c>
      <c r="L8373" s="1" t="str">
        <f>IF(ISNUMBER(Table2[[#This Row],[Transaction Date]]),TEXT(Table2[[#This Row],[Transaction Date]],"mmmm"),"Unknown")</f>
        <v>August</v>
      </c>
      <c r="M8373" s="1" t="str">
        <f>IF(ISNUMBER(Table2[[#This Row],[Transaction Date]]),TEXT(Table2[[#This Row],[Transaction Date]],"dddd"),"Unknown")</f>
        <v>Wednesday</v>
      </c>
      <c r="N8373">
        <f t="shared" si="522"/>
        <v>0</v>
      </c>
      <c r="O8373" t="str">
        <f t="shared" si="523"/>
        <v>Actual</v>
      </c>
    </row>
    <row r="8374" spans="1:15" x14ac:dyDescent="0.25">
      <c r="A8374" t="s">
        <v>9327</v>
      </c>
      <c r="B8374" t="s">
        <v>9</v>
      </c>
      <c r="C8374">
        <v>2</v>
      </c>
      <c r="D8374">
        <f t="shared" si="520"/>
        <v>2</v>
      </c>
      <c r="E8374">
        <v>2</v>
      </c>
      <c r="F8374">
        <f>IF(OR(E8374="",E8374="UNKNOWN",E8374="ERROR"),_xlfn.XLOOKUP(Table2[[#This Row],[Item]],Items_List!A:A,Items_List!B:B),E8374)</f>
        <v>2</v>
      </c>
      <c r="G8374">
        <v>4</v>
      </c>
      <c r="H8374">
        <f t="shared" si="521"/>
        <v>4</v>
      </c>
      <c r="I8374" t="s">
        <v>14</v>
      </c>
      <c r="J8374" t="s">
        <v>15</v>
      </c>
      <c r="K8374" s="1">
        <v>45249</v>
      </c>
      <c r="L8374" s="1" t="str">
        <f>IF(ISNUMBER(Table2[[#This Row],[Transaction Date]]),TEXT(Table2[[#This Row],[Transaction Date]],"mmmm"),"Unknown")</f>
        <v>November</v>
      </c>
      <c r="M8374" s="1" t="str">
        <f>IF(ISNUMBER(Table2[[#This Row],[Transaction Date]]),TEXT(Table2[[#This Row],[Transaction Date]],"dddd"),"Unknown")</f>
        <v>Sunday</v>
      </c>
      <c r="N8374">
        <f t="shared" si="522"/>
        <v>0</v>
      </c>
      <c r="O8374" t="str">
        <f t="shared" si="523"/>
        <v>Actual</v>
      </c>
    </row>
    <row r="8375" spans="1:15" x14ac:dyDescent="0.25">
      <c r="A8375" t="s">
        <v>9328</v>
      </c>
      <c r="B8375" t="s">
        <v>20</v>
      </c>
      <c r="C8375">
        <v>1</v>
      </c>
      <c r="D8375">
        <f t="shared" si="520"/>
        <v>1</v>
      </c>
      <c r="E8375">
        <v>5</v>
      </c>
      <c r="F8375">
        <f>IF(OR(E8375="",E8375="UNKNOWN",E8375="ERROR"),_xlfn.XLOOKUP(Table2[[#This Row],[Item]],Items_List!A:A,Items_List!B:B),E8375)</f>
        <v>5</v>
      </c>
      <c r="G8375">
        <v>5</v>
      </c>
      <c r="H8375">
        <f t="shared" si="521"/>
        <v>5</v>
      </c>
      <c r="I8375" t="s">
        <v>14</v>
      </c>
      <c r="J8375" t="s">
        <v>15</v>
      </c>
      <c r="K8375" s="1">
        <v>45271</v>
      </c>
      <c r="L8375" s="1" t="str">
        <f>IF(ISNUMBER(Table2[[#This Row],[Transaction Date]]),TEXT(Table2[[#This Row],[Transaction Date]],"mmmm"),"Unknown")</f>
        <v>December</v>
      </c>
      <c r="M8375" s="1" t="str">
        <f>IF(ISNUMBER(Table2[[#This Row],[Transaction Date]]),TEXT(Table2[[#This Row],[Transaction Date]],"dddd"),"Unknown")</f>
        <v>Monday</v>
      </c>
      <c r="N8375">
        <f t="shared" si="522"/>
        <v>0</v>
      </c>
      <c r="O8375" t="str">
        <f t="shared" si="523"/>
        <v>Actual</v>
      </c>
    </row>
    <row r="8376" spans="1:15" x14ac:dyDescent="0.25">
      <c r="A8376" t="s">
        <v>9329</v>
      </c>
      <c r="B8376" t="s">
        <v>25</v>
      </c>
      <c r="C8376">
        <v>4</v>
      </c>
      <c r="D8376">
        <f t="shared" si="520"/>
        <v>4</v>
      </c>
      <c r="E8376">
        <v>4</v>
      </c>
      <c r="F8376">
        <f>IF(OR(E8376="",E8376="UNKNOWN",E8376="ERROR"),_xlfn.XLOOKUP(Table2[[#This Row],[Item]],Items_List!A:A,Items_List!B:B),E8376)</f>
        <v>4</v>
      </c>
      <c r="G8376">
        <v>16</v>
      </c>
      <c r="H8376">
        <f t="shared" si="521"/>
        <v>16</v>
      </c>
      <c r="I8376" t="s">
        <v>23</v>
      </c>
      <c r="J8376" t="s">
        <v>15</v>
      </c>
      <c r="K8376" s="1">
        <v>45142</v>
      </c>
      <c r="L8376" s="1" t="str">
        <f>IF(ISNUMBER(Table2[[#This Row],[Transaction Date]]),TEXT(Table2[[#This Row],[Transaction Date]],"mmmm"),"Unknown")</f>
        <v>August</v>
      </c>
      <c r="M8376" s="1" t="str">
        <f>IF(ISNUMBER(Table2[[#This Row],[Transaction Date]]),TEXT(Table2[[#This Row],[Transaction Date]],"dddd"),"Unknown")</f>
        <v>Friday</v>
      </c>
      <c r="N8376">
        <f t="shared" si="522"/>
        <v>0</v>
      </c>
      <c r="O8376" t="str">
        <f t="shared" si="523"/>
        <v>Actual</v>
      </c>
    </row>
    <row r="8377" spans="1:15" x14ac:dyDescent="0.25">
      <c r="A8377" t="s">
        <v>9330</v>
      </c>
      <c r="B8377" t="s">
        <v>28</v>
      </c>
      <c r="C8377">
        <v>3</v>
      </c>
      <c r="D8377">
        <f t="shared" si="520"/>
        <v>3</v>
      </c>
      <c r="E8377">
        <v>4</v>
      </c>
      <c r="F8377">
        <f>IF(OR(E8377="",E8377="UNKNOWN",E8377="ERROR"),_xlfn.XLOOKUP(Table2[[#This Row],[Item]],Items_List!A:A,Items_List!B:B),E8377)</f>
        <v>4</v>
      </c>
      <c r="G8377">
        <v>12</v>
      </c>
      <c r="H8377">
        <f t="shared" si="521"/>
        <v>12</v>
      </c>
      <c r="I8377" t="s">
        <v>10</v>
      </c>
      <c r="J8377" t="s">
        <v>10059</v>
      </c>
      <c r="K8377" s="1">
        <v>45185</v>
      </c>
      <c r="L8377" s="1" t="str">
        <f>IF(ISNUMBER(Table2[[#This Row],[Transaction Date]]),TEXT(Table2[[#This Row],[Transaction Date]],"mmmm"),"Unknown")</f>
        <v>September</v>
      </c>
      <c r="M8377" s="1" t="str">
        <f>IF(ISNUMBER(Table2[[#This Row],[Transaction Date]]),TEXT(Table2[[#This Row],[Transaction Date]],"dddd"),"Unknown")</f>
        <v>Saturday</v>
      </c>
      <c r="N8377">
        <f t="shared" si="522"/>
        <v>0</v>
      </c>
      <c r="O8377" t="str">
        <f t="shared" si="523"/>
        <v>Actual</v>
      </c>
    </row>
    <row r="8378" spans="1:15" x14ac:dyDescent="0.25">
      <c r="A8378" t="s">
        <v>9331</v>
      </c>
      <c r="B8378" t="s">
        <v>9</v>
      </c>
      <c r="C8378" t="s">
        <v>18</v>
      </c>
      <c r="D8378">
        <f t="shared" si="520"/>
        <v>3</v>
      </c>
      <c r="E8378">
        <v>2</v>
      </c>
      <c r="F8378">
        <f>IF(OR(E8378="",E8378="UNKNOWN",E8378="ERROR"),_xlfn.XLOOKUP(Table2[[#This Row],[Item]],Items_List!A:A,Items_List!B:B),E8378)</f>
        <v>2</v>
      </c>
      <c r="G8378">
        <v>6</v>
      </c>
      <c r="H8378">
        <f t="shared" si="521"/>
        <v>6</v>
      </c>
      <c r="I8378" t="s">
        <v>23</v>
      </c>
      <c r="J8378" t="s">
        <v>10059</v>
      </c>
      <c r="K8378" s="1">
        <v>45104</v>
      </c>
      <c r="L8378" s="1" t="str">
        <f>IF(ISNUMBER(Table2[[#This Row],[Transaction Date]]),TEXT(Table2[[#This Row],[Transaction Date]],"mmmm"),"Unknown")</f>
        <v>June</v>
      </c>
      <c r="M8378" s="1" t="str">
        <f>IF(ISNUMBER(Table2[[#This Row],[Transaction Date]]),TEXT(Table2[[#This Row],[Transaction Date]],"dddd"),"Unknown")</f>
        <v>Tuesday</v>
      </c>
      <c r="N8378">
        <f t="shared" si="522"/>
        <v>1</v>
      </c>
      <c r="O8378" t="str">
        <f t="shared" si="523"/>
        <v>Estimated</v>
      </c>
    </row>
    <row r="8379" spans="1:15" x14ac:dyDescent="0.25">
      <c r="A8379" t="s">
        <v>9332</v>
      </c>
      <c r="B8379" t="s">
        <v>28</v>
      </c>
      <c r="C8379">
        <v>1</v>
      </c>
      <c r="D8379">
        <f t="shared" si="520"/>
        <v>1</v>
      </c>
      <c r="E8379">
        <v>4</v>
      </c>
      <c r="F8379">
        <f>IF(OR(E8379="",E8379="UNKNOWN",E8379="ERROR"),_xlfn.XLOOKUP(Table2[[#This Row],[Item]],Items_List!A:A,Items_List!B:B),E8379)</f>
        <v>4</v>
      </c>
      <c r="G8379">
        <v>4</v>
      </c>
      <c r="H8379">
        <f t="shared" si="521"/>
        <v>4</v>
      </c>
      <c r="I8379" t="s">
        <v>23</v>
      </c>
      <c r="J8379" t="s">
        <v>15</v>
      </c>
      <c r="K8379" s="1">
        <v>45031</v>
      </c>
      <c r="L8379" s="1" t="str">
        <f>IF(ISNUMBER(Table2[[#This Row],[Transaction Date]]),TEXT(Table2[[#This Row],[Transaction Date]],"mmmm"),"Unknown")</f>
        <v>April</v>
      </c>
      <c r="M8379" s="1" t="str">
        <f>IF(ISNUMBER(Table2[[#This Row],[Transaction Date]]),TEXT(Table2[[#This Row],[Transaction Date]],"dddd"),"Unknown")</f>
        <v>Saturday</v>
      </c>
      <c r="N8379">
        <f t="shared" si="522"/>
        <v>0</v>
      </c>
      <c r="O8379" t="str">
        <f t="shared" si="523"/>
        <v>Actual</v>
      </c>
    </row>
    <row r="8380" spans="1:15" x14ac:dyDescent="0.25">
      <c r="A8380" t="s">
        <v>9333</v>
      </c>
      <c r="B8380" t="s">
        <v>17</v>
      </c>
      <c r="C8380">
        <v>2</v>
      </c>
      <c r="D8380">
        <f t="shared" si="520"/>
        <v>2</v>
      </c>
      <c r="E8380">
        <v>1</v>
      </c>
      <c r="F8380">
        <f>IF(OR(E8380="",E8380="UNKNOWN",E8380="ERROR"),_xlfn.XLOOKUP(Table2[[#This Row],[Item]],Items_List!A:A,Items_List!B:B),E8380)</f>
        <v>1</v>
      </c>
      <c r="G8380">
        <v>2</v>
      </c>
      <c r="H8380">
        <f t="shared" si="521"/>
        <v>2</v>
      </c>
      <c r="I8380" t="s">
        <v>14</v>
      </c>
      <c r="J8380" t="s">
        <v>10059</v>
      </c>
      <c r="K8380" s="1">
        <v>45221</v>
      </c>
      <c r="L8380" s="1" t="str">
        <f>IF(ISNUMBER(Table2[[#This Row],[Transaction Date]]),TEXT(Table2[[#This Row],[Transaction Date]],"mmmm"),"Unknown")</f>
        <v>October</v>
      </c>
      <c r="M8380" s="1" t="str">
        <f>IF(ISNUMBER(Table2[[#This Row],[Transaction Date]]),TEXT(Table2[[#This Row],[Transaction Date]],"dddd"),"Unknown")</f>
        <v>Sunday</v>
      </c>
      <c r="N8380">
        <f t="shared" si="522"/>
        <v>0</v>
      </c>
      <c r="O8380" t="str">
        <f t="shared" si="523"/>
        <v>Actual</v>
      </c>
    </row>
    <row r="8381" spans="1:15" x14ac:dyDescent="0.25">
      <c r="A8381" t="s">
        <v>9334</v>
      </c>
      <c r="B8381" t="s">
        <v>9</v>
      </c>
      <c r="C8381">
        <v>4</v>
      </c>
      <c r="D8381">
        <f t="shared" si="520"/>
        <v>4</v>
      </c>
      <c r="E8381">
        <v>2</v>
      </c>
      <c r="F8381">
        <f>IF(OR(E8381="",E8381="UNKNOWN",E8381="ERROR"),_xlfn.XLOOKUP(Table2[[#This Row],[Item]],Items_List!A:A,Items_List!B:B),E8381)</f>
        <v>2</v>
      </c>
      <c r="G8381">
        <v>8</v>
      </c>
      <c r="H8381">
        <f t="shared" si="521"/>
        <v>8</v>
      </c>
      <c r="I8381" t="s">
        <v>10</v>
      </c>
      <c r="J8381" t="s">
        <v>10059</v>
      </c>
      <c r="K8381" s="1">
        <v>45037</v>
      </c>
      <c r="L8381" s="1" t="str">
        <f>IF(ISNUMBER(Table2[[#This Row],[Transaction Date]]),TEXT(Table2[[#This Row],[Transaction Date]],"mmmm"),"Unknown")</f>
        <v>April</v>
      </c>
      <c r="M8381" s="1" t="str">
        <f>IF(ISNUMBER(Table2[[#This Row],[Transaction Date]]),TEXT(Table2[[#This Row],[Transaction Date]],"dddd"),"Unknown")</f>
        <v>Friday</v>
      </c>
      <c r="N8381">
        <f t="shared" si="522"/>
        <v>0</v>
      </c>
      <c r="O8381" t="str">
        <f t="shared" si="523"/>
        <v>Actual</v>
      </c>
    </row>
    <row r="8382" spans="1:15" x14ac:dyDescent="0.25">
      <c r="A8382" t="s">
        <v>9335</v>
      </c>
      <c r="B8382" t="s">
        <v>17</v>
      </c>
      <c r="C8382">
        <v>4</v>
      </c>
      <c r="D8382">
        <f t="shared" si="520"/>
        <v>4</v>
      </c>
      <c r="E8382">
        <v>1</v>
      </c>
      <c r="F8382">
        <f>IF(OR(E8382="",E8382="UNKNOWN",E8382="ERROR"),_xlfn.XLOOKUP(Table2[[#This Row],[Item]],Items_List!A:A,Items_List!B:B),E8382)</f>
        <v>1</v>
      </c>
      <c r="G8382">
        <v>4</v>
      </c>
      <c r="H8382">
        <f t="shared" si="521"/>
        <v>4</v>
      </c>
      <c r="I8382" t="s">
        <v>10059</v>
      </c>
      <c r="J8382" t="s">
        <v>10059</v>
      </c>
      <c r="K8382" s="1">
        <v>45125</v>
      </c>
      <c r="L8382" s="1" t="str">
        <f>IF(ISNUMBER(Table2[[#This Row],[Transaction Date]]),TEXT(Table2[[#This Row],[Transaction Date]],"mmmm"),"Unknown")</f>
        <v>July</v>
      </c>
      <c r="M8382" s="1" t="str">
        <f>IF(ISNUMBER(Table2[[#This Row],[Transaction Date]]),TEXT(Table2[[#This Row],[Transaction Date]],"dddd"),"Unknown")</f>
        <v>Tuesday</v>
      </c>
      <c r="N8382">
        <f t="shared" si="522"/>
        <v>0</v>
      </c>
      <c r="O8382" t="str">
        <f t="shared" si="523"/>
        <v>Actual</v>
      </c>
    </row>
    <row r="8383" spans="1:15" x14ac:dyDescent="0.25">
      <c r="A8383" t="s">
        <v>9337</v>
      </c>
      <c r="B8383" t="s">
        <v>28</v>
      </c>
      <c r="C8383">
        <v>4</v>
      </c>
      <c r="D8383">
        <f t="shared" si="520"/>
        <v>4</v>
      </c>
      <c r="E8383">
        <v>4</v>
      </c>
      <c r="F8383">
        <f>IF(OR(E8383="",E8383="UNKNOWN",E8383="ERROR"),_xlfn.XLOOKUP(Table2[[#This Row],[Item]],Items_List!A:A,Items_List!B:B),E8383)</f>
        <v>4</v>
      </c>
      <c r="G8383">
        <v>16</v>
      </c>
      <c r="H8383">
        <f t="shared" si="521"/>
        <v>16</v>
      </c>
      <c r="I8383" t="s">
        <v>14</v>
      </c>
      <c r="J8383" t="s">
        <v>10059</v>
      </c>
      <c r="K8383" s="1">
        <v>44973</v>
      </c>
      <c r="L8383" s="1" t="str">
        <f>IF(ISNUMBER(Table2[[#This Row],[Transaction Date]]),TEXT(Table2[[#This Row],[Transaction Date]],"mmmm"),"Unknown")</f>
        <v>February</v>
      </c>
      <c r="M8383" s="1" t="str">
        <f>IF(ISNUMBER(Table2[[#This Row],[Transaction Date]]),TEXT(Table2[[#This Row],[Transaction Date]],"dddd"),"Unknown")</f>
        <v>Thursday</v>
      </c>
      <c r="N8383">
        <f t="shared" si="522"/>
        <v>0</v>
      </c>
      <c r="O8383" t="str">
        <f t="shared" si="523"/>
        <v>Actual</v>
      </c>
    </row>
    <row r="8384" spans="1:15" x14ac:dyDescent="0.25">
      <c r="A8384" t="s">
        <v>9339</v>
      </c>
      <c r="B8384" t="s">
        <v>17</v>
      </c>
      <c r="C8384" t="s">
        <v>21</v>
      </c>
      <c r="D8384">
        <f t="shared" si="520"/>
        <v>5</v>
      </c>
      <c r="E8384">
        <v>1</v>
      </c>
      <c r="F8384">
        <f>IF(OR(E8384="",E8384="UNKNOWN",E8384="ERROR"),_xlfn.XLOOKUP(Table2[[#This Row],[Item]],Items_List!A:A,Items_List!B:B),E8384)</f>
        <v>1</v>
      </c>
      <c r="G8384">
        <v>5</v>
      </c>
      <c r="H8384">
        <f t="shared" si="521"/>
        <v>5</v>
      </c>
      <c r="I8384" t="s">
        <v>10</v>
      </c>
      <c r="J8384" t="s">
        <v>15</v>
      </c>
      <c r="K8384" s="1">
        <v>45018</v>
      </c>
      <c r="L8384" s="1" t="str">
        <f>IF(ISNUMBER(Table2[[#This Row],[Transaction Date]]),TEXT(Table2[[#This Row],[Transaction Date]],"mmmm"),"Unknown")</f>
        <v>April</v>
      </c>
      <c r="M8384" s="1" t="str">
        <f>IF(ISNUMBER(Table2[[#This Row],[Transaction Date]]),TEXT(Table2[[#This Row],[Transaction Date]],"dddd"),"Unknown")</f>
        <v>Sunday</v>
      </c>
      <c r="N8384">
        <f t="shared" si="522"/>
        <v>1</v>
      </c>
      <c r="O8384" t="str">
        <f t="shared" si="523"/>
        <v>Estimated</v>
      </c>
    </row>
    <row r="8385" spans="1:15" x14ac:dyDescent="0.25">
      <c r="A8385" t="s">
        <v>9340</v>
      </c>
      <c r="B8385" t="s">
        <v>9</v>
      </c>
      <c r="C8385">
        <v>5</v>
      </c>
      <c r="D8385">
        <f t="shared" si="520"/>
        <v>5</v>
      </c>
      <c r="E8385">
        <v>2</v>
      </c>
      <c r="F8385">
        <f>IF(OR(E8385="",E8385="UNKNOWN",E8385="ERROR"),_xlfn.XLOOKUP(Table2[[#This Row],[Item]],Items_List!A:A,Items_List!B:B),E8385)</f>
        <v>2</v>
      </c>
      <c r="G8385">
        <v>10</v>
      </c>
      <c r="H8385">
        <f t="shared" si="521"/>
        <v>10</v>
      </c>
      <c r="I8385" t="s">
        <v>10059</v>
      </c>
      <c r="J8385" t="s">
        <v>15</v>
      </c>
      <c r="L8385" s="1" t="str">
        <f>IF(ISNUMBER(Table2[[#This Row],[Transaction Date]]),TEXT(Table2[[#This Row],[Transaction Date]],"mmmm"),"Unknown")</f>
        <v>Unknown</v>
      </c>
      <c r="M8385" s="1" t="str">
        <f>IF(ISNUMBER(Table2[[#This Row],[Transaction Date]]),TEXT(Table2[[#This Row],[Transaction Date]],"dddd"),"Unknown")</f>
        <v>Unknown</v>
      </c>
      <c r="N8385">
        <f t="shared" si="522"/>
        <v>0</v>
      </c>
      <c r="O8385" t="str">
        <f t="shared" si="523"/>
        <v>Actual</v>
      </c>
    </row>
    <row r="8386" spans="1:15" x14ac:dyDescent="0.25">
      <c r="A8386" t="s">
        <v>9341</v>
      </c>
      <c r="B8386" t="s">
        <v>39</v>
      </c>
      <c r="C8386">
        <v>5</v>
      </c>
      <c r="D8386">
        <f t="shared" ref="D8386:D8449" si="524">IF(OR(C8386="",C8386="UNKNOWN",C8386="ERROR"),IFERROR(VALUE(G8386)/VALUE(E8386),""),VALUE(C8386))</f>
        <v>5</v>
      </c>
      <c r="E8386">
        <v>3</v>
      </c>
      <c r="F8386">
        <f>IF(OR(E8386="",E8386="UNKNOWN",E8386="ERROR"),_xlfn.XLOOKUP(Table2[[#This Row],[Item]],Items_List!A:A,Items_List!B:B),E8386)</f>
        <v>3</v>
      </c>
      <c r="G8386">
        <v>15</v>
      </c>
      <c r="H8386">
        <f t="shared" ref="H8386:H8449" si="525">D8386*F8386</f>
        <v>15</v>
      </c>
      <c r="I8386" t="s">
        <v>23</v>
      </c>
      <c r="J8386" t="s">
        <v>11</v>
      </c>
      <c r="K8386" s="1">
        <v>45100</v>
      </c>
      <c r="L8386" s="1" t="str">
        <f>IF(ISNUMBER(Table2[[#This Row],[Transaction Date]]),TEXT(Table2[[#This Row],[Transaction Date]],"mmmm"),"Unknown")</f>
        <v>June</v>
      </c>
      <c r="M8386" s="1" t="str">
        <f>IF(ISNUMBER(Table2[[#This Row],[Transaction Date]]),TEXT(Table2[[#This Row],[Transaction Date]],"dddd"),"Unknown")</f>
        <v>Friday</v>
      </c>
      <c r="N8386">
        <f t="shared" ref="N8386:N8449" si="526">IF(OR(B8386="",B8386="unknown",B8386="error",C8386="",C8386="unknown",C8386="error",G8386="",G8386="error",G8386="unknown"),1,0)</f>
        <v>0</v>
      </c>
      <c r="O8386" t="str">
        <f t="shared" ref="O8386:O8449" si="527">IF(OR(C8386="",C8386="error",C8386="unknown"),"Estimated","Actual")</f>
        <v>Actual</v>
      </c>
    </row>
    <row r="8387" spans="1:15" x14ac:dyDescent="0.25">
      <c r="A8387" t="s">
        <v>9342</v>
      </c>
      <c r="B8387" t="s">
        <v>28</v>
      </c>
      <c r="C8387">
        <v>4</v>
      </c>
      <c r="D8387">
        <f t="shared" si="524"/>
        <v>4</v>
      </c>
      <c r="E8387">
        <v>4</v>
      </c>
      <c r="F8387">
        <f>IF(OR(E8387="",E8387="UNKNOWN",E8387="ERROR"),_xlfn.XLOOKUP(Table2[[#This Row],[Item]],Items_List!A:A,Items_List!B:B),E8387)</f>
        <v>4</v>
      </c>
      <c r="G8387">
        <v>16</v>
      </c>
      <c r="H8387">
        <f t="shared" si="525"/>
        <v>16</v>
      </c>
      <c r="I8387" t="s">
        <v>14</v>
      </c>
      <c r="J8387" t="s">
        <v>11</v>
      </c>
      <c r="K8387" s="1">
        <v>45266</v>
      </c>
      <c r="L8387" s="1" t="str">
        <f>IF(ISNUMBER(Table2[[#This Row],[Transaction Date]]),TEXT(Table2[[#This Row],[Transaction Date]],"mmmm"),"Unknown")</f>
        <v>December</v>
      </c>
      <c r="M8387" s="1" t="str">
        <f>IF(ISNUMBER(Table2[[#This Row],[Transaction Date]]),TEXT(Table2[[#This Row],[Transaction Date]],"dddd"),"Unknown")</f>
        <v>Wednesday</v>
      </c>
      <c r="N8387">
        <f t="shared" si="526"/>
        <v>0</v>
      </c>
      <c r="O8387" t="str">
        <f t="shared" si="527"/>
        <v>Actual</v>
      </c>
    </row>
    <row r="8388" spans="1:15" x14ac:dyDescent="0.25">
      <c r="A8388" t="s">
        <v>9343</v>
      </c>
      <c r="B8388" t="s">
        <v>20</v>
      </c>
      <c r="C8388">
        <v>4</v>
      </c>
      <c r="D8388">
        <f t="shared" si="524"/>
        <v>4</v>
      </c>
      <c r="E8388">
        <v>5</v>
      </c>
      <c r="F8388">
        <f>IF(OR(E8388="",E8388="UNKNOWN",E8388="ERROR"),_xlfn.XLOOKUP(Table2[[#This Row],[Item]],Items_List!A:A,Items_List!B:B),E8388)</f>
        <v>5</v>
      </c>
      <c r="G8388">
        <v>20</v>
      </c>
      <c r="H8388">
        <f t="shared" si="525"/>
        <v>20</v>
      </c>
      <c r="I8388" t="s">
        <v>10</v>
      </c>
      <c r="J8388" t="s">
        <v>10059</v>
      </c>
      <c r="L8388" s="1" t="str">
        <f>IF(ISNUMBER(Table2[[#This Row],[Transaction Date]]),TEXT(Table2[[#This Row],[Transaction Date]],"mmmm"),"Unknown")</f>
        <v>Unknown</v>
      </c>
      <c r="M8388" s="1" t="str">
        <f>IF(ISNUMBER(Table2[[#This Row],[Transaction Date]]),TEXT(Table2[[#This Row],[Transaction Date]],"dddd"),"Unknown")</f>
        <v>Unknown</v>
      </c>
      <c r="N8388">
        <f t="shared" si="526"/>
        <v>0</v>
      </c>
      <c r="O8388" t="str">
        <f t="shared" si="527"/>
        <v>Actual</v>
      </c>
    </row>
    <row r="8389" spans="1:15" x14ac:dyDescent="0.25">
      <c r="A8389" t="s">
        <v>9344</v>
      </c>
      <c r="B8389" t="s">
        <v>28</v>
      </c>
      <c r="D8389">
        <f t="shared" si="524"/>
        <v>2</v>
      </c>
      <c r="E8389">
        <v>4</v>
      </c>
      <c r="F8389">
        <f>IF(OR(E8389="",E8389="UNKNOWN",E8389="ERROR"),_xlfn.XLOOKUP(Table2[[#This Row],[Item]],Items_List!A:A,Items_List!B:B),E8389)</f>
        <v>4</v>
      </c>
      <c r="G8389">
        <v>8</v>
      </c>
      <c r="H8389">
        <f t="shared" si="525"/>
        <v>8</v>
      </c>
      <c r="I8389" t="s">
        <v>10</v>
      </c>
      <c r="J8389" t="s">
        <v>10059</v>
      </c>
      <c r="L8389" s="1" t="str">
        <f>IF(ISNUMBER(Table2[[#This Row],[Transaction Date]]),TEXT(Table2[[#This Row],[Transaction Date]],"mmmm"),"Unknown")</f>
        <v>Unknown</v>
      </c>
      <c r="M8389" s="1" t="str">
        <f>IF(ISNUMBER(Table2[[#This Row],[Transaction Date]]),TEXT(Table2[[#This Row],[Transaction Date]],"dddd"),"Unknown")</f>
        <v>Unknown</v>
      </c>
      <c r="N8389">
        <f t="shared" si="526"/>
        <v>1</v>
      </c>
      <c r="O8389" t="str">
        <f t="shared" si="527"/>
        <v>Estimated</v>
      </c>
    </row>
    <row r="8390" spans="1:15" x14ac:dyDescent="0.25">
      <c r="A8390" t="s">
        <v>9345</v>
      </c>
      <c r="B8390" t="s">
        <v>20</v>
      </c>
      <c r="C8390">
        <v>3</v>
      </c>
      <c r="D8390">
        <f t="shared" si="524"/>
        <v>3</v>
      </c>
      <c r="E8390">
        <v>5</v>
      </c>
      <c r="F8390">
        <f>IF(OR(E8390="",E8390="UNKNOWN",E8390="ERROR"),_xlfn.XLOOKUP(Table2[[#This Row],[Item]],Items_List!A:A,Items_List!B:B),E8390)</f>
        <v>5</v>
      </c>
      <c r="G8390">
        <v>15</v>
      </c>
      <c r="H8390">
        <f t="shared" si="525"/>
        <v>15</v>
      </c>
      <c r="I8390" t="s">
        <v>23</v>
      </c>
      <c r="J8390" t="s">
        <v>11</v>
      </c>
      <c r="K8390" s="1">
        <v>45280</v>
      </c>
      <c r="L8390" s="1" t="str">
        <f>IF(ISNUMBER(Table2[[#This Row],[Transaction Date]]),TEXT(Table2[[#This Row],[Transaction Date]],"mmmm"),"Unknown")</f>
        <v>December</v>
      </c>
      <c r="M8390" s="1" t="str">
        <f>IF(ISNUMBER(Table2[[#This Row],[Transaction Date]]),TEXT(Table2[[#This Row],[Transaction Date]],"dddd"),"Unknown")</f>
        <v>Wednesday</v>
      </c>
      <c r="N8390">
        <f t="shared" si="526"/>
        <v>0</v>
      </c>
      <c r="O8390" t="str">
        <f t="shared" si="527"/>
        <v>Actual</v>
      </c>
    </row>
    <row r="8391" spans="1:15" x14ac:dyDescent="0.25">
      <c r="A8391" t="s">
        <v>9346</v>
      </c>
      <c r="B8391" t="s">
        <v>17</v>
      </c>
      <c r="C8391">
        <v>2</v>
      </c>
      <c r="D8391">
        <f t="shared" si="524"/>
        <v>2</v>
      </c>
      <c r="E8391">
        <v>1</v>
      </c>
      <c r="F8391">
        <f>IF(OR(E8391="",E8391="UNKNOWN",E8391="ERROR"),_xlfn.XLOOKUP(Table2[[#This Row],[Item]],Items_List!A:A,Items_List!B:B),E8391)</f>
        <v>1</v>
      </c>
      <c r="G8391">
        <v>2</v>
      </c>
      <c r="H8391">
        <f t="shared" si="525"/>
        <v>2</v>
      </c>
      <c r="I8391" t="s">
        <v>10</v>
      </c>
      <c r="J8391" t="s">
        <v>11</v>
      </c>
      <c r="K8391" s="1">
        <v>45164</v>
      </c>
      <c r="L8391" s="1" t="str">
        <f>IF(ISNUMBER(Table2[[#This Row],[Transaction Date]]),TEXT(Table2[[#This Row],[Transaction Date]],"mmmm"),"Unknown")</f>
        <v>August</v>
      </c>
      <c r="M8391" s="1" t="str">
        <f>IF(ISNUMBER(Table2[[#This Row],[Transaction Date]]),TEXT(Table2[[#This Row],[Transaction Date]],"dddd"),"Unknown")</f>
        <v>Saturday</v>
      </c>
      <c r="N8391">
        <f t="shared" si="526"/>
        <v>0</v>
      </c>
      <c r="O8391" t="str">
        <f t="shared" si="527"/>
        <v>Actual</v>
      </c>
    </row>
    <row r="8392" spans="1:15" x14ac:dyDescent="0.25">
      <c r="A8392" t="s">
        <v>9347</v>
      </c>
      <c r="B8392" t="s">
        <v>9</v>
      </c>
      <c r="C8392" t="s">
        <v>18</v>
      </c>
      <c r="D8392">
        <f t="shared" si="524"/>
        <v>4</v>
      </c>
      <c r="E8392">
        <v>2</v>
      </c>
      <c r="F8392">
        <f>IF(OR(E8392="",E8392="UNKNOWN",E8392="ERROR"),_xlfn.XLOOKUP(Table2[[#This Row],[Item]],Items_List!A:A,Items_List!B:B),E8392)</f>
        <v>2</v>
      </c>
      <c r="G8392">
        <v>8</v>
      </c>
      <c r="H8392">
        <f t="shared" si="525"/>
        <v>8</v>
      </c>
      <c r="I8392" t="s">
        <v>10059</v>
      </c>
      <c r="J8392" t="s">
        <v>15</v>
      </c>
      <c r="K8392" s="1">
        <v>45216</v>
      </c>
      <c r="L8392" s="1" t="str">
        <f>IF(ISNUMBER(Table2[[#This Row],[Transaction Date]]),TEXT(Table2[[#This Row],[Transaction Date]],"mmmm"),"Unknown")</f>
        <v>October</v>
      </c>
      <c r="M8392" s="1" t="str">
        <f>IF(ISNUMBER(Table2[[#This Row],[Transaction Date]]),TEXT(Table2[[#This Row],[Transaction Date]],"dddd"),"Unknown")</f>
        <v>Tuesday</v>
      </c>
      <c r="N8392">
        <f t="shared" si="526"/>
        <v>1</v>
      </c>
      <c r="O8392" t="str">
        <f t="shared" si="527"/>
        <v>Estimated</v>
      </c>
    </row>
    <row r="8393" spans="1:15" x14ac:dyDescent="0.25">
      <c r="A8393" t="s">
        <v>9348</v>
      </c>
      <c r="B8393" t="s">
        <v>39</v>
      </c>
      <c r="C8393">
        <v>5</v>
      </c>
      <c r="D8393">
        <f t="shared" si="524"/>
        <v>5</v>
      </c>
      <c r="E8393">
        <v>3</v>
      </c>
      <c r="F8393">
        <f>IF(OR(E8393="",E8393="UNKNOWN",E8393="ERROR"),_xlfn.XLOOKUP(Table2[[#This Row],[Item]],Items_List!A:A,Items_List!B:B),E8393)</f>
        <v>3</v>
      </c>
      <c r="G8393">
        <v>15</v>
      </c>
      <c r="H8393">
        <f t="shared" si="525"/>
        <v>15</v>
      </c>
      <c r="I8393" t="s">
        <v>10059</v>
      </c>
      <c r="J8393" t="s">
        <v>11</v>
      </c>
      <c r="L8393" s="1" t="str">
        <f>IF(ISNUMBER(Table2[[#This Row],[Transaction Date]]),TEXT(Table2[[#This Row],[Transaction Date]],"mmmm"),"Unknown")</f>
        <v>Unknown</v>
      </c>
      <c r="M8393" s="1" t="str">
        <f>IF(ISNUMBER(Table2[[#This Row],[Transaction Date]]),TEXT(Table2[[#This Row],[Transaction Date]],"dddd"),"Unknown")</f>
        <v>Unknown</v>
      </c>
      <c r="N8393">
        <f t="shared" si="526"/>
        <v>0</v>
      </c>
      <c r="O8393" t="str">
        <f t="shared" si="527"/>
        <v>Actual</v>
      </c>
    </row>
    <row r="8394" spans="1:15" x14ac:dyDescent="0.25">
      <c r="A8394" t="s">
        <v>9349</v>
      </c>
      <c r="B8394" t="s">
        <v>39</v>
      </c>
      <c r="C8394">
        <v>4</v>
      </c>
      <c r="D8394">
        <f t="shared" si="524"/>
        <v>4</v>
      </c>
      <c r="E8394">
        <v>3</v>
      </c>
      <c r="F8394">
        <f>IF(OR(E8394="",E8394="UNKNOWN",E8394="ERROR"),_xlfn.XLOOKUP(Table2[[#This Row],[Item]],Items_List!A:A,Items_List!B:B),E8394)</f>
        <v>3</v>
      </c>
      <c r="G8394">
        <v>12</v>
      </c>
      <c r="H8394">
        <f t="shared" si="525"/>
        <v>12</v>
      </c>
      <c r="I8394" t="s">
        <v>14</v>
      </c>
      <c r="J8394" t="s">
        <v>11</v>
      </c>
      <c r="K8394" s="1">
        <v>45094</v>
      </c>
      <c r="L8394" s="1" t="str">
        <f>IF(ISNUMBER(Table2[[#This Row],[Transaction Date]]),TEXT(Table2[[#This Row],[Transaction Date]],"mmmm"),"Unknown")</f>
        <v>June</v>
      </c>
      <c r="M8394" s="1" t="str">
        <f>IF(ISNUMBER(Table2[[#This Row],[Transaction Date]]),TEXT(Table2[[#This Row],[Transaction Date]],"dddd"),"Unknown")</f>
        <v>Saturday</v>
      </c>
      <c r="N8394">
        <f t="shared" si="526"/>
        <v>0</v>
      </c>
      <c r="O8394" t="str">
        <f t="shared" si="527"/>
        <v>Actual</v>
      </c>
    </row>
    <row r="8395" spans="1:15" x14ac:dyDescent="0.25">
      <c r="A8395" t="s">
        <v>9350</v>
      </c>
      <c r="B8395" t="s">
        <v>9</v>
      </c>
      <c r="C8395">
        <v>3</v>
      </c>
      <c r="D8395">
        <f t="shared" si="524"/>
        <v>3</v>
      </c>
      <c r="E8395">
        <v>2</v>
      </c>
      <c r="F8395">
        <f>IF(OR(E8395="",E8395="UNKNOWN",E8395="ERROR"),_xlfn.XLOOKUP(Table2[[#This Row],[Item]],Items_List!A:A,Items_List!B:B),E8395)</f>
        <v>2</v>
      </c>
      <c r="G8395">
        <v>6</v>
      </c>
      <c r="H8395">
        <f t="shared" si="525"/>
        <v>6</v>
      </c>
      <c r="I8395" t="s">
        <v>10</v>
      </c>
      <c r="J8395" t="s">
        <v>10059</v>
      </c>
      <c r="K8395" s="1">
        <v>45256</v>
      </c>
      <c r="L8395" s="1" t="str">
        <f>IF(ISNUMBER(Table2[[#This Row],[Transaction Date]]),TEXT(Table2[[#This Row],[Transaction Date]],"mmmm"),"Unknown")</f>
        <v>November</v>
      </c>
      <c r="M8395" s="1" t="str">
        <f>IF(ISNUMBER(Table2[[#This Row],[Transaction Date]]),TEXT(Table2[[#This Row],[Transaction Date]],"dddd"),"Unknown")</f>
        <v>Sunday</v>
      </c>
      <c r="N8395">
        <f t="shared" si="526"/>
        <v>0</v>
      </c>
      <c r="O8395" t="str">
        <f t="shared" si="527"/>
        <v>Actual</v>
      </c>
    </row>
    <row r="8396" spans="1:15" x14ac:dyDescent="0.25">
      <c r="A8396" t="s">
        <v>9352</v>
      </c>
      <c r="B8396" t="s">
        <v>13</v>
      </c>
      <c r="C8396">
        <v>1</v>
      </c>
      <c r="D8396">
        <f t="shared" si="524"/>
        <v>1</v>
      </c>
      <c r="E8396">
        <v>3</v>
      </c>
      <c r="F8396">
        <f>IF(OR(E8396="",E8396="UNKNOWN",E8396="ERROR"),_xlfn.XLOOKUP(Table2[[#This Row],[Item]],Items_List!A:A,Items_List!B:B),E8396)</f>
        <v>3</v>
      </c>
      <c r="G8396">
        <v>3</v>
      </c>
      <c r="H8396">
        <f t="shared" si="525"/>
        <v>3</v>
      </c>
      <c r="I8396" t="s">
        <v>10059</v>
      </c>
      <c r="J8396" t="s">
        <v>10059</v>
      </c>
      <c r="K8396" s="1">
        <v>45028</v>
      </c>
      <c r="L8396" s="1" t="str">
        <f>IF(ISNUMBER(Table2[[#This Row],[Transaction Date]]),TEXT(Table2[[#This Row],[Transaction Date]],"mmmm"),"Unknown")</f>
        <v>April</v>
      </c>
      <c r="M8396" s="1" t="str">
        <f>IF(ISNUMBER(Table2[[#This Row],[Transaction Date]]),TEXT(Table2[[#This Row],[Transaction Date]],"dddd"),"Unknown")</f>
        <v>Wednesday</v>
      </c>
      <c r="N8396">
        <f t="shared" si="526"/>
        <v>0</v>
      </c>
      <c r="O8396" t="str">
        <f t="shared" si="527"/>
        <v>Actual</v>
      </c>
    </row>
    <row r="8397" spans="1:15" x14ac:dyDescent="0.25">
      <c r="A8397" t="s">
        <v>9353</v>
      </c>
      <c r="B8397" t="s">
        <v>20</v>
      </c>
      <c r="C8397">
        <v>2</v>
      </c>
      <c r="D8397">
        <f t="shared" si="524"/>
        <v>2</v>
      </c>
      <c r="E8397">
        <v>5</v>
      </c>
      <c r="F8397">
        <f>IF(OR(E8397="",E8397="UNKNOWN",E8397="ERROR"),_xlfn.XLOOKUP(Table2[[#This Row],[Item]],Items_List!A:A,Items_List!B:B),E8397)</f>
        <v>5</v>
      </c>
      <c r="G8397">
        <v>10</v>
      </c>
      <c r="H8397">
        <f t="shared" si="525"/>
        <v>10</v>
      </c>
      <c r="I8397" t="s">
        <v>14</v>
      </c>
      <c r="J8397" t="s">
        <v>15</v>
      </c>
      <c r="K8397" s="1">
        <v>45111</v>
      </c>
      <c r="L8397" s="1" t="str">
        <f>IF(ISNUMBER(Table2[[#This Row],[Transaction Date]]),TEXT(Table2[[#This Row],[Transaction Date]],"mmmm"),"Unknown")</f>
        <v>July</v>
      </c>
      <c r="M8397" s="1" t="str">
        <f>IF(ISNUMBER(Table2[[#This Row],[Transaction Date]]),TEXT(Table2[[#This Row],[Transaction Date]],"dddd"),"Unknown")</f>
        <v>Tuesday</v>
      </c>
      <c r="N8397">
        <f t="shared" si="526"/>
        <v>0</v>
      </c>
      <c r="O8397" t="str">
        <f t="shared" si="527"/>
        <v>Actual</v>
      </c>
    </row>
    <row r="8398" spans="1:15" x14ac:dyDescent="0.25">
      <c r="A8398" t="s">
        <v>9354</v>
      </c>
      <c r="B8398" t="s">
        <v>28</v>
      </c>
      <c r="C8398">
        <v>3</v>
      </c>
      <c r="D8398">
        <f t="shared" si="524"/>
        <v>3</v>
      </c>
      <c r="E8398">
        <v>4</v>
      </c>
      <c r="F8398">
        <f>IF(OR(E8398="",E8398="UNKNOWN",E8398="ERROR"),_xlfn.XLOOKUP(Table2[[#This Row],[Item]],Items_List!A:A,Items_List!B:B),E8398)</f>
        <v>4</v>
      </c>
      <c r="G8398">
        <v>12</v>
      </c>
      <c r="H8398">
        <f t="shared" si="525"/>
        <v>12</v>
      </c>
      <c r="I8398" t="s">
        <v>23</v>
      </c>
      <c r="J8398" t="s">
        <v>15</v>
      </c>
      <c r="K8398" s="1">
        <v>45018</v>
      </c>
      <c r="L8398" s="1" t="str">
        <f>IF(ISNUMBER(Table2[[#This Row],[Transaction Date]]),TEXT(Table2[[#This Row],[Transaction Date]],"mmmm"),"Unknown")</f>
        <v>April</v>
      </c>
      <c r="M8398" s="1" t="str">
        <f>IF(ISNUMBER(Table2[[#This Row],[Transaction Date]]),TEXT(Table2[[#This Row],[Transaction Date]],"dddd"),"Unknown")</f>
        <v>Sunday</v>
      </c>
      <c r="N8398">
        <f t="shared" si="526"/>
        <v>0</v>
      </c>
      <c r="O8398" t="str">
        <f t="shared" si="527"/>
        <v>Actual</v>
      </c>
    </row>
    <row r="8399" spans="1:15" x14ac:dyDescent="0.25">
      <c r="A8399" t="s">
        <v>9355</v>
      </c>
      <c r="B8399" t="s">
        <v>9</v>
      </c>
      <c r="C8399">
        <v>4</v>
      </c>
      <c r="D8399">
        <f t="shared" si="524"/>
        <v>4</v>
      </c>
      <c r="E8399">
        <v>2</v>
      </c>
      <c r="F8399">
        <f>IF(OR(E8399="",E8399="UNKNOWN",E8399="ERROR"),_xlfn.XLOOKUP(Table2[[#This Row],[Item]],Items_List!A:A,Items_List!B:B),E8399)</f>
        <v>2</v>
      </c>
      <c r="G8399">
        <v>8</v>
      </c>
      <c r="H8399">
        <f t="shared" si="525"/>
        <v>8</v>
      </c>
      <c r="I8399" t="s">
        <v>23</v>
      </c>
      <c r="J8399" t="s">
        <v>10059</v>
      </c>
      <c r="K8399" s="1">
        <v>44939</v>
      </c>
      <c r="L8399" s="1" t="str">
        <f>IF(ISNUMBER(Table2[[#This Row],[Transaction Date]]),TEXT(Table2[[#This Row],[Transaction Date]],"mmmm"),"Unknown")</f>
        <v>January</v>
      </c>
      <c r="M8399" s="1" t="str">
        <f>IF(ISNUMBER(Table2[[#This Row],[Transaction Date]]),TEXT(Table2[[#This Row],[Transaction Date]],"dddd"),"Unknown")</f>
        <v>Friday</v>
      </c>
      <c r="N8399">
        <f t="shared" si="526"/>
        <v>0</v>
      </c>
      <c r="O8399" t="str">
        <f t="shared" si="527"/>
        <v>Actual</v>
      </c>
    </row>
    <row r="8400" spans="1:15" x14ac:dyDescent="0.25">
      <c r="A8400" t="s">
        <v>9356</v>
      </c>
      <c r="B8400" t="s">
        <v>9</v>
      </c>
      <c r="C8400">
        <v>4</v>
      </c>
      <c r="D8400">
        <f t="shared" si="524"/>
        <v>4</v>
      </c>
      <c r="E8400">
        <v>2</v>
      </c>
      <c r="F8400">
        <f>IF(OR(E8400="",E8400="UNKNOWN",E8400="ERROR"),_xlfn.XLOOKUP(Table2[[#This Row],[Item]],Items_List!A:A,Items_List!B:B),E8400)</f>
        <v>2</v>
      </c>
      <c r="G8400">
        <v>8</v>
      </c>
      <c r="H8400">
        <f t="shared" si="525"/>
        <v>8</v>
      </c>
      <c r="I8400" t="s">
        <v>10059</v>
      </c>
      <c r="J8400" t="s">
        <v>15</v>
      </c>
      <c r="K8400" s="1">
        <v>44977</v>
      </c>
      <c r="L8400" s="1" t="str">
        <f>IF(ISNUMBER(Table2[[#This Row],[Transaction Date]]),TEXT(Table2[[#This Row],[Transaction Date]],"mmmm"),"Unknown")</f>
        <v>February</v>
      </c>
      <c r="M8400" s="1" t="str">
        <f>IF(ISNUMBER(Table2[[#This Row],[Transaction Date]]),TEXT(Table2[[#This Row],[Transaction Date]],"dddd"),"Unknown")</f>
        <v>Monday</v>
      </c>
      <c r="N8400">
        <f t="shared" si="526"/>
        <v>0</v>
      </c>
      <c r="O8400" t="str">
        <f t="shared" si="527"/>
        <v>Actual</v>
      </c>
    </row>
    <row r="8401" spans="1:15" x14ac:dyDescent="0.25">
      <c r="A8401" t="s">
        <v>9358</v>
      </c>
      <c r="B8401" t="s">
        <v>28</v>
      </c>
      <c r="C8401">
        <v>2</v>
      </c>
      <c r="D8401">
        <f t="shared" si="524"/>
        <v>2</v>
      </c>
      <c r="E8401">
        <v>4</v>
      </c>
      <c r="F8401">
        <f>IF(OR(E8401="",E8401="UNKNOWN",E8401="ERROR"),_xlfn.XLOOKUP(Table2[[#This Row],[Item]],Items_List!A:A,Items_List!B:B),E8401)</f>
        <v>4</v>
      </c>
      <c r="G8401">
        <v>8</v>
      </c>
      <c r="H8401">
        <f t="shared" si="525"/>
        <v>8</v>
      </c>
      <c r="I8401" t="s">
        <v>10059</v>
      </c>
      <c r="J8401" t="s">
        <v>15</v>
      </c>
      <c r="K8401" s="1">
        <v>45018</v>
      </c>
      <c r="L8401" s="1" t="str">
        <f>IF(ISNUMBER(Table2[[#This Row],[Transaction Date]]),TEXT(Table2[[#This Row],[Transaction Date]],"mmmm"),"Unknown")</f>
        <v>April</v>
      </c>
      <c r="M8401" s="1" t="str">
        <f>IF(ISNUMBER(Table2[[#This Row],[Transaction Date]]),TEXT(Table2[[#This Row],[Transaction Date]],"dddd"),"Unknown")</f>
        <v>Sunday</v>
      </c>
      <c r="N8401">
        <f t="shared" si="526"/>
        <v>0</v>
      </c>
      <c r="O8401" t="str">
        <f t="shared" si="527"/>
        <v>Actual</v>
      </c>
    </row>
    <row r="8402" spans="1:15" x14ac:dyDescent="0.25">
      <c r="A8402" t="s">
        <v>9359</v>
      </c>
      <c r="B8402" t="s">
        <v>65</v>
      </c>
      <c r="C8402">
        <v>4</v>
      </c>
      <c r="D8402">
        <f t="shared" si="524"/>
        <v>4</v>
      </c>
      <c r="E8402">
        <v>1.5</v>
      </c>
      <c r="F8402">
        <f>IF(OR(E8402="",E8402="UNKNOWN",E8402="ERROR"),_xlfn.XLOOKUP(Table2[[#This Row],[Item]],Items_List!A:A,Items_List!B:B),E8402)</f>
        <v>1.5</v>
      </c>
      <c r="G8402">
        <v>6</v>
      </c>
      <c r="H8402">
        <f t="shared" si="525"/>
        <v>6</v>
      </c>
      <c r="I8402" t="s">
        <v>14</v>
      </c>
      <c r="J8402" t="s">
        <v>11</v>
      </c>
      <c r="K8402" s="1">
        <v>45125</v>
      </c>
      <c r="L8402" s="1" t="str">
        <f>IF(ISNUMBER(Table2[[#This Row],[Transaction Date]]),TEXT(Table2[[#This Row],[Transaction Date]],"mmmm"),"Unknown")</f>
        <v>July</v>
      </c>
      <c r="M8402" s="1" t="str">
        <f>IF(ISNUMBER(Table2[[#This Row],[Transaction Date]]),TEXT(Table2[[#This Row],[Transaction Date]],"dddd"),"Unknown")</f>
        <v>Tuesday</v>
      </c>
      <c r="N8402">
        <f t="shared" si="526"/>
        <v>0</v>
      </c>
      <c r="O8402" t="str">
        <f t="shared" si="527"/>
        <v>Actual</v>
      </c>
    </row>
    <row r="8403" spans="1:15" x14ac:dyDescent="0.25">
      <c r="A8403" t="s">
        <v>9360</v>
      </c>
      <c r="B8403" t="s">
        <v>17</v>
      </c>
      <c r="C8403">
        <v>5</v>
      </c>
      <c r="D8403">
        <f t="shared" si="524"/>
        <v>5</v>
      </c>
      <c r="E8403">
        <v>1</v>
      </c>
      <c r="F8403">
        <f>IF(OR(E8403="",E8403="UNKNOWN",E8403="ERROR"),_xlfn.XLOOKUP(Table2[[#This Row],[Item]],Items_List!A:A,Items_List!B:B),E8403)</f>
        <v>1</v>
      </c>
      <c r="G8403">
        <v>5</v>
      </c>
      <c r="H8403">
        <f t="shared" si="525"/>
        <v>5</v>
      </c>
      <c r="I8403" t="s">
        <v>23</v>
      </c>
      <c r="J8403" t="s">
        <v>10059</v>
      </c>
      <c r="K8403" s="1">
        <v>45018</v>
      </c>
      <c r="L8403" s="1" t="str">
        <f>IF(ISNUMBER(Table2[[#This Row],[Transaction Date]]),TEXT(Table2[[#This Row],[Transaction Date]],"mmmm"),"Unknown")</f>
        <v>April</v>
      </c>
      <c r="M8403" s="1" t="str">
        <f>IF(ISNUMBER(Table2[[#This Row],[Transaction Date]]),TEXT(Table2[[#This Row],[Transaction Date]],"dddd"),"Unknown")</f>
        <v>Sunday</v>
      </c>
      <c r="N8403">
        <f t="shared" si="526"/>
        <v>0</v>
      </c>
      <c r="O8403" t="str">
        <f t="shared" si="527"/>
        <v>Actual</v>
      </c>
    </row>
    <row r="8404" spans="1:15" x14ac:dyDescent="0.25">
      <c r="A8404" t="s">
        <v>9361</v>
      </c>
      <c r="B8404" t="s">
        <v>28</v>
      </c>
      <c r="C8404">
        <v>2</v>
      </c>
      <c r="D8404">
        <f t="shared" si="524"/>
        <v>2</v>
      </c>
      <c r="E8404">
        <v>4</v>
      </c>
      <c r="F8404">
        <f>IF(OR(E8404="",E8404="UNKNOWN",E8404="ERROR"),_xlfn.XLOOKUP(Table2[[#This Row],[Item]],Items_List!A:A,Items_List!B:B),E8404)</f>
        <v>4</v>
      </c>
      <c r="G8404">
        <v>8</v>
      </c>
      <c r="H8404">
        <f t="shared" si="525"/>
        <v>8</v>
      </c>
      <c r="I8404" t="s">
        <v>14</v>
      </c>
      <c r="J8404" t="s">
        <v>15</v>
      </c>
      <c r="K8404" s="1">
        <v>45211</v>
      </c>
      <c r="L8404" s="1" t="str">
        <f>IF(ISNUMBER(Table2[[#This Row],[Transaction Date]]),TEXT(Table2[[#This Row],[Transaction Date]],"mmmm"),"Unknown")</f>
        <v>October</v>
      </c>
      <c r="M8404" s="1" t="str">
        <f>IF(ISNUMBER(Table2[[#This Row],[Transaction Date]]),TEXT(Table2[[#This Row],[Transaction Date]],"dddd"),"Unknown")</f>
        <v>Thursday</v>
      </c>
      <c r="N8404">
        <f t="shared" si="526"/>
        <v>0</v>
      </c>
      <c r="O8404" t="str">
        <f t="shared" si="527"/>
        <v>Actual</v>
      </c>
    </row>
    <row r="8405" spans="1:15" x14ac:dyDescent="0.25">
      <c r="A8405" t="s">
        <v>9362</v>
      </c>
      <c r="B8405" t="s">
        <v>28</v>
      </c>
      <c r="C8405">
        <v>2</v>
      </c>
      <c r="D8405">
        <f t="shared" si="524"/>
        <v>2</v>
      </c>
      <c r="E8405">
        <v>4</v>
      </c>
      <c r="F8405">
        <f>IF(OR(E8405="",E8405="UNKNOWN",E8405="ERROR"),_xlfn.XLOOKUP(Table2[[#This Row],[Item]],Items_List!A:A,Items_List!B:B),E8405)</f>
        <v>4</v>
      </c>
      <c r="G8405">
        <v>8</v>
      </c>
      <c r="H8405">
        <f t="shared" si="525"/>
        <v>8</v>
      </c>
      <c r="I8405" t="s">
        <v>10059</v>
      </c>
      <c r="J8405" t="s">
        <v>15</v>
      </c>
      <c r="K8405" s="1">
        <v>44986</v>
      </c>
      <c r="L8405" s="1" t="str">
        <f>IF(ISNUMBER(Table2[[#This Row],[Transaction Date]]),TEXT(Table2[[#This Row],[Transaction Date]],"mmmm"),"Unknown")</f>
        <v>March</v>
      </c>
      <c r="M8405" s="1" t="str">
        <f>IF(ISNUMBER(Table2[[#This Row],[Transaction Date]]),TEXT(Table2[[#This Row],[Transaction Date]],"dddd"),"Unknown")</f>
        <v>Wednesday</v>
      </c>
      <c r="N8405">
        <f t="shared" si="526"/>
        <v>0</v>
      </c>
      <c r="O8405" t="str">
        <f t="shared" si="527"/>
        <v>Actual</v>
      </c>
    </row>
    <row r="8406" spans="1:15" x14ac:dyDescent="0.25">
      <c r="A8406" t="s">
        <v>9363</v>
      </c>
      <c r="B8406" t="s">
        <v>20</v>
      </c>
      <c r="C8406">
        <v>2</v>
      </c>
      <c r="D8406">
        <f t="shared" si="524"/>
        <v>2</v>
      </c>
      <c r="E8406">
        <v>5</v>
      </c>
      <c r="F8406">
        <f>IF(OR(E8406="",E8406="UNKNOWN",E8406="ERROR"),_xlfn.XLOOKUP(Table2[[#This Row],[Item]],Items_List!A:A,Items_List!B:B),E8406)</f>
        <v>5</v>
      </c>
      <c r="G8406">
        <v>10</v>
      </c>
      <c r="H8406">
        <f t="shared" si="525"/>
        <v>10</v>
      </c>
      <c r="I8406" t="s">
        <v>10059</v>
      </c>
      <c r="J8406" t="s">
        <v>11</v>
      </c>
      <c r="K8406" s="1">
        <v>45061</v>
      </c>
      <c r="L8406" s="1" t="str">
        <f>IF(ISNUMBER(Table2[[#This Row],[Transaction Date]]),TEXT(Table2[[#This Row],[Transaction Date]],"mmmm"),"Unknown")</f>
        <v>May</v>
      </c>
      <c r="M8406" s="1" t="str">
        <f>IF(ISNUMBER(Table2[[#This Row],[Transaction Date]]),TEXT(Table2[[#This Row],[Transaction Date]],"dddd"),"Unknown")</f>
        <v>Monday</v>
      </c>
      <c r="N8406">
        <f t="shared" si="526"/>
        <v>0</v>
      </c>
      <c r="O8406" t="str">
        <f t="shared" si="527"/>
        <v>Actual</v>
      </c>
    </row>
    <row r="8407" spans="1:15" x14ac:dyDescent="0.25">
      <c r="A8407" t="s">
        <v>9364</v>
      </c>
      <c r="B8407" t="s">
        <v>20</v>
      </c>
      <c r="C8407">
        <v>3</v>
      </c>
      <c r="D8407">
        <f t="shared" si="524"/>
        <v>3</v>
      </c>
      <c r="E8407">
        <v>5</v>
      </c>
      <c r="F8407">
        <f>IF(OR(E8407="",E8407="UNKNOWN",E8407="ERROR"),_xlfn.XLOOKUP(Table2[[#This Row],[Item]],Items_List!A:A,Items_List!B:B),E8407)</f>
        <v>5</v>
      </c>
      <c r="G8407">
        <v>15</v>
      </c>
      <c r="H8407">
        <f t="shared" si="525"/>
        <v>15</v>
      </c>
      <c r="I8407" t="s">
        <v>10059</v>
      </c>
      <c r="J8407" t="s">
        <v>15</v>
      </c>
      <c r="K8407" s="1">
        <v>45112</v>
      </c>
      <c r="L8407" s="1" t="str">
        <f>IF(ISNUMBER(Table2[[#This Row],[Transaction Date]]),TEXT(Table2[[#This Row],[Transaction Date]],"mmmm"),"Unknown")</f>
        <v>July</v>
      </c>
      <c r="M8407" s="1" t="str">
        <f>IF(ISNUMBER(Table2[[#This Row],[Transaction Date]]),TEXT(Table2[[#This Row],[Transaction Date]],"dddd"),"Unknown")</f>
        <v>Wednesday</v>
      </c>
      <c r="N8407">
        <f t="shared" si="526"/>
        <v>0</v>
      </c>
      <c r="O8407" t="str">
        <f t="shared" si="527"/>
        <v>Actual</v>
      </c>
    </row>
    <row r="8408" spans="1:15" x14ac:dyDescent="0.25">
      <c r="A8408" t="s">
        <v>9365</v>
      </c>
      <c r="B8408" t="s">
        <v>9</v>
      </c>
      <c r="C8408">
        <v>1</v>
      </c>
      <c r="D8408">
        <f t="shared" si="524"/>
        <v>1</v>
      </c>
      <c r="E8408">
        <v>2</v>
      </c>
      <c r="F8408">
        <f>IF(OR(E8408="",E8408="UNKNOWN",E8408="ERROR"),_xlfn.XLOOKUP(Table2[[#This Row],[Item]],Items_List!A:A,Items_List!B:B),E8408)</f>
        <v>2</v>
      </c>
      <c r="G8408" t="s">
        <v>18</v>
      </c>
      <c r="H8408">
        <f t="shared" si="525"/>
        <v>2</v>
      </c>
      <c r="I8408" t="s">
        <v>10</v>
      </c>
      <c r="J8408" t="s">
        <v>15</v>
      </c>
      <c r="K8408" s="1">
        <v>45131</v>
      </c>
      <c r="L8408" s="1" t="str">
        <f>IF(ISNUMBER(Table2[[#This Row],[Transaction Date]]),TEXT(Table2[[#This Row],[Transaction Date]],"mmmm"),"Unknown")</f>
        <v>July</v>
      </c>
      <c r="M8408" s="1" t="str">
        <f>IF(ISNUMBER(Table2[[#This Row],[Transaction Date]]),TEXT(Table2[[#This Row],[Transaction Date]],"dddd"),"Unknown")</f>
        <v>Monday</v>
      </c>
      <c r="N8408">
        <f t="shared" si="526"/>
        <v>1</v>
      </c>
      <c r="O8408" t="str">
        <f t="shared" si="527"/>
        <v>Actual</v>
      </c>
    </row>
    <row r="8409" spans="1:15" x14ac:dyDescent="0.25">
      <c r="A8409" t="s">
        <v>9366</v>
      </c>
      <c r="B8409" t="s">
        <v>13</v>
      </c>
      <c r="C8409">
        <v>5</v>
      </c>
      <c r="D8409">
        <f t="shared" si="524"/>
        <v>5</v>
      </c>
      <c r="E8409">
        <v>3</v>
      </c>
      <c r="F8409">
        <f>IF(OR(E8409="",E8409="UNKNOWN",E8409="ERROR"),_xlfn.XLOOKUP(Table2[[#This Row],[Item]],Items_List!A:A,Items_List!B:B),E8409)</f>
        <v>3</v>
      </c>
      <c r="G8409" t="s">
        <v>21</v>
      </c>
      <c r="H8409">
        <f t="shared" si="525"/>
        <v>15</v>
      </c>
      <c r="I8409" t="s">
        <v>10059</v>
      </c>
      <c r="J8409" t="s">
        <v>11</v>
      </c>
      <c r="K8409" s="1">
        <v>45285</v>
      </c>
      <c r="L8409" s="1" t="str">
        <f>IF(ISNUMBER(Table2[[#This Row],[Transaction Date]]),TEXT(Table2[[#This Row],[Transaction Date]],"mmmm"),"Unknown")</f>
        <v>December</v>
      </c>
      <c r="M8409" s="1" t="str">
        <f>IF(ISNUMBER(Table2[[#This Row],[Transaction Date]]),TEXT(Table2[[#This Row],[Transaction Date]],"dddd"),"Unknown")</f>
        <v>Monday</v>
      </c>
      <c r="N8409">
        <f t="shared" si="526"/>
        <v>1</v>
      </c>
      <c r="O8409" t="str">
        <f t="shared" si="527"/>
        <v>Actual</v>
      </c>
    </row>
    <row r="8410" spans="1:15" x14ac:dyDescent="0.25">
      <c r="A8410" t="s">
        <v>9367</v>
      </c>
      <c r="B8410" t="s">
        <v>17</v>
      </c>
      <c r="C8410">
        <v>2</v>
      </c>
      <c r="D8410">
        <f t="shared" si="524"/>
        <v>2</v>
      </c>
      <c r="E8410">
        <v>1</v>
      </c>
      <c r="F8410">
        <f>IF(OR(E8410="",E8410="UNKNOWN",E8410="ERROR"),_xlfn.XLOOKUP(Table2[[#This Row],[Item]],Items_List!A:A,Items_List!B:B),E8410)</f>
        <v>1</v>
      </c>
      <c r="G8410">
        <v>2</v>
      </c>
      <c r="H8410">
        <f t="shared" si="525"/>
        <v>2</v>
      </c>
      <c r="I8410" t="s">
        <v>23</v>
      </c>
      <c r="J8410" t="s">
        <v>15</v>
      </c>
      <c r="K8410" s="1">
        <v>44931</v>
      </c>
      <c r="L8410" s="1" t="str">
        <f>IF(ISNUMBER(Table2[[#This Row],[Transaction Date]]),TEXT(Table2[[#This Row],[Transaction Date]],"mmmm"),"Unknown")</f>
        <v>January</v>
      </c>
      <c r="M8410" s="1" t="str">
        <f>IF(ISNUMBER(Table2[[#This Row],[Transaction Date]]),TEXT(Table2[[#This Row],[Transaction Date]],"dddd"),"Unknown")</f>
        <v>Thursday</v>
      </c>
      <c r="N8410">
        <f t="shared" si="526"/>
        <v>0</v>
      </c>
      <c r="O8410" t="str">
        <f t="shared" si="527"/>
        <v>Actual</v>
      </c>
    </row>
    <row r="8411" spans="1:15" x14ac:dyDescent="0.25">
      <c r="A8411" t="s">
        <v>9368</v>
      </c>
      <c r="B8411" t="s">
        <v>20</v>
      </c>
      <c r="C8411">
        <v>4</v>
      </c>
      <c r="D8411">
        <f t="shared" si="524"/>
        <v>4</v>
      </c>
      <c r="E8411">
        <v>5</v>
      </c>
      <c r="F8411">
        <f>IF(OR(E8411="",E8411="UNKNOWN",E8411="ERROR"),_xlfn.XLOOKUP(Table2[[#This Row],[Item]],Items_List!A:A,Items_List!B:B),E8411)</f>
        <v>5</v>
      </c>
      <c r="G8411">
        <v>20</v>
      </c>
      <c r="H8411">
        <f t="shared" si="525"/>
        <v>20</v>
      </c>
      <c r="I8411" t="s">
        <v>10</v>
      </c>
      <c r="J8411" t="s">
        <v>11</v>
      </c>
      <c r="K8411" s="1">
        <v>45027</v>
      </c>
      <c r="L8411" s="1" t="str">
        <f>IF(ISNUMBER(Table2[[#This Row],[Transaction Date]]),TEXT(Table2[[#This Row],[Transaction Date]],"mmmm"),"Unknown")</f>
        <v>April</v>
      </c>
      <c r="M8411" s="1" t="str">
        <f>IF(ISNUMBER(Table2[[#This Row],[Transaction Date]]),TEXT(Table2[[#This Row],[Transaction Date]],"dddd"),"Unknown")</f>
        <v>Tuesday</v>
      </c>
      <c r="N8411">
        <f t="shared" si="526"/>
        <v>0</v>
      </c>
      <c r="O8411" t="str">
        <f t="shared" si="527"/>
        <v>Actual</v>
      </c>
    </row>
    <row r="8412" spans="1:15" x14ac:dyDescent="0.25">
      <c r="A8412" t="s">
        <v>9369</v>
      </c>
      <c r="B8412" t="s">
        <v>25</v>
      </c>
      <c r="C8412">
        <v>3</v>
      </c>
      <c r="D8412">
        <f t="shared" si="524"/>
        <v>3</v>
      </c>
      <c r="E8412">
        <v>4</v>
      </c>
      <c r="F8412">
        <f>IF(OR(E8412="",E8412="UNKNOWN",E8412="ERROR"),_xlfn.XLOOKUP(Table2[[#This Row],[Item]],Items_List!A:A,Items_List!B:B),E8412)</f>
        <v>4</v>
      </c>
      <c r="G8412">
        <v>12</v>
      </c>
      <c r="H8412">
        <f t="shared" si="525"/>
        <v>12</v>
      </c>
      <c r="I8412" t="s">
        <v>10059</v>
      </c>
      <c r="J8412" t="s">
        <v>10059</v>
      </c>
      <c r="K8412" s="1">
        <v>45100</v>
      </c>
      <c r="L8412" s="1" t="str">
        <f>IF(ISNUMBER(Table2[[#This Row],[Transaction Date]]),TEXT(Table2[[#This Row],[Transaction Date]],"mmmm"),"Unknown")</f>
        <v>June</v>
      </c>
      <c r="M8412" s="1" t="str">
        <f>IF(ISNUMBER(Table2[[#This Row],[Transaction Date]]),TEXT(Table2[[#This Row],[Transaction Date]],"dddd"),"Unknown")</f>
        <v>Friday</v>
      </c>
      <c r="N8412">
        <f t="shared" si="526"/>
        <v>0</v>
      </c>
      <c r="O8412" t="str">
        <f t="shared" si="527"/>
        <v>Actual</v>
      </c>
    </row>
    <row r="8413" spans="1:15" x14ac:dyDescent="0.25">
      <c r="A8413" t="s">
        <v>9370</v>
      </c>
      <c r="B8413" t="s">
        <v>9</v>
      </c>
      <c r="C8413" t="s">
        <v>21</v>
      </c>
      <c r="D8413">
        <f t="shared" si="524"/>
        <v>1</v>
      </c>
      <c r="E8413">
        <v>2</v>
      </c>
      <c r="F8413">
        <f>IF(OR(E8413="",E8413="UNKNOWN",E8413="ERROR"),_xlfn.XLOOKUP(Table2[[#This Row],[Item]],Items_List!A:A,Items_List!B:B),E8413)</f>
        <v>2</v>
      </c>
      <c r="G8413">
        <v>2</v>
      </c>
      <c r="H8413">
        <f t="shared" si="525"/>
        <v>2</v>
      </c>
      <c r="I8413" t="s">
        <v>10059</v>
      </c>
      <c r="J8413" t="s">
        <v>10059</v>
      </c>
      <c r="K8413" s="1">
        <v>45131</v>
      </c>
      <c r="L8413" s="1" t="str">
        <f>IF(ISNUMBER(Table2[[#This Row],[Transaction Date]]),TEXT(Table2[[#This Row],[Transaction Date]],"mmmm"),"Unknown")</f>
        <v>July</v>
      </c>
      <c r="M8413" s="1" t="str">
        <f>IF(ISNUMBER(Table2[[#This Row],[Transaction Date]]),TEXT(Table2[[#This Row],[Transaction Date]],"dddd"),"Unknown")</f>
        <v>Monday</v>
      </c>
      <c r="N8413">
        <f t="shared" si="526"/>
        <v>1</v>
      </c>
      <c r="O8413" t="str">
        <f t="shared" si="527"/>
        <v>Estimated</v>
      </c>
    </row>
    <row r="8414" spans="1:15" x14ac:dyDescent="0.25">
      <c r="A8414" t="s">
        <v>9371</v>
      </c>
      <c r="B8414" t="s">
        <v>39</v>
      </c>
      <c r="C8414">
        <v>5</v>
      </c>
      <c r="D8414">
        <f t="shared" si="524"/>
        <v>5</v>
      </c>
      <c r="E8414">
        <v>3</v>
      </c>
      <c r="F8414">
        <f>IF(OR(E8414="",E8414="UNKNOWN",E8414="ERROR"),_xlfn.XLOOKUP(Table2[[#This Row],[Item]],Items_List!A:A,Items_List!B:B),E8414)</f>
        <v>3</v>
      </c>
      <c r="H8414">
        <f t="shared" si="525"/>
        <v>15</v>
      </c>
      <c r="I8414" t="s">
        <v>10059</v>
      </c>
      <c r="J8414" t="s">
        <v>10059</v>
      </c>
      <c r="K8414" s="1">
        <v>45008</v>
      </c>
      <c r="L8414" s="1" t="str">
        <f>IF(ISNUMBER(Table2[[#This Row],[Transaction Date]]),TEXT(Table2[[#This Row],[Transaction Date]],"mmmm"),"Unknown")</f>
        <v>March</v>
      </c>
      <c r="M8414" s="1" t="str">
        <f>IF(ISNUMBER(Table2[[#This Row],[Transaction Date]]),TEXT(Table2[[#This Row],[Transaction Date]],"dddd"),"Unknown")</f>
        <v>Thursday</v>
      </c>
      <c r="N8414">
        <f t="shared" si="526"/>
        <v>1</v>
      </c>
      <c r="O8414" t="str">
        <f t="shared" si="527"/>
        <v>Actual</v>
      </c>
    </row>
    <row r="8415" spans="1:15" x14ac:dyDescent="0.25">
      <c r="A8415" t="s">
        <v>9372</v>
      </c>
      <c r="B8415" t="s">
        <v>25</v>
      </c>
      <c r="C8415">
        <v>2</v>
      </c>
      <c r="D8415">
        <f t="shared" si="524"/>
        <v>2</v>
      </c>
      <c r="E8415">
        <v>4</v>
      </c>
      <c r="F8415">
        <f>IF(OR(E8415="",E8415="UNKNOWN",E8415="ERROR"),_xlfn.XLOOKUP(Table2[[#This Row],[Item]],Items_List!A:A,Items_List!B:B),E8415)</f>
        <v>4</v>
      </c>
      <c r="G8415">
        <v>8</v>
      </c>
      <c r="H8415">
        <f t="shared" si="525"/>
        <v>8</v>
      </c>
      <c r="I8415" t="s">
        <v>10059</v>
      </c>
      <c r="J8415" t="s">
        <v>11</v>
      </c>
      <c r="K8415" s="1">
        <v>45164</v>
      </c>
      <c r="L8415" s="1" t="str">
        <f>IF(ISNUMBER(Table2[[#This Row],[Transaction Date]]),TEXT(Table2[[#This Row],[Transaction Date]],"mmmm"),"Unknown")</f>
        <v>August</v>
      </c>
      <c r="M8415" s="1" t="str">
        <f>IF(ISNUMBER(Table2[[#This Row],[Transaction Date]]),TEXT(Table2[[#This Row],[Transaction Date]],"dddd"),"Unknown")</f>
        <v>Saturday</v>
      </c>
      <c r="N8415">
        <f t="shared" si="526"/>
        <v>0</v>
      </c>
      <c r="O8415" t="str">
        <f t="shared" si="527"/>
        <v>Actual</v>
      </c>
    </row>
    <row r="8416" spans="1:15" x14ac:dyDescent="0.25">
      <c r="A8416" t="s">
        <v>9373</v>
      </c>
      <c r="B8416" t="s">
        <v>25</v>
      </c>
      <c r="C8416">
        <v>5</v>
      </c>
      <c r="D8416">
        <f t="shared" si="524"/>
        <v>5</v>
      </c>
      <c r="E8416">
        <v>4</v>
      </c>
      <c r="F8416">
        <f>IF(OR(E8416="",E8416="UNKNOWN",E8416="ERROR"),_xlfn.XLOOKUP(Table2[[#This Row],[Item]],Items_List!A:A,Items_List!B:B),E8416)</f>
        <v>4</v>
      </c>
      <c r="G8416">
        <v>20</v>
      </c>
      <c r="H8416">
        <f t="shared" si="525"/>
        <v>20</v>
      </c>
      <c r="I8416" t="s">
        <v>10</v>
      </c>
      <c r="J8416" t="s">
        <v>10059</v>
      </c>
      <c r="K8416" s="1">
        <v>45268</v>
      </c>
      <c r="L8416" s="1" t="str">
        <f>IF(ISNUMBER(Table2[[#This Row],[Transaction Date]]),TEXT(Table2[[#This Row],[Transaction Date]],"mmmm"),"Unknown")</f>
        <v>December</v>
      </c>
      <c r="M8416" s="1" t="str">
        <f>IF(ISNUMBER(Table2[[#This Row],[Transaction Date]]),TEXT(Table2[[#This Row],[Transaction Date]],"dddd"),"Unknown")</f>
        <v>Friday</v>
      </c>
      <c r="N8416">
        <f t="shared" si="526"/>
        <v>0</v>
      </c>
      <c r="O8416" t="str">
        <f t="shared" si="527"/>
        <v>Actual</v>
      </c>
    </row>
    <row r="8417" spans="1:15" x14ac:dyDescent="0.25">
      <c r="A8417" t="s">
        <v>9374</v>
      </c>
      <c r="B8417" t="s">
        <v>17</v>
      </c>
      <c r="C8417">
        <v>5</v>
      </c>
      <c r="D8417">
        <f t="shared" si="524"/>
        <v>5</v>
      </c>
      <c r="E8417">
        <v>1</v>
      </c>
      <c r="F8417">
        <f>IF(OR(E8417="",E8417="UNKNOWN",E8417="ERROR"),_xlfn.XLOOKUP(Table2[[#This Row],[Item]],Items_List!A:A,Items_List!B:B),E8417)</f>
        <v>1</v>
      </c>
      <c r="G8417">
        <v>5</v>
      </c>
      <c r="H8417">
        <f t="shared" si="525"/>
        <v>5</v>
      </c>
      <c r="I8417" t="s">
        <v>10059</v>
      </c>
      <c r="J8417" t="s">
        <v>11</v>
      </c>
      <c r="K8417" s="1">
        <v>45231</v>
      </c>
      <c r="L8417" s="1" t="str">
        <f>IF(ISNUMBER(Table2[[#This Row],[Transaction Date]]),TEXT(Table2[[#This Row],[Transaction Date]],"mmmm"),"Unknown")</f>
        <v>November</v>
      </c>
      <c r="M8417" s="1" t="str">
        <f>IF(ISNUMBER(Table2[[#This Row],[Transaction Date]]),TEXT(Table2[[#This Row],[Transaction Date]],"dddd"),"Unknown")</f>
        <v>Wednesday</v>
      </c>
      <c r="N8417">
        <f t="shared" si="526"/>
        <v>0</v>
      </c>
      <c r="O8417" t="str">
        <f t="shared" si="527"/>
        <v>Actual</v>
      </c>
    </row>
    <row r="8418" spans="1:15" x14ac:dyDescent="0.25">
      <c r="A8418" t="s">
        <v>9375</v>
      </c>
      <c r="B8418" t="s">
        <v>20</v>
      </c>
      <c r="C8418">
        <v>5</v>
      </c>
      <c r="D8418">
        <f t="shared" si="524"/>
        <v>5</v>
      </c>
      <c r="E8418">
        <v>5</v>
      </c>
      <c r="F8418">
        <f>IF(OR(E8418="",E8418="UNKNOWN",E8418="ERROR"),_xlfn.XLOOKUP(Table2[[#This Row],[Item]],Items_List!A:A,Items_List!B:B),E8418)</f>
        <v>5</v>
      </c>
      <c r="G8418">
        <v>25</v>
      </c>
      <c r="H8418">
        <f t="shared" si="525"/>
        <v>25</v>
      </c>
      <c r="I8418" t="s">
        <v>10059</v>
      </c>
      <c r="J8418" t="s">
        <v>15</v>
      </c>
      <c r="K8418" s="1">
        <v>45169</v>
      </c>
      <c r="L8418" s="1" t="str">
        <f>IF(ISNUMBER(Table2[[#This Row],[Transaction Date]]),TEXT(Table2[[#This Row],[Transaction Date]],"mmmm"),"Unknown")</f>
        <v>August</v>
      </c>
      <c r="M8418" s="1" t="str">
        <f>IF(ISNUMBER(Table2[[#This Row],[Transaction Date]]),TEXT(Table2[[#This Row],[Transaction Date]],"dddd"),"Unknown")</f>
        <v>Thursday</v>
      </c>
      <c r="N8418">
        <f t="shared" si="526"/>
        <v>0</v>
      </c>
      <c r="O8418" t="str">
        <f t="shared" si="527"/>
        <v>Actual</v>
      </c>
    </row>
    <row r="8419" spans="1:15" x14ac:dyDescent="0.25">
      <c r="A8419" t="s">
        <v>9376</v>
      </c>
      <c r="B8419" t="s">
        <v>17</v>
      </c>
      <c r="C8419">
        <v>5</v>
      </c>
      <c r="D8419">
        <f t="shared" si="524"/>
        <v>5</v>
      </c>
      <c r="E8419">
        <v>1</v>
      </c>
      <c r="F8419">
        <f>IF(OR(E8419="",E8419="UNKNOWN",E8419="ERROR"),_xlfn.XLOOKUP(Table2[[#This Row],[Item]],Items_List!A:A,Items_List!B:B),E8419)</f>
        <v>1</v>
      </c>
      <c r="G8419">
        <v>5</v>
      </c>
      <c r="H8419">
        <f t="shared" si="525"/>
        <v>5</v>
      </c>
      <c r="I8419" t="s">
        <v>14</v>
      </c>
      <c r="J8419" t="s">
        <v>15</v>
      </c>
      <c r="K8419" s="1">
        <v>45005</v>
      </c>
      <c r="L8419" s="1" t="str">
        <f>IF(ISNUMBER(Table2[[#This Row],[Transaction Date]]),TEXT(Table2[[#This Row],[Transaction Date]],"mmmm"),"Unknown")</f>
        <v>March</v>
      </c>
      <c r="M8419" s="1" t="str">
        <f>IF(ISNUMBER(Table2[[#This Row],[Transaction Date]]),TEXT(Table2[[#This Row],[Transaction Date]],"dddd"),"Unknown")</f>
        <v>Monday</v>
      </c>
      <c r="N8419">
        <f t="shared" si="526"/>
        <v>0</v>
      </c>
      <c r="O8419" t="str">
        <f t="shared" si="527"/>
        <v>Actual</v>
      </c>
    </row>
    <row r="8420" spans="1:15" x14ac:dyDescent="0.25">
      <c r="A8420" t="s">
        <v>9377</v>
      </c>
      <c r="B8420" t="s">
        <v>39</v>
      </c>
      <c r="C8420">
        <v>1</v>
      </c>
      <c r="D8420">
        <f t="shared" si="524"/>
        <v>1</v>
      </c>
      <c r="E8420">
        <v>3</v>
      </c>
      <c r="F8420">
        <f>IF(OR(E8420="",E8420="UNKNOWN",E8420="ERROR"),_xlfn.XLOOKUP(Table2[[#This Row],[Item]],Items_List!A:A,Items_List!B:B),E8420)</f>
        <v>3</v>
      </c>
      <c r="G8420">
        <v>3</v>
      </c>
      <c r="H8420">
        <f t="shared" si="525"/>
        <v>3</v>
      </c>
      <c r="I8420" t="s">
        <v>23</v>
      </c>
      <c r="J8420" t="s">
        <v>10059</v>
      </c>
      <c r="K8420" s="1">
        <v>45075</v>
      </c>
      <c r="L8420" s="1" t="str">
        <f>IF(ISNUMBER(Table2[[#This Row],[Transaction Date]]),TEXT(Table2[[#This Row],[Transaction Date]],"mmmm"),"Unknown")</f>
        <v>May</v>
      </c>
      <c r="M8420" s="1" t="str">
        <f>IF(ISNUMBER(Table2[[#This Row],[Transaction Date]]),TEXT(Table2[[#This Row],[Transaction Date]],"dddd"),"Unknown")</f>
        <v>Monday</v>
      </c>
      <c r="N8420">
        <f t="shared" si="526"/>
        <v>0</v>
      </c>
      <c r="O8420" t="str">
        <f t="shared" si="527"/>
        <v>Actual</v>
      </c>
    </row>
    <row r="8421" spans="1:15" x14ac:dyDescent="0.25">
      <c r="A8421" t="s">
        <v>9378</v>
      </c>
      <c r="B8421" t="s">
        <v>39</v>
      </c>
      <c r="C8421">
        <v>1</v>
      </c>
      <c r="D8421">
        <f t="shared" si="524"/>
        <v>1</v>
      </c>
      <c r="E8421">
        <v>3</v>
      </c>
      <c r="F8421">
        <f>IF(OR(E8421="",E8421="UNKNOWN",E8421="ERROR"),_xlfn.XLOOKUP(Table2[[#This Row],[Item]],Items_List!A:A,Items_List!B:B),E8421)</f>
        <v>3</v>
      </c>
      <c r="G8421">
        <v>3</v>
      </c>
      <c r="H8421">
        <f t="shared" si="525"/>
        <v>3</v>
      </c>
      <c r="I8421" t="s">
        <v>10</v>
      </c>
      <c r="J8421" t="s">
        <v>15</v>
      </c>
      <c r="K8421" s="1">
        <v>45182</v>
      </c>
      <c r="L8421" s="1" t="str">
        <f>IF(ISNUMBER(Table2[[#This Row],[Transaction Date]]),TEXT(Table2[[#This Row],[Transaction Date]],"mmmm"),"Unknown")</f>
        <v>September</v>
      </c>
      <c r="M8421" s="1" t="str">
        <f>IF(ISNUMBER(Table2[[#This Row],[Transaction Date]]),TEXT(Table2[[#This Row],[Transaction Date]],"dddd"),"Unknown")</f>
        <v>Wednesday</v>
      </c>
      <c r="N8421">
        <f t="shared" si="526"/>
        <v>0</v>
      </c>
      <c r="O8421" t="str">
        <f t="shared" si="527"/>
        <v>Actual</v>
      </c>
    </row>
    <row r="8422" spans="1:15" x14ac:dyDescent="0.25">
      <c r="A8422" t="s">
        <v>9379</v>
      </c>
      <c r="B8422" t="s">
        <v>13</v>
      </c>
      <c r="C8422">
        <v>3</v>
      </c>
      <c r="D8422">
        <f t="shared" si="524"/>
        <v>3</v>
      </c>
      <c r="E8422">
        <v>3</v>
      </c>
      <c r="F8422">
        <f>IF(OR(E8422="",E8422="UNKNOWN",E8422="ERROR"),_xlfn.XLOOKUP(Table2[[#This Row],[Item]],Items_List!A:A,Items_List!B:B),E8422)</f>
        <v>3</v>
      </c>
      <c r="G8422">
        <v>9</v>
      </c>
      <c r="H8422">
        <f t="shared" si="525"/>
        <v>9</v>
      </c>
      <c r="I8422" t="s">
        <v>23</v>
      </c>
      <c r="J8422" t="s">
        <v>11</v>
      </c>
      <c r="K8422" s="1">
        <v>44927</v>
      </c>
      <c r="L8422" s="1" t="str">
        <f>IF(ISNUMBER(Table2[[#This Row],[Transaction Date]]),TEXT(Table2[[#This Row],[Transaction Date]],"mmmm"),"Unknown")</f>
        <v>January</v>
      </c>
      <c r="M8422" s="1" t="str">
        <f>IF(ISNUMBER(Table2[[#This Row],[Transaction Date]]),TEXT(Table2[[#This Row],[Transaction Date]],"dddd"),"Unknown")</f>
        <v>Sunday</v>
      </c>
      <c r="N8422">
        <f t="shared" si="526"/>
        <v>0</v>
      </c>
      <c r="O8422" t="str">
        <f t="shared" si="527"/>
        <v>Actual</v>
      </c>
    </row>
    <row r="8423" spans="1:15" x14ac:dyDescent="0.25">
      <c r="A8423" t="s">
        <v>9380</v>
      </c>
      <c r="B8423" t="s">
        <v>39</v>
      </c>
      <c r="C8423">
        <v>4</v>
      </c>
      <c r="D8423">
        <f t="shared" si="524"/>
        <v>4</v>
      </c>
      <c r="E8423">
        <v>3</v>
      </c>
      <c r="F8423">
        <f>IF(OR(E8423="",E8423="UNKNOWN",E8423="ERROR"),_xlfn.XLOOKUP(Table2[[#This Row],[Item]],Items_List!A:A,Items_List!B:B),E8423)</f>
        <v>3</v>
      </c>
      <c r="G8423">
        <v>12</v>
      </c>
      <c r="H8423">
        <f t="shared" si="525"/>
        <v>12</v>
      </c>
      <c r="I8423" t="s">
        <v>23</v>
      </c>
      <c r="J8423" t="s">
        <v>15</v>
      </c>
      <c r="K8423" s="1">
        <v>44973</v>
      </c>
      <c r="L8423" s="1" t="str">
        <f>IF(ISNUMBER(Table2[[#This Row],[Transaction Date]]),TEXT(Table2[[#This Row],[Transaction Date]],"mmmm"),"Unknown")</f>
        <v>February</v>
      </c>
      <c r="M8423" s="1" t="str">
        <f>IF(ISNUMBER(Table2[[#This Row],[Transaction Date]]),TEXT(Table2[[#This Row],[Transaction Date]],"dddd"),"Unknown")</f>
        <v>Thursday</v>
      </c>
      <c r="N8423">
        <f t="shared" si="526"/>
        <v>0</v>
      </c>
      <c r="O8423" t="str">
        <f t="shared" si="527"/>
        <v>Actual</v>
      </c>
    </row>
    <row r="8424" spans="1:15" x14ac:dyDescent="0.25">
      <c r="A8424" t="s">
        <v>9381</v>
      </c>
      <c r="B8424" t="s">
        <v>20</v>
      </c>
      <c r="C8424">
        <v>5</v>
      </c>
      <c r="D8424">
        <f t="shared" si="524"/>
        <v>5</v>
      </c>
      <c r="E8424">
        <v>5</v>
      </c>
      <c r="F8424">
        <f>IF(OR(E8424="",E8424="UNKNOWN",E8424="ERROR"),_xlfn.XLOOKUP(Table2[[#This Row],[Item]],Items_List!A:A,Items_List!B:B),E8424)</f>
        <v>5</v>
      </c>
      <c r="G8424">
        <v>25</v>
      </c>
      <c r="H8424">
        <f t="shared" si="525"/>
        <v>25</v>
      </c>
      <c r="I8424" t="s">
        <v>10</v>
      </c>
      <c r="J8424" t="s">
        <v>10059</v>
      </c>
      <c r="K8424" s="1">
        <v>45215</v>
      </c>
      <c r="L8424" s="1" t="str">
        <f>IF(ISNUMBER(Table2[[#This Row],[Transaction Date]]),TEXT(Table2[[#This Row],[Transaction Date]],"mmmm"),"Unknown")</f>
        <v>October</v>
      </c>
      <c r="M8424" s="1" t="str">
        <f>IF(ISNUMBER(Table2[[#This Row],[Transaction Date]]),TEXT(Table2[[#This Row],[Transaction Date]],"dddd"),"Unknown")</f>
        <v>Monday</v>
      </c>
      <c r="N8424">
        <f t="shared" si="526"/>
        <v>0</v>
      </c>
      <c r="O8424" t="str">
        <f t="shared" si="527"/>
        <v>Actual</v>
      </c>
    </row>
    <row r="8425" spans="1:15" x14ac:dyDescent="0.25">
      <c r="A8425" t="s">
        <v>9382</v>
      </c>
      <c r="B8425" t="s">
        <v>17</v>
      </c>
      <c r="C8425">
        <v>3</v>
      </c>
      <c r="D8425">
        <f t="shared" si="524"/>
        <v>3</v>
      </c>
      <c r="E8425">
        <v>1</v>
      </c>
      <c r="F8425">
        <f>IF(OR(E8425="",E8425="UNKNOWN",E8425="ERROR"),_xlfn.XLOOKUP(Table2[[#This Row],[Item]],Items_List!A:A,Items_List!B:B),E8425)</f>
        <v>1</v>
      </c>
      <c r="G8425">
        <v>3</v>
      </c>
      <c r="H8425">
        <f t="shared" si="525"/>
        <v>3</v>
      </c>
      <c r="I8425" t="s">
        <v>14</v>
      </c>
      <c r="J8425" t="s">
        <v>15</v>
      </c>
      <c r="K8425" s="1">
        <v>45018</v>
      </c>
      <c r="L8425" s="1" t="str">
        <f>IF(ISNUMBER(Table2[[#This Row],[Transaction Date]]),TEXT(Table2[[#This Row],[Transaction Date]],"mmmm"),"Unknown")</f>
        <v>April</v>
      </c>
      <c r="M8425" s="1" t="str">
        <f>IF(ISNUMBER(Table2[[#This Row],[Transaction Date]]),TEXT(Table2[[#This Row],[Transaction Date]],"dddd"),"Unknown")</f>
        <v>Sunday</v>
      </c>
      <c r="N8425">
        <f t="shared" si="526"/>
        <v>0</v>
      </c>
      <c r="O8425" t="str">
        <f t="shared" si="527"/>
        <v>Actual</v>
      </c>
    </row>
    <row r="8426" spans="1:15" x14ac:dyDescent="0.25">
      <c r="A8426" t="s">
        <v>9385</v>
      </c>
      <c r="B8426" t="s">
        <v>9</v>
      </c>
      <c r="C8426">
        <v>2</v>
      </c>
      <c r="D8426">
        <f t="shared" si="524"/>
        <v>2</v>
      </c>
      <c r="E8426">
        <v>2</v>
      </c>
      <c r="F8426">
        <f>IF(OR(E8426="",E8426="UNKNOWN",E8426="ERROR"),_xlfn.XLOOKUP(Table2[[#This Row],[Item]],Items_List!A:A,Items_List!B:B),E8426)</f>
        <v>2</v>
      </c>
      <c r="G8426">
        <v>4</v>
      </c>
      <c r="H8426">
        <f t="shared" si="525"/>
        <v>4</v>
      </c>
      <c r="I8426" t="s">
        <v>10059</v>
      </c>
      <c r="J8426" t="s">
        <v>10059</v>
      </c>
      <c r="K8426" s="1">
        <v>45232</v>
      </c>
      <c r="L8426" s="1" t="str">
        <f>IF(ISNUMBER(Table2[[#This Row],[Transaction Date]]),TEXT(Table2[[#This Row],[Transaction Date]],"mmmm"),"Unknown")</f>
        <v>November</v>
      </c>
      <c r="M8426" s="1" t="str">
        <f>IF(ISNUMBER(Table2[[#This Row],[Transaction Date]]),TEXT(Table2[[#This Row],[Transaction Date]],"dddd"),"Unknown")</f>
        <v>Thursday</v>
      </c>
      <c r="N8426">
        <f t="shared" si="526"/>
        <v>0</v>
      </c>
      <c r="O8426" t="str">
        <f t="shared" si="527"/>
        <v>Actual</v>
      </c>
    </row>
    <row r="8427" spans="1:15" x14ac:dyDescent="0.25">
      <c r="A8427" t="s">
        <v>9386</v>
      </c>
      <c r="B8427" t="s">
        <v>28</v>
      </c>
      <c r="C8427">
        <v>5</v>
      </c>
      <c r="D8427">
        <f t="shared" si="524"/>
        <v>5</v>
      </c>
      <c r="E8427" s="3">
        <f>_xlfn.XLOOKUP(Table2[[#This Row],[Item]],Items_List!$A$2:$A$9,Items_List!$B$2:$B$9)</f>
        <v>4</v>
      </c>
      <c r="F8427">
        <f>IF(OR(E8427="",E8427="UNKNOWN",E8427="ERROR"),_xlfn.XLOOKUP(Table2[[#This Row],[Item]],Items_List!A:A,Items_List!B:B),E8427)</f>
        <v>4</v>
      </c>
      <c r="G8427">
        <v>20</v>
      </c>
      <c r="H8427">
        <f t="shared" si="525"/>
        <v>20</v>
      </c>
      <c r="I8427" t="s">
        <v>23</v>
      </c>
      <c r="J8427" t="s">
        <v>11</v>
      </c>
      <c r="K8427" s="1">
        <v>45250</v>
      </c>
      <c r="L8427" s="1" t="str">
        <f>IF(ISNUMBER(Table2[[#This Row],[Transaction Date]]),TEXT(Table2[[#This Row],[Transaction Date]],"mmmm"),"Unknown")</f>
        <v>November</v>
      </c>
      <c r="M8427" s="1" t="str">
        <f>IF(ISNUMBER(Table2[[#This Row],[Transaction Date]]),TEXT(Table2[[#This Row],[Transaction Date]],"dddd"),"Unknown")</f>
        <v>Monday</v>
      </c>
      <c r="N8427">
        <f t="shared" si="526"/>
        <v>0</v>
      </c>
      <c r="O8427" t="str">
        <f t="shared" si="527"/>
        <v>Actual</v>
      </c>
    </row>
    <row r="8428" spans="1:15" x14ac:dyDescent="0.25">
      <c r="A8428" t="s">
        <v>9387</v>
      </c>
      <c r="B8428" t="s">
        <v>65</v>
      </c>
      <c r="C8428">
        <v>3</v>
      </c>
      <c r="D8428">
        <f t="shared" si="524"/>
        <v>3</v>
      </c>
      <c r="E8428">
        <v>1.5</v>
      </c>
      <c r="F8428">
        <f>IF(OR(E8428="",E8428="UNKNOWN",E8428="ERROR"),_xlfn.XLOOKUP(Table2[[#This Row],[Item]],Items_List!A:A,Items_List!B:B),E8428)</f>
        <v>1.5</v>
      </c>
      <c r="G8428">
        <v>4.5</v>
      </c>
      <c r="H8428">
        <f t="shared" si="525"/>
        <v>4.5</v>
      </c>
      <c r="I8428" t="s">
        <v>14</v>
      </c>
      <c r="J8428" t="s">
        <v>11</v>
      </c>
      <c r="K8428" s="1">
        <v>45243</v>
      </c>
      <c r="L8428" s="1" t="str">
        <f>IF(ISNUMBER(Table2[[#This Row],[Transaction Date]]),TEXT(Table2[[#This Row],[Transaction Date]],"mmmm"),"Unknown")</f>
        <v>November</v>
      </c>
      <c r="M8428" s="1" t="str">
        <f>IF(ISNUMBER(Table2[[#This Row],[Transaction Date]]),TEXT(Table2[[#This Row],[Transaction Date]],"dddd"),"Unknown")</f>
        <v>Monday</v>
      </c>
      <c r="N8428">
        <f t="shared" si="526"/>
        <v>0</v>
      </c>
      <c r="O8428" t="str">
        <f t="shared" si="527"/>
        <v>Actual</v>
      </c>
    </row>
    <row r="8429" spans="1:15" x14ac:dyDescent="0.25">
      <c r="A8429" t="s">
        <v>9388</v>
      </c>
      <c r="B8429" t="s">
        <v>13</v>
      </c>
      <c r="C8429">
        <v>1</v>
      </c>
      <c r="D8429">
        <f t="shared" si="524"/>
        <v>1</v>
      </c>
      <c r="E8429">
        <v>3</v>
      </c>
      <c r="F8429">
        <f>IF(OR(E8429="",E8429="UNKNOWN",E8429="ERROR"),_xlfn.XLOOKUP(Table2[[#This Row],[Item]],Items_List!A:A,Items_List!B:B),E8429)</f>
        <v>3</v>
      </c>
      <c r="G8429">
        <v>3</v>
      </c>
      <c r="H8429">
        <f t="shared" si="525"/>
        <v>3</v>
      </c>
      <c r="I8429" t="s">
        <v>14</v>
      </c>
      <c r="J8429" t="s">
        <v>10059</v>
      </c>
      <c r="K8429" s="1">
        <v>45083</v>
      </c>
      <c r="L8429" s="1" t="str">
        <f>IF(ISNUMBER(Table2[[#This Row],[Transaction Date]]),TEXT(Table2[[#This Row],[Transaction Date]],"mmmm"),"Unknown")</f>
        <v>June</v>
      </c>
      <c r="M8429" s="1" t="str">
        <f>IF(ISNUMBER(Table2[[#This Row],[Transaction Date]]),TEXT(Table2[[#This Row],[Transaction Date]],"dddd"),"Unknown")</f>
        <v>Tuesday</v>
      </c>
      <c r="N8429">
        <f t="shared" si="526"/>
        <v>0</v>
      </c>
      <c r="O8429" t="str">
        <f t="shared" si="527"/>
        <v>Actual</v>
      </c>
    </row>
    <row r="8430" spans="1:15" x14ac:dyDescent="0.25">
      <c r="A8430" t="s">
        <v>9390</v>
      </c>
      <c r="B8430" t="s">
        <v>39</v>
      </c>
      <c r="C8430">
        <v>4</v>
      </c>
      <c r="D8430">
        <f t="shared" si="524"/>
        <v>4</v>
      </c>
      <c r="E8430">
        <v>3</v>
      </c>
      <c r="F8430">
        <f>IF(OR(E8430="",E8430="UNKNOWN",E8430="ERROR"),_xlfn.XLOOKUP(Table2[[#This Row],[Item]],Items_List!A:A,Items_List!B:B),E8430)</f>
        <v>3</v>
      </c>
      <c r="G8430">
        <v>12</v>
      </c>
      <c r="H8430">
        <f t="shared" si="525"/>
        <v>12</v>
      </c>
      <c r="I8430" t="s">
        <v>10</v>
      </c>
      <c r="J8430" t="s">
        <v>11</v>
      </c>
      <c r="K8430" s="1">
        <v>44977</v>
      </c>
      <c r="L8430" s="1" t="str">
        <f>IF(ISNUMBER(Table2[[#This Row],[Transaction Date]]),TEXT(Table2[[#This Row],[Transaction Date]],"mmmm"),"Unknown")</f>
        <v>February</v>
      </c>
      <c r="M8430" s="1" t="str">
        <f>IF(ISNUMBER(Table2[[#This Row],[Transaction Date]]),TEXT(Table2[[#This Row],[Transaction Date]],"dddd"),"Unknown")</f>
        <v>Monday</v>
      </c>
      <c r="N8430">
        <f t="shared" si="526"/>
        <v>0</v>
      </c>
      <c r="O8430" t="str">
        <f t="shared" si="527"/>
        <v>Actual</v>
      </c>
    </row>
    <row r="8431" spans="1:15" x14ac:dyDescent="0.25">
      <c r="A8431" t="s">
        <v>9391</v>
      </c>
      <c r="B8431" t="s">
        <v>17</v>
      </c>
      <c r="D8431">
        <f t="shared" si="524"/>
        <v>3</v>
      </c>
      <c r="E8431">
        <v>1</v>
      </c>
      <c r="F8431">
        <f>IF(OR(E8431="",E8431="UNKNOWN",E8431="ERROR"),_xlfn.XLOOKUP(Table2[[#This Row],[Item]],Items_List!A:A,Items_List!B:B),E8431)</f>
        <v>1</v>
      </c>
      <c r="G8431">
        <v>3</v>
      </c>
      <c r="H8431">
        <f t="shared" si="525"/>
        <v>3</v>
      </c>
      <c r="I8431" t="s">
        <v>23</v>
      </c>
      <c r="J8431" t="s">
        <v>10059</v>
      </c>
      <c r="K8431" s="1">
        <v>45075</v>
      </c>
      <c r="L8431" s="1" t="str">
        <f>IF(ISNUMBER(Table2[[#This Row],[Transaction Date]]),TEXT(Table2[[#This Row],[Transaction Date]],"mmmm"),"Unknown")</f>
        <v>May</v>
      </c>
      <c r="M8431" s="1" t="str">
        <f>IF(ISNUMBER(Table2[[#This Row],[Transaction Date]]),TEXT(Table2[[#This Row],[Transaction Date]],"dddd"),"Unknown")</f>
        <v>Monday</v>
      </c>
      <c r="N8431">
        <f t="shared" si="526"/>
        <v>1</v>
      </c>
      <c r="O8431" t="str">
        <f t="shared" si="527"/>
        <v>Estimated</v>
      </c>
    </row>
    <row r="8432" spans="1:15" x14ac:dyDescent="0.25">
      <c r="A8432" t="s">
        <v>9392</v>
      </c>
      <c r="B8432" t="s">
        <v>65</v>
      </c>
      <c r="C8432">
        <v>3</v>
      </c>
      <c r="D8432">
        <f t="shared" si="524"/>
        <v>3</v>
      </c>
      <c r="E8432">
        <v>1.5</v>
      </c>
      <c r="F8432">
        <f>IF(OR(E8432="",E8432="UNKNOWN",E8432="ERROR"),_xlfn.XLOOKUP(Table2[[#This Row],[Item]],Items_List!A:A,Items_List!B:B),E8432)</f>
        <v>1.5</v>
      </c>
      <c r="G8432">
        <v>4.5</v>
      </c>
      <c r="H8432">
        <f t="shared" si="525"/>
        <v>4.5</v>
      </c>
      <c r="I8432" t="s">
        <v>10</v>
      </c>
      <c r="J8432" t="s">
        <v>10059</v>
      </c>
      <c r="K8432" s="1">
        <v>45246</v>
      </c>
      <c r="L8432" s="1" t="str">
        <f>IF(ISNUMBER(Table2[[#This Row],[Transaction Date]]),TEXT(Table2[[#This Row],[Transaction Date]],"mmmm"),"Unknown")</f>
        <v>November</v>
      </c>
      <c r="M8432" s="1" t="str">
        <f>IF(ISNUMBER(Table2[[#This Row],[Transaction Date]]),TEXT(Table2[[#This Row],[Transaction Date]],"dddd"),"Unknown")</f>
        <v>Thursday</v>
      </c>
      <c r="N8432">
        <f t="shared" si="526"/>
        <v>0</v>
      </c>
      <c r="O8432" t="str">
        <f t="shared" si="527"/>
        <v>Actual</v>
      </c>
    </row>
    <row r="8433" spans="1:15" x14ac:dyDescent="0.25">
      <c r="A8433" t="s">
        <v>9393</v>
      </c>
      <c r="B8433" t="s">
        <v>9</v>
      </c>
      <c r="C8433">
        <v>1</v>
      </c>
      <c r="D8433">
        <f t="shared" si="524"/>
        <v>1</v>
      </c>
      <c r="E8433">
        <v>2</v>
      </c>
      <c r="F8433">
        <f>IF(OR(E8433="",E8433="UNKNOWN",E8433="ERROR"),_xlfn.XLOOKUP(Table2[[#This Row],[Item]],Items_List!A:A,Items_List!B:B),E8433)</f>
        <v>2</v>
      </c>
      <c r="G8433">
        <v>2</v>
      </c>
      <c r="H8433">
        <f t="shared" si="525"/>
        <v>2</v>
      </c>
      <c r="I8433" t="s">
        <v>14</v>
      </c>
      <c r="J8433" t="s">
        <v>11</v>
      </c>
      <c r="K8433" s="1">
        <v>45023</v>
      </c>
      <c r="L8433" s="1" t="str">
        <f>IF(ISNUMBER(Table2[[#This Row],[Transaction Date]]),TEXT(Table2[[#This Row],[Transaction Date]],"mmmm"),"Unknown")</f>
        <v>April</v>
      </c>
      <c r="M8433" s="1" t="str">
        <f>IF(ISNUMBER(Table2[[#This Row],[Transaction Date]]),TEXT(Table2[[#This Row],[Transaction Date]],"dddd"),"Unknown")</f>
        <v>Friday</v>
      </c>
      <c r="N8433">
        <f t="shared" si="526"/>
        <v>0</v>
      </c>
      <c r="O8433" t="str">
        <f t="shared" si="527"/>
        <v>Actual</v>
      </c>
    </row>
    <row r="8434" spans="1:15" x14ac:dyDescent="0.25">
      <c r="A8434" t="s">
        <v>9394</v>
      </c>
      <c r="B8434" t="s">
        <v>13</v>
      </c>
      <c r="C8434">
        <v>4</v>
      </c>
      <c r="D8434">
        <f t="shared" si="524"/>
        <v>4</v>
      </c>
      <c r="E8434">
        <v>3</v>
      </c>
      <c r="F8434">
        <f>IF(OR(E8434="",E8434="UNKNOWN",E8434="ERROR"),_xlfn.XLOOKUP(Table2[[#This Row],[Item]],Items_List!A:A,Items_List!B:B),E8434)</f>
        <v>3</v>
      </c>
      <c r="G8434">
        <v>12</v>
      </c>
      <c r="H8434">
        <f t="shared" si="525"/>
        <v>12</v>
      </c>
      <c r="I8434" t="s">
        <v>14</v>
      </c>
      <c r="J8434" t="s">
        <v>10059</v>
      </c>
      <c r="K8434" s="1">
        <v>45055</v>
      </c>
      <c r="L8434" s="1" t="str">
        <f>IF(ISNUMBER(Table2[[#This Row],[Transaction Date]]),TEXT(Table2[[#This Row],[Transaction Date]],"mmmm"),"Unknown")</f>
        <v>May</v>
      </c>
      <c r="M8434" s="1" t="str">
        <f>IF(ISNUMBER(Table2[[#This Row],[Transaction Date]]),TEXT(Table2[[#This Row],[Transaction Date]],"dddd"),"Unknown")</f>
        <v>Tuesday</v>
      </c>
      <c r="N8434">
        <f t="shared" si="526"/>
        <v>0</v>
      </c>
      <c r="O8434" t="str">
        <f t="shared" si="527"/>
        <v>Actual</v>
      </c>
    </row>
    <row r="8435" spans="1:15" x14ac:dyDescent="0.25">
      <c r="A8435" t="s">
        <v>9395</v>
      </c>
      <c r="B8435" t="s">
        <v>17</v>
      </c>
      <c r="C8435">
        <v>1</v>
      </c>
      <c r="D8435">
        <f t="shared" si="524"/>
        <v>1</v>
      </c>
      <c r="E8435">
        <v>1</v>
      </c>
      <c r="F8435">
        <f>IF(OR(E8435="",E8435="UNKNOWN",E8435="ERROR"),_xlfn.XLOOKUP(Table2[[#This Row],[Item]],Items_List!A:A,Items_List!B:B),E8435)</f>
        <v>1</v>
      </c>
      <c r="G8435">
        <v>1</v>
      </c>
      <c r="H8435">
        <f t="shared" si="525"/>
        <v>1</v>
      </c>
      <c r="I8435" t="s">
        <v>10</v>
      </c>
      <c r="J8435" t="s">
        <v>10059</v>
      </c>
      <c r="L8435" s="1" t="str">
        <f>IF(ISNUMBER(Table2[[#This Row],[Transaction Date]]),TEXT(Table2[[#This Row],[Transaction Date]],"mmmm"),"Unknown")</f>
        <v>Unknown</v>
      </c>
      <c r="M8435" s="1" t="str">
        <f>IF(ISNUMBER(Table2[[#This Row],[Transaction Date]]),TEXT(Table2[[#This Row],[Transaction Date]],"dddd"),"Unknown")</f>
        <v>Unknown</v>
      </c>
      <c r="N8435">
        <f t="shared" si="526"/>
        <v>0</v>
      </c>
      <c r="O8435" t="str">
        <f t="shared" si="527"/>
        <v>Actual</v>
      </c>
    </row>
    <row r="8436" spans="1:15" x14ac:dyDescent="0.25">
      <c r="A8436" t="s">
        <v>9396</v>
      </c>
      <c r="B8436" t="s">
        <v>39</v>
      </c>
      <c r="C8436">
        <v>5</v>
      </c>
      <c r="D8436">
        <f t="shared" si="524"/>
        <v>5</v>
      </c>
      <c r="E8436" s="3">
        <f>_xlfn.XLOOKUP(Table2[[#This Row],[Item]],Items_List!$A$2:$A$9,Items_List!$B$2:$B$9)</f>
        <v>3</v>
      </c>
      <c r="F8436">
        <f>IF(OR(E8436="",E8436="UNKNOWN",E8436="ERROR"),_xlfn.XLOOKUP(Table2[[#This Row],[Item]],Items_List!A:A,Items_List!B:B),E8436)</f>
        <v>3</v>
      </c>
      <c r="G8436">
        <v>15</v>
      </c>
      <c r="H8436">
        <f t="shared" si="525"/>
        <v>15</v>
      </c>
      <c r="I8436" t="s">
        <v>14</v>
      </c>
      <c r="J8436" t="s">
        <v>10059</v>
      </c>
      <c r="K8436" s="1">
        <v>45016</v>
      </c>
      <c r="L8436" s="1" t="str">
        <f>IF(ISNUMBER(Table2[[#This Row],[Transaction Date]]),TEXT(Table2[[#This Row],[Transaction Date]],"mmmm"),"Unknown")</f>
        <v>March</v>
      </c>
      <c r="M8436" s="1" t="str">
        <f>IF(ISNUMBER(Table2[[#This Row],[Transaction Date]]),TEXT(Table2[[#This Row],[Transaction Date]],"dddd"),"Unknown")</f>
        <v>Friday</v>
      </c>
      <c r="N8436">
        <f t="shared" si="526"/>
        <v>0</v>
      </c>
      <c r="O8436" t="str">
        <f t="shared" si="527"/>
        <v>Actual</v>
      </c>
    </row>
    <row r="8437" spans="1:15" x14ac:dyDescent="0.25">
      <c r="A8437" t="s">
        <v>9397</v>
      </c>
      <c r="B8437" t="s">
        <v>25</v>
      </c>
      <c r="C8437">
        <v>1</v>
      </c>
      <c r="D8437">
        <f t="shared" si="524"/>
        <v>1</v>
      </c>
      <c r="E8437">
        <v>4</v>
      </c>
      <c r="F8437">
        <f>IF(OR(E8437="",E8437="UNKNOWN",E8437="ERROR"),_xlfn.XLOOKUP(Table2[[#This Row],[Item]],Items_List!A:A,Items_List!B:B),E8437)</f>
        <v>4</v>
      </c>
      <c r="G8437">
        <v>4</v>
      </c>
      <c r="H8437">
        <f t="shared" si="525"/>
        <v>4</v>
      </c>
      <c r="I8437" t="s">
        <v>14</v>
      </c>
      <c r="J8437" t="s">
        <v>10059</v>
      </c>
      <c r="K8437" s="1">
        <v>45086</v>
      </c>
      <c r="L8437" s="1" t="str">
        <f>IF(ISNUMBER(Table2[[#This Row],[Transaction Date]]),TEXT(Table2[[#This Row],[Transaction Date]],"mmmm"),"Unknown")</f>
        <v>June</v>
      </c>
      <c r="M8437" s="1" t="str">
        <f>IF(ISNUMBER(Table2[[#This Row],[Transaction Date]]),TEXT(Table2[[#This Row],[Transaction Date]],"dddd"),"Unknown")</f>
        <v>Friday</v>
      </c>
      <c r="N8437">
        <f t="shared" si="526"/>
        <v>0</v>
      </c>
      <c r="O8437" t="str">
        <f t="shared" si="527"/>
        <v>Actual</v>
      </c>
    </row>
    <row r="8438" spans="1:15" x14ac:dyDescent="0.25">
      <c r="A8438" t="s">
        <v>9398</v>
      </c>
      <c r="B8438" t="s">
        <v>28</v>
      </c>
      <c r="C8438">
        <v>2</v>
      </c>
      <c r="D8438">
        <f t="shared" si="524"/>
        <v>2</v>
      </c>
      <c r="E8438">
        <v>4</v>
      </c>
      <c r="F8438">
        <f>IF(OR(E8438="",E8438="UNKNOWN",E8438="ERROR"),_xlfn.XLOOKUP(Table2[[#This Row],[Item]],Items_List!A:A,Items_List!B:B),E8438)</f>
        <v>4</v>
      </c>
      <c r="G8438">
        <v>8</v>
      </c>
      <c r="H8438">
        <f t="shared" si="525"/>
        <v>8</v>
      </c>
      <c r="I8438" t="s">
        <v>10059</v>
      </c>
      <c r="J8438" t="s">
        <v>11</v>
      </c>
      <c r="K8438" s="1">
        <v>45199</v>
      </c>
      <c r="L8438" s="1" t="str">
        <f>IF(ISNUMBER(Table2[[#This Row],[Transaction Date]]),TEXT(Table2[[#This Row],[Transaction Date]],"mmmm"),"Unknown")</f>
        <v>September</v>
      </c>
      <c r="M8438" s="1" t="str">
        <f>IF(ISNUMBER(Table2[[#This Row],[Transaction Date]]),TEXT(Table2[[#This Row],[Transaction Date]],"dddd"),"Unknown")</f>
        <v>Saturday</v>
      </c>
      <c r="N8438">
        <f t="shared" si="526"/>
        <v>0</v>
      </c>
      <c r="O8438" t="str">
        <f t="shared" si="527"/>
        <v>Actual</v>
      </c>
    </row>
    <row r="8439" spans="1:15" x14ac:dyDescent="0.25">
      <c r="A8439" t="s">
        <v>9399</v>
      </c>
      <c r="B8439" t="s">
        <v>65</v>
      </c>
      <c r="C8439">
        <v>3</v>
      </c>
      <c r="D8439">
        <f t="shared" si="524"/>
        <v>3</v>
      </c>
      <c r="E8439">
        <v>1.5</v>
      </c>
      <c r="F8439">
        <f>IF(OR(E8439="",E8439="UNKNOWN",E8439="ERROR"),_xlfn.XLOOKUP(Table2[[#This Row],[Item]],Items_List!A:A,Items_List!B:B),E8439)</f>
        <v>1.5</v>
      </c>
      <c r="G8439">
        <v>4.5</v>
      </c>
      <c r="H8439">
        <f t="shared" si="525"/>
        <v>4.5</v>
      </c>
      <c r="I8439" t="s">
        <v>23</v>
      </c>
      <c r="J8439" t="s">
        <v>10059</v>
      </c>
      <c r="K8439" s="1">
        <v>45192</v>
      </c>
      <c r="L8439" s="1" t="str">
        <f>IF(ISNUMBER(Table2[[#This Row],[Transaction Date]]),TEXT(Table2[[#This Row],[Transaction Date]],"mmmm"),"Unknown")</f>
        <v>September</v>
      </c>
      <c r="M8439" s="1" t="str">
        <f>IF(ISNUMBER(Table2[[#This Row],[Transaction Date]]),TEXT(Table2[[#This Row],[Transaction Date]],"dddd"),"Unknown")</f>
        <v>Saturday</v>
      </c>
      <c r="N8439">
        <f t="shared" si="526"/>
        <v>0</v>
      </c>
      <c r="O8439" t="str">
        <f t="shared" si="527"/>
        <v>Actual</v>
      </c>
    </row>
    <row r="8440" spans="1:15" x14ac:dyDescent="0.25">
      <c r="A8440" t="s">
        <v>9400</v>
      </c>
      <c r="B8440" t="s">
        <v>20</v>
      </c>
      <c r="C8440">
        <v>2</v>
      </c>
      <c r="D8440">
        <f t="shared" si="524"/>
        <v>2</v>
      </c>
      <c r="E8440">
        <v>5</v>
      </c>
      <c r="F8440">
        <f>IF(OR(E8440="",E8440="UNKNOWN",E8440="ERROR"),_xlfn.XLOOKUP(Table2[[#This Row],[Item]],Items_List!A:A,Items_List!B:B),E8440)</f>
        <v>5</v>
      </c>
      <c r="G8440">
        <v>10</v>
      </c>
      <c r="H8440">
        <f t="shared" si="525"/>
        <v>10</v>
      </c>
      <c r="I8440" t="s">
        <v>23</v>
      </c>
      <c r="J8440" t="s">
        <v>11</v>
      </c>
      <c r="K8440" s="1">
        <v>45119</v>
      </c>
      <c r="L8440" s="1" t="str">
        <f>IF(ISNUMBER(Table2[[#This Row],[Transaction Date]]),TEXT(Table2[[#This Row],[Transaction Date]],"mmmm"),"Unknown")</f>
        <v>July</v>
      </c>
      <c r="M8440" s="1" t="str">
        <f>IF(ISNUMBER(Table2[[#This Row],[Transaction Date]]),TEXT(Table2[[#This Row],[Transaction Date]],"dddd"),"Unknown")</f>
        <v>Wednesday</v>
      </c>
      <c r="N8440">
        <f t="shared" si="526"/>
        <v>0</v>
      </c>
      <c r="O8440" t="str">
        <f t="shared" si="527"/>
        <v>Actual</v>
      </c>
    </row>
    <row r="8441" spans="1:15" x14ac:dyDescent="0.25">
      <c r="A8441" t="s">
        <v>9401</v>
      </c>
      <c r="B8441" t="s">
        <v>25</v>
      </c>
      <c r="C8441">
        <v>3</v>
      </c>
      <c r="D8441">
        <f t="shared" si="524"/>
        <v>3</v>
      </c>
      <c r="E8441">
        <v>4</v>
      </c>
      <c r="F8441">
        <f>IF(OR(E8441="",E8441="UNKNOWN",E8441="ERROR"),_xlfn.XLOOKUP(Table2[[#This Row],[Item]],Items_List!A:A,Items_List!B:B),E8441)</f>
        <v>4</v>
      </c>
      <c r="G8441">
        <v>12</v>
      </c>
      <c r="H8441">
        <f t="shared" si="525"/>
        <v>12</v>
      </c>
      <c r="I8441" t="s">
        <v>10</v>
      </c>
      <c r="J8441" t="s">
        <v>15</v>
      </c>
      <c r="K8441" s="1">
        <v>45064</v>
      </c>
      <c r="L8441" s="1" t="str">
        <f>IF(ISNUMBER(Table2[[#This Row],[Transaction Date]]),TEXT(Table2[[#This Row],[Transaction Date]],"mmmm"),"Unknown")</f>
        <v>May</v>
      </c>
      <c r="M8441" s="1" t="str">
        <f>IF(ISNUMBER(Table2[[#This Row],[Transaction Date]]),TEXT(Table2[[#This Row],[Transaction Date]],"dddd"),"Unknown")</f>
        <v>Thursday</v>
      </c>
      <c r="N8441">
        <f t="shared" si="526"/>
        <v>0</v>
      </c>
      <c r="O8441" t="str">
        <f t="shared" si="527"/>
        <v>Actual</v>
      </c>
    </row>
    <row r="8442" spans="1:15" x14ac:dyDescent="0.25">
      <c r="A8442" t="s">
        <v>9402</v>
      </c>
      <c r="B8442" t="s">
        <v>17</v>
      </c>
      <c r="C8442">
        <v>1</v>
      </c>
      <c r="D8442">
        <f t="shared" si="524"/>
        <v>1</v>
      </c>
      <c r="E8442">
        <v>1</v>
      </c>
      <c r="F8442">
        <f>IF(OR(E8442="",E8442="UNKNOWN",E8442="ERROR"),_xlfn.XLOOKUP(Table2[[#This Row],[Item]],Items_List!A:A,Items_List!B:B),E8442)</f>
        <v>1</v>
      </c>
      <c r="G8442">
        <v>1</v>
      </c>
      <c r="H8442">
        <f t="shared" si="525"/>
        <v>1</v>
      </c>
      <c r="I8442" t="s">
        <v>10059</v>
      </c>
      <c r="J8442" t="s">
        <v>11</v>
      </c>
      <c r="K8442" s="1">
        <v>44933</v>
      </c>
      <c r="L8442" s="1" t="str">
        <f>IF(ISNUMBER(Table2[[#This Row],[Transaction Date]]),TEXT(Table2[[#This Row],[Transaction Date]],"mmmm"),"Unknown")</f>
        <v>January</v>
      </c>
      <c r="M8442" s="1" t="str">
        <f>IF(ISNUMBER(Table2[[#This Row],[Transaction Date]]),TEXT(Table2[[#This Row],[Transaction Date]],"dddd"),"Unknown")</f>
        <v>Saturday</v>
      </c>
      <c r="N8442">
        <f t="shared" si="526"/>
        <v>0</v>
      </c>
      <c r="O8442" t="str">
        <f t="shared" si="527"/>
        <v>Actual</v>
      </c>
    </row>
    <row r="8443" spans="1:15" x14ac:dyDescent="0.25">
      <c r="A8443" t="s">
        <v>9403</v>
      </c>
      <c r="B8443" t="s">
        <v>28</v>
      </c>
      <c r="C8443">
        <v>5</v>
      </c>
      <c r="D8443">
        <f t="shared" si="524"/>
        <v>5</v>
      </c>
      <c r="E8443">
        <v>4</v>
      </c>
      <c r="F8443">
        <f>IF(OR(E8443="",E8443="UNKNOWN",E8443="ERROR"),_xlfn.XLOOKUP(Table2[[#This Row],[Item]],Items_List!A:A,Items_List!B:B),E8443)</f>
        <v>4</v>
      </c>
      <c r="G8443">
        <v>20</v>
      </c>
      <c r="H8443">
        <f t="shared" si="525"/>
        <v>20</v>
      </c>
      <c r="I8443" t="s">
        <v>23</v>
      </c>
      <c r="J8443" t="s">
        <v>15</v>
      </c>
      <c r="L8443" s="1" t="str">
        <f>IF(ISNUMBER(Table2[[#This Row],[Transaction Date]]),TEXT(Table2[[#This Row],[Transaction Date]],"mmmm"),"Unknown")</f>
        <v>Unknown</v>
      </c>
      <c r="M8443" s="1" t="str">
        <f>IF(ISNUMBER(Table2[[#This Row],[Transaction Date]]),TEXT(Table2[[#This Row],[Transaction Date]],"dddd"),"Unknown")</f>
        <v>Unknown</v>
      </c>
      <c r="N8443">
        <f t="shared" si="526"/>
        <v>0</v>
      </c>
      <c r="O8443" t="str">
        <f t="shared" si="527"/>
        <v>Actual</v>
      </c>
    </row>
    <row r="8444" spans="1:15" x14ac:dyDescent="0.25">
      <c r="A8444" t="s">
        <v>9404</v>
      </c>
      <c r="B8444" t="s">
        <v>17</v>
      </c>
      <c r="C8444">
        <v>4</v>
      </c>
      <c r="D8444">
        <f t="shared" si="524"/>
        <v>4</v>
      </c>
      <c r="E8444" s="3">
        <f>_xlfn.XLOOKUP(Table2[[#This Row],[Item]],Items_List!$A$2:$A$9,Items_List!$B$2:$B$9)</f>
        <v>1</v>
      </c>
      <c r="F8444">
        <f>IF(OR(E8444="",E8444="UNKNOWN",E8444="ERROR"),_xlfn.XLOOKUP(Table2[[#This Row],[Item]],Items_List!A:A,Items_List!B:B),E8444)</f>
        <v>1</v>
      </c>
      <c r="G8444">
        <v>4</v>
      </c>
      <c r="H8444">
        <f t="shared" si="525"/>
        <v>4</v>
      </c>
      <c r="I8444" t="s">
        <v>23</v>
      </c>
      <c r="J8444" t="s">
        <v>11</v>
      </c>
      <c r="K8444" s="1">
        <v>45079</v>
      </c>
      <c r="L8444" s="1" t="str">
        <f>IF(ISNUMBER(Table2[[#This Row],[Transaction Date]]),TEXT(Table2[[#This Row],[Transaction Date]],"mmmm"),"Unknown")</f>
        <v>June</v>
      </c>
      <c r="M8444" s="1" t="str">
        <f>IF(ISNUMBER(Table2[[#This Row],[Transaction Date]]),TEXT(Table2[[#This Row],[Transaction Date]],"dddd"),"Unknown")</f>
        <v>Friday</v>
      </c>
      <c r="N8444">
        <f t="shared" si="526"/>
        <v>0</v>
      </c>
      <c r="O8444" t="str">
        <f t="shared" si="527"/>
        <v>Actual</v>
      </c>
    </row>
    <row r="8445" spans="1:15" x14ac:dyDescent="0.25">
      <c r="A8445" t="s">
        <v>9406</v>
      </c>
      <c r="B8445" t="s">
        <v>28</v>
      </c>
      <c r="C8445">
        <v>4</v>
      </c>
      <c r="D8445">
        <f t="shared" si="524"/>
        <v>4</v>
      </c>
      <c r="E8445">
        <v>4</v>
      </c>
      <c r="F8445">
        <f>IF(OR(E8445="",E8445="UNKNOWN",E8445="ERROR"),_xlfn.XLOOKUP(Table2[[#This Row],[Item]],Items_List!A:A,Items_List!B:B),E8445)</f>
        <v>4</v>
      </c>
      <c r="G8445">
        <v>16</v>
      </c>
      <c r="H8445">
        <f t="shared" si="525"/>
        <v>16</v>
      </c>
      <c r="I8445" t="s">
        <v>10059</v>
      </c>
      <c r="J8445" t="s">
        <v>15</v>
      </c>
      <c r="K8445" s="1">
        <v>45136</v>
      </c>
      <c r="L8445" s="1" t="str">
        <f>IF(ISNUMBER(Table2[[#This Row],[Transaction Date]]),TEXT(Table2[[#This Row],[Transaction Date]],"mmmm"),"Unknown")</f>
        <v>July</v>
      </c>
      <c r="M8445" s="1" t="str">
        <f>IF(ISNUMBER(Table2[[#This Row],[Transaction Date]]),TEXT(Table2[[#This Row],[Transaction Date]],"dddd"),"Unknown")</f>
        <v>Saturday</v>
      </c>
      <c r="N8445">
        <f t="shared" si="526"/>
        <v>0</v>
      </c>
      <c r="O8445" t="str">
        <f t="shared" si="527"/>
        <v>Actual</v>
      </c>
    </row>
    <row r="8446" spans="1:15" x14ac:dyDescent="0.25">
      <c r="A8446" t="s">
        <v>9407</v>
      </c>
      <c r="B8446" t="s">
        <v>65</v>
      </c>
      <c r="C8446">
        <v>5</v>
      </c>
      <c r="D8446">
        <f t="shared" si="524"/>
        <v>5</v>
      </c>
      <c r="E8446">
        <v>1.5</v>
      </c>
      <c r="F8446">
        <f>IF(OR(E8446="",E8446="UNKNOWN",E8446="ERROR"),_xlfn.XLOOKUP(Table2[[#This Row],[Item]],Items_List!A:A,Items_List!B:B),E8446)</f>
        <v>1.5</v>
      </c>
      <c r="G8446">
        <v>7.5</v>
      </c>
      <c r="H8446">
        <f t="shared" si="525"/>
        <v>7.5</v>
      </c>
      <c r="I8446" t="s">
        <v>14</v>
      </c>
      <c r="J8446" t="s">
        <v>15</v>
      </c>
      <c r="K8446" s="1">
        <v>45228</v>
      </c>
      <c r="L8446" s="1" t="str">
        <f>IF(ISNUMBER(Table2[[#This Row],[Transaction Date]]),TEXT(Table2[[#This Row],[Transaction Date]],"mmmm"),"Unknown")</f>
        <v>October</v>
      </c>
      <c r="M8446" s="1" t="str">
        <f>IF(ISNUMBER(Table2[[#This Row],[Transaction Date]]),TEXT(Table2[[#This Row],[Transaction Date]],"dddd"),"Unknown")</f>
        <v>Sunday</v>
      </c>
      <c r="N8446">
        <f t="shared" si="526"/>
        <v>0</v>
      </c>
      <c r="O8446" t="str">
        <f t="shared" si="527"/>
        <v>Actual</v>
      </c>
    </row>
    <row r="8447" spans="1:15" x14ac:dyDescent="0.25">
      <c r="A8447" t="s">
        <v>9408</v>
      </c>
      <c r="B8447" t="s">
        <v>65</v>
      </c>
      <c r="C8447">
        <v>3</v>
      </c>
      <c r="D8447">
        <f t="shared" si="524"/>
        <v>3</v>
      </c>
      <c r="E8447">
        <v>1.5</v>
      </c>
      <c r="F8447">
        <f>IF(OR(E8447="",E8447="UNKNOWN",E8447="ERROR"),_xlfn.XLOOKUP(Table2[[#This Row],[Item]],Items_List!A:A,Items_List!B:B),E8447)</f>
        <v>1.5</v>
      </c>
      <c r="G8447">
        <v>4.5</v>
      </c>
      <c r="H8447">
        <f t="shared" si="525"/>
        <v>4.5</v>
      </c>
      <c r="I8447" t="s">
        <v>23</v>
      </c>
      <c r="J8447" t="s">
        <v>10059</v>
      </c>
      <c r="K8447" s="1">
        <v>44952</v>
      </c>
      <c r="L8447" s="1" t="str">
        <f>IF(ISNUMBER(Table2[[#This Row],[Transaction Date]]),TEXT(Table2[[#This Row],[Transaction Date]],"mmmm"),"Unknown")</f>
        <v>January</v>
      </c>
      <c r="M8447" s="1" t="str">
        <f>IF(ISNUMBER(Table2[[#This Row],[Transaction Date]]),TEXT(Table2[[#This Row],[Transaction Date]],"dddd"),"Unknown")</f>
        <v>Thursday</v>
      </c>
      <c r="N8447">
        <f t="shared" si="526"/>
        <v>0</v>
      </c>
      <c r="O8447" t="str">
        <f t="shared" si="527"/>
        <v>Actual</v>
      </c>
    </row>
    <row r="8448" spans="1:15" x14ac:dyDescent="0.25">
      <c r="A8448" t="s">
        <v>9409</v>
      </c>
      <c r="B8448" t="s">
        <v>25</v>
      </c>
      <c r="C8448">
        <v>5</v>
      </c>
      <c r="D8448">
        <f t="shared" si="524"/>
        <v>5</v>
      </c>
      <c r="E8448">
        <v>4</v>
      </c>
      <c r="F8448">
        <f>IF(OR(E8448="",E8448="UNKNOWN",E8448="ERROR"),_xlfn.XLOOKUP(Table2[[#This Row],[Item]],Items_List!A:A,Items_List!B:B),E8448)</f>
        <v>4</v>
      </c>
      <c r="G8448">
        <v>20</v>
      </c>
      <c r="H8448">
        <f t="shared" si="525"/>
        <v>20</v>
      </c>
      <c r="I8448" t="s">
        <v>14</v>
      </c>
      <c r="J8448" t="s">
        <v>15</v>
      </c>
      <c r="K8448" s="1">
        <v>45258</v>
      </c>
      <c r="L8448" s="1" t="str">
        <f>IF(ISNUMBER(Table2[[#This Row],[Transaction Date]]),TEXT(Table2[[#This Row],[Transaction Date]],"mmmm"),"Unknown")</f>
        <v>November</v>
      </c>
      <c r="M8448" s="1" t="str">
        <f>IF(ISNUMBER(Table2[[#This Row],[Transaction Date]]),TEXT(Table2[[#This Row],[Transaction Date]],"dddd"),"Unknown")</f>
        <v>Tuesday</v>
      </c>
      <c r="N8448">
        <f t="shared" si="526"/>
        <v>0</v>
      </c>
      <c r="O8448" t="str">
        <f t="shared" si="527"/>
        <v>Actual</v>
      </c>
    </row>
    <row r="8449" spans="1:15" x14ac:dyDescent="0.25">
      <c r="A8449" t="s">
        <v>9410</v>
      </c>
      <c r="B8449" t="s">
        <v>25</v>
      </c>
      <c r="C8449">
        <v>5</v>
      </c>
      <c r="D8449">
        <f t="shared" si="524"/>
        <v>5</v>
      </c>
      <c r="E8449">
        <v>4</v>
      </c>
      <c r="F8449">
        <f>IF(OR(E8449="",E8449="UNKNOWN",E8449="ERROR"),_xlfn.XLOOKUP(Table2[[#This Row],[Item]],Items_List!A:A,Items_List!B:B),E8449)</f>
        <v>4</v>
      </c>
      <c r="G8449">
        <v>20</v>
      </c>
      <c r="H8449">
        <f t="shared" si="525"/>
        <v>20</v>
      </c>
      <c r="I8449" t="s">
        <v>10</v>
      </c>
      <c r="J8449" t="s">
        <v>10059</v>
      </c>
      <c r="K8449" s="1">
        <v>45034</v>
      </c>
      <c r="L8449" s="1" t="str">
        <f>IF(ISNUMBER(Table2[[#This Row],[Transaction Date]]),TEXT(Table2[[#This Row],[Transaction Date]],"mmmm"),"Unknown")</f>
        <v>April</v>
      </c>
      <c r="M8449" s="1" t="str">
        <f>IF(ISNUMBER(Table2[[#This Row],[Transaction Date]]),TEXT(Table2[[#This Row],[Transaction Date]],"dddd"),"Unknown")</f>
        <v>Tuesday</v>
      </c>
      <c r="N8449">
        <f t="shared" si="526"/>
        <v>0</v>
      </c>
      <c r="O8449" t="str">
        <f t="shared" si="527"/>
        <v>Actual</v>
      </c>
    </row>
    <row r="8450" spans="1:15" x14ac:dyDescent="0.25">
      <c r="A8450" t="s">
        <v>9411</v>
      </c>
      <c r="B8450" t="s">
        <v>17</v>
      </c>
      <c r="C8450">
        <v>2</v>
      </c>
      <c r="D8450">
        <f t="shared" ref="D8450:D8513" si="528">IF(OR(C8450="",C8450="UNKNOWN",C8450="ERROR"),IFERROR(VALUE(G8450)/VALUE(E8450),""),VALUE(C8450))</f>
        <v>2</v>
      </c>
      <c r="E8450">
        <v>1</v>
      </c>
      <c r="F8450">
        <f>IF(OR(E8450="",E8450="UNKNOWN",E8450="ERROR"),_xlfn.XLOOKUP(Table2[[#This Row],[Item]],Items_List!A:A,Items_List!B:B),E8450)</f>
        <v>1</v>
      </c>
      <c r="G8450">
        <v>2</v>
      </c>
      <c r="H8450">
        <f t="shared" ref="H8450:H8513" si="529">D8450*F8450</f>
        <v>2</v>
      </c>
      <c r="I8450" t="s">
        <v>14</v>
      </c>
      <c r="J8450" t="s">
        <v>15</v>
      </c>
      <c r="K8450" s="1">
        <v>45005</v>
      </c>
      <c r="L8450" s="1" t="str">
        <f>IF(ISNUMBER(Table2[[#This Row],[Transaction Date]]),TEXT(Table2[[#This Row],[Transaction Date]],"mmmm"),"Unknown")</f>
        <v>March</v>
      </c>
      <c r="M8450" s="1" t="str">
        <f>IF(ISNUMBER(Table2[[#This Row],[Transaction Date]]),TEXT(Table2[[#This Row],[Transaction Date]],"dddd"),"Unknown")</f>
        <v>Monday</v>
      </c>
      <c r="N8450">
        <f t="shared" ref="N8450:N8513" si="530">IF(OR(B8450="",B8450="unknown",B8450="error",C8450="",C8450="unknown",C8450="error",G8450="",G8450="error",G8450="unknown"),1,0)</f>
        <v>0</v>
      </c>
      <c r="O8450" t="str">
        <f t="shared" ref="O8450:O8513" si="531">IF(OR(C8450="",C8450="error",C8450="unknown"),"Estimated","Actual")</f>
        <v>Actual</v>
      </c>
    </row>
    <row r="8451" spans="1:15" x14ac:dyDescent="0.25">
      <c r="A8451" t="s">
        <v>9412</v>
      </c>
      <c r="B8451" t="s">
        <v>39</v>
      </c>
      <c r="C8451">
        <v>1</v>
      </c>
      <c r="D8451">
        <f t="shared" si="528"/>
        <v>1</v>
      </c>
      <c r="E8451" s="3">
        <f>_xlfn.XLOOKUP(Table2[[#This Row],[Item]],Items_List!$A$2:$A$9,Items_List!$B$2:$B$9)</f>
        <v>3</v>
      </c>
      <c r="F8451">
        <f>IF(OR(E8451="",E8451="UNKNOWN",E8451="ERROR"),_xlfn.XLOOKUP(Table2[[#This Row],[Item]],Items_List!A:A,Items_List!B:B),E8451)</f>
        <v>3</v>
      </c>
      <c r="G8451">
        <v>3</v>
      </c>
      <c r="H8451">
        <f t="shared" si="529"/>
        <v>3</v>
      </c>
      <c r="I8451" t="s">
        <v>10059</v>
      </c>
      <c r="J8451" t="s">
        <v>10059</v>
      </c>
      <c r="K8451" s="1">
        <v>44960</v>
      </c>
      <c r="L8451" s="1" t="str">
        <f>IF(ISNUMBER(Table2[[#This Row],[Transaction Date]]),TEXT(Table2[[#This Row],[Transaction Date]],"mmmm"),"Unknown")</f>
        <v>February</v>
      </c>
      <c r="M8451" s="1" t="str">
        <f>IF(ISNUMBER(Table2[[#This Row],[Transaction Date]]),TEXT(Table2[[#This Row],[Transaction Date]],"dddd"),"Unknown")</f>
        <v>Friday</v>
      </c>
      <c r="N8451">
        <f t="shared" si="530"/>
        <v>0</v>
      </c>
      <c r="O8451" t="str">
        <f t="shared" si="531"/>
        <v>Actual</v>
      </c>
    </row>
    <row r="8452" spans="1:15" x14ac:dyDescent="0.25">
      <c r="A8452" t="s">
        <v>9414</v>
      </c>
      <c r="B8452" t="s">
        <v>39</v>
      </c>
      <c r="C8452">
        <v>4</v>
      </c>
      <c r="D8452">
        <f t="shared" si="528"/>
        <v>4</v>
      </c>
      <c r="E8452">
        <v>3</v>
      </c>
      <c r="F8452">
        <f>IF(OR(E8452="",E8452="UNKNOWN",E8452="ERROR"),_xlfn.XLOOKUP(Table2[[#This Row],[Item]],Items_List!A:A,Items_List!B:B),E8452)</f>
        <v>3</v>
      </c>
      <c r="G8452">
        <v>12</v>
      </c>
      <c r="H8452">
        <f t="shared" si="529"/>
        <v>12</v>
      </c>
      <c r="I8452" t="s">
        <v>10059</v>
      </c>
      <c r="J8452" t="s">
        <v>10059</v>
      </c>
      <c r="K8452" s="1">
        <v>45207</v>
      </c>
      <c r="L8452" s="1" t="str">
        <f>IF(ISNUMBER(Table2[[#This Row],[Transaction Date]]),TEXT(Table2[[#This Row],[Transaction Date]],"mmmm"),"Unknown")</f>
        <v>October</v>
      </c>
      <c r="M8452" s="1" t="str">
        <f>IF(ISNUMBER(Table2[[#This Row],[Transaction Date]]),TEXT(Table2[[#This Row],[Transaction Date]],"dddd"),"Unknown")</f>
        <v>Sunday</v>
      </c>
      <c r="N8452">
        <f t="shared" si="530"/>
        <v>0</v>
      </c>
      <c r="O8452" t="str">
        <f t="shared" si="531"/>
        <v>Actual</v>
      </c>
    </row>
    <row r="8453" spans="1:15" x14ac:dyDescent="0.25">
      <c r="A8453" t="s">
        <v>9416</v>
      </c>
      <c r="B8453" t="s">
        <v>9</v>
      </c>
      <c r="C8453">
        <v>5</v>
      </c>
      <c r="D8453">
        <f t="shared" si="528"/>
        <v>5</v>
      </c>
      <c r="E8453">
        <v>2</v>
      </c>
      <c r="F8453">
        <f>IF(OR(E8453="",E8453="UNKNOWN",E8453="ERROR"),_xlfn.XLOOKUP(Table2[[#This Row],[Item]],Items_List!A:A,Items_List!B:B),E8453)</f>
        <v>2</v>
      </c>
      <c r="G8453">
        <v>10</v>
      </c>
      <c r="H8453">
        <f t="shared" si="529"/>
        <v>10</v>
      </c>
      <c r="I8453" t="s">
        <v>10</v>
      </c>
      <c r="J8453" t="s">
        <v>10059</v>
      </c>
      <c r="K8453" s="1">
        <v>45014</v>
      </c>
      <c r="L8453" s="1" t="str">
        <f>IF(ISNUMBER(Table2[[#This Row],[Transaction Date]]),TEXT(Table2[[#This Row],[Transaction Date]],"mmmm"),"Unknown")</f>
        <v>March</v>
      </c>
      <c r="M8453" s="1" t="str">
        <f>IF(ISNUMBER(Table2[[#This Row],[Transaction Date]]),TEXT(Table2[[#This Row],[Transaction Date]],"dddd"),"Unknown")</f>
        <v>Wednesday</v>
      </c>
      <c r="N8453">
        <f t="shared" si="530"/>
        <v>0</v>
      </c>
      <c r="O8453" t="str">
        <f t="shared" si="531"/>
        <v>Actual</v>
      </c>
    </row>
    <row r="8454" spans="1:15" x14ac:dyDescent="0.25">
      <c r="A8454" t="s">
        <v>9417</v>
      </c>
      <c r="B8454" t="s">
        <v>17</v>
      </c>
      <c r="C8454">
        <v>5</v>
      </c>
      <c r="D8454">
        <f t="shared" si="528"/>
        <v>5</v>
      </c>
      <c r="E8454">
        <v>1</v>
      </c>
      <c r="F8454">
        <f>IF(OR(E8454="",E8454="UNKNOWN",E8454="ERROR"),_xlfn.XLOOKUP(Table2[[#This Row],[Item]],Items_List!A:A,Items_List!B:B),E8454)</f>
        <v>1</v>
      </c>
      <c r="G8454">
        <v>5</v>
      </c>
      <c r="H8454">
        <f t="shared" si="529"/>
        <v>5</v>
      </c>
      <c r="I8454" t="s">
        <v>10059</v>
      </c>
      <c r="J8454" t="s">
        <v>15</v>
      </c>
      <c r="K8454" s="1">
        <v>45291</v>
      </c>
      <c r="L8454" s="1" t="str">
        <f>IF(ISNUMBER(Table2[[#This Row],[Transaction Date]]),TEXT(Table2[[#This Row],[Transaction Date]],"mmmm"),"Unknown")</f>
        <v>December</v>
      </c>
      <c r="M8454" s="1" t="str">
        <f>IF(ISNUMBER(Table2[[#This Row],[Transaction Date]]),TEXT(Table2[[#This Row],[Transaction Date]],"dddd"),"Unknown")</f>
        <v>Sunday</v>
      </c>
      <c r="N8454">
        <f t="shared" si="530"/>
        <v>0</v>
      </c>
      <c r="O8454" t="str">
        <f t="shared" si="531"/>
        <v>Actual</v>
      </c>
    </row>
    <row r="8455" spans="1:15" x14ac:dyDescent="0.25">
      <c r="A8455" t="s">
        <v>9418</v>
      </c>
      <c r="B8455" t="s">
        <v>20</v>
      </c>
      <c r="C8455">
        <v>2</v>
      </c>
      <c r="D8455">
        <f t="shared" si="528"/>
        <v>2</v>
      </c>
      <c r="E8455">
        <v>5</v>
      </c>
      <c r="F8455">
        <f>IF(OR(E8455="",E8455="UNKNOWN",E8455="ERROR"),_xlfn.XLOOKUP(Table2[[#This Row],[Item]],Items_List!A:A,Items_List!B:B),E8455)</f>
        <v>5</v>
      </c>
      <c r="G8455">
        <v>10</v>
      </c>
      <c r="H8455">
        <f t="shared" si="529"/>
        <v>10</v>
      </c>
      <c r="I8455" t="s">
        <v>10</v>
      </c>
      <c r="J8455" t="s">
        <v>15</v>
      </c>
      <c r="K8455" s="1">
        <v>45036</v>
      </c>
      <c r="L8455" s="1" t="str">
        <f>IF(ISNUMBER(Table2[[#This Row],[Transaction Date]]),TEXT(Table2[[#This Row],[Transaction Date]],"mmmm"),"Unknown")</f>
        <v>April</v>
      </c>
      <c r="M8455" s="1" t="str">
        <f>IF(ISNUMBER(Table2[[#This Row],[Transaction Date]]),TEXT(Table2[[#This Row],[Transaction Date]],"dddd"),"Unknown")</f>
        <v>Thursday</v>
      </c>
      <c r="N8455">
        <f t="shared" si="530"/>
        <v>0</v>
      </c>
      <c r="O8455" t="str">
        <f t="shared" si="531"/>
        <v>Actual</v>
      </c>
    </row>
    <row r="8456" spans="1:15" x14ac:dyDescent="0.25">
      <c r="A8456" t="s">
        <v>9419</v>
      </c>
      <c r="B8456" t="s">
        <v>28</v>
      </c>
      <c r="C8456">
        <v>2</v>
      </c>
      <c r="D8456">
        <f t="shared" si="528"/>
        <v>2</v>
      </c>
      <c r="E8456">
        <v>4</v>
      </c>
      <c r="F8456">
        <f>IF(OR(E8456="",E8456="UNKNOWN",E8456="ERROR"),_xlfn.XLOOKUP(Table2[[#This Row],[Item]],Items_List!A:A,Items_List!B:B),E8456)</f>
        <v>4</v>
      </c>
      <c r="G8456">
        <v>8</v>
      </c>
      <c r="H8456">
        <f t="shared" si="529"/>
        <v>8</v>
      </c>
      <c r="I8456" t="s">
        <v>14</v>
      </c>
      <c r="J8456" t="s">
        <v>10059</v>
      </c>
      <c r="K8456" s="1">
        <v>45250</v>
      </c>
      <c r="L8456" s="1" t="str">
        <f>IF(ISNUMBER(Table2[[#This Row],[Transaction Date]]),TEXT(Table2[[#This Row],[Transaction Date]],"mmmm"),"Unknown")</f>
        <v>November</v>
      </c>
      <c r="M8456" s="1" t="str">
        <f>IF(ISNUMBER(Table2[[#This Row],[Transaction Date]]),TEXT(Table2[[#This Row],[Transaction Date]],"dddd"),"Unknown")</f>
        <v>Monday</v>
      </c>
      <c r="N8456">
        <f t="shared" si="530"/>
        <v>0</v>
      </c>
      <c r="O8456" t="str">
        <f t="shared" si="531"/>
        <v>Actual</v>
      </c>
    </row>
    <row r="8457" spans="1:15" x14ac:dyDescent="0.25">
      <c r="A8457" t="s">
        <v>9420</v>
      </c>
      <c r="B8457" t="s">
        <v>20</v>
      </c>
      <c r="C8457">
        <v>3</v>
      </c>
      <c r="D8457">
        <f t="shared" si="528"/>
        <v>3</v>
      </c>
      <c r="E8457">
        <v>5</v>
      </c>
      <c r="F8457">
        <f>IF(OR(E8457="",E8457="UNKNOWN",E8457="ERROR"),_xlfn.XLOOKUP(Table2[[#This Row],[Item]],Items_List!A:A,Items_List!B:B),E8457)</f>
        <v>5</v>
      </c>
      <c r="G8457">
        <v>15</v>
      </c>
      <c r="H8457">
        <f t="shared" si="529"/>
        <v>15</v>
      </c>
      <c r="I8457" t="s">
        <v>14</v>
      </c>
      <c r="J8457" t="s">
        <v>15</v>
      </c>
      <c r="K8457" s="1">
        <v>44989</v>
      </c>
      <c r="L8457" s="1" t="str">
        <f>IF(ISNUMBER(Table2[[#This Row],[Transaction Date]]),TEXT(Table2[[#This Row],[Transaction Date]],"mmmm"),"Unknown")</f>
        <v>March</v>
      </c>
      <c r="M8457" s="1" t="str">
        <f>IF(ISNUMBER(Table2[[#This Row],[Transaction Date]]),TEXT(Table2[[#This Row],[Transaction Date]],"dddd"),"Unknown")</f>
        <v>Saturday</v>
      </c>
      <c r="N8457">
        <f t="shared" si="530"/>
        <v>0</v>
      </c>
      <c r="O8457" t="str">
        <f t="shared" si="531"/>
        <v>Actual</v>
      </c>
    </row>
    <row r="8458" spans="1:15" x14ac:dyDescent="0.25">
      <c r="A8458" t="s">
        <v>9421</v>
      </c>
      <c r="B8458" t="s">
        <v>28</v>
      </c>
      <c r="C8458">
        <v>5</v>
      </c>
      <c r="D8458">
        <f t="shared" si="528"/>
        <v>5</v>
      </c>
      <c r="E8458">
        <v>4</v>
      </c>
      <c r="F8458">
        <f>IF(OR(E8458="",E8458="UNKNOWN",E8458="ERROR"),_xlfn.XLOOKUP(Table2[[#This Row],[Item]],Items_List!A:A,Items_List!B:B),E8458)</f>
        <v>4</v>
      </c>
      <c r="G8458">
        <v>20</v>
      </c>
      <c r="H8458">
        <f t="shared" si="529"/>
        <v>20</v>
      </c>
      <c r="I8458" t="s">
        <v>23</v>
      </c>
      <c r="J8458" t="s">
        <v>11</v>
      </c>
      <c r="K8458" s="1">
        <v>45041</v>
      </c>
      <c r="L8458" s="1" t="str">
        <f>IF(ISNUMBER(Table2[[#This Row],[Transaction Date]]),TEXT(Table2[[#This Row],[Transaction Date]],"mmmm"),"Unknown")</f>
        <v>April</v>
      </c>
      <c r="M8458" s="1" t="str">
        <f>IF(ISNUMBER(Table2[[#This Row],[Transaction Date]]),TEXT(Table2[[#This Row],[Transaction Date]],"dddd"),"Unknown")</f>
        <v>Tuesday</v>
      </c>
      <c r="N8458">
        <f t="shared" si="530"/>
        <v>0</v>
      </c>
      <c r="O8458" t="str">
        <f t="shared" si="531"/>
        <v>Actual</v>
      </c>
    </row>
    <row r="8459" spans="1:15" x14ac:dyDescent="0.25">
      <c r="A8459" t="s">
        <v>9422</v>
      </c>
      <c r="B8459" t="s">
        <v>9</v>
      </c>
      <c r="C8459">
        <v>5</v>
      </c>
      <c r="D8459">
        <f t="shared" si="528"/>
        <v>5</v>
      </c>
      <c r="E8459">
        <v>2</v>
      </c>
      <c r="F8459">
        <f>IF(OR(E8459="",E8459="UNKNOWN",E8459="ERROR"),_xlfn.XLOOKUP(Table2[[#This Row],[Item]],Items_List!A:A,Items_List!B:B),E8459)</f>
        <v>2</v>
      </c>
      <c r="G8459">
        <v>10</v>
      </c>
      <c r="H8459">
        <f t="shared" si="529"/>
        <v>10</v>
      </c>
      <c r="I8459" t="s">
        <v>14</v>
      </c>
      <c r="J8459" t="s">
        <v>15</v>
      </c>
      <c r="K8459" s="1">
        <v>45017</v>
      </c>
      <c r="L8459" s="1" t="str">
        <f>IF(ISNUMBER(Table2[[#This Row],[Transaction Date]]),TEXT(Table2[[#This Row],[Transaction Date]],"mmmm"),"Unknown")</f>
        <v>April</v>
      </c>
      <c r="M8459" s="1" t="str">
        <f>IF(ISNUMBER(Table2[[#This Row],[Transaction Date]]),TEXT(Table2[[#This Row],[Transaction Date]],"dddd"),"Unknown")</f>
        <v>Saturday</v>
      </c>
      <c r="N8459">
        <f t="shared" si="530"/>
        <v>0</v>
      </c>
      <c r="O8459" t="str">
        <f t="shared" si="531"/>
        <v>Actual</v>
      </c>
    </row>
    <row r="8460" spans="1:15" x14ac:dyDescent="0.25">
      <c r="A8460" t="s">
        <v>9423</v>
      </c>
      <c r="B8460" t="s">
        <v>25</v>
      </c>
      <c r="C8460">
        <v>3</v>
      </c>
      <c r="D8460">
        <f t="shared" si="528"/>
        <v>3</v>
      </c>
      <c r="E8460">
        <v>4</v>
      </c>
      <c r="F8460">
        <f>IF(OR(E8460="",E8460="UNKNOWN",E8460="ERROR"),_xlfn.XLOOKUP(Table2[[#This Row],[Item]],Items_List!A:A,Items_List!B:B),E8460)</f>
        <v>4</v>
      </c>
      <c r="G8460" t="s">
        <v>18</v>
      </c>
      <c r="H8460">
        <f t="shared" si="529"/>
        <v>12</v>
      </c>
      <c r="I8460" t="s">
        <v>10059</v>
      </c>
      <c r="J8460" t="s">
        <v>10059</v>
      </c>
      <c r="K8460" s="1">
        <v>45204</v>
      </c>
      <c r="L8460" s="1" t="str">
        <f>IF(ISNUMBER(Table2[[#This Row],[Transaction Date]]),TEXT(Table2[[#This Row],[Transaction Date]],"mmmm"),"Unknown")</f>
        <v>October</v>
      </c>
      <c r="M8460" s="1" t="str">
        <f>IF(ISNUMBER(Table2[[#This Row],[Transaction Date]]),TEXT(Table2[[#This Row],[Transaction Date]],"dddd"),"Unknown")</f>
        <v>Thursday</v>
      </c>
      <c r="N8460">
        <f t="shared" si="530"/>
        <v>1</v>
      </c>
      <c r="O8460" t="str">
        <f t="shared" si="531"/>
        <v>Actual</v>
      </c>
    </row>
    <row r="8461" spans="1:15" x14ac:dyDescent="0.25">
      <c r="A8461" t="s">
        <v>9424</v>
      </c>
      <c r="B8461" t="s">
        <v>65</v>
      </c>
      <c r="C8461">
        <v>3</v>
      </c>
      <c r="D8461">
        <f t="shared" si="528"/>
        <v>3</v>
      </c>
      <c r="E8461">
        <v>1.5</v>
      </c>
      <c r="F8461">
        <f>IF(OR(E8461="",E8461="UNKNOWN",E8461="ERROR"),_xlfn.XLOOKUP(Table2[[#This Row],[Item]],Items_List!A:A,Items_List!B:B),E8461)</f>
        <v>1.5</v>
      </c>
      <c r="G8461">
        <v>4.5</v>
      </c>
      <c r="H8461">
        <f t="shared" si="529"/>
        <v>4.5</v>
      </c>
      <c r="I8461" t="s">
        <v>10059</v>
      </c>
      <c r="J8461" t="s">
        <v>10059</v>
      </c>
      <c r="K8461" s="1">
        <v>45289</v>
      </c>
      <c r="L8461" s="1" t="str">
        <f>IF(ISNUMBER(Table2[[#This Row],[Transaction Date]]),TEXT(Table2[[#This Row],[Transaction Date]],"mmmm"),"Unknown")</f>
        <v>December</v>
      </c>
      <c r="M8461" s="1" t="str">
        <f>IF(ISNUMBER(Table2[[#This Row],[Transaction Date]]),TEXT(Table2[[#This Row],[Transaction Date]],"dddd"),"Unknown")</f>
        <v>Friday</v>
      </c>
      <c r="N8461">
        <f t="shared" si="530"/>
        <v>0</v>
      </c>
      <c r="O8461" t="str">
        <f t="shared" si="531"/>
        <v>Actual</v>
      </c>
    </row>
    <row r="8462" spans="1:15" x14ac:dyDescent="0.25">
      <c r="A8462" t="s">
        <v>9425</v>
      </c>
      <c r="B8462" t="s">
        <v>13</v>
      </c>
      <c r="C8462">
        <v>5</v>
      </c>
      <c r="D8462">
        <f t="shared" si="528"/>
        <v>5</v>
      </c>
      <c r="E8462">
        <v>3</v>
      </c>
      <c r="F8462">
        <f>IF(OR(E8462="",E8462="UNKNOWN",E8462="ERROR"),_xlfn.XLOOKUP(Table2[[#This Row],[Item]],Items_List!A:A,Items_List!B:B),E8462)</f>
        <v>3</v>
      </c>
      <c r="G8462">
        <v>15</v>
      </c>
      <c r="H8462">
        <f t="shared" si="529"/>
        <v>15</v>
      </c>
      <c r="I8462" t="s">
        <v>23</v>
      </c>
      <c r="J8462" t="s">
        <v>10059</v>
      </c>
      <c r="K8462" s="1">
        <v>45244</v>
      </c>
      <c r="L8462" s="1" t="str">
        <f>IF(ISNUMBER(Table2[[#This Row],[Transaction Date]]),TEXT(Table2[[#This Row],[Transaction Date]],"mmmm"),"Unknown")</f>
        <v>November</v>
      </c>
      <c r="M8462" s="1" t="str">
        <f>IF(ISNUMBER(Table2[[#This Row],[Transaction Date]]),TEXT(Table2[[#This Row],[Transaction Date]],"dddd"),"Unknown")</f>
        <v>Tuesday</v>
      </c>
      <c r="N8462">
        <f t="shared" si="530"/>
        <v>0</v>
      </c>
      <c r="O8462" t="str">
        <f t="shared" si="531"/>
        <v>Actual</v>
      </c>
    </row>
    <row r="8463" spans="1:15" x14ac:dyDescent="0.25">
      <c r="A8463" t="s">
        <v>9426</v>
      </c>
      <c r="B8463" t="s">
        <v>13</v>
      </c>
      <c r="C8463">
        <v>5</v>
      </c>
      <c r="D8463">
        <f t="shared" si="528"/>
        <v>5</v>
      </c>
      <c r="E8463">
        <v>3</v>
      </c>
      <c r="F8463">
        <f>IF(OR(E8463="",E8463="UNKNOWN",E8463="ERROR"),_xlfn.XLOOKUP(Table2[[#This Row],[Item]],Items_List!A:A,Items_List!B:B),E8463)</f>
        <v>3</v>
      </c>
      <c r="G8463">
        <v>15</v>
      </c>
      <c r="H8463">
        <f t="shared" si="529"/>
        <v>15</v>
      </c>
      <c r="I8463" t="s">
        <v>14</v>
      </c>
      <c r="J8463" t="s">
        <v>11</v>
      </c>
      <c r="K8463" s="1">
        <v>45033</v>
      </c>
      <c r="L8463" s="1" t="str">
        <f>IF(ISNUMBER(Table2[[#This Row],[Transaction Date]]),TEXT(Table2[[#This Row],[Transaction Date]],"mmmm"),"Unknown")</f>
        <v>April</v>
      </c>
      <c r="M8463" s="1" t="str">
        <f>IF(ISNUMBER(Table2[[#This Row],[Transaction Date]]),TEXT(Table2[[#This Row],[Transaction Date]],"dddd"),"Unknown")</f>
        <v>Monday</v>
      </c>
      <c r="N8463">
        <f t="shared" si="530"/>
        <v>0</v>
      </c>
      <c r="O8463" t="str">
        <f t="shared" si="531"/>
        <v>Actual</v>
      </c>
    </row>
    <row r="8464" spans="1:15" x14ac:dyDescent="0.25">
      <c r="A8464" t="s">
        <v>9427</v>
      </c>
      <c r="B8464" t="s">
        <v>28</v>
      </c>
      <c r="C8464">
        <v>5</v>
      </c>
      <c r="D8464">
        <f t="shared" si="528"/>
        <v>5</v>
      </c>
      <c r="E8464">
        <v>4</v>
      </c>
      <c r="F8464">
        <f>IF(OR(E8464="",E8464="UNKNOWN",E8464="ERROR"),_xlfn.XLOOKUP(Table2[[#This Row],[Item]],Items_List!A:A,Items_List!B:B),E8464)</f>
        <v>4</v>
      </c>
      <c r="G8464">
        <v>20</v>
      </c>
      <c r="H8464">
        <f t="shared" si="529"/>
        <v>20</v>
      </c>
      <c r="I8464" t="s">
        <v>23</v>
      </c>
      <c r="J8464" t="s">
        <v>11</v>
      </c>
      <c r="L8464" s="1" t="str">
        <f>IF(ISNUMBER(Table2[[#This Row],[Transaction Date]]),TEXT(Table2[[#This Row],[Transaction Date]],"mmmm"),"Unknown")</f>
        <v>Unknown</v>
      </c>
      <c r="M8464" s="1" t="str">
        <f>IF(ISNUMBER(Table2[[#This Row],[Transaction Date]]),TEXT(Table2[[#This Row],[Transaction Date]],"dddd"),"Unknown")</f>
        <v>Unknown</v>
      </c>
      <c r="N8464">
        <f t="shared" si="530"/>
        <v>0</v>
      </c>
      <c r="O8464" t="str">
        <f t="shared" si="531"/>
        <v>Actual</v>
      </c>
    </row>
    <row r="8465" spans="1:15" x14ac:dyDescent="0.25">
      <c r="A8465" t="s">
        <v>9428</v>
      </c>
      <c r="B8465" t="s">
        <v>39</v>
      </c>
      <c r="C8465">
        <v>2</v>
      </c>
      <c r="D8465">
        <f t="shared" si="528"/>
        <v>2</v>
      </c>
      <c r="E8465">
        <v>3</v>
      </c>
      <c r="F8465">
        <f>IF(OR(E8465="",E8465="UNKNOWN",E8465="ERROR"),_xlfn.XLOOKUP(Table2[[#This Row],[Item]],Items_List!A:A,Items_List!B:B),E8465)</f>
        <v>3</v>
      </c>
      <c r="G8465">
        <v>6</v>
      </c>
      <c r="H8465">
        <f t="shared" si="529"/>
        <v>6</v>
      </c>
      <c r="I8465" t="s">
        <v>23</v>
      </c>
      <c r="J8465" t="s">
        <v>15</v>
      </c>
      <c r="K8465" s="1">
        <v>45198</v>
      </c>
      <c r="L8465" s="1" t="str">
        <f>IF(ISNUMBER(Table2[[#This Row],[Transaction Date]]),TEXT(Table2[[#This Row],[Transaction Date]],"mmmm"),"Unknown")</f>
        <v>September</v>
      </c>
      <c r="M8465" s="1" t="str">
        <f>IF(ISNUMBER(Table2[[#This Row],[Transaction Date]]),TEXT(Table2[[#This Row],[Transaction Date]],"dddd"),"Unknown")</f>
        <v>Friday</v>
      </c>
      <c r="N8465">
        <f t="shared" si="530"/>
        <v>0</v>
      </c>
      <c r="O8465" t="str">
        <f t="shared" si="531"/>
        <v>Actual</v>
      </c>
    </row>
    <row r="8466" spans="1:15" x14ac:dyDescent="0.25">
      <c r="A8466" t="s">
        <v>9429</v>
      </c>
      <c r="B8466" t="s">
        <v>13</v>
      </c>
      <c r="C8466">
        <v>3</v>
      </c>
      <c r="D8466">
        <f t="shared" si="528"/>
        <v>3</v>
      </c>
      <c r="E8466">
        <v>3</v>
      </c>
      <c r="F8466">
        <f>IF(OR(E8466="",E8466="UNKNOWN",E8466="ERROR"),_xlfn.XLOOKUP(Table2[[#This Row],[Item]],Items_List!A:A,Items_List!B:B),E8466)</f>
        <v>3</v>
      </c>
      <c r="G8466">
        <v>9</v>
      </c>
      <c r="H8466">
        <f t="shared" si="529"/>
        <v>9</v>
      </c>
      <c r="I8466" t="s">
        <v>10059</v>
      </c>
      <c r="J8466" t="s">
        <v>11</v>
      </c>
      <c r="K8466" s="1">
        <v>45274</v>
      </c>
      <c r="L8466" s="1" t="str">
        <f>IF(ISNUMBER(Table2[[#This Row],[Transaction Date]]),TEXT(Table2[[#This Row],[Transaction Date]],"mmmm"),"Unknown")</f>
        <v>December</v>
      </c>
      <c r="M8466" s="1" t="str">
        <f>IF(ISNUMBER(Table2[[#This Row],[Transaction Date]]),TEXT(Table2[[#This Row],[Transaction Date]],"dddd"),"Unknown")</f>
        <v>Thursday</v>
      </c>
      <c r="N8466">
        <f t="shared" si="530"/>
        <v>0</v>
      </c>
      <c r="O8466" t="str">
        <f t="shared" si="531"/>
        <v>Actual</v>
      </c>
    </row>
    <row r="8467" spans="1:15" x14ac:dyDescent="0.25">
      <c r="A8467" t="s">
        <v>9430</v>
      </c>
      <c r="B8467" t="s">
        <v>28</v>
      </c>
      <c r="C8467">
        <v>1</v>
      </c>
      <c r="D8467">
        <f t="shared" si="528"/>
        <v>1</v>
      </c>
      <c r="E8467">
        <v>4</v>
      </c>
      <c r="F8467">
        <f>IF(OR(E8467="",E8467="UNKNOWN",E8467="ERROR"),_xlfn.XLOOKUP(Table2[[#This Row],[Item]],Items_List!A:A,Items_List!B:B),E8467)</f>
        <v>4</v>
      </c>
      <c r="G8467">
        <v>4</v>
      </c>
      <c r="H8467">
        <f t="shared" si="529"/>
        <v>4</v>
      </c>
      <c r="I8467" t="s">
        <v>14</v>
      </c>
      <c r="J8467" t="s">
        <v>10059</v>
      </c>
      <c r="K8467" s="1">
        <v>44946</v>
      </c>
      <c r="L8467" s="1" t="str">
        <f>IF(ISNUMBER(Table2[[#This Row],[Transaction Date]]),TEXT(Table2[[#This Row],[Transaction Date]],"mmmm"),"Unknown")</f>
        <v>January</v>
      </c>
      <c r="M8467" s="1" t="str">
        <f>IF(ISNUMBER(Table2[[#This Row],[Transaction Date]]),TEXT(Table2[[#This Row],[Transaction Date]],"dddd"),"Unknown")</f>
        <v>Friday</v>
      </c>
      <c r="N8467">
        <f t="shared" si="530"/>
        <v>0</v>
      </c>
      <c r="O8467" t="str">
        <f t="shared" si="531"/>
        <v>Actual</v>
      </c>
    </row>
    <row r="8468" spans="1:15" x14ac:dyDescent="0.25">
      <c r="A8468" t="s">
        <v>9431</v>
      </c>
      <c r="B8468" t="s">
        <v>39</v>
      </c>
      <c r="C8468">
        <v>3</v>
      </c>
      <c r="D8468">
        <f t="shared" si="528"/>
        <v>3</v>
      </c>
      <c r="E8468">
        <v>3</v>
      </c>
      <c r="F8468">
        <f>IF(OR(E8468="",E8468="UNKNOWN",E8468="ERROR"),_xlfn.XLOOKUP(Table2[[#This Row],[Item]],Items_List!A:A,Items_List!B:B),E8468)</f>
        <v>3</v>
      </c>
      <c r="G8468">
        <v>9</v>
      </c>
      <c r="H8468">
        <f t="shared" si="529"/>
        <v>9</v>
      </c>
      <c r="I8468" t="s">
        <v>14</v>
      </c>
      <c r="J8468" t="s">
        <v>15</v>
      </c>
      <c r="K8468" s="1">
        <v>45116</v>
      </c>
      <c r="L8468" s="1" t="str">
        <f>IF(ISNUMBER(Table2[[#This Row],[Transaction Date]]),TEXT(Table2[[#This Row],[Transaction Date]],"mmmm"),"Unknown")</f>
        <v>July</v>
      </c>
      <c r="M8468" s="1" t="str">
        <f>IF(ISNUMBER(Table2[[#This Row],[Transaction Date]]),TEXT(Table2[[#This Row],[Transaction Date]],"dddd"),"Unknown")</f>
        <v>Sunday</v>
      </c>
      <c r="N8468">
        <f t="shared" si="530"/>
        <v>0</v>
      </c>
      <c r="O8468" t="str">
        <f t="shared" si="531"/>
        <v>Actual</v>
      </c>
    </row>
    <row r="8469" spans="1:15" x14ac:dyDescent="0.25">
      <c r="A8469" t="s">
        <v>9432</v>
      </c>
      <c r="B8469" t="s">
        <v>25</v>
      </c>
      <c r="C8469">
        <v>5</v>
      </c>
      <c r="D8469">
        <f t="shared" si="528"/>
        <v>5</v>
      </c>
      <c r="E8469">
        <v>4</v>
      </c>
      <c r="F8469">
        <f>IF(OR(E8469="",E8469="UNKNOWN",E8469="ERROR"),_xlfn.XLOOKUP(Table2[[#This Row],[Item]],Items_List!A:A,Items_List!B:B),E8469)</f>
        <v>4</v>
      </c>
      <c r="G8469">
        <v>20</v>
      </c>
      <c r="H8469">
        <f t="shared" si="529"/>
        <v>20</v>
      </c>
      <c r="I8469" t="s">
        <v>23</v>
      </c>
      <c r="J8469" t="s">
        <v>11</v>
      </c>
      <c r="K8469" s="1">
        <v>44935</v>
      </c>
      <c r="L8469" s="1" t="str">
        <f>IF(ISNUMBER(Table2[[#This Row],[Transaction Date]]),TEXT(Table2[[#This Row],[Transaction Date]],"mmmm"),"Unknown")</f>
        <v>January</v>
      </c>
      <c r="M8469" s="1" t="str">
        <f>IF(ISNUMBER(Table2[[#This Row],[Transaction Date]]),TEXT(Table2[[#This Row],[Transaction Date]],"dddd"),"Unknown")</f>
        <v>Monday</v>
      </c>
      <c r="N8469">
        <f t="shared" si="530"/>
        <v>0</v>
      </c>
      <c r="O8469" t="str">
        <f t="shared" si="531"/>
        <v>Actual</v>
      </c>
    </row>
    <row r="8470" spans="1:15" x14ac:dyDescent="0.25">
      <c r="A8470" t="s">
        <v>9433</v>
      </c>
      <c r="B8470" t="s">
        <v>39</v>
      </c>
      <c r="C8470">
        <v>2</v>
      </c>
      <c r="D8470">
        <f t="shared" si="528"/>
        <v>2</v>
      </c>
      <c r="E8470">
        <v>3</v>
      </c>
      <c r="F8470">
        <f>IF(OR(E8470="",E8470="UNKNOWN",E8470="ERROR"),_xlfn.XLOOKUP(Table2[[#This Row],[Item]],Items_List!A:A,Items_List!B:B),E8470)</f>
        <v>3</v>
      </c>
      <c r="G8470">
        <v>6</v>
      </c>
      <c r="H8470">
        <f t="shared" si="529"/>
        <v>6</v>
      </c>
      <c r="I8470" t="s">
        <v>14</v>
      </c>
      <c r="J8470" t="s">
        <v>15</v>
      </c>
      <c r="K8470" s="1">
        <v>45229</v>
      </c>
      <c r="L8470" s="1" t="str">
        <f>IF(ISNUMBER(Table2[[#This Row],[Transaction Date]]),TEXT(Table2[[#This Row],[Transaction Date]],"mmmm"),"Unknown")</f>
        <v>October</v>
      </c>
      <c r="M8470" s="1" t="str">
        <f>IF(ISNUMBER(Table2[[#This Row],[Transaction Date]]),TEXT(Table2[[#This Row],[Transaction Date]],"dddd"),"Unknown")</f>
        <v>Monday</v>
      </c>
      <c r="N8470">
        <f t="shared" si="530"/>
        <v>0</v>
      </c>
      <c r="O8470" t="str">
        <f t="shared" si="531"/>
        <v>Actual</v>
      </c>
    </row>
    <row r="8471" spans="1:15" x14ac:dyDescent="0.25">
      <c r="A8471" t="s">
        <v>9434</v>
      </c>
      <c r="B8471" t="s">
        <v>39</v>
      </c>
      <c r="C8471">
        <v>4</v>
      </c>
      <c r="D8471">
        <f t="shared" si="528"/>
        <v>4</v>
      </c>
      <c r="E8471">
        <v>3</v>
      </c>
      <c r="F8471">
        <f>IF(OR(E8471="",E8471="UNKNOWN",E8471="ERROR"),_xlfn.XLOOKUP(Table2[[#This Row],[Item]],Items_List!A:A,Items_List!B:B),E8471)</f>
        <v>3</v>
      </c>
      <c r="G8471">
        <v>12</v>
      </c>
      <c r="H8471">
        <f t="shared" si="529"/>
        <v>12</v>
      </c>
      <c r="I8471" t="s">
        <v>14</v>
      </c>
      <c r="J8471" t="s">
        <v>15</v>
      </c>
      <c r="L8471" s="1" t="str">
        <f>IF(ISNUMBER(Table2[[#This Row],[Transaction Date]]),TEXT(Table2[[#This Row],[Transaction Date]],"mmmm"),"Unknown")</f>
        <v>Unknown</v>
      </c>
      <c r="M8471" s="1" t="str">
        <f>IF(ISNUMBER(Table2[[#This Row],[Transaction Date]]),TEXT(Table2[[#This Row],[Transaction Date]],"dddd"),"Unknown")</f>
        <v>Unknown</v>
      </c>
      <c r="N8471">
        <f t="shared" si="530"/>
        <v>0</v>
      </c>
      <c r="O8471" t="str">
        <f t="shared" si="531"/>
        <v>Actual</v>
      </c>
    </row>
    <row r="8472" spans="1:15" x14ac:dyDescent="0.25">
      <c r="A8472" t="s">
        <v>9435</v>
      </c>
      <c r="B8472" t="s">
        <v>28</v>
      </c>
      <c r="C8472">
        <v>2</v>
      </c>
      <c r="D8472">
        <f t="shared" si="528"/>
        <v>2</v>
      </c>
      <c r="E8472">
        <v>4</v>
      </c>
      <c r="F8472">
        <f>IF(OR(E8472="",E8472="UNKNOWN",E8472="ERROR"),_xlfn.XLOOKUP(Table2[[#This Row],[Item]],Items_List!A:A,Items_List!B:B),E8472)</f>
        <v>4</v>
      </c>
      <c r="G8472">
        <v>8</v>
      </c>
      <c r="H8472">
        <f t="shared" si="529"/>
        <v>8</v>
      </c>
      <c r="I8472" t="s">
        <v>10059</v>
      </c>
      <c r="J8472" t="s">
        <v>11</v>
      </c>
      <c r="K8472" s="1">
        <v>45033</v>
      </c>
      <c r="L8472" s="1" t="str">
        <f>IF(ISNUMBER(Table2[[#This Row],[Transaction Date]]),TEXT(Table2[[#This Row],[Transaction Date]],"mmmm"),"Unknown")</f>
        <v>April</v>
      </c>
      <c r="M8472" s="1" t="str">
        <f>IF(ISNUMBER(Table2[[#This Row],[Transaction Date]]),TEXT(Table2[[#This Row],[Transaction Date]],"dddd"),"Unknown")</f>
        <v>Monday</v>
      </c>
      <c r="N8472">
        <f t="shared" si="530"/>
        <v>0</v>
      </c>
      <c r="O8472" t="str">
        <f t="shared" si="531"/>
        <v>Actual</v>
      </c>
    </row>
    <row r="8473" spans="1:15" x14ac:dyDescent="0.25">
      <c r="A8473" t="s">
        <v>9436</v>
      </c>
      <c r="B8473" t="s">
        <v>17</v>
      </c>
      <c r="C8473">
        <v>1</v>
      </c>
      <c r="D8473">
        <f t="shared" si="528"/>
        <v>1</v>
      </c>
      <c r="E8473">
        <v>1</v>
      </c>
      <c r="F8473">
        <f>IF(OR(E8473="",E8473="UNKNOWN",E8473="ERROR"),_xlfn.XLOOKUP(Table2[[#This Row],[Item]],Items_List!A:A,Items_List!B:B),E8473)</f>
        <v>1</v>
      </c>
      <c r="G8473">
        <v>1</v>
      </c>
      <c r="H8473">
        <f t="shared" si="529"/>
        <v>1</v>
      </c>
      <c r="I8473" t="s">
        <v>10</v>
      </c>
      <c r="J8473" t="s">
        <v>15</v>
      </c>
      <c r="K8473" s="1">
        <v>45176</v>
      </c>
      <c r="L8473" s="1" t="str">
        <f>IF(ISNUMBER(Table2[[#This Row],[Transaction Date]]),TEXT(Table2[[#This Row],[Transaction Date]],"mmmm"),"Unknown")</f>
        <v>September</v>
      </c>
      <c r="M8473" s="1" t="str">
        <f>IF(ISNUMBER(Table2[[#This Row],[Transaction Date]]),TEXT(Table2[[#This Row],[Transaction Date]],"dddd"),"Unknown")</f>
        <v>Thursday</v>
      </c>
      <c r="N8473">
        <f t="shared" si="530"/>
        <v>0</v>
      </c>
      <c r="O8473" t="str">
        <f t="shared" si="531"/>
        <v>Actual</v>
      </c>
    </row>
    <row r="8474" spans="1:15" x14ac:dyDescent="0.25">
      <c r="A8474" t="s">
        <v>9437</v>
      </c>
      <c r="B8474" t="s">
        <v>13</v>
      </c>
      <c r="C8474">
        <v>2</v>
      </c>
      <c r="D8474">
        <f t="shared" si="528"/>
        <v>2</v>
      </c>
      <c r="E8474">
        <v>3</v>
      </c>
      <c r="F8474">
        <f>IF(OR(E8474="",E8474="UNKNOWN",E8474="ERROR"),_xlfn.XLOOKUP(Table2[[#This Row],[Item]],Items_List!A:A,Items_List!B:B),E8474)</f>
        <v>3</v>
      </c>
      <c r="G8474">
        <v>6</v>
      </c>
      <c r="H8474">
        <f t="shared" si="529"/>
        <v>6</v>
      </c>
      <c r="I8474" t="s">
        <v>10059</v>
      </c>
      <c r="J8474" t="s">
        <v>10059</v>
      </c>
      <c r="K8474" s="1">
        <v>45073</v>
      </c>
      <c r="L8474" s="1" t="str">
        <f>IF(ISNUMBER(Table2[[#This Row],[Transaction Date]]),TEXT(Table2[[#This Row],[Transaction Date]],"mmmm"),"Unknown")</f>
        <v>May</v>
      </c>
      <c r="M8474" s="1" t="str">
        <f>IF(ISNUMBER(Table2[[#This Row],[Transaction Date]]),TEXT(Table2[[#This Row],[Transaction Date]],"dddd"),"Unknown")</f>
        <v>Saturday</v>
      </c>
      <c r="N8474">
        <f t="shared" si="530"/>
        <v>0</v>
      </c>
      <c r="O8474" t="str">
        <f t="shared" si="531"/>
        <v>Actual</v>
      </c>
    </row>
    <row r="8475" spans="1:15" x14ac:dyDescent="0.25">
      <c r="A8475" t="s">
        <v>9438</v>
      </c>
      <c r="B8475" t="s">
        <v>28</v>
      </c>
      <c r="C8475">
        <v>3</v>
      </c>
      <c r="D8475">
        <f t="shared" si="528"/>
        <v>3</v>
      </c>
      <c r="E8475">
        <v>4</v>
      </c>
      <c r="F8475">
        <f>IF(OR(E8475="",E8475="UNKNOWN",E8475="ERROR"),_xlfn.XLOOKUP(Table2[[#This Row],[Item]],Items_List!A:A,Items_List!B:B),E8475)</f>
        <v>4</v>
      </c>
      <c r="G8475">
        <v>12</v>
      </c>
      <c r="H8475">
        <f t="shared" si="529"/>
        <v>12</v>
      </c>
      <c r="I8475" t="s">
        <v>10059</v>
      </c>
      <c r="J8475" t="s">
        <v>10059</v>
      </c>
      <c r="K8475" s="1">
        <v>45253</v>
      </c>
      <c r="L8475" s="1" t="str">
        <f>IF(ISNUMBER(Table2[[#This Row],[Transaction Date]]),TEXT(Table2[[#This Row],[Transaction Date]],"mmmm"),"Unknown")</f>
        <v>November</v>
      </c>
      <c r="M8475" s="1" t="str">
        <f>IF(ISNUMBER(Table2[[#This Row],[Transaction Date]]),TEXT(Table2[[#This Row],[Transaction Date]],"dddd"),"Unknown")</f>
        <v>Thursday</v>
      </c>
      <c r="N8475">
        <f t="shared" si="530"/>
        <v>0</v>
      </c>
      <c r="O8475" t="str">
        <f t="shared" si="531"/>
        <v>Actual</v>
      </c>
    </row>
    <row r="8476" spans="1:15" x14ac:dyDescent="0.25">
      <c r="A8476" t="s">
        <v>9439</v>
      </c>
      <c r="B8476" t="s">
        <v>17</v>
      </c>
      <c r="C8476">
        <v>2</v>
      </c>
      <c r="D8476">
        <f t="shared" si="528"/>
        <v>2</v>
      </c>
      <c r="E8476">
        <v>1</v>
      </c>
      <c r="F8476">
        <f>IF(OR(E8476="",E8476="UNKNOWN",E8476="ERROR"),_xlfn.XLOOKUP(Table2[[#This Row],[Item]],Items_List!A:A,Items_List!B:B),E8476)</f>
        <v>1</v>
      </c>
      <c r="G8476">
        <v>2</v>
      </c>
      <c r="H8476">
        <f t="shared" si="529"/>
        <v>2</v>
      </c>
      <c r="I8476" t="s">
        <v>10059</v>
      </c>
      <c r="J8476" t="s">
        <v>10059</v>
      </c>
      <c r="K8476" s="1">
        <v>45264</v>
      </c>
      <c r="L8476" s="1" t="str">
        <f>IF(ISNUMBER(Table2[[#This Row],[Transaction Date]]),TEXT(Table2[[#This Row],[Transaction Date]],"mmmm"),"Unknown")</f>
        <v>December</v>
      </c>
      <c r="M8476" s="1" t="str">
        <f>IF(ISNUMBER(Table2[[#This Row],[Transaction Date]]),TEXT(Table2[[#This Row],[Transaction Date]],"dddd"),"Unknown")</f>
        <v>Monday</v>
      </c>
      <c r="N8476">
        <f t="shared" si="530"/>
        <v>0</v>
      </c>
      <c r="O8476" t="str">
        <f t="shared" si="531"/>
        <v>Actual</v>
      </c>
    </row>
    <row r="8477" spans="1:15" x14ac:dyDescent="0.25">
      <c r="A8477" t="s">
        <v>9440</v>
      </c>
      <c r="B8477" t="s">
        <v>28</v>
      </c>
      <c r="C8477">
        <v>2</v>
      </c>
      <c r="D8477">
        <f t="shared" si="528"/>
        <v>2</v>
      </c>
      <c r="E8477">
        <v>4</v>
      </c>
      <c r="F8477">
        <f>IF(OR(E8477="",E8477="UNKNOWN",E8477="ERROR"),_xlfn.XLOOKUP(Table2[[#This Row],[Item]],Items_List!A:A,Items_List!B:B),E8477)</f>
        <v>4</v>
      </c>
      <c r="G8477">
        <v>8</v>
      </c>
      <c r="H8477">
        <f t="shared" si="529"/>
        <v>8</v>
      </c>
      <c r="I8477" t="s">
        <v>10059</v>
      </c>
      <c r="J8477" t="s">
        <v>15</v>
      </c>
      <c r="K8477" s="1">
        <v>44932</v>
      </c>
      <c r="L8477" s="1" t="str">
        <f>IF(ISNUMBER(Table2[[#This Row],[Transaction Date]]),TEXT(Table2[[#This Row],[Transaction Date]],"mmmm"),"Unknown")</f>
        <v>January</v>
      </c>
      <c r="M8477" s="1" t="str">
        <f>IF(ISNUMBER(Table2[[#This Row],[Transaction Date]]),TEXT(Table2[[#This Row],[Transaction Date]],"dddd"),"Unknown")</f>
        <v>Friday</v>
      </c>
      <c r="N8477">
        <f t="shared" si="530"/>
        <v>0</v>
      </c>
      <c r="O8477" t="str">
        <f t="shared" si="531"/>
        <v>Actual</v>
      </c>
    </row>
    <row r="8478" spans="1:15" x14ac:dyDescent="0.25">
      <c r="A8478" t="s">
        <v>9441</v>
      </c>
      <c r="B8478" t="s">
        <v>9</v>
      </c>
      <c r="C8478">
        <v>4</v>
      </c>
      <c r="D8478">
        <f t="shared" si="528"/>
        <v>4</v>
      </c>
      <c r="E8478" s="3">
        <f>_xlfn.XLOOKUP(Table2[[#This Row],[Item]],Items_List!$A$2:$A$9,Items_List!$B$2:$B$9)</f>
        <v>2</v>
      </c>
      <c r="F8478">
        <f>IF(OR(E8478="",E8478="UNKNOWN",E8478="ERROR"),_xlfn.XLOOKUP(Table2[[#This Row],[Item]],Items_List!A:A,Items_List!B:B),E8478)</f>
        <v>2</v>
      </c>
      <c r="G8478">
        <v>8</v>
      </c>
      <c r="H8478">
        <f t="shared" si="529"/>
        <v>8</v>
      </c>
      <c r="I8478" t="s">
        <v>10059</v>
      </c>
      <c r="J8478" t="s">
        <v>10059</v>
      </c>
      <c r="K8478" s="1">
        <v>45103</v>
      </c>
      <c r="L8478" s="1" t="str">
        <f>IF(ISNUMBER(Table2[[#This Row],[Transaction Date]]),TEXT(Table2[[#This Row],[Transaction Date]],"mmmm"),"Unknown")</f>
        <v>June</v>
      </c>
      <c r="M8478" s="1" t="str">
        <f>IF(ISNUMBER(Table2[[#This Row],[Transaction Date]]),TEXT(Table2[[#This Row],[Transaction Date]],"dddd"),"Unknown")</f>
        <v>Monday</v>
      </c>
      <c r="N8478">
        <f t="shared" si="530"/>
        <v>0</v>
      </c>
      <c r="O8478" t="str">
        <f t="shared" si="531"/>
        <v>Actual</v>
      </c>
    </row>
    <row r="8479" spans="1:15" x14ac:dyDescent="0.25">
      <c r="A8479" t="s">
        <v>9442</v>
      </c>
      <c r="B8479" t="s">
        <v>65</v>
      </c>
      <c r="C8479">
        <v>2</v>
      </c>
      <c r="D8479">
        <f t="shared" si="528"/>
        <v>2</v>
      </c>
      <c r="E8479">
        <v>1.5</v>
      </c>
      <c r="F8479">
        <f>IF(OR(E8479="",E8479="UNKNOWN",E8479="ERROR"),_xlfn.XLOOKUP(Table2[[#This Row],[Item]],Items_List!A:A,Items_List!B:B),E8479)</f>
        <v>1.5</v>
      </c>
      <c r="G8479">
        <v>3</v>
      </c>
      <c r="H8479">
        <f t="shared" si="529"/>
        <v>3</v>
      </c>
      <c r="I8479" t="s">
        <v>23</v>
      </c>
      <c r="J8479" t="s">
        <v>11</v>
      </c>
      <c r="K8479" s="1">
        <v>45180</v>
      </c>
      <c r="L8479" s="1" t="str">
        <f>IF(ISNUMBER(Table2[[#This Row],[Transaction Date]]),TEXT(Table2[[#This Row],[Transaction Date]],"mmmm"),"Unknown")</f>
        <v>September</v>
      </c>
      <c r="M8479" s="1" t="str">
        <f>IF(ISNUMBER(Table2[[#This Row],[Transaction Date]]),TEXT(Table2[[#This Row],[Transaction Date]],"dddd"),"Unknown")</f>
        <v>Monday</v>
      </c>
      <c r="N8479">
        <f t="shared" si="530"/>
        <v>0</v>
      </c>
      <c r="O8479" t="str">
        <f t="shared" si="531"/>
        <v>Actual</v>
      </c>
    </row>
    <row r="8480" spans="1:15" x14ac:dyDescent="0.25">
      <c r="A8480" t="s">
        <v>9443</v>
      </c>
      <c r="B8480" t="s">
        <v>39</v>
      </c>
      <c r="C8480">
        <v>1</v>
      </c>
      <c r="D8480">
        <f t="shared" si="528"/>
        <v>1</v>
      </c>
      <c r="E8480">
        <v>3</v>
      </c>
      <c r="F8480">
        <f>IF(OR(E8480="",E8480="UNKNOWN",E8480="ERROR"),_xlfn.XLOOKUP(Table2[[#This Row],[Item]],Items_List!A:A,Items_List!B:B),E8480)</f>
        <v>3</v>
      </c>
      <c r="G8480">
        <v>3</v>
      </c>
      <c r="H8480">
        <f t="shared" si="529"/>
        <v>3</v>
      </c>
      <c r="I8480" t="s">
        <v>10059</v>
      </c>
      <c r="J8480" t="s">
        <v>10059</v>
      </c>
      <c r="K8480" s="1">
        <v>45232</v>
      </c>
      <c r="L8480" s="1" t="str">
        <f>IF(ISNUMBER(Table2[[#This Row],[Transaction Date]]),TEXT(Table2[[#This Row],[Transaction Date]],"mmmm"),"Unknown")</f>
        <v>November</v>
      </c>
      <c r="M8480" s="1" t="str">
        <f>IF(ISNUMBER(Table2[[#This Row],[Transaction Date]]),TEXT(Table2[[#This Row],[Transaction Date]],"dddd"),"Unknown")</f>
        <v>Thursday</v>
      </c>
      <c r="N8480">
        <f t="shared" si="530"/>
        <v>0</v>
      </c>
      <c r="O8480" t="str">
        <f t="shared" si="531"/>
        <v>Actual</v>
      </c>
    </row>
    <row r="8481" spans="1:15" x14ac:dyDescent="0.25">
      <c r="A8481" t="s">
        <v>9444</v>
      </c>
      <c r="B8481" t="s">
        <v>17</v>
      </c>
      <c r="C8481">
        <v>1</v>
      </c>
      <c r="D8481">
        <f t="shared" si="528"/>
        <v>1</v>
      </c>
      <c r="E8481" s="3">
        <f>_xlfn.XLOOKUP(Table2[[#This Row],[Item]],Items_List!$A$2:$A$9,Items_List!$B$2:$B$9)</f>
        <v>1</v>
      </c>
      <c r="F8481">
        <f>IF(OR(E8481="",E8481="UNKNOWN",E8481="ERROR"),_xlfn.XLOOKUP(Table2[[#This Row],[Item]],Items_List!A:A,Items_List!B:B),E8481)</f>
        <v>1</v>
      </c>
      <c r="G8481">
        <v>1</v>
      </c>
      <c r="H8481">
        <f t="shared" si="529"/>
        <v>1</v>
      </c>
      <c r="I8481" t="s">
        <v>10059</v>
      </c>
      <c r="J8481" t="s">
        <v>11</v>
      </c>
      <c r="K8481" s="1">
        <v>44998</v>
      </c>
      <c r="L8481" s="1" t="str">
        <f>IF(ISNUMBER(Table2[[#This Row],[Transaction Date]]),TEXT(Table2[[#This Row],[Transaction Date]],"mmmm"),"Unknown")</f>
        <v>March</v>
      </c>
      <c r="M8481" s="1" t="str">
        <f>IF(ISNUMBER(Table2[[#This Row],[Transaction Date]]),TEXT(Table2[[#This Row],[Transaction Date]],"dddd"),"Unknown")</f>
        <v>Monday</v>
      </c>
      <c r="N8481">
        <f t="shared" si="530"/>
        <v>0</v>
      </c>
      <c r="O8481" t="str">
        <f t="shared" si="531"/>
        <v>Actual</v>
      </c>
    </row>
    <row r="8482" spans="1:15" x14ac:dyDescent="0.25">
      <c r="A8482" t="s">
        <v>9445</v>
      </c>
      <c r="B8482" t="s">
        <v>17</v>
      </c>
      <c r="C8482">
        <v>2</v>
      </c>
      <c r="D8482">
        <f t="shared" si="528"/>
        <v>2</v>
      </c>
      <c r="E8482">
        <v>1</v>
      </c>
      <c r="F8482">
        <f>IF(OR(E8482="",E8482="UNKNOWN",E8482="ERROR"),_xlfn.XLOOKUP(Table2[[#This Row],[Item]],Items_List!A:A,Items_List!B:B),E8482)</f>
        <v>1</v>
      </c>
      <c r="G8482">
        <v>2</v>
      </c>
      <c r="H8482">
        <f t="shared" si="529"/>
        <v>2</v>
      </c>
      <c r="I8482" t="s">
        <v>10</v>
      </c>
      <c r="J8482" t="s">
        <v>11</v>
      </c>
      <c r="K8482" s="1">
        <v>45250</v>
      </c>
      <c r="L8482" s="1" t="str">
        <f>IF(ISNUMBER(Table2[[#This Row],[Transaction Date]]),TEXT(Table2[[#This Row],[Transaction Date]],"mmmm"),"Unknown")</f>
        <v>November</v>
      </c>
      <c r="M8482" s="1" t="str">
        <f>IF(ISNUMBER(Table2[[#This Row],[Transaction Date]]),TEXT(Table2[[#This Row],[Transaction Date]],"dddd"),"Unknown")</f>
        <v>Monday</v>
      </c>
      <c r="N8482">
        <f t="shared" si="530"/>
        <v>0</v>
      </c>
      <c r="O8482" t="str">
        <f t="shared" si="531"/>
        <v>Actual</v>
      </c>
    </row>
    <row r="8483" spans="1:15" x14ac:dyDescent="0.25">
      <c r="A8483" t="s">
        <v>9446</v>
      </c>
      <c r="B8483" t="s">
        <v>20</v>
      </c>
      <c r="C8483">
        <v>2</v>
      </c>
      <c r="D8483">
        <f t="shared" si="528"/>
        <v>2</v>
      </c>
      <c r="E8483">
        <v>5</v>
      </c>
      <c r="F8483">
        <f>IF(OR(E8483="",E8483="UNKNOWN",E8483="ERROR"),_xlfn.XLOOKUP(Table2[[#This Row],[Item]],Items_List!A:A,Items_List!B:B),E8483)</f>
        <v>5</v>
      </c>
      <c r="G8483">
        <v>10</v>
      </c>
      <c r="H8483">
        <f t="shared" si="529"/>
        <v>10</v>
      </c>
      <c r="I8483" t="s">
        <v>10</v>
      </c>
      <c r="J8483" t="s">
        <v>15</v>
      </c>
      <c r="K8483" s="1">
        <v>45030</v>
      </c>
      <c r="L8483" s="1" t="str">
        <f>IF(ISNUMBER(Table2[[#This Row],[Transaction Date]]),TEXT(Table2[[#This Row],[Transaction Date]],"mmmm"),"Unknown")</f>
        <v>April</v>
      </c>
      <c r="M8483" s="1" t="str">
        <f>IF(ISNUMBER(Table2[[#This Row],[Transaction Date]]),TEXT(Table2[[#This Row],[Transaction Date]],"dddd"),"Unknown")</f>
        <v>Friday</v>
      </c>
      <c r="N8483">
        <f t="shared" si="530"/>
        <v>0</v>
      </c>
      <c r="O8483" t="str">
        <f t="shared" si="531"/>
        <v>Actual</v>
      </c>
    </row>
    <row r="8484" spans="1:15" x14ac:dyDescent="0.25">
      <c r="A8484" t="s">
        <v>9447</v>
      </c>
      <c r="B8484" t="s">
        <v>17</v>
      </c>
      <c r="C8484">
        <v>5</v>
      </c>
      <c r="D8484">
        <f t="shared" si="528"/>
        <v>5</v>
      </c>
      <c r="E8484">
        <v>1</v>
      </c>
      <c r="F8484">
        <f>IF(OR(E8484="",E8484="UNKNOWN",E8484="ERROR"),_xlfn.XLOOKUP(Table2[[#This Row],[Item]],Items_List!A:A,Items_List!B:B),E8484)</f>
        <v>1</v>
      </c>
      <c r="G8484">
        <v>5</v>
      </c>
      <c r="H8484">
        <f t="shared" si="529"/>
        <v>5</v>
      </c>
      <c r="I8484" t="s">
        <v>10059</v>
      </c>
      <c r="J8484" t="s">
        <v>11</v>
      </c>
      <c r="K8484" s="1">
        <v>45201</v>
      </c>
      <c r="L8484" s="1" t="str">
        <f>IF(ISNUMBER(Table2[[#This Row],[Transaction Date]]),TEXT(Table2[[#This Row],[Transaction Date]],"mmmm"),"Unknown")</f>
        <v>October</v>
      </c>
      <c r="M8484" s="1" t="str">
        <f>IF(ISNUMBER(Table2[[#This Row],[Transaction Date]]),TEXT(Table2[[#This Row],[Transaction Date]],"dddd"),"Unknown")</f>
        <v>Monday</v>
      </c>
      <c r="N8484">
        <f t="shared" si="530"/>
        <v>0</v>
      </c>
      <c r="O8484" t="str">
        <f t="shared" si="531"/>
        <v>Actual</v>
      </c>
    </row>
    <row r="8485" spans="1:15" x14ac:dyDescent="0.25">
      <c r="A8485" t="s">
        <v>9449</v>
      </c>
      <c r="B8485" t="s">
        <v>9</v>
      </c>
      <c r="C8485">
        <v>2</v>
      </c>
      <c r="D8485">
        <f t="shared" si="528"/>
        <v>2</v>
      </c>
      <c r="E8485">
        <v>2</v>
      </c>
      <c r="F8485">
        <f>IF(OR(E8485="",E8485="UNKNOWN",E8485="ERROR"),_xlfn.XLOOKUP(Table2[[#This Row],[Item]],Items_List!A:A,Items_List!B:B),E8485)</f>
        <v>2</v>
      </c>
      <c r="G8485">
        <v>4</v>
      </c>
      <c r="H8485">
        <f t="shared" si="529"/>
        <v>4</v>
      </c>
      <c r="I8485" t="s">
        <v>10059</v>
      </c>
      <c r="J8485" t="s">
        <v>15</v>
      </c>
      <c r="K8485" s="1">
        <v>45168</v>
      </c>
      <c r="L8485" s="1" t="str">
        <f>IF(ISNUMBER(Table2[[#This Row],[Transaction Date]]),TEXT(Table2[[#This Row],[Transaction Date]],"mmmm"),"Unknown")</f>
        <v>August</v>
      </c>
      <c r="M8485" s="1" t="str">
        <f>IF(ISNUMBER(Table2[[#This Row],[Transaction Date]]),TEXT(Table2[[#This Row],[Transaction Date]],"dddd"),"Unknown")</f>
        <v>Wednesday</v>
      </c>
      <c r="N8485">
        <f t="shared" si="530"/>
        <v>0</v>
      </c>
      <c r="O8485" t="str">
        <f t="shared" si="531"/>
        <v>Actual</v>
      </c>
    </row>
    <row r="8486" spans="1:15" x14ac:dyDescent="0.25">
      <c r="A8486" t="s">
        <v>9451</v>
      </c>
      <c r="B8486" t="s">
        <v>65</v>
      </c>
      <c r="C8486">
        <v>1</v>
      </c>
      <c r="D8486">
        <f t="shared" si="528"/>
        <v>1</v>
      </c>
      <c r="E8486">
        <v>1.5</v>
      </c>
      <c r="F8486">
        <f>IF(OR(E8486="",E8486="UNKNOWN",E8486="ERROR"),_xlfn.XLOOKUP(Table2[[#This Row],[Item]],Items_List!A:A,Items_List!B:B),E8486)</f>
        <v>1.5</v>
      </c>
      <c r="G8486">
        <v>1.5</v>
      </c>
      <c r="H8486">
        <f t="shared" si="529"/>
        <v>1.5</v>
      </c>
      <c r="I8486" t="s">
        <v>10</v>
      </c>
      <c r="J8486" t="s">
        <v>11</v>
      </c>
      <c r="L8486" s="1" t="str">
        <f>IF(ISNUMBER(Table2[[#This Row],[Transaction Date]]),TEXT(Table2[[#This Row],[Transaction Date]],"mmmm"),"Unknown")</f>
        <v>Unknown</v>
      </c>
      <c r="M8486" s="1" t="str">
        <f>IF(ISNUMBER(Table2[[#This Row],[Transaction Date]]),TEXT(Table2[[#This Row],[Transaction Date]],"dddd"),"Unknown")</f>
        <v>Unknown</v>
      </c>
      <c r="N8486">
        <f t="shared" si="530"/>
        <v>0</v>
      </c>
      <c r="O8486" t="str">
        <f t="shared" si="531"/>
        <v>Actual</v>
      </c>
    </row>
    <row r="8487" spans="1:15" x14ac:dyDescent="0.25">
      <c r="A8487" t="s">
        <v>9452</v>
      </c>
      <c r="B8487" t="s">
        <v>20</v>
      </c>
      <c r="C8487">
        <v>1</v>
      </c>
      <c r="D8487">
        <f t="shared" si="528"/>
        <v>1</v>
      </c>
      <c r="E8487">
        <v>5</v>
      </c>
      <c r="F8487">
        <f>IF(OR(E8487="",E8487="UNKNOWN",E8487="ERROR"),_xlfn.XLOOKUP(Table2[[#This Row],[Item]],Items_List!A:A,Items_List!B:B),E8487)</f>
        <v>5</v>
      </c>
      <c r="G8487">
        <v>5</v>
      </c>
      <c r="H8487">
        <f t="shared" si="529"/>
        <v>5</v>
      </c>
      <c r="I8487" t="s">
        <v>10</v>
      </c>
      <c r="J8487" t="s">
        <v>10059</v>
      </c>
      <c r="K8487" s="1">
        <v>45188</v>
      </c>
      <c r="L8487" s="1" t="str">
        <f>IF(ISNUMBER(Table2[[#This Row],[Transaction Date]]),TEXT(Table2[[#This Row],[Transaction Date]],"mmmm"),"Unknown")</f>
        <v>September</v>
      </c>
      <c r="M8487" s="1" t="str">
        <f>IF(ISNUMBER(Table2[[#This Row],[Transaction Date]]),TEXT(Table2[[#This Row],[Transaction Date]],"dddd"),"Unknown")</f>
        <v>Tuesday</v>
      </c>
      <c r="N8487">
        <f t="shared" si="530"/>
        <v>0</v>
      </c>
      <c r="O8487" t="str">
        <f t="shared" si="531"/>
        <v>Actual</v>
      </c>
    </row>
    <row r="8488" spans="1:15" x14ac:dyDescent="0.25">
      <c r="A8488" t="s">
        <v>9453</v>
      </c>
      <c r="B8488" t="s">
        <v>28</v>
      </c>
      <c r="C8488">
        <v>2</v>
      </c>
      <c r="D8488">
        <f t="shared" si="528"/>
        <v>2</v>
      </c>
      <c r="E8488">
        <v>4</v>
      </c>
      <c r="F8488">
        <f>IF(OR(E8488="",E8488="UNKNOWN",E8488="ERROR"),_xlfn.XLOOKUP(Table2[[#This Row],[Item]],Items_List!A:A,Items_List!B:B),E8488)</f>
        <v>4</v>
      </c>
      <c r="G8488">
        <v>8</v>
      </c>
      <c r="H8488">
        <f t="shared" si="529"/>
        <v>8</v>
      </c>
      <c r="I8488" t="s">
        <v>10</v>
      </c>
      <c r="J8488" t="s">
        <v>10059</v>
      </c>
      <c r="K8488" s="1">
        <v>45162</v>
      </c>
      <c r="L8488" s="1" t="str">
        <f>IF(ISNUMBER(Table2[[#This Row],[Transaction Date]]),TEXT(Table2[[#This Row],[Transaction Date]],"mmmm"),"Unknown")</f>
        <v>August</v>
      </c>
      <c r="M8488" s="1" t="str">
        <f>IF(ISNUMBER(Table2[[#This Row],[Transaction Date]]),TEXT(Table2[[#This Row],[Transaction Date]],"dddd"),"Unknown")</f>
        <v>Thursday</v>
      </c>
      <c r="N8488">
        <f t="shared" si="530"/>
        <v>0</v>
      </c>
      <c r="O8488" t="str">
        <f t="shared" si="531"/>
        <v>Actual</v>
      </c>
    </row>
    <row r="8489" spans="1:15" x14ac:dyDescent="0.25">
      <c r="A8489" t="s">
        <v>9454</v>
      </c>
      <c r="B8489" t="s">
        <v>20</v>
      </c>
      <c r="C8489">
        <v>1</v>
      </c>
      <c r="D8489">
        <f t="shared" si="528"/>
        <v>1</v>
      </c>
      <c r="E8489">
        <v>5</v>
      </c>
      <c r="F8489">
        <f>IF(OR(E8489="",E8489="UNKNOWN",E8489="ERROR"),_xlfn.XLOOKUP(Table2[[#This Row],[Item]],Items_List!A:A,Items_List!B:B),E8489)</f>
        <v>5</v>
      </c>
      <c r="G8489">
        <v>5</v>
      </c>
      <c r="H8489">
        <f t="shared" si="529"/>
        <v>5</v>
      </c>
      <c r="I8489" t="s">
        <v>23</v>
      </c>
      <c r="J8489" t="s">
        <v>10059</v>
      </c>
      <c r="K8489" s="1">
        <v>45010</v>
      </c>
      <c r="L8489" s="1" t="str">
        <f>IF(ISNUMBER(Table2[[#This Row],[Transaction Date]]),TEXT(Table2[[#This Row],[Transaction Date]],"mmmm"),"Unknown")</f>
        <v>March</v>
      </c>
      <c r="M8489" s="1" t="str">
        <f>IF(ISNUMBER(Table2[[#This Row],[Transaction Date]]),TEXT(Table2[[#This Row],[Transaction Date]],"dddd"),"Unknown")</f>
        <v>Saturday</v>
      </c>
      <c r="N8489">
        <f t="shared" si="530"/>
        <v>0</v>
      </c>
      <c r="O8489" t="str">
        <f t="shared" si="531"/>
        <v>Actual</v>
      </c>
    </row>
    <row r="8490" spans="1:15" x14ac:dyDescent="0.25">
      <c r="A8490" t="s">
        <v>9455</v>
      </c>
      <c r="B8490" t="s">
        <v>9</v>
      </c>
      <c r="C8490">
        <v>4</v>
      </c>
      <c r="D8490">
        <f t="shared" si="528"/>
        <v>4</v>
      </c>
      <c r="E8490">
        <v>2</v>
      </c>
      <c r="F8490">
        <f>IF(OR(E8490="",E8490="UNKNOWN",E8490="ERROR"),_xlfn.XLOOKUP(Table2[[#This Row],[Item]],Items_List!A:A,Items_List!B:B),E8490)</f>
        <v>2</v>
      </c>
      <c r="G8490">
        <v>8</v>
      </c>
      <c r="H8490">
        <f t="shared" si="529"/>
        <v>8</v>
      </c>
      <c r="I8490" t="s">
        <v>10059</v>
      </c>
      <c r="J8490" t="s">
        <v>10059</v>
      </c>
      <c r="K8490" s="1">
        <v>44939</v>
      </c>
      <c r="L8490" s="1" t="str">
        <f>IF(ISNUMBER(Table2[[#This Row],[Transaction Date]]),TEXT(Table2[[#This Row],[Transaction Date]],"mmmm"),"Unknown")</f>
        <v>January</v>
      </c>
      <c r="M8490" s="1" t="str">
        <f>IF(ISNUMBER(Table2[[#This Row],[Transaction Date]]),TEXT(Table2[[#This Row],[Transaction Date]],"dddd"),"Unknown")</f>
        <v>Friday</v>
      </c>
      <c r="N8490">
        <f t="shared" si="530"/>
        <v>0</v>
      </c>
      <c r="O8490" t="str">
        <f t="shared" si="531"/>
        <v>Actual</v>
      </c>
    </row>
    <row r="8491" spans="1:15" x14ac:dyDescent="0.25">
      <c r="A8491" t="s">
        <v>9456</v>
      </c>
      <c r="B8491" t="s">
        <v>65</v>
      </c>
      <c r="C8491">
        <v>5</v>
      </c>
      <c r="D8491">
        <f t="shared" si="528"/>
        <v>5</v>
      </c>
      <c r="E8491">
        <v>1.5</v>
      </c>
      <c r="F8491">
        <f>IF(OR(E8491="",E8491="UNKNOWN",E8491="ERROR"),_xlfn.XLOOKUP(Table2[[#This Row],[Item]],Items_List!A:A,Items_List!B:B),E8491)</f>
        <v>1.5</v>
      </c>
      <c r="G8491">
        <v>7.5</v>
      </c>
      <c r="H8491">
        <f t="shared" si="529"/>
        <v>7.5</v>
      </c>
      <c r="I8491" t="s">
        <v>10</v>
      </c>
      <c r="J8491" t="s">
        <v>15</v>
      </c>
      <c r="K8491" s="1">
        <v>45124</v>
      </c>
      <c r="L8491" s="1" t="str">
        <f>IF(ISNUMBER(Table2[[#This Row],[Transaction Date]]),TEXT(Table2[[#This Row],[Transaction Date]],"mmmm"),"Unknown")</f>
        <v>July</v>
      </c>
      <c r="M8491" s="1" t="str">
        <f>IF(ISNUMBER(Table2[[#This Row],[Transaction Date]]),TEXT(Table2[[#This Row],[Transaction Date]],"dddd"),"Unknown")</f>
        <v>Monday</v>
      </c>
      <c r="N8491">
        <f t="shared" si="530"/>
        <v>0</v>
      </c>
      <c r="O8491" t="str">
        <f t="shared" si="531"/>
        <v>Actual</v>
      </c>
    </row>
    <row r="8492" spans="1:15" x14ac:dyDescent="0.25">
      <c r="A8492" t="s">
        <v>9457</v>
      </c>
      <c r="B8492" t="s">
        <v>13</v>
      </c>
      <c r="C8492">
        <v>4</v>
      </c>
      <c r="D8492">
        <f t="shared" si="528"/>
        <v>4</v>
      </c>
      <c r="E8492">
        <v>3</v>
      </c>
      <c r="F8492">
        <f>IF(OR(E8492="",E8492="UNKNOWN",E8492="ERROR"),_xlfn.XLOOKUP(Table2[[#This Row],[Item]],Items_List!A:A,Items_List!B:B),E8492)</f>
        <v>3</v>
      </c>
      <c r="G8492">
        <v>12</v>
      </c>
      <c r="H8492">
        <f t="shared" si="529"/>
        <v>12</v>
      </c>
      <c r="I8492" t="s">
        <v>23</v>
      </c>
      <c r="J8492" t="s">
        <v>11</v>
      </c>
      <c r="K8492" s="1">
        <v>45221</v>
      </c>
      <c r="L8492" s="1" t="str">
        <f>IF(ISNUMBER(Table2[[#This Row],[Transaction Date]]),TEXT(Table2[[#This Row],[Transaction Date]],"mmmm"),"Unknown")</f>
        <v>October</v>
      </c>
      <c r="M8492" s="1" t="str">
        <f>IF(ISNUMBER(Table2[[#This Row],[Transaction Date]]),TEXT(Table2[[#This Row],[Transaction Date]],"dddd"),"Unknown")</f>
        <v>Sunday</v>
      </c>
      <c r="N8492">
        <f t="shared" si="530"/>
        <v>0</v>
      </c>
      <c r="O8492" t="str">
        <f t="shared" si="531"/>
        <v>Actual</v>
      </c>
    </row>
    <row r="8493" spans="1:15" x14ac:dyDescent="0.25">
      <c r="A8493" t="s">
        <v>9458</v>
      </c>
      <c r="B8493" t="s">
        <v>17</v>
      </c>
      <c r="C8493">
        <v>5</v>
      </c>
      <c r="D8493">
        <f t="shared" si="528"/>
        <v>5</v>
      </c>
      <c r="E8493">
        <v>1</v>
      </c>
      <c r="F8493">
        <f>IF(OR(E8493="",E8493="UNKNOWN",E8493="ERROR"),_xlfn.XLOOKUP(Table2[[#This Row],[Item]],Items_List!A:A,Items_List!B:B),E8493)</f>
        <v>1</v>
      </c>
      <c r="G8493">
        <v>5</v>
      </c>
      <c r="H8493">
        <f t="shared" si="529"/>
        <v>5</v>
      </c>
      <c r="I8493" t="s">
        <v>10</v>
      </c>
      <c r="J8493" t="s">
        <v>15</v>
      </c>
      <c r="K8493" s="1">
        <v>45259</v>
      </c>
      <c r="L8493" s="1" t="str">
        <f>IF(ISNUMBER(Table2[[#This Row],[Transaction Date]]),TEXT(Table2[[#This Row],[Transaction Date]],"mmmm"),"Unknown")</f>
        <v>November</v>
      </c>
      <c r="M8493" s="1" t="str">
        <f>IF(ISNUMBER(Table2[[#This Row],[Transaction Date]]),TEXT(Table2[[#This Row],[Transaction Date]],"dddd"),"Unknown")</f>
        <v>Wednesday</v>
      </c>
      <c r="N8493">
        <f t="shared" si="530"/>
        <v>0</v>
      </c>
      <c r="O8493" t="str">
        <f t="shared" si="531"/>
        <v>Actual</v>
      </c>
    </row>
    <row r="8494" spans="1:15" x14ac:dyDescent="0.25">
      <c r="A8494" t="s">
        <v>9459</v>
      </c>
      <c r="B8494" t="s">
        <v>65</v>
      </c>
      <c r="C8494">
        <v>4</v>
      </c>
      <c r="D8494">
        <f t="shared" si="528"/>
        <v>4</v>
      </c>
      <c r="E8494">
        <v>1.5</v>
      </c>
      <c r="F8494">
        <f>IF(OR(E8494="",E8494="UNKNOWN",E8494="ERROR"),_xlfn.XLOOKUP(Table2[[#This Row],[Item]],Items_List!A:A,Items_List!B:B),E8494)</f>
        <v>1.5</v>
      </c>
      <c r="G8494">
        <v>6</v>
      </c>
      <c r="H8494">
        <f t="shared" si="529"/>
        <v>6</v>
      </c>
      <c r="I8494" t="s">
        <v>23</v>
      </c>
      <c r="J8494" t="s">
        <v>15</v>
      </c>
      <c r="K8494" s="1">
        <v>44932</v>
      </c>
      <c r="L8494" s="1" t="str">
        <f>IF(ISNUMBER(Table2[[#This Row],[Transaction Date]]),TEXT(Table2[[#This Row],[Transaction Date]],"mmmm"),"Unknown")</f>
        <v>January</v>
      </c>
      <c r="M8494" s="1" t="str">
        <f>IF(ISNUMBER(Table2[[#This Row],[Transaction Date]]),TEXT(Table2[[#This Row],[Transaction Date]],"dddd"),"Unknown")</f>
        <v>Friday</v>
      </c>
      <c r="N8494">
        <f t="shared" si="530"/>
        <v>0</v>
      </c>
      <c r="O8494" t="str">
        <f t="shared" si="531"/>
        <v>Actual</v>
      </c>
    </row>
    <row r="8495" spans="1:15" x14ac:dyDescent="0.25">
      <c r="A8495" t="s">
        <v>9460</v>
      </c>
      <c r="B8495" t="s">
        <v>39</v>
      </c>
      <c r="C8495">
        <v>2</v>
      </c>
      <c r="D8495">
        <f t="shared" si="528"/>
        <v>2</v>
      </c>
      <c r="E8495" s="3">
        <f>_xlfn.XLOOKUP(Table2[[#This Row],[Item]],Items_List!$A$2:$A$9,Items_List!$B$2:$B$9)</f>
        <v>3</v>
      </c>
      <c r="F8495">
        <f>IF(OR(E8495="",E8495="UNKNOWN",E8495="ERROR"),_xlfn.XLOOKUP(Table2[[#This Row],[Item]],Items_List!A:A,Items_List!B:B),E8495)</f>
        <v>3</v>
      </c>
      <c r="G8495">
        <v>6</v>
      </c>
      <c r="H8495">
        <f t="shared" si="529"/>
        <v>6</v>
      </c>
      <c r="I8495" t="s">
        <v>10059</v>
      </c>
      <c r="J8495" t="s">
        <v>10059</v>
      </c>
      <c r="K8495" s="1">
        <v>45246</v>
      </c>
      <c r="L8495" s="1" t="str">
        <f>IF(ISNUMBER(Table2[[#This Row],[Transaction Date]]),TEXT(Table2[[#This Row],[Transaction Date]],"mmmm"),"Unknown")</f>
        <v>November</v>
      </c>
      <c r="M8495" s="1" t="str">
        <f>IF(ISNUMBER(Table2[[#This Row],[Transaction Date]]),TEXT(Table2[[#This Row],[Transaction Date]],"dddd"),"Unknown")</f>
        <v>Thursday</v>
      </c>
      <c r="N8495">
        <f t="shared" si="530"/>
        <v>0</v>
      </c>
      <c r="O8495" t="str">
        <f t="shared" si="531"/>
        <v>Actual</v>
      </c>
    </row>
    <row r="8496" spans="1:15" x14ac:dyDescent="0.25">
      <c r="A8496" t="s">
        <v>9461</v>
      </c>
      <c r="B8496" t="s">
        <v>65</v>
      </c>
      <c r="C8496">
        <v>1</v>
      </c>
      <c r="D8496">
        <f t="shared" si="528"/>
        <v>1</v>
      </c>
      <c r="E8496">
        <v>1.5</v>
      </c>
      <c r="F8496">
        <f>IF(OR(E8496="",E8496="UNKNOWN",E8496="ERROR"),_xlfn.XLOOKUP(Table2[[#This Row],[Item]],Items_List!A:A,Items_List!B:B),E8496)</f>
        <v>1.5</v>
      </c>
      <c r="G8496">
        <v>1.5</v>
      </c>
      <c r="H8496">
        <f t="shared" si="529"/>
        <v>1.5</v>
      </c>
      <c r="I8496" t="s">
        <v>23</v>
      </c>
      <c r="J8496" t="s">
        <v>15</v>
      </c>
      <c r="K8496" s="1">
        <v>45122</v>
      </c>
      <c r="L8496" s="1" t="str">
        <f>IF(ISNUMBER(Table2[[#This Row],[Transaction Date]]),TEXT(Table2[[#This Row],[Transaction Date]],"mmmm"),"Unknown")</f>
        <v>July</v>
      </c>
      <c r="M8496" s="1" t="str">
        <f>IF(ISNUMBER(Table2[[#This Row],[Transaction Date]]),TEXT(Table2[[#This Row],[Transaction Date]],"dddd"),"Unknown")</f>
        <v>Saturday</v>
      </c>
      <c r="N8496">
        <f t="shared" si="530"/>
        <v>0</v>
      </c>
      <c r="O8496" t="str">
        <f t="shared" si="531"/>
        <v>Actual</v>
      </c>
    </row>
    <row r="8497" spans="1:15" x14ac:dyDescent="0.25">
      <c r="A8497" t="s">
        <v>9462</v>
      </c>
      <c r="B8497" t="s">
        <v>28</v>
      </c>
      <c r="C8497">
        <v>3</v>
      </c>
      <c r="D8497">
        <f t="shared" si="528"/>
        <v>3</v>
      </c>
      <c r="E8497">
        <v>4</v>
      </c>
      <c r="F8497">
        <f>IF(OR(E8497="",E8497="UNKNOWN",E8497="ERROR"),_xlfn.XLOOKUP(Table2[[#This Row],[Item]],Items_List!A:A,Items_List!B:B),E8497)</f>
        <v>4</v>
      </c>
      <c r="G8497">
        <v>12</v>
      </c>
      <c r="H8497">
        <f t="shared" si="529"/>
        <v>12</v>
      </c>
      <c r="I8497" t="s">
        <v>23</v>
      </c>
      <c r="J8497" t="s">
        <v>15</v>
      </c>
      <c r="K8497" s="1">
        <v>45203</v>
      </c>
      <c r="L8497" s="1" t="str">
        <f>IF(ISNUMBER(Table2[[#This Row],[Transaction Date]]),TEXT(Table2[[#This Row],[Transaction Date]],"mmmm"),"Unknown")</f>
        <v>October</v>
      </c>
      <c r="M8497" s="1" t="str">
        <f>IF(ISNUMBER(Table2[[#This Row],[Transaction Date]]),TEXT(Table2[[#This Row],[Transaction Date]],"dddd"),"Unknown")</f>
        <v>Wednesday</v>
      </c>
      <c r="N8497">
        <f t="shared" si="530"/>
        <v>0</v>
      </c>
      <c r="O8497" t="str">
        <f t="shared" si="531"/>
        <v>Actual</v>
      </c>
    </row>
    <row r="8498" spans="1:15" x14ac:dyDescent="0.25">
      <c r="A8498" t="s">
        <v>9463</v>
      </c>
      <c r="B8498" t="s">
        <v>25</v>
      </c>
      <c r="C8498">
        <v>4</v>
      </c>
      <c r="D8498">
        <f t="shared" si="528"/>
        <v>4</v>
      </c>
      <c r="E8498">
        <v>4</v>
      </c>
      <c r="F8498">
        <f>IF(OR(E8498="",E8498="UNKNOWN",E8498="ERROR"),_xlfn.XLOOKUP(Table2[[#This Row],[Item]],Items_List!A:A,Items_List!B:B),E8498)</f>
        <v>4</v>
      </c>
      <c r="G8498">
        <v>16</v>
      </c>
      <c r="H8498">
        <f t="shared" si="529"/>
        <v>16</v>
      </c>
      <c r="I8498" t="s">
        <v>10</v>
      </c>
      <c r="J8498" t="s">
        <v>10059</v>
      </c>
      <c r="K8498" s="1">
        <v>45175</v>
      </c>
      <c r="L8498" s="1" t="str">
        <f>IF(ISNUMBER(Table2[[#This Row],[Transaction Date]]),TEXT(Table2[[#This Row],[Transaction Date]],"mmmm"),"Unknown")</f>
        <v>September</v>
      </c>
      <c r="M8498" s="1" t="str">
        <f>IF(ISNUMBER(Table2[[#This Row],[Transaction Date]]),TEXT(Table2[[#This Row],[Transaction Date]],"dddd"),"Unknown")</f>
        <v>Wednesday</v>
      </c>
      <c r="N8498">
        <f t="shared" si="530"/>
        <v>0</v>
      </c>
      <c r="O8498" t="str">
        <f t="shared" si="531"/>
        <v>Actual</v>
      </c>
    </row>
    <row r="8499" spans="1:15" x14ac:dyDescent="0.25">
      <c r="A8499" t="s">
        <v>9464</v>
      </c>
      <c r="B8499" t="s">
        <v>17</v>
      </c>
      <c r="C8499">
        <v>2</v>
      </c>
      <c r="D8499">
        <f t="shared" si="528"/>
        <v>2</v>
      </c>
      <c r="E8499">
        <v>1</v>
      </c>
      <c r="F8499">
        <f>IF(OR(E8499="",E8499="UNKNOWN",E8499="ERROR"),_xlfn.XLOOKUP(Table2[[#This Row],[Item]],Items_List!A:A,Items_List!B:B),E8499)</f>
        <v>1</v>
      </c>
      <c r="G8499">
        <v>2</v>
      </c>
      <c r="H8499">
        <f t="shared" si="529"/>
        <v>2</v>
      </c>
      <c r="I8499" t="s">
        <v>10059</v>
      </c>
      <c r="J8499" t="s">
        <v>10059</v>
      </c>
      <c r="K8499" s="1">
        <v>45152</v>
      </c>
      <c r="L8499" s="1" t="str">
        <f>IF(ISNUMBER(Table2[[#This Row],[Transaction Date]]),TEXT(Table2[[#This Row],[Transaction Date]],"mmmm"),"Unknown")</f>
        <v>August</v>
      </c>
      <c r="M8499" s="1" t="str">
        <f>IF(ISNUMBER(Table2[[#This Row],[Transaction Date]]),TEXT(Table2[[#This Row],[Transaction Date]],"dddd"),"Unknown")</f>
        <v>Monday</v>
      </c>
      <c r="N8499">
        <f t="shared" si="530"/>
        <v>0</v>
      </c>
      <c r="O8499" t="str">
        <f t="shared" si="531"/>
        <v>Actual</v>
      </c>
    </row>
    <row r="8500" spans="1:15" x14ac:dyDescent="0.25">
      <c r="A8500" t="s">
        <v>9465</v>
      </c>
      <c r="B8500" t="s">
        <v>65</v>
      </c>
      <c r="C8500">
        <v>5</v>
      </c>
      <c r="D8500">
        <f t="shared" si="528"/>
        <v>5</v>
      </c>
      <c r="E8500">
        <v>1.5</v>
      </c>
      <c r="F8500">
        <f>IF(OR(E8500="",E8500="UNKNOWN",E8500="ERROR"),_xlfn.XLOOKUP(Table2[[#This Row],[Item]],Items_List!A:A,Items_List!B:B),E8500)</f>
        <v>1.5</v>
      </c>
      <c r="G8500">
        <v>7.5</v>
      </c>
      <c r="H8500">
        <f t="shared" si="529"/>
        <v>7.5</v>
      </c>
      <c r="I8500" t="s">
        <v>10059</v>
      </c>
      <c r="J8500" t="s">
        <v>10059</v>
      </c>
      <c r="K8500" s="1">
        <v>45127</v>
      </c>
      <c r="L8500" s="1" t="str">
        <f>IF(ISNUMBER(Table2[[#This Row],[Transaction Date]]),TEXT(Table2[[#This Row],[Transaction Date]],"mmmm"),"Unknown")</f>
        <v>July</v>
      </c>
      <c r="M8500" s="1" t="str">
        <f>IF(ISNUMBER(Table2[[#This Row],[Transaction Date]]),TEXT(Table2[[#This Row],[Transaction Date]],"dddd"),"Unknown")</f>
        <v>Thursday</v>
      </c>
      <c r="N8500">
        <f t="shared" si="530"/>
        <v>0</v>
      </c>
      <c r="O8500" t="str">
        <f t="shared" si="531"/>
        <v>Actual</v>
      </c>
    </row>
    <row r="8501" spans="1:15" x14ac:dyDescent="0.25">
      <c r="A8501" t="s">
        <v>9466</v>
      </c>
      <c r="B8501" t="s">
        <v>20</v>
      </c>
      <c r="C8501" t="s">
        <v>21</v>
      </c>
      <c r="D8501">
        <f t="shared" si="528"/>
        <v>1</v>
      </c>
      <c r="E8501">
        <v>5</v>
      </c>
      <c r="F8501">
        <f>IF(OR(E8501="",E8501="UNKNOWN",E8501="ERROR"),_xlfn.XLOOKUP(Table2[[#This Row],[Item]],Items_List!A:A,Items_List!B:B),E8501)</f>
        <v>5</v>
      </c>
      <c r="G8501">
        <v>5</v>
      </c>
      <c r="H8501">
        <f t="shared" si="529"/>
        <v>5</v>
      </c>
      <c r="I8501" t="s">
        <v>10059</v>
      </c>
      <c r="J8501" t="s">
        <v>10059</v>
      </c>
      <c r="K8501" s="1">
        <v>45029</v>
      </c>
      <c r="L8501" s="1" t="str">
        <f>IF(ISNUMBER(Table2[[#This Row],[Transaction Date]]),TEXT(Table2[[#This Row],[Transaction Date]],"mmmm"),"Unknown")</f>
        <v>April</v>
      </c>
      <c r="M8501" s="1" t="str">
        <f>IF(ISNUMBER(Table2[[#This Row],[Transaction Date]]),TEXT(Table2[[#This Row],[Transaction Date]],"dddd"),"Unknown")</f>
        <v>Thursday</v>
      </c>
      <c r="N8501">
        <f t="shared" si="530"/>
        <v>1</v>
      </c>
      <c r="O8501" t="str">
        <f t="shared" si="531"/>
        <v>Estimated</v>
      </c>
    </row>
    <row r="8502" spans="1:15" x14ac:dyDescent="0.25">
      <c r="A8502" t="s">
        <v>9467</v>
      </c>
      <c r="B8502" t="s">
        <v>25</v>
      </c>
      <c r="C8502">
        <v>4</v>
      </c>
      <c r="D8502">
        <f t="shared" si="528"/>
        <v>4</v>
      </c>
      <c r="E8502">
        <v>4</v>
      </c>
      <c r="F8502">
        <f>IF(OR(E8502="",E8502="UNKNOWN",E8502="ERROR"),_xlfn.XLOOKUP(Table2[[#This Row],[Item]],Items_List!A:A,Items_List!B:B),E8502)</f>
        <v>4</v>
      </c>
      <c r="G8502">
        <v>16</v>
      </c>
      <c r="H8502">
        <f t="shared" si="529"/>
        <v>16</v>
      </c>
      <c r="I8502" t="s">
        <v>14</v>
      </c>
      <c r="J8502" t="s">
        <v>10059</v>
      </c>
      <c r="K8502" s="1">
        <v>45181</v>
      </c>
      <c r="L8502" s="1" t="str">
        <f>IF(ISNUMBER(Table2[[#This Row],[Transaction Date]]),TEXT(Table2[[#This Row],[Transaction Date]],"mmmm"),"Unknown")</f>
        <v>September</v>
      </c>
      <c r="M8502" s="1" t="str">
        <f>IF(ISNUMBER(Table2[[#This Row],[Transaction Date]]),TEXT(Table2[[#This Row],[Transaction Date]],"dddd"),"Unknown")</f>
        <v>Tuesday</v>
      </c>
      <c r="N8502">
        <f t="shared" si="530"/>
        <v>0</v>
      </c>
      <c r="O8502" t="str">
        <f t="shared" si="531"/>
        <v>Actual</v>
      </c>
    </row>
    <row r="8503" spans="1:15" x14ac:dyDescent="0.25">
      <c r="A8503" t="s">
        <v>9468</v>
      </c>
      <c r="B8503" t="s">
        <v>25</v>
      </c>
      <c r="C8503">
        <v>1</v>
      </c>
      <c r="D8503">
        <f t="shared" si="528"/>
        <v>1</v>
      </c>
      <c r="E8503">
        <v>4</v>
      </c>
      <c r="F8503">
        <f>IF(OR(E8503="",E8503="UNKNOWN",E8503="ERROR"),_xlfn.XLOOKUP(Table2[[#This Row],[Item]],Items_List!A:A,Items_List!B:B),E8503)</f>
        <v>4</v>
      </c>
      <c r="G8503">
        <v>4</v>
      </c>
      <c r="H8503">
        <f t="shared" si="529"/>
        <v>4</v>
      </c>
      <c r="I8503" t="s">
        <v>10059</v>
      </c>
      <c r="J8503" t="s">
        <v>11</v>
      </c>
      <c r="K8503" s="1">
        <v>44981</v>
      </c>
      <c r="L8503" s="1" t="str">
        <f>IF(ISNUMBER(Table2[[#This Row],[Transaction Date]]),TEXT(Table2[[#This Row],[Transaction Date]],"mmmm"),"Unknown")</f>
        <v>February</v>
      </c>
      <c r="M8503" s="1" t="str">
        <f>IF(ISNUMBER(Table2[[#This Row],[Transaction Date]]),TEXT(Table2[[#This Row],[Transaction Date]],"dddd"),"Unknown")</f>
        <v>Friday</v>
      </c>
      <c r="N8503">
        <f t="shared" si="530"/>
        <v>0</v>
      </c>
      <c r="O8503" t="str">
        <f t="shared" si="531"/>
        <v>Actual</v>
      </c>
    </row>
    <row r="8504" spans="1:15" x14ac:dyDescent="0.25">
      <c r="A8504" t="s">
        <v>9469</v>
      </c>
      <c r="B8504" t="s">
        <v>17</v>
      </c>
      <c r="C8504">
        <v>1</v>
      </c>
      <c r="D8504">
        <f t="shared" si="528"/>
        <v>1</v>
      </c>
      <c r="E8504">
        <v>1</v>
      </c>
      <c r="F8504">
        <f>IF(OR(E8504="",E8504="UNKNOWN",E8504="ERROR"),_xlfn.XLOOKUP(Table2[[#This Row],[Item]],Items_List!A:A,Items_List!B:B),E8504)</f>
        <v>1</v>
      </c>
      <c r="H8504">
        <f t="shared" si="529"/>
        <v>1</v>
      </c>
      <c r="I8504" t="s">
        <v>14</v>
      </c>
      <c r="J8504" t="s">
        <v>10059</v>
      </c>
      <c r="K8504" s="1">
        <v>45036</v>
      </c>
      <c r="L8504" s="1" t="str">
        <f>IF(ISNUMBER(Table2[[#This Row],[Transaction Date]]),TEXT(Table2[[#This Row],[Transaction Date]],"mmmm"),"Unknown")</f>
        <v>April</v>
      </c>
      <c r="M8504" s="1" t="str">
        <f>IF(ISNUMBER(Table2[[#This Row],[Transaction Date]]),TEXT(Table2[[#This Row],[Transaction Date]],"dddd"),"Unknown")</f>
        <v>Thursday</v>
      </c>
      <c r="N8504">
        <f t="shared" si="530"/>
        <v>1</v>
      </c>
      <c r="O8504" t="str">
        <f t="shared" si="531"/>
        <v>Actual</v>
      </c>
    </row>
    <row r="8505" spans="1:15" x14ac:dyDescent="0.25">
      <c r="A8505" t="s">
        <v>9470</v>
      </c>
      <c r="B8505" t="s">
        <v>28</v>
      </c>
      <c r="C8505">
        <v>4</v>
      </c>
      <c r="D8505">
        <f t="shared" si="528"/>
        <v>4</v>
      </c>
      <c r="E8505">
        <v>4</v>
      </c>
      <c r="F8505">
        <f>IF(OR(E8505="",E8505="UNKNOWN",E8505="ERROR"),_xlfn.XLOOKUP(Table2[[#This Row],[Item]],Items_List!A:A,Items_List!B:B),E8505)</f>
        <v>4</v>
      </c>
      <c r="G8505">
        <v>16</v>
      </c>
      <c r="H8505">
        <f t="shared" si="529"/>
        <v>16</v>
      </c>
      <c r="I8505" t="s">
        <v>14</v>
      </c>
      <c r="J8505" t="s">
        <v>10059</v>
      </c>
      <c r="K8505" s="1">
        <v>45166</v>
      </c>
      <c r="L8505" s="1" t="str">
        <f>IF(ISNUMBER(Table2[[#This Row],[Transaction Date]]),TEXT(Table2[[#This Row],[Transaction Date]],"mmmm"),"Unknown")</f>
        <v>August</v>
      </c>
      <c r="M8505" s="1" t="str">
        <f>IF(ISNUMBER(Table2[[#This Row],[Transaction Date]]),TEXT(Table2[[#This Row],[Transaction Date]],"dddd"),"Unknown")</f>
        <v>Monday</v>
      </c>
      <c r="N8505">
        <f t="shared" si="530"/>
        <v>0</v>
      </c>
      <c r="O8505" t="str">
        <f t="shared" si="531"/>
        <v>Actual</v>
      </c>
    </row>
    <row r="8506" spans="1:15" x14ac:dyDescent="0.25">
      <c r="A8506" t="s">
        <v>9471</v>
      </c>
      <c r="B8506" t="s">
        <v>13</v>
      </c>
      <c r="C8506">
        <v>3</v>
      </c>
      <c r="D8506">
        <f t="shared" si="528"/>
        <v>3</v>
      </c>
      <c r="E8506">
        <v>3</v>
      </c>
      <c r="F8506">
        <f>IF(OR(E8506="",E8506="UNKNOWN",E8506="ERROR"),_xlfn.XLOOKUP(Table2[[#This Row],[Item]],Items_List!A:A,Items_List!B:B),E8506)</f>
        <v>3</v>
      </c>
      <c r="G8506">
        <v>9</v>
      </c>
      <c r="H8506">
        <f t="shared" si="529"/>
        <v>9</v>
      </c>
      <c r="I8506" t="s">
        <v>10059</v>
      </c>
      <c r="J8506" t="s">
        <v>10059</v>
      </c>
      <c r="K8506" s="1">
        <v>44964</v>
      </c>
      <c r="L8506" s="1" t="str">
        <f>IF(ISNUMBER(Table2[[#This Row],[Transaction Date]]),TEXT(Table2[[#This Row],[Transaction Date]],"mmmm"),"Unknown")</f>
        <v>February</v>
      </c>
      <c r="M8506" s="1" t="str">
        <f>IF(ISNUMBER(Table2[[#This Row],[Transaction Date]]),TEXT(Table2[[#This Row],[Transaction Date]],"dddd"),"Unknown")</f>
        <v>Tuesday</v>
      </c>
      <c r="N8506">
        <f t="shared" si="530"/>
        <v>0</v>
      </c>
      <c r="O8506" t="str">
        <f t="shared" si="531"/>
        <v>Actual</v>
      </c>
    </row>
    <row r="8507" spans="1:15" x14ac:dyDescent="0.25">
      <c r="A8507" t="s">
        <v>9472</v>
      </c>
      <c r="B8507" t="s">
        <v>20</v>
      </c>
      <c r="C8507">
        <v>4</v>
      </c>
      <c r="D8507">
        <f t="shared" si="528"/>
        <v>4</v>
      </c>
      <c r="E8507">
        <v>5</v>
      </c>
      <c r="F8507">
        <f>IF(OR(E8507="",E8507="UNKNOWN",E8507="ERROR"),_xlfn.XLOOKUP(Table2[[#This Row],[Item]],Items_List!A:A,Items_List!B:B),E8507)</f>
        <v>5</v>
      </c>
      <c r="G8507">
        <v>20</v>
      </c>
      <c r="H8507">
        <f t="shared" si="529"/>
        <v>20</v>
      </c>
      <c r="I8507" t="s">
        <v>14</v>
      </c>
      <c r="J8507" t="s">
        <v>10059</v>
      </c>
      <c r="K8507" s="1">
        <v>45128</v>
      </c>
      <c r="L8507" s="1" t="str">
        <f>IF(ISNUMBER(Table2[[#This Row],[Transaction Date]]),TEXT(Table2[[#This Row],[Transaction Date]],"mmmm"),"Unknown")</f>
        <v>July</v>
      </c>
      <c r="M8507" s="1" t="str">
        <f>IF(ISNUMBER(Table2[[#This Row],[Transaction Date]]),TEXT(Table2[[#This Row],[Transaction Date]],"dddd"),"Unknown")</f>
        <v>Friday</v>
      </c>
      <c r="N8507">
        <f t="shared" si="530"/>
        <v>0</v>
      </c>
      <c r="O8507" t="str">
        <f t="shared" si="531"/>
        <v>Actual</v>
      </c>
    </row>
    <row r="8508" spans="1:15" x14ac:dyDescent="0.25">
      <c r="A8508" t="s">
        <v>9473</v>
      </c>
      <c r="B8508" t="s">
        <v>9</v>
      </c>
      <c r="C8508">
        <v>3</v>
      </c>
      <c r="D8508">
        <f t="shared" si="528"/>
        <v>3</v>
      </c>
      <c r="E8508">
        <v>2</v>
      </c>
      <c r="F8508">
        <f>IF(OR(E8508="",E8508="UNKNOWN",E8508="ERROR"),_xlfn.XLOOKUP(Table2[[#This Row],[Item]],Items_List!A:A,Items_List!B:B),E8508)</f>
        <v>2</v>
      </c>
      <c r="G8508">
        <v>6</v>
      </c>
      <c r="H8508">
        <f t="shared" si="529"/>
        <v>6</v>
      </c>
      <c r="I8508" t="s">
        <v>10059</v>
      </c>
      <c r="J8508" t="s">
        <v>10059</v>
      </c>
      <c r="K8508" s="1">
        <v>45067</v>
      </c>
      <c r="L8508" s="1" t="str">
        <f>IF(ISNUMBER(Table2[[#This Row],[Transaction Date]]),TEXT(Table2[[#This Row],[Transaction Date]],"mmmm"),"Unknown")</f>
        <v>May</v>
      </c>
      <c r="M8508" s="1" t="str">
        <f>IF(ISNUMBER(Table2[[#This Row],[Transaction Date]]),TEXT(Table2[[#This Row],[Transaction Date]],"dddd"),"Unknown")</f>
        <v>Sunday</v>
      </c>
      <c r="N8508">
        <f t="shared" si="530"/>
        <v>0</v>
      </c>
      <c r="O8508" t="str">
        <f t="shared" si="531"/>
        <v>Actual</v>
      </c>
    </row>
    <row r="8509" spans="1:15" x14ac:dyDescent="0.25">
      <c r="A8509" t="s">
        <v>9474</v>
      </c>
      <c r="B8509" t="s">
        <v>28</v>
      </c>
      <c r="C8509">
        <v>1</v>
      </c>
      <c r="D8509">
        <f t="shared" si="528"/>
        <v>1</v>
      </c>
      <c r="E8509">
        <v>4</v>
      </c>
      <c r="F8509">
        <f>IF(OR(E8509="",E8509="UNKNOWN",E8509="ERROR"),_xlfn.XLOOKUP(Table2[[#This Row],[Item]],Items_List!A:A,Items_List!B:B),E8509)</f>
        <v>4</v>
      </c>
      <c r="H8509">
        <f t="shared" si="529"/>
        <v>4</v>
      </c>
      <c r="I8509" t="s">
        <v>10059</v>
      </c>
      <c r="J8509" t="s">
        <v>11</v>
      </c>
      <c r="L8509" s="1" t="str">
        <f>IF(ISNUMBER(Table2[[#This Row],[Transaction Date]]),TEXT(Table2[[#This Row],[Transaction Date]],"mmmm"),"Unknown")</f>
        <v>Unknown</v>
      </c>
      <c r="M8509" s="1" t="str">
        <f>IF(ISNUMBER(Table2[[#This Row],[Transaction Date]]),TEXT(Table2[[#This Row],[Transaction Date]],"dddd"),"Unknown")</f>
        <v>Unknown</v>
      </c>
      <c r="N8509">
        <f t="shared" si="530"/>
        <v>1</v>
      </c>
      <c r="O8509" t="str">
        <f t="shared" si="531"/>
        <v>Actual</v>
      </c>
    </row>
    <row r="8510" spans="1:15" x14ac:dyDescent="0.25">
      <c r="A8510" t="s">
        <v>9475</v>
      </c>
      <c r="B8510" t="s">
        <v>65</v>
      </c>
      <c r="C8510">
        <v>2</v>
      </c>
      <c r="D8510">
        <f t="shared" si="528"/>
        <v>2</v>
      </c>
      <c r="E8510">
        <v>1.5</v>
      </c>
      <c r="F8510">
        <f>IF(OR(E8510="",E8510="UNKNOWN",E8510="ERROR"),_xlfn.XLOOKUP(Table2[[#This Row],[Item]],Items_List!A:A,Items_List!B:B),E8510)</f>
        <v>1.5</v>
      </c>
      <c r="G8510">
        <v>3</v>
      </c>
      <c r="H8510">
        <f t="shared" si="529"/>
        <v>3</v>
      </c>
      <c r="I8510" t="s">
        <v>14</v>
      </c>
      <c r="J8510" t="s">
        <v>15</v>
      </c>
      <c r="K8510" s="1">
        <v>45240</v>
      </c>
      <c r="L8510" s="1" t="str">
        <f>IF(ISNUMBER(Table2[[#This Row],[Transaction Date]]),TEXT(Table2[[#This Row],[Transaction Date]],"mmmm"),"Unknown")</f>
        <v>November</v>
      </c>
      <c r="M8510" s="1" t="str">
        <f>IF(ISNUMBER(Table2[[#This Row],[Transaction Date]]),TEXT(Table2[[#This Row],[Transaction Date]],"dddd"),"Unknown")</f>
        <v>Friday</v>
      </c>
      <c r="N8510">
        <f t="shared" si="530"/>
        <v>0</v>
      </c>
      <c r="O8510" t="str">
        <f t="shared" si="531"/>
        <v>Actual</v>
      </c>
    </row>
    <row r="8511" spans="1:15" x14ac:dyDescent="0.25">
      <c r="A8511" t="s">
        <v>9476</v>
      </c>
      <c r="B8511" t="s">
        <v>25</v>
      </c>
      <c r="C8511">
        <v>1</v>
      </c>
      <c r="D8511">
        <f t="shared" si="528"/>
        <v>1</v>
      </c>
      <c r="E8511">
        <v>4</v>
      </c>
      <c r="F8511">
        <f>IF(OR(E8511="",E8511="UNKNOWN",E8511="ERROR"),_xlfn.XLOOKUP(Table2[[#This Row],[Item]],Items_List!A:A,Items_List!B:B),E8511)</f>
        <v>4</v>
      </c>
      <c r="G8511">
        <v>4</v>
      </c>
      <c r="H8511">
        <f t="shared" si="529"/>
        <v>4</v>
      </c>
      <c r="I8511" t="s">
        <v>10</v>
      </c>
      <c r="J8511" t="s">
        <v>15</v>
      </c>
      <c r="K8511" s="1">
        <v>45278</v>
      </c>
      <c r="L8511" s="1" t="str">
        <f>IF(ISNUMBER(Table2[[#This Row],[Transaction Date]]),TEXT(Table2[[#This Row],[Transaction Date]],"mmmm"),"Unknown")</f>
        <v>December</v>
      </c>
      <c r="M8511" s="1" t="str">
        <f>IF(ISNUMBER(Table2[[#This Row],[Transaction Date]]),TEXT(Table2[[#This Row],[Transaction Date]],"dddd"),"Unknown")</f>
        <v>Monday</v>
      </c>
      <c r="N8511">
        <f t="shared" si="530"/>
        <v>0</v>
      </c>
      <c r="O8511" t="str">
        <f t="shared" si="531"/>
        <v>Actual</v>
      </c>
    </row>
    <row r="8512" spans="1:15" x14ac:dyDescent="0.25">
      <c r="A8512" t="s">
        <v>9478</v>
      </c>
      <c r="B8512" t="s">
        <v>17</v>
      </c>
      <c r="C8512">
        <v>2</v>
      </c>
      <c r="D8512">
        <f t="shared" si="528"/>
        <v>2</v>
      </c>
      <c r="E8512">
        <v>1</v>
      </c>
      <c r="F8512">
        <f>IF(OR(E8512="",E8512="UNKNOWN",E8512="ERROR"),_xlfn.XLOOKUP(Table2[[#This Row],[Item]],Items_List!A:A,Items_List!B:B),E8512)</f>
        <v>1</v>
      </c>
      <c r="G8512">
        <v>2</v>
      </c>
      <c r="H8512">
        <f t="shared" si="529"/>
        <v>2</v>
      </c>
      <c r="I8512" t="s">
        <v>14</v>
      </c>
      <c r="J8512" t="s">
        <v>10059</v>
      </c>
      <c r="K8512" s="1">
        <v>45052</v>
      </c>
      <c r="L8512" s="1" t="str">
        <f>IF(ISNUMBER(Table2[[#This Row],[Transaction Date]]),TEXT(Table2[[#This Row],[Transaction Date]],"mmmm"),"Unknown")</f>
        <v>May</v>
      </c>
      <c r="M8512" s="1" t="str">
        <f>IF(ISNUMBER(Table2[[#This Row],[Transaction Date]]),TEXT(Table2[[#This Row],[Transaction Date]],"dddd"),"Unknown")</f>
        <v>Saturday</v>
      </c>
      <c r="N8512">
        <f t="shared" si="530"/>
        <v>0</v>
      </c>
      <c r="O8512" t="str">
        <f t="shared" si="531"/>
        <v>Actual</v>
      </c>
    </row>
    <row r="8513" spans="1:15" x14ac:dyDescent="0.25">
      <c r="A8513" t="s">
        <v>9479</v>
      </c>
      <c r="B8513" t="s">
        <v>25</v>
      </c>
      <c r="C8513">
        <v>5</v>
      </c>
      <c r="D8513">
        <f t="shared" si="528"/>
        <v>5</v>
      </c>
      <c r="E8513">
        <v>4</v>
      </c>
      <c r="F8513">
        <f>IF(OR(E8513="",E8513="UNKNOWN",E8513="ERROR"),_xlfn.XLOOKUP(Table2[[#This Row],[Item]],Items_List!A:A,Items_List!B:B),E8513)</f>
        <v>4</v>
      </c>
      <c r="G8513">
        <v>20</v>
      </c>
      <c r="H8513">
        <f t="shared" si="529"/>
        <v>20</v>
      </c>
      <c r="I8513" t="s">
        <v>14</v>
      </c>
      <c r="J8513" t="s">
        <v>15</v>
      </c>
      <c r="K8513" s="1">
        <v>45015</v>
      </c>
      <c r="L8513" s="1" t="str">
        <f>IF(ISNUMBER(Table2[[#This Row],[Transaction Date]]),TEXT(Table2[[#This Row],[Transaction Date]],"mmmm"),"Unknown")</f>
        <v>March</v>
      </c>
      <c r="M8513" s="1" t="str">
        <f>IF(ISNUMBER(Table2[[#This Row],[Transaction Date]]),TEXT(Table2[[#This Row],[Transaction Date]],"dddd"),"Unknown")</f>
        <v>Thursday</v>
      </c>
      <c r="N8513">
        <f t="shared" si="530"/>
        <v>0</v>
      </c>
      <c r="O8513" t="str">
        <f t="shared" si="531"/>
        <v>Actual</v>
      </c>
    </row>
    <row r="8514" spans="1:15" x14ac:dyDescent="0.25">
      <c r="A8514" t="s">
        <v>9480</v>
      </c>
      <c r="B8514" t="s">
        <v>39</v>
      </c>
      <c r="C8514">
        <v>4</v>
      </c>
      <c r="D8514">
        <f t="shared" ref="D8514:D8577" si="532">IF(OR(C8514="",C8514="UNKNOWN",C8514="ERROR"),IFERROR(VALUE(G8514)/VALUE(E8514),""),VALUE(C8514))</f>
        <v>4</v>
      </c>
      <c r="E8514" s="3">
        <f>_xlfn.XLOOKUP(Table2[[#This Row],[Item]],Items_List!$A$2:$A$9,Items_List!$B$2:$B$9)</f>
        <v>3</v>
      </c>
      <c r="F8514">
        <f>IF(OR(E8514="",E8514="UNKNOWN",E8514="ERROR"),_xlfn.XLOOKUP(Table2[[#This Row],[Item]],Items_List!A:A,Items_List!B:B),E8514)</f>
        <v>3</v>
      </c>
      <c r="G8514">
        <v>12</v>
      </c>
      <c r="H8514">
        <f t="shared" ref="H8514:H8577" si="533">D8514*F8514</f>
        <v>12</v>
      </c>
      <c r="I8514" t="s">
        <v>10059</v>
      </c>
      <c r="J8514" t="s">
        <v>10059</v>
      </c>
      <c r="L8514" s="1" t="str">
        <f>IF(ISNUMBER(Table2[[#This Row],[Transaction Date]]),TEXT(Table2[[#This Row],[Transaction Date]],"mmmm"),"Unknown")</f>
        <v>Unknown</v>
      </c>
      <c r="M8514" s="1" t="str">
        <f>IF(ISNUMBER(Table2[[#This Row],[Transaction Date]]),TEXT(Table2[[#This Row],[Transaction Date]],"dddd"),"Unknown")</f>
        <v>Unknown</v>
      </c>
      <c r="N8514">
        <f t="shared" ref="N8514:N8577" si="534">IF(OR(B8514="",B8514="unknown",B8514="error",C8514="",C8514="unknown",C8514="error",G8514="",G8514="error",G8514="unknown"),1,0)</f>
        <v>0</v>
      </c>
      <c r="O8514" t="str">
        <f t="shared" ref="O8514:O8577" si="535">IF(OR(C8514="",C8514="error",C8514="unknown"),"Estimated","Actual")</f>
        <v>Actual</v>
      </c>
    </row>
    <row r="8515" spans="1:15" x14ac:dyDescent="0.25">
      <c r="A8515" t="s">
        <v>9481</v>
      </c>
      <c r="B8515" t="s">
        <v>17</v>
      </c>
      <c r="C8515">
        <v>5</v>
      </c>
      <c r="D8515">
        <f t="shared" si="532"/>
        <v>5</v>
      </c>
      <c r="E8515">
        <v>1</v>
      </c>
      <c r="F8515">
        <f>IF(OR(E8515="",E8515="UNKNOWN",E8515="ERROR"),_xlfn.XLOOKUP(Table2[[#This Row],[Item]],Items_List!A:A,Items_List!B:B),E8515)</f>
        <v>1</v>
      </c>
      <c r="G8515">
        <v>5</v>
      </c>
      <c r="H8515">
        <f t="shared" si="533"/>
        <v>5</v>
      </c>
      <c r="I8515" t="s">
        <v>23</v>
      </c>
      <c r="J8515" t="s">
        <v>10059</v>
      </c>
      <c r="K8515" s="1">
        <v>45193</v>
      </c>
      <c r="L8515" s="1" t="str">
        <f>IF(ISNUMBER(Table2[[#This Row],[Transaction Date]]),TEXT(Table2[[#This Row],[Transaction Date]],"mmmm"),"Unknown")</f>
        <v>September</v>
      </c>
      <c r="M8515" s="1" t="str">
        <f>IF(ISNUMBER(Table2[[#This Row],[Transaction Date]]),TEXT(Table2[[#This Row],[Transaction Date]],"dddd"),"Unknown")</f>
        <v>Sunday</v>
      </c>
      <c r="N8515">
        <f t="shared" si="534"/>
        <v>0</v>
      </c>
      <c r="O8515" t="str">
        <f t="shared" si="535"/>
        <v>Actual</v>
      </c>
    </row>
    <row r="8516" spans="1:15" x14ac:dyDescent="0.25">
      <c r="A8516" t="s">
        <v>9482</v>
      </c>
      <c r="B8516" t="s">
        <v>39</v>
      </c>
      <c r="C8516">
        <v>2</v>
      </c>
      <c r="D8516">
        <f t="shared" si="532"/>
        <v>2</v>
      </c>
      <c r="E8516">
        <v>3</v>
      </c>
      <c r="F8516">
        <f>IF(OR(E8516="",E8516="UNKNOWN",E8516="ERROR"),_xlfn.XLOOKUP(Table2[[#This Row],[Item]],Items_List!A:A,Items_List!B:B),E8516)</f>
        <v>3</v>
      </c>
      <c r="G8516">
        <v>6</v>
      </c>
      <c r="H8516">
        <f t="shared" si="533"/>
        <v>6</v>
      </c>
      <c r="I8516" t="s">
        <v>23</v>
      </c>
      <c r="J8516" t="s">
        <v>15</v>
      </c>
      <c r="K8516" s="1">
        <v>45029</v>
      </c>
      <c r="L8516" s="1" t="str">
        <f>IF(ISNUMBER(Table2[[#This Row],[Transaction Date]]),TEXT(Table2[[#This Row],[Transaction Date]],"mmmm"),"Unknown")</f>
        <v>April</v>
      </c>
      <c r="M8516" s="1" t="str">
        <f>IF(ISNUMBER(Table2[[#This Row],[Transaction Date]]),TEXT(Table2[[#This Row],[Transaction Date]],"dddd"),"Unknown")</f>
        <v>Thursday</v>
      </c>
      <c r="N8516">
        <f t="shared" si="534"/>
        <v>0</v>
      </c>
      <c r="O8516" t="str">
        <f t="shared" si="535"/>
        <v>Actual</v>
      </c>
    </row>
    <row r="8517" spans="1:15" x14ac:dyDescent="0.25">
      <c r="A8517" t="s">
        <v>9485</v>
      </c>
      <c r="B8517" t="s">
        <v>65</v>
      </c>
      <c r="C8517">
        <v>3</v>
      </c>
      <c r="D8517">
        <f t="shared" si="532"/>
        <v>3</v>
      </c>
      <c r="E8517">
        <v>1.5</v>
      </c>
      <c r="F8517">
        <f>IF(OR(E8517="",E8517="UNKNOWN",E8517="ERROR"),_xlfn.XLOOKUP(Table2[[#This Row],[Item]],Items_List!A:A,Items_List!B:B),E8517)</f>
        <v>1.5</v>
      </c>
      <c r="G8517">
        <v>4.5</v>
      </c>
      <c r="H8517">
        <f t="shared" si="533"/>
        <v>4.5</v>
      </c>
      <c r="I8517" t="s">
        <v>10059</v>
      </c>
      <c r="J8517" t="s">
        <v>15</v>
      </c>
      <c r="K8517" s="1">
        <v>45189</v>
      </c>
      <c r="L8517" s="1" t="str">
        <f>IF(ISNUMBER(Table2[[#This Row],[Transaction Date]]),TEXT(Table2[[#This Row],[Transaction Date]],"mmmm"),"Unknown")</f>
        <v>September</v>
      </c>
      <c r="M8517" s="1" t="str">
        <f>IF(ISNUMBER(Table2[[#This Row],[Transaction Date]]),TEXT(Table2[[#This Row],[Transaction Date]],"dddd"),"Unknown")</f>
        <v>Wednesday</v>
      </c>
      <c r="N8517">
        <f t="shared" si="534"/>
        <v>0</v>
      </c>
      <c r="O8517" t="str">
        <f t="shared" si="535"/>
        <v>Actual</v>
      </c>
    </row>
    <row r="8518" spans="1:15" x14ac:dyDescent="0.25">
      <c r="A8518" t="s">
        <v>9486</v>
      </c>
      <c r="B8518" t="s">
        <v>13</v>
      </c>
      <c r="C8518">
        <v>1</v>
      </c>
      <c r="D8518">
        <f t="shared" si="532"/>
        <v>1</v>
      </c>
      <c r="E8518">
        <v>3</v>
      </c>
      <c r="F8518">
        <f>IF(OR(E8518="",E8518="UNKNOWN",E8518="ERROR"),_xlfn.XLOOKUP(Table2[[#This Row],[Item]],Items_List!A:A,Items_List!B:B),E8518)</f>
        <v>3</v>
      </c>
      <c r="G8518">
        <v>3</v>
      </c>
      <c r="H8518">
        <f t="shared" si="533"/>
        <v>3</v>
      </c>
      <c r="I8518" t="s">
        <v>14</v>
      </c>
      <c r="J8518" t="s">
        <v>10059</v>
      </c>
      <c r="K8518" s="1">
        <v>45248</v>
      </c>
      <c r="L8518" s="1" t="str">
        <f>IF(ISNUMBER(Table2[[#This Row],[Transaction Date]]),TEXT(Table2[[#This Row],[Transaction Date]],"mmmm"),"Unknown")</f>
        <v>November</v>
      </c>
      <c r="M8518" s="1" t="str">
        <f>IF(ISNUMBER(Table2[[#This Row],[Transaction Date]]),TEXT(Table2[[#This Row],[Transaction Date]],"dddd"),"Unknown")</f>
        <v>Saturday</v>
      </c>
      <c r="N8518">
        <f t="shared" si="534"/>
        <v>0</v>
      </c>
      <c r="O8518" t="str">
        <f t="shared" si="535"/>
        <v>Actual</v>
      </c>
    </row>
    <row r="8519" spans="1:15" x14ac:dyDescent="0.25">
      <c r="A8519" t="s">
        <v>9488</v>
      </c>
      <c r="B8519" t="s">
        <v>25</v>
      </c>
      <c r="C8519">
        <v>1</v>
      </c>
      <c r="D8519">
        <f t="shared" si="532"/>
        <v>1</v>
      </c>
      <c r="E8519">
        <v>4</v>
      </c>
      <c r="F8519">
        <f>IF(OR(E8519="",E8519="UNKNOWN",E8519="ERROR"),_xlfn.XLOOKUP(Table2[[#This Row],[Item]],Items_List!A:A,Items_List!B:B),E8519)</f>
        <v>4</v>
      </c>
      <c r="G8519">
        <v>4</v>
      </c>
      <c r="H8519">
        <f t="shared" si="533"/>
        <v>4</v>
      </c>
      <c r="I8519" t="s">
        <v>10</v>
      </c>
      <c r="J8519" t="s">
        <v>11</v>
      </c>
      <c r="K8519" s="1">
        <v>44964</v>
      </c>
      <c r="L8519" s="1" t="str">
        <f>IF(ISNUMBER(Table2[[#This Row],[Transaction Date]]),TEXT(Table2[[#This Row],[Transaction Date]],"mmmm"),"Unknown")</f>
        <v>February</v>
      </c>
      <c r="M8519" s="1" t="str">
        <f>IF(ISNUMBER(Table2[[#This Row],[Transaction Date]]),TEXT(Table2[[#This Row],[Transaction Date]],"dddd"),"Unknown")</f>
        <v>Tuesday</v>
      </c>
      <c r="N8519">
        <f t="shared" si="534"/>
        <v>0</v>
      </c>
      <c r="O8519" t="str">
        <f t="shared" si="535"/>
        <v>Actual</v>
      </c>
    </row>
    <row r="8520" spans="1:15" x14ac:dyDescent="0.25">
      <c r="A8520" t="s">
        <v>9489</v>
      </c>
      <c r="B8520" t="s">
        <v>9</v>
      </c>
      <c r="C8520">
        <v>5</v>
      </c>
      <c r="D8520">
        <f t="shared" si="532"/>
        <v>5</v>
      </c>
      <c r="E8520">
        <v>2</v>
      </c>
      <c r="F8520">
        <f>IF(OR(E8520="",E8520="UNKNOWN",E8520="ERROR"),_xlfn.XLOOKUP(Table2[[#This Row],[Item]],Items_List!A:A,Items_List!B:B),E8520)</f>
        <v>2</v>
      </c>
      <c r="G8520">
        <v>10</v>
      </c>
      <c r="H8520">
        <f t="shared" si="533"/>
        <v>10</v>
      </c>
      <c r="I8520" t="s">
        <v>10059</v>
      </c>
      <c r="J8520" t="s">
        <v>15</v>
      </c>
      <c r="K8520" s="1">
        <v>44970</v>
      </c>
      <c r="L8520" s="1" t="str">
        <f>IF(ISNUMBER(Table2[[#This Row],[Transaction Date]]),TEXT(Table2[[#This Row],[Transaction Date]],"mmmm"),"Unknown")</f>
        <v>February</v>
      </c>
      <c r="M8520" s="1" t="str">
        <f>IF(ISNUMBER(Table2[[#This Row],[Transaction Date]]),TEXT(Table2[[#This Row],[Transaction Date]],"dddd"),"Unknown")</f>
        <v>Monday</v>
      </c>
      <c r="N8520">
        <f t="shared" si="534"/>
        <v>0</v>
      </c>
      <c r="O8520" t="str">
        <f t="shared" si="535"/>
        <v>Actual</v>
      </c>
    </row>
    <row r="8521" spans="1:15" x14ac:dyDescent="0.25">
      <c r="A8521" t="s">
        <v>9490</v>
      </c>
      <c r="B8521" t="s">
        <v>65</v>
      </c>
      <c r="C8521">
        <v>2</v>
      </c>
      <c r="D8521">
        <f t="shared" si="532"/>
        <v>2</v>
      </c>
      <c r="E8521">
        <v>1.5</v>
      </c>
      <c r="F8521">
        <f>IF(OR(E8521="",E8521="UNKNOWN",E8521="ERROR"),_xlfn.XLOOKUP(Table2[[#This Row],[Item]],Items_List!A:A,Items_List!B:B),E8521)</f>
        <v>1.5</v>
      </c>
      <c r="G8521">
        <v>3</v>
      </c>
      <c r="H8521">
        <f t="shared" si="533"/>
        <v>3</v>
      </c>
      <c r="I8521" t="s">
        <v>23</v>
      </c>
      <c r="J8521" t="s">
        <v>15</v>
      </c>
      <c r="K8521" s="1">
        <v>45000</v>
      </c>
      <c r="L8521" s="1" t="str">
        <f>IF(ISNUMBER(Table2[[#This Row],[Transaction Date]]),TEXT(Table2[[#This Row],[Transaction Date]],"mmmm"),"Unknown")</f>
        <v>March</v>
      </c>
      <c r="M8521" s="1" t="str">
        <f>IF(ISNUMBER(Table2[[#This Row],[Transaction Date]]),TEXT(Table2[[#This Row],[Transaction Date]],"dddd"),"Unknown")</f>
        <v>Wednesday</v>
      </c>
      <c r="N8521">
        <f t="shared" si="534"/>
        <v>0</v>
      </c>
      <c r="O8521" t="str">
        <f t="shared" si="535"/>
        <v>Actual</v>
      </c>
    </row>
    <row r="8522" spans="1:15" x14ac:dyDescent="0.25">
      <c r="A8522" t="s">
        <v>9491</v>
      </c>
      <c r="B8522" t="s">
        <v>13</v>
      </c>
      <c r="C8522">
        <v>3</v>
      </c>
      <c r="D8522">
        <f t="shared" si="532"/>
        <v>3</v>
      </c>
      <c r="E8522">
        <v>3</v>
      </c>
      <c r="F8522">
        <f>IF(OR(E8522="",E8522="UNKNOWN",E8522="ERROR"),_xlfn.XLOOKUP(Table2[[#This Row],[Item]],Items_List!A:A,Items_List!B:B),E8522)</f>
        <v>3</v>
      </c>
      <c r="G8522">
        <v>9</v>
      </c>
      <c r="H8522">
        <f t="shared" si="533"/>
        <v>9</v>
      </c>
      <c r="I8522" t="s">
        <v>10</v>
      </c>
      <c r="J8522" t="s">
        <v>10059</v>
      </c>
      <c r="K8522" s="1">
        <v>45114</v>
      </c>
      <c r="L8522" s="1" t="str">
        <f>IF(ISNUMBER(Table2[[#This Row],[Transaction Date]]),TEXT(Table2[[#This Row],[Transaction Date]],"mmmm"),"Unknown")</f>
        <v>July</v>
      </c>
      <c r="M8522" s="1" t="str">
        <f>IF(ISNUMBER(Table2[[#This Row],[Transaction Date]]),TEXT(Table2[[#This Row],[Transaction Date]],"dddd"),"Unknown")</f>
        <v>Friday</v>
      </c>
      <c r="N8522">
        <f t="shared" si="534"/>
        <v>0</v>
      </c>
      <c r="O8522" t="str">
        <f t="shared" si="535"/>
        <v>Actual</v>
      </c>
    </row>
    <row r="8523" spans="1:15" x14ac:dyDescent="0.25">
      <c r="A8523" t="s">
        <v>9493</v>
      </c>
      <c r="B8523" t="s">
        <v>13</v>
      </c>
      <c r="C8523">
        <v>5</v>
      </c>
      <c r="D8523">
        <f t="shared" si="532"/>
        <v>5</v>
      </c>
      <c r="E8523">
        <v>3</v>
      </c>
      <c r="F8523">
        <f>IF(OR(E8523="",E8523="UNKNOWN",E8523="ERROR"),_xlfn.XLOOKUP(Table2[[#This Row],[Item]],Items_List!A:A,Items_List!B:B),E8523)</f>
        <v>3</v>
      </c>
      <c r="G8523">
        <v>15</v>
      </c>
      <c r="H8523">
        <f t="shared" si="533"/>
        <v>15</v>
      </c>
      <c r="I8523" t="s">
        <v>10</v>
      </c>
      <c r="J8523" t="s">
        <v>11</v>
      </c>
      <c r="K8523" s="1">
        <v>45190</v>
      </c>
      <c r="L8523" s="1" t="str">
        <f>IF(ISNUMBER(Table2[[#This Row],[Transaction Date]]),TEXT(Table2[[#This Row],[Transaction Date]],"mmmm"),"Unknown")</f>
        <v>September</v>
      </c>
      <c r="M8523" s="1" t="str">
        <f>IF(ISNUMBER(Table2[[#This Row],[Transaction Date]]),TEXT(Table2[[#This Row],[Transaction Date]],"dddd"),"Unknown")</f>
        <v>Thursday</v>
      </c>
      <c r="N8523">
        <f t="shared" si="534"/>
        <v>0</v>
      </c>
      <c r="O8523" t="str">
        <f t="shared" si="535"/>
        <v>Actual</v>
      </c>
    </row>
    <row r="8524" spans="1:15" x14ac:dyDescent="0.25">
      <c r="A8524" t="s">
        <v>9495</v>
      </c>
      <c r="B8524" t="s">
        <v>39</v>
      </c>
      <c r="C8524">
        <v>4</v>
      </c>
      <c r="D8524">
        <f t="shared" si="532"/>
        <v>4</v>
      </c>
      <c r="E8524">
        <v>3</v>
      </c>
      <c r="F8524">
        <f>IF(OR(E8524="",E8524="UNKNOWN",E8524="ERROR"),_xlfn.XLOOKUP(Table2[[#This Row],[Item]],Items_List!A:A,Items_List!B:B),E8524)</f>
        <v>3</v>
      </c>
      <c r="G8524">
        <v>12</v>
      </c>
      <c r="H8524">
        <f t="shared" si="533"/>
        <v>12</v>
      </c>
      <c r="I8524" t="s">
        <v>10059</v>
      </c>
      <c r="J8524" t="s">
        <v>11</v>
      </c>
      <c r="K8524" s="1">
        <v>45090</v>
      </c>
      <c r="L8524" s="1" t="str">
        <f>IF(ISNUMBER(Table2[[#This Row],[Transaction Date]]),TEXT(Table2[[#This Row],[Transaction Date]],"mmmm"),"Unknown")</f>
        <v>June</v>
      </c>
      <c r="M8524" s="1" t="str">
        <f>IF(ISNUMBER(Table2[[#This Row],[Transaction Date]]),TEXT(Table2[[#This Row],[Transaction Date]],"dddd"),"Unknown")</f>
        <v>Tuesday</v>
      </c>
      <c r="N8524">
        <f t="shared" si="534"/>
        <v>0</v>
      </c>
      <c r="O8524" t="str">
        <f t="shared" si="535"/>
        <v>Actual</v>
      </c>
    </row>
    <row r="8525" spans="1:15" x14ac:dyDescent="0.25">
      <c r="A8525" t="s">
        <v>9496</v>
      </c>
      <c r="B8525" t="s">
        <v>39</v>
      </c>
      <c r="C8525">
        <v>2</v>
      </c>
      <c r="D8525">
        <f t="shared" si="532"/>
        <v>2</v>
      </c>
      <c r="E8525">
        <v>3</v>
      </c>
      <c r="F8525">
        <f>IF(OR(E8525="",E8525="UNKNOWN",E8525="ERROR"),_xlfn.XLOOKUP(Table2[[#This Row],[Item]],Items_List!A:A,Items_List!B:B),E8525)</f>
        <v>3</v>
      </c>
      <c r="G8525">
        <v>6</v>
      </c>
      <c r="H8525">
        <f t="shared" si="533"/>
        <v>6</v>
      </c>
      <c r="I8525" t="s">
        <v>10</v>
      </c>
      <c r="J8525" t="s">
        <v>10059</v>
      </c>
      <c r="K8525" s="1">
        <v>45191</v>
      </c>
      <c r="L8525" s="1" t="str">
        <f>IF(ISNUMBER(Table2[[#This Row],[Transaction Date]]),TEXT(Table2[[#This Row],[Transaction Date]],"mmmm"),"Unknown")</f>
        <v>September</v>
      </c>
      <c r="M8525" s="1" t="str">
        <f>IF(ISNUMBER(Table2[[#This Row],[Transaction Date]]),TEXT(Table2[[#This Row],[Transaction Date]],"dddd"),"Unknown")</f>
        <v>Friday</v>
      </c>
      <c r="N8525">
        <f t="shared" si="534"/>
        <v>0</v>
      </c>
      <c r="O8525" t="str">
        <f t="shared" si="535"/>
        <v>Actual</v>
      </c>
    </row>
    <row r="8526" spans="1:15" x14ac:dyDescent="0.25">
      <c r="A8526" t="s">
        <v>9497</v>
      </c>
      <c r="B8526" t="s">
        <v>13</v>
      </c>
      <c r="C8526">
        <v>4</v>
      </c>
      <c r="D8526">
        <f t="shared" si="532"/>
        <v>4</v>
      </c>
      <c r="E8526">
        <v>3</v>
      </c>
      <c r="F8526">
        <f>IF(OR(E8526="",E8526="UNKNOWN",E8526="ERROR"),_xlfn.XLOOKUP(Table2[[#This Row],[Item]],Items_List!A:A,Items_List!B:B),E8526)</f>
        <v>3</v>
      </c>
      <c r="G8526">
        <v>12</v>
      </c>
      <c r="H8526">
        <f t="shared" si="533"/>
        <v>12</v>
      </c>
      <c r="I8526" t="s">
        <v>10059</v>
      </c>
      <c r="J8526" t="s">
        <v>10059</v>
      </c>
      <c r="K8526" s="1">
        <v>44937</v>
      </c>
      <c r="L8526" s="1" t="str">
        <f>IF(ISNUMBER(Table2[[#This Row],[Transaction Date]]),TEXT(Table2[[#This Row],[Transaction Date]],"mmmm"),"Unknown")</f>
        <v>January</v>
      </c>
      <c r="M8526" s="1" t="str">
        <f>IF(ISNUMBER(Table2[[#This Row],[Transaction Date]]),TEXT(Table2[[#This Row],[Transaction Date]],"dddd"),"Unknown")</f>
        <v>Wednesday</v>
      </c>
      <c r="N8526">
        <f t="shared" si="534"/>
        <v>0</v>
      </c>
      <c r="O8526" t="str">
        <f t="shared" si="535"/>
        <v>Actual</v>
      </c>
    </row>
    <row r="8527" spans="1:15" x14ac:dyDescent="0.25">
      <c r="A8527" t="s">
        <v>9498</v>
      </c>
      <c r="B8527" t="s">
        <v>25</v>
      </c>
      <c r="C8527">
        <v>4</v>
      </c>
      <c r="D8527">
        <f t="shared" si="532"/>
        <v>4</v>
      </c>
      <c r="E8527">
        <v>4</v>
      </c>
      <c r="F8527">
        <f>IF(OR(E8527="",E8527="UNKNOWN",E8527="ERROR"),_xlfn.XLOOKUP(Table2[[#This Row],[Item]],Items_List!A:A,Items_List!B:B),E8527)</f>
        <v>4</v>
      </c>
      <c r="G8527">
        <v>16</v>
      </c>
      <c r="H8527">
        <f t="shared" si="533"/>
        <v>16</v>
      </c>
      <c r="I8527" t="s">
        <v>23</v>
      </c>
      <c r="J8527" t="s">
        <v>15</v>
      </c>
      <c r="K8527" s="1">
        <v>45197</v>
      </c>
      <c r="L8527" s="1" t="str">
        <f>IF(ISNUMBER(Table2[[#This Row],[Transaction Date]]),TEXT(Table2[[#This Row],[Transaction Date]],"mmmm"),"Unknown")</f>
        <v>September</v>
      </c>
      <c r="M8527" s="1" t="str">
        <f>IF(ISNUMBER(Table2[[#This Row],[Transaction Date]]),TEXT(Table2[[#This Row],[Transaction Date]],"dddd"),"Unknown")</f>
        <v>Thursday</v>
      </c>
      <c r="N8527">
        <f t="shared" si="534"/>
        <v>0</v>
      </c>
      <c r="O8527" t="str">
        <f t="shared" si="535"/>
        <v>Actual</v>
      </c>
    </row>
    <row r="8528" spans="1:15" x14ac:dyDescent="0.25">
      <c r="A8528" t="s">
        <v>9499</v>
      </c>
      <c r="B8528" t="s">
        <v>9</v>
      </c>
      <c r="C8528">
        <v>1</v>
      </c>
      <c r="D8528">
        <f t="shared" si="532"/>
        <v>1</v>
      </c>
      <c r="E8528">
        <v>2</v>
      </c>
      <c r="F8528">
        <f>IF(OR(E8528="",E8528="UNKNOWN",E8528="ERROR"),_xlfn.XLOOKUP(Table2[[#This Row],[Item]],Items_List!A:A,Items_List!B:B),E8528)</f>
        <v>2</v>
      </c>
      <c r="G8528">
        <v>2</v>
      </c>
      <c r="H8528">
        <f t="shared" si="533"/>
        <v>2</v>
      </c>
      <c r="I8528" t="s">
        <v>14</v>
      </c>
      <c r="J8528" t="s">
        <v>15</v>
      </c>
      <c r="K8528" s="1">
        <v>45287</v>
      </c>
      <c r="L8528" s="1" t="str">
        <f>IF(ISNUMBER(Table2[[#This Row],[Transaction Date]]),TEXT(Table2[[#This Row],[Transaction Date]],"mmmm"),"Unknown")</f>
        <v>December</v>
      </c>
      <c r="M8528" s="1" t="str">
        <f>IF(ISNUMBER(Table2[[#This Row],[Transaction Date]]),TEXT(Table2[[#This Row],[Transaction Date]],"dddd"),"Unknown")</f>
        <v>Wednesday</v>
      </c>
      <c r="N8528">
        <f t="shared" si="534"/>
        <v>0</v>
      </c>
      <c r="O8528" t="str">
        <f t="shared" si="535"/>
        <v>Actual</v>
      </c>
    </row>
    <row r="8529" spans="1:15" x14ac:dyDescent="0.25">
      <c r="A8529" t="s">
        <v>9500</v>
      </c>
      <c r="B8529" t="s">
        <v>39</v>
      </c>
      <c r="C8529">
        <v>3</v>
      </c>
      <c r="D8529">
        <f t="shared" si="532"/>
        <v>3</v>
      </c>
      <c r="E8529">
        <v>3</v>
      </c>
      <c r="F8529">
        <f>IF(OR(E8529="",E8529="UNKNOWN",E8529="ERROR"),_xlfn.XLOOKUP(Table2[[#This Row],[Item]],Items_List!A:A,Items_List!B:B),E8529)</f>
        <v>3</v>
      </c>
      <c r="G8529">
        <v>9</v>
      </c>
      <c r="H8529">
        <f t="shared" si="533"/>
        <v>9</v>
      </c>
      <c r="I8529" t="s">
        <v>10059</v>
      </c>
      <c r="J8529" t="s">
        <v>10059</v>
      </c>
      <c r="K8529" s="1">
        <v>45019</v>
      </c>
      <c r="L8529" s="1" t="str">
        <f>IF(ISNUMBER(Table2[[#This Row],[Transaction Date]]),TEXT(Table2[[#This Row],[Transaction Date]],"mmmm"),"Unknown")</f>
        <v>April</v>
      </c>
      <c r="M8529" s="1" t="str">
        <f>IF(ISNUMBER(Table2[[#This Row],[Transaction Date]]),TEXT(Table2[[#This Row],[Transaction Date]],"dddd"),"Unknown")</f>
        <v>Monday</v>
      </c>
      <c r="N8529">
        <f t="shared" si="534"/>
        <v>0</v>
      </c>
      <c r="O8529" t="str">
        <f t="shared" si="535"/>
        <v>Actual</v>
      </c>
    </row>
    <row r="8530" spans="1:15" x14ac:dyDescent="0.25">
      <c r="A8530" t="s">
        <v>9501</v>
      </c>
      <c r="B8530" t="s">
        <v>25</v>
      </c>
      <c r="C8530">
        <v>4</v>
      </c>
      <c r="D8530">
        <f t="shared" si="532"/>
        <v>4</v>
      </c>
      <c r="E8530">
        <v>4</v>
      </c>
      <c r="F8530">
        <f>IF(OR(E8530="",E8530="UNKNOWN",E8530="ERROR"),_xlfn.XLOOKUP(Table2[[#This Row],[Item]],Items_List!A:A,Items_List!B:B),E8530)</f>
        <v>4</v>
      </c>
      <c r="G8530">
        <v>16</v>
      </c>
      <c r="H8530">
        <f t="shared" si="533"/>
        <v>16</v>
      </c>
      <c r="I8530" t="s">
        <v>10059</v>
      </c>
      <c r="J8530" t="s">
        <v>10059</v>
      </c>
      <c r="K8530" s="1">
        <v>45089</v>
      </c>
      <c r="L8530" s="1" t="str">
        <f>IF(ISNUMBER(Table2[[#This Row],[Transaction Date]]),TEXT(Table2[[#This Row],[Transaction Date]],"mmmm"),"Unknown")</f>
        <v>June</v>
      </c>
      <c r="M8530" s="1" t="str">
        <f>IF(ISNUMBER(Table2[[#This Row],[Transaction Date]]),TEXT(Table2[[#This Row],[Transaction Date]],"dddd"),"Unknown")</f>
        <v>Monday</v>
      </c>
      <c r="N8530">
        <f t="shared" si="534"/>
        <v>0</v>
      </c>
      <c r="O8530" t="str">
        <f t="shared" si="535"/>
        <v>Actual</v>
      </c>
    </row>
    <row r="8531" spans="1:15" x14ac:dyDescent="0.25">
      <c r="A8531" t="s">
        <v>9502</v>
      </c>
      <c r="B8531" t="s">
        <v>13</v>
      </c>
      <c r="C8531">
        <v>1</v>
      </c>
      <c r="D8531">
        <f t="shared" si="532"/>
        <v>1</v>
      </c>
      <c r="E8531">
        <v>3</v>
      </c>
      <c r="F8531">
        <f>IF(OR(E8531="",E8531="UNKNOWN",E8531="ERROR"),_xlfn.XLOOKUP(Table2[[#This Row],[Item]],Items_List!A:A,Items_List!B:B),E8531)</f>
        <v>3</v>
      </c>
      <c r="G8531">
        <v>3</v>
      </c>
      <c r="H8531">
        <f t="shared" si="533"/>
        <v>3</v>
      </c>
      <c r="I8531" t="s">
        <v>14</v>
      </c>
      <c r="J8531" t="s">
        <v>11</v>
      </c>
      <c r="K8531" s="1">
        <v>45103</v>
      </c>
      <c r="L8531" s="1" t="str">
        <f>IF(ISNUMBER(Table2[[#This Row],[Transaction Date]]),TEXT(Table2[[#This Row],[Transaction Date]],"mmmm"),"Unknown")</f>
        <v>June</v>
      </c>
      <c r="M8531" s="1" t="str">
        <f>IF(ISNUMBER(Table2[[#This Row],[Transaction Date]]),TEXT(Table2[[#This Row],[Transaction Date]],"dddd"),"Unknown")</f>
        <v>Monday</v>
      </c>
      <c r="N8531">
        <f t="shared" si="534"/>
        <v>0</v>
      </c>
      <c r="O8531" t="str">
        <f t="shared" si="535"/>
        <v>Actual</v>
      </c>
    </row>
    <row r="8532" spans="1:15" x14ac:dyDescent="0.25">
      <c r="A8532" t="s">
        <v>9503</v>
      </c>
      <c r="B8532" t="s">
        <v>28</v>
      </c>
      <c r="C8532">
        <v>4</v>
      </c>
      <c r="D8532">
        <f t="shared" si="532"/>
        <v>4</v>
      </c>
      <c r="E8532">
        <v>4</v>
      </c>
      <c r="F8532">
        <f>IF(OR(E8532="",E8532="UNKNOWN",E8532="ERROR"),_xlfn.XLOOKUP(Table2[[#This Row],[Item]],Items_List!A:A,Items_List!B:B),E8532)</f>
        <v>4</v>
      </c>
      <c r="G8532">
        <v>16</v>
      </c>
      <c r="H8532">
        <f t="shared" si="533"/>
        <v>16</v>
      </c>
      <c r="I8532" t="s">
        <v>10</v>
      </c>
      <c r="J8532" t="s">
        <v>10059</v>
      </c>
      <c r="K8532" s="1">
        <v>45268</v>
      </c>
      <c r="L8532" s="1" t="str">
        <f>IF(ISNUMBER(Table2[[#This Row],[Transaction Date]]),TEXT(Table2[[#This Row],[Transaction Date]],"mmmm"),"Unknown")</f>
        <v>December</v>
      </c>
      <c r="M8532" s="1" t="str">
        <f>IF(ISNUMBER(Table2[[#This Row],[Transaction Date]]),TEXT(Table2[[#This Row],[Transaction Date]],"dddd"),"Unknown")</f>
        <v>Friday</v>
      </c>
      <c r="N8532">
        <f t="shared" si="534"/>
        <v>0</v>
      </c>
      <c r="O8532" t="str">
        <f t="shared" si="535"/>
        <v>Actual</v>
      </c>
    </row>
    <row r="8533" spans="1:15" x14ac:dyDescent="0.25">
      <c r="A8533" t="s">
        <v>9504</v>
      </c>
      <c r="B8533" t="s">
        <v>25</v>
      </c>
      <c r="C8533">
        <v>2</v>
      </c>
      <c r="D8533">
        <f t="shared" si="532"/>
        <v>2</v>
      </c>
      <c r="E8533">
        <v>4</v>
      </c>
      <c r="F8533">
        <f>IF(OR(E8533="",E8533="UNKNOWN",E8533="ERROR"),_xlfn.XLOOKUP(Table2[[#This Row],[Item]],Items_List!A:A,Items_List!B:B),E8533)</f>
        <v>4</v>
      </c>
      <c r="G8533">
        <v>8</v>
      </c>
      <c r="H8533">
        <f t="shared" si="533"/>
        <v>8</v>
      </c>
      <c r="I8533" t="s">
        <v>10</v>
      </c>
      <c r="J8533" t="s">
        <v>10059</v>
      </c>
      <c r="K8533" s="1">
        <v>45243</v>
      </c>
      <c r="L8533" s="1" t="str">
        <f>IF(ISNUMBER(Table2[[#This Row],[Transaction Date]]),TEXT(Table2[[#This Row],[Transaction Date]],"mmmm"),"Unknown")</f>
        <v>November</v>
      </c>
      <c r="M8533" s="1" t="str">
        <f>IF(ISNUMBER(Table2[[#This Row],[Transaction Date]]),TEXT(Table2[[#This Row],[Transaction Date]],"dddd"),"Unknown")</f>
        <v>Monday</v>
      </c>
      <c r="N8533">
        <f t="shared" si="534"/>
        <v>0</v>
      </c>
      <c r="O8533" t="str">
        <f t="shared" si="535"/>
        <v>Actual</v>
      </c>
    </row>
    <row r="8534" spans="1:15" x14ac:dyDescent="0.25">
      <c r="A8534" t="s">
        <v>9505</v>
      </c>
      <c r="B8534" t="s">
        <v>20</v>
      </c>
      <c r="C8534">
        <v>4</v>
      </c>
      <c r="D8534">
        <f t="shared" si="532"/>
        <v>4</v>
      </c>
      <c r="E8534">
        <v>5</v>
      </c>
      <c r="F8534">
        <f>IF(OR(E8534="",E8534="UNKNOWN",E8534="ERROR"),_xlfn.XLOOKUP(Table2[[#This Row],[Item]],Items_List!A:A,Items_List!B:B),E8534)</f>
        <v>5</v>
      </c>
      <c r="G8534" t="s">
        <v>21</v>
      </c>
      <c r="H8534">
        <f t="shared" si="533"/>
        <v>20</v>
      </c>
      <c r="I8534" t="s">
        <v>14</v>
      </c>
      <c r="J8534" t="s">
        <v>10059</v>
      </c>
      <c r="K8534" s="1">
        <v>44975</v>
      </c>
      <c r="L8534" s="1" t="str">
        <f>IF(ISNUMBER(Table2[[#This Row],[Transaction Date]]),TEXT(Table2[[#This Row],[Transaction Date]],"mmmm"),"Unknown")</f>
        <v>February</v>
      </c>
      <c r="M8534" s="1" t="str">
        <f>IF(ISNUMBER(Table2[[#This Row],[Transaction Date]]),TEXT(Table2[[#This Row],[Transaction Date]],"dddd"),"Unknown")</f>
        <v>Saturday</v>
      </c>
      <c r="N8534">
        <f t="shared" si="534"/>
        <v>1</v>
      </c>
      <c r="O8534" t="str">
        <f t="shared" si="535"/>
        <v>Actual</v>
      </c>
    </row>
    <row r="8535" spans="1:15" x14ac:dyDescent="0.25">
      <c r="A8535" t="s">
        <v>9506</v>
      </c>
      <c r="B8535" t="s">
        <v>39</v>
      </c>
      <c r="C8535">
        <v>3</v>
      </c>
      <c r="D8535">
        <f t="shared" si="532"/>
        <v>3</v>
      </c>
      <c r="E8535">
        <v>3</v>
      </c>
      <c r="F8535">
        <f>IF(OR(E8535="",E8535="UNKNOWN",E8535="ERROR"),_xlfn.XLOOKUP(Table2[[#This Row],[Item]],Items_List!A:A,Items_List!B:B),E8535)</f>
        <v>3</v>
      </c>
      <c r="H8535">
        <f t="shared" si="533"/>
        <v>9</v>
      </c>
      <c r="I8535" t="s">
        <v>10059</v>
      </c>
      <c r="J8535" t="s">
        <v>15</v>
      </c>
      <c r="K8535" s="1">
        <v>45039</v>
      </c>
      <c r="L8535" s="1" t="str">
        <f>IF(ISNUMBER(Table2[[#This Row],[Transaction Date]]),TEXT(Table2[[#This Row],[Transaction Date]],"mmmm"),"Unknown")</f>
        <v>April</v>
      </c>
      <c r="M8535" s="1" t="str">
        <f>IF(ISNUMBER(Table2[[#This Row],[Transaction Date]]),TEXT(Table2[[#This Row],[Transaction Date]],"dddd"),"Unknown")</f>
        <v>Sunday</v>
      </c>
      <c r="N8535">
        <f t="shared" si="534"/>
        <v>1</v>
      </c>
      <c r="O8535" t="str">
        <f t="shared" si="535"/>
        <v>Actual</v>
      </c>
    </row>
    <row r="8536" spans="1:15" x14ac:dyDescent="0.25">
      <c r="A8536" t="s">
        <v>9507</v>
      </c>
      <c r="B8536" t="s">
        <v>13</v>
      </c>
      <c r="C8536">
        <v>3</v>
      </c>
      <c r="D8536">
        <f t="shared" si="532"/>
        <v>3</v>
      </c>
      <c r="E8536">
        <v>3</v>
      </c>
      <c r="F8536">
        <f>IF(OR(E8536="",E8536="UNKNOWN",E8536="ERROR"),_xlfn.XLOOKUP(Table2[[#This Row],[Item]],Items_List!A:A,Items_List!B:B),E8536)</f>
        <v>3</v>
      </c>
      <c r="H8536">
        <f t="shared" si="533"/>
        <v>9</v>
      </c>
      <c r="I8536" t="s">
        <v>10</v>
      </c>
      <c r="J8536" t="s">
        <v>10059</v>
      </c>
      <c r="K8536" s="1">
        <v>45252</v>
      </c>
      <c r="L8536" s="1" t="str">
        <f>IF(ISNUMBER(Table2[[#This Row],[Transaction Date]]),TEXT(Table2[[#This Row],[Transaction Date]],"mmmm"),"Unknown")</f>
        <v>November</v>
      </c>
      <c r="M8536" s="1" t="str">
        <f>IF(ISNUMBER(Table2[[#This Row],[Transaction Date]]),TEXT(Table2[[#This Row],[Transaction Date]],"dddd"),"Unknown")</f>
        <v>Wednesday</v>
      </c>
      <c r="N8536">
        <f t="shared" si="534"/>
        <v>1</v>
      </c>
      <c r="O8536" t="str">
        <f t="shared" si="535"/>
        <v>Actual</v>
      </c>
    </row>
    <row r="8537" spans="1:15" x14ac:dyDescent="0.25">
      <c r="A8537" t="s">
        <v>9508</v>
      </c>
      <c r="B8537" t="s">
        <v>20</v>
      </c>
      <c r="C8537">
        <v>3</v>
      </c>
      <c r="D8537">
        <f t="shared" si="532"/>
        <v>3</v>
      </c>
      <c r="E8537">
        <v>5</v>
      </c>
      <c r="F8537">
        <f>IF(OR(E8537="",E8537="UNKNOWN",E8537="ERROR"),_xlfn.XLOOKUP(Table2[[#This Row],[Item]],Items_List!A:A,Items_List!B:B),E8537)</f>
        <v>5</v>
      </c>
      <c r="G8537">
        <v>15</v>
      </c>
      <c r="H8537">
        <f t="shared" si="533"/>
        <v>15</v>
      </c>
      <c r="I8537" t="s">
        <v>14</v>
      </c>
      <c r="J8537" t="s">
        <v>15</v>
      </c>
      <c r="K8537" s="1">
        <v>45171</v>
      </c>
      <c r="L8537" s="1" t="str">
        <f>IF(ISNUMBER(Table2[[#This Row],[Transaction Date]]),TEXT(Table2[[#This Row],[Transaction Date]],"mmmm"),"Unknown")</f>
        <v>September</v>
      </c>
      <c r="M8537" s="1" t="str">
        <f>IF(ISNUMBER(Table2[[#This Row],[Transaction Date]]),TEXT(Table2[[#This Row],[Transaction Date]],"dddd"),"Unknown")</f>
        <v>Saturday</v>
      </c>
      <c r="N8537">
        <f t="shared" si="534"/>
        <v>0</v>
      </c>
      <c r="O8537" t="str">
        <f t="shared" si="535"/>
        <v>Actual</v>
      </c>
    </row>
    <row r="8538" spans="1:15" x14ac:dyDescent="0.25">
      <c r="A8538" t="s">
        <v>9509</v>
      </c>
      <c r="B8538" t="s">
        <v>17</v>
      </c>
      <c r="C8538">
        <v>3</v>
      </c>
      <c r="D8538">
        <f t="shared" si="532"/>
        <v>3</v>
      </c>
      <c r="E8538">
        <v>1</v>
      </c>
      <c r="F8538">
        <f>IF(OR(E8538="",E8538="UNKNOWN",E8538="ERROR"),_xlfn.XLOOKUP(Table2[[#This Row],[Item]],Items_List!A:A,Items_List!B:B),E8538)</f>
        <v>1</v>
      </c>
      <c r="G8538">
        <v>3</v>
      </c>
      <c r="H8538">
        <f t="shared" si="533"/>
        <v>3</v>
      </c>
      <c r="I8538" t="s">
        <v>10059</v>
      </c>
      <c r="J8538" t="s">
        <v>11</v>
      </c>
      <c r="K8538" s="1">
        <v>44982</v>
      </c>
      <c r="L8538" s="1" t="str">
        <f>IF(ISNUMBER(Table2[[#This Row],[Transaction Date]]),TEXT(Table2[[#This Row],[Transaction Date]],"mmmm"),"Unknown")</f>
        <v>February</v>
      </c>
      <c r="M8538" s="1" t="str">
        <f>IF(ISNUMBER(Table2[[#This Row],[Transaction Date]]),TEXT(Table2[[#This Row],[Transaction Date]],"dddd"),"Unknown")</f>
        <v>Saturday</v>
      </c>
      <c r="N8538">
        <f t="shared" si="534"/>
        <v>0</v>
      </c>
      <c r="O8538" t="str">
        <f t="shared" si="535"/>
        <v>Actual</v>
      </c>
    </row>
    <row r="8539" spans="1:15" x14ac:dyDescent="0.25">
      <c r="A8539" t="s">
        <v>9510</v>
      </c>
      <c r="B8539" t="s">
        <v>25</v>
      </c>
      <c r="C8539">
        <v>2</v>
      </c>
      <c r="D8539">
        <f t="shared" si="532"/>
        <v>2</v>
      </c>
      <c r="E8539">
        <v>4</v>
      </c>
      <c r="F8539">
        <f>IF(OR(E8539="",E8539="UNKNOWN",E8539="ERROR"),_xlfn.XLOOKUP(Table2[[#This Row],[Item]],Items_List!A:A,Items_List!B:B),E8539)</f>
        <v>4</v>
      </c>
      <c r="G8539">
        <v>8</v>
      </c>
      <c r="H8539">
        <f t="shared" si="533"/>
        <v>8</v>
      </c>
      <c r="I8539" t="s">
        <v>10059</v>
      </c>
      <c r="J8539" t="s">
        <v>11</v>
      </c>
      <c r="K8539" s="1">
        <v>45203</v>
      </c>
      <c r="L8539" s="1" t="str">
        <f>IF(ISNUMBER(Table2[[#This Row],[Transaction Date]]),TEXT(Table2[[#This Row],[Transaction Date]],"mmmm"),"Unknown")</f>
        <v>October</v>
      </c>
      <c r="M8539" s="1" t="str">
        <f>IF(ISNUMBER(Table2[[#This Row],[Transaction Date]]),TEXT(Table2[[#This Row],[Transaction Date]],"dddd"),"Unknown")</f>
        <v>Wednesday</v>
      </c>
      <c r="N8539">
        <f t="shared" si="534"/>
        <v>0</v>
      </c>
      <c r="O8539" t="str">
        <f t="shared" si="535"/>
        <v>Actual</v>
      </c>
    </row>
    <row r="8540" spans="1:15" x14ac:dyDescent="0.25">
      <c r="A8540" t="s">
        <v>9511</v>
      </c>
      <c r="B8540" t="s">
        <v>20</v>
      </c>
      <c r="C8540">
        <v>1</v>
      </c>
      <c r="D8540">
        <f t="shared" si="532"/>
        <v>1</v>
      </c>
      <c r="E8540">
        <v>5</v>
      </c>
      <c r="F8540">
        <f>IF(OR(E8540="",E8540="UNKNOWN",E8540="ERROR"),_xlfn.XLOOKUP(Table2[[#This Row],[Item]],Items_List!A:A,Items_List!B:B),E8540)</f>
        <v>5</v>
      </c>
      <c r="G8540">
        <v>5</v>
      </c>
      <c r="H8540">
        <f t="shared" si="533"/>
        <v>5</v>
      </c>
      <c r="I8540" t="s">
        <v>23</v>
      </c>
      <c r="J8540" t="s">
        <v>10059</v>
      </c>
      <c r="K8540" s="1">
        <v>45133</v>
      </c>
      <c r="L8540" s="1" t="str">
        <f>IF(ISNUMBER(Table2[[#This Row],[Transaction Date]]),TEXT(Table2[[#This Row],[Transaction Date]],"mmmm"),"Unknown")</f>
        <v>July</v>
      </c>
      <c r="M8540" s="1" t="str">
        <f>IF(ISNUMBER(Table2[[#This Row],[Transaction Date]]),TEXT(Table2[[#This Row],[Transaction Date]],"dddd"),"Unknown")</f>
        <v>Wednesday</v>
      </c>
      <c r="N8540">
        <f t="shared" si="534"/>
        <v>0</v>
      </c>
      <c r="O8540" t="str">
        <f t="shared" si="535"/>
        <v>Actual</v>
      </c>
    </row>
    <row r="8541" spans="1:15" x14ac:dyDescent="0.25">
      <c r="A8541" t="s">
        <v>9512</v>
      </c>
      <c r="B8541" t="s">
        <v>25</v>
      </c>
      <c r="C8541">
        <v>4</v>
      </c>
      <c r="D8541">
        <f t="shared" si="532"/>
        <v>4</v>
      </c>
      <c r="E8541">
        <v>4</v>
      </c>
      <c r="F8541">
        <f>IF(OR(E8541="",E8541="UNKNOWN",E8541="ERROR"),_xlfn.XLOOKUP(Table2[[#This Row],[Item]],Items_List!A:A,Items_List!B:B),E8541)</f>
        <v>4</v>
      </c>
      <c r="G8541">
        <v>16</v>
      </c>
      <c r="H8541">
        <f t="shared" si="533"/>
        <v>16</v>
      </c>
      <c r="I8541" t="s">
        <v>10</v>
      </c>
      <c r="J8541" t="s">
        <v>10059</v>
      </c>
      <c r="K8541" s="1">
        <v>44941</v>
      </c>
      <c r="L8541" s="1" t="str">
        <f>IF(ISNUMBER(Table2[[#This Row],[Transaction Date]]),TEXT(Table2[[#This Row],[Transaction Date]],"mmmm"),"Unknown")</f>
        <v>January</v>
      </c>
      <c r="M8541" s="1" t="str">
        <f>IF(ISNUMBER(Table2[[#This Row],[Transaction Date]]),TEXT(Table2[[#This Row],[Transaction Date]],"dddd"),"Unknown")</f>
        <v>Sunday</v>
      </c>
      <c r="N8541">
        <f t="shared" si="534"/>
        <v>0</v>
      </c>
      <c r="O8541" t="str">
        <f t="shared" si="535"/>
        <v>Actual</v>
      </c>
    </row>
    <row r="8542" spans="1:15" x14ac:dyDescent="0.25">
      <c r="A8542" t="s">
        <v>9514</v>
      </c>
      <c r="B8542" t="s">
        <v>28</v>
      </c>
      <c r="C8542">
        <v>4</v>
      </c>
      <c r="D8542">
        <f t="shared" si="532"/>
        <v>4</v>
      </c>
      <c r="E8542">
        <v>4</v>
      </c>
      <c r="F8542">
        <f>IF(OR(E8542="",E8542="UNKNOWN",E8542="ERROR"),_xlfn.XLOOKUP(Table2[[#This Row],[Item]],Items_List!A:A,Items_List!B:B),E8542)</f>
        <v>4</v>
      </c>
      <c r="G8542">
        <v>16</v>
      </c>
      <c r="H8542">
        <f t="shared" si="533"/>
        <v>16</v>
      </c>
      <c r="I8542" t="s">
        <v>10</v>
      </c>
      <c r="J8542" t="s">
        <v>10059</v>
      </c>
      <c r="K8542" s="1">
        <v>44982</v>
      </c>
      <c r="L8542" s="1" t="str">
        <f>IF(ISNUMBER(Table2[[#This Row],[Transaction Date]]),TEXT(Table2[[#This Row],[Transaction Date]],"mmmm"),"Unknown")</f>
        <v>February</v>
      </c>
      <c r="M8542" s="1" t="str">
        <f>IF(ISNUMBER(Table2[[#This Row],[Transaction Date]]),TEXT(Table2[[#This Row],[Transaction Date]],"dddd"),"Unknown")</f>
        <v>Saturday</v>
      </c>
      <c r="N8542">
        <f t="shared" si="534"/>
        <v>0</v>
      </c>
      <c r="O8542" t="str">
        <f t="shared" si="535"/>
        <v>Actual</v>
      </c>
    </row>
    <row r="8543" spans="1:15" x14ac:dyDescent="0.25">
      <c r="A8543" t="s">
        <v>9515</v>
      </c>
      <c r="B8543" t="s">
        <v>28</v>
      </c>
      <c r="C8543">
        <v>2</v>
      </c>
      <c r="D8543">
        <f t="shared" si="532"/>
        <v>2</v>
      </c>
      <c r="E8543">
        <v>4</v>
      </c>
      <c r="F8543">
        <f>IF(OR(E8543="",E8543="UNKNOWN",E8543="ERROR"),_xlfn.XLOOKUP(Table2[[#This Row],[Item]],Items_List!A:A,Items_List!B:B),E8543)</f>
        <v>4</v>
      </c>
      <c r="G8543">
        <v>8</v>
      </c>
      <c r="H8543">
        <f t="shared" si="533"/>
        <v>8</v>
      </c>
      <c r="I8543" t="s">
        <v>14</v>
      </c>
      <c r="J8543" t="s">
        <v>10059</v>
      </c>
      <c r="K8543" s="1">
        <v>45093</v>
      </c>
      <c r="L8543" s="1" t="str">
        <f>IF(ISNUMBER(Table2[[#This Row],[Transaction Date]]),TEXT(Table2[[#This Row],[Transaction Date]],"mmmm"),"Unknown")</f>
        <v>June</v>
      </c>
      <c r="M8543" s="1" t="str">
        <f>IF(ISNUMBER(Table2[[#This Row],[Transaction Date]]),TEXT(Table2[[#This Row],[Transaction Date]],"dddd"),"Unknown")</f>
        <v>Friday</v>
      </c>
      <c r="N8543">
        <f t="shared" si="534"/>
        <v>0</v>
      </c>
      <c r="O8543" t="str">
        <f t="shared" si="535"/>
        <v>Actual</v>
      </c>
    </row>
    <row r="8544" spans="1:15" x14ac:dyDescent="0.25">
      <c r="A8544" t="s">
        <v>9516</v>
      </c>
      <c r="B8544" t="s">
        <v>13</v>
      </c>
      <c r="C8544">
        <v>5</v>
      </c>
      <c r="D8544">
        <f t="shared" si="532"/>
        <v>5</v>
      </c>
      <c r="E8544">
        <v>3</v>
      </c>
      <c r="F8544">
        <f>IF(OR(E8544="",E8544="UNKNOWN",E8544="ERROR"),_xlfn.XLOOKUP(Table2[[#This Row],[Item]],Items_List!A:A,Items_List!B:B),E8544)</f>
        <v>3</v>
      </c>
      <c r="G8544">
        <v>15</v>
      </c>
      <c r="H8544">
        <f t="shared" si="533"/>
        <v>15</v>
      </c>
      <c r="I8544" t="s">
        <v>10059</v>
      </c>
      <c r="J8544" t="s">
        <v>15</v>
      </c>
      <c r="K8544" s="1">
        <v>45018</v>
      </c>
      <c r="L8544" s="1" t="str">
        <f>IF(ISNUMBER(Table2[[#This Row],[Transaction Date]]),TEXT(Table2[[#This Row],[Transaction Date]],"mmmm"),"Unknown")</f>
        <v>April</v>
      </c>
      <c r="M8544" s="1" t="str">
        <f>IF(ISNUMBER(Table2[[#This Row],[Transaction Date]]),TEXT(Table2[[#This Row],[Transaction Date]],"dddd"),"Unknown")</f>
        <v>Sunday</v>
      </c>
      <c r="N8544">
        <f t="shared" si="534"/>
        <v>0</v>
      </c>
      <c r="O8544" t="str">
        <f t="shared" si="535"/>
        <v>Actual</v>
      </c>
    </row>
    <row r="8545" spans="1:15" x14ac:dyDescent="0.25">
      <c r="A8545" t="s">
        <v>9517</v>
      </c>
      <c r="B8545" t="s">
        <v>20</v>
      </c>
      <c r="C8545">
        <v>3</v>
      </c>
      <c r="D8545">
        <f t="shared" si="532"/>
        <v>3</v>
      </c>
      <c r="E8545">
        <v>5</v>
      </c>
      <c r="F8545">
        <f>IF(OR(E8545="",E8545="UNKNOWN",E8545="ERROR"),_xlfn.XLOOKUP(Table2[[#This Row],[Item]],Items_List!A:A,Items_List!B:B),E8545)</f>
        <v>5</v>
      </c>
      <c r="G8545">
        <v>15</v>
      </c>
      <c r="H8545">
        <f t="shared" si="533"/>
        <v>15</v>
      </c>
      <c r="I8545" t="s">
        <v>23</v>
      </c>
      <c r="J8545" t="s">
        <v>11</v>
      </c>
      <c r="K8545" s="1">
        <v>45236</v>
      </c>
      <c r="L8545" s="1" t="str">
        <f>IF(ISNUMBER(Table2[[#This Row],[Transaction Date]]),TEXT(Table2[[#This Row],[Transaction Date]],"mmmm"),"Unknown")</f>
        <v>November</v>
      </c>
      <c r="M8545" s="1" t="str">
        <f>IF(ISNUMBER(Table2[[#This Row],[Transaction Date]]),TEXT(Table2[[#This Row],[Transaction Date]],"dddd"),"Unknown")</f>
        <v>Monday</v>
      </c>
      <c r="N8545">
        <f t="shared" si="534"/>
        <v>0</v>
      </c>
      <c r="O8545" t="str">
        <f t="shared" si="535"/>
        <v>Actual</v>
      </c>
    </row>
    <row r="8546" spans="1:15" x14ac:dyDescent="0.25">
      <c r="A8546" t="s">
        <v>9518</v>
      </c>
      <c r="B8546" t="s">
        <v>9</v>
      </c>
      <c r="C8546">
        <v>5</v>
      </c>
      <c r="D8546">
        <f t="shared" si="532"/>
        <v>5</v>
      </c>
      <c r="E8546">
        <v>2</v>
      </c>
      <c r="F8546">
        <f>IF(OR(E8546="",E8546="UNKNOWN",E8546="ERROR"),_xlfn.XLOOKUP(Table2[[#This Row],[Item]],Items_List!A:A,Items_List!B:B),E8546)</f>
        <v>2</v>
      </c>
      <c r="G8546">
        <v>10</v>
      </c>
      <c r="H8546">
        <f t="shared" si="533"/>
        <v>10</v>
      </c>
      <c r="I8546" t="s">
        <v>23</v>
      </c>
      <c r="J8546" t="s">
        <v>15</v>
      </c>
      <c r="K8546" s="1">
        <v>45128</v>
      </c>
      <c r="L8546" s="1" t="str">
        <f>IF(ISNUMBER(Table2[[#This Row],[Transaction Date]]),TEXT(Table2[[#This Row],[Transaction Date]],"mmmm"),"Unknown")</f>
        <v>July</v>
      </c>
      <c r="M8546" s="1" t="str">
        <f>IF(ISNUMBER(Table2[[#This Row],[Transaction Date]]),TEXT(Table2[[#This Row],[Transaction Date]],"dddd"),"Unknown")</f>
        <v>Friday</v>
      </c>
      <c r="N8546">
        <f t="shared" si="534"/>
        <v>0</v>
      </c>
      <c r="O8546" t="str">
        <f t="shared" si="535"/>
        <v>Actual</v>
      </c>
    </row>
    <row r="8547" spans="1:15" x14ac:dyDescent="0.25">
      <c r="A8547" t="s">
        <v>9519</v>
      </c>
      <c r="B8547" t="s">
        <v>65</v>
      </c>
      <c r="C8547">
        <v>5</v>
      </c>
      <c r="D8547">
        <f t="shared" si="532"/>
        <v>5</v>
      </c>
      <c r="E8547">
        <v>1.5</v>
      </c>
      <c r="F8547">
        <f>IF(OR(E8547="",E8547="UNKNOWN",E8547="ERROR"),_xlfn.XLOOKUP(Table2[[#This Row],[Item]],Items_List!A:A,Items_List!B:B),E8547)</f>
        <v>1.5</v>
      </c>
      <c r="G8547">
        <v>7.5</v>
      </c>
      <c r="H8547">
        <f t="shared" si="533"/>
        <v>7.5</v>
      </c>
      <c r="I8547" t="s">
        <v>23</v>
      </c>
      <c r="J8547" t="s">
        <v>11</v>
      </c>
      <c r="K8547" s="1">
        <v>45170</v>
      </c>
      <c r="L8547" s="1" t="str">
        <f>IF(ISNUMBER(Table2[[#This Row],[Transaction Date]]),TEXT(Table2[[#This Row],[Transaction Date]],"mmmm"),"Unknown")</f>
        <v>September</v>
      </c>
      <c r="M8547" s="1" t="str">
        <f>IF(ISNUMBER(Table2[[#This Row],[Transaction Date]]),TEXT(Table2[[#This Row],[Transaction Date]],"dddd"),"Unknown")</f>
        <v>Friday</v>
      </c>
      <c r="N8547">
        <f t="shared" si="534"/>
        <v>0</v>
      </c>
      <c r="O8547" t="str">
        <f t="shared" si="535"/>
        <v>Actual</v>
      </c>
    </row>
    <row r="8548" spans="1:15" x14ac:dyDescent="0.25">
      <c r="A8548" t="s">
        <v>9522</v>
      </c>
      <c r="B8548" t="s">
        <v>20</v>
      </c>
      <c r="C8548">
        <v>1</v>
      </c>
      <c r="D8548">
        <f t="shared" si="532"/>
        <v>1</v>
      </c>
      <c r="E8548">
        <v>5</v>
      </c>
      <c r="F8548">
        <f>IF(OR(E8548="",E8548="UNKNOWN",E8548="ERROR"),_xlfn.XLOOKUP(Table2[[#This Row],[Item]],Items_List!A:A,Items_List!B:B),E8548)</f>
        <v>5</v>
      </c>
      <c r="H8548">
        <f t="shared" si="533"/>
        <v>5</v>
      </c>
      <c r="I8548" t="s">
        <v>10</v>
      </c>
      <c r="J8548" t="s">
        <v>15</v>
      </c>
      <c r="K8548" s="1">
        <v>45185</v>
      </c>
      <c r="L8548" s="1" t="str">
        <f>IF(ISNUMBER(Table2[[#This Row],[Transaction Date]]),TEXT(Table2[[#This Row],[Transaction Date]],"mmmm"),"Unknown")</f>
        <v>September</v>
      </c>
      <c r="M8548" s="1" t="str">
        <f>IF(ISNUMBER(Table2[[#This Row],[Transaction Date]]),TEXT(Table2[[#This Row],[Transaction Date]],"dddd"),"Unknown")</f>
        <v>Saturday</v>
      </c>
      <c r="N8548">
        <f t="shared" si="534"/>
        <v>1</v>
      </c>
      <c r="O8548" t="str">
        <f t="shared" si="535"/>
        <v>Actual</v>
      </c>
    </row>
    <row r="8549" spans="1:15" x14ac:dyDescent="0.25">
      <c r="A8549" t="s">
        <v>9523</v>
      </c>
      <c r="B8549" t="s">
        <v>39</v>
      </c>
      <c r="C8549">
        <v>5</v>
      </c>
      <c r="D8549">
        <f t="shared" si="532"/>
        <v>5</v>
      </c>
      <c r="E8549" s="3">
        <f>_xlfn.XLOOKUP(Table2[[#This Row],[Item]],Items_List!$A$2:$A$9,Items_List!$B$2:$B$9)</f>
        <v>3</v>
      </c>
      <c r="F8549">
        <f>IF(OR(E8549="",E8549="UNKNOWN",E8549="ERROR"),_xlfn.XLOOKUP(Table2[[#This Row],[Item]],Items_List!A:A,Items_List!B:B),E8549)</f>
        <v>3</v>
      </c>
      <c r="G8549">
        <v>15</v>
      </c>
      <c r="H8549">
        <f t="shared" si="533"/>
        <v>15</v>
      </c>
      <c r="I8549" t="s">
        <v>14</v>
      </c>
      <c r="J8549" t="s">
        <v>11</v>
      </c>
      <c r="K8549" s="1">
        <v>45051</v>
      </c>
      <c r="L8549" s="1" t="str">
        <f>IF(ISNUMBER(Table2[[#This Row],[Transaction Date]]),TEXT(Table2[[#This Row],[Transaction Date]],"mmmm"),"Unknown")</f>
        <v>May</v>
      </c>
      <c r="M8549" s="1" t="str">
        <f>IF(ISNUMBER(Table2[[#This Row],[Transaction Date]]),TEXT(Table2[[#This Row],[Transaction Date]],"dddd"),"Unknown")</f>
        <v>Friday</v>
      </c>
      <c r="N8549">
        <f t="shared" si="534"/>
        <v>0</v>
      </c>
      <c r="O8549" t="str">
        <f t="shared" si="535"/>
        <v>Actual</v>
      </c>
    </row>
    <row r="8550" spans="1:15" x14ac:dyDescent="0.25">
      <c r="A8550" t="s">
        <v>9525</v>
      </c>
      <c r="B8550" t="s">
        <v>20</v>
      </c>
      <c r="C8550">
        <v>5</v>
      </c>
      <c r="D8550">
        <f t="shared" si="532"/>
        <v>5</v>
      </c>
      <c r="E8550" s="3">
        <f>_xlfn.XLOOKUP(Table2[[#This Row],[Item]],Items_List!$A$2:$A$9,Items_List!$B$2:$B$9)</f>
        <v>5</v>
      </c>
      <c r="F8550">
        <f>IF(OR(E8550="",E8550="UNKNOWN",E8550="ERROR"),_xlfn.XLOOKUP(Table2[[#This Row],[Item]],Items_List!A:A,Items_List!B:B),E8550)</f>
        <v>5</v>
      </c>
      <c r="G8550">
        <v>25</v>
      </c>
      <c r="H8550">
        <f t="shared" si="533"/>
        <v>25</v>
      </c>
      <c r="I8550" t="s">
        <v>10059</v>
      </c>
      <c r="J8550" t="s">
        <v>10059</v>
      </c>
      <c r="K8550" s="1">
        <v>45064</v>
      </c>
      <c r="L8550" s="1" t="str">
        <f>IF(ISNUMBER(Table2[[#This Row],[Transaction Date]]),TEXT(Table2[[#This Row],[Transaction Date]],"mmmm"),"Unknown")</f>
        <v>May</v>
      </c>
      <c r="M8550" s="1" t="str">
        <f>IF(ISNUMBER(Table2[[#This Row],[Transaction Date]]),TEXT(Table2[[#This Row],[Transaction Date]],"dddd"),"Unknown")</f>
        <v>Thursday</v>
      </c>
      <c r="N8550">
        <f t="shared" si="534"/>
        <v>0</v>
      </c>
      <c r="O8550" t="str">
        <f t="shared" si="535"/>
        <v>Actual</v>
      </c>
    </row>
    <row r="8551" spans="1:15" x14ac:dyDescent="0.25">
      <c r="A8551" t="s">
        <v>9526</v>
      </c>
      <c r="B8551" t="s">
        <v>20</v>
      </c>
      <c r="C8551">
        <v>4</v>
      </c>
      <c r="D8551">
        <f t="shared" si="532"/>
        <v>4</v>
      </c>
      <c r="E8551">
        <v>5</v>
      </c>
      <c r="F8551">
        <f>IF(OR(E8551="",E8551="UNKNOWN",E8551="ERROR"),_xlfn.XLOOKUP(Table2[[#This Row],[Item]],Items_List!A:A,Items_List!B:B),E8551)</f>
        <v>5</v>
      </c>
      <c r="G8551">
        <v>20</v>
      </c>
      <c r="H8551">
        <f t="shared" si="533"/>
        <v>20</v>
      </c>
      <c r="I8551" t="s">
        <v>10059</v>
      </c>
      <c r="J8551" t="s">
        <v>11</v>
      </c>
      <c r="L8551" s="1" t="str">
        <f>IF(ISNUMBER(Table2[[#This Row],[Transaction Date]]),TEXT(Table2[[#This Row],[Transaction Date]],"mmmm"),"Unknown")</f>
        <v>Unknown</v>
      </c>
      <c r="M8551" s="1" t="str">
        <f>IF(ISNUMBER(Table2[[#This Row],[Transaction Date]]),TEXT(Table2[[#This Row],[Transaction Date]],"dddd"),"Unknown")</f>
        <v>Unknown</v>
      </c>
      <c r="N8551">
        <f t="shared" si="534"/>
        <v>0</v>
      </c>
      <c r="O8551" t="str">
        <f t="shared" si="535"/>
        <v>Actual</v>
      </c>
    </row>
    <row r="8552" spans="1:15" x14ac:dyDescent="0.25">
      <c r="A8552" t="s">
        <v>9527</v>
      </c>
      <c r="B8552" t="s">
        <v>9</v>
      </c>
      <c r="C8552">
        <v>2</v>
      </c>
      <c r="D8552">
        <f t="shared" si="532"/>
        <v>2</v>
      </c>
      <c r="E8552">
        <v>2</v>
      </c>
      <c r="F8552">
        <f>IF(OR(E8552="",E8552="UNKNOWN",E8552="ERROR"),_xlfn.XLOOKUP(Table2[[#This Row],[Item]],Items_List!A:A,Items_List!B:B),E8552)</f>
        <v>2</v>
      </c>
      <c r="G8552">
        <v>4</v>
      </c>
      <c r="H8552">
        <f t="shared" si="533"/>
        <v>4</v>
      </c>
      <c r="I8552" t="s">
        <v>14</v>
      </c>
      <c r="J8552" t="s">
        <v>11</v>
      </c>
      <c r="K8552" s="1">
        <v>45135</v>
      </c>
      <c r="L8552" s="1" t="str">
        <f>IF(ISNUMBER(Table2[[#This Row],[Transaction Date]]),TEXT(Table2[[#This Row],[Transaction Date]],"mmmm"),"Unknown")</f>
        <v>July</v>
      </c>
      <c r="M8552" s="1" t="str">
        <f>IF(ISNUMBER(Table2[[#This Row],[Transaction Date]]),TEXT(Table2[[#This Row],[Transaction Date]],"dddd"),"Unknown")</f>
        <v>Friday</v>
      </c>
      <c r="N8552">
        <f t="shared" si="534"/>
        <v>0</v>
      </c>
      <c r="O8552" t="str">
        <f t="shared" si="535"/>
        <v>Actual</v>
      </c>
    </row>
    <row r="8553" spans="1:15" x14ac:dyDescent="0.25">
      <c r="A8553" t="s">
        <v>9528</v>
      </c>
      <c r="B8553" t="s">
        <v>25</v>
      </c>
      <c r="C8553">
        <v>3</v>
      </c>
      <c r="D8553">
        <f t="shared" si="532"/>
        <v>3</v>
      </c>
      <c r="E8553">
        <v>4</v>
      </c>
      <c r="F8553">
        <f>IF(OR(E8553="",E8553="UNKNOWN",E8553="ERROR"),_xlfn.XLOOKUP(Table2[[#This Row],[Item]],Items_List!A:A,Items_List!B:B),E8553)</f>
        <v>4</v>
      </c>
      <c r="G8553">
        <v>12</v>
      </c>
      <c r="H8553">
        <f t="shared" si="533"/>
        <v>12</v>
      </c>
      <c r="I8553" t="s">
        <v>14</v>
      </c>
      <c r="J8553" t="s">
        <v>15</v>
      </c>
      <c r="K8553" s="1">
        <v>45207</v>
      </c>
      <c r="L8553" s="1" t="str">
        <f>IF(ISNUMBER(Table2[[#This Row],[Transaction Date]]),TEXT(Table2[[#This Row],[Transaction Date]],"mmmm"),"Unknown")</f>
        <v>October</v>
      </c>
      <c r="M8553" s="1" t="str">
        <f>IF(ISNUMBER(Table2[[#This Row],[Transaction Date]]),TEXT(Table2[[#This Row],[Transaction Date]],"dddd"),"Unknown")</f>
        <v>Sunday</v>
      </c>
      <c r="N8553">
        <f t="shared" si="534"/>
        <v>0</v>
      </c>
      <c r="O8553" t="str">
        <f t="shared" si="535"/>
        <v>Actual</v>
      </c>
    </row>
    <row r="8554" spans="1:15" x14ac:dyDescent="0.25">
      <c r="A8554" t="s">
        <v>9529</v>
      </c>
      <c r="B8554" t="s">
        <v>20</v>
      </c>
      <c r="C8554">
        <v>1</v>
      </c>
      <c r="D8554">
        <f t="shared" si="532"/>
        <v>1</v>
      </c>
      <c r="E8554">
        <v>5</v>
      </c>
      <c r="F8554">
        <f>IF(OR(E8554="",E8554="UNKNOWN",E8554="ERROR"),_xlfn.XLOOKUP(Table2[[#This Row],[Item]],Items_List!A:A,Items_List!B:B),E8554)</f>
        <v>5</v>
      </c>
      <c r="G8554">
        <v>5</v>
      </c>
      <c r="H8554">
        <f t="shared" si="533"/>
        <v>5</v>
      </c>
      <c r="I8554" t="s">
        <v>10</v>
      </c>
      <c r="J8554" t="s">
        <v>10059</v>
      </c>
      <c r="K8554" s="1">
        <v>45026</v>
      </c>
      <c r="L8554" s="1" t="str">
        <f>IF(ISNUMBER(Table2[[#This Row],[Transaction Date]]),TEXT(Table2[[#This Row],[Transaction Date]],"mmmm"),"Unknown")</f>
        <v>April</v>
      </c>
      <c r="M8554" s="1" t="str">
        <f>IF(ISNUMBER(Table2[[#This Row],[Transaction Date]]),TEXT(Table2[[#This Row],[Transaction Date]],"dddd"),"Unknown")</f>
        <v>Monday</v>
      </c>
      <c r="N8554">
        <f t="shared" si="534"/>
        <v>0</v>
      </c>
      <c r="O8554" t="str">
        <f t="shared" si="535"/>
        <v>Actual</v>
      </c>
    </row>
    <row r="8555" spans="1:15" x14ac:dyDescent="0.25">
      <c r="A8555" t="s">
        <v>9530</v>
      </c>
      <c r="B8555" t="s">
        <v>65</v>
      </c>
      <c r="C8555">
        <v>4</v>
      </c>
      <c r="D8555">
        <f t="shared" si="532"/>
        <v>4</v>
      </c>
      <c r="E8555">
        <v>1.5</v>
      </c>
      <c r="F8555">
        <f>IF(OR(E8555="",E8555="UNKNOWN",E8555="ERROR"),_xlfn.XLOOKUP(Table2[[#This Row],[Item]],Items_List!A:A,Items_List!B:B),E8555)</f>
        <v>1.5</v>
      </c>
      <c r="G8555">
        <v>6</v>
      </c>
      <c r="H8555">
        <f t="shared" si="533"/>
        <v>6</v>
      </c>
      <c r="I8555" t="s">
        <v>14</v>
      </c>
      <c r="J8555" t="s">
        <v>11</v>
      </c>
      <c r="K8555" s="1">
        <v>45023</v>
      </c>
      <c r="L8555" s="1" t="str">
        <f>IF(ISNUMBER(Table2[[#This Row],[Transaction Date]]),TEXT(Table2[[#This Row],[Transaction Date]],"mmmm"),"Unknown")</f>
        <v>April</v>
      </c>
      <c r="M8555" s="1" t="str">
        <f>IF(ISNUMBER(Table2[[#This Row],[Transaction Date]]),TEXT(Table2[[#This Row],[Transaction Date]],"dddd"),"Unknown")</f>
        <v>Friday</v>
      </c>
      <c r="N8555">
        <f t="shared" si="534"/>
        <v>0</v>
      </c>
      <c r="O8555" t="str">
        <f t="shared" si="535"/>
        <v>Actual</v>
      </c>
    </row>
    <row r="8556" spans="1:15" x14ac:dyDescent="0.25">
      <c r="A8556" t="s">
        <v>9532</v>
      </c>
      <c r="B8556" t="s">
        <v>28</v>
      </c>
      <c r="C8556">
        <v>3</v>
      </c>
      <c r="D8556">
        <f t="shared" si="532"/>
        <v>3</v>
      </c>
      <c r="E8556">
        <v>4</v>
      </c>
      <c r="F8556">
        <f>IF(OR(E8556="",E8556="UNKNOWN",E8556="ERROR"),_xlfn.XLOOKUP(Table2[[#This Row],[Item]],Items_List!A:A,Items_List!B:B),E8556)</f>
        <v>4</v>
      </c>
      <c r="G8556">
        <v>12</v>
      </c>
      <c r="H8556">
        <f t="shared" si="533"/>
        <v>12</v>
      </c>
      <c r="I8556" t="s">
        <v>10059</v>
      </c>
      <c r="J8556" t="s">
        <v>15</v>
      </c>
      <c r="K8556" s="1">
        <v>44970</v>
      </c>
      <c r="L8556" s="1" t="str">
        <f>IF(ISNUMBER(Table2[[#This Row],[Transaction Date]]),TEXT(Table2[[#This Row],[Transaction Date]],"mmmm"),"Unknown")</f>
        <v>February</v>
      </c>
      <c r="M8556" s="1" t="str">
        <f>IF(ISNUMBER(Table2[[#This Row],[Transaction Date]]),TEXT(Table2[[#This Row],[Transaction Date]],"dddd"),"Unknown")</f>
        <v>Monday</v>
      </c>
      <c r="N8556">
        <f t="shared" si="534"/>
        <v>0</v>
      </c>
      <c r="O8556" t="str">
        <f t="shared" si="535"/>
        <v>Actual</v>
      </c>
    </row>
    <row r="8557" spans="1:15" x14ac:dyDescent="0.25">
      <c r="A8557" t="s">
        <v>9533</v>
      </c>
      <c r="B8557" t="s">
        <v>65</v>
      </c>
      <c r="C8557">
        <v>5</v>
      </c>
      <c r="D8557">
        <f t="shared" si="532"/>
        <v>5</v>
      </c>
      <c r="E8557">
        <v>1.5</v>
      </c>
      <c r="F8557">
        <f>IF(OR(E8557="",E8557="UNKNOWN",E8557="ERROR"),_xlfn.XLOOKUP(Table2[[#This Row],[Item]],Items_List!A:A,Items_List!B:B),E8557)</f>
        <v>1.5</v>
      </c>
      <c r="G8557">
        <v>7.5</v>
      </c>
      <c r="H8557">
        <f t="shared" si="533"/>
        <v>7.5</v>
      </c>
      <c r="I8557" t="s">
        <v>14</v>
      </c>
      <c r="J8557" t="s">
        <v>15</v>
      </c>
      <c r="K8557" s="1">
        <v>45237</v>
      </c>
      <c r="L8557" s="1" t="str">
        <f>IF(ISNUMBER(Table2[[#This Row],[Transaction Date]]),TEXT(Table2[[#This Row],[Transaction Date]],"mmmm"),"Unknown")</f>
        <v>November</v>
      </c>
      <c r="M8557" s="1" t="str">
        <f>IF(ISNUMBER(Table2[[#This Row],[Transaction Date]]),TEXT(Table2[[#This Row],[Transaction Date]],"dddd"),"Unknown")</f>
        <v>Tuesday</v>
      </c>
      <c r="N8557">
        <f t="shared" si="534"/>
        <v>0</v>
      </c>
      <c r="O8557" t="str">
        <f t="shared" si="535"/>
        <v>Actual</v>
      </c>
    </row>
    <row r="8558" spans="1:15" x14ac:dyDescent="0.25">
      <c r="A8558" t="s">
        <v>9534</v>
      </c>
      <c r="B8558" t="s">
        <v>20</v>
      </c>
      <c r="C8558">
        <v>1</v>
      </c>
      <c r="D8558">
        <f t="shared" si="532"/>
        <v>1</v>
      </c>
      <c r="E8558">
        <v>5</v>
      </c>
      <c r="F8558">
        <f>IF(OR(E8558="",E8558="UNKNOWN",E8558="ERROR"),_xlfn.XLOOKUP(Table2[[#This Row],[Item]],Items_List!A:A,Items_List!B:B),E8558)</f>
        <v>5</v>
      </c>
      <c r="H8558">
        <f t="shared" si="533"/>
        <v>5</v>
      </c>
      <c r="I8558" t="s">
        <v>23</v>
      </c>
      <c r="J8558" t="s">
        <v>15</v>
      </c>
      <c r="K8558" s="1">
        <v>45133</v>
      </c>
      <c r="L8558" s="1" t="str">
        <f>IF(ISNUMBER(Table2[[#This Row],[Transaction Date]]),TEXT(Table2[[#This Row],[Transaction Date]],"mmmm"),"Unknown")</f>
        <v>July</v>
      </c>
      <c r="M8558" s="1" t="str">
        <f>IF(ISNUMBER(Table2[[#This Row],[Transaction Date]]),TEXT(Table2[[#This Row],[Transaction Date]],"dddd"),"Unknown")</f>
        <v>Wednesday</v>
      </c>
      <c r="N8558">
        <f t="shared" si="534"/>
        <v>1</v>
      </c>
      <c r="O8558" t="str">
        <f t="shared" si="535"/>
        <v>Actual</v>
      </c>
    </row>
    <row r="8559" spans="1:15" x14ac:dyDescent="0.25">
      <c r="A8559" t="s">
        <v>9535</v>
      </c>
      <c r="B8559" t="s">
        <v>13</v>
      </c>
      <c r="C8559">
        <v>4</v>
      </c>
      <c r="D8559">
        <f t="shared" si="532"/>
        <v>4</v>
      </c>
      <c r="E8559">
        <v>3</v>
      </c>
      <c r="F8559">
        <f>IF(OR(E8559="",E8559="UNKNOWN",E8559="ERROR"),_xlfn.XLOOKUP(Table2[[#This Row],[Item]],Items_List!A:A,Items_List!B:B),E8559)</f>
        <v>3</v>
      </c>
      <c r="G8559">
        <v>12</v>
      </c>
      <c r="H8559">
        <f t="shared" si="533"/>
        <v>12</v>
      </c>
      <c r="I8559" t="s">
        <v>10059</v>
      </c>
      <c r="J8559" t="s">
        <v>10059</v>
      </c>
      <c r="K8559" s="1">
        <v>45059</v>
      </c>
      <c r="L8559" s="1" t="str">
        <f>IF(ISNUMBER(Table2[[#This Row],[Transaction Date]]),TEXT(Table2[[#This Row],[Transaction Date]],"mmmm"),"Unknown")</f>
        <v>May</v>
      </c>
      <c r="M8559" s="1" t="str">
        <f>IF(ISNUMBER(Table2[[#This Row],[Transaction Date]]),TEXT(Table2[[#This Row],[Transaction Date]],"dddd"),"Unknown")</f>
        <v>Saturday</v>
      </c>
      <c r="N8559">
        <f t="shared" si="534"/>
        <v>0</v>
      </c>
      <c r="O8559" t="str">
        <f t="shared" si="535"/>
        <v>Actual</v>
      </c>
    </row>
    <row r="8560" spans="1:15" x14ac:dyDescent="0.25">
      <c r="A8560" t="s">
        <v>9537</v>
      </c>
      <c r="B8560" t="s">
        <v>17</v>
      </c>
      <c r="C8560" t="s">
        <v>18</v>
      </c>
      <c r="D8560">
        <f t="shared" si="532"/>
        <v>1</v>
      </c>
      <c r="E8560">
        <v>1</v>
      </c>
      <c r="F8560">
        <f>IF(OR(E8560="",E8560="UNKNOWN",E8560="ERROR"),_xlfn.XLOOKUP(Table2[[#This Row],[Item]],Items_List!A:A,Items_List!B:B),E8560)</f>
        <v>1</v>
      </c>
      <c r="G8560">
        <v>1</v>
      </c>
      <c r="H8560">
        <f t="shared" si="533"/>
        <v>1</v>
      </c>
      <c r="I8560" t="s">
        <v>10</v>
      </c>
      <c r="J8560" t="s">
        <v>10059</v>
      </c>
      <c r="K8560" s="1">
        <v>45012</v>
      </c>
      <c r="L8560" s="1" t="str">
        <f>IF(ISNUMBER(Table2[[#This Row],[Transaction Date]]),TEXT(Table2[[#This Row],[Transaction Date]],"mmmm"),"Unknown")</f>
        <v>March</v>
      </c>
      <c r="M8560" s="1" t="str">
        <f>IF(ISNUMBER(Table2[[#This Row],[Transaction Date]]),TEXT(Table2[[#This Row],[Transaction Date]],"dddd"),"Unknown")</f>
        <v>Monday</v>
      </c>
      <c r="N8560">
        <f t="shared" si="534"/>
        <v>1</v>
      </c>
      <c r="O8560" t="str">
        <f t="shared" si="535"/>
        <v>Estimated</v>
      </c>
    </row>
    <row r="8561" spans="1:15" x14ac:dyDescent="0.25">
      <c r="A8561" t="s">
        <v>9538</v>
      </c>
      <c r="B8561" t="s">
        <v>39</v>
      </c>
      <c r="C8561">
        <v>3</v>
      </c>
      <c r="D8561">
        <f t="shared" si="532"/>
        <v>3</v>
      </c>
      <c r="E8561">
        <v>3</v>
      </c>
      <c r="F8561">
        <f>IF(OR(E8561="",E8561="UNKNOWN",E8561="ERROR"),_xlfn.XLOOKUP(Table2[[#This Row],[Item]],Items_List!A:A,Items_List!B:B),E8561)</f>
        <v>3</v>
      </c>
      <c r="G8561">
        <v>9</v>
      </c>
      <c r="H8561">
        <f t="shared" si="533"/>
        <v>9</v>
      </c>
      <c r="I8561" t="s">
        <v>23</v>
      </c>
      <c r="J8561" t="s">
        <v>10059</v>
      </c>
      <c r="K8561" s="1">
        <v>45212</v>
      </c>
      <c r="L8561" s="1" t="str">
        <f>IF(ISNUMBER(Table2[[#This Row],[Transaction Date]]),TEXT(Table2[[#This Row],[Transaction Date]],"mmmm"),"Unknown")</f>
        <v>October</v>
      </c>
      <c r="M8561" s="1" t="str">
        <f>IF(ISNUMBER(Table2[[#This Row],[Transaction Date]]),TEXT(Table2[[#This Row],[Transaction Date]],"dddd"),"Unknown")</f>
        <v>Friday</v>
      </c>
      <c r="N8561">
        <f t="shared" si="534"/>
        <v>0</v>
      </c>
      <c r="O8561" t="str">
        <f t="shared" si="535"/>
        <v>Actual</v>
      </c>
    </row>
    <row r="8562" spans="1:15" x14ac:dyDescent="0.25">
      <c r="A8562" t="s">
        <v>9539</v>
      </c>
      <c r="B8562" t="s">
        <v>13</v>
      </c>
      <c r="C8562">
        <v>4</v>
      </c>
      <c r="D8562">
        <f t="shared" si="532"/>
        <v>4</v>
      </c>
      <c r="E8562">
        <v>3</v>
      </c>
      <c r="F8562">
        <f>IF(OR(E8562="",E8562="UNKNOWN",E8562="ERROR"),_xlfn.XLOOKUP(Table2[[#This Row],[Item]],Items_List!A:A,Items_List!B:B),E8562)</f>
        <v>3</v>
      </c>
      <c r="H8562">
        <f t="shared" si="533"/>
        <v>12</v>
      </c>
      <c r="I8562" t="s">
        <v>10059</v>
      </c>
      <c r="J8562" t="s">
        <v>10059</v>
      </c>
      <c r="K8562" s="1">
        <v>44934</v>
      </c>
      <c r="L8562" s="1" t="str">
        <f>IF(ISNUMBER(Table2[[#This Row],[Transaction Date]]),TEXT(Table2[[#This Row],[Transaction Date]],"mmmm"),"Unknown")</f>
        <v>January</v>
      </c>
      <c r="M8562" s="1" t="str">
        <f>IF(ISNUMBER(Table2[[#This Row],[Transaction Date]]),TEXT(Table2[[#This Row],[Transaction Date]],"dddd"),"Unknown")</f>
        <v>Sunday</v>
      </c>
      <c r="N8562">
        <f t="shared" si="534"/>
        <v>1</v>
      </c>
      <c r="O8562" t="str">
        <f t="shared" si="535"/>
        <v>Actual</v>
      </c>
    </row>
    <row r="8563" spans="1:15" x14ac:dyDescent="0.25">
      <c r="A8563" t="s">
        <v>9540</v>
      </c>
      <c r="B8563" t="s">
        <v>20</v>
      </c>
      <c r="C8563">
        <v>1</v>
      </c>
      <c r="D8563">
        <f t="shared" si="532"/>
        <v>1</v>
      </c>
      <c r="E8563">
        <v>5</v>
      </c>
      <c r="F8563">
        <f>IF(OR(E8563="",E8563="UNKNOWN",E8563="ERROR"),_xlfn.XLOOKUP(Table2[[#This Row],[Item]],Items_List!A:A,Items_List!B:B),E8563)</f>
        <v>5</v>
      </c>
      <c r="G8563">
        <v>5</v>
      </c>
      <c r="H8563">
        <f t="shared" si="533"/>
        <v>5</v>
      </c>
      <c r="I8563" t="s">
        <v>23</v>
      </c>
      <c r="J8563" t="s">
        <v>11</v>
      </c>
      <c r="K8563" s="1">
        <v>45038</v>
      </c>
      <c r="L8563" s="1" t="str">
        <f>IF(ISNUMBER(Table2[[#This Row],[Transaction Date]]),TEXT(Table2[[#This Row],[Transaction Date]],"mmmm"),"Unknown")</f>
        <v>April</v>
      </c>
      <c r="M8563" s="1" t="str">
        <f>IF(ISNUMBER(Table2[[#This Row],[Transaction Date]]),TEXT(Table2[[#This Row],[Transaction Date]],"dddd"),"Unknown")</f>
        <v>Saturday</v>
      </c>
      <c r="N8563">
        <f t="shared" si="534"/>
        <v>0</v>
      </c>
      <c r="O8563" t="str">
        <f t="shared" si="535"/>
        <v>Actual</v>
      </c>
    </row>
    <row r="8564" spans="1:15" x14ac:dyDescent="0.25">
      <c r="A8564" t="s">
        <v>9541</v>
      </c>
      <c r="B8564" t="s">
        <v>25</v>
      </c>
      <c r="C8564">
        <v>5</v>
      </c>
      <c r="D8564">
        <f t="shared" si="532"/>
        <v>5</v>
      </c>
      <c r="E8564">
        <v>4</v>
      </c>
      <c r="F8564">
        <f>IF(OR(E8564="",E8564="UNKNOWN",E8564="ERROR"),_xlfn.XLOOKUP(Table2[[#This Row],[Item]],Items_List!A:A,Items_List!B:B),E8564)</f>
        <v>4</v>
      </c>
      <c r="G8564">
        <v>20</v>
      </c>
      <c r="H8564">
        <f t="shared" si="533"/>
        <v>20</v>
      </c>
      <c r="I8564" t="s">
        <v>10059</v>
      </c>
      <c r="J8564" t="s">
        <v>15</v>
      </c>
      <c r="K8564" s="1">
        <v>45277</v>
      </c>
      <c r="L8564" s="1" t="str">
        <f>IF(ISNUMBER(Table2[[#This Row],[Transaction Date]]),TEXT(Table2[[#This Row],[Transaction Date]],"mmmm"),"Unknown")</f>
        <v>December</v>
      </c>
      <c r="M8564" s="1" t="str">
        <f>IF(ISNUMBER(Table2[[#This Row],[Transaction Date]]),TEXT(Table2[[#This Row],[Transaction Date]],"dddd"),"Unknown")</f>
        <v>Sunday</v>
      </c>
      <c r="N8564">
        <f t="shared" si="534"/>
        <v>0</v>
      </c>
      <c r="O8564" t="str">
        <f t="shared" si="535"/>
        <v>Actual</v>
      </c>
    </row>
    <row r="8565" spans="1:15" x14ac:dyDescent="0.25">
      <c r="A8565" t="s">
        <v>9542</v>
      </c>
      <c r="B8565" t="s">
        <v>65</v>
      </c>
      <c r="C8565">
        <v>4</v>
      </c>
      <c r="D8565">
        <f t="shared" si="532"/>
        <v>4</v>
      </c>
      <c r="E8565">
        <v>1.5</v>
      </c>
      <c r="F8565">
        <f>IF(OR(E8565="",E8565="UNKNOWN",E8565="ERROR"),_xlfn.XLOOKUP(Table2[[#This Row],[Item]],Items_List!A:A,Items_List!B:B),E8565)</f>
        <v>1.5</v>
      </c>
      <c r="G8565">
        <v>6</v>
      </c>
      <c r="H8565">
        <f t="shared" si="533"/>
        <v>6</v>
      </c>
      <c r="I8565" t="s">
        <v>14</v>
      </c>
      <c r="J8565" t="s">
        <v>15</v>
      </c>
      <c r="K8565" s="1">
        <v>45218</v>
      </c>
      <c r="L8565" s="1" t="str">
        <f>IF(ISNUMBER(Table2[[#This Row],[Transaction Date]]),TEXT(Table2[[#This Row],[Transaction Date]],"mmmm"),"Unknown")</f>
        <v>October</v>
      </c>
      <c r="M8565" s="1" t="str">
        <f>IF(ISNUMBER(Table2[[#This Row],[Transaction Date]]),TEXT(Table2[[#This Row],[Transaction Date]],"dddd"),"Unknown")</f>
        <v>Thursday</v>
      </c>
      <c r="N8565">
        <f t="shared" si="534"/>
        <v>0</v>
      </c>
      <c r="O8565" t="str">
        <f t="shared" si="535"/>
        <v>Actual</v>
      </c>
    </row>
    <row r="8566" spans="1:15" x14ac:dyDescent="0.25">
      <c r="A8566" t="s">
        <v>9543</v>
      </c>
      <c r="B8566" t="s">
        <v>9</v>
      </c>
      <c r="C8566">
        <v>3</v>
      </c>
      <c r="D8566">
        <f t="shared" si="532"/>
        <v>3</v>
      </c>
      <c r="E8566">
        <v>2</v>
      </c>
      <c r="F8566">
        <f>IF(OR(E8566="",E8566="UNKNOWN",E8566="ERROR"),_xlfn.XLOOKUP(Table2[[#This Row],[Item]],Items_List!A:A,Items_List!B:B),E8566)</f>
        <v>2</v>
      </c>
      <c r="G8566">
        <v>6</v>
      </c>
      <c r="H8566">
        <f t="shared" si="533"/>
        <v>6</v>
      </c>
      <c r="I8566" t="s">
        <v>23</v>
      </c>
      <c r="J8566" t="s">
        <v>10059</v>
      </c>
      <c r="K8566" s="1">
        <v>45221</v>
      </c>
      <c r="L8566" s="1" t="str">
        <f>IF(ISNUMBER(Table2[[#This Row],[Transaction Date]]),TEXT(Table2[[#This Row],[Transaction Date]],"mmmm"),"Unknown")</f>
        <v>October</v>
      </c>
      <c r="M8566" s="1" t="str">
        <f>IF(ISNUMBER(Table2[[#This Row],[Transaction Date]]),TEXT(Table2[[#This Row],[Transaction Date]],"dddd"),"Unknown")</f>
        <v>Sunday</v>
      </c>
      <c r="N8566">
        <f t="shared" si="534"/>
        <v>0</v>
      </c>
      <c r="O8566" t="str">
        <f t="shared" si="535"/>
        <v>Actual</v>
      </c>
    </row>
    <row r="8567" spans="1:15" x14ac:dyDescent="0.25">
      <c r="A8567" t="s">
        <v>9545</v>
      </c>
      <c r="B8567" t="s">
        <v>13</v>
      </c>
      <c r="C8567">
        <v>2</v>
      </c>
      <c r="D8567">
        <f t="shared" si="532"/>
        <v>2</v>
      </c>
      <c r="E8567">
        <v>3</v>
      </c>
      <c r="F8567">
        <f>IF(OR(E8567="",E8567="UNKNOWN",E8567="ERROR"),_xlfn.XLOOKUP(Table2[[#This Row],[Item]],Items_List!A:A,Items_List!B:B),E8567)</f>
        <v>3</v>
      </c>
      <c r="G8567">
        <v>6</v>
      </c>
      <c r="H8567">
        <f t="shared" si="533"/>
        <v>6</v>
      </c>
      <c r="I8567" t="s">
        <v>10059</v>
      </c>
      <c r="J8567" t="s">
        <v>15</v>
      </c>
      <c r="K8567" s="1">
        <v>44929</v>
      </c>
      <c r="L8567" s="1" t="str">
        <f>IF(ISNUMBER(Table2[[#This Row],[Transaction Date]]),TEXT(Table2[[#This Row],[Transaction Date]],"mmmm"),"Unknown")</f>
        <v>January</v>
      </c>
      <c r="M8567" s="1" t="str">
        <f>IF(ISNUMBER(Table2[[#This Row],[Transaction Date]]),TEXT(Table2[[#This Row],[Transaction Date]],"dddd"),"Unknown")</f>
        <v>Tuesday</v>
      </c>
      <c r="N8567">
        <f t="shared" si="534"/>
        <v>0</v>
      </c>
      <c r="O8567" t="str">
        <f t="shared" si="535"/>
        <v>Actual</v>
      </c>
    </row>
    <row r="8568" spans="1:15" x14ac:dyDescent="0.25">
      <c r="A8568" t="s">
        <v>9546</v>
      </c>
      <c r="B8568" t="s">
        <v>17</v>
      </c>
      <c r="C8568">
        <v>5</v>
      </c>
      <c r="D8568">
        <f t="shared" si="532"/>
        <v>5</v>
      </c>
      <c r="E8568">
        <v>1</v>
      </c>
      <c r="F8568">
        <f>IF(OR(E8568="",E8568="UNKNOWN",E8568="ERROR"),_xlfn.XLOOKUP(Table2[[#This Row],[Item]],Items_List!A:A,Items_List!B:B),E8568)</f>
        <v>1</v>
      </c>
      <c r="G8568">
        <v>5</v>
      </c>
      <c r="H8568">
        <f t="shared" si="533"/>
        <v>5</v>
      </c>
      <c r="I8568" t="s">
        <v>14</v>
      </c>
      <c r="J8568" t="s">
        <v>11</v>
      </c>
      <c r="K8568" s="1">
        <v>45255</v>
      </c>
      <c r="L8568" s="1" t="str">
        <f>IF(ISNUMBER(Table2[[#This Row],[Transaction Date]]),TEXT(Table2[[#This Row],[Transaction Date]],"mmmm"),"Unknown")</f>
        <v>November</v>
      </c>
      <c r="M8568" s="1" t="str">
        <f>IF(ISNUMBER(Table2[[#This Row],[Transaction Date]]),TEXT(Table2[[#This Row],[Transaction Date]],"dddd"),"Unknown")</f>
        <v>Saturday</v>
      </c>
      <c r="N8568">
        <f t="shared" si="534"/>
        <v>0</v>
      </c>
      <c r="O8568" t="str">
        <f t="shared" si="535"/>
        <v>Actual</v>
      </c>
    </row>
    <row r="8569" spans="1:15" x14ac:dyDescent="0.25">
      <c r="A8569" t="s">
        <v>9547</v>
      </c>
      <c r="B8569" t="s">
        <v>25</v>
      </c>
      <c r="C8569" t="s">
        <v>18</v>
      </c>
      <c r="D8569">
        <f t="shared" si="532"/>
        <v>3</v>
      </c>
      <c r="E8569">
        <v>4</v>
      </c>
      <c r="F8569">
        <f>IF(OR(E8569="",E8569="UNKNOWN",E8569="ERROR"),_xlfn.XLOOKUP(Table2[[#This Row],[Item]],Items_List!A:A,Items_List!B:B),E8569)</f>
        <v>4</v>
      </c>
      <c r="G8569">
        <v>12</v>
      </c>
      <c r="H8569">
        <f t="shared" si="533"/>
        <v>12</v>
      </c>
      <c r="I8569" t="s">
        <v>10</v>
      </c>
      <c r="J8569" t="s">
        <v>10059</v>
      </c>
      <c r="K8569" s="1">
        <v>45114</v>
      </c>
      <c r="L8569" s="1" t="str">
        <f>IF(ISNUMBER(Table2[[#This Row],[Transaction Date]]),TEXT(Table2[[#This Row],[Transaction Date]],"mmmm"),"Unknown")</f>
        <v>July</v>
      </c>
      <c r="M8569" s="1" t="str">
        <f>IF(ISNUMBER(Table2[[#This Row],[Transaction Date]]),TEXT(Table2[[#This Row],[Transaction Date]],"dddd"),"Unknown")</f>
        <v>Friday</v>
      </c>
      <c r="N8569">
        <f t="shared" si="534"/>
        <v>1</v>
      </c>
      <c r="O8569" t="str">
        <f t="shared" si="535"/>
        <v>Estimated</v>
      </c>
    </row>
    <row r="8570" spans="1:15" x14ac:dyDescent="0.25">
      <c r="A8570" t="s">
        <v>9548</v>
      </c>
      <c r="B8570" t="s">
        <v>28</v>
      </c>
      <c r="C8570">
        <v>4</v>
      </c>
      <c r="D8570">
        <f t="shared" si="532"/>
        <v>4</v>
      </c>
      <c r="E8570">
        <v>4</v>
      </c>
      <c r="F8570">
        <f>IF(OR(E8570="",E8570="UNKNOWN",E8570="ERROR"),_xlfn.XLOOKUP(Table2[[#This Row],[Item]],Items_List!A:A,Items_List!B:B),E8570)</f>
        <v>4</v>
      </c>
      <c r="G8570">
        <v>16</v>
      </c>
      <c r="H8570">
        <f t="shared" si="533"/>
        <v>16</v>
      </c>
      <c r="I8570" t="s">
        <v>10059</v>
      </c>
      <c r="J8570" t="s">
        <v>15</v>
      </c>
      <c r="K8570" s="1">
        <v>45178</v>
      </c>
      <c r="L8570" s="1" t="str">
        <f>IF(ISNUMBER(Table2[[#This Row],[Transaction Date]]),TEXT(Table2[[#This Row],[Transaction Date]],"mmmm"),"Unknown")</f>
        <v>September</v>
      </c>
      <c r="M8570" s="1" t="str">
        <f>IF(ISNUMBER(Table2[[#This Row],[Transaction Date]]),TEXT(Table2[[#This Row],[Transaction Date]],"dddd"),"Unknown")</f>
        <v>Saturday</v>
      </c>
      <c r="N8570">
        <f t="shared" si="534"/>
        <v>0</v>
      </c>
      <c r="O8570" t="str">
        <f t="shared" si="535"/>
        <v>Actual</v>
      </c>
    </row>
    <row r="8571" spans="1:15" x14ac:dyDescent="0.25">
      <c r="A8571" t="s">
        <v>9549</v>
      </c>
      <c r="B8571" t="s">
        <v>9</v>
      </c>
      <c r="C8571">
        <v>4</v>
      </c>
      <c r="D8571">
        <f t="shared" si="532"/>
        <v>4</v>
      </c>
      <c r="E8571">
        <v>2</v>
      </c>
      <c r="F8571">
        <f>IF(OR(E8571="",E8571="UNKNOWN",E8571="ERROR"),_xlfn.XLOOKUP(Table2[[#This Row],[Item]],Items_List!A:A,Items_List!B:B),E8571)</f>
        <v>2</v>
      </c>
      <c r="G8571">
        <v>8</v>
      </c>
      <c r="H8571">
        <f t="shared" si="533"/>
        <v>8</v>
      </c>
      <c r="I8571" t="s">
        <v>14</v>
      </c>
      <c r="J8571" t="s">
        <v>15</v>
      </c>
      <c r="K8571" s="1">
        <v>45138</v>
      </c>
      <c r="L8571" s="1" t="str">
        <f>IF(ISNUMBER(Table2[[#This Row],[Transaction Date]]),TEXT(Table2[[#This Row],[Transaction Date]],"mmmm"),"Unknown")</f>
        <v>July</v>
      </c>
      <c r="M8571" s="1" t="str">
        <f>IF(ISNUMBER(Table2[[#This Row],[Transaction Date]]),TEXT(Table2[[#This Row],[Transaction Date]],"dddd"),"Unknown")</f>
        <v>Monday</v>
      </c>
      <c r="N8571">
        <f t="shared" si="534"/>
        <v>0</v>
      </c>
      <c r="O8571" t="str">
        <f t="shared" si="535"/>
        <v>Actual</v>
      </c>
    </row>
    <row r="8572" spans="1:15" x14ac:dyDescent="0.25">
      <c r="A8572" t="s">
        <v>9550</v>
      </c>
      <c r="B8572" t="s">
        <v>20</v>
      </c>
      <c r="C8572">
        <v>5</v>
      </c>
      <c r="D8572">
        <f t="shared" si="532"/>
        <v>5</v>
      </c>
      <c r="E8572">
        <v>5</v>
      </c>
      <c r="F8572">
        <f>IF(OR(E8572="",E8572="UNKNOWN",E8572="ERROR"),_xlfn.XLOOKUP(Table2[[#This Row],[Item]],Items_List!A:A,Items_List!B:B),E8572)</f>
        <v>5</v>
      </c>
      <c r="G8572">
        <v>25</v>
      </c>
      <c r="H8572">
        <f t="shared" si="533"/>
        <v>25</v>
      </c>
      <c r="I8572" t="s">
        <v>23</v>
      </c>
      <c r="J8572" t="s">
        <v>11</v>
      </c>
      <c r="K8572" s="1">
        <v>45113</v>
      </c>
      <c r="L8572" s="1" t="str">
        <f>IF(ISNUMBER(Table2[[#This Row],[Transaction Date]]),TEXT(Table2[[#This Row],[Transaction Date]],"mmmm"),"Unknown")</f>
        <v>July</v>
      </c>
      <c r="M8572" s="1" t="str">
        <f>IF(ISNUMBER(Table2[[#This Row],[Transaction Date]]),TEXT(Table2[[#This Row],[Transaction Date]],"dddd"),"Unknown")</f>
        <v>Thursday</v>
      </c>
      <c r="N8572">
        <f t="shared" si="534"/>
        <v>0</v>
      </c>
      <c r="O8572" t="str">
        <f t="shared" si="535"/>
        <v>Actual</v>
      </c>
    </row>
    <row r="8573" spans="1:15" x14ac:dyDescent="0.25">
      <c r="A8573" t="s">
        <v>9551</v>
      </c>
      <c r="B8573" t="s">
        <v>20</v>
      </c>
      <c r="C8573">
        <v>2</v>
      </c>
      <c r="D8573">
        <f t="shared" si="532"/>
        <v>2</v>
      </c>
      <c r="E8573">
        <v>5</v>
      </c>
      <c r="F8573">
        <f>IF(OR(E8573="",E8573="UNKNOWN",E8573="ERROR"),_xlfn.XLOOKUP(Table2[[#This Row],[Item]],Items_List!A:A,Items_List!B:B),E8573)</f>
        <v>5</v>
      </c>
      <c r="H8573">
        <f t="shared" si="533"/>
        <v>10</v>
      </c>
      <c r="I8573" t="s">
        <v>23</v>
      </c>
      <c r="J8573" t="s">
        <v>15</v>
      </c>
      <c r="K8573" s="1">
        <v>45241</v>
      </c>
      <c r="L8573" s="1" t="str">
        <f>IF(ISNUMBER(Table2[[#This Row],[Transaction Date]]),TEXT(Table2[[#This Row],[Transaction Date]],"mmmm"),"Unknown")</f>
        <v>November</v>
      </c>
      <c r="M8573" s="1" t="str">
        <f>IF(ISNUMBER(Table2[[#This Row],[Transaction Date]]),TEXT(Table2[[#This Row],[Transaction Date]],"dddd"),"Unknown")</f>
        <v>Saturday</v>
      </c>
      <c r="N8573">
        <f t="shared" si="534"/>
        <v>1</v>
      </c>
      <c r="O8573" t="str">
        <f t="shared" si="535"/>
        <v>Actual</v>
      </c>
    </row>
    <row r="8574" spans="1:15" x14ac:dyDescent="0.25">
      <c r="A8574" t="s">
        <v>9552</v>
      </c>
      <c r="B8574" t="s">
        <v>28</v>
      </c>
      <c r="C8574">
        <v>3</v>
      </c>
      <c r="D8574">
        <f t="shared" si="532"/>
        <v>3</v>
      </c>
      <c r="E8574">
        <v>4</v>
      </c>
      <c r="F8574">
        <f>IF(OR(E8574="",E8574="UNKNOWN",E8574="ERROR"),_xlfn.XLOOKUP(Table2[[#This Row],[Item]],Items_List!A:A,Items_List!B:B),E8574)</f>
        <v>4</v>
      </c>
      <c r="H8574">
        <f t="shared" si="533"/>
        <v>12</v>
      </c>
      <c r="I8574" t="s">
        <v>10</v>
      </c>
      <c r="J8574" t="s">
        <v>15</v>
      </c>
      <c r="K8574" s="1">
        <v>45202</v>
      </c>
      <c r="L8574" s="1" t="str">
        <f>IF(ISNUMBER(Table2[[#This Row],[Transaction Date]]),TEXT(Table2[[#This Row],[Transaction Date]],"mmmm"),"Unknown")</f>
        <v>October</v>
      </c>
      <c r="M8574" s="1" t="str">
        <f>IF(ISNUMBER(Table2[[#This Row],[Transaction Date]]),TEXT(Table2[[#This Row],[Transaction Date]],"dddd"),"Unknown")</f>
        <v>Tuesday</v>
      </c>
      <c r="N8574">
        <f t="shared" si="534"/>
        <v>1</v>
      </c>
      <c r="O8574" t="str">
        <f t="shared" si="535"/>
        <v>Actual</v>
      </c>
    </row>
    <row r="8575" spans="1:15" x14ac:dyDescent="0.25">
      <c r="A8575" t="s">
        <v>9554</v>
      </c>
      <c r="B8575" t="s">
        <v>20</v>
      </c>
      <c r="C8575">
        <v>1</v>
      </c>
      <c r="D8575">
        <f t="shared" si="532"/>
        <v>1</v>
      </c>
      <c r="E8575">
        <v>5</v>
      </c>
      <c r="F8575">
        <f>IF(OR(E8575="",E8575="UNKNOWN",E8575="ERROR"),_xlfn.XLOOKUP(Table2[[#This Row],[Item]],Items_List!A:A,Items_List!B:B),E8575)</f>
        <v>5</v>
      </c>
      <c r="G8575">
        <v>5</v>
      </c>
      <c r="H8575">
        <f t="shared" si="533"/>
        <v>5</v>
      </c>
      <c r="I8575" t="s">
        <v>23</v>
      </c>
      <c r="J8575" t="s">
        <v>11</v>
      </c>
      <c r="K8575" s="1">
        <v>45228</v>
      </c>
      <c r="L8575" s="1" t="str">
        <f>IF(ISNUMBER(Table2[[#This Row],[Transaction Date]]),TEXT(Table2[[#This Row],[Transaction Date]],"mmmm"),"Unknown")</f>
        <v>October</v>
      </c>
      <c r="M8575" s="1" t="str">
        <f>IF(ISNUMBER(Table2[[#This Row],[Transaction Date]]),TEXT(Table2[[#This Row],[Transaction Date]],"dddd"),"Unknown")</f>
        <v>Sunday</v>
      </c>
      <c r="N8575">
        <f t="shared" si="534"/>
        <v>0</v>
      </c>
      <c r="O8575" t="str">
        <f t="shared" si="535"/>
        <v>Actual</v>
      </c>
    </row>
    <row r="8576" spans="1:15" x14ac:dyDescent="0.25">
      <c r="A8576" t="s">
        <v>9555</v>
      </c>
      <c r="B8576" t="s">
        <v>25</v>
      </c>
      <c r="C8576">
        <v>5</v>
      </c>
      <c r="D8576">
        <f t="shared" si="532"/>
        <v>5</v>
      </c>
      <c r="E8576">
        <v>4</v>
      </c>
      <c r="F8576">
        <f>IF(OR(E8576="",E8576="UNKNOWN",E8576="ERROR"),_xlfn.XLOOKUP(Table2[[#This Row],[Item]],Items_List!A:A,Items_List!B:B),E8576)</f>
        <v>4</v>
      </c>
      <c r="G8576">
        <v>20</v>
      </c>
      <c r="H8576">
        <f t="shared" si="533"/>
        <v>20</v>
      </c>
      <c r="I8576" t="s">
        <v>23</v>
      </c>
      <c r="J8576" t="s">
        <v>10059</v>
      </c>
      <c r="K8576" s="1">
        <v>45116</v>
      </c>
      <c r="L8576" s="1" t="str">
        <f>IF(ISNUMBER(Table2[[#This Row],[Transaction Date]]),TEXT(Table2[[#This Row],[Transaction Date]],"mmmm"),"Unknown")</f>
        <v>July</v>
      </c>
      <c r="M8576" s="1" t="str">
        <f>IF(ISNUMBER(Table2[[#This Row],[Transaction Date]]),TEXT(Table2[[#This Row],[Transaction Date]],"dddd"),"Unknown")</f>
        <v>Sunday</v>
      </c>
      <c r="N8576">
        <f t="shared" si="534"/>
        <v>0</v>
      </c>
      <c r="O8576" t="str">
        <f t="shared" si="535"/>
        <v>Actual</v>
      </c>
    </row>
    <row r="8577" spans="1:15" x14ac:dyDescent="0.25">
      <c r="A8577" t="s">
        <v>9556</v>
      </c>
      <c r="B8577" t="s">
        <v>25</v>
      </c>
      <c r="C8577">
        <v>5</v>
      </c>
      <c r="D8577">
        <f t="shared" si="532"/>
        <v>5</v>
      </c>
      <c r="E8577" s="3">
        <f>_xlfn.XLOOKUP(Table2[[#This Row],[Item]],Items_List!$A$2:$A$9,Items_List!$B$2:$B$9)</f>
        <v>4</v>
      </c>
      <c r="F8577">
        <f>IF(OR(E8577="",E8577="UNKNOWN",E8577="ERROR"),_xlfn.XLOOKUP(Table2[[#This Row],[Item]],Items_List!A:A,Items_List!B:B),E8577)</f>
        <v>4</v>
      </c>
      <c r="G8577">
        <v>20</v>
      </c>
      <c r="H8577">
        <f t="shared" si="533"/>
        <v>20</v>
      </c>
      <c r="I8577" t="s">
        <v>10</v>
      </c>
      <c r="J8577" t="s">
        <v>11</v>
      </c>
      <c r="K8577" s="1">
        <v>45046</v>
      </c>
      <c r="L8577" s="1" t="str">
        <f>IF(ISNUMBER(Table2[[#This Row],[Transaction Date]]),TEXT(Table2[[#This Row],[Transaction Date]],"mmmm"),"Unknown")</f>
        <v>April</v>
      </c>
      <c r="M8577" s="1" t="str">
        <f>IF(ISNUMBER(Table2[[#This Row],[Transaction Date]]),TEXT(Table2[[#This Row],[Transaction Date]],"dddd"),"Unknown")</f>
        <v>Sunday</v>
      </c>
      <c r="N8577">
        <f t="shared" si="534"/>
        <v>0</v>
      </c>
      <c r="O8577" t="str">
        <f t="shared" si="535"/>
        <v>Actual</v>
      </c>
    </row>
    <row r="8578" spans="1:15" x14ac:dyDescent="0.25">
      <c r="A8578" t="s">
        <v>9557</v>
      </c>
      <c r="B8578" t="s">
        <v>25</v>
      </c>
      <c r="C8578">
        <v>1</v>
      </c>
      <c r="D8578">
        <f t="shared" ref="D8578:D8641" si="536">IF(OR(C8578="",C8578="UNKNOWN",C8578="ERROR"),IFERROR(VALUE(G8578)/VALUE(E8578),""),VALUE(C8578))</f>
        <v>1</v>
      </c>
      <c r="E8578">
        <v>4</v>
      </c>
      <c r="F8578">
        <f>IF(OR(E8578="",E8578="UNKNOWN",E8578="ERROR"),_xlfn.XLOOKUP(Table2[[#This Row],[Item]],Items_List!A:A,Items_List!B:B),E8578)</f>
        <v>4</v>
      </c>
      <c r="G8578">
        <v>4</v>
      </c>
      <c r="H8578">
        <f t="shared" ref="H8578:H8641" si="537">D8578*F8578</f>
        <v>4</v>
      </c>
      <c r="I8578" t="s">
        <v>23</v>
      </c>
      <c r="J8578" t="s">
        <v>10059</v>
      </c>
      <c r="K8578" s="1">
        <v>45199</v>
      </c>
      <c r="L8578" s="1" t="str">
        <f>IF(ISNUMBER(Table2[[#This Row],[Transaction Date]]),TEXT(Table2[[#This Row],[Transaction Date]],"mmmm"),"Unknown")</f>
        <v>September</v>
      </c>
      <c r="M8578" s="1" t="str">
        <f>IF(ISNUMBER(Table2[[#This Row],[Transaction Date]]),TEXT(Table2[[#This Row],[Transaction Date]],"dddd"),"Unknown")</f>
        <v>Saturday</v>
      </c>
      <c r="N8578">
        <f t="shared" ref="N8578:N8641" si="538">IF(OR(B8578="",B8578="unknown",B8578="error",C8578="",C8578="unknown",C8578="error",G8578="",G8578="error",G8578="unknown"),1,0)</f>
        <v>0</v>
      </c>
      <c r="O8578" t="str">
        <f t="shared" ref="O8578:O8641" si="539">IF(OR(C8578="",C8578="error",C8578="unknown"),"Estimated","Actual")</f>
        <v>Actual</v>
      </c>
    </row>
    <row r="8579" spans="1:15" x14ac:dyDescent="0.25">
      <c r="A8579" t="s">
        <v>9558</v>
      </c>
      <c r="B8579" t="s">
        <v>25</v>
      </c>
      <c r="C8579">
        <v>5</v>
      </c>
      <c r="D8579">
        <f t="shared" si="536"/>
        <v>5</v>
      </c>
      <c r="E8579">
        <v>4</v>
      </c>
      <c r="F8579">
        <f>IF(OR(E8579="",E8579="UNKNOWN",E8579="ERROR"),_xlfn.XLOOKUP(Table2[[#This Row],[Item]],Items_List!A:A,Items_List!B:B),E8579)</f>
        <v>4</v>
      </c>
      <c r="G8579">
        <v>20</v>
      </c>
      <c r="H8579">
        <f t="shared" si="537"/>
        <v>20</v>
      </c>
      <c r="I8579" t="s">
        <v>10059</v>
      </c>
      <c r="J8579" t="s">
        <v>15</v>
      </c>
      <c r="K8579" s="1">
        <v>44980</v>
      </c>
      <c r="L8579" s="1" t="str">
        <f>IF(ISNUMBER(Table2[[#This Row],[Transaction Date]]),TEXT(Table2[[#This Row],[Transaction Date]],"mmmm"),"Unknown")</f>
        <v>February</v>
      </c>
      <c r="M8579" s="1" t="str">
        <f>IF(ISNUMBER(Table2[[#This Row],[Transaction Date]]),TEXT(Table2[[#This Row],[Transaction Date]],"dddd"),"Unknown")</f>
        <v>Thursday</v>
      </c>
      <c r="N8579">
        <f t="shared" si="538"/>
        <v>0</v>
      </c>
      <c r="O8579" t="str">
        <f t="shared" si="539"/>
        <v>Actual</v>
      </c>
    </row>
    <row r="8580" spans="1:15" x14ac:dyDescent="0.25">
      <c r="A8580" t="s">
        <v>9559</v>
      </c>
      <c r="B8580" t="s">
        <v>17</v>
      </c>
      <c r="C8580">
        <v>4</v>
      </c>
      <c r="D8580">
        <f t="shared" si="536"/>
        <v>4</v>
      </c>
      <c r="E8580">
        <v>1</v>
      </c>
      <c r="F8580">
        <f>IF(OR(E8580="",E8580="UNKNOWN",E8580="ERROR"),_xlfn.XLOOKUP(Table2[[#This Row],[Item]],Items_List!A:A,Items_List!B:B),E8580)</f>
        <v>1</v>
      </c>
      <c r="G8580">
        <v>4</v>
      </c>
      <c r="H8580">
        <f t="shared" si="537"/>
        <v>4</v>
      </c>
      <c r="I8580" t="s">
        <v>14</v>
      </c>
      <c r="J8580" t="s">
        <v>10059</v>
      </c>
      <c r="K8580" s="1">
        <v>45032</v>
      </c>
      <c r="L8580" s="1" t="str">
        <f>IF(ISNUMBER(Table2[[#This Row],[Transaction Date]]),TEXT(Table2[[#This Row],[Transaction Date]],"mmmm"),"Unknown")</f>
        <v>April</v>
      </c>
      <c r="M8580" s="1" t="str">
        <f>IF(ISNUMBER(Table2[[#This Row],[Transaction Date]]),TEXT(Table2[[#This Row],[Transaction Date]],"dddd"),"Unknown")</f>
        <v>Sunday</v>
      </c>
      <c r="N8580">
        <f t="shared" si="538"/>
        <v>0</v>
      </c>
      <c r="O8580" t="str">
        <f t="shared" si="539"/>
        <v>Actual</v>
      </c>
    </row>
    <row r="8581" spans="1:15" x14ac:dyDescent="0.25">
      <c r="A8581" t="s">
        <v>9560</v>
      </c>
      <c r="B8581" t="s">
        <v>9</v>
      </c>
      <c r="C8581">
        <v>4</v>
      </c>
      <c r="D8581">
        <f t="shared" si="536"/>
        <v>4</v>
      </c>
      <c r="E8581">
        <v>2</v>
      </c>
      <c r="F8581">
        <f>IF(OR(E8581="",E8581="UNKNOWN",E8581="ERROR"),_xlfn.XLOOKUP(Table2[[#This Row],[Item]],Items_List!A:A,Items_List!B:B),E8581)</f>
        <v>2</v>
      </c>
      <c r="G8581">
        <v>8</v>
      </c>
      <c r="H8581">
        <f t="shared" si="537"/>
        <v>8</v>
      </c>
      <c r="I8581" t="s">
        <v>10059</v>
      </c>
      <c r="J8581" t="s">
        <v>10059</v>
      </c>
      <c r="K8581" s="1">
        <v>45270</v>
      </c>
      <c r="L8581" s="1" t="str">
        <f>IF(ISNUMBER(Table2[[#This Row],[Transaction Date]]),TEXT(Table2[[#This Row],[Transaction Date]],"mmmm"),"Unknown")</f>
        <v>December</v>
      </c>
      <c r="M8581" s="1" t="str">
        <f>IF(ISNUMBER(Table2[[#This Row],[Transaction Date]]),TEXT(Table2[[#This Row],[Transaction Date]],"dddd"),"Unknown")</f>
        <v>Sunday</v>
      </c>
      <c r="N8581">
        <f t="shared" si="538"/>
        <v>0</v>
      </c>
      <c r="O8581" t="str">
        <f t="shared" si="539"/>
        <v>Actual</v>
      </c>
    </row>
    <row r="8582" spans="1:15" x14ac:dyDescent="0.25">
      <c r="A8582" t="s">
        <v>9561</v>
      </c>
      <c r="B8582" t="s">
        <v>25</v>
      </c>
      <c r="C8582">
        <v>3</v>
      </c>
      <c r="D8582">
        <f t="shared" si="536"/>
        <v>3</v>
      </c>
      <c r="E8582">
        <v>4</v>
      </c>
      <c r="F8582">
        <f>IF(OR(E8582="",E8582="UNKNOWN",E8582="ERROR"),_xlfn.XLOOKUP(Table2[[#This Row],[Item]],Items_List!A:A,Items_List!B:B),E8582)</f>
        <v>4</v>
      </c>
      <c r="G8582">
        <v>12</v>
      </c>
      <c r="H8582">
        <f t="shared" si="537"/>
        <v>12</v>
      </c>
      <c r="I8582" t="s">
        <v>23</v>
      </c>
      <c r="J8582" t="s">
        <v>10059</v>
      </c>
      <c r="K8582" s="1">
        <v>45240</v>
      </c>
      <c r="L8582" s="1" t="str">
        <f>IF(ISNUMBER(Table2[[#This Row],[Transaction Date]]),TEXT(Table2[[#This Row],[Transaction Date]],"mmmm"),"Unknown")</f>
        <v>November</v>
      </c>
      <c r="M8582" s="1" t="str">
        <f>IF(ISNUMBER(Table2[[#This Row],[Transaction Date]]),TEXT(Table2[[#This Row],[Transaction Date]],"dddd"),"Unknown")</f>
        <v>Friday</v>
      </c>
      <c r="N8582">
        <f t="shared" si="538"/>
        <v>0</v>
      </c>
      <c r="O8582" t="str">
        <f t="shared" si="539"/>
        <v>Actual</v>
      </c>
    </row>
    <row r="8583" spans="1:15" x14ac:dyDescent="0.25">
      <c r="A8583" t="s">
        <v>9562</v>
      </c>
      <c r="B8583" t="s">
        <v>20</v>
      </c>
      <c r="C8583">
        <v>3</v>
      </c>
      <c r="D8583">
        <f t="shared" si="536"/>
        <v>3</v>
      </c>
      <c r="E8583">
        <v>5</v>
      </c>
      <c r="F8583">
        <f>IF(OR(E8583="",E8583="UNKNOWN",E8583="ERROR"),_xlfn.XLOOKUP(Table2[[#This Row],[Item]],Items_List!A:A,Items_List!B:B),E8583)</f>
        <v>5</v>
      </c>
      <c r="G8583">
        <v>15</v>
      </c>
      <c r="H8583">
        <f t="shared" si="537"/>
        <v>15</v>
      </c>
      <c r="I8583" t="s">
        <v>23</v>
      </c>
      <c r="J8583" t="s">
        <v>10059</v>
      </c>
      <c r="K8583" s="1">
        <v>44975</v>
      </c>
      <c r="L8583" s="1" t="str">
        <f>IF(ISNUMBER(Table2[[#This Row],[Transaction Date]]),TEXT(Table2[[#This Row],[Transaction Date]],"mmmm"),"Unknown")</f>
        <v>February</v>
      </c>
      <c r="M8583" s="1" t="str">
        <f>IF(ISNUMBER(Table2[[#This Row],[Transaction Date]]),TEXT(Table2[[#This Row],[Transaction Date]],"dddd"),"Unknown")</f>
        <v>Saturday</v>
      </c>
      <c r="N8583">
        <f t="shared" si="538"/>
        <v>0</v>
      </c>
      <c r="O8583" t="str">
        <f t="shared" si="539"/>
        <v>Actual</v>
      </c>
    </row>
    <row r="8584" spans="1:15" x14ac:dyDescent="0.25">
      <c r="A8584" t="s">
        <v>9563</v>
      </c>
      <c r="B8584" t="s">
        <v>39</v>
      </c>
      <c r="C8584">
        <v>4</v>
      </c>
      <c r="D8584">
        <f t="shared" si="536"/>
        <v>4</v>
      </c>
      <c r="E8584">
        <v>3</v>
      </c>
      <c r="F8584">
        <f>IF(OR(E8584="",E8584="UNKNOWN",E8584="ERROR"),_xlfn.XLOOKUP(Table2[[#This Row],[Item]],Items_List!A:A,Items_List!B:B),E8584)</f>
        <v>3</v>
      </c>
      <c r="G8584">
        <v>12</v>
      </c>
      <c r="H8584">
        <f t="shared" si="537"/>
        <v>12</v>
      </c>
      <c r="I8584" t="s">
        <v>10059</v>
      </c>
      <c r="J8584" t="s">
        <v>10059</v>
      </c>
      <c r="K8584" s="1">
        <v>45114</v>
      </c>
      <c r="L8584" s="1" t="str">
        <f>IF(ISNUMBER(Table2[[#This Row],[Transaction Date]]),TEXT(Table2[[#This Row],[Transaction Date]],"mmmm"),"Unknown")</f>
        <v>July</v>
      </c>
      <c r="M8584" s="1" t="str">
        <f>IF(ISNUMBER(Table2[[#This Row],[Transaction Date]]),TEXT(Table2[[#This Row],[Transaction Date]],"dddd"),"Unknown")</f>
        <v>Friday</v>
      </c>
      <c r="N8584">
        <f t="shared" si="538"/>
        <v>0</v>
      </c>
      <c r="O8584" t="str">
        <f t="shared" si="539"/>
        <v>Actual</v>
      </c>
    </row>
    <row r="8585" spans="1:15" x14ac:dyDescent="0.25">
      <c r="A8585" t="s">
        <v>9564</v>
      </c>
      <c r="B8585" t="s">
        <v>65</v>
      </c>
      <c r="C8585">
        <v>5</v>
      </c>
      <c r="D8585">
        <f t="shared" si="536"/>
        <v>5</v>
      </c>
      <c r="E8585">
        <v>1.5</v>
      </c>
      <c r="F8585">
        <f>IF(OR(E8585="",E8585="UNKNOWN",E8585="ERROR"),_xlfn.XLOOKUP(Table2[[#This Row],[Item]],Items_List!A:A,Items_List!B:B),E8585)</f>
        <v>1.5</v>
      </c>
      <c r="G8585">
        <v>7.5</v>
      </c>
      <c r="H8585">
        <f t="shared" si="537"/>
        <v>7.5</v>
      </c>
      <c r="I8585" t="s">
        <v>14</v>
      </c>
      <c r="J8585" t="s">
        <v>10059</v>
      </c>
      <c r="K8585" s="1">
        <v>45161</v>
      </c>
      <c r="L8585" s="1" t="str">
        <f>IF(ISNUMBER(Table2[[#This Row],[Transaction Date]]),TEXT(Table2[[#This Row],[Transaction Date]],"mmmm"),"Unknown")</f>
        <v>August</v>
      </c>
      <c r="M8585" s="1" t="str">
        <f>IF(ISNUMBER(Table2[[#This Row],[Transaction Date]]),TEXT(Table2[[#This Row],[Transaction Date]],"dddd"),"Unknown")</f>
        <v>Wednesday</v>
      </c>
      <c r="N8585">
        <f t="shared" si="538"/>
        <v>0</v>
      </c>
      <c r="O8585" t="str">
        <f t="shared" si="539"/>
        <v>Actual</v>
      </c>
    </row>
    <row r="8586" spans="1:15" x14ac:dyDescent="0.25">
      <c r="A8586" t="s">
        <v>9565</v>
      </c>
      <c r="B8586" t="s">
        <v>65</v>
      </c>
      <c r="C8586">
        <v>2</v>
      </c>
      <c r="D8586">
        <f t="shared" si="536"/>
        <v>2</v>
      </c>
      <c r="E8586">
        <v>1.5</v>
      </c>
      <c r="F8586">
        <f>IF(OR(E8586="",E8586="UNKNOWN",E8586="ERROR"),_xlfn.XLOOKUP(Table2[[#This Row],[Item]],Items_List!A:A,Items_List!B:B),E8586)</f>
        <v>1.5</v>
      </c>
      <c r="G8586">
        <v>3</v>
      </c>
      <c r="H8586">
        <f t="shared" si="537"/>
        <v>3</v>
      </c>
      <c r="I8586" t="s">
        <v>14</v>
      </c>
      <c r="J8586" t="s">
        <v>15</v>
      </c>
      <c r="K8586" s="1">
        <v>45112</v>
      </c>
      <c r="L8586" s="1" t="str">
        <f>IF(ISNUMBER(Table2[[#This Row],[Transaction Date]]),TEXT(Table2[[#This Row],[Transaction Date]],"mmmm"),"Unknown")</f>
        <v>July</v>
      </c>
      <c r="M8586" s="1" t="str">
        <f>IF(ISNUMBER(Table2[[#This Row],[Transaction Date]]),TEXT(Table2[[#This Row],[Transaction Date]],"dddd"),"Unknown")</f>
        <v>Wednesday</v>
      </c>
      <c r="N8586">
        <f t="shared" si="538"/>
        <v>0</v>
      </c>
      <c r="O8586" t="str">
        <f t="shared" si="539"/>
        <v>Actual</v>
      </c>
    </row>
    <row r="8587" spans="1:15" x14ac:dyDescent="0.25">
      <c r="A8587" t="s">
        <v>9566</v>
      </c>
      <c r="B8587" t="s">
        <v>28</v>
      </c>
      <c r="C8587">
        <v>3</v>
      </c>
      <c r="D8587">
        <f t="shared" si="536"/>
        <v>3</v>
      </c>
      <c r="E8587">
        <v>4</v>
      </c>
      <c r="F8587">
        <f>IF(OR(E8587="",E8587="UNKNOWN",E8587="ERROR"),_xlfn.XLOOKUP(Table2[[#This Row],[Item]],Items_List!A:A,Items_List!B:B),E8587)</f>
        <v>4</v>
      </c>
      <c r="G8587">
        <v>12</v>
      </c>
      <c r="H8587">
        <f t="shared" si="537"/>
        <v>12</v>
      </c>
      <c r="I8587" t="s">
        <v>23</v>
      </c>
      <c r="J8587" t="s">
        <v>15</v>
      </c>
      <c r="K8587" s="1">
        <v>45096</v>
      </c>
      <c r="L8587" s="1" t="str">
        <f>IF(ISNUMBER(Table2[[#This Row],[Transaction Date]]),TEXT(Table2[[#This Row],[Transaction Date]],"mmmm"),"Unknown")</f>
        <v>June</v>
      </c>
      <c r="M8587" s="1" t="str">
        <f>IF(ISNUMBER(Table2[[#This Row],[Transaction Date]]),TEXT(Table2[[#This Row],[Transaction Date]],"dddd"),"Unknown")</f>
        <v>Monday</v>
      </c>
      <c r="N8587">
        <f t="shared" si="538"/>
        <v>0</v>
      </c>
      <c r="O8587" t="str">
        <f t="shared" si="539"/>
        <v>Actual</v>
      </c>
    </row>
    <row r="8588" spans="1:15" x14ac:dyDescent="0.25">
      <c r="A8588" t="s">
        <v>9567</v>
      </c>
      <c r="B8588" t="s">
        <v>39</v>
      </c>
      <c r="C8588">
        <v>3</v>
      </c>
      <c r="D8588">
        <f t="shared" si="536"/>
        <v>3</v>
      </c>
      <c r="E8588">
        <v>3</v>
      </c>
      <c r="F8588">
        <f>IF(OR(E8588="",E8588="UNKNOWN",E8588="ERROR"),_xlfn.XLOOKUP(Table2[[#This Row],[Item]],Items_List!A:A,Items_List!B:B),E8588)</f>
        <v>3</v>
      </c>
      <c r="G8588">
        <v>9</v>
      </c>
      <c r="H8588">
        <f t="shared" si="537"/>
        <v>9</v>
      </c>
      <c r="I8588" t="s">
        <v>14</v>
      </c>
      <c r="J8588" t="s">
        <v>11</v>
      </c>
      <c r="K8588" s="1">
        <v>45184</v>
      </c>
      <c r="L8588" s="1" t="str">
        <f>IF(ISNUMBER(Table2[[#This Row],[Transaction Date]]),TEXT(Table2[[#This Row],[Transaction Date]],"mmmm"),"Unknown")</f>
        <v>September</v>
      </c>
      <c r="M8588" s="1" t="str">
        <f>IF(ISNUMBER(Table2[[#This Row],[Transaction Date]]),TEXT(Table2[[#This Row],[Transaction Date]],"dddd"),"Unknown")</f>
        <v>Friday</v>
      </c>
      <c r="N8588">
        <f t="shared" si="538"/>
        <v>0</v>
      </c>
      <c r="O8588" t="str">
        <f t="shared" si="539"/>
        <v>Actual</v>
      </c>
    </row>
    <row r="8589" spans="1:15" x14ac:dyDescent="0.25">
      <c r="A8589" t="s">
        <v>9568</v>
      </c>
      <c r="B8589" t="s">
        <v>13</v>
      </c>
      <c r="C8589">
        <v>4</v>
      </c>
      <c r="D8589">
        <f t="shared" si="536"/>
        <v>4</v>
      </c>
      <c r="E8589">
        <v>3</v>
      </c>
      <c r="F8589">
        <f>IF(OR(E8589="",E8589="UNKNOWN",E8589="ERROR"),_xlfn.XLOOKUP(Table2[[#This Row],[Item]],Items_List!A:A,Items_List!B:B),E8589)</f>
        <v>3</v>
      </c>
      <c r="G8589">
        <v>12</v>
      </c>
      <c r="H8589">
        <f t="shared" si="537"/>
        <v>12</v>
      </c>
      <c r="I8589" t="s">
        <v>10059</v>
      </c>
      <c r="J8589" t="s">
        <v>10059</v>
      </c>
      <c r="K8589" s="1">
        <v>45252</v>
      </c>
      <c r="L8589" s="1" t="str">
        <f>IF(ISNUMBER(Table2[[#This Row],[Transaction Date]]),TEXT(Table2[[#This Row],[Transaction Date]],"mmmm"),"Unknown")</f>
        <v>November</v>
      </c>
      <c r="M8589" s="1" t="str">
        <f>IF(ISNUMBER(Table2[[#This Row],[Transaction Date]]),TEXT(Table2[[#This Row],[Transaction Date]],"dddd"),"Unknown")</f>
        <v>Wednesday</v>
      </c>
      <c r="N8589">
        <f t="shared" si="538"/>
        <v>0</v>
      </c>
      <c r="O8589" t="str">
        <f t="shared" si="539"/>
        <v>Actual</v>
      </c>
    </row>
    <row r="8590" spans="1:15" x14ac:dyDescent="0.25">
      <c r="A8590" t="s">
        <v>9569</v>
      </c>
      <c r="B8590" t="s">
        <v>39</v>
      </c>
      <c r="C8590">
        <v>4</v>
      </c>
      <c r="D8590">
        <f t="shared" si="536"/>
        <v>4</v>
      </c>
      <c r="E8590">
        <v>3</v>
      </c>
      <c r="F8590">
        <f>IF(OR(E8590="",E8590="UNKNOWN",E8590="ERROR"),_xlfn.XLOOKUP(Table2[[#This Row],[Item]],Items_List!A:A,Items_List!B:B),E8590)</f>
        <v>3</v>
      </c>
      <c r="G8590">
        <v>12</v>
      </c>
      <c r="H8590">
        <f t="shared" si="537"/>
        <v>12</v>
      </c>
      <c r="I8590" t="s">
        <v>14</v>
      </c>
      <c r="J8590" t="s">
        <v>15</v>
      </c>
      <c r="K8590" s="1">
        <v>45040</v>
      </c>
      <c r="L8590" s="1" t="str">
        <f>IF(ISNUMBER(Table2[[#This Row],[Transaction Date]]),TEXT(Table2[[#This Row],[Transaction Date]],"mmmm"),"Unknown")</f>
        <v>April</v>
      </c>
      <c r="M8590" s="1" t="str">
        <f>IF(ISNUMBER(Table2[[#This Row],[Transaction Date]]),TEXT(Table2[[#This Row],[Transaction Date]],"dddd"),"Unknown")</f>
        <v>Monday</v>
      </c>
      <c r="N8590">
        <f t="shared" si="538"/>
        <v>0</v>
      </c>
      <c r="O8590" t="str">
        <f t="shared" si="539"/>
        <v>Actual</v>
      </c>
    </row>
    <row r="8591" spans="1:15" x14ac:dyDescent="0.25">
      <c r="A8591" t="s">
        <v>9570</v>
      </c>
      <c r="B8591" t="s">
        <v>9</v>
      </c>
      <c r="C8591">
        <v>5</v>
      </c>
      <c r="D8591">
        <f t="shared" si="536"/>
        <v>5</v>
      </c>
      <c r="E8591">
        <v>2</v>
      </c>
      <c r="F8591">
        <f>IF(OR(E8591="",E8591="UNKNOWN",E8591="ERROR"),_xlfn.XLOOKUP(Table2[[#This Row],[Item]],Items_List!A:A,Items_List!B:B),E8591)</f>
        <v>2</v>
      </c>
      <c r="G8591">
        <v>10</v>
      </c>
      <c r="H8591">
        <f t="shared" si="537"/>
        <v>10</v>
      </c>
      <c r="I8591" t="s">
        <v>10059</v>
      </c>
      <c r="J8591" t="s">
        <v>15</v>
      </c>
      <c r="K8591" s="1">
        <v>45264</v>
      </c>
      <c r="L8591" s="1" t="str">
        <f>IF(ISNUMBER(Table2[[#This Row],[Transaction Date]]),TEXT(Table2[[#This Row],[Transaction Date]],"mmmm"),"Unknown")</f>
        <v>December</v>
      </c>
      <c r="M8591" s="1" t="str">
        <f>IF(ISNUMBER(Table2[[#This Row],[Transaction Date]]),TEXT(Table2[[#This Row],[Transaction Date]],"dddd"),"Unknown")</f>
        <v>Monday</v>
      </c>
      <c r="N8591">
        <f t="shared" si="538"/>
        <v>0</v>
      </c>
      <c r="O8591" t="str">
        <f t="shared" si="539"/>
        <v>Actual</v>
      </c>
    </row>
    <row r="8592" spans="1:15" x14ac:dyDescent="0.25">
      <c r="A8592" t="s">
        <v>9571</v>
      </c>
      <c r="B8592" t="s">
        <v>65</v>
      </c>
      <c r="C8592">
        <v>4</v>
      </c>
      <c r="D8592">
        <f t="shared" si="536"/>
        <v>4</v>
      </c>
      <c r="E8592">
        <v>1.5</v>
      </c>
      <c r="F8592">
        <f>IF(OR(E8592="",E8592="UNKNOWN",E8592="ERROR"),_xlfn.XLOOKUP(Table2[[#This Row],[Item]],Items_List!A:A,Items_List!B:B),E8592)</f>
        <v>1.5</v>
      </c>
      <c r="G8592">
        <v>6</v>
      </c>
      <c r="H8592">
        <f t="shared" si="537"/>
        <v>6</v>
      </c>
      <c r="I8592" t="s">
        <v>23</v>
      </c>
      <c r="J8592" t="s">
        <v>11</v>
      </c>
      <c r="K8592" s="1">
        <v>44971</v>
      </c>
      <c r="L8592" s="1" t="str">
        <f>IF(ISNUMBER(Table2[[#This Row],[Transaction Date]]),TEXT(Table2[[#This Row],[Transaction Date]],"mmmm"),"Unknown")</f>
        <v>February</v>
      </c>
      <c r="M8592" s="1" t="str">
        <f>IF(ISNUMBER(Table2[[#This Row],[Transaction Date]]),TEXT(Table2[[#This Row],[Transaction Date]],"dddd"),"Unknown")</f>
        <v>Tuesday</v>
      </c>
      <c r="N8592">
        <f t="shared" si="538"/>
        <v>0</v>
      </c>
      <c r="O8592" t="str">
        <f t="shared" si="539"/>
        <v>Actual</v>
      </c>
    </row>
    <row r="8593" spans="1:15" x14ac:dyDescent="0.25">
      <c r="A8593" t="s">
        <v>9572</v>
      </c>
      <c r="B8593" t="s">
        <v>39</v>
      </c>
      <c r="C8593">
        <v>3</v>
      </c>
      <c r="D8593">
        <f t="shared" si="536"/>
        <v>3</v>
      </c>
      <c r="E8593">
        <v>3</v>
      </c>
      <c r="F8593">
        <f>IF(OR(E8593="",E8593="UNKNOWN",E8593="ERROR"),_xlfn.XLOOKUP(Table2[[#This Row],[Item]],Items_List!A:A,Items_List!B:B),E8593)</f>
        <v>3</v>
      </c>
      <c r="G8593">
        <v>9</v>
      </c>
      <c r="H8593">
        <f t="shared" si="537"/>
        <v>9</v>
      </c>
      <c r="I8593" t="s">
        <v>14</v>
      </c>
      <c r="J8593" t="s">
        <v>11</v>
      </c>
      <c r="K8593" s="1">
        <v>45261</v>
      </c>
      <c r="L8593" s="1" t="str">
        <f>IF(ISNUMBER(Table2[[#This Row],[Transaction Date]]),TEXT(Table2[[#This Row],[Transaction Date]],"mmmm"),"Unknown")</f>
        <v>December</v>
      </c>
      <c r="M8593" s="1" t="str">
        <f>IF(ISNUMBER(Table2[[#This Row],[Transaction Date]]),TEXT(Table2[[#This Row],[Transaction Date]],"dddd"),"Unknown")</f>
        <v>Friday</v>
      </c>
      <c r="N8593">
        <f t="shared" si="538"/>
        <v>0</v>
      </c>
      <c r="O8593" t="str">
        <f t="shared" si="539"/>
        <v>Actual</v>
      </c>
    </row>
    <row r="8594" spans="1:15" x14ac:dyDescent="0.25">
      <c r="A8594" t="s">
        <v>9573</v>
      </c>
      <c r="B8594" t="s">
        <v>28</v>
      </c>
      <c r="C8594">
        <v>3</v>
      </c>
      <c r="D8594">
        <f t="shared" si="536"/>
        <v>3</v>
      </c>
      <c r="E8594" s="3">
        <f>_xlfn.XLOOKUP(Table2[[#This Row],[Item]],Items_List!$A$2:$A$9,Items_List!$B$2:$B$9)</f>
        <v>4</v>
      </c>
      <c r="F8594">
        <f>IF(OR(E8594="",E8594="UNKNOWN",E8594="ERROR"),_xlfn.XLOOKUP(Table2[[#This Row],[Item]],Items_List!A:A,Items_List!B:B),E8594)</f>
        <v>4</v>
      </c>
      <c r="G8594">
        <v>12</v>
      </c>
      <c r="H8594">
        <f t="shared" si="537"/>
        <v>12</v>
      </c>
      <c r="I8594" t="s">
        <v>10</v>
      </c>
      <c r="J8594" t="s">
        <v>15</v>
      </c>
      <c r="K8594" s="1">
        <v>45268</v>
      </c>
      <c r="L8594" s="1" t="str">
        <f>IF(ISNUMBER(Table2[[#This Row],[Transaction Date]]),TEXT(Table2[[#This Row],[Transaction Date]],"mmmm"),"Unknown")</f>
        <v>December</v>
      </c>
      <c r="M8594" s="1" t="str">
        <f>IF(ISNUMBER(Table2[[#This Row],[Transaction Date]]),TEXT(Table2[[#This Row],[Transaction Date]],"dddd"),"Unknown")</f>
        <v>Friday</v>
      </c>
      <c r="N8594">
        <f t="shared" si="538"/>
        <v>0</v>
      </c>
      <c r="O8594" t="str">
        <f t="shared" si="539"/>
        <v>Actual</v>
      </c>
    </row>
    <row r="8595" spans="1:15" x14ac:dyDescent="0.25">
      <c r="A8595" t="s">
        <v>9574</v>
      </c>
      <c r="B8595" t="s">
        <v>25</v>
      </c>
      <c r="C8595">
        <v>4</v>
      </c>
      <c r="D8595">
        <f t="shared" si="536"/>
        <v>4</v>
      </c>
      <c r="E8595">
        <v>4</v>
      </c>
      <c r="F8595">
        <f>IF(OR(E8595="",E8595="UNKNOWN",E8595="ERROR"),_xlfn.XLOOKUP(Table2[[#This Row],[Item]],Items_List!A:A,Items_List!B:B),E8595)</f>
        <v>4</v>
      </c>
      <c r="G8595">
        <v>16</v>
      </c>
      <c r="H8595">
        <f t="shared" si="537"/>
        <v>16</v>
      </c>
      <c r="I8595" t="s">
        <v>10059</v>
      </c>
      <c r="J8595" t="s">
        <v>11</v>
      </c>
      <c r="K8595" s="1">
        <v>45239</v>
      </c>
      <c r="L8595" s="1" t="str">
        <f>IF(ISNUMBER(Table2[[#This Row],[Transaction Date]]),TEXT(Table2[[#This Row],[Transaction Date]],"mmmm"),"Unknown")</f>
        <v>November</v>
      </c>
      <c r="M8595" s="1" t="str">
        <f>IF(ISNUMBER(Table2[[#This Row],[Transaction Date]]),TEXT(Table2[[#This Row],[Transaction Date]],"dddd"),"Unknown")</f>
        <v>Thursday</v>
      </c>
      <c r="N8595">
        <f t="shared" si="538"/>
        <v>0</v>
      </c>
      <c r="O8595" t="str">
        <f t="shared" si="539"/>
        <v>Actual</v>
      </c>
    </row>
    <row r="8596" spans="1:15" x14ac:dyDescent="0.25">
      <c r="A8596" t="s">
        <v>9575</v>
      </c>
      <c r="B8596" t="s">
        <v>13</v>
      </c>
      <c r="C8596">
        <v>3</v>
      </c>
      <c r="D8596">
        <f t="shared" si="536"/>
        <v>3</v>
      </c>
      <c r="E8596">
        <v>3</v>
      </c>
      <c r="F8596">
        <f>IF(OR(E8596="",E8596="UNKNOWN",E8596="ERROR"),_xlfn.XLOOKUP(Table2[[#This Row],[Item]],Items_List!A:A,Items_List!B:B),E8596)</f>
        <v>3</v>
      </c>
      <c r="G8596">
        <v>9</v>
      </c>
      <c r="H8596">
        <f t="shared" si="537"/>
        <v>9</v>
      </c>
      <c r="I8596" t="s">
        <v>14</v>
      </c>
      <c r="J8596" t="s">
        <v>15</v>
      </c>
      <c r="K8596" s="1">
        <v>45175</v>
      </c>
      <c r="L8596" s="1" t="str">
        <f>IF(ISNUMBER(Table2[[#This Row],[Transaction Date]]),TEXT(Table2[[#This Row],[Transaction Date]],"mmmm"),"Unknown")</f>
        <v>September</v>
      </c>
      <c r="M8596" s="1" t="str">
        <f>IF(ISNUMBER(Table2[[#This Row],[Transaction Date]]),TEXT(Table2[[#This Row],[Transaction Date]],"dddd"),"Unknown")</f>
        <v>Wednesday</v>
      </c>
      <c r="N8596">
        <f t="shared" si="538"/>
        <v>0</v>
      </c>
      <c r="O8596" t="str">
        <f t="shared" si="539"/>
        <v>Actual</v>
      </c>
    </row>
    <row r="8597" spans="1:15" x14ac:dyDescent="0.25">
      <c r="A8597" t="s">
        <v>9576</v>
      </c>
      <c r="B8597" t="s">
        <v>13</v>
      </c>
      <c r="C8597">
        <v>2</v>
      </c>
      <c r="D8597">
        <f t="shared" si="536"/>
        <v>2</v>
      </c>
      <c r="E8597">
        <v>3</v>
      </c>
      <c r="F8597">
        <f>IF(OR(E8597="",E8597="UNKNOWN",E8597="ERROR"),_xlfn.XLOOKUP(Table2[[#This Row],[Item]],Items_List!A:A,Items_List!B:B),E8597)</f>
        <v>3</v>
      </c>
      <c r="G8597">
        <v>6</v>
      </c>
      <c r="H8597">
        <f t="shared" si="537"/>
        <v>6</v>
      </c>
      <c r="I8597" t="s">
        <v>10059</v>
      </c>
      <c r="J8597" t="s">
        <v>10059</v>
      </c>
      <c r="K8597" s="1">
        <v>45193</v>
      </c>
      <c r="L8597" s="1" t="str">
        <f>IF(ISNUMBER(Table2[[#This Row],[Transaction Date]]),TEXT(Table2[[#This Row],[Transaction Date]],"mmmm"),"Unknown")</f>
        <v>September</v>
      </c>
      <c r="M8597" s="1" t="str">
        <f>IF(ISNUMBER(Table2[[#This Row],[Transaction Date]]),TEXT(Table2[[#This Row],[Transaction Date]],"dddd"),"Unknown")</f>
        <v>Sunday</v>
      </c>
      <c r="N8597">
        <f t="shared" si="538"/>
        <v>0</v>
      </c>
      <c r="O8597" t="str">
        <f t="shared" si="539"/>
        <v>Actual</v>
      </c>
    </row>
    <row r="8598" spans="1:15" x14ac:dyDescent="0.25">
      <c r="A8598" t="s">
        <v>9577</v>
      </c>
      <c r="B8598" t="s">
        <v>28</v>
      </c>
      <c r="C8598" t="s">
        <v>21</v>
      </c>
      <c r="D8598">
        <f t="shared" si="536"/>
        <v>5</v>
      </c>
      <c r="E8598">
        <v>4</v>
      </c>
      <c r="F8598">
        <f>IF(OR(E8598="",E8598="UNKNOWN",E8598="ERROR"),_xlfn.XLOOKUP(Table2[[#This Row],[Item]],Items_List!A:A,Items_List!B:B),E8598)</f>
        <v>4</v>
      </c>
      <c r="G8598">
        <v>20</v>
      </c>
      <c r="H8598">
        <f t="shared" si="537"/>
        <v>20</v>
      </c>
      <c r="I8598" t="s">
        <v>14</v>
      </c>
      <c r="J8598" t="s">
        <v>10059</v>
      </c>
      <c r="K8598" s="1">
        <v>45206</v>
      </c>
      <c r="L8598" s="1" t="str">
        <f>IF(ISNUMBER(Table2[[#This Row],[Transaction Date]]),TEXT(Table2[[#This Row],[Transaction Date]],"mmmm"),"Unknown")</f>
        <v>October</v>
      </c>
      <c r="M8598" s="1" t="str">
        <f>IF(ISNUMBER(Table2[[#This Row],[Transaction Date]]),TEXT(Table2[[#This Row],[Transaction Date]],"dddd"),"Unknown")</f>
        <v>Saturday</v>
      </c>
      <c r="N8598">
        <f t="shared" si="538"/>
        <v>1</v>
      </c>
      <c r="O8598" t="str">
        <f t="shared" si="539"/>
        <v>Estimated</v>
      </c>
    </row>
    <row r="8599" spans="1:15" x14ac:dyDescent="0.25">
      <c r="A8599" t="s">
        <v>9578</v>
      </c>
      <c r="B8599" t="s">
        <v>65</v>
      </c>
      <c r="C8599">
        <v>3</v>
      </c>
      <c r="D8599">
        <f t="shared" si="536"/>
        <v>3</v>
      </c>
      <c r="E8599">
        <v>1.5</v>
      </c>
      <c r="F8599">
        <f>IF(OR(E8599="",E8599="UNKNOWN",E8599="ERROR"),_xlfn.XLOOKUP(Table2[[#This Row],[Item]],Items_List!A:A,Items_List!B:B),E8599)</f>
        <v>1.5</v>
      </c>
      <c r="G8599">
        <v>4.5</v>
      </c>
      <c r="H8599">
        <f t="shared" si="537"/>
        <v>4.5</v>
      </c>
      <c r="I8599" t="s">
        <v>14</v>
      </c>
      <c r="J8599" t="s">
        <v>11</v>
      </c>
      <c r="K8599" s="1">
        <v>44952</v>
      </c>
      <c r="L8599" s="1" t="str">
        <f>IF(ISNUMBER(Table2[[#This Row],[Transaction Date]]),TEXT(Table2[[#This Row],[Transaction Date]],"mmmm"),"Unknown")</f>
        <v>January</v>
      </c>
      <c r="M8599" s="1" t="str">
        <f>IF(ISNUMBER(Table2[[#This Row],[Transaction Date]]),TEXT(Table2[[#This Row],[Transaction Date]],"dddd"),"Unknown")</f>
        <v>Thursday</v>
      </c>
      <c r="N8599">
        <f t="shared" si="538"/>
        <v>0</v>
      </c>
      <c r="O8599" t="str">
        <f t="shared" si="539"/>
        <v>Actual</v>
      </c>
    </row>
    <row r="8600" spans="1:15" x14ac:dyDescent="0.25">
      <c r="A8600" t="s">
        <v>9579</v>
      </c>
      <c r="B8600" t="s">
        <v>25</v>
      </c>
      <c r="C8600">
        <v>4</v>
      </c>
      <c r="D8600">
        <f t="shared" si="536"/>
        <v>4</v>
      </c>
      <c r="E8600">
        <v>4</v>
      </c>
      <c r="F8600">
        <f>IF(OR(E8600="",E8600="UNKNOWN",E8600="ERROR"),_xlfn.XLOOKUP(Table2[[#This Row],[Item]],Items_List!A:A,Items_List!B:B),E8600)</f>
        <v>4</v>
      </c>
      <c r="G8600">
        <v>16</v>
      </c>
      <c r="H8600">
        <f t="shared" si="537"/>
        <v>16</v>
      </c>
      <c r="I8600" t="s">
        <v>10</v>
      </c>
      <c r="J8600" t="s">
        <v>11</v>
      </c>
      <c r="K8600" s="1">
        <v>45004</v>
      </c>
      <c r="L8600" s="1" t="str">
        <f>IF(ISNUMBER(Table2[[#This Row],[Transaction Date]]),TEXT(Table2[[#This Row],[Transaction Date]],"mmmm"),"Unknown")</f>
        <v>March</v>
      </c>
      <c r="M8600" s="1" t="str">
        <f>IF(ISNUMBER(Table2[[#This Row],[Transaction Date]]),TEXT(Table2[[#This Row],[Transaction Date]],"dddd"),"Unknown")</f>
        <v>Sunday</v>
      </c>
      <c r="N8600">
        <f t="shared" si="538"/>
        <v>0</v>
      </c>
      <c r="O8600" t="str">
        <f t="shared" si="539"/>
        <v>Actual</v>
      </c>
    </row>
    <row r="8601" spans="1:15" x14ac:dyDescent="0.25">
      <c r="A8601" t="s">
        <v>9580</v>
      </c>
      <c r="B8601" t="s">
        <v>39</v>
      </c>
      <c r="C8601">
        <v>5</v>
      </c>
      <c r="D8601">
        <f t="shared" si="536"/>
        <v>5</v>
      </c>
      <c r="E8601">
        <v>3</v>
      </c>
      <c r="F8601">
        <f>IF(OR(E8601="",E8601="UNKNOWN",E8601="ERROR"),_xlfn.XLOOKUP(Table2[[#This Row],[Item]],Items_List!A:A,Items_List!B:B),E8601)</f>
        <v>3</v>
      </c>
      <c r="G8601">
        <v>15</v>
      </c>
      <c r="H8601">
        <f t="shared" si="537"/>
        <v>15</v>
      </c>
      <c r="I8601" t="s">
        <v>10059</v>
      </c>
      <c r="J8601" t="s">
        <v>15</v>
      </c>
      <c r="K8601" s="1">
        <v>45096</v>
      </c>
      <c r="L8601" s="1" t="str">
        <f>IF(ISNUMBER(Table2[[#This Row],[Transaction Date]]),TEXT(Table2[[#This Row],[Transaction Date]],"mmmm"),"Unknown")</f>
        <v>June</v>
      </c>
      <c r="M8601" s="1" t="str">
        <f>IF(ISNUMBER(Table2[[#This Row],[Transaction Date]]),TEXT(Table2[[#This Row],[Transaction Date]],"dddd"),"Unknown")</f>
        <v>Monday</v>
      </c>
      <c r="N8601">
        <f t="shared" si="538"/>
        <v>0</v>
      </c>
      <c r="O8601" t="str">
        <f t="shared" si="539"/>
        <v>Actual</v>
      </c>
    </row>
    <row r="8602" spans="1:15" x14ac:dyDescent="0.25">
      <c r="A8602" t="s">
        <v>9581</v>
      </c>
      <c r="B8602" t="s">
        <v>20</v>
      </c>
      <c r="C8602">
        <v>3</v>
      </c>
      <c r="D8602">
        <f t="shared" si="536"/>
        <v>3</v>
      </c>
      <c r="E8602">
        <v>5</v>
      </c>
      <c r="F8602">
        <f>IF(OR(E8602="",E8602="UNKNOWN",E8602="ERROR"),_xlfn.XLOOKUP(Table2[[#This Row],[Item]],Items_List!A:A,Items_List!B:B),E8602)</f>
        <v>5</v>
      </c>
      <c r="G8602">
        <v>15</v>
      </c>
      <c r="H8602">
        <f t="shared" si="537"/>
        <v>15</v>
      </c>
      <c r="I8602" t="s">
        <v>14</v>
      </c>
      <c r="J8602" t="s">
        <v>15</v>
      </c>
      <c r="K8602" s="1">
        <v>44961</v>
      </c>
      <c r="L8602" s="1" t="str">
        <f>IF(ISNUMBER(Table2[[#This Row],[Transaction Date]]),TEXT(Table2[[#This Row],[Transaction Date]],"mmmm"),"Unknown")</f>
        <v>February</v>
      </c>
      <c r="M8602" s="1" t="str">
        <f>IF(ISNUMBER(Table2[[#This Row],[Transaction Date]]),TEXT(Table2[[#This Row],[Transaction Date]],"dddd"),"Unknown")</f>
        <v>Saturday</v>
      </c>
      <c r="N8602">
        <f t="shared" si="538"/>
        <v>0</v>
      </c>
      <c r="O8602" t="str">
        <f t="shared" si="539"/>
        <v>Actual</v>
      </c>
    </row>
    <row r="8603" spans="1:15" x14ac:dyDescent="0.25">
      <c r="A8603" t="s">
        <v>9582</v>
      </c>
      <c r="B8603" t="s">
        <v>13</v>
      </c>
      <c r="C8603">
        <v>2</v>
      </c>
      <c r="D8603">
        <f t="shared" si="536"/>
        <v>2</v>
      </c>
      <c r="E8603">
        <v>3</v>
      </c>
      <c r="F8603">
        <f>IF(OR(E8603="",E8603="UNKNOWN",E8603="ERROR"),_xlfn.XLOOKUP(Table2[[#This Row],[Item]],Items_List!A:A,Items_List!B:B),E8603)</f>
        <v>3</v>
      </c>
      <c r="G8603">
        <v>6</v>
      </c>
      <c r="H8603">
        <f t="shared" si="537"/>
        <v>6</v>
      </c>
      <c r="I8603" t="s">
        <v>10</v>
      </c>
      <c r="J8603" t="s">
        <v>10059</v>
      </c>
      <c r="K8603" s="1">
        <v>45084</v>
      </c>
      <c r="L8603" s="1" t="str">
        <f>IF(ISNUMBER(Table2[[#This Row],[Transaction Date]]),TEXT(Table2[[#This Row],[Transaction Date]],"mmmm"),"Unknown")</f>
        <v>June</v>
      </c>
      <c r="M8603" s="1" t="str">
        <f>IF(ISNUMBER(Table2[[#This Row],[Transaction Date]]),TEXT(Table2[[#This Row],[Transaction Date]],"dddd"),"Unknown")</f>
        <v>Wednesday</v>
      </c>
      <c r="N8603">
        <f t="shared" si="538"/>
        <v>0</v>
      </c>
      <c r="O8603" t="str">
        <f t="shared" si="539"/>
        <v>Actual</v>
      </c>
    </row>
    <row r="8604" spans="1:15" x14ac:dyDescent="0.25">
      <c r="A8604" t="s">
        <v>9583</v>
      </c>
      <c r="B8604" t="s">
        <v>17</v>
      </c>
      <c r="C8604">
        <v>2</v>
      </c>
      <c r="D8604">
        <f t="shared" si="536"/>
        <v>2</v>
      </c>
      <c r="E8604" s="3">
        <f>_xlfn.XLOOKUP(Table2[[#This Row],[Item]],Items_List!$A$2:$A$9,Items_List!$B$2:$B$9)</f>
        <v>1</v>
      </c>
      <c r="F8604">
        <f>IF(OR(E8604="",E8604="UNKNOWN",E8604="ERROR"),_xlfn.XLOOKUP(Table2[[#This Row],[Item]],Items_List!A:A,Items_List!B:B),E8604)</f>
        <v>1</v>
      </c>
      <c r="G8604">
        <v>2</v>
      </c>
      <c r="H8604">
        <f t="shared" si="537"/>
        <v>2</v>
      </c>
      <c r="I8604" t="s">
        <v>23</v>
      </c>
      <c r="J8604" t="s">
        <v>10059</v>
      </c>
      <c r="K8604" s="1">
        <v>45273</v>
      </c>
      <c r="L8604" s="1" t="str">
        <f>IF(ISNUMBER(Table2[[#This Row],[Transaction Date]]),TEXT(Table2[[#This Row],[Transaction Date]],"mmmm"),"Unknown")</f>
        <v>December</v>
      </c>
      <c r="M8604" s="1" t="str">
        <f>IF(ISNUMBER(Table2[[#This Row],[Transaction Date]]),TEXT(Table2[[#This Row],[Transaction Date]],"dddd"),"Unknown")</f>
        <v>Wednesday</v>
      </c>
      <c r="N8604">
        <f t="shared" si="538"/>
        <v>0</v>
      </c>
      <c r="O8604" t="str">
        <f t="shared" si="539"/>
        <v>Actual</v>
      </c>
    </row>
    <row r="8605" spans="1:15" x14ac:dyDescent="0.25">
      <c r="A8605" t="s">
        <v>9584</v>
      </c>
      <c r="B8605" t="s">
        <v>17</v>
      </c>
      <c r="C8605">
        <v>1</v>
      </c>
      <c r="D8605">
        <f t="shared" si="536"/>
        <v>1</v>
      </c>
      <c r="E8605">
        <v>1</v>
      </c>
      <c r="F8605">
        <f>IF(OR(E8605="",E8605="UNKNOWN",E8605="ERROR"),_xlfn.XLOOKUP(Table2[[#This Row],[Item]],Items_List!A:A,Items_List!B:B),E8605)</f>
        <v>1</v>
      </c>
      <c r="G8605">
        <v>1</v>
      </c>
      <c r="H8605">
        <f t="shared" si="537"/>
        <v>1</v>
      </c>
      <c r="I8605" t="s">
        <v>10059</v>
      </c>
      <c r="J8605" t="s">
        <v>15</v>
      </c>
      <c r="K8605" s="1">
        <v>45155</v>
      </c>
      <c r="L8605" s="1" t="str">
        <f>IF(ISNUMBER(Table2[[#This Row],[Transaction Date]]),TEXT(Table2[[#This Row],[Transaction Date]],"mmmm"),"Unknown")</f>
        <v>August</v>
      </c>
      <c r="M8605" s="1" t="str">
        <f>IF(ISNUMBER(Table2[[#This Row],[Transaction Date]]),TEXT(Table2[[#This Row],[Transaction Date]],"dddd"),"Unknown")</f>
        <v>Thursday</v>
      </c>
      <c r="N8605">
        <f t="shared" si="538"/>
        <v>0</v>
      </c>
      <c r="O8605" t="str">
        <f t="shared" si="539"/>
        <v>Actual</v>
      </c>
    </row>
    <row r="8606" spans="1:15" x14ac:dyDescent="0.25">
      <c r="A8606" t="s">
        <v>9585</v>
      </c>
      <c r="B8606" t="s">
        <v>20</v>
      </c>
      <c r="C8606">
        <v>5</v>
      </c>
      <c r="D8606">
        <f t="shared" si="536"/>
        <v>5</v>
      </c>
      <c r="E8606">
        <v>5</v>
      </c>
      <c r="F8606">
        <f>IF(OR(E8606="",E8606="UNKNOWN",E8606="ERROR"),_xlfn.XLOOKUP(Table2[[#This Row],[Item]],Items_List!A:A,Items_List!B:B),E8606)</f>
        <v>5</v>
      </c>
      <c r="G8606">
        <v>25</v>
      </c>
      <c r="H8606">
        <f t="shared" si="537"/>
        <v>25</v>
      </c>
      <c r="I8606" t="s">
        <v>10</v>
      </c>
      <c r="J8606" t="s">
        <v>15</v>
      </c>
      <c r="K8606" s="1">
        <v>44992</v>
      </c>
      <c r="L8606" s="1" t="str">
        <f>IF(ISNUMBER(Table2[[#This Row],[Transaction Date]]),TEXT(Table2[[#This Row],[Transaction Date]],"mmmm"),"Unknown")</f>
        <v>March</v>
      </c>
      <c r="M8606" s="1" t="str">
        <f>IF(ISNUMBER(Table2[[#This Row],[Transaction Date]]),TEXT(Table2[[#This Row],[Transaction Date]],"dddd"),"Unknown")</f>
        <v>Tuesday</v>
      </c>
      <c r="N8606">
        <f t="shared" si="538"/>
        <v>0</v>
      </c>
      <c r="O8606" t="str">
        <f t="shared" si="539"/>
        <v>Actual</v>
      </c>
    </row>
    <row r="8607" spans="1:15" x14ac:dyDescent="0.25">
      <c r="A8607" t="s">
        <v>9586</v>
      </c>
      <c r="B8607" t="s">
        <v>9</v>
      </c>
      <c r="C8607">
        <v>2</v>
      </c>
      <c r="D8607">
        <f t="shared" si="536"/>
        <v>2</v>
      </c>
      <c r="E8607">
        <v>2</v>
      </c>
      <c r="F8607">
        <f>IF(OR(E8607="",E8607="UNKNOWN",E8607="ERROR"),_xlfn.XLOOKUP(Table2[[#This Row],[Item]],Items_List!A:A,Items_List!B:B),E8607)</f>
        <v>2</v>
      </c>
      <c r="G8607">
        <v>4</v>
      </c>
      <c r="H8607">
        <f t="shared" si="537"/>
        <v>4</v>
      </c>
      <c r="I8607" t="s">
        <v>23</v>
      </c>
      <c r="J8607" t="s">
        <v>11</v>
      </c>
      <c r="K8607" s="1">
        <v>45160</v>
      </c>
      <c r="L8607" s="1" t="str">
        <f>IF(ISNUMBER(Table2[[#This Row],[Transaction Date]]),TEXT(Table2[[#This Row],[Transaction Date]],"mmmm"),"Unknown")</f>
        <v>August</v>
      </c>
      <c r="M8607" s="1" t="str">
        <f>IF(ISNUMBER(Table2[[#This Row],[Transaction Date]]),TEXT(Table2[[#This Row],[Transaction Date]],"dddd"),"Unknown")</f>
        <v>Tuesday</v>
      </c>
      <c r="N8607">
        <f t="shared" si="538"/>
        <v>0</v>
      </c>
      <c r="O8607" t="str">
        <f t="shared" si="539"/>
        <v>Actual</v>
      </c>
    </row>
    <row r="8608" spans="1:15" x14ac:dyDescent="0.25">
      <c r="A8608" t="s">
        <v>9587</v>
      </c>
      <c r="B8608" t="s">
        <v>65</v>
      </c>
      <c r="C8608">
        <v>3</v>
      </c>
      <c r="D8608">
        <f t="shared" si="536"/>
        <v>3</v>
      </c>
      <c r="E8608">
        <v>1.5</v>
      </c>
      <c r="F8608">
        <f>IF(OR(E8608="",E8608="UNKNOWN",E8608="ERROR"),_xlfn.XLOOKUP(Table2[[#This Row],[Item]],Items_List!A:A,Items_List!B:B),E8608)</f>
        <v>1.5</v>
      </c>
      <c r="G8608">
        <v>4.5</v>
      </c>
      <c r="H8608">
        <f t="shared" si="537"/>
        <v>4.5</v>
      </c>
      <c r="I8608" t="s">
        <v>10059</v>
      </c>
      <c r="J8608" t="s">
        <v>10059</v>
      </c>
      <c r="K8608" s="1">
        <v>45174</v>
      </c>
      <c r="L8608" s="1" t="str">
        <f>IF(ISNUMBER(Table2[[#This Row],[Transaction Date]]),TEXT(Table2[[#This Row],[Transaction Date]],"mmmm"),"Unknown")</f>
        <v>September</v>
      </c>
      <c r="M8608" s="1" t="str">
        <f>IF(ISNUMBER(Table2[[#This Row],[Transaction Date]]),TEXT(Table2[[#This Row],[Transaction Date]],"dddd"),"Unknown")</f>
        <v>Tuesday</v>
      </c>
      <c r="N8608">
        <f t="shared" si="538"/>
        <v>0</v>
      </c>
      <c r="O8608" t="str">
        <f t="shared" si="539"/>
        <v>Actual</v>
      </c>
    </row>
    <row r="8609" spans="1:15" x14ac:dyDescent="0.25">
      <c r="A8609" t="s">
        <v>9588</v>
      </c>
      <c r="B8609" t="s">
        <v>17</v>
      </c>
      <c r="C8609">
        <v>5</v>
      </c>
      <c r="D8609">
        <f t="shared" si="536"/>
        <v>5</v>
      </c>
      <c r="E8609">
        <v>1</v>
      </c>
      <c r="F8609">
        <f>IF(OR(E8609="",E8609="UNKNOWN",E8609="ERROR"),_xlfn.XLOOKUP(Table2[[#This Row],[Item]],Items_List!A:A,Items_List!B:B),E8609)</f>
        <v>1</v>
      </c>
      <c r="G8609">
        <v>5</v>
      </c>
      <c r="H8609">
        <f t="shared" si="537"/>
        <v>5</v>
      </c>
      <c r="I8609" t="s">
        <v>23</v>
      </c>
      <c r="J8609" t="s">
        <v>10059</v>
      </c>
      <c r="K8609" s="1">
        <v>45245</v>
      </c>
      <c r="L8609" s="1" t="str">
        <f>IF(ISNUMBER(Table2[[#This Row],[Transaction Date]]),TEXT(Table2[[#This Row],[Transaction Date]],"mmmm"),"Unknown")</f>
        <v>November</v>
      </c>
      <c r="M8609" s="1" t="str">
        <f>IF(ISNUMBER(Table2[[#This Row],[Transaction Date]]),TEXT(Table2[[#This Row],[Transaction Date]],"dddd"),"Unknown")</f>
        <v>Wednesday</v>
      </c>
      <c r="N8609">
        <f t="shared" si="538"/>
        <v>0</v>
      </c>
      <c r="O8609" t="str">
        <f t="shared" si="539"/>
        <v>Actual</v>
      </c>
    </row>
    <row r="8610" spans="1:15" x14ac:dyDescent="0.25">
      <c r="A8610" t="s">
        <v>9589</v>
      </c>
      <c r="B8610" t="s">
        <v>28</v>
      </c>
      <c r="C8610">
        <v>2</v>
      </c>
      <c r="D8610">
        <f t="shared" si="536"/>
        <v>2</v>
      </c>
      <c r="E8610">
        <v>4</v>
      </c>
      <c r="F8610">
        <f>IF(OR(E8610="",E8610="UNKNOWN",E8610="ERROR"),_xlfn.XLOOKUP(Table2[[#This Row],[Item]],Items_List!A:A,Items_List!B:B),E8610)</f>
        <v>4</v>
      </c>
      <c r="G8610">
        <v>8</v>
      </c>
      <c r="H8610">
        <f t="shared" si="537"/>
        <v>8</v>
      </c>
      <c r="I8610" t="s">
        <v>10059</v>
      </c>
      <c r="J8610" t="s">
        <v>10059</v>
      </c>
      <c r="K8610" s="1">
        <v>45279</v>
      </c>
      <c r="L8610" s="1" t="str">
        <f>IF(ISNUMBER(Table2[[#This Row],[Transaction Date]]),TEXT(Table2[[#This Row],[Transaction Date]],"mmmm"),"Unknown")</f>
        <v>December</v>
      </c>
      <c r="M8610" s="1" t="str">
        <f>IF(ISNUMBER(Table2[[#This Row],[Transaction Date]]),TEXT(Table2[[#This Row],[Transaction Date]],"dddd"),"Unknown")</f>
        <v>Tuesday</v>
      </c>
      <c r="N8610">
        <f t="shared" si="538"/>
        <v>0</v>
      </c>
      <c r="O8610" t="str">
        <f t="shared" si="539"/>
        <v>Actual</v>
      </c>
    </row>
    <row r="8611" spans="1:15" x14ac:dyDescent="0.25">
      <c r="A8611" t="s">
        <v>9590</v>
      </c>
      <c r="B8611" t="s">
        <v>25</v>
      </c>
      <c r="C8611">
        <v>5</v>
      </c>
      <c r="D8611">
        <f t="shared" si="536"/>
        <v>5</v>
      </c>
      <c r="E8611">
        <v>4</v>
      </c>
      <c r="F8611">
        <f>IF(OR(E8611="",E8611="UNKNOWN",E8611="ERROR"),_xlfn.XLOOKUP(Table2[[#This Row],[Item]],Items_List!A:A,Items_List!B:B),E8611)</f>
        <v>4</v>
      </c>
      <c r="G8611">
        <v>20</v>
      </c>
      <c r="H8611">
        <f t="shared" si="537"/>
        <v>20</v>
      </c>
      <c r="I8611" t="s">
        <v>14</v>
      </c>
      <c r="J8611" t="s">
        <v>11</v>
      </c>
      <c r="L8611" s="1" t="str">
        <f>IF(ISNUMBER(Table2[[#This Row],[Transaction Date]]),TEXT(Table2[[#This Row],[Transaction Date]],"mmmm"),"Unknown")</f>
        <v>Unknown</v>
      </c>
      <c r="M8611" s="1" t="str">
        <f>IF(ISNUMBER(Table2[[#This Row],[Transaction Date]]),TEXT(Table2[[#This Row],[Transaction Date]],"dddd"),"Unknown")</f>
        <v>Unknown</v>
      </c>
      <c r="N8611">
        <f t="shared" si="538"/>
        <v>0</v>
      </c>
      <c r="O8611" t="str">
        <f t="shared" si="539"/>
        <v>Actual</v>
      </c>
    </row>
    <row r="8612" spans="1:15" x14ac:dyDescent="0.25">
      <c r="A8612" t="s">
        <v>9591</v>
      </c>
      <c r="B8612" t="s">
        <v>25</v>
      </c>
      <c r="C8612">
        <v>3</v>
      </c>
      <c r="D8612">
        <f t="shared" si="536"/>
        <v>3</v>
      </c>
      <c r="E8612">
        <v>4</v>
      </c>
      <c r="F8612">
        <f>IF(OR(E8612="",E8612="UNKNOWN",E8612="ERROR"),_xlfn.XLOOKUP(Table2[[#This Row],[Item]],Items_List!A:A,Items_List!B:B),E8612)</f>
        <v>4</v>
      </c>
      <c r="G8612">
        <v>12</v>
      </c>
      <c r="H8612">
        <f t="shared" si="537"/>
        <v>12</v>
      </c>
      <c r="I8612" t="s">
        <v>10059</v>
      </c>
      <c r="J8612" t="s">
        <v>10059</v>
      </c>
      <c r="K8612" s="1">
        <v>45119</v>
      </c>
      <c r="L8612" s="1" t="str">
        <f>IF(ISNUMBER(Table2[[#This Row],[Transaction Date]]),TEXT(Table2[[#This Row],[Transaction Date]],"mmmm"),"Unknown")</f>
        <v>July</v>
      </c>
      <c r="M8612" s="1" t="str">
        <f>IF(ISNUMBER(Table2[[#This Row],[Transaction Date]]),TEXT(Table2[[#This Row],[Transaction Date]],"dddd"),"Unknown")</f>
        <v>Wednesday</v>
      </c>
      <c r="N8612">
        <f t="shared" si="538"/>
        <v>0</v>
      </c>
      <c r="O8612" t="str">
        <f t="shared" si="539"/>
        <v>Actual</v>
      </c>
    </row>
    <row r="8613" spans="1:15" x14ac:dyDescent="0.25">
      <c r="A8613" t="s">
        <v>9592</v>
      </c>
      <c r="B8613" t="s">
        <v>13</v>
      </c>
      <c r="C8613">
        <v>5</v>
      </c>
      <c r="D8613">
        <f t="shared" si="536"/>
        <v>5</v>
      </c>
      <c r="E8613">
        <v>3</v>
      </c>
      <c r="F8613">
        <f>IF(OR(E8613="",E8613="UNKNOWN",E8613="ERROR"),_xlfn.XLOOKUP(Table2[[#This Row],[Item]],Items_List!A:A,Items_List!B:B),E8613)</f>
        <v>3</v>
      </c>
      <c r="G8613">
        <v>15</v>
      </c>
      <c r="H8613">
        <f t="shared" si="537"/>
        <v>15</v>
      </c>
      <c r="I8613" t="s">
        <v>10059</v>
      </c>
      <c r="J8613" t="s">
        <v>15</v>
      </c>
      <c r="K8613" s="1">
        <v>45131</v>
      </c>
      <c r="L8613" s="1" t="str">
        <f>IF(ISNUMBER(Table2[[#This Row],[Transaction Date]]),TEXT(Table2[[#This Row],[Transaction Date]],"mmmm"),"Unknown")</f>
        <v>July</v>
      </c>
      <c r="M8613" s="1" t="str">
        <f>IF(ISNUMBER(Table2[[#This Row],[Transaction Date]]),TEXT(Table2[[#This Row],[Transaction Date]],"dddd"),"Unknown")</f>
        <v>Monday</v>
      </c>
      <c r="N8613">
        <f t="shared" si="538"/>
        <v>0</v>
      </c>
      <c r="O8613" t="str">
        <f t="shared" si="539"/>
        <v>Actual</v>
      </c>
    </row>
    <row r="8614" spans="1:15" x14ac:dyDescent="0.25">
      <c r="A8614" t="s">
        <v>9593</v>
      </c>
      <c r="B8614" t="s">
        <v>39</v>
      </c>
      <c r="C8614">
        <v>1</v>
      </c>
      <c r="D8614">
        <f t="shared" si="536"/>
        <v>1</v>
      </c>
      <c r="E8614">
        <v>3</v>
      </c>
      <c r="F8614">
        <f>IF(OR(E8614="",E8614="UNKNOWN",E8614="ERROR"),_xlfn.XLOOKUP(Table2[[#This Row],[Item]],Items_List!A:A,Items_List!B:B),E8614)</f>
        <v>3</v>
      </c>
      <c r="G8614">
        <v>3</v>
      </c>
      <c r="H8614">
        <f t="shared" si="537"/>
        <v>3</v>
      </c>
      <c r="I8614" t="s">
        <v>10</v>
      </c>
      <c r="J8614" t="s">
        <v>11</v>
      </c>
      <c r="K8614" s="1">
        <v>44962</v>
      </c>
      <c r="L8614" s="1" t="str">
        <f>IF(ISNUMBER(Table2[[#This Row],[Transaction Date]]),TEXT(Table2[[#This Row],[Transaction Date]],"mmmm"),"Unknown")</f>
        <v>February</v>
      </c>
      <c r="M8614" s="1" t="str">
        <f>IF(ISNUMBER(Table2[[#This Row],[Transaction Date]]),TEXT(Table2[[#This Row],[Transaction Date]],"dddd"),"Unknown")</f>
        <v>Sunday</v>
      </c>
      <c r="N8614">
        <f t="shared" si="538"/>
        <v>0</v>
      </c>
      <c r="O8614" t="str">
        <f t="shared" si="539"/>
        <v>Actual</v>
      </c>
    </row>
    <row r="8615" spans="1:15" x14ac:dyDescent="0.25">
      <c r="A8615" t="s">
        <v>9594</v>
      </c>
      <c r="B8615" t="s">
        <v>28</v>
      </c>
      <c r="C8615">
        <v>5</v>
      </c>
      <c r="D8615">
        <f t="shared" si="536"/>
        <v>5</v>
      </c>
      <c r="E8615">
        <v>4</v>
      </c>
      <c r="F8615">
        <f>IF(OR(E8615="",E8615="UNKNOWN",E8615="ERROR"),_xlfn.XLOOKUP(Table2[[#This Row],[Item]],Items_List!A:A,Items_List!B:B),E8615)</f>
        <v>4</v>
      </c>
      <c r="G8615" t="s">
        <v>21</v>
      </c>
      <c r="H8615">
        <f t="shared" si="537"/>
        <v>20</v>
      </c>
      <c r="I8615" t="s">
        <v>23</v>
      </c>
      <c r="J8615" t="s">
        <v>11</v>
      </c>
      <c r="K8615" s="1">
        <v>44949</v>
      </c>
      <c r="L8615" s="1" t="str">
        <f>IF(ISNUMBER(Table2[[#This Row],[Transaction Date]]),TEXT(Table2[[#This Row],[Transaction Date]],"mmmm"),"Unknown")</f>
        <v>January</v>
      </c>
      <c r="M8615" s="1" t="str">
        <f>IF(ISNUMBER(Table2[[#This Row],[Transaction Date]]),TEXT(Table2[[#This Row],[Transaction Date]],"dddd"),"Unknown")</f>
        <v>Monday</v>
      </c>
      <c r="N8615">
        <f t="shared" si="538"/>
        <v>1</v>
      </c>
      <c r="O8615" t="str">
        <f t="shared" si="539"/>
        <v>Actual</v>
      </c>
    </row>
    <row r="8616" spans="1:15" x14ac:dyDescent="0.25">
      <c r="A8616" t="s">
        <v>9595</v>
      </c>
      <c r="B8616" t="s">
        <v>39</v>
      </c>
      <c r="C8616">
        <v>2</v>
      </c>
      <c r="D8616">
        <f t="shared" si="536"/>
        <v>2</v>
      </c>
      <c r="E8616">
        <v>3</v>
      </c>
      <c r="F8616">
        <f>IF(OR(E8616="",E8616="UNKNOWN",E8616="ERROR"),_xlfn.XLOOKUP(Table2[[#This Row],[Item]],Items_List!A:A,Items_List!B:B),E8616)</f>
        <v>3</v>
      </c>
      <c r="G8616">
        <v>6</v>
      </c>
      <c r="H8616">
        <f t="shared" si="537"/>
        <v>6</v>
      </c>
      <c r="I8616" t="s">
        <v>23</v>
      </c>
      <c r="J8616" t="s">
        <v>15</v>
      </c>
      <c r="K8616" s="1">
        <v>45124</v>
      </c>
      <c r="L8616" s="1" t="str">
        <f>IF(ISNUMBER(Table2[[#This Row],[Transaction Date]]),TEXT(Table2[[#This Row],[Transaction Date]],"mmmm"),"Unknown")</f>
        <v>July</v>
      </c>
      <c r="M8616" s="1" t="str">
        <f>IF(ISNUMBER(Table2[[#This Row],[Transaction Date]]),TEXT(Table2[[#This Row],[Transaction Date]],"dddd"),"Unknown")</f>
        <v>Monday</v>
      </c>
      <c r="N8616">
        <f t="shared" si="538"/>
        <v>0</v>
      </c>
      <c r="O8616" t="str">
        <f t="shared" si="539"/>
        <v>Actual</v>
      </c>
    </row>
    <row r="8617" spans="1:15" x14ac:dyDescent="0.25">
      <c r="A8617" t="s">
        <v>9596</v>
      </c>
      <c r="B8617" t="s">
        <v>25</v>
      </c>
      <c r="C8617">
        <v>4</v>
      </c>
      <c r="D8617">
        <f t="shared" si="536"/>
        <v>4</v>
      </c>
      <c r="E8617">
        <v>4</v>
      </c>
      <c r="F8617">
        <f>IF(OR(E8617="",E8617="UNKNOWN",E8617="ERROR"),_xlfn.XLOOKUP(Table2[[#This Row],[Item]],Items_List!A:A,Items_List!B:B),E8617)</f>
        <v>4</v>
      </c>
      <c r="G8617">
        <v>16</v>
      </c>
      <c r="H8617">
        <f t="shared" si="537"/>
        <v>16</v>
      </c>
      <c r="I8617" t="s">
        <v>10</v>
      </c>
      <c r="J8617" t="s">
        <v>10059</v>
      </c>
      <c r="K8617" s="1">
        <v>44974</v>
      </c>
      <c r="L8617" s="1" t="str">
        <f>IF(ISNUMBER(Table2[[#This Row],[Transaction Date]]),TEXT(Table2[[#This Row],[Transaction Date]],"mmmm"),"Unknown")</f>
        <v>February</v>
      </c>
      <c r="M8617" s="1" t="str">
        <f>IF(ISNUMBER(Table2[[#This Row],[Transaction Date]]),TEXT(Table2[[#This Row],[Transaction Date]],"dddd"),"Unknown")</f>
        <v>Friday</v>
      </c>
      <c r="N8617">
        <f t="shared" si="538"/>
        <v>0</v>
      </c>
      <c r="O8617" t="str">
        <f t="shared" si="539"/>
        <v>Actual</v>
      </c>
    </row>
    <row r="8618" spans="1:15" x14ac:dyDescent="0.25">
      <c r="A8618" t="s">
        <v>9597</v>
      </c>
      <c r="B8618" t="s">
        <v>17</v>
      </c>
      <c r="C8618">
        <v>4</v>
      </c>
      <c r="D8618">
        <f t="shared" si="536"/>
        <v>4</v>
      </c>
      <c r="E8618">
        <v>1</v>
      </c>
      <c r="F8618">
        <f>IF(OR(E8618="",E8618="UNKNOWN",E8618="ERROR"),_xlfn.XLOOKUP(Table2[[#This Row],[Item]],Items_List!A:A,Items_List!B:B),E8618)</f>
        <v>1</v>
      </c>
      <c r="G8618">
        <v>4</v>
      </c>
      <c r="H8618">
        <f t="shared" si="537"/>
        <v>4</v>
      </c>
      <c r="I8618" t="s">
        <v>10059</v>
      </c>
      <c r="J8618" t="s">
        <v>10059</v>
      </c>
      <c r="K8618" s="1">
        <v>45138</v>
      </c>
      <c r="L8618" s="1" t="str">
        <f>IF(ISNUMBER(Table2[[#This Row],[Transaction Date]]),TEXT(Table2[[#This Row],[Transaction Date]],"mmmm"),"Unknown")</f>
        <v>July</v>
      </c>
      <c r="M8618" s="1" t="str">
        <f>IF(ISNUMBER(Table2[[#This Row],[Transaction Date]]),TEXT(Table2[[#This Row],[Transaction Date]],"dddd"),"Unknown")</f>
        <v>Monday</v>
      </c>
      <c r="N8618">
        <f t="shared" si="538"/>
        <v>0</v>
      </c>
      <c r="O8618" t="str">
        <f t="shared" si="539"/>
        <v>Actual</v>
      </c>
    </row>
    <row r="8619" spans="1:15" x14ac:dyDescent="0.25">
      <c r="A8619" t="s">
        <v>9598</v>
      </c>
      <c r="B8619" t="s">
        <v>9</v>
      </c>
      <c r="C8619">
        <v>2</v>
      </c>
      <c r="D8619">
        <f t="shared" si="536"/>
        <v>2</v>
      </c>
      <c r="E8619">
        <v>2</v>
      </c>
      <c r="F8619">
        <f>IF(OR(E8619="",E8619="UNKNOWN",E8619="ERROR"),_xlfn.XLOOKUP(Table2[[#This Row],[Item]],Items_List!A:A,Items_List!B:B),E8619)</f>
        <v>2</v>
      </c>
      <c r="G8619">
        <v>4</v>
      </c>
      <c r="H8619">
        <f t="shared" si="537"/>
        <v>4</v>
      </c>
      <c r="I8619" t="s">
        <v>10059</v>
      </c>
      <c r="J8619" t="s">
        <v>15</v>
      </c>
      <c r="K8619" s="1">
        <v>45287</v>
      </c>
      <c r="L8619" s="1" t="str">
        <f>IF(ISNUMBER(Table2[[#This Row],[Transaction Date]]),TEXT(Table2[[#This Row],[Transaction Date]],"mmmm"),"Unknown")</f>
        <v>December</v>
      </c>
      <c r="M8619" s="1" t="str">
        <f>IF(ISNUMBER(Table2[[#This Row],[Transaction Date]]),TEXT(Table2[[#This Row],[Transaction Date]],"dddd"),"Unknown")</f>
        <v>Wednesday</v>
      </c>
      <c r="N8619">
        <f t="shared" si="538"/>
        <v>0</v>
      </c>
      <c r="O8619" t="str">
        <f t="shared" si="539"/>
        <v>Actual</v>
      </c>
    </row>
    <row r="8620" spans="1:15" x14ac:dyDescent="0.25">
      <c r="A8620" t="s">
        <v>9599</v>
      </c>
      <c r="B8620" t="s">
        <v>39</v>
      </c>
      <c r="C8620">
        <v>2</v>
      </c>
      <c r="D8620">
        <f t="shared" si="536"/>
        <v>2</v>
      </c>
      <c r="E8620">
        <v>3</v>
      </c>
      <c r="F8620">
        <f>IF(OR(E8620="",E8620="UNKNOWN",E8620="ERROR"),_xlfn.XLOOKUP(Table2[[#This Row],[Item]],Items_List!A:A,Items_List!B:B),E8620)</f>
        <v>3</v>
      </c>
      <c r="G8620">
        <v>6</v>
      </c>
      <c r="H8620">
        <f t="shared" si="537"/>
        <v>6</v>
      </c>
      <c r="I8620" t="s">
        <v>10</v>
      </c>
      <c r="J8620" t="s">
        <v>15</v>
      </c>
      <c r="K8620" s="1">
        <v>45078</v>
      </c>
      <c r="L8620" s="1" t="str">
        <f>IF(ISNUMBER(Table2[[#This Row],[Transaction Date]]),TEXT(Table2[[#This Row],[Transaction Date]],"mmmm"),"Unknown")</f>
        <v>June</v>
      </c>
      <c r="M8620" s="1" t="str">
        <f>IF(ISNUMBER(Table2[[#This Row],[Transaction Date]]),TEXT(Table2[[#This Row],[Transaction Date]],"dddd"),"Unknown")</f>
        <v>Thursday</v>
      </c>
      <c r="N8620">
        <f t="shared" si="538"/>
        <v>0</v>
      </c>
      <c r="O8620" t="str">
        <f t="shared" si="539"/>
        <v>Actual</v>
      </c>
    </row>
    <row r="8621" spans="1:15" x14ac:dyDescent="0.25">
      <c r="A8621" t="s">
        <v>9600</v>
      </c>
      <c r="B8621" t="s">
        <v>65</v>
      </c>
      <c r="C8621">
        <v>5</v>
      </c>
      <c r="D8621">
        <f t="shared" si="536"/>
        <v>5</v>
      </c>
      <c r="E8621">
        <v>1.5</v>
      </c>
      <c r="F8621">
        <f>IF(OR(E8621="",E8621="UNKNOWN",E8621="ERROR"),_xlfn.XLOOKUP(Table2[[#This Row],[Item]],Items_List!A:A,Items_List!B:B),E8621)</f>
        <v>1.5</v>
      </c>
      <c r="G8621">
        <v>7.5</v>
      </c>
      <c r="H8621">
        <f t="shared" si="537"/>
        <v>7.5</v>
      </c>
      <c r="I8621" t="s">
        <v>10059</v>
      </c>
      <c r="J8621" t="s">
        <v>15</v>
      </c>
      <c r="K8621" s="1">
        <v>45200</v>
      </c>
      <c r="L8621" s="1" t="str">
        <f>IF(ISNUMBER(Table2[[#This Row],[Transaction Date]]),TEXT(Table2[[#This Row],[Transaction Date]],"mmmm"),"Unknown")</f>
        <v>October</v>
      </c>
      <c r="M8621" s="1" t="str">
        <f>IF(ISNUMBER(Table2[[#This Row],[Transaction Date]]),TEXT(Table2[[#This Row],[Transaction Date]],"dddd"),"Unknown")</f>
        <v>Sunday</v>
      </c>
      <c r="N8621">
        <f t="shared" si="538"/>
        <v>0</v>
      </c>
      <c r="O8621" t="str">
        <f t="shared" si="539"/>
        <v>Actual</v>
      </c>
    </row>
    <row r="8622" spans="1:15" x14ac:dyDescent="0.25">
      <c r="A8622" t="s">
        <v>9601</v>
      </c>
      <c r="B8622" t="s">
        <v>13</v>
      </c>
      <c r="C8622">
        <v>2</v>
      </c>
      <c r="D8622">
        <f t="shared" si="536"/>
        <v>2</v>
      </c>
      <c r="E8622">
        <v>3</v>
      </c>
      <c r="F8622">
        <f>IF(OR(E8622="",E8622="UNKNOWN",E8622="ERROR"),_xlfn.XLOOKUP(Table2[[#This Row],[Item]],Items_List!A:A,Items_List!B:B),E8622)</f>
        <v>3</v>
      </c>
      <c r="G8622">
        <v>6</v>
      </c>
      <c r="H8622">
        <f t="shared" si="537"/>
        <v>6</v>
      </c>
      <c r="I8622" t="s">
        <v>10059</v>
      </c>
      <c r="J8622" t="s">
        <v>10059</v>
      </c>
      <c r="L8622" s="1" t="str">
        <f>IF(ISNUMBER(Table2[[#This Row],[Transaction Date]]),TEXT(Table2[[#This Row],[Transaction Date]],"mmmm"),"Unknown")</f>
        <v>Unknown</v>
      </c>
      <c r="M8622" s="1" t="str">
        <f>IF(ISNUMBER(Table2[[#This Row],[Transaction Date]]),TEXT(Table2[[#This Row],[Transaction Date]],"dddd"),"Unknown")</f>
        <v>Unknown</v>
      </c>
      <c r="N8622">
        <f t="shared" si="538"/>
        <v>0</v>
      </c>
      <c r="O8622" t="str">
        <f t="shared" si="539"/>
        <v>Actual</v>
      </c>
    </row>
    <row r="8623" spans="1:15" x14ac:dyDescent="0.25">
      <c r="A8623" t="s">
        <v>9602</v>
      </c>
      <c r="B8623" t="s">
        <v>9</v>
      </c>
      <c r="C8623">
        <v>5</v>
      </c>
      <c r="D8623">
        <f t="shared" si="536"/>
        <v>5</v>
      </c>
      <c r="E8623">
        <v>2</v>
      </c>
      <c r="F8623">
        <f>IF(OR(E8623="",E8623="UNKNOWN",E8623="ERROR"),_xlfn.XLOOKUP(Table2[[#This Row],[Item]],Items_List!A:A,Items_List!B:B),E8623)</f>
        <v>2</v>
      </c>
      <c r="G8623">
        <v>10</v>
      </c>
      <c r="H8623">
        <f t="shared" si="537"/>
        <v>10</v>
      </c>
      <c r="I8623" t="s">
        <v>10059</v>
      </c>
      <c r="J8623" t="s">
        <v>10059</v>
      </c>
      <c r="K8623" s="1">
        <v>45105</v>
      </c>
      <c r="L8623" s="1" t="str">
        <f>IF(ISNUMBER(Table2[[#This Row],[Transaction Date]]),TEXT(Table2[[#This Row],[Transaction Date]],"mmmm"),"Unknown")</f>
        <v>June</v>
      </c>
      <c r="M8623" s="1" t="str">
        <f>IF(ISNUMBER(Table2[[#This Row],[Transaction Date]]),TEXT(Table2[[#This Row],[Transaction Date]],"dddd"),"Unknown")</f>
        <v>Wednesday</v>
      </c>
      <c r="N8623">
        <f t="shared" si="538"/>
        <v>0</v>
      </c>
      <c r="O8623" t="str">
        <f t="shared" si="539"/>
        <v>Actual</v>
      </c>
    </row>
    <row r="8624" spans="1:15" x14ac:dyDescent="0.25">
      <c r="A8624" t="s">
        <v>9603</v>
      </c>
      <c r="B8624" t="s">
        <v>20</v>
      </c>
      <c r="C8624">
        <v>1</v>
      </c>
      <c r="D8624">
        <f t="shared" si="536"/>
        <v>1</v>
      </c>
      <c r="E8624" s="3">
        <f>_xlfn.XLOOKUP(Table2[[#This Row],[Item]],Items_List!$A$2:$A$9,Items_List!$B$2:$B$9)</f>
        <v>5</v>
      </c>
      <c r="F8624">
        <f>IF(OR(E8624="",E8624="UNKNOWN",E8624="ERROR"),_xlfn.XLOOKUP(Table2[[#This Row],[Item]],Items_List!A:A,Items_List!B:B),E8624)</f>
        <v>5</v>
      </c>
      <c r="G8624">
        <v>5</v>
      </c>
      <c r="H8624">
        <f t="shared" si="537"/>
        <v>5</v>
      </c>
      <c r="I8624" t="s">
        <v>14</v>
      </c>
      <c r="J8624" t="s">
        <v>11</v>
      </c>
      <c r="K8624" s="1">
        <v>45130</v>
      </c>
      <c r="L8624" s="1" t="str">
        <f>IF(ISNUMBER(Table2[[#This Row],[Transaction Date]]),TEXT(Table2[[#This Row],[Transaction Date]],"mmmm"),"Unknown")</f>
        <v>July</v>
      </c>
      <c r="M8624" s="1" t="str">
        <f>IF(ISNUMBER(Table2[[#This Row],[Transaction Date]]),TEXT(Table2[[#This Row],[Transaction Date]],"dddd"),"Unknown")</f>
        <v>Sunday</v>
      </c>
      <c r="N8624">
        <f t="shared" si="538"/>
        <v>0</v>
      </c>
      <c r="O8624" t="str">
        <f t="shared" si="539"/>
        <v>Actual</v>
      </c>
    </row>
    <row r="8625" spans="1:15" x14ac:dyDescent="0.25">
      <c r="A8625" t="s">
        <v>9604</v>
      </c>
      <c r="B8625" t="s">
        <v>13</v>
      </c>
      <c r="C8625">
        <v>4</v>
      </c>
      <c r="D8625">
        <f t="shared" si="536"/>
        <v>4</v>
      </c>
      <c r="E8625">
        <v>3</v>
      </c>
      <c r="F8625">
        <f>IF(OR(E8625="",E8625="UNKNOWN",E8625="ERROR"),_xlfn.XLOOKUP(Table2[[#This Row],[Item]],Items_List!A:A,Items_List!B:B),E8625)</f>
        <v>3</v>
      </c>
      <c r="G8625">
        <v>12</v>
      </c>
      <c r="H8625">
        <f t="shared" si="537"/>
        <v>12</v>
      </c>
      <c r="I8625" t="s">
        <v>10059</v>
      </c>
      <c r="J8625" t="s">
        <v>15</v>
      </c>
      <c r="K8625" s="1">
        <v>45207</v>
      </c>
      <c r="L8625" s="1" t="str">
        <f>IF(ISNUMBER(Table2[[#This Row],[Transaction Date]]),TEXT(Table2[[#This Row],[Transaction Date]],"mmmm"),"Unknown")</f>
        <v>October</v>
      </c>
      <c r="M8625" s="1" t="str">
        <f>IF(ISNUMBER(Table2[[#This Row],[Transaction Date]]),TEXT(Table2[[#This Row],[Transaction Date]],"dddd"),"Unknown")</f>
        <v>Sunday</v>
      </c>
      <c r="N8625">
        <f t="shared" si="538"/>
        <v>0</v>
      </c>
      <c r="O8625" t="str">
        <f t="shared" si="539"/>
        <v>Actual</v>
      </c>
    </row>
    <row r="8626" spans="1:15" x14ac:dyDescent="0.25">
      <c r="A8626" t="s">
        <v>9606</v>
      </c>
      <c r="B8626" t="s">
        <v>25</v>
      </c>
      <c r="C8626">
        <v>1</v>
      </c>
      <c r="D8626">
        <f t="shared" si="536"/>
        <v>1</v>
      </c>
      <c r="E8626">
        <v>4</v>
      </c>
      <c r="F8626">
        <f>IF(OR(E8626="",E8626="UNKNOWN",E8626="ERROR"),_xlfn.XLOOKUP(Table2[[#This Row],[Item]],Items_List!A:A,Items_List!B:B),E8626)</f>
        <v>4</v>
      </c>
      <c r="G8626">
        <v>4</v>
      </c>
      <c r="H8626">
        <f t="shared" si="537"/>
        <v>4</v>
      </c>
      <c r="I8626" t="s">
        <v>10059</v>
      </c>
      <c r="J8626" t="s">
        <v>11</v>
      </c>
      <c r="K8626" s="1">
        <v>45188</v>
      </c>
      <c r="L8626" s="1" t="str">
        <f>IF(ISNUMBER(Table2[[#This Row],[Transaction Date]]),TEXT(Table2[[#This Row],[Transaction Date]],"mmmm"),"Unknown")</f>
        <v>September</v>
      </c>
      <c r="M8626" s="1" t="str">
        <f>IF(ISNUMBER(Table2[[#This Row],[Transaction Date]]),TEXT(Table2[[#This Row],[Transaction Date]],"dddd"),"Unknown")</f>
        <v>Tuesday</v>
      </c>
      <c r="N8626">
        <f t="shared" si="538"/>
        <v>0</v>
      </c>
      <c r="O8626" t="str">
        <f t="shared" si="539"/>
        <v>Actual</v>
      </c>
    </row>
    <row r="8627" spans="1:15" x14ac:dyDescent="0.25">
      <c r="A8627" t="s">
        <v>9607</v>
      </c>
      <c r="B8627" t="s">
        <v>9</v>
      </c>
      <c r="C8627">
        <v>3</v>
      </c>
      <c r="D8627">
        <f t="shared" si="536"/>
        <v>3</v>
      </c>
      <c r="E8627">
        <v>2</v>
      </c>
      <c r="F8627">
        <f>IF(OR(E8627="",E8627="UNKNOWN",E8627="ERROR"),_xlfn.XLOOKUP(Table2[[#This Row],[Item]],Items_List!A:A,Items_List!B:B),E8627)</f>
        <v>2</v>
      </c>
      <c r="G8627">
        <v>6</v>
      </c>
      <c r="H8627">
        <f t="shared" si="537"/>
        <v>6</v>
      </c>
      <c r="I8627" t="s">
        <v>10</v>
      </c>
      <c r="J8627" t="s">
        <v>15</v>
      </c>
      <c r="K8627" s="1">
        <v>45213</v>
      </c>
      <c r="L8627" s="1" t="str">
        <f>IF(ISNUMBER(Table2[[#This Row],[Transaction Date]]),TEXT(Table2[[#This Row],[Transaction Date]],"mmmm"),"Unknown")</f>
        <v>October</v>
      </c>
      <c r="M8627" s="1" t="str">
        <f>IF(ISNUMBER(Table2[[#This Row],[Transaction Date]]),TEXT(Table2[[#This Row],[Transaction Date]],"dddd"),"Unknown")</f>
        <v>Saturday</v>
      </c>
      <c r="N8627">
        <f t="shared" si="538"/>
        <v>0</v>
      </c>
      <c r="O8627" t="str">
        <f t="shared" si="539"/>
        <v>Actual</v>
      </c>
    </row>
    <row r="8628" spans="1:15" x14ac:dyDescent="0.25">
      <c r="A8628" t="s">
        <v>9608</v>
      </c>
      <c r="B8628" t="s">
        <v>9</v>
      </c>
      <c r="C8628">
        <v>5</v>
      </c>
      <c r="D8628">
        <f t="shared" si="536"/>
        <v>5</v>
      </c>
      <c r="E8628">
        <v>2</v>
      </c>
      <c r="F8628">
        <f>IF(OR(E8628="",E8628="UNKNOWN",E8628="ERROR"),_xlfn.XLOOKUP(Table2[[#This Row],[Item]],Items_List!A:A,Items_List!B:B),E8628)</f>
        <v>2</v>
      </c>
      <c r="G8628">
        <v>10</v>
      </c>
      <c r="H8628">
        <f t="shared" si="537"/>
        <v>10</v>
      </c>
      <c r="I8628" t="s">
        <v>10</v>
      </c>
      <c r="J8628" t="s">
        <v>11</v>
      </c>
      <c r="K8628" s="1">
        <v>44991</v>
      </c>
      <c r="L8628" s="1" t="str">
        <f>IF(ISNUMBER(Table2[[#This Row],[Transaction Date]]),TEXT(Table2[[#This Row],[Transaction Date]],"mmmm"),"Unknown")</f>
        <v>March</v>
      </c>
      <c r="M8628" s="1" t="str">
        <f>IF(ISNUMBER(Table2[[#This Row],[Transaction Date]]),TEXT(Table2[[#This Row],[Transaction Date]],"dddd"),"Unknown")</f>
        <v>Monday</v>
      </c>
      <c r="N8628">
        <f t="shared" si="538"/>
        <v>0</v>
      </c>
      <c r="O8628" t="str">
        <f t="shared" si="539"/>
        <v>Actual</v>
      </c>
    </row>
    <row r="8629" spans="1:15" x14ac:dyDescent="0.25">
      <c r="A8629" t="s">
        <v>9609</v>
      </c>
      <c r="B8629" t="s">
        <v>39</v>
      </c>
      <c r="C8629">
        <v>3</v>
      </c>
      <c r="D8629">
        <f t="shared" si="536"/>
        <v>3</v>
      </c>
      <c r="E8629">
        <v>3</v>
      </c>
      <c r="F8629">
        <f>IF(OR(E8629="",E8629="UNKNOWN",E8629="ERROR"),_xlfn.XLOOKUP(Table2[[#This Row],[Item]],Items_List!A:A,Items_List!B:B),E8629)</f>
        <v>3</v>
      </c>
      <c r="G8629">
        <v>9</v>
      </c>
      <c r="H8629">
        <f t="shared" si="537"/>
        <v>9</v>
      </c>
      <c r="I8629" t="s">
        <v>23</v>
      </c>
      <c r="J8629" t="s">
        <v>10059</v>
      </c>
      <c r="K8629" s="1">
        <v>45035</v>
      </c>
      <c r="L8629" s="1" t="str">
        <f>IF(ISNUMBER(Table2[[#This Row],[Transaction Date]]),TEXT(Table2[[#This Row],[Transaction Date]],"mmmm"),"Unknown")</f>
        <v>April</v>
      </c>
      <c r="M8629" s="1" t="str">
        <f>IF(ISNUMBER(Table2[[#This Row],[Transaction Date]]),TEXT(Table2[[#This Row],[Transaction Date]],"dddd"),"Unknown")</f>
        <v>Wednesday</v>
      </c>
      <c r="N8629">
        <f t="shared" si="538"/>
        <v>0</v>
      </c>
      <c r="O8629" t="str">
        <f t="shared" si="539"/>
        <v>Actual</v>
      </c>
    </row>
    <row r="8630" spans="1:15" x14ac:dyDescent="0.25">
      <c r="A8630" t="s">
        <v>9610</v>
      </c>
      <c r="B8630" t="s">
        <v>39</v>
      </c>
      <c r="C8630">
        <v>3</v>
      </c>
      <c r="D8630">
        <f t="shared" si="536"/>
        <v>3</v>
      </c>
      <c r="E8630">
        <v>3</v>
      </c>
      <c r="F8630">
        <f>IF(OR(E8630="",E8630="UNKNOWN",E8630="ERROR"),_xlfn.XLOOKUP(Table2[[#This Row],[Item]],Items_List!A:A,Items_List!B:B),E8630)</f>
        <v>3</v>
      </c>
      <c r="G8630">
        <v>9</v>
      </c>
      <c r="H8630">
        <f t="shared" si="537"/>
        <v>9</v>
      </c>
      <c r="I8630" t="s">
        <v>10</v>
      </c>
      <c r="J8630" t="s">
        <v>10059</v>
      </c>
      <c r="K8630" s="1">
        <v>44951</v>
      </c>
      <c r="L8630" s="1" t="str">
        <f>IF(ISNUMBER(Table2[[#This Row],[Transaction Date]]),TEXT(Table2[[#This Row],[Transaction Date]],"mmmm"),"Unknown")</f>
        <v>January</v>
      </c>
      <c r="M8630" s="1" t="str">
        <f>IF(ISNUMBER(Table2[[#This Row],[Transaction Date]]),TEXT(Table2[[#This Row],[Transaction Date]],"dddd"),"Unknown")</f>
        <v>Wednesday</v>
      </c>
      <c r="N8630">
        <f t="shared" si="538"/>
        <v>0</v>
      </c>
      <c r="O8630" t="str">
        <f t="shared" si="539"/>
        <v>Actual</v>
      </c>
    </row>
    <row r="8631" spans="1:15" x14ac:dyDescent="0.25">
      <c r="A8631" t="s">
        <v>9612</v>
      </c>
      <c r="B8631" t="s">
        <v>39</v>
      </c>
      <c r="C8631">
        <v>1</v>
      </c>
      <c r="D8631">
        <f t="shared" si="536"/>
        <v>1</v>
      </c>
      <c r="E8631">
        <v>3</v>
      </c>
      <c r="F8631">
        <f>IF(OR(E8631="",E8631="UNKNOWN",E8631="ERROR"),_xlfn.XLOOKUP(Table2[[#This Row],[Item]],Items_List!A:A,Items_List!B:B),E8631)</f>
        <v>3</v>
      </c>
      <c r="G8631">
        <v>3</v>
      </c>
      <c r="H8631">
        <f t="shared" si="537"/>
        <v>3</v>
      </c>
      <c r="I8631" t="s">
        <v>10059</v>
      </c>
      <c r="J8631" t="s">
        <v>15</v>
      </c>
      <c r="K8631" s="1">
        <v>45215</v>
      </c>
      <c r="L8631" s="1" t="str">
        <f>IF(ISNUMBER(Table2[[#This Row],[Transaction Date]]),TEXT(Table2[[#This Row],[Transaction Date]],"mmmm"),"Unknown")</f>
        <v>October</v>
      </c>
      <c r="M8631" s="1" t="str">
        <f>IF(ISNUMBER(Table2[[#This Row],[Transaction Date]]),TEXT(Table2[[#This Row],[Transaction Date]],"dddd"),"Unknown")</f>
        <v>Monday</v>
      </c>
      <c r="N8631">
        <f t="shared" si="538"/>
        <v>0</v>
      </c>
      <c r="O8631" t="str">
        <f t="shared" si="539"/>
        <v>Actual</v>
      </c>
    </row>
    <row r="8632" spans="1:15" x14ac:dyDescent="0.25">
      <c r="A8632" t="s">
        <v>9614</v>
      </c>
      <c r="B8632" t="s">
        <v>17</v>
      </c>
      <c r="C8632">
        <v>4</v>
      </c>
      <c r="D8632">
        <f t="shared" si="536"/>
        <v>4</v>
      </c>
      <c r="E8632">
        <v>1</v>
      </c>
      <c r="F8632">
        <f>IF(OR(E8632="",E8632="UNKNOWN",E8632="ERROR"),_xlfn.XLOOKUP(Table2[[#This Row],[Item]],Items_List!A:A,Items_List!B:B),E8632)</f>
        <v>1</v>
      </c>
      <c r="G8632">
        <v>4</v>
      </c>
      <c r="H8632">
        <f t="shared" si="537"/>
        <v>4</v>
      </c>
      <c r="I8632" t="s">
        <v>23</v>
      </c>
      <c r="J8632" t="s">
        <v>10059</v>
      </c>
      <c r="K8632" s="1">
        <v>45128</v>
      </c>
      <c r="L8632" s="1" t="str">
        <f>IF(ISNUMBER(Table2[[#This Row],[Transaction Date]]),TEXT(Table2[[#This Row],[Transaction Date]],"mmmm"),"Unknown")</f>
        <v>July</v>
      </c>
      <c r="M8632" s="1" t="str">
        <f>IF(ISNUMBER(Table2[[#This Row],[Transaction Date]]),TEXT(Table2[[#This Row],[Transaction Date]],"dddd"),"Unknown")</f>
        <v>Friday</v>
      </c>
      <c r="N8632">
        <f t="shared" si="538"/>
        <v>0</v>
      </c>
      <c r="O8632" t="str">
        <f t="shared" si="539"/>
        <v>Actual</v>
      </c>
    </row>
    <row r="8633" spans="1:15" x14ac:dyDescent="0.25">
      <c r="A8633" t="s">
        <v>9615</v>
      </c>
      <c r="B8633" t="s">
        <v>39</v>
      </c>
      <c r="C8633">
        <v>2</v>
      </c>
      <c r="D8633">
        <f t="shared" si="536"/>
        <v>2</v>
      </c>
      <c r="E8633">
        <v>3</v>
      </c>
      <c r="F8633">
        <f>IF(OR(E8633="",E8633="UNKNOWN",E8633="ERROR"),_xlfn.XLOOKUP(Table2[[#This Row],[Item]],Items_List!A:A,Items_List!B:B),E8633)</f>
        <v>3</v>
      </c>
      <c r="G8633">
        <v>6</v>
      </c>
      <c r="H8633">
        <f t="shared" si="537"/>
        <v>6</v>
      </c>
      <c r="I8633" t="s">
        <v>23</v>
      </c>
      <c r="J8633" t="s">
        <v>10059</v>
      </c>
      <c r="K8633" s="1">
        <v>45048</v>
      </c>
      <c r="L8633" s="1" t="str">
        <f>IF(ISNUMBER(Table2[[#This Row],[Transaction Date]]),TEXT(Table2[[#This Row],[Transaction Date]],"mmmm"),"Unknown")</f>
        <v>May</v>
      </c>
      <c r="M8633" s="1" t="str">
        <f>IF(ISNUMBER(Table2[[#This Row],[Transaction Date]]),TEXT(Table2[[#This Row],[Transaction Date]],"dddd"),"Unknown")</f>
        <v>Tuesday</v>
      </c>
      <c r="N8633">
        <f t="shared" si="538"/>
        <v>0</v>
      </c>
      <c r="O8633" t="str">
        <f t="shared" si="539"/>
        <v>Actual</v>
      </c>
    </row>
    <row r="8634" spans="1:15" x14ac:dyDescent="0.25">
      <c r="A8634" t="s">
        <v>9616</v>
      </c>
      <c r="B8634" t="s">
        <v>39</v>
      </c>
      <c r="C8634">
        <v>4</v>
      </c>
      <c r="D8634">
        <f t="shared" si="536"/>
        <v>4</v>
      </c>
      <c r="E8634">
        <v>3</v>
      </c>
      <c r="F8634">
        <f>IF(OR(E8634="",E8634="UNKNOWN",E8634="ERROR"),_xlfn.XLOOKUP(Table2[[#This Row],[Item]],Items_List!A:A,Items_List!B:B),E8634)</f>
        <v>3</v>
      </c>
      <c r="G8634">
        <v>12</v>
      </c>
      <c r="H8634">
        <f t="shared" si="537"/>
        <v>12</v>
      </c>
      <c r="I8634" t="s">
        <v>10059</v>
      </c>
      <c r="J8634" t="s">
        <v>15</v>
      </c>
      <c r="K8634" s="1">
        <v>45046</v>
      </c>
      <c r="L8634" s="1" t="str">
        <f>IF(ISNUMBER(Table2[[#This Row],[Transaction Date]]),TEXT(Table2[[#This Row],[Transaction Date]],"mmmm"),"Unknown")</f>
        <v>April</v>
      </c>
      <c r="M8634" s="1" t="str">
        <f>IF(ISNUMBER(Table2[[#This Row],[Transaction Date]]),TEXT(Table2[[#This Row],[Transaction Date]],"dddd"),"Unknown")</f>
        <v>Sunday</v>
      </c>
      <c r="N8634">
        <f t="shared" si="538"/>
        <v>0</v>
      </c>
      <c r="O8634" t="str">
        <f t="shared" si="539"/>
        <v>Actual</v>
      </c>
    </row>
    <row r="8635" spans="1:15" x14ac:dyDescent="0.25">
      <c r="A8635" t="s">
        <v>9617</v>
      </c>
      <c r="B8635" t="s">
        <v>39</v>
      </c>
      <c r="C8635">
        <v>5</v>
      </c>
      <c r="D8635">
        <f t="shared" si="536"/>
        <v>5</v>
      </c>
      <c r="E8635">
        <v>3</v>
      </c>
      <c r="F8635">
        <f>IF(OR(E8635="",E8635="UNKNOWN",E8635="ERROR"),_xlfn.XLOOKUP(Table2[[#This Row],[Item]],Items_List!A:A,Items_List!B:B),E8635)</f>
        <v>3</v>
      </c>
      <c r="G8635">
        <v>15</v>
      </c>
      <c r="H8635">
        <f t="shared" si="537"/>
        <v>15</v>
      </c>
      <c r="I8635" t="s">
        <v>14</v>
      </c>
      <c r="J8635" t="s">
        <v>15</v>
      </c>
      <c r="K8635" s="1">
        <v>45130</v>
      </c>
      <c r="L8635" s="1" t="str">
        <f>IF(ISNUMBER(Table2[[#This Row],[Transaction Date]]),TEXT(Table2[[#This Row],[Transaction Date]],"mmmm"),"Unknown")</f>
        <v>July</v>
      </c>
      <c r="M8635" s="1" t="str">
        <f>IF(ISNUMBER(Table2[[#This Row],[Transaction Date]]),TEXT(Table2[[#This Row],[Transaction Date]],"dddd"),"Unknown")</f>
        <v>Sunday</v>
      </c>
      <c r="N8635">
        <f t="shared" si="538"/>
        <v>0</v>
      </c>
      <c r="O8635" t="str">
        <f t="shared" si="539"/>
        <v>Actual</v>
      </c>
    </row>
    <row r="8636" spans="1:15" x14ac:dyDescent="0.25">
      <c r="A8636" t="s">
        <v>9618</v>
      </c>
      <c r="B8636" t="s">
        <v>9</v>
      </c>
      <c r="C8636">
        <v>1</v>
      </c>
      <c r="D8636">
        <f t="shared" si="536"/>
        <v>1</v>
      </c>
      <c r="E8636">
        <v>2</v>
      </c>
      <c r="F8636">
        <f>IF(OR(E8636="",E8636="UNKNOWN",E8636="ERROR"),_xlfn.XLOOKUP(Table2[[#This Row],[Item]],Items_List!A:A,Items_List!B:B),E8636)</f>
        <v>2</v>
      </c>
      <c r="G8636">
        <v>2</v>
      </c>
      <c r="H8636">
        <f t="shared" si="537"/>
        <v>2</v>
      </c>
      <c r="I8636" t="s">
        <v>23</v>
      </c>
      <c r="J8636" t="s">
        <v>10059</v>
      </c>
      <c r="K8636" s="1">
        <v>45083</v>
      </c>
      <c r="L8636" s="1" t="str">
        <f>IF(ISNUMBER(Table2[[#This Row],[Transaction Date]]),TEXT(Table2[[#This Row],[Transaction Date]],"mmmm"),"Unknown")</f>
        <v>June</v>
      </c>
      <c r="M8636" s="1" t="str">
        <f>IF(ISNUMBER(Table2[[#This Row],[Transaction Date]]),TEXT(Table2[[#This Row],[Transaction Date]],"dddd"),"Unknown")</f>
        <v>Tuesday</v>
      </c>
      <c r="N8636">
        <f t="shared" si="538"/>
        <v>0</v>
      </c>
      <c r="O8636" t="str">
        <f t="shared" si="539"/>
        <v>Actual</v>
      </c>
    </row>
    <row r="8637" spans="1:15" x14ac:dyDescent="0.25">
      <c r="A8637" t="s">
        <v>9619</v>
      </c>
      <c r="B8637" t="s">
        <v>39</v>
      </c>
      <c r="C8637" t="s">
        <v>18</v>
      </c>
      <c r="D8637">
        <f t="shared" si="536"/>
        <v>5</v>
      </c>
      <c r="E8637">
        <v>3</v>
      </c>
      <c r="F8637">
        <f>IF(OR(E8637="",E8637="UNKNOWN",E8637="ERROR"),_xlfn.XLOOKUP(Table2[[#This Row],[Item]],Items_List!A:A,Items_List!B:B),E8637)</f>
        <v>3</v>
      </c>
      <c r="G8637">
        <v>15</v>
      </c>
      <c r="H8637">
        <f t="shared" si="537"/>
        <v>15</v>
      </c>
      <c r="I8637" t="s">
        <v>23</v>
      </c>
      <c r="J8637" t="s">
        <v>10059</v>
      </c>
      <c r="K8637" s="1">
        <v>45162</v>
      </c>
      <c r="L8637" s="1" t="str">
        <f>IF(ISNUMBER(Table2[[#This Row],[Transaction Date]]),TEXT(Table2[[#This Row],[Transaction Date]],"mmmm"),"Unknown")</f>
        <v>August</v>
      </c>
      <c r="M8637" s="1" t="str">
        <f>IF(ISNUMBER(Table2[[#This Row],[Transaction Date]]),TEXT(Table2[[#This Row],[Transaction Date]],"dddd"),"Unknown")</f>
        <v>Thursday</v>
      </c>
      <c r="N8637">
        <f t="shared" si="538"/>
        <v>1</v>
      </c>
      <c r="O8637" t="str">
        <f t="shared" si="539"/>
        <v>Estimated</v>
      </c>
    </row>
    <row r="8638" spans="1:15" x14ac:dyDescent="0.25">
      <c r="A8638" t="s">
        <v>9621</v>
      </c>
      <c r="B8638" t="s">
        <v>39</v>
      </c>
      <c r="C8638">
        <v>4</v>
      </c>
      <c r="D8638">
        <f t="shared" si="536"/>
        <v>4</v>
      </c>
      <c r="E8638">
        <v>3</v>
      </c>
      <c r="F8638">
        <f>IF(OR(E8638="",E8638="UNKNOWN",E8638="ERROR"),_xlfn.XLOOKUP(Table2[[#This Row],[Item]],Items_List!A:A,Items_List!B:B),E8638)</f>
        <v>3</v>
      </c>
      <c r="G8638">
        <v>12</v>
      </c>
      <c r="H8638">
        <f t="shared" si="537"/>
        <v>12</v>
      </c>
      <c r="I8638" t="s">
        <v>10</v>
      </c>
      <c r="J8638" t="s">
        <v>11</v>
      </c>
      <c r="K8638" s="1">
        <v>45026</v>
      </c>
      <c r="L8638" s="1" t="str">
        <f>IF(ISNUMBER(Table2[[#This Row],[Transaction Date]]),TEXT(Table2[[#This Row],[Transaction Date]],"mmmm"),"Unknown")</f>
        <v>April</v>
      </c>
      <c r="M8638" s="1" t="str">
        <f>IF(ISNUMBER(Table2[[#This Row],[Transaction Date]]),TEXT(Table2[[#This Row],[Transaction Date]],"dddd"),"Unknown")</f>
        <v>Monday</v>
      </c>
      <c r="N8638">
        <f t="shared" si="538"/>
        <v>0</v>
      </c>
      <c r="O8638" t="str">
        <f t="shared" si="539"/>
        <v>Actual</v>
      </c>
    </row>
    <row r="8639" spans="1:15" x14ac:dyDescent="0.25">
      <c r="A8639" t="s">
        <v>9622</v>
      </c>
      <c r="B8639" t="s">
        <v>17</v>
      </c>
      <c r="C8639">
        <v>1</v>
      </c>
      <c r="D8639">
        <f t="shared" si="536"/>
        <v>1</v>
      </c>
      <c r="E8639">
        <v>1</v>
      </c>
      <c r="F8639">
        <f>IF(OR(E8639="",E8639="UNKNOWN",E8639="ERROR"),_xlfn.XLOOKUP(Table2[[#This Row],[Item]],Items_List!A:A,Items_List!B:B),E8639)</f>
        <v>1</v>
      </c>
      <c r="G8639" t="s">
        <v>21</v>
      </c>
      <c r="H8639">
        <f t="shared" si="537"/>
        <v>1</v>
      </c>
      <c r="I8639" t="s">
        <v>14</v>
      </c>
      <c r="J8639" t="s">
        <v>11</v>
      </c>
      <c r="K8639" s="1">
        <v>45093</v>
      </c>
      <c r="L8639" s="1" t="str">
        <f>IF(ISNUMBER(Table2[[#This Row],[Transaction Date]]),TEXT(Table2[[#This Row],[Transaction Date]],"mmmm"),"Unknown")</f>
        <v>June</v>
      </c>
      <c r="M8639" s="1" t="str">
        <f>IF(ISNUMBER(Table2[[#This Row],[Transaction Date]]),TEXT(Table2[[#This Row],[Transaction Date]],"dddd"),"Unknown")</f>
        <v>Friday</v>
      </c>
      <c r="N8639">
        <f t="shared" si="538"/>
        <v>1</v>
      </c>
      <c r="O8639" t="str">
        <f t="shared" si="539"/>
        <v>Actual</v>
      </c>
    </row>
    <row r="8640" spans="1:15" x14ac:dyDescent="0.25">
      <c r="A8640" t="s">
        <v>9624</v>
      </c>
      <c r="B8640" t="s">
        <v>65</v>
      </c>
      <c r="C8640">
        <v>1</v>
      </c>
      <c r="D8640">
        <f t="shared" si="536"/>
        <v>1</v>
      </c>
      <c r="E8640">
        <v>1.5</v>
      </c>
      <c r="F8640">
        <f>IF(OR(E8640="",E8640="UNKNOWN",E8640="ERROR"),_xlfn.XLOOKUP(Table2[[#This Row],[Item]],Items_List!A:A,Items_List!B:B),E8640)</f>
        <v>1.5</v>
      </c>
      <c r="G8640">
        <v>1.5</v>
      </c>
      <c r="H8640">
        <f t="shared" si="537"/>
        <v>1.5</v>
      </c>
      <c r="I8640" t="s">
        <v>10</v>
      </c>
      <c r="J8640" t="s">
        <v>11</v>
      </c>
      <c r="K8640" s="1">
        <v>45152</v>
      </c>
      <c r="L8640" s="1" t="str">
        <f>IF(ISNUMBER(Table2[[#This Row],[Transaction Date]]),TEXT(Table2[[#This Row],[Transaction Date]],"mmmm"),"Unknown")</f>
        <v>August</v>
      </c>
      <c r="M8640" s="1" t="str">
        <f>IF(ISNUMBER(Table2[[#This Row],[Transaction Date]]),TEXT(Table2[[#This Row],[Transaction Date]],"dddd"),"Unknown")</f>
        <v>Monday</v>
      </c>
      <c r="N8640">
        <f t="shared" si="538"/>
        <v>0</v>
      </c>
      <c r="O8640" t="str">
        <f t="shared" si="539"/>
        <v>Actual</v>
      </c>
    </row>
    <row r="8641" spans="1:15" x14ac:dyDescent="0.25">
      <c r="A8641" t="s">
        <v>9625</v>
      </c>
      <c r="B8641" t="s">
        <v>39</v>
      </c>
      <c r="C8641">
        <v>3</v>
      </c>
      <c r="D8641">
        <f t="shared" si="536"/>
        <v>3</v>
      </c>
      <c r="E8641">
        <v>3</v>
      </c>
      <c r="F8641">
        <f>IF(OR(E8641="",E8641="UNKNOWN",E8641="ERROR"),_xlfn.XLOOKUP(Table2[[#This Row],[Item]],Items_List!A:A,Items_List!B:B),E8641)</f>
        <v>3</v>
      </c>
      <c r="G8641">
        <v>9</v>
      </c>
      <c r="H8641">
        <f t="shared" si="537"/>
        <v>9</v>
      </c>
      <c r="I8641" t="s">
        <v>10059</v>
      </c>
      <c r="J8641" t="s">
        <v>10059</v>
      </c>
      <c r="K8641" s="1">
        <v>44949</v>
      </c>
      <c r="L8641" s="1" t="str">
        <f>IF(ISNUMBER(Table2[[#This Row],[Transaction Date]]),TEXT(Table2[[#This Row],[Transaction Date]],"mmmm"),"Unknown")</f>
        <v>January</v>
      </c>
      <c r="M8641" s="1" t="str">
        <f>IF(ISNUMBER(Table2[[#This Row],[Transaction Date]]),TEXT(Table2[[#This Row],[Transaction Date]],"dddd"),"Unknown")</f>
        <v>Monday</v>
      </c>
      <c r="N8641">
        <f t="shared" si="538"/>
        <v>0</v>
      </c>
      <c r="O8641" t="str">
        <f t="shared" si="539"/>
        <v>Actual</v>
      </c>
    </row>
    <row r="8642" spans="1:15" x14ac:dyDescent="0.25">
      <c r="A8642" t="s">
        <v>9626</v>
      </c>
      <c r="B8642" t="s">
        <v>65</v>
      </c>
      <c r="C8642">
        <v>5</v>
      </c>
      <c r="D8642">
        <f t="shared" ref="D8642:D8705" si="540">IF(OR(C8642="",C8642="UNKNOWN",C8642="ERROR"),IFERROR(VALUE(G8642)/VALUE(E8642),""),VALUE(C8642))</f>
        <v>5</v>
      </c>
      <c r="E8642">
        <v>1.5</v>
      </c>
      <c r="F8642">
        <f>IF(OR(E8642="",E8642="UNKNOWN",E8642="ERROR"),_xlfn.XLOOKUP(Table2[[#This Row],[Item]],Items_List!A:A,Items_List!B:B),E8642)</f>
        <v>1.5</v>
      </c>
      <c r="G8642">
        <v>7.5</v>
      </c>
      <c r="H8642">
        <f t="shared" ref="H8642:H8705" si="541">D8642*F8642</f>
        <v>7.5</v>
      </c>
      <c r="I8642" t="s">
        <v>23</v>
      </c>
      <c r="J8642" t="s">
        <v>11</v>
      </c>
      <c r="K8642" s="1">
        <v>44973</v>
      </c>
      <c r="L8642" s="1" t="str">
        <f>IF(ISNUMBER(Table2[[#This Row],[Transaction Date]]),TEXT(Table2[[#This Row],[Transaction Date]],"mmmm"),"Unknown")</f>
        <v>February</v>
      </c>
      <c r="M8642" s="1" t="str">
        <f>IF(ISNUMBER(Table2[[#This Row],[Transaction Date]]),TEXT(Table2[[#This Row],[Transaction Date]],"dddd"),"Unknown")</f>
        <v>Thursday</v>
      </c>
      <c r="N8642">
        <f t="shared" ref="N8642:N8705" si="542">IF(OR(B8642="",B8642="unknown",B8642="error",C8642="",C8642="unknown",C8642="error",G8642="",G8642="error",G8642="unknown"),1,0)</f>
        <v>0</v>
      </c>
      <c r="O8642" t="str">
        <f t="shared" ref="O8642:O8705" si="543">IF(OR(C8642="",C8642="error",C8642="unknown"),"Estimated","Actual")</f>
        <v>Actual</v>
      </c>
    </row>
    <row r="8643" spans="1:15" x14ac:dyDescent="0.25">
      <c r="A8643" t="s">
        <v>9627</v>
      </c>
      <c r="B8643" t="s">
        <v>25</v>
      </c>
      <c r="C8643">
        <v>1</v>
      </c>
      <c r="D8643">
        <f t="shared" si="540"/>
        <v>1</v>
      </c>
      <c r="E8643">
        <v>4</v>
      </c>
      <c r="F8643">
        <f>IF(OR(E8643="",E8643="UNKNOWN",E8643="ERROR"),_xlfn.XLOOKUP(Table2[[#This Row],[Item]],Items_List!A:A,Items_List!B:B),E8643)</f>
        <v>4</v>
      </c>
      <c r="G8643">
        <v>4</v>
      </c>
      <c r="H8643">
        <f t="shared" si="541"/>
        <v>4</v>
      </c>
      <c r="I8643" t="s">
        <v>10</v>
      </c>
      <c r="J8643" t="s">
        <v>10059</v>
      </c>
      <c r="K8643" s="1">
        <v>45241</v>
      </c>
      <c r="L8643" s="1" t="str">
        <f>IF(ISNUMBER(Table2[[#This Row],[Transaction Date]]),TEXT(Table2[[#This Row],[Transaction Date]],"mmmm"),"Unknown")</f>
        <v>November</v>
      </c>
      <c r="M8643" s="1" t="str">
        <f>IF(ISNUMBER(Table2[[#This Row],[Transaction Date]]),TEXT(Table2[[#This Row],[Transaction Date]],"dddd"),"Unknown")</f>
        <v>Saturday</v>
      </c>
      <c r="N8643">
        <f t="shared" si="542"/>
        <v>0</v>
      </c>
      <c r="O8643" t="str">
        <f t="shared" si="543"/>
        <v>Actual</v>
      </c>
    </row>
    <row r="8644" spans="1:15" x14ac:dyDescent="0.25">
      <c r="A8644" t="s">
        <v>9628</v>
      </c>
      <c r="B8644" t="s">
        <v>13</v>
      </c>
      <c r="C8644">
        <v>2</v>
      </c>
      <c r="D8644">
        <f t="shared" si="540"/>
        <v>2</v>
      </c>
      <c r="E8644" s="3">
        <f>_xlfn.XLOOKUP(Table2[[#This Row],[Item]],Items_List!$A$2:$A$9,Items_List!$B$2:$B$9)</f>
        <v>3</v>
      </c>
      <c r="F8644">
        <f>IF(OR(E8644="",E8644="UNKNOWN",E8644="ERROR"),_xlfn.XLOOKUP(Table2[[#This Row],[Item]],Items_List!A:A,Items_List!B:B),E8644)</f>
        <v>3</v>
      </c>
      <c r="G8644">
        <v>6</v>
      </c>
      <c r="H8644">
        <f t="shared" si="541"/>
        <v>6</v>
      </c>
      <c r="I8644" t="s">
        <v>10059</v>
      </c>
      <c r="J8644" t="s">
        <v>10059</v>
      </c>
      <c r="K8644" s="1">
        <v>45069</v>
      </c>
      <c r="L8644" s="1" t="str">
        <f>IF(ISNUMBER(Table2[[#This Row],[Transaction Date]]),TEXT(Table2[[#This Row],[Transaction Date]],"mmmm"),"Unknown")</f>
        <v>May</v>
      </c>
      <c r="M8644" s="1" t="str">
        <f>IF(ISNUMBER(Table2[[#This Row],[Transaction Date]]),TEXT(Table2[[#This Row],[Transaction Date]],"dddd"),"Unknown")</f>
        <v>Tuesday</v>
      </c>
      <c r="N8644">
        <f t="shared" si="542"/>
        <v>0</v>
      </c>
      <c r="O8644" t="str">
        <f t="shared" si="543"/>
        <v>Actual</v>
      </c>
    </row>
    <row r="8645" spans="1:15" x14ac:dyDescent="0.25">
      <c r="A8645" t="s">
        <v>9629</v>
      </c>
      <c r="B8645" t="s">
        <v>20</v>
      </c>
      <c r="C8645">
        <v>5</v>
      </c>
      <c r="D8645">
        <f t="shared" si="540"/>
        <v>5</v>
      </c>
      <c r="E8645">
        <v>5</v>
      </c>
      <c r="F8645">
        <f>IF(OR(E8645="",E8645="UNKNOWN",E8645="ERROR"),_xlfn.XLOOKUP(Table2[[#This Row],[Item]],Items_List!A:A,Items_List!B:B),E8645)</f>
        <v>5</v>
      </c>
      <c r="G8645">
        <v>25</v>
      </c>
      <c r="H8645">
        <f t="shared" si="541"/>
        <v>25</v>
      </c>
      <c r="I8645" t="s">
        <v>10059</v>
      </c>
      <c r="J8645" t="s">
        <v>11</v>
      </c>
      <c r="K8645" s="1">
        <v>45117</v>
      </c>
      <c r="L8645" s="1" t="str">
        <f>IF(ISNUMBER(Table2[[#This Row],[Transaction Date]]),TEXT(Table2[[#This Row],[Transaction Date]],"mmmm"),"Unknown")</f>
        <v>July</v>
      </c>
      <c r="M8645" s="1" t="str">
        <f>IF(ISNUMBER(Table2[[#This Row],[Transaction Date]]),TEXT(Table2[[#This Row],[Transaction Date]],"dddd"),"Unknown")</f>
        <v>Monday</v>
      </c>
      <c r="N8645">
        <f t="shared" si="542"/>
        <v>0</v>
      </c>
      <c r="O8645" t="str">
        <f t="shared" si="543"/>
        <v>Actual</v>
      </c>
    </row>
    <row r="8646" spans="1:15" x14ac:dyDescent="0.25">
      <c r="A8646" t="s">
        <v>9630</v>
      </c>
      <c r="B8646" t="s">
        <v>39</v>
      </c>
      <c r="C8646">
        <v>1</v>
      </c>
      <c r="D8646">
        <f t="shared" si="540"/>
        <v>1</v>
      </c>
      <c r="E8646">
        <v>3</v>
      </c>
      <c r="F8646">
        <f>IF(OR(E8646="",E8646="UNKNOWN",E8646="ERROR"),_xlfn.XLOOKUP(Table2[[#This Row],[Item]],Items_List!A:A,Items_List!B:B),E8646)</f>
        <v>3</v>
      </c>
      <c r="G8646">
        <v>3</v>
      </c>
      <c r="H8646">
        <f t="shared" si="541"/>
        <v>3</v>
      </c>
      <c r="I8646" t="s">
        <v>14</v>
      </c>
      <c r="J8646" t="s">
        <v>10059</v>
      </c>
      <c r="K8646" s="1">
        <v>45136</v>
      </c>
      <c r="L8646" s="1" t="str">
        <f>IF(ISNUMBER(Table2[[#This Row],[Transaction Date]]),TEXT(Table2[[#This Row],[Transaction Date]],"mmmm"),"Unknown")</f>
        <v>July</v>
      </c>
      <c r="M8646" s="1" t="str">
        <f>IF(ISNUMBER(Table2[[#This Row],[Transaction Date]]),TEXT(Table2[[#This Row],[Transaction Date]],"dddd"),"Unknown")</f>
        <v>Saturday</v>
      </c>
      <c r="N8646">
        <f t="shared" si="542"/>
        <v>0</v>
      </c>
      <c r="O8646" t="str">
        <f t="shared" si="543"/>
        <v>Actual</v>
      </c>
    </row>
    <row r="8647" spans="1:15" x14ac:dyDescent="0.25">
      <c r="A8647" t="s">
        <v>9631</v>
      </c>
      <c r="B8647" t="s">
        <v>9</v>
      </c>
      <c r="C8647">
        <v>5</v>
      </c>
      <c r="D8647">
        <f t="shared" si="540"/>
        <v>5</v>
      </c>
      <c r="E8647">
        <v>2</v>
      </c>
      <c r="F8647">
        <f>IF(OR(E8647="",E8647="UNKNOWN",E8647="ERROR"),_xlfn.XLOOKUP(Table2[[#This Row],[Item]],Items_List!A:A,Items_List!B:B),E8647)</f>
        <v>2</v>
      </c>
      <c r="G8647">
        <v>10</v>
      </c>
      <c r="H8647">
        <f t="shared" si="541"/>
        <v>10</v>
      </c>
      <c r="I8647" t="s">
        <v>14</v>
      </c>
      <c r="J8647" t="s">
        <v>10059</v>
      </c>
      <c r="K8647" s="1">
        <v>45244</v>
      </c>
      <c r="L8647" s="1" t="str">
        <f>IF(ISNUMBER(Table2[[#This Row],[Transaction Date]]),TEXT(Table2[[#This Row],[Transaction Date]],"mmmm"),"Unknown")</f>
        <v>November</v>
      </c>
      <c r="M8647" s="1" t="str">
        <f>IF(ISNUMBER(Table2[[#This Row],[Transaction Date]]),TEXT(Table2[[#This Row],[Transaction Date]],"dddd"),"Unknown")</f>
        <v>Tuesday</v>
      </c>
      <c r="N8647">
        <f t="shared" si="542"/>
        <v>0</v>
      </c>
      <c r="O8647" t="str">
        <f t="shared" si="543"/>
        <v>Actual</v>
      </c>
    </row>
    <row r="8648" spans="1:15" x14ac:dyDescent="0.25">
      <c r="A8648" t="s">
        <v>9632</v>
      </c>
      <c r="B8648" t="s">
        <v>13</v>
      </c>
      <c r="C8648">
        <v>2</v>
      </c>
      <c r="D8648">
        <f t="shared" si="540"/>
        <v>2</v>
      </c>
      <c r="E8648">
        <v>3</v>
      </c>
      <c r="F8648">
        <f>IF(OR(E8648="",E8648="UNKNOWN",E8648="ERROR"),_xlfn.XLOOKUP(Table2[[#This Row],[Item]],Items_List!A:A,Items_List!B:B),E8648)</f>
        <v>3</v>
      </c>
      <c r="G8648">
        <v>6</v>
      </c>
      <c r="H8648">
        <f t="shared" si="541"/>
        <v>6</v>
      </c>
      <c r="I8648" t="s">
        <v>10059</v>
      </c>
      <c r="J8648" t="s">
        <v>10059</v>
      </c>
      <c r="K8648" s="1">
        <v>45237</v>
      </c>
      <c r="L8648" s="1" t="str">
        <f>IF(ISNUMBER(Table2[[#This Row],[Transaction Date]]),TEXT(Table2[[#This Row],[Transaction Date]],"mmmm"),"Unknown")</f>
        <v>November</v>
      </c>
      <c r="M8648" s="1" t="str">
        <f>IF(ISNUMBER(Table2[[#This Row],[Transaction Date]]),TEXT(Table2[[#This Row],[Transaction Date]],"dddd"),"Unknown")</f>
        <v>Tuesday</v>
      </c>
      <c r="N8648">
        <f t="shared" si="542"/>
        <v>0</v>
      </c>
      <c r="O8648" t="str">
        <f t="shared" si="543"/>
        <v>Actual</v>
      </c>
    </row>
    <row r="8649" spans="1:15" x14ac:dyDescent="0.25">
      <c r="A8649" t="s">
        <v>9634</v>
      </c>
      <c r="B8649" t="s">
        <v>20</v>
      </c>
      <c r="C8649">
        <v>5</v>
      </c>
      <c r="D8649">
        <f t="shared" si="540"/>
        <v>5</v>
      </c>
      <c r="E8649">
        <v>5</v>
      </c>
      <c r="F8649">
        <f>IF(OR(E8649="",E8649="UNKNOWN",E8649="ERROR"),_xlfn.XLOOKUP(Table2[[#This Row],[Item]],Items_List!A:A,Items_List!B:B),E8649)</f>
        <v>5</v>
      </c>
      <c r="G8649">
        <v>25</v>
      </c>
      <c r="H8649">
        <f t="shared" si="541"/>
        <v>25</v>
      </c>
      <c r="I8649" t="s">
        <v>10</v>
      </c>
      <c r="J8649" t="s">
        <v>15</v>
      </c>
      <c r="K8649" s="1">
        <v>45023</v>
      </c>
      <c r="L8649" s="1" t="str">
        <f>IF(ISNUMBER(Table2[[#This Row],[Transaction Date]]),TEXT(Table2[[#This Row],[Transaction Date]],"mmmm"),"Unknown")</f>
        <v>April</v>
      </c>
      <c r="M8649" s="1" t="str">
        <f>IF(ISNUMBER(Table2[[#This Row],[Transaction Date]]),TEXT(Table2[[#This Row],[Transaction Date]],"dddd"),"Unknown")</f>
        <v>Friday</v>
      </c>
      <c r="N8649">
        <f t="shared" si="542"/>
        <v>0</v>
      </c>
      <c r="O8649" t="str">
        <f t="shared" si="543"/>
        <v>Actual</v>
      </c>
    </row>
    <row r="8650" spans="1:15" x14ac:dyDescent="0.25">
      <c r="A8650" t="s">
        <v>9635</v>
      </c>
      <c r="B8650" t="s">
        <v>65</v>
      </c>
      <c r="C8650">
        <v>4</v>
      </c>
      <c r="D8650">
        <f t="shared" si="540"/>
        <v>4</v>
      </c>
      <c r="E8650">
        <v>1.5</v>
      </c>
      <c r="F8650">
        <f>IF(OR(E8650="",E8650="UNKNOWN",E8650="ERROR"),_xlfn.XLOOKUP(Table2[[#This Row],[Item]],Items_List!A:A,Items_List!B:B),E8650)</f>
        <v>1.5</v>
      </c>
      <c r="G8650" t="s">
        <v>21</v>
      </c>
      <c r="H8650">
        <f t="shared" si="541"/>
        <v>6</v>
      </c>
      <c r="I8650" t="s">
        <v>10</v>
      </c>
      <c r="J8650" t="s">
        <v>11</v>
      </c>
      <c r="K8650" s="1">
        <v>45012</v>
      </c>
      <c r="L8650" s="1" t="str">
        <f>IF(ISNUMBER(Table2[[#This Row],[Transaction Date]]),TEXT(Table2[[#This Row],[Transaction Date]],"mmmm"),"Unknown")</f>
        <v>March</v>
      </c>
      <c r="M8650" s="1" t="str">
        <f>IF(ISNUMBER(Table2[[#This Row],[Transaction Date]]),TEXT(Table2[[#This Row],[Transaction Date]],"dddd"),"Unknown")</f>
        <v>Monday</v>
      </c>
      <c r="N8650">
        <f t="shared" si="542"/>
        <v>1</v>
      </c>
      <c r="O8650" t="str">
        <f t="shared" si="543"/>
        <v>Actual</v>
      </c>
    </row>
    <row r="8651" spans="1:15" x14ac:dyDescent="0.25">
      <c r="A8651" t="s">
        <v>9636</v>
      </c>
      <c r="B8651" t="s">
        <v>13</v>
      </c>
      <c r="C8651">
        <v>4</v>
      </c>
      <c r="D8651">
        <f t="shared" si="540"/>
        <v>4</v>
      </c>
      <c r="E8651">
        <v>3</v>
      </c>
      <c r="F8651">
        <f>IF(OR(E8651="",E8651="UNKNOWN",E8651="ERROR"),_xlfn.XLOOKUP(Table2[[#This Row],[Item]],Items_List!A:A,Items_List!B:B),E8651)</f>
        <v>3</v>
      </c>
      <c r="G8651">
        <v>12</v>
      </c>
      <c r="H8651">
        <f t="shared" si="541"/>
        <v>12</v>
      </c>
      <c r="I8651" t="s">
        <v>23</v>
      </c>
      <c r="J8651" t="s">
        <v>10059</v>
      </c>
      <c r="K8651" s="1">
        <v>45017</v>
      </c>
      <c r="L8651" s="1" t="str">
        <f>IF(ISNUMBER(Table2[[#This Row],[Transaction Date]]),TEXT(Table2[[#This Row],[Transaction Date]],"mmmm"),"Unknown")</f>
        <v>April</v>
      </c>
      <c r="M8651" s="1" t="str">
        <f>IF(ISNUMBER(Table2[[#This Row],[Transaction Date]]),TEXT(Table2[[#This Row],[Transaction Date]],"dddd"),"Unknown")</f>
        <v>Saturday</v>
      </c>
      <c r="N8651">
        <f t="shared" si="542"/>
        <v>0</v>
      </c>
      <c r="O8651" t="str">
        <f t="shared" si="543"/>
        <v>Actual</v>
      </c>
    </row>
    <row r="8652" spans="1:15" x14ac:dyDescent="0.25">
      <c r="A8652" t="s">
        <v>9637</v>
      </c>
      <c r="B8652" t="s">
        <v>13</v>
      </c>
      <c r="C8652">
        <v>4</v>
      </c>
      <c r="D8652">
        <f t="shared" si="540"/>
        <v>4</v>
      </c>
      <c r="E8652">
        <v>3</v>
      </c>
      <c r="F8652">
        <f>IF(OR(E8652="",E8652="UNKNOWN",E8652="ERROR"),_xlfn.XLOOKUP(Table2[[#This Row],[Item]],Items_List!A:A,Items_List!B:B),E8652)</f>
        <v>3</v>
      </c>
      <c r="G8652">
        <v>12</v>
      </c>
      <c r="H8652">
        <f t="shared" si="541"/>
        <v>12</v>
      </c>
      <c r="I8652" t="s">
        <v>10</v>
      </c>
      <c r="J8652" t="s">
        <v>11</v>
      </c>
      <c r="K8652" s="1">
        <v>44963</v>
      </c>
      <c r="L8652" s="1" t="str">
        <f>IF(ISNUMBER(Table2[[#This Row],[Transaction Date]]),TEXT(Table2[[#This Row],[Transaction Date]],"mmmm"),"Unknown")</f>
        <v>February</v>
      </c>
      <c r="M8652" s="1" t="str">
        <f>IF(ISNUMBER(Table2[[#This Row],[Transaction Date]]),TEXT(Table2[[#This Row],[Transaction Date]],"dddd"),"Unknown")</f>
        <v>Monday</v>
      </c>
      <c r="N8652">
        <f t="shared" si="542"/>
        <v>0</v>
      </c>
      <c r="O8652" t="str">
        <f t="shared" si="543"/>
        <v>Actual</v>
      </c>
    </row>
    <row r="8653" spans="1:15" x14ac:dyDescent="0.25">
      <c r="A8653" t="s">
        <v>9638</v>
      </c>
      <c r="B8653" t="s">
        <v>17</v>
      </c>
      <c r="C8653">
        <v>4</v>
      </c>
      <c r="D8653">
        <f t="shared" si="540"/>
        <v>4</v>
      </c>
      <c r="E8653">
        <v>1</v>
      </c>
      <c r="F8653">
        <f>IF(OR(E8653="",E8653="UNKNOWN",E8653="ERROR"),_xlfn.XLOOKUP(Table2[[#This Row],[Item]],Items_List!A:A,Items_List!B:B),E8653)</f>
        <v>1</v>
      </c>
      <c r="G8653" t="s">
        <v>18</v>
      </c>
      <c r="H8653">
        <f t="shared" si="541"/>
        <v>4</v>
      </c>
      <c r="I8653" t="s">
        <v>10</v>
      </c>
      <c r="J8653" t="s">
        <v>15</v>
      </c>
      <c r="K8653" s="1">
        <v>45220</v>
      </c>
      <c r="L8653" s="1" t="str">
        <f>IF(ISNUMBER(Table2[[#This Row],[Transaction Date]]),TEXT(Table2[[#This Row],[Transaction Date]],"mmmm"),"Unknown")</f>
        <v>October</v>
      </c>
      <c r="M8653" s="1" t="str">
        <f>IF(ISNUMBER(Table2[[#This Row],[Transaction Date]]),TEXT(Table2[[#This Row],[Transaction Date]],"dddd"),"Unknown")</f>
        <v>Saturday</v>
      </c>
      <c r="N8653">
        <f t="shared" si="542"/>
        <v>1</v>
      </c>
      <c r="O8653" t="str">
        <f t="shared" si="543"/>
        <v>Actual</v>
      </c>
    </row>
    <row r="8654" spans="1:15" x14ac:dyDescent="0.25">
      <c r="A8654" t="s">
        <v>9640</v>
      </c>
      <c r="B8654" t="s">
        <v>20</v>
      </c>
      <c r="C8654">
        <v>2</v>
      </c>
      <c r="D8654">
        <f t="shared" si="540"/>
        <v>2</v>
      </c>
      <c r="E8654">
        <v>5</v>
      </c>
      <c r="F8654">
        <f>IF(OR(E8654="",E8654="UNKNOWN",E8654="ERROR"),_xlfn.XLOOKUP(Table2[[#This Row],[Item]],Items_List!A:A,Items_List!B:B),E8654)</f>
        <v>5</v>
      </c>
      <c r="G8654">
        <v>10</v>
      </c>
      <c r="H8654">
        <f t="shared" si="541"/>
        <v>10</v>
      </c>
      <c r="I8654" t="s">
        <v>23</v>
      </c>
      <c r="J8654" t="s">
        <v>11</v>
      </c>
      <c r="K8654" s="1">
        <v>45101</v>
      </c>
      <c r="L8654" s="1" t="str">
        <f>IF(ISNUMBER(Table2[[#This Row],[Transaction Date]]),TEXT(Table2[[#This Row],[Transaction Date]],"mmmm"),"Unknown")</f>
        <v>June</v>
      </c>
      <c r="M8654" s="1" t="str">
        <f>IF(ISNUMBER(Table2[[#This Row],[Transaction Date]]),TEXT(Table2[[#This Row],[Transaction Date]],"dddd"),"Unknown")</f>
        <v>Saturday</v>
      </c>
      <c r="N8654">
        <f t="shared" si="542"/>
        <v>0</v>
      </c>
      <c r="O8654" t="str">
        <f t="shared" si="543"/>
        <v>Actual</v>
      </c>
    </row>
    <row r="8655" spans="1:15" x14ac:dyDescent="0.25">
      <c r="A8655" t="s">
        <v>9641</v>
      </c>
      <c r="B8655" t="s">
        <v>20</v>
      </c>
      <c r="C8655">
        <v>1</v>
      </c>
      <c r="D8655">
        <f t="shared" si="540"/>
        <v>1</v>
      </c>
      <c r="E8655">
        <v>5</v>
      </c>
      <c r="F8655">
        <f>IF(OR(E8655="",E8655="UNKNOWN",E8655="ERROR"),_xlfn.XLOOKUP(Table2[[#This Row],[Item]],Items_List!A:A,Items_List!B:B),E8655)</f>
        <v>5</v>
      </c>
      <c r="G8655">
        <v>5</v>
      </c>
      <c r="H8655">
        <f t="shared" si="541"/>
        <v>5</v>
      </c>
      <c r="I8655" t="s">
        <v>10059</v>
      </c>
      <c r="J8655" t="s">
        <v>10059</v>
      </c>
      <c r="K8655" s="1">
        <v>45208</v>
      </c>
      <c r="L8655" s="1" t="str">
        <f>IF(ISNUMBER(Table2[[#This Row],[Transaction Date]]),TEXT(Table2[[#This Row],[Transaction Date]],"mmmm"),"Unknown")</f>
        <v>October</v>
      </c>
      <c r="M8655" s="1" t="str">
        <f>IF(ISNUMBER(Table2[[#This Row],[Transaction Date]]),TEXT(Table2[[#This Row],[Transaction Date]],"dddd"),"Unknown")</f>
        <v>Monday</v>
      </c>
      <c r="N8655">
        <f t="shared" si="542"/>
        <v>0</v>
      </c>
      <c r="O8655" t="str">
        <f t="shared" si="543"/>
        <v>Actual</v>
      </c>
    </row>
    <row r="8656" spans="1:15" x14ac:dyDescent="0.25">
      <c r="A8656" t="s">
        <v>9642</v>
      </c>
      <c r="B8656" t="s">
        <v>25</v>
      </c>
      <c r="C8656">
        <v>3</v>
      </c>
      <c r="D8656">
        <f t="shared" si="540"/>
        <v>3</v>
      </c>
      <c r="E8656">
        <v>4</v>
      </c>
      <c r="F8656">
        <f>IF(OR(E8656="",E8656="UNKNOWN",E8656="ERROR"),_xlfn.XLOOKUP(Table2[[#This Row],[Item]],Items_List!A:A,Items_List!B:B),E8656)</f>
        <v>4</v>
      </c>
      <c r="G8656">
        <v>12</v>
      </c>
      <c r="H8656">
        <f t="shared" si="541"/>
        <v>12</v>
      </c>
      <c r="I8656" t="s">
        <v>10</v>
      </c>
      <c r="J8656" t="s">
        <v>10059</v>
      </c>
      <c r="K8656" s="1">
        <v>44975</v>
      </c>
      <c r="L8656" s="1" t="str">
        <f>IF(ISNUMBER(Table2[[#This Row],[Transaction Date]]),TEXT(Table2[[#This Row],[Transaction Date]],"mmmm"),"Unknown")</f>
        <v>February</v>
      </c>
      <c r="M8656" s="1" t="str">
        <f>IF(ISNUMBER(Table2[[#This Row],[Transaction Date]]),TEXT(Table2[[#This Row],[Transaction Date]],"dddd"),"Unknown")</f>
        <v>Saturday</v>
      </c>
      <c r="N8656">
        <f t="shared" si="542"/>
        <v>0</v>
      </c>
      <c r="O8656" t="str">
        <f t="shared" si="543"/>
        <v>Actual</v>
      </c>
    </row>
    <row r="8657" spans="1:15" x14ac:dyDescent="0.25">
      <c r="A8657" t="s">
        <v>9644</v>
      </c>
      <c r="B8657" t="s">
        <v>39</v>
      </c>
      <c r="C8657" t="s">
        <v>21</v>
      </c>
      <c r="D8657">
        <f t="shared" si="540"/>
        <v>2</v>
      </c>
      <c r="E8657">
        <v>3</v>
      </c>
      <c r="F8657">
        <f>IF(OR(E8657="",E8657="UNKNOWN",E8657="ERROR"),_xlfn.XLOOKUP(Table2[[#This Row],[Item]],Items_List!A:A,Items_List!B:B),E8657)</f>
        <v>3</v>
      </c>
      <c r="G8657">
        <v>6</v>
      </c>
      <c r="H8657">
        <f t="shared" si="541"/>
        <v>6</v>
      </c>
      <c r="I8657" t="s">
        <v>10059</v>
      </c>
      <c r="J8657" t="s">
        <v>11</v>
      </c>
      <c r="K8657" s="1">
        <v>45170</v>
      </c>
      <c r="L8657" s="1" t="str">
        <f>IF(ISNUMBER(Table2[[#This Row],[Transaction Date]]),TEXT(Table2[[#This Row],[Transaction Date]],"mmmm"),"Unknown")</f>
        <v>September</v>
      </c>
      <c r="M8657" s="1" t="str">
        <f>IF(ISNUMBER(Table2[[#This Row],[Transaction Date]]),TEXT(Table2[[#This Row],[Transaction Date]],"dddd"),"Unknown")</f>
        <v>Friday</v>
      </c>
      <c r="N8657">
        <f t="shared" si="542"/>
        <v>1</v>
      </c>
      <c r="O8657" t="str">
        <f t="shared" si="543"/>
        <v>Estimated</v>
      </c>
    </row>
    <row r="8658" spans="1:15" x14ac:dyDescent="0.25">
      <c r="A8658" t="s">
        <v>9645</v>
      </c>
      <c r="B8658" t="s">
        <v>28</v>
      </c>
      <c r="C8658">
        <v>3</v>
      </c>
      <c r="D8658">
        <f t="shared" si="540"/>
        <v>3</v>
      </c>
      <c r="E8658">
        <v>4</v>
      </c>
      <c r="F8658">
        <f>IF(OR(E8658="",E8658="UNKNOWN",E8658="ERROR"),_xlfn.XLOOKUP(Table2[[#This Row],[Item]],Items_List!A:A,Items_List!B:B),E8658)</f>
        <v>4</v>
      </c>
      <c r="G8658">
        <v>12</v>
      </c>
      <c r="H8658">
        <f t="shared" si="541"/>
        <v>12</v>
      </c>
      <c r="I8658" t="s">
        <v>14</v>
      </c>
      <c r="J8658" t="s">
        <v>15</v>
      </c>
      <c r="K8658" s="1">
        <v>44978</v>
      </c>
      <c r="L8658" s="1" t="str">
        <f>IF(ISNUMBER(Table2[[#This Row],[Transaction Date]]),TEXT(Table2[[#This Row],[Transaction Date]],"mmmm"),"Unknown")</f>
        <v>February</v>
      </c>
      <c r="M8658" s="1" t="str">
        <f>IF(ISNUMBER(Table2[[#This Row],[Transaction Date]]),TEXT(Table2[[#This Row],[Transaction Date]],"dddd"),"Unknown")</f>
        <v>Tuesday</v>
      </c>
      <c r="N8658">
        <f t="shared" si="542"/>
        <v>0</v>
      </c>
      <c r="O8658" t="str">
        <f t="shared" si="543"/>
        <v>Actual</v>
      </c>
    </row>
    <row r="8659" spans="1:15" x14ac:dyDescent="0.25">
      <c r="A8659" t="s">
        <v>9646</v>
      </c>
      <c r="B8659" t="s">
        <v>65</v>
      </c>
      <c r="C8659" t="s">
        <v>18</v>
      </c>
      <c r="D8659">
        <f t="shared" si="540"/>
        <v>5</v>
      </c>
      <c r="E8659">
        <v>1.5</v>
      </c>
      <c r="F8659">
        <f>IF(OR(E8659="",E8659="UNKNOWN",E8659="ERROR"),_xlfn.XLOOKUP(Table2[[#This Row],[Item]],Items_List!A:A,Items_List!B:B),E8659)</f>
        <v>1.5</v>
      </c>
      <c r="G8659">
        <v>7.5</v>
      </c>
      <c r="H8659">
        <f t="shared" si="541"/>
        <v>7.5</v>
      </c>
      <c r="I8659" t="s">
        <v>10059</v>
      </c>
      <c r="J8659" t="s">
        <v>11</v>
      </c>
      <c r="K8659" s="1">
        <v>45140</v>
      </c>
      <c r="L8659" s="1" t="str">
        <f>IF(ISNUMBER(Table2[[#This Row],[Transaction Date]]),TEXT(Table2[[#This Row],[Transaction Date]],"mmmm"),"Unknown")</f>
        <v>August</v>
      </c>
      <c r="M8659" s="1" t="str">
        <f>IF(ISNUMBER(Table2[[#This Row],[Transaction Date]]),TEXT(Table2[[#This Row],[Transaction Date]],"dddd"),"Unknown")</f>
        <v>Wednesday</v>
      </c>
      <c r="N8659">
        <f t="shared" si="542"/>
        <v>1</v>
      </c>
      <c r="O8659" t="str">
        <f t="shared" si="543"/>
        <v>Estimated</v>
      </c>
    </row>
    <row r="8660" spans="1:15" x14ac:dyDescent="0.25">
      <c r="A8660" t="s">
        <v>9647</v>
      </c>
      <c r="B8660" t="s">
        <v>28</v>
      </c>
      <c r="C8660">
        <v>4</v>
      </c>
      <c r="D8660">
        <f t="shared" si="540"/>
        <v>4</v>
      </c>
      <c r="E8660">
        <v>4</v>
      </c>
      <c r="F8660">
        <f>IF(OR(E8660="",E8660="UNKNOWN",E8660="ERROR"),_xlfn.XLOOKUP(Table2[[#This Row],[Item]],Items_List!A:A,Items_List!B:B),E8660)</f>
        <v>4</v>
      </c>
      <c r="G8660">
        <v>16</v>
      </c>
      <c r="H8660">
        <f t="shared" si="541"/>
        <v>16</v>
      </c>
      <c r="I8660" t="s">
        <v>10059</v>
      </c>
      <c r="J8660" t="s">
        <v>11</v>
      </c>
      <c r="K8660" s="1">
        <v>44965</v>
      </c>
      <c r="L8660" s="1" t="str">
        <f>IF(ISNUMBER(Table2[[#This Row],[Transaction Date]]),TEXT(Table2[[#This Row],[Transaction Date]],"mmmm"),"Unknown")</f>
        <v>February</v>
      </c>
      <c r="M8660" s="1" t="str">
        <f>IF(ISNUMBER(Table2[[#This Row],[Transaction Date]]),TEXT(Table2[[#This Row],[Transaction Date]],"dddd"),"Unknown")</f>
        <v>Wednesday</v>
      </c>
      <c r="N8660">
        <f t="shared" si="542"/>
        <v>0</v>
      </c>
      <c r="O8660" t="str">
        <f t="shared" si="543"/>
        <v>Actual</v>
      </c>
    </row>
    <row r="8661" spans="1:15" x14ac:dyDescent="0.25">
      <c r="A8661" t="s">
        <v>9648</v>
      </c>
      <c r="B8661" t="s">
        <v>25</v>
      </c>
      <c r="C8661">
        <v>1</v>
      </c>
      <c r="D8661">
        <f t="shared" si="540"/>
        <v>1</v>
      </c>
      <c r="E8661">
        <v>4</v>
      </c>
      <c r="F8661">
        <f>IF(OR(E8661="",E8661="UNKNOWN",E8661="ERROR"),_xlfn.XLOOKUP(Table2[[#This Row],[Item]],Items_List!A:A,Items_List!B:B),E8661)</f>
        <v>4</v>
      </c>
      <c r="G8661">
        <v>4</v>
      </c>
      <c r="H8661">
        <f t="shared" si="541"/>
        <v>4</v>
      </c>
      <c r="I8661" t="s">
        <v>10</v>
      </c>
      <c r="J8661" t="s">
        <v>11</v>
      </c>
      <c r="K8661" s="1">
        <v>45145</v>
      </c>
      <c r="L8661" s="1" t="str">
        <f>IF(ISNUMBER(Table2[[#This Row],[Transaction Date]]),TEXT(Table2[[#This Row],[Transaction Date]],"mmmm"),"Unknown")</f>
        <v>August</v>
      </c>
      <c r="M8661" s="1" t="str">
        <f>IF(ISNUMBER(Table2[[#This Row],[Transaction Date]]),TEXT(Table2[[#This Row],[Transaction Date]],"dddd"),"Unknown")</f>
        <v>Monday</v>
      </c>
      <c r="N8661">
        <f t="shared" si="542"/>
        <v>0</v>
      </c>
      <c r="O8661" t="str">
        <f t="shared" si="543"/>
        <v>Actual</v>
      </c>
    </row>
    <row r="8662" spans="1:15" x14ac:dyDescent="0.25">
      <c r="A8662" t="s">
        <v>9649</v>
      </c>
      <c r="B8662" t="s">
        <v>25</v>
      </c>
      <c r="C8662">
        <v>3</v>
      </c>
      <c r="D8662">
        <f t="shared" si="540"/>
        <v>3</v>
      </c>
      <c r="E8662">
        <v>4</v>
      </c>
      <c r="F8662">
        <f>IF(OR(E8662="",E8662="UNKNOWN",E8662="ERROR"),_xlfn.XLOOKUP(Table2[[#This Row],[Item]],Items_List!A:A,Items_List!B:B),E8662)</f>
        <v>4</v>
      </c>
      <c r="G8662">
        <v>12</v>
      </c>
      <c r="H8662">
        <f t="shared" si="541"/>
        <v>12</v>
      </c>
      <c r="I8662" t="s">
        <v>23</v>
      </c>
      <c r="J8662" t="s">
        <v>11</v>
      </c>
      <c r="K8662" s="1">
        <v>45090</v>
      </c>
      <c r="L8662" s="1" t="str">
        <f>IF(ISNUMBER(Table2[[#This Row],[Transaction Date]]),TEXT(Table2[[#This Row],[Transaction Date]],"mmmm"),"Unknown")</f>
        <v>June</v>
      </c>
      <c r="M8662" s="1" t="str">
        <f>IF(ISNUMBER(Table2[[#This Row],[Transaction Date]]),TEXT(Table2[[#This Row],[Transaction Date]],"dddd"),"Unknown")</f>
        <v>Tuesday</v>
      </c>
      <c r="N8662">
        <f t="shared" si="542"/>
        <v>0</v>
      </c>
      <c r="O8662" t="str">
        <f t="shared" si="543"/>
        <v>Actual</v>
      </c>
    </row>
    <row r="8663" spans="1:15" x14ac:dyDescent="0.25">
      <c r="A8663" t="s">
        <v>9650</v>
      </c>
      <c r="B8663" t="s">
        <v>20</v>
      </c>
      <c r="C8663">
        <v>1</v>
      </c>
      <c r="D8663">
        <f t="shared" si="540"/>
        <v>1</v>
      </c>
      <c r="E8663">
        <v>5</v>
      </c>
      <c r="F8663">
        <f>IF(OR(E8663="",E8663="UNKNOWN",E8663="ERROR"),_xlfn.XLOOKUP(Table2[[#This Row],[Item]],Items_List!A:A,Items_List!B:B),E8663)</f>
        <v>5</v>
      </c>
      <c r="G8663">
        <v>5</v>
      </c>
      <c r="H8663">
        <f t="shared" si="541"/>
        <v>5</v>
      </c>
      <c r="I8663" t="s">
        <v>10</v>
      </c>
      <c r="J8663" t="s">
        <v>15</v>
      </c>
      <c r="K8663" s="1">
        <v>45276</v>
      </c>
      <c r="L8663" s="1" t="str">
        <f>IF(ISNUMBER(Table2[[#This Row],[Transaction Date]]),TEXT(Table2[[#This Row],[Transaction Date]],"mmmm"),"Unknown")</f>
        <v>December</v>
      </c>
      <c r="M8663" s="1" t="str">
        <f>IF(ISNUMBER(Table2[[#This Row],[Transaction Date]]),TEXT(Table2[[#This Row],[Transaction Date]],"dddd"),"Unknown")</f>
        <v>Saturday</v>
      </c>
      <c r="N8663">
        <f t="shared" si="542"/>
        <v>0</v>
      </c>
      <c r="O8663" t="str">
        <f t="shared" si="543"/>
        <v>Actual</v>
      </c>
    </row>
    <row r="8664" spans="1:15" x14ac:dyDescent="0.25">
      <c r="A8664" t="s">
        <v>9651</v>
      </c>
      <c r="B8664" t="s">
        <v>17</v>
      </c>
      <c r="C8664">
        <v>2</v>
      </c>
      <c r="D8664">
        <f t="shared" si="540"/>
        <v>2</v>
      </c>
      <c r="E8664">
        <v>1</v>
      </c>
      <c r="F8664">
        <f>IF(OR(E8664="",E8664="UNKNOWN",E8664="ERROR"),_xlfn.XLOOKUP(Table2[[#This Row],[Item]],Items_List!A:A,Items_List!B:B),E8664)</f>
        <v>1</v>
      </c>
      <c r="G8664">
        <v>2</v>
      </c>
      <c r="H8664">
        <f t="shared" si="541"/>
        <v>2</v>
      </c>
      <c r="I8664" t="s">
        <v>23</v>
      </c>
      <c r="J8664" t="s">
        <v>15</v>
      </c>
      <c r="K8664" s="1">
        <v>45186</v>
      </c>
      <c r="L8664" s="1" t="str">
        <f>IF(ISNUMBER(Table2[[#This Row],[Transaction Date]]),TEXT(Table2[[#This Row],[Transaction Date]],"mmmm"),"Unknown")</f>
        <v>September</v>
      </c>
      <c r="M8664" s="1" t="str">
        <f>IF(ISNUMBER(Table2[[#This Row],[Transaction Date]]),TEXT(Table2[[#This Row],[Transaction Date]],"dddd"),"Unknown")</f>
        <v>Sunday</v>
      </c>
      <c r="N8664">
        <f t="shared" si="542"/>
        <v>0</v>
      </c>
      <c r="O8664" t="str">
        <f t="shared" si="543"/>
        <v>Actual</v>
      </c>
    </row>
    <row r="8665" spans="1:15" x14ac:dyDescent="0.25">
      <c r="A8665" t="s">
        <v>9652</v>
      </c>
      <c r="B8665" t="s">
        <v>28</v>
      </c>
      <c r="C8665">
        <v>3</v>
      </c>
      <c r="D8665">
        <f t="shared" si="540"/>
        <v>3</v>
      </c>
      <c r="E8665">
        <v>4</v>
      </c>
      <c r="F8665">
        <f>IF(OR(E8665="",E8665="UNKNOWN",E8665="ERROR"),_xlfn.XLOOKUP(Table2[[#This Row],[Item]],Items_List!A:A,Items_List!B:B),E8665)</f>
        <v>4</v>
      </c>
      <c r="G8665">
        <v>12</v>
      </c>
      <c r="H8665">
        <f t="shared" si="541"/>
        <v>12</v>
      </c>
      <c r="I8665" t="s">
        <v>10059</v>
      </c>
      <c r="J8665" t="s">
        <v>11</v>
      </c>
      <c r="K8665" s="1">
        <v>45132</v>
      </c>
      <c r="L8665" s="1" t="str">
        <f>IF(ISNUMBER(Table2[[#This Row],[Transaction Date]]),TEXT(Table2[[#This Row],[Transaction Date]],"mmmm"),"Unknown")</f>
        <v>July</v>
      </c>
      <c r="M8665" s="1" t="str">
        <f>IF(ISNUMBER(Table2[[#This Row],[Transaction Date]]),TEXT(Table2[[#This Row],[Transaction Date]],"dddd"),"Unknown")</f>
        <v>Tuesday</v>
      </c>
      <c r="N8665">
        <f t="shared" si="542"/>
        <v>0</v>
      </c>
      <c r="O8665" t="str">
        <f t="shared" si="543"/>
        <v>Actual</v>
      </c>
    </row>
    <row r="8666" spans="1:15" x14ac:dyDescent="0.25">
      <c r="A8666" t="s">
        <v>9653</v>
      </c>
      <c r="B8666" t="s">
        <v>13</v>
      </c>
      <c r="C8666">
        <v>5</v>
      </c>
      <c r="D8666">
        <f t="shared" si="540"/>
        <v>5</v>
      </c>
      <c r="E8666">
        <v>3</v>
      </c>
      <c r="F8666">
        <f>IF(OR(E8666="",E8666="UNKNOWN",E8666="ERROR"),_xlfn.XLOOKUP(Table2[[#This Row],[Item]],Items_List!A:A,Items_List!B:B),E8666)</f>
        <v>3</v>
      </c>
      <c r="G8666">
        <v>15</v>
      </c>
      <c r="H8666">
        <f t="shared" si="541"/>
        <v>15</v>
      </c>
      <c r="I8666" t="s">
        <v>10059</v>
      </c>
      <c r="J8666" t="s">
        <v>11</v>
      </c>
      <c r="K8666" s="1">
        <v>44958</v>
      </c>
      <c r="L8666" s="1" t="str">
        <f>IF(ISNUMBER(Table2[[#This Row],[Transaction Date]]),TEXT(Table2[[#This Row],[Transaction Date]],"mmmm"),"Unknown")</f>
        <v>February</v>
      </c>
      <c r="M8666" s="1" t="str">
        <f>IF(ISNUMBER(Table2[[#This Row],[Transaction Date]]),TEXT(Table2[[#This Row],[Transaction Date]],"dddd"),"Unknown")</f>
        <v>Wednesday</v>
      </c>
      <c r="N8666">
        <f t="shared" si="542"/>
        <v>0</v>
      </c>
      <c r="O8666" t="str">
        <f t="shared" si="543"/>
        <v>Actual</v>
      </c>
    </row>
    <row r="8667" spans="1:15" x14ac:dyDescent="0.25">
      <c r="A8667" t="s">
        <v>9654</v>
      </c>
      <c r="B8667" t="s">
        <v>13</v>
      </c>
      <c r="C8667">
        <v>2</v>
      </c>
      <c r="D8667">
        <f t="shared" si="540"/>
        <v>2</v>
      </c>
      <c r="E8667">
        <v>3</v>
      </c>
      <c r="F8667">
        <f>IF(OR(E8667="",E8667="UNKNOWN",E8667="ERROR"),_xlfn.XLOOKUP(Table2[[#This Row],[Item]],Items_List!A:A,Items_List!B:B),E8667)</f>
        <v>3</v>
      </c>
      <c r="G8667">
        <v>6</v>
      </c>
      <c r="H8667">
        <f t="shared" si="541"/>
        <v>6</v>
      </c>
      <c r="I8667" t="s">
        <v>14</v>
      </c>
      <c r="J8667" t="s">
        <v>11</v>
      </c>
      <c r="K8667" s="1">
        <v>45141</v>
      </c>
      <c r="L8667" s="1" t="str">
        <f>IF(ISNUMBER(Table2[[#This Row],[Transaction Date]]),TEXT(Table2[[#This Row],[Transaction Date]],"mmmm"),"Unknown")</f>
        <v>August</v>
      </c>
      <c r="M8667" s="1" t="str">
        <f>IF(ISNUMBER(Table2[[#This Row],[Transaction Date]]),TEXT(Table2[[#This Row],[Transaction Date]],"dddd"),"Unknown")</f>
        <v>Thursday</v>
      </c>
      <c r="N8667">
        <f t="shared" si="542"/>
        <v>0</v>
      </c>
      <c r="O8667" t="str">
        <f t="shared" si="543"/>
        <v>Actual</v>
      </c>
    </row>
    <row r="8668" spans="1:15" x14ac:dyDescent="0.25">
      <c r="A8668" t="s">
        <v>9655</v>
      </c>
      <c r="B8668" t="s">
        <v>13</v>
      </c>
      <c r="C8668">
        <v>1</v>
      </c>
      <c r="D8668">
        <f t="shared" si="540"/>
        <v>1</v>
      </c>
      <c r="E8668">
        <v>3</v>
      </c>
      <c r="F8668">
        <f>IF(OR(E8668="",E8668="UNKNOWN",E8668="ERROR"),_xlfn.XLOOKUP(Table2[[#This Row],[Item]],Items_List!A:A,Items_List!B:B),E8668)</f>
        <v>3</v>
      </c>
      <c r="G8668">
        <v>3</v>
      </c>
      <c r="H8668">
        <f t="shared" si="541"/>
        <v>3</v>
      </c>
      <c r="I8668" t="s">
        <v>10</v>
      </c>
      <c r="J8668" t="s">
        <v>11</v>
      </c>
      <c r="K8668" s="1">
        <v>45007</v>
      </c>
      <c r="L8668" s="1" t="str">
        <f>IF(ISNUMBER(Table2[[#This Row],[Transaction Date]]),TEXT(Table2[[#This Row],[Transaction Date]],"mmmm"),"Unknown")</f>
        <v>March</v>
      </c>
      <c r="M8668" s="1" t="str">
        <f>IF(ISNUMBER(Table2[[#This Row],[Transaction Date]]),TEXT(Table2[[#This Row],[Transaction Date]],"dddd"),"Unknown")</f>
        <v>Wednesday</v>
      </c>
      <c r="N8668">
        <f t="shared" si="542"/>
        <v>0</v>
      </c>
      <c r="O8668" t="str">
        <f t="shared" si="543"/>
        <v>Actual</v>
      </c>
    </row>
    <row r="8669" spans="1:15" x14ac:dyDescent="0.25">
      <c r="A8669" t="s">
        <v>9656</v>
      </c>
      <c r="B8669" t="s">
        <v>39</v>
      </c>
      <c r="C8669">
        <v>3</v>
      </c>
      <c r="D8669">
        <f t="shared" si="540"/>
        <v>3</v>
      </c>
      <c r="E8669">
        <v>3</v>
      </c>
      <c r="F8669">
        <f>IF(OR(E8669="",E8669="UNKNOWN",E8669="ERROR"),_xlfn.XLOOKUP(Table2[[#This Row],[Item]],Items_List!A:A,Items_List!B:B),E8669)</f>
        <v>3</v>
      </c>
      <c r="G8669">
        <v>9</v>
      </c>
      <c r="H8669">
        <f t="shared" si="541"/>
        <v>9</v>
      </c>
      <c r="I8669" t="s">
        <v>14</v>
      </c>
      <c r="J8669" t="s">
        <v>15</v>
      </c>
      <c r="K8669" s="1">
        <v>45041</v>
      </c>
      <c r="L8669" s="1" t="str">
        <f>IF(ISNUMBER(Table2[[#This Row],[Transaction Date]]),TEXT(Table2[[#This Row],[Transaction Date]],"mmmm"),"Unknown")</f>
        <v>April</v>
      </c>
      <c r="M8669" s="1" t="str">
        <f>IF(ISNUMBER(Table2[[#This Row],[Transaction Date]]),TEXT(Table2[[#This Row],[Transaction Date]],"dddd"),"Unknown")</f>
        <v>Tuesday</v>
      </c>
      <c r="N8669">
        <f t="shared" si="542"/>
        <v>0</v>
      </c>
      <c r="O8669" t="str">
        <f t="shared" si="543"/>
        <v>Actual</v>
      </c>
    </row>
    <row r="8670" spans="1:15" x14ac:dyDescent="0.25">
      <c r="A8670" t="s">
        <v>9657</v>
      </c>
      <c r="B8670" t="s">
        <v>13</v>
      </c>
      <c r="D8670">
        <f t="shared" si="540"/>
        <v>5</v>
      </c>
      <c r="E8670">
        <v>3</v>
      </c>
      <c r="F8670">
        <f>IF(OR(E8670="",E8670="UNKNOWN",E8670="ERROR"),_xlfn.XLOOKUP(Table2[[#This Row],[Item]],Items_List!A:A,Items_List!B:B),E8670)</f>
        <v>3</v>
      </c>
      <c r="G8670">
        <v>15</v>
      </c>
      <c r="H8670">
        <f t="shared" si="541"/>
        <v>15</v>
      </c>
      <c r="I8670" t="s">
        <v>10</v>
      </c>
      <c r="J8670" t="s">
        <v>10059</v>
      </c>
      <c r="K8670" s="1">
        <v>45146</v>
      </c>
      <c r="L8670" s="1" t="str">
        <f>IF(ISNUMBER(Table2[[#This Row],[Transaction Date]]),TEXT(Table2[[#This Row],[Transaction Date]],"mmmm"),"Unknown")</f>
        <v>August</v>
      </c>
      <c r="M8670" s="1" t="str">
        <f>IF(ISNUMBER(Table2[[#This Row],[Transaction Date]]),TEXT(Table2[[#This Row],[Transaction Date]],"dddd"),"Unknown")</f>
        <v>Tuesday</v>
      </c>
      <c r="N8670">
        <f t="shared" si="542"/>
        <v>1</v>
      </c>
      <c r="O8670" t="str">
        <f t="shared" si="543"/>
        <v>Estimated</v>
      </c>
    </row>
    <row r="8671" spans="1:15" x14ac:dyDescent="0.25">
      <c r="A8671" t="s">
        <v>9658</v>
      </c>
      <c r="B8671" t="s">
        <v>65</v>
      </c>
      <c r="C8671">
        <v>5</v>
      </c>
      <c r="D8671">
        <f t="shared" si="540"/>
        <v>5</v>
      </c>
      <c r="E8671">
        <v>1.5</v>
      </c>
      <c r="F8671">
        <f>IF(OR(E8671="",E8671="UNKNOWN",E8671="ERROR"),_xlfn.XLOOKUP(Table2[[#This Row],[Item]],Items_List!A:A,Items_List!B:B),E8671)</f>
        <v>1.5</v>
      </c>
      <c r="G8671">
        <v>7.5</v>
      </c>
      <c r="H8671">
        <f t="shared" si="541"/>
        <v>7.5</v>
      </c>
      <c r="I8671" t="s">
        <v>14</v>
      </c>
      <c r="J8671" t="s">
        <v>10059</v>
      </c>
      <c r="K8671" s="1">
        <v>44984</v>
      </c>
      <c r="L8671" s="1" t="str">
        <f>IF(ISNUMBER(Table2[[#This Row],[Transaction Date]]),TEXT(Table2[[#This Row],[Transaction Date]],"mmmm"),"Unknown")</f>
        <v>February</v>
      </c>
      <c r="M8671" s="1" t="str">
        <f>IF(ISNUMBER(Table2[[#This Row],[Transaction Date]]),TEXT(Table2[[#This Row],[Transaction Date]],"dddd"),"Unknown")</f>
        <v>Monday</v>
      </c>
      <c r="N8671">
        <f t="shared" si="542"/>
        <v>0</v>
      </c>
      <c r="O8671" t="str">
        <f t="shared" si="543"/>
        <v>Actual</v>
      </c>
    </row>
    <row r="8672" spans="1:15" x14ac:dyDescent="0.25">
      <c r="A8672" t="s">
        <v>9659</v>
      </c>
      <c r="B8672" t="s">
        <v>9</v>
      </c>
      <c r="C8672" t="s">
        <v>21</v>
      </c>
      <c r="D8672">
        <f t="shared" si="540"/>
        <v>2</v>
      </c>
      <c r="E8672">
        <v>2</v>
      </c>
      <c r="F8672">
        <f>IF(OR(E8672="",E8672="UNKNOWN",E8672="ERROR"),_xlfn.XLOOKUP(Table2[[#This Row],[Item]],Items_List!A:A,Items_List!B:B),E8672)</f>
        <v>2</v>
      </c>
      <c r="G8672">
        <v>4</v>
      </c>
      <c r="H8672">
        <f t="shared" si="541"/>
        <v>4</v>
      </c>
      <c r="I8672" t="s">
        <v>10059</v>
      </c>
      <c r="J8672" t="s">
        <v>11</v>
      </c>
      <c r="K8672" s="1">
        <v>45051</v>
      </c>
      <c r="L8672" s="1" t="str">
        <f>IF(ISNUMBER(Table2[[#This Row],[Transaction Date]]),TEXT(Table2[[#This Row],[Transaction Date]],"mmmm"),"Unknown")</f>
        <v>May</v>
      </c>
      <c r="M8672" s="1" t="str">
        <f>IF(ISNUMBER(Table2[[#This Row],[Transaction Date]]),TEXT(Table2[[#This Row],[Transaction Date]],"dddd"),"Unknown")</f>
        <v>Friday</v>
      </c>
      <c r="N8672">
        <f t="shared" si="542"/>
        <v>1</v>
      </c>
      <c r="O8672" t="str">
        <f t="shared" si="543"/>
        <v>Estimated</v>
      </c>
    </row>
    <row r="8673" spans="1:15" x14ac:dyDescent="0.25">
      <c r="A8673" t="s">
        <v>9660</v>
      </c>
      <c r="B8673" t="s">
        <v>17</v>
      </c>
      <c r="C8673">
        <v>5</v>
      </c>
      <c r="D8673">
        <f t="shared" si="540"/>
        <v>5</v>
      </c>
      <c r="E8673">
        <v>1</v>
      </c>
      <c r="F8673">
        <f>IF(OR(E8673="",E8673="UNKNOWN",E8673="ERROR"),_xlfn.XLOOKUP(Table2[[#This Row],[Item]],Items_List!A:A,Items_List!B:B),E8673)</f>
        <v>1</v>
      </c>
      <c r="G8673" t="s">
        <v>18</v>
      </c>
      <c r="H8673">
        <f t="shared" si="541"/>
        <v>5</v>
      </c>
      <c r="I8673" t="s">
        <v>10059</v>
      </c>
      <c r="J8673" t="s">
        <v>15</v>
      </c>
      <c r="K8673" s="1">
        <v>45208</v>
      </c>
      <c r="L8673" s="1" t="str">
        <f>IF(ISNUMBER(Table2[[#This Row],[Transaction Date]]),TEXT(Table2[[#This Row],[Transaction Date]],"mmmm"),"Unknown")</f>
        <v>October</v>
      </c>
      <c r="M8673" s="1" t="str">
        <f>IF(ISNUMBER(Table2[[#This Row],[Transaction Date]]),TEXT(Table2[[#This Row],[Transaction Date]],"dddd"),"Unknown")</f>
        <v>Monday</v>
      </c>
      <c r="N8673">
        <f t="shared" si="542"/>
        <v>1</v>
      </c>
      <c r="O8673" t="str">
        <f t="shared" si="543"/>
        <v>Actual</v>
      </c>
    </row>
    <row r="8674" spans="1:15" x14ac:dyDescent="0.25">
      <c r="A8674" t="s">
        <v>9661</v>
      </c>
      <c r="B8674" t="s">
        <v>28</v>
      </c>
      <c r="C8674">
        <v>5</v>
      </c>
      <c r="D8674">
        <f t="shared" si="540"/>
        <v>5</v>
      </c>
      <c r="E8674">
        <v>4</v>
      </c>
      <c r="F8674">
        <f>IF(OR(E8674="",E8674="UNKNOWN",E8674="ERROR"),_xlfn.XLOOKUP(Table2[[#This Row],[Item]],Items_List!A:A,Items_List!B:B),E8674)</f>
        <v>4</v>
      </c>
      <c r="G8674">
        <v>20</v>
      </c>
      <c r="H8674">
        <f t="shared" si="541"/>
        <v>20</v>
      </c>
      <c r="I8674" t="s">
        <v>10</v>
      </c>
      <c r="J8674" t="s">
        <v>10059</v>
      </c>
      <c r="K8674" s="1">
        <v>45035</v>
      </c>
      <c r="L8674" s="1" t="str">
        <f>IF(ISNUMBER(Table2[[#This Row],[Transaction Date]]),TEXT(Table2[[#This Row],[Transaction Date]],"mmmm"),"Unknown")</f>
        <v>April</v>
      </c>
      <c r="M8674" s="1" t="str">
        <f>IF(ISNUMBER(Table2[[#This Row],[Transaction Date]]),TEXT(Table2[[#This Row],[Transaction Date]],"dddd"),"Unknown")</f>
        <v>Wednesday</v>
      </c>
      <c r="N8674">
        <f t="shared" si="542"/>
        <v>0</v>
      </c>
      <c r="O8674" t="str">
        <f t="shared" si="543"/>
        <v>Actual</v>
      </c>
    </row>
    <row r="8675" spans="1:15" x14ac:dyDescent="0.25">
      <c r="A8675" t="s">
        <v>9662</v>
      </c>
      <c r="B8675" t="s">
        <v>65</v>
      </c>
      <c r="C8675">
        <v>3</v>
      </c>
      <c r="D8675">
        <f t="shared" si="540"/>
        <v>3</v>
      </c>
      <c r="E8675">
        <v>1.5</v>
      </c>
      <c r="F8675">
        <f>IF(OR(E8675="",E8675="UNKNOWN",E8675="ERROR"),_xlfn.XLOOKUP(Table2[[#This Row],[Item]],Items_List!A:A,Items_List!B:B),E8675)</f>
        <v>1.5</v>
      </c>
      <c r="G8675">
        <v>4.5</v>
      </c>
      <c r="H8675">
        <f t="shared" si="541"/>
        <v>4.5</v>
      </c>
      <c r="I8675" t="s">
        <v>14</v>
      </c>
      <c r="J8675" t="s">
        <v>15</v>
      </c>
      <c r="K8675" s="1">
        <v>45137</v>
      </c>
      <c r="L8675" s="1" t="str">
        <f>IF(ISNUMBER(Table2[[#This Row],[Transaction Date]]),TEXT(Table2[[#This Row],[Transaction Date]],"mmmm"),"Unknown")</f>
        <v>July</v>
      </c>
      <c r="M8675" s="1" t="str">
        <f>IF(ISNUMBER(Table2[[#This Row],[Transaction Date]]),TEXT(Table2[[#This Row],[Transaction Date]],"dddd"),"Unknown")</f>
        <v>Sunday</v>
      </c>
      <c r="N8675">
        <f t="shared" si="542"/>
        <v>0</v>
      </c>
      <c r="O8675" t="str">
        <f t="shared" si="543"/>
        <v>Actual</v>
      </c>
    </row>
    <row r="8676" spans="1:15" x14ac:dyDescent="0.25">
      <c r="A8676" t="s">
        <v>9663</v>
      </c>
      <c r="B8676" t="s">
        <v>9</v>
      </c>
      <c r="C8676">
        <v>1</v>
      </c>
      <c r="D8676">
        <f t="shared" si="540"/>
        <v>1</v>
      </c>
      <c r="E8676">
        <v>2</v>
      </c>
      <c r="F8676">
        <f>IF(OR(E8676="",E8676="UNKNOWN",E8676="ERROR"),_xlfn.XLOOKUP(Table2[[#This Row],[Item]],Items_List!A:A,Items_List!B:B),E8676)</f>
        <v>2</v>
      </c>
      <c r="G8676">
        <v>2</v>
      </c>
      <c r="H8676">
        <f t="shared" si="541"/>
        <v>2</v>
      </c>
      <c r="I8676" t="s">
        <v>10059</v>
      </c>
      <c r="J8676" t="s">
        <v>10059</v>
      </c>
      <c r="K8676" s="1">
        <v>45085</v>
      </c>
      <c r="L8676" s="1" t="str">
        <f>IF(ISNUMBER(Table2[[#This Row],[Transaction Date]]),TEXT(Table2[[#This Row],[Transaction Date]],"mmmm"),"Unknown")</f>
        <v>June</v>
      </c>
      <c r="M8676" s="1" t="str">
        <f>IF(ISNUMBER(Table2[[#This Row],[Transaction Date]]),TEXT(Table2[[#This Row],[Transaction Date]],"dddd"),"Unknown")</f>
        <v>Thursday</v>
      </c>
      <c r="N8676">
        <f t="shared" si="542"/>
        <v>0</v>
      </c>
      <c r="O8676" t="str">
        <f t="shared" si="543"/>
        <v>Actual</v>
      </c>
    </row>
    <row r="8677" spans="1:15" x14ac:dyDescent="0.25">
      <c r="A8677" t="s">
        <v>9665</v>
      </c>
      <c r="B8677" t="s">
        <v>39</v>
      </c>
      <c r="C8677">
        <v>1</v>
      </c>
      <c r="D8677">
        <f t="shared" si="540"/>
        <v>1</v>
      </c>
      <c r="E8677">
        <v>3</v>
      </c>
      <c r="F8677">
        <f>IF(OR(E8677="",E8677="UNKNOWN",E8677="ERROR"),_xlfn.XLOOKUP(Table2[[#This Row],[Item]],Items_List!A:A,Items_List!B:B),E8677)</f>
        <v>3</v>
      </c>
      <c r="G8677">
        <v>3</v>
      </c>
      <c r="H8677">
        <f t="shared" si="541"/>
        <v>3</v>
      </c>
      <c r="I8677" t="s">
        <v>23</v>
      </c>
      <c r="J8677" t="s">
        <v>10059</v>
      </c>
      <c r="K8677" s="1">
        <v>45282</v>
      </c>
      <c r="L8677" s="1" t="str">
        <f>IF(ISNUMBER(Table2[[#This Row],[Transaction Date]]),TEXT(Table2[[#This Row],[Transaction Date]],"mmmm"),"Unknown")</f>
        <v>December</v>
      </c>
      <c r="M8677" s="1" t="str">
        <f>IF(ISNUMBER(Table2[[#This Row],[Transaction Date]]),TEXT(Table2[[#This Row],[Transaction Date]],"dddd"),"Unknown")</f>
        <v>Friday</v>
      </c>
      <c r="N8677">
        <f t="shared" si="542"/>
        <v>0</v>
      </c>
      <c r="O8677" t="str">
        <f t="shared" si="543"/>
        <v>Actual</v>
      </c>
    </row>
    <row r="8678" spans="1:15" x14ac:dyDescent="0.25">
      <c r="A8678" t="s">
        <v>9666</v>
      </c>
      <c r="B8678" t="s">
        <v>9</v>
      </c>
      <c r="C8678">
        <v>2</v>
      </c>
      <c r="D8678">
        <f t="shared" si="540"/>
        <v>2</v>
      </c>
      <c r="E8678" s="3">
        <f>_xlfn.XLOOKUP(Table2[[#This Row],[Item]],Items_List!$A$2:$A$9,Items_List!$B$2:$B$9)</f>
        <v>2</v>
      </c>
      <c r="F8678">
        <f>IF(OR(E8678="",E8678="UNKNOWN",E8678="ERROR"),_xlfn.XLOOKUP(Table2[[#This Row],[Item]],Items_List!A:A,Items_List!B:B),E8678)</f>
        <v>2</v>
      </c>
      <c r="G8678">
        <v>4</v>
      </c>
      <c r="H8678">
        <f t="shared" si="541"/>
        <v>4</v>
      </c>
      <c r="I8678" t="s">
        <v>23</v>
      </c>
      <c r="J8678" t="s">
        <v>11</v>
      </c>
      <c r="K8678" s="1">
        <v>45207</v>
      </c>
      <c r="L8678" s="1" t="str">
        <f>IF(ISNUMBER(Table2[[#This Row],[Transaction Date]]),TEXT(Table2[[#This Row],[Transaction Date]],"mmmm"),"Unknown")</f>
        <v>October</v>
      </c>
      <c r="M8678" s="1" t="str">
        <f>IF(ISNUMBER(Table2[[#This Row],[Transaction Date]]),TEXT(Table2[[#This Row],[Transaction Date]],"dddd"),"Unknown")</f>
        <v>Sunday</v>
      </c>
      <c r="N8678">
        <f t="shared" si="542"/>
        <v>0</v>
      </c>
      <c r="O8678" t="str">
        <f t="shared" si="543"/>
        <v>Actual</v>
      </c>
    </row>
    <row r="8679" spans="1:15" x14ac:dyDescent="0.25">
      <c r="A8679" t="s">
        <v>9667</v>
      </c>
      <c r="B8679" t="s">
        <v>20</v>
      </c>
      <c r="C8679">
        <v>3</v>
      </c>
      <c r="D8679">
        <f t="shared" si="540"/>
        <v>3</v>
      </c>
      <c r="E8679">
        <v>5</v>
      </c>
      <c r="F8679">
        <f>IF(OR(E8679="",E8679="UNKNOWN",E8679="ERROR"),_xlfn.XLOOKUP(Table2[[#This Row],[Item]],Items_List!A:A,Items_List!B:B),E8679)</f>
        <v>5</v>
      </c>
      <c r="H8679">
        <f t="shared" si="541"/>
        <v>15</v>
      </c>
      <c r="I8679" t="s">
        <v>10</v>
      </c>
      <c r="J8679" t="s">
        <v>10059</v>
      </c>
      <c r="K8679" s="1">
        <v>45155</v>
      </c>
      <c r="L8679" s="1" t="str">
        <f>IF(ISNUMBER(Table2[[#This Row],[Transaction Date]]),TEXT(Table2[[#This Row],[Transaction Date]],"mmmm"),"Unknown")</f>
        <v>August</v>
      </c>
      <c r="M8679" s="1" t="str">
        <f>IF(ISNUMBER(Table2[[#This Row],[Transaction Date]]),TEXT(Table2[[#This Row],[Transaction Date]],"dddd"),"Unknown")</f>
        <v>Thursday</v>
      </c>
      <c r="N8679">
        <f t="shared" si="542"/>
        <v>1</v>
      </c>
      <c r="O8679" t="str">
        <f t="shared" si="543"/>
        <v>Actual</v>
      </c>
    </row>
    <row r="8680" spans="1:15" x14ac:dyDescent="0.25">
      <c r="A8680" t="s">
        <v>9668</v>
      </c>
      <c r="B8680" t="s">
        <v>17</v>
      </c>
      <c r="C8680">
        <v>2</v>
      </c>
      <c r="D8680">
        <f t="shared" si="540"/>
        <v>2</v>
      </c>
      <c r="E8680">
        <v>1</v>
      </c>
      <c r="F8680">
        <f>IF(OR(E8680="",E8680="UNKNOWN",E8680="ERROR"),_xlfn.XLOOKUP(Table2[[#This Row],[Item]],Items_List!A:A,Items_List!B:B),E8680)</f>
        <v>1</v>
      </c>
      <c r="G8680">
        <v>2</v>
      </c>
      <c r="H8680">
        <f t="shared" si="541"/>
        <v>2</v>
      </c>
      <c r="I8680" t="s">
        <v>14</v>
      </c>
      <c r="J8680" t="s">
        <v>11</v>
      </c>
      <c r="K8680" s="1">
        <v>45186</v>
      </c>
      <c r="L8680" s="1" t="str">
        <f>IF(ISNUMBER(Table2[[#This Row],[Transaction Date]]),TEXT(Table2[[#This Row],[Transaction Date]],"mmmm"),"Unknown")</f>
        <v>September</v>
      </c>
      <c r="M8680" s="1" t="str">
        <f>IF(ISNUMBER(Table2[[#This Row],[Transaction Date]]),TEXT(Table2[[#This Row],[Transaction Date]],"dddd"),"Unknown")</f>
        <v>Sunday</v>
      </c>
      <c r="N8680">
        <f t="shared" si="542"/>
        <v>0</v>
      </c>
      <c r="O8680" t="str">
        <f t="shared" si="543"/>
        <v>Actual</v>
      </c>
    </row>
    <row r="8681" spans="1:15" x14ac:dyDescent="0.25">
      <c r="A8681" t="s">
        <v>9669</v>
      </c>
      <c r="B8681" t="s">
        <v>28</v>
      </c>
      <c r="C8681">
        <v>4</v>
      </c>
      <c r="D8681">
        <f t="shared" si="540"/>
        <v>4</v>
      </c>
      <c r="E8681">
        <v>4</v>
      </c>
      <c r="F8681">
        <f>IF(OR(E8681="",E8681="UNKNOWN",E8681="ERROR"),_xlfn.XLOOKUP(Table2[[#This Row],[Item]],Items_List!A:A,Items_List!B:B),E8681)</f>
        <v>4</v>
      </c>
      <c r="G8681">
        <v>16</v>
      </c>
      <c r="H8681">
        <f t="shared" si="541"/>
        <v>16</v>
      </c>
      <c r="I8681" t="s">
        <v>14</v>
      </c>
      <c r="J8681" t="s">
        <v>11</v>
      </c>
      <c r="K8681" s="1">
        <v>45268</v>
      </c>
      <c r="L8681" s="1" t="str">
        <f>IF(ISNUMBER(Table2[[#This Row],[Transaction Date]]),TEXT(Table2[[#This Row],[Transaction Date]],"mmmm"),"Unknown")</f>
        <v>December</v>
      </c>
      <c r="M8681" s="1" t="str">
        <f>IF(ISNUMBER(Table2[[#This Row],[Transaction Date]]),TEXT(Table2[[#This Row],[Transaction Date]],"dddd"),"Unknown")</f>
        <v>Friday</v>
      </c>
      <c r="N8681">
        <f t="shared" si="542"/>
        <v>0</v>
      </c>
      <c r="O8681" t="str">
        <f t="shared" si="543"/>
        <v>Actual</v>
      </c>
    </row>
    <row r="8682" spans="1:15" x14ac:dyDescent="0.25">
      <c r="A8682" t="s">
        <v>9670</v>
      </c>
      <c r="B8682" t="s">
        <v>28</v>
      </c>
      <c r="C8682">
        <v>3</v>
      </c>
      <c r="D8682">
        <f t="shared" si="540"/>
        <v>3</v>
      </c>
      <c r="E8682">
        <v>4</v>
      </c>
      <c r="F8682">
        <f>IF(OR(E8682="",E8682="UNKNOWN",E8682="ERROR"),_xlfn.XLOOKUP(Table2[[#This Row],[Item]],Items_List!A:A,Items_List!B:B),E8682)</f>
        <v>4</v>
      </c>
      <c r="G8682">
        <v>12</v>
      </c>
      <c r="H8682">
        <f t="shared" si="541"/>
        <v>12</v>
      </c>
      <c r="I8682" t="s">
        <v>10059</v>
      </c>
      <c r="J8682" t="s">
        <v>15</v>
      </c>
      <c r="K8682" s="1">
        <v>45039</v>
      </c>
      <c r="L8682" s="1" t="str">
        <f>IF(ISNUMBER(Table2[[#This Row],[Transaction Date]]),TEXT(Table2[[#This Row],[Transaction Date]],"mmmm"),"Unknown")</f>
        <v>April</v>
      </c>
      <c r="M8682" s="1" t="str">
        <f>IF(ISNUMBER(Table2[[#This Row],[Transaction Date]]),TEXT(Table2[[#This Row],[Transaction Date]],"dddd"),"Unknown")</f>
        <v>Sunday</v>
      </c>
      <c r="N8682">
        <f t="shared" si="542"/>
        <v>0</v>
      </c>
      <c r="O8682" t="str">
        <f t="shared" si="543"/>
        <v>Actual</v>
      </c>
    </row>
    <row r="8683" spans="1:15" x14ac:dyDescent="0.25">
      <c r="A8683" t="s">
        <v>9671</v>
      </c>
      <c r="B8683" t="s">
        <v>65</v>
      </c>
      <c r="C8683">
        <v>3</v>
      </c>
      <c r="D8683">
        <f t="shared" si="540"/>
        <v>3</v>
      </c>
      <c r="E8683">
        <v>1.5</v>
      </c>
      <c r="F8683">
        <f>IF(OR(E8683="",E8683="UNKNOWN",E8683="ERROR"),_xlfn.XLOOKUP(Table2[[#This Row],[Item]],Items_List!A:A,Items_List!B:B),E8683)</f>
        <v>1.5</v>
      </c>
      <c r="G8683">
        <v>4.5</v>
      </c>
      <c r="H8683">
        <f t="shared" si="541"/>
        <v>4.5</v>
      </c>
      <c r="I8683" t="s">
        <v>10</v>
      </c>
      <c r="J8683" t="s">
        <v>11</v>
      </c>
      <c r="K8683" s="1">
        <v>45086</v>
      </c>
      <c r="L8683" s="1" t="str">
        <f>IF(ISNUMBER(Table2[[#This Row],[Transaction Date]]),TEXT(Table2[[#This Row],[Transaction Date]],"mmmm"),"Unknown")</f>
        <v>June</v>
      </c>
      <c r="M8683" s="1" t="str">
        <f>IF(ISNUMBER(Table2[[#This Row],[Transaction Date]]),TEXT(Table2[[#This Row],[Transaction Date]],"dddd"),"Unknown")</f>
        <v>Friday</v>
      </c>
      <c r="N8683">
        <f t="shared" si="542"/>
        <v>0</v>
      </c>
      <c r="O8683" t="str">
        <f t="shared" si="543"/>
        <v>Actual</v>
      </c>
    </row>
    <row r="8684" spans="1:15" x14ac:dyDescent="0.25">
      <c r="A8684" t="s">
        <v>9672</v>
      </c>
      <c r="B8684" t="s">
        <v>9</v>
      </c>
      <c r="C8684">
        <v>1</v>
      </c>
      <c r="D8684">
        <f t="shared" si="540"/>
        <v>1</v>
      </c>
      <c r="E8684" s="3">
        <f>_xlfn.XLOOKUP(Table2[[#This Row],[Item]],Items_List!$A$2:$A$9,Items_List!$B$2:$B$9)</f>
        <v>2</v>
      </c>
      <c r="F8684">
        <f>IF(OR(E8684="",E8684="UNKNOWN",E8684="ERROR"),_xlfn.XLOOKUP(Table2[[#This Row],[Item]],Items_List!A:A,Items_List!B:B),E8684)</f>
        <v>2</v>
      </c>
      <c r="G8684">
        <v>2</v>
      </c>
      <c r="H8684">
        <f t="shared" si="541"/>
        <v>2</v>
      </c>
      <c r="I8684" t="s">
        <v>10059</v>
      </c>
      <c r="J8684" t="s">
        <v>10059</v>
      </c>
      <c r="K8684" s="1">
        <v>44979</v>
      </c>
      <c r="L8684" s="1" t="str">
        <f>IF(ISNUMBER(Table2[[#This Row],[Transaction Date]]),TEXT(Table2[[#This Row],[Transaction Date]],"mmmm"),"Unknown")</f>
        <v>February</v>
      </c>
      <c r="M8684" s="1" t="str">
        <f>IF(ISNUMBER(Table2[[#This Row],[Transaction Date]]),TEXT(Table2[[#This Row],[Transaction Date]],"dddd"),"Unknown")</f>
        <v>Wednesday</v>
      </c>
      <c r="N8684">
        <f t="shared" si="542"/>
        <v>0</v>
      </c>
      <c r="O8684" t="str">
        <f t="shared" si="543"/>
        <v>Actual</v>
      </c>
    </row>
    <row r="8685" spans="1:15" x14ac:dyDescent="0.25">
      <c r="A8685" t="s">
        <v>9674</v>
      </c>
      <c r="B8685" t="s">
        <v>17</v>
      </c>
      <c r="C8685">
        <v>2</v>
      </c>
      <c r="D8685">
        <f t="shared" si="540"/>
        <v>2</v>
      </c>
      <c r="E8685">
        <v>1</v>
      </c>
      <c r="F8685">
        <f>IF(OR(E8685="",E8685="UNKNOWN",E8685="ERROR"),_xlfn.XLOOKUP(Table2[[#This Row],[Item]],Items_List!A:A,Items_List!B:B),E8685)</f>
        <v>1</v>
      </c>
      <c r="G8685">
        <v>2</v>
      </c>
      <c r="H8685">
        <f t="shared" si="541"/>
        <v>2</v>
      </c>
      <c r="I8685" t="s">
        <v>23</v>
      </c>
      <c r="J8685" t="s">
        <v>15</v>
      </c>
      <c r="K8685" s="1">
        <v>45186</v>
      </c>
      <c r="L8685" s="1" t="str">
        <f>IF(ISNUMBER(Table2[[#This Row],[Transaction Date]]),TEXT(Table2[[#This Row],[Transaction Date]],"mmmm"),"Unknown")</f>
        <v>September</v>
      </c>
      <c r="M8685" s="1" t="str">
        <f>IF(ISNUMBER(Table2[[#This Row],[Transaction Date]]),TEXT(Table2[[#This Row],[Transaction Date]],"dddd"),"Unknown")</f>
        <v>Sunday</v>
      </c>
      <c r="N8685">
        <f t="shared" si="542"/>
        <v>0</v>
      </c>
      <c r="O8685" t="str">
        <f t="shared" si="543"/>
        <v>Actual</v>
      </c>
    </row>
    <row r="8686" spans="1:15" x14ac:dyDescent="0.25">
      <c r="A8686" t="s">
        <v>9675</v>
      </c>
      <c r="B8686" t="s">
        <v>17</v>
      </c>
      <c r="C8686">
        <v>3</v>
      </c>
      <c r="D8686">
        <f t="shared" si="540"/>
        <v>3</v>
      </c>
      <c r="E8686">
        <v>1</v>
      </c>
      <c r="F8686">
        <f>IF(OR(E8686="",E8686="UNKNOWN",E8686="ERROR"),_xlfn.XLOOKUP(Table2[[#This Row],[Item]],Items_List!A:A,Items_List!B:B),E8686)</f>
        <v>1</v>
      </c>
      <c r="G8686">
        <v>3</v>
      </c>
      <c r="H8686">
        <f t="shared" si="541"/>
        <v>3</v>
      </c>
      <c r="I8686" t="s">
        <v>10</v>
      </c>
      <c r="J8686" t="s">
        <v>10059</v>
      </c>
      <c r="K8686" s="1">
        <v>45052</v>
      </c>
      <c r="L8686" s="1" t="str">
        <f>IF(ISNUMBER(Table2[[#This Row],[Transaction Date]]),TEXT(Table2[[#This Row],[Transaction Date]],"mmmm"),"Unknown")</f>
        <v>May</v>
      </c>
      <c r="M8686" s="1" t="str">
        <f>IF(ISNUMBER(Table2[[#This Row],[Transaction Date]]),TEXT(Table2[[#This Row],[Transaction Date]],"dddd"),"Unknown")</f>
        <v>Saturday</v>
      </c>
      <c r="N8686">
        <f t="shared" si="542"/>
        <v>0</v>
      </c>
      <c r="O8686" t="str">
        <f t="shared" si="543"/>
        <v>Actual</v>
      </c>
    </row>
    <row r="8687" spans="1:15" x14ac:dyDescent="0.25">
      <c r="A8687" t="s">
        <v>9676</v>
      </c>
      <c r="B8687" t="s">
        <v>17</v>
      </c>
      <c r="C8687">
        <v>3</v>
      </c>
      <c r="D8687">
        <f t="shared" si="540"/>
        <v>3</v>
      </c>
      <c r="E8687">
        <v>1</v>
      </c>
      <c r="F8687">
        <f>IF(OR(E8687="",E8687="UNKNOWN",E8687="ERROR"),_xlfn.XLOOKUP(Table2[[#This Row],[Item]],Items_List!A:A,Items_List!B:B),E8687)</f>
        <v>1</v>
      </c>
      <c r="G8687">
        <v>3</v>
      </c>
      <c r="H8687">
        <f t="shared" si="541"/>
        <v>3</v>
      </c>
      <c r="I8687" t="s">
        <v>23</v>
      </c>
      <c r="J8687" t="s">
        <v>10059</v>
      </c>
      <c r="K8687" s="1">
        <v>45264</v>
      </c>
      <c r="L8687" s="1" t="str">
        <f>IF(ISNUMBER(Table2[[#This Row],[Transaction Date]]),TEXT(Table2[[#This Row],[Transaction Date]],"mmmm"),"Unknown")</f>
        <v>December</v>
      </c>
      <c r="M8687" s="1" t="str">
        <f>IF(ISNUMBER(Table2[[#This Row],[Transaction Date]]),TEXT(Table2[[#This Row],[Transaction Date]],"dddd"),"Unknown")</f>
        <v>Monday</v>
      </c>
      <c r="N8687">
        <f t="shared" si="542"/>
        <v>0</v>
      </c>
      <c r="O8687" t="str">
        <f t="shared" si="543"/>
        <v>Actual</v>
      </c>
    </row>
    <row r="8688" spans="1:15" x14ac:dyDescent="0.25">
      <c r="A8688" t="s">
        <v>9678</v>
      </c>
      <c r="B8688" t="s">
        <v>17</v>
      </c>
      <c r="C8688">
        <v>2</v>
      </c>
      <c r="D8688">
        <f t="shared" si="540"/>
        <v>2</v>
      </c>
      <c r="E8688">
        <v>1</v>
      </c>
      <c r="F8688">
        <f>IF(OR(E8688="",E8688="UNKNOWN",E8688="ERROR"),_xlfn.XLOOKUP(Table2[[#This Row],[Item]],Items_List!A:A,Items_List!B:B),E8688)</f>
        <v>1</v>
      </c>
      <c r="G8688">
        <v>2</v>
      </c>
      <c r="H8688">
        <f t="shared" si="541"/>
        <v>2</v>
      </c>
      <c r="I8688" t="s">
        <v>10</v>
      </c>
      <c r="J8688" t="s">
        <v>10059</v>
      </c>
      <c r="K8688" s="1">
        <v>45277</v>
      </c>
      <c r="L8688" s="1" t="str">
        <f>IF(ISNUMBER(Table2[[#This Row],[Transaction Date]]),TEXT(Table2[[#This Row],[Transaction Date]],"mmmm"),"Unknown")</f>
        <v>December</v>
      </c>
      <c r="M8688" s="1" t="str">
        <f>IF(ISNUMBER(Table2[[#This Row],[Transaction Date]]),TEXT(Table2[[#This Row],[Transaction Date]],"dddd"),"Unknown")</f>
        <v>Sunday</v>
      </c>
      <c r="N8688">
        <f t="shared" si="542"/>
        <v>0</v>
      </c>
      <c r="O8688" t="str">
        <f t="shared" si="543"/>
        <v>Actual</v>
      </c>
    </row>
    <row r="8689" spans="1:15" x14ac:dyDescent="0.25">
      <c r="A8689" t="s">
        <v>9679</v>
      </c>
      <c r="B8689" t="s">
        <v>13</v>
      </c>
      <c r="C8689">
        <v>2</v>
      </c>
      <c r="D8689">
        <f t="shared" si="540"/>
        <v>2</v>
      </c>
      <c r="E8689">
        <v>3</v>
      </c>
      <c r="F8689">
        <f>IF(OR(E8689="",E8689="UNKNOWN",E8689="ERROR"),_xlfn.XLOOKUP(Table2[[#This Row],[Item]],Items_List!A:A,Items_List!B:B),E8689)</f>
        <v>3</v>
      </c>
      <c r="G8689" t="s">
        <v>18</v>
      </c>
      <c r="H8689">
        <f t="shared" si="541"/>
        <v>6</v>
      </c>
      <c r="I8689" t="s">
        <v>10</v>
      </c>
      <c r="J8689" t="s">
        <v>10059</v>
      </c>
      <c r="K8689" s="1">
        <v>45012</v>
      </c>
      <c r="L8689" s="1" t="str">
        <f>IF(ISNUMBER(Table2[[#This Row],[Transaction Date]]),TEXT(Table2[[#This Row],[Transaction Date]],"mmmm"),"Unknown")</f>
        <v>March</v>
      </c>
      <c r="M8689" s="1" t="str">
        <f>IF(ISNUMBER(Table2[[#This Row],[Transaction Date]]),TEXT(Table2[[#This Row],[Transaction Date]],"dddd"),"Unknown")</f>
        <v>Monday</v>
      </c>
      <c r="N8689">
        <f t="shared" si="542"/>
        <v>1</v>
      </c>
      <c r="O8689" t="str">
        <f t="shared" si="543"/>
        <v>Actual</v>
      </c>
    </row>
    <row r="8690" spans="1:15" x14ac:dyDescent="0.25">
      <c r="A8690" t="s">
        <v>9680</v>
      </c>
      <c r="B8690" t="s">
        <v>65</v>
      </c>
      <c r="C8690">
        <v>2</v>
      </c>
      <c r="D8690">
        <f t="shared" si="540"/>
        <v>2</v>
      </c>
      <c r="E8690">
        <v>1.5</v>
      </c>
      <c r="F8690">
        <f>IF(OR(E8690="",E8690="UNKNOWN",E8690="ERROR"),_xlfn.XLOOKUP(Table2[[#This Row],[Item]],Items_List!A:A,Items_List!B:B),E8690)</f>
        <v>1.5</v>
      </c>
      <c r="G8690">
        <v>3</v>
      </c>
      <c r="H8690">
        <f t="shared" si="541"/>
        <v>3</v>
      </c>
      <c r="I8690" t="s">
        <v>10059</v>
      </c>
      <c r="J8690" t="s">
        <v>10059</v>
      </c>
      <c r="K8690" s="1">
        <v>45019</v>
      </c>
      <c r="L8690" s="1" t="str">
        <f>IF(ISNUMBER(Table2[[#This Row],[Transaction Date]]),TEXT(Table2[[#This Row],[Transaction Date]],"mmmm"),"Unknown")</f>
        <v>April</v>
      </c>
      <c r="M8690" s="1" t="str">
        <f>IF(ISNUMBER(Table2[[#This Row],[Transaction Date]]),TEXT(Table2[[#This Row],[Transaction Date]],"dddd"),"Unknown")</f>
        <v>Monday</v>
      </c>
      <c r="N8690">
        <f t="shared" si="542"/>
        <v>0</v>
      </c>
      <c r="O8690" t="str">
        <f t="shared" si="543"/>
        <v>Actual</v>
      </c>
    </row>
    <row r="8691" spans="1:15" x14ac:dyDescent="0.25">
      <c r="A8691" t="s">
        <v>9681</v>
      </c>
      <c r="B8691" t="s">
        <v>20</v>
      </c>
      <c r="C8691">
        <v>1</v>
      </c>
      <c r="D8691">
        <f t="shared" si="540"/>
        <v>1</v>
      </c>
      <c r="E8691">
        <v>5</v>
      </c>
      <c r="F8691">
        <f>IF(OR(E8691="",E8691="UNKNOWN",E8691="ERROR"),_xlfn.XLOOKUP(Table2[[#This Row],[Item]],Items_List!A:A,Items_List!B:B),E8691)</f>
        <v>5</v>
      </c>
      <c r="G8691">
        <v>5</v>
      </c>
      <c r="H8691">
        <f t="shared" si="541"/>
        <v>5</v>
      </c>
      <c r="I8691" t="s">
        <v>14</v>
      </c>
      <c r="J8691" t="s">
        <v>10059</v>
      </c>
      <c r="K8691" s="1">
        <v>45288</v>
      </c>
      <c r="L8691" s="1" t="str">
        <f>IF(ISNUMBER(Table2[[#This Row],[Transaction Date]]),TEXT(Table2[[#This Row],[Transaction Date]],"mmmm"),"Unknown")</f>
        <v>December</v>
      </c>
      <c r="M8691" s="1" t="str">
        <f>IF(ISNUMBER(Table2[[#This Row],[Transaction Date]]),TEXT(Table2[[#This Row],[Transaction Date]],"dddd"),"Unknown")</f>
        <v>Thursday</v>
      </c>
      <c r="N8691">
        <f t="shared" si="542"/>
        <v>0</v>
      </c>
      <c r="O8691" t="str">
        <f t="shared" si="543"/>
        <v>Actual</v>
      </c>
    </row>
    <row r="8692" spans="1:15" x14ac:dyDescent="0.25">
      <c r="A8692" t="s">
        <v>9682</v>
      </c>
      <c r="B8692" t="s">
        <v>9</v>
      </c>
      <c r="C8692">
        <v>3</v>
      </c>
      <c r="D8692">
        <f t="shared" si="540"/>
        <v>3</v>
      </c>
      <c r="E8692">
        <v>2</v>
      </c>
      <c r="F8692">
        <f>IF(OR(E8692="",E8692="UNKNOWN",E8692="ERROR"),_xlfn.XLOOKUP(Table2[[#This Row],[Item]],Items_List!A:A,Items_List!B:B),E8692)</f>
        <v>2</v>
      </c>
      <c r="G8692">
        <v>6</v>
      </c>
      <c r="H8692">
        <f t="shared" si="541"/>
        <v>6</v>
      </c>
      <c r="I8692" t="s">
        <v>23</v>
      </c>
      <c r="J8692" t="s">
        <v>11</v>
      </c>
      <c r="K8692" s="1">
        <v>45156</v>
      </c>
      <c r="L8692" s="1" t="str">
        <f>IF(ISNUMBER(Table2[[#This Row],[Transaction Date]]),TEXT(Table2[[#This Row],[Transaction Date]],"mmmm"),"Unknown")</f>
        <v>August</v>
      </c>
      <c r="M8692" s="1" t="str">
        <f>IF(ISNUMBER(Table2[[#This Row],[Transaction Date]]),TEXT(Table2[[#This Row],[Transaction Date]],"dddd"),"Unknown")</f>
        <v>Friday</v>
      </c>
      <c r="N8692">
        <f t="shared" si="542"/>
        <v>0</v>
      </c>
      <c r="O8692" t="str">
        <f t="shared" si="543"/>
        <v>Actual</v>
      </c>
    </row>
    <row r="8693" spans="1:15" x14ac:dyDescent="0.25">
      <c r="A8693" t="s">
        <v>9683</v>
      </c>
      <c r="B8693" t="s">
        <v>9</v>
      </c>
      <c r="C8693">
        <v>3</v>
      </c>
      <c r="D8693">
        <f t="shared" si="540"/>
        <v>3</v>
      </c>
      <c r="E8693">
        <v>2</v>
      </c>
      <c r="F8693">
        <f>IF(OR(E8693="",E8693="UNKNOWN",E8693="ERROR"),_xlfn.XLOOKUP(Table2[[#This Row],[Item]],Items_List!A:A,Items_List!B:B),E8693)</f>
        <v>2</v>
      </c>
      <c r="G8693">
        <v>6</v>
      </c>
      <c r="H8693">
        <f t="shared" si="541"/>
        <v>6</v>
      </c>
      <c r="I8693" t="s">
        <v>10</v>
      </c>
      <c r="J8693" t="s">
        <v>10059</v>
      </c>
      <c r="K8693" s="1">
        <v>45126</v>
      </c>
      <c r="L8693" s="1" t="str">
        <f>IF(ISNUMBER(Table2[[#This Row],[Transaction Date]]),TEXT(Table2[[#This Row],[Transaction Date]],"mmmm"),"Unknown")</f>
        <v>July</v>
      </c>
      <c r="M8693" s="1" t="str">
        <f>IF(ISNUMBER(Table2[[#This Row],[Transaction Date]]),TEXT(Table2[[#This Row],[Transaction Date]],"dddd"),"Unknown")</f>
        <v>Wednesday</v>
      </c>
      <c r="N8693">
        <f t="shared" si="542"/>
        <v>0</v>
      </c>
      <c r="O8693" t="str">
        <f t="shared" si="543"/>
        <v>Actual</v>
      </c>
    </row>
    <row r="8694" spans="1:15" x14ac:dyDescent="0.25">
      <c r="A8694" t="s">
        <v>9684</v>
      </c>
      <c r="B8694" t="s">
        <v>28</v>
      </c>
      <c r="C8694">
        <v>3</v>
      </c>
      <c r="D8694">
        <f t="shared" si="540"/>
        <v>3</v>
      </c>
      <c r="E8694">
        <v>4</v>
      </c>
      <c r="F8694">
        <f>IF(OR(E8694="",E8694="UNKNOWN",E8694="ERROR"),_xlfn.XLOOKUP(Table2[[#This Row],[Item]],Items_List!A:A,Items_List!B:B),E8694)</f>
        <v>4</v>
      </c>
      <c r="G8694">
        <v>12</v>
      </c>
      <c r="H8694">
        <f t="shared" si="541"/>
        <v>12</v>
      </c>
      <c r="I8694" t="s">
        <v>10059</v>
      </c>
      <c r="J8694" t="s">
        <v>11</v>
      </c>
      <c r="K8694" s="1">
        <v>45145</v>
      </c>
      <c r="L8694" s="1" t="str">
        <f>IF(ISNUMBER(Table2[[#This Row],[Transaction Date]]),TEXT(Table2[[#This Row],[Transaction Date]],"mmmm"),"Unknown")</f>
        <v>August</v>
      </c>
      <c r="M8694" s="1" t="str">
        <f>IF(ISNUMBER(Table2[[#This Row],[Transaction Date]]),TEXT(Table2[[#This Row],[Transaction Date]],"dddd"),"Unknown")</f>
        <v>Monday</v>
      </c>
      <c r="N8694">
        <f t="shared" si="542"/>
        <v>0</v>
      </c>
      <c r="O8694" t="str">
        <f t="shared" si="543"/>
        <v>Actual</v>
      </c>
    </row>
    <row r="8695" spans="1:15" x14ac:dyDescent="0.25">
      <c r="A8695" t="s">
        <v>9686</v>
      </c>
      <c r="B8695" t="s">
        <v>9</v>
      </c>
      <c r="C8695">
        <v>1</v>
      </c>
      <c r="D8695">
        <f t="shared" si="540"/>
        <v>1</v>
      </c>
      <c r="E8695">
        <v>2</v>
      </c>
      <c r="F8695">
        <f>IF(OR(E8695="",E8695="UNKNOWN",E8695="ERROR"),_xlfn.XLOOKUP(Table2[[#This Row],[Item]],Items_List!A:A,Items_List!B:B),E8695)</f>
        <v>2</v>
      </c>
      <c r="G8695">
        <v>2</v>
      </c>
      <c r="H8695">
        <f t="shared" si="541"/>
        <v>2</v>
      </c>
      <c r="I8695" t="s">
        <v>10059</v>
      </c>
      <c r="J8695" t="s">
        <v>10059</v>
      </c>
      <c r="K8695" s="1">
        <v>45127</v>
      </c>
      <c r="L8695" s="1" t="str">
        <f>IF(ISNUMBER(Table2[[#This Row],[Transaction Date]]),TEXT(Table2[[#This Row],[Transaction Date]],"mmmm"),"Unknown")</f>
        <v>July</v>
      </c>
      <c r="M8695" s="1" t="str">
        <f>IF(ISNUMBER(Table2[[#This Row],[Transaction Date]]),TEXT(Table2[[#This Row],[Transaction Date]],"dddd"),"Unknown")</f>
        <v>Thursday</v>
      </c>
      <c r="N8695">
        <f t="shared" si="542"/>
        <v>0</v>
      </c>
      <c r="O8695" t="str">
        <f t="shared" si="543"/>
        <v>Actual</v>
      </c>
    </row>
    <row r="8696" spans="1:15" x14ac:dyDescent="0.25">
      <c r="A8696" t="s">
        <v>9687</v>
      </c>
      <c r="B8696" t="s">
        <v>39</v>
      </c>
      <c r="C8696">
        <v>5</v>
      </c>
      <c r="D8696">
        <f t="shared" si="540"/>
        <v>5</v>
      </c>
      <c r="E8696">
        <v>3</v>
      </c>
      <c r="F8696">
        <f>IF(OR(E8696="",E8696="UNKNOWN",E8696="ERROR"),_xlfn.XLOOKUP(Table2[[#This Row],[Item]],Items_List!A:A,Items_List!B:B),E8696)</f>
        <v>3</v>
      </c>
      <c r="G8696">
        <v>15</v>
      </c>
      <c r="H8696">
        <f t="shared" si="541"/>
        <v>15</v>
      </c>
      <c r="I8696" t="s">
        <v>10059</v>
      </c>
      <c r="J8696" t="s">
        <v>11</v>
      </c>
      <c r="K8696" s="1">
        <v>45067</v>
      </c>
      <c r="L8696" s="1" t="str">
        <f>IF(ISNUMBER(Table2[[#This Row],[Transaction Date]]),TEXT(Table2[[#This Row],[Transaction Date]],"mmmm"),"Unknown")</f>
        <v>May</v>
      </c>
      <c r="M8696" s="1" t="str">
        <f>IF(ISNUMBER(Table2[[#This Row],[Transaction Date]]),TEXT(Table2[[#This Row],[Transaction Date]],"dddd"),"Unknown")</f>
        <v>Sunday</v>
      </c>
      <c r="N8696">
        <f t="shared" si="542"/>
        <v>0</v>
      </c>
      <c r="O8696" t="str">
        <f t="shared" si="543"/>
        <v>Actual</v>
      </c>
    </row>
    <row r="8697" spans="1:15" x14ac:dyDescent="0.25">
      <c r="A8697" t="s">
        <v>9688</v>
      </c>
      <c r="B8697" t="s">
        <v>25</v>
      </c>
      <c r="C8697">
        <v>3</v>
      </c>
      <c r="D8697">
        <f t="shared" si="540"/>
        <v>3</v>
      </c>
      <c r="E8697">
        <v>4</v>
      </c>
      <c r="F8697">
        <f>IF(OR(E8697="",E8697="UNKNOWN",E8697="ERROR"),_xlfn.XLOOKUP(Table2[[#This Row],[Item]],Items_List!A:A,Items_List!B:B),E8697)</f>
        <v>4</v>
      </c>
      <c r="G8697">
        <v>12</v>
      </c>
      <c r="H8697">
        <f t="shared" si="541"/>
        <v>12</v>
      </c>
      <c r="I8697" t="s">
        <v>10059</v>
      </c>
      <c r="J8697" t="s">
        <v>15</v>
      </c>
      <c r="K8697" s="1">
        <v>45078</v>
      </c>
      <c r="L8697" s="1" t="str">
        <f>IF(ISNUMBER(Table2[[#This Row],[Transaction Date]]),TEXT(Table2[[#This Row],[Transaction Date]],"mmmm"),"Unknown")</f>
        <v>June</v>
      </c>
      <c r="M8697" s="1" t="str">
        <f>IF(ISNUMBER(Table2[[#This Row],[Transaction Date]]),TEXT(Table2[[#This Row],[Transaction Date]],"dddd"),"Unknown")</f>
        <v>Thursday</v>
      </c>
      <c r="N8697">
        <f t="shared" si="542"/>
        <v>0</v>
      </c>
      <c r="O8697" t="str">
        <f t="shared" si="543"/>
        <v>Actual</v>
      </c>
    </row>
    <row r="8698" spans="1:15" x14ac:dyDescent="0.25">
      <c r="A8698" t="s">
        <v>9689</v>
      </c>
      <c r="B8698" t="s">
        <v>65</v>
      </c>
      <c r="C8698">
        <v>2</v>
      </c>
      <c r="D8698">
        <f t="shared" si="540"/>
        <v>2</v>
      </c>
      <c r="E8698">
        <v>1.5</v>
      </c>
      <c r="F8698">
        <f>IF(OR(E8698="",E8698="UNKNOWN",E8698="ERROR"),_xlfn.XLOOKUP(Table2[[#This Row],[Item]],Items_List!A:A,Items_List!B:B),E8698)</f>
        <v>1.5</v>
      </c>
      <c r="G8698">
        <v>3</v>
      </c>
      <c r="H8698">
        <f t="shared" si="541"/>
        <v>3</v>
      </c>
      <c r="I8698" t="s">
        <v>10059</v>
      </c>
      <c r="J8698" t="s">
        <v>15</v>
      </c>
      <c r="K8698" s="1">
        <v>45201</v>
      </c>
      <c r="L8698" s="1" t="str">
        <f>IF(ISNUMBER(Table2[[#This Row],[Transaction Date]]),TEXT(Table2[[#This Row],[Transaction Date]],"mmmm"),"Unknown")</f>
        <v>October</v>
      </c>
      <c r="M8698" s="1" t="str">
        <f>IF(ISNUMBER(Table2[[#This Row],[Transaction Date]]),TEXT(Table2[[#This Row],[Transaction Date]],"dddd"),"Unknown")</f>
        <v>Monday</v>
      </c>
      <c r="N8698">
        <f t="shared" si="542"/>
        <v>0</v>
      </c>
      <c r="O8698" t="str">
        <f t="shared" si="543"/>
        <v>Actual</v>
      </c>
    </row>
    <row r="8699" spans="1:15" x14ac:dyDescent="0.25">
      <c r="A8699" t="s">
        <v>9690</v>
      </c>
      <c r="B8699" t="s">
        <v>13</v>
      </c>
      <c r="C8699">
        <v>5</v>
      </c>
      <c r="D8699">
        <f t="shared" si="540"/>
        <v>5</v>
      </c>
      <c r="E8699">
        <v>3</v>
      </c>
      <c r="F8699">
        <f>IF(OR(E8699="",E8699="UNKNOWN",E8699="ERROR"),_xlfn.XLOOKUP(Table2[[#This Row],[Item]],Items_List!A:A,Items_List!B:B),E8699)</f>
        <v>3</v>
      </c>
      <c r="G8699">
        <v>15</v>
      </c>
      <c r="H8699">
        <f t="shared" si="541"/>
        <v>15</v>
      </c>
      <c r="I8699" t="s">
        <v>23</v>
      </c>
      <c r="J8699" t="s">
        <v>15</v>
      </c>
      <c r="K8699" s="1">
        <v>45141</v>
      </c>
      <c r="L8699" s="1" t="str">
        <f>IF(ISNUMBER(Table2[[#This Row],[Transaction Date]]),TEXT(Table2[[#This Row],[Transaction Date]],"mmmm"),"Unknown")</f>
        <v>August</v>
      </c>
      <c r="M8699" s="1" t="str">
        <f>IF(ISNUMBER(Table2[[#This Row],[Transaction Date]]),TEXT(Table2[[#This Row],[Transaction Date]],"dddd"),"Unknown")</f>
        <v>Thursday</v>
      </c>
      <c r="N8699">
        <f t="shared" si="542"/>
        <v>0</v>
      </c>
      <c r="O8699" t="str">
        <f t="shared" si="543"/>
        <v>Actual</v>
      </c>
    </row>
    <row r="8700" spans="1:15" x14ac:dyDescent="0.25">
      <c r="A8700" t="s">
        <v>9691</v>
      </c>
      <c r="B8700" t="s">
        <v>39</v>
      </c>
      <c r="C8700">
        <v>1</v>
      </c>
      <c r="D8700">
        <f t="shared" si="540"/>
        <v>1</v>
      </c>
      <c r="E8700">
        <v>3</v>
      </c>
      <c r="F8700">
        <f>IF(OR(E8700="",E8700="UNKNOWN",E8700="ERROR"),_xlfn.XLOOKUP(Table2[[#This Row],[Item]],Items_List!A:A,Items_List!B:B),E8700)</f>
        <v>3</v>
      </c>
      <c r="G8700">
        <v>3</v>
      </c>
      <c r="H8700">
        <f t="shared" si="541"/>
        <v>3</v>
      </c>
      <c r="I8700" t="s">
        <v>10</v>
      </c>
      <c r="J8700" t="s">
        <v>11</v>
      </c>
      <c r="K8700" s="1">
        <v>45277</v>
      </c>
      <c r="L8700" s="1" t="str">
        <f>IF(ISNUMBER(Table2[[#This Row],[Transaction Date]]),TEXT(Table2[[#This Row],[Transaction Date]],"mmmm"),"Unknown")</f>
        <v>December</v>
      </c>
      <c r="M8700" s="1" t="str">
        <f>IF(ISNUMBER(Table2[[#This Row],[Transaction Date]]),TEXT(Table2[[#This Row],[Transaction Date]],"dddd"),"Unknown")</f>
        <v>Sunday</v>
      </c>
      <c r="N8700">
        <f t="shared" si="542"/>
        <v>0</v>
      </c>
      <c r="O8700" t="str">
        <f t="shared" si="543"/>
        <v>Actual</v>
      </c>
    </row>
    <row r="8701" spans="1:15" x14ac:dyDescent="0.25">
      <c r="A8701" t="s">
        <v>9692</v>
      </c>
      <c r="B8701" t="s">
        <v>39</v>
      </c>
      <c r="C8701">
        <v>5</v>
      </c>
      <c r="D8701">
        <f t="shared" si="540"/>
        <v>5</v>
      </c>
      <c r="E8701">
        <v>3</v>
      </c>
      <c r="F8701">
        <f>IF(OR(E8701="",E8701="UNKNOWN",E8701="ERROR"),_xlfn.XLOOKUP(Table2[[#This Row],[Item]],Items_List!A:A,Items_List!B:B),E8701)</f>
        <v>3</v>
      </c>
      <c r="G8701">
        <v>15</v>
      </c>
      <c r="H8701">
        <f t="shared" si="541"/>
        <v>15</v>
      </c>
      <c r="I8701" t="s">
        <v>10059</v>
      </c>
      <c r="J8701" t="s">
        <v>10059</v>
      </c>
      <c r="K8701" s="1">
        <v>45013</v>
      </c>
      <c r="L8701" s="1" t="str">
        <f>IF(ISNUMBER(Table2[[#This Row],[Transaction Date]]),TEXT(Table2[[#This Row],[Transaction Date]],"mmmm"),"Unknown")</f>
        <v>March</v>
      </c>
      <c r="M8701" s="1" t="str">
        <f>IF(ISNUMBER(Table2[[#This Row],[Transaction Date]]),TEXT(Table2[[#This Row],[Transaction Date]],"dddd"),"Unknown")</f>
        <v>Tuesday</v>
      </c>
      <c r="N8701">
        <f t="shared" si="542"/>
        <v>0</v>
      </c>
      <c r="O8701" t="str">
        <f t="shared" si="543"/>
        <v>Actual</v>
      </c>
    </row>
    <row r="8702" spans="1:15" x14ac:dyDescent="0.25">
      <c r="A8702" t="s">
        <v>9693</v>
      </c>
      <c r="B8702" t="s">
        <v>39</v>
      </c>
      <c r="C8702">
        <v>4</v>
      </c>
      <c r="D8702">
        <f t="shared" si="540"/>
        <v>4</v>
      </c>
      <c r="E8702">
        <v>3</v>
      </c>
      <c r="F8702">
        <f>IF(OR(E8702="",E8702="UNKNOWN",E8702="ERROR"),_xlfn.XLOOKUP(Table2[[#This Row],[Item]],Items_List!A:A,Items_List!B:B),E8702)</f>
        <v>3</v>
      </c>
      <c r="G8702">
        <v>12</v>
      </c>
      <c r="H8702">
        <f t="shared" si="541"/>
        <v>12</v>
      </c>
      <c r="I8702" t="s">
        <v>10</v>
      </c>
      <c r="J8702" t="s">
        <v>10059</v>
      </c>
      <c r="K8702" s="1">
        <v>44948</v>
      </c>
      <c r="L8702" s="1" t="str">
        <f>IF(ISNUMBER(Table2[[#This Row],[Transaction Date]]),TEXT(Table2[[#This Row],[Transaction Date]],"mmmm"),"Unknown")</f>
        <v>January</v>
      </c>
      <c r="M8702" s="1" t="str">
        <f>IF(ISNUMBER(Table2[[#This Row],[Transaction Date]]),TEXT(Table2[[#This Row],[Transaction Date]],"dddd"),"Unknown")</f>
        <v>Sunday</v>
      </c>
      <c r="N8702">
        <f t="shared" si="542"/>
        <v>0</v>
      </c>
      <c r="O8702" t="str">
        <f t="shared" si="543"/>
        <v>Actual</v>
      </c>
    </row>
    <row r="8703" spans="1:15" x14ac:dyDescent="0.25">
      <c r="A8703" t="s">
        <v>9694</v>
      </c>
      <c r="B8703" t="s">
        <v>28</v>
      </c>
      <c r="C8703">
        <v>3</v>
      </c>
      <c r="D8703">
        <f t="shared" si="540"/>
        <v>3</v>
      </c>
      <c r="E8703">
        <v>4</v>
      </c>
      <c r="F8703">
        <f>IF(OR(E8703="",E8703="UNKNOWN",E8703="ERROR"),_xlfn.XLOOKUP(Table2[[#This Row],[Item]],Items_List!A:A,Items_List!B:B),E8703)</f>
        <v>4</v>
      </c>
      <c r="G8703">
        <v>12</v>
      </c>
      <c r="H8703">
        <f t="shared" si="541"/>
        <v>12</v>
      </c>
      <c r="I8703" t="s">
        <v>23</v>
      </c>
      <c r="J8703" t="s">
        <v>11</v>
      </c>
      <c r="K8703" s="1">
        <v>45079</v>
      </c>
      <c r="L8703" s="1" t="str">
        <f>IF(ISNUMBER(Table2[[#This Row],[Transaction Date]]),TEXT(Table2[[#This Row],[Transaction Date]],"mmmm"),"Unknown")</f>
        <v>June</v>
      </c>
      <c r="M8703" s="1" t="str">
        <f>IF(ISNUMBER(Table2[[#This Row],[Transaction Date]]),TEXT(Table2[[#This Row],[Transaction Date]],"dddd"),"Unknown")</f>
        <v>Friday</v>
      </c>
      <c r="N8703">
        <f t="shared" si="542"/>
        <v>0</v>
      </c>
      <c r="O8703" t="str">
        <f t="shared" si="543"/>
        <v>Actual</v>
      </c>
    </row>
    <row r="8704" spans="1:15" x14ac:dyDescent="0.25">
      <c r="A8704" t="s">
        <v>9697</v>
      </c>
      <c r="B8704" t="s">
        <v>9</v>
      </c>
      <c r="C8704">
        <v>2</v>
      </c>
      <c r="D8704">
        <f t="shared" si="540"/>
        <v>2</v>
      </c>
      <c r="E8704">
        <v>2</v>
      </c>
      <c r="F8704">
        <f>IF(OR(E8704="",E8704="UNKNOWN",E8704="ERROR"),_xlfn.XLOOKUP(Table2[[#This Row],[Item]],Items_List!A:A,Items_List!B:B),E8704)</f>
        <v>2</v>
      </c>
      <c r="G8704">
        <v>4</v>
      </c>
      <c r="H8704">
        <f t="shared" si="541"/>
        <v>4</v>
      </c>
      <c r="I8704" t="s">
        <v>14</v>
      </c>
      <c r="J8704" t="s">
        <v>10059</v>
      </c>
      <c r="K8704" s="1">
        <v>45051</v>
      </c>
      <c r="L8704" s="1" t="str">
        <f>IF(ISNUMBER(Table2[[#This Row],[Transaction Date]]),TEXT(Table2[[#This Row],[Transaction Date]],"mmmm"),"Unknown")</f>
        <v>May</v>
      </c>
      <c r="M8704" s="1" t="str">
        <f>IF(ISNUMBER(Table2[[#This Row],[Transaction Date]]),TEXT(Table2[[#This Row],[Transaction Date]],"dddd"),"Unknown")</f>
        <v>Friday</v>
      </c>
      <c r="N8704">
        <f t="shared" si="542"/>
        <v>0</v>
      </c>
      <c r="O8704" t="str">
        <f t="shared" si="543"/>
        <v>Actual</v>
      </c>
    </row>
    <row r="8705" spans="1:15" x14ac:dyDescent="0.25">
      <c r="A8705" t="s">
        <v>9698</v>
      </c>
      <c r="B8705" t="s">
        <v>65</v>
      </c>
      <c r="C8705">
        <v>5</v>
      </c>
      <c r="D8705">
        <f t="shared" si="540"/>
        <v>5</v>
      </c>
      <c r="E8705">
        <v>1.5</v>
      </c>
      <c r="F8705">
        <f>IF(OR(E8705="",E8705="UNKNOWN",E8705="ERROR"),_xlfn.XLOOKUP(Table2[[#This Row],[Item]],Items_List!A:A,Items_List!B:B),E8705)</f>
        <v>1.5</v>
      </c>
      <c r="G8705" t="s">
        <v>18</v>
      </c>
      <c r="H8705">
        <f t="shared" si="541"/>
        <v>7.5</v>
      </c>
      <c r="I8705" t="s">
        <v>10</v>
      </c>
      <c r="J8705" t="s">
        <v>11</v>
      </c>
      <c r="K8705" s="1">
        <v>45095</v>
      </c>
      <c r="L8705" s="1" t="str">
        <f>IF(ISNUMBER(Table2[[#This Row],[Transaction Date]]),TEXT(Table2[[#This Row],[Transaction Date]],"mmmm"),"Unknown")</f>
        <v>June</v>
      </c>
      <c r="M8705" s="1" t="str">
        <f>IF(ISNUMBER(Table2[[#This Row],[Transaction Date]]),TEXT(Table2[[#This Row],[Transaction Date]],"dddd"),"Unknown")</f>
        <v>Sunday</v>
      </c>
      <c r="N8705">
        <f t="shared" si="542"/>
        <v>1</v>
      </c>
      <c r="O8705" t="str">
        <f t="shared" si="543"/>
        <v>Actual</v>
      </c>
    </row>
    <row r="8706" spans="1:15" x14ac:dyDescent="0.25">
      <c r="A8706" t="s">
        <v>9699</v>
      </c>
      <c r="B8706" t="s">
        <v>65</v>
      </c>
      <c r="C8706">
        <v>3</v>
      </c>
      <c r="D8706">
        <f t="shared" ref="D8706:D8769" si="544">IF(OR(C8706="",C8706="UNKNOWN",C8706="ERROR"),IFERROR(VALUE(G8706)/VALUE(E8706),""),VALUE(C8706))</f>
        <v>3</v>
      </c>
      <c r="E8706">
        <v>1.5</v>
      </c>
      <c r="F8706">
        <f>IF(OR(E8706="",E8706="UNKNOWN",E8706="ERROR"),_xlfn.XLOOKUP(Table2[[#This Row],[Item]],Items_List!A:A,Items_List!B:B),E8706)</f>
        <v>1.5</v>
      </c>
      <c r="G8706" t="s">
        <v>18</v>
      </c>
      <c r="H8706">
        <f t="shared" ref="H8706:H8769" si="545">D8706*F8706</f>
        <v>4.5</v>
      </c>
      <c r="I8706" t="s">
        <v>10</v>
      </c>
      <c r="J8706" t="s">
        <v>11</v>
      </c>
      <c r="L8706" s="1" t="str">
        <f>IF(ISNUMBER(Table2[[#This Row],[Transaction Date]]),TEXT(Table2[[#This Row],[Transaction Date]],"mmmm"),"Unknown")</f>
        <v>Unknown</v>
      </c>
      <c r="M8706" s="1" t="str">
        <f>IF(ISNUMBER(Table2[[#This Row],[Transaction Date]]),TEXT(Table2[[#This Row],[Transaction Date]],"dddd"),"Unknown")</f>
        <v>Unknown</v>
      </c>
      <c r="N8706">
        <f t="shared" ref="N8706:N8769" si="546">IF(OR(B8706="",B8706="unknown",B8706="error",C8706="",C8706="unknown",C8706="error",G8706="",G8706="error",G8706="unknown"),1,0)</f>
        <v>1</v>
      </c>
      <c r="O8706" t="str">
        <f t="shared" ref="O8706:O8769" si="547">IF(OR(C8706="",C8706="error",C8706="unknown"),"Estimated","Actual")</f>
        <v>Actual</v>
      </c>
    </row>
    <row r="8707" spans="1:15" x14ac:dyDescent="0.25">
      <c r="A8707" t="s">
        <v>9700</v>
      </c>
      <c r="B8707" t="s">
        <v>9</v>
      </c>
      <c r="C8707">
        <v>5</v>
      </c>
      <c r="D8707">
        <f t="shared" si="544"/>
        <v>5</v>
      </c>
      <c r="E8707">
        <v>2</v>
      </c>
      <c r="F8707">
        <f>IF(OR(E8707="",E8707="UNKNOWN",E8707="ERROR"),_xlfn.XLOOKUP(Table2[[#This Row],[Item]],Items_List!A:A,Items_List!B:B),E8707)</f>
        <v>2</v>
      </c>
      <c r="G8707">
        <v>10</v>
      </c>
      <c r="H8707">
        <f t="shared" si="545"/>
        <v>10</v>
      </c>
      <c r="I8707" t="s">
        <v>10059</v>
      </c>
      <c r="J8707" t="s">
        <v>11</v>
      </c>
      <c r="K8707" s="1">
        <v>45195</v>
      </c>
      <c r="L8707" s="1" t="str">
        <f>IF(ISNUMBER(Table2[[#This Row],[Transaction Date]]),TEXT(Table2[[#This Row],[Transaction Date]],"mmmm"),"Unknown")</f>
        <v>September</v>
      </c>
      <c r="M8707" s="1" t="str">
        <f>IF(ISNUMBER(Table2[[#This Row],[Transaction Date]]),TEXT(Table2[[#This Row],[Transaction Date]],"dddd"),"Unknown")</f>
        <v>Tuesday</v>
      </c>
      <c r="N8707">
        <f t="shared" si="546"/>
        <v>0</v>
      </c>
      <c r="O8707" t="str">
        <f t="shared" si="547"/>
        <v>Actual</v>
      </c>
    </row>
    <row r="8708" spans="1:15" x14ac:dyDescent="0.25">
      <c r="A8708" t="s">
        <v>9701</v>
      </c>
      <c r="B8708" t="s">
        <v>39</v>
      </c>
      <c r="C8708">
        <v>2</v>
      </c>
      <c r="D8708">
        <f t="shared" si="544"/>
        <v>2</v>
      </c>
      <c r="E8708">
        <v>3</v>
      </c>
      <c r="F8708">
        <f>IF(OR(E8708="",E8708="UNKNOWN",E8708="ERROR"),_xlfn.XLOOKUP(Table2[[#This Row],[Item]],Items_List!A:A,Items_List!B:B),E8708)</f>
        <v>3</v>
      </c>
      <c r="G8708">
        <v>6</v>
      </c>
      <c r="H8708">
        <f t="shared" si="545"/>
        <v>6</v>
      </c>
      <c r="I8708" t="s">
        <v>14</v>
      </c>
      <c r="J8708" t="s">
        <v>11</v>
      </c>
      <c r="K8708" s="1">
        <v>45090</v>
      </c>
      <c r="L8708" s="1" t="str">
        <f>IF(ISNUMBER(Table2[[#This Row],[Transaction Date]]),TEXT(Table2[[#This Row],[Transaction Date]],"mmmm"),"Unknown")</f>
        <v>June</v>
      </c>
      <c r="M8708" s="1" t="str">
        <f>IF(ISNUMBER(Table2[[#This Row],[Transaction Date]]),TEXT(Table2[[#This Row],[Transaction Date]],"dddd"),"Unknown")</f>
        <v>Tuesday</v>
      </c>
      <c r="N8708">
        <f t="shared" si="546"/>
        <v>0</v>
      </c>
      <c r="O8708" t="str">
        <f t="shared" si="547"/>
        <v>Actual</v>
      </c>
    </row>
    <row r="8709" spans="1:15" x14ac:dyDescent="0.25">
      <c r="A8709" t="s">
        <v>9702</v>
      </c>
      <c r="B8709" t="s">
        <v>17</v>
      </c>
      <c r="C8709">
        <v>1</v>
      </c>
      <c r="D8709">
        <f t="shared" si="544"/>
        <v>1</v>
      </c>
      <c r="E8709">
        <v>1</v>
      </c>
      <c r="F8709">
        <f>IF(OR(E8709="",E8709="UNKNOWN",E8709="ERROR"),_xlfn.XLOOKUP(Table2[[#This Row],[Item]],Items_List!A:A,Items_List!B:B),E8709)</f>
        <v>1</v>
      </c>
      <c r="G8709">
        <v>1</v>
      </c>
      <c r="H8709">
        <f t="shared" si="545"/>
        <v>1</v>
      </c>
      <c r="I8709" t="s">
        <v>14</v>
      </c>
      <c r="J8709" t="s">
        <v>11</v>
      </c>
      <c r="K8709" s="1">
        <v>45079</v>
      </c>
      <c r="L8709" s="1" t="str">
        <f>IF(ISNUMBER(Table2[[#This Row],[Transaction Date]]),TEXT(Table2[[#This Row],[Transaction Date]],"mmmm"),"Unknown")</f>
        <v>June</v>
      </c>
      <c r="M8709" s="1" t="str">
        <f>IF(ISNUMBER(Table2[[#This Row],[Transaction Date]]),TEXT(Table2[[#This Row],[Transaction Date]],"dddd"),"Unknown")</f>
        <v>Friday</v>
      </c>
      <c r="N8709">
        <f t="shared" si="546"/>
        <v>0</v>
      </c>
      <c r="O8709" t="str">
        <f t="shared" si="547"/>
        <v>Actual</v>
      </c>
    </row>
    <row r="8710" spans="1:15" x14ac:dyDescent="0.25">
      <c r="A8710" t="s">
        <v>9703</v>
      </c>
      <c r="B8710" t="s">
        <v>65</v>
      </c>
      <c r="C8710">
        <v>1</v>
      </c>
      <c r="D8710">
        <f t="shared" si="544"/>
        <v>1</v>
      </c>
      <c r="E8710">
        <v>1.5</v>
      </c>
      <c r="F8710">
        <f>IF(OR(E8710="",E8710="UNKNOWN",E8710="ERROR"),_xlfn.XLOOKUP(Table2[[#This Row],[Item]],Items_List!A:A,Items_List!B:B),E8710)</f>
        <v>1.5</v>
      </c>
      <c r="G8710">
        <v>1.5</v>
      </c>
      <c r="H8710">
        <f t="shared" si="545"/>
        <v>1.5</v>
      </c>
      <c r="I8710" t="s">
        <v>23</v>
      </c>
      <c r="J8710" t="s">
        <v>11</v>
      </c>
      <c r="K8710" s="1">
        <v>44955</v>
      </c>
      <c r="L8710" s="1" t="str">
        <f>IF(ISNUMBER(Table2[[#This Row],[Transaction Date]]),TEXT(Table2[[#This Row],[Transaction Date]],"mmmm"),"Unknown")</f>
        <v>January</v>
      </c>
      <c r="M8710" s="1" t="str">
        <f>IF(ISNUMBER(Table2[[#This Row],[Transaction Date]]),TEXT(Table2[[#This Row],[Transaction Date]],"dddd"),"Unknown")</f>
        <v>Sunday</v>
      </c>
      <c r="N8710">
        <f t="shared" si="546"/>
        <v>0</v>
      </c>
      <c r="O8710" t="str">
        <f t="shared" si="547"/>
        <v>Actual</v>
      </c>
    </row>
    <row r="8711" spans="1:15" x14ac:dyDescent="0.25">
      <c r="A8711" t="s">
        <v>9704</v>
      </c>
      <c r="B8711" t="s">
        <v>20</v>
      </c>
      <c r="C8711">
        <v>2</v>
      </c>
      <c r="D8711">
        <f t="shared" si="544"/>
        <v>2</v>
      </c>
      <c r="E8711">
        <v>5</v>
      </c>
      <c r="F8711">
        <f>IF(OR(E8711="",E8711="UNKNOWN",E8711="ERROR"),_xlfn.XLOOKUP(Table2[[#This Row],[Item]],Items_List!A:A,Items_List!B:B),E8711)</f>
        <v>5</v>
      </c>
      <c r="G8711">
        <v>10</v>
      </c>
      <c r="H8711">
        <f t="shared" si="545"/>
        <v>10</v>
      </c>
      <c r="I8711" t="s">
        <v>14</v>
      </c>
      <c r="J8711" t="s">
        <v>15</v>
      </c>
      <c r="L8711" s="1" t="str">
        <f>IF(ISNUMBER(Table2[[#This Row],[Transaction Date]]),TEXT(Table2[[#This Row],[Transaction Date]],"mmmm"),"Unknown")</f>
        <v>Unknown</v>
      </c>
      <c r="M8711" s="1" t="str">
        <f>IF(ISNUMBER(Table2[[#This Row],[Transaction Date]]),TEXT(Table2[[#This Row],[Transaction Date]],"dddd"),"Unknown")</f>
        <v>Unknown</v>
      </c>
      <c r="N8711">
        <f t="shared" si="546"/>
        <v>0</v>
      </c>
      <c r="O8711" t="str">
        <f t="shared" si="547"/>
        <v>Actual</v>
      </c>
    </row>
    <row r="8712" spans="1:15" x14ac:dyDescent="0.25">
      <c r="A8712" t="s">
        <v>9705</v>
      </c>
      <c r="B8712" t="s">
        <v>65</v>
      </c>
      <c r="C8712">
        <v>2</v>
      </c>
      <c r="D8712">
        <f t="shared" si="544"/>
        <v>2</v>
      </c>
      <c r="E8712">
        <v>1.5</v>
      </c>
      <c r="F8712">
        <f>IF(OR(E8712="",E8712="UNKNOWN",E8712="ERROR"),_xlfn.XLOOKUP(Table2[[#This Row],[Item]],Items_List!A:A,Items_List!B:B),E8712)</f>
        <v>1.5</v>
      </c>
      <c r="G8712">
        <v>3</v>
      </c>
      <c r="H8712">
        <f t="shared" si="545"/>
        <v>3</v>
      </c>
      <c r="I8712" t="s">
        <v>10059</v>
      </c>
      <c r="J8712" t="s">
        <v>11</v>
      </c>
      <c r="K8712" s="1">
        <v>45246</v>
      </c>
      <c r="L8712" s="1" t="str">
        <f>IF(ISNUMBER(Table2[[#This Row],[Transaction Date]]),TEXT(Table2[[#This Row],[Transaction Date]],"mmmm"),"Unknown")</f>
        <v>November</v>
      </c>
      <c r="M8712" s="1" t="str">
        <f>IF(ISNUMBER(Table2[[#This Row],[Transaction Date]]),TEXT(Table2[[#This Row],[Transaction Date]],"dddd"),"Unknown")</f>
        <v>Thursday</v>
      </c>
      <c r="N8712">
        <f t="shared" si="546"/>
        <v>0</v>
      </c>
      <c r="O8712" t="str">
        <f t="shared" si="547"/>
        <v>Actual</v>
      </c>
    </row>
    <row r="8713" spans="1:15" x14ac:dyDescent="0.25">
      <c r="A8713" t="s">
        <v>9706</v>
      </c>
      <c r="B8713" t="s">
        <v>20</v>
      </c>
      <c r="C8713">
        <v>2</v>
      </c>
      <c r="D8713">
        <f t="shared" si="544"/>
        <v>2</v>
      </c>
      <c r="E8713">
        <v>5</v>
      </c>
      <c r="F8713">
        <f>IF(OR(E8713="",E8713="UNKNOWN",E8713="ERROR"),_xlfn.XLOOKUP(Table2[[#This Row],[Item]],Items_List!A:A,Items_List!B:B),E8713)</f>
        <v>5</v>
      </c>
      <c r="G8713">
        <v>10</v>
      </c>
      <c r="H8713">
        <f t="shared" si="545"/>
        <v>10</v>
      </c>
      <c r="I8713" t="s">
        <v>10</v>
      </c>
      <c r="J8713" t="s">
        <v>10059</v>
      </c>
      <c r="K8713" s="1">
        <v>45009</v>
      </c>
      <c r="L8713" s="1" t="str">
        <f>IF(ISNUMBER(Table2[[#This Row],[Transaction Date]]),TEXT(Table2[[#This Row],[Transaction Date]],"mmmm"),"Unknown")</f>
        <v>March</v>
      </c>
      <c r="M8713" s="1" t="str">
        <f>IF(ISNUMBER(Table2[[#This Row],[Transaction Date]]),TEXT(Table2[[#This Row],[Transaction Date]],"dddd"),"Unknown")</f>
        <v>Friday</v>
      </c>
      <c r="N8713">
        <f t="shared" si="546"/>
        <v>0</v>
      </c>
      <c r="O8713" t="str">
        <f t="shared" si="547"/>
        <v>Actual</v>
      </c>
    </row>
    <row r="8714" spans="1:15" x14ac:dyDescent="0.25">
      <c r="A8714" t="s">
        <v>9707</v>
      </c>
      <c r="B8714" t="s">
        <v>28</v>
      </c>
      <c r="C8714">
        <v>2</v>
      </c>
      <c r="D8714">
        <f t="shared" si="544"/>
        <v>2</v>
      </c>
      <c r="E8714">
        <v>4</v>
      </c>
      <c r="F8714">
        <f>IF(OR(E8714="",E8714="UNKNOWN",E8714="ERROR"),_xlfn.XLOOKUP(Table2[[#This Row],[Item]],Items_List!A:A,Items_List!B:B),E8714)</f>
        <v>4</v>
      </c>
      <c r="G8714">
        <v>8</v>
      </c>
      <c r="H8714">
        <f t="shared" si="545"/>
        <v>8</v>
      </c>
      <c r="I8714" t="s">
        <v>10059</v>
      </c>
      <c r="J8714" t="s">
        <v>10059</v>
      </c>
      <c r="K8714" s="1">
        <v>44958</v>
      </c>
      <c r="L8714" s="1" t="str">
        <f>IF(ISNUMBER(Table2[[#This Row],[Transaction Date]]),TEXT(Table2[[#This Row],[Transaction Date]],"mmmm"),"Unknown")</f>
        <v>February</v>
      </c>
      <c r="M8714" s="1" t="str">
        <f>IF(ISNUMBER(Table2[[#This Row],[Transaction Date]]),TEXT(Table2[[#This Row],[Transaction Date]],"dddd"),"Unknown")</f>
        <v>Wednesday</v>
      </c>
      <c r="N8714">
        <f t="shared" si="546"/>
        <v>0</v>
      </c>
      <c r="O8714" t="str">
        <f t="shared" si="547"/>
        <v>Actual</v>
      </c>
    </row>
    <row r="8715" spans="1:15" x14ac:dyDescent="0.25">
      <c r="A8715" t="s">
        <v>9708</v>
      </c>
      <c r="B8715" t="s">
        <v>28</v>
      </c>
      <c r="C8715">
        <v>3</v>
      </c>
      <c r="D8715">
        <f t="shared" si="544"/>
        <v>3</v>
      </c>
      <c r="E8715">
        <v>4</v>
      </c>
      <c r="F8715">
        <f>IF(OR(E8715="",E8715="UNKNOWN",E8715="ERROR"),_xlfn.XLOOKUP(Table2[[#This Row],[Item]],Items_List!A:A,Items_List!B:B),E8715)</f>
        <v>4</v>
      </c>
      <c r="G8715">
        <v>12</v>
      </c>
      <c r="H8715">
        <f t="shared" si="545"/>
        <v>12</v>
      </c>
      <c r="I8715" t="s">
        <v>10059</v>
      </c>
      <c r="J8715" t="s">
        <v>11</v>
      </c>
      <c r="K8715" s="1">
        <v>45158</v>
      </c>
      <c r="L8715" s="1" t="str">
        <f>IF(ISNUMBER(Table2[[#This Row],[Transaction Date]]),TEXT(Table2[[#This Row],[Transaction Date]],"mmmm"),"Unknown")</f>
        <v>August</v>
      </c>
      <c r="M8715" s="1" t="str">
        <f>IF(ISNUMBER(Table2[[#This Row],[Transaction Date]]),TEXT(Table2[[#This Row],[Transaction Date]],"dddd"),"Unknown")</f>
        <v>Sunday</v>
      </c>
      <c r="N8715">
        <f t="shared" si="546"/>
        <v>0</v>
      </c>
      <c r="O8715" t="str">
        <f t="shared" si="547"/>
        <v>Actual</v>
      </c>
    </row>
    <row r="8716" spans="1:15" x14ac:dyDescent="0.25">
      <c r="A8716" t="s">
        <v>9709</v>
      </c>
      <c r="B8716" t="s">
        <v>39</v>
      </c>
      <c r="C8716">
        <v>4</v>
      </c>
      <c r="D8716">
        <f t="shared" si="544"/>
        <v>4</v>
      </c>
      <c r="E8716">
        <v>3</v>
      </c>
      <c r="F8716">
        <f>IF(OR(E8716="",E8716="UNKNOWN",E8716="ERROR"),_xlfn.XLOOKUP(Table2[[#This Row],[Item]],Items_List!A:A,Items_List!B:B),E8716)</f>
        <v>3</v>
      </c>
      <c r="G8716">
        <v>12</v>
      </c>
      <c r="H8716">
        <f t="shared" si="545"/>
        <v>12</v>
      </c>
      <c r="I8716" t="s">
        <v>10059</v>
      </c>
      <c r="J8716" t="s">
        <v>11</v>
      </c>
      <c r="K8716" s="1">
        <v>45285</v>
      </c>
      <c r="L8716" s="1" t="str">
        <f>IF(ISNUMBER(Table2[[#This Row],[Transaction Date]]),TEXT(Table2[[#This Row],[Transaction Date]],"mmmm"),"Unknown")</f>
        <v>December</v>
      </c>
      <c r="M8716" s="1" t="str">
        <f>IF(ISNUMBER(Table2[[#This Row],[Transaction Date]]),TEXT(Table2[[#This Row],[Transaction Date]],"dddd"),"Unknown")</f>
        <v>Monday</v>
      </c>
      <c r="N8716">
        <f t="shared" si="546"/>
        <v>0</v>
      </c>
      <c r="O8716" t="str">
        <f t="shared" si="547"/>
        <v>Actual</v>
      </c>
    </row>
    <row r="8717" spans="1:15" x14ac:dyDescent="0.25">
      <c r="A8717" t="s">
        <v>9710</v>
      </c>
      <c r="B8717" t="s">
        <v>20</v>
      </c>
      <c r="C8717">
        <v>3</v>
      </c>
      <c r="D8717">
        <f t="shared" si="544"/>
        <v>3</v>
      </c>
      <c r="E8717">
        <v>5</v>
      </c>
      <c r="F8717">
        <f>IF(OR(E8717="",E8717="UNKNOWN",E8717="ERROR"),_xlfn.XLOOKUP(Table2[[#This Row],[Item]],Items_List!A:A,Items_List!B:B),E8717)</f>
        <v>5</v>
      </c>
      <c r="G8717">
        <v>15</v>
      </c>
      <c r="H8717">
        <f t="shared" si="545"/>
        <v>15</v>
      </c>
      <c r="I8717" t="s">
        <v>14</v>
      </c>
      <c r="J8717" t="s">
        <v>11</v>
      </c>
      <c r="K8717" s="1">
        <v>45168</v>
      </c>
      <c r="L8717" s="1" t="str">
        <f>IF(ISNUMBER(Table2[[#This Row],[Transaction Date]]),TEXT(Table2[[#This Row],[Transaction Date]],"mmmm"),"Unknown")</f>
        <v>August</v>
      </c>
      <c r="M8717" s="1" t="str">
        <f>IF(ISNUMBER(Table2[[#This Row],[Transaction Date]]),TEXT(Table2[[#This Row],[Transaction Date]],"dddd"),"Unknown")</f>
        <v>Wednesday</v>
      </c>
      <c r="N8717">
        <f t="shared" si="546"/>
        <v>0</v>
      </c>
      <c r="O8717" t="str">
        <f t="shared" si="547"/>
        <v>Actual</v>
      </c>
    </row>
    <row r="8718" spans="1:15" x14ac:dyDescent="0.25">
      <c r="A8718" t="s">
        <v>9711</v>
      </c>
      <c r="B8718" t="s">
        <v>65</v>
      </c>
      <c r="C8718">
        <v>1</v>
      </c>
      <c r="D8718">
        <f t="shared" si="544"/>
        <v>1</v>
      </c>
      <c r="E8718">
        <v>1.5</v>
      </c>
      <c r="F8718">
        <f>IF(OR(E8718="",E8718="UNKNOWN",E8718="ERROR"),_xlfn.XLOOKUP(Table2[[#This Row],[Item]],Items_List!A:A,Items_List!B:B),E8718)</f>
        <v>1.5</v>
      </c>
      <c r="G8718">
        <v>1.5</v>
      </c>
      <c r="H8718">
        <f t="shared" si="545"/>
        <v>1.5</v>
      </c>
      <c r="I8718" t="s">
        <v>23</v>
      </c>
      <c r="J8718" t="s">
        <v>10059</v>
      </c>
      <c r="K8718" s="1">
        <v>45026</v>
      </c>
      <c r="L8718" s="1" t="str">
        <f>IF(ISNUMBER(Table2[[#This Row],[Transaction Date]]),TEXT(Table2[[#This Row],[Transaction Date]],"mmmm"),"Unknown")</f>
        <v>April</v>
      </c>
      <c r="M8718" s="1" t="str">
        <f>IF(ISNUMBER(Table2[[#This Row],[Transaction Date]]),TEXT(Table2[[#This Row],[Transaction Date]],"dddd"),"Unknown")</f>
        <v>Monday</v>
      </c>
      <c r="N8718">
        <f t="shared" si="546"/>
        <v>0</v>
      </c>
      <c r="O8718" t="str">
        <f t="shared" si="547"/>
        <v>Actual</v>
      </c>
    </row>
    <row r="8719" spans="1:15" x14ac:dyDescent="0.25">
      <c r="A8719" t="s">
        <v>9712</v>
      </c>
      <c r="B8719" t="s">
        <v>17</v>
      </c>
      <c r="C8719">
        <v>1</v>
      </c>
      <c r="D8719">
        <f t="shared" si="544"/>
        <v>1</v>
      </c>
      <c r="E8719">
        <v>1</v>
      </c>
      <c r="F8719">
        <f>IF(OR(E8719="",E8719="UNKNOWN",E8719="ERROR"),_xlfn.XLOOKUP(Table2[[#This Row],[Item]],Items_List!A:A,Items_List!B:B),E8719)</f>
        <v>1</v>
      </c>
      <c r="G8719">
        <v>1</v>
      </c>
      <c r="H8719">
        <f t="shared" si="545"/>
        <v>1</v>
      </c>
      <c r="I8719" t="s">
        <v>10059</v>
      </c>
      <c r="J8719" t="s">
        <v>15</v>
      </c>
      <c r="K8719" s="1">
        <v>44956</v>
      </c>
      <c r="L8719" s="1" t="str">
        <f>IF(ISNUMBER(Table2[[#This Row],[Transaction Date]]),TEXT(Table2[[#This Row],[Transaction Date]],"mmmm"),"Unknown")</f>
        <v>January</v>
      </c>
      <c r="M8719" s="1" t="str">
        <f>IF(ISNUMBER(Table2[[#This Row],[Transaction Date]]),TEXT(Table2[[#This Row],[Transaction Date]],"dddd"),"Unknown")</f>
        <v>Monday</v>
      </c>
      <c r="N8719">
        <f t="shared" si="546"/>
        <v>0</v>
      </c>
      <c r="O8719" t="str">
        <f t="shared" si="547"/>
        <v>Actual</v>
      </c>
    </row>
    <row r="8720" spans="1:15" x14ac:dyDescent="0.25">
      <c r="A8720" t="s">
        <v>9713</v>
      </c>
      <c r="B8720" t="s">
        <v>25</v>
      </c>
      <c r="C8720">
        <v>3</v>
      </c>
      <c r="D8720">
        <f t="shared" si="544"/>
        <v>3</v>
      </c>
      <c r="E8720">
        <v>4</v>
      </c>
      <c r="F8720">
        <f>IF(OR(E8720="",E8720="UNKNOWN",E8720="ERROR"),_xlfn.XLOOKUP(Table2[[#This Row],[Item]],Items_List!A:A,Items_List!B:B),E8720)</f>
        <v>4</v>
      </c>
      <c r="G8720">
        <v>12</v>
      </c>
      <c r="H8720">
        <f t="shared" si="545"/>
        <v>12</v>
      </c>
      <c r="I8720" t="s">
        <v>10059</v>
      </c>
      <c r="J8720" t="s">
        <v>10059</v>
      </c>
      <c r="K8720" s="1">
        <v>45033</v>
      </c>
      <c r="L8720" s="1" t="str">
        <f>IF(ISNUMBER(Table2[[#This Row],[Transaction Date]]),TEXT(Table2[[#This Row],[Transaction Date]],"mmmm"),"Unknown")</f>
        <v>April</v>
      </c>
      <c r="M8720" s="1" t="str">
        <f>IF(ISNUMBER(Table2[[#This Row],[Transaction Date]]),TEXT(Table2[[#This Row],[Transaction Date]],"dddd"),"Unknown")</f>
        <v>Monday</v>
      </c>
      <c r="N8720">
        <f t="shared" si="546"/>
        <v>0</v>
      </c>
      <c r="O8720" t="str">
        <f t="shared" si="547"/>
        <v>Actual</v>
      </c>
    </row>
    <row r="8721" spans="1:15" x14ac:dyDescent="0.25">
      <c r="A8721" t="s">
        <v>9714</v>
      </c>
      <c r="B8721" t="s">
        <v>9</v>
      </c>
      <c r="C8721">
        <v>1</v>
      </c>
      <c r="D8721">
        <f t="shared" si="544"/>
        <v>1</v>
      </c>
      <c r="E8721">
        <v>2</v>
      </c>
      <c r="F8721">
        <f>IF(OR(E8721="",E8721="UNKNOWN",E8721="ERROR"),_xlfn.XLOOKUP(Table2[[#This Row],[Item]],Items_List!A:A,Items_List!B:B),E8721)</f>
        <v>2</v>
      </c>
      <c r="G8721" t="s">
        <v>21</v>
      </c>
      <c r="H8721">
        <f t="shared" si="545"/>
        <v>2</v>
      </c>
      <c r="I8721" t="s">
        <v>10</v>
      </c>
      <c r="J8721" t="s">
        <v>15</v>
      </c>
      <c r="K8721" s="1">
        <v>45237</v>
      </c>
      <c r="L8721" s="1" t="str">
        <f>IF(ISNUMBER(Table2[[#This Row],[Transaction Date]]),TEXT(Table2[[#This Row],[Transaction Date]],"mmmm"),"Unknown")</f>
        <v>November</v>
      </c>
      <c r="M8721" s="1" t="str">
        <f>IF(ISNUMBER(Table2[[#This Row],[Transaction Date]]),TEXT(Table2[[#This Row],[Transaction Date]],"dddd"),"Unknown")</f>
        <v>Tuesday</v>
      </c>
      <c r="N8721">
        <f t="shared" si="546"/>
        <v>1</v>
      </c>
      <c r="O8721" t="str">
        <f t="shared" si="547"/>
        <v>Actual</v>
      </c>
    </row>
    <row r="8722" spans="1:15" x14ac:dyDescent="0.25">
      <c r="A8722" t="s">
        <v>9715</v>
      </c>
      <c r="B8722" t="s">
        <v>28</v>
      </c>
      <c r="C8722">
        <v>5</v>
      </c>
      <c r="D8722">
        <f t="shared" si="544"/>
        <v>5</v>
      </c>
      <c r="E8722">
        <v>4</v>
      </c>
      <c r="F8722">
        <f>IF(OR(E8722="",E8722="UNKNOWN",E8722="ERROR"),_xlfn.XLOOKUP(Table2[[#This Row],[Item]],Items_List!A:A,Items_List!B:B),E8722)</f>
        <v>4</v>
      </c>
      <c r="G8722">
        <v>20</v>
      </c>
      <c r="H8722">
        <f t="shared" si="545"/>
        <v>20</v>
      </c>
      <c r="I8722" t="s">
        <v>23</v>
      </c>
      <c r="J8722" t="s">
        <v>10059</v>
      </c>
      <c r="K8722" s="1">
        <v>45284</v>
      </c>
      <c r="L8722" s="1" t="str">
        <f>IF(ISNUMBER(Table2[[#This Row],[Transaction Date]]),TEXT(Table2[[#This Row],[Transaction Date]],"mmmm"),"Unknown")</f>
        <v>December</v>
      </c>
      <c r="M8722" s="1" t="str">
        <f>IF(ISNUMBER(Table2[[#This Row],[Transaction Date]]),TEXT(Table2[[#This Row],[Transaction Date]],"dddd"),"Unknown")</f>
        <v>Sunday</v>
      </c>
      <c r="N8722">
        <f t="shared" si="546"/>
        <v>0</v>
      </c>
      <c r="O8722" t="str">
        <f t="shared" si="547"/>
        <v>Actual</v>
      </c>
    </row>
    <row r="8723" spans="1:15" x14ac:dyDescent="0.25">
      <c r="A8723" t="s">
        <v>9716</v>
      </c>
      <c r="B8723" t="s">
        <v>20</v>
      </c>
      <c r="C8723">
        <v>2</v>
      </c>
      <c r="D8723">
        <f t="shared" si="544"/>
        <v>2</v>
      </c>
      <c r="E8723">
        <v>5</v>
      </c>
      <c r="F8723">
        <f>IF(OR(E8723="",E8723="UNKNOWN",E8723="ERROR"),_xlfn.XLOOKUP(Table2[[#This Row],[Item]],Items_List!A:A,Items_List!B:B),E8723)</f>
        <v>5</v>
      </c>
      <c r="G8723">
        <v>10</v>
      </c>
      <c r="H8723">
        <f t="shared" si="545"/>
        <v>10</v>
      </c>
      <c r="I8723" t="s">
        <v>10059</v>
      </c>
      <c r="J8723" t="s">
        <v>11</v>
      </c>
      <c r="K8723" s="1">
        <v>45264</v>
      </c>
      <c r="L8723" s="1" t="str">
        <f>IF(ISNUMBER(Table2[[#This Row],[Transaction Date]]),TEXT(Table2[[#This Row],[Transaction Date]],"mmmm"),"Unknown")</f>
        <v>December</v>
      </c>
      <c r="M8723" s="1" t="str">
        <f>IF(ISNUMBER(Table2[[#This Row],[Transaction Date]]),TEXT(Table2[[#This Row],[Transaction Date]],"dddd"),"Unknown")</f>
        <v>Monday</v>
      </c>
      <c r="N8723">
        <f t="shared" si="546"/>
        <v>0</v>
      </c>
      <c r="O8723" t="str">
        <f t="shared" si="547"/>
        <v>Actual</v>
      </c>
    </row>
    <row r="8724" spans="1:15" x14ac:dyDescent="0.25">
      <c r="A8724" t="s">
        <v>9718</v>
      </c>
      <c r="B8724" t="s">
        <v>13</v>
      </c>
      <c r="C8724">
        <v>1</v>
      </c>
      <c r="D8724">
        <f t="shared" si="544"/>
        <v>1</v>
      </c>
      <c r="E8724">
        <v>3</v>
      </c>
      <c r="F8724">
        <f>IF(OR(E8724="",E8724="UNKNOWN",E8724="ERROR"),_xlfn.XLOOKUP(Table2[[#This Row],[Item]],Items_List!A:A,Items_List!B:B),E8724)</f>
        <v>3</v>
      </c>
      <c r="G8724">
        <v>3</v>
      </c>
      <c r="H8724">
        <f t="shared" si="545"/>
        <v>3</v>
      </c>
      <c r="I8724" t="s">
        <v>10</v>
      </c>
      <c r="J8724" t="s">
        <v>10059</v>
      </c>
      <c r="K8724" s="1">
        <v>45117</v>
      </c>
      <c r="L8724" s="1" t="str">
        <f>IF(ISNUMBER(Table2[[#This Row],[Transaction Date]]),TEXT(Table2[[#This Row],[Transaction Date]],"mmmm"),"Unknown")</f>
        <v>July</v>
      </c>
      <c r="M8724" s="1" t="str">
        <f>IF(ISNUMBER(Table2[[#This Row],[Transaction Date]]),TEXT(Table2[[#This Row],[Transaction Date]],"dddd"),"Unknown")</f>
        <v>Monday</v>
      </c>
      <c r="N8724">
        <f t="shared" si="546"/>
        <v>0</v>
      </c>
      <c r="O8724" t="str">
        <f t="shared" si="547"/>
        <v>Actual</v>
      </c>
    </row>
    <row r="8725" spans="1:15" x14ac:dyDescent="0.25">
      <c r="A8725" t="s">
        <v>9719</v>
      </c>
      <c r="B8725" t="s">
        <v>17</v>
      </c>
      <c r="C8725">
        <v>3</v>
      </c>
      <c r="D8725">
        <f t="shared" si="544"/>
        <v>3</v>
      </c>
      <c r="E8725">
        <v>1</v>
      </c>
      <c r="F8725">
        <f>IF(OR(E8725="",E8725="UNKNOWN",E8725="ERROR"),_xlfn.XLOOKUP(Table2[[#This Row],[Item]],Items_List!A:A,Items_List!B:B),E8725)</f>
        <v>1</v>
      </c>
      <c r="G8725">
        <v>3</v>
      </c>
      <c r="H8725">
        <f t="shared" si="545"/>
        <v>3</v>
      </c>
      <c r="I8725" t="s">
        <v>14</v>
      </c>
      <c r="J8725" t="s">
        <v>11</v>
      </c>
      <c r="K8725" s="1">
        <v>45061</v>
      </c>
      <c r="L8725" s="1" t="str">
        <f>IF(ISNUMBER(Table2[[#This Row],[Transaction Date]]),TEXT(Table2[[#This Row],[Transaction Date]],"mmmm"),"Unknown")</f>
        <v>May</v>
      </c>
      <c r="M8725" s="1" t="str">
        <f>IF(ISNUMBER(Table2[[#This Row],[Transaction Date]]),TEXT(Table2[[#This Row],[Transaction Date]],"dddd"),"Unknown")</f>
        <v>Monday</v>
      </c>
      <c r="N8725">
        <f t="shared" si="546"/>
        <v>0</v>
      </c>
      <c r="O8725" t="str">
        <f t="shared" si="547"/>
        <v>Actual</v>
      </c>
    </row>
    <row r="8726" spans="1:15" x14ac:dyDescent="0.25">
      <c r="A8726" t="s">
        <v>9720</v>
      </c>
      <c r="B8726" t="s">
        <v>39</v>
      </c>
      <c r="C8726">
        <v>3</v>
      </c>
      <c r="D8726">
        <f t="shared" si="544"/>
        <v>3</v>
      </c>
      <c r="E8726">
        <v>3</v>
      </c>
      <c r="F8726">
        <f>IF(OR(E8726="",E8726="UNKNOWN",E8726="ERROR"),_xlfn.XLOOKUP(Table2[[#This Row],[Item]],Items_List!A:A,Items_List!B:B),E8726)</f>
        <v>3</v>
      </c>
      <c r="G8726">
        <v>9</v>
      </c>
      <c r="H8726">
        <f t="shared" si="545"/>
        <v>9</v>
      </c>
      <c r="I8726" t="s">
        <v>10059</v>
      </c>
      <c r="J8726" t="s">
        <v>11</v>
      </c>
      <c r="K8726" s="1">
        <v>45194</v>
      </c>
      <c r="L8726" s="1" t="str">
        <f>IF(ISNUMBER(Table2[[#This Row],[Transaction Date]]),TEXT(Table2[[#This Row],[Transaction Date]],"mmmm"),"Unknown")</f>
        <v>September</v>
      </c>
      <c r="M8726" s="1" t="str">
        <f>IF(ISNUMBER(Table2[[#This Row],[Transaction Date]]),TEXT(Table2[[#This Row],[Transaction Date]],"dddd"),"Unknown")</f>
        <v>Monday</v>
      </c>
      <c r="N8726">
        <f t="shared" si="546"/>
        <v>0</v>
      </c>
      <c r="O8726" t="str">
        <f t="shared" si="547"/>
        <v>Actual</v>
      </c>
    </row>
    <row r="8727" spans="1:15" x14ac:dyDescent="0.25">
      <c r="A8727" t="s">
        <v>9722</v>
      </c>
      <c r="B8727" t="s">
        <v>9</v>
      </c>
      <c r="C8727">
        <v>1</v>
      </c>
      <c r="D8727">
        <f t="shared" si="544"/>
        <v>1</v>
      </c>
      <c r="E8727">
        <v>2</v>
      </c>
      <c r="F8727">
        <f>IF(OR(E8727="",E8727="UNKNOWN",E8727="ERROR"),_xlfn.XLOOKUP(Table2[[#This Row],[Item]],Items_List!A:A,Items_List!B:B),E8727)</f>
        <v>2</v>
      </c>
      <c r="G8727">
        <v>2</v>
      </c>
      <c r="H8727">
        <f t="shared" si="545"/>
        <v>2</v>
      </c>
      <c r="I8727" t="s">
        <v>10059</v>
      </c>
      <c r="J8727" t="s">
        <v>15</v>
      </c>
      <c r="K8727" s="1">
        <v>45075</v>
      </c>
      <c r="L8727" s="1" t="str">
        <f>IF(ISNUMBER(Table2[[#This Row],[Transaction Date]]),TEXT(Table2[[#This Row],[Transaction Date]],"mmmm"),"Unknown")</f>
        <v>May</v>
      </c>
      <c r="M8727" s="1" t="str">
        <f>IF(ISNUMBER(Table2[[#This Row],[Transaction Date]]),TEXT(Table2[[#This Row],[Transaction Date]],"dddd"),"Unknown")</f>
        <v>Monday</v>
      </c>
      <c r="N8727">
        <f t="shared" si="546"/>
        <v>0</v>
      </c>
      <c r="O8727" t="str">
        <f t="shared" si="547"/>
        <v>Actual</v>
      </c>
    </row>
    <row r="8728" spans="1:15" x14ac:dyDescent="0.25">
      <c r="A8728" t="s">
        <v>9723</v>
      </c>
      <c r="B8728" t="s">
        <v>39</v>
      </c>
      <c r="C8728">
        <v>2</v>
      </c>
      <c r="D8728">
        <f t="shared" si="544"/>
        <v>2</v>
      </c>
      <c r="E8728">
        <v>3</v>
      </c>
      <c r="F8728">
        <f>IF(OR(E8728="",E8728="UNKNOWN",E8728="ERROR"),_xlfn.XLOOKUP(Table2[[#This Row],[Item]],Items_List!A:A,Items_List!B:B),E8728)</f>
        <v>3</v>
      </c>
      <c r="G8728">
        <v>6</v>
      </c>
      <c r="H8728">
        <f t="shared" si="545"/>
        <v>6</v>
      </c>
      <c r="I8728" t="s">
        <v>10059</v>
      </c>
      <c r="J8728" t="s">
        <v>10059</v>
      </c>
      <c r="K8728" s="1">
        <v>44966</v>
      </c>
      <c r="L8728" s="1" t="str">
        <f>IF(ISNUMBER(Table2[[#This Row],[Transaction Date]]),TEXT(Table2[[#This Row],[Transaction Date]],"mmmm"),"Unknown")</f>
        <v>February</v>
      </c>
      <c r="M8728" s="1" t="str">
        <f>IF(ISNUMBER(Table2[[#This Row],[Transaction Date]]),TEXT(Table2[[#This Row],[Transaction Date]],"dddd"),"Unknown")</f>
        <v>Thursday</v>
      </c>
      <c r="N8728">
        <f t="shared" si="546"/>
        <v>0</v>
      </c>
      <c r="O8728" t="str">
        <f t="shared" si="547"/>
        <v>Actual</v>
      </c>
    </row>
    <row r="8729" spans="1:15" x14ac:dyDescent="0.25">
      <c r="A8729" t="s">
        <v>9724</v>
      </c>
      <c r="B8729" t="s">
        <v>25</v>
      </c>
      <c r="C8729">
        <v>5</v>
      </c>
      <c r="D8729">
        <f t="shared" si="544"/>
        <v>5</v>
      </c>
      <c r="E8729">
        <v>4</v>
      </c>
      <c r="F8729">
        <f>IF(OR(E8729="",E8729="UNKNOWN",E8729="ERROR"),_xlfn.XLOOKUP(Table2[[#This Row],[Item]],Items_List!A:A,Items_List!B:B),E8729)</f>
        <v>4</v>
      </c>
      <c r="G8729" t="s">
        <v>21</v>
      </c>
      <c r="H8729">
        <f t="shared" si="545"/>
        <v>20</v>
      </c>
      <c r="I8729" t="s">
        <v>14</v>
      </c>
      <c r="J8729" t="s">
        <v>15</v>
      </c>
      <c r="K8729" s="1">
        <v>45100</v>
      </c>
      <c r="L8729" s="1" t="str">
        <f>IF(ISNUMBER(Table2[[#This Row],[Transaction Date]]),TEXT(Table2[[#This Row],[Transaction Date]],"mmmm"),"Unknown")</f>
        <v>June</v>
      </c>
      <c r="M8729" s="1" t="str">
        <f>IF(ISNUMBER(Table2[[#This Row],[Transaction Date]]),TEXT(Table2[[#This Row],[Transaction Date]],"dddd"),"Unknown")</f>
        <v>Friday</v>
      </c>
      <c r="N8729">
        <f t="shared" si="546"/>
        <v>1</v>
      </c>
      <c r="O8729" t="str">
        <f t="shared" si="547"/>
        <v>Actual</v>
      </c>
    </row>
    <row r="8730" spans="1:15" x14ac:dyDescent="0.25">
      <c r="A8730" t="s">
        <v>9725</v>
      </c>
      <c r="B8730" t="s">
        <v>39</v>
      </c>
      <c r="C8730">
        <v>2</v>
      </c>
      <c r="D8730">
        <f t="shared" si="544"/>
        <v>2</v>
      </c>
      <c r="E8730">
        <v>3</v>
      </c>
      <c r="F8730">
        <f>IF(OR(E8730="",E8730="UNKNOWN",E8730="ERROR"),_xlfn.XLOOKUP(Table2[[#This Row],[Item]],Items_List!A:A,Items_List!B:B),E8730)</f>
        <v>3</v>
      </c>
      <c r="G8730">
        <v>6</v>
      </c>
      <c r="H8730">
        <f t="shared" si="545"/>
        <v>6</v>
      </c>
      <c r="I8730" t="s">
        <v>14</v>
      </c>
      <c r="J8730" t="s">
        <v>15</v>
      </c>
      <c r="K8730" s="1">
        <v>44933</v>
      </c>
      <c r="L8730" s="1" t="str">
        <f>IF(ISNUMBER(Table2[[#This Row],[Transaction Date]]),TEXT(Table2[[#This Row],[Transaction Date]],"mmmm"),"Unknown")</f>
        <v>January</v>
      </c>
      <c r="M8730" s="1" t="str">
        <f>IF(ISNUMBER(Table2[[#This Row],[Transaction Date]]),TEXT(Table2[[#This Row],[Transaction Date]],"dddd"),"Unknown")</f>
        <v>Saturday</v>
      </c>
      <c r="N8730">
        <f t="shared" si="546"/>
        <v>0</v>
      </c>
      <c r="O8730" t="str">
        <f t="shared" si="547"/>
        <v>Actual</v>
      </c>
    </row>
    <row r="8731" spans="1:15" x14ac:dyDescent="0.25">
      <c r="A8731" t="s">
        <v>9726</v>
      </c>
      <c r="B8731" t="s">
        <v>28</v>
      </c>
      <c r="C8731">
        <v>5</v>
      </c>
      <c r="D8731">
        <f t="shared" si="544"/>
        <v>5</v>
      </c>
      <c r="E8731">
        <v>4</v>
      </c>
      <c r="F8731">
        <f>IF(OR(E8731="",E8731="UNKNOWN",E8731="ERROR"),_xlfn.XLOOKUP(Table2[[#This Row],[Item]],Items_List!A:A,Items_List!B:B),E8731)</f>
        <v>4</v>
      </c>
      <c r="G8731">
        <v>20</v>
      </c>
      <c r="H8731">
        <f t="shared" si="545"/>
        <v>20</v>
      </c>
      <c r="I8731" t="s">
        <v>10059</v>
      </c>
      <c r="J8731" t="s">
        <v>10059</v>
      </c>
      <c r="K8731" s="1">
        <v>45054</v>
      </c>
      <c r="L8731" s="1" t="str">
        <f>IF(ISNUMBER(Table2[[#This Row],[Transaction Date]]),TEXT(Table2[[#This Row],[Transaction Date]],"mmmm"),"Unknown")</f>
        <v>May</v>
      </c>
      <c r="M8731" s="1" t="str">
        <f>IF(ISNUMBER(Table2[[#This Row],[Transaction Date]]),TEXT(Table2[[#This Row],[Transaction Date]],"dddd"),"Unknown")</f>
        <v>Monday</v>
      </c>
      <c r="N8731">
        <f t="shared" si="546"/>
        <v>0</v>
      </c>
      <c r="O8731" t="str">
        <f t="shared" si="547"/>
        <v>Actual</v>
      </c>
    </row>
    <row r="8732" spans="1:15" x14ac:dyDescent="0.25">
      <c r="A8732" t="s">
        <v>9727</v>
      </c>
      <c r="B8732" t="s">
        <v>28</v>
      </c>
      <c r="C8732">
        <v>1</v>
      </c>
      <c r="D8732">
        <f t="shared" si="544"/>
        <v>1</v>
      </c>
      <c r="E8732">
        <v>4</v>
      </c>
      <c r="F8732">
        <f>IF(OR(E8732="",E8732="UNKNOWN",E8732="ERROR"),_xlfn.XLOOKUP(Table2[[#This Row],[Item]],Items_List!A:A,Items_List!B:B),E8732)</f>
        <v>4</v>
      </c>
      <c r="G8732">
        <v>4</v>
      </c>
      <c r="H8732">
        <f t="shared" si="545"/>
        <v>4</v>
      </c>
      <c r="I8732" t="s">
        <v>10</v>
      </c>
      <c r="J8732" t="s">
        <v>11</v>
      </c>
      <c r="K8732" s="1">
        <v>45010</v>
      </c>
      <c r="L8732" s="1" t="str">
        <f>IF(ISNUMBER(Table2[[#This Row],[Transaction Date]]),TEXT(Table2[[#This Row],[Transaction Date]],"mmmm"),"Unknown")</f>
        <v>March</v>
      </c>
      <c r="M8732" s="1" t="str">
        <f>IF(ISNUMBER(Table2[[#This Row],[Transaction Date]]),TEXT(Table2[[#This Row],[Transaction Date]],"dddd"),"Unknown")</f>
        <v>Saturday</v>
      </c>
      <c r="N8732">
        <f t="shared" si="546"/>
        <v>0</v>
      </c>
      <c r="O8732" t="str">
        <f t="shared" si="547"/>
        <v>Actual</v>
      </c>
    </row>
    <row r="8733" spans="1:15" x14ac:dyDescent="0.25">
      <c r="A8733" t="s">
        <v>9728</v>
      </c>
      <c r="B8733" t="s">
        <v>9</v>
      </c>
      <c r="C8733">
        <v>2</v>
      </c>
      <c r="D8733">
        <f t="shared" si="544"/>
        <v>2</v>
      </c>
      <c r="E8733">
        <v>2</v>
      </c>
      <c r="F8733">
        <f>IF(OR(E8733="",E8733="UNKNOWN",E8733="ERROR"),_xlfn.XLOOKUP(Table2[[#This Row],[Item]],Items_List!A:A,Items_List!B:B),E8733)</f>
        <v>2</v>
      </c>
      <c r="G8733">
        <v>4</v>
      </c>
      <c r="H8733">
        <f t="shared" si="545"/>
        <v>4</v>
      </c>
      <c r="I8733" t="s">
        <v>23</v>
      </c>
      <c r="J8733" t="s">
        <v>10059</v>
      </c>
      <c r="K8733" s="1">
        <v>45272</v>
      </c>
      <c r="L8733" s="1" t="str">
        <f>IF(ISNUMBER(Table2[[#This Row],[Transaction Date]]),TEXT(Table2[[#This Row],[Transaction Date]],"mmmm"),"Unknown")</f>
        <v>December</v>
      </c>
      <c r="M8733" s="1" t="str">
        <f>IF(ISNUMBER(Table2[[#This Row],[Transaction Date]]),TEXT(Table2[[#This Row],[Transaction Date]],"dddd"),"Unknown")</f>
        <v>Tuesday</v>
      </c>
      <c r="N8733">
        <f t="shared" si="546"/>
        <v>0</v>
      </c>
      <c r="O8733" t="str">
        <f t="shared" si="547"/>
        <v>Actual</v>
      </c>
    </row>
    <row r="8734" spans="1:15" x14ac:dyDescent="0.25">
      <c r="A8734" t="s">
        <v>9729</v>
      </c>
      <c r="B8734" t="s">
        <v>9</v>
      </c>
      <c r="C8734">
        <v>5</v>
      </c>
      <c r="D8734">
        <f t="shared" si="544"/>
        <v>5</v>
      </c>
      <c r="E8734">
        <v>2</v>
      </c>
      <c r="F8734">
        <f>IF(OR(E8734="",E8734="UNKNOWN",E8734="ERROR"),_xlfn.XLOOKUP(Table2[[#This Row],[Item]],Items_List!A:A,Items_List!B:B),E8734)</f>
        <v>2</v>
      </c>
      <c r="G8734">
        <v>10</v>
      </c>
      <c r="H8734">
        <f t="shared" si="545"/>
        <v>10</v>
      </c>
      <c r="I8734" t="s">
        <v>10059</v>
      </c>
      <c r="J8734" t="s">
        <v>11</v>
      </c>
      <c r="K8734" s="1">
        <v>45142</v>
      </c>
      <c r="L8734" s="1" t="str">
        <f>IF(ISNUMBER(Table2[[#This Row],[Transaction Date]]),TEXT(Table2[[#This Row],[Transaction Date]],"mmmm"),"Unknown")</f>
        <v>August</v>
      </c>
      <c r="M8734" s="1" t="str">
        <f>IF(ISNUMBER(Table2[[#This Row],[Transaction Date]]),TEXT(Table2[[#This Row],[Transaction Date]],"dddd"),"Unknown")</f>
        <v>Friday</v>
      </c>
      <c r="N8734">
        <f t="shared" si="546"/>
        <v>0</v>
      </c>
      <c r="O8734" t="str">
        <f t="shared" si="547"/>
        <v>Actual</v>
      </c>
    </row>
    <row r="8735" spans="1:15" x14ac:dyDescent="0.25">
      <c r="A8735" t="s">
        <v>9730</v>
      </c>
      <c r="B8735" t="s">
        <v>20</v>
      </c>
      <c r="C8735">
        <v>5</v>
      </c>
      <c r="D8735">
        <f t="shared" si="544"/>
        <v>5</v>
      </c>
      <c r="E8735">
        <v>5</v>
      </c>
      <c r="F8735">
        <f>IF(OR(E8735="",E8735="UNKNOWN",E8735="ERROR"),_xlfn.XLOOKUP(Table2[[#This Row],[Item]],Items_List!A:A,Items_List!B:B),E8735)</f>
        <v>5</v>
      </c>
      <c r="G8735">
        <v>25</v>
      </c>
      <c r="H8735">
        <f t="shared" si="545"/>
        <v>25</v>
      </c>
      <c r="I8735" t="s">
        <v>10</v>
      </c>
      <c r="J8735" t="s">
        <v>11</v>
      </c>
      <c r="K8735" s="1">
        <v>45209</v>
      </c>
      <c r="L8735" s="1" t="str">
        <f>IF(ISNUMBER(Table2[[#This Row],[Transaction Date]]),TEXT(Table2[[#This Row],[Transaction Date]],"mmmm"),"Unknown")</f>
        <v>October</v>
      </c>
      <c r="M8735" s="1" t="str">
        <f>IF(ISNUMBER(Table2[[#This Row],[Transaction Date]]),TEXT(Table2[[#This Row],[Transaction Date]],"dddd"),"Unknown")</f>
        <v>Tuesday</v>
      </c>
      <c r="N8735">
        <f t="shared" si="546"/>
        <v>0</v>
      </c>
      <c r="O8735" t="str">
        <f t="shared" si="547"/>
        <v>Actual</v>
      </c>
    </row>
    <row r="8736" spans="1:15" x14ac:dyDescent="0.25">
      <c r="A8736" t="s">
        <v>9731</v>
      </c>
      <c r="B8736" t="s">
        <v>9</v>
      </c>
      <c r="C8736">
        <v>2</v>
      </c>
      <c r="D8736">
        <f t="shared" si="544"/>
        <v>2</v>
      </c>
      <c r="E8736">
        <v>2</v>
      </c>
      <c r="F8736">
        <f>IF(OR(E8736="",E8736="UNKNOWN",E8736="ERROR"),_xlfn.XLOOKUP(Table2[[#This Row],[Item]],Items_List!A:A,Items_List!B:B),E8736)</f>
        <v>2</v>
      </c>
      <c r="G8736">
        <v>4</v>
      </c>
      <c r="H8736">
        <f t="shared" si="545"/>
        <v>4</v>
      </c>
      <c r="I8736" t="s">
        <v>10</v>
      </c>
      <c r="J8736" t="s">
        <v>10059</v>
      </c>
      <c r="K8736" s="1">
        <v>45026</v>
      </c>
      <c r="L8736" s="1" t="str">
        <f>IF(ISNUMBER(Table2[[#This Row],[Transaction Date]]),TEXT(Table2[[#This Row],[Transaction Date]],"mmmm"),"Unknown")</f>
        <v>April</v>
      </c>
      <c r="M8736" s="1" t="str">
        <f>IF(ISNUMBER(Table2[[#This Row],[Transaction Date]]),TEXT(Table2[[#This Row],[Transaction Date]],"dddd"),"Unknown")</f>
        <v>Monday</v>
      </c>
      <c r="N8736">
        <f t="shared" si="546"/>
        <v>0</v>
      </c>
      <c r="O8736" t="str">
        <f t="shared" si="547"/>
        <v>Actual</v>
      </c>
    </row>
    <row r="8737" spans="1:15" x14ac:dyDescent="0.25">
      <c r="A8737" t="s">
        <v>9732</v>
      </c>
      <c r="B8737" t="s">
        <v>20</v>
      </c>
      <c r="C8737">
        <v>2</v>
      </c>
      <c r="D8737">
        <f t="shared" si="544"/>
        <v>2</v>
      </c>
      <c r="E8737">
        <v>5</v>
      </c>
      <c r="F8737">
        <f>IF(OR(E8737="",E8737="UNKNOWN",E8737="ERROR"),_xlfn.XLOOKUP(Table2[[#This Row],[Item]],Items_List!A:A,Items_List!B:B),E8737)</f>
        <v>5</v>
      </c>
      <c r="G8737">
        <v>10</v>
      </c>
      <c r="H8737">
        <f t="shared" si="545"/>
        <v>10</v>
      </c>
      <c r="I8737" t="s">
        <v>23</v>
      </c>
      <c r="J8737" t="s">
        <v>15</v>
      </c>
      <c r="K8737" s="1">
        <v>44963</v>
      </c>
      <c r="L8737" s="1" t="str">
        <f>IF(ISNUMBER(Table2[[#This Row],[Transaction Date]]),TEXT(Table2[[#This Row],[Transaction Date]],"mmmm"),"Unknown")</f>
        <v>February</v>
      </c>
      <c r="M8737" s="1" t="str">
        <f>IF(ISNUMBER(Table2[[#This Row],[Transaction Date]]),TEXT(Table2[[#This Row],[Transaction Date]],"dddd"),"Unknown")</f>
        <v>Monday</v>
      </c>
      <c r="N8737">
        <f t="shared" si="546"/>
        <v>0</v>
      </c>
      <c r="O8737" t="str">
        <f t="shared" si="547"/>
        <v>Actual</v>
      </c>
    </row>
    <row r="8738" spans="1:15" x14ac:dyDescent="0.25">
      <c r="A8738" t="s">
        <v>9733</v>
      </c>
      <c r="B8738" t="s">
        <v>39</v>
      </c>
      <c r="C8738">
        <v>1</v>
      </c>
      <c r="D8738">
        <f t="shared" si="544"/>
        <v>1</v>
      </c>
      <c r="E8738">
        <v>3</v>
      </c>
      <c r="F8738">
        <f>IF(OR(E8738="",E8738="UNKNOWN",E8738="ERROR"),_xlfn.XLOOKUP(Table2[[#This Row],[Item]],Items_List!A:A,Items_List!B:B),E8738)</f>
        <v>3</v>
      </c>
      <c r="G8738">
        <v>3</v>
      </c>
      <c r="H8738">
        <f t="shared" si="545"/>
        <v>3</v>
      </c>
      <c r="I8738" t="s">
        <v>10</v>
      </c>
      <c r="J8738" t="s">
        <v>11</v>
      </c>
      <c r="L8738" s="1" t="str">
        <f>IF(ISNUMBER(Table2[[#This Row],[Transaction Date]]),TEXT(Table2[[#This Row],[Transaction Date]],"mmmm"),"Unknown")</f>
        <v>Unknown</v>
      </c>
      <c r="M8738" s="1" t="str">
        <f>IF(ISNUMBER(Table2[[#This Row],[Transaction Date]]),TEXT(Table2[[#This Row],[Transaction Date]],"dddd"),"Unknown")</f>
        <v>Unknown</v>
      </c>
      <c r="N8738">
        <f t="shared" si="546"/>
        <v>0</v>
      </c>
      <c r="O8738" t="str">
        <f t="shared" si="547"/>
        <v>Actual</v>
      </c>
    </row>
    <row r="8739" spans="1:15" x14ac:dyDescent="0.25">
      <c r="A8739" t="s">
        <v>9734</v>
      </c>
      <c r="B8739" t="s">
        <v>13</v>
      </c>
      <c r="C8739">
        <v>1</v>
      </c>
      <c r="D8739">
        <f t="shared" si="544"/>
        <v>1</v>
      </c>
      <c r="E8739">
        <v>3</v>
      </c>
      <c r="F8739">
        <f>IF(OR(E8739="",E8739="UNKNOWN",E8739="ERROR"),_xlfn.XLOOKUP(Table2[[#This Row],[Item]],Items_List!A:A,Items_List!B:B),E8739)</f>
        <v>3</v>
      </c>
      <c r="G8739">
        <v>3</v>
      </c>
      <c r="H8739">
        <f t="shared" si="545"/>
        <v>3</v>
      </c>
      <c r="I8739" t="s">
        <v>10</v>
      </c>
      <c r="J8739" t="s">
        <v>11</v>
      </c>
      <c r="K8739" s="1">
        <v>45261</v>
      </c>
      <c r="L8739" s="1" t="str">
        <f>IF(ISNUMBER(Table2[[#This Row],[Transaction Date]]),TEXT(Table2[[#This Row],[Transaction Date]],"mmmm"),"Unknown")</f>
        <v>December</v>
      </c>
      <c r="M8739" s="1" t="str">
        <f>IF(ISNUMBER(Table2[[#This Row],[Transaction Date]]),TEXT(Table2[[#This Row],[Transaction Date]],"dddd"),"Unknown")</f>
        <v>Friday</v>
      </c>
      <c r="N8739">
        <f t="shared" si="546"/>
        <v>0</v>
      </c>
      <c r="O8739" t="str">
        <f t="shared" si="547"/>
        <v>Actual</v>
      </c>
    </row>
    <row r="8740" spans="1:15" x14ac:dyDescent="0.25">
      <c r="A8740" t="s">
        <v>9736</v>
      </c>
      <c r="B8740" t="s">
        <v>65</v>
      </c>
      <c r="C8740">
        <v>2</v>
      </c>
      <c r="D8740">
        <f t="shared" si="544"/>
        <v>2</v>
      </c>
      <c r="E8740">
        <v>1.5</v>
      </c>
      <c r="F8740">
        <f>IF(OR(E8740="",E8740="UNKNOWN",E8740="ERROR"),_xlfn.XLOOKUP(Table2[[#This Row],[Item]],Items_List!A:A,Items_List!B:B),E8740)</f>
        <v>1.5</v>
      </c>
      <c r="G8740">
        <v>3</v>
      </c>
      <c r="H8740">
        <f t="shared" si="545"/>
        <v>3</v>
      </c>
      <c r="I8740" t="s">
        <v>10059</v>
      </c>
      <c r="J8740" t="s">
        <v>10059</v>
      </c>
      <c r="L8740" s="1" t="str">
        <f>IF(ISNUMBER(Table2[[#This Row],[Transaction Date]]),TEXT(Table2[[#This Row],[Transaction Date]],"mmmm"),"Unknown")</f>
        <v>Unknown</v>
      </c>
      <c r="M8740" s="1" t="str">
        <f>IF(ISNUMBER(Table2[[#This Row],[Transaction Date]]),TEXT(Table2[[#This Row],[Transaction Date]],"dddd"),"Unknown")</f>
        <v>Unknown</v>
      </c>
      <c r="N8740">
        <f t="shared" si="546"/>
        <v>0</v>
      </c>
      <c r="O8740" t="str">
        <f t="shared" si="547"/>
        <v>Actual</v>
      </c>
    </row>
    <row r="8741" spans="1:15" x14ac:dyDescent="0.25">
      <c r="A8741" t="s">
        <v>9737</v>
      </c>
      <c r="B8741" t="s">
        <v>28</v>
      </c>
      <c r="C8741">
        <v>5</v>
      </c>
      <c r="D8741">
        <f t="shared" si="544"/>
        <v>5</v>
      </c>
      <c r="E8741">
        <v>4</v>
      </c>
      <c r="F8741">
        <f>IF(OR(E8741="",E8741="UNKNOWN",E8741="ERROR"),_xlfn.XLOOKUP(Table2[[#This Row],[Item]],Items_List!A:A,Items_List!B:B),E8741)</f>
        <v>4</v>
      </c>
      <c r="G8741">
        <v>20</v>
      </c>
      <c r="H8741">
        <f t="shared" si="545"/>
        <v>20</v>
      </c>
      <c r="I8741" t="s">
        <v>14</v>
      </c>
      <c r="J8741" t="s">
        <v>11</v>
      </c>
      <c r="K8741" s="1">
        <v>44981</v>
      </c>
      <c r="L8741" s="1" t="str">
        <f>IF(ISNUMBER(Table2[[#This Row],[Transaction Date]]),TEXT(Table2[[#This Row],[Transaction Date]],"mmmm"),"Unknown")</f>
        <v>February</v>
      </c>
      <c r="M8741" s="1" t="str">
        <f>IF(ISNUMBER(Table2[[#This Row],[Transaction Date]]),TEXT(Table2[[#This Row],[Transaction Date]],"dddd"),"Unknown")</f>
        <v>Friday</v>
      </c>
      <c r="N8741">
        <f t="shared" si="546"/>
        <v>0</v>
      </c>
      <c r="O8741" t="str">
        <f t="shared" si="547"/>
        <v>Actual</v>
      </c>
    </row>
    <row r="8742" spans="1:15" x14ac:dyDescent="0.25">
      <c r="A8742" t="s">
        <v>9738</v>
      </c>
      <c r="B8742" t="s">
        <v>28</v>
      </c>
      <c r="C8742">
        <v>2</v>
      </c>
      <c r="D8742">
        <f t="shared" si="544"/>
        <v>2</v>
      </c>
      <c r="E8742">
        <v>4</v>
      </c>
      <c r="F8742">
        <f>IF(OR(E8742="",E8742="UNKNOWN",E8742="ERROR"),_xlfn.XLOOKUP(Table2[[#This Row],[Item]],Items_List!A:A,Items_List!B:B),E8742)</f>
        <v>4</v>
      </c>
      <c r="G8742">
        <v>8</v>
      </c>
      <c r="H8742">
        <f t="shared" si="545"/>
        <v>8</v>
      </c>
      <c r="I8742" t="s">
        <v>14</v>
      </c>
      <c r="J8742" t="s">
        <v>10059</v>
      </c>
      <c r="K8742" s="1">
        <v>45268</v>
      </c>
      <c r="L8742" s="1" t="str">
        <f>IF(ISNUMBER(Table2[[#This Row],[Transaction Date]]),TEXT(Table2[[#This Row],[Transaction Date]],"mmmm"),"Unknown")</f>
        <v>December</v>
      </c>
      <c r="M8742" s="1" t="str">
        <f>IF(ISNUMBER(Table2[[#This Row],[Transaction Date]]),TEXT(Table2[[#This Row],[Transaction Date]],"dddd"),"Unknown")</f>
        <v>Friday</v>
      </c>
      <c r="N8742">
        <f t="shared" si="546"/>
        <v>0</v>
      </c>
      <c r="O8742" t="str">
        <f t="shared" si="547"/>
        <v>Actual</v>
      </c>
    </row>
    <row r="8743" spans="1:15" x14ac:dyDescent="0.25">
      <c r="A8743" t="s">
        <v>9739</v>
      </c>
      <c r="B8743" t="s">
        <v>20</v>
      </c>
      <c r="C8743" t="s">
        <v>18</v>
      </c>
      <c r="D8743">
        <f t="shared" si="544"/>
        <v>3</v>
      </c>
      <c r="E8743">
        <v>5</v>
      </c>
      <c r="F8743">
        <f>IF(OR(E8743="",E8743="UNKNOWN",E8743="ERROR"),_xlfn.XLOOKUP(Table2[[#This Row],[Item]],Items_List!A:A,Items_List!B:B),E8743)</f>
        <v>5</v>
      </c>
      <c r="G8743">
        <v>15</v>
      </c>
      <c r="H8743">
        <f t="shared" si="545"/>
        <v>15</v>
      </c>
      <c r="I8743" t="s">
        <v>10059</v>
      </c>
      <c r="J8743" t="s">
        <v>15</v>
      </c>
      <c r="K8743" s="1">
        <v>45157</v>
      </c>
      <c r="L8743" s="1" t="str">
        <f>IF(ISNUMBER(Table2[[#This Row],[Transaction Date]]),TEXT(Table2[[#This Row],[Transaction Date]],"mmmm"),"Unknown")</f>
        <v>August</v>
      </c>
      <c r="M8743" s="1" t="str">
        <f>IF(ISNUMBER(Table2[[#This Row],[Transaction Date]]),TEXT(Table2[[#This Row],[Transaction Date]],"dddd"),"Unknown")</f>
        <v>Saturday</v>
      </c>
      <c r="N8743">
        <f t="shared" si="546"/>
        <v>1</v>
      </c>
      <c r="O8743" t="str">
        <f t="shared" si="547"/>
        <v>Estimated</v>
      </c>
    </row>
    <row r="8744" spans="1:15" x14ac:dyDescent="0.25">
      <c r="A8744" t="s">
        <v>9741</v>
      </c>
      <c r="B8744" t="s">
        <v>39</v>
      </c>
      <c r="C8744">
        <v>3</v>
      </c>
      <c r="D8744">
        <f t="shared" si="544"/>
        <v>3</v>
      </c>
      <c r="E8744">
        <v>3</v>
      </c>
      <c r="F8744">
        <f>IF(OR(E8744="",E8744="UNKNOWN",E8744="ERROR"),_xlfn.XLOOKUP(Table2[[#This Row],[Item]],Items_List!A:A,Items_List!B:B),E8744)</f>
        <v>3</v>
      </c>
      <c r="G8744">
        <v>9</v>
      </c>
      <c r="H8744">
        <f t="shared" si="545"/>
        <v>9</v>
      </c>
      <c r="I8744" t="s">
        <v>10</v>
      </c>
      <c r="J8744" t="s">
        <v>15</v>
      </c>
      <c r="K8744" s="1">
        <v>44964</v>
      </c>
      <c r="L8744" s="1" t="str">
        <f>IF(ISNUMBER(Table2[[#This Row],[Transaction Date]]),TEXT(Table2[[#This Row],[Transaction Date]],"mmmm"),"Unknown")</f>
        <v>February</v>
      </c>
      <c r="M8744" s="1" t="str">
        <f>IF(ISNUMBER(Table2[[#This Row],[Transaction Date]]),TEXT(Table2[[#This Row],[Transaction Date]],"dddd"),"Unknown")</f>
        <v>Tuesday</v>
      </c>
      <c r="N8744">
        <f t="shared" si="546"/>
        <v>0</v>
      </c>
      <c r="O8744" t="str">
        <f t="shared" si="547"/>
        <v>Actual</v>
      </c>
    </row>
    <row r="8745" spans="1:15" x14ac:dyDescent="0.25">
      <c r="A8745" t="s">
        <v>9742</v>
      </c>
      <c r="B8745" t="s">
        <v>28</v>
      </c>
      <c r="C8745">
        <v>2</v>
      </c>
      <c r="D8745">
        <f t="shared" si="544"/>
        <v>2</v>
      </c>
      <c r="E8745">
        <v>4</v>
      </c>
      <c r="F8745">
        <f>IF(OR(E8745="",E8745="UNKNOWN",E8745="ERROR"),_xlfn.XLOOKUP(Table2[[#This Row],[Item]],Items_List!A:A,Items_List!B:B),E8745)</f>
        <v>4</v>
      </c>
      <c r="G8745">
        <v>8</v>
      </c>
      <c r="H8745">
        <f t="shared" si="545"/>
        <v>8</v>
      </c>
      <c r="I8745" t="s">
        <v>10059</v>
      </c>
      <c r="J8745" t="s">
        <v>11</v>
      </c>
      <c r="K8745" s="1">
        <v>45007</v>
      </c>
      <c r="L8745" s="1" t="str">
        <f>IF(ISNUMBER(Table2[[#This Row],[Transaction Date]]),TEXT(Table2[[#This Row],[Transaction Date]],"mmmm"),"Unknown")</f>
        <v>March</v>
      </c>
      <c r="M8745" s="1" t="str">
        <f>IF(ISNUMBER(Table2[[#This Row],[Transaction Date]]),TEXT(Table2[[#This Row],[Transaction Date]],"dddd"),"Unknown")</f>
        <v>Wednesday</v>
      </c>
      <c r="N8745">
        <f t="shared" si="546"/>
        <v>0</v>
      </c>
      <c r="O8745" t="str">
        <f t="shared" si="547"/>
        <v>Actual</v>
      </c>
    </row>
    <row r="8746" spans="1:15" x14ac:dyDescent="0.25">
      <c r="A8746" t="s">
        <v>9743</v>
      </c>
      <c r="B8746" t="s">
        <v>20</v>
      </c>
      <c r="C8746">
        <v>5</v>
      </c>
      <c r="D8746">
        <f t="shared" si="544"/>
        <v>5</v>
      </c>
      <c r="E8746">
        <v>5</v>
      </c>
      <c r="F8746">
        <f>IF(OR(E8746="",E8746="UNKNOWN",E8746="ERROR"),_xlfn.XLOOKUP(Table2[[#This Row],[Item]],Items_List!A:A,Items_List!B:B),E8746)</f>
        <v>5</v>
      </c>
      <c r="G8746">
        <v>25</v>
      </c>
      <c r="H8746">
        <f t="shared" si="545"/>
        <v>25</v>
      </c>
      <c r="I8746" t="s">
        <v>10059</v>
      </c>
      <c r="J8746" t="s">
        <v>11</v>
      </c>
      <c r="K8746" s="1">
        <v>44956</v>
      </c>
      <c r="L8746" s="1" t="str">
        <f>IF(ISNUMBER(Table2[[#This Row],[Transaction Date]]),TEXT(Table2[[#This Row],[Transaction Date]],"mmmm"),"Unknown")</f>
        <v>January</v>
      </c>
      <c r="M8746" s="1" t="str">
        <f>IF(ISNUMBER(Table2[[#This Row],[Transaction Date]]),TEXT(Table2[[#This Row],[Transaction Date]],"dddd"),"Unknown")</f>
        <v>Monday</v>
      </c>
      <c r="N8746">
        <f t="shared" si="546"/>
        <v>0</v>
      </c>
      <c r="O8746" t="str">
        <f t="shared" si="547"/>
        <v>Actual</v>
      </c>
    </row>
    <row r="8747" spans="1:15" x14ac:dyDescent="0.25">
      <c r="A8747" t="s">
        <v>9744</v>
      </c>
      <c r="B8747" t="s">
        <v>65</v>
      </c>
      <c r="C8747">
        <v>5</v>
      </c>
      <c r="D8747">
        <f t="shared" si="544"/>
        <v>5</v>
      </c>
      <c r="E8747">
        <v>1.5</v>
      </c>
      <c r="F8747">
        <f>IF(OR(E8747="",E8747="UNKNOWN",E8747="ERROR"),_xlfn.XLOOKUP(Table2[[#This Row],[Item]],Items_List!A:A,Items_List!B:B),E8747)</f>
        <v>1.5</v>
      </c>
      <c r="G8747">
        <v>7.5</v>
      </c>
      <c r="H8747">
        <f t="shared" si="545"/>
        <v>7.5</v>
      </c>
      <c r="I8747" t="s">
        <v>10059</v>
      </c>
      <c r="J8747" t="s">
        <v>10059</v>
      </c>
      <c r="K8747" s="1">
        <v>45255</v>
      </c>
      <c r="L8747" s="1" t="str">
        <f>IF(ISNUMBER(Table2[[#This Row],[Transaction Date]]),TEXT(Table2[[#This Row],[Transaction Date]],"mmmm"),"Unknown")</f>
        <v>November</v>
      </c>
      <c r="M8747" s="1" t="str">
        <f>IF(ISNUMBER(Table2[[#This Row],[Transaction Date]]),TEXT(Table2[[#This Row],[Transaction Date]],"dddd"),"Unknown")</f>
        <v>Saturday</v>
      </c>
      <c r="N8747">
        <f t="shared" si="546"/>
        <v>0</v>
      </c>
      <c r="O8747" t="str">
        <f t="shared" si="547"/>
        <v>Actual</v>
      </c>
    </row>
    <row r="8748" spans="1:15" x14ac:dyDescent="0.25">
      <c r="A8748" t="s">
        <v>9745</v>
      </c>
      <c r="B8748" t="s">
        <v>20</v>
      </c>
      <c r="C8748">
        <v>3</v>
      </c>
      <c r="D8748">
        <f t="shared" si="544"/>
        <v>3</v>
      </c>
      <c r="E8748">
        <v>5</v>
      </c>
      <c r="F8748">
        <f>IF(OR(E8748="",E8748="UNKNOWN",E8748="ERROR"),_xlfn.XLOOKUP(Table2[[#This Row],[Item]],Items_List!A:A,Items_List!B:B),E8748)</f>
        <v>5</v>
      </c>
      <c r="G8748">
        <v>15</v>
      </c>
      <c r="H8748">
        <f t="shared" si="545"/>
        <v>15</v>
      </c>
      <c r="I8748" t="s">
        <v>10</v>
      </c>
      <c r="J8748" t="s">
        <v>11</v>
      </c>
      <c r="K8748" s="1">
        <v>45024</v>
      </c>
      <c r="L8748" s="1" t="str">
        <f>IF(ISNUMBER(Table2[[#This Row],[Transaction Date]]),TEXT(Table2[[#This Row],[Transaction Date]],"mmmm"),"Unknown")</f>
        <v>April</v>
      </c>
      <c r="M8748" s="1" t="str">
        <f>IF(ISNUMBER(Table2[[#This Row],[Transaction Date]]),TEXT(Table2[[#This Row],[Transaction Date]],"dddd"),"Unknown")</f>
        <v>Saturday</v>
      </c>
      <c r="N8748">
        <f t="shared" si="546"/>
        <v>0</v>
      </c>
      <c r="O8748" t="str">
        <f t="shared" si="547"/>
        <v>Actual</v>
      </c>
    </row>
    <row r="8749" spans="1:15" x14ac:dyDescent="0.25">
      <c r="A8749" t="s">
        <v>9746</v>
      </c>
      <c r="B8749" t="s">
        <v>39</v>
      </c>
      <c r="C8749">
        <v>2</v>
      </c>
      <c r="D8749">
        <f t="shared" si="544"/>
        <v>2</v>
      </c>
      <c r="E8749">
        <v>3</v>
      </c>
      <c r="F8749">
        <f>IF(OR(E8749="",E8749="UNKNOWN",E8749="ERROR"),_xlfn.XLOOKUP(Table2[[#This Row],[Item]],Items_List!A:A,Items_List!B:B),E8749)</f>
        <v>3</v>
      </c>
      <c r="G8749">
        <v>6</v>
      </c>
      <c r="H8749">
        <f t="shared" si="545"/>
        <v>6</v>
      </c>
      <c r="I8749" t="s">
        <v>10059</v>
      </c>
      <c r="J8749" t="s">
        <v>15</v>
      </c>
      <c r="K8749" s="1">
        <v>45186</v>
      </c>
      <c r="L8749" s="1" t="str">
        <f>IF(ISNUMBER(Table2[[#This Row],[Transaction Date]]),TEXT(Table2[[#This Row],[Transaction Date]],"mmmm"),"Unknown")</f>
        <v>September</v>
      </c>
      <c r="M8749" s="1" t="str">
        <f>IF(ISNUMBER(Table2[[#This Row],[Transaction Date]]),TEXT(Table2[[#This Row],[Transaction Date]],"dddd"),"Unknown")</f>
        <v>Sunday</v>
      </c>
      <c r="N8749">
        <f t="shared" si="546"/>
        <v>0</v>
      </c>
      <c r="O8749" t="str">
        <f t="shared" si="547"/>
        <v>Actual</v>
      </c>
    </row>
    <row r="8750" spans="1:15" x14ac:dyDescent="0.25">
      <c r="A8750" t="s">
        <v>9747</v>
      </c>
      <c r="B8750" t="s">
        <v>39</v>
      </c>
      <c r="C8750">
        <v>3</v>
      </c>
      <c r="D8750">
        <f t="shared" si="544"/>
        <v>3</v>
      </c>
      <c r="E8750">
        <v>3</v>
      </c>
      <c r="F8750">
        <f>IF(OR(E8750="",E8750="UNKNOWN",E8750="ERROR"),_xlfn.XLOOKUP(Table2[[#This Row],[Item]],Items_List!A:A,Items_List!B:B),E8750)</f>
        <v>3</v>
      </c>
      <c r="G8750">
        <v>9</v>
      </c>
      <c r="H8750">
        <f t="shared" si="545"/>
        <v>9</v>
      </c>
      <c r="I8750" t="s">
        <v>23</v>
      </c>
      <c r="J8750" t="s">
        <v>10059</v>
      </c>
      <c r="K8750" s="1">
        <v>45012</v>
      </c>
      <c r="L8750" s="1" t="str">
        <f>IF(ISNUMBER(Table2[[#This Row],[Transaction Date]]),TEXT(Table2[[#This Row],[Transaction Date]],"mmmm"),"Unknown")</f>
        <v>March</v>
      </c>
      <c r="M8750" s="1" t="str">
        <f>IF(ISNUMBER(Table2[[#This Row],[Transaction Date]]),TEXT(Table2[[#This Row],[Transaction Date]],"dddd"),"Unknown")</f>
        <v>Monday</v>
      </c>
      <c r="N8750">
        <f t="shared" si="546"/>
        <v>0</v>
      </c>
      <c r="O8750" t="str">
        <f t="shared" si="547"/>
        <v>Actual</v>
      </c>
    </row>
    <row r="8751" spans="1:15" x14ac:dyDescent="0.25">
      <c r="A8751" t="s">
        <v>9748</v>
      </c>
      <c r="B8751" t="s">
        <v>65</v>
      </c>
      <c r="C8751" t="s">
        <v>18</v>
      </c>
      <c r="D8751">
        <f t="shared" si="544"/>
        <v>1</v>
      </c>
      <c r="E8751">
        <v>1.5</v>
      </c>
      <c r="F8751">
        <f>IF(OR(E8751="",E8751="UNKNOWN",E8751="ERROR"),_xlfn.XLOOKUP(Table2[[#This Row],[Item]],Items_List!A:A,Items_List!B:B),E8751)</f>
        <v>1.5</v>
      </c>
      <c r="G8751">
        <v>1.5</v>
      </c>
      <c r="H8751">
        <f t="shared" si="545"/>
        <v>1.5</v>
      </c>
      <c r="I8751" t="s">
        <v>23</v>
      </c>
      <c r="J8751" t="s">
        <v>10059</v>
      </c>
      <c r="K8751" s="1">
        <v>45084</v>
      </c>
      <c r="L8751" s="1" t="str">
        <f>IF(ISNUMBER(Table2[[#This Row],[Transaction Date]]),TEXT(Table2[[#This Row],[Transaction Date]],"mmmm"),"Unknown")</f>
        <v>June</v>
      </c>
      <c r="M8751" s="1" t="str">
        <f>IF(ISNUMBER(Table2[[#This Row],[Transaction Date]]),TEXT(Table2[[#This Row],[Transaction Date]],"dddd"),"Unknown")</f>
        <v>Wednesday</v>
      </c>
      <c r="N8751">
        <f t="shared" si="546"/>
        <v>1</v>
      </c>
      <c r="O8751" t="str">
        <f t="shared" si="547"/>
        <v>Estimated</v>
      </c>
    </row>
    <row r="8752" spans="1:15" x14ac:dyDescent="0.25">
      <c r="A8752" t="s">
        <v>9749</v>
      </c>
      <c r="B8752" t="s">
        <v>28</v>
      </c>
      <c r="C8752">
        <v>4</v>
      </c>
      <c r="D8752">
        <f t="shared" si="544"/>
        <v>4</v>
      </c>
      <c r="E8752">
        <v>4</v>
      </c>
      <c r="F8752">
        <f>IF(OR(E8752="",E8752="UNKNOWN",E8752="ERROR"),_xlfn.XLOOKUP(Table2[[#This Row],[Item]],Items_List!A:A,Items_List!B:B),E8752)</f>
        <v>4</v>
      </c>
      <c r="G8752">
        <v>16</v>
      </c>
      <c r="H8752">
        <f t="shared" si="545"/>
        <v>16</v>
      </c>
      <c r="I8752" t="s">
        <v>14</v>
      </c>
      <c r="J8752" t="s">
        <v>11</v>
      </c>
      <c r="K8752" s="1">
        <v>45276</v>
      </c>
      <c r="L8752" s="1" t="str">
        <f>IF(ISNUMBER(Table2[[#This Row],[Transaction Date]]),TEXT(Table2[[#This Row],[Transaction Date]],"mmmm"),"Unknown")</f>
        <v>December</v>
      </c>
      <c r="M8752" s="1" t="str">
        <f>IF(ISNUMBER(Table2[[#This Row],[Transaction Date]]),TEXT(Table2[[#This Row],[Transaction Date]],"dddd"),"Unknown")</f>
        <v>Saturday</v>
      </c>
      <c r="N8752">
        <f t="shared" si="546"/>
        <v>0</v>
      </c>
      <c r="O8752" t="str">
        <f t="shared" si="547"/>
        <v>Actual</v>
      </c>
    </row>
    <row r="8753" spans="1:15" x14ac:dyDescent="0.25">
      <c r="A8753" t="s">
        <v>9751</v>
      </c>
      <c r="B8753" t="s">
        <v>9</v>
      </c>
      <c r="C8753">
        <v>3</v>
      </c>
      <c r="D8753">
        <f t="shared" si="544"/>
        <v>3</v>
      </c>
      <c r="E8753">
        <v>2</v>
      </c>
      <c r="F8753">
        <f>IF(OR(E8753="",E8753="UNKNOWN",E8753="ERROR"),_xlfn.XLOOKUP(Table2[[#This Row],[Item]],Items_List!A:A,Items_List!B:B),E8753)</f>
        <v>2</v>
      </c>
      <c r="G8753">
        <v>6</v>
      </c>
      <c r="H8753">
        <f t="shared" si="545"/>
        <v>6</v>
      </c>
      <c r="I8753" t="s">
        <v>10059</v>
      </c>
      <c r="J8753" t="s">
        <v>11</v>
      </c>
      <c r="K8753" s="1">
        <v>45269</v>
      </c>
      <c r="L8753" s="1" t="str">
        <f>IF(ISNUMBER(Table2[[#This Row],[Transaction Date]]),TEXT(Table2[[#This Row],[Transaction Date]],"mmmm"),"Unknown")</f>
        <v>December</v>
      </c>
      <c r="M8753" s="1" t="str">
        <f>IF(ISNUMBER(Table2[[#This Row],[Transaction Date]]),TEXT(Table2[[#This Row],[Transaction Date]],"dddd"),"Unknown")</f>
        <v>Saturday</v>
      </c>
      <c r="N8753">
        <f t="shared" si="546"/>
        <v>0</v>
      </c>
      <c r="O8753" t="str">
        <f t="shared" si="547"/>
        <v>Actual</v>
      </c>
    </row>
    <row r="8754" spans="1:15" x14ac:dyDescent="0.25">
      <c r="A8754" t="s">
        <v>9752</v>
      </c>
      <c r="B8754" t="s">
        <v>39</v>
      </c>
      <c r="C8754">
        <v>5</v>
      </c>
      <c r="D8754">
        <f t="shared" si="544"/>
        <v>5</v>
      </c>
      <c r="E8754">
        <v>3</v>
      </c>
      <c r="F8754">
        <f>IF(OR(E8754="",E8754="UNKNOWN",E8754="ERROR"),_xlfn.XLOOKUP(Table2[[#This Row],[Item]],Items_List!A:A,Items_List!B:B),E8754)</f>
        <v>3</v>
      </c>
      <c r="G8754">
        <v>15</v>
      </c>
      <c r="H8754">
        <f t="shared" si="545"/>
        <v>15</v>
      </c>
      <c r="I8754" t="s">
        <v>23</v>
      </c>
      <c r="J8754" t="s">
        <v>15</v>
      </c>
      <c r="K8754" s="1">
        <v>44998</v>
      </c>
      <c r="L8754" s="1" t="str">
        <f>IF(ISNUMBER(Table2[[#This Row],[Transaction Date]]),TEXT(Table2[[#This Row],[Transaction Date]],"mmmm"),"Unknown")</f>
        <v>March</v>
      </c>
      <c r="M8754" s="1" t="str">
        <f>IF(ISNUMBER(Table2[[#This Row],[Transaction Date]]),TEXT(Table2[[#This Row],[Transaction Date]],"dddd"),"Unknown")</f>
        <v>Monday</v>
      </c>
      <c r="N8754">
        <f t="shared" si="546"/>
        <v>0</v>
      </c>
      <c r="O8754" t="str">
        <f t="shared" si="547"/>
        <v>Actual</v>
      </c>
    </row>
    <row r="8755" spans="1:15" x14ac:dyDescent="0.25">
      <c r="A8755" t="s">
        <v>9754</v>
      </c>
      <c r="B8755" t="s">
        <v>25</v>
      </c>
      <c r="C8755">
        <v>5</v>
      </c>
      <c r="D8755">
        <f t="shared" si="544"/>
        <v>5</v>
      </c>
      <c r="E8755">
        <v>4</v>
      </c>
      <c r="F8755">
        <f>IF(OR(E8755="",E8755="UNKNOWN",E8755="ERROR"),_xlfn.XLOOKUP(Table2[[#This Row],[Item]],Items_List!A:A,Items_List!B:B),E8755)</f>
        <v>4</v>
      </c>
      <c r="G8755">
        <v>20</v>
      </c>
      <c r="H8755">
        <f t="shared" si="545"/>
        <v>20</v>
      </c>
      <c r="I8755" t="s">
        <v>10059</v>
      </c>
      <c r="J8755" t="s">
        <v>10059</v>
      </c>
      <c r="K8755" s="1">
        <v>45189</v>
      </c>
      <c r="L8755" s="1" t="str">
        <f>IF(ISNUMBER(Table2[[#This Row],[Transaction Date]]),TEXT(Table2[[#This Row],[Transaction Date]],"mmmm"),"Unknown")</f>
        <v>September</v>
      </c>
      <c r="M8755" s="1" t="str">
        <f>IF(ISNUMBER(Table2[[#This Row],[Transaction Date]]),TEXT(Table2[[#This Row],[Transaction Date]],"dddd"),"Unknown")</f>
        <v>Wednesday</v>
      </c>
      <c r="N8755">
        <f t="shared" si="546"/>
        <v>0</v>
      </c>
      <c r="O8755" t="str">
        <f t="shared" si="547"/>
        <v>Actual</v>
      </c>
    </row>
    <row r="8756" spans="1:15" x14ac:dyDescent="0.25">
      <c r="A8756" t="s">
        <v>9755</v>
      </c>
      <c r="B8756" t="s">
        <v>13</v>
      </c>
      <c r="C8756">
        <v>5</v>
      </c>
      <c r="D8756">
        <f t="shared" si="544"/>
        <v>5</v>
      </c>
      <c r="E8756">
        <v>3</v>
      </c>
      <c r="F8756">
        <f>IF(OR(E8756="",E8756="UNKNOWN",E8756="ERROR"),_xlfn.XLOOKUP(Table2[[#This Row],[Item]],Items_List!A:A,Items_List!B:B),E8756)</f>
        <v>3</v>
      </c>
      <c r="G8756">
        <v>15</v>
      </c>
      <c r="H8756">
        <f t="shared" si="545"/>
        <v>15</v>
      </c>
      <c r="I8756" t="s">
        <v>10</v>
      </c>
      <c r="J8756" t="s">
        <v>15</v>
      </c>
      <c r="K8756" s="1">
        <v>44973</v>
      </c>
      <c r="L8756" s="1" t="str">
        <f>IF(ISNUMBER(Table2[[#This Row],[Transaction Date]]),TEXT(Table2[[#This Row],[Transaction Date]],"mmmm"),"Unknown")</f>
        <v>February</v>
      </c>
      <c r="M8756" s="1" t="str">
        <f>IF(ISNUMBER(Table2[[#This Row],[Transaction Date]]),TEXT(Table2[[#This Row],[Transaction Date]],"dddd"),"Unknown")</f>
        <v>Thursday</v>
      </c>
      <c r="N8756">
        <f t="shared" si="546"/>
        <v>0</v>
      </c>
      <c r="O8756" t="str">
        <f t="shared" si="547"/>
        <v>Actual</v>
      </c>
    </row>
    <row r="8757" spans="1:15" x14ac:dyDescent="0.25">
      <c r="A8757" t="s">
        <v>9756</v>
      </c>
      <c r="B8757" t="s">
        <v>25</v>
      </c>
      <c r="C8757">
        <v>3</v>
      </c>
      <c r="D8757">
        <f t="shared" si="544"/>
        <v>3</v>
      </c>
      <c r="E8757">
        <v>4</v>
      </c>
      <c r="F8757">
        <f>IF(OR(E8757="",E8757="UNKNOWN",E8757="ERROR"),_xlfn.XLOOKUP(Table2[[#This Row],[Item]],Items_List!A:A,Items_List!B:B),E8757)</f>
        <v>4</v>
      </c>
      <c r="G8757">
        <v>12</v>
      </c>
      <c r="H8757">
        <f t="shared" si="545"/>
        <v>12</v>
      </c>
      <c r="I8757" t="s">
        <v>14</v>
      </c>
      <c r="J8757" t="s">
        <v>10059</v>
      </c>
      <c r="K8757" s="1">
        <v>45251</v>
      </c>
      <c r="L8757" s="1" t="str">
        <f>IF(ISNUMBER(Table2[[#This Row],[Transaction Date]]),TEXT(Table2[[#This Row],[Transaction Date]],"mmmm"),"Unknown")</f>
        <v>November</v>
      </c>
      <c r="M8757" s="1" t="str">
        <f>IF(ISNUMBER(Table2[[#This Row],[Transaction Date]]),TEXT(Table2[[#This Row],[Transaction Date]],"dddd"),"Unknown")</f>
        <v>Tuesday</v>
      </c>
      <c r="N8757">
        <f t="shared" si="546"/>
        <v>0</v>
      </c>
      <c r="O8757" t="str">
        <f t="shared" si="547"/>
        <v>Actual</v>
      </c>
    </row>
    <row r="8758" spans="1:15" x14ac:dyDescent="0.25">
      <c r="A8758" t="s">
        <v>9758</v>
      </c>
      <c r="B8758" t="s">
        <v>28</v>
      </c>
      <c r="C8758">
        <v>2</v>
      </c>
      <c r="D8758">
        <f t="shared" si="544"/>
        <v>2</v>
      </c>
      <c r="E8758">
        <v>4</v>
      </c>
      <c r="F8758">
        <f>IF(OR(E8758="",E8758="UNKNOWN",E8758="ERROR"),_xlfn.XLOOKUP(Table2[[#This Row],[Item]],Items_List!A:A,Items_List!B:B),E8758)</f>
        <v>4</v>
      </c>
      <c r="G8758">
        <v>8</v>
      </c>
      <c r="H8758">
        <f t="shared" si="545"/>
        <v>8</v>
      </c>
      <c r="I8758" t="s">
        <v>14</v>
      </c>
      <c r="J8758" t="s">
        <v>15</v>
      </c>
      <c r="K8758" s="1">
        <v>45128</v>
      </c>
      <c r="L8758" s="1" t="str">
        <f>IF(ISNUMBER(Table2[[#This Row],[Transaction Date]]),TEXT(Table2[[#This Row],[Transaction Date]],"mmmm"),"Unknown")</f>
        <v>July</v>
      </c>
      <c r="M8758" s="1" t="str">
        <f>IF(ISNUMBER(Table2[[#This Row],[Transaction Date]]),TEXT(Table2[[#This Row],[Transaction Date]],"dddd"),"Unknown")</f>
        <v>Friday</v>
      </c>
      <c r="N8758">
        <f t="shared" si="546"/>
        <v>0</v>
      </c>
      <c r="O8758" t="str">
        <f t="shared" si="547"/>
        <v>Actual</v>
      </c>
    </row>
    <row r="8759" spans="1:15" x14ac:dyDescent="0.25">
      <c r="A8759" t="s">
        <v>9759</v>
      </c>
      <c r="B8759" t="s">
        <v>9</v>
      </c>
      <c r="C8759">
        <v>4</v>
      </c>
      <c r="D8759">
        <f t="shared" si="544"/>
        <v>4</v>
      </c>
      <c r="E8759">
        <v>2</v>
      </c>
      <c r="F8759">
        <f>IF(OR(E8759="",E8759="UNKNOWN",E8759="ERROR"),_xlfn.XLOOKUP(Table2[[#This Row],[Item]],Items_List!A:A,Items_List!B:B),E8759)</f>
        <v>2</v>
      </c>
      <c r="G8759" t="s">
        <v>18</v>
      </c>
      <c r="H8759">
        <f t="shared" si="545"/>
        <v>8</v>
      </c>
      <c r="I8759" t="s">
        <v>10</v>
      </c>
      <c r="J8759" t="s">
        <v>10059</v>
      </c>
      <c r="K8759" s="1">
        <v>45067</v>
      </c>
      <c r="L8759" s="1" t="str">
        <f>IF(ISNUMBER(Table2[[#This Row],[Transaction Date]]),TEXT(Table2[[#This Row],[Transaction Date]],"mmmm"),"Unknown")</f>
        <v>May</v>
      </c>
      <c r="M8759" s="1" t="str">
        <f>IF(ISNUMBER(Table2[[#This Row],[Transaction Date]]),TEXT(Table2[[#This Row],[Transaction Date]],"dddd"),"Unknown")</f>
        <v>Sunday</v>
      </c>
      <c r="N8759">
        <f t="shared" si="546"/>
        <v>1</v>
      </c>
      <c r="O8759" t="str">
        <f t="shared" si="547"/>
        <v>Actual</v>
      </c>
    </row>
    <row r="8760" spans="1:15" x14ac:dyDescent="0.25">
      <c r="A8760" t="s">
        <v>9760</v>
      </c>
      <c r="B8760" t="s">
        <v>9</v>
      </c>
      <c r="C8760">
        <v>3</v>
      </c>
      <c r="D8760">
        <f t="shared" si="544"/>
        <v>3</v>
      </c>
      <c r="E8760">
        <v>2</v>
      </c>
      <c r="F8760">
        <f>IF(OR(E8760="",E8760="UNKNOWN",E8760="ERROR"),_xlfn.XLOOKUP(Table2[[#This Row],[Item]],Items_List!A:A,Items_List!B:B),E8760)</f>
        <v>2</v>
      </c>
      <c r="G8760">
        <v>6</v>
      </c>
      <c r="H8760">
        <f t="shared" si="545"/>
        <v>6</v>
      </c>
      <c r="I8760" t="s">
        <v>10</v>
      </c>
      <c r="J8760" t="s">
        <v>10059</v>
      </c>
      <c r="K8760" s="1">
        <v>45074</v>
      </c>
      <c r="L8760" s="1" t="str">
        <f>IF(ISNUMBER(Table2[[#This Row],[Transaction Date]]),TEXT(Table2[[#This Row],[Transaction Date]],"mmmm"),"Unknown")</f>
        <v>May</v>
      </c>
      <c r="M8760" s="1" t="str">
        <f>IF(ISNUMBER(Table2[[#This Row],[Transaction Date]]),TEXT(Table2[[#This Row],[Transaction Date]],"dddd"),"Unknown")</f>
        <v>Sunday</v>
      </c>
      <c r="N8760">
        <f t="shared" si="546"/>
        <v>0</v>
      </c>
      <c r="O8760" t="str">
        <f t="shared" si="547"/>
        <v>Actual</v>
      </c>
    </row>
    <row r="8761" spans="1:15" x14ac:dyDescent="0.25">
      <c r="A8761" t="s">
        <v>9761</v>
      </c>
      <c r="B8761" t="s">
        <v>17</v>
      </c>
      <c r="C8761">
        <v>4</v>
      </c>
      <c r="D8761">
        <f t="shared" si="544"/>
        <v>4</v>
      </c>
      <c r="E8761" s="3">
        <f>_xlfn.XLOOKUP(Table2[[#This Row],[Item]],Items_List!$A$2:$A$9,Items_List!$B$2:$B$9)</f>
        <v>1</v>
      </c>
      <c r="F8761">
        <f>IF(OR(E8761="",E8761="UNKNOWN",E8761="ERROR"),_xlfn.XLOOKUP(Table2[[#This Row],[Item]],Items_List!A:A,Items_List!B:B),E8761)</f>
        <v>1</v>
      </c>
      <c r="G8761">
        <v>4</v>
      </c>
      <c r="H8761">
        <f t="shared" si="545"/>
        <v>4</v>
      </c>
      <c r="I8761" t="s">
        <v>23</v>
      </c>
      <c r="J8761" t="s">
        <v>15</v>
      </c>
      <c r="K8761" s="1">
        <v>45106</v>
      </c>
      <c r="L8761" s="1" t="str">
        <f>IF(ISNUMBER(Table2[[#This Row],[Transaction Date]]),TEXT(Table2[[#This Row],[Transaction Date]],"mmmm"),"Unknown")</f>
        <v>June</v>
      </c>
      <c r="M8761" s="1" t="str">
        <f>IF(ISNUMBER(Table2[[#This Row],[Transaction Date]]),TEXT(Table2[[#This Row],[Transaction Date]],"dddd"),"Unknown")</f>
        <v>Thursday</v>
      </c>
      <c r="N8761">
        <f t="shared" si="546"/>
        <v>0</v>
      </c>
      <c r="O8761" t="str">
        <f t="shared" si="547"/>
        <v>Actual</v>
      </c>
    </row>
    <row r="8762" spans="1:15" x14ac:dyDescent="0.25">
      <c r="A8762" t="s">
        <v>9762</v>
      </c>
      <c r="B8762" t="s">
        <v>17</v>
      </c>
      <c r="C8762">
        <v>4</v>
      </c>
      <c r="D8762">
        <f t="shared" si="544"/>
        <v>4</v>
      </c>
      <c r="E8762">
        <v>1</v>
      </c>
      <c r="F8762">
        <f>IF(OR(E8762="",E8762="UNKNOWN",E8762="ERROR"),_xlfn.XLOOKUP(Table2[[#This Row],[Item]],Items_List!A:A,Items_List!B:B),E8762)</f>
        <v>1</v>
      </c>
      <c r="G8762">
        <v>4</v>
      </c>
      <c r="H8762">
        <f t="shared" si="545"/>
        <v>4</v>
      </c>
      <c r="I8762" t="s">
        <v>10</v>
      </c>
      <c r="J8762" t="s">
        <v>10059</v>
      </c>
      <c r="K8762" s="1">
        <v>45214</v>
      </c>
      <c r="L8762" s="1" t="str">
        <f>IF(ISNUMBER(Table2[[#This Row],[Transaction Date]]),TEXT(Table2[[#This Row],[Transaction Date]],"mmmm"),"Unknown")</f>
        <v>October</v>
      </c>
      <c r="M8762" s="1" t="str">
        <f>IF(ISNUMBER(Table2[[#This Row],[Transaction Date]]),TEXT(Table2[[#This Row],[Transaction Date]],"dddd"),"Unknown")</f>
        <v>Sunday</v>
      </c>
      <c r="N8762">
        <f t="shared" si="546"/>
        <v>0</v>
      </c>
      <c r="O8762" t="str">
        <f t="shared" si="547"/>
        <v>Actual</v>
      </c>
    </row>
    <row r="8763" spans="1:15" x14ac:dyDescent="0.25">
      <c r="A8763" t="s">
        <v>9763</v>
      </c>
      <c r="B8763" t="s">
        <v>20</v>
      </c>
      <c r="C8763">
        <v>2</v>
      </c>
      <c r="D8763">
        <f t="shared" si="544"/>
        <v>2</v>
      </c>
      <c r="E8763">
        <v>5</v>
      </c>
      <c r="F8763">
        <f>IF(OR(E8763="",E8763="UNKNOWN",E8763="ERROR"),_xlfn.XLOOKUP(Table2[[#This Row],[Item]],Items_List!A:A,Items_List!B:B),E8763)</f>
        <v>5</v>
      </c>
      <c r="G8763">
        <v>10</v>
      </c>
      <c r="H8763">
        <f t="shared" si="545"/>
        <v>10</v>
      </c>
      <c r="I8763" t="s">
        <v>23</v>
      </c>
      <c r="J8763" t="s">
        <v>10059</v>
      </c>
      <c r="K8763" s="1">
        <v>45054</v>
      </c>
      <c r="L8763" s="1" t="str">
        <f>IF(ISNUMBER(Table2[[#This Row],[Transaction Date]]),TEXT(Table2[[#This Row],[Transaction Date]],"mmmm"),"Unknown")</f>
        <v>May</v>
      </c>
      <c r="M8763" s="1" t="str">
        <f>IF(ISNUMBER(Table2[[#This Row],[Transaction Date]]),TEXT(Table2[[#This Row],[Transaction Date]],"dddd"),"Unknown")</f>
        <v>Monday</v>
      </c>
      <c r="N8763">
        <f t="shared" si="546"/>
        <v>0</v>
      </c>
      <c r="O8763" t="str">
        <f t="shared" si="547"/>
        <v>Actual</v>
      </c>
    </row>
    <row r="8764" spans="1:15" x14ac:dyDescent="0.25">
      <c r="A8764" t="s">
        <v>9764</v>
      </c>
      <c r="B8764" t="s">
        <v>13</v>
      </c>
      <c r="C8764">
        <v>5</v>
      </c>
      <c r="D8764">
        <f t="shared" si="544"/>
        <v>5</v>
      </c>
      <c r="E8764">
        <v>3</v>
      </c>
      <c r="F8764">
        <f>IF(OR(E8764="",E8764="UNKNOWN",E8764="ERROR"),_xlfn.XLOOKUP(Table2[[#This Row],[Item]],Items_List!A:A,Items_List!B:B),E8764)</f>
        <v>3</v>
      </c>
      <c r="G8764">
        <v>15</v>
      </c>
      <c r="H8764">
        <f t="shared" si="545"/>
        <v>15</v>
      </c>
      <c r="I8764" t="s">
        <v>14</v>
      </c>
      <c r="J8764" t="s">
        <v>10059</v>
      </c>
      <c r="K8764" s="1">
        <v>45151</v>
      </c>
      <c r="L8764" s="1" t="str">
        <f>IF(ISNUMBER(Table2[[#This Row],[Transaction Date]]),TEXT(Table2[[#This Row],[Transaction Date]],"mmmm"),"Unknown")</f>
        <v>August</v>
      </c>
      <c r="M8764" s="1" t="str">
        <f>IF(ISNUMBER(Table2[[#This Row],[Transaction Date]]),TEXT(Table2[[#This Row],[Transaction Date]],"dddd"),"Unknown")</f>
        <v>Sunday</v>
      </c>
      <c r="N8764">
        <f t="shared" si="546"/>
        <v>0</v>
      </c>
      <c r="O8764" t="str">
        <f t="shared" si="547"/>
        <v>Actual</v>
      </c>
    </row>
    <row r="8765" spans="1:15" x14ac:dyDescent="0.25">
      <c r="A8765" t="s">
        <v>9765</v>
      </c>
      <c r="B8765" t="s">
        <v>20</v>
      </c>
      <c r="C8765">
        <v>5</v>
      </c>
      <c r="D8765">
        <f t="shared" si="544"/>
        <v>5</v>
      </c>
      <c r="E8765" s="3">
        <f>_xlfn.XLOOKUP(Table2[[#This Row],[Item]],Items_List!$A$2:$A$9,Items_List!$B$2:$B$9)</f>
        <v>5</v>
      </c>
      <c r="F8765">
        <f>IF(OR(E8765="",E8765="UNKNOWN",E8765="ERROR"),_xlfn.XLOOKUP(Table2[[#This Row],[Item]],Items_List!A:A,Items_List!B:B),E8765)</f>
        <v>5</v>
      </c>
      <c r="G8765">
        <v>25</v>
      </c>
      <c r="H8765">
        <f t="shared" si="545"/>
        <v>25</v>
      </c>
      <c r="I8765" t="s">
        <v>14</v>
      </c>
      <c r="J8765" t="s">
        <v>15</v>
      </c>
      <c r="K8765" s="1">
        <v>44942</v>
      </c>
      <c r="L8765" s="1" t="str">
        <f>IF(ISNUMBER(Table2[[#This Row],[Transaction Date]]),TEXT(Table2[[#This Row],[Transaction Date]],"mmmm"),"Unknown")</f>
        <v>January</v>
      </c>
      <c r="M8765" s="1" t="str">
        <f>IF(ISNUMBER(Table2[[#This Row],[Transaction Date]]),TEXT(Table2[[#This Row],[Transaction Date]],"dddd"),"Unknown")</f>
        <v>Monday</v>
      </c>
      <c r="N8765">
        <f t="shared" si="546"/>
        <v>0</v>
      </c>
      <c r="O8765" t="str">
        <f t="shared" si="547"/>
        <v>Actual</v>
      </c>
    </row>
    <row r="8766" spans="1:15" x14ac:dyDescent="0.25">
      <c r="A8766" t="s">
        <v>9766</v>
      </c>
      <c r="B8766" t="s">
        <v>13</v>
      </c>
      <c r="C8766">
        <v>2</v>
      </c>
      <c r="D8766">
        <f t="shared" si="544"/>
        <v>2</v>
      </c>
      <c r="E8766">
        <v>3</v>
      </c>
      <c r="F8766">
        <f>IF(OR(E8766="",E8766="UNKNOWN",E8766="ERROR"),_xlfn.XLOOKUP(Table2[[#This Row],[Item]],Items_List!A:A,Items_List!B:B),E8766)</f>
        <v>3</v>
      </c>
      <c r="G8766">
        <v>6</v>
      </c>
      <c r="H8766">
        <f t="shared" si="545"/>
        <v>6</v>
      </c>
      <c r="I8766" t="s">
        <v>14</v>
      </c>
      <c r="J8766" t="s">
        <v>10059</v>
      </c>
      <c r="K8766" s="1">
        <v>45103</v>
      </c>
      <c r="L8766" s="1" t="str">
        <f>IF(ISNUMBER(Table2[[#This Row],[Transaction Date]]),TEXT(Table2[[#This Row],[Transaction Date]],"mmmm"),"Unknown")</f>
        <v>June</v>
      </c>
      <c r="M8766" s="1" t="str">
        <f>IF(ISNUMBER(Table2[[#This Row],[Transaction Date]]),TEXT(Table2[[#This Row],[Transaction Date]],"dddd"),"Unknown")</f>
        <v>Monday</v>
      </c>
      <c r="N8766">
        <f t="shared" si="546"/>
        <v>0</v>
      </c>
      <c r="O8766" t="str">
        <f t="shared" si="547"/>
        <v>Actual</v>
      </c>
    </row>
    <row r="8767" spans="1:15" x14ac:dyDescent="0.25">
      <c r="A8767" t="s">
        <v>9767</v>
      </c>
      <c r="B8767" t="s">
        <v>17</v>
      </c>
      <c r="C8767">
        <v>5</v>
      </c>
      <c r="D8767">
        <f t="shared" si="544"/>
        <v>5</v>
      </c>
      <c r="E8767">
        <v>1</v>
      </c>
      <c r="F8767">
        <f>IF(OR(E8767="",E8767="UNKNOWN",E8767="ERROR"),_xlfn.XLOOKUP(Table2[[#This Row],[Item]],Items_List!A:A,Items_List!B:B),E8767)</f>
        <v>1</v>
      </c>
      <c r="G8767">
        <v>5</v>
      </c>
      <c r="H8767">
        <f t="shared" si="545"/>
        <v>5</v>
      </c>
      <c r="I8767" t="s">
        <v>10059</v>
      </c>
      <c r="J8767" t="s">
        <v>10059</v>
      </c>
      <c r="K8767" s="1">
        <v>45088</v>
      </c>
      <c r="L8767" s="1" t="str">
        <f>IF(ISNUMBER(Table2[[#This Row],[Transaction Date]]),TEXT(Table2[[#This Row],[Transaction Date]],"mmmm"),"Unknown")</f>
        <v>June</v>
      </c>
      <c r="M8767" s="1" t="str">
        <f>IF(ISNUMBER(Table2[[#This Row],[Transaction Date]]),TEXT(Table2[[#This Row],[Transaction Date]],"dddd"),"Unknown")</f>
        <v>Sunday</v>
      </c>
      <c r="N8767">
        <f t="shared" si="546"/>
        <v>0</v>
      </c>
      <c r="O8767" t="str">
        <f t="shared" si="547"/>
        <v>Actual</v>
      </c>
    </row>
    <row r="8768" spans="1:15" x14ac:dyDescent="0.25">
      <c r="A8768" t="s">
        <v>9768</v>
      </c>
      <c r="B8768" t="s">
        <v>17</v>
      </c>
      <c r="C8768">
        <v>5</v>
      </c>
      <c r="D8768">
        <f t="shared" si="544"/>
        <v>5</v>
      </c>
      <c r="E8768">
        <v>1</v>
      </c>
      <c r="F8768">
        <f>IF(OR(E8768="",E8768="UNKNOWN",E8768="ERROR"),_xlfn.XLOOKUP(Table2[[#This Row],[Item]],Items_List!A:A,Items_List!B:B),E8768)</f>
        <v>1</v>
      </c>
      <c r="G8768">
        <v>5</v>
      </c>
      <c r="H8768">
        <f t="shared" si="545"/>
        <v>5</v>
      </c>
      <c r="I8768" t="s">
        <v>10</v>
      </c>
      <c r="J8768" t="s">
        <v>11</v>
      </c>
      <c r="K8768" s="1">
        <v>44955</v>
      </c>
      <c r="L8768" s="1" t="str">
        <f>IF(ISNUMBER(Table2[[#This Row],[Transaction Date]]),TEXT(Table2[[#This Row],[Transaction Date]],"mmmm"),"Unknown")</f>
        <v>January</v>
      </c>
      <c r="M8768" s="1" t="str">
        <f>IF(ISNUMBER(Table2[[#This Row],[Transaction Date]]),TEXT(Table2[[#This Row],[Transaction Date]],"dddd"),"Unknown")</f>
        <v>Sunday</v>
      </c>
      <c r="N8768">
        <f t="shared" si="546"/>
        <v>0</v>
      </c>
      <c r="O8768" t="str">
        <f t="shared" si="547"/>
        <v>Actual</v>
      </c>
    </row>
    <row r="8769" spans="1:15" x14ac:dyDescent="0.25">
      <c r="A8769" t="s">
        <v>9769</v>
      </c>
      <c r="B8769" t="s">
        <v>13</v>
      </c>
      <c r="C8769">
        <v>3</v>
      </c>
      <c r="D8769">
        <f t="shared" si="544"/>
        <v>3</v>
      </c>
      <c r="E8769">
        <v>3</v>
      </c>
      <c r="F8769">
        <f>IF(OR(E8769="",E8769="UNKNOWN",E8769="ERROR"),_xlfn.XLOOKUP(Table2[[#This Row],[Item]],Items_List!A:A,Items_List!B:B),E8769)</f>
        <v>3</v>
      </c>
      <c r="G8769">
        <v>9</v>
      </c>
      <c r="H8769">
        <f t="shared" si="545"/>
        <v>9</v>
      </c>
      <c r="I8769" t="s">
        <v>14</v>
      </c>
      <c r="J8769" t="s">
        <v>10059</v>
      </c>
      <c r="K8769" s="1">
        <v>45247</v>
      </c>
      <c r="L8769" s="1" t="str">
        <f>IF(ISNUMBER(Table2[[#This Row],[Transaction Date]]),TEXT(Table2[[#This Row],[Transaction Date]],"mmmm"),"Unknown")</f>
        <v>November</v>
      </c>
      <c r="M8769" s="1" t="str">
        <f>IF(ISNUMBER(Table2[[#This Row],[Transaction Date]]),TEXT(Table2[[#This Row],[Transaction Date]],"dddd"),"Unknown")</f>
        <v>Friday</v>
      </c>
      <c r="N8769">
        <f t="shared" si="546"/>
        <v>0</v>
      </c>
      <c r="O8769" t="str">
        <f t="shared" si="547"/>
        <v>Actual</v>
      </c>
    </row>
    <row r="8770" spans="1:15" x14ac:dyDescent="0.25">
      <c r="A8770" t="s">
        <v>9770</v>
      </c>
      <c r="B8770" t="s">
        <v>20</v>
      </c>
      <c r="C8770">
        <v>2</v>
      </c>
      <c r="D8770">
        <f t="shared" ref="D8770:D8833" si="548">IF(OR(C8770="",C8770="UNKNOWN",C8770="ERROR"),IFERROR(VALUE(G8770)/VALUE(E8770),""),VALUE(C8770))</f>
        <v>2</v>
      </c>
      <c r="E8770">
        <v>5</v>
      </c>
      <c r="F8770">
        <f>IF(OR(E8770="",E8770="UNKNOWN",E8770="ERROR"),_xlfn.XLOOKUP(Table2[[#This Row],[Item]],Items_List!A:A,Items_List!B:B),E8770)</f>
        <v>5</v>
      </c>
      <c r="G8770">
        <v>10</v>
      </c>
      <c r="H8770">
        <f t="shared" ref="H8770:H8833" si="549">D8770*F8770</f>
        <v>10</v>
      </c>
      <c r="I8770" t="s">
        <v>10059</v>
      </c>
      <c r="J8770" t="s">
        <v>11</v>
      </c>
      <c r="K8770" s="1">
        <v>45105</v>
      </c>
      <c r="L8770" s="1" t="str">
        <f>IF(ISNUMBER(Table2[[#This Row],[Transaction Date]]),TEXT(Table2[[#This Row],[Transaction Date]],"mmmm"),"Unknown")</f>
        <v>June</v>
      </c>
      <c r="M8770" s="1" t="str">
        <f>IF(ISNUMBER(Table2[[#This Row],[Transaction Date]]),TEXT(Table2[[#This Row],[Transaction Date]],"dddd"),"Unknown")</f>
        <v>Wednesday</v>
      </c>
      <c r="N8770">
        <f t="shared" ref="N8770:N8833" si="550">IF(OR(B8770="",B8770="unknown",B8770="error",C8770="",C8770="unknown",C8770="error",G8770="",G8770="error",G8770="unknown"),1,0)</f>
        <v>0</v>
      </c>
      <c r="O8770" t="str">
        <f t="shared" ref="O8770:O8833" si="551">IF(OR(C8770="",C8770="error",C8770="unknown"),"Estimated","Actual")</f>
        <v>Actual</v>
      </c>
    </row>
    <row r="8771" spans="1:15" x14ac:dyDescent="0.25">
      <c r="A8771" t="s">
        <v>9771</v>
      </c>
      <c r="B8771" t="s">
        <v>28</v>
      </c>
      <c r="C8771">
        <v>3</v>
      </c>
      <c r="D8771">
        <f t="shared" si="548"/>
        <v>3</v>
      </c>
      <c r="E8771">
        <v>4</v>
      </c>
      <c r="F8771">
        <f>IF(OR(E8771="",E8771="UNKNOWN",E8771="ERROR"),_xlfn.XLOOKUP(Table2[[#This Row],[Item]],Items_List!A:A,Items_List!B:B),E8771)</f>
        <v>4</v>
      </c>
      <c r="G8771">
        <v>12</v>
      </c>
      <c r="H8771">
        <f t="shared" si="549"/>
        <v>12</v>
      </c>
      <c r="I8771" t="s">
        <v>10</v>
      </c>
      <c r="J8771" t="s">
        <v>10059</v>
      </c>
      <c r="K8771" s="1">
        <v>45272</v>
      </c>
      <c r="L8771" s="1" t="str">
        <f>IF(ISNUMBER(Table2[[#This Row],[Transaction Date]]),TEXT(Table2[[#This Row],[Transaction Date]],"mmmm"),"Unknown")</f>
        <v>December</v>
      </c>
      <c r="M8771" s="1" t="str">
        <f>IF(ISNUMBER(Table2[[#This Row],[Transaction Date]]),TEXT(Table2[[#This Row],[Transaction Date]],"dddd"),"Unknown")</f>
        <v>Tuesday</v>
      </c>
      <c r="N8771">
        <f t="shared" si="550"/>
        <v>0</v>
      </c>
      <c r="O8771" t="str">
        <f t="shared" si="551"/>
        <v>Actual</v>
      </c>
    </row>
    <row r="8772" spans="1:15" x14ac:dyDescent="0.25">
      <c r="A8772" t="s">
        <v>9772</v>
      </c>
      <c r="B8772" t="s">
        <v>25</v>
      </c>
      <c r="C8772">
        <v>1</v>
      </c>
      <c r="D8772">
        <f t="shared" si="548"/>
        <v>1</v>
      </c>
      <c r="E8772">
        <v>4</v>
      </c>
      <c r="F8772">
        <f>IF(OR(E8772="",E8772="UNKNOWN",E8772="ERROR"),_xlfn.XLOOKUP(Table2[[#This Row],[Item]],Items_List!A:A,Items_List!B:B),E8772)</f>
        <v>4</v>
      </c>
      <c r="G8772">
        <v>4</v>
      </c>
      <c r="H8772">
        <f t="shared" si="549"/>
        <v>4</v>
      </c>
      <c r="I8772" t="s">
        <v>23</v>
      </c>
      <c r="J8772" t="s">
        <v>10059</v>
      </c>
      <c r="K8772" s="1">
        <v>45260</v>
      </c>
      <c r="L8772" s="1" t="str">
        <f>IF(ISNUMBER(Table2[[#This Row],[Transaction Date]]),TEXT(Table2[[#This Row],[Transaction Date]],"mmmm"),"Unknown")</f>
        <v>November</v>
      </c>
      <c r="M8772" s="1" t="str">
        <f>IF(ISNUMBER(Table2[[#This Row],[Transaction Date]]),TEXT(Table2[[#This Row],[Transaction Date]],"dddd"),"Unknown")</f>
        <v>Thursday</v>
      </c>
      <c r="N8772">
        <f t="shared" si="550"/>
        <v>0</v>
      </c>
      <c r="O8772" t="str">
        <f t="shared" si="551"/>
        <v>Actual</v>
      </c>
    </row>
    <row r="8773" spans="1:15" x14ac:dyDescent="0.25">
      <c r="A8773" t="s">
        <v>9773</v>
      </c>
      <c r="B8773" t="s">
        <v>28</v>
      </c>
      <c r="C8773" t="s">
        <v>21</v>
      </c>
      <c r="D8773">
        <f t="shared" si="548"/>
        <v>1</v>
      </c>
      <c r="E8773">
        <v>4</v>
      </c>
      <c r="F8773">
        <f>IF(OR(E8773="",E8773="UNKNOWN",E8773="ERROR"),_xlfn.XLOOKUP(Table2[[#This Row],[Item]],Items_List!A:A,Items_List!B:B),E8773)</f>
        <v>4</v>
      </c>
      <c r="G8773">
        <v>4</v>
      </c>
      <c r="H8773">
        <f t="shared" si="549"/>
        <v>4</v>
      </c>
      <c r="I8773" t="s">
        <v>14</v>
      </c>
      <c r="J8773" t="s">
        <v>11</v>
      </c>
      <c r="K8773" s="1">
        <v>45179</v>
      </c>
      <c r="L8773" s="1" t="str">
        <f>IF(ISNUMBER(Table2[[#This Row],[Transaction Date]]),TEXT(Table2[[#This Row],[Transaction Date]],"mmmm"),"Unknown")</f>
        <v>September</v>
      </c>
      <c r="M8773" s="1" t="str">
        <f>IF(ISNUMBER(Table2[[#This Row],[Transaction Date]]),TEXT(Table2[[#This Row],[Transaction Date]],"dddd"),"Unknown")</f>
        <v>Sunday</v>
      </c>
      <c r="N8773">
        <f t="shared" si="550"/>
        <v>1</v>
      </c>
      <c r="O8773" t="str">
        <f t="shared" si="551"/>
        <v>Estimated</v>
      </c>
    </row>
    <row r="8774" spans="1:15" x14ac:dyDescent="0.25">
      <c r="A8774" t="s">
        <v>9774</v>
      </c>
      <c r="B8774" t="s">
        <v>25</v>
      </c>
      <c r="C8774">
        <v>2</v>
      </c>
      <c r="D8774">
        <f t="shared" si="548"/>
        <v>2</v>
      </c>
      <c r="E8774">
        <v>4</v>
      </c>
      <c r="F8774">
        <f>IF(OR(E8774="",E8774="UNKNOWN",E8774="ERROR"),_xlfn.XLOOKUP(Table2[[#This Row],[Item]],Items_List!A:A,Items_List!B:B),E8774)</f>
        <v>4</v>
      </c>
      <c r="G8774">
        <v>8</v>
      </c>
      <c r="H8774">
        <f t="shared" si="549"/>
        <v>8</v>
      </c>
      <c r="I8774" t="s">
        <v>23</v>
      </c>
      <c r="J8774" t="s">
        <v>10059</v>
      </c>
      <c r="K8774" s="1">
        <v>44977</v>
      </c>
      <c r="L8774" s="1" t="str">
        <f>IF(ISNUMBER(Table2[[#This Row],[Transaction Date]]),TEXT(Table2[[#This Row],[Transaction Date]],"mmmm"),"Unknown")</f>
        <v>February</v>
      </c>
      <c r="M8774" s="1" t="str">
        <f>IF(ISNUMBER(Table2[[#This Row],[Transaction Date]]),TEXT(Table2[[#This Row],[Transaction Date]],"dddd"),"Unknown")</f>
        <v>Monday</v>
      </c>
      <c r="N8774">
        <f t="shared" si="550"/>
        <v>0</v>
      </c>
      <c r="O8774" t="str">
        <f t="shared" si="551"/>
        <v>Actual</v>
      </c>
    </row>
    <row r="8775" spans="1:15" x14ac:dyDescent="0.25">
      <c r="A8775" t="s">
        <v>9776</v>
      </c>
      <c r="B8775" t="s">
        <v>39</v>
      </c>
      <c r="C8775">
        <v>1</v>
      </c>
      <c r="D8775">
        <f t="shared" si="548"/>
        <v>1</v>
      </c>
      <c r="E8775" s="3">
        <f>_xlfn.XLOOKUP(Table2[[#This Row],[Item]],Items_List!$A$2:$A$9,Items_List!$B$2:$B$9)</f>
        <v>3</v>
      </c>
      <c r="F8775">
        <f>IF(OR(E8775="",E8775="UNKNOWN",E8775="ERROR"),_xlfn.XLOOKUP(Table2[[#This Row],[Item]],Items_List!A:A,Items_List!B:B),E8775)</f>
        <v>3</v>
      </c>
      <c r="G8775">
        <v>3</v>
      </c>
      <c r="H8775">
        <f t="shared" si="549"/>
        <v>3</v>
      </c>
      <c r="I8775" t="s">
        <v>23</v>
      </c>
      <c r="J8775" t="s">
        <v>15</v>
      </c>
      <c r="K8775" s="1">
        <v>44942</v>
      </c>
      <c r="L8775" s="1" t="str">
        <f>IF(ISNUMBER(Table2[[#This Row],[Transaction Date]]),TEXT(Table2[[#This Row],[Transaction Date]],"mmmm"),"Unknown")</f>
        <v>January</v>
      </c>
      <c r="M8775" s="1" t="str">
        <f>IF(ISNUMBER(Table2[[#This Row],[Transaction Date]]),TEXT(Table2[[#This Row],[Transaction Date]],"dddd"),"Unknown")</f>
        <v>Monday</v>
      </c>
      <c r="N8775">
        <f t="shared" si="550"/>
        <v>0</v>
      </c>
      <c r="O8775" t="str">
        <f t="shared" si="551"/>
        <v>Actual</v>
      </c>
    </row>
    <row r="8776" spans="1:15" x14ac:dyDescent="0.25">
      <c r="A8776" t="s">
        <v>9777</v>
      </c>
      <c r="B8776" t="s">
        <v>13</v>
      </c>
      <c r="C8776">
        <v>4</v>
      </c>
      <c r="D8776">
        <f t="shared" si="548"/>
        <v>4</v>
      </c>
      <c r="E8776">
        <v>3</v>
      </c>
      <c r="F8776">
        <f>IF(OR(E8776="",E8776="UNKNOWN",E8776="ERROR"),_xlfn.XLOOKUP(Table2[[#This Row],[Item]],Items_List!A:A,Items_List!B:B),E8776)</f>
        <v>3</v>
      </c>
      <c r="G8776">
        <v>12</v>
      </c>
      <c r="H8776">
        <f t="shared" si="549"/>
        <v>12</v>
      </c>
      <c r="I8776" t="s">
        <v>23</v>
      </c>
      <c r="J8776" t="s">
        <v>10059</v>
      </c>
      <c r="K8776" s="1">
        <v>45080</v>
      </c>
      <c r="L8776" s="1" t="str">
        <f>IF(ISNUMBER(Table2[[#This Row],[Transaction Date]]),TEXT(Table2[[#This Row],[Transaction Date]],"mmmm"),"Unknown")</f>
        <v>June</v>
      </c>
      <c r="M8776" s="1" t="str">
        <f>IF(ISNUMBER(Table2[[#This Row],[Transaction Date]]),TEXT(Table2[[#This Row],[Transaction Date]],"dddd"),"Unknown")</f>
        <v>Saturday</v>
      </c>
      <c r="N8776">
        <f t="shared" si="550"/>
        <v>0</v>
      </c>
      <c r="O8776" t="str">
        <f t="shared" si="551"/>
        <v>Actual</v>
      </c>
    </row>
    <row r="8777" spans="1:15" x14ac:dyDescent="0.25">
      <c r="A8777" t="s">
        <v>9778</v>
      </c>
      <c r="B8777" t="s">
        <v>28</v>
      </c>
      <c r="C8777">
        <v>3</v>
      </c>
      <c r="D8777">
        <f t="shared" si="548"/>
        <v>3</v>
      </c>
      <c r="E8777" s="3">
        <f>_xlfn.XLOOKUP(Table2[[#This Row],[Item]],Items_List!$A$2:$A$9,Items_List!$B$2:$B$9)</f>
        <v>4</v>
      </c>
      <c r="F8777">
        <f>IF(OR(E8777="",E8777="UNKNOWN",E8777="ERROR"),_xlfn.XLOOKUP(Table2[[#This Row],[Item]],Items_List!A:A,Items_List!B:B),E8777)</f>
        <v>4</v>
      </c>
      <c r="G8777">
        <v>12</v>
      </c>
      <c r="H8777">
        <f t="shared" si="549"/>
        <v>12</v>
      </c>
      <c r="I8777" t="s">
        <v>10059</v>
      </c>
      <c r="J8777" t="s">
        <v>15</v>
      </c>
      <c r="K8777" s="1">
        <v>45131</v>
      </c>
      <c r="L8777" s="1" t="str">
        <f>IF(ISNUMBER(Table2[[#This Row],[Transaction Date]]),TEXT(Table2[[#This Row],[Transaction Date]],"mmmm"),"Unknown")</f>
        <v>July</v>
      </c>
      <c r="M8777" s="1" t="str">
        <f>IF(ISNUMBER(Table2[[#This Row],[Transaction Date]]),TEXT(Table2[[#This Row],[Transaction Date]],"dddd"),"Unknown")</f>
        <v>Monday</v>
      </c>
      <c r="N8777">
        <f t="shared" si="550"/>
        <v>0</v>
      </c>
      <c r="O8777" t="str">
        <f t="shared" si="551"/>
        <v>Actual</v>
      </c>
    </row>
    <row r="8778" spans="1:15" x14ac:dyDescent="0.25">
      <c r="A8778" t="s">
        <v>9779</v>
      </c>
      <c r="B8778" t="s">
        <v>20</v>
      </c>
      <c r="C8778">
        <v>4</v>
      </c>
      <c r="D8778">
        <f t="shared" si="548"/>
        <v>4</v>
      </c>
      <c r="E8778">
        <v>5</v>
      </c>
      <c r="F8778">
        <f>IF(OR(E8778="",E8778="UNKNOWN",E8778="ERROR"),_xlfn.XLOOKUP(Table2[[#This Row],[Item]],Items_List!A:A,Items_List!B:B),E8778)</f>
        <v>5</v>
      </c>
      <c r="G8778">
        <v>20</v>
      </c>
      <c r="H8778">
        <f t="shared" si="549"/>
        <v>20</v>
      </c>
      <c r="I8778" t="s">
        <v>10059</v>
      </c>
      <c r="J8778" t="s">
        <v>15</v>
      </c>
      <c r="K8778" s="1">
        <v>45262</v>
      </c>
      <c r="L8778" s="1" t="str">
        <f>IF(ISNUMBER(Table2[[#This Row],[Transaction Date]]),TEXT(Table2[[#This Row],[Transaction Date]],"mmmm"),"Unknown")</f>
        <v>December</v>
      </c>
      <c r="M8778" s="1" t="str">
        <f>IF(ISNUMBER(Table2[[#This Row],[Transaction Date]]),TEXT(Table2[[#This Row],[Transaction Date]],"dddd"),"Unknown")</f>
        <v>Saturday</v>
      </c>
      <c r="N8778">
        <f t="shared" si="550"/>
        <v>0</v>
      </c>
      <c r="O8778" t="str">
        <f t="shared" si="551"/>
        <v>Actual</v>
      </c>
    </row>
    <row r="8779" spans="1:15" x14ac:dyDescent="0.25">
      <c r="A8779" t="s">
        <v>9780</v>
      </c>
      <c r="B8779" t="s">
        <v>28</v>
      </c>
      <c r="C8779">
        <v>3</v>
      </c>
      <c r="D8779">
        <f t="shared" si="548"/>
        <v>3</v>
      </c>
      <c r="E8779">
        <v>4</v>
      </c>
      <c r="F8779">
        <f>IF(OR(E8779="",E8779="UNKNOWN",E8779="ERROR"),_xlfn.XLOOKUP(Table2[[#This Row],[Item]],Items_List!A:A,Items_List!B:B),E8779)</f>
        <v>4</v>
      </c>
      <c r="G8779">
        <v>12</v>
      </c>
      <c r="H8779">
        <f t="shared" si="549"/>
        <v>12</v>
      </c>
      <c r="I8779" t="s">
        <v>14</v>
      </c>
      <c r="J8779" t="s">
        <v>11</v>
      </c>
      <c r="K8779" s="1">
        <v>45094</v>
      </c>
      <c r="L8779" s="1" t="str">
        <f>IF(ISNUMBER(Table2[[#This Row],[Transaction Date]]),TEXT(Table2[[#This Row],[Transaction Date]],"mmmm"),"Unknown")</f>
        <v>June</v>
      </c>
      <c r="M8779" s="1" t="str">
        <f>IF(ISNUMBER(Table2[[#This Row],[Transaction Date]]),TEXT(Table2[[#This Row],[Transaction Date]],"dddd"),"Unknown")</f>
        <v>Saturday</v>
      </c>
      <c r="N8779">
        <f t="shared" si="550"/>
        <v>0</v>
      </c>
      <c r="O8779" t="str">
        <f t="shared" si="551"/>
        <v>Actual</v>
      </c>
    </row>
    <row r="8780" spans="1:15" x14ac:dyDescent="0.25">
      <c r="A8780" t="s">
        <v>9781</v>
      </c>
      <c r="B8780" t="s">
        <v>28</v>
      </c>
      <c r="C8780">
        <v>4</v>
      </c>
      <c r="D8780">
        <f t="shared" si="548"/>
        <v>4</v>
      </c>
      <c r="E8780">
        <v>4</v>
      </c>
      <c r="F8780">
        <f>IF(OR(E8780="",E8780="UNKNOWN",E8780="ERROR"),_xlfn.XLOOKUP(Table2[[#This Row],[Item]],Items_List!A:A,Items_List!B:B),E8780)</f>
        <v>4</v>
      </c>
      <c r="G8780">
        <v>16</v>
      </c>
      <c r="H8780">
        <f t="shared" si="549"/>
        <v>16</v>
      </c>
      <c r="I8780" t="s">
        <v>10</v>
      </c>
      <c r="J8780" t="s">
        <v>15</v>
      </c>
      <c r="L8780" s="1" t="str">
        <f>IF(ISNUMBER(Table2[[#This Row],[Transaction Date]]),TEXT(Table2[[#This Row],[Transaction Date]],"mmmm"),"Unknown")</f>
        <v>Unknown</v>
      </c>
      <c r="M8780" s="1" t="str">
        <f>IF(ISNUMBER(Table2[[#This Row],[Transaction Date]]),TEXT(Table2[[#This Row],[Transaction Date]],"dddd"),"Unknown")</f>
        <v>Unknown</v>
      </c>
      <c r="N8780">
        <f t="shared" si="550"/>
        <v>0</v>
      </c>
      <c r="O8780" t="str">
        <f t="shared" si="551"/>
        <v>Actual</v>
      </c>
    </row>
    <row r="8781" spans="1:15" x14ac:dyDescent="0.25">
      <c r="A8781" t="s">
        <v>9782</v>
      </c>
      <c r="B8781" t="s">
        <v>9</v>
      </c>
      <c r="C8781">
        <v>3</v>
      </c>
      <c r="D8781">
        <f t="shared" si="548"/>
        <v>3</v>
      </c>
      <c r="E8781">
        <v>2</v>
      </c>
      <c r="F8781">
        <f>IF(OR(E8781="",E8781="UNKNOWN",E8781="ERROR"),_xlfn.XLOOKUP(Table2[[#This Row],[Item]],Items_List!A:A,Items_List!B:B),E8781)</f>
        <v>2</v>
      </c>
      <c r="G8781">
        <v>6</v>
      </c>
      <c r="H8781">
        <f t="shared" si="549"/>
        <v>6</v>
      </c>
      <c r="I8781" t="s">
        <v>10</v>
      </c>
      <c r="J8781" t="s">
        <v>11</v>
      </c>
      <c r="K8781" s="1">
        <v>45286</v>
      </c>
      <c r="L8781" s="1" t="str">
        <f>IF(ISNUMBER(Table2[[#This Row],[Transaction Date]]),TEXT(Table2[[#This Row],[Transaction Date]],"mmmm"),"Unknown")</f>
        <v>December</v>
      </c>
      <c r="M8781" s="1" t="str">
        <f>IF(ISNUMBER(Table2[[#This Row],[Transaction Date]]),TEXT(Table2[[#This Row],[Transaction Date]],"dddd"),"Unknown")</f>
        <v>Tuesday</v>
      </c>
      <c r="N8781">
        <f t="shared" si="550"/>
        <v>0</v>
      </c>
      <c r="O8781" t="str">
        <f t="shared" si="551"/>
        <v>Actual</v>
      </c>
    </row>
    <row r="8782" spans="1:15" x14ac:dyDescent="0.25">
      <c r="A8782" t="s">
        <v>9783</v>
      </c>
      <c r="B8782" t="s">
        <v>39</v>
      </c>
      <c r="C8782">
        <v>4</v>
      </c>
      <c r="D8782">
        <f t="shared" si="548"/>
        <v>4</v>
      </c>
      <c r="E8782">
        <v>3</v>
      </c>
      <c r="F8782">
        <f>IF(OR(E8782="",E8782="UNKNOWN",E8782="ERROR"),_xlfn.XLOOKUP(Table2[[#This Row],[Item]],Items_List!A:A,Items_List!B:B),E8782)</f>
        <v>3</v>
      </c>
      <c r="G8782">
        <v>12</v>
      </c>
      <c r="H8782">
        <f t="shared" si="549"/>
        <v>12</v>
      </c>
      <c r="I8782" t="s">
        <v>10059</v>
      </c>
      <c r="J8782" t="s">
        <v>10059</v>
      </c>
      <c r="K8782" s="1">
        <v>44970</v>
      </c>
      <c r="L8782" s="1" t="str">
        <f>IF(ISNUMBER(Table2[[#This Row],[Transaction Date]]),TEXT(Table2[[#This Row],[Transaction Date]],"mmmm"),"Unknown")</f>
        <v>February</v>
      </c>
      <c r="M8782" s="1" t="str">
        <f>IF(ISNUMBER(Table2[[#This Row],[Transaction Date]]),TEXT(Table2[[#This Row],[Transaction Date]],"dddd"),"Unknown")</f>
        <v>Monday</v>
      </c>
      <c r="N8782">
        <f t="shared" si="550"/>
        <v>0</v>
      </c>
      <c r="O8782" t="str">
        <f t="shared" si="551"/>
        <v>Actual</v>
      </c>
    </row>
    <row r="8783" spans="1:15" x14ac:dyDescent="0.25">
      <c r="A8783" t="s">
        <v>9785</v>
      </c>
      <c r="B8783" t="s">
        <v>65</v>
      </c>
      <c r="C8783">
        <v>1</v>
      </c>
      <c r="D8783">
        <f t="shared" si="548"/>
        <v>1</v>
      </c>
      <c r="E8783">
        <v>1.5</v>
      </c>
      <c r="F8783">
        <f>IF(OR(E8783="",E8783="UNKNOWN",E8783="ERROR"),_xlfn.XLOOKUP(Table2[[#This Row],[Item]],Items_List!A:A,Items_List!B:B),E8783)</f>
        <v>1.5</v>
      </c>
      <c r="G8783">
        <v>1.5</v>
      </c>
      <c r="H8783">
        <f t="shared" si="549"/>
        <v>1.5</v>
      </c>
      <c r="I8783" t="s">
        <v>10059</v>
      </c>
      <c r="J8783" t="s">
        <v>15</v>
      </c>
      <c r="K8783" s="1">
        <v>45213</v>
      </c>
      <c r="L8783" s="1" t="str">
        <f>IF(ISNUMBER(Table2[[#This Row],[Transaction Date]]),TEXT(Table2[[#This Row],[Transaction Date]],"mmmm"),"Unknown")</f>
        <v>October</v>
      </c>
      <c r="M8783" s="1" t="str">
        <f>IF(ISNUMBER(Table2[[#This Row],[Transaction Date]]),TEXT(Table2[[#This Row],[Transaction Date]],"dddd"),"Unknown")</f>
        <v>Saturday</v>
      </c>
      <c r="N8783">
        <f t="shared" si="550"/>
        <v>0</v>
      </c>
      <c r="O8783" t="str">
        <f t="shared" si="551"/>
        <v>Actual</v>
      </c>
    </row>
    <row r="8784" spans="1:15" x14ac:dyDescent="0.25">
      <c r="A8784" t="s">
        <v>9788</v>
      </c>
      <c r="B8784" t="s">
        <v>39</v>
      </c>
      <c r="C8784">
        <v>3</v>
      </c>
      <c r="D8784">
        <f t="shared" si="548"/>
        <v>3</v>
      </c>
      <c r="E8784">
        <v>3</v>
      </c>
      <c r="F8784">
        <f>IF(OR(E8784="",E8784="UNKNOWN",E8784="ERROR"),_xlfn.XLOOKUP(Table2[[#This Row],[Item]],Items_List!A:A,Items_List!B:B),E8784)</f>
        <v>3</v>
      </c>
      <c r="G8784">
        <v>9</v>
      </c>
      <c r="H8784">
        <f t="shared" si="549"/>
        <v>9</v>
      </c>
      <c r="I8784" t="s">
        <v>10</v>
      </c>
      <c r="J8784" t="s">
        <v>10059</v>
      </c>
      <c r="K8784" s="1">
        <v>45089</v>
      </c>
      <c r="L8784" s="1" t="str">
        <f>IF(ISNUMBER(Table2[[#This Row],[Transaction Date]]),TEXT(Table2[[#This Row],[Transaction Date]],"mmmm"),"Unknown")</f>
        <v>June</v>
      </c>
      <c r="M8784" s="1" t="str">
        <f>IF(ISNUMBER(Table2[[#This Row],[Transaction Date]]),TEXT(Table2[[#This Row],[Transaction Date]],"dddd"),"Unknown")</f>
        <v>Monday</v>
      </c>
      <c r="N8784">
        <f t="shared" si="550"/>
        <v>0</v>
      </c>
      <c r="O8784" t="str">
        <f t="shared" si="551"/>
        <v>Actual</v>
      </c>
    </row>
    <row r="8785" spans="1:15" x14ac:dyDescent="0.25">
      <c r="A8785" t="s">
        <v>9789</v>
      </c>
      <c r="B8785" t="s">
        <v>65</v>
      </c>
      <c r="C8785">
        <v>5</v>
      </c>
      <c r="D8785">
        <f t="shared" si="548"/>
        <v>5</v>
      </c>
      <c r="E8785">
        <v>1.5</v>
      </c>
      <c r="F8785">
        <f>IF(OR(E8785="",E8785="UNKNOWN",E8785="ERROR"),_xlfn.XLOOKUP(Table2[[#This Row],[Item]],Items_List!A:A,Items_List!B:B),E8785)</f>
        <v>1.5</v>
      </c>
      <c r="G8785">
        <v>7.5</v>
      </c>
      <c r="H8785">
        <f t="shared" si="549"/>
        <v>7.5</v>
      </c>
      <c r="I8785" t="s">
        <v>10059</v>
      </c>
      <c r="J8785" t="s">
        <v>11</v>
      </c>
      <c r="L8785" s="1" t="str">
        <f>IF(ISNUMBER(Table2[[#This Row],[Transaction Date]]),TEXT(Table2[[#This Row],[Transaction Date]],"mmmm"),"Unknown")</f>
        <v>Unknown</v>
      </c>
      <c r="M8785" s="1" t="str">
        <f>IF(ISNUMBER(Table2[[#This Row],[Transaction Date]]),TEXT(Table2[[#This Row],[Transaction Date]],"dddd"),"Unknown")</f>
        <v>Unknown</v>
      </c>
      <c r="N8785">
        <f t="shared" si="550"/>
        <v>0</v>
      </c>
      <c r="O8785" t="str">
        <f t="shared" si="551"/>
        <v>Actual</v>
      </c>
    </row>
    <row r="8786" spans="1:15" x14ac:dyDescent="0.25">
      <c r="A8786" t="s">
        <v>9790</v>
      </c>
      <c r="B8786" t="s">
        <v>28</v>
      </c>
      <c r="C8786">
        <v>3</v>
      </c>
      <c r="D8786">
        <f t="shared" si="548"/>
        <v>3</v>
      </c>
      <c r="E8786">
        <v>4</v>
      </c>
      <c r="F8786">
        <f>IF(OR(E8786="",E8786="UNKNOWN",E8786="ERROR"),_xlfn.XLOOKUP(Table2[[#This Row],[Item]],Items_List!A:A,Items_List!B:B),E8786)</f>
        <v>4</v>
      </c>
      <c r="G8786">
        <v>12</v>
      </c>
      <c r="H8786">
        <f t="shared" si="549"/>
        <v>12</v>
      </c>
      <c r="I8786" t="s">
        <v>23</v>
      </c>
      <c r="J8786" t="s">
        <v>10059</v>
      </c>
      <c r="K8786" s="1">
        <v>45134</v>
      </c>
      <c r="L8786" s="1" t="str">
        <f>IF(ISNUMBER(Table2[[#This Row],[Transaction Date]]),TEXT(Table2[[#This Row],[Transaction Date]],"mmmm"),"Unknown")</f>
        <v>July</v>
      </c>
      <c r="M8786" s="1" t="str">
        <f>IF(ISNUMBER(Table2[[#This Row],[Transaction Date]]),TEXT(Table2[[#This Row],[Transaction Date]],"dddd"),"Unknown")</f>
        <v>Thursday</v>
      </c>
      <c r="N8786">
        <f t="shared" si="550"/>
        <v>0</v>
      </c>
      <c r="O8786" t="str">
        <f t="shared" si="551"/>
        <v>Actual</v>
      </c>
    </row>
    <row r="8787" spans="1:15" x14ac:dyDescent="0.25">
      <c r="A8787" t="s">
        <v>9792</v>
      </c>
      <c r="B8787" t="s">
        <v>13</v>
      </c>
      <c r="C8787">
        <v>3</v>
      </c>
      <c r="D8787">
        <f t="shared" si="548"/>
        <v>3</v>
      </c>
      <c r="E8787">
        <v>3</v>
      </c>
      <c r="F8787">
        <f>IF(OR(E8787="",E8787="UNKNOWN",E8787="ERROR"),_xlfn.XLOOKUP(Table2[[#This Row],[Item]],Items_List!A:A,Items_List!B:B),E8787)</f>
        <v>3</v>
      </c>
      <c r="G8787">
        <v>9</v>
      </c>
      <c r="H8787">
        <f t="shared" si="549"/>
        <v>9</v>
      </c>
      <c r="I8787" t="s">
        <v>10059</v>
      </c>
      <c r="J8787" t="s">
        <v>15</v>
      </c>
      <c r="L8787" s="1" t="str">
        <f>IF(ISNUMBER(Table2[[#This Row],[Transaction Date]]),TEXT(Table2[[#This Row],[Transaction Date]],"mmmm"),"Unknown")</f>
        <v>Unknown</v>
      </c>
      <c r="M8787" s="1" t="str">
        <f>IF(ISNUMBER(Table2[[#This Row],[Transaction Date]]),TEXT(Table2[[#This Row],[Transaction Date]],"dddd"),"Unknown")</f>
        <v>Unknown</v>
      </c>
      <c r="N8787">
        <f t="shared" si="550"/>
        <v>0</v>
      </c>
      <c r="O8787" t="str">
        <f t="shared" si="551"/>
        <v>Actual</v>
      </c>
    </row>
    <row r="8788" spans="1:15" x14ac:dyDescent="0.25">
      <c r="A8788" t="s">
        <v>9793</v>
      </c>
      <c r="B8788" t="s">
        <v>28</v>
      </c>
      <c r="C8788">
        <v>1</v>
      </c>
      <c r="D8788">
        <f t="shared" si="548"/>
        <v>1</v>
      </c>
      <c r="E8788">
        <v>4</v>
      </c>
      <c r="F8788">
        <f>IF(OR(E8788="",E8788="UNKNOWN",E8788="ERROR"),_xlfn.XLOOKUP(Table2[[#This Row],[Item]],Items_List!A:A,Items_List!B:B),E8788)</f>
        <v>4</v>
      </c>
      <c r="G8788">
        <v>4</v>
      </c>
      <c r="H8788">
        <f t="shared" si="549"/>
        <v>4</v>
      </c>
      <c r="I8788" t="s">
        <v>23</v>
      </c>
      <c r="J8788" t="s">
        <v>11</v>
      </c>
      <c r="K8788" s="1">
        <v>45092</v>
      </c>
      <c r="L8788" s="1" t="str">
        <f>IF(ISNUMBER(Table2[[#This Row],[Transaction Date]]),TEXT(Table2[[#This Row],[Transaction Date]],"mmmm"),"Unknown")</f>
        <v>June</v>
      </c>
      <c r="M8788" s="1" t="str">
        <f>IF(ISNUMBER(Table2[[#This Row],[Transaction Date]]),TEXT(Table2[[#This Row],[Transaction Date]],"dddd"),"Unknown")</f>
        <v>Thursday</v>
      </c>
      <c r="N8788">
        <f t="shared" si="550"/>
        <v>0</v>
      </c>
      <c r="O8788" t="str">
        <f t="shared" si="551"/>
        <v>Actual</v>
      </c>
    </row>
    <row r="8789" spans="1:15" x14ac:dyDescent="0.25">
      <c r="A8789" t="s">
        <v>9795</v>
      </c>
      <c r="B8789" t="s">
        <v>28</v>
      </c>
      <c r="C8789">
        <v>4</v>
      </c>
      <c r="D8789">
        <f t="shared" si="548"/>
        <v>4</v>
      </c>
      <c r="E8789">
        <v>4</v>
      </c>
      <c r="F8789">
        <f>IF(OR(E8789="",E8789="UNKNOWN",E8789="ERROR"),_xlfn.XLOOKUP(Table2[[#This Row],[Item]],Items_List!A:A,Items_List!B:B),E8789)</f>
        <v>4</v>
      </c>
      <c r="G8789">
        <v>16</v>
      </c>
      <c r="H8789">
        <f t="shared" si="549"/>
        <v>16</v>
      </c>
      <c r="I8789" t="s">
        <v>10</v>
      </c>
      <c r="J8789" t="s">
        <v>10059</v>
      </c>
      <c r="K8789" s="1">
        <v>45142</v>
      </c>
      <c r="L8789" s="1" t="str">
        <f>IF(ISNUMBER(Table2[[#This Row],[Transaction Date]]),TEXT(Table2[[#This Row],[Transaction Date]],"mmmm"),"Unknown")</f>
        <v>August</v>
      </c>
      <c r="M8789" s="1" t="str">
        <f>IF(ISNUMBER(Table2[[#This Row],[Transaction Date]]),TEXT(Table2[[#This Row],[Transaction Date]],"dddd"),"Unknown")</f>
        <v>Friday</v>
      </c>
      <c r="N8789">
        <f t="shared" si="550"/>
        <v>0</v>
      </c>
      <c r="O8789" t="str">
        <f t="shared" si="551"/>
        <v>Actual</v>
      </c>
    </row>
    <row r="8790" spans="1:15" x14ac:dyDescent="0.25">
      <c r="A8790" t="s">
        <v>9796</v>
      </c>
      <c r="B8790" t="s">
        <v>39</v>
      </c>
      <c r="C8790">
        <v>5</v>
      </c>
      <c r="D8790">
        <f t="shared" si="548"/>
        <v>5</v>
      </c>
      <c r="E8790">
        <v>3</v>
      </c>
      <c r="F8790">
        <f>IF(OR(E8790="",E8790="UNKNOWN",E8790="ERROR"),_xlfn.XLOOKUP(Table2[[#This Row],[Item]],Items_List!A:A,Items_List!B:B),E8790)</f>
        <v>3</v>
      </c>
      <c r="G8790">
        <v>15</v>
      </c>
      <c r="H8790">
        <f t="shared" si="549"/>
        <v>15</v>
      </c>
      <c r="I8790" t="s">
        <v>23</v>
      </c>
      <c r="J8790" t="s">
        <v>11</v>
      </c>
      <c r="K8790" s="1">
        <v>44943</v>
      </c>
      <c r="L8790" s="1" t="str">
        <f>IF(ISNUMBER(Table2[[#This Row],[Transaction Date]]),TEXT(Table2[[#This Row],[Transaction Date]],"mmmm"),"Unknown")</f>
        <v>January</v>
      </c>
      <c r="M8790" s="1" t="str">
        <f>IF(ISNUMBER(Table2[[#This Row],[Transaction Date]]),TEXT(Table2[[#This Row],[Transaction Date]],"dddd"),"Unknown")</f>
        <v>Tuesday</v>
      </c>
      <c r="N8790">
        <f t="shared" si="550"/>
        <v>0</v>
      </c>
      <c r="O8790" t="str">
        <f t="shared" si="551"/>
        <v>Actual</v>
      </c>
    </row>
    <row r="8791" spans="1:15" x14ac:dyDescent="0.25">
      <c r="A8791" t="s">
        <v>9797</v>
      </c>
      <c r="B8791" t="s">
        <v>20</v>
      </c>
      <c r="C8791">
        <v>2</v>
      </c>
      <c r="D8791">
        <f t="shared" si="548"/>
        <v>2</v>
      </c>
      <c r="E8791">
        <v>5</v>
      </c>
      <c r="F8791">
        <f>IF(OR(E8791="",E8791="UNKNOWN",E8791="ERROR"),_xlfn.XLOOKUP(Table2[[#This Row],[Item]],Items_List!A:A,Items_List!B:B),E8791)</f>
        <v>5</v>
      </c>
      <c r="G8791">
        <v>10</v>
      </c>
      <c r="H8791">
        <f t="shared" si="549"/>
        <v>10</v>
      </c>
      <c r="I8791" t="s">
        <v>23</v>
      </c>
      <c r="J8791" t="s">
        <v>15</v>
      </c>
      <c r="K8791" s="1">
        <v>44979</v>
      </c>
      <c r="L8791" s="1" t="str">
        <f>IF(ISNUMBER(Table2[[#This Row],[Transaction Date]]),TEXT(Table2[[#This Row],[Transaction Date]],"mmmm"),"Unknown")</f>
        <v>February</v>
      </c>
      <c r="M8791" s="1" t="str">
        <f>IF(ISNUMBER(Table2[[#This Row],[Transaction Date]]),TEXT(Table2[[#This Row],[Transaction Date]],"dddd"),"Unknown")</f>
        <v>Wednesday</v>
      </c>
      <c r="N8791">
        <f t="shared" si="550"/>
        <v>0</v>
      </c>
      <c r="O8791" t="str">
        <f t="shared" si="551"/>
        <v>Actual</v>
      </c>
    </row>
    <row r="8792" spans="1:15" x14ac:dyDescent="0.25">
      <c r="A8792" t="s">
        <v>9798</v>
      </c>
      <c r="B8792" t="s">
        <v>17</v>
      </c>
      <c r="C8792">
        <v>4</v>
      </c>
      <c r="D8792">
        <f t="shared" si="548"/>
        <v>4</v>
      </c>
      <c r="E8792">
        <v>1</v>
      </c>
      <c r="F8792">
        <f>IF(OR(E8792="",E8792="UNKNOWN",E8792="ERROR"),_xlfn.XLOOKUP(Table2[[#This Row],[Item]],Items_List!A:A,Items_List!B:B),E8792)</f>
        <v>1</v>
      </c>
      <c r="G8792">
        <v>4</v>
      </c>
      <c r="H8792">
        <f t="shared" si="549"/>
        <v>4</v>
      </c>
      <c r="I8792" t="s">
        <v>23</v>
      </c>
      <c r="J8792" t="s">
        <v>11</v>
      </c>
      <c r="K8792" s="1">
        <v>45061</v>
      </c>
      <c r="L8792" s="1" t="str">
        <f>IF(ISNUMBER(Table2[[#This Row],[Transaction Date]]),TEXT(Table2[[#This Row],[Transaction Date]],"mmmm"),"Unknown")</f>
        <v>May</v>
      </c>
      <c r="M8792" s="1" t="str">
        <f>IF(ISNUMBER(Table2[[#This Row],[Transaction Date]]),TEXT(Table2[[#This Row],[Transaction Date]],"dddd"),"Unknown")</f>
        <v>Monday</v>
      </c>
      <c r="N8792">
        <f t="shared" si="550"/>
        <v>0</v>
      </c>
      <c r="O8792" t="str">
        <f t="shared" si="551"/>
        <v>Actual</v>
      </c>
    </row>
    <row r="8793" spans="1:15" x14ac:dyDescent="0.25">
      <c r="A8793" t="s">
        <v>9799</v>
      </c>
      <c r="B8793" t="s">
        <v>65</v>
      </c>
      <c r="C8793">
        <v>4</v>
      </c>
      <c r="D8793">
        <f t="shared" si="548"/>
        <v>4</v>
      </c>
      <c r="E8793">
        <v>1.5</v>
      </c>
      <c r="F8793">
        <f>IF(OR(E8793="",E8793="UNKNOWN",E8793="ERROR"),_xlfn.XLOOKUP(Table2[[#This Row],[Item]],Items_List!A:A,Items_List!B:B),E8793)</f>
        <v>1.5</v>
      </c>
      <c r="G8793">
        <v>6</v>
      </c>
      <c r="H8793">
        <f t="shared" si="549"/>
        <v>6</v>
      </c>
      <c r="I8793" t="s">
        <v>10</v>
      </c>
      <c r="J8793" t="s">
        <v>15</v>
      </c>
      <c r="K8793" s="1">
        <v>45168</v>
      </c>
      <c r="L8793" s="1" t="str">
        <f>IF(ISNUMBER(Table2[[#This Row],[Transaction Date]]),TEXT(Table2[[#This Row],[Transaction Date]],"mmmm"),"Unknown")</f>
        <v>August</v>
      </c>
      <c r="M8793" s="1" t="str">
        <f>IF(ISNUMBER(Table2[[#This Row],[Transaction Date]]),TEXT(Table2[[#This Row],[Transaction Date]],"dddd"),"Unknown")</f>
        <v>Wednesday</v>
      </c>
      <c r="N8793">
        <f t="shared" si="550"/>
        <v>0</v>
      </c>
      <c r="O8793" t="str">
        <f t="shared" si="551"/>
        <v>Actual</v>
      </c>
    </row>
    <row r="8794" spans="1:15" x14ac:dyDescent="0.25">
      <c r="A8794" t="s">
        <v>9801</v>
      </c>
      <c r="B8794" t="s">
        <v>13</v>
      </c>
      <c r="C8794">
        <v>4</v>
      </c>
      <c r="D8794">
        <f t="shared" si="548"/>
        <v>4</v>
      </c>
      <c r="E8794">
        <v>3</v>
      </c>
      <c r="F8794">
        <f>IF(OR(E8794="",E8794="UNKNOWN",E8794="ERROR"),_xlfn.XLOOKUP(Table2[[#This Row],[Item]],Items_List!A:A,Items_List!B:B),E8794)</f>
        <v>3</v>
      </c>
      <c r="G8794">
        <v>12</v>
      </c>
      <c r="H8794">
        <f t="shared" si="549"/>
        <v>12</v>
      </c>
      <c r="I8794" t="s">
        <v>23</v>
      </c>
      <c r="J8794" t="s">
        <v>15</v>
      </c>
      <c r="K8794" s="1">
        <v>44967</v>
      </c>
      <c r="L8794" s="1" t="str">
        <f>IF(ISNUMBER(Table2[[#This Row],[Transaction Date]]),TEXT(Table2[[#This Row],[Transaction Date]],"mmmm"),"Unknown")</f>
        <v>February</v>
      </c>
      <c r="M8794" s="1" t="str">
        <f>IF(ISNUMBER(Table2[[#This Row],[Transaction Date]]),TEXT(Table2[[#This Row],[Transaction Date]],"dddd"),"Unknown")</f>
        <v>Friday</v>
      </c>
      <c r="N8794">
        <f t="shared" si="550"/>
        <v>0</v>
      </c>
      <c r="O8794" t="str">
        <f t="shared" si="551"/>
        <v>Actual</v>
      </c>
    </row>
    <row r="8795" spans="1:15" x14ac:dyDescent="0.25">
      <c r="A8795" t="s">
        <v>9802</v>
      </c>
      <c r="B8795" t="s">
        <v>9</v>
      </c>
      <c r="C8795">
        <v>5</v>
      </c>
      <c r="D8795">
        <f t="shared" si="548"/>
        <v>5</v>
      </c>
      <c r="E8795">
        <v>2</v>
      </c>
      <c r="F8795">
        <f>IF(OR(E8795="",E8795="UNKNOWN",E8795="ERROR"),_xlfn.XLOOKUP(Table2[[#This Row],[Item]],Items_List!A:A,Items_List!B:B),E8795)</f>
        <v>2</v>
      </c>
      <c r="G8795" t="s">
        <v>21</v>
      </c>
      <c r="H8795">
        <f t="shared" si="549"/>
        <v>10</v>
      </c>
      <c r="I8795" t="s">
        <v>10</v>
      </c>
      <c r="J8795" t="s">
        <v>15</v>
      </c>
      <c r="K8795" s="1">
        <v>45000</v>
      </c>
      <c r="L8795" s="1" t="str">
        <f>IF(ISNUMBER(Table2[[#This Row],[Transaction Date]]),TEXT(Table2[[#This Row],[Transaction Date]],"mmmm"),"Unknown")</f>
        <v>March</v>
      </c>
      <c r="M8795" s="1" t="str">
        <f>IF(ISNUMBER(Table2[[#This Row],[Transaction Date]]),TEXT(Table2[[#This Row],[Transaction Date]],"dddd"),"Unknown")</f>
        <v>Wednesday</v>
      </c>
      <c r="N8795">
        <f t="shared" si="550"/>
        <v>1</v>
      </c>
      <c r="O8795" t="str">
        <f t="shared" si="551"/>
        <v>Actual</v>
      </c>
    </row>
    <row r="8796" spans="1:15" x14ac:dyDescent="0.25">
      <c r="A8796" t="s">
        <v>9804</v>
      </c>
      <c r="B8796" t="s">
        <v>25</v>
      </c>
      <c r="C8796">
        <v>4</v>
      </c>
      <c r="D8796">
        <f t="shared" si="548"/>
        <v>4</v>
      </c>
      <c r="E8796">
        <v>4</v>
      </c>
      <c r="F8796">
        <f>IF(OR(E8796="",E8796="UNKNOWN",E8796="ERROR"),_xlfn.XLOOKUP(Table2[[#This Row],[Item]],Items_List!A:A,Items_List!B:B),E8796)</f>
        <v>4</v>
      </c>
      <c r="G8796">
        <v>16</v>
      </c>
      <c r="H8796">
        <f t="shared" si="549"/>
        <v>16</v>
      </c>
      <c r="I8796" t="s">
        <v>10059</v>
      </c>
      <c r="J8796" t="s">
        <v>11</v>
      </c>
      <c r="K8796" s="1">
        <v>45100</v>
      </c>
      <c r="L8796" s="1" t="str">
        <f>IF(ISNUMBER(Table2[[#This Row],[Transaction Date]]),TEXT(Table2[[#This Row],[Transaction Date]],"mmmm"),"Unknown")</f>
        <v>June</v>
      </c>
      <c r="M8796" s="1" t="str">
        <f>IF(ISNUMBER(Table2[[#This Row],[Transaction Date]]),TEXT(Table2[[#This Row],[Transaction Date]],"dddd"),"Unknown")</f>
        <v>Friday</v>
      </c>
      <c r="N8796">
        <f t="shared" si="550"/>
        <v>0</v>
      </c>
      <c r="O8796" t="str">
        <f t="shared" si="551"/>
        <v>Actual</v>
      </c>
    </row>
    <row r="8797" spans="1:15" x14ac:dyDescent="0.25">
      <c r="A8797" t="s">
        <v>9805</v>
      </c>
      <c r="B8797" t="s">
        <v>39</v>
      </c>
      <c r="C8797">
        <v>4</v>
      </c>
      <c r="D8797">
        <f t="shared" si="548"/>
        <v>4</v>
      </c>
      <c r="E8797">
        <v>3</v>
      </c>
      <c r="F8797">
        <f>IF(OR(E8797="",E8797="UNKNOWN",E8797="ERROR"),_xlfn.XLOOKUP(Table2[[#This Row],[Item]],Items_List!A:A,Items_List!B:B),E8797)</f>
        <v>3</v>
      </c>
      <c r="G8797">
        <v>12</v>
      </c>
      <c r="H8797">
        <f t="shared" si="549"/>
        <v>12</v>
      </c>
      <c r="I8797" t="s">
        <v>23</v>
      </c>
      <c r="J8797" t="s">
        <v>10059</v>
      </c>
      <c r="K8797" s="1">
        <v>45219</v>
      </c>
      <c r="L8797" s="1" t="str">
        <f>IF(ISNUMBER(Table2[[#This Row],[Transaction Date]]),TEXT(Table2[[#This Row],[Transaction Date]],"mmmm"),"Unknown")</f>
        <v>October</v>
      </c>
      <c r="M8797" s="1" t="str">
        <f>IF(ISNUMBER(Table2[[#This Row],[Transaction Date]]),TEXT(Table2[[#This Row],[Transaction Date]],"dddd"),"Unknown")</f>
        <v>Friday</v>
      </c>
      <c r="N8797">
        <f t="shared" si="550"/>
        <v>0</v>
      </c>
      <c r="O8797" t="str">
        <f t="shared" si="551"/>
        <v>Actual</v>
      </c>
    </row>
    <row r="8798" spans="1:15" x14ac:dyDescent="0.25">
      <c r="A8798" t="s">
        <v>9806</v>
      </c>
      <c r="B8798" t="s">
        <v>13</v>
      </c>
      <c r="C8798">
        <v>1</v>
      </c>
      <c r="D8798">
        <f t="shared" si="548"/>
        <v>1</v>
      </c>
      <c r="E8798">
        <v>3</v>
      </c>
      <c r="F8798">
        <f>IF(OR(E8798="",E8798="UNKNOWN",E8798="ERROR"),_xlfn.XLOOKUP(Table2[[#This Row],[Item]],Items_List!A:A,Items_List!B:B),E8798)</f>
        <v>3</v>
      </c>
      <c r="G8798">
        <v>3</v>
      </c>
      <c r="H8798">
        <f t="shared" si="549"/>
        <v>3</v>
      </c>
      <c r="I8798" t="s">
        <v>10</v>
      </c>
      <c r="J8798" t="s">
        <v>11</v>
      </c>
      <c r="K8798" s="1">
        <v>45214</v>
      </c>
      <c r="L8798" s="1" t="str">
        <f>IF(ISNUMBER(Table2[[#This Row],[Transaction Date]]),TEXT(Table2[[#This Row],[Transaction Date]],"mmmm"),"Unknown")</f>
        <v>October</v>
      </c>
      <c r="M8798" s="1" t="str">
        <f>IF(ISNUMBER(Table2[[#This Row],[Transaction Date]]),TEXT(Table2[[#This Row],[Transaction Date]],"dddd"),"Unknown")</f>
        <v>Sunday</v>
      </c>
      <c r="N8798">
        <f t="shared" si="550"/>
        <v>0</v>
      </c>
      <c r="O8798" t="str">
        <f t="shared" si="551"/>
        <v>Actual</v>
      </c>
    </row>
    <row r="8799" spans="1:15" x14ac:dyDescent="0.25">
      <c r="A8799" t="s">
        <v>9807</v>
      </c>
      <c r="B8799" t="s">
        <v>28</v>
      </c>
      <c r="C8799">
        <v>1</v>
      </c>
      <c r="D8799">
        <f t="shared" si="548"/>
        <v>1</v>
      </c>
      <c r="E8799">
        <v>4</v>
      </c>
      <c r="F8799">
        <f>IF(OR(E8799="",E8799="UNKNOWN",E8799="ERROR"),_xlfn.XLOOKUP(Table2[[#This Row],[Item]],Items_List!A:A,Items_List!B:B),E8799)</f>
        <v>4</v>
      </c>
      <c r="G8799">
        <v>4</v>
      </c>
      <c r="H8799">
        <f t="shared" si="549"/>
        <v>4</v>
      </c>
      <c r="I8799" t="s">
        <v>10059</v>
      </c>
      <c r="J8799" t="s">
        <v>15</v>
      </c>
      <c r="K8799" s="1">
        <v>45063</v>
      </c>
      <c r="L8799" s="1" t="str">
        <f>IF(ISNUMBER(Table2[[#This Row],[Transaction Date]]),TEXT(Table2[[#This Row],[Transaction Date]],"mmmm"),"Unknown")</f>
        <v>May</v>
      </c>
      <c r="M8799" s="1" t="str">
        <f>IF(ISNUMBER(Table2[[#This Row],[Transaction Date]]),TEXT(Table2[[#This Row],[Transaction Date]],"dddd"),"Unknown")</f>
        <v>Wednesday</v>
      </c>
      <c r="N8799">
        <f t="shared" si="550"/>
        <v>0</v>
      </c>
      <c r="O8799" t="str">
        <f t="shared" si="551"/>
        <v>Actual</v>
      </c>
    </row>
    <row r="8800" spans="1:15" x14ac:dyDescent="0.25">
      <c r="A8800" t="s">
        <v>9808</v>
      </c>
      <c r="B8800" t="s">
        <v>39</v>
      </c>
      <c r="C8800">
        <v>1</v>
      </c>
      <c r="D8800">
        <f t="shared" si="548"/>
        <v>1</v>
      </c>
      <c r="E8800">
        <v>3</v>
      </c>
      <c r="F8800">
        <f>IF(OR(E8800="",E8800="UNKNOWN",E8800="ERROR"),_xlfn.XLOOKUP(Table2[[#This Row],[Item]],Items_List!A:A,Items_List!B:B),E8800)</f>
        <v>3</v>
      </c>
      <c r="G8800">
        <v>3</v>
      </c>
      <c r="H8800">
        <f t="shared" si="549"/>
        <v>3</v>
      </c>
      <c r="I8800" t="s">
        <v>14</v>
      </c>
      <c r="J8800" t="s">
        <v>10059</v>
      </c>
      <c r="K8800" s="1">
        <v>45095</v>
      </c>
      <c r="L8800" s="1" t="str">
        <f>IF(ISNUMBER(Table2[[#This Row],[Transaction Date]]),TEXT(Table2[[#This Row],[Transaction Date]],"mmmm"),"Unknown")</f>
        <v>June</v>
      </c>
      <c r="M8800" s="1" t="str">
        <f>IF(ISNUMBER(Table2[[#This Row],[Transaction Date]]),TEXT(Table2[[#This Row],[Transaction Date]],"dddd"),"Unknown")</f>
        <v>Sunday</v>
      </c>
      <c r="N8800">
        <f t="shared" si="550"/>
        <v>0</v>
      </c>
      <c r="O8800" t="str">
        <f t="shared" si="551"/>
        <v>Actual</v>
      </c>
    </row>
    <row r="8801" spans="1:15" x14ac:dyDescent="0.25">
      <c r="A8801" t="s">
        <v>9809</v>
      </c>
      <c r="B8801" t="s">
        <v>25</v>
      </c>
      <c r="C8801">
        <v>5</v>
      </c>
      <c r="D8801">
        <f t="shared" si="548"/>
        <v>5</v>
      </c>
      <c r="E8801">
        <v>4</v>
      </c>
      <c r="F8801">
        <f>IF(OR(E8801="",E8801="UNKNOWN",E8801="ERROR"),_xlfn.XLOOKUP(Table2[[#This Row],[Item]],Items_List!A:A,Items_List!B:B),E8801)</f>
        <v>4</v>
      </c>
      <c r="G8801">
        <v>20</v>
      </c>
      <c r="H8801">
        <f t="shared" si="549"/>
        <v>20</v>
      </c>
      <c r="I8801" t="s">
        <v>14</v>
      </c>
      <c r="J8801" t="s">
        <v>10059</v>
      </c>
      <c r="K8801" s="1">
        <v>45281</v>
      </c>
      <c r="L8801" s="1" t="str">
        <f>IF(ISNUMBER(Table2[[#This Row],[Transaction Date]]),TEXT(Table2[[#This Row],[Transaction Date]],"mmmm"),"Unknown")</f>
        <v>December</v>
      </c>
      <c r="M8801" s="1" t="str">
        <f>IF(ISNUMBER(Table2[[#This Row],[Transaction Date]]),TEXT(Table2[[#This Row],[Transaction Date]],"dddd"),"Unknown")</f>
        <v>Thursday</v>
      </c>
      <c r="N8801">
        <f t="shared" si="550"/>
        <v>0</v>
      </c>
      <c r="O8801" t="str">
        <f t="shared" si="551"/>
        <v>Actual</v>
      </c>
    </row>
    <row r="8802" spans="1:15" x14ac:dyDescent="0.25">
      <c r="A8802" t="s">
        <v>9810</v>
      </c>
      <c r="B8802" t="s">
        <v>9</v>
      </c>
      <c r="C8802">
        <v>4</v>
      </c>
      <c r="D8802">
        <f t="shared" si="548"/>
        <v>4</v>
      </c>
      <c r="E8802">
        <v>2</v>
      </c>
      <c r="F8802">
        <f>IF(OR(E8802="",E8802="UNKNOWN",E8802="ERROR"),_xlfn.XLOOKUP(Table2[[#This Row],[Item]],Items_List!A:A,Items_List!B:B),E8802)</f>
        <v>2</v>
      </c>
      <c r="G8802">
        <v>8</v>
      </c>
      <c r="H8802">
        <f t="shared" si="549"/>
        <v>8</v>
      </c>
      <c r="I8802" t="s">
        <v>10</v>
      </c>
      <c r="J8802" t="s">
        <v>11</v>
      </c>
      <c r="K8802" s="1">
        <v>45135</v>
      </c>
      <c r="L8802" s="1" t="str">
        <f>IF(ISNUMBER(Table2[[#This Row],[Transaction Date]]),TEXT(Table2[[#This Row],[Transaction Date]],"mmmm"),"Unknown")</f>
        <v>July</v>
      </c>
      <c r="M8802" s="1" t="str">
        <f>IF(ISNUMBER(Table2[[#This Row],[Transaction Date]]),TEXT(Table2[[#This Row],[Transaction Date]],"dddd"),"Unknown")</f>
        <v>Friday</v>
      </c>
      <c r="N8802">
        <f t="shared" si="550"/>
        <v>0</v>
      </c>
      <c r="O8802" t="str">
        <f t="shared" si="551"/>
        <v>Actual</v>
      </c>
    </row>
    <row r="8803" spans="1:15" x14ac:dyDescent="0.25">
      <c r="A8803" t="s">
        <v>9812</v>
      </c>
      <c r="B8803" t="s">
        <v>9</v>
      </c>
      <c r="C8803">
        <v>1</v>
      </c>
      <c r="D8803">
        <f t="shared" si="548"/>
        <v>1</v>
      </c>
      <c r="E8803">
        <v>2</v>
      </c>
      <c r="F8803">
        <f>IF(OR(E8803="",E8803="UNKNOWN",E8803="ERROR"),_xlfn.XLOOKUP(Table2[[#This Row],[Item]],Items_List!A:A,Items_List!B:B),E8803)</f>
        <v>2</v>
      </c>
      <c r="G8803">
        <v>2</v>
      </c>
      <c r="H8803">
        <f t="shared" si="549"/>
        <v>2</v>
      </c>
      <c r="I8803" t="s">
        <v>10059</v>
      </c>
      <c r="J8803" t="s">
        <v>10059</v>
      </c>
      <c r="K8803" s="1">
        <v>45069</v>
      </c>
      <c r="L8803" s="1" t="str">
        <f>IF(ISNUMBER(Table2[[#This Row],[Transaction Date]]),TEXT(Table2[[#This Row],[Transaction Date]],"mmmm"),"Unknown")</f>
        <v>May</v>
      </c>
      <c r="M8803" s="1" t="str">
        <f>IF(ISNUMBER(Table2[[#This Row],[Transaction Date]]),TEXT(Table2[[#This Row],[Transaction Date]],"dddd"),"Unknown")</f>
        <v>Tuesday</v>
      </c>
      <c r="N8803">
        <f t="shared" si="550"/>
        <v>0</v>
      </c>
      <c r="O8803" t="str">
        <f t="shared" si="551"/>
        <v>Actual</v>
      </c>
    </row>
    <row r="8804" spans="1:15" x14ac:dyDescent="0.25">
      <c r="A8804" t="s">
        <v>9813</v>
      </c>
      <c r="B8804" t="s">
        <v>25</v>
      </c>
      <c r="C8804">
        <v>4</v>
      </c>
      <c r="D8804">
        <f t="shared" si="548"/>
        <v>4</v>
      </c>
      <c r="E8804">
        <v>4</v>
      </c>
      <c r="F8804">
        <f>IF(OR(E8804="",E8804="UNKNOWN",E8804="ERROR"),_xlfn.XLOOKUP(Table2[[#This Row],[Item]],Items_List!A:A,Items_List!B:B),E8804)</f>
        <v>4</v>
      </c>
      <c r="G8804">
        <v>16</v>
      </c>
      <c r="H8804">
        <f t="shared" si="549"/>
        <v>16</v>
      </c>
      <c r="I8804" t="s">
        <v>14</v>
      </c>
      <c r="J8804" t="s">
        <v>10059</v>
      </c>
      <c r="K8804" s="1">
        <v>45188</v>
      </c>
      <c r="L8804" s="1" t="str">
        <f>IF(ISNUMBER(Table2[[#This Row],[Transaction Date]]),TEXT(Table2[[#This Row],[Transaction Date]],"mmmm"),"Unknown")</f>
        <v>September</v>
      </c>
      <c r="M8804" s="1" t="str">
        <f>IF(ISNUMBER(Table2[[#This Row],[Transaction Date]]),TEXT(Table2[[#This Row],[Transaction Date]],"dddd"),"Unknown")</f>
        <v>Tuesday</v>
      </c>
      <c r="N8804">
        <f t="shared" si="550"/>
        <v>0</v>
      </c>
      <c r="O8804" t="str">
        <f t="shared" si="551"/>
        <v>Actual</v>
      </c>
    </row>
    <row r="8805" spans="1:15" x14ac:dyDescent="0.25">
      <c r="A8805" t="s">
        <v>9814</v>
      </c>
      <c r="B8805" t="s">
        <v>20</v>
      </c>
      <c r="C8805">
        <v>5</v>
      </c>
      <c r="D8805">
        <f t="shared" si="548"/>
        <v>5</v>
      </c>
      <c r="E8805">
        <v>5</v>
      </c>
      <c r="F8805">
        <f>IF(OR(E8805="",E8805="UNKNOWN",E8805="ERROR"),_xlfn.XLOOKUP(Table2[[#This Row],[Item]],Items_List!A:A,Items_List!B:B),E8805)</f>
        <v>5</v>
      </c>
      <c r="G8805">
        <v>25</v>
      </c>
      <c r="H8805">
        <f t="shared" si="549"/>
        <v>25</v>
      </c>
      <c r="I8805" t="s">
        <v>23</v>
      </c>
      <c r="J8805" t="s">
        <v>15</v>
      </c>
      <c r="K8805" s="1">
        <v>44930</v>
      </c>
      <c r="L8805" s="1" t="str">
        <f>IF(ISNUMBER(Table2[[#This Row],[Transaction Date]]),TEXT(Table2[[#This Row],[Transaction Date]],"mmmm"),"Unknown")</f>
        <v>January</v>
      </c>
      <c r="M8805" s="1" t="str">
        <f>IF(ISNUMBER(Table2[[#This Row],[Transaction Date]]),TEXT(Table2[[#This Row],[Transaction Date]],"dddd"),"Unknown")</f>
        <v>Wednesday</v>
      </c>
      <c r="N8805">
        <f t="shared" si="550"/>
        <v>0</v>
      </c>
      <c r="O8805" t="str">
        <f t="shared" si="551"/>
        <v>Actual</v>
      </c>
    </row>
    <row r="8806" spans="1:15" x14ac:dyDescent="0.25">
      <c r="A8806" t="s">
        <v>9815</v>
      </c>
      <c r="B8806" t="s">
        <v>65</v>
      </c>
      <c r="C8806">
        <v>2</v>
      </c>
      <c r="D8806">
        <f t="shared" si="548"/>
        <v>2</v>
      </c>
      <c r="E8806">
        <v>1.5</v>
      </c>
      <c r="F8806">
        <f>IF(OR(E8806="",E8806="UNKNOWN",E8806="ERROR"),_xlfn.XLOOKUP(Table2[[#This Row],[Item]],Items_List!A:A,Items_List!B:B),E8806)</f>
        <v>1.5</v>
      </c>
      <c r="G8806">
        <v>3</v>
      </c>
      <c r="H8806">
        <f t="shared" si="549"/>
        <v>3</v>
      </c>
      <c r="I8806" t="s">
        <v>23</v>
      </c>
      <c r="J8806" t="s">
        <v>15</v>
      </c>
      <c r="K8806" s="1">
        <v>45206</v>
      </c>
      <c r="L8806" s="1" t="str">
        <f>IF(ISNUMBER(Table2[[#This Row],[Transaction Date]]),TEXT(Table2[[#This Row],[Transaction Date]],"mmmm"),"Unknown")</f>
        <v>October</v>
      </c>
      <c r="M8806" s="1" t="str">
        <f>IF(ISNUMBER(Table2[[#This Row],[Transaction Date]]),TEXT(Table2[[#This Row],[Transaction Date]],"dddd"),"Unknown")</f>
        <v>Saturday</v>
      </c>
      <c r="N8806">
        <f t="shared" si="550"/>
        <v>0</v>
      </c>
      <c r="O8806" t="str">
        <f t="shared" si="551"/>
        <v>Actual</v>
      </c>
    </row>
    <row r="8807" spans="1:15" x14ac:dyDescent="0.25">
      <c r="A8807" t="s">
        <v>9816</v>
      </c>
      <c r="B8807" t="s">
        <v>17</v>
      </c>
      <c r="C8807">
        <v>2</v>
      </c>
      <c r="D8807">
        <f t="shared" si="548"/>
        <v>2</v>
      </c>
      <c r="E8807">
        <v>1</v>
      </c>
      <c r="F8807">
        <f>IF(OR(E8807="",E8807="UNKNOWN",E8807="ERROR"),_xlfn.XLOOKUP(Table2[[#This Row],[Item]],Items_List!A:A,Items_List!B:B),E8807)</f>
        <v>1</v>
      </c>
      <c r="G8807">
        <v>2</v>
      </c>
      <c r="H8807">
        <f t="shared" si="549"/>
        <v>2</v>
      </c>
      <c r="I8807" t="s">
        <v>14</v>
      </c>
      <c r="J8807" t="s">
        <v>10059</v>
      </c>
      <c r="K8807" s="1">
        <v>45242</v>
      </c>
      <c r="L8807" s="1" t="str">
        <f>IF(ISNUMBER(Table2[[#This Row],[Transaction Date]]),TEXT(Table2[[#This Row],[Transaction Date]],"mmmm"),"Unknown")</f>
        <v>November</v>
      </c>
      <c r="M8807" s="1" t="str">
        <f>IF(ISNUMBER(Table2[[#This Row],[Transaction Date]]),TEXT(Table2[[#This Row],[Transaction Date]],"dddd"),"Unknown")</f>
        <v>Sunday</v>
      </c>
      <c r="N8807">
        <f t="shared" si="550"/>
        <v>0</v>
      </c>
      <c r="O8807" t="str">
        <f t="shared" si="551"/>
        <v>Actual</v>
      </c>
    </row>
    <row r="8808" spans="1:15" x14ac:dyDescent="0.25">
      <c r="A8808" t="s">
        <v>9817</v>
      </c>
      <c r="B8808" t="s">
        <v>25</v>
      </c>
      <c r="C8808">
        <v>3</v>
      </c>
      <c r="D8808">
        <f t="shared" si="548"/>
        <v>3</v>
      </c>
      <c r="E8808">
        <v>4</v>
      </c>
      <c r="F8808">
        <f>IF(OR(E8808="",E8808="UNKNOWN",E8808="ERROR"),_xlfn.XLOOKUP(Table2[[#This Row],[Item]],Items_List!A:A,Items_List!B:B),E8808)</f>
        <v>4</v>
      </c>
      <c r="G8808">
        <v>12</v>
      </c>
      <c r="H8808">
        <f t="shared" si="549"/>
        <v>12</v>
      </c>
      <c r="I8808" t="s">
        <v>23</v>
      </c>
      <c r="J8808" t="s">
        <v>15</v>
      </c>
      <c r="K8808" s="1">
        <v>44989</v>
      </c>
      <c r="L8808" s="1" t="str">
        <f>IF(ISNUMBER(Table2[[#This Row],[Transaction Date]]),TEXT(Table2[[#This Row],[Transaction Date]],"mmmm"),"Unknown")</f>
        <v>March</v>
      </c>
      <c r="M8808" s="1" t="str">
        <f>IF(ISNUMBER(Table2[[#This Row],[Transaction Date]]),TEXT(Table2[[#This Row],[Transaction Date]],"dddd"),"Unknown")</f>
        <v>Saturday</v>
      </c>
      <c r="N8808">
        <f t="shared" si="550"/>
        <v>0</v>
      </c>
      <c r="O8808" t="str">
        <f t="shared" si="551"/>
        <v>Actual</v>
      </c>
    </row>
    <row r="8809" spans="1:15" x14ac:dyDescent="0.25">
      <c r="A8809" t="s">
        <v>9818</v>
      </c>
      <c r="B8809" t="s">
        <v>20</v>
      </c>
      <c r="C8809">
        <v>4</v>
      </c>
      <c r="D8809">
        <f t="shared" si="548"/>
        <v>4</v>
      </c>
      <c r="E8809">
        <v>5</v>
      </c>
      <c r="F8809">
        <f>IF(OR(E8809="",E8809="UNKNOWN",E8809="ERROR"),_xlfn.XLOOKUP(Table2[[#This Row],[Item]],Items_List!A:A,Items_List!B:B),E8809)</f>
        <v>5</v>
      </c>
      <c r="G8809">
        <v>20</v>
      </c>
      <c r="H8809">
        <f t="shared" si="549"/>
        <v>20</v>
      </c>
      <c r="I8809" t="s">
        <v>10</v>
      </c>
      <c r="J8809" t="s">
        <v>11</v>
      </c>
      <c r="K8809" s="1">
        <v>45190</v>
      </c>
      <c r="L8809" s="1" t="str">
        <f>IF(ISNUMBER(Table2[[#This Row],[Transaction Date]]),TEXT(Table2[[#This Row],[Transaction Date]],"mmmm"),"Unknown")</f>
        <v>September</v>
      </c>
      <c r="M8809" s="1" t="str">
        <f>IF(ISNUMBER(Table2[[#This Row],[Transaction Date]]),TEXT(Table2[[#This Row],[Transaction Date]],"dddd"),"Unknown")</f>
        <v>Thursday</v>
      </c>
      <c r="N8809">
        <f t="shared" si="550"/>
        <v>0</v>
      </c>
      <c r="O8809" t="str">
        <f t="shared" si="551"/>
        <v>Actual</v>
      </c>
    </row>
    <row r="8810" spans="1:15" x14ac:dyDescent="0.25">
      <c r="A8810" t="s">
        <v>9819</v>
      </c>
      <c r="B8810" t="s">
        <v>17</v>
      </c>
      <c r="C8810">
        <v>2</v>
      </c>
      <c r="D8810">
        <f t="shared" si="548"/>
        <v>2</v>
      </c>
      <c r="E8810" s="3">
        <f>_xlfn.XLOOKUP(Table2[[#This Row],[Item]],Items_List!$A$2:$A$9,Items_List!$B$2:$B$9)</f>
        <v>1</v>
      </c>
      <c r="F8810">
        <f>IF(OR(E8810="",E8810="UNKNOWN",E8810="ERROR"),_xlfn.XLOOKUP(Table2[[#This Row],[Item]],Items_List!A:A,Items_List!B:B),E8810)</f>
        <v>1</v>
      </c>
      <c r="G8810">
        <v>2</v>
      </c>
      <c r="H8810">
        <f t="shared" si="549"/>
        <v>2</v>
      </c>
      <c r="I8810" t="s">
        <v>23</v>
      </c>
      <c r="J8810" t="s">
        <v>15</v>
      </c>
      <c r="K8810" s="1">
        <v>44940</v>
      </c>
      <c r="L8810" s="1" t="str">
        <f>IF(ISNUMBER(Table2[[#This Row],[Transaction Date]]),TEXT(Table2[[#This Row],[Transaction Date]],"mmmm"),"Unknown")</f>
        <v>January</v>
      </c>
      <c r="M8810" s="1" t="str">
        <f>IF(ISNUMBER(Table2[[#This Row],[Transaction Date]]),TEXT(Table2[[#This Row],[Transaction Date]],"dddd"),"Unknown")</f>
        <v>Saturday</v>
      </c>
      <c r="N8810">
        <f t="shared" si="550"/>
        <v>0</v>
      </c>
      <c r="O8810" t="str">
        <f t="shared" si="551"/>
        <v>Actual</v>
      </c>
    </row>
    <row r="8811" spans="1:15" x14ac:dyDescent="0.25">
      <c r="A8811" t="s">
        <v>9820</v>
      </c>
      <c r="B8811" t="s">
        <v>65</v>
      </c>
      <c r="C8811" t="s">
        <v>21</v>
      </c>
      <c r="D8811">
        <f t="shared" si="548"/>
        <v>5</v>
      </c>
      <c r="E8811">
        <v>1.5</v>
      </c>
      <c r="F8811">
        <f>IF(OR(E8811="",E8811="UNKNOWN",E8811="ERROR"),_xlfn.XLOOKUP(Table2[[#This Row],[Item]],Items_List!A:A,Items_List!B:B),E8811)</f>
        <v>1.5</v>
      </c>
      <c r="G8811">
        <v>7.5</v>
      </c>
      <c r="H8811">
        <f t="shared" si="549"/>
        <v>7.5</v>
      </c>
      <c r="I8811" t="s">
        <v>14</v>
      </c>
      <c r="J8811" t="s">
        <v>10059</v>
      </c>
      <c r="K8811" s="1">
        <v>45055</v>
      </c>
      <c r="L8811" s="1" t="str">
        <f>IF(ISNUMBER(Table2[[#This Row],[Transaction Date]]),TEXT(Table2[[#This Row],[Transaction Date]],"mmmm"),"Unknown")</f>
        <v>May</v>
      </c>
      <c r="M8811" s="1" t="str">
        <f>IF(ISNUMBER(Table2[[#This Row],[Transaction Date]]),TEXT(Table2[[#This Row],[Transaction Date]],"dddd"),"Unknown")</f>
        <v>Tuesday</v>
      </c>
      <c r="N8811">
        <f t="shared" si="550"/>
        <v>1</v>
      </c>
      <c r="O8811" t="str">
        <f t="shared" si="551"/>
        <v>Estimated</v>
      </c>
    </row>
    <row r="8812" spans="1:15" x14ac:dyDescent="0.25">
      <c r="A8812" t="s">
        <v>9821</v>
      </c>
      <c r="B8812" t="s">
        <v>20</v>
      </c>
      <c r="C8812">
        <v>4</v>
      </c>
      <c r="D8812">
        <f t="shared" si="548"/>
        <v>4</v>
      </c>
      <c r="E8812">
        <v>5</v>
      </c>
      <c r="F8812">
        <f>IF(OR(E8812="",E8812="UNKNOWN",E8812="ERROR"),_xlfn.XLOOKUP(Table2[[#This Row],[Item]],Items_List!A:A,Items_List!B:B),E8812)</f>
        <v>5</v>
      </c>
      <c r="G8812" t="s">
        <v>21</v>
      </c>
      <c r="H8812">
        <f t="shared" si="549"/>
        <v>20</v>
      </c>
      <c r="I8812" t="s">
        <v>10059</v>
      </c>
      <c r="J8812" t="s">
        <v>15</v>
      </c>
      <c r="K8812" s="1">
        <v>45063</v>
      </c>
      <c r="L8812" s="1" t="str">
        <f>IF(ISNUMBER(Table2[[#This Row],[Transaction Date]]),TEXT(Table2[[#This Row],[Transaction Date]],"mmmm"),"Unknown")</f>
        <v>May</v>
      </c>
      <c r="M8812" s="1" t="str">
        <f>IF(ISNUMBER(Table2[[#This Row],[Transaction Date]]),TEXT(Table2[[#This Row],[Transaction Date]],"dddd"),"Unknown")</f>
        <v>Wednesday</v>
      </c>
      <c r="N8812">
        <f t="shared" si="550"/>
        <v>1</v>
      </c>
      <c r="O8812" t="str">
        <f t="shared" si="551"/>
        <v>Actual</v>
      </c>
    </row>
    <row r="8813" spans="1:15" x14ac:dyDescent="0.25">
      <c r="A8813" t="s">
        <v>9822</v>
      </c>
      <c r="B8813" t="s">
        <v>28</v>
      </c>
      <c r="C8813">
        <v>1</v>
      </c>
      <c r="D8813">
        <f t="shared" si="548"/>
        <v>1</v>
      </c>
      <c r="E8813">
        <v>4</v>
      </c>
      <c r="F8813">
        <f>IF(OR(E8813="",E8813="UNKNOWN",E8813="ERROR"),_xlfn.XLOOKUP(Table2[[#This Row],[Item]],Items_List!A:A,Items_List!B:B),E8813)</f>
        <v>4</v>
      </c>
      <c r="G8813">
        <v>4</v>
      </c>
      <c r="H8813">
        <f t="shared" si="549"/>
        <v>4</v>
      </c>
      <c r="I8813" t="s">
        <v>10</v>
      </c>
      <c r="J8813" t="s">
        <v>11</v>
      </c>
      <c r="K8813" s="1">
        <v>45220</v>
      </c>
      <c r="L8813" s="1" t="str">
        <f>IF(ISNUMBER(Table2[[#This Row],[Transaction Date]]),TEXT(Table2[[#This Row],[Transaction Date]],"mmmm"),"Unknown")</f>
        <v>October</v>
      </c>
      <c r="M8813" s="1" t="str">
        <f>IF(ISNUMBER(Table2[[#This Row],[Transaction Date]]),TEXT(Table2[[#This Row],[Transaction Date]],"dddd"),"Unknown")</f>
        <v>Saturday</v>
      </c>
      <c r="N8813">
        <f t="shared" si="550"/>
        <v>0</v>
      </c>
      <c r="O8813" t="str">
        <f t="shared" si="551"/>
        <v>Actual</v>
      </c>
    </row>
    <row r="8814" spans="1:15" x14ac:dyDescent="0.25">
      <c r="A8814" t="s">
        <v>9823</v>
      </c>
      <c r="B8814" t="s">
        <v>9</v>
      </c>
      <c r="C8814">
        <v>1</v>
      </c>
      <c r="D8814">
        <f t="shared" si="548"/>
        <v>1</v>
      </c>
      <c r="E8814">
        <v>2</v>
      </c>
      <c r="F8814">
        <f>IF(OR(E8814="",E8814="UNKNOWN",E8814="ERROR"),_xlfn.XLOOKUP(Table2[[#This Row],[Item]],Items_List!A:A,Items_List!B:B),E8814)</f>
        <v>2</v>
      </c>
      <c r="G8814">
        <v>2</v>
      </c>
      <c r="H8814">
        <f t="shared" si="549"/>
        <v>2</v>
      </c>
      <c r="I8814" t="s">
        <v>10059</v>
      </c>
      <c r="J8814" t="s">
        <v>10059</v>
      </c>
      <c r="K8814" s="1">
        <v>44955</v>
      </c>
      <c r="L8814" s="1" t="str">
        <f>IF(ISNUMBER(Table2[[#This Row],[Transaction Date]]),TEXT(Table2[[#This Row],[Transaction Date]],"mmmm"),"Unknown")</f>
        <v>January</v>
      </c>
      <c r="M8814" s="1" t="str">
        <f>IF(ISNUMBER(Table2[[#This Row],[Transaction Date]]),TEXT(Table2[[#This Row],[Transaction Date]],"dddd"),"Unknown")</f>
        <v>Sunday</v>
      </c>
      <c r="N8814">
        <f t="shared" si="550"/>
        <v>0</v>
      </c>
      <c r="O8814" t="str">
        <f t="shared" si="551"/>
        <v>Actual</v>
      </c>
    </row>
    <row r="8815" spans="1:15" x14ac:dyDescent="0.25">
      <c r="A8815" t="s">
        <v>9824</v>
      </c>
      <c r="B8815" t="s">
        <v>9</v>
      </c>
      <c r="C8815">
        <v>4</v>
      </c>
      <c r="D8815">
        <f t="shared" si="548"/>
        <v>4</v>
      </c>
      <c r="E8815">
        <v>2</v>
      </c>
      <c r="F8815">
        <f>IF(OR(E8815="",E8815="UNKNOWN",E8815="ERROR"),_xlfn.XLOOKUP(Table2[[#This Row],[Item]],Items_List!A:A,Items_List!B:B),E8815)</f>
        <v>2</v>
      </c>
      <c r="G8815">
        <v>8</v>
      </c>
      <c r="H8815">
        <f t="shared" si="549"/>
        <v>8</v>
      </c>
      <c r="I8815" t="s">
        <v>14</v>
      </c>
      <c r="J8815" t="s">
        <v>15</v>
      </c>
      <c r="K8815" s="1">
        <v>45147</v>
      </c>
      <c r="L8815" s="1" t="str">
        <f>IF(ISNUMBER(Table2[[#This Row],[Transaction Date]]),TEXT(Table2[[#This Row],[Transaction Date]],"mmmm"),"Unknown")</f>
        <v>August</v>
      </c>
      <c r="M8815" s="1" t="str">
        <f>IF(ISNUMBER(Table2[[#This Row],[Transaction Date]]),TEXT(Table2[[#This Row],[Transaction Date]],"dddd"),"Unknown")</f>
        <v>Wednesday</v>
      </c>
      <c r="N8815">
        <f t="shared" si="550"/>
        <v>0</v>
      </c>
      <c r="O8815" t="str">
        <f t="shared" si="551"/>
        <v>Actual</v>
      </c>
    </row>
    <row r="8816" spans="1:15" x14ac:dyDescent="0.25">
      <c r="A8816" t="s">
        <v>9825</v>
      </c>
      <c r="B8816" t="s">
        <v>39</v>
      </c>
      <c r="C8816">
        <v>2</v>
      </c>
      <c r="D8816">
        <f t="shared" si="548"/>
        <v>2</v>
      </c>
      <c r="E8816">
        <v>3</v>
      </c>
      <c r="F8816">
        <f>IF(OR(E8816="",E8816="UNKNOWN",E8816="ERROR"),_xlfn.XLOOKUP(Table2[[#This Row],[Item]],Items_List!A:A,Items_List!B:B),E8816)</f>
        <v>3</v>
      </c>
      <c r="G8816">
        <v>6</v>
      </c>
      <c r="H8816">
        <f t="shared" si="549"/>
        <v>6</v>
      </c>
      <c r="I8816" t="s">
        <v>23</v>
      </c>
      <c r="J8816" t="s">
        <v>10059</v>
      </c>
      <c r="K8816" s="1">
        <v>45176</v>
      </c>
      <c r="L8816" s="1" t="str">
        <f>IF(ISNUMBER(Table2[[#This Row],[Transaction Date]]),TEXT(Table2[[#This Row],[Transaction Date]],"mmmm"),"Unknown")</f>
        <v>September</v>
      </c>
      <c r="M8816" s="1" t="str">
        <f>IF(ISNUMBER(Table2[[#This Row],[Transaction Date]]),TEXT(Table2[[#This Row],[Transaction Date]],"dddd"),"Unknown")</f>
        <v>Thursday</v>
      </c>
      <c r="N8816">
        <f t="shared" si="550"/>
        <v>0</v>
      </c>
      <c r="O8816" t="str">
        <f t="shared" si="551"/>
        <v>Actual</v>
      </c>
    </row>
    <row r="8817" spans="1:15" x14ac:dyDescent="0.25">
      <c r="A8817" t="s">
        <v>9826</v>
      </c>
      <c r="B8817" t="s">
        <v>65</v>
      </c>
      <c r="C8817">
        <v>1</v>
      </c>
      <c r="D8817">
        <f t="shared" si="548"/>
        <v>1</v>
      </c>
      <c r="E8817">
        <v>1.5</v>
      </c>
      <c r="F8817">
        <f>IF(OR(E8817="",E8817="UNKNOWN",E8817="ERROR"),_xlfn.XLOOKUP(Table2[[#This Row],[Item]],Items_List!A:A,Items_List!B:B),E8817)</f>
        <v>1.5</v>
      </c>
      <c r="G8817">
        <v>1.5</v>
      </c>
      <c r="H8817">
        <f t="shared" si="549"/>
        <v>1.5</v>
      </c>
      <c r="I8817" t="s">
        <v>14</v>
      </c>
      <c r="J8817" t="s">
        <v>10059</v>
      </c>
      <c r="K8817" s="1">
        <v>45079</v>
      </c>
      <c r="L8817" s="1" t="str">
        <f>IF(ISNUMBER(Table2[[#This Row],[Transaction Date]]),TEXT(Table2[[#This Row],[Transaction Date]],"mmmm"),"Unknown")</f>
        <v>June</v>
      </c>
      <c r="M8817" s="1" t="str">
        <f>IF(ISNUMBER(Table2[[#This Row],[Transaction Date]]),TEXT(Table2[[#This Row],[Transaction Date]],"dddd"),"Unknown")</f>
        <v>Friday</v>
      </c>
      <c r="N8817">
        <f t="shared" si="550"/>
        <v>0</v>
      </c>
      <c r="O8817" t="str">
        <f t="shared" si="551"/>
        <v>Actual</v>
      </c>
    </row>
    <row r="8818" spans="1:15" x14ac:dyDescent="0.25">
      <c r="A8818" t="s">
        <v>9827</v>
      </c>
      <c r="B8818" t="s">
        <v>20</v>
      </c>
      <c r="C8818">
        <v>2</v>
      </c>
      <c r="D8818">
        <f t="shared" si="548"/>
        <v>2</v>
      </c>
      <c r="E8818">
        <v>5</v>
      </c>
      <c r="F8818">
        <f>IF(OR(E8818="",E8818="UNKNOWN",E8818="ERROR"),_xlfn.XLOOKUP(Table2[[#This Row],[Item]],Items_List!A:A,Items_List!B:B),E8818)</f>
        <v>5</v>
      </c>
      <c r="G8818">
        <v>10</v>
      </c>
      <c r="H8818">
        <f t="shared" si="549"/>
        <v>10</v>
      </c>
      <c r="I8818" t="s">
        <v>10</v>
      </c>
      <c r="J8818" t="s">
        <v>11</v>
      </c>
      <c r="K8818" s="1">
        <v>45169</v>
      </c>
      <c r="L8818" s="1" t="str">
        <f>IF(ISNUMBER(Table2[[#This Row],[Transaction Date]]),TEXT(Table2[[#This Row],[Transaction Date]],"mmmm"),"Unknown")</f>
        <v>August</v>
      </c>
      <c r="M8818" s="1" t="str">
        <f>IF(ISNUMBER(Table2[[#This Row],[Transaction Date]]),TEXT(Table2[[#This Row],[Transaction Date]],"dddd"),"Unknown")</f>
        <v>Thursday</v>
      </c>
      <c r="N8818">
        <f t="shared" si="550"/>
        <v>0</v>
      </c>
      <c r="O8818" t="str">
        <f t="shared" si="551"/>
        <v>Actual</v>
      </c>
    </row>
    <row r="8819" spans="1:15" x14ac:dyDescent="0.25">
      <c r="A8819" t="s">
        <v>9828</v>
      </c>
      <c r="B8819" t="s">
        <v>20</v>
      </c>
      <c r="C8819">
        <v>5</v>
      </c>
      <c r="D8819">
        <f t="shared" si="548"/>
        <v>5</v>
      </c>
      <c r="E8819">
        <v>5</v>
      </c>
      <c r="F8819">
        <f>IF(OR(E8819="",E8819="UNKNOWN",E8819="ERROR"),_xlfn.XLOOKUP(Table2[[#This Row],[Item]],Items_List!A:A,Items_List!B:B),E8819)</f>
        <v>5</v>
      </c>
      <c r="G8819">
        <v>25</v>
      </c>
      <c r="H8819">
        <f t="shared" si="549"/>
        <v>25</v>
      </c>
      <c r="I8819" t="s">
        <v>10059</v>
      </c>
      <c r="J8819" t="s">
        <v>10059</v>
      </c>
      <c r="K8819" s="1">
        <v>44943</v>
      </c>
      <c r="L8819" s="1" t="str">
        <f>IF(ISNUMBER(Table2[[#This Row],[Transaction Date]]),TEXT(Table2[[#This Row],[Transaction Date]],"mmmm"),"Unknown")</f>
        <v>January</v>
      </c>
      <c r="M8819" s="1" t="str">
        <f>IF(ISNUMBER(Table2[[#This Row],[Transaction Date]]),TEXT(Table2[[#This Row],[Transaction Date]],"dddd"),"Unknown")</f>
        <v>Tuesday</v>
      </c>
      <c r="N8819">
        <f t="shared" si="550"/>
        <v>0</v>
      </c>
      <c r="O8819" t="str">
        <f t="shared" si="551"/>
        <v>Actual</v>
      </c>
    </row>
    <row r="8820" spans="1:15" x14ac:dyDescent="0.25">
      <c r="A8820" t="s">
        <v>9829</v>
      </c>
      <c r="B8820" t="s">
        <v>65</v>
      </c>
      <c r="C8820">
        <v>4</v>
      </c>
      <c r="D8820">
        <f t="shared" si="548"/>
        <v>4</v>
      </c>
      <c r="E8820">
        <v>1.5</v>
      </c>
      <c r="F8820">
        <f>IF(OR(E8820="",E8820="UNKNOWN",E8820="ERROR"),_xlfn.XLOOKUP(Table2[[#This Row],[Item]],Items_List!A:A,Items_List!B:B),E8820)</f>
        <v>1.5</v>
      </c>
      <c r="G8820">
        <v>6</v>
      </c>
      <c r="H8820">
        <f t="shared" si="549"/>
        <v>6</v>
      </c>
      <c r="I8820" t="s">
        <v>14</v>
      </c>
      <c r="J8820" t="s">
        <v>15</v>
      </c>
      <c r="K8820" s="1">
        <v>45033</v>
      </c>
      <c r="L8820" s="1" t="str">
        <f>IF(ISNUMBER(Table2[[#This Row],[Transaction Date]]),TEXT(Table2[[#This Row],[Transaction Date]],"mmmm"),"Unknown")</f>
        <v>April</v>
      </c>
      <c r="M8820" s="1" t="str">
        <f>IF(ISNUMBER(Table2[[#This Row],[Transaction Date]]),TEXT(Table2[[#This Row],[Transaction Date]],"dddd"),"Unknown")</f>
        <v>Monday</v>
      </c>
      <c r="N8820">
        <f t="shared" si="550"/>
        <v>0</v>
      </c>
      <c r="O8820" t="str">
        <f t="shared" si="551"/>
        <v>Actual</v>
      </c>
    </row>
    <row r="8821" spans="1:15" x14ac:dyDescent="0.25">
      <c r="A8821" t="s">
        <v>9830</v>
      </c>
      <c r="B8821" t="s">
        <v>25</v>
      </c>
      <c r="C8821">
        <v>2</v>
      </c>
      <c r="D8821">
        <f t="shared" si="548"/>
        <v>2</v>
      </c>
      <c r="E8821">
        <v>4</v>
      </c>
      <c r="F8821">
        <f>IF(OR(E8821="",E8821="UNKNOWN",E8821="ERROR"),_xlfn.XLOOKUP(Table2[[#This Row],[Item]],Items_List!A:A,Items_List!B:B),E8821)</f>
        <v>4</v>
      </c>
      <c r="G8821">
        <v>8</v>
      </c>
      <c r="H8821">
        <f t="shared" si="549"/>
        <v>8</v>
      </c>
      <c r="I8821" t="s">
        <v>10059</v>
      </c>
      <c r="J8821" t="s">
        <v>10059</v>
      </c>
      <c r="K8821" s="1">
        <v>44985</v>
      </c>
      <c r="L8821" s="1" t="str">
        <f>IF(ISNUMBER(Table2[[#This Row],[Transaction Date]]),TEXT(Table2[[#This Row],[Transaction Date]],"mmmm"),"Unknown")</f>
        <v>February</v>
      </c>
      <c r="M8821" s="1" t="str">
        <f>IF(ISNUMBER(Table2[[#This Row],[Transaction Date]]),TEXT(Table2[[#This Row],[Transaction Date]],"dddd"),"Unknown")</f>
        <v>Tuesday</v>
      </c>
      <c r="N8821">
        <f t="shared" si="550"/>
        <v>0</v>
      </c>
      <c r="O8821" t="str">
        <f t="shared" si="551"/>
        <v>Actual</v>
      </c>
    </row>
    <row r="8822" spans="1:15" x14ac:dyDescent="0.25">
      <c r="A8822" t="s">
        <v>9831</v>
      </c>
      <c r="B8822" t="s">
        <v>13</v>
      </c>
      <c r="C8822">
        <v>4</v>
      </c>
      <c r="D8822">
        <f t="shared" si="548"/>
        <v>4</v>
      </c>
      <c r="E8822">
        <v>3</v>
      </c>
      <c r="F8822">
        <f>IF(OR(E8822="",E8822="UNKNOWN",E8822="ERROR"),_xlfn.XLOOKUP(Table2[[#This Row],[Item]],Items_List!A:A,Items_List!B:B),E8822)</f>
        <v>3</v>
      </c>
      <c r="G8822">
        <v>12</v>
      </c>
      <c r="H8822">
        <f t="shared" si="549"/>
        <v>12</v>
      </c>
      <c r="I8822" t="s">
        <v>10</v>
      </c>
      <c r="J8822" t="s">
        <v>10059</v>
      </c>
      <c r="K8822" s="1">
        <v>45098</v>
      </c>
      <c r="L8822" s="1" t="str">
        <f>IF(ISNUMBER(Table2[[#This Row],[Transaction Date]]),TEXT(Table2[[#This Row],[Transaction Date]],"mmmm"),"Unknown")</f>
        <v>June</v>
      </c>
      <c r="M8822" s="1" t="str">
        <f>IF(ISNUMBER(Table2[[#This Row],[Transaction Date]]),TEXT(Table2[[#This Row],[Transaction Date]],"dddd"),"Unknown")</f>
        <v>Wednesday</v>
      </c>
      <c r="N8822">
        <f t="shared" si="550"/>
        <v>0</v>
      </c>
      <c r="O8822" t="str">
        <f t="shared" si="551"/>
        <v>Actual</v>
      </c>
    </row>
    <row r="8823" spans="1:15" x14ac:dyDescent="0.25">
      <c r="A8823" t="s">
        <v>9832</v>
      </c>
      <c r="B8823" t="s">
        <v>9</v>
      </c>
      <c r="C8823">
        <v>4</v>
      </c>
      <c r="D8823">
        <f t="shared" si="548"/>
        <v>4</v>
      </c>
      <c r="E8823">
        <v>2</v>
      </c>
      <c r="F8823">
        <f>IF(OR(E8823="",E8823="UNKNOWN",E8823="ERROR"),_xlfn.XLOOKUP(Table2[[#This Row],[Item]],Items_List!A:A,Items_List!B:B),E8823)</f>
        <v>2</v>
      </c>
      <c r="G8823">
        <v>8</v>
      </c>
      <c r="H8823">
        <f t="shared" si="549"/>
        <v>8</v>
      </c>
      <c r="I8823" t="s">
        <v>10059</v>
      </c>
      <c r="J8823" t="s">
        <v>15</v>
      </c>
      <c r="K8823" s="1">
        <v>45290</v>
      </c>
      <c r="L8823" s="1" t="str">
        <f>IF(ISNUMBER(Table2[[#This Row],[Transaction Date]]),TEXT(Table2[[#This Row],[Transaction Date]],"mmmm"),"Unknown")</f>
        <v>December</v>
      </c>
      <c r="M8823" s="1" t="str">
        <f>IF(ISNUMBER(Table2[[#This Row],[Transaction Date]]),TEXT(Table2[[#This Row],[Transaction Date]],"dddd"),"Unknown")</f>
        <v>Saturday</v>
      </c>
      <c r="N8823">
        <f t="shared" si="550"/>
        <v>0</v>
      </c>
      <c r="O8823" t="str">
        <f t="shared" si="551"/>
        <v>Actual</v>
      </c>
    </row>
    <row r="8824" spans="1:15" x14ac:dyDescent="0.25">
      <c r="A8824" t="s">
        <v>9833</v>
      </c>
      <c r="B8824" t="s">
        <v>20</v>
      </c>
      <c r="C8824">
        <v>4</v>
      </c>
      <c r="D8824">
        <f t="shared" si="548"/>
        <v>4</v>
      </c>
      <c r="E8824">
        <v>5</v>
      </c>
      <c r="F8824">
        <f>IF(OR(E8824="",E8824="UNKNOWN",E8824="ERROR"),_xlfn.XLOOKUP(Table2[[#This Row],[Item]],Items_List!A:A,Items_List!B:B),E8824)</f>
        <v>5</v>
      </c>
      <c r="G8824">
        <v>20</v>
      </c>
      <c r="H8824">
        <f t="shared" si="549"/>
        <v>20</v>
      </c>
      <c r="I8824" t="s">
        <v>23</v>
      </c>
      <c r="J8824" t="s">
        <v>15</v>
      </c>
      <c r="K8824" s="1">
        <v>45257</v>
      </c>
      <c r="L8824" s="1" t="str">
        <f>IF(ISNUMBER(Table2[[#This Row],[Transaction Date]]),TEXT(Table2[[#This Row],[Transaction Date]],"mmmm"),"Unknown")</f>
        <v>November</v>
      </c>
      <c r="M8824" s="1" t="str">
        <f>IF(ISNUMBER(Table2[[#This Row],[Transaction Date]]),TEXT(Table2[[#This Row],[Transaction Date]],"dddd"),"Unknown")</f>
        <v>Monday</v>
      </c>
      <c r="N8824">
        <f t="shared" si="550"/>
        <v>0</v>
      </c>
      <c r="O8824" t="str">
        <f t="shared" si="551"/>
        <v>Actual</v>
      </c>
    </row>
    <row r="8825" spans="1:15" x14ac:dyDescent="0.25">
      <c r="A8825" t="s">
        <v>9834</v>
      </c>
      <c r="B8825" t="s">
        <v>65</v>
      </c>
      <c r="C8825">
        <v>2</v>
      </c>
      <c r="D8825">
        <f t="shared" si="548"/>
        <v>2</v>
      </c>
      <c r="E8825">
        <v>1.5</v>
      </c>
      <c r="F8825">
        <f>IF(OR(E8825="",E8825="UNKNOWN",E8825="ERROR"),_xlfn.XLOOKUP(Table2[[#This Row],[Item]],Items_List!A:A,Items_List!B:B),E8825)</f>
        <v>1.5</v>
      </c>
      <c r="G8825">
        <v>3</v>
      </c>
      <c r="H8825">
        <f t="shared" si="549"/>
        <v>3</v>
      </c>
      <c r="I8825" t="s">
        <v>10059</v>
      </c>
      <c r="J8825" t="s">
        <v>10059</v>
      </c>
      <c r="K8825" s="1">
        <v>45028</v>
      </c>
      <c r="L8825" s="1" t="str">
        <f>IF(ISNUMBER(Table2[[#This Row],[Transaction Date]]),TEXT(Table2[[#This Row],[Transaction Date]],"mmmm"),"Unknown")</f>
        <v>April</v>
      </c>
      <c r="M8825" s="1" t="str">
        <f>IF(ISNUMBER(Table2[[#This Row],[Transaction Date]]),TEXT(Table2[[#This Row],[Transaction Date]],"dddd"),"Unknown")</f>
        <v>Wednesday</v>
      </c>
      <c r="N8825">
        <f t="shared" si="550"/>
        <v>0</v>
      </c>
      <c r="O8825" t="str">
        <f t="shared" si="551"/>
        <v>Actual</v>
      </c>
    </row>
    <row r="8826" spans="1:15" x14ac:dyDescent="0.25">
      <c r="A8826" t="s">
        <v>9835</v>
      </c>
      <c r="B8826" t="s">
        <v>39</v>
      </c>
      <c r="C8826">
        <v>4</v>
      </c>
      <c r="D8826">
        <f t="shared" si="548"/>
        <v>4</v>
      </c>
      <c r="E8826">
        <v>3</v>
      </c>
      <c r="F8826">
        <f>IF(OR(E8826="",E8826="UNKNOWN",E8826="ERROR"),_xlfn.XLOOKUP(Table2[[#This Row],[Item]],Items_List!A:A,Items_List!B:B),E8826)</f>
        <v>3</v>
      </c>
      <c r="G8826">
        <v>12</v>
      </c>
      <c r="H8826">
        <f t="shared" si="549"/>
        <v>12</v>
      </c>
      <c r="I8826" t="s">
        <v>10</v>
      </c>
      <c r="J8826" t="s">
        <v>10059</v>
      </c>
      <c r="K8826" s="1">
        <v>45145</v>
      </c>
      <c r="L8826" s="1" t="str">
        <f>IF(ISNUMBER(Table2[[#This Row],[Transaction Date]]),TEXT(Table2[[#This Row],[Transaction Date]],"mmmm"),"Unknown")</f>
        <v>August</v>
      </c>
      <c r="M8826" s="1" t="str">
        <f>IF(ISNUMBER(Table2[[#This Row],[Transaction Date]]),TEXT(Table2[[#This Row],[Transaction Date]],"dddd"),"Unknown")</f>
        <v>Monday</v>
      </c>
      <c r="N8826">
        <f t="shared" si="550"/>
        <v>0</v>
      </c>
      <c r="O8826" t="str">
        <f t="shared" si="551"/>
        <v>Actual</v>
      </c>
    </row>
    <row r="8827" spans="1:15" x14ac:dyDescent="0.25">
      <c r="A8827" t="s">
        <v>9836</v>
      </c>
      <c r="B8827" t="s">
        <v>39</v>
      </c>
      <c r="C8827">
        <v>3</v>
      </c>
      <c r="D8827">
        <f t="shared" si="548"/>
        <v>3</v>
      </c>
      <c r="E8827">
        <v>3</v>
      </c>
      <c r="F8827">
        <f>IF(OR(E8827="",E8827="UNKNOWN",E8827="ERROR"),_xlfn.XLOOKUP(Table2[[#This Row],[Item]],Items_List!A:A,Items_List!B:B),E8827)</f>
        <v>3</v>
      </c>
      <c r="G8827">
        <v>9</v>
      </c>
      <c r="H8827">
        <f t="shared" si="549"/>
        <v>9</v>
      </c>
      <c r="I8827" t="s">
        <v>14</v>
      </c>
      <c r="J8827" t="s">
        <v>10059</v>
      </c>
      <c r="K8827" s="1">
        <v>45253</v>
      </c>
      <c r="L8827" s="1" t="str">
        <f>IF(ISNUMBER(Table2[[#This Row],[Transaction Date]]),TEXT(Table2[[#This Row],[Transaction Date]],"mmmm"),"Unknown")</f>
        <v>November</v>
      </c>
      <c r="M8827" s="1" t="str">
        <f>IF(ISNUMBER(Table2[[#This Row],[Transaction Date]]),TEXT(Table2[[#This Row],[Transaction Date]],"dddd"),"Unknown")</f>
        <v>Thursday</v>
      </c>
      <c r="N8827">
        <f t="shared" si="550"/>
        <v>0</v>
      </c>
      <c r="O8827" t="str">
        <f t="shared" si="551"/>
        <v>Actual</v>
      </c>
    </row>
    <row r="8828" spans="1:15" x14ac:dyDescent="0.25">
      <c r="A8828" t="s">
        <v>9837</v>
      </c>
      <c r="B8828" t="s">
        <v>65</v>
      </c>
      <c r="C8828">
        <v>3</v>
      </c>
      <c r="D8828">
        <f t="shared" si="548"/>
        <v>3</v>
      </c>
      <c r="E8828">
        <v>1.5</v>
      </c>
      <c r="F8828">
        <f>IF(OR(E8828="",E8828="UNKNOWN",E8828="ERROR"),_xlfn.XLOOKUP(Table2[[#This Row],[Item]],Items_List!A:A,Items_List!B:B),E8828)</f>
        <v>1.5</v>
      </c>
      <c r="G8828">
        <v>4.5</v>
      </c>
      <c r="H8828">
        <f t="shared" si="549"/>
        <v>4.5</v>
      </c>
      <c r="I8828" t="s">
        <v>14</v>
      </c>
      <c r="J8828" t="s">
        <v>10059</v>
      </c>
      <c r="K8828" s="1">
        <v>44947</v>
      </c>
      <c r="L8828" s="1" t="str">
        <f>IF(ISNUMBER(Table2[[#This Row],[Transaction Date]]),TEXT(Table2[[#This Row],[Transaction Date]],"mmmm"),"Unknown")</f>
        <v>January</v>
      </c>
      <c r="M8828" s="1" t="str">
        <f>IF(ISNUMBER(Table2[[#This Row],[Transaction Date]]),TEXT(Table2[[#This Row],[Transaction Date]],"dddd"),"Unknown")</f>
        <v>Saturday</v>
      </c>
      <c r="N8828">
        <f t="shared" si="550"/>
        <v>0</v>
      </c>
      <c r="O8828" t="str">
        <f t="shared" si="551"/>
        <v>Actual</v>
      </c>
    </row>
    <row r="8829" spans="1:15" x14ac:dyDescent="0.25">
      <c r="A8829" t="s">
        <v>9838</v>
      </c>
      <c r="B8829" t="s">
        <v>9</v>
      </c>
      <c r="C8829">
        <v>3</v>
      </c>
      <c r="D8829">
        <f t="shared" si="548"/>
        <v>3</v>
      </c>
      <c r="E8829">
        <v>2</v>
      </c>
      <c r="F8829">
        <f>IF(OR(E8829="",E8829="UNKNOWN",E8829="ERROR"),_xlfn.XLOOKUP(Table2[[#This Row],[Item]],Items_List!A:A,Items_List!B:B),E8829)</f>
        <v>2</v>
      </c>
      <c r="G8829">
        <v>6</v>
      </c>
      <c r="H8829">
        <f t="shared" si="549"/>
        <v>6</v>
      </c>
      <c r="I8829" t="s">
        <v>10059</v>
      </c>
      <c r="J8829" t="s">
        <v>11</v>
      </c>
      <c r="K8829" s="1">
        <v>45033</v>
      </c>
      <c r="L8829" s="1" t="str">
        <f>IF(ISNUMBER(Table2[[#This Row],[Transaction Date]]),TEXT(Table2[[#This Row],[Transaction Date]],"mmmm"),"Unknown")</f>
        <v>April</v>
      </c>
      <c r="M8829" s="1" t="str">
        <f>IF(ISNUMBER(Table2[[#This Row],[Transaction Date]]),TEXT(Table2[[#This Row],[Transaction Date]],"dddd"),"Unknown")</f>
        <v>Monday</v>
      </c>
      <c r="N8829">
        <f t="shared" si="550"/>
        <v>0</v>
      </c>
      <c r="O8829" t="str">
        <f t="shared" si="551"/>
        <v>Actual</v>
      </c>
    </row>
    <row r="8830" spans="1:15" x14ac:dyDescent="0.25">
      <c r="A8830" t="s">
        <v>9839</v>
      </c>
      <c r="B8830" t="s">
        <v>25</v>
      </c>
      <c r="C8830">
        <v>2</v>
      </c>
      <c r="D8830">
        <f t="shared" si="548"/>
        <v>2</v>
      </c>
      <c r="E8830">
        <v>4</v>
      </c>
      <c r="F8830">
        <f>IF(OR(E8830="",E8830="UNKNOWN",E8830="ERROR"),_xlfn.XLOOKUP(Table2[[#This Row],[Item]],Items_List!A:A,Items_List!B:B),E8830)</f>
        <v>4</v>
      </c>
      <c r="G8830">
        <v>8</v>
      </c>
      <c r="H8830">
        <f t="shared" si="549"/>
        <v>8</v>
      </c>
      <c r="I8830" t="s">
        <v>10</v>
      </c>
      <c r="J8830" t="s">
        <v>11</v>
      </c>
      <c r="K8830" s="1">
        <v>44961</v>
      </c>
      <c r="L8830" s="1" t="str">
        <f>IF(ISNUMBER(Table2[[#This Row],[Transaction Date]]),TEXT(Table2[[#This Row],[Transaction Date]],"mmmm"),"Unknown")</f>
        <v>February</v>
      </c>
      <c r="M8830" s="1" t="str">
        <f>IF(ISNUMBER(Table2[[#This Row],[Transaction Date]]),TEXT(Table2[[#This Row],[Transaction Date]],"dddd"),"Unknown")</f>
        <v>Saturday</v>
      </c>
      <c r="N8830">
        <f t="shared" si="550"/>
        <v>0</v>
      </c>
      <c r="O8830" t="str">
        <f t="shared" si="551"/>
        <v>Actual</v>
      </c>
    </row>
    <row r="8831" spans="1:15" x14ac:dyDescent="0.25">
      <c r="A8831" t="s">
        <v>9840</v>
      </c>
      <c r="B8831" t="s">
        <v>65</v>
      </c>
      <c r="C8831">
        <v>3</v>
      </c>
      <c r="D8831">
        <f t="shared" si="548"/>
        <v>3</v>
      </c>
      <c r="E8831">
        <v>1.5</v>
      </c>
      <c r="F8831">
        <f>IF(OR(E8831="",E8831="UNKNOWN",E8831="ERROR"),_xlfn.XLOOKUP(Table2[[#This Row],[Item]],Items_List!A:A,Items_List!B:B),E8831)</f>
        <v>1.5</v>
      </c>
      <c r="G8831">
        <v>4.5</v>
      </c>
      <c r="H8831">
        <f t="shared" si="549"/>
        <v>4.5</v>
      </c>
      <c r="I8831" t="s">
        <v>23</v>
      </c>
      <c r="J8831" t="s">
        <v>10059</v>
      </c>
      <c r="K8831" s="1">
        <v>45141</v>
      </c>
      <c r="L8831" s="1" t="str">
        <f>IF(ISNUMBER(Table2[[#This Row],[Transaction Date]]),TEXT(Table2[[#This Row],[Transaction Date]],"mmmm"),"Unknown")</f>
        <v>August</v>
      </c>
      <c r="M8831" s="1" t="str">
        <f>IF(ISNUMBER(Table2[[#This Row],[Transaction Date]]),TEXT(Table2[[#This Row],[Transaction Date]],"dddd"),"Unknown")</f>
        <v>Thursday</v>
      </c>
      <c r="N8831">
        <f t="shared" si="550"/>
        <v>0</v>
      </c>
      <c r="O8831" t="str">
        <f t="shared" si="551"/>
        <v>Actual</v>
      </c>
    </row>
    <row r="8832" spans="1:15" x14ac:dyDescent="0.25">
      <c r="A8832" t="s">
        <v>9841</v>
      </c>
      <c r="B8832" t="s">
        <v>25</v>
      </c>
      <c r="C8832">
        <v>1</v>
      </c>
      <c r="D8832">
        <f t="shared" si="548"/>
        <v>1</v>
      </c>
      <c r="E8832">
        <v>4</v>
      </c>
      <c r="F8832">
        <f>IF(OR(E8832="",E8832="UNKNOWN",E8832="ERROR"),_xlfn.XLOOKUP(Table2[[#This Row],[Item]],Items_List!A:A,Items_List!B:B),E8832)</f>
        <v>4</v>
      </c>
      <c r="G8832">
        <v>4</v>
      </c>
      <c r="H8832">
        <f t="shared" si="549"/>
        <v>4</v>
      </c>
      <c r="I8832" t="s">
        <v>23</v>
      </c>
      <c r="J8832" t="s">
        <v>11</v>
      </c>
      <c r="K8832" s="1">
        <v>45028</v>
      </c>
      <c r="L8832" s="1" t="str">
        <f>IF(ISNUMBER(Table2[[#This Row],[Transaction Date]]),TEXT(Table2[[#This Row],[Transaction Date]],"mmmm"),"Unknown")</f>
        <v>April</v>
      </c>
      <c r="M8832" s="1" t="str">
        <f>IF(ISNUMBER(Table2[[#This Row],[Transaction Date]]),TEXT(Table2[[#This Row],[Transaction Date]],"dddd"),"Unknown")</f>
        <v>Wednesday</v>
      </c>
      <c r="N8832">
        <f t="shared" si="550"/>
        <v>0</v>
      </c>
      <c r="O8832" t="str">
        <f t="shared" si="551"/>
        <v>Actual</v>
      </c>
    </row>
    <row r="8833" spans="1:15" x14ac:dyDescent="0.25">
      <c r="A8833" t="s">
        <v>9844</v>
      </c>
      <c r="B8833" t="s">
        <v>13</v>
      </c>
      <c r="C8833">
        <v>5</v>
      </c>
      <c r="D8833">
        <f t="shared" si="548"/>
        <v>5</v>
      </c>
      <c r="E8833">
        <v>3</v>
      </c>
      <c r="F8833">
        <f>IF(OR(E8833="",E8833="UNKNOWN",E8833="ERROR"),_xlfn.XLOOKUP(Table2[[#This Row],[Item]],Items_List!A:A,Items_List!B:B),E8833)</f>
        <v>3</v>
      </c>
      <c r="G8833">
        <v>15</v>
      </c>
      <c r="H8833">
        <f t="shared" si="549"/>
        <v>15</v>
      </c>
      <c r="I8833" t="s">
        <v>14</v>
      </c>
      <c r="J8833" t="s">
        <v>15</v>
      </c>
      <c r="K8833" s="1">
        <v>45057</v>
      </c>
      <c r="L8833" s="1" t="str">
        <f>IF(ISNUMBER(Table2[[#This Row],[Transaction Date]]),TEXT(Table2[[#This Row],[Transaction Date]],"mmmm"),"Unknown")</f>
        <v>May</v>
      </c>
      <c r="M8833" s="1" t="str">
        <f>IF(ISNUMBER(Table2[[#This Row],[Transaction Date]]),TEXT(Table2[[#This Row],[Transaction Date]],"dddd"),"Unknown")</f>
        <v>Thursday</v>
      </c>
      <c r="N8833">
        <f t="shared" si="550"/>
        <v>0</v>
      </c>
      <c r="O8833" t="str">
        <f t="shared" si="551"/>
        <v>Actual</v>
      </c>
    </row>
    <row r="8834" spans="1:15" x14ac:dyDescent="0.25">
      <c r="A8834" t="s">
        <v>9845</v>
      </c>
      <c r="B8834" t="s">
        <v>17</v>
      </c>
      <c r="C8834">
        <v>1</v>
      </c>
      <c r="D8834">
        <f t="shared" ref="D8834:D8897" si="552">IF(OR(C8834="",C8834="UNKNOWN",C8834="ERROR"),IFERROR(VALUE(G8834)/VALUE(E8834),""),VALUE(C8834))</f>
        <v>1</v>
      </c>
      <c r="E8834">
        <v>1</v>
      </c>
      <c r="F8834">
        <f>IF(OR(E8834="",E8834="UNKNOWN",E8834="ERROR"),_xlfn.XLOOKUP(Table2[[#This Row],[Item]],Items_List!A:A,Items_List!B:B),E8834)</f>
        <v>1</v>
      </c>
      <c r="G8834">
        <v>1</v>
      </c>
      <c r="H8834">
        <f t="shared" ref="H8834:H8897" si="553">D8834*F8834</f>
        <v>1</v>
      </c>
      <c r="I8834" t="s">
        <v>10059</v>
      </c>
      <c r="J8834" t="s">
        <v>10059</v>
      </c>
      <c r="K8834" s="1">
        <v>44973</v>
      </c>
      <c r="L8834" s="1" t="str">
        <f>IF(ISNUMBER(Table2[[#This Row],[Transaction Date]]),TEXT(Table2[[#This Row],[Transaction Date]],"mmmm"),"Unknown")</f>
        <v>February</v>
      </c>
      <c r="M8834" s="1" t="str">
        <f>IF(ISNUMBER(Table2[[#This Row],[Transaction Date]]),TEXT(Table2[[#This Row],[Transaction Date]],"dddd"),"Unknown")</f>
        <v>Thursday</v>
      </c>
      <c r="N8834">
        <f t="shared" ref="N8834:N8897" si="554">IF(OR(B8834="",B8834="unknown",B8834="error",C8834="",C8834="unknown",C8834="error",G8834="",G8834="error",G8834="unknown"),1,0)</f>
        <v>0</v>
      </c>
      <c r="O8834" t="str">
        <f t="shared" ref="O8834:O8897" si="555">IF(OR(C8834="",C8834="error",C8834="unknown"),"Estimated","Actual")</f>
        <v>Actual</v>
      </c>
    </row>
    <row r="8835" spans="1:15" x14ac:dyDescent="0.25">
      <c r="A8835" t="s">
        <v>9846</v>
      </c>
      <c r="B8835" t="s">
        <v>65</v>
      </c>
      <c r="C8835">
        <v>2</v>
      </c>
      <c r="D8835">
        <f t="shared" si="552"/>
        <v>2</v>
      </c>
      <c r="E8835">
        <v>1.5</v>
      </c>
      <c r="F8835">
        <f>IF(OR(E8835="",E8835="UNKNOWN",E8835="ERROR"),_xlfn.XLOOKUP(Table2[[#This Row],[Item]],Items_List!A:A,Items_List!B:B),E8835)</f>
        <v>1.5</v>
      </c>
      <c r="G8835">
        <v>3</v>
      </c>
      <c r="H8835">
        <f t="shared" si="553"/>
        <v>3</v>
      </c>
      <c r="I8835" t="s">
        <v>23</v>
      </c>
      <c r="J8835" t="s">
        <v>11</v>
      </c>
      <c r="K8835" s="1">
        <v>45290</v>
      </c>
      <c r="L8835" s="1" t="str">
        <f>IF(ISNUMBER(Table2[[#This Row],[Transaction Date]]),TEXT(Table2[[#This Row],[Transaction Date]],"mmmm"),"Unknown")</f>
        <v>December</v>
      </c>
      <c r="M8835" s="1" t="str">
        <f>IF(ISNUMBER(Table2[[#This Row],[Transaction Date]]),TEXT(Table2[[#This Row],[Transaction Date]],"dddd"),"Unknown")</f>
        <v>Saturday</v>
      </c>
      <c r="N8835">
        <f t="shared" si="554"/>
        <v>0</v>
      </c>
      <c r="O8835" t="str">
        <f t="shared" si="555"/>
        <v>Actual</v>
      </c>
    </row>
    <row r="8836" spans="1:15" x14ac:dyDescent="0.25">
      <c r="A8836" t="s">
        <v>9847</v>
      </c>
      <c r="B8836" t="s">
        <v>25</v>
      </c>
      <c r="C8836">
        <v>4</v>
      </c>
      <c r="D8836">
        <f t="shared" si="552"/>
        <v>4</v>
      </c>
      <c r="E8836">
        <v>4</v>
      </c>
      <c r="F8836">
        <f>IF(OR(E8836="",E8836="UNKNOWN",E8836="ERROR"),_xlfn.XLOOKUP(Table2[[#This Row],[Item]],Items_List!A:A,Items_List!B:B),E8836)</f>
        <v>4</v>
      </c>
      <c r="G8836">
        <v>16</v>
      </c>
      <c r="H8836">
        <f t="shared" si="553"/>
        <v>16</v>
      </c>
      <c r="I8836" t="s">
        <v>10</v>
      </c>
      <c r="J8836" t="s">
        <v>15</v>
      </c>
      <c r="K8836" s="1">
        <v>45038</v>
      </c>
      <c r="L8836" s="1" t="str">
        <f>IF(ISNUMBER(Table2[[#This Row],[Transaction Date]]),TEXT(Table2[[#This Row],[Transaction Date]],"mmmm"),"Unknown")</f>
        <v>April</v>
      </c>
      <c r="M8836" s="1" t="str">
        <f>IF(ISNUMBER(Table2[[#This Row],[Transaction Date]]),TEXT(Table2[[#This Row],[Transaction Date]],"dddd"),"Unknown")</f>
        <v>Saturday</v>
      </c>
      <c r="N8836">
        <f t="shared" si="554"/>
        <v>0</v>
      </c>
      <c r="O8836" t="str">
        <f t="shared" si="555"/>
        <v>Actual</v>
      </c>
    </row>
    <row r="8837" spans="1:15" x14ac:dyDescent="0.25">
      <c r="A8837" t="s">
        <v>9848</v>
      </c>
      <c r="B8837" t="s">
        <v>20</v>
      </c>
      <c r="C8837">
        <v>1</v>
      </c>
      <c r="D8837">
        <f t="shared" si="552"/>
        <v>1</v>
      </c>
      <c r="E8837">
        <v>5</v>
      </c>
      <c r="F8837">
        <f>IF(OR(E8837="",E8837="UNKNOWN",E8837="ERROR"),_xlfn.XLOOKUP(Table2[[#This Row],[Item]],Items_List!A:A,Items_List!B:B),E8837)</f>
        <v>5</v>
      </c>
      <c r="G8837">
        <v>5</v>
      </c>
      <c r="H8837">
        <f t="shared" si="553"/>
        <v>5</v>
      </c>
      <c r="I8837" t="s">
        <v>14</v>
      </c>
      <c r="J8837" t="s">
        <v>15</v>
      </c>
      <c r="K8837" s="1">
        <v>44947</v>
      </c>
      <c r="L8837" s="1" t="str">
        <f>IF(ISNUMBER(Table2[[#This Row],[Transaction Date]]),TEXT(Table2[[#This Row],[Transaction Date]],"mmmm"),"Unknown")</f>
        <v>January</v>
      </c>
      <c r="M8837" s="1" t="str">
        <f>IF(ISNUMBER(Table2[[#This Row],[Transaction Date]]),TEXT(Table2[[#This Row],[Transaction Date]],"dddd"),"Unknown")</f>
        <v>Saturday</v>
      </c>
      <c r="N8837">
        <f t="shared" si="554"/>
        <v>0</v>
      </c>
      <c r="O8837" t="str">
        <f t="shared" si="555"/>
        <v>Actual</v>
      </c>
    </row>
    <row r="8838" spans="1:15" x14ac:dyDescent="0.25">
      <c r="A8838" t="s">
        <v>9849</v>
      </c>
      <c r="B8838" t="s">
        <v>39</v>
      </c>
      <c r="C8838">
        <v>2</v>
      </c>
      <c r="D8838">
        <f t="shared" si="552"/>
        <v>2</v>
      </c>
      <c r="E8838">
        <v>3</v>
      </c>
      <c r="F8838">
        <f>IF(OR(E8838="",E8838="UNKNOWN",E8838="ERROR"),_xlfn.XLOOKUP(Table2[[#This Row],[Item]],Items_List!A:A,Items_List!B:B),E8838)</f>
        <v>3</v>
      </c>
      <c r="G8838">
        <v>6</v>
      </c>
      <c r="H8838">
        <f t="shared" si="553"/>
        <v>6</v>
      </c>
      <c r="I8838" t="s">
        <v>23</v>
      </c>
      <c r="J8838" t="s">
        <v>10059</v>
      </c>
      <c r="K8838" s="1">
        <v>45178</v>
      </c>
      <c r="L8838" s="1" t="str">
        <f>IF(ISNUMBER(Table2[[#This Row],[Transaction Date]]),TEXT(Table2[[#This Row],[Transaction Date]],"mmmm"),"Unknown")</f>
        <v>September</v>
      </c>
      <c r="M8838" s="1" t="str">
        <f>IF(ISNUMBER(Table2[[#This Row],[Transaction Date]]),TEXT(Table2[[#This Row],[Transaction Date]],"dddd"),"Unknown")</f>
        <v>Saturday</v>
      </c>
      <c r="N8838">
        <f t="shared" si="554"/>
        <v>0</v>
      </c>
      <c r="O8838" t="str">
        <f t="shared" si="555"/>
        <v>Actual</v>
      </c>
    </row>
    <row r="8839" spans="1:15" x14ac:dyDescent="0.25">
      <c r="A8839" t="s">
        <v>9850</v>
      </c>
      <c r="B8839" t="s">
        <v>9</v>
      </c>
      <c r="C8839">
        <v>1</v>
      </c>
      <c r="D8839">
        <f t="shared" si="552"/>
        <v>1</v>
      </c>
      <c r="E8839">
        <v>2</v>
      </c>
      <c r="F8839">
        <f>IF(OR(E8839="",E8839="UNKNOWN",E8839="ERROR"),_xlfn.XLOOKUP(Table2[[#This Row],[Item]],Items_List!A:A,Items_List!B:B),E8839)</f>
        <v>2</v>
      </c>
      <c r="H8839">
        <f t="shared" si="553"/>
        <v>2</v>
      </c>
      <c r="I8839" t="s">
        <v>23</v>
      </c>
      <c r="J8839" t="s">
        <v>11</v>
      </c>
      <c r="K8839" s="1">
        <v>44932</v>
      </c>
      <c r="L8839" s="1" t="str">
        <f>IF(ISNUMBER(Table2[[#This Row],[Transaction Date]]),TEXT(Table2[[#This Row],[Transaction Date]],"mmmm"),"Unknown")</f>
        <v>January</v>
      </c>
      <c r="M8839" s="1" t="str">
        <f>IF(ISNUMBER(Table2[[#This Row],[Transaction Date]]),TEXT(Table2[[#This Row],[Transaction Date]],"dddd"),"Unknown")</f>
        <v>Friday</v>
      </c>
      <c r="N8839">
        <f t="shared" si="554"/>
        <v>1</v>
      </c>
      <c r="O8839" t="str">
        <f t="shared" si="555"/>
        <v>Actual</v>
      </c>
    </row>
    <row r="8840" spans="1:15" x14ac:dyDescent="0.25">
      <c r="A8840" t="s">
        <v>9851</v>
      </c>
      <c r="B8840" t="s">
        <v>39</v>
      </c>
      <c r="C8840">
        <v>5</v>
      </c>
      <c r="D8840">
        <f t="shared" si="552"/>
        <v>5</v>
      </c>
      <c r="E8840">
        <v>3</v>
      </c>
      <c r="F8840">
        <f>IF(OR(E8840="",E8840="UNKNOWN",E8840="ERROR"),_xlfn.XLOOKUP(Table2[[#This Row],[Item]],Items_List!A:A,Items_List!B:B),E8840)</f>
        <v>3</v>
      </c>
      <c r="G8840">
        <v>15</v>
      </c>
      <c r="H8840">
        <f t="shared" si="553"/>
        <v>15</v>
      </c>
      <c r="I8840" t="s">
        <v>23</v>
      </c>
      <c r="J8840" t="s">
        <v>15</v>
      </c>
      <c r="K8840" s="1">
        <v>45070</v>
      </c>
      <c r="L8840" s="1" t="str">
        <f>IF(ISNUMBER(Table2[[#This Row],[Transaction Date]]),TEXT(Table2[[#This Row],[Transaction Date]],"mmmm"),"Unknown")</f>
        <v>May</v>
      </c>
      <c r="M8840" s="1" t="str">
        <f>IF(ISNUMBER(Table2[[#This Row],[Transaction Date]]),TEXT(Table2[[#This Row],[Transaction Date]],"dddd"),"Unknown")</f>
        <v>Wednesday</v>
      </c>
      <c r="N8840">
        <f t="shared" si="554"/>
        <v>0</v>
      </c>
      <c r="O8840" t="str">
        <f t="shared" si="555"/>
        <v>Actual</v>
      </c>
    </row>
    <row r="8841" spans="1:15" x14ac:dyDescent="0.25">
      <c r="A8841" t="s">
        <v>9852</v>
      </c>
      <c r="B8841" t="s">
        <v>17</v>
      </c>
      <c r="C8841">
        <v>5</v>
      </c>
      <c r="D8841">
        <f t="shared" si="552"/>
        <v>5</v>
      </c>
      <c r="E8841">
        <v>1</v>
      </c>
      <c r="F8841">
        <f>IF(OR(E8841="",E8841="UNKNOWN",E8841="ERROR"),_xlfn.XLOOKUP(Table2[[#This Row],[Item]],Items_List!A:A,Items_List!B:B),E8841)</f>
        <v>1</v>
      </c>
      <c r="G8841">
        <v>5</v>
      </c>
      <c r="H8841">
        <f t="shared" si="553"/>
        <v>5</v>
      </c>
      <c r="I8841" t="s">
        <v>10059</v>
      </c>
      <c r="J8841" t="s">
        <v>10059</v>
      </c>
      <c r="K8841" s="1">
        <v>45040</v>
      </c>
      <c r="L8841" s="1" t="str">
        <f>IF(ISNUMBER(Table2[[#This Row],[Transaction Date]]),TEXT(Table2[[#This Row],[Transaction Date]],"mmmm"),"Unknown")</f>
        <v>April</v>
      </c>
      <c r="M8841" s="1" t="str">
        <f>IF(ISNUMBER(Table2[[#This Row],[Transaction Date]]),TEXT(Table2[[#This Row],[Transaction Date]],"dddd"),"Unknown")</f>
        <v>Monday</v>
      </c>
      <c r="N8841">
        <f t="shared" si="554"/>
        <v>0</v>
      </c>
      <c r="O8841" t="str">
        <f t="shared" si="555"/>
        <v>Actual</v>
      </c>
    </row>
    <row r="8842" spans="1:15" x14ac:dyDescent="0.25">
      <c r="A8842" t="s">
        <v>9853</v>
      </c>
      <c r="B8842" t="s">
        <v>17</v>
      </c>
      <c r="C8842">
        <v>2</v>
      </c>
      <c r="D8842">
        <f t="shared" si="552"/>
        <v>2</v>
      </c>
      <c r="E8842">
        <v>1</v>
      </c>
      <c r="F8842">
        <f>IF(OR(E8842="",E8842="UNKNOWN",E8842="ERROR"),_xlfn.XLOOKUP(Table2[[#This Row],[Item]],Items_List!A:A,Items_List!B:B),E8842)</f>
        <v>1</v>
      </c>
      <c r="G8842">
        <v>2</v>
      </c>
      <c r="H8842">
        <f t="shared" si="553"/>
        <v>2</v>
      </c>
      <c r="I8842" t="s">
        <v>23</v>
      </c>
      <c r="J8842" t="s">
        <v>11</v>
      </c>
      <c r="K8842" s="1">
        <v>45178</v>
      </c>
      <c r="L8842" s="1" t="str">
        <f>IF(ISNUMBER(Table2[[#This Row],[Transaction Date]]),TEXT(Table2[[#This Row],[Transaction Date]],"mmmm"),"Unknown")</f>
        <v>September</v>
      </c>
      <c r="M8842" s="1" t="str">
        <f>IF(ISNUMBER(Table2[[#This Row],[Transaction Date]]),TEXT(Table2[[#This Row],[Transaction Date]],"dddd"),"Unknown")</f>
        <v>Saturday</v>
      </c>
      <c r="N8842">
        <f t="shared" si="554"/>
        <v>0</v>
      </c>
      <c r="O8842" t="str">
        <f t="shared" si="555"/>
        <v>Actual</v>
      </c>
    </row>
    <row r="8843" spans="1:15" x14ac:dyDescent="0.25">
      <c r="A8843" t="s">
        <v>9854</v>
      </c>
      <c r="B8843" t="s">
        <v>25</v>
      </c>
      <c r="C8843">
        <v>3</v>
      </c>
      <c r="D8843">
        <f t="shared" si="552"/>
        <v>3</v>
      </c>
      <c r="E8843">
        <v>4</v>
      </c>
      <c r="F8843">
        <f>IF(OR(E8843="",E8843="UNKNOWN",E8843="ERROR"),_xlfn.XLOOKUP(Table2[[#This Row],[Item]],Items_List!A:A,Items_List!B:B),E8843)</f>
        <v>4</v>
      </c>
      <c r="G8843">
        <v>12</v>
      </c>
      <c r="H8843">
        <f t="shared" si="553"/>
        <v>12</v>
      </c>
      <c r="I8843" t="s">
        <v>14</v>
      </c>
      <c r="J8843" t="s">
        <v>10059</v>
      </c>
      <c r="K8843" s="1">
        <v>45122</v>
      </c>
      <c r="L8843" s="1" t="str">
        <f>IF(ISNUMBER(Table2[[#This Row],[Transaction Date]]),TEXT(Table2[[#This Row],[Transaction Date]],"mmmm"),"Unknown")</f>
        <v>July</v>
      </c>
      <c r="M8843" s="1" t="str">
        <f>IF(ISNUMBER(Table2[[#This Row],[Transaction Date]]),TEXT(Table2[[#This Row],[Transaction Date]],"dddd"),"Unknown")</f>
        <v>Saturday</v>
      </c>
      <c r="N8843">
        <f t="shared" si="554"/>
        <v>0</v>
      </c>
      <c r="O8843" t="str">
        <f t="shared" si="555"/>
        <v>Actual</v>
      </c>
    </row>
    <row r="8844" spans="1:15" x14ac:dyDescent="0.25">
      <c r="A8844" t="s">
        <v>9855</v>
      </c>
      <c r="B8844" t="s">
        <v>65</v>
      </c>
      <c r="C8844" t="s">
        <v>18</v>
      </c>
      <c r="D8844">
        <f t="shared" si="552"/>
        <v>1</v>
      </c>
      <c r="E8844">
        <v>1.5</v>
      </c>
      <c r="F8844">
        <f>IF(OR(E8844="",E8844="UNKNOWN",E8844="ERROR"),_xlfn.XLOOKUP(Table2[[#This Row],[Item]],Items_List!A:A,Items_List!B:B),E8844)</f>
        <v>1.5</v>
      </c>
      <c r="G8844">
        <v>1.5</v>
      </c>
      <c r="H8844">
        <f t="shared" si="553"/>
        <v>1.5</v>
      </c>
      <c r="I8844" t="s">
        <v>10059</v>
      </c>
      <c r="J8844" t="s">
        <v>15</v>
      </c>
      <c r="K8844" s="1">
        <v>45164</v>
      </c>
      <c r="L8844" s="1" t="str">
        <f>IF(ISNUMBER(Table2[[#This Row],[Transaction Date]]),TEXT(Table2[[#This Row],[Transaction Date]],"mmmm"),"Unknown")</f>
        <v>August</v>
      </c>
      <c r="M8844" s="1" t="str">
        <f>IF(ISNUMBER(Table2[[#This Row],[Transaction Date]]),TEXT(Table2[[#This Row],[Transaction Date]],"dddd"),"Unknown")</f>
        <v>Saturday</v>
      </c>
      <c r="N8844">
        <f t="shared" si="554"/>
        <v>1</v>
      </c>
      <c r="O8844" t="str">
        <f t="shared" si="555"/>
        <v>Estimated</v>
      </c>
    </row>
    <row r="8845" spans="1:15" x14ac:dyDescent="0.25">
      <c r="A8845" t="s">
        <v>9856</v>
      </c>
      <c r="B8845" t="s">
        <v>25</v>
      </c>
      <c r="C8845">
        <v>4</v>
      </c>
      <c r="D8845">
        <f t="shared" si="552"/>
        <v>4</v>
      </c>
      <c r="E8845">
        <v>4</v>
      </c>
      <c r="F8845">
        <f>IF(OR(E8845="",E8845="UNKNOWN",E8845="ERROR"),_xlfn.XLOOKUP(Table2[[#This Row],[Item]],Items_List!A:A,Items_List!B:B),E8845)</f>
        <v>4</v>
      </c>
      <c r="G8845">
        <v>16</v>
      </c>
      <c r="H8845">
        <f t="shared" si="553"/>
        <v>16</v>
      </c>
      <c r="I8845" t="s">
        <v>14</v>
      </c>
      <c r="J8845" t="s">
        <v>10059</v>
      </c>
      <c r="L8845" s="1" t="str">
        <f>IF(ISNUMBER(Table2[[#This Row],[Transaction Date]]),TEXT(Table2[[#This Row],[Transaction Date]],"mmmm"),"Unknown")</f>
        <v>Unknown</v>
      </c>
      <c r="M8845" s="1" t="str">
        <f>IF(ISNUMBER(Table2[[#This Row],[Transaction Date]]),TEXT(Table2[[#This Row],[Transaction Date]],"dddd"),"Unknown")</f>
        <v>Unknown</v>
      </c>
      <c r="N8845">
        <f t="shared" si="554"/>
        <v>0</v>
      </c>
      <c r="O8845" t="str">
        <f t="shared" si="555"/>
        <v>Actual</v>
      </c>
    </row>
    <row r="8846" spans="1:15" x14ac:dyDescent="0.25">
      <c r="A8846" t="s">
        <v>9857</v>
      </c>
      <c r="B8846" t="s">
        <v>9</v>
      </c>
      <c r="C8846">
        <v>2</v>
      </c>
      <c r="D8846">
        <f t="shared" si="552"/>
        <v>2</v>
      </c>
      <c r="E8846">
        <v>2</v>
      </c>
      <c r="F8846">
        <f>IF(OR(E8846="",E8846="UNKNOWN",E8846="ERROR"),_xlfn.XLOOKUP(Table2[[#This Row],[Item]],Items_List!A:A,Items_List!B:B),E8846)</f>
        <v>2</v>
      </c>
      <c r="G8846">
        <v>4</v>
      </c>
      <c r="H8846">
        <f t="shared" si="553"/>
        <v>4</v>
      </c>
      <c r="I8846" t="s">
        <v>23</v>
      </c>
      <c r="J8846" t="s">
        <v>10059</v>
      </c>
      <c r="K8846" s="1">
        <v>45140</v>
      </c>
      <c r="L8846" s="1" t="str">
        <f>IF(ISNUMBER(Table2[[#This Row],[Transaction Date]]),TEXT(Table2[[#This Row],[Transaction Date]],"mmmm"),"Unknown")</f>
        <v>August</v>
      </c>
      <c r="M8846" s="1" t="str">
        <f>IF(ISNUMBER(Table2[[#This Row],[Transaction Date]]),TEXT(Table2[[#This Row],[Transaction Date]],"dddd"),"Unknown")</f>
        <v>Wednesday</v>
      </c>
      <c r="N8846">
        <f t="shared" si="554"/>
        <v>0</v>
      </c>
      <c r="O8846" t="str">
        <f t="shared" si="555"/>
        <v>Actual</v>
      </c>
    </row>
    <row r="8847" spans="1:15" x14ac:dyDescent="0.25">
      <c r="A8847" t="s">
        <v>9858</v>
      </c>
      <c r="B8847" t="s">
        <v>28</v>
      </c>
      <c r="C8847">
        <v>5</v>
      </c>
      <c r="D8847">
        <f t="shared" si="552"/>
        <v>5</v>
      </c>
      <c r="E8847">
        <v>4</v>
      </c>
      <c r="F8847">
        <f>IF(OR(E8847="",E8847="UNKNOWN",E8847="ERROR"),_xlfn.XLOOKUP(Table2[[#This Row],[Item]],Items_List!A:A,Items_List!B:B),E8847)</f>
        <v>4</v>
      </c>
      <c r="G8847">
        <v>20</v>
      </c>
      <c r="H8847">
        <f t="shared" si="553"/>
        <v>20</v>
      </c>
      <c r="I8847" t="s">
        <v>14</v>
      </c>
      <c r="J8847" t="s">
        <v>15</v>
      </c>
      <c r="K8847" s="1">
        <v>45093</v>
      </c>
      <c r="L8847" s="1" t="str">
        <f>IF(ISNUMBER(Table2[[#This Row],[Transaction Date]]),TEXT(Table2[[#This Row],[Transaction Date]],"mmmm"),"Unknown")</f>
        <v>June</v>
      </c>
      <c r="M8847" s="1" t="str">
        <f>IF(ISNUMBER(Table2[[#This Row],[Transaction Date]]),TEXT(Table2[[#This Row],[Transaction Date]],"dddd"),"Unknown")</f>
        <v>Friday</v>
      </c>
      <c r="N8847">
        <f t="shared" si="554"/>
        <v>0</v>
      </c>
      <c r="O8847" t="str">
        <f t="shared" si="555"/>
        <v>Actual</v>
      </c>
    </row>
    <row r="8848" spans="1:15" x14ac:dyDescent="0.25">
      <c r="A8848" t="s">
        <v>9860</v>
      </c>
      <c r="B8848" t="s">
        <v>39</v>
      </c>
      <c r="C8848">
        <v>1</v>
      </c>
      <c r="D8848">
        <f t="shared" si="552"/>
        <v>1</v>
      </c>
      <c r="E8848">
        <v>3</v>
      </c>
      <c r="F8848">
        <f>IF(OR(E8848="",E8848="UNKNOWN",E8848="ERROR"),_xlfn.XLOOKUP(Table2[[#This Row],[Item]],Items_List!A:A,Items_List!B:B),E8848)</f>
        <v>3</v>
      </c>
      <c r="G8848">
        <v>3</v>
      </c>
      <c r="H8848">
        <f t="shared" si="553"/>
        <v>3</v>
      </c>
      <c r="I8848" t="s">
        <v>23</v>
      </c>
      <c r="J8848" t="s">
        <v>11</v>
      </c>
      <c r="K8848" s="1">
        <v>44961</v>
      </c>
      <c r="L8848" s="1" t="str">
        <f>IF(ISNUMBER(Table2[[#This Row],[Transaction Date]]),TEXT(Table2[[#This Row],[Transaction Date]],"mmmm"),"Unknown")</f>
        <v>February</v>
      </c>
      <c r="M8848" s="1" t="str">
        <f>IF(ISNUMBER(Table2[[#This Row],[Transaction Date]]),TEXT(Table2[[#This Row],[Transaction Date]],"dddd"),"Unknown")</f>
        <v>Saturday</v>
      </c>
      <c r="N8848">
        <f t="shared" si="554"/>
        <v>0</v>
      </c>
      <c r="O8848" t="str">
        <f t="shared" si="555"/>
        <v>Actual</v>
      </c>
    </row>
    <row r="8849" spans="1:15" x14ac:dyDescent="0.25">
      <c r="A8849" t="s">
        <v>9861</v>
      </c>
      <c r="B8849" t="s">
        <v>28</v>
      </c>
      <c r="C8849">
        <v>1</v>
      </c>
      <c r="D8849">
        <f t="shared" si="552"/>
        <v>1</v>
      </c>
      <c r="E8849">
        <v>4</v>
      </c>
      <c r="F8849">
        <f>IF(OR(E8849="",E8849="UNKNOWN",E8849="ERROR"),_xlfn.XLOOKUP(Table2[[#This Row],[Item]],Items_List!A:A,Items_List!B:B),E8849)</f>
        <v>4</v>
      </c>
      <c r="H8849">
        <f t="shared" si="553"/>
        <v>4</v>
      </c>
      <c r="I8849" t="s">
        <v>14</v>
      </c>
      <c r="J8849" t="s">
        <v>11</v>
      </c>
      <c r="L8849" s="1" t="str">
        <f>IF(ISNUMBER(Table2[[#This Row],[Transaction Date]]),TEXT(Table2[[#This Row],[Transaction Date]],"mmmm"),"Unknown")</f>
        <v>Unknown</v>
      </c>
      <c r="M8849" s="1" t="str">
        <f>IF(ISNUMBER(Table2[[#This Row],[Transaction Date]]),TEXT(Table2[[#This Row],[Transaction Date]],"dddd"),"Unknown")</f>
        <v>Unknown</v>
      </c>
      <c r="N8849">
        <f t="shared" si="554"/>
        <v>1</v>
      </c>
      <c r="O8849" t="str">
        <f t="shared" si="555"/>
        <v>Actual</v>
      </c>
    </row>
    <row r="8850" spans="1:15" x14ac:dyDescent="0.25">
      <c r="A8850" t="s">
        <v>9862</v>
      </c>
      <c r="B8850" t="s">
        <v>13</v>
      </c>
      <c r="C8850">
        <v>2</v>
      </c>
      <c r="D8850">
        <f t="shared" si="552"/>
        <v>2</v>
      </c>
      <c r="E8850">
        <v>3</v>
      </c>
      <c r="F8850">
        <f>IF(OR(E8850="",E8850="UNKNOWN",E8850="ERROR"),_xlfn.XLOOKUP(Table2[[#This Row],[Item]],Items_List!A:A,Items_List!B:B),E8850)</f>
        <v>3</v>
      </c>
      <c r="G8850">
        <v>6</v>
      </c>
      <c r="H8850">
        <f t="shared" si="553"/>
        <v>6</v>
      </c>
      <c r="I8850" t="s">
        <v>23</v>
      </c>
      <c r="J8850" t="s">
        <v>11</v>
      </c>
      <c r="K8850" s="1">
        <v>45182</v>
      </c>
      <c r="L8850" s="1" t="str">
        <f>IF(ISNUMBER(Table2[[#This Row],[Transaction Date]]),TEXT(Table2[[#This Row],[Transaction Date]],"mmmm"),"Unknown")</f>
        <v>September</v>
      </c>
      <c r="M8850" s="1" t="str">
        <f>IF(ISNUMBER(Table2[[#This Row],[Transaction Date]]),TEXT(Table2[[#This Row],[Transaction Date]],"dddd"),"Unknown")</f>
        <v>Wednesday</v>
      </c>
      <c r="N8850">
        <f t="shared" si="554"/>
        <v>0</v>
      </c>
      <c r="O8850" t="str">
        <f t="shared" si="555"/>
        <v>Actual</v>
      </c>
    </row>
    <row r="8851" spans="1:15" x14ac:dyDescent="0.25">
      <c r="A8851" t="s">
        <v>9863</v>
      </c>
      <c r="B8851" t="s">
        <v>65</v>
      </c>
      <c r="C8851">
        <v>2</v>
      </c>
      <c r="D8851">
        <f t="shared" si="552"/>
        <v>2</v>
      </c>
      <c r="E8851">
        <v>1.5</v>
      </c>
      <c r="F8851">
        <f>IF(OR(E8851="",E8851="UNKNOWN",E8851="ERROR"),_xlfn.XLOOKUP(Table2[[#This Row],[Item]],Items_List!A:A,Items_List!B:B),E8851)</f>
        <v>1.5</v>
      </c>
      <c r="G8851">
        <v>3</v>
      </c>
      <c r="H8851">
        <f t="shared" si="553"/>
        <v>3</v>
      </c>
      <c r="I8851" t="s">
        <v>10059</v>
      </c>
      <c r="J8851" t="s">
        <v>15</v>
      </c>
      <c r="K8851" s="1">
        <v>45021</v>
      </c>
      <c r="L8851" s="1" t="str">
        <f>IF(ISNUMBER(Table2[[#This Row],[Transaction Date]]),TEXT(Table2[[#This Row],[Transaction Date]],"mmmm"),"Unknown")</f>
        <v>April</v>
      </c>
      <c r="M8851" s="1" t="str">
        <f>IF(ISNUMBER(Table2[[#This Row],[Transaction Date]]),TEXT(Table2[[#This Row],[Transaction Date]],"dddd"),"Unknown")</f>
        <v>Wednesday</v>
      </c>
      <c r="N8851">
        <f t="shared" si="554"/>
        <v>0</v>
      </c>
      <c r="O8851" t="str">
        <f t="shared" si="555"/>
        <v>Actual</v>
      </c>
    </row>
    <row r="8852" spans="1:15" x14ac:dyDescent="0.25">
      <c r="A8852" t="s">
        <v>9864</v>
      </c>
      <c r="B8852" t="s">
        <v>13</v>
      </c>
      <c r="C8852">
        <v>2</v>
      </c>
      <c r="D8852">
        <f t="shared" si="552"/>
        <v>2</v>
      </c>
      <c r="E8852">
        <v>3</v>
      </c>
      <c r="F8852">
        <f>IF(OR(E8852="",E8852="UNKNOWN",E8852="ERROR"),_xlfn.XLOOKUP(Table2[[#This Row],[Item]],Items_List!A:A,Items_List!B:B),E8852)</f>
        <v>3</v>
      </c>
      <c r="G8852">
        <v>6</v>
      </c>
      <c r="H8852">
        <f t="shared" si="553"/>
        <v>6</v>
      </c>
      <c r="I8852" t="s">
        <v>10059</v>
      </c>
      <c r="J8852" t="s">
        <v>15</v>
      </c>
      <c r="K8852" s="1">
        <v>45267</v>
      </c>
      <c r="L8852" s="1" t="str">
        <f>IF(ISNUMBER(Table2[[#This Row],[Transaction Date]]),TEXT(Table2[[#This Row],[Transaction Date]],"mmmm"),"Unknown")</f>
        <v>December</v>
      </c>
      <c r="M8852" s="1" t="str">
        <f>IF(ISNUMBER(Table2[[#This Row],[Transaction Date]]),TEXT(Table2[[#This Row],[Transaction Date]],"dddd"),"Unknown")</f>
        <v>Thursday</v>
      </c>
      <c r="N8852">
        <f t="shared" si="554"/>
        <v>0</v>
      </c>
      <c r="O8852" t="str">
        <f t="shared" si="555"/>
        <v>Actual</v>
      </c>
    </row>
    <row r="8853" spans="1:15" x14ac:dyDescent="0.25">
      <c r="A8853" t="s">
        <v>9865</v>
      </c>
      <c r="B8853" t="s">
        <v>9</v>
      </c>
      <c r="C8853">
        <v>2</v>
      </c>
      <c r="D8853">
        <f t="shared" si="552"/>
        <v>2</v>
      </c>
      <c r="E8853">
        <v>2</v>
      </c>
      <c r="F8853">
        <f>IF(OR(E8853="",E8853="UNKNOWN",E8853="ERROR"),_xlfn.XLOOKUP(Table2[[#This Row],[Item]],Items_List!A:A,Items_List!B:B),E8853)</f>
        <v>2</v>
      </c>
      <c r="G8853">
        <v>4</v>
      </c>
      <c r="H8853">
        <f t="shared" si="553"/>
        <v>4</v>
      </c>
      <c r="I8853" t="s">
        <v>10059</v>
      </c>
      <c r="J8853" t="s">
        <v>11</v>
      </c>
      <c r="K8853" s="1">
        <v>45055</v>
      </c>
      <c r="L8853" s="1" t="str">
        <f>IF(ISNUMBER(Table2[[#This Row],[Transaction Date]]),TEXT(Table2[[#This Row],[Transaction Date]],"mmmm"),"Unknown")</f>
        <v>May</v>
      </c>
      <c r="M8853" s="1" t="str">
        <f>IF(ISNUMBER(Table2[[#This Row],[Transaction Date]]),TEXT(Table2[[#This Row],[Transaction Date]],"dddd"),"Unknown")</f>
        <v>Tuesday</v>
      </c>
      <c r="N8853">
        <f t="shared" si="554"/>
        <v>0</v>
      </c>
      <c r="O8853" t="str">
        <f t="shared" si="555"/>
        <v>Actual</v>
      </c>
    </row>
    <row r="8854" spans="1:15" x14ac:dyDescent="0.25">
      <c r="A8854" t="s">
        <v>9866</v>
      </c>
      <c r="B8854" t="s">
        <v>9</v>
      </c>
      <c r="C8854">
        <v>3</v>
      </c>
      <c r="D8854">
        <f t="shared" si="552"/>
        <v>3</v>
      </c>
      <c r="E8854">
        <v>2</v>
      </c>
      <c r="F8854">
        <f>IF(OR(E8854="",E8854="UNKNOWN",E8854="ERROR"),_xlfn.XLOOKUP(Table2[[#This Row],[Item]],Items_List!A:A,Items_List!B:B),E8854)</f>
        <v>2</v>
      </c>
      <c r="G8854">
        <v>6</v>
      </c>
      <c r="H8854">
        <f t="shared" si="553"/>
        <v>6</v>
      </c>
      <c r="I8854" t="s">
        <v>10059</v>
      </c>
      <c r="J8854" t="s">
        <v>15</v>
      </c>
      <c r="K8854" s="1">
        <v>44982</v>
      </c>
      <c r="L8854" s="1" t="str">
        <f>IF(ISNUMBER(Table2[[#This Row],[Transaction Date]]),TEXT(Table2[[#This Row],[Transaction Date]],"mmmm"),"Unknown")</f>
        <v>February</v>
      </c>
      <c r="M8854" s="1" t="str">
        <f>IF(ISNUMBER(Table2[[#This Row],[Transaction Date]]),TEXT(Table2[[#This Row],[Transaction Date]],"dddd"),"Unknown")</f>
        <v>Saturday</v>
      </c>
      <c r="N8854">
        <f t="shared" si="554"/>
        <v>0</v>
      </c>
      <c r="O8854" t="str">
        <f t="shared" si="555"/>
        <v>Actual</v>
      </c>
    </row>
    <row r="8855" spans="1:15" x14ac:dyDescent="0.25">
      <c r="A8855" t="s">
        <v>9867</v>
      </c>
      <c r="B8855" t="s">
        <v>20</v>
      </c>
      <c r="D8855">
        <f t="shared" si="552"/>
        <v>1</v>
      </c>
      <c r="E8855">
        <v>5</v>
      </c>
      <c r="F8855">
        <f>IF(OR(E8855="",E8855="UNKNOWN",E8855="ERROR"),_xlfn.XLOOKUP(Table2[[#This Row],[Item]],Items_List!A:A,Items_List!B:B),E8855)</f>
        <v>5</v>
      </c>
      <c r="G8855">
        <v>5</v>
      </c>
      <c r="H8855">
        <f t="shared" si="553"/>
        <v>5</v>
      </c>
      <c r="I8855" t="s">
        <v>10059</v>
      </c>
      <c r="J8855" t="s">
        <v>15</v>
      </c>
      <c r="K8855" s="1">
        <v>45144</v>
      </c>
      <c r="L8855" s="1" t="str">
        <f>IF(ISNUMBER(Table2[[#This Row],[Transaction Date]]),TEXT(Table2[[#This Row],[Transaction Date]],"mmmm"),"Unknown")</f>
        <v>August</v>
      </c>
      <c r="M8855" s="1" t="str">
        <f>IF(ISNUMBER(Table2[[#This Row],[Transaction Date]]),TEXT(Table2[[#This Row],[Transaction Date]],"dddd"),"Unknown")</f>
        <v>Sunday</v>
      </c>
      <c r="N8855">
        <f t="shared" si="554"/>
        <v>1</v>
      </c>
      <c r="O8855" t="str">
        <f t="shared" si="555"/>
        <v>Estimated</v>
      </c>
    </row>
    <row r="8856" spans="1:15" x14ac:dyDescent="0.25">
      <c r="A8856" t="s">
        <v>9868</v>
      </c>
      <c r="B8856" t="s">
        <v>28</v>
      </c>
      <c r="C8856">
        <v>5</v>
      </c>
      <c r="D8856">
        <f t="shared" si="552"/>
        <v>5</v>
      </c>
      <c r="E8856">
        <v>4</v>
      </c>
      <c r="F8856">
        <f>IF(OR(E8856="",E8856="UNKNOWN",E8856="ERROR"),_xlfn.XLOOKUP(Table2[[#This Row],[Item]],Items_List!A:A,Items_List!B:B),E8856)</f>
        <v>4</v>
      </c>
      <c r="G8856">
        <v>20</v>
      </c>
      <c r="H8856">
        <f t="shared" si="553"/>
        <v>20</v>
      </c>
      <c r="I8856" t="s">
        <v>23</v>
      </c>
      <c r="J8856" t="s">
        <v>15</v>
      </c>
      <c r="K8856" s="1">
        <v>45092</v>
      </c>
      <c r="L8856" s="1" t="str">
        <f>IF(ISNUMBER(Table2[[#This Row],[Transaction Date]]),TEXT(Table2[[#This Row],[Transaction Date]],"mmmm"),"Unknown")</f>
        <v>June</v>
      </c>
      <c r="M8856" s="1" t="str">
        <f>IF(ISNUMBER(Table2[[#This Row],[Transaction Date]]),TEXT(Table2[[#This Row],[Transaction Date]],"dddd"),"Unknown")</f>
        <v>Thursday</v>
      </c>
      <c r="N8856">
        <f t="shared" si="554"/>
        <v>0</v>
      </c>
      <c r="O8856" t="str">
        <f t="shared" si="555"/>
        <v>Actual</v>
      </c>
    </row>
    <row r="8857" spans="1:15" x14ac:dyDescent="0.25">
      <c r="A8857" t="s">
        <v>9869</v>
      </c>
      <c r="B8857" t="s">
        <v>9</v>
      </c>
      <c r="C8857" t="s">
        <v>18</v>
      </c>
      <c r="D8857">
        <f t="shared" si="552"/>
        <v>3</v>
      </c>
      <c r="E8857">
        <v>2</v>
      </c>
      <c r="F8857">
        <f>IF(OR(E8857="",E8857="UNKNOWN",E8857="ERROR"),_xlfn.XLOOKUP(Table2[[#This Row],[Item]],Items_List!A:A,Items_List!B:B),E8857)</f>
        <v>2</v>
      </c>
      <c r="G8857">
        <v>6</v>
      </c>
      <c r="H8857">
        <f t="shared" si="553"/>
        <v>6</v>
      </c>
      <c r="I8857" t="s">
        <v>10059</v>
      </c>
      <c r="J8857" t="s">
        <v>15</v>
      </c>
      <c r="K8857" s="1">
        <v>44992</v>
      </c>
      <c r="L8857" s="1" t="str">
        <f>IF(ISNUMBER(Table2[[#This Row],[Transaction Date]]),TEXT(Table2[[#This Row],[Transaction Date]],"mmmm"),"Unknown")</f>
        <v>March</v>
      </c>
      <c r="M8857" s="1" t="str">
        <f>IF(ISNUMBER(Table2[[#This Row],[Transaction Date]]),TEXT(Table2[[#This Row],[Transaction Date]],"dddd"),"Unknown")</f>
        <v>Tuesday</v>
      </c>
      <c r="N8857">
        <f t="shared" si="554"/>
        <v>1</v>
      </c>
      <c r="O8857" t="str">
        <f t="shared" si="555"/>
        <v>Estimated</v>
      </c>
    </row>
    <row r="8858" spans="1:15" x14ac:dyDescent="0.25">
      <c r="A8858" t="s">
        <v>9870</v>
      </c>
      <c r="B8858" t="s">
        <v>17</v>
      </c>
      <c r="C8858">
        <v>2</v>
      </c>
      <c r="D8858">
        <f t="shared" si="552"/>
        <v>2</v>
      </c>
      <c r="E8858">
        <v>1</v>
      </c>
      <c r="F8858">
        <f>IF(OR(E8858="",E8858="UNKNOWN",E8858="ERROR"),_xlfn.XLOOKUP(Table2[[#This Row],[Item]],Items_List!A:A,Items_List!B:B),E8858)</f>
        <v>1</v>
      </c>
      <c r="G8858">
        <v>2</v>
      </c>
      <c r="H8858">
        <f t="shared" si="553"/>
        <v>2</v>
      </c>
      <c r="I8858" t="s">
        <v>14</v>
      </c>
      <c r="J8858" t="s">
        <v>11</v>
      </c>
      <c r="K8858" s="1">
        <v>45069</v>
      </c>
      <c r="L8858" s="1" t="str">
        <f>IF(ISNUMBER(Table2[[#This Row],[Transaction Date]]),TEXT(Table2[[#This Row],[Transaction Date]],"mmmm"),"Unknown")</f>
        <v>May</v>
      </c>
      <c r="M8858" s="1" t="str">
        <f>IF(ISNUMBER(Table2[[#This Row],[Transaction Date]]),TEXT(Table2[[#This Row],[Transaction Date]],"dddd"),"Unknown")</f>
        <v>Tuesday</v>
      </c>
      <c r="N8858">
        <f t="shared" si="554"/>
        <v>0</v>
      </c>
      <c r="O8858" t="str">
        <f t="shared" si="555"/>
        <v>Actual</v>
      </c>
    </row>
    <row r="8859" spans="1:15" x14ac:dyDescent="0.25">
      <c r="A8859" t="s">
        <v>9871</v>
      </c>
      <c r="B8859" t="s">
        <v>13</v>
      </c>
      <c r="C8859">
        <v>5</v>
      </c>
      <c r="D8859">
        <f t="shared" si="552"/>
        <v>5</v>
      </c>
      <c r="E8859">
        <v>3</v>
      </c>
      <c r="F8859">
        <f>IF(OR(E8859="",E8859="UNKNOWN",E8859="ERROR"),_xlfn.XLOOKUP(Table2[[#This Row],[Item]],Items_List!A:A,Items_List!B:B),E8859)</f>
        <v>3</v>
      </c>
      <c r="G8859">
        <v>15</v>
      </c>
      <c r="H8859">
        <f t="shared" si="553"/>
        <v>15</v>
      </c>
      <c r="I8859" t="s">
        <v>10059</v>
      </c>
      <c r="J8859" t="s">
        <v>10059</v>
      </c>
      <c r="K8859" s="1">
        <v>45043</v>
      </c>
      <c r="L8859" s="1" t="str">
        <f>IF(ISNUMBER(Table2[[#This Row],[Transaction Date]]),TEXT(Table2[[#This Row],[Transaction Date]],"mmmm"),"Unknown")</f>
        <v>April</v>
      </c>
      <c r="M8859" s="1" t="str">
        <f>IF(ISNUMBER(Table2[[#This Row],[Transaction Date]]),TEXT(Table2[[#This Row],[Transaction Date]],"dddd"),"Unknown")</f>
        <v>Thursday</v>
      </c>
      <c r="N8859">
        <f t="shared" si="554"/>
        <v>0</v>
      </c>
      <c r="O8859" t="str">
        <f t="shared" si="555"/>
        <v>Actual</v>
      </c>
    </row>
    <row r="8860" spans="1:15" x14ac:dyDescent="0.25">
      <c r="A8860" t="s">
        <v>9872</v>
      </c>
      <c r="B8860" t="s">
        <v>9</v>
      </c>
      <c r="C8860">
        <v>1</v>
      </c>
      <c r="D8860">
        <f t="shared" si="552"/>
        <v>1</v>
      </c>
      <c r="E8860">
        <v>2</v>
      </c>
      <c r="F8860">
        <f>IF(OR(E8860="",E8860="UNKNOWN",E8860="ERROR"),_xlfn.XLOOKUP(Table2[[#This Row],[Item]],Items_List!A:A,Items_List!B:B),E8860)</f>
        <v>2</v>
      </c>
      <c r="G8860">
        <v>2</v>
      </c>
      <c r="H8860">
        <f t="shared" si="553"/>
        <v>2</v>
      </c>
      <c r="I8860" t="s">
        <v>14</v>
      </c>
      <c r="J8860" t="s">
        <v>10059</v>
      </c>
      <c r="K8860" s="1">
        <v>45114</v>
      </c>
      <c r="L8860" s="1" t="str">
        <f>IF(ISNUMBER(Table2[[#This Row],[Transaction Date]]),TEXT(Table2[[#This Row],[Transaction Date]],"mmmm"),"Unknown")</f>
        <v>July</v>
      </c>
      <c r="M8860" s="1" t="str">
        <f>IF(ISNUMBER(Table2[[#This Row],[Transaction Date]]),TEXT(Table2[[#This Row],[Transaction Date]],"dddd"),"Unknown")</f>
        <v>Friday</v>
      </c>
      <c r="N8860">
        <f t="shared" si="554"/>
        <v>0</v>
      </c>
      <c r="O8860" t="str">
        <f t="shared" si="555"/>
        <v>Actual</v>
      </c>
    </row>
    <row r="8861" spans="1:15" x14ac:dyDescent="0.25">
      <c r="A8861" t="s">
        <v>9873</v>
      </c>
      <c r="B8861" t="s">
        <v>13</v>
      </c>
      <c r="C8861">
        <v>5</v>
      </c>
      <c r="D8861">
        <f t="shared" si="552"/>
        <v>5</v>
      </c>
      <c r="E8861">
        <v>3</v>
      </c>
      <c r="F8861">
        <f>IF(OR(E8861="",E8861="UNKNOWN",E8861="ERROR"),_xlfn.XLOOKUP(Table2[[#This Row],[Item]],Items_List!A:A,Items_List!B:B),E8861)</f>
        <v>3</v>
      </c>
      <c r="G8861">
        <v>15</v>
      </c>
      <c r="H8861">
        <f t="shared" si="553"/>
        <v>15</v>
      </c>
      <c r="I8861" t="s">
        <v>14</v>
      </c>
      <c r="J8861" t="s">
        <v>11</v>
      </c>
      <c r="K8861" s="1">
        <v>45284</v>
      </c>
      <c r="L8861" s="1" t="str">
        <f>IF(ISNUMBER(Table2[[#This Row],[Transaction Date]]),TEXT(Table2[[#This Row],[Transaction Date]],"mmmm"),"Unknown")</f>
        <v>December</v>
      </c>
      <c r="M8861" s="1" t="str">
        <f>IF(ISNUMBER(Table2[[#This Row],[Transaction Date]]),TEXT(Table2[[#This Row],[Transaction Date]],"dddd"),"Unknown")</f>
        <v>Sunday</v>
      </c>
      <c r="N8861">
        <f t="shared" si="554"/>
        <v>0</v>
      </c>
      <c r="O8861" t="str">
        <f t="shared" si="555"/>
        <v>Actual</v>
      </c>
    </row>
    <row r="8862" spans="1:15" x14ac:dyDescent="0.25">
      <c r="A8862" t="s">
        <v>9874</v>
      </c>
      <c r="B8862" t="s">
        <v>25</v>
      </c>
      <c r="C8862">
        <v>4</v>
      </c>
      <c r="D8862">
        <f t="shared" si="552"/>
        <v>4</v>
      </c>
      <c r="E8862">
        <v>4</v>
      </c>
      <c r="F8862">
        <f>IF(OR(E8862="",E8862="UNKNOWN",E8862="ERROR"),_xlfn.XLOOKUP(Table2[[#This Row],[Item]],Items_List!A:A,Items_List!B:B),E8862)</f>
        <v>4</v>
      </c>
      <c r="G8862">
        <v>16</v>
      </c>
      <c r="H8862">
        <f t="shared" si="553"/>
        <v>16</v>
      </c>
      <c r="I8862" t="s">
        <v>23</v>
      </c>
      <c r="J8862" t="s">
        <v>10059</v>
      </c>
      <c r="K8862" s="1">
        <v>45253</v>
      </c>
      <c r="L8862" s="1" t="str">
        <f>IF(ISNUMBER(Table2[[#This Row],[Transaction Date]]),TEXT(Table2[[#This Row],[Transaction Date]],"mmmm"),"Unknown")</f>
        <v>November</v>
      </c>
      <c r="M8862" s="1" t="str">
        <f>IF(ISNUMBER(Table2[[#This Row],[Transaction Date]]),TEXT(Table2[[#This Row],[Transaction Date]],"dddd"),"Unknown")</f>
        <v>Thursday</v>
      </c>
      <c r="N8862">
        <f t="shared" si="554"/>
        <v>0</v>
      </c>
      <c r="O8862" t="str">
        <f t="shared" si="555"/>
        <v>Actual</v>
      </c>
    </row>
    <row r="8863" spans="1:15" x14ac:dyDescent="0.25">
      <c r="A8863" t="s">
        <v>9875</v>
      </c>
      <c r="B8863" t="s">
        <v>20</v>
      </c>
      <c r="C8863" t="s">
        <v>21</v>
      </c>
      <c r="D8863">
        <f t="shared" si="552"/>
        <v>3</v>
      </c>
      <c r="E8863">
        <v>5</v>
      </c>
      <c r="F8863">
        <f>IF(OR(E8863="",E8863="UNKNOWN",E8863="ERROR"),_xlfn.XLOOKUP(Table2[[#This Row],[Item]],Items_List!A:A,Items_List!B:B),E8863)</f>
        <v>5</v>
      </c>
      <c r="G8863">
        <v>15</v>
      </c>
      <c r="H8863">
        <f t="shared" si="553"/>
        <v>15</v>
      </c>
      <c r="I8863" t="s">
        <v>10059</v>
      </c>
      <c r="J8863" t="s">
        <v>10059</v>
      </c>
      <c r="K8863" s="1">
        <v>45279</v>
      </c>
      <c r="L8863" s="1" t="str">
        <f>IF(ISNUMBER(Table2[[#This Row],[Transaction Date]]),TEXT(Table2[[#This Row],[Transaction Date]],"mmmm"),"Unknown")</f>
        <v>December</v>
      </c>
      <c r="M8863" s="1" t="str">
        <f>IF(ISNUMBER(Table2[[#This Row],[Transaction Date]]),TEXT(Table2[[#This Row],[Transaction Date]],"dddd"),"Unknown")</f>
        <v>Tuesday</v>
      </c>
      <c r="N8863">
        <f t="shared" si="554"/>
        <v>1</v>
      </c>
      <c r="O8863" t="str">
        <f t="shared" si="555"/>
        <v>Estimated</v>
      </c>
    </row>
    <row r="8864" spans="1:15" x14ac:dyDescent="0.25">
      <c r="A8864" t="s">
        <v>9876</v>
      </c>
      <c r="B8864" t="s">
        <v>13</v>
      </c>
      <c r="C8864">
        <v>1</v>
      </c>
      <c r="D8864">
        <f t="shared" si="552"/>
        <v>1</v>
      </c>
      <c r="E8864">
        <v>3</v>
      </c>
      <c r="F8864">
        <f>IF(OR(E8864="",E8864="UNKNOWN",E8864="ERROR"),_xlfn.XLOOKUP(Table2[[#This Row],[Item]],Items_List!A:A,Items_List!B:B),E8864)</f>
        <v>3</v>
      </c>
      <c r="G8864" t="s">
        <v>18</v>
      </c>
      <c r="H8864">
        <f t="shared" si="553"/>
        <v>3</v>
      </c>
      <c r="I8864" t="s">
        <v>23</v>
      </c>
      <c r="J8864" t="s">
        <v>10059</v>
      </c>
      <c r="K8864" s="1">
        <v>44973</v>
      </c>
      <c r="L8864" s="1" t="str">
        <f>IF(ISNUMBER(Table2[[#This Row],[Transaction Date]]),TEXT(Table2[[#This Row],[Transaction Date]],"mmmm"),"Unknown")</f>
        <v>February</v>
      </c>
      <c r="M8864" s="1" t="str">
        <f>IF(ISNUMBER(Table2[[#This Row],[Transaction Date]]),TEXT(Table2[[#This Row],[Transaction Date]],"dddd"),"Unknown")</f>
        <v>Thursday</v>
      </c>
      <c r="N8864">
        <f t="shared" si="554"/>
        <v>1</v>
      </c>
      <c r="O8864" t="str">
        <f t="shared" si="555"/>
        <v>Actual</v>
      </c>
    </row>
    <row r="8865" spans="1:15" x14ac:dyDescent="0.25">
      <c r="A8865" t="s">
        <v>9877</v>
      </c>
      <c r="B8865" t="s">
        <v>28</v>
      </c>
      <c r="C8865">
        <v>5</v>
      </c>
      <c r="D8865">
        <f t="shared" si="552"/>
        <v>5</v>
      </c>
      <c r="E8865">
        <v>4</v>
      </c>
      <c r="F8865">
        <f>IF(OR(E8865="",E8865="UNKNOWN",E8865="ERROR"),_xlfn.XLOOKUP(Table2[[#This Row],[Item]],Items_List!A:A,Items_List!B:B),E8865)</f>
        <v>4</v>
      </c>
      <c r="G8865">
        <v>20</v>
      </c>
      <c r="H8865">
        <f t="shared" si="553"/>
        <v>20</v>
      </c>
      <c r="I8865" t="s">
        <v>10</v>
      </c>
      <c r="J8865" t="s">
        <v>10059</v>
      </c>
      <c r="K8865" s="1">
        <v>45268</v>
      </c>
      <c r="L8865" s="1" t="str">
        <f>IF(ISNUMBER(Table2[[#This Row],[Transaction Date]]),TEXT(Table2[[#This Row],[Transaction Date]],"mmmm"),"Unknown")</f>
        <v>December</v>
      </c>
      <c r="M8865" s="1" t="str">
        <f>IF(ISNUMBER(Table2[[#This Row],[Transaction Date]]),TEXT(Table2[[#This Row],[Transaction Date]],"dddd"),"Unknown")</f>
        <v>Friday</v>
      </c>
      <c r="N8865">
        <f t="shared" si="554"/>
        <v>0</v>
      </c>
      <c r="O8865" t="str">
        <f t="shared" si="555"/>
        <v>Actual</v>
      </c>
    </row>
    <row r="8866" spans="1:15" x14ac:dyDescent="0.25">
      <c r="A8866" t="s">
        <v>9879</v>
      </c>
      <c r="B8866" t="s">
        <v>9</v>
      </c>
      <c r="C8866">
        <v>3</v>
      </c>
      <c r="D8866">
        <f t="shared" si="552"/>
        <v>3</v>
      </c>
      <c r="E8866">
        <v>2</v>
      </c>
      <c r="F8866">
        <f>IF(OR(E8866="",E8866="UNKNOWN",E8866="ERROR"),_xlfn.XLOOKUP(Table2[[#This Row],[Item]],Items_List!A:A,Items_List!B:B),E8866)</f>
        <v>2</v>
      </c>
      <c r="G8866">
        <v>6</v>
      </c>
      <c r="H8866">
        <f t="shared" si="553"/>
        <v>6</v>
      </c>
      <c r="I8866" t="s">
        <v>14</v>
      </c>
      <c r="J8866" t="s">
        <v>15</v>
      </c>
      <c r="K8866" s="1">
        <v>44971</v>
      </c>
      <c r="L8866" s="1" t="str">
        <f>IF(ISNUMBER(Table2[[#This Row],[Transaction Date]]),TEXT(Table2[[#This Row],[Transaction Date]],"mmmm"),"Unknown")</f>
        <v>February</v>
      </c>
      <c r="M8866" s="1" t="str">
        <f>IF(ISNUMBER(Table2[[#This Row],[Transaction Date]]),TEXT(Table2[[#This Row],[Transaction Date]],"dddd"),"Unknown")</f>
        <v>Tuesday</v>
      </c>
      <c r="N8866">
        <f t="shared" si="554"/>
        <v>0</v>
      </c>
      <c r="O8866" t="str">
        <f t="shared" si="555"/>
        <v>Actual</v>
      </c>
    </row>
    <row r="8867" spans="1:15" x14ac:dyDescent="0.25">
      <c r="A8867" t="s">
        <v>9880</v>
      </c>
      <c r="B8867" t="s">
        <v>65</v>
      </c>
      <c r="C8867">
        <v>3</v>
      </c>
      <c r="D8867">
        <f t="shared" si="552"/>
        <v>3</v>
      </c>
      <c r="E8867">
        <v>1.5</v>
      </c>
      <c r="F8867">
        <f>IF(OR(E8867="",E8867="UNKNOWN",E8867="ERROR"),_xlfn.XLOOKUP(Table2[[#This Row],[Item]],Items_List!A:A,Items_List!B:B),E8867)</f>
        <v>1.5</v>
      </c>
      <c r="G8867">
        <v>4.5</v>
      </c>
      <c r="H8867">
        <f t="shared" si="553"/>
        <v>4.5</v>
      </c>
      <c r="I8867" t="s">
        <v>10059</v>
      </c>
      <c r="J8867" t="s">
        <v>15</v>
      </c>
      <c r="K8867" s="1">
        <v>45075</v>
      </c>
      <c r="L8867" s="1" t="str">
        <f>IF(ISNUMBER(Table2[[#This Row],[Transaction Date]]),TEXT(Table2[[#This Row],[Transaction Date]],"mmmm"),"Unknown")</f>
        <v>May</v>
      </c>
      <c r="M8867" s="1" t="str">
        <f>IF(ISNUMBER(Table2[[#This Row],[Transaction Date]]),TEXT(Table2[[#This Row],[Transaction Date]],"dddd"),"Unknown")</f>
        <v>Monday</v>
      </c>
      <c r="N8867">
        <f t="shared" si="554"/>
        <v>0</v>
      </c>
      <c r="O8867" t="str">
        <f t="shared" si="555"/>
        <v>Actual</v>
      </c>
    </row>
    <row r="8868" spans="1:15" x14ac:dyDescent="0.25">
      <c r="A8868" t="s">
        <v>9881</v>
      </c>
      <c r="B8868" t="s">
        <v>9</v>
      </c>
      <c r="C8868">
        <v>1</v>
      </c>
      <c r="D8868">
        <f t="shared" si="552"/>
        <v>1</v>
      </c>
      <c r="E8868">
        <v>2</v>
      </c>
      <c r="F8868">
        <f>IF(OR(E8868="",E8868="UNKNOWN",E8868="ERROR"),_xlfn.XLOOKUP(Table2[[#This Row],[Item]],Items_List!A:A,Items_List!B:B),E8868)</f>
        <v>2</v>
      </c>
      <c r="G8868">
        <v>2</v>
      </c>
      <c r="H8868">
        <f t="shared" si="553"/>
        <v>2</v>
      </c>
      <c r="I8868" t="s">
        <v>14</v>
      </c>
      <c r="J8868" t="s">
        <v>10059</v>
      </c>
      <c r="K8868" s="1">
        <v>45111</v>
      </c>
      <c r="L8868" s="1" t="str">
        <f>IF(ISNUMBER(Table2[[#This Row],[Transaction Date]]),TEXT(Table2[[#This Row],[Transaction Date]],"mmmm"),"Unknown")</f>
        <v>July</v>
      </c>
      <c r="M8868" s="1" t="str">
        <f>IF(ISNUMBER(Table2[[#This Row],[Transaction Date]]),TEXT(Table2[[#This Row],[Transaction Date]],"dddd"),"Unknown")</f>
        <v>Tuesday</v>
      </c>
      <c r="N8868">
        <f t="shared" si="554"/>
        <v>0</v>
      </c>
      <c r="O8868" t="str">
        <f t="shared" si="555"/>
        <v>Actual</v>
      </c>
    </row>
    <row r="8869" spans="1:15" x14ac:dyDescent="0.25">
      <c r="A8869" t="s">
        <v>9882</v>
      </c>
      <c r="B8869" t="s">
        <v>65</v>
      </c>
      <c r="C8869">
        <v>2</v>
      </c>
      <c r="D8869">
        <f t="shared" si="552"/>
        <v>2</v>
      </c>
      <c r="E8869">
        <v>1.5</v>
      </c>
      <c r="F8869">
        <f>IF(OR(E8869="",E8869="UNKNOWN",E8869="ERROR"),_xlfn.XLOOKUP(Table2[[#This Row],[Item]],Items_List!A:A,Items_List!B:B),E8869)</f>
        <v>1.5</v>
      </c>
      <c r="G8869">
        <v>3</v>
      </c>
      <c r="H8869">
        <f t="shared" si="553"/>
        <v>3</v>
      </c>
      <c r="I8869" t="s">
        <v>23</v>
      </c>
      <c r="J8869" t="s">
        <v>10059</v>
      </c>
      <c r="K8869" s="1">
        <v>45022</v>
      </c>
      <c r="L8869" s="1" t="str">
        <f>IF(ISNUMBER(Table2[[#This Row],[Transaction Date]]),TEXT(Table2[[#This Row],[Transaction Date]],"mmmm"),"Unknown")</f>
        <v>April</v>
      </c>
      <c r="M8869" s="1" t="str">
        <f>IF(ISNUMBER(Table2[[#This Row],[Transaction Date]]),TEXT(Table2[[#This Row],[Transaction Date]],"dddd"),"Unknown")</f>
        <v>Thursday</v>
      </c>
      <c r="N8869">
        <f t="shared" si="554"/>
        <v>0</v>
      </c>
      <c r="O8869" t="str">
        <f t="shared" si="555"/>
        <v>Actual</v>
      </c>
    </row>
    <row r="8870" spans="1:15" x14ac:dyDescent="0.25">
      <c r="A8870" t="s">
        <v>9883</v>
      </c>
      <c r="B8870" t="s">
        <v>28</v>
      </c>
      <c r="C8870">
        <v>5</v>
      </c>
      <c r="D8870">
        <f t="shared" si="552"/>
        <v>5</v>
      </c>
      <c r="E8870">
        <v>4</v>
      </c>
      <c r="F8870">
        <f>IF(OR(E8870="",E8870="UNKNOWN",E8870="ERROR"),_xlfn.XLOOKUP(Table2[[#This Row],[Item]],Items_List!A:A,Items_List!B:B),E8870)</f>
        <v>4</v>
      </c>
      <c r="G8870">
        <v>20</v>
      </c>
      <c r="H8870">
        <f t="shared" si="553"/>
        <v>20</v>
      </c>
      <c r="I8870" t="s">
        <v>23</v>
      </c>
      <c r="J8870" t="s">
        <v>10059</v>
      </c>
      <c r="K8870" s="1">
        <v>45074</v>
      </c>
      <c r="L8870" s="1" t="str">
        <f>IF(ISNUMBER(Table2[[#This Row],[Transaction Date]]),TEXT(Table2[[#This Row],[Transaction Date]],"mmmm"),"Unknown")</f>
        <v>May</v>
      </c>
      <c r="M8870" s="1" t="str">
        <f>IF(ISNUMBER(Table2[[#This Row],[Transaction Date]]),TEXT(Table2[[#This Row],[Transaction Date]],"dddd"),"Unknown")</f>
        <v>Sunday</v>
      </c>
      <c r="N8870">
        <f t="shared" si="554"/>
        <v>0</v>
      </c>
      <c r="O8870" t="str">
        <f t="shared" si="555"/>
        <v>Actual</v>
      </c>
    </row>
    <row r="8871" spans="1:15" x14ac:dyDescent="0.25">
      <c r="A8871" t="s">
        <v>9884</v>
      </c>
      <c r="B8871" t="s">
        <v>20</v>
      </c>
      <c r="C8871">
        <v>3</v>
      </c>
      <c r="D8871">
        <f t="shared" si="552"/>
        <v>3</v>
      </c>
      <c r="E8871">
        <v>5</v>
      </c>
      <c r="F8871">
        <f>IF(OR(E8871="",E8871="UNKNOWN",E8871="ERROR"),_xlfn.XLOOKUP(Table2[[#This Row],[Item]],Items_List!A:A,Items_List!B:B),E8871)</f>
        <v>5</v>
      </c>
      <c r="G8871">
        <v>15</v>
      </c>
      <c r="H8871">
        <f t="shared" si="553"/>
        <v>15</v>
      </c>
      <c r="I8871" t="s">
        <v>10059</v>
      </c>
      <c r="J8871" t="s">
        <v>11</v>
      </c>
      <c r="K8871" s="1">
        <v>45105</v>
      </c>
      <c r="L8871" s="1" t="str">
        <f>IF(ISNUMBER(Table2[[#This Row],[Transaction Date]]),TEXT(Table2[[#This Row],[Transaction Date]],"mmmm"),"Unknown")</f>
        <v>June</v>
      </c>
      <c r="M8871" s="1" t="str">
        <f>IF(ISNUMBER(Table2[[#This Row],[Transaction Date]]),TEXT(Table2[[#This Row],[Transaction Date]],"dddd"),"Unknown")</f>
        <v>Wednesday</v>
      </c>
      <c r="N8871">
        <f t="shared" si="554"/>
        <v>0</v>
      </c>
      <c r="O8871" t="str">
        <f t="shared" si="555"/>
        <v>Actual</v>
      </c>
    </row>
    <row r="8872" spans="1:15" x14ac:dyDescent="0.25">
      <c r="A8872" t="s">
        <v>9885</v>
      </c>
      <c r="B8872" t="s">
        <v>9</v>
      </c>
      <c r="C8872">
        <v>3</v>
      </c>
      <c r="D8872">
        <f t="shared" si="552"/>
        <v>3</v>
      </c>
      <c r="E8872">
        <v>2</v>
      </c>
      <c r="F8872">
        <f>IF(OR(E8872="",E8872="UNKNOWN",E8872="ERROR"),_xlfn.XLOOKUP(Table2[[#This Row],[Item]],Items_List!A:A,Items_List!B:B),E8872)</f>
        <v>2</v>
      </c>
      <c r="G8872">
        <v>6</v>
      </c>
      <c r="H8872">
        <f t="shared" si="553"/>
        <v>6</v>
      </c>
      <c r="I8872" t="s">
        <v>10</v>
      </c>
      <c r="J8872" t="s">
        <v>10059</v>
      </c>
      <c r="K8872" s="1">
        <v>45151</v>
      </c>
      <c r="L8872" s="1" t="str">
        <f>IF(ISNUMBER(Table2[[#This Row],[Transaction Date]]),TEXT(Table2[[#This Row],[Transaction Date]],"mmmm"),"Unknown")</f>
        <v>August</v>
      </c>
      <c r="M8872" s="1" t="str">
        <f>IF(ISNUMBER(Table2[[#This Row],[Transaction Date]]),TEXT(Table2[[#This Row],[Transaction Date]],"dddd"),"Unknown")</f>
        <v>Sunday</v>
      </c>
      <c r="N8872">
        <f t="shared" si="554"/>
        <v>0</v>
      </c>
      <c r="O8872" t="str">
        <f t="shared" si="555"/>
        <v>Actual</v>
      </c>
    </row>
    <row r="8873" spans="1:15" x14ac:dyDescent="0.25">
      <c r="A8873" t="s">
        <v>9886</v>
      </c>
      <c r="B8873" t="s">
        <v>13</v>
      </c>
      <c r="C8873">
        <v>4</v>
      </c>
      <c r="D8873">
        <f t="shared" si="552"/>
        <v>4</v>
      </c>
      <c r="E8873">
        <v>3</v>
      </c>
      <c r="F8873">
        <f>IF(OR(E8873="",E8873="UNKNOWN",E8873="ERROR"),_xlfn.XLOOKUP(Table2[[#This Row],[Item]],Items_List!A:A,Items_List!B:B),E8873)</f>
        <v>3</v>
      </c>
      <c r="G8873">
        <v>12</v>
      </c>
      <c r="H8873">
        <f t="shared" si="553"/>
        <v>12</v>
      </c>
      <c r="I8873" t="s">
        <v>10059</v>
      </c>
      <c r="J8873" t="s">
        <v>10059</v>
      </c>
      <c r="K8873" s="1">
        <v>45205</v>
      </c>
      <c r="L8873" s="1" t="str">
        <f>IF(ISNUMBER(Table2[[#This Row],[Transaction Date]]),TEXT(Table2[[#This Row],[Transaction Date]],"mmmm"),"Unknown")</f>
        <v>October</v>
      </c>
      <c r="M8873" s="1" t="str">
        <f>IF(ISNUMBER(Table2[[#This Row],[Transaction Date]]),TEXT(Table2[[#This Row],[Transaction Date]],"dddd"),"Unknown")</f>
        <v>Friday</v>
      </c>
      <c r="N8873">
        <f t="shared" si="554"/>
        <v>0</v>
      </c>
      <c r="O8873" t="str">
        <f t="shared" si="555"/>
        <v>Actual</v>
      </c>
    </row>
    <row r="8874" spans="1:15" x14ac:dyDescent="0.25">
      <c r="A8874" t="s">
        <v>9887</v>
      </c>
      <c r="B8874" t="s">
        <v>20</v>
      </c>
      <c r="C8874">
        <v>4</v>
      </c>
      <c r="D8874">
        <f t="shared" si="552"/>
        <v>4</v>
      </c>
      <c r="E8874">
        <v>5</v>
      </c>
      <c r="F8874">
        <f>IF(OR(E8874="",E8874="UNKNOWN",E8874="ERROR"),_xlfn.XLOOKUP(Table2[[#This Row],[Item]],Items_List!A:A,Items_List!B:B),E8874)</f>
        <v>5</v>
      </c>
      <c r="G8874">
        <v>20</v>
      </c>
      <c r="H8874">
        <f t="shared" si="553"/>
        <v>20</v>
      </c>
      <c r="I8874" t="s">
        <v>23</v>
      </c>
      <c r="J8874" t="s">
        <v>10059</v>
      </c>
      <c r="K8874" s="1">
        <v>45261</v>
      </c>
      <c r="L8874" s="1" t="str">
        <f>IF(ISNUMBER(Table2[[#This Row],[Transaction Date]]),TEXT(Table2[[#This Row],[Transaction Date]],"mmmm"),"Unknown")</f>
        <v>December</v>
      </c>
      <c r="M8874" s="1" t="str">
        <f>IF(ISNUMBER(Table2[[#This Row],[Transaction Date]]),TEXT(Table2[[#This Row],[Transaction Date]],"dddd"),"Unknown")</f>
        <v>Friday</v>
      </c>
      <c r="N8874">
        <f t="shared" si="554"/>
        <v>0</v>
      </c>
      <c r="O8874" t="str">
        <f t="shared" si="555"/>
        <v>Actual</v>
      </c>
    </row>
    <row r="8875" spans="1:15" x14ac:dyDescent="0.25">
      <c r="A8875" t="s">
        <v>9889</v>
      </c>
      <c r="B8875" t="s">
        <v>25</v>
      </c>
      <c r="C8875">
        <v>3</v>
      </c>
      <c r="D8875">
        <f t="shared" si="552"/>
        <v>3</v>
      </c>
      <c r="E8875">
        <v>4</v>
      </c>
      <c r="F8875">
        <f>IF(OR(E8875="",E8875="UNKNOWN",E8875="ERROR"),_xlfn.XLOOKUP(Table2[[#This Row],[Item]],Items_List!A:A,Items_List!B:B),E8875)</f>
        <v>4</v>
      </c>
      <c r="G8875">
        <v>12</v>
      </c>
      <c r="H8875">
        <f t="shared" si="553"/>
        <v>12</v>
      </c>
      <c r="I8875" t="s">
        <v>14</v>
      </c>
      <c r="J8875" t="s">
        <v>10059</v>
      </c>
      <c r="K8875" s="1">
        <v>44934</v>
      </c>
      <c r="L8875" s="1" t="str">
        <f>IF(ISNUMBER(Table2[[#This Row],[Transaction Date]]),TEXT(Table2[[#This Row],[Transaction Date]],"mmmm"),"Unknown")</f>
        <v>January</v>
      </c>
      <c r="M8875" s="1" t="str">
        <f>IF(ISNUMBER(Table2[[#This Row],[Transaction Date]]),TEXT(Table2[[#This Row],[Transaction Date]],"dddd"),"Unknown")</f>
        <v>Sunday</v>
      </c>
      <c r="N8875">
        <f t="shared" si="554"/>
        <v>0</v>
      </c>
      <c r="O8875" t="str">
        <f t="shared" si="555"/>
        <v>Actual</v>
      </c>
    </row>
    <row r="8876" spans="1:15" x14ac:dyDescent="0.25">
      <c r="A8876" t="s">
        <v>9890</v>
      </c>
      <c r="B8876" t="s">
        <v>20</v>
      </c>
      <c r="C8876">
        <v>4</v>
      </c>
      <c r="D8876">
        <f t="shared" si="552"/>
        <v>4</v>
      </c>
      <c r="E8876">
        <v>5</v>
      </c>
      <c r="F8876">
        <f>IF(OR(E8876="",E8876="UNKNOWN",E8876="ERROR"),_xlfn.XLOOKUP(Table2[[#This Row],[Item]],Items_List!A:A,Items_List!B:B),E8876)</f>
        <v>5</v>
      </c>
      <c r="G8876">
        <v>20</v>
      </c>
      <c r="H8876">
        <f t="shared" si="553"/>
        <v>20</v>
      </c>
      <c r="I8876" t="s">
        <v>23</v>
      </c>
      <c r="J8876" t="s">
        <v>15</v>
      </c>
      <c r="K8876" s="1">
        <v>45144</v>
      </c>
      <c r="L8876" s="1" t="str">
        <f>IF(ISNUMBER(Table2[[#This Row],[Transaction Date]]),TEXT(Table2[[#This Row],[Transaction Date]],"mmmm"),"Unknown")</f>
        <v>August</v>
      </c>
      <c r="M8876" s="1" t="str">
        <f>IF(ISNUMBER(Table2[[#This Row],[Transaction Date]]),TEXT(Table2[[#This Row],[Transaction Date]],"dddd"),"Unknown")</f>
        <v>Sunday</v>
      </c>
      <c r="N8876">
        <f t="shared" si="554"/>
        <v>0</v>
      </c>
      <c r="O8876" t="str">
        <f t="shared" si="555"/>
        <v>Actual</v>
      </c>
    </row>
    <row r="8877" spans="1:15" x14ac:dyDescent="0.25">
      <c r="A8877" t="s">
        <v>9891</v>
      </c>
      <c r="B8877" t="s">
        <v>39</v>
      </c>
      <c r="C8877">
        <v>4</v>
      </c>
      <c r="D8877">
        <f t="shared" si="552"/>
        <v>4</v>
      </c>
      <c r="E8877">
        <v>3</v>
      </c>
      <c r="F8877">
        <f>IF(OR(E8877="",E8877="UNKNOWN",E8877="ERROR"),_xlfn.XLOOKUP(Table2[[#This Row],[Item]],Items_List!A:A,Items_List!B:B),E8877)</f>
        <v>3</v>
      </c>
      <c r="G8877">
        <v>12</v>
      </c>
      <c r="H8877">
        <f t="shared" si="553"/>
        <v>12</v>
      </c>
      <c r="I8877" t="s">
        <v>14</v>
      </c>
      <c r="J8877" t="s">
        <v>11</v>
      </c>
      <c r="K8877" s="1">
        <v>44956</v>
      </c>
      <c r="L8877" s="1" t="str">
        <f>IF(ISNUMBER(Table2[[#This Row],[Transaction Date]]),TEXT(Table2[[#This Row],[Transaction Date]],"mmmm"),"Unknown")</f>
        <v>January</v>
      </c>
      <c r="M8877" s="1" t="str">
        <f>IF(ISNUMBER(Table2[[#This Row],[Transaction Date]]),TEXT(Table2[[#This Row],[Transaction Date]],"dddd"),"Unknown")</f>
        <v>Monday</v>
      </c>
      <c r="N8877">
        <f t="shared" si="554"/>
        <v>0</v>
      </c>
      <c r="O8877" t="str">
        <f t="shared" si="555"/>
        <v>Actual</v>
      </c>
    </row>
    <row r="8878" spans="1:15" x14ac:dyDescent="0.25">
      <c r="A8878" t="s">
        <v>9893</v>
      </c>
      <c r="B8878" t="s">
        <v>28</v>
      </c>
      <c r="C8878">
        <v>5</v>
      </c>
      <c r="D8878">
        <f t="shared" si="552"/>
        <v>5</v>
      </c>
      <c r="E8878">
        <v>4</v>
      </c>
      <c r="F8878">
        <f>IF(OR(E8878="",E8878="UNKNOWN",E8878="ERROR"),_xlfn.XLOOKUP(Table2[[#This Row],[Item]],Items_List!A:A,Items_List!B:B),E8878)</f>
        <v>4</v>
      </c>
      <c r="G8878">
        <v>20</v>
      </c>
      <c r="H8878">
        <f t="shared" si="553"/>
        <v>20</v>
      </c>
      <c r="I8878" t="s">
        <v>10</v>
      </c>
      <c r="J8878" t="s">
        <v>10059</v>
      </c>
      <c r="K8878" s="1">
        <v>45044</v>
      </c>
      <c r="L8878" s="1" t="str">
        <f>IF(ISNUMBER(Table2[[#This Row],[Transaction Date]]),TEXT(Table2[[#This Row],[Transaction Date]],"mmmm"),"Unknown")</f>
        <v>April</v>
      </c>
      <c r="M8878" s="1" t="str">
        <f>IF(ISNUMBER(Table2[[#This Row],[Transaction Date]]),TEXT(Table2[[#This Row],[Transaction Date]],"dddd"),"Unknown")</f>
        <v>Friday</v>
      </c>
      <c r="N8878">
        <f t="shared" si="554"/>
        <v>0</v>
      </c>
      <c r="O8878" t="str">
        <f t="shared" si="555"/>
        <v>Actual</v>
      </c>
    </row>
    <row r="8879" spans="1:15" x14ac:dyDescent="0.25">
      <c r="A8879" t="s">
        <v>9894</v>
      </c>
      <c r="B8879" t="s">
        <v>25</v>
      </c>
      <c r="C8879">
        <v>1</v>
      </c>
      <c r="D8879">
        <f t="shared" si="552"/>
        <v>1</v>
      </c>
      <c r="E8879">
        <v>4</v>
      </c>
      <c r="F8879">
        <f>IF(OR(E8879="",E8879="UNKNOWN",E8879="ERROR"),_xlfn.XLOOKUP(Table2[[#This Row],[Item]],Items_List!A:A,Items_List!B:B),E8879)</f>
        <v>4</v>
      </c>
      <c r="G8879">
        <v>4</v>
      </c>
      <c r="H8879">
        <f t="shared" si="553"/>
        <v>4</v>
      </c>
      <c r="I8879" t="s">
        <v>10</v>
      </c>
      <c r="J8879" t="s">
        <v>11</v>
      </c>
      <c r="K8879" s="1">
        <v>45033</v>
      </c>
      <c r="L8879" s="1" t="str">
        <f>IF(ISNUMBER(Table2[[#This Row],[Transaction Date]]),TEXT(Table2[[#This Row],[Transaction Date]],"mmmm"),"Unknown")</f>
        <v>April</v>
      </c>
      <c r="M8879" s="1" t="str">
        <f>IF(ISNUMBER(Table2[[#This Row],[Transaction Date]]),TEXT(Table2[[#This Row],[Transaction Date]],"dddd"),"Unknown")</f>
        <v>Monday</v>
      </c>
      <c r="N8879">
        <f t="shared" si="554"/>
        <v>0</v>
      </c>
      <c r="O8879" t="str">
        <f t="shared" si="555"/>
        <v>Actual</v>
      </c>
    </row>
    <row r="8880" spans="1:15" x14ac:dyDescent="0.25">
      <c r="A8880" t="s">
        <v>9895</v>
      </c>
      <c r="B8880" t="s">
        <v>13</v>
      </c>
      <c r="C8880">
        <v>5</v>
      </c>
      <c r="D8880">
        <f t="shared" si="552"/>
        <v>5</v>
      </c>
      <c r="E8880">
        <v>3</v>
      </c>
      <c r="F8880">
        <f>IF(OR(E8880="",E8880="UNKNOWN",E8880="ERROR"),_xlfn.XLOOKUP(Table2[[#This Row],[Item]],Items_List!A:A,Items_List!B:B),E8880)</f>
        <v>3</v>
      </c>
      <c r="G8880">
        <v>15</v>
      </c>
      <c r="H8880">
        <f t="shared" si="553"/>
        <v>15</v>
      </c>
      <c r="I8880" t="s">
        <v>10059</v>
      </c>
      <c r="J8880" t="s">
        <v>10059</v>
      </c>
      <c r="K8880" s="1">
        <v>45256</v>
      </c>
      <c r="L8880" s="1" t="str">
        <f>IF(ISNUMBER(Table2[[#This Row],[Transaction Date]]),TEXT(Table2[[#This Row],[Transaction Date]],"mmmm"),"Unknown")</f>
        <v>November</v>
      </c>
      <c r="M8880" s="1" t="str">
        <f>IF(ISNUMBER(Table2[[#This Row],[Transaction Date]]),TEXT(Table2[[#This Row],[Transaction Date]],"dddd"),"Unknown")</f>
        <v>Sunday</v>
      </c>
      <c r="N8880">
        <f t="shared" si="554"/>
        <v>0</v>
      </c>
      <c r="O8880" t="str">
        <f t="shared" si="555"/>
        <v>Actual</v>
      </c>
    </row>
    <row r="8881" spans="1:15" x14ac:dyDescent="0.25">
      <c r="A8881" t="s">
        <v>9896</v>
      </c>
      <c r="B8881" t="s">
        <v>39</v>
      </c>
      <c r="C8881">
        <v>5</v>
      </c>
      <c r="D8881">
        <f t="shared" si="552"/>
        <v>5</v>
      </c>
      <c r="E8881">
        <v>3</v>
      </c>
      <c r="F8881">
        <f>IF(OR(E8881="",E8881="UNKNOWN",E8881="ERROR"),_xlfn.XLOOKUP(Table2[[#This Row],[Item]],Items_List!A:A,Items_List!B:B),E8881)</f>
        <v>3</v>
      </c>
      <c r="G8881">
        <v>15</v>
      </c>
      <c r="H8881">
        <f t="shared" si="553"/>
        <v>15</v>
      </c>
      <c r="I8881" t="s">
        <v>23</v>
      </c>
      <c r="J8881" t="s">
        <v>11</v>
      </c>
      <c r="K8881" s="1">
        <v>44985</v>
      </c>
      <c r="L8881" s="1" t="str">
        <f>IF(ISNUMBER(Table2[[#This Row],[Transaction Date]]),TEXT(Table2[[#This Row],[Transaction Date]],"mmmm"),"Unknown")</f>
        <v>February</v>
      </c>
      <c r="M8881" s="1" t="str">
        <f>IF(ISNUMBER(Table2[[#This Row],[Transaction Date]]),TEXT(Table2[[#This Row],[Transaction Date]],"dddd"),"Unknown")</f>
        <v>Tuesday</v>
      </c>
      <c r="N8881">
        <f t="shared" si="554"/>
        <v>0</v>
      </c>
      <c r="O8881" t="str">
        <f t="shared" si="555"/>
        <v>Actual</v>
      </c>
    </row>
    <row r="8882" spans="1:15" x14ac:dyDescent="0.25">
      <c r="A8882" t="s">
        <v>9897</v>
      </c>
      <c r="B8882" t="s">
        <v>65</v>
      </c>
      <c r="C8882">
        <v>4</v>
      </c>
      <c r="D8882">
        <f t="shared" si="552"/>
        <v>4</v>
      </c>
      <c r="E8882">
        <v>1.5</v>
      </c>
      <c r="F8882">
        <f>IF(OR(E8882="",E8882="UNKNOWN",E8882="ERROR"),_xlfn.XLOOKUP(Table2[[#This Row],[Item]],Items_List!A:A,Items_List!B:B),E8882)</f>
        <v>1.5</v>
      </c>
      <c r="G8882">
        <v>6</v>
      </c>
      <c r="H8882">
        <f t="shared" si="553"/>
        <v>6</v>
      </c>
      <c r="I8882" t="s">
        <v>14</v>
      </c>
      <c r="J8882" t="s">
        <v>11</v>
      </c>
      <c r="K8882" s="1">
        <v>45192</v>
      </c>
      <c r="L8882" s="1" t="str">
        <f>IF(ISNUMBER(Table2[[#This Row],[Transaction Date]]),TEXT(Table2[[#This Row],[Transaction Date]],"mmmm"),"Unknown")</f>
        <v>September</v>
      </c>
      <c r="M8882" s="1" t="str">
        <f>IF(ISNUMBER(Table2[[#This Row],[Transaction Date]]),TEXT(Table2[[#This Row],[Transaction Date]],"dddd"),"Unknown")</f>
        <v>Saturday</v>
      </c>
      <c r="N8882">
        <f t="shared" si="554"/>
        <v>0</v>
      </c>
      <c r="O8882" t="str">
        <f t="shared" si="555"/>
        <v>Actual</v>
      </c>
    </row>
    <row r="8883" spans="1:15" x14ac:dyDescent="0.25">
      <c r="A8883" t="s">
        <v>9898</v>
      </c>
      <c r="B8883" t="s">
        <v>17</v>
      </c>
      <c r="C8883">
        <v>1</v>
      </c>
      <c r="D8883">
        <f t="shared" si="552"/>
        <v>1</v>
      </c>
      <c r="E8883">
        <v>1</v>
      </c>
      <c r="F8883">
        <f>IF(OR(E8883="",E8883="UNKNOWN",E8883="ERROR"),_xlfn.XLOOKUP(Table2[[#This Row],[Item]],Items_List!A:A,Items_List!B:B),E8883)</f>
        <v>1</v>
      </c>
      <c r="G8883">
        <v>1</v>
      </c>
      <c r="H8883">
        <f t="shared" si="553"/>
        <v>1</v>
      </c>
      <c r="I8883" t="s">
        <v>10</v>
      </c>
      <c r="J8883" t="s">
        <v>15</v>
      </c>
      <c r="K8883" s="1">
        <v>45001</v>
      </c>
      <c r="L8883" s="1" t="str">
        <f>IF(ISNUMBER(Table2[[#This Row],[Transaction Date]]),TEXT(Table2[[#This Row],[Transaction Date]],"mmmm"),"Unknown")</f>
        <v>March</v>
      </c>
      <c r="M8883" s="1" t="str">
        <f>IF(ISNUMBER(Table2[[#This Row],[Transaction Date]]),TEXT(Table2[[#This Row],[Transaction Date]],"dddd"),"Unknown")</f>
        <v>Thursday</v>
      </c>
      <c r="N8883">
        <f t="shared" si="554"/>
        <v>0</v>
      </c>
      <c r="O8883" t="str">
        <f t="shared" si="555"/>
        <v>Actual</v>
      </c>
    </row>
    <row r="8884" spans="1:15" x14ac:dyDescent="0.25">
      <c r="A8884" t="s">
        <v>9900</v>
      </c>
      <c r="B8884" t="s">
        <v>25</v>
      </c>
      <c r="C8884">
        <v>1</v>
      </c>
      <c r="D8884">
        <f t="shared" si="552"/>
        <v>1</v>
      </c>
      <c r="E8884">
        <v>4</v>
      </c>
      <c r="F8884">
        <f>IF(OR(E8884="",E8884="UNKNOWN",E8884="ERROR"),_xlfn.XLOOKUP(Table2[[#This Row],[Item]],Items_List!A:A,Items_List!B:B),E8884)</f>
        <v>4</v>
      </c>
      <c r="G8884">
        <v>4</v>
      </c>
      <c r="H8884">
        <f t="shared" si="553"/>
        <v>4</v>
      </c>
      <c r="I8884" t="s">
        <v>10059</v>
      </c>
      <c r="J8884" t="s">
        <v>10059</v>
      </c>
      <c r="L8884" s="1" t="str">
        <f>IF(ISNUMBER(Table2[[#This Row],[Transaction Date]]),TEXT(Table2[[#This Row],[Transaction Date]],"mmmm"),"Unknown")</f>
        <v>Unknown</v>
      </c>
      <c r="M8884" s="1" t="str">
        <f>IF(ISNUMBER(Table2[[#This Row],[Transaction Date]]),TEXT(Table2[[#This Row],[Transaction Date]],"dddd"),"Unknown")</f>
        <v>Unknown</v>
      </c>
      <c r="N8884">
        <f t="shared" si="554"/>
        <v>0</v>
      </c>
      <c r="O8884" t="str">
        <f t="shared" si="555"/>
        <v>Actual</v>
      </c>
    </row>
    <row r="8885" spans="1:15" x14ac:dyDescent="0.25">
      <c r="A8885" t="s">
        <v>9901</v>
      </c>
      <c r="B8885" t="s">
        <v>28</v>
      </c>
      <c r="C8885">
        <v>3</v>
      </c>
      <c r="D8885">
        <f t="shared" si="552"/>
        <v>3</v>
      </c>
      <c r="E8885">
        <v>4</v>
      </c>
      <c r="F8885">
        <f>IF(OR(E8885="",E8885="UNKNOWN",E8885="ERROR"),_xlfn.XLOOKUP(Table2[[#This Row],[Item]],Items_List!A:A,Items_List!B:B),E8885)</f>
        <v>4</v>
      </c>
      <c r="G8885">
        <v>12</v>
      </c>
      <c r="H8885">
        <f t="shared" si="553"/>
        <v>12</v>
      </c>
      <c r="I8885" t="s">
        <v>10059</v>
      </c>
      <c r="J8885" t="s">
        <v>10059</v>
      </c>
      <c r="K8885" s="1">
        <v>45206</v>
      </c>
      <c r="L8885" s="1" t="str">
        <f>IF(ISNUMBER(Table2[[#This Row],[Transaction Date]]),TEXT(Table2[[#This Row],[Transaction Date]],"mmmm"),"Unknown")</f>
        <v>October</v>
      </c>
      <c r="M8885" s="1" t="str">
        <f>IF(ISNUMBER(Table2[[#This Row],[Transaction Date]]),TEXT(Table2[[#This Row],[Transaction Date]],"dddd"),"Unknown")</f>
        <v>Saturday</v>
      </c>
      <c r="N8885">
        <f t="shared" si="554"/>
        <v>0</v>
      </c>
      <c r="O8885" t="str">
        <f t="shared" si="555"/>
        <v>Actual</v>
      </c>
    </row>
    <row r="8886" spans="1:15" x14ac:dyDescent="0.25">
      <c r="A8886" t="s">
        <v>9902</v>
      </c>
      <c r="B8886" t="s">
        <v>20</v>
      </c>
      <c r="C8886">
        <v>5</v>
      </c>
      <c r="D8886">
        <f t="shared" si="552"/>
        <v>5</v>
      </c>
      <c r="E8886">
        <v>5</v>
      </c>
      <c r="F8886">
        <f>IF(OR(E8886="",E8886="UNKNOWN",E8886="ERROR"),_xlfn.XLOOKUP(Table2[[#This Row],[Item]],Items_List!A:A,Items_List!B:B),E8886)</f>
        <v>5</v>
      </c>
      <c r="G8886">
        <v>25</v>
      </c>
      <c r="H8886">
        <f t="shared" si="553"/>
        <v>25</v>
      </c>
      <c r="I8886" t="s">
        <v>23</v>
      </c>
      <c r="J8886" t="s">
        <v>15</v>
      </c>
      <c r="K8886" s="1">
        <v>45218</v>
      </c>
      <c r="L8886" s="1" t="str">
        <f>IF(ISNUMBER(Table2[[#This Row],[Transaction Date]]),TEXT(Table2[[#This Row],[Transaction Date]],"mmmm"),"Unknown")</f>
        <v>October</v>
      </c>
      <c r="M8886" s="1" t="str">
        <f>IF(ISNUMBER(Table2[[#This Row],[Transaction Date]]),TEXT(Table2[[#This Row],[Transaction Date]],"dddd"),"Unknown")</f>
        <v>Thursday</v>
      </c>
      <c r="N8886">
        <f t="shared" si="554"/>
        <v>0</v>
      </c>
      <c r="O8886" t="str">
        <f t="shared" si="555"/>
        <v>Actual</v>
      </c>
    </row>
    <row r="8887" spans="1:15" x14ac:dyDescent="0.25">
      <c r="A8887" t="s">
        <v>9903</v>
      </c>
      <c r="B8887" t="s">
        <v>13</v>
      </c>
      <c r="C8887">
        <v>2</v>
      </c>
      <c r="D8887">
        <f t="shared" si="552"/>
        <v>2</v>
      </c>
      <c r="E8887">
        <v>3</v>
      </c>
      <c r="F8887">
        <f>IF(OR(E8887="",E8887="UNKNOWN",E8887="ERROR"),_xlfn.XLOOKUP(Table2[[#This Row],[Item]],Items_List!A:A,Items_List!B:B),E8887)</f>
        <v>3</v>
      </c>
      <c r="G8887">
        <v>6</v>
      </c>
      <c r="H8887">
        <f t="shared" si="553"/>
        <v>6</v>
      </c>
      <c r="I8887" t="s">
        <v>10059</v>
      </c>
      <c r="J8887" t="s">
        <v>15</v>
      </c>
      <c r="K8887" s="1">
        <v>45268</v>
      </c>
      <c r="L8887" s="1" t="str">
        <f>IF(ISNUMBER(Table2[[#This Row],[Transaction Date]]),TEXT(Table2[[#This Row],[Transaction Date]],"mmmm"),"Unknown")</f>
        <v>December</v>
      </c>
      <c r="M8887" s="1" t="str">
        <f>IF(ISNUMBER(Table2[[#This Row],[Transaction Date]]),TEXT(Table2[[#This Row],[Transaction Date]],"dddd"),"Unknown")</f>
        <v>Friday</v>
      </c>
      <c r="N8887">
        <f t="shared" si="554"/>
        <v>0</v>
      </c>
      <c r="O8887" t="str">
        <f t="shared" si="555"/>
        <v>Actual</v>
      </c>
    </row>
    <row r="8888" spans="1:15" x14ac:dyDescent="0.25">
      <c r="A8888" t="s">
        <v>9904</v>
      </c>
      <c r="B8888" t="s">
        <v>28</v>
      </c>
      <c r="C8888">
        <v>2</v>
      </c>
      <c r="D8888">
        <f t="shared" si="552"/>
        <v>2</v>
      </c>
      <c r="E8888">
        <v>4</v>
      </c>
      <c r="F8888">
        <f>IF(OR(E8888="",E8888="UNKNOWN",E8888="ERROR"),_xlfn.XLOOKUP(Table2[[#This Row],[Item]],Items_List!A:A,Items_List!B:B),E8888)</f>
        <v>4</v>
      </c>
      <c r="G8888">
        <v>8</v>
      </c>
      <c r="H8888">
        <f t="shared" si="553"/>
        <v>8</v>
      </c>
      <c r="I8888" t="s">
        <v>14</v>
      </c>
      <c r="J8888" t="s">
        <v>10059</v>
      </c>
      <c r="K8888" s="1">
        <v>45041</v>
      </c>
      <c r="L8888" s="1" t="str">
        <f>IF(ISNUMBER(Table2[[#This Row],[Transaction Date]]),TEXT(Table2[[#This Row],[Transaction Date]],"mmmm"),"Unknown")</f>
        <v>April</v>
      </c>
      <c r="M8888" s="1" t="str">
        <f>IF(ISNUMBER(Table2[[#This Row],[Transaction Date]]),TEXT(Table2[[#This Row],[Transaction Date]],"dddd"),"Unknown")</f>
        <v>Tuesday</v>
      </c>
      <c r="N8888">
        <f t="shared" si="554"/>
        <v>0</v>
      </c>
      <c r="O8888" t="str">
        <f t="shared" si="555"/>
        <v>Actual</v>
      </c>
    </row>
    <row r="8889" spans="1:15" x14ac:dyDescent="0.25">
      <c r="A8889" t="s">
        <v>9905</v>
      </c>
      <c r="B8889" t="s">
        <v>9</v>
      </c>
      <c r="C8889">
        <v>5</v>
      </c>
      <c r="D8889">
        <f t="shared" si="552"/>
        <v>5</v>
      </c>
      <c r="E8889">
        <v>2</v>
      </c>
      <c r="F8889">
        <f>IF(OR(E8889="",E8889="UNKNOWN",E8889="ERROR"),_xlfn.XLOOKUP(Table2[[#This Row],[Item]],Items_List!A:A,Items_List!B:B),E8889)</f>
        <v>2</v>
      </c>
      <c r="G8889">
        <v>10</v>
      </c>
      <c r="H8889">
        <f t="shared" si="553"/>
        <v>10</v>
      </c>
      <c r="I8889" t="s">
        <v>14</v>
      </c>
      <c r="J8889" t="s">
        <v>10059</v>
      </c>
      <c r="K8889" s="1">
        <v>44968</v>
      </c>
      <c r="L8889" s="1" t="str">
        <f>IF(ISNUMBER(Table2[[#This Row],[Transaction Date]]),TEXT(Table2[[#This Row],[Transaction Date]],"mmmm"),"Unknown")</f>
        <v>February</v>
      </c>
      <c r="M8889" s="1" t="str">
        <f>IF(ISNUMBER(Table2[[#This Row],[Transaction Date]]),TEXT(Table2[[#This Row],[Transaction Date]],"dddd"),"Unknown")</f>
        <v>Saturday</v>
      </c>
      <c r="N8889">
        <f t="shared" si="554"/>
        <v>0</v>
      </c>
      <c r="O8889" t="str">
        <f t="shared" si="555"/>
        <v>Actual</v>
      </c>
    </row>
    <row r="8890" spans="1:15" x14ac:dyDescent="0.25">
      <c r="A8890" t="s">
        <v>9906</v>
      </c>
      <c r="B8890" t="s">
        <v>65</v>
      </c>
      <c r="C8890">
        <v>2</v>
      </c>
      <c r="D8890">
        <f t="shared" si="552"/>
        <v>2</v>
      </c>
      <c r="E8890">
        <v>1.5</v>
      </c>
      <c r="F8890">
        <f>IF(OR(E8890="",E8890="UNKNOWN",E8890="ERROR"),_xlfn.XLOOKUP(Table2[[#This Row],[Item]],Items_List!A:A,Items_List!B:B),E8890)</f>
        <v>1.5</v>
      </c>
      <c r="G8890">
        <v>3</v>
      </c>
      <c r="H8890">
        <f t="shared" si="553"/>
        <v>3</v>
      </c>
      <c r="I8890" t="s">
        <v>23</v>
      </c>
      <c r="J8890" t="s">
        <v>15</v>
      </c>
      <c r="K8890" s="1">
        <v>44965</v>
      </c>
      <c r="L8890" s="1" t="str">
        <f>IF(ISNUMBER(Table2[[#This Row],[Transaction Date]]),TEXT(Table2[[#This Row],[Transaction Date]],"mmmm"),"Unknown")</f>
        <v>February</v>
      </c>
      <c r="M8890" s="1" t="str">
        <f>IF(ISNUMBER(Table2[[#This Row],[Transaction Date]]),TEXT(Table2[[#This Row],[Transaction Date]],"dddd"),"Unknown")</f>
        <v>Wednesday</v>
      </c>
      <c r="N8890">
        <f t="shared" si="554"/>
        <v>0</v>
      </c>
      <c r="O8890" t="str">
        <f t="shared" si="555"/>
        <v>Actual</v>
      </c>
    </row>
    <row r="8891" spans="1:15" x14ac:dyDescent="0.25">
      <c r="A8891" t="s">
        <v>9907</v>
      </c>
      <c r="B8891" t="s">
        <v>39</v>
      </c>
      <c r="C8891">
        <v>3</v>
      </c>
      <c r="D8891">
        <f t="shared" si="552"/>
        <v>3</v>
      </c>
      <c r="E8891">
        <v>3</v>
      </c>
      <c r="F8891">
        <f>IF(OR(E8891="",E8891="UNKNOWN",E8891="ERROR"),_xlfn.XLOOKUP(Table2[[#This Row],[Item]],Items_List!A:A,Items_List!B:B),E8891)</f>
        <v>3</v>
      </c>
      <c r="G8891">
        <v>9</v>
      </c>
      <c r="H8891">
        <f t="shared" si="553"/>
        <v>9</v>
      </c>
      <c r="I8891" t="s">
        <v>10</v>
      </c>
      <c r="J8891" t="s">
        <v>10059</v>
      </c>
      <c r="K8891" s="1">
        <v>44962</v>
      </c>
      <c r="L8891" s="1" t="str">
        <f>IF(ISNUMBER(Table2[[#This Row],[Transaction Date]]),TEXT(Table2[[#This Row],[Transaction Date]],"mmmm"),"Unknown")</f>
        <v>February</v>
      </c>
      <c r="M8891" s="1" t="str">
        <f>IF(ISNUMBER(Table2[[#This Row],[Transaction Date]]),TEXT(Table2[[#This Row],[Transaction Date]],"dddd"),"Unknown")</f>
        <v>Sunday</v>
      </c>
      <c r="N8891">
        <f t="shared" si="554"/>
        <v>0</v>
      </c>
      <c r="O8891" t="str">
        <f t="shared" si="555"/>
        <v>Actual</v>
      </c>
    </row>
    <row r="8892" spans="1:15" x14ac:dyDescent="0.25">
      <c r="A8892" t="s">
        <v>9909</v>
      </c>
      <c r="B8892" t="s">
        <v>20</v>
      </c>
      <c r="C8892">
        <v>3</v>
      </c>
      <c r="D8892">
        <f t="shared" si="552"/>
        <v>3</v>
      </c>
      <c r="E8892">
        <v>5</v>
      </c>
      <c r="F8892">
        <f>IF(OR(E8892="",E8892="UNKNOWN",E8892="ERROR"),_xlfn.XLOOKUP(Table2[[#This Row],[Item]],Items_List!A:A,Items_List!B:B),E8892)</f>
        <v>5</v>
      </c>
      <c r="G8892">
        <v>15</v>
      </c>
      <c r="H8892">
        <f t="shared" si="553"/>
        <v>15</v>
      </c>
      <c r="I8892" t="s">
        <v>23</v>
      </c>
      <c r="J8892" t="s">
        <v>15</v>
      </c>
      <c r="K8892" s="1">
        <v>45034</v>
      </c>
      <c r="L8892" s="1" t="str">
        <f>IF(ISNUMBER(Table2[[#This Row],[Transaction Date]]),TEXT(Table2[[#This Row],[Transaction Date]],"mmmm"),"Unknown")</f>
        <v>April</v>
      </c>
      <c r="M8892" s="1" t="str">
        <f>IF(ISNUMBER(Table2[[#This Row],[Transaction Date]]),TEXT(Table2[[#This Row],[Transaction Date]],"dddd"),"Unknown")</f>
        <v>Tuesday</v>
      </c>
      <c r="N8892">
        <f t="shared" si="554"/>
        <v>0</v>
      </c>
      <c r="O8892" t="str">
        <f t="shared" si="555"/>
        <v>Actual</v>
      </c>
    </row>
    <row r="8893" spans="1:15" x14ac:dyDescent="0.25">
      <c r="A8893" t="s">
        <v>9910</v>
      </c>
      <c r="B8893" t="s">
        <v>20</v>
      </c>
      <c r="D8893">
        <f t="shared" si="552"/>
        <v>2</v>
      </c>
      <c r="E8893">
        <v>5</v>
      </c>
      <c r="F8893">
        <f>IF(OR(E8893="",E8893="UNKNOWN",E8893="ERROR"),_xlfn.XLOOKUP(Table2[[#This Row],[Item]],Items_List!A:A,Items_List!B:B),E8893)</f>
        <v>5</v>
      </c>
      <c r="G8893">
        <v>10</v>
      </c>
      <c r="H8893">
        <f t="shared" si="553"/>
        <v>10</v>
      </c>
      <c r="I8893" t="s">
        <v>10059</v>
      </c>
      <c r="J8893" t="s">
        <v>15</v>
      </c>
      <c r="K8893" s="1">
        <v>45078</v>
      </c>
      <c r="L8893" s="1" t="str">
        <f>IF(ISNUMBER(Table2[[#This Row],[Transaction Date]]),TEXT(Table2[[#This Row],[Transaction Date]],"mmmm"),"Unknown")</f>
        <v>June</v>
      </c>
      <c r="M8893" s="1" t="str">
        <f>IF(ISNUMBER(Table2[[#This Row],[Transaction Date]]),TEXT(Table2[[#This Row],[Transaction Date]],"dddd"),"Unknown")</f>
        <v>Thursday</v>
      </c>
      <c r="N8893">
        <f t="shared" si="554"/>
        <v>1</v>
      </c>
      <c r="O8893" t="str">
        <f t="shared" si="555"/>
        <v>Estimated</v>
      </c>
    </row>
    <row r="8894" spans="1:15" x14ac:dyDescent="0.25">
      <c r="A8894" t="s">
        <v>9911</v>
      </c>
      <c r="B8894" t="s">
        <v>28</v>
      </c>
      <c r="C8894">
        <v>4</v>
      </c>
      <c r="D8894">
        <f t="shared" si="552"/>
        <v>4</v>
      </c>
      <c r="E8894">
        <v>4</v>
      </c>
      <c r="F8894">
        <f>IF(OR(E8894="",E8894="UNKNOWN",E8894="ERROR"),_xlfn.XLOOKUP(Table2[[#This Row],[Item]],Items_List!A:A,Items_List!B:B),E8894)</f>
        <v>4</v>
      </c>
      <c r="G8894">
        <v>16</v>
      </c>
      <c r="H8894">
        <f t="shared" si="553"/>
        <v>16</v>
      </c>
      <c r="I8894" t="s">
        <v>23</v>
      </c>
      <c r="J8894" t="s">
        <v>10059</v>
      </c>
      <c r="K8894" s="1">
        <v>45083</v>
      </c>
      <c r="L8894" s="1" t="str">
        <f>IF(ISNUMBER(Table2[[#This Row],[Transaction Date]]),TEXT(Table2[[#This Row],[Transaction Date]],"mmmm"),"Unknown")</f>
        <v>June</v>
      </c>
      <c r="M8894" s="1" t="str">
        <f>IF(ISNUMBER(Table2[[#This Row],[Transaction Date]]),TEXT(Table2[[#This Row],[Transaction Date]],"dddd"),"Unknown")</f>
        <v>Tuesday</v>
      </c>
      <c r="N8894">
        <f t="shared" si="554"/>
        <v>0</v>
      </c>
      <c r="O8894" t="str">
        <f t="shared" si="555"/>
        <v>Actual</v>
      </c>
    </row>
    <row r="8895" spans="1:15" x14ac:dyDescent="0.25">
      <c r="A8895" t="s">
        <v>9912</v>
      </c>
      <c r="B8895" t="s">
        <v>20</v>
      </c>
      <c r="C8895">
        <v>1</v>
      </c>
      <c r="D8895">
        <f t="shared" si="552"/>
        <v>1</v>
      </c>
      <c r="E8895">
        <v>5</v>
      </c>
      <c r="F8895">
        <f>IF(OR(E8895="",E8895="UNKNOWN",E8895="ERROR"),_xlfn.XLOOKUP(Table2[[#This Row],[Item]],Items_List!A:A,Items_List!B:B),E8895)</f>
        <v>5</v>
      </c>
      <c r="G8895">
        <v>5</v>
      </c>
      <c r="H8895">
        <f t="shared" si="553"/>
        <v>5</v>
      </c>
      <c r="I8895" t="s">
        <v>14</v>
      </c>
      <c r="J8895" t="s">
        <v>10059</v>
      </c>
      <c r="K8895" s="1">
        <v>45112</v>
      </c>
      <c r="L8895" s="1" t="str">
        <f>IF(ISNUMBER(Table2[[#This Row],[Transaction Date]]),TEXT(Table2[[#This Row],[Transaction Date]],"mmmm"),"Unknown")</f>
        <v>July</v>
      </c>
      <c r="M8895" s="1" t="str">
        <f>IF(ISNUMBER(Table2[[#This Row],[Transaction Date]]),TEXT(Table2[[#This Row],[Transaction Date]],"dddd"),"Unknown")</f>
        <v>Wednesday</v>
      </c>
      <c r="N8895">
        <f t="shared" si="554"/>
        <v>0</v>
      </c>
      <c r="O8895" t="str">
        <f t="shared" si="555"/>
        <v>Actual</v>
      </c>
    </row>
    <row r="8896" spans="1:15" x14ac:dyDescent="0.25">
      <c r="A8896" t="s">
        <v>9913</v>
      </c>
      <c r="B8896" t="s">
        <v>25</v>
      </c>
      <c r="C8896">
        <v>2</v>
      </c>
      <c r="D8896">
        <f t="shared" si="552"/>
        <v>2</v>
      </c>
      <c r="E8896">
        <v>4</v>
      </c>
      <c r="F8896">
        <f>IF(OR(E8896="",E8896="UNKNOWN",E8896="ERROR"),_xlfn.XLOOKUP(Table2[[#This Row],[Item]],Items_List!A:A,Items_List!B:B),E8896)</f>
        <v>4</v>
      </c>
      <c r="H8896">
        <f t="shared" si="553"/>
        <v>8</v>
      </c>
      <c r="I8896" t="s">
        <v>23</v>
      </c>
      <c r="J8896" t="s">
        <v>11</v>
      </c>
      <c r="K8896" s="1">
        <v>45051</v>
      </c>
      <c r="L8896" s="1" t="str">
        <f>IF(ISNUMBER(Table2[[#This Row],[Transaction Date]]),TEXT(Table2[[#This Row],[Transaction Date]],"mmmm"),"Unknown")</f>
        <v>May</v>
      </c>
      <c r="M8896" s="1" t="str">
        <f>IF(ISNUMBER(Table2[[#This Row],[Transaction Date]]),TEXT(Table2[[#This Row],[Transaction Date]],"dddd"),"Unknown")</f>
        <v>Friday</v>
      </c>
      <c r="N8896">
        <f t="shared" si="554"/>
        <v>1</v>
      </c>
      <c r="O8896" t="str">
        <f t="shared" si="555"/>
        <v>Actual</v>
      </c>
    </row>
    <row r="8897" spans="1:15" x14ac:dyDescent="0.25">
      <c r="A8897" t="s">
        <v>9914</v>
      </c>
      <c r="B8897" t="s">
        <v>9</v>
      </c>
      <c r="C8897">
        <v>5</v>
      </c>
      <c r="D8897">
        <f t="shared" si="552"/>
        <v>5</v>
      </c>
      <c r="E8897">
        <v>2</v>
      </c>
      <c r="F8897">
        <f>IF(OR(E8897="",E8897="UNKNOWN",E8897="ERROR"),_xlfn.XLOOKUP(Table2[[#This Row],[Item]],Items_List!A:A,Items_List!B:B),E8897)</f>
        <v>2</v>
      </c>
      <c r="G8897">
        <v>10</v>
      </c>
      <c r="H8897">
        <f t="shared" si="553"/>
        <v>10</v>
      </c>
      <c r="I8897" t="s">
        <v>10059</v>
      </c>
      <c r="J8897" t="s">
        <v>15</v>
      </c>
      <c r="K8897" s="1">
        <v>45055</v>
      </c>
      <c r="L8897" s="1" t="str">
        <f>IF(ISNUMBER(Table2[[#This Row],[Transaction Date]]),TEXT(Table2[[#This Row],[Transaction Date]],"mmmm"),"Unknown")</f>
        <v>May</v>
      </c>
      <c r="M8897" s="1" t="str">
        <f>IF(ISNUMBER(Table2[[#This Row],[Transaction Date]]),TEXT(Table2[[#This Row],[Transaction Date]],"dddd"),"Unknown")</f>
        <v>Tuesday</v>
      </c>
      <c r="N8897">
        <f t="shared" si="554"/>
        <v>0</v>
      </c>
      <c r="O8897" t="str">
        <f t="shared" si="555"/>
        <v>Actual</v>
      </c>
    </row>
    <row r="8898" spans="1:15" x14ac:dyDescent="0.25">
      <c r="A8898" t="s">
        <v>9915</v>
      </c>
      <c r="B8898" t="s">
        <v>39</v>
      </c>
      <c r="C8898">
        <v>1</v>
      </c>
      <c r="D8898">
        <f t="shared" ref="D8898:D8961" si="556">IF(OR(C8898="",C8898="UNKNOWN",C8898="ERROR"),IFERROR(VALUE(G8898)/VALUE(E8898),""),VALUE(C8898))</f>
        <v>1</v>
      </c>
      <c r="E8898">
        <v>3</v>
      </c>
      <c r="F8898">
        <f>IF(OR(E8898="",E8898="UNKNOWN",E8898="ERROR"),_xlfn.XLOOKUP(Table2[[#This Row],[Item]],Items_List!A:A,Items_List!B:B),E8898)</f>
        <v>3</v>
      </c>
      <c r="G8898">
        <v>3</v>
      </c>
      <c r="H8898">
        <f t="shared" ref="H8898:H8961" si="557">D8898*F8898</f>
        <v>3</v>
      </c>
      <c r="I8898" t="s">
        <v>10059</v>
      </c>
      <c r="J8898" t="s">
        <v>11</v>
      </c>
      <c r="K8898" s="1">
        <v>44953</v>
      </c>
      <c r="L8898" s="1" t="str">
        <f>IF(ISNUMBER(Table2[[#This Row],[Transaction Date]]),TEXT(Table2[[#This Row],[Transaction Date]],"mmmm"),"Unknown")</f>
        <v>January</v>
      </c>
      <c r="M8898" s="1" t="str">
        <f>IF(ISNUMBER(Table2[[#This Row],[Transaction Date]]),TEXT(Table2[[#This Row],[Transaction Date]],"dddd"),"Unknown")</f>
        <v>Friday</v>
      </c>
      <c r="N8898">
        <f t="shared" ref="N8898:N8961" si="558">IF(OR(B8898="",B8898="unknown",B8898="error",C8898="",C8898="unknown",C8898="error",G8898="",G8898="error",G8898="unknown"),1,0)</f>
        <v>0</v>
      </c>
      <c r="O8898" t="str">
        <f t="shared" ref="O8898:O8961" si="559">IF(OR(C8898="",C8898="error",C8898="unknown"),"Estimated","Actual")</f>
        <v>Actual</v>
      </c>
    </row>
    <row r="8899" spans="1:15" x14ac:dyDescent="0.25">
      <c r="A8899" t="s">
        <v>9916</v>
      </c>
      <c r="B8899" t="s">
        <v>39</v>
      </c>
      <c r="C8899">
        <v>2</v>
      </c>
      <c r="D8899">
        <f t="shared" si="556"/>
        <v>2</v>
      </c>
      <c r="E8899" s="3">
        <f>_xlfn.XLOOKUP(Table2[[#This Row],[Item]],Items_List!$A$2:$A$9,Items_List!$B$2:$B$9)</f>
        <v>3</v>
      </c>
      <c r="F8899">
        <f>IF(OR(E8899="",E8899="UNKNOWN",E8899="ERROR"),_xlfn.XLOOKUP(Table2[[#This Row],[Item]],Items_List!A:A,Items_List!B:B),E8899)</f>
        <v>3</v>
      </c>
      <c r="G8899" t="s">
        <v>18</v>
      </c>
      <c r="H8899">
        <f t="shared" si="557"/>
        <v>6</v>
      </c>
      <c r="I8899" t="s">
        <v>23</v>
      </c>
      <c r="J8899" t="s">
        <v>11</v>
      </c>
      <c r="K8899" s="1">
        <v>44959</v>
      </c>
      <c r="L8899" s="1" t="str">
        <f>IF(ISNUMBER(Table2[[#This Row],[Transaction Date]]),TEXT(Table2[[#This Row],[Transaction Date]],"mmmm"),"Unknown")</f>
        <v>February</v>
      </c>
      <c r="M8899" s="1" t="str">
        <f>IF(ISNUMBER(Table2[[#This Row],[Transaction Date]]),TEXT(Table2[[#This Row],[Transaction Date]],"dddd"),"Unknown")</f>
        <v>Thursday</v>
      </c>
      <c r="N8899">
        <f t="shared" si="558"/>
        <v>1</v>
      </c>
      <c r="O8899" t="str">
        <f t="shared" si="559"/>
        <v>Actual</v>
      </c>
    </row>
    <row r="8900" spans="1:15" x14ac:dyDescent="0.25">
      <c r="A8900" t="s">
        <v>9917</v>
      </c>
      <c r="B8900" t="s">
        <v>17</v>
      </c>
      <c r="C8900">
        <v>1</v>
      </c>
      <c r="D8900">
        <f t="shared" si="556"/>
        <v>1</v>
      </c>
      <c r="E8900">
        <v>1</v>
      </c>
      <c r="F8900">
        <f>IF(OR(E8900="",E8900="UNKNOWN",E8900="ERROR"),_xlfn.XLOOKUP(Table2[[#This Row],[Item]],Items_List!A:A,Items_List!B:B),E8900)</f>
        <v>1</v>
      </c>
      <c r="G8900">
        <v>1</v>
      </c>
      <c r="H8900">
        <f t="shared" si="557"/>
        <v>1</v>
      </c>
      <c r="I8900" t="s">
        <v>14</v>
      </c>
      <c r="J8900" t="s">
        <v>11</v>
      </c>
      <c r="K8900" s="1">
        <v>45253</v>
      </c>
      <c r="L8900" s="1" t="str">
        <f>IF(ISNUMBER(Table2[[#This Row],[Transaction Date]]),TEXT(Table2[[#This Row],[Transaction Date]],"mmmm"),"Unknown")</f>
        <v>November</v>
      </c>
      <c r="M8900" s="1" t="str">
        <f>IF(ISNUMBER(Table2[[#This Row],[Transaction Date]]),TEXT(Table2[[#This Row],[Transaction Date]],"dddd"),"Unknown")</f>
        <v>Thursday</v>
      </c>
      <c r="N8900">
        <f t="shared" si="558"/>
        <v>0</v>
      </c>
      <c r="O8900" t="str">
        <f t="shared" si="559"/>
        <v>Actual</v>
      </c>
    </row>
    <row r="8901" spans="1:15" x14ac:dyDescent="0.25">
      <c r="A8901" t="s">
        <v>9918</v>
      </c>
      <c r="B8901" t="s">
        <v>25</v>
      </c>
      <c r="C8901">
        <v>5</v>
      </c>
      <c r="D8901">
        <f t="shared" si="556"/>
        <v>5</v>
      </c>
      <c r="E8901">
        <v>4</v>
      </c>
      <c r="F8901">
        <f>IF(OR(E8901="",E8901="UNKNOWN",E8901="ERROR"),_xlfn.XLOOKUP(Table2[[#This Row],[Item]],Items_List!A:A,Items_List!B:B),E8901)</f>
        <v>4</v>
      </c>
      <c r="G8901">
        <v>20</v>
      </c>
      <c r="H8901">
        <f t="shared" si="557"/>
        <v>20</v>
      </c>
      <c r="I8901" t="s">
        <v>10059</v>
      </c>
      <c r="J8901" t="s">
        <v>10059</v>
      </c>
      <c r="K8901" s="1">
        <v>45164</v>
      </c>
      <c r="L8901" s="1" t="str">
        <f>IF(ISNUMBER(Table2[[#This Row],[Transaction Date]]),TEXT(Table2[[#This Row],[Transaction Date]],"mmmm"),"Unknown")</f>
        <v>August</v>
      </c>
      <c r="M8901" s="1" t="str">
        <f>IF(ISNUMBER(Table2[[#This Row],[Transaction Date]]),TEXT(Table2[[#This Row],[Transaction Date]],"dddd"),"Unknown")</f>
        <v>Saturday</v>
      </c>
      <c r="N8901">
        <f t="shared" si="558"/>
        <v>0</v>
      </c>
      <c r="O8901" t="str">
        <f t="shared" si="559"/>
        <v>Actual</v>
      </c>
    </row>
    <row r="8902" spans="1:15" x14ac:dyDescent="0.25">
      <c r="A8902" t="s">
        <v>9919</v>
      </c>
      <c r="B8902" t="s">
        <v>9</v>
      </c>
      <c r="D8902">
        <f t="shared" si="556"/>
        <v>5</v>
      </c>
      <c r="E8902">
        <v>2</v>
      </c>
      <c r="F8902">
        <f>IF(OR(E8902="",E8902="UNKNOWN",E8902="ERROR"),_xlfn.XLOOKUP(Table2[[#This Row],[Item]],Items_List!A:A,Items_List!B:B),E8902)</f>
        <v>2</v>
      </c>
      <c r="G8902">
        <v>10</v>
      </c>
      <c r="H8902">
        <f t="shared" si="557"/>
        <v>10</v>
      </c>
      <c r="I8902" t="s">
        <v>14</v>
      </c>
      <c r="J8902" t="s">
        <v>15</v>
      </c>
      <c r="K8902" s="1">
        <v>44997</v>
      </c>
      <c r="L8902" s="1" t="str">
        <f>IF(ISNUMBER(Table2[[#This Row],[Transaction Date]]),TEXT(Table2[[#This Row],[Transaction Date]],"mmmm"),"Unknown")</f>
        <v>March</v>
      </c>
      <c r="M8902" s="1" t="str">
        <f>IF(ISNUMBER(Table2[[#This Row],[Transaction Date]]),TEXT(Table2[[#This Row],[Transaction Date]],"dddd"),"Unknown")</f>
        <v>Sunday</v>
      </c>
      <c r="N8902">
        <f t="shared" si="558"/>
        <v>1</v>
      </c>
      <c r="O8902" t="str">
        <f t="shared" si="559"/>
        <v>Estimated</v>
      </c>
    </row>
    <row r="8903" spans="1:15" x14ac:dyDescent="0.25">
      <c r="A8903" t="s">
        <v>9920</v>
      </c>
      <c r="B8903" t="s">
        <v>39</v>
      </c>
      <c r="C8903">
        <v>5</v>
      </c>
      <c r="D8903">
        <f t="shared" si="556"/>
        <v>5</v>
      </c>
      <c r="E8903">
        <v>3</v>
      </c>
      <c r="F8903">
        <f>IF(OR(E8903="",E8903="UNKNOWN",E8903="ERROR"),_xlfn.XLOOKUP(Table2[[#This Row],[Item]],Items_List!A:A,Items_List!B:B),E8903)</f>
        <v>3</v>
      </c>
      <c r="G8903">
        <v>15</v>
      </c>
      <c r="H8903">
        <f t="shared" si="557"/>
        <v>15</v>
      </c>
      <c r="I8903" t="s">
        <v>23</v>
      </c>
      <c r="J8903" t="s">
        <v>10059</v>
      </c>
      <c r="K8903" s="1">
        <v>45190</v>
      </c>
      <c r="L8903" s="1" t="str">
        <f>IF(ISNUMBER(Table2[[#This Row],[Transaction Date]]),TEXT(Table2[[#This Row],[Transaction Date]],"mmmm"),"Unknown")</f>
        <v>September</v>
      </c>
      <c r="M8903" s="1" t="str">
        <f>IF(ISNUMBER(Table2[[#This Row],[Transaction Date]]),TEXT(Table2[[#This Row],[Transaction Date]],"dddd"),"Unknown")</f>
        <v>Thursday</v>
      </c>
      <c r="N8903">
        <f t="shared" si="558"/>
        <v>0</v>
      </c>
      <c r="O8903" t="str">
        <f t="shared" si="559"/>
        <v>Actual</v>
      </c>
    </row>
    <row r="8904" spans="1:15" x14ac:dyDescent="0.25">
      <c r="A8904" t="s">
        <v>9921</v>
      </c>
      <c r="B8904" t="s">
        <v>39</v>
      </c>
      <c r="C8904">
        <v>3</v>
      </c>
      <c r="D8904">
        <f t="shared" si="556"/>
        <v>3</v>
      </c>
      <c r="E8904">
        <v>3</v>
      </c>
      <c r="F8904">
        <f>IF(OR(E8904="",E8904="UNKNOWN",E8904="ERROR"),_xlfn.XLOOKUP(Table2[[#This Row],[Item]],Items_List!A:A,Items_List!B:B),E8904)</f>
        <v>3</v>
      </c>
      <c r="G8904">
        <v>9</v>
      </c>
      <c r="H8904">
        <f t="shared" si="557"/>
        <v>9</v>
      </c>
      <c r="I8904" t="s">
        <v>14</v>
      </c>
      <c r="J8904" t="s">
        <v>11</v>
      </c>
      <c r="K8904" s="1">
        <v>45196</v>
      </c>
      <c r="L8904" s="1" t="str">
        <f>IF(ISNUMBER(Table2[[#This Row],[Transaction Date]]),TEXT(Table2[[#This Row],[Transaction Date]],"mmmm"),"Unknown")</f>
        <v>September</v>
      </c>
      <c r="M8904" s="1" t="str">
        <f>IF(ISNUMBER(Table2[[#This Row],[Transaction Date]]),TEXT(Table2[[#This Row],[Transaction Date]],"dddd"),"Unknown")</f>
        <v>Wednesday</v>
      </c>
      <c r="N8904">
        <f t="shared" si="558"/>
        <v>0</v>
      </c>
      <c r="O8904" t="str">
        <f t="shared" si="559"/>
        <v>Actual</v>
      </c>
    </row>
    <row r="8905" spans="1:15" x14ac:dyDescent="0.25">
      <c r="A8905" t="s">
        <v>9922</v>
      </c>
      <c r="B8905" t="s">
        <v>39</v>
      </c>
      <c r="C8905">
        <v>1</v>
      </c>
      <c r="D8905">
        <f t="shared" si="556"/>
        <v>1</v>
      </c>
      <c r="E8905">
        <v>3</v>
      </c>
      <c r="F8905">
        <f>IF(OR(E8905="",E8905="UNKNOWN",E8905="ERROR"),_xlfn.XLOOKUP(Table2[[#This Row],[Item]],Items_List!A:A,Items_List!B:B),E8905)</f>
        <v>3</v>
      </c>
      <c r="G8905">
        <v>3</v>
      </c>
      <c r="H8905">
        <f t="shared" si="557"/>
        <v>3</v>
      </c>
      <c r="I8905" t="s">
        <v>14</v>
      </c>
      <c r="J8905" t="s">
        <v>11</v>
      </c>
      <c r="K8905" s="1">
        <v>45223</v>
      </c>
      <c r="L8905" s="1" t="str">
        <f>IF(ISNUMBER(Table2[[#This Row],[Transaction Date]]),TEXT(Table2[[#This Row],[Transaction Date]],"mmmm"),"Unknown")</f>
        <v>October</v>
      </c>
      <c r="M8905" s="1" t="str">
        <f>IF(ISNUMBER(Table2[[#This Row],[Transaction Date]]),TEXT(Table2[[#This Row],[Transaction Date]],"dddd"),"Unknown")</f>
        <v>Tuesday</v>
      </c>
      <c r="N8905">
        <f t="shared" si="558"/>
        <v>0</v>
      </c>
      <c r="O8905" t="str">
        <f t="shared" si="559"/>
        <v>Actual</v>
      </c>
    </row>
    <row r="8906" spans="1:15" x14ac:dyDescent="0.25">
      <c r="A8906" t="s">
        <v>9923</v>
      </c>
      <c r="B8906" t="s">
        <v>39</v>
      </c>
      <c r="C8906">
        <v>5</v>
      </c>
      <c r="D8906">
        <f t="shared" si="556"/>
        <v>5</v>
      </c>
      <c r="E8906">
        <v>3</v>
      </c>
      <c r="F8906">
        <f>IF(OR(E8906="",E8906="UNKNOWN",E8906="ERROR"),_xlfn.XLOOKUP(Table2[[#This Row],[Item]],Items_List!A:A,Items_List!B:B),E8906)</f>
        <v>3</v>
      </c>
      <c r="G8906">
        <v>15</v>
      </c>
      <c r="H8906">
        <f t="shared" si="557"/>
        <v>15</v>
      </c>
      <c r="I8906" t="s">
        <v>10</v>
      </c>
      <c r="J8906" t="s">
        <v>10059</v>
      </c>
      <c r="K8906" s="1">
        <v>44992</v>
      </c>
      <c r="L8906" s="1" t="str">
        <f>IF(ISNUMBER(Table2[[#This Row],[Transaction Date]]),TEXT(Table2[[#This Row],[Transaction Date]],"mmmm"),"Unknown")</f>
        <v>March</v>
      </c>
      <c r="M8906" s="1" t="str">
        <f>IF(ISNUMBER(Table2[[#This Row],[Transaction Date]]),TEXT(Table2[[#This Row],[Transaction Date]],"dddd"),"Unknown")</f>
        <v>Tuesday</v>
      </c>
      <c r="N8906">
        <f t="shared" si="558"/>
        <v>0</v>
      </c>
      <c r="O8906" t="str">
        <f t="shared" si="559"/>
        <v>Actual</v>
      </c>
    </row>
    <row r="8907" spans="1:15" x14ac:dyDescent="0.25">
      <c r="A8907" t="s">
        <v>9924</v>
      </c>
      <c r="B8907" t="s">
        <v>17</v>
      </c>
      <c r="C8907">
        <v>1</v>
      </c>
      <c r="D8907">
        <f t="shared" si="556"/>
        <v>1</v>
      </c>
      <c r="E8907">
        <v>1</v>
      </c>
      <c r="F8907">
        <f>IF(OR(E8907="",E8907="UNKNOWN",E8907="ERROR"),_xlfn.XLOOKUP(Table2[[#This Row],[Item]],Items_List!A:A,Items_List!B:B),E8907)</f>
        <v>1</v>
      </c>
      <c r="G8907">
        <v>1</v>
      </c>
      <c r="H8907">
        <f t="shared" si="557"/>
        <v>1</v>
      </c>
      <c r="I8907" t="s">
        <v>23</v>
      </c>
      <c r="J8907" t="s">
        <v>15</v>
      </c>
      <c r="K8907" s="1">
        <v>45122</v>
      </c>
      <c r="L8907" s="1" t="str">
        <f>IF(ISNUMBER(Table2[[#This Row],[Transaction Date]]),TEXT(Table2[[#This Row],[Transaction Date]],"mmmm"),"Unknown")</f>
        <v>July</v>
      </c>
      <c r="M8907" s="1" t="str">
        <f>IF(ISNUMBER(Table2[[#This Row],[Transaction Date]]),TEXT(Table2[[#This Row],[Transaction Date]],"dddd"),"Unknown")</f>
        <v>Saturday</v>
      </c>
      <c r="N8907">
        <f t="shared" si="558"/>
        <v>0</v>
      </c>
      <c r="O8907" t="str">
        <f t="shared" si="559"/>
        <v>Actual</v>
      </c>
    </row>
    <row r="8908" spans="1:15" x14ac:dyDescent="0.25">
      <c r="A8908" t="s">
        <v>9925</v>
      </c>
      <c r="B8908" t="s">
        <v>65</v>
      </c>
      <c r="C8908">
        <v>5</v>
      </c>
      <c r="D8908">
        <f t="shared" si="556"/>
        <v>5</v>
      </c>
      <c r="E8908">
        <v>1.5</v>
      </c>
      <c r="F8908">
        <f>IF(OR(E8908="",E8908="UNKNOWN",E8908="ERROR"),_xlfn.XLOOKUP(Table2[[#This Row],[Item]],Items_List!A:A,Items_List!B:B),E8908)</f>
        <v>1.5</v>
      </c>
      <c r="G8908">
        <v>7.5</v>
      </c>
      <c r="H8908">
        <f t="shared" si="557"/>
        <v>7.5</v>
      </c>
      <c r="I8908" t="s">
        <v>10</v>
      </c>
      <c r="J8908" t="s">
        <v>11</v>
      </c>
      <c r="K8908" s="1">
        <v>45125</v>
      </c>
      <c r="L8908" s="1" t="str">
        <f>IF(ISNUMBER(Table2[[#This Row],[Transaction Date]]),TEXT(Table2[[#This Row],[Transaction Date]],"mmmm"),"Unknown")</f>
        <v>July</v>
      </c>
      <c r="M8908" s="1" t="str">
        <f>IF(ISNUMBER(Table2[[#This Row],[Transaction Date]]),TEXT(Table2[[#This Row],[Transaction Date]],"dddd"),"Unknown")</f>
        <v>Tuesday</v>
      </c>
      <c r="N8908">
        <f t="shared" si="558"/>
        <v>0</v>
      </c>
      <c r="O8908" t="str">
        <f t="shared" si="559"/>
        <v>Actual</v>
      </c>
    </row>
    <row r="8909" spans="1:15" x14ac:dyDescent="0.25">
      <c r="A8909" t="s">
        <v>9926</v>
      </c>
      <c r="B8909" t="s">
        <v>13</v>
      </c>
      <c r="C8909">
        <v>2</v>
      </c>
      <c r="D8909">
        <f t="shared" si="556"/>
        <v>2</v>
      </c>
      <c r="E8909">
        <v>3</v>
      </c>
      <c r="F8909">
        <f>IF(OR(E8909="",E8909="UNKNOWN",E8909="ERROR"),_xlfn.XLOOKUP(Table2[[#This Row],[Item]],Items_List!A:A,Items_List!B:B),E8909)</f>
        <v>3</v>
      </c>
      <c r="G8909">
        <v>6</v>
      </c>
      <c r="H8909">
        <f t="shared" si="557"/>
        <v>6</v>
      </c>
      <c r="I8909" t="s">
        <v>23</v>
      </c>
      <c r="J8909" t="s">
        <v>15</v>
      </c>
      <c r="K8909" s="1">
        <v>44952</v>
      </c>
      <c r="L8909" s="1" t="str">
        <f>IF(ISNUMBER(Table2[[#This Row],[Transaction Date]]),TEXT(Table2[[#This Row],[Transaction Date]],"mmmm"),"Unknown")</f>
        <v>January</v>
      </c>
      <c r="M8909" s="1" t="str">
        <f>IF(ISNUMBER(Table2[[#This Row],[Transaction Date]]),TEXT(Table2[[#This Row],[Transaction Date]],"dddd"),"Unknown")</f>
        <v>Thursday</v>
      </c>
      <c r="N8909">
        <f t="shared" si="558"/>
        <v>0</v>
      </c>
      <c r="O8909" t="str">
        <f t="shared" si="559"/>
        <v>Actual</v>
      </c>
    </row>
    <row r="8910" spans="1:15" x14ac:dyDescent="0.25">
      <c r="A8910" t="s">
        <v>9927</v>
      </c>
      <c r="B8910" t="s">
        <v>65</v>
      </c>
      <c r="C8910">
        <v>4</v>
      </c>
      <c r="D8910">
        <f t="shared" si="556"/>
        <v>4</v>
      </c>
      <c r="E8910">
        <v>1.5</v>
      </c>
      <c r="F8910">
        <f>IF(OR(E8910="",E8910="UNKNOWN",E8910="ERROR"),_xlfn.XLOOKUP(Table2[[#This Row],[Item]],Items_List!A:A,Items_List!B:B),E8910)</f>
        <v>1.5</v>
      </c>
      <c r="G8910">
        <v>6</v>
      </c>
      <c r="H8910">
        <f t="shared" si="557"/>
        <v>6</v>
      </c>
      <c r="I8910" t="s">
        <v>23</v>
      </c>
      <c r="J8910" t="s">
        <v>15</v>
      </c>
      <c r="K8910" s="1">
        <v>45109</v>
      </c>
      <c r="L8910" s="1" t="str">
        <f>IF(ISNUMBER(Table2[[#This Row],[Transaction Date]]),TEXT(Table2[[#This Row],[Transaction Date]],"mmmm"),"Unknown")</f>
        <v>July</v>
      </c>
      <c r="M8910" s="1" t="str">
        <f>IF(ISNUMBER(Table2[[#This Row],[Transaction Date]]),TEXT(Table2[[#This Row],[Transaction Date]],"dddd"),"Unknown")</f>
        <v>Sunday</v>
      </c>
      <c r="N8910">
        <f t="shared" si="558"/>
        <v>0</v>
      </c>
      <c r="O8910" t="str">
        <f t="shared" si="559"/>
        <v>Actual</v>
      </c>
    </row>
    <row r="8911" spans="1:15" x14ac:dyDescent="0.25">
      <c r="A8911" t="s">
        <v>9928</v>
      </c>
      <c r="B8911" t="s">
        <v>25</v>
      </c>
      <c r="C8911">
        <v>1</v>
      </c>
      <c r="D8911">
        <f t="shared" si="556"/>
        <v>1</v>
      </c>
      <c r="E8911">
        <v>4</v>
      </c>
      <c r="F8911">
        <f>IF(OR(E8911="",E8911="UNKNOWN",E8911="ERROR"),_xlfn.XLOOKUP(Table2[[#This Row],[Item]],Items_List!A:A,Items_List!B:B),E8911)</f>
        <v>4</v>
      </c>
      <c r="G8911">
        <v>4</v>
      </c>
      <c r="H8911">
        <f t="shared" si="557"/>
        <v>4</v>
      </c>
      <c r="I8911" t="s">
        <v>10</v>
      </c>
      <c r="J8911" t="s">
        <v>11</v>
      </c>
      <c r="K8911" s="1">
        <v>44947</v>
      </c>
      <c r="L8911" s="1" t="str">
        <f>IF(ISNUMBER(Table2[[#This Row],[Transaction Date]]),TEXT(Table2[[#This Row],[Transaction Date]],"mmmm"),"Unknown")</f>
        <v>January</v>
      </c>
      <c r="M8911" s="1" t="str">
        <f>IF(ISNUMBER(Table2[[#This Row],[Transaction Date]]),TEXT(Table2[[#This Row],[Transaction Date]],"dddd"),"Unknown")</f>
        <v>Saturday</v>
      </c>
      <c r="N8911">
        <f t="shared" si="558"/>
        <v>0</v>
      </c>
      <c r="O8911" t="str">
        <f t="shared" si="559"/>
        <v>Actual</v>
      </c>
    </row>
    <row r="8912" spans="1:15" x14ac:dyDescent="0.25">
      <c r="A8912" t="s">
        <v>9929</v>
      </c>
      <c r="B8912" t="s">
        <v>13</v>
      </c>
      <c r="C8912">
        <v>1</v>
      </c>
      <c r="D8912">
        <f t="shared" si="556"/>
        <v>1</v>
      </c>
      <c r="E8912">
        <v>3</v>
      </c>
      <c r="F8912">
        <f>IF(OR(E8912="",E8912="UNKNOWN",E8912="ERROR"),_xlfn.XLOOKUP(Table2[[#This Row],[Item]],Items_List!A:A,Items_List!B:B),E8912)</f>
        <v>3</v>
      </c>
      <c r="G8912">
        <v>3</v>
      </c>
      <c r="H8912">
        <f t="shared" si="557"/>
        <v>3</v>
      </c>
      <c r="I8912" t="s">
        <v>14</v>
      </c>
      <c r="J8912" t="s">
        <v>10059</v>
      </c>
      <c r="K8912" s="1">
        <v>45195</v>
      </c>
      <c r="L8912" s="1" t="str">
        <f>IF(ISNUMBER(Table2[[#This Row],[Transaction Date]]),TEXT(Table2[[#This Row],[Transaction Date]],"mmmm"),"Unknown")</f>
        <v>September</v>
      </c>
      <c r="M8912" s="1" t="str">
        <f>IF(ISNUMBER(Table2[[#This Row],[Transaction Date]]),TEXT(Table2[[#This Row],[Transaction Date]],"dddd"),"Unknown")</f>
        <v>Tuesday</v>
      </c>
      <c r="N8912">
        <f t="shared" si="558"/>
        <v>0</v>
      </c>
      <c r="O8912" t="str">
        <f t="shared" si="559"/>
        <v>Actual</v>
      </c>
    </row>
    <row r="8913" spans="1:15" x14ac:dyDescent="0.25">
      <c r="A8913" t="s">
        <v>9930</v>
      </c>
      <c r="B8913" t="s">
        <v>17</v>
      </c>
      <c r="C8913">
        <v>1</v>
      </c>
      <c r="D8913">
        <f t="shared" si="556"/>
        <v>1</v>
      </c>
      <c r="E8913">
        <v>1</v>
      </c>
      <c r="F8913">
        <f>IF(OR(E8913="",E8913="UNKNOWN",E8913="ERROR"),_xlfn.XLOOKUP(Table2[[#This Row],[Item]],Items_List!A:A,Items_List!B:B),E8913)</f>
        <v>1</v>
      </c>
      <c r="G8913">
        <v>1</v>
      </c>
      <c r="H8913">
        <f t="shared" si="557"/>
        <v>1</v>
      </c>
      <c r="I8913" t="s">
        <v>10059</v>
      </c>
      <c r="J8913" t="s">
        <v>11</v>
      </c>
      <c r="L8913" s="1" t="str">
        <f>IF(ISNUMBER(Table2[[#This Row],[Transaction Date]]),TEXT(Table2[[#This Row],[Transaction Date]],"mmmm"),"Unknown")</f>
        <v>Unknown</v>
      </c>
      <c r="M8913" s="1" t="str">
        <f>IF(ISNUMBER(Table2[[#This Row],[Transaction Date]]),TEXT(Table2[[#This Row],[Transaction Date]],"dddd"),"Unknown")</f>
        <v>Unknown</v>
      </c>
      <c r="N8913">
        <f t="shared" si="558"/>
        <v>0</v>
      </c>
      <c r="O8913" t="str">
        <f t="shared" si="559"/>
        <v>Actual</v>
      </c>
    </row>
    <row r="8914" spans="1:15" x14ac:dyDescent="0.25">
      <c r="A8914" t="s">
        <v>9931</v>
      </c>
      <c r="B8914" t="s">
        <v>20</v>
      </c>
      <c r="C8914">
        <v>5</v>
      </c>
      <c r="D8914">
        <f t="shared" si="556"/>
        <v>5</v>
      </c>
      <c r="E8914">
        <v>5</v>
      </c>
      <c r="F8914">
        <f>IF(OR(E8914="",E8914="UNKNOWN",E8914="ERROR"),_xlfn.XLOOKUP(Table2[[#This Row],[Item]],Items_List!A:A,Items_List!B:B),E8914)</f>
        <v>5</v>
      </c>
      <c r="G8914">
        <v>25</v>
      </c>
      <c r="H8914">
        <f t="shared" si="557"/>
        <v>25</v>
      </c>
      <c r="I8914" t="s">
        <v>10</v>
      </c>
      <c r="J8914" t="s">
        <v>10059</v>
      </c>
      <c r="K8914" s="1">
        <v>45099</v>
      </c>
      <c r="L8914" s="1" t="str">
        <f>IF(ISNUMBER(Table2[[#This Row],[Transaction Date]]),TEXT(Table2[[#This Row],[Transaction Date]],"mmmm"),"Unknown")</f>
        <v>June</v>
      </c>
      <c r="M8914" s="1" t="str">
        <f>IF(ISNUMBER(Table2[[#This Row],[Transaction Date]]),TEXT(Table2[[#This Row],[Transaction Date]],"dddd"),"Unknown")</f>
        <v>Thursday</v>
      </c>
      <c r="N8914">
        <f t="shared" si="558"/>
        <v>0</v>
      </c>
      <c r="O8914" t="str">
        <f t="shared" si="559"/>
        <v>Actual</v>
      </c>
    </row>
    <row r="8915" spans="1:15" x14ac:dyDescent="0.25">
      <c r="A8915" t="s">
        <v>9932</v>
      </c>
      <c r="B8915" t="s">
        <v>28</v>
      </c>
      <c r="C8915">
        <v>5</v>
      </c>
      <c r="D8915">
        <f t="shared" si="556"/>
        <v>5</v>
      </c>
      <c r="E8915">
        <v>4</v>
      </c>
      <c r="F8915">
        <f>IF(OR(E8915="",E8915="UNKNOWN",E8915="ERROR"),_xlfn.XLOOKUP(Table2[[#This Row],[Item]],Items_List!A:A,Items_List!B:B),E8915)</f>
        <v>4</v>
      </c>
      <c r="G8915">
        <v>20</v>
      </c>
      <c r="H8915">
        <f t="shared" si="557"/>
        <v>20</v>
      </c>
      <c r="I8915" t="s">
        <v>23</v>
      </c>
      <c r="J8915" t="s">
        <v>11</v>
      </c>
      <c r="K8915" s="1">
        <v>45046</v>
      </c>
      <c r="L8915" s="1" t="str">
        <f>IF(ISNUMBER(Table2[[#This Row],[Transaction Date]]),TEXT(Table2[[#This Row],[Transaction Date]],"mmmm"),"Unknown")</f>
        <v>April</v>
      </c>
      <c r="M8915" s="1" t="str">
        <f>IF(ISNUMBER(Table2[[#This Row],[Transaction Date]]),TEXT(Table2[[#This Row],[Transaction Date]],"dddd"),"Unknown")</f>
        <v>Sunday</v>
      </c>
      <c r="N8915">
        <f t="shared" si="558"/>
        <v>0</v>
      </c>
      <c r="O8915" t="str">
        <f t="shared" si="559"/>
        <v>Actual</v>
      </c>
    </row>
    <row r="8916" spans="1:15" x14ac:dyDescent="0.25">
      <c r="A8916" t="s">
        <v>9934</v>
      </c>
      <c r="B8916" t="s">
        <v>9</v>
      </c>
      <c r="C8916" t="s">
        <v>18</v>
      </c>
      <c r="D8916">
        <f t="shared" si="556"/>
        <v>5</v>
      </c>
      <c r="E8916">
        <v>2</v>
      </c>
      <c r="F8916">
        <f>IF(OR(E8916="",E8916="UNKNOWN",E8916="ERROR"),_xlfn.XLOOKUP(Table2[[#This Row],[Item]],Items_List!A:A,Items_List!B:B),E8916)</f>
        <v>2</v>
      </c>
      <c r="G8916">
        <v>10</v>
      </c>
      <c r="H8916">
        <f t="shared" si="557"/>
        <v>10</v>
      </c>
      <c r="I8916" t="s">
        <v>10059</v>
      </c>
      <c r="J8916" t="s">
        <v>11</v>
      </c>
      <c r="K8916" s="1">
        <v>45156</v>
      </c>
      <c r="L8916" s="1" t="str">
        <f>IF(ISNUMBER(Table2[[#This Row],[Transaction Date]]),TEXT(Table2[[#This Row],[Transaction Date]],"mmmm"),"Unknown")</f>
        <v>August</v>
      </c>
      <c r="M8916" s="1" t="str">
        <f>IF(ISNUMBER(Table2[[#This Row],[Transaction Date]]),TEXT(Table2[[#This Row],[Transaction Date]],"dddd"),"Unknown")</f>
        <v>Friday</v>
      </c>
      <c r="N8916">
        <f t="shared" si="558"/>
        <v>1</v>
      </c>
      <c r="O8916" t="str">
        <f t="shared" si="559"/>
        <v>Estimated</v>
      </c>
    </row>
    <row r="8917" spans="1:15" x14ac:dyDescent="0.25">
      <c r="A8917" t="s">
        <v>9935</v>
      </c>
      <c r="B8917" t="s">
        <v>25</v>
      </c>
      <c r="C8917">
        <v>5</v>
      </c>
      <c r="D8917">
        <f t="shared" si="556"/>
        <v>5</v>
      </c>
      <c r="E8917">
        <v>4</v>
      </c>
      <c r="F8917">
        <f>IF(OR(E8917="",E8917="UNKNOWN",E8917="ERROR"),_xlfn.XLOOKUP(Table2[[#This Row],[Item]],Items_List!A:A,Items_List!B:B),E8917)</f>
        <v>4</v>
      </c>
      <c r="G8917">
        <v>20</v>
      </c>
      <c r="H8917">
        <f t="shared" si="557"/>
        <v>20</v>
      </c>
      <c r="I8917" t="s">
        <v>10059</v>
      </c>
      <c r="J8917" t="s">
        <v>15</v>
      </c>
      <c r="K8917" s="1">
        <v>45268</v>
      </c>
      <c r="L8917" s="1" t="str">
        <f>IF(ISNUMBER(Table2[[#This Row],[Transaction Date]]),TEXT(Table2[[#This Row],[Transaction Date]],"mmmm"),"Unknown")</f>
        <v>December</v>
      </c>
      <c r="M8917" s="1" t="str">
        <f>IF(ISNUMBER(Table2[[#This Row],[Transaction Date]]),TEXT(Table2[[#This Row],[Transaction Date]],"dddd"),"Unknown")</f>
        <v>Friday</v>
      </c>
      <c r="N8917">
        <f t="shared" si="558"/>
        <v>0</v>
      </c>
      <c r="O8917" t="str">
        <f t="shared" si="559"/>
        <v>Actual</v>
      </c>
    </row>
    <row r="8918" spans="1:15" x14ac:dyDescent="0.25">
      <c r="A8918" t="s">
        <v>9936</v>
      </c>
      <c r="B8918" t="s">
        <v>65</v>
      </c>
      <c r="C8918">
        <v>1</v>
      </c>
      <c r="D8918">
        <f t="shared" si="556"/>
        <v>1</v>
      </c>
      <c r="E8918">
        <v>1.5</v>
      </c>
      <c r="F8918">
        <f>IF(OR(E8918="",E8918="UNKNOWN",E8918="ERROR"),_xlfn.XLOOKUP(Table2[[#This Row],[Item]],Items_List!A:A,Items_List!B:B),E8918)</f>
        <v>1.5</v>
      </c>
      <c r="G8918">
        <v>1.5</v>
      </c>
      <c r="H8918">
        <f t="shared" si="557"/>
        <v>1.5</v>
      </c>
      <c r="I8918" t="s">
        <v>10</v>
      </c>
      <c r="J8918" t="s">
        <v>10059</v>
      </c>
      <c r="K8918" s="1">
        <v>45273</v>
      </c>
      <c r="L8918" s="1" t="str">
        <f>IF(ISNUMBER(Table2[[#This Row],[Transaction Date]]),TEXT(Table2[[#This Row],[Transaction Date]],"mmmm"),"Unknown")</f>
        <v>December</v>
      </c>
      <c r="M8918" s="1" t="str">
        <f>IF(ISNUMBER(Table2[[#This Row],[Transaction Date]]),TEXT(Table2[[#This Row],[Transaction Date]],"dddd"),"Unknown")</f>
        <v>Wednesday</v>
      </c>
      <c r="N8918">
        <f t="shared" si="558"/>
        <v>0</v>
      </c>
      <c r="O8918" t="str">
        <f t="shared" si="559"/>
        <v>Actual</v>
      </c>
    </row>
    <row r="8919" spans="1:15" x14ac:dyDescent="0.25">
      <c r="A8919" t="s">
        <v>9937</v>
      </c>
      <c r="B8919" t="s">
        <v>13</v>
      </c>
      <c r="C8919">
        <v>3</v>
      </c>
      <c r="D8919">
        <f t="shared" si="556"/>
        <v>3</v>
      </c>
      <c r="E8919">
        <v>3</v>
      </c>
      <c r="F8919">
        <f>IF(OR(E8919="",E8919="UNKNOWN",E8919="ERROR"),_xlfn.XLOOKUP(Table2[[#This Row],[Item]],Items_List!A:A,Items_List!B:B),E8919)</f>
        <v>3</v>
      </c>
      <c r="G8919">
        <v>9</v>
      </c>
      <c r="H8919">
        <f t="shared" si="557"/>
        <v>9</v>
      </c>
      <c r="I8919" t="s">
        <v>10</v>
      </c>
      <c r="J8919" t="s">
        <v>11</v>
      </c>
      <c r="K8919" s="1">
        <v>45252</v>
      </c>
      <c r="L8919" s="1" t="str">
        <f>IF(ISNUMBER(Table2[[#This Row],[Transaction Date]]),TEXT(Table2[[#This Row],[Transaction Date]],"mmmm"),"Unknown")</f>
        <v>November</v>
      </c>
      <c r="M8919" s="1" t="str">
        <f>IF(ISNUMBER(Table2[[#This Row],[Transaction Date]]),TEXT(Table2[[#This Row],[Transaction Date]],"dddd"),"Unknown")</f>
        <v>Wednesday</v>
      </c>
      <c r="N8919">
        <f t="shared" si="558"/>
        <v>0</v>
      </c>
      <c r="O8919" t="str">
        <f t="shared" si="559"/>
        <v>Actual</v>
      </c>
    </row>
    <row r="8920" spans="1:15" x14ac:dyDescent="0.25">
      <c r="A8920" t="s">
        <v>9938</v>
      </c>
      <c r="B8920" t="s">
        <v>20</v>
      </c>
      <c r="C8920">
        <v>1</v>
      </c>
      <c r="D8920">
        <f t="shared" si="556"/>
        <v>1</v>
      </c>
      <c r="E8920">
        <v>5</v>
      </c>
      <c r="F8920">
        <f>IF(OR(E8920="",E8920="UNKNOWN",E8920="ERROR"),_xlfn.XLOOKUP(Table2[[#This Row],[Item]],Items_List!A:A,Items_List!B:B),E8920)</f>
        <v>5</v>
      </c>
      <c r="G8920">
        <v>5</v>
      </c>
      <c r="H8920">
        <f t="shared" si="557"/>
        <v>5</v>
      </c>
      <c r="I8920" t="s">
        <v>10059</v>
      </c>
      <c r="J8920" t="s">
        <v>15</v>
      </c>
      <c r="K8920" s="1">
        <v>44981</v>
      </c>
      <c r="L8920" s="1" t="str">
        <f>IF(ISNUMBER(Table2[[#This Row],[Transaction Date]]),TEXT(Table2[[#This Row],[Transaction Date]],"mmmm"),"Unknown")</f>
        <v>February</v>
      </c>
      <c r="M8920" s="1" t="str">
        <f>IF(ISNUMBER(Table2[[#This Row],[Transaction Date]]),TEXT(Table2[[#This Row],[Transaction Date]],"dddd"),"Unknown")</f>
        <v>Friday</v>
      </c>
      <c r="N8920">
        <f t="shared" si="558"/>
        <v>0</v>
      </c>
      <c r="O8920" t="str">
        <f t="shared" si="559"/>
        <v>Actual</v>
      </c>
    </row>
    <row r="8921" spans="1:15" x14ac:dyDescent="0.25">
      <c r="A8921" t="s">
        <v>9939</v>
      </c>
      <c r="B8921" t="s">
        <v>9</v>
      </c>
      <c r="C8921">
        <v>3</v>
      </c>
      <c r="D8921">
        <f t="shared" si="556"/>
        <v>3</v>
      </c>
      <c r="E8921">
        <v>2</v>
      </c>
      <c r="F8921">
        <f>IF(OR(E8921="",E8921="UNKNOWN",E8921="ERROR"),_xlfn.XLOOKUP(Table2[[#This Row],[Item]],Items_List!A:A,Items_List!B:B),E8921)</f>
        <v>2</v>
      </c>
      <c r="G8921">
        <v>6</v>
      </c>
      <c r="H8921">
        <f t="shared" si="557"/>
        <v>6</v>
      </c>
      <c r="I8921" t="s">
        <v>23</v>
      </c>
      <c r="J8921" t="s">
        <v>15</v>
      </c>
      <c r="K8921" s="1">
        <v>45214</v>
      </c>
      <c r="L8921" s="1" t="str">
        <f>IF(ISNUMBER(Table2[[#This Row],[Transaction Date]]),TEXT(Table2[[#This Row],[Transaction Date]],"mmmm"),"Unknown")</f>
        <v>October</v>
      </c>
      <c r="M8921" s="1" t="str">
        <f>IF(ISNUMBER(Table2[[#This Row],[Transaction Date]]),TEXT(Table2[[#This Row],[Transaction Date]],"dddd"),"Unknown")</f>
        <v>Sunday</v>
      </c>
      <c r="N8921">
        <f t="shared" si="558"/>
        <v>0</v>
      </c>
      <c r="O8921" t="str">
        <f t="shared" si="559"/>
        <v>Actual</v>
      </c>
    </row>
    <row r="8922" spans="1:15" x14ac:dyDescent="0.25">
      <c r="A8922" t="s">
        <v>9940</v>
      </c>
      <c r="B8922" t="s">
        <v>25</v>
      </c>
      <c r="C8922">
        <v>1</v>
      </c>
      <c r="D8922">
        <f t="shared" si="556"/>
        <v>1</v>
      </c>
      <c r="E8922">
        <v>4</v>
      </c>
      <c r="F8922">
        <f>IF(OR(E8922="",E8922="UNKNOWN",E8922="ERROR"),_xlfn.XLOOKUP(Table2[[#This Row],[Item]],Items_List!A:A,Items_List!B:B),E8922)</f>
        <v>4</v>
      </c>
      <c r="G8922">
        <v>4</v>
      </c>
      <c r="H8922">
        <f t="shared" si="557"/>
        <v>4</v>
      </c>
      <c r="I8922" t="s">
        <v>14</v>
      </c>
      <c r="J8922" t="s">
        <v>10059</v>
      </c>
      <c r="K8922" s="1">
        <v>45179</v>
      </c>
      <c r="L8922" s="1" t="str">
        <f>IF(ISNUMBER(Table2[[#This Row],[Transaction Date]]),TEXT(Table2[[#This Row],[Transaction Date]],"mmmm"),"Unknown")</f>
        <v>September</v>
      </c>
      <c r="M8922" s="1" t="str">
        <f>IF(ISNUMBER(Table2[[#This Row],[Transaction Date]]),TEXT(Table2[[#This Row],[Transaction Date]],"dddd"),"Unknown")</f>
        <v>Sunday</v>
      </c>
      <c r="N8922">
        <f t="shared" si="558"/>
        <v>0</v>
      </c>
      <c r="O8922" t="str">
        <f t="shared" si="559"/>
        <v>Actual</v>
      </c>
    </row>
    <row r="8923" spans="1:15" x14ac:dyDescent="0.25">
      <c r="A8923" t="s">
        <v>9942</v>
      </c>
      <c r="B8923" t="s">
        <v>13</v>
      </c>
      <c r="C8923">
        <v>1</v>
      </c>
      <c r="D8923">
        <f t="shared" si="556"/>
        <v>1</v>
      </c>
      <c r="E8923">
        <v>3</v>
      </c>
      <c r="F8923">
        <f>IF(OR(E8923="",E8923="UNKNOWN",E8923="ERROR"),_xlfn.XLOOKUP(Table2[[#This Row],[Item]],Items_List!A:A,Items_List!B:B),E8923)</f>
        <v>3</v>
      </c>
      <c r="G8923">
        <v>3</v>
      </c>
      <c r="H8923">
        <f t="shared" si="557"/>
        <v>3</v>
      </c>
      <c r="I8923" t="s">
        <v>10059</v>
      </c>
      <c r="J8923" t="s">
        <v>11</v>
      </c>
      <c r="K8923" s="1">
        <v>45189</v>
      </c>
      <c r="L8923" s="1" t="str">
        <f>IF(ISNUMBER(Table2[[#This Row],[Transaction Date]]),TEXT(Table2[[#This Row],[Transaction Date]],"mmmm"),"Unknown")</f>
        <v>September</v>
      </c>
      <c r="M8923" s="1" t="str">
        <f>IF(ISNUMBER(Table2[[#This Row],[Transaction Date]]),TEXT(Table2[[#This Row],[Transaction Date]],"dddd"),"Unknown")</f>
        <v>Wednesday</v>
      </c>
      <c r="N8923">
        <f t="shared" si="558"/>
        <v>0</v>
      </c>
      <c r="O8923" t="str">
        <f t="shared" si="559"/>
        <v>Actual</v>
      </c>
    </row>
    <row r="8924" spans="1:15" x14ac:dyDescent="0.25">
      <c r="A8924" t="s">
        <v>9943</v>
      </c>
      <c r="B8924" t="s">
        <v>20</v>
      </c>
      <c r="C8924">
        <v>4</v>
      </c>
      <c r="D8924">
        <f t="shared" si="556"/>
        <v>4</v>
      </c>
      <c r="E8924">
        <v>5</v>
      </c>
      <c r="F8924">
        <f>IF(OR(E8924="",E8924="UNKNOWN",E8924="ERROR"),_xlfn.XLOOKUP(Table2[[#This Row],[Item]],Items_List!A:A,Items_List!B:B),E8924)</f>
        <v>5</v>
      </c>
      <c r="G8924">
        <v>20</v>
      </c>
      <c r="H8924">
        <f t="shared" si="557"/>
        <v>20</v>
      </c>
      <c r="I8924" t="s">
        <v>14</v>
      </c>
      <c r="J8924" t="s">
        <v>15</v>
      </c>
      <c r="K8924" s="1">
        <v>44994</v>
      </c>
      <c r="L8924" s="1" t="str">
        <f>IF(ISNUMBER(Table2[[#This Row],[Transaction Date]]),TEXT(Table2[[#This Row],[Transaction Date]],"mmmm"),"Unknown")</f>
        <v>March</v>
      </c>
      <c r="M8924" s="1" t="str">
        <f>IF(ISNUMBER(Table2[[#This Row],[Transaction Date]]),TEXT(Table2[[#This Row],[Transaction Date]],"dddd"),"Unknown")</f>
        <v>Thursday</v>
      </c>
      <c r="N8924">
        <f t="shared" si="558"/>
        <v>0</v>
      </c>
      <c r="O8924" t="str">
        <f t="shared" si="559"/>
        <v>Actual</v>
      </c>
    </row>
    <row r="8925" spans="1:15" x14ac:dyDescent="0.25">
      <c r="A8925" t="s">
        <v>9944</v>
      </c>
      <c r="B8925" t="s">
        <v>25</v>
      </c>
      <c r="C8925">
        <v>3</v>
      </c>
      <c r="D8925">
        <f t="shared" si="556"/>
        <v>3</v>
      </c>
      <c r="E8925">
        <v>4</v>
      </c>
      <c r="F8925">
        <f>IF(OR(E8925="",E8925="UNKNOWN",E8925="ERROR"),_xlfn.XLOOKUP(Table2[[#This Row],[Item]],Items_List!A:A,Items_List!B:B),E8925)</f>
        <v>4</v>
      </c>
      <c r="G8925">
        <v>12</v>
      </c>
      <c r="H8925">
        <f t="shared" si="557"/>
        <v>12</v>
      </c>
      <c r="I8925" t="s">
        <v>10</v>
      </c>
      <c r="J8925" t="s">
        <v>15</v>
      </c>
      <c r="K8925" s="1">
        <v>45188</v>
      </c>
      <c r="L8925" s="1" t="str">
        <f>IF(ISNUMBER(Table2[[#This Row],[Transaction Date]]),TEXT(Table2[[#This Row],[Transaction Date]],"mmmm"),"Unknown")</f>
        <v>September</v>
      </c>
      <c r="M8925" s="1" t="str">
        <f>IF(ISNUMBER(Table2[[#This Row],[Transaction Date]]),TEXT(Table2[[#This Row],[Transaction Date]],"dddd"),"Unknown")</f>
        <v>Tuesday</v>
      </c>
      <c r="N8925">
        <f t="shared" si="558"/>
        <v>0</v>
      </c>
      <c r="O8925" t="str">
        <f t="shared" si="559"/>
        <v>Actual</v>
      </c>
    </row>
    <row r="8926" spans="1:15" x14ac:dyDescent="0.25">
      <c r="A8926" t="s">
        <v>9945</v>
      </c>
      <c r="B8926" t="s">
        <v>65</v>
      </c>
      <c r="C8926">
        <v>1</v>
      </c>
      <c r="D8926">
        <f t="shared" si="556"/>
        <v>1</v>
      </c>
      <c r="E8926">
        <v>1.5</v>
      </c>
      <c r="F8926">
        <f>IF(OR(E8926="",E8926="UNKNOWN",E8926="ERROR"),_xlfn.XLOOKUP(Table2[[#This Row],[Item]],Items_List!A:A,Items_List!B:B),E8926)</f>
        <v>1.5</v>
      </c>
      <c r="G8926">
        <v>1.5</v>
      </c>
      <c r="H8926">
        <f t="shared" si="557"/>
        <v>1.5</v>
      </c>
      <c r="I8926" t="s">
        <v>10059</v>
      </c>
      <c r="J8926" t="s">
        <v>10059</v>
      </c>
      <c r="K8926" s="1">
        <v>45105</v>
      </c>
      <c r="L8926" s="1" t="str">
        <f>IF(ISNUMBER(Table2[[#This Row],[Transaction Date]]),TEXT(Table2[[#This Row],[Transaction Date]],"mmmm"),"Unknown")</f>
        <v>June</v>
      </c>
      <c r="M8926" s="1" t="str">
        <f>IF(ISNUMBER(Table2[[#This Row],[Transaction Date]]),TEXT(Table2[[#This Row],[Transaction Date]],"dddd"),"Unknown")</f>
        <v>Wednesday</v>
      </c>
      <c r="N8926">
        <f t="shared" si="558"/>
        <v>0</v>
      </c>
      <c r="O8926" t="str">
        <f t="shared" si="559"/>
        <v>Actual</v>
      </c>
    </row>
    <row r="8927" spans="1:15" x14ac:dyDescent="0.25">
      <c r="A8927" t="s">
        <v>9946</v>
      </c>
      <c r="B8927" t="s">
        <v>13</v>
      </c>
      <c r="C8927">
        <v>2</v>
      </c>
      <c r="D8927">
        <f t="shared" si="556"/>
        <v>2</v>
      </c>
      <c r="E8927">
        <v>3</v>
      </c>
      <c r="F8927">
        <f>IF(OR(E8927="",E8927="UNKNOWN",E8927="ERROR"),_xlfn.XLOOKUP(Table2[[#This Row],[Item]],Items_List!A:A,Items_List!B:B),E8927)</f>
        <v>3</v>
      </c>
      <c r="G8927">
        <v>6</v>
      </c>
      <c r="H8927">
        <f t="shared" si="557"/>
        <v>6</v>
      </c>
      <c r="I8927" t="s">
        <v>10059</v>
      </c>
      <c r="J8927" t="s">
        <v>10059</v>
      </c>
      <c r="K8927" s="1">
        <v>45179</v>
      </c>
      <c r="L8927" s="1" t="str">
        <f>IF(ISNUMBER(Table2[[#This Row],[Transaction Date]]),TEXT(Table2[[#This Row],[Transaction Date]],"mmmm"),"Unknown")</f>
        <v>September</v>
      </c>
      <c r="M8927" s="1" t="str">
        <f>IF(ISNUMBER(Table2[[#This Row],[Transaction Date]]),TEXT(Table2[[#This Row],[Transaction Date]],"dddd"),"Unknown")</f>
        <v>Sunday</v>
      </c>
      <c r="N8927">
        <f t="shared" si="558"/>
        <v>0</v>
      </c>
      <c r="O8927" t="str">
        <f t="shared" si="559"/>
        <v>Actual</v>
      </c>
    </row>
    <row r="8928" spans="1:15" x14ac:dyDescent="0.25">
      <c r="A8928" t="s">
        <v>9947</v>
      </c>
      <c r="B8928" t="s">
        <v>39</v>
      </c>
      <c r="C8928">
        <v>2</v>
      </c>
      <c r="D8928">
        <f t="shared" si="556"/>
        <v>2</v>
      </c>
      <c r="E8928" s="3">
        <f>_xlfn.XLOOKUP(Table2[[#This Row],[Item]],Items_List!$A$2:$A$9,Items_List!$B$2:$B$9)</f>
        <v>3</v>
      </c>
      <c r="F8928">
        <f>IF(OR(E8928="",E8928="UNKNOWN",E8928="ERROR"),_xlfn.XLOOKUP(Table2[[#This Row],[Item]],Items_List!A:A,Items_List!B:B),E8928)</f>
        <v>3</v>
      </c>
      <c r="G8928">
        <v>6</v>
      </c>
      <c r="H8928">
        <f t="shared" si="557"/>
        <v>6</v>
      </c>
      <c r="I8928" t="s">
        <v>23</v>
      </c>
      <c r="J8928" t="s">
        <v>10059</v>
      </c>
      <c r="K8928" s="1">
        <v>45284</v>
      </c>
      <c r="L8928" s="1" t="str">
        <f>IF(ISNUMBER(Table2[[#This Row],[Transaction Date]]),TEXT(Table2[[#This Row],[Transaction Date]],"mmmm"),"Unknown")</f>
        <v>December</v>
      </c>
      <c r="M8928" s="1" t="str">
        <f>IF(ISNUMBER(Table2[[#This Row],[Transaction Date]]),TEXT(Table2[[#This Row],[Transaction Date]],"dddd"),"Unknown")</f>
        <v>Sunday</v>
      </c>
      <c r="N8928">
        <f t="shared" si="558"/>
        <v>0</v>
      </c>
      <c r="O8928" t="str">
        <f t="shared" si="559"/>
        <v>Actual</v>
      </c>
    </row>
    <row r="8929" spans="1:15" x14ac:dyDescent="0.25">
      <c r="A8929" t="s">
        <v>9948</v>
      </c>
      <c r="B8929" t="s">
        <v>25</v>
      </c>
      <c r="C8929">
        <v>4</v>
      </c>
      <c r="D8929">
        <f t="shared" si="556"/>
        <v>4</v>
      </c>
      <c r="E8929">
        <v>4</v>
      </c>
      <c r="F8929">
        <f>IF(OR(E8929="",E8929="UNKNOWN",E8929="ERROR"),_xlfn.XLOOKUP(Table2[[#This Row],[Item]],Items_List!A:A,Items_List!B:B),E8929)</f>
        <v>4</v>
      </c>
      <c r="G8929">
        <v>16</v>
      </c>
      <c r="H8929">
        <f t="shared" si="557"/>
        <v>16</v>
      </c>
      <c r="I8929" t="s">
        <v>23</v>
      </c>
      <c r="J8929" t="s">
        <v>10059</v>
      </c>
      <c r="K8929" s="1">
        <v>45104</v>
      </c>
      <c r="L8929" s="1" t="str">
        <f>IF(ISNUMBER(Table2[[#This Row],[Transaction Date]]),TEXT(Table2[[#This Row],[Transaction Date]],"mmmm"),"Unknown")</f>
        <v>June</v>
      </c>
      <c r="M8929" s="1" t="str">
        <f>IF(ISNUMBER(Table2[[#This Row],[Transaction Date]]),TEXT(Table2[[#This Row],[Transaction Date]],"dddd"),"Unknown")</f>
        <v>Tuesday</v>
      </c>
      <c r="N8929">
        <f t="shared" si="558"/>
        <v>0</v>
      </c>
      <c r="O8929" t="str">
        <f t="shared" si="559"/>
        <v>Actual</v>
      </c>
    </row>
    <row r="8930" spans="1:15" x14ac:dyDescent="0.25">
      <c r="A8930" t="s">
        <v>9949</v>
      </c>
      <c r="B8930" t="s">
        <v>13</v>
      </c>
      <c r="C8930">
        <v>4</v>
      </c>
      <c r="D8930">
        <f t="shared" si="556"/>
        <v>4</v>
      </c>
      <c r="E8930" s="3">
        <f>_xlfn.XLOOKUP(Table2[[#This Row],[Item]],Items_List!$A$2:$A$9,Items_List!$B$2:$B$9)</f>
        <v>3</v>
      </c>
      <c r="F8930">
        <f>IF(OR(E8930="",E8930="UNKNOWN",E8930="ERROR"),_xlfn.XLOOKUP(Table2[[#This Row],[Item]],Items_List!A:A,Items_List!B:B),E8930)</f>
        <v>3</v>
      </c>
      <c r="G8930">
        <v>12</v>
      </c>
      <c r="H8930">
        <f t="shared" si="557"/>
        <v>12</v>
      </c>
      <c r="I8930" t="s">
        <v>23</v>
      </c>
      <c r="J8930" t="s">
        <v>11</v>
      </c>
      <c r="K8930" s="1">
        <v>45239</v>
      </c>
      <c r="L8930" s="1" t="str">
        <f>IF(ISNUMBER(Table2[[#This Row],[Transaction Date]]),TEXT(Table2[[#This Row],[Transaction Date]],"mmmm"),"Unknown")</f>
        <v>November</v>
      </c>
      <c r="M8930" s="1" t="str">
        <f>IF(ISNUMBER(Table2[[#This Row],[Transaction Date]]),TEXT(Table2[[#This Row],[Transaction Date]],"dddd"),"Unknown")</f>
        <v>Thursday</v>
      </c>
      <c r="N8930">
        <f t="shared" si="558"/>
        <v>0</v>
      </c>
      <c r="O8930" t="str">
        <f t="shared" si="559"/>
        <v>Actual</v>
      </c>
    </row>
    <row r="8931" spans="1:15" x14ac:dyDescent="0.25">
      <c r="A8931" t="s">
        <v>9950</v>
      </c>
      <c r="B8931" t="s">
        <v>28</v>
      </c>
      <c r="C8931">
        <v>3</v>
      </c>
      <c r="D8931">
        <f t="shared" si="556"/>
        <v>3</v>
      </c>
      <c r="E8931">
        <v>4</v>
      </c>
      <c r="F8931">
        <f>IF(OR(E8931="",E8931="UNKNOWN",E8931="ERROR"),_xlfn.XLOOKUP(Table2[[#This Row],[Item]],Items_List!A:A,Items_List!B:B),E8931)</f>
        <v>4</v>
      </c>
      <c r="G8931">
        <v>12</v>
      </c>
      <c r="H8931">
        <f t="shared" si="557"/>
        <v>12</v>
      </c>
      <c r="I8931" t="s">
        <v>10059</v>
      </c>
      <c r="J8931" t="s">
        <v>11</v>
      </c>
      <c r="K8931" s="1">
        <v>45248</v>
      </c>
      <c r="L8931" s="1" t="str">
        <f>IF(ISNUMBER(Table2[[#This Row],[Transaction Date]]),TEXT(Table2[[#This Row],[Transaction Date]],"mmmm"),"Unknown")</f>
        <v>November</v>
      </c>
      <c r="M8931" s="1" t="str">
        <f>IF(ISNUMBER(Table2[[#This Row],[Transaction Date]]),TEXT(Table2[[#This Row],[Transaction Date]],"dddd"),"Unknown")</f>
        <v>Saturday</v>
      </c>
      <c r="N8931">
        <f t="shared" si="558"/>
        <v>0</v>
      </c>
      <c r="O8931" t="str">
        <f t="shared" si="559"/>
        <v>Actual</v>
      </c>
    </row>
    <row r="8932" spans="1:15" x14ac:dyDescent="0.25">
      <c r="A8932" t="s">
        <v>9951</v>
      </c>
      <c r="B8932" t="s">
        <v>20</v>
      </c>
      <c r="C8932">
        <v>3</v>
      </c>
      <c r="D8932">
        <f t="shared" si="556"/>
        <v>3</v>
      </c>
      <c r="E8932">
        <v>5</v>
      </c>
      <c r="F8932">
        <f>IF(OR(E8932="",E8932="UNKNOWN",E8932="ERROR"),_xlfn.XLOOKUP(Table2[[#This Row],[Item]],Items_List!A:A,Items_List!B:B),E8932)</f>
        <v>5</v>
      </c>
      <c r="G8932">
        <v>15</v>
      </c>
      <c r="H8932">
        <f t="shared" si="557"/>
        <v>15</v>
      </c>
      <c r="I8932" t="s">
        <v>10059</v>
      </c>
      <c r="J8932" t="s">
        <v>15</v>
      </c>
      <c r="K8932" s="1">
        <v>45022</v>
      </c>
      <c r="L8932" s="1" t="str">
        <f>IF(ISNUMBER(Table2[[#This Row],[Transaction Date]]),TEXT(Table2[[#This Row],[Transaction Date]],"mmmm"),"Unknown")</f>
        <v>April</v>
      </c>
      <c r="M8932" s="1" t="str">
        <f>IF(ISNUMBER(Table2[[#This Row],[Transaction Date]]),TEXT(Table2[[#This Row],[Transaction Date]],"dddd"),"Unknown")</f>
        <v>Thursday</v>
      </c>
      <c r="N8932">
        <f t="shared" si="558"/>
        <v>0</v>
      </c>
      <c r="O8932" t="str">
        <f t="shared" si="559"/>
        <v>Actual</v>
      </c>
    </row>
    <row r="8933" spans="1:15" x14ac:dyDescent="0.25">
      <c r="A8933" t="s">
        <v>9952</v>
      </c>
      <c r="B8933" t="s">
        <v>39</v>
      </c>
      <c r="C8933">
        <v>1</v>
      </c>
      <c r="D8933">
        <f t="shared" si="556"/>
        <v>1</v>
      </c>
      <c r="E8933">
        <v>3</v>
      </c>
      <c r="F8933">
        <f>IF(OR(E8933="",E8933="UNKNOWN",E8933="ERROR"),_xlfn.XLOOKUP(Table2[[#This Row],[Item]],Items_List!A:A,Items_List!B:B),E8933)</f>
        <v>3</v>
      </c>
      <c r="G8933">
        <v>3</v>
      </c>
      <c r="H8933">
        <f t="shared" si="557"/>
        <v>3</v>
      </c>
      <c r="I8933" t="s">
        <v>14</v>
      </c>
      <c r="J8933" t="s">
        <v>10059</v>
      </c>
      <c r="K8933" s="1">
        <v>45077</v>
      </c>
      <c r="L8933" s="1" t="str">
        <f>IF(ISNUMBER(Table2[[#This Row],[Transaction Date]]),TEXT(Table2[[#This Row],[Transaction Date]],"mmmm"),"Unknown")</f>
        <v>May</v>
      </c>
      <c r="M8933" s="1" t="str">
        <f>IF(ISNUMBER(Table2[[#This Row],[Transaction Date]]),TEXT(Table2[[#This Row],[Transaction Date]],"dddd"),"Unknown")</f>
        <v>Wednesday</v>
      </c>
      <c r="N8933">
        <f t="shared" si="558"/>
        <v>0</v>
      </c>
      <c r="O8933" t="str">
        <f t="shared" si="559"/>
        <v>Actual</v>
      </c>
    </row>
    <row r="8934" spans="1:15" x14ac:dyDescent="0.25">
      <c r="A8934" t="s">
        <v>9953</v>
      </c>
      <c r="B8934" t="s">
        <v>28</v>
      </c>
      <c r="C8934">
        <v>3</v>
      </c>
      <c r="D8934">
        <f t="shared" si="556"/>
        <v>3</v>
      </c>
      <c r="E8934">
        <v>4</v>
      </c>
      <c r="F8934">
        <f>IF(OR(E8934="",E8934="UNKNOWN",E8934="ERROR"),_xlfn.XLOOKUP(Table2[[#This Row],[Item]],Items_List!A:A,Items_List!B:B),E8934)</f>
        <v>4</v>
      </c>
      <c r="G8934">
        <v>12</v>
      </c>
      <c r="H8934">
        <f t="shared" si="557"/>
        <v>12</v>
      </c>
      <c r="I8934" t="s">
        <v>10059</v>
      </c>
      <c r="J8934" t="s">
        <v>11</v>
      </c>
      <c r="K8934" s="1">
        <v>45230</v>
      </c>
      <c r="L8934" s="1" t="str">
        <f>IF(ISNUMBER(Table2[[#This Row],[Transaction Date]]),TEXT(Table2[[#This Row],[Transaction Date]],"mmmm"),"Unknown")</f>
        <v>October</v>
      </c>
      <c r="M8934" s="1" t="str">
        <f>IF(ISNUMBER(Table2[[#This Row],[Transaction Date]]),TEXT(Table2[[#This Row],[Transaction Date]],"dddd"),"Unknown")</f>
        <v>Tuesday</v>
      </c>
      <c r="N8934">
        <f t="shared" si="558"/>
        <v>0</v>
      </c>
      <c r="O8934" t="str">
        <f t="shared" si="559"/>
        <v>Actual</v>
      </c>
    </row>
    <row r="8935" spans="1:15" x14ac:dyDescent="0.25">
      <c r="A8935" t="s">
        <v>9954</v>
      </c>
      <c r="B8935" t="s">
        <v>25</v>
      </c>
      <c r="C8935">
        <v>2</v>
      </c>
      <c r="D8935">
        <f t="shared" si="556"/>
        <v>2</v>
      </c>
      <c r="E8935">
        <v>4</v>
      </c>
      <c r="F8935">
        <f>IF(OR(E8935="",E8935="UNKNOWN",E8935="ERROR"),_xlfn.XLOOKUP(Table2[[#This Row],[Item]],Items_List!A:A,Items_List!B:B),E8935)</f>
        <v>4</v>
      </c>
      <c r="G8935">
        <v>8</v>
      </c>
      <c r="H8935">
        <f t="shared" si="557"/>
        <v>8</v>
      </c>
      <c r="I8935" t="s">
        <v>10059</v>
      </c>
      <c r="J8935" t="s">
        <v>10059</v>
      </c>
      <c r="L8935" s="1" t="str">
        <f>IF(ISNUMBER(Table2[[#This Row],[Transaction Date]]),TEXT(Table2[[#This Row],[Transaction Date]],"mmmm"),"Unknown")</f>
        <v>Unknown</v>
      </c>
      <c r="M8935" s="1" t="str">
        <f>IF(ISNUMBER(Table2[[#This Row],[Transaction Date]]),TEXT(Table2[[#This Row],[Transaction Date]],"dddd"),"Unknown")</f>
        <v>Unknown</v>
      </c>
      <c r="N8935">
        <f t="shared" si="558"/>
        <v>0</v>
      </c>
      <c r="O8935" t="str">
        <f t="shared" si="559"/>
        <v>Actual</v>
      </c>
    </row>
    <row r="8936" spans="1:15" x14ac:dyDescent="0.25">
      <c r="A8936" t="s">
        <v>9955</v>
      </c>
      <c r="B8936" t="s">
        <v>65</v>
      </c>
      <c r="C8936" t="s">
        <v>21</v>
      </c>
      <c r="D8936">
        <f t="shared" si="556"/>
        <v>2</v>
      </c>
      <c r="E8936">
        <v>1.5</v>
      </c>
      <c r="F8936">
        <f>IF(OR(E8936="",E8936="UNKNOWN",E8936="ERROR"),_xlfn.XLOOKUP(Table2[[#This Row],[Item]],Items_List!A:A,Items_List!B:B),E8936)</f>
        <v>1.5</v>
      </c>
      <c r="G8936">
        <v>3</v>
      </c>
      <c r="H8936">
        <f t="shared" si="557"/>
        <v>3</v>
      </c>
      <c r="I8936" t="s">
        <v>14</v>
      </c>
      <c r="J8936" t="s">
        <v>10059</v>
      </c>
      <c r="K8936" s="1">
        <v>45036</v>
      </c>
      <c r="L8936" s="1" t="str">
        <f>IF(ISNUMBER(Table2[[#This Row],[Transaction Date]]),TEXT(Table2[[#This Row],[Transaction Date]],"mmmm"),"Unknown")</f>
        <v>April</v>
      </c>
      <c r="M8936" s="1" t="str">
        <f>IF(ISNUMBER(Table2[[#This Row],[Transaction Date]]),TEXT(Table2[[#This Row],[Transaction Date]],"dddd"),"Unknown")</f>
        <v>Thursday</v>
      </c>
      <c r="N8936">
        <f t="shared" si="558"/>
        <v>1</v>
      </c>
      <c r="O8936" t="str">
        <f t="shared" si="559"/>
        <v>Estimated</v>
      </c>
    </row>
    <row r="8937" spans="1:15" x14ac:dyDescent="0.25">
      <c r="A8937" t="s">
        <v>9956</v>
      </c>
      <c r="B8937" t="s">
        <v>13</v>
      </c>
      <c r="C8937">
        <v>1</v>
      </c>
      <c r="D8937">
        <f t="shared" si="556"/>
        <v>1</v>
      </c>
      <c r="E8937">
        <v>3</v>
      </c>
      <c r="F8937">
        <f>IF(OR(E8937="",E8937="UNKNOWN",E8937="ERROR"),_xlfn.XLOOKUP(Table2[[#This Row],[Item]],Items_List!A:A,Items_List!B:B),E8937)</f>
        <v>3</v>
      </c>
      <c r="G8937">
        <v>3</v>
      </c>
      <c r="H8937">
        <f t="shared" si="557"/>
        <v>3</v>
      </c>
      <c r="I8937" t="s">
        <v>10059</v>
      </c>
      <c r="J8937" t="s">
        <v>11</v>
      </c>
      <c r="L8937" s="1" t="str">
        <f>IF(ISNUMBER(Table2[[#This Row],[Transaction Date]]),TEXT(Table2[[#This Row],[Transaction Date]],"mmmm"),"Unknown")</f>
        <v>Unknown</v>
      </c>
      <c r="M8937" s="1" t="str">
        <f>IF(ISNUMBER(Table2[[#This Row],[Transaction Date]]),TEXT(Table2[[#This Row],[Transaction Date]],"dddd"),"Unknown")</f>
        <v>Unknown</v>
      </c>
      <c r="N8937">
        <f t="shared" si="558"/>
        <v>0</v>
      </c>
      <c r="O8937" t="str">
        <f t="shared" si="559"/>
        <v>Actual</v>
      </c>
    </row>
    <row r="8938" spans="1:15" x14ac:dyDescent="0.25">
      <c r="A8938" t="s">
        <v>9957</v>
      </c>
      <c r="B8938" t="s">
        <v>25</v>
      </c>
      <c r="C8938">
        <v>5</v>
      </c>
      <c r="D8938">
        <f t="shared" si="556"/>
        <v>5</v>
      </c>
      <c r="E8938">
        <v>4</v>
      </c>
      <c r="F8938">
        <f>IF(OR(E8938="",E8938="UNKNOWN",E8938="ERROR"),_xlfn.XLOOKUP(Table2[[#This Row],[Item]],Items_List!A:A,Items_List!B:B),E8938)</f>
        <v>4</v>
      </c>
      <c r="G8938">
        <v>20</v>
      </c>
      <c r="H8938">
        <f t="shared" si="557"/>
        <v>20</v>
      </c>
      <c r="I8938" t="s">
        <v>23</v>
      </c>
      <c r="J8938" t="s">
        <v>15</v>
      </c>
      <c r="K8938" s="1">
        <v>45001</v>
      </c>
      <c r="L8938" s="1" t="str">
        <f>IF(ISNUMBER(Table2[[#This Row],[Transaction Date]]),TEXT(Table2[[#This Row],[Transaction Date]],"mmmm"),"Unknown")</f>
        <v>March</v>
      </c>
      <c r="M8938" s="1" t="str">
        <f>IF(ISNUMBER(Table2[[#This Row],[Transaction Date]]),TEXT(Table2[[#This Row],[Transaction Date]],"dddd"),"Unknown")</f>
        <v>Thursday</v>
      </c>
      <c r="N8938">
        <f t="shared" si="558"/>
        <v>0</v>
      </c>
      <c r="O8938" t="str">
        <f t="shared" si="559"/>
        <v>Actual</v>
      </c>
    </row>
    <row r="8939" spans="1:15" x14ac:dyDescent="0.25">
      <c r="A8939" t="s">
        <v>9958</v>
      </c>
      <c r="B8939" t="s">
        <v>65</v>
      </c>
      <c r="C8939" t="s">
        <v>18</v>
      </c>
      <c r="D8939">
        <f t="shared" si="556"/>
        <v>4</v>
      </c>
      <c r="E8939">
        <v>1.5</v>
      </c>
      <c r="F8939">
        <f>IF(OR(E8939="",E8939="UNKNOWN",E8939="ERROR"),_xlfn.XLOOKUP(Table2[[#This Row],[Item]],Items_List!A:A,Items_List!B:B),E8939)</f>
        <v>1.5</v>
      </c>
      <c r="G8939">
        <v>6</v>
      </c>
      <c r="H8939">
        <f t="shared" si="557"/>
        <v>6</v>
      </c>
      <c r="I8939" t="s">
        <v>10059</v>
      </c>
      <c r="J8939" t="s">
        <v>11</v>
      </c>
      <c r="K8939" s="1">
        <v>45239</v>
      </c>
      <c r="L8939" s="1" t="str">
        <f>IF(ISNUMBER(Table2[[#This Row],[Transaction Date]]),TEXT(Table2[[#This Row],[Transaction Date]],"mmmm"),"Unknown")</f>
        <v>November</v>
      </c>
      <c r="M8939" s="1" t="str">
        <f>IF(ISNUMBER(Table2[[#This Row],[Transaction Date]]),TEXT(Table2[[#This Row],[Transaction Date]],"dddd"),"Unknown")</f>
        <v>Thursday</v>
      </c>
      <c r="N8939">
        <f t="shared" si="558"/>
        <v>1</v>
      </c>
      <c r="O8939" t="str">
        <f t="shared" si="559"/>
        <v>Estimated</v>
      </c>
    </row>
    <row r="8940" spans="1:15" x14ac:dyDescent="0.25">
      <c r="A8940" t="s">
        <v>9959</v>
      </c>
      <c r="B8940" t="s">
        <v>25</v>
      </c>
      <c r="C8940">
        <v>2</v>
      </c>
      <c r="D8940">
        <f t="shared" si="556"/>
        <v>2</v>
      </c>
      <c r="E8940">
        <v>4</v>
      </c>
      <c r="F8940">
        <f>IF(OR(E8940="",E8940="UNKNOWN",E8940="ERROR"),_xlfn.XLOOKUP(Table2[[#This Row],[Item]],Items_List!A:A,Items_List!B:B),E8940)</f>
        <v>4</v>
      </c>
      <c r="G8940">
        <v>8</v>
      </c>
      <c r="H8940">
        <f t="shared" si="557"/>
        <v>8</v>
      </c>
      <c r="I8940" t="s">
        <v>14</v>
      </c>
      <c r="J8940" t="s">
        <v>10059</v>
      </c>
      <c r="K8940" s="1">
        <v>44962</v>
      </c>
      <c r="L8940" s="1" t="str">
        <f>IF(ISNUMBER(Table2[[#This Row],[Transaction Date]]),TEXT(Table2[[#This Row],[Transaction Date]],"mmmm"),"Unknown")</f>
        <v>February</v>
      </c>
      <c r="M8940" s="1" t="str">
        <f>IF(ISNUMBER(Table2[[#This Row],[Transaction Date]]),TEXT(Table2[[#This Row],[Transaction Date]],"dddd"),"Unknown")</f>
        <v>Sunday</v>
      </c>
      <c r="N8940">
        <f t="shared" si="558"/>
        <v>0</v>
      </c>
      <c r="O8940" t="str">
        <f t="shared" si="559"/>
        <v>Actual</v>
      </c>
    </row>
    <row r="8941" spans="1:15" x14ac:dyDescent="0.25">
      <c r="A8941" t="s">
        <v>9960</v>
      </c>
      <c r="B8941" t="s">
        <v>13</v>
      </c>
      <c r="C8941">
        <v>1</v>
      </c>
      <c r="D8941">
        <f t="shared" si="556"/>
        <v>1</v>
      </c>
      <c r="E8941">
        <v>3</v>
      </c>
      <c r="F8941">
        <f>IF(OR(E8941="",E8941="UNKNOWN",E8941="ERROR"),_xlfn.XLOOKUP(Table2[[#This Row],[Item]],Items_List!A:A,Items_List!B:B),E8941)</f>
        <v>3</v>
      </c>
      <c r="G8941">
        <v>3</v>
      </c>
      <c r="H8941">
        <f t="shared" si="557"/>
        <v>3</v>
      </c>
      <c r="I8941" t="s">
        <v>10059</v>
      </c>
      <c r="J8941" t="s">
        <v>10059</v>
      </c>
      <c r="L8941" s="1" t="str">
        <f>IF(ISNUMBER(Table2[[#This Row],[Transaction Date]]),TEXT(Table2[[#This Row],[Transaction Date]],"mmmm"),"Unknown")</f>
        <v>Unknown</v>
      </c>
      <c r="M8941" s="1" t="str">
        <f>IF(ISNUMBER(Table2[[#This Row],[Transaction Date]]),TEXT(Table2[[#This Row],[Transaction Date]],"dddd"),"Unknown")</f>
        <v>Unknown</v>
      </c>
      <c r="N8941">
        <f t="shared" si="558"/>
        <v>0</v>
      </c>
      <c r="O8941" t="str">
        <f t="shared" si="559"/>
        <v>Actual</v>
      </c>
    </row>
    <row r="8942" spans="1:15" x14ac:dyDescent="0.25">
      <c r="A8942" t="s">
        <v>9961</v>
      </c>
      <c r="B8942" t="s">
        <v>28</v>
      </c>
      <c r="C8942">
        <v>4</v>
      </c>
      <c r="D8942">
        <f t="shared" si="556"/>
        <v>4</v>
      </c>
      <c r="E8942">
        <v>4</v>
      </c>
      <c r="F8942">
        <f>IF(OR(E8942="",E8942="UNKNOWN",E8942="ERROR"),_xlfn.XLOOKUP(Table2[[#This Row],[Item]],Items_List!A:A,Items_List!B:B),E8942)</f>
        <v>4</v>
      </c>
      <c r="G8942">
        <v>16</v>
      </c>
      <c r="H8942">
        <f t="shared" si="557"/>
        <v>16</v>
      </c>
      <c r="I8942" t="s">
        <v>14</v>
      </c>
      <c r="J8942" t="s">
        <v>10059</v>
      </c>
      <c r="K8942" s="1">
        <v>45066</v>
      </c>
      <c r="L8942" s="1" t="str">
        <f>IF(ISNUMBER(Table2[[#This Row],[Transaction Date]]),TEXT(Table2[[#This Row],[Transaction Date]],"mmmm"),"Unknown")</f>
        <v>May</v>
      </c>
      <c r="M8942" s="1" t="str">
        <f>IF(ISNUMBER(Table2[[#This Row],[Transaction Date]]),TEXT(Table2[[#This Row],[Transaction Date]],"dddd"),"Unknown")</f>
        <v>Saturday</v>
      </c>
      <c r="N8942">
        <f t="shared" si="558"/>
        <v>0</v>
      </c>
      <c r="O8942" t="str">
        <f t="shared" si="559"/>
        <v>Actual</v>
      </c>
    </row>
    <row r="8943" spans="1:15" x14ac:dyDescent="0.25">
      <c r="A8943" t="s">
        <v>9962</v>
      </c>
      <c r="B8943" t="s">
        <v>28</v>
      </c>
      <c r="C8943">
        <v>2</v>
      </c>
      <c r="D8943">
        <f t="shared" si="556"/>
        <v>2</v>
      </c>
      <c r="E8943">
        <v>4</v>
      </c>
      <c r="F8943">
        <f>IF(OR(E8943="",E8943="UNKNOWN",E8943="ERROR"),_xlfn.XLOOKUP(Table2[[#This Row],[Item]],Items_List!A:A,Items_List!B:B),E8943)</f>
        <v>4</v>
      </c>
      <c r="G8943">
        <v>8</v>
      </c>
      <c r="H8943">
        <f t="shared" si="557"/>
        <v>8</v>
      </c>
      <c r="I8943" t="s">
        <v>10</v>
      </c>
      <c r="J8943" t="s">
        <v>10059</v>
      </c>
      <c r="K8943" s="1">
        <v>45161</v>
      </c>
      <c r="L8943" s="1" t="str">
        <f>IF(ISNUMBER(Table2[[#This Row],[Transaction Date]]),TEXT(Table2[[#This Row],[Transaction Date]],"mmmm"),"Unknown")</f>
        <v>August</v>
      </c>
      <c r="M8943" s="1" t="str">
        <f>IF(ISNUMBER(Table2[[#This Row],[Transaction Date]]),TEXT(Table2[[#This Row],[Transaction Date]],"dddd"),"Unknown")</f>
        <v>Wednesday</v>
      </c>
      <c r="N8943">
        <f t="shared" si="558"/>
        <v>0</v>
      </c>
      <c r="O8943" t="str">
        <f t="shared" si="559"/>
        <v>Actual</v>
      </c>
    </row>
    <row r="8944" spans="1:15" x14ac:dyDescent="0.25">
      <c r="A8944" t="s">
        <v>9963</v>
      </c>
      <c r="B8944" t="s">
        <v>20</v>
      </c>
      <c r="C8944">
        <v>2</v>
      </c>
      <c r="D8944">
        <f t="shared" si="556"/>
        <v>2</v>
      </c>
      <c r="E8944">
        <v>5</v>
      </c>
      <c r="F8944">
        <f>IF(OR(E8944="",E8944="UNKNOWN",E8944="ERROR"),_xlfn.XLOOKUP(Table2[[#This Row],[Item]],Items_List!A:A,Items_List!B:B),E8944)</f>
        <v>5</v>
      </c>
      <c r="G8944">
        <v>10</v>
      </c>
      <c r="H8944">
        <f t="shared" si="557"/>
        <v>10</v>
      </c>
      <c r="I8944" t="s">
        <v>23</v>
      </c>
      <c r="J8944" t="s">
        <v>11</v>
      </c>
      <c r="K8944" s="1">
        <v>45214</v>
      </c>
      <c r="L8944" s="1" t="str">
        <f>IF(ISNUMBER(Table2[[#This Row],[Transaction Date]]),TEXT(Table2[[#This Row],[Transaction Date]],"mmmm"),"Unknown")</f>
        <v>October</v>
      </c>
      <c r="M8944" s="1" t="str">
        <f>IF(ISNUMBER(Table2[[#This Row],[Transaction Date]]),TEXT(Table2[[#This Row],[Transaction Date]],"dddd"),"Unknown")</f>
        <v>Sunday</v>
      </c>
      <c r="N8944">
        <f t="shared" si="558"/>
        <v>0</v>
      </c>
      <c r="O8944" t="str">
        <f t="shared" si="559"/>
        <v>Actual</v>
      </c>
    </row>
    <row r="8945" spans="1:15" x14ac:dyDescent="0.25">
      <c r="A8945" t="s">
        <v>9964</v>
      </c>
      <c r="B8945" t="s">
        <v>39</v>
      </c>
      <c r="C8945">
        <v>4</v>
      </c>
      <c r="D8945">
        <f t="shared" si="556"/>
        <v>4</v>
      </c>
      <c r="E8945">
        <v>3</v>
      </c>
      <c r="F8945">
        <f>IF(OR(E8945="",E8945="UNKNOWN",E8945="ERROR"),_xlfn.XLOOKUP(Table2[[#This Row],[Item]],Items_List!A:A,Items_List!B:B),E8945)</f>
        <v>3</v>
      </c>
      <c r="G8945">
        <v>12</v>
      </c>
      <c r="H8945">
        <f t="shared" si="557"/>
        <v>12</v>
      </c>
      <c r="I8945" t="s">
        <v>14</v>
      </c>
      <c r="J8945" t="s">
        <v>11</v>
      </c>
      <c r="K8945" s="1">
        <v>44949</v>
      </c>
      <c r="L8945" s="1" t="str">
        <f>IF(ISNUMBER(Table2[[#This Row],[Transaction Date]]),TEXT(Table2[[#This Row],[Transaction Date]],"mmmm"),"Unknown")</f>
        <v>January</v>
      </c>
      <c r="M8945" s="1" t="str">
        <f>IF(ISNUMBER(Table2[[#This Row],[Transaction Date]]),TEXT(Table2[[#This Row],[Transaction Date]],"dddd"),"Unknown")</f>
        <v>Monday</v>
      </c>
      <c r="N8945">
        <f t="shared" si="558"/>
        <v>0</v>
      </c>
      <c r="O8945" t="str">
        <f t="shared" si="559"/>
        <v>Actual</v>
      </c>
    </row>
    <row r="8946" spans="1:15" x14ac:dyDescent="0.25">
      <c r="A8946" t="s">
        <v>9965</v>
      </c>
      <c r="B8946" t="s">
        <v>20</v>
      </c>
      <c r="C8946">
        <v>1</v>
      </c>
      <c r="D8946">
        <f t="shared" si="556"/>
        <v>1</v>
      </c>
      <c r="E8946">
        <v>5</v>
      </c>
      <c r="F8946">
        <f>IF(OR(E8946="",E8946="UNKNOWN",E8946="ERROR"),_xlfn.XLOOKUP(Table2[[#This Row],[Item]],Items_List!A:A,Items_List!B:B),E8946)</f>
        <v>5</v>
      </c>
      <c r="G8946">
        <v>5</v>
      </c>
      <c r="H8946">
        <f t="shared" si="557"/>
        <v>5</v>
      </c>
      <c r="I8946" t="s">
        <v>23</v>
      </c>
      <c r="J8946" t="s">
        <v>11</v>
      </c>
      <c r="K8946" s="1">
        <v>45196</v>
      </c>
      <c r="L8946" s="1" t="str">
        <f>IF(ISNUMBER(Table2[[#This Row],[Transaction Date]]),TEXT(Table2[[#This Row],[Transaction Date]],"mmmm"),"Unknown")</f>
        <v>September</v>
      </c>
      <c r="M8946" s="1" t="str">
        <f>IF(ISNUMBER(Table2[[#This Row],[Transaction Date]]),TEXT(Table2[[#This Row],[Transaction Date]],"dddd"),"Unknown")</f>
        <v>Wednesday</v>
      </c>
      <c r="N8946">
        <f t="shared" si="558"/>
        <v>0</v>
      </c>
      <c r="O8946" t="str">
        <f t="shared" si="559"/>
        <v>Actual</v>
      </c>
    </row>
    <row r="8947" spans="1:15" x14ac:dyDescent="0.25">
      <c r="A8947" t="s">
        <v>9966</v>
      </c>
      <c r="B8947" t="s">
        <v>9</v>
      </c>
      <c r="C8947">
        <v>4</v>
      </c>
      <c r="D8947">
        <f t="shared" si="556"/>
        <v>4</v>
      </c>
      <c r="E8947">
        <v>2</v>
      </c>
      <c r="F8947">
        <f>IF(OR(E8947="",E8947="UNKNOWN",E8947="ERROR"),_xlfn.XLOOKUP(Table2[[#This Row],[Item]],Items_List!A:A,Items_List!B:B),E8947)</f>
        <v>2</v>
      </c>
      <c r="G8947">
        <v>8</v>
      </c>
      <c r="H8947">
        <f t="shared" si="557"/>
        <v>8</v>
      </c>
      <c r="I8947" t="s">
        <v>10</v>
      </c>
      <c r="J8947" t="s">
        <v>15</v>
      </c>
      <c r="K8947" s="1">
        <v>45066</v>
      </c>
      <c r="L8947" s="1" t="str">
        <f>IF(ISNUMBER(Table2[[#This Row],[Transaction Date]]),TEXT(Table2[[#This Row],[Transaction Date]],"mmmm"),"Unknown")</f>
        <v>May</v>
      </c>
      <c r="M8947" s="1" t="str">
        <f>IF(ISNUMBER(Table2[[#This Row],[Transaction Date]]),TEXT(Table2[[#This Row],[Transaction Date]],"dddd"),"Unknown")</f>
        <v>Saturday</v>
      </c>
      <c r="N8947">
        <f t="shared" si="558"/>
        <v>0</v>
      </c>
      <c r="O8947" t="str">
        <f t="shared" si="559"/>
        <v>Actual</v>
      </c>
    </row>
    <row r="8948" spans="1:15" x14ac:dyDescent="0.25">
      <c r="A8948" t="s">
        <v>9967</v>
      </c>
      <c r="B8948" t="s">
        <v>13</v>
      </c>
      <c r="C8948" t="s">
        <v>21</v>
      </c>
      <c r="D8948">
        <f t="shared" si="556"/>
        <v>5</v>
      </c>
      <c r="E8948">
        <v>3</v>
      </c>
      <c r="F8948">
        <f>IF(OR(E8948="",E8948="UNKNOWN",E8948="ERROR"),_xlfn.XLOOKUP(Table2[[#This Row],[Item]],Items_List!A:A,Items_List!B:B),E8948)</f>
        <v>3</v>
      </c>
      <c r="G8948">
        <v>15</v>
      </c>
      <c r="H8948">
        <f t="shared" si="557"/>
        <v>15</v>
      </c>
      <c r="I8948" t="s">
        <v>10</v>
      </c>
      <c r="J8948" t="s">
        <v>11</v>
      </c>
      <c r="K8948" s="1">
        <v>45030</v>
      </c>
      <c r="L8948" s="1" t="str">
        <f>IF(ISNUMBER(Table2[[#This Row],[Transaction Date]]),TEXT(Table2[[#This Row],[Transaction Date]],"mmmm"),"Unknown")</f>
        <v>April</v>
      </c>
      <c r="M8948" s="1" t="str">
        <f>IF(ISNUMBER(Table2[[#This Row],[Transaction Date]]),TEXT(Table2[[#This Row],[Transaction Date]],"dddd"),"Unknown")</f>
        <v>Friday</v>
      </c>
      <c r="N8948">
        <f t="shared" si="558"/>
        <v>1</v>
      </c>
      <c r="O8948" t="str">
        <f t="shared" si="559"/>
        <v>Estimated</v>
      </c>
    </row>
    <row r="8949" spans="1:15" x14ac:dyDescent="0.25">
      <c r="A8949" t="s">
        <v>9968</v>
      </c>
      <c r="B8949" t="s">
        <v>17</v>
      </c>
      <c r="C8949">
        <v>2</v>
      </c>
      <c r="D8949">
        <f t="shared" si="556"/>
        <v>2</v>
      </c>
      <c r="E8949">
        <v>1</v>
      </c>
      <c r="F8949">
        <f>IF(OR(E8949="",E8949="UNKNOWN",E8949="ERROR"),_xlfn.XLOOKUP(Table2[[#This Row],[Item]],Items_List!A:A,Items_List!B:B),E8949)</f>
        <v>1</v>
      </c>
      <c r="G8949">
        <v>2</v>
      </c>
      <c r="H8949">
        <f t="shared" si="557"/>
        <v>2</v>
      </c>
      <c r="I8949" t="s">
        <v>14</v>
      </c>
      <c r="J8949" t="s">
        <v>11</v>
      </c>
      <c r="K8949" s="1">
        <v>45211</v>
      </c>
      <c r="L8949" s="1" t="str">
        <f>IF(ISNUMBER(Table2[[#This Row],[Transaction Date]]),TEXT(Table2[[#This Row],[Transaction Date]],"mmmm"),"Unknown")</f>
        <v>October</v>
      </c>
      <c r="M8949" s="1" t="str">
        <f>IF(ISNUMBER(Table2[[#This Row],[Transaction Date]]),TEXT(Table2[[#This Row],[Transaction Date]],"dddd"),"Unknown")</f>
        <v>Thursday</v>
      </c>
      <c r="N8949">
        <f t="shared" si="558"/>
        <v>0</v>
      </c>
      <c r="O8949" t="str">
        <f t="shared" si="559"/>
        <v>Actual</v>
      </c>
    </row>
    <row r="8950" spans="1:15" x14ac:dyDescent="0.25">
      <c r="A8950" t="s">
        <v>9970</v>
      </c>
      <c r="B8950" t="s">
        <v>25</v>
      </c>
      <c r="C8950">
        <v>4</v>
      </c>
      <c r="D8950">
        <f t="shared" si="556"/>
        <v>4</v>
      </c>
      <c r="E8950">
        <v>4</v>
      </c>
      <c r="F8950">
        <f>IF(OR(E8950="",E8950="UNKNOWN",E8950="ERROR"),_xlfn.XLOOKUP(Table2[[#This Row],[Item]],Items_List!A:A,Items_List!B:B),E8950)</f>
        <v>4</v>
      </c>
      <c r="G8950">
        <v>16</v>
      </c>
      <c r="H8950">
        <f t="shared" si="557"/>
        <v>16</v>
      </c>
      <c r="I8950" t="s">
        <v>14</v>
      </c>
      <c r="J8950" t="s">
        <v>11</v>
      </c>
      <c r="K8950" s="1">
        <v>44961</v>
      </c>
      <c r="L8950" s="1" t="str">
        <f>IF(ISNUMBER(Table2[[#This Row],[Transaction Date]]),TEXT(Table2[[#This Row],[Transaction Date]],"mmmm"),"Unknown")</f>
        <v>February</v>
      </c>
      <c r="M8950" s="1" t="str">
        <f>IF(ISNUMBER(Table2[[#This Row],[Transaction Date]]),TEXT(Table2[[#This Row],[Transaction Date]],"dddd"),"Unknown")</f>
        <v>Saturday</v>
      </c>
      <c r="N8950">
        <f t="shared" si="558"/>
        <v>0</v>
      </c>
      <c r="O8950" t="str">
        <f t="shared" si="559"/>
        <v>Actual</v>
      </c>
    </row>
    <row r="8951" spans="1:15" x14ac:dyDescent="0.25">
      <c r="A8951" t="s">
        <v>9971</v>
      </c>
      <c r="B8951" t="s">
        <v>65</v>
      </c>
      <c r="C8951">
        <v>1</v>
      </c>
      <c r="D8951">
        <f t="shared" si="556"/>
        <v>1</v>
      </c>
      <c r="E8951">
        <v>1.5</v>
      </c>
      <c r="F8951">
        <f>IF(OR(E8951="",E8951="UNKNOWN",E8951="ERROR"),_xlfn.XLOOKUP(Table2[[#This Row],[Item]],Items_List!A:A,Items_List!B:B),E8951)</f>
        <v>1.5</v>
      </c>
      <c r="G8951">
        <v>1.5</v>
      </c>
      <c r="H8951">
        <f t="shared" si="557"/>
        <v>1.5</v>
      </c>
      <c r="I8951" t="s">
        <v>10059</v>
      </c>
      <c r="J8951" t="s">
        <v>15</v>
      </c>
      <c r="K8951" s="1">
        <v>45196</v>
      </c>
      <c r="L8951" s="1" t="str">
        <f>IF(ISNUMBER(Table2[[#This Row],[Transaction Date]]),TEXT(Table2[[#This Row],[Transaction Date]],"mmmm"),"Unknown")</f>
        <v>September</v>
      </c>
      <c r="M8951" s="1" t="str">
        <f>IF(ISNUMBER(Table2[[#This Row],[Transaction Date]]),TEXT(Table2[[#This Row],[Transaction Date]],"dddd"),"Unknown")</f>
        <v>Wednesday</v>
      </c>
      <c r="N8951">
        <f t="shared" si="558"/>
        <v>0</v>
      </c>
      <c r="O8951" t="str">
        <f t="shared" si="559"/>
        <v>Actual</v>
      </c>
    </row>
    <row r="8952" spans="1:15" x14ac:dyDescent="0.25">
      <c r="A8952" t="s">
        <v>9972</v>
      </c>
      <c r="B8952" t="s">
        <v>39</v>
      </c>
      <c r="C8952">
        <v>3</v>
      </c>
      <c r="D8952">
        <f t="shared" si="556"/>
        <v>3</v>
      </c>
      <c r="E8952">
        <v>3</v>
      </c>
      <c r="F8952">
        <f>IF(OR(E8952="",E8952="UNKNOWN",E8952="ERROR"),_xlfn.XLOOKUP(Table2[[#This Row],[Item]],Items_List!A:A,Items_List!B:B),E8952)</f>
        <v>3</v>
      </c>
      <c r="G8952">
        <v>9</v>
      </c>
      <c r="H8952">
        <f t="shared" si="557"/>
        <v>9</v>
      </c>
      <c r="I8952" t="s">
        <v>10059</v>
      </c>
      <c r="J8952" t="s">
        <v>15</v>
      </c>
      <c r="L8952" s="1" t="str">
        <f>IF(ISNUMBER(Table2[[#This Row],[Transaction Date]]),TEXT(Table2[[#This Row],[Transaction Date]],"mmmm"),"Unknown")</f>
        <v>Unknown</v>
      </c>
      <c r="M8952" s="1" t="str">
        <f>IF(ISNUMBER(Table2[[#This Row],[Transaction Date]]),TEXT(Table2[[#This Row],[Transaction Date]],"dddd"),"Unknown")</f>
        <v>Unknown</v>
      </c>
      <c r="N8952">
        <f t="shared" si="558"/>
        <v>0</v>
      </c>
      <c r="O8952" t="str">
        <f t="shared" si="559"/>
        <v>Actual</v>
      </c>
    </row>
    <row r="8953" spans="1:15" x14ac:dyDescent="0.25">
      <c r="A8953" t="s">
        <v>9973</v>
      </c>
      <c r="B8953" t="s">
        <v>13</v>
      </c>
      <c r="C8953">
        <v>1</v>
      </c>
      <c r="D8953">
        <f t="shared" si="556"/>
        <v>1</v>
      </c>
      <c r="E8953">
        <v>3</v>
      </c>
      <c r="F8953">
        <f>IF(OR(E8953="",E8953="UNKNOWN",E8953="ERROR"),_xlfn.XLOOKUP(Table2[[#This Row],[Item]],Items_List!A:A,Items_List!B:B),E8953)</f>
        <v>3</v>
      </c>
      <c r="G8953">
        <v>3</v>
      </c>
      <c r="H8953">
        <f t="shared" si="557"/>
        <v>3</v>
      </c>
      <c r="I8953" t="s">
        <v>23</v>
      </c>
      <c r="J8953" t="s">
        <v>10059</v>
      </c>
      <c r="K8953" s="1">
        <v>44994</v>
      </c>
      <c r="L8953" s="1" t="str">
        <f>IF(ISNUMBER(Table2[[#This Row],[Transaction Date]]),TEXT(Table2[[#This Row],[Transaction Date]],"mmmm"),"Unknown")</f>
        <v>March</v>
      </c>
      <c r="M8953" s="1" t="str">
        <f>IF(ISNUMBER(Table2[[#This Row],[Transaction Date]]),TEXT(Table2[[#This Row],[Transaction Date]],"dddd"),"Unknown")</f>
        <v>Thursday</v>
      </c>
      <c r="N8953">
        <f t="shared" si="558"/>
        <v>0</v>
      </c>
      <c r="O8953" t="str">
        <f t="shared" si="559"/>
        <v>Actual</v>
      </c>
    </row>
    <row r="8954" spans="1:15" x14ac:dyDescent="0.25">
      <c r="A8954" t="s">
        <v>9975</v>
      </c>
      <c r="B8954" t="s">
        <v>28</v>
      </c>
      <c r="C8954">
        <v>1</v>
      </c>
      <c r="D8954">
        <f t="shared" si="556"/>
        <v>1</v>
      </c>
      <c r="E8954">
        <v>4</v>
      </c>
      <c r="F8954">
        <f>IF(OR(E8954="",E8954="UNKNOWN",E8954="ERROR"),_xlfn.XLOOKUP(Table2[[#This Row],[Item]],Items_List!A:A,Items_List!B:B),E8954)</f>
        <v>4</v>
      </c>
      <c r="G8954">
        <v>4</v>
      </c>
      <c r="H8954">
        <f t="shared" si="557"/>
        <v>4</v>
      </c>
      <c r="I8954" t="s">
        <v>23</v>
      </c>
      <c r="J8954" t="s">
        <v>10059</v>
      </c>
      <c r="K8954" s="1">
        <v>44954</v>
      </c>
      <c r="L8954" s="1" t="str">
        <f>IF(ISNUMBER(Table2[[#This Row],[Transaction Date]]),TEXT(Table2[[#This Row],[Transaction Date]],"mmmm"),"Unknown")</f>
        <v>January</v>
      </c>
      <c r="M8954" s="1" t="str">
        <f>IF(ISNUMBER(Table2[[#This Row],[Transaction Date]]),TEXT(Table2[[#This Row],[Transaction Date]],"dddd"),"Unknown")</f>
        <v>Saturday</v>
      </c>
      <c r="N8954">
        <f t="shared" si="558"/>
        <v>0</v>
      </c>
      <c r="O8954" t="str">
        <f t="shared" si="559"/>
        <v>Actual</v>
      </c>
    </row>
    <row r="8955" spans="1:15" x14ac:dyDescent="0.25">
      <c r="A8955" t="s">
        <v>9976</v>
      </c>
      <c r="B8955" t="s">
        <v>13</v>
      </c>
      <c r="C8955">
        <v>5</v>
      </c>
      <c r="D8955">
        <f t="shared" si="556"/>
        <v>5</v>
      </c>
      <c r="E8955">
        <v>3</v>
      </c>
      <c r="F8955">
        <f>IF(OR(E8955="",E8955="UNKNOWN",E8955="ERROR"),_xlfn.XLOOKUP(Table2[[#This Row],[Item]],Items_List!A:A,Items_List!B:B),E8955)</f>
        <v>3</v>
      </c>
      <c r="G8955">
        <v>15</v>
      </c>
      <c r="H8955">
        <f t="shared" si="557"/>
        <v>15</v>
      </c>
      <c r="I8955" t="s">
        <v>10</v>
      </c>
      <c r="J8955" t="s">
        <v>11</v>
      </c>
      <c r="K8955" s="1">
        <v>45259</v>
      </c>
      <c r="L8955" s="1" t="str">
        <f>IF(ISNUMBER(Table2[[#This Row],[Transaction Date]]),TEXT(Table2[[#This Row],[Transaction Date]],"mmmm"),"Unknown")</f>
        <v>November</v>
      </c>
      <c r="M8955" s="1" t="str">
        <f>IF(ISNUMBER(Table2[[#This Row],[Transaction Date]]),TEXT(Table2[[#This Row],[Transaction Date]],"dddd"),"Unknown")</f>
        <v>Wednesday</v>
      </c>
      <c r="N8955">
        <f t="shared" si="558"/>
        <v>0</v>
      </c>
      <c r="O8955" t="str">
        <f t="shared" si="559"/>
        <v>Actual</v>
      </c>
    </row>
    <row r="8956" spans="1:15" x14ac:dyDescent="0.25">
      <c r="A8956" t="s">
        <v>9977</v>
      </c>
      <c r="B8956" t="s">
        <v>9</v>
      </c>
      <c r="C8956">
        <v>4</v>
      </c>
      <c r="D8956">
        <f t="shared" si="556"/>
        <v>4</v>
      </c>
      <c r="E8956">
        <v>2</v>
      </c>
      <c r="F8956">
        <f>IF(OR(E8956="",E8956="UNKNOWN",E8956="ERROR"),_xlfn.XLOOKUP(Table2[[#This Row],[Item]],Items_List!A:A,Items_List!B:B),E8956)</f>
        <v>2</v>
      </c>
      <c r="G8956" t="s">
        <v>18</v>
      </c>
      <c r="H8956">
        <f t="shared" si="557"/>
        <v>8</v>
      </c>
      <c r="I8956" t="s">
        <v>10</v>
      </c>
      <c r="J8956" t="s">
        <v>15</v>
      </c>
      <c r="K8956" s="1">
        <v>45251</v>
      </c>
      <c r="L8956" s="1" t="str">
        <f>IF(ISNUMBER(Table2[[#This Row],[Transaction Date]]),TEXT(Table2[[#This Row],[Transaction Date]],"mmmm"),"Unknown")</f>
        <v>November</v>
      </c>
      <c r="M8956" s="1" t="str">
        <f>IF(ISNUMBER(Table2[[#This Row],[Transaction Date]]),TEXT(Table2[[#This Row],[Transaction Date]],"dddd"),"Unknown")</f>
        <v>Tuesday</v>
      </c>
      <c r="N8956">
        <f t="shared" si="558"/>
        <v>1</v>
      </c>
      <c r="O8956" t="str">
        <f t="shared" si="559"/>
        <v>Actual</v>
      </c>
    </row>
    <row r="8957" spans="1:15" x14ac:dyDescent="0.25">
      <c r="A8957" t="s">
        <v>9978</v>
      </c>
      <c r="B8957" t="s">
        <v>65</v>
      </c>
      <c r="C8957">
        <v>4</v>
      </c>
      <c r="D8957">
        <f t="shared" si="556"/>
        <v>4</v>
      </c>
      <c r="E8957">
        <v>1.5</v>
      </c>
      <c r="F8957">
        <f>IF(OR(E8957="",E8957="UNKNOWN",E8957="ERROR"),_xlfn.XLOOKUP(Table2[[#This Row],[Item]],Items_List!A:A,Items_List!B:B),E8957)</f>
        <v>1.5</v>
      </c>
      <c r="G8957">
        <v>6</v>
      </c>
      <c r="H8957">
        <f t="shared" si="557"/>
        <v>6</v>
      </c>
      <c r="I8957" t="s">
        <v>10059</v>
      </c>
      <c r="J8957" t="s">
        <v>10059</v>
      </c>
      <c r="K8957" s="1">
        <v>45185</v>
      </c>
      <c r="L8957" s="1" t="str">
        <f>IF(ISNUMBER(Table2[[#This Row],[Transaction Date]]),TEXT(Table2[[#This Row],[Transaction Date]],"mmmm"),"Unknown")</f>
        <v>September</v>
      </c>
      <c r="M8957" s="1" t="str">
        <f>IF(ISNUMBER(Table2[[#This Row],[Transaction Date]]),TEXT(Table2[[#This Row],[Transaction Date]],"dddd"),"Unknown")</f>
        <v>Saturday</v>
      </c>
      <c r="N8957">
        <f t="shared" si="558"/>
        <v>0</v>
      </c>
      <c r="O8957" t="str">
        <f t="shared" si="559"/>
        <v>Actual</v>
      </c>
    </row>
    <row r="8958" spans="1:15" x14ac:dyDescent="0.25">
      <c r="A8958" t="s">
        <v>9979</v>
      </c>
      <c r="B8958" t="s">
        <v>17</v>
      </c>
      <c r="C8958">
        <v>3</v>
      </c>
      <c r="D8958">
        <f t="shared" si="556"/>
        <v>3</v>
      </c>
      <c r="E8958">
        <v>1</v>
      </c>
      <c r="F8958">
        <f>IF(OR(E8958="",E8958="UNKNOWN",E8958="ERROR"),_xlfn.XLOOKUP(Table2[[#This Row],[Item]],Items_List!A:A,Items_List!B:B),E8958)</f>
        <v>1</v>
      </c>
      <c r="G8958">
        <v>3</v>
      </c>
      <c r="H8958">
        <f t="shared" si="557"/>
        <v>3</v>
      </c>
      <c r="I8958" t="s">
        <v>10059</v>
      </c>
      <c r="J8958" t="s">
        <v>11</v>
      </c>
      <c r="K8958" s="1">
        <v>45207</v>
      </c>
      <c r="L8958" s="1" t="str">
        <f>IF(ISNUMBER(Table2[[#This Row],[Transaction Date]]),TEXT(Table2[[#This Row],[Transaction Date]],"mmmm"),"Unknown")</f>
        <v>October</v>
      </c>
      <c r="M8958" s="1" t="str">
        <f>IF(ISNUMBER(Table2[[#This Row],[Transaction Date]]),TEXT(Table2[[#This Row],[Transaction Date]],"dddd"),"Unknown")</f>
        <v>Sunday</v>
      </c>
      <c r="N8958">
        <f t="shared" si="558"/>
        <v>0</v>
      </c>
      <c r="O8958" t="str">
        <f t="shared" si="559"/>
        <v>Actual</v>
      </c>
    </row>
    <row r="8959" spans="1:15" x14ac:dyDescent="0.25">
      <c r="A8959" t="s">
        <v>9980</v>
      </c>
      <c r="B8959" t="s">
        <v>9</v>
      </c>
      <c r="C8959" t="s">
        <v>18</v>
      </c>
      <c r="D8959">
        <f t="shared" si="556"/>
        <v>4</v>
      </c>
      <c r="E8959">
        <v>2</v>
      </c>
      <c r="F8959">
        <f>IF(OR(E8959="",E8959="UNKNOWN",E8959="ERROR"),_xlfn.XLOOKUP(Table2[[#This Row],[Item]],Items_List!A:A,Items_List!B:B),E8959)</f>
        <v>2</v>
      </c>
      <c r="G8959">
        <v>8</v>
      </c>
      <c r="H8959">
        <f t="shared" si="557"/>
        <v>8</v>
      </c>
      <c r="I8959" t="s">
        <v>10</v>
      </c>
      <c r="J8959" t="s">
        <v>11</v>
      </c>
      <c r="K8959" s="1">
        <v>45245</v>
      </c>
      <c r="L8959" s="1" t="str">
        <f>IF(ISNUMBER(Table2[[#This Row],[Transaction Date]]),TEXT(Table2[[#This Row],[Transaction Date]],"mmmm"),"Unknown")</f>
        <v>November</v>
      </c>
      <c r="M8959" s="1" t="str">
        <f>IF(ISNUMBER(Table2[[#This Row],[Transaction Date]]),TEXT(Table2[[#This Row],[Transaction Date]],"dddd"),"Unknown")</f>
        <v>Wednesday</v>
      </c>
      <c r="N8959">
        <f t="shared" si="558"/>
        <v>1</v>
      </c>
      <c r="O8959" t="str">
        <f t="shared" si="559"/>
        <v>Estimated</v>
      </c>
    </row>
    <row r="8960" spans="1:15" x14ac:dyDescent="0.25">
      <c r="A8960" t="s">
        <v>9982</v>
      </c>
      <c r="B8960" t="s">
        <v>39</v>
      </c>
      <c r="C8960">
        <v>2</v>
      </c>
      <c r="D8960">
        <f t="shared" si="556"/>
        <v>2</v>
      </c>
      <c r="E8960">
        <v>3</v>
      </c>
      <c r="F8960">
        <f>IF(OR(E8960="",E8960="UNKNOWN",E8960="ERROR"),_xlfn.XLOOKUP(Table2[[#This Row],[Item]],Items_List!A:A,Items_List!B:B),E8960)</f>
        <v>3</v>
      </c>
      <c r="G8960">
        <v>6</v>
      </c>
      <c r="H8960">
        <f t="shared" si="557"/>
        <v>6</v>
      </c>
      <c r="I8960" t="s">
        <v>23</v>
      </c>
      <c r="J8960" t="s">
        <v>15</v>
      </c>
      <c r="K8960" s="1">
        <v>45074</v>
      </c>
      <c r="L8960" s="1" t="str">
        <f>IF(ISNUMBER(Table2[[#This Row],[Transaction Date]]),TEXT(Table2[[#This Row],[Transaction Date]],"mmmm"),"Unknown")</f>
        <v>May</v>
      </c>
      <c r="M8960" s="1" t="str">
        <f>IF(ISNUMBER(Table2[[#This Row],[Transaction Date]]),TEXT(Table2[[#This Row],[Transaction Date]],"dddd"),"Unknown")</f>
        <v>Sunday</v>
      </c>
      <c r="N8960">
        <f t="shared" si="558"/>
        <v>0</v>
      </c>
      <c r="O8960" t="str">
        <f t="shared" si="559"/>
        <v>Actual</v>
      </c>
    </row>
    <row r="8961" spans="1:15" x14ac:dyDescent="0.25">
      <c r="A8961" t="s">
        <v>9983</v>
      </c>
      <c r="B8961" t="s">
        <v>39</v>
      </c>
      <c r="C8961">
        <v>5</v>
      </c>
      <c r="D8961">
        <f t="shared" si="556"/>
        <v>5</v>
      </c>
      <c r="E8961">
        <v>3</v>
      </c>
      <c r="F8961">
        <f>IF(OR(E8961="",E8961="UNKNOWN",E8961="ERROR"),_xlfn.XLOOKUP(Table2[[#This Row],[Item]],Items_List!A:A,Items_List!B:B),E8961)</f>
        <v>3</v>
      </c>
      <c r="G8961">
        <v>15</v>
      </c>
      <c r="H8961">
        <f t="shared" si="557"/>
        <v>15</v>
      </c>
      <c r="I8961" t="s">
        <v>10059</v>
      </c>
      <c r="J8961" t="s">
        <v>15</v>
      </c>
      <c r="K8961" s="1">
        <v>44989</v>
      </c>
      <c r="L8961" s="1" t="str">
        <f>IF(ISNUMBER(Table2[[#This Row],[Transaction Date]]),TEXT(Table2[[#This Row],[Transaction Date]],"mmmm"),"Unknown")</f>
        <v>March</v>
      </c>
      <c r="M8961" s="1" t="str">
        <f>IF(ISNUMBER(Table2[[#This Row],[Transaction Date]]),TEXT(Table2[[#This Row],[Transaction Date]],"dddd"),"Unknown")</f>
        <v>Saturday</v>
      </c>
      <c r="N8961">
        <f t="shared" si="558"/>
        <v>0</v>
      </c>
      <c r="O8961" t="str">
        <f t="shared" si="559"/>
        <v>Actual</v>
      </c>
    </row>
    <row r="8962" spans="1:15" x14ac:dyDescent="0.25">
      <c r="A8962" t="s">
        <v>9984</v>
      </c>
      <c r="B8962" t="s">
        <v>65</v>
      </c>
      <c r="C8962">
        <v>2</v>
      </c>
      <c r="D8962">
        <f t="shared" ref="D8962:D9025" si="560">IF(OR(C8962="",C8962="UNKNOWN",C8962="ERROR"),IFERROR(VALUE(G8962)/VALUE(E8962),""),VALUE(C8962))</f>
        <v>2</v>
      </c>
      <c r="E8962" s="3">
        <f>_xlfn.XLOOKUP(Table2[[#This Row],[Item]],Items_List!$A$2:$A$9,Items_List!$B$2:$B$9)</f>
        <v>1.5</v>
      </c>
      <c r="F8962">
        <f>IF(OR(E8962="",E8962="UNKNOWN",E8962="ERROR"),_xlfn.XLOOKUP(Table2[[#This Row],[Item]],Items_List!A:A,Items_List!B:B),E8962)</f>
        <v>1.5</v>
      </c>
      <c r="G8962">
        <v>3</v>
      </c>
      <c r="H8962">
        <f t="shared" ref="H8962:H8997" si="561">D8962*F8962</f>
        <v>3</v>
      </c>
      <c r="I8962" t="s">
        <v>14</v>
      </c>
      <c r="J8962" t="s">
        <v>10059</v>
      </c>
      <c r="K8962" s="1">
        <v>45289</v>
      </c>
      <c r="L8962" s="1" t="str">
        <f>IF(ISNUMBER(Table2[[#This Row],[Transaction Date]]),TEXT(Table2[[#This Row],[Transaction Date]],"mmmm"),"Unknown")</f>
        <v>December</v>
      </c>
      <c r="M8962" s="1" t="str">
        <f>IF(ISNUMBER(Table2[[#This Row],[Transaction Date]]),TEXT(Table2[[#This Row],[Transaction Date]],"dddd"),"Unknown")</f>
        <v>Friday</v>
      </c>
      <c r="N8962">
        <f t="shared" ref="N8962:N8997" si="562">IF(OR(B8962="",B8962="unknown",B8962="error",C8962="",C8962="unknown",C8962="error",G8962="",G8962="error",G8962="unknown"),1,0)</f>
        <v>0</v>
      </c>
      <c r="O8962" t="str">
        <f t="shared" ref="O8962:O8997" si="563">IF(OR(C8962="",C8962="error",C8962="unknown"),"Estimated","Actual")</f>
        <v>Actual</v>
      </c>
    </row>
    <row r="8963" spans="1:15" x14ac:dyDescent="0.25">
      <c r="A8963" t="s">
        <v>9985</v>
      </c>
      <c r="B8963" t="s">
        <v>28</v>
      </c>
      <c r="C8963">
        <v>4</v>
      </c>
      <c r="D8963">
        <f t="shared" si="560"/>
        <v>4</v>
      </c>
      <c r="E8963">
        <v>4</v>
      </c>
      <c r="F8963">
        <f>IF(OR(E8963="",E8963="UNKNOWN",E8963="ERROR"),_xlfn.XLOOKUP(Table2[[#This Row],[Item]],Items_List!A:A,Items_List!B:B),E8963)</f>
        <v>4</v>
      </c>
      <c r="G8963">
        <v>16</v>
      </c>
      <c r="H8963">
        <f t="shared" si="561"/>
        <v>16</v>
      </c>
      <c r="I8963" t="s">
        <v>14</v>
      </c>
      <c r="J8963" t="s">
        <v>15</v>
      </c>
      <c r="K8963" s="1">
        <v>45069</v>
      </c>
      <c r="L8963" s="1" t="str">
        <f>IF(ISNUMBER(Table2[[#This Row],[Transaction Date]]),TEXT(Table2[[#This Row],[Transaction Date]],"mmmm"),"Unknown")</f>
        <v>May</v>
      </c>
      <c r="M8963" s="1" t="str">
        <f>IF(ISNUMBER(Table2[[#This Row],[Transaction Date]]),TEXT(Table2[[#This Row],[Transaction Date]],"dddd"),"Unknown")</f>
        <v>Tuesday</v>
      </c>
      <c r="N8963">
        <f t="shared" si="562"/>
        <v>0</v>
      </c>
      <c r="O8963" t="str">
        <f t="shared" si="563"/>
        <v>Actual</v>
      </c>
    </row>
    <row r="8964" spans="1:15" x14ac:dyDescent="0.25">
      <c r="A8964" t="s">
        <v>9986</v>
      </c>
      <c r="B8964" t="s">
        <v>13</v>
      </c>
      <c r="C8964">
        <v>5</v>
      </c>
      <c r="D8964">
        <f t="shared" si="560"/>
        <v>5</v>
      </c>
      <c r="E8964">
        <v>3</v>
      </c>
      <c r="F8964">
        <f>IF(OR(E8964="",E8964="UNKNOWN",E8964="ERROR"),_xlfn.XLOOKUP(Table2[[#This Row],[Item]],Items_List!A:A,Items_List!B:B),E8964)</f>
        <v>3</v>
      </c>
      <c r="G8964">
        <v>15</v>
      </c>
      <c r="H8964">
        <f t="shared" si="561"/>
        <v>15</v>
      </c>
      <c r="I8964" t="s">
        <v>10059</v>
      </c>
      <c r="J8964" t="s">
        <v>11</v>
      </c>
      <c r="K8964" s="1">
        <v>44971</v>
      </c>
      <c r="L8964" s="1" t="str">
        <f>IF(ISNUMBER(Table2[[#This Row],[Transaction Date]]),TEXT(Table2[[#This Row],[Transaction Date]],"mmmm"),"Unknown")</f>
        <v>February</v>
      </c>
      <c r="M8964" s="1" t="str">
        <f>IF(ISNUMBER(Table2[[#This Row],[Transaction Date]]),TEXT(Table2[[#This Row],[Transaction Date]],"dddd"),"Unknown")</f>
        <v>Tuesday</v>
      </c>
      <c r="N8964">
        <f t="shared" si="562"/>
        <v>0</v>
      </c>
      <c r="O8964" t="str">
        <f t="shared" si="563"/>
        <v>Actual</v>
      </c>
    </row>
    <row r="8965" spans="1:15" x14ac:dyDescent="0.25">
      <c r="A8965" t="s">
        <v>9987</v>
      </c>
      <c r="B8965" t="s">
        <v>13</v>
      </c>
      <c r="C8965">
        <v>3</v>
      </c>
      <c r="D8965">
        <f t="shared" si="560"/>
        <v>3</v>
      </c>
      <c r="E8965">
        <v>3</v>
      </c>
      <c r="F8965">
        <f>IF(OR(E8965="",E8965="UNKNOWN",E8965="ERROR"),_xlfn.XLOOKUP(Table2[[#This Row],[Item]],Items_List!A:A,Items_List!B:B),E8965)</f>
        <v>3</v>
      </c>
      <c r="G8965">
        <v>9</v>
      </c>
      <c r="H8965">
        <f t="shared" si="561"/>
        <v>9</v>
      </c>
      <c r="I8965" t="s">
        <v>10059</v>
      </c>
      <c r="J8965" t="s">
        <v>15</v>
      </c>
      <c r="K8965" s="1">
        <v>45237</v>
      </c>
      <c r="L8965" s="1" t="str">
        <f>IF(ISNUMBER(Table2[[#This Row],[Transaction Date]]),TEXT(Table2[[#This Row],[Transaction Date]],"mmmm"),"Unknown")</f>
        <v>November</v>
      </c>
      <c r="M8965" s="1" t="str">
        <f>IF(ISNUMBER(Table2[[#This Row],[Transaction Date]]),TEXT(Table2[[#This Row],[Transaction Date]],"dddd"),"Unknown")</f>
        <v>Tuesday</v>
      </c>
      <c r="N8965">
        <f t="shared" si="562"/>
        <v>0</v>
      </c>
      <c r="O8965" t="str">
        <f t="shared" si="563"/>
        <v>Actual</v>
      </c>
    </row>
    <row r="8966" spans="1:15" x14ac:dyDescent="0.25">
      <c r="A8966" t="s">
        <v>9988</v>
      </c>
      <c r="B8966" t="s">
        <v>65</v>
      </c>
      <c r="C8966">
        <v>2</v>
      </c>
      <c r="D8966">
        <f t="shared" si="560"/>
        <v>2</v>
      </c>
      <c r="E8966">
        <v>1.5</v>
      </c>
      <c r="F8966">
        <f>IF(OR(E8966="",E8966="UNKNOWN",E8966="ERROR"),_xlfn.XLOOKUP(Table2[[#This Row],[Item]],Items_List!A:A,Items_List!B:B),E8966)</f>
        <v>1.5</v>
      </c>
      <c r="G8966">
        <v>3</v>
      </c>
      <c r="H8966">
        <f t="shared" si="561"/>
        <v>3</v>
      </c>
      <c r="I8966" t="s">
        <v>23</v>
      </c>
      <c r="J8966" t="s">
        <v>10059</v>
      </c>
      <c r="K8966" s="1">
        <v>45280</v>
      </c>
      <c r="L8966" s="1" t="str">
        <f>IF(ISNUMBER(Table2[[#This Row],[Transaction Date]]),TEXT(Table2[[#This Row],[Transaction Date]],"mmmm"),"Unknown")</f>
        <v>December</v>
      </c>
      <c r="M8966" s="1" t="str">
        <f>IF(ISNUMBER(Table2[[#This Row],[Transaction Date]]),TEXT(Table2[[#This Row],[Transaction Date]],"dddd"),"Unknown")</f>
        <v>Wednesday</v>
      </c>
      <c r="N8966">
        <f t="shared" si="562"/>
        <v>0</v>
      </c>
      <c r="O8966" t="str">
        <f t="shared" si="563"/>
        <v>Actual</v>
      </c>
    </row>
    <row r="8967" spans="1:15" x14ac:dyDescent="0.25">
      <c r="A8967" t="s">
        <v>9989</v>
      </c>
      <c r="B8967" t="s">
        <v>9</v>
      </c>
      <c r="C8967">
        <v>2</v>
      </c>
      <c r="D8967">
        <f t="shared" si="560"/>
        <v>2</v>
      </c>
      <c r="E8967">
        <v>2</v>
      </c>
      <c r="F8967">
        <f>IF(OR(E8967="",E8967="UNKNOWN",E8967="ERROR"),_xlfn.XLOOKUP(Table2[[#This Row],[Item]],Items_List!A:A,Items_List!B:B),E8967)</f>
        <v>2</v>
      </c>
      <c r="G8967">
        <v>4</v>
      </c>
      <c r="H8967">
        <f t="shared" si="561"/>
        <v>4</v>
      </c>
      <c r="I8967" t="s">
        <v>10059</v>
      </c>
      <c r="J8967" t="s">
        <v>10059</v>
      </c>
      <c r="K8967" s="1">
        <v>45070</v>
      </c>
      <c r="L8967" s="1" t="str">
        <f>IF(ISNUMBER(Table2[[#This Row],[Transaction Date]]),TEXT(Table2[[#This Row],[Transaction Date]],"mmmm"),"Unknown")</f>
        <v>May</v>
      </c>
      <c r="M8967" s="1" t="str">
        <f>IF(ISNUMBER(Table2[[#This Row],[Transaction Date]]),TEXT(Table2[[#This Row],[Transaction Date]],"dddd"),"Unknown")</f>
        <v>Wednesday</v>
      </c>
      <c r="N8967">
        <f t="shared" si="562"/>
        <v>0</v>
      </c>
      <c r="O8967" t="str">
        <f t="shared" si="563"/>
        <v>Actual</v>
      </c>
    </row>
    <row r="8968" spans="1:15" x14ac:dyDescent="0.25">
      <c r="A8968" t="s">
        <v>9990</v>
      </c>
      <c r="B8968" t="s">
        <v>39</v>
      </c>
      <c r="C8968">
        <v>4</v>
      </c>
      <c r="D8968">
        <f t="shared" si="560"/>
        <v>4</v>
      </c>
      <c r="E8968">
        <v>3</v>
      </c>
      <c r="F8968">
        <f>IF(OR(E8968="",E8968="UNKNOWN",E8968="ERROR"),_xlfn.XLOOKUP(Table2[[#This Row],[Item]],Items_List!A:A,Items_List!B:B),E8968)</f>
        <v>3</v>
      </c>
      <c r="G8968">
        <v>12</v>
      </c>
      <c r="H8968">
        <f t="shared" si="561"/>
        <v>12</v>
      </c>
      <c r="I8968" t="s">
        <v>10059</v>
      </c>
      <c r="J8968" t="s">
        <v>15</v>
      </c>
      <c r="K8968" s="1">
        <v>45011</v>
      </c>
      <c r="L8968" s="1" t="str">
        <f>IF(ISNUMBER(Table2[[#This Row],[Transaction Date]]),TEXT(Table2[[#This Row],[Transaction Date]],"mmmm"),"Unknown")</f>
        <v>March</v>
      </c>
      <c r="M8968" s="1" t="str">
        <f>IF(ISNUMBER(Table2[[#This Row],[Transaction Date]]),TEXT(Table2[[#This Row],[Transaction Date]],"dddd"),"Unknown")</f>
        <v>Sunday</v>
      </c>
      <c r="N8968">
        <f t="shared" si="562"/>
        <v>0</v>
      </c>
      <c r="O8968" t="str">
        <f t="shared" si="563"/>
        <v>Actual</v>
      </c>
    </row>
    <row r="8969" spans="1:15" x14ac:dyDescent="0.25">
      <c r="A8969" t="s">
        <v>9991</v>
      </c>
      <c r="B8969" t="s">
        <v>25</v>
      </c>
      <c r="C8969">
        <v>3</v>
      </c>
      <c r="D8969">
        <f t="shared" si="560"/>
        <v>3</v>
      </c>
      <c r="E8969">
        <v>4</v>
      </c>
      <c r="F8969">
        <f>IF(OR(E8969="",E8969="UNKNOWN",E8969="ERROR"),_xlfn.XLOOKUP(Table2[[#This Row],[Item]],Items_List!A:A,Items_List!B:B),E8969)</f>
        <v>4</v>
      </c>
      <c r="G8969">
        <v>12</v>
      </c>
      <c r="H8969">
        <f t="shared" si="561"/>
        <v>12</v>
      </c>
      <c r="I8969" t="s">
        <v>23</v>
      </c>
      <c r="J8969" t="s">
        <v>11</v>
      </c>
      <c r="K8969" s="1">
        <v>44999</v>
      </c>
      <c r="L8969" s="1" t="str">
        <f>IF(ISNUMBER(Table2[[#This Row],[Transaction Date]]),TEXT(Table2[[#This Row],[Transaction Date]],"mmmm"),"Unknown")</f>
        <v>March</v>
      </c>
      <c r="M8969" s="1" t="str">
        <f>IF(ISNUMBER(Table2[[#This Row],[Transaction Date]]),TEXT(Table2[[#This Row],[Transaction Date]],"dddd"),"Unknown")</f>
        <v>Tuesday</v>
      </c>
      <c r="N8969">
        <f t="shared" si="562"/>
        <v>0</v>
      </c>
      <c r="O8969" t="str">
        <f t="shared" si="563"/>
        <v>Actual</v>
      </c>
    </row>
    <row r="8970" spans="1:15" x14ac:dyDescent="0.25">
      <c r="A8970" t="s">
        <v>9992</v>
      </c>
      <c r="B8970" t="s">
        <v>9</v>
      </c>
      <c r="C8970">
        <v>2</v>
      </c>
      <c r="D8970">
        <f t="shared" si="560"/>
        <v>2</v>
      </c>
      <c r="E8970">
        <v>2</v>
      </c>
      <c r="F8970">
        <f>IF(OR(E8970="",E8970="UNKNOWN",E8970="ERROR"),_xlfn.XLOOKUP(Table2[[#This Row],[Item]],Items_List!A:A,Items_List!B:B),E8970)</f>
        <v>2</v>
      </c>
      <c r="G8970">
        <v>4</v>
      </c>
      <c r="H8970">
        <f t="shared" si="561"/>
        <v>4</v>
      </c>
      <c r="I8970" t="s">
        <v>14</v>
      </c>
      <c r="J8970" t="s">
        <v>15</v>
      </c>
      <c r="K8970" s="1">
        <v>45181</v>
      </c>
      <c r="L8970" s="1" t="str">
        <f>IF(ISNUMBER(Table2[[#This Row],[Transaction Date]]),TEXT(Table2[[#This Row],[Transaction Date]],"mmmm"),"Unknown")</f>
        <v>September</v>
      </c>
      <c r="M8970" s="1" t="str">
        <f>IF(ISNUMBER(Table2[[#This Row],[Transaction Date]]),TEXT(Table2[[#This Row],[Transaction Date]],"dddd"),"Unknown")</f>
        <v>Tuesday</v>
      </c>
      <c r="N8970">
        <f t="shared" si="562"/>
        <v>0</v>
      </c>
      <c r="O8970" t="str">
        <f t="shared" si="563"/>
        <v>Actual</v>
      </c>
    </row>
    <row r="8971" spans="1:15" x14ac:dyDescent="0.25">
      <c r="A8971" t="s">
        <v>9993</v>
      </c>
      <c r="B8971" t="s">
        <v>28</v>
      </c>
      <c r="C8971">
        <v>5</v>
      </c>
      <c r="D8971">
        <f t="shared" si="560"/>
        <v>5</v>
      </c>
      <c r="E8971">
        <v>4</v>
      </c>
      <c r="F8971">
        <f>IF(OR(E8971="",E8971="UNKNOWN",E8971="ERROR"),_xlfn.XLOOKUP(Table2[[#This Row],[Item]],Items_List!A:A,Items_List!B:B),E8971)</f>
        <v>4</v>
      </c>
      <c r="G8971">
        <v>20</v>
      </c>
      <c r="H8971">
        <f t="shared" si="561"/>
        <v>20</v>
      </c>
      <c r="I8971" t="s">
        <v>14</v>
      </c>
      <c r="J8971" t="s">
        <v>15</v>
      </c>
      <c r="K8971" s="1">
        <v>44990</v>
      </c>
      <c r="L8971" s="1" t="str">
        <f>IF(ISNUMBER(Table2[[#This Row],[Transaction Date]]),TEXT(Table2[[#This Row],[Transaction Date]],"mmmm"),"Unknown")</f>
        <v>March</v>
      </c>
      <c r="M8971" s="1" t="str">
        <f>IF(ISNUMBER(Table2[[#This Row],[Transaction Date]]),TEXT(Table2[[#This Row],[Transaction Date]],"dddd"),"Unknown")</f>
        <v>Sunday</v>
      </c>
      <c r="N8971">
        <f t="shared" si="562"/>
        <v>0</v>
      </c>
      <c r="O8971" t="str">
        <f t="shared" si="563"/>
        <v>Actual</v>
      </c>
    </row>
    <row r="8972" spans="1:15" x14ac:dyDescent="0.25">
      <c r="A8972" t="s">
        <v>9994</v>
      </c>
      <c r="B8972" t="s">
        <v>20</v>
      </c>
      <c r="C8972">
        <v>5</v>
      </c>
      <c r="D8972">
        <f t="shared" si="560"/>
        <v>5</v>
      </c>
      <c r="E8972">
        <v>5</v>
      </c>
      <c r="F8972">
        <f>IF(OR(E8972="",E8972="UNKNOWN",E8972="ERROR"),_xlfn.XLOOKUP(Table2[[#This Row],[Item]],Items_List!A:A,Items_List!B:B),E8972)</f>
        <v>5</v>
      </c>
      <c r="G8972">
        <v>25</v>
      </c>
      <c r="H8972">
        <f t="shared" si="561"/>
        <v>25</v>
      </c>
      <c r="I8972" t="s">
        <v>14</v>
      </c>
      <c r="J8972" t="s">
        <v>11</v>
      </c>
      <c r="K8972" s="1">
        <v>44961</v>
      </c>
      <c r="L8972" s="1" t="str">
        <f>IF(ISNUMBER(Table2[[#This Row],[Transaction Date]]),TEXT(Table2[[#This Row],[Transaction Date]],"mmmm"),"Unknown")</f>
        <v>February</v>
      </c>
      <c r="M8972" s="1" t="str">
        <f>IF(ISNUMBER(Table2[[#This Row],[Transaction Date]]),TEXT(Table2[[#This Row],[Transaction Date]],"dddd"),"Unknown")</f>
        <v>Saturday</v>
      </c>
      <c r="N8972">
        <f t="shared" si="562"/>
        <v>0</v>
      </c>
      <c r="O8972" t="str">
        <f t="shared" si="563"/>
        <v>Actual</v>
      </c>
    </row>
    <row r="8973" spans="1:15" x14ac:dyDescent="0.25">
      <c r="A8973" t="s">
        <v>9995</v>
      </c>
      <c r="B8973" t="s">
        <v>13</v>
      </c>
      <c r="C8973">
        <v>4</v>
      </c>
      <c r="D8973">
        <f t="shared" si="560"/>
        <v>4</v>
      </c>
      <c r="E8973">
        <v>3</v>
      </c>
      <c r="F8973">
        <f>IF(OR(E8973="",E8973="UNKNOWN",E8973="ERROR"),_xlfn.XLOOKUP(Table2[[#This Row],[Item]],Items_List!A:A,Items_List!B:B),E8973)</f>
        <v>3</v>
      </c>
      <c r="G8973">
        <v>12</v>
      </c>
      <c r="H8973">
        <f t="shared" si="561"/>
        <v>12</v>
      </c>
      <c r="I8973" t="s">
        <v>10059</v>
      </c>
      <c r="J8973" t="s">
        <v>15</v>
      </c>
      <c r="K8973" s="1">
        <v>45144</v>
      </c>
      <c r="L8973" s="1" t="str">
        <f>IF(ISNUMBER(Table2[[#This Row],[Transaction Date]]),TEXT(Table2[[#This Row],[Transaction Date]],"mmmm"),"Unknown")</f>
        <v>August</v>
      </c>
      <c r="M8973" s="1" t="str">
        <f>IF(ISNUMBER(Table2[[#This Row],[Transaction Date]]),TEXT(Table2[[#This Row],[Transaction Date]],"dddd"),"Unknown")</f>
        <v>Sunday</v>
      </c>
      <c r="N8973">
        <f t="shared" si="562"/>
        <v>0</v>
      </c>
      <c r="O8973" t="str">
        <f t="shared" si="563"/>
        <v>Actual</v>
      </c>
    </row>
    <row r="8974" spans="1:15" x14ac:dyDescent="0.25">
      <c r="A8974" t="s">
        <v>9996</v>
      </c>
      <c r="B8974" t="s">
        <v>20</v>
      </c>
      <c r="C8974">
        <v>2</v>
      </c>
      <c r="D8974">
        <f t="shared" si="560"/>
        <v>2</v>
      </c>
      <c r="E8974">
        <v>5</v>
      </c>
      <c r="F8974">
        <f>IF(OR(E8974="",E8974="UNKNOWN",E8974="ERROR"),_xlfn.XLOOKUP(Table2[[#This Row],[Item]],Items_List!A:A,Items_List!B:B),E8974)</f>
        <v>5</v>
      </c>
      <c r="G8974">
        <v>10</v>
      </c>
      <c r="H8974">
        <f t="shared" si="561"/>
        <v>10</v>
      </c>
      <c r="I8974" t="s">
        <v>23</v>
      </c>
      <c r="J8974" t="s">
        <v>10059</v>
      </c>
      <c r="K8974" s="1">
        <v>44952</v>
      </c>
      <c r="L8974" s="1" t="str">
        <f>IF(ISNUMBER(Table2[[#This Row],[Transaction Date]]),TEXT(Table2[[#This Row],[Transaction Date]],"mmmm"),"Unknown")</f>
        <v>January</v>
      </c>
      <c r="M8974" s="1" t="str">
        <f>IF(ISNUMBER(Table2[[#This Row],[Transaction Date]]),TEXT(Table2[[#This Row],[Transaction Date]],"dddd"),"Unknown")</f>
        <v>Thursday</v>
      </c>
      <c r="N8974">
        <f t="shared" si="562"/>
        <v>0</v>
      </c>
      <c r="O8974" t="str">
        <f t="shared" si="563"/>
        <v>Actual</v>
      </c>
    </row>
    <row r="8975" spans="1:15" x14ac:dyDescent="0.25">
      <c r="A8975" t="s">
        <v>9997</v>
      </c>
      <c r="B8975" t="s">
        <v>65</v>
      </c>
      <c r="C8975">
        <v>4</v>
      </c>
      <c r="D8975">
        <f t="shared" si="560"/>
        <v>4</v>
      </c>
      <c r="E8975">
        <v>1.5</v>
      </c>
      <c r="F8975">
        <f>IF(OR(E8975="",E8975="UNKNOWN",E8975="ERROR"),_xlfn.XLOOKUP(Table2[[#This Row],[Item]],Items_List!A:A,Items_List!B:B),E8975)</f>
        <v>1.5</v>
      </c>
      <c r="G8975">
        <v>6</v>
      </c>
      <c r="H8975">
        <f t="shared" si="561"/>
        <v>6</v>
      </c>
      <c r="I8975" t="s">
        <v>14</v>
      </c>
      <c r="J8975" t="s">
        <v>15</v>
      </c>
      <c r="K8975" s="1">
        <v>45017</v>
      </c>
      <c r="L8975" s="1" t="str">
        <f>IF(ISNUMBER(Table2[[#This Row],[Transaction Date]]),TEXT(Table2[[#This Row],[Transaction Date]],"mmmm"),"Unknown")</f>
        <v>April</v>
      </c>
      <c r="M8975" s="1" t="str">
        <f>IF(ISNUMBER(Table2[[#This Row],[Transaction Date]]),TEXT(Table2[[#This Row],[Transaction Date]],"dddd"),"Unknown")</f>
        <v>Saturday</v>
      </c>
      <c r="N8975">
        <f t="shared" si="562"/>
        <v>0</v>
      </c>
      <c r="O8975" t="str">
        <f t="shared" si="563"/>
        <v>Actual</v>
      </c>
    </row>
    <row r="8976" spans="1:15" x14ac:dyDescent="0.25">
      <c r="A8976" t="s">
        <v>9998</v>
      </c>
      <c r="B8976" t="s">
        <v>13</v>
      </c>
      <c r="C8976">
        <v>1</v>
      </c>
      <c r="D8976">
        <f t="shared" si="560"/>
        <v>1</v>
      </c>
      <c r="E8976">
        <v>3</v>
      </c>
      <c r="F8976">
        <f>IF(OR(E8976="",E8976="UNKNOWN",E8976="ERROR"),_xlfn.XLOOKUP(Table2[[#This Row],[Item]],Items_List!A:A,Items_List!B:B),E8976)</f>
        <v>3</v>
      </c>
      <c r="G8976">
        <v>3</v>
      </c>
      <c r="H8976">
        <f t="shared" si="561"/>
        <v>3</v>
      </c>
      <c r="I8976" t="s">
        <v>14</v>
      </c>
      <c r="J8976" t="s">
        <v>15</v>
      </c>
      <c r="K8976" s="1">
        <v>44946</v>
      </c>
      <c r="L8976" s="1" t="str">
        <f>IF(ISNUMBER(Table2[[#This Row],[Transaction Date]]),TEXT(Table2[[#This Row],[Transaction Date]],"mmmm"),"Unknown")</f>
        <v>January</v>
      </c>
      <c r="M8976" s="1" t="str">
        <f>IF(ISNUMBER(Table2[[#This Row],[Transaction Date]]),TEXT(Table2[[#This Row],[Transaction Date]],"dddd"),"Unknown")</f>
        <v>Friday</v>
      </c>
      <c r="N8976">
        <f t="shared" si="562"/>
        <v>0</v>
      </c>
      <c r="O8976" t="str">
        <f t="shared" si="563"/>
        <v>Actual</v>
      </c>
    </row>
    <row r="8977" spans="1:16" x14ac:dyDescent="0.25">
      <c r="A8977" t="s">
        <v>9999</v>
      </c>
      <c r="B8977" t="s">
        <v>17</v>
      </c>
      <c r="C8977">
        <v>1</v>
      </c>
      <c r="D8977">
        <f t="shared" si="560"/>
        <v>1</v>
      </c>
      <c r="E8977">
        <v>1</v>
      </c>
      <c r="F8977">
        <f>IF(OR(E8977="",E8977="UNKNOWN",E8977="ERROR"),_xlfn.XLOOKUP(Table2[[#This Row],[Item]],Items_List!A:A,Items_List!B:B),E8977)</f>
        <v>1</v>
      </c>
      <c r="G8977">
        <v>1</v>
      </c>
      <c r="H8977">
        <f t="shared" si="561"/>
        <v>1</v>
      </c>
      <c r="I8977" t="s">
        <v>10059</v>
      </c>
      <c r="J8977" t="s">
        <v>11</v>
      </c>
      <c r="K8977" s="1">
        <v>45164</v>
      </c>
      <c r="L8977" s="1" t="str">
        <f>IF(ISNUMBER(Table2[[#This Row],[Transaction Date]]),TEXT(Table2[[#This Row],[Transaction Date]],"mmmm"),"Unknown")</f>
        <v>August</v>
      </c>
      <c r="M8977" s="1" t="str">
        <f>IF(ISNUMBER(Table2[[#This Row],[Transaction Date]]),TEXT(Table2[[#This Row],[Transaction Date]],"dddd"),"Unknown")</f>
        <v>Saturday</v>
      </c>
      <c r="N8977">
        <f t="shared" si="562"/>
        <v>0</v>
      </c>
      <c r="O8977" t="str">
        <f t="shared" si="563"/>
        <v>Actual</v>
      </c>
      <c r="P8977">
        <v>1</v>
      </c>
    </row>
    <row r="8978" spans="1:16" x14ac:dyDescent="0.25">
      <c r="A8978" t="s">
        <v>10000</v>
      </c>
      <c r="B8978" t="s">
        <v>39</v>
      </c>
      <c r="C8978">
        <v>2</v>
      </c>
      <c r="D8978">
        <f t="shared" si="560"/>
        <v>2</v>
      </c>
      <c r="E8978">
        <v>3</v>
      </c>
      <c r="F8978">
        <f>IF(OR(E8978="",E8978="UNKNOWN",E8978="ERROR"),_xlfn.XLOOKUP(Table2[[#This Row],[Item]],Items_List!A:A,Items_List!B:B),E8978)</f>
        <v>3</v>
      </c>
      <c r="G8978" t="s">
        <v>18</v>
      </c>
      <c r="H8978">
        <f t="shared" si="561"/>
        <v>6</v>
      </c>
      <c r="I8978" t="s">
        <v>23</v>
      </c>
      <c r="J8978" t="s">
        <v>15</v>
      </c>
      <c r="K8978" s="1">
        <v>45234</v>
      </c>
      <c r="L8978" s="1" t="str">
        <f>IF(ISNUMBER(Table2[[#This Row],[Transaction Date]]),TEXT(Table2[[#This Row],[Transaction Date]],"mmmm"),"Unknown")</f>
        <v>November</v>
      </c>
      <c r="M8978" s="1" t="str">
        <f>IF(ISNUMBER(Table2[[#This Row],[Transaction Date]]),TEXT(Table2[[#This Row],[Transaction Date]],"dddd"),"Unknown")</f>
        <v>Saturday</v>
      </c>
      <c r="N8978">
        <f t="shared" si="562"/>
        <v>1</v>
      </c>
      <c r="O8978" t="str">
        <f t="shared" si="563"/>
        <v>Actual</v>
      </c>
    </row>
    <row r="8979" spans="1:16" x14ac:dyDescent="0.25">
      <c r="A8979" t="s">
        <v>10001</v>
      </c>
      <c r="B8979" t="s">
        <v>65</v>
      </c>
      <c r="C8979">
        <v>3</v>
      </c>
      <c r="D8979">
        <f t="shared" si="560"/>
        <v>3</v>
      </c>
      <c r="E8979">
        <v>1.5</v>
      </c>
      <c r="F8979">
        <f>IF(OR(E8979="",E8979="UNKNOWN",E8979="ERROR"),_xlfn.XLOOKUP(Table2[[#This Row],[Item]],Items_List!A:A,Items_List!B:B),E8979)</f>
        <v>1.5</v>
      </c>
      <c r="G8979">
        <v>4.5</v>
      </c>
      <c r="H8979">
        <f t="shared" si="561"/>
        <v>4.5</v>
      </c>
      <c r="I8979" t="s">
        <v>10059</v>
      </c>
      <c r="J8979" t="s">
        <v>10059</v>
      </c>
      <c r="K8979" s="1">
        <v>44973</v>
      </c>
      <c r="L8979" s="1" t="str">
        <f>IF(ISNUMBER(Table2[[#This Row],[Transaction Date]]),TEXT(Table2[[#This Row],[Transaction Date]],"mmmm"),"Unknown")</f>
        <v>February</v>
      </c>
      <c r="M8979" s="1" t="str">
        <f>IF(ISNUMBER(Table2[[#This Row],[Transaction Date]]),TEXT(Table2[[#This Row],[Transaction Date]],"dddd"),"Unknown")</f>
        <v>Thursday</v>
      </c>
      <c r="N8979">
        <f t="shared" si="562"/>
        <v>0</v>
      </c>
      <c r="O8979" t="str">
        <f t="shared" si="563"/>
        <v>Actual</v>
      </c>
    </row>
    <row r="8980" spans="1:16" x14ac:dyDescent="0.25">
      <c r="A8980" t="s">
        <v>10002</v>
      </c>
      <c r="B8980" t="s">
        <v>25</v>
      </c>
      <c r="C8980">
        <v>5</v>
      </c>
      <c r="D8980">
        <f t="shared" si="560"/>
        <v>5</v>
      </c>
      <c r="E8980">
        <v>4</v>
      </c>
      <c r="F8980">
        <f>IF(OR(E8980="",E8980="UNKNOWN",E8980="ERROR"),_xlfn.XLOOKUP(Table2[[#This Row],[Item]],Items_List!A:A,Items_List!B:B),E8980)</f>
        <v>4</v>
      </c>
      <c r="G8980">
        <v>20</v>
      </c>
      <c r="H8980">
        <f t="shared" si="561"/>
        <v>20</v>
      </c>
      <c r="I8980" t="s">
        <v>14</v>
      </c>
      <c r="J8980" t="s">
        <v>15</v>
      </c>
      <c r="K8980" s="1">
        <v>45127</v>
      </c>
      <c r="L8980" s="1" t="str">
        <f>IF(ISNUMBER(Table2[[#This Row],[Transaction Date]]),TEXT(Table2[[#This Row],[Transaction Date]],"mmmm"),"Unknown")</f>
        <v>July</v>
      </c>
      <c r="M8980" s="1" t="str">
        <f>IF(ISNUMBER(Table2[[#This Row],[Transaction Date]]),TEXT(Table2[[#This Row],[Transaction Date]],"dddd"),"Unknown")</f>
        <v>Thursday</v>
      </c>
      <c r="N8980">
        <f t="shared" si="562"/>
        <v>0</v>
      </c>
      <c r="O8980" t="str">
        <f t="shared" si="563"/>
        <v>Actual</v>
      </c>
    </row>
    <row r="8981" spans="1:16" x14ac:dyDescent="0.25">
      <c r="A8981" t="s">
        <v>10003</v>
      </c>
      <c r="B8981" t="s">
        <v>65</v>
      </c>
      <c r="C8981">
        <v>4</v>
      </c>
      <c r="D8981">
        <f t="shared" si="560"/>
        <v>4</v>
      </c>
      <c r="E8981">
        <v>1.5</v>
      </c>
      <c r="F8981">
        <f>IF(OR(E8981="",E8981="UNKNOWN",E8981="ERROR"),_xlfn.XLOOKUP(Table2[[#This Row],[Item]],Items_List!A:A,Items_List!B:B),E8981)</f>
        <v>1.5</v>
      </c>
      <c r="G8981">
        <v>6</v>
      </c>
      <c r="H8981">
        <f t="shared" si="561"/>
        <v>6</v>
      </c>
      <c r="I8981" t="s">
        <v>10059</v>
      </c>
      <c r="J8981" t="s">
        <v>10059</v>
      </c>
      <c r="K8981" s="1">
        <v>45162</v>
      </c>
      <c r="L8981" s="1" t="str">
        <f>IF(ISNUMBER(Table2[[#This Row],[Transaction Date]]),TEXT(Table2[[#This Row],[Transaction Date]],"mmmm"),"Unknown")</f>
        <v>August</v>
      </c>
      <c r="M8981" s="1" t="str">
        <f>IF(ISNUMBER(Table2[[#This Row],[Transaction Date]]),TEXT(Table2[[#This Row],[Transaction Date]],"dddd"),"Unknown")</f>
        <v>Thursday</v>
      </c>
      <c r="N8981">
        <f t="shared" si="562"/>
        <v>0</v>
      </c>
      <c r="O8981" t="str">
        <f t="shared" si="563"/>
        <v>Actual</v>
      </c>
    </row>
    <row r="8982" spans="1:16" x14ac:dyDescent="0.25">
      <c r="A8982" t="s">
        <v>10005</v>
      </c>
      <c r="B8982" t="s">
        <v>17</v>
      </c>
      <c r="C8982">
        <v>2</v>
      </c>
      <c r="D8982">
        <f t="shared" si="560"/>
        <v>2</v>
      </c>
      <c r="E8982">
        <v>1</v>
      </c>
      <c r="F8982">
        <f>IF(OR(E8982="",E8982="UNKNOWN",E8982="ERROR"),_xlfn.XLOOKUP(Table2[[#This Row],[Item]],Items_List!A:A,Items_List!B:B),E8982)</f>
        <v>1</v>
      </c>
      <c r="G8982">
        <v>2</v>
      </c>
      <c r="H8982">
        <f t="shared" si="561"/>
        <v>2</v>
      </c>
      <c r="I8982" t="s">
        <v>10059</v>
      </c>
      <c r="J8982" t="s">
        <v>11</v>
      </c>
      <c r="K8982" s="1">
        <v>45290</v>
      </c>
      <c r="L8982" s="1" t="str">
        <f>IF(ISNUMBER(Table2[[#This Row],[Transaction Date]]),TEXT(Table2[[#This Row],[Transaction Date]],"mmmm"),"Unknown")</f>
        <v>December</v>
      </c>
      <c r="M8982" s="1" t="str">
        <f>IF(ISNUMBER(Table2[[#This Row],[Transaction Date]]),TEXT(Table2[[#This Row],[Transaction Date]],"dddd"),"Unknown")</f>
        <v>Saturday</v>
      </c>
      <c r="N8982">
        <f t="shared" si="562"/>
        <v>0</v>
      </c>
      <c r="O8982" t="str">
        <f t="shared" si="563"/>
        <v>Actual</v>
      </c>
    </row>
    <row r="8983" spans="1:16" x14ac:dyDescent="0.25">
      <c r="A8983" t="s">
        <v>10006</v>
      </c>
      <c r="B8983" t="s">
        <v>25</v>
      </c>
      <c r="C8983">
        <v>3</v>
      </c>
      <c r="D8983">
        <f t="shared" si="560"/>
        <v>3</v>
      </c>
      <c r="E8983">
        <v>4</v>
      </c>
      <c r="F8983">
        <f>IF(OR(E8983="",E8983="UNKNOWN",E8983="ERROR"),_xlfn.XLOOKUP(Table2[[#This Row],[Item]],Items_List!A:A,Items_List!B:B),E8983)</f>
        <v>4</v>
      </c>
      <c r="G8983">
        <v>12</v>
      </c>
      <c r="H8983">
        <f t="shared" si="561"/>
        <v>12</v>
      </c>
      <c r="I8983" t="s">
        <v>14</v>
      </c>
      <c r="J8983" t="s">
        <v>10059</v>
      </c>
      <c r="L8983" s="1" t="str">
        <f>IF(ISNUMBER(Table2[[#This Row],[Transaction Date]]),TEXT(Table2[[#This Row],[Transaction Date]],"mmmm"),"Unknown")</f>
        <v>Unknown</v>
      </c>
      <c r="M8983" s="1" t="str">
        <f>IF(ISNUMBER(Table2[[#This Row],[Transaction Date]]),TEXT(Table2[[#This Row],[Transaction Date]],"dddd"),"Unknown")</f>
        <v>Unknown</v>
      </c>
      <c r="N8983">
        <f t="shared" si="562"/>
        <v>0</v>
      </c>
      <c r="O8983" t="str">
        <f t="shared" si="563"/>
        <v>Actual</v>
      </c>
    </row>
    <row r="8984" spans="1:16" x14ac:dyDescent="0.25">
      <c r="A8984" t="s">
        <v>10007</v>
      </c>
      <c r="B8984" t="s">
        <v>25</v>
      </c>
      <c r="C8984" t="s">
        <v>21</v>
      </c>
      <c r="D8984">
        <f t="shared" si="560"/>
        <v>1</v>
      </c>
      <c r="E8984">
        <v>4</v>
      </c>
      <c r="F8984">
        <f>IF(OR(E8984="",E8984="UNKNOWN",E8984="ERROR"),_xlfn.XLOOKUP(Table2[[#This Row],[Item]],Items_List!A:A,Items_List!B:B),E8984)</f>
        <v>4</v>
      </c>
      <c r="G8984">
        <v>4</v>
      </c>
      <c r="H8984">
        <f t="shared" si="561"/>
        <v>4</v>
      </c>
      <c r="I8984" t="s">
        <v>14</v>
      </c>
      <c r="J8984" t="s">
        <v>11</v>
      </c>
      <c r="K8984" s="1">
        <v>45134</v>
      </c>
      <c r="L8984" s="1" t="str">
        <f>IF(ISNUMBER(Table2[[#This Row],[Transaction Date]]),TEXT(Table2[[#This Row],[Transaction Date]],"mmmm"),"Unknown")</f>
        <v>July</v>
      </c>
      <c r="M8984" s="1" t="str">
        <f>IF(ISNUMBER(Table2[[#This Row],[Transaction Date]]),TEXT(Table2[[#This Row],[Transaction Date]],"dddd"),"Unknown")</f>
        <v>Thursday</v>
      </c>
      <c r="N8984">
        <f t="shared" si="562"/>
        <v>1</v>
      </c>
      <c r="O8984" t="str">
        <f t="shared" si="563"/>
        <v>Estimated</v>
      </c>
    </row>
    <row r="8985" spans="1:16" x14ac:dyDescent="0.25">
      <c r="A8985" t="s">
        <v>10008</v>
      </c>
      <c r="B8985" t="s">
        <v>13</v>
      </c>
      <c r="C8985">
        <v>2</v>
      </c>
      <c r="D8985">
        <f t="shared" si="560"/>
        <v>2</v>
      </c>
      <c r="E8985">
        <v>3</v>
      </c>
      <c r="F8985">
        <f>IF(OR(E8985="",E8985="UNKNOWN",E8985="ERROR"),_xlfn.XLOOKUP(Table2[[#This Row],[Item]],Items_List!A:A,Items_List!B:B),E8985)</f>
        <v>3</v>
      </c>
      <c r="G8985">
        <v>6</v>
      </c>
      <c r="H8985">
        <f t="shared" si="561"/>
        <v>6</v>
      </c>
      <c r="I8985" t="s">
        <v>10059</v>
      </c>
      <c r="J8985" t="s">
        <v>10059</v>
      </c>
      <c r="K8985" s="1">
        <v>44929</v>
      </c>
      <c r="L8985" s="1" t="str">
        <f>IF(ISNUMBER(Table2[[#This Row],[Transaction Date]]),TEXT(Table2[[#This Row],[Transaction Date]],"mmmm"),"Unknown")</f>
        <v>January</v>
      </c>
      <c r="M8985" s="1" t="str">
        <f>IF(ISNUMBER(Table2[[#This Row],[Transaction Date]]),TEXT(Table2[[#This Row],[Transaction Date]],"dddd"),"Unknown")</f>
        <v>Tuesday</v>
      </c>
      <c r="N8985">
        <f t="shared" si="562"/>
        <v>0</v>
      </c>
      <c r="O8985" t="str">
        <f t="shared" si="563"/>
        <v>Actual</v>
      </c>
    </row>
    <row r="8986" spans="1:16" x14ac:dyDescent="0.25">
      <c r="A8986" t="s">
        <v>10009</v>
      </c>
      <c r="B8986" t="s">
        <v>28</v>
      </c>
      <c r="C8986">
        <v>2</v>
      </c>
      <c r="D8986">
        <f t="shared" si="560"/>
        <v>2</v>
      </c>
      <c r="E8986">
        <v>4</v>
      </c>
      <c r="F8986">
        <f>IF(OR(E8986="",E8986="UNKNOWN",E8986="ERROR"),_xlfn.XLOOKUP(Table2[[#This Row],[Item]],Items_List!A:A,Items_List!B:B),E8986)</f>
        <v>4</v>
      </c>
      <c r="G8986">
        <v>8</v>
      </c>
      <c r="H8986">
        <f t="shared" si="561"/>
        <v>8</v>
      </c>
      <c r="I8986" t="s">
        <v>10</v>
      </c>
      <c r="J8986" t="s">
        <v>15</v>
      </c>
      <c r="K8986" s="1">
        <v>45274</v>
      </c>
      <c r="L8986" s="1" t="str">
        <f>IF(ISNUMBER(Table2[[#This Row],[Transaction Date]]),TEXT(Table2[[#This Row],[Transaction Date]],"mmmm"),"Unknown")</f>
        <v>December</v>
      </c>
      <c r="M8986" s="1" t="str">
        <f>IF(ISNUMBER(Table2[[#This Row],[Transaction Date]]),TEXT(Table2[[#This Row],[Transaction Date]],"dddd"),"Unknown")</f>
        <v>Thursday</v>
      </c>
      <c r="N8986">
        <f t="shared" si="562"/>
        <v>0</v>
      </c>
      <c r="O8986" t="str">
        <f t="shared" si="563"/>
        <v>Actual</v>
      </c>
    </row>
    <row r="8987" spans="1:16" x14ac:dyDescent="0.25">
      <c r="A8987" t="s">
        <v>10010</v>
      </c>
      <c r="B8987" t="s">
        <v>39</v>
      </c>
      <c r="C8987">
        <v>5</v>
      </c>
      <c r="D8987">
        <f t="shared" si="560"/>
        <v>5</v>
      </c>
      <c r="E8987">
        <v>3</v>
      </c>
      <c r="F8987">
        <f>IF(OR(E8987="",E8987="UNKNOWN",E8987="ERROR"),_xlfn.XLOOKUP(Table2[[#This Row],[Item]],Items_List!A:A,Items_List!B:B),E8987)</f>
        <v>3</v>
      </c>
      <c r="G8987">
        <v>15</v>
      </c>
      <c r="H8987">
        <f t="shared" si="561"/>
        <v>15</v>
      </c>
      <c r="I8987" t="s">
        <v>14</v>
      </c>
      <c r="J8987" t="s">
        <v>10059</v>
      </c>
      <c r="K8987" s="1">
        <v>45138</v>
      </c>
      <c r="L8987" s="1" t="str">
        <f>IF(ISNUMBER(Table2[[#This Row],[Transaction Date]]),TEXT(Table2[[#This Row],[Transaction Date]],"mmmm"),"Unknown")</f>
        <v>July</v>
      </c>
      <c r="M8987" s="1" t="str">
        <f>IF(ISNUMBER(Table2[[#This Row],[Transaction Date]]),TEXT(Table2[[#This Row],[Transaction Date]],"dddd"),"Unknown")</f>
        <v>Monday</v>
      </c>
      <c r="N8987">
        <f t="shared" si="562"/>
        <v>0</v>
      </c>
      <c r="O8987" t="str">
        <f t="shared" si="563"/>
        <v>Actual</v>
      </c>
    </row>
    <row r="8988" spans="1:16" x14ac:dyDescent="0.25">
      <c r="A8988" t="s">
        <v>10011</v>
      </c>
      <c r="B8988" t="s">
        <v>13</v>
      </c>
      <c r="C8988">
        <v>5</v>
      </c>
      <c r="D8988">
        <f t="shared" si="560"/>
        <v>5</v>
      </c>
      <c r="E8988">
        <v>3</v>
      </c>
      <c r="F8988">
        <f>IF(OR(E8988="",E8988="UNKNOWN",E8988="ERROR"),_xlfn.XLOOKUP(Table2[[#This Row],[Item]],Items_List!A:A,Items_List!B:B),E8988)</f>
        <v>3</v>
      </c>
      <c r="H8988">
        <f t="shared" si="561"/>
        <v>15</v>
      </c>
      <c r="I8988" t="s">
        <v>10059</v>
      </c>
      <c r="J8988" t="s">
        <v>10059</v>
      </c>
      <c r="L8988" s="1" t="str">
        <f>IF(ISNUMBER(Table2[[#This Row],[Transaction Date]]),TEXT(Table2[[#This Row],[Transaction Date]],"mmmm"),"Unknown")</f>
        <v>Unknown</v>
      </c>
      <c r="M8988" s="1" t="str">
        <f>IF(ISNUMBER(Table2[[#This Row],[Transaction Date]]),TEXT(Table2[[#This Row],[Transaction Date]],"dddd"),"Unknown")</f>
        <v>Unknown</v>
      </c>
      <c r="N8988">
        <f t="shared" si="562"/>
        <v>1</v>
      </c>
      <c r="O8988" t="str">
        <f t="shared" si="563"/>
        <v>Actual</v>
      </c>
    </row>
    <row r="8989" spans="1:16" x14ac:dyDescent="0.25">
      <c r="A8989" t="s">
        <v>10012</v>
      </c>
      <c r="B8989" t="s">
        <v>39</v>
      </c>
      <c r="C8989">
        <v>5</v>
      </c>
      <c r="D8989">
        <f t="shared" si="560"/>
        <v>5</v>
      </c>
      <c r="E8989">
        <v>3</v>
      </c>
      <c r="F8989">
        <f>IF(OR(E8989="",E8989="UNKNOWN",E8989="ERROR"),_xlfn.XLOOKUP(Table2[[#This Row],[Item]],Items_List!A:A,Items_List!B:B),E8989)</f>
        <v>3</v>
      </c>
      <c r="G8989">
        <v>15</v>
      </c>
      <c r="H8989">
        <f t="shared" si="561"/>
        <v>15</v>
      </c>
      <c r="I8989" t="s">
        <v>14</v>
      </c>
      <c r="J8989" t="s">
        <v>10059</v>
      </c>
      <c r="K8989" s="1">
        <v>45156</v>
      </c>
      <c r="L8989" s="1" t="str">
        <f>IF(ISNUMBER(Table2[[#This Row],[Transaction Date]]),TEXT(Table2[[#This Row],[Transaction Date]],"mmmm"),"Unknown")</f>
        <v>August</v>
      </c>
      <c r="M8989" s="1" t="str">
        <f>IF(ISNUMBER(Table2[[#This Row],[Transaction Date]]),TEXT(Table2[[#This Row],[Transaction Date]],"dddd"),"Unknown")</f>
        <v>Friday</v>
      </c>
      <c r="N8989">
        <f t="shared" si="562"/>
        <v>0</v>
      </c>
      <c r="O8989" t="str">
        <f t="shared" si="563"/>
        <v>Actual</v>
      </c>
    </row>
    <row r="8990" spans="1:16" x14ac:dyDescent="0.25">
      <c r="A8990" t="s">
        <v>10013</v>
      </c>
      <c r="B8990" t="s">
        <v>9</v>
      </c>
      <c r="C8990">
        <v>5</v>
      </c>
      <c r="D8990">
        <f t="shared" si="560"/>
        <v>5</v>
      </c>
      <c r="E8990">
        <v>2</v>
      </c>
      <c r="F8990">
        <f>IF(OR(E8990="",E8990="UNKNOWN",E8990="ERROR"),_xlfn.XLOOKUP(Table2[[#This Row],[Item]],Items_List!A:A,Items_List!B:B),E8990)</f>
        <v>2</v>
      </c>
      <c r="G8990">
        <v>10</v>
      </c>
      <c r="H8990">
        <f t="shared" si="561"/>
        <v>10</v>
      </c>
      <c r="I8990" t="s">
        <v>23</v>
      </c>
      <c r="J8990" t="s">
        <v>10059</v>
      </c>
      <c r="K8990" s="1">
        <v>45068</v>
      </c>
      <c r="L8990" s="1" t="str">
        <f>IF(ISNUMBER(Table2[[#This Row],[Transaction Date]]),TEXT(Table2[[#This Row],[Transaction Date]],"mmmm"),"Unknown")</f>
        <v>May</v>
      </c>
      <c r="M8990" s="1" t="str">
        <f>IF(ISNUMBER(Table2[[#This Row],[Transaction Date]]),TEXT(Table2[[#This Row],[Transaction Date]],"dddd"),"Unknown")</f>
        <v>Monday</v>
      </c>
      <c r="N8990">
        <f t="shared" si="562"/>
        <v>0</v>
      </c>
      <c r="O8990" t="str">
        <f t="shared" si="563"/>
        <v>Actual</v>
      </c>
    </row>
    <row r="8991" spans="1:16" x14ac:dyDescent="0.25">
      <c r="A8991" t="s">
        <v>10014</v>
      </c>
      <c r="B8991" t="s">
        <v>28</v>
      </c>
      <c r="C8991">
        <v>3</v>
      </c>
      <c r="D8991">
        <f t="shared" si="560"/>
        <v>3</v>
      </c>
      <c r="E8991">
        <v>4</v>
      </c>
      <c r="F8991">
        <f>IF(OR(E8991="",E8991="UNKNOWN",E8991="ERROR"),_xlfn.XLOOKUP(Table2[[#This Row],[Item]],Items_List!A:A,Items_List!B:B),E8991)</f>
        <v>4</v>
      </c>
      <c r="G8991">
        <v>12</v>
      </c>
      <c r="H8991">
        <f t="shared" si="561"/>
        <v>12</v>
      </c>
      <c r="I8991" t="s">
        <v>14</v>
      </c>
      <c r="J8991" t="s">
        <v>11</v>
      </c>
      <c r="K8991" s="1">
        <v>44981</v>
      </c>
      <c r="L8991" s="1" t="str">
        <f>IF(ISNUMBER(Table2[[#This Row],[Transaction Date]]),TEXT(Table2[[#This Row],[Transaction Date]],"mmmm"),"Unknown")</f>
        <v>February</v>
      </c>
      <c r="M8991" s="1" t="str">
        <f>IF(ISNUMBER(Table2[[#This Row],[Transaction Date]]),TEXT(Table2[[#This Row],[Transaction Date]],"dddd"),"Unknown")</f>
        <v>Friday</v>
      </c>
      <c r="N8991">
        <f t="shared" si="562"/>
        <v>0</v>
      </c>
      <c r="O8991" t="str">
        <f t="shared" si="563"/>
        <v>Actual</v>
      </c>
    </row>
    <row r="8992" spans="1:16" x14ac:dyDescent="0.25">
      <c r="A8992" t="s">
        <v>10015</v>
      </c>
      <c r="B8992" t="s">
        <v>25</v>
      </c>
      <c r="C8992">
        <v>4</v>
      </c>
      <c r="D8992">
        <f t="shared" si="560"/>
        <v>4</v>
      </c>
      <c r="E8992">
        <v>4</v>
      </c>
      <c r="F8992">
        <f>IF(OR(E8992="",E8992="UNKNOWN",E8992="ERROR"),_xlfn.XLOOKUP(Table2[[#This Row],[Item]],Items_List!A:A,Items_List!B:B),E8992)</f>
        <v>4</v>
      </c>
      <c r="G8992">
        <v>16</v>
      </c>
      <c r="H8992">
        <f t="shared" si="561"/>
        <v>16</v>
      </c>
      <c r="I8992" t="s">
        <v>10059</v>
      </c>
      <c r="J8992" t="s">
        <v>15</v>
      </c>
      <c r="K8992" s="1">
        <v>45112</v>
      </c>
      <c r="L8992" s="1" t="str">
        <f>IF(ISNUMBER(Table2[[#This Row],[Transaction Date]]),TEXT(Table2[[#This Row],[Transaction Date]],"mmmm"),"Unknown")</f>
        <v>July</v>
      </c>
      <c r="M8992" s="1" t="str">
        <f>IF(ISNUMBER(Table2[[#This Row],[Transaction Date]]),TEXT(Table2[[#This Row],[Transaction Date]],"dddd"),"Unknown")</f>
        <v>Wednesday</v>
      </c>
      <c r="N8992">
        <f t="shared" si="562"/>
        <v>0</v>
      </c>
      <c r="O8992" t="str">
        <f t="shared" si="563"/>
        <v>Actual</v>
      </c>
    </row>
    <row r="8993" spans="1:15" x14ac:dyDescent="0.25">
      <c r="A8993" t="s">
        <v>10016</v>
      </c>
      <c r="B8993" t="s">
        <v>25</v>
      </c>
      <c r="C8993">
        <v>2</v>
      </c>
      <c r="D8993">
        <f t="shared" si="560"/>
        <v>2</v>
      </c>
      <c r="E8993">
        <v>4</v>
      </c>
      <c r="F8993">
        <f>IF(OR(E8993="",E8993="UNKNOWN",E8993="ERROR"),_xlfn.XLOOKUP(Table2[[#This Row],[Item]],Items_List!A:A,Items_List!B:B),E8993)</f>
        <v>4</v>
      </c>
      <c r="H8993">
        <f t="shared" si="561"/>
        <v>8</v>
      </c>
      <c r="I8993" t="s">
        <v>14</v>
      </c>
      <c r="J8993" t="s">
        <v>10059</v>
      </c>
      <c r="K8993" s="1">
        <v>45219</v>
      </c>
      <c r="L8993" s="1" t="str">
        <f>IF(ISNUMBER(Table2[[#This Row],[Transaction Date]]),TEXT(Table2[[#This Row],[Transaction Date]],"mmmm"),"Unknown")</f>
        <v>October</v>
      </c>
      <c r="M8993" s="1" t="str">
        <f>IF(ISNUMBER(Table2[[#This Row],[Transaction Date]]),TEXT(Table2[[#This Row],[Transaction Date]],"dddd"),"Unknown")</f>
        <v>Friday</v>
      </c>
      <c r="N8993">
        <f t="shared" si="562"/>
        <v>1</v>
      </c>
      <c r="O8993" t="str">
        <f t="shared" si="563"/>
        <v>Actual</v>
      </c>
    </row>
    <row r="8994" spans="1:15" x14ac:dyDescent="0.25">
      <c r="A8994" t="s">
        <v>10018</v>
      </c>
      <c r="B8994" t="s">
        <v>9</v>
      </c>
      <c r="C8994">
        <v>2</v>
      </c>
      <c r="D8994">
        <f t="shared" si="560"/>
        <v>2</v>
      </c>
      <c r="E8994">
        <v>2</v>
      </c>
      <c r="F8994">
        <f>IF(OR(E8994="",E8994="UNKNOWN",E8994="ERROR"),_xlfn.XLOOKUP(Table2[[#This Row],[Item]],Items_List!A:A,Items_List!B:B),E8994)</f>
        <v>2</v>
      </c>
      <c r="G8994">
        <v>4</v>
      </c>
      <c r="H8994">
        <f t="shared" si="561"/>
        <v>4</v>
      </c>
      <c r="I8994" t="s">
        <v>10059</v>
      </c>
      <c r="J8994" t="s">
        <v>10059</v>
      </c>
      <c r="K8994" s="1">
        <v>45168</v>
      </c>
      <c r="L8994" s="1" t="str">
        <f>IF(ISNUMBER(Table2[[#This Row],[Transaction Date]]),TEXT(Table2[[#This Row],[Transaction Date]],"mmmm"),"Unknown")</f>
        <v>August</v>
      </c>
      <c r="M8994" s="1" t="str">
        <f>IF(ISNUMBER(Table2[[#This Row],[Transaction Date]]),TEXT(Table2[[#This Row],[Transaction Date]],"dddd"),"Unknown")</f>
        <v>Wednesday</v>
      </c>
      <c r="N8994">
        <f t="shared" si="562"/>
        <v>0</v>
      </c>
      <c r="O8994" t="str">
        <f t="shared" si="563"/>
        <v>Actual</v>
      </c>
    </row>
    <row r="8995" spans="1:15" x14ac:dyDescent="0.25">
      <c r="A8995" t="s">
        <v>10020</v>
      </c>
      <c r="B8995" t="s">
        <v>9</v>
      </c>
      <c r="C8995">
        <v>4</v>
      </c>
      <c r="D8995">
        <f t="shared" si="560"/>
        <v>4</v>
      </c>
      <c r="E8995">
        <v>2</v>
      </c>
      <c r="F8995">
        <f>IF(OR(E8995="",E8995="UNKNOWN",E8995="ERROR"),_xlfn.XLOOKUP(Table2[[#This Row],[Item]],Items_List!A:A,Items_List!B:B),E8995)</f>
        <v>2</v>
      </c>
      <c r="G8995">
        <v>8</v>
      </c>
      <c r="H8995">
        <f t="shared" si="561"/>
        <v>8</v>
      </c>
      <c r="I8995" t="s">
        <v>23</v>
      </c>
      <c r="J8995" t="s">
        <v>10059</v>
      </c>
      <c r="K8995" s="1">
        <v>44987</v>
      </c>
      <c r="L8995" s="1" t="str">
        <f>IF(ISNUMBER(Table2[[#This Row],[Transaction Date]]),TEXT(Table2[[#This Row],[Transaction Date]],"mmmm"),"Unknown")</f>
        <v>March</v>
      </c>
      <c r="M8995" s="1" t="str">
        <f>IF(ISNUMBER(Table2[[#This Row],[Transaction Date]]),TEXT(Table2[[#This Row],[Transaction Date]],"dddd"),"Unknown")</f>
        <v>Thursday</v>
      </c>
      <c r="N8995">
        <f t="shared" si="562"/>
        <v>0</v>
      </c>
      <c r="O8995" t="str">
        <f t="shared" si="563"/>
        <v>Actual</v>
      </c>
    </row>
    <row r="8996" spans="1:15" x14ac:dyDescent="0.25">
      <c r="A8996" t="s">
        <v>10021</v>
      </c>
      <c r="B8996" t="s">
        <v>17</v>
      </c>
      <c r="C8996">
        <v>3</v>
      </c>
      <c r="D8996">
        <f t="shared" si="560"/>
        <v>3</v>
      </c>
      <c r="E8996" s="3">
        <f>_xlfn.XLOOKUP(Table2[[#This Row],[Item]],Items_List!$A$2:$A$9,Items_List!$B$2:$B$9)</f>
        <v>1</v>
      </c>
      <c r="F8996">
        <f>IF(OR(E8996="",E8996="UNKNOWN",E8996="ERROR"),_xlfn.XLOOKUP(Table2[[#This Row],[Item]],Items_List!A:A,Items_List!B:B),E8996)</f>
        <v>1</v>
      </c>
      <c r="G8996">
        <v>3</v>
      </c>
      <c r="H8996">
        <f t="shared" si="561"/>
        <v>3</v>
      </c>
      <c r="I8996" t="s">
        <v>23</v>
      </c>
      <c r="J8996" t="s">
        <v>10059</v>
      </c>
      <c r="K8996" s="1">
        <v>45262</v>
      </c>
      <c r="L8996" s="1" t="str">
        <f>IF(ISNUMBER(Table2[[#This Row],[Transaction Date]]),TEXT(Table2[[#This Row],[Transaction Date]],"mmmm"),"Unknown")</f>
        <v>December</v>
      </c>
      <c r="M8996" s="1" t="str">
        <f>IF(ISNUMBER(Table2[[#This Row],[Transaction Date]]),TEXT(Table2[[#This Row],[Transaction Date]],"dddd"),"Unknown")</f>
        <v>Saturday</v>
      </c>
      <c r="N8996">
        <f t="shared" si="562"/>
        <v>0</v>
      </c>
      <c r="O8996" t="str">
        <f t="shared" si="563"/>
        <v>Actual</v>
      </c>
    </row>
    <row r="8997" spans="1:15" x14ac:dyDescent="0.25">
      <c r="A8997" t="s">
        <v>10022</v>
      </c>
      <c r="B8997" t="s">
        <v>28</v>
      </c>
      <c r="C8997">
        <v>3</v>
      </c>
      <c r="D8997">
        <f t="shared" si="560"/>
        <v>3</v>
      </c>
      <c r="E8997">
        <v>4</v>
      </c>
      <c r="F8997">
        <f>IF(OR(E8997="",E8997="UNKNOWN",E8997="ERROR"),_xlfn.XLOOKUP(Table2[[#This Row],[Item]],Items_List!A:A,Items_List!B:B),E8997)</f>
        <v>4</v>
      </c>
      <c r="G8997">
        <v>12</v>
      </c>
      <c r="H8997">
        <f t="shared" si="561"/>
        <v>12</v>
      </c>
      <c r="I8997" t="s">
        <v>14</v>
      </c>
      <c r="J8997" t="s">
        <v>15</v>
      </c>
      <c r="K8997" s="1">
        <v>45237</v>
      </c>
      <c r="L8997" s="1" t="str">
        <f>IF(ISNUMBER(Table2[[#This Row],[Transaction Date]]),TEXT(Table2[[#This Row],[Transaction Date]],"mmmm"),"Unknown")</f>
        <v>November</v>
      </c>
      <c r="M8997" s="1" t="str">
        <f>IF(ISNUMBER(Table2[[#This Row],[Transaction Date]]),TEXT(Table2[[#This Row],[Transaction Date]],"dddd"),"Unknown")</f>
        <v>Tuesday</v>
      </c>
      <c r="N8997">
        <f t="shared" si="562"/>
        <v>0</v>
      </c>
      <c r="O8997" t="str">
        <f t="shared" si="563"/>
        <v>Actual</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4527-AAC3-47A4-87F2-F38F6FCFDACD}">
  <dimension ref="A1:B9"/>
  <sheetViews>
    <sheetView workbookViewId="0">
      <selection activeCell="A4" sqref="A4"/>
    </sheetView>
  </sheetViews>
  <sheetFormatPr defaultRowHeight="15" x14ac:dyDescent="0.25"/>
  <sheetData>
    <row r="1" spans="1:2" s="2" customFormat="1" x14ac:dyDescent="0.25">
      <c r="A1" s="2" t="s">
        <v>1</v>
      </c>
      <c r="B1" s="2" t="s">
        <v>10028</v>
      </c>
    </row>
    <row r="2" spans="1:2" x14ac:dyDescent="0.25">
      <c r="A2" t="s">
        <v>9</v>
      </c>
      <c r="B2">
        <v>2</v>
      </c>
    </row>
    <row r="3" spans="1:2" x14ac:dyDescent="0.25">
      <c r="A3" t="s">
        <v>13</v>
      </c>
      <c r="B3">
        <v>3</v>
      </c>
    </row>
    <row r="4" spans="1:2" x14ac:dyDescent="0.25">
      <c r="A4" t="s">
        <v>20</v>
      </c>
      <c r="B4">
        <v>5</v>
      </c>
    </row>
    <row r="5" spans="1:2" x14ac:dyDescent="0.25">
      <c r="A5" t="s">
        <v>17</v>
      </c>
      <c r="B5">
        <v>1</v>
      </c>
    </row>
    <row r="6" spans="1:2" x14ac:dyDescent="0.25">
      <c r="A6" t="s">
        <v>25</v>
      </c>
      <c r="B6">
        <v>4</v>
      </c>
    </row>
    <row r="7" spans="1:2" x14ac:dyDescent="0.25">
      <c r="A7" t="s">
        <v>28</v>
      </c>
      <c r="B7">
        <v>4</v>
      </c>
    </row>
    <row r="8" spans="1:2" x14ac:dyDescent="0.25">
      <c r="A8" t="s">
        <v>39</v>
      </c>
      <c r="B8">
        <v>3</v>
      </c>
    </row>
    <row r="9" spans="1:2" x14ac:dyDescent="0.25">
      <c r="A9" t="s">
        <v>65</v>
      </c>
      <c r="B9">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1"/>
  <sheetViews>
    <sheetView workbookViewId="0"/>
  </sheetViews>
  <sheetFormatPr defaultRowHeight="15" x14ac:dyDescent="0.25"/>
  <cols>
    <col min="1" max="1" width="13.5703125" bestFit="1" customWidth="1"/>
    <col min="2" max="2" width="11" bestFit="1" customWidth="1"/>
    <col min="4" max="4" width="13.140625" bestFit="1" customWidth="1"/>
    <col min="5" max="5" width="11" bestFit="1" customWidth="1"/>
    <col min="6" max="6" width="16.42578125" bestFit="1" customWidth="1"/>
    <col min="7" max="7" width="11" bestFit="1" customWidth="1"/>
    <col min="8" max="8" width="15.85546875" bestFit="1" customWidth="1"/>
  </cols>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22</v>
      </c>
      <c r="B6" t="s">
        <v>9</v>
      </c>
      <c r="C6">
        <v>2</v>
      </c>
      <c r="D6">
        <v>2</v>
      </c>
      <c r="E6">
        <v>4</v>
      </c>
      <c r="F6" t="s">
        <v>23</v>
      </c>
      <c r="G6" t="s">
        <v>15</v>
      </c>
      <c r="H6" s="1">
        <v>45088</v>
      </c>
    </row>
    <row r="7" spans="1:8" x14ac:dyDescent="0.25">
      <c r="A7" t="s">
        <v>24</v>
      </c>
      <c r="B7" t="s">
        <v>25</v>
      </c>
      <c r="C7">
        <v>5</v>
      </c>
      <c r="D7">
        <v>4</v>
      </c>
      <c r="E7">
        <v>20</v>
      </c>
      <c r="F7" t="s">
        <v>10</v>
      </c>
      <c r="H7" s="1">
        <v>45016</v>
      </c>
    </row>
    <row r="8" spans="1:8" x14ac:dyDescent="0.25">
      <c r="A8" t="s">
        <v>26</v>
      </c>
      <c r="B8" t="s">
        <v>21</v>
      </c>
      <c r="C8">
        <v>3</v>
      </c>
      <c r="D8">
        <v>3</v>
      </c>
      <c r="E8">
        <v>9</v>
      </c>
      <c r="F8" t="s">
        <v>18</v>
      </c>
      <c r="G8" t="s">
        <v>11</v>
      </c>
      <c r="H8" s="1">
        <v>45205</v>
      </c>
    </row>
    <row r="9" spans="1:8" x14ac:dyDescent="0.25">
      <c r="A9" t="s">
        <v>27</v>
      </c>
      <c r="B9" t="s">
        <v>28</v>
      </c>
      <c r="C9">
        <v>4</v>
      </c>
      <c r="D9">
        <v>4</v>
      </c>
      <c r="E9">
        <v>16</v>
      </c>
      <c r="F9" t="s">
        <v>14</v>
      </c>
      <c r="G9" t="s">
        <v>21</v>
      </c>
      <c r="H9" s="1">
        <v>45227</v>
      </c>
    </row>
    <row r="10" spans="1:8" x14ac:dyDescent="0.25">
      <c r="A10" t="s">
        <v>29</v>
      </c>
      <c r="C10">
        <v>5</v>
      </c>
      <c r="D10">
        <v>3</v>
      </c>
      <c r="E10">
        <v>15</v>
      </c>
      <c r="G10" t="s">
        <v>11</v>
      </c>
      <c r="H10" s="1">
        <v>45135</v>
      </c>
    </row>
    <row r="11" spans="1:8" x14ac:dyDescent="0.25">
      <c r="A11" t="s">
        <v>30</v>
      </c>
      <c r="B11" t="s">
        <v>28</v>
      </c>
      <c r="C11">
        <v>5</v>
      </c>
      <c r="D11">
        <v>4</v>
      </c>
      <c r="E11">
        <v>20</v>
      </c>
      <c r="G11" t="s">
        <v>15</v>
      </c>
      <c r="H11" s="1">
        <v>45291</v>
      </c>
    </row>
    <row r="12" spans="1:8" x14ac:dyDescent="0.25">
      <c r="A12" t="s">
        <v>31</v>
      </c>
      <c r="B12" t="s">
        <v>20</v>
      </c>
      <c r="C12">
        <v>5</v>
      </c>
      <c r="D12">
        <v>5</v>
      </c>
      <c r="E12">
        <v>25</v>
      </c>
      <c r="F12" t="s">
        <v>14</v>
      </c>
      <c r="G12" t="s">
        <v>11</v>
      </c>
      <c r="H12" s="1">
        <v>45237</v>
      </c>
    </row>
    <row r="13" spans="1:8" x14ac:dyDescent="0.25">
      <c r="A13" t="s">
        <v>32</v>
      </c>
      <c r="B13" t="s">
        <v>28</v>
      </c>
      <c r="C13">
        <v>2</v>
      </c>
      <c r="D13">
        <v>4</v>
      </c>
      <c r="E13">
        <v>8</v>
      </c>
      <c r="F13" t="s">
        <v>10</v>
      </c>
      <c r="G13" t="s">
        <v>11</v>
      </c>
      <c r="H13" t="s">
        <v>18</v>
      </c>
    </row>
    <row r="14" spans="1:8" x14ac:dyDescent="0.25">
      <c r="A14" t="s">
        <v>33</v>
      </c>
      <c r="B14" t="s">
        <v>28</v>
      </c>
      <c r="C14">
        <v>2</v>
      </c>
      <c r="D14">
        <v>4</v>
      </c>
      <c r="E14">
        <v>8</v>
      </c>
      <c r="F14" t="s">
        <v>14</v>
      </c>
      <c r="G14" t="s">
        <v>15</v>
      </c>
      <c r="H14" s="1">
        <v>45049</v>
      </c>
    </row>
    <row r="15" spans="1:8" x14ac:dyDescent="0.25">
      <c r="A15" t="s">
        <v>34</v>
      </c>
      <c r="B15" t="s">
        <v>17</v>
      </c>
      <c r="C15">
        <v>5</v>
      </c>
      <c r="D15">
        <v>1</v>
      </c>
      <c r="E15">
        <v>5</v>
      </c>
      <c r="G15" t="s">
        <v>11</v>
      </c>
      <c r="H15" s="1">
        <v>45078</v>
      </c>
    </row>
    <row r="16" spans="1:8" x14ac:dyDescent="0.25">
      <c r="A16" t="s">
        <v>35</v>
      </c>
      <c r="B16" t="s">
        <v>18</v>
      </c>
      <c r="C16">
        <v>2</v>
      </c>
      <c r="D16">
        <v>1.5</v>
      </c>
      <c r="E16">
        <v>3</v>
      </c>
      <c r="G16" t="s">
        <v>15</v>
      </c>
      <c r="H16" s="1">
        <v>45006</v>
      </c>
    </row>
    <row r="17" spans="1:8" x14ac:dyDescent="0.25">
      <c r="A17" t="s">
        <v>36</v>
      </c>
      <c r="B17" t="s">
        <v>20</v>
      </c>
      <c r="C17">
        <v>3</v>
      </c>
      <c r="D17">
        <v>5</v>
      </c>
      <c r="E17">
        <v>15</v>
      </c>
      <c r="F17" t="s">
        <v>10</v>
      </c>
      <c r="G17" t="s">
        <v>15</v>
      </c>
      <c r="H17" s="1">
        <v>45245</v>
      </c>
    </row>
    <row r="18" spans="1:8" x14ac:dyDescent="0.25">
      <c r="A18" t="s">
        <v>37</v>
      </c>
      <c r="B18" t="s">
        <v>28</v>
      </c>
      <c r="C18">
        <v>1</v>
      </c>
      <c r="D18">
        <v>4</v>
      </c>
      <c r="E18">
        <v>4</v>
      </c>
      <c r="H18" s="1">
        <v>45087</v>
      </c>
    </row>
    <row r="19" spans="1:8" x14ac:dyDescent="0.25">
      <c r="A19" t="s">
        <v>38</v>
      </c>
      <c r="B19" t="s">
        <v>39</v>
      </c>
      <c r="C19">
        <v>2</v>
      </c>
      <c r="D19">
        <v>3</v>
      </c>
      <c r="E19">
        <v>6</v>
      </c>
      <c r="F19" t="s">
        <v>14</v>
      </c>
      <c r="G19" t="s">
        <v>15</v>
      </c>
      <c r="H19" s="1">
        <v>44981</v>
      </c>
    </row>
    <row r="20" spans="1:8" x14ac:dyDescent="0.25">
      <c r="A20" t="s">
        <v>40</v>
      </c>
      <c r="B20" t="s">
        <v>13</v>
      </c>
      <c r="C20">
        <v>5</v>
      </c>
      <c r="D20">
        <v>3</v>
      </c>
      <c r="E20">
        <v>15</v>
      </c>
      <c r="F20" t="s">
        <v>14</v>
      </c>
      <c r="G20" t="s">
        <v>18</v>
      </c>
      <c r="H20" s="1">
        <v>45010</v>
      </c>
    </row>
    <row r="21" spans="1:8" x14ac:dyDescent="0.25">
      <c r="A21" t="s">
        <v>41</v>
      </c>
      <c r="B21" t="s">
        <v>39</v>
      </c>
      <c r="C21">
        <v>4</v>
      </c>
      <c r="D21">
        <v>3</v>
      </c>
      <c r="E21">
        <v>12</v>
      </c>
      <c r="F21" t="s">
        <v>14</v>
      </c>
      <c r="G21" t="s">
        <v>11</v>
      </c>
      <c r="H21" s="1">
        <v>44941</v>
      </c>
    </row>
    <row r="22" spans="1:8" x14ac:dyDescent="0.25">
      <c r="A22" t="s">
        <v>42</v>
      </c>
      <c r="B22" t="s">
        <v>25</v>
      </c>
      <c r="C22" t="s">
        <v>18</v>
      </c>
      <c r="D22">
        <v>4</v>
      </c>
      <c r="E22">
        <v>20</v>
      </c>
      <c r="F22" t="s">
        <v>14</v>
      </c>
      <c r="G22" t="s">
        <v>15</v>
      </c>
      <c r="H22" s="1">
        <v>45020</v>
      </c>
    </row>
    <row r="23" spans="1:8" x14ac:dyDescent="0.25">
      <c r="A23" t="s">
        <v>43</v>
      </c>
      <c r="B23" t="s">
        <v>25</v>
      </c>
      <c r="C23">
        <v>4</v>
      </c>
      <c r="D23">
        <v>4</v>
      </c>
      <c r="E23">
        <v>16</v>
      </c>
      <c r="F23" t="s">
        <v>10</v>
      </c>
      <c r="G23" t="s">
        <v>11</v>
      </c>
      <c r="H23" s="1">
        <v>45015</v>
      </c>
    </row>
    <row r="24" spans="1:8" x14ac:dyDescent="0.25">
      <c r="A24" t="s">
        <v>44</v>
      </c>
      <c r="B24" t="s">
        <v>28</v>
      </c>
      <c r="C24">
        <v>3</v>
      </c>
      <c r="D24">
        <v>4</v>
      </c>
      <c r="E24">
        <v>12</v>
      </c>
      <c r="F24" t="s">
        <v>23</v>
      </c>
      <c r="G24" t="s">
        <v>11</v>
      </c>
      <c r="H24" s="1">
        <v>45261</v>
      </c>
    </row>
    <row r="25" spans="1:8" x14ac:dyDescent="0.25">
      <c r="A25" t="s">
        <v>45</v>
      </c>
      <c r="B25" t="s">
        <v>28</v>
      </c>
      <c r="C25">
        <v>2</v>
      </c>
      <c r="D25">
        <v>4</v>
      </c>
      <c r="E25">
        <v>8</v>
      </c>
      <c r="H25" s="1">
        <v>45187</v>
      </c>
    </row>
    <row r="26" spans="1:8" x14ac:dyDescent="0.25">
      <c r="A26" t="s">
        <v>46</v>
      </c>
      <c r="B26" t="s">
        <v>28</v>
      </c>
      <c r="C26">
        <v>5</v>
      </c>
      <c r="D26">
        <v>4</v>
      </c>
      <c r="E26">
        <v>20</v>
      </c>
      <c r="F26" t="s">
        <v>14</v>
      </c>
      <c r="G26" t="s">
        <v>15</v>
      </c>
      <c r="H26" s="1">
        <v>45080</v>
      </c>
    </row>
    <row r="27" spans="1:8" x14ac:dyDescent="0.25">
      <c r="A27" t="s">
        <v>47</v>
      </c>
      <c r="B27" t="s">
        <v>25</v>
      </c>
      <c r="C27">
        <v>3</v>
      </c>
      <c r="D27">
        <v>4</v>
      </c>
      <c r="F27" t="s">
        <v>21</v>
      </c>
      <c r="G27" t="s">
        <v>21</v>
      </c>
      <c r="H27" s="1">
        <v>45273</v>
      </c>
    </row>
    <row r="28" spans="1:8" x14ac:dyDescent="0.25">
      <c r="A28" t="s">
        <v>48</v>
      </c>
      <c r="B28" t="s">
        <v>17</v>
      </c>
      <c r="C28">
        <v>5</v>
      </c>
      <c r="D28">
        <v>1</v>
      </c>
      <c r="E28">
        <v>5</v>
      </c>
      <c r="F28" t="s">
        <v>10</v>
      </c>
      <c r="G28" t="s">
        <v>15</v>
      </c>
      <c r="H28" s="1">
        <v>45036</v>
      </c>
    </row>
    <row r="29" spans="1:8" x14ac:dyDescent="0.25">
      <c r="A29" t="s">
        <v>49</v>
      </c>
      <c r="B29" t="s">
        <v>39</v>
      </c>
      <c r="C29">
        <v>4</v>
      </c>
      <c r="D29">
        <v>3</v>
      </c>
      <c r="E29">
        <v>12</v>
      </c>
      <c r="F29" t="s">
        <v>10</v>
      </c>
      <c r="G29" t="s">
        <v>11</v>
      </c>
      <c r="H29" s="1">
        <v>45026</v>
      </c>
    </row>
    <row r="30" spans="1:8" x14ac:dyDescent="0.25">
      <c r="A30" t="s">
        <v>50</v>
      </c>
      <c r="B30" t="s">
        <v>25</v>
      </c>
      <c r="C30">
        <v>5</v>
      </c>
      <c r="D30">
        <v>4</v>
      </c>
      <c r="E30">
        <v>20</v>
      </c>
      <c r="F30" t="s">
        <v>10</v>
      </c>
      <c r="H30" s="1">
        <v>44996</v>
      </c>
    </row>
    <row r="31" spans="1:8" x14ac:dyDescent="0.25">
      <c r="A31" t="s">
        <v>51</v>
      </c>
      <c r="B31" t="s">
        <v>13</v>
      </c>
      <c r="C31">
        <v>4</v>
      </c>
      <c r="D31">
        <v>3</v>
      </c>
      <c r="E31">
        <v>12</v>
      </c>
      <c r="F31" t="s">
        <v>23</v>
      </c>
      <c r="G31" t="s">
        <v>11</v>
      </c>
      <c r="H31" t="s">
        <v>18</v>
      </c>
    </row>
    <row r="32" spans="1:8" x14ac:dyDescent="0.25">
      <c r="A32" t="s">
        <v>52</v>
      </c>
      <c r="C32">
        <v>5</v>
      </c>
      <c r="D32">
        <v>2</v>
      </c>
      <c r="E32">
        <v>10</v>
      </c>
      <c r="F32" t="s">
        <v>23</v>
      </c>
      <c r="H32" s="1">
        <v>45079</v>
      </c>
    </row>
    <row r="33" spans="1:8" x14ac:dyDescent="0.25">
      <c r="A33" t="s">
        <v>53</v>
      </c>
      <c r="B33" t="s">
        <v>21</v>
      </c>
      <c r="C33">
        <v>2</v>
      </c>
      <c r="D33">
        <v>1</v>
      </c>
      <c r="E33" t="s">
        <v>18</v>
      </c>
      <c r="F33" t="s">
        <v>10</v>
      </c>
      <c r="G33" t="s">
        <v>18</v>
      </c>
      <c r="H33" s="1">
        <v>45236</v>
      </c>
    </row>
    <row r="34" spans="1:8" x14ac:dyDescent="0.25">
      <c r="A34" t="s">
        <v>54</v>
      </c>
      <c r="B34" t="s">
        <v>25</v>
      </c>
      <c r="C34">
        <v>4</v>
      </c>
      <c r="D34">
        <v>4</v>
      </c>
      <c r="E34">
        <v>16</v>
      </c>
      <c r="G34" t="s">
        <v>15</v>
      </c>
      <c r="H34" s="1">
        <v>45153</v>
      </c>
    </row>
    <row r="35" spans="1:8" x14ac:dyDescent="0.25">
      <c r="A35" t="s">
        <v>55</v>
      </c>
      <c r="B35" t="s">
        <v>21</v>
      </c>
      <c r="C35">
        <v>5</v>
      </c>
      <c r="D35">
        <v>1</v>
      </c>
      <c r="E35">
        <v>5</v>
      </c>
      <c r="F35" t="s">
        <v>14</v>
      </c>
      <c r="H35" t="s">
        <v>18</v>
      </c>
    </row>
    <row r="36" spans="1:8" x14ac:dyDescent="0.25">
      <c r="A36" t="s">
        <v>56</v>
      </c>
      <c r="B36" t="s">
        <v>25</v>
      </c>
      <c r="C36">
        <v>2</v>
      </c>
      <c r="D36">
        <v>4</v>
      </c>
      <c r="E36">
        <v>8</v>
      </c>
      <c r="F36" t="s">
        <v>23</v>
      </c>
      <c r="G36" t="s">
        <v>11</v>
      </c>
      <c r="H36" s="1">
        <v>45208</v>
      </c>
    </row>
    <row r="37" spans="1:8" x14ac:dyDescent="0.25">
      <c r="A37" t="s">
        <v>57</v>
      </c>
      <c r="B37" t="s">
        <v>28</v>
      </c>
      <c r="C37">
        <v>1</v>
      </c>
      <c r="D37">
        <v>4</v>
      </c>
      <c r="E37">
        <v>4</v>
      </c>
      <c r="F37" t="s">
        <v>10</v>
      </c>
      <c r="G37" t="s">
        <v>21</v>
      </c>
      <c r="H37" s="1">
        <v>45074</v>
      </c>
    </row>
    <row r="38" spans="1:8" x14ac:dyDescent="0.25">
      <c r="A38" t="s">
        <v>58</v>
      </c>
      <c r="B38" t="s">
        <v>21</v>
      </c>
      <c r="C38">
        <v>4</v>
      </c>
      <c r="D38">
        <v>3</v>
      </c>
      <c r="E38">
        <v>12</v>
      </c>
      <c r="G38" t="s">
        <v>15</v>
      </c>
      <c r="H38" s="1">
        <v>45124</v>
      </c>
    </row>
    <row r="39" spans="1:8" x14ac:dyDescent="0.25">
      <c r="A39" t="s">
        <v>59</v>
      </c>
      <c r="B39" t="s">
        <v>20</v>
      </c>
      <c r="C39">
        <v>2</v>
      </c>
      <c r="D39">
        <v>5</v>
      </c>
      <c r="E39">
        <v>10</v>
      </c>
      <c r="F39" t="s">
        <v>10</v>
      </c>
      <c r="G39" t="s">
        <v>15</v>
      </c>
      <c r="H39" s="1">
        <v>45045</v>
      </c>
    </row>
    <row r="40" spans="1:8" x14ac:dyDescent="0.25">
      <c r="A40" t="s">
        <v>60</v>
      </c>
      <c r="B40" t="s">
        <v>25</v>
      </c>
      <c r="C40">
        <v>4</v>
      </c>
      <c r="D40">
        <v>4</v>
      </c>
      <c r="E40">
        <v>16</v>
      </c>
      <c r="G40" t="s">
        <v>11</v>
      </c>
      <c r="H40" s="1">
        <v>45085</v>
      </c>
    </row>
    <row r="41" spans="1:8" x14ac:dyDescent="0.25">
      <c r="A41" t="s">
        <v>61</v>
      </c>
      <c r="B41" t="s">
        <v>9</v>
      </c>
      <c r="C41">
        <v>4</v>
      </c>
      <c r="D41">
        <v>2</v>
      </c>
      <c r="E41">
        <v>8</v>
      </c>
      <c r="F41" t="s">
        <v>18</v>
      </c>
      <c r="H41" s="1">
        <v>45106</v>
      </c>
    </row>
    <row r="42" spans="1:8" x14ac:dyDescent="0.25">
      <c r="A42" t="s">
        <v>62</v>
      </c>
      <c r="B42" t="s">
        <v>25</v>
      </c>
      <c r="C42">
        <v>3</v>
      </c>
      <c r="D42">
        <v>4</v>
      </c>
      <c r="E42">
        <v>12</v>
      </c>
      <c r="G42" t="s">
        <v>15</v>
      </c>
      <c r="H42" s="1">
        <v>45033</v>
      </c>
    </row>
    <row r="43" spans="1:8" x14ac:dyDescent="0.25">
      <c r="A43" t="s">
        <v>63</v>
      </c>
      <c r="B43" t="s">
        <v>28</v>
      </c>
      <c r="C43">
        <v>4</v>
      </c>
      <c r="D43">
        <v>4</v>
      </c>
      <c r="E43">
        <v>16</v>
      </c>
      <c r="G43" t="s">
        <v>11</v>
      </c>
      <c r="H43" s="1">
        <v>45282</v>
      </c>
    </row>
    <row r="44" spans="1:8" x14ac:dyDescent="0.25">
      <c r="A44" t="s">
        <v>64</v>
      </c>
      <c r="B44" t="s">
        <v>65</v>
      </c>
      <c r="C44">
        <v>2</v>
      </c>
      <c r="D44">
        <v>1.5</v>
      </c>
      <c r="E44" t="s">
        <v>21</v>
      </c>
      <c r="G44" t="s">
        <v>11</v>
      </c>
      <c r="H44" s="1">
        <v>44936</v>
      </c>
    </row>
    <row r="45" spans="1:8" x14ac:dyDescent="0.25">
      <c r="A45" t="s">
        <v>66</v>
      </c>
      <c r="B45" t="s">
        <v>39</v>
      </c>
      <c r="C45">
        <v>4</v>
      </c>
      <c r="D45">
        <v>3</v>
      </c>
      <c r="E45">
        <v>12</v>
      </c>
      <c r="G45" t="s">
        <v>11</v>
      </c>
      <c r="H45" s="1">
        <v>45201</v>
      </c>
    </row>
    <row r="46" spans="1:8" x14ac:dyDescent="0.25">
      <c r="A46" t="s">
        <v>67</v>
      </c>
      <c r="B46" t="s">
        <v>17</v>
      </c>
      <c r="C46">
        <v>2</v>
      </c>
      <c r="D46">
        <v>1</v>
      </c>
      <c r="E46">
        <v>2</v>
      </c>
      <c r="H46" s="1">
        <v>44980</v>
      </c>
    </row>
    <row r="47" spans="1:8" x14ac:dyDescent="0.25">
      <c r="A47" t="s">
        <v>68</v>
      </c>
      <c r="B47" t="s">
        <v>20</v>
      </c>
      <c r="C47">
        <v>3</v>
      </c>
      <c r="D47">
        <v>5</v>
      </c>
      <c r="E47">
        <v>15</v>
      </c>
      <c r="F47" t="s">
        <v>14</v>
      </c>
      <c r="H47" s="1">
        <v>45007</v>
      </c>
    </row>
    <row r="48" spans="1:8" x14ac:dyDescent="0.25">
      <c r="A48" t="s">
        <v>69</v>
      </c>
      <c r="B48" t="s">
        <v>39</v>
      </c>
      <c r="C48">
        <v>4</v>
      </c>
      <c r="D48">
        <v>3</v>
      </c>
      <c r="E48">
        <v>12</v>
      </c>
      <c r="F48" t="s">
        <v>23</v>
      </c>
      <c r="G48" t="s">
        <v>15</v>
      </c>
      <c r="H48" s="1">
        <v>45233</v>
      </c>
    </row>
    <row r="49" spans="1:8" x14ac:dyDescent="0.25">
      <c r="A49" t="s">
        <v>70</v>
      </c>
      <c r="B49" t="s">
        <v>39</v>
      </c>
      <c r="C49">
        <v>5</v>
      </c>
      <c r="D49">
        <v>3</v>
      </c>
      <c r="E49">
        <v>15</v>
      </c>
      <c r="H49" s="1">
        <v>44987</v>
      </c>
    </row>
    <row r="50" spans="1:8" x14ac:dyDescent="0.25">
      <c r="A50" t="s">
        <v>71</v>
      </c>
      <c r="B50" t="s">
        <v>39</v>
      </c>
      <c r="C50">
        <v>5</v>
      </c>
      <c r="D50">
        <v>3</v>
      </c>
      <c r="E50">
        <v>15</v>
      </c>
      <c r="F50" t="s">
        <v>14</v>
      </c>
      <c r="H50" s="1">
        <v>45103</v>
      </c>
    </row>
    <row r="51" spans="1:8" x14ac:dyDescent="0.25">
      <c r="A51" t="s">
        <v>72</v>
      </c>
      <c r="B51" t="s">
        <v>13</v>
      </c>
      <c r="C51">
        <v>3</v>
      </c>
      <c r="D51">
        <v>3</v>
      </c>
      <c r="E51">
        <v>9</v>
      </c>
      <c r="G51" t="s">
        <v>18</v>
      </c>
      <c r="H51" s="1">
        <v>45048</v>
      </c>
    </row>
    <row r="52" spans="1:8" x14ac:dyDescent="0.25">
      <c r="A52" t="s">
        <v>73</v>
      </c>
      <c r="B52" t="s">
        <v>13</v>
      </c>
      <c r="C52">
        <v>5</v>
      </c>
      <c r="D52">
        <v>3</v>
      </c>
      <c r="E52">
        <v>15</v>
      </c>
      <c r="G52" t="s">
        <v>11</v>
      </c>
      <c r="H52" s="1">
        <v>45174</v>
      </c>
    </row>
    <row r="53" spans="1:8" x14ac:dyDescent="0.25">
      <c r="A53" t="s">
        <v>74</v>
      </c>
      <c r="B53" t="s">
        <v>20</v>
      </c>
      <c r="C53">
        <v>5</v>
      </c>
      <c r="D53">
        <v>5</v>
      </c>
      <c r="E53">
        <v>25</v>
      </c>
      <c r="F53" t="s">
        <v>18</v>
      </c>
      <c r="G53" t="s">
        <v>11</v>
      </c>
      <c r="H53" s="1">
        <v>44934</v>
      </c>
    </row>
    <row r="54" spans="1:8" x14ac:dyDescent="0.25">
      <c r="A54" t="s">
        <v>75</v>
      </c>
      <c r="B54" t="s">
        <v>21</v>
      </c>
      <c r="C54">
        <v>5</v>
      </c>
      <c r="D54">
        <v>5</v>
      </c>
      <c r="E54">
        <v>25</v>
      </c>
      <c r="F54" t="s">
        <v>23</v>
      </c>
      <c r="H54" s="1">
        <v>45000</v>
      </c>
    </row>
    <row r="55" spans="1:8" x14ac:dyDescent="0.25">
      <c r="A55" t="s">
        <v>76</v>
      </c>
      <c r="B55" t="s">
        <v>25</v>
      </c>
      <c r="C55">
        <v>3</v>
      </c>
      <c r="D55">
        <v>4</v>
      </c>
      <c r="E55">
        <v>12</v>
      </c>
      <c r="F55" t="s">
        <v>10</v>
      </c>
      <c r="H55" s="1">
        <v>45255</v>
      </c>
    </row>
    <row r="56" spans="1:8" x14ac:dyDescent="0.25">
      <c r="A56" t="s">
        <v>77</v>
      </c>
      <c r="B56" t="s">
        <v>25</v>
      </c>
      <c r="C56">
        <v>5</v>
      </c>
      <c r="D56">
        <v>4</v>
      </c>
      <c r="E56">
        <v>20</v>
      </c>
      <c r="F56" t="s">
        <v>23</v>
      </c>
      <c r="G56" t="s">
        <v>11</v>
      </c>
      <c r="H56" s="1">
        <v>45265</v>
      </c>
    </row>
    <row r="57" spans="1:8" x14ac:dyDescent="0.25">
      <c r="A57" t="s">
        <v>78</v>
      </c>
      <c r="B57" t="s">
        <v>17</v>
      </c>
      <c r="C57" t="s">
        <v>18</v>
      </c>
      <c r="D57">
        <v>1</v>
      </c>
      <c r="E57">
        <v>2</v>
      </c>
      <c r="F57" t="s">
        <v>10</v>
      </c>
      <c r="G57" t="s">
        <v>11</v>
      </c>
      <c r="H57" s="1">
        <v>45004</v>
      </c>
    </row>
    <row r="58" spans="1:8" x14ac:dyDescent="0.25">
      <c r="A58" t="s">
        <v>79</v>
      </c>
      <c r="B58" t="s">
        <v>13</v>
      </c>
      <c r="C58">
        <v>5</v>
      </c>
      <c r="E58">
        <v>15</v>
      </c>
      <c r="G58" t="s">
        <v>11</v>
      </c>
      <c r="H58" s="1">
        <v>45104</v>
      </c>
    </row>
    <row r="59" spans="1:8" x14ac:dyDescent="0.25">
      <c r="A59" t="s">
        <v>80</v>
      </c>
      <c r="B59" t="s">
        <v>13</v>
      </c>
      <c r="C59" t="s">
        <v>21</v>
      </c>
      <c r="D59">
        <v>3</v>
      </c>
      <c r="E59">
        <v>3</v>
      </c>
      <c r="F59" t="s">
        <v>23</v>
      </c>
      <c r="G59" t="s">
        <v>15</v>
      </c>
      <c r="H59" s="1">
        <v>45035</v>
      </c>
    </row>
    <row r="60" spans="1:8" x14ac:dyDescent="0.25">
      <c r="A60" t="s">
        <v>81</v>
      </c>
      <c r="B60" t="s">
        <v>28</v>
      </c>
      <c r="C60">
        <v>4</v>
      </c>
      <c r="D60">
        <v>4</v>
      </c>
      <c r="E60">
        <v>16</v>
      </c>
      <c r="F60" t="s">
        <v>14</v>
      </c>
      <c r="G60" t="s">
        <v>11</v>
      </c>
      <c r="H60" s="1">
        <v>45233</v>
      </c>
    </row>
    <row r="61" spans="1:8" x14ac:dyDescent="0.25">
      <c r="A61" t="s">
        <v>82</v>
      </c>
      <c r="B61" t="s">
        <v>39</v>
      </c>
      <c r="C61">
        <v>5</v>
      </c>
      <c r="D61">
        <v>3</v>
      </c>
      <c r="E61">
        <v>15</v>
      </c>
      <c r="G61" t="s">
        <v>15</v>
      </c>
      <c r="H61" s="1">
        <v>45206</v>
      </c>
    </row>
    <row r="62" spans="1:8" x14ac:dyDescent="0.25">
      <c r="A62" t="s">
        <v>83</v>
      </c>
      <c r="B62" t="s">
        <v>20</v>
      </c>
      <c r="C62">
        <v>1</v>
      </c>
      <c r="D62">
        <v>5</v>
      </c>
      <c r="E62">
        <v>5</v>
      </c>
      <c r="H62" s="1">
        <v>45199</v>
      </c>
    </row>
    <row r="63" spans="1:8" x14ac:dyDescent="0.25">
      <c r="A63" t="s">
        <v>84</v>
      </c>
      <c r="C63">
        <v>1</v>
      </c>
      <c r="D63">
        <v>3</v>
      </c>
      <c r="E63">
        <v>3</v>
      </c>
      <c r="G63" t="s">
        <v>15</v>
      </c>
      <c r="H63" s="1">
        <v>45208</v>
      </c>
    </row>
    <row r="64" spans="1:8" x14ac:dyDescent="0.25">
      <c r="A64" t="s">
        <v>85</v>
      </c>
      <c r="B64" t="s">
        <v>28</v>
      </c>
      <c r="C64">
        <v>1</v>
      </c>
      <c r="D64">
        <v>4</v>
      </c>
      <c r="E64">
        <v>4</v>
      </c>
      <c r="F64" t="s">
        <v>14</v>
      </c>
      <c r="H64" s="1">
        <v>45073</v>
      </c>
    </row>
    <row r="65" spans="1:8" x14ac:dyDescent="0.25">
      <c r="A65" t="s">
        <v>86</v>
      </c>
      <c r="B65" t="s">
        <v>21</v>
      </c>
      <c r="C65">
        <v>3</v>
      </c>
      <c r="D65">
        <v>5</v>
      </c>
      <c r="E65">
        <v>15</v>
      </c>
      <c r="G65" t="s">
        <v>11</v>
      </c>
      <c r="H65" s="1">
        <v>45248</v>
      </c>
    </row>
    <row r="66" spans="1:8" x14ac:dyDescent="0.25">
      <c r="A66" t="s">
        <v>87</v>
      </c>
      <c r="B66" t="s">
        <v>25</v>
      </c>
      <c r="C66">
        <v>4</v>
      </c>
      <c r="D66">
        <v>4</v>
      </c>
      <c r="E66">
        <v>16</v>
      </c>
      <c r="F66" t="s">
        <v>23</v>
      </c>
      <c r="H66" s="1">
        <v>45078</v>
      </c>
    </row>
    <row r="67" spans="1:8" x14ac:dyDescent="0.25">
      <c r="A67" t="s">
        <v>88</v>
      </c>
      <c r="B67" t="s">
        <v>28</v>
      </c>
      <c r="C67">
        <v>3</v>
      </c>
      <c r="G67" t="s">
        <v>15</v>
      </c>
      <c r="H67" s="1">
        <v>45219</v>
      </c>
    </row>
    <row r="68" spans="1:8" x14ac:dyDescent="0.25">
      <c r="A68" t="s">
        <v>89</v>
      </c>
      <c r="B68" t="s">
        <v>39</v>
      </c>
      <c r="D68">
        <v>3</v>
      </c>
      <c r="E68">
        <v>6</v>
      </c>
      <c r="F68" t="s">
        <v>14</v>
      </c>
      <c r="H68" s="1">
        <v>45015</v>
      </c>
    </row>
    <row r="69" spans="1:8" x14ac:dyDescent="0.25">
      <c r="A69" t="s">
        <v>90</v>
      </c>
      <c r="B69" t="s">
        <v>17</v>
      </c>
      <c r="C69">
        <v>1</v>
      </c>
      <c r="D69">
        <v>1</v>
      </c>
      <c r="E69">
        <v>1</v>
      </c>
      <c r="F69" t="s">
        <v>10</v>
      </c>
      <c r="G69" t="s">
        <v>11</v>
      </c>
      <c r="H69" s="1">
        <v>45202</v>
      </c>
    </row>
    <row r="70" spans="1:8" x14ac:dyDescent="0.25">
      <c r="A70" t="s">
        <v>91</v>
      </c>
      <c r="B70" t="s">
        <v>20</v>
      </c>
      <c r="C70">
        <v>2</v>
      </c>
      <c r="D70" t="s">
        <v>18</v>
      </c>
      <c r="E70">
        <v>10</v>
      </c>
      <c r="G70" t="s">
        <v>15</v>
      </c>
      <c r="H70" s="1">
        <v>45226</v>
      </c>
    </row>
    <row r="71" spans="1:8" x14ac:dyDescent="0.25">
      <c r="A71" t="s">
        <v>92</v>
      </c>
      <c r="B71" t="s">
        <v>18</v>
      </c>
      <c r="C71">
        <v>5</v>
      </c>
      <c r="D71">
        <v>3</v>
      </c>
      <c r="E71">
        <v>15</v>
      </c>
      <c r="F71" t="s">
        <v>23</v>
      </c>
      <c r="G71" t="s">
        <v>15</v>
      </c>
      <c r="H71" s="1">
        <v>45022</v>
      </c>
    </row>
    <row r="72" spans="1:8" x14ac:dyDescent="0.25">
      <c r="A72" t="s">
        <v>93</v>
      </c>
      <c r="B72" t="s">
        <v>65</v>
      </c>
      <c r="C72">
        <v>2</v>
      </c>
      <c r="D72">
        <v>1.5</v>
      </c>
      <c r="E72">
        <v>3</v>
      </c>
      <c r="F72" t="s">
        <v>14</v>
      </c>
      <c r="G72" t="s">
        <v>15</v>
      </c>
      <c r="H72" s="1">
        <v>45007</v>
      </c>
    </row>
    <row r="73" spans="1:8" x14ac:dyDescent="0.25">
      <c r="A73" t="s">
        <v>94</v>
      </c>
      <c r="B73" t="s">
        <v>13</v>
      </c>
      <c r="C73">
        <v>2</v>
      </c>
      <c r="D73">
        <v>3</v>
      </c>
      <c r="E73">
        <v>6</v>
      </c>
      <c r="F73" t="s">
        <v>10</v>
      </c>
      <c r="G73" t="s">
        <v>15</v>
      </c>
      <c r="H73" s="1">
        <v>44957</v>
      </c>
    </row>
    <row r="74" spans="1:8" x14ac:dyDescent="0.25">
      <c r="A74" t="s">
        <v>95</v>
      </c>
      <c r="C74">
        <v>1</v>
      </c>
      <c r="D74">
        <v>1</v>
      </c>
      <c r="E74">
        <v>1</v>
      </c>
      <c r="F74" t="s">
        <v>14</v>
      </c>
      <c r="G74" t="s">
        <v>15</v>
      </c>
      <c r="H74" s="1">
        <v>45268</v>
      </c>
    </row>
    <row r="75" spans="1:8" x14ac:dyDescent="0.25">
      <c r="A75" t="s">
        <v>96</v>
      </c>
      <c r="B75" t="s">
        <v>20</v>
      </c>
      <c r="C75">
        <v>2</v>
      </c>
      <c r="D75">
        <v>5</v>
      </c>
      <c r="E75">
        <v>10</v>
      </c>
      <c r="G75" t="s">
        <v>18</v>
      </c>
      <c r="H75" s="1">
        <v>45096</v>
      </c>
    </row>
    <row r="76" spans="1:8" x14ac:dyDescent="0.25">
      <c r="A76" t="s">
        <v>97</v>
      </c>
      <c r="B76" t="s">
        <v>25</v>
      </c>
      <c r="C76">
        <v>2</v>
      </c>
      <c r="D76">
        <v>4</v>
      </c>
      <c r="E76">
        <v>8</v>
      </c>
      <c r="F76" t="s">
        <v>10</v>
      </c>
      <c r="G76" t="s">
        <v>18</v>
      </c>
      <c r="H76" s="1">
        <v>45274</v>
      </c>
    </row>
    <row r="77" spans="1:8" x14ac:dyDescent="0.25">
      <c r="A77" t="s">
        <v>98</v>
      </c>
      <c r="B77" t="s">
        <v>9</v>
      </c>
      <c r="C77">
        <v>1</v>
      </c>
      <c r="D77">
        <v>2</v>
      </c>
      <c r="E77">
        <v>2</v>
      </c>
      <c r="F77" t="s">
        <v>14</v>
      </c>
      <c r="G77" t="s">
        <v>11</v>
      </c>
      <c r="H77" s="1">
        <v>45123</v>
      </c>
    </row>
    <row r="78" spans="1:8" x14ac:dyDescent="0.25">
      <c r="A78" t="s">
        <v>99</v>
      </c>
      <c r="B78" t="s">
        <v>28</v>
      </c>
      <c r="C78">
        <v>4</v>
      </c>
      <c r="D78">
        <v>4</v>
      </c>
      <c r="E78">
        <v>16</v>
      </c>
      <c r="F78" t="s">
        <v>14</v>
      </c>
      <c r="H78" s="1">
        <v>44979</v>
      </c>
    </row>
    <row r="79" spans="1:8" x14ac:dyDescent="0.25">
      <c r="A79" t="s">
        <v>100</v>
      </c>
      <c r="B79" t="s">
        <v>20</v>
      </c>
      <c r="C79">
        <v>1</v>
      </c>
      <c r="D79">
        <v>5</v>
      </c>
      <c r="E79">
        <v>5</v>
      </c>
      <c r="G79" t="s">
        <v>15</v>
      </c>
    </row>
    <row r="80" spans="1:8" x14ac:dyDescent="0.25">
      <c r="A80" t="s">
        <v>101</v>
      </c>
      <c r="B80" t="s">
        <v>65</v>
      </c>
      <c r="C80">
        <v>5</v>
      </c>
      <c r="D80">
        <v>1.5</v>
      </c>
      <c r="E80">
        <v>7.5</v>
      </c>
      <c r="F80" t="s">
        <v>14</v>
      </c>
      <c r="H80" s="1">
        <v>45079</v>
      </c>
    </row>
    <row r="81" spans="1:8" x14ac:dyDescent="0.25">
      <c r="A81" t="s">
        <v>102</v>
      </c>
      <c r="B81" t="s">
        <v>39</v>
      </c>
      <c r="C81">
        <v>4</v>
      </c>
      <c r="D81">
        <v>3</v>
      </c>
      <c r="E81">
        <v>12</v>
      </c>
      <c r="F81" t="s">
        <v>14</v>
      </c>
      <c r="G81" t="s">
        <v>15</v>
      </c>
      <c r="H81" s="1">
        <v>45092</v>
      </c>
    </row>
    <row r="82" spans="1:8" x14ac:dyDescent="0.25">
      <c r="A82" t="s">
        <v>103</v>
      </c>
      <c r="B82" t="s">
        <v>9</v>
      </c>
      <c r="C82">
        <v>2</v>
      </c>
      <c r="D82">
        <v>2</v>
      </c>
      <c r="E82">
        <v>4</v>
      </c>
      <c r="F82" t="s">
        <v>10</v>
      </c>
      <c r="G82" t="s">
        <v>15</v>
      </c>
      <c r="H82" s="1">
        <v>45269</v>
      </c>
    </row>
    <row r="83" spans="1:8" x14ac:dyDescent="0.25">
      <c r="A83" t="s">
        <v>104</v>
      </c>
      <c r="B83" t="s">
        <v>28</v>
      </c>
      <c r="C83">
        <v>2</v>
      </c>
      <c r="D83">
        <v>4</v>
      </c>
      <c r="E83">
        <v>8</v>
      </c>
      <c r="G83" t="s">
        <v>15</v>
      </c>
      <c r="H83" s="1">
        <v>45034</v>
      </c>
    </row>
    <row r="84" spans="1:8" x14ac:dyDescent="0.25">
      <c r="A84" t="s">
        <v>105</v>
      </c>
      <c r="B84" t="s">
        <v>17</v>
      </c>
      <c r="C84">
        <v>2</v>
      </c>
      <c r="D84">
        <v>1</v>
      </c>
      <c r="E84">
        <v>2</v>
      </c>
      <c r="H84" s="1">
        <v>45237</v>
      </c>
    </row>
    <row r="85" spans="1:8" x14ac:dyDescent="0.25">
      <c r="A85" t="s">
        <v>106</v>
      </c>
      <c r="B85" t="s">
        <v>13</v>
      </c>
      <c r="C85">
        <v>3</v>
      </c>
      <c r="D85">
        <v>3</v>
      </c>
      <c r="E85">
        <v>9</v>
      </c>
      <c r="F85" t="s">
        <v>14</v>
      </c>
      <c r="G85" t="s">
        <v>15</v>
      </c>
      <c r="H85" s="1">
        <v>45227</v>
      </c>
    </row>
    <row r="86" spans="1:8" x14ac:dyDescent="0.25">
      <c r="A86" t="s">
        <v>107</v>
      </c>
      <c r="B86" t="s">
        <v>13</v>
      </c>
      <c r="C86">
        <v>4</v>
      </c>
      <c r="D86">
        <v>3</v>
      </c>
      <c r="E86">
        <v>12</v>
      </c>
      <c r="F86" t="s">
        <v>10</v>
      </c>
      <c r="H86" s="1">
        <v>45282</v>
      </c>
    </row>
    <row r="87" spans="1:8" x14ac:dyDescent="0.25">
      <c r="A87" t="s">
        <v>108</v>
      </c>
      <c r="B87" t="s">
        <v>65</v>
      </c>
      <c r="C87">
        <v>3</v>
      </c>
      <c r="E87">
        <v>4.5</v>
      </c>
      <c r="F87" t="s">
        <v>14</v>
      </c>
      <c r="G87" t="s">
        <v>21</v>
      </c>
      <c r="H87" s="1">
        <v>45228</v>
      </c>
    </row>
    <row r="88" spans="1:8" x14ac:dyDescent="0.25">
      <c r="A88" t="s">
        <v>109</v>
      </c>
      <c r="B88" t="s">
        <v>13</v>
      </c>
      <c r="C88">
        <v>5</v>
      </c>
      <c r="D88">
        <v>3</v>
      </c>
      <c r="E88">
        <v>15</v>
      </c>
      <c r="F88" t="s">
        <v>10</v>
      </c>
      <c r="G88" t="s">
        <v>18</v>
      </c>
      <c r="H88" s="1">
        <v>45046</v>
      </c>
    </row>
    <row r="89" spans="1:8" x14ac:dyDescent="0.25">
      <c r="A89" t="s">
        <v>110</v>
      </c>
      <c r="B89" t="s">
        <v>17</v>
      </c>
      <c r="C89">
        <v>5</v>
      </c>
      <c r="D89">
        <v>1</v>
      </c>
      <c r="E89">
        <v>5</v>
      </c>
      <c r="G89" t="s">
        <v>11</v>
      </c>
      <c r="H89" s="1">
        <v>45018</v>
      </c>
    </row>
    <row r="90" spans="1:8" x14ac:dyDescent="0.25">
      <c r="A90" t="s">
        <v>111</v>
      </c>
      <c r="B90" t="s">
        <v>18</v>
      </c>
      <c r="C90">
        <v>1</v>
      </c>
      <c r="D90">
        <v>5</v>
      </c>
      <c r="E90">
        <v>5</v>
      </c>
      <c r="F90" t="s">
        <v>23</v>
      </c>
      <c r="G90" t="s">
        <v>11</v>
      </c>
      <c r="H90" s="1">
        <v>45070</v>
      </c>
    </row>
    <row r="91" spans="1:8" x14ac:dyDescent="0.25">
      <c r="A91" t="s">
        <v>112</v>
      </c>
      <c r="C91">
        <v>5</v>
      </c>
      <c r="D91">
        <v>1</v>
      </c>
      <c r="E91">
        <v>5</v>
      </c>
      <c r="G91" t="s">
        <v>15</v>
      </c>
      <c r="H91" s="1">
        <v>44997</v>
      </c>
    </row>
    <row r="92" spans="1:8" x14ac:dyDescent="0.25">
      <c r="A92" t="s">
        <v>113</v>
      </c>
      <c r="B92" t="s">
        <v>65</v>
      </c>
      <c r="C92">
        <v>2</v>
      </c>
      <c r="D92">
        <v>1.5</v>
      </c>
      <c r="E92">
        <v>3</v>
      </c>
      <c r="F92" t="s">
        <v>10</v>
      </c>
      <c r="G92" t="s">
        <v>15</v>
      </c>
      <c r="H92" s="1">
        <v>45154</v>
      </c>
    </row>
    <row r="93" spans="1:8" x14ac:dyDescent="0.25">
      <c r="A93" t="s">
        <v>114</v>
      </c>
      <c r="B93" t="s">
        <v>21</v>
      </c>
      <c r="C93">
        <v>5</v>
      </c>
      <c r="D93">
        <v>3</v>
      </c>
      <c r="E93">
        <v>15</v>
      </c>
      <c r="G93" t="s">
        <v>15</v>
      </c>
      <c r="H93" s="1">
        <v>45227</v>
      </c>
    </row>
    <row r="94" spans="1:8" x14ac:dyDescent="0.25">
      <c r="A94" t="s">
        <v>115</v>
      </c>
      <c r="B94" t="s">
        <v>39</v>
      </c>
      <c r="C94">
        <v>5</v>
      </c>
      <c r="D94">
        <v>3</v>
      </c>
      <c r="E94">
        <v>15</v>
      </c>
      <c r="F94" t="s">
        <v>10</v>
      </c>
      <c r="H94" s="1">
        <v>45179</v>
      </c>
    </row>
    <row r="95" spans="1:8" x14ac:dyDescent="0.25">
      <c r="A95" t="s">
        <v>116</v>
      </c>
      <c r="B95" t="s">
        <v>9</v>
      </c>
      <c r="C95">
        <v>3</v>
      </c>
      <c r="D95">
        <v>2</v>
      </c>
      <c r="E95">
        <v>6</v>
      </c>
      <c r="F95" t="s">
        <v>10</v>
      </c>
      <c r="H95" s="1">
        <v>44992</v>
      </c>
    </row>
    <row r="96" spans="1:8" x14ac:dyDescent="0.25">
      <c r="A96" t="s">
        <v>117</v>
      </c>
      <c r="B96" t="s">
        <v>39</v>
      </c>
      <c r="C96">
        <v>3</v>
      </c>
      <c r="D96">
        <v>3</v>
      </c>
      <c r="E96" t="s">
        <v>21</v>
      </c>
      <c r="F96" t="s">
        <v>14</v>
      </c>
      <c r="G96" t="s">
        <v>11</v>
      </c>
      <c r="H96" s="1">
        <v>45145</v>
      </c>
    </row>
    <row r="97" spans="1:8" x14ac:dyDescent="0.25">
      <c r="A97" t="s">
        <v>118</v>
      </c>
      <c r="B97" t="s">
        <v>20</v>
      </c>
      <c r="C97">
        <v>3</v>
      </c>
      <c r="D97">
        <v>5</v>
      </c>
      <c r="E97">
        <v>15</v>
      </c>
      <c r="F97" t="s">
        <v>18</v>
      </c>
      <c r="G97" t="s">
        <v>11</v>
      </c>
      <c r="H97" s="1">
        <v>45158</v>
      </c>
    </row>
    <row r="98" spans="1:8" x14ac:dyDescent="0.25">
      <c r="A98" t="s">
        <v>119</v>
      </c>
      <c r="B98" t="s">
        <v>20</v>
      </c>
      <c r="C98">
        <v>5</v>
      </c>
      <c r="D98">
        <v>5</v>
      </c>
      <c r="E98">
        <v>25</v>
      </c>
      <c r="F98" t="s">
        <v>14</v>
      </c>
      <c r="G98" t="s">
        <v>15</v>
      </c>
      <c r="H98" s="1">
        <v>45087</v>
      </c>
    </row>
    <row r="99" spans="1:8" x14ac:dyDescent="0.25">
      <c r="A99" t="s">
        <v>120</v>
      </c>
      <c r="B99" t="s">
        <v>9</v>
      </c>
      <c r="C99">
        <v>4</v>
      </c>
      <c r="D99">
        <v>2</v>
      </c>
      <c r="E99">
        <v>8</v>
      </c>
      <c r="F99" t="s">
        <v>23</v>
      </c>
      <c r="G99" t="s">
        <v>15</v>
      </c>
      <c r="H99" s="1">
        <v>45031</v>
      </c>
    </row>
    <row r="100" spans="1:8" x14ac:dyDescent="0.25">
      <c r="A100" t="s">
        <v>121</v>
      </c>
      <c r="B100" t="s">
        <v>39</v>
      </c>
      <c r="C100">
        <v>4</v>
      </c>
      <c r="D100">
        <v>3</v>
      </c>
      <c r="E100">
        <v>12</v>
      </c>
      <c r="F100" t="s">
        <v>14</v>
      </c>
      <c r="G100" t="s">
        <v>11</v>
      </c>
      <c r="H100" s="1">
        <v>45073</v>
      </c>
    </row>
    <row r="101" spans="1:8" x14ac:dyDescent="0.25">
      <c r="A101" t="s">
        <v>122</v>
      </c>
      <c r="B101" t="s">
        <v>9</v>
      </c>
      <c r="C101">
        <v>4</v>
      </c>
      <c r="D101">
        <v>2</v>
      </c>
      <c r="E101">
        <v>8</v>
      </c>
      <c r="F101" t="s">
        <v>14</v>
      </c>
      <c r="G101" t="s">
        <v>15</v>
      </c>
      <c r="H101" s="1">
        <v>45132</v>
      </c>
    </row>
    <row r="102" spans="1:8" x14ac:dyDescent="0.25">
      <c r="A102" t="s">
        <v>123</v>
      </c>
      <c r="C102">
        <v>5</v>
      </c>
      <c r="D102">
        <v>5</v>
      </c>
      <c r="E102">
        <v>25</v>
      </c>
      <c r="F102" t="s">
        <v>14</v>
      </c>
      <c r="G102" t="s">
        <v>11</v>
      </c>
      <c r="H102" s="1">
        <v>45229</v>
      </c>
    </row>
    <row r="103" spans="1:8" x14ac:dyDescent="0.25">
      <c r="A103" t="s">
        <v>124</v>
      </c>
      <c r="B103" t="s">
        <v>20</v>
      </c>
      <c r="C103">
        <v>3</v>
      </c>
      <c r="D103">
        <v>5</v>
      </c>
      <c r="E103">
        <v>15</v>
      </c>
      <c r="G103" t="s">
        <v>11</v>
      </c>
      <c r="H103" s="1">
        <v>45227</v>
      </c>
    </row>
    <row r="104" spans="1:8" x14ac:dyDescent="0.25">
      <c r="A104" t="s">
        <v>125</v>
      </c>
      <c r="B104" t="s">
        <v>39</v>
      </c>
      <c r="C104">
        <v>2</v>
      </c>
      <c r="D104">
        <v>3</v>
      </c>
      <c r="E104">
        <v>6</v>
      </c>
      <c r="F104" t="s">
        <v>23</v>
      </c>
      <c r="G104" t="s">
        <v>11</v>
      </c>
      <c r="H104" s="1">
        <v>45275</v>
      </c>
    </row>
    <row r="105" spans="1:8" x14ac:dyDescent="0.25">
      <c r="A105" t="s">
        <v>126</v>
      </c>
      <c r="B105" t="s">
        <v>13</v>
      </c>
      <c r="C105">
        <v>4</v>
      </c>
      <c r="D105">
        <v>3</v>
      </c>
      <c r="E105">
        <v>12</v>
      </c>
      <c r="G105" t="s">
        <v>11</v>
      </c>
      <c r="H105" t="s">
        <v>18</v>
      </c>
    </row>
    <row r="106" spans="1:8" x14ac:dyDescent="0.25">
      <c r="A106" t="s">
        <v>127</v>
      </c>
      <c r="B106" t="s">
        <v>39</v>
      </c>
      <c r="C106">
        <v>2</v>
      </c>
      <c r="E106">
        <v>6</v>
      </c>
    </row>
    <row r="107" spans="1:8" x14ac:dyDescent="0.25">
      <c r="A107" t="s">
        <v>128</v>
      </c>
      <c r="B107" t="s">
        <v>20</v>
      </c>
      <c r="C107">
        <v>4</v>
      </c>
      <c r="D107">
        <v>5</v>
      </c>
      <c r="E107">
        <v>20</v>
      </c>
      <c r="F107" t="s">
        <v>18</v>
      </c>
      <c r="G107" t="s">
        <v>15</v>
      </c>
      <c r="H107" s="1">
        <v>44982</v>
      </c>
    </row>
    <row r="108" spans="1:8" x14ac:dyDescent="0.25">
      <c r="A108" t="s">
        <v>129</v>
      </c>
      <c r="B108" t="s">
        <v>17</v>
      </c>
      <c r="C108">
        <v>3</v>
      </c>
      <c r="D108">
        <v>1</v>
      </c>
      <c r="E108">
        <v>3</v>
      </c>
      <c r="F108" t="s">
        <v>10</v>
      </c>
      <c r="G108" t="s">
        <v>21</v>
      </c>
      <c r="H108" s="1">
        <v>45019</v>
      </c>
    </row>
    <row r="109" spans="1:8" x14ac:dyDescent="0.25">
      <c r="A109" t="s">
        <v>130</v>
      </c>
      <c r="B109" t="s">
        <v>17</v>
      </c>
      <c r="C109">
        <v>3</v>
      </c>
      <c r="D109">
        <v>1</v>
      </c>
      <c r="E109">
        <v>3</v>
      </c>
      <c r="F109" t="s">
        <v>10</v>
      </c>
      <c r="H109" s="1">
        <v>45207</v>
      </c>
    </row>
    <row r="110" spans="1:8" x14ac:dyDescent="0.25">
      <c r="A110" t="s">
        <v>131</v>
      </c>
      <c r="B110" t="s">
        <v>17</v>
      </c>
      <c r="C110">
        <v>5</v>
      </c>
      <c r="D110">
        <v>1</v>
      </c>
      <c r="E110">
        <v>5</v>
      </c>
      <c r="F110" t="s">
        <v>23</v>
      </c>
      <c r="G110" t="s">
        <v>11</v>
      </c>
      <c r="H110" s="1">
        <v>45288</v>
      </c>
    </row>
    <row r="111" spans="1:8" x14ac:dyDescent="0.25">
      <c r="A111" t="s">
        <v>132</v>
      </c>
      <c r="B111" t="s">
        <v>65</v>
      </c>
      <c r="C111">
        <v>4</v>
      </c>
      <c r="D111">
        <v>1.5</v>
      </c>
      <c r="E111">
        <v>6</v>
      </c>
      <c r="F111" t="s">
        <v>23</v>
      </c>
      <c r="H111" s="1">
        <v>45168</v>
      </c>
    </row>
    <row r="112" spans="1:8" x14ac:dyDescent="0.25">
      <c r="A112" t="s">
        <v>133</v>
      </c>
      <c r="B112" t="s">
        <v>28</v>
      </c>
      <c r="C112">
        <v>1</v>
      </c>
      <c r="D112">
        <v>4</v>
      </c>
      <c r="E112">
        <v>4</v>
      </c>
      <c r="G112" t="s">
        <v>15</v>
      </c>
      <c r="H112" s="1">
        <v>44960</v>
      </c>
    </row>
    <row r="113" spans="1:8" x14ac:dyDescent="0.25">
      <c r="A113" t="s">
        <v>134</v>
      </c>
      <c r="B113" t="s">
        <v>25</v>
      </c>
      <c r="C113">
        <v>2</v>
      </c>
      <c r="D113">
        <v>4</v>
      </c>
      <c r="E113">
        <v>8</v>
      </c>
      <c r="F113" t="s">
        <v>10</v>
      </c>
      <c r="H113" s="1">
        <v>45181</v>
      </c>
    </row>
    <row r="114" spans="1:8" x14ac:dyDescent="0.25">
      <c r="A114" t="s">
        <v>135</v>
      </c>
      <c r="B114" t="s">
        <v>25</v>
      </c>
      <c r="C114">
        <v>5</v>
      </c>
      <c r="D114">
        <v>4</v>
      </c>
      <c r="E114">
        <v>20</v>
      </c>
      <c r="G114" t="s">
        <v>11</v>
      </c>
      <c r="H114" s="1">
        <v>45043</v>
      </c>
    </row>
    <row r="115" spans="1:8" x14ac:dyDescent="0.25">
      <c r="A115" t="s">
        <v>136</v>
      </c>
      <c r="B115" t="s">
        <v>39</v>
      </c>
      <c r="C115">
        <v>3</v>
      </c>
      <c r="D115">
        <v>3</v>
      </c>
      <c r="E115">
        <v>9</v>
      </c>
      <c r="F115" t="s">
        <v>23</v>
      </c>
      <c r="H115" s="1">
        <v>45050</v>
      </c>
    </row>
    <row r="116" spans="1:8" x14ac:dyDescent="0.25">
      <c r="A116" t="s">
        <v>137</v>
      </c>
      <c r="B116" t="s">
        <v>9</v>
      </c>
      <c r="C116">
        <v>5</v>
      </c>
      <c r="D116">
        <v>2</v>
      </c>
      <c r="E116">
        <v>10</v>
      </c>
      <c r="F116" t="s">
        <v>23</v>
      </c>
      <c r="H116" s="1">
        <v>44978</v>
      </c>
    </row>
    <row r="117" spans="1:8" x14ac:dyDescent="0.25">
      <c r="A117" t="s">
        <v>138</v>
      </c>
      <c r="B117" t="s">
        <v>20</v>
      </c>
      <c r="C117">
        <v>2</v>
      </c>
      <c r="D117">
        <v>5</v>
      </c>
      <c r="E117">
        <v>10</v>
      </c>
      <c r="F117" t="s">
        <v>14</v>
      </c>
      <c r="G117" t="s">
        <v>11</v>
      </c>
      <c r="H117" t="s">
        <v>21</v>
      </c>
    </row>
    <row r="118" spans="1:8" x14ac:dyDescent="0.25">
      <c r="A118" t="s">
        <v>139</v>
      </c>
      <c r="B118" t="s">
        <v>39</v>
      </c>
      <c r="C118">
        <v>3</v>
      </c>
      <c r="D118">
        <v>3</v>
      </c>
      <c r="E118">
        <v>9</v>
      </c>
      <c r="F118" t="s">
        <v>14</v>
      </c>
      <c r="H118" s="1">
        <v>45001</v>
      </c>
    </row>
    <row r="119" spans="1:8" x14ac:dyDescent="0.25">
      <c r="A119" t="s">
        <v>140</v>
      </c>
      <c r="B119" t="s">
        <v>39</v>
      </c>
      <c r="C119" t="s">
        <v>18</v>
      </c>
      <c r="D119">
        <v>3</v>
      </c>
      <c r="E119">
        <v>9</v>
      </c>
      <c r="F119" t="s">
        <v>23</v>
      </c>
      <c r="G119" t="s">
        <v>21</v>
      </c>
      <c r="H119" s="1">
        <v>44936</v>
      </c>
    </row>
    <row r="120" spans="1:8" x14ac:dyDescent="0.25">
      <c r="A120" t="s">
        <v>141</v>
      </c>
      <c r="B120" t="s">
        <v>18</v>
      </c>
      <c r="C120">
        <v>5</v>
      </c>
      <c r="E120">
        <v>15</v>
      </c>
      <c r="G120" t="s">
        <v>15</v>
      </c>
      <c r="H120" s="1">
        <v>44963</v>
      </c>
    </row>
    <row r="121" spans="1:8" x14ac:dyDescent="0.25">
      <c r="A121" t="s">
        <v>142</v>
      </c>
      <c r="B121" t="s">
        <v>20</v>
      </c>
      <c r="C121">
        <v>2</v>
      </c>
      <c r="D121">
        <v>5</v>
      </c>
      <c r="E121">
        <v>10</v>
      </c>
      <c r="F121" t="s">
        <v>10</v>
      </c>
      <c r="G121" t="s">
        <v>11</v>
      </c>
      <c r="H121" s="1">
        <v>44981</v>
      </c>
    </row>
    <row r="122" spans="1:8" x14ac:dyDescent="0.25">
      <c r="A122" t="s">
        <v>143</v>
      </c>
      <c r="B122" t="s">
        <v>13</v>
      </c>
      <c r="C122">
        <v>2</v>
      </c>
      <c r="D122">
        <v>3</v>
      </c>
      <c r="E122">
        <v>6</v>
      </c>
      <c r="F122" t="s">
        <v>21</v>
      </c>
      <c r="H122" s="1">
        <v>45079</v>
      </c>
    </row>
    <row r="123" spans="1:8" x14ac:dyDescent="0.25">
      <c r="A123" t="s">
        <v>144</v>
      </c>
      <c r="B123" t="s">
        <v>9</v>
      </c>
      <c r="C123">
        <v>3</v>
      </c>
      <c r="D123">
        <v>2</v>
      </c>
      <c r="E123">
        <v>6</v>
      </c>
      <c r="G123" t="s">
        <v>11</v>
      </c>
      <c r="H123" s="1">
        <v>45014</v>
      </c>
    </row>
    <row r="124" spans="1:8" x14ac:dyDescent="0.25">
      <c r="A124" t="s">
        <v>145</v>
      </c>
      <c r="B124" t="s">
        <v>13</v>
      </c>
      <c r="C124">
        <v>2</v>
      </c>
      <c r="D124">
        <v>3</v>
      </c>
      <c r="E124">
        <v>6</v>
      </c>
      <c r="G124" t="s">
        <v>11</v>
      </c>
      <c r="H124" s="1">
        <v>45095</v>
      </c>
    </row>
    <row r="125" spans="1:8" x14ac:dyDescent="0.25">
      <c r="A125" t="s">
        <v>146</v>
      </c>
      <c r="B125" t="s">
        <v>9</v>
      </c>
      <c r="C125">
        <v>5</v>
      </c>
      <c r="D125">
        <v>2</v>
      </c>
      <c r="E125">
        <v>10</v>
      </c>
      <c r="F125" t="s">
        <v>23</v>
      </c>
      <c r="G125" t="s">
        <v>15</v>
      </c>
      <c r="H125" s="1">
        <v>45192</v>
      </c>
    </row>
    <row r="126" spans="1:8" x14ac:dyDescent="0.25">
      <c r="A126" t="s">
        <v>147</v>
      </c>
      <c r="B126" t="s">
        <v>39</v>
      </c>
      <c r="C126">
        <v>3</v>
      </c>
      <c r="D126">
        <v>3</v>
      </c>
      <c r="E126">
        <v>9</v>
      </c>
      <c r="H126" s="1">
        <v>44940</v>
      </c>
    </row>
    <row r="127" spans="1:8" x14ac:dyDescent="0.25">
      <c r="A127" t="s">
        <v>148</v>
      </c>
      <c r="B127" t="s">
        <v>65</v>
      </c>
      <c r="C127">
        <v>4</v>
      </c>
      <c r="D127">
        <v>1.5</v>
      </c>
      <c r="E127">
        <v>6</v>
      </c>
      <c r="F127" t="s">
        <v>14</v>
      </c>
      <c r="G127" t="s">
        <v>15</v>
      </c>
      <c r="H127" s="1">
        <v>45183</v>
      </c>
    </row>
    <row r="128" spans="1:8" x14ac:dyDescent="0.25">
      <c r="A128" t="s">
        <v>149</v>
      </c>
      <c r="B128" t="s">
        <v>39</v>
      </c>
      <c r="C128">
        <v>5</v>
      </c>
      <c r="D128">
        <v>3</v>
      </c>
      <c r="E128">
        <v>15</v>
      </c>
      <c r="F128" t="s">
        <v>10</v>
      </c>
      <c r="H128" s="1">
        <v>45185</v>
      </c>
    </row>
    <row r="129" spans="1:8" x14ac:dyDescent="0.25">
      <c r="A129" t="s">
        <v>150</v>
      </c>
      <c r="B129" t="s">
        <v>25</v>
      </c>
      <c r="C129">
        <v>4</v>
      </c>
      <c r="D129">
        <v>4</v>
      </c>
      <c r="E129">
        <v>16</v>
      </c>
      <c r="F129" t="s">
        <v>10</v>
      </c>
      <c r="G129" t="s">
        <v>11</v>
      </c>
      <c r="H129" s="1">
        <v>45288</v>
      </c>
    </row>
    <row r="130" spans="1:8" x14ac:dyDescent="0.25">
      <c r="A130" t="s">
        <v>151</v>
      </c>
      <c r="B130" t="s">
        <v>39</v>
      </c>
      <c r="C130">
        <v>2</v>
      </c>
      <c r="D130">
        <v>3</v>
      </c>
      <c r="E130">
        <v>6</v>
      </c>
      <c r="F130" t="s">
        <v>23</v>
      </c>
      <c r="G130" t="s">
        <v>11</v>
      </c>
      <c r="H130" s="1">
        <v>44963</v>
      </c>
    </row>
    <row r="131" spans="1:8" x14ac:dyDescent="0.25">
      <c r="A131" t="s">
        <v>152</v>
      </c>
      <c r="B131" t="s">
        <v>28</v>
      </c>
      <c r="C131">
        <v>2</v>
      </c>
      <c r="D131">
        <v>4</v>
      </c>
      <c r="E131">
        <v>8</v>
      </c>
      <c r="F131" t="s">
        <v>14</v>
      </c>
      <c r="G131" t="s">
        <v>15</v>
      </c>
      <c r="H131" s="1">
        <v>44996</v>
      </c>
    </row>
    <row r="132" spans="1:8" x14ac:dyDescent="0.25">
      <c r="A132" t="s">
        <v>153</v>
      </c>
      <c r="B132" t="s">
        <v>65</v>
      </c>
      <c r="C132">
        <v>1</v>
      </c>
      <c r="D132">
        <v>1.5</v>
      </c>
      <c r="E132">
        <v>1.5</v>
      </c>
      <c r="F132" t="s">
        <v>14</v>
      </c>
      <c r="H132" s="1">
        <v>45024</v>
      </c>
    </row>
    <row r="133" spans="1:8" x14ac:dyDescent="0.25">
      <c r="A133" t="s">
        <v>154</v>
      </c>
      <c r="B133" t="s">
        <v>65</v>
      </c>
      <c r="C133">
        <v>1</v>
      </c>
      <c r="D133">
        <v>1.5</v>
      </c>
      <c r="E133">
        <v>1.5</v>
      </c>
      <c r="H133" s="1">
        <v>45279</v>
      </c>
    </row>
    <row r="134" spans="1:8" x14ac:dyDescent="0.25">
      <c r="A134" t="s">
        <v>155</v>
      </c>
      <c r="B134" t="s">
        <v>39</v>
      </c>
      <c r="C134">
        <v>4</v>
      </c>
      <c r="D134">
        <v>3</v>
      </c>
      <c r="E134">
        <v>12</v>
      </c>
      <c r="F134" t="s">
        <v>10</v>
      </c>
      <c r="G134" t="s">
        <v>11</v>
      </c>
      <c r="H134" s="1">
        <v>45121</v>
      </c>
    </row>
    <row r="135" spans="1:8" x14ac:dyDescent="0.25">
      <c r="A135" t="s">
        <v>156</v>
      </c>
      <c r="B135" t="s">
        <v>39</v>
      </c>
      <c r="C135">
        <v>5</v>
      </c>
      <c r="D135">
        <v>3</v>
      </c>
      <c r="E135">
        <v>15</v>
      </c>
      <c r="F135" t="s">
        <v>14</v>
      </c>
      <c r="G135" t="s">
        <v>15</v>
      </c>
      <c r="H135" s="1">
        <v>45034</v>
      </c>
    </row>
    <row r="136" spans="1:8" x14ac:dyDescent="0.25">
      <c r="A136" t="s">
        <v>157</v>
      </c>
      <c r="B136" t="s">
        <v>39</v>
      </c>
      <c r="C136">
        <v>2</v>
      </c>
      <c r="D136">
        <v>3</v>
      </c>
      <c r="E136">
        <v>6</v>
      </c>
      <c r="H136" s="1">
        <v>45085</v>
      </c>
    </row>
    <row r="137" spans="1:8" x14ac:dyDescent="0.25">
      <c r="A137" t="s">
        <v>158</v>
      </c>
      <c r="B137" t="s">
        <v>65</v>
      </c>
      <c r="C137">
        <v>5</v>
      </c>
      <c r="D137">
        <v>1.5</v>
      </c>
      <c r="E137">
        <v>7.5</v>
      </c>
      <c r="F137" t="s">
        <v>10</v>
      </c>
      <c r="G137" t="s">
        <v>11</v>
      </c>
      <c r="H137" s="1">
        <v>45272</v>
      </c>
    </row>
    <row r="138" spans="1:8" x14ac:dyDescent="0.25">
      <c r="A138" t="s">
        <v>159</v>
      </c>
      <c r="B138" t="s">
        <v>9</v>
      </c>
      <c r="C138">
        <v>5</v>
      </c>
      <c r="D138">
        <v>2</v>
      </c>
      <c r="E138">
        <v>10</v>
      </c>
      <c r="F138" t="s">
        <v>14</v>
      </c>
      <c r="G138" t="s">
        <v>15</v>
      </c>
      <c r="H138" s="1">
        <v>44931</v>
      </c>
    </row>
    <row r="139" spans="1:8" x14ac:dyDescent="0.25">
      <c r="A139" t="s">
        <v>160</v>
      </c>
      <c r="B139" t="s">
        <v>20</v>
      </c>
      <c r="C139">
        <v>3</v>
      </c>
      <c r="D139">
        <v>5</v>
      </c>
      <c r="E139">
        <v>15</v>
      </c>
      <c r="F139" t="s">
        <v>10</v>
      </c>
      <c r="G139" t="s">
        <v>15</v>
      </c>
      <c r="H139" s="1">
        <v>45087</v>
      </c>
    </row>
    <row r="140" spans="1:8" x14ac:dyDescent="0.25">
      <c r="A140" t="s">
        <v>161</v>
      </c>
      <c r="B140" t="s">
        <v>28</v>
      </c>
      <c r="C140">
        <v>5</v>
      </c>
      <c r="D140">
        <v>4</v>
      </c>
      <c r="E140">
        <v>20</v>
      </c>
      <c r="G140" t="s">
        <v>15</v>
      </c>
      <c r="H140" s="1">
        <v>44949</v>
      </c>
    </row>
    <row r="141" spans="1:8" x14ac:dyDescent="0.25">
      <c r="A141" t="s">
        <v>162</v>
      </c>
      <c r="B141" t="s">
        <v>65</v>
      </c>
      <c r="C141">
        <v>1</v>
      </c>
      <c r="D141">
        <v>1.5</v>
      </c>
      <c r="E141">
        <v>1.5</v>
      </c>
      <c r="F141" t="s">
        <v>10</v>
      </c>
      <c r="H141" s="1">
        <v>44977</v>
      </c>
    </row>
    <row r="142" spans="1:8" x14ac:dyDescent="0.25">
      <c r="A142" t="s">
        <v>163</v>
      </c>
      <c r="B142" t="s">
        <v>13</v>
      </c>
      <c r="C142">
        <v>3</v>
      </c>
      <c r="D142" t="s">
        <v>21</v>
      </c>
      <c r="E142">
        <v>9</v>
      </c>
      <c r="F142" t="s">
        <v>23</v>
      </c>
      <c r="H142" s="1">
        <v>45126</v>
      </c>
    </row>
    <row r="143" spans="1:8" x14ac:dyDescent="0.25">
      <c r="A143" t="s">
        <v>164</v>
      </c>
      <c r="B143" t="s">
        <v>13</v>
      </c>
      <c r="C143">
        <v>5</v>
      </c>
      <c r="D143">
        <v>3</v>
      </c>
      <c r="E143">
        <v>15</v>
      </c>
      <c r="G143" t="s">
        <v>15</v>
      </c>
      <c r="H143" s="1">
        <v>45266</v>
      </c>
    </row>
    <row r="144" spans="1:8" x14ac:dyDescent="0.25">
      <c r="A144" t="s">
        <v>165</v>
      </c>
      <c r="B144" t="s">
        <v>9</v>
      </c>
      <c r="C144">
        <v>1</v>
      </c>
      <c r="D144">
        <v>2</v>
      </c>
      <c r="E144">
        <v>2</v>
      </c>
      <c r="F144" t="s">
        <v>10</v>
      </c>
      <c r="H144" t="s">
        <v>18</v>
      </c>
    </row>
    <row r="145" spans="1:8" x14ac:dyDescent="0.25">
      <c r="A145" t="s">
        <v>166</v>
      </c>
      <c r="B145" t="s">
        <v>39</v>
      </c>
      <c r="C145">
        <v>1</v>
      </c>
      <c r="D145">
        <v>3</v>
      </c>
      <c r="E145" t="s">
        <v>21</v>
      </c>
      <c r="F145" t="s">
        <v>14</v>
      </c>
      <c r="H145" s="1">
        <v>45077</v>
      </c>
    </row>
    <row r="146" spans="1:8" x14ac:dyDescent="0.25">
      <c r="A146" t="s">
        <v>167</v>
      </c>
      <c r="B146" t="s">
        <v>20</v>
      </c>
      <c r="C146">
        <v>2</v>
      </c>
      <c r="D146">
        <v>5</v>
      </c>
      <c r="E146">
        <v>10</v>
      </c>
      <c r="F146" t="s">
        <v>14</v>
      </c>
      <c r="H146" s="1">
        <v>45149</v>
      </c>
    </row>
    <row r="147" spans="1:8" x14ac:dyDescent="0.25">
      <c r="A147" t="s">
        <v>168</v>
      </c>
      <c r="B147" t="s">
        <v>65</v>
      </c>
      <c r="C147">
        <v>5</v>
      </c>
      <c r="D147">
        <v>1.5</v>
      </c>
      <c r="E147">
        <v>7.5</v>
      </c>
      <c r="F147" t="s">
        <v>21</v>
      </c>
      <c r="G147" t="s">
        <v>15</v>
      </c>
      <c r="H147" s="1">
        <v>45172</v>
      </c>
    </row>
    <row r="148" spans="1:8" x14ac:dyDescent="0.25">
      <c r="A148" t="s">
        <v>169</v>
      </c>
      <c r="B148" t="s">
        <v>13</v>
      </c>
      <c r="C148">
        <v>2</v>
      </c>
      <c r="D148">
        <v>3</v>
      </c>
      <c r="F148" t="s">
        <v>10</v>
      </c>
      <c r="G148" t="s">
        <v>15</v>
      </c>
      <c r="H148" s="1">
        <v>45118</v>
      </c>
    </row>
    <row r="149" spans="1:8" x14ac:dyDescent="0.25">
      <c r="A149" t="s">
        <v>170</v>
      </c>
      <c r="B149" t="s">
        <v>20</v>
      </c>
      <c r="C149">
        <v>4</v>
      </c>
      <c r="D149" t="s">
        <v>21</v>
      </c>
      <c r="E149">
        <v>20</v>
      </c>
      <c r="F149" t="s">
        <v>14</v>
      </c>
      <c r="G149" t="s">
        <v>15</v>
      </c>
      <c r="H149" s="1">
        <v>45083</v>
      </c>
    </row>
    <row r="150" spans="1:8" x14ac:dyDescent="0.25">
      <c r="A150" t="s">
        <v>171</v>
      </c>
      <c r="B150" t="s">
        <v>13</v>
      </c>
      <c r="C150">
        <v>4</v>
      </c>
      <c r="D150">
        <v>3</v>
      </c>
      <c r="E150">
        <v>12</v>
      </c>
      <c r="H150" s="1">
        <v>44944</v>
      </c>
    </row>
    <row r="151" spans="1:8" x14ac:dyDescent="0.25">
      <c r="A151" t="s">
        <v>172</v>
      </c>
      <c r="B151" t="s">
        <v>13</v>
      </c>
      <c r="C151">
        <v>2</v>
      </c>
      <c r="D151">
        <v>3</v>
      </c>
      <c r="E151">
        <v>6</v>
      </c>
      <c r="F151" t="s">
        <v>14</v>
      </c>
      <c r="G151" t="s">
        <v>11</v>
      </c>
      <c r="H151" s="1">
        <v>45008</v>
      </c>
    </row>
    <row r="152" spans="1:8" x14ac:dyDescent="0.25">
      <c r="A152" t="s">
        <v>173</v>
      </c>
      <c r="B152" t="s">
        <v>20</v>
      </c>
      <c r="C152">
        <v>5</v>
      </c>
      <c r="D152">
        <v>5</v>
      </c>
      <c r="E152">
        <v>25</v>
      </c>
      <c r="F152" t="s">
        <v>14</v>
      </c>
      <c r="H152" s="1">
        <v>45087</v>
      </c>
    </row>
    <row r="153" spans="1:8" x14ac:dyDescent="0.25">
      <c r="A153" t="s">
        <v>174</v>
      </c>
      <c r="C153">
        <v>4</v>
      </c>
      <c r="E153">
        <v>16</v>
      </c>
      <c r="F153" t="s">
        <v>10</v>
      </c>
      <c r="G153" t="s">
        <v>11</v>
      </c>
      <c r="H153" s="1">
        <v>44930</v>
      </c>
    </row>
    <row r="154" spans="1:8" x14ac:dyDescent="0.25">
      <c r="A154" t="s">
        <v>175</v>
      </c>
      <c r="B154" t="s">
        <v>9</v>
      </c>
      <c r="C154">
        <v>1</v>
      </c>
      <c r="D154">
        <v>2</v>
      </c>
      <c r="E154">
        <v>2</v>
      </c>
      <c r="F154" t="s">
        <v>18</v>
      </c>
      <c r="H154" s="1">
        <v>45100</v>
      </c>
    </row>
    <row r="155" spans="1:8" x14ac:dyDescent="0.25">
      <c r="A155" t="s">
        <v>176</v>
      </c>
      <c r="B155" t="s">
        <v>21</v>
      </c>
      <c r="C155" t="s">
        <v>21</v>
      </c>
      <c r="D155">
        <v>3</v>
      </c>
      <c r="E155">
        <v>12</v>
      </c>
      <c r="F155" t="s">
        <v>14</v>
      </c>
      <c r="G155" t="s">
        <v>15</v>
      </c>
      <c r="H155" s="1">
        <v>45255</v>
      </c>
    </row>
    <row r="156" spans="1:8" x14ac:dyDescent="0.25">
      <c r="A156" t="s">
        <v>177</v>
      </c>
      <c r="B156" t="s">
        <v>9</v>
      </c>
      <c r="C156">
        <v>5</v>
      </c>
      <c r="D156">
        <v>2</v>
      </c>
      <c r="E156">
        <v>10</v>
      </c>
      <c r="F156" t="s">
        <v>14</v>
      </c>
      <c r="H156" s="1">
        <v>45141</v>
      </c>
    </row>
    <row r="157" spans="1:8" x14ac:dyDescent="0.25">
      <c r="A157" t="s">
        <v>178</v>
      </c>
      <c r="B157" t="s">
        <v>25</v>
      </c>
      <c r="C157">
        <v>2</v>
      </c>
      <c r="D157">
        <v>4</v>
      </c>
      <c r="E157">
        <v>8</v>
      </c>
      <c r="G157" t="s">
        <v>11</v>
      </c>
      <c r="H157" s="1">
        <v>45119</v>
      </c>
    </row>
    <row r="158" spans="1:8" x14ac:dyDescent="0.25">
      <c r="A158" t="s">
        <v>179</v>
      </c>
      <c r="B158" t="s">
        <v>9</v>
      </c>
      <c r="C158">
        <v>3</v>
      </c>
      <c r="D158">
        <v>2</v>
      </c>
      <c r="E158">
        <v>6</v>
      </c>
      <c r="F158" t="s">
        <v>14</v>
      </c>
      <c r="G158" t="s">
        <v>15</v>
      </c>
      <c r="H158" s="1">
        <v>45046</v>
      </c>
    </row>
    <row r="159" spans="1:8" x14ac:dyDescent="0.25">
      <c r="A159" t="s">
        <v>180</v>
      </c>
      <c r="B159" t="s">
        <v>20</v>
      </c>
      <c r="C159">
        <v>5</v>
      </c>
      <c r="D159">
        <v>5</v>
      </c>
      <c r="E159">
        <v>25</v>
      </c>
      <c r="F159" t="s">
        <v>23</v>
      </c>
      <c r="G159" t="s">
        <v>15</v>
      </c>
      <c r="H159" s="1">
        <v>45255</v>
      </c>
    </row>
    <row r="160" spans="1:8" x14ac:dyDescent="0.25">
      <c r="A160" t="s">
        <v>181</v>
      </c>
      <c r="B160" t="s">
        <v>9</v>
      </c>
      <c r="C160">
        <v>2</v>
      </c>
      <c r="D160">
        <v>2</v>
      </c>
      <c r="E160">
        <v>4</v>
      </c>
      <c r="F160" t="s">
        <v>10</v>
      </c>
      <c r="H160" s="1">
        <v>44992</v>
      </c>
    </row>
    <row r="161" spans="1:8" x14ac:dyDescent="0.25">
      <c r="A161" t="s">
        <v>182</v>
      </c>
      <c r="B161" t="s">
        <v>39</v>
      </c>
      <c r="C161">
        <v>2</v>
      </c>
      <c r="D161">
        <v>3</v>
      </c>
      <c r="E161">
        <v>6</v>
      </c>
      <c r="G161" t="s">
        <v>18</v>
      </c>
      <c r="H161" s="1">
        <v>45104</v>
      </c>
    </row>
    <row r="162" spans="1:8" x14ac:dyDescent="0.25">
      <c r="A162" t="s">
        <v>183</v>
      </c>
      <c r="B162" t="s">
        <v>28</v>
      </c>
      <c r="C162">
        <v>3</v>
      </c>
      <c r="D162">
        <v>4</v>
      </c>
      <c r="E162">
        <v>12</v>
      </c>
      <c r="F162" t="s">
        <v>14</v>
      </c>
      <c r="G162" t="s">
        <v>11</v>
      </c>
    </row>
    <row r="163" spans="1:8" x14ac:dyDescent="0.25">
      <c r="A163" t="s">
        <v>184</v>
      </c>
      <c r="B163" t="s">
        <v>39</v>
      </c>
      <c r="C163">
        <v>1</v>
      </c>
      <c r="D163" t="s">
        <v>21</v>
      </c>
      <c r="E163">
        <v>3</v>
      </c>
      <c r="F163" t="s">
        <v>10</v>
      </c>
      <c r="G163" t="s">
        <v>15</v>
      </c>
      <c r="H163" s="1">
        <v>45232</v>
      </c>
    </row>
    <row r="164" spans="1:8" x14ac:dyDescent="0.25">
      <c r="A164" t="s">
        <v>185</v>
      </c>
      <c r="B164" t="s">
        <v>17</v>
      </c>
      <c r="C164">
        <v>1</v>
      </c>
      <c r="D164" t="s">
        <v>21</v>
      </c>
      <c r="E164">
        <v>1</v>
      </c>
      <c r="F164" t="s">
        <v>18</v>
      </c>
      <c r="G164" t="s">
        <v>11</v>
      </c>
      <c r="H164" s="1">
        <v>45138</v>
      </c>
    </row>
    <row r="165" spans="1:8" x14ac:dyDescent="0.25">
      <c r="A165" t="s">
        <v>186</v>
      </c>
      <c r="B165" t="s">
        <v>65</v>
      </c>
      <c r="C165">
        <v>2</v>
      </c>
      <c r="D165">
        <v>1.5</v>
      </c>
      <c r="E165">
        <v>3</v>
      </c>
      <c r="G165" t="s">
        <v>15</v>
      </c>
      <c r="H165" s="1">
        <v>45188</v>
      </c>
    </row>
    <row r="166" spans="1:8" x14ac:dyDescent="0.25">
      <c r="A166" t="s">
        <v>187</v>
      </c>
      <c r="B166" t="s">
        <v>13</v>
      </c>
      <c r="C166">
        <v>5</v>
      </c>
      <c r="E166">
        <v>15</v>
      </c>
      <c r="G166" t="s">
        <v>18</v>
      </c>
      <c r="H166" s="1">
        <v>44966</v>
      </c>
    </row>
    <row r="167" spans="1:8" x14ac:dyDescent="0.25">
      <c r="A167" t="s">
        <v>188</v>
      </c>
      <c r="B167" t="s">
        <v>21</v>
      </c>
      <c r="C167">
        <v>5</v>
      </c>
      <c r="D167">
        <v>4</v>
      </c>
      <c r="E167">
        <v>20</v>
      </c>
      <c r="F167" t="s">
        <v>14</v>
      </c>
      <c r="G167" t="s">
        <v>21</v>
      </c>
      <c r="H167" s="1">
        <v>45173</v>
      </c>
    </row>
    <row r="168" spans="1:8" x14ac:dyDescent="0.25">
      <c r="A168" t="s">
        <v>189</v>
      </c>
      <c r="B168" t="s">
        <v>28</v>
      </c>
      <c r="C168">
        <v>3</v>
      </c>
      <c r="D168">
        <v>4</v>
      </c>
      <c r="E168">
        <v>12</v>
      </c>
      <c r="F168" t="s">
        <v>14</v>
      </c>
      <c r="G168" t="s">
        <v>11</v>
      </c>
      <c r="H168" s="1">
        <v>45067</v>
      </c>
    </row>
    <row r="169" spans="1:8" x14ac:dyDescent="0.25">
      <c r="A169" t="s">
        <v>190</v>
      </c>
      <c r="B169" t="s">
        <v>13</v>
      </c>
      <c r="C169">
        <v>3</v>
      </c>
      <c r="D169">
        <v>3</v>
      </c>
      <c r="E169">
        <v>9</v>
      </c>
      <c r="F169" t="s">
        <v>14</v>
      </c>
      <c r="G169" t="s">
        <v>15</v>
      </c>
      <c r="H169" s="1">
        <v>45109</v>
      </c>
    </row>
    <row r="170" spans="1:8" x14ac:dyDescent="0.25">
      <c r="A170" t="s">
        <v>191</v>
      </c>
      <c r="C170">
        <v>2</v>
      </c>
      <c r="D170">
        <v>4</v>
      </c>
      <c r="E170">
        <v>8</v>
      </c>
      <c r="F170" t="s">
        <v>18</v>
      </c>
      <c r="H170" s="1">
        <v>45117</v>
      </c>
    </row>
    <row r="171" spans="1:8" x14ac:dyDescent="0.25">
      <c r="A171" t="s">
        <v>192</v>
      </c>
      <c r="B171" t="s">
        <v>17</v>
      </c>
      <c r="C171">
        <v>4</v>
      </c>
      <c r="D171">
        <v>1</v>
      </c>
      <c r="E171">
        <v>4</v>
      </c>
      <c r="F171" t="s">
        <v>10</v>
      </c>
      <c r="G171" t="s">
        <v>15</v>
      </c>
      <c r="H171" s="1">
        <v>45251</v>
      </c>
    </row>
    <row r="172" spans="1:8" x14ac:dyDescent="0.25">
      <c r="A172" t="s">
        <v>193</v>
      </c>
      <c r="B172" t="s">
        <v>28</v>
      </c>
      <c r="C172">
        <v>4</v>
      </c>
      <c r="D172">
        <v>4</v>
      </c>
      <c r="E172">
        <v>16</v>
      </c>
      <c r="H172" s="1">
        <v>45262</v>
      </c>
    </row>
    <row r="173" spans="1:8" x14ac:dyDescent="0.25">
      <c r="A173" t="s">
        <v>194</v>
      </c>
      <c r="B173" t="s">
        <v>65</v>
      </c>
      <c r="C173">
        <v>2</v>
      </c>
      <c r="D173">
        <v>1.5</v>
      </c>
      <c r="H173" s="1">
        <v>45255</v>
      </c>
    </row>
    <row r="174" spans="1:8" x14ac:dyDescent="0.25">
      <c r="A174" t="s">
        <v>195</v>
      </c>
      <c r="B174" t="s">
        <v>9</v>
      </c>
      <c r="C174">
        <v>3</v>
      </c>
      <c r="D174">
        <v>2</v>
      </c>
      <c r="E174">
        <v>6</v>
      </c>
      <c r="G174" t="s">
        <v>15</v>
      </c>
      <c r="H174" s="1">
        <v>45033</v>
      </c>
    </row>
    <row r="175" spans="1:8" x14ac:dyDescent="0.25">
      <c r="A175" t="s">
        <v>196</v>
      </c>
      <c r="B175" t="s">
        <v>17</v>
      </c>
      <c r="C175">
        <v>3</v>
      </c>
      <c r="D175">
        <v>1</v>
      </c>
      <c r="E175">
        <v>3</v>
      </c>
      <c r="F175" t="s">
        <v>23</v>
      </c>
      <c r="G175" t="s">
        <v>15</v>
      </c>
      <c r="H175" s="1">
        <v>44998</v>
      </c>
    </row>
    <row r="176" spans="1:8" x14ac:dyDescent="0.25">
      <c r="A176" t="s">
        <v>197</v>
      </c>
      <c r="B176" t="s">
        <v>13</v>
      </c>
      <c r="C176">
        <v>3</v>
      </c>
      <c r="D176">
        <v>3</v>
      </c>
      <c r="E176">
        <v>9</v>
      </c>
      <c r="G176" t="s">
        <v>15</v>
      </c>
      <c r="H176" s="1">
        <v>45150</v>
      </c>
    </row>
    <row r="177" spans="1:8" x14ac:dyDescent="0.25">
      <c r="A177" t="s">
        <v>198</v>
      </c>
      <c r="B177" t="s">
        <v>17</v>
      </c>
      <c r="C177">
        <v>5</v>
      </c>
      <c r="D177">
        <v>1</v>
      </c>
      <c r="E177">
        <v>5</v>
      </c>
      <c r="F177" t="s">
        <v>10</v>
      </c>
      <c r="G177" t="s">
        <v>11</v>
      </c>
    </row>
    <row r="178" spans="1:8" x14ac:dyDescent="0.25">
      <c r="A178" t="s">
        <v>199</v>
      </c>
      <c r="B178" t="s">
        <v>17</v>
      </c>
      <c r="C178">
        <v>3</v>
      </c>
      <c r="D178">
        <v>1</v>
      </c>
      <c r="E178">
        <v>3</v>
      </c>
      <c r="F178" t="s">
        <v>23</v>
      </c>
      <c r="G178" t="s">
        <v>15</v>
      </c>
      <c r="H178" s="1">
        <v>44973</v>
      </c>
    </row>
    <row r="179" spans="1:8" x14ac:dyDescent="0.25">
      <c r="A179" t="s">
        <v>200</v>
      </c>
      <c r="B179" t="s">
        <v>20</v>
      </c>
      <c r="C179" t="s">
        <v>18</v>
      </c>
      <c r="D179">
        <v>5</v>
      </c>
      <c r="E179">
        <v>25</v>
      </c>
      <c r="G179" t="s">
        <v>15</v>
      </c>
      <c r="H179" s="1">
        <v>45192</v>
      </c>
    </row>
    <row r="180" spans="1:8" x14ac:dyDescent="0.25">
      <c r="A180" t="s">
        <v>201</v>
      </c>
      <c r="B180" t="s">
        <v>25</v>
      </c>
      <c r="C180" t="s">
        <v>18</v>
      </c>
      <c r="D180">
        <v>4</v>
      </c>
      <c r="E180">
        <v>16</v>
      </c>
      <c r="F180" t="s">
        <v>23</v>
      </c>
      <c r="H180" s="1">
        <v>45027</v>
      </c>
    </row>
    <row r="181" spans="1:8" x14ac:dyDescent="0.25">
      <c r="A181" t="s">
        <v>202</v>
      </c>
      <c r="B181" t="s">
        <v>25</v>
      </c>
      <c r="C181">
        <v>5</v>
      </c>
      <c r="D181">
        <v>4</v>
      </c>
      <c r="E181">
        <v>20</v>
      </c>
      <c r="F181" t="s">
        <v>10</v>
      </c>
      <c r="G181" t="s">
        <v>15</v>
      </c>
      <c r="H181" s="1">
        <v>44998</v>
      </c>
    </row>
    <row r="182" spans="1:8" x14ac:dyDescent="0.25">
      <c r="A182" t="s">
        <v>203</v>
      </c>
      <c r="B182" t="s">
        <v>28</v>
      </c>
      <c r="C182">
        <v>1</v>
      </c>
      <c r="D182">
        <v>4</v>
      </c>
      <c r="E182">
        <v>4</v>
      </c>
      <c r="H182" s="1">
        <v>45237</v>
      </c>
    </row>
    <row r="183" spans="1:8" x14ac:dyDescent="0.25">
      <c r="A183" t="s">
        <v>204</v>
      </c>
      <c r="B183" t="s">
        <v>25</v>
      </c>
      <c r="C183">
        <v>3</v>
      </c>
      <c r="D183">
        <v>4</v>
      </c>
      <c r="E183">
        <v>12</v>
      </c>
      <c r="F183" t="s">
        <v>21</v>
      </c>
      <c r="G183" t="s">
        <v>11</v>
      </c>
      <c r="H183" s="1">
        <v>45011</v>
      </c>
    </row>
    <row r="184" spans="1:8" x14ac:dyDescent="0.25">
      <c r="A184" t="s">
        <v>205</v>
      </c>
      <c r="B184" t="s">
        <v>13</v>
      </c>
      <c r="C184">
        <v>2</v>
      </c>
      <c r="D184">
        <v>3</v>
      </c>
      <c r="E184">
        <v>6</v>
      </c>
      <c r="F184" t="s">
        <v>23</v>
      </c>
      <c r="G184" t="s">
        <v>11</v>
      </c>
      <c r="H184" s="1">
        <v>45231</v>
      </c>
    </row>
    <row r="185" spans="1:8" x14ac:dyDescent="0.25">
      <c r="A185" t="s">
        <v>206</v>
      </c>
      <c r="B185" t="s">
        <v>20</v>
      </c>
      <c r="C185">
        <v>1</v>
      </c>
      <c r="D185">
        <v>5</v>
      </c>
      <c r="E185">
        <v>5</v>
      </c>
      <c r="F185" t="s">
        <v>14</v>
      </c>
      <c r="H185" s="1">
        <v>45129</v>
      </c>
    </row>
    <row r="186" spans="1:8" x14ac:dyDescent="0.25">
      <c r="A186" t="s">
        <v>207</v>
      </c>
      <c r="B186" t="s">
        <v>21</v>
      </c>
      <c r="C186">
        <v>1</v>
      </c>
      <c r="D186">
        <v>4</v>
      </c>
      <c r="E186">
        <v>4</v>
      </c>
      <c r="F186" t="s">
        <v>23</v>
      </c>
      <c r="G186" t="s">
        <v>11</v>
      </c>
      <c r="H186" s="1">
        <v>45233</v>
      </c>
    </row>
    <row r="187" spans="1:8" x14ac:dyDescent="0.25">
      <c r="A187" t="s">
        <v>208</v>
      </c>
      <c r="B187" t="s">
        <v>13</v>
      </c>
      <c r="C187">
        <v>3</v>
      </c>
      <c r="D187">
        <v>3</v>
      </c>
      <c r="E187">
        <v>9</v>
      </c>
      <c r="F187" t="s">
        <v>14</v>
      </c>
      <c r="G187" t="s">
        <v>15</v>
      </c>
      <c r="H187" s="1">
        <v>45183</v>
      </c>
    </row>
    <row r="188" spans="1:8" x14ac:dyDescent="0.25">
      <c r="A188" t="s">
        <v>209</v>
      </c>
      <c r="B188" t="s">
        <v>25</v>
      </c>
      <c r="C188">
        <v>2</v>
      </c>
      <c r="E188">
        <v>8</v>
      </c>
      <c r="H188" s="1">
        <v>45133</v>
      </c>
    </row>
    <row r="189" spans="1:8" x14ac:dyDescent="0.25">
      <c r="A189" t="s">
        <v>210</v>
      </c>
      <c r="B189" t="s">
        <v>25</v>
      </c>
      <c r="C189">
        <v>5</v>
      </c>
      <c r="D189">
        <v>4</v>
      </c>
      <c r="E189">
        <v>20</v>
      </c>
      <c r="F189" t="s">
        <v>10</v>
      </c>
      <c r="G189" t="s">
        <v>15</v>
      </c>
      <c r="H189" s="1">
        <v>44985</v>
      </c>
    </row>
    <row r="190" spans="1:8" x14ac:dyDescent="0.25">
      <c r="A190" t="s">
        <v>211</v>
      </c>
      <c r="B190" t="s">
        <v>9</v>
      </c>
      <c r="C190">
        <v>4</v>
      </c>
      <c r="D190">
        <v>2</v>
      </c>
      <c r="E190">
        <v>8</v>
      </c>
      <c r="F190" t="s">
        <v>21</v>
      </c>
      <c r="G190" t="s">
        <v>15</v>
      </c>
      <c r="H190" s="1">
        <v>44953</v>
      </c>
    </row>
    <row r="191" spans="1:8" x14ac:dyDescent="0.25">
      <c r="A191" t="s">
        <v>212</v>
      </c>
      <c r="B191" t="s">
        <v>17</v>
      </c>
      <c r="C191" t="s">
        <v>21</v>
      </c>
      <c r="D191">
        <v>1</v>
      </c>
      <c r="E191">
        <v>3</v>
      </c>
      <c r="F191" t="s">
        <v>18</v>
      </c>
      <c r="H191" s="1">
        <v>45266</v>
      </c>
    </row>
    <row r="192" spans="1:8" x14ac:dyDescent="0.25">
      <c r="A192" t="s">
        <v>213</v>
      </c>
      <c r="B192" t="s">
        <v>13</v>
      </c>
      <c r="C192">
        <v>5</v>
      </c>
      <c r="D192">
        <v>3</v>
      </c>
      <c r="E192">
        <v>15</v>
      </c>
      <c r="F192" t="s">
        <v>14</v>
      </c>
      <c r="H192" s="1">
        <v>44945</v>
      </c>
    </row>
    <row r="193" spans="1:8" x14ac:dyDescent="0.25">
      <c r="A193" t="s">
        <v>214</v>
      </c>
      <c r="B193" t="s">
        <v>25</v>
      </c>
      <c r="C193">
        <v>1</v>
      </c>
      <c r="D193">
        <v>4</v>
      </c>
      <c r="E193">
        <v>4</v>
      </c>
      <c r="H193" s="1">
        <v>44977</v>
      </c>
    </row>
    <row r="194" spans="1:8" x14ac:dyDescent="0.25">
      <c r="A194" t="s">
        <v>215</v>
      </c>
      <c r="B194" t="s">
        <v>39</v>
      </c>
      <c r="C194">
        <v>4</v>
      </c>
      <c r="D194">
        <v>3</v>
      </c>
      <c r="E194">
        <v>12</v>
      </c>
      <c r="F194" t="s">
        <v>14</v>
      </c>
      <c r="G194" t="s">
        <v>15</v>
      </c>
      <c r="H194" s="1">
        <v>45023</v>
      </c>
    </row>
    <row r="195" spans="1:8" x14ac:dyDescent="0.25">
      <c r="A195" t="s">
        <v>216</v>
      </c>
      <c r="B195" t="s">
        <v>25</v>
      </c>
      <c r="C195">
        <v>2</v>
      </c>
      <c r="D195">
        <v>4</v>
      </c>
      <c r="E195">
        <v>8</v>
      </c>
      <c r="G195" t="s">
        <v>15</v>
      </c>
      <c r="H195" s="1">
        <v>45005</v>
      </c>
    </row>
    <row r="196" spans="1:8" x14ac:dyDescent="0.25">
      <c r="A196" t="s">
        <v>217</v>
      </c>
      <c r="B196" t="s">
        <v>17</v>
      </c>
      <c r="C196">
        <v>3</v>
      </c>
      <c r="D196">
        <v>1</v>
      </c>
      <c r="E196">
        <v>3</v>
      </c>
      <c r="F196" t="s">
        <v>14</v>
      </c>
      <c r="G196" t="s">
        <v>11</v>
      </c>
      <c r="H196" s="1">
        <v>44973</v>
      </c>
    </row>
    <row r="197" spans="1:8" x14ac:dyDescent="0.25">
      <c r="A197" t="s">
        <v>218</v>
      </c>
      <c r="B197" t="s">
        <v>17</v>
      </c>
      <c r="C197">
        <v>4</v>
      </c>
      <c r="D197">
        <v>1</v>
      </c>
      <c r="E197">
        <v>4</v>
      </c>
      <c r="G197" t="s">
        <v>15</v>
      </c>
      <c r="H197" s="1">
        <v>45287</v>
      </c>
    </row>
    <row r="198" spans="1:8" x14ac:dyDescent="0.25">
      <c r="A198" t="s">
        <v>219</v>
      </c>
      <c r="B198" t="s">
        <v>65</v>
      </c>
      <c r="C198">
        <v>2</v>
      </c>
      <c r="D198" t="s">
        <v>18</v>
      </c>
      <c r="E198">
        <v>3</v>
      </c>
      <c r="F198" t="s">
        <v>14</v>
      </c>
      <c r="G198" t="s">
        <v>15</v>
      </c>
      <c r="H198" s="1">
        <v>45225</v>
      </c>
    </row>
    <row r="199" spans="1:8" x14ac:dyDescent="0.25">
      <c r="A199" t="s">
        <v>220</v>
      </c>
      <c r="C199">
        <v>5</v>
      </c>
      <c r="D199">
        <v>3</v>
      </c>
      <c r="E199">
        <v>15</v>
      </c>
      <c r="F199" t="s">
        <v>10</v>
      </c>
      <c r="H199" s="1">
        <v>44975</v>
      </c>
    </row>
    <row r="200" spans="1:8" x14ac:dyDescent="0.25">
      <c r="A200" t="s">
        <v>221</v>
      </c>
      <c r="B200" t="s">
        <v>39</v>
      </c>
      <c r="C200" t="s">
        <v>18</v>
      </c>
      <c r="D200">
        <v>3</v>
      </c>
      <c r="E200">
        <v>12</v>
      </c>
      <c r="F200" t="s">
        <v>18</v>
      </c>
      <c r="H200" s="1">
        <v>45027</v>
      </c>
    </row>
    <row r="201" spans="1:8" x14ac:dyDescent="0.25">
      <c r="A201" t="s">
        <v>222</v>
      </c>
      <c r="B201" t="s">
        <v>39</v>
      </c>
      <c r="C201">
        <v>3</v>
      </c>
      <c r="D201">
        <v>3</v>
      </c>
      <c r="E201">
        <v>9</v>
      </c>
      <c r="F201" t="s">
        <v>10</v>
      </c>
      <c r="H201" s="1">
        <v>45061</v>
      </c>
    </row>
    <row r="202" spans="1:8" x14ac:dyDescent="0.25">
      <c r="A202" t="s">
        <v>223</v>
      </c>
      <c r="B202" t="s">
        <v>9</v>
      </c>
      <c r="C202">
        <v>2</v>
      </c>
      <c r="D202">
        <v>2</v>
      </c>
      <c r="E202">
        <v>4</v>
      </c>
      <c r="F202" t="s">
        <v>10</v>
      </c>
      <c r="G202" t="s">
        <v>11</v>
      </c>
      <c r="H202" s="1">
        <v>45270</v>
      </c>
    </row>
    <row r="203" spans="1:8" x14ac:dyDescent="0.25">
      <c r="A203" t="s">
        <v>224</v>
      </c>
      <c r="B203" t="s">
        <v>13</v>
      </c>
      <c r="C203">
        <v>2</v>
      </c>
      <c r="D203">
        <v>3</v>
      </c>
      <c r="E203">
        <v>6</v>
      </c>
      <c r="F203" t="s">
        <v>10</v>
      </c>
      <c r="H203" s="1">
        <v>45153</v>
      </c>
    </row>
    <row r="204" spans="1:8" x14ac:dyDescent="0.25">
      <c r="A204" t="s">
        <v>225</v>
      </c>
      <c r="B204" t="s">
        <v>25</v>
      </c>
      <c r="C204">
        <v>1</v>
      </c>
      <c r="D204">
        <v>4</v>
      </c>
      <c r="E204">
        <v>4</v>
      </c>
      <c r="G204" t="s">
        <v>15</v>
      </c>
      <c r="H204" s="1">
        <v>45037</v>
      </c>
    </row>
    <row r="205" spans="1:8" x14ac:dyDescent="0.25">
      <c r="A205" t="s">
        <v>226</v>
      </c>
      <c r="C205">
        <v>3</v>
      </c>
      <c r="D205">
        <v>3</v>
      </c>
      <c r="E205">
        <v>9</v>
      </c>
      <c r="F205" t="s">
        <v>10</v>
      </c>
      <c r="G205" t="s">
        <v>11</v>
      </c>
      <c r="H205" s="1">
        <v>45227</v>
      </c>
    </row>
    <row r="206" spans="1:8" x14ac:dyDescent="0.25">
      <c r="A206" t="s">
        <v>227</v>
      </c>
      <c r="B206" t="s">
        <v>9</v>
      </c>
      <c r="C206">
        <v>3</v>
      </c>
      <c r="D206">
        <v>2</v>
      </c>
      <c r="E206">
        <v>6</v>
      </c>
      <c r="F206" t="s">
        <v>14</v>
      </c>
      <c r="G206" t="s">
        <v>11</v>
      </c>
      <c r="H206" s="1">
        <v>44961</v>
      </c>
    </row>
    <row r="207" spans="1:8" x14ac:dyDescent="0.25">
      <c r="A207" t="s">
        <v>228</v>
      </c>
      <c r="B207" t="s">
        <v>17</v>
      </c>
      <c r="C207">
        <v>1</v>
      </c>
      <c r="D207">
        <v>1</v>
      </c>
      <c r="E207">
        <v>1</v>
      </c>
      <c r="F207" t="s">
        <v>23</v>
      </c>
      <c r="G207" t="s">
        <v>15</v>
      </c>
      <c r="H207" s="1">
        <v>45031</v>
      </c>
    </row>
    <row r="208" spans="1:8" x14ac:dyDescent="0.25">
      <c r="A208" t="s">
        <v>229</v>
      </c>
      <c r="B208" t="s">
        <v>25</v>
      </c>
      <c r="C208">
        <v>1</v>
      </c>
      <c r="D208">
        <v>4</v>
      </c>
      <c r="E208">
        <v>4</v>
      </c>
      <c r="F208" t="s">
        <v>18</v>
      </c>
      <c r="G208" t="s">
        <v>15</v>
      </c>
      <c r="H208" s="1">
        <v>45242</v>
      </c>
    </row>
    <row r="209" spans="1:8" x14ac:dyDescent="0.25">
      <c r="A209" t="s">
        <v>230</v>
      </c>
      <c r="B209" t="s">
        <v>65</v>
      </c>
      <c r="C209">
        <v>5</v>
      </c>
      <c r="D209">
        <v>1.5</v>
      </c>
      <c r="E209">
        <v>7.5</v>
      </c>
      <c r="H209" s="1">
        <v>45143</v>
      </c>
    </row>
    <row r="210" spans="1:8" x14ac:dyDescent="0.25">
      <c r="A210" t="s">
        <v>231</v>
      </c>
      <c r="B210" t="s">
        <v>25</v>
      </c>
      <c r="C210">
        <v>3</v>
      </c>
      <c r="D210">
        <v>4</v>
      </c>
      <c r="E210">
        <v>12</v>
      </c>
      <c r="F210" t="s">
        <v>10</v>
      </c>
      <c r="G210" t="s">
        <v>15</v>
      </c>
      <c r="H210" s="1">
        <v>45056</v>
      </c>
    </row>
    <row r="211" spans="1:8" x14ac:dyDescent="0.25">
      <c r="A211" t="s">
        <v>232</v>
      </c>
      <c r="B211" t="s">
        <v>28</v>
      </c>
      <c r="C211">
        <v>2</v>
      </c>
      <c r="D211">
        <v>4</v>
      </c>
      <c r="E211">
        <v>8</v>
      </c>
      <c r="F211" t="s">
        <v>10</v>
      </c>
      <c r="H211" t="s">
        <v>18</v>
      </c>
    </row>
    <row r="212" spans="1:8" x14ac:dyDescent="0.25">
      <c r="A212" t="s">
        <v>233</v>
      </c>
      <c r="B212" t="s">
        <v>25</v>
      </c>
      <c r="C212">
        <v>5</v>
      </c>
      <c r="D212">
        <v>4</v>
      </c>
      <c r="E212">
        <v>20</v>
      </c>
      <c r="G212" t="s">
        <v>15</v>
      </c>
      <c r="H212" s="1">
        <v>45122</v>
      </c>
    </row>
    <row r="213" spans="1:8" x14ac:dyDescent="0.25">
      <c r="A213" t="s">
        <v>234</v>
      </c>
      <c r="B213" t="s">
        <v>18</v>
      </c>
      <c r="C213">
        <v>3</v>
      </c>
      <c r="D213">
        <v>5</v>
      </c>
      <c r="E213">
        <v>15</v>
      </c>
      <c r="F213" t="s">
        <v>23</v>
      </c>
      <c r="H213" s="1">
        <v>45245</v>
      </c>
    </row>
    <row r="214" spans="1:8" x14ac:dyDescent="0.25">
      <c r="A214" t="s">
        <v>235</v>
      </c>
      <c r="B214" t="s">
        <v>20</v>
      </c>
      <c r="C214">
        <v>3</v>
      </c>
      <c r="D214" t="s">
        <v>18</v>
      </c>
      <c r="E214">
        <v>15</v>
      </c>
      <c r="F214" t="s">
        <v>10</v>
      </c>
      <c r="H214" s="1">
        <v>44937</v>
      </c>
    </row>
    <row r="215" spans="1:8" x14ac:dyDescent="0.25">
      <c r="A215" t="s">
        <v>236</v>
      </c>
      <c r="B215" t="s">
        <v>13</v>
      </c>
      <c r="C215">
        <v>1</v>
      </c>
      <c r="D215" t="s">
        <v>18</v>
      </c>
      <c r="E215">
        <v>3</v>
      </c>
      <c r="H215" s="1">
        <v>45200</v>
      </c>
    </row>
    <row r="216" spans="1:8" x14ac:dyDescent="0.25">
      <c r="A216" t="s">
        <v>237</v>
      </c>
      <c r="B216" t="s">
        <v>20</v>
      </c>
      <c r="C216" t="s">
        <v>18</v>
      </c>
      <c r="D216">
        <v>5</v>
      </c>
      <c r="E216">
        <v>25</v>
      </c>
      <c r="F216" t="s">
        <v>14</v>
      </c>
      <c r="G216" t="s">
        <v>15</v>
      </c>
      <c r="H216" s="1">
        <v>45050</v>
      </c>
    </row>
    <row r="217" spans="1:8" x14ac:dyDescent="0.25">
      <c r="A217" t="s">
        <v>238</v>
      </c>
      <c r="B217" t="s">
        <v>20</v>
      </c>
      <c r="C217">
        <v>4</v>
      </c>
      <c r="D217">
        <v>5</v>
      </c>
      <c r="E217">
        <v>20</v>
      </c>
      <c r="F217" t="s">
        <v>14</v>
      </c>
      <c r="G217" t="s">
        <v>15</v>
      </c>
      <c r="H217" s="1">
        <v>45042</v>
      </c>
    </row>
    <row r="218" spans="1:8" x14ac:dyDescent="0.25">
      <c r="A218" t="s">
        <v>239</v>
      </c>
      <c r="B218" t="s">
        <v>18</v>
      </c>
      <c r="C218">
        <v>4</v>
      </c>
      <c r="D218">
        <v>4</v>
      </c>
      <c r="E218">
        <v>16</v>
      </c>
      <c r="F218" t="s">
        <v>10</v>
      </c>
      <c r="H218" s="1">
        <v>45163</v>
      </c>
    </row>
    <row r="219" spans="1:8" x14ac:dyDescent="0.25">
      <c r="A219" t="s">
        <v>240</v>
      </c>
      <c r="B219" t="s">
        <v>20</v>
      </c>
      <c r="C219">
        <v>1</v>
      </c>
      <c r="D219">
        <v>5</v>
      </c>
      <c r="E219">
        <v>5</v>
      </c>
      <c r="F219" t="s">
        <v>14</v>
      </c>
      <c r="G219" t="s">
        <v>15</v>
      </c>
      <c r="H219" s="1">
        <v>45074</v>
      </c>
    </row>
    <row r="220" spans="1:8" x14ac:dyDescent="0.25">
      <c r="A220" t="s">
        <v>241</v>
      </c>
      <c r="B220" t="s">
        <v>39</v>
      </c>
      <c r="C220">
        <v>1</v>
      </c>
      <c r="D220">
        <v>3</v>
      </c>
      <c r="E220">
        <v>3</v>
      </c>
      <c r="G220" t="s">
        <v>11</v>
      </c>
      <c r="H220" s="1">
        <v>45046</v>
      </c>
    </row>
    <row r="221" spans="1:8" x14ac:dyDescent="0.25">
      <c r="A221" t="s">
        <v>242</v>
      </c>
      <c r="B221" t="s">
        <v>20</v>
      </c>
      <c r="C221">
        <v>1</v>
      </c>
      <c r="D221">
        <v>5</v>
      </c>
      <c r="E221">
        <v>5</v>
      </c>
      <c r="G221" t="s">
        <v>18</v>
      </c>
      <c r="H221" s="1">
        <v>44940</v>
      </c>
    </row>
    <row r="222" spans="1:8" x14ac:dyDescent="0.25">
      <c r="A222" t="s">
        <v>243</v>
      </c>
      <c r="B222" t="s">
        <v>9</v>
      </c>
      <c r="C222">
        <v>4</v>
      </c>
      <c r="D222">
        <v>2</v>
      </c>
      <c r="E222">
        <v>8</v>
      </c>
      <c r="F222" t="s">
        <v>23</v>
      </c>
      <c r="G222" t="s">
        <v>15</v>
      </c>
      <c r="H222" s="1">
        <v>44986</v>
      </c>
    </row>
    <row r="223" spans="1:8" x14ac:dyDescent="0.25">
      <c r="A223" t="s">
        <v>244</v>
      </c>
      <c r="B223" t="s">
        <v>13</v>
      </c>
      <c r="C223">
        <v>3</v>
      </c>
      <c r="D223">
        <v>3</v>
      </c>
      <c r="E223">
        <v>9</v>
      </c>
      <c r="F223" t="s">
        <v>10</v>
      </c>
      <c r="G223" t="s">
        <v>15</v>
      </c>
      <c r="H223" s="1">
        <v>45243</v>
      </c>
    </row>
    <row r="224" spans="1:8" x14ac:dyDescent="0.25">
      <c r="A224" t="s">
        <v>245</v>
      </c>
      <c r="B224" t="s">
        <v>17</v>
      </c>
      <c r="C224">
        <v>2</v>
      </c>
      <c r="D224">
        <v>1</v>
      </c>
      <c r="E224">
        <v>2</v>
      </c>
      <c r="F224" t="s">
        <v>23</v>
      </c>
      <c r="H224" s="1">
        <v>45116</v>
      </c>
    </row>
    <row r="225" spans="1:8" x14ac:dyDescent="0.25">
      <c r="A225" t="s">
        <v>246</v>
      </c>
      <c r="B225" t="s">
        <v>20</v>
      </c>
      <c r="C225">
        <v>2</v>
      </c>
      <c r="D225">
        <v>5</v>
      </c>
      <c r="E225">
        <v>10</v>
      </c>
      <c r="F225" t="s">
        <v>10</v>
      </c>
      <c r="H225" s="1">
        <v>45059</v>
      </c>
    </row>
    <row r="226" spans="1:8" x14ac:dyDescent="0.25">
      <c r="A226" t="s">
        <v>247</v>
      </c>
      <c r="B226" t="s">
        <v>17</v>
      </c>
      <c r="C226">
        <v>1</v>
      </c>
      <c r="D226">
        <v>1</v>
      </c>
      <c r="E226">
        <v>1</v>
      </c>
      <c r="F226" t="s">
        <v>14</v>
      </c>
      <c r="G226" t="s">
        <v>15</v>
      </c>
      <c r="H226" t="s">
        <v>21</v>
      </c>
    </row>
    <row r="227" spans="1:8" x14ac:dyDescent="0.25">
      <c r="A227" t="s">
        <v>248</v>
      </c>
      <c r="B227" t="s">
        <v>20</v>
      </c>
      <c r="C227">
        <v>1</v>
      </c>
      <c r="D227">
        <v>5</v>
      </c>
      <c r="E227">
        <v>5</v>
      </c>
      <c r="F227" t="s">
        <v>23</v>
      </c>
      <c r="G227" t="s">
        <v>11</v>
      </c>
      <c r="H227" s="1">
        <v>45287</v>
      </c>
    </row>
    <row r="228" spans="1:8" x14ac:dyDescent="0.25">
      <c r="A228" t="s">
        <v>249</v>
      </c>
      <c r="B228" t="s">
        <v>17</v>
      </c>
      <c r="C228">
        <v>5</v>
      </c>
      <c r="D228">
        <v>1</v>
      </c>
      <c r="E228">
        <v>5</v>
      </c>
      <c r="F228" t="s">
        <v>23</v>
      </c>
      <c r="G228" t="s">
        <v>11</v>
      </c>
      <c r="H228" s="1">
        <v>45064</v>
      </c>
    </row>
    <row r="229" spans="1:8" x14ac:dyDescent="0.25">
      <c r="A229" t="s">
        <v>250</v>
      </c>
      <c r="B229" t="s">
        <v>21</v>
      </c>
      <c r="C229">
        <v>3</v>
      </c>
      <c r="D229">
        <v>4</v>
      </c>
      <c r="E229">
        <v>12</v>
      </c>
      <c r="H229" s="1">
        <v>45020</v>
      </c>
    </row>
    <row r="230" spans="1:8" x14ac:dyDescent="0.25">
      <c r="A230" t="s">
        <v>251</v>
      </c>
      <c r="B230" t="s">
        <v>13</v>
      </c>
      <c r="C230">
        <v>1</v>
      </c>
      <c r="D230" t="s">
        <v>21</v>
      </c>
      <c r="E230">
        <v>3</v>
      </c>
      <c r="F230" t="s">
        <v>14</v>
      </c>
      <c r="G230" t="s">
        <v>11</v>
      </c>
      <c r="H230" s="1">
        <v>44943</v>
      </c>
    </row>
    <row r="231" spans="1:8" x14ac:dyDescent="0.25">
      <c r="A231" t="s">
        <v>252</v>
      </c>
      <c r="B231" t="s">
        <v>13</v>
      </c>
      <c r="C231">
        <v>5</v>
      </c>
      <c r="D231">
        <v>3</v>
      </c>
      <c r="E231">
        <v>15</v>
      </c>
      <c r="G231" t="s">
        <v>15</v>
      </c>
      <c r="H231" s="1">
        <v>45121</v>
      </c>
    </row>
    <row r="232" spans="1:8" x14ac:dyDescent="0.25">
      <c r="A232" t="s">
        <v>253</v>
      </c>
      <c r="B232" t="s">
        <v>20</v>
      </c>
      <c r="C232">
        <v>1</v>
      </c>
      <c r="D232">
        <v>5</v>
      </c>
      <c r="E232">
        <v>5</v>
      </c>
      <c r="F232" t="s">
        <v>10</v>
      </c>
      <c r="G232" t="s">
        <v>18</v>
      </c>
      <c r="H232" s="1">
        <v>45014</v>
      </c>
    </row>
    <row r="233" spans="1:8" x14ac:dyDescent="0.25">
      <c r="A233" t="s">
        <v>254</v>
      </c>
      <c r="B233" t="s">
        <v>13</v>
      </c>
      <c r="C233">
        <v>4</v>
      </c>
      <c r="D233">
        <v>3</v>
      </c>
      <c r="E233">
        <v>12</v>
      </c>
      <c r="F233" t="s">
        <v>23</v>
      </c>
      <c r="G233" t="s">
        <v>11</v>
      </c>
      <c r="H233" s="1">
        <v>45191</v>
      </c>
    </row>
    <row r="234" spans="1:8" x14ac:dyDescent="0.25">
      <c r="A234" t="s">
        <v>255</v>
      </c>
      <c r="B234" t="s">
        <v>65</v>
      </c>
      <c r="C234">
        <v>3</v>
      </c>
      <c r="D234">
        <v>1.5</v>
      </c>
      <c r="E234">
        <v>4.5</v>
      </c>
      <c r="F234" t="s">
        <v>18</v>
      </c>
      <c r="H234" s="1">
        <v>45199</v>
      </c>
    </row>
    <row r="235" spans="1:8" x14ac:dyDescent="0.25">
      <c r="A235" t="s">
        <v>256</v>
      </c>
      <c r="B235" t="s">
        <v>13</v>
      </c>
      <c r="C235">
        <v>4</v>
      </c>
      <c r="D235">
        <v>3</v>
      </c>
      <c r="E235">
        <v>12</v>
      </c>
      <c r="F235" t="s">
        <v>23</v>
      </c>
      <c r="G235" t="s">
        <v>18</v>
      </c>
      <c r="H235" s="1">
        <v>45160</v>
      </c>
    </row>
    <row r="236" spans="1:8" x14ac:dyDescent="0.25">
      <c r="A236" t="s">
        <v>257</v>
      </c>
      <c r="B236" t="s">
        <v>25</v>
      </c>
      <c r="C236">
        <v>1</v>
      </c>
      <c r="D236">
        <v>4</v>
      </c>
      <c r="E236">
        <v>4</v>
      </c>
      <c r="F236" t="s">
        <v>10</v>
      </c>
      <c r="G236" t="s">
        <v>18</v>
      </c>
      <c r="H236" s="1">
        <v>45134</v>
      </c>
    </row>
    <row r="237" spans="1:8" x14ac:dyDescent="0.25">
      <c r="A237" t="s">
        <v>258</v>
      </c>
      <c r="B237" t="s">
        <v>18</v>
      </c>
      <c r="C237">
        <v>1</v>
      </c>
      <c r="D237">
        <v>4</v>
      </c>
      <c r="E237">
        <v>4</v>
      </c>
      <c r="F237" t="s">
        <v>23</v>
      </c>
      <c r="G237" t="s">
        <v>15</v>
      </c>
      <c r="H237" s="1">
        <v>45290</v>
      </c>
    </row>
    <row r="238" spans="1:8" x14ac:dyDescent="0.25">
      <c r="A238" t="s">
        <v>259</v>
      </c>
      <c r="B238" t="s">
        <v>20</v>
      </c>
      <c r="C238" t="s">
        <v>18</v>
      </c>
      <c r="D238">
        <v>5</v>
      </c>
      <c r="E238" t="s">
        <v>21</v>
      </c>
      <c r="G238" t="s">
        <v>15</v>
      </c>
      <c r="H238" s="1">
        <v>45064</v>
      </c>
    </row>
    <row r="239" spans="1:8" x14ac:dyDescent="0.25">
      <c r="A239" t="s">
        <v>260</v>
      </c>
      <c r="B239" t="s">
        <v>9</v>
      </c>
      <c r="C239">
        <v>4</v>
      </c>
      <c r="D239">
        <v>2</v>
      </c>
      <c r="E239">
        <v>8</v>
      </c>
      <c r="G239" t="s">
        <v>15</v>
      </c>
      <c r="H239" s="1">
        <v>45281</v>
      </c>
    </row>
    <row r="240" spans="1:8" x14ac:dyDescent="0.25">
      <c r="A240" t="s">
        <v>261</v>
      </c>
      <c r="B240" t="s">
        <v>28</v>
      </c>
      <c r="C240">
        <v>5</v>
      </c>
      <c r="D240">
        <v>4</v>
      </c>
      <c r="F240" t="s">
        <v>23</v>
      </c>
      <c r="G240" t="s">
        <v>15</v>
      </c>
      <c r="H240" s="1">
        <v>45197</v>
      </c>
    </row>
    <row r="241" spans="1:8" x14ac:dyDescent="0.25">
      <c r="A241" t="s">
        <v>262</v>
      </c>
      <c r="B241" t="s">
        <v>20</v>
      </c>
      <c r="C241">
        <v>3</v>
      </c>
      <c r="E241">
        <v>15</v>
      </c>
      <c r="G241" t="s">
        <v>15</v>
      </c>
      <c r="H241" s="1">
        <v>45246</v>
      </c>
    </row>
    <row r="242" spans="1:8" x14ac:dyDescent="0.25">
      <c r="A242" t="s">
        <v>263</v>
      </c>
      <c r="B242" t="s">
        <v>39</v>
      </c>
      <c r="C242">
        <v>4</v>
      </c>
      <c r="D242">
        <v>3</v>
      </c>
      <c r="E242">
        <v>12</v>
      </c>
      <c r="H242" s="1">
        <v>45030</v>
      </c>
    </row>
    <row r="243" spans="1:8" x14ac:dyDescent="0.25">
      <c r="A243" t="s">
        <v>264</v>
      </c>
      <c r="B243" t="s">
        <v>18</v>
      </c>
      <c r="C243">
        <v>2</v>
      </c>
      <c r="D243">
        <v>1.5</v>
      </c>
      <c r="E243">
        <v>3</v>
      </c>
      <c r="F243" t="s">
        <v>14</v>
      </c>
      <c r="G243" t="s">
        <v>15</v>
      </c>
      <c r="H243" s="1">
        <v>44929</v>
      </c>
    </row>
    <row r="244" spans="1:8" x14ac:dyDescent="0.25">
      <c r="A244" t="s">
        <v>265</v>
      </c>
      <c r="B244" t="s">
        <v>65</v>
      </c>
      <c r="C244">
        <v>3</v>
      </c>
      <c r="D244">
        <v>1.5</v>
      </c>
      <c r="E244">
        <v>4.5</v>
      </c>
      <c r="F244" t="s">
        <v>10</v>
      </c>
      <c r="G244" t="s">
        <v>15</v>
      </c>
      <c r="H244" s="1">
        <v>45219</v>
      </c>
    </row>
    <row r="245" spans="1:8" x14ac:dyDescent="0.25">
      <c r="A245" t="s">
        <v>266</v>
      </c>
      <c r="B245" t="s">
        <v>9</v>
      </c>
      <c r="C245">
        <v>4</v>
      </c>
      <c r="D245">
        <v>2</v>
      </c>
      <c r="E245">
        <v>8</v>
      </c>
      <c r="H245" s="1">
        <v>44938</v>
      </c>
    </row>
    <row r="246" spans="1:8" x14ac:dyDescent="0.25">
      <c r="A246" t="s">
        <v>267</v>
      </c>
      <c r="B246" t="s">
        <v>28</v>
      </c>
      <c r="C246">
        <v>3</v>
      </c>
      <c r="D246">
        <v>4</v>
      </c>
      <c r="E246">
        <v>12</v>
      </c>
      <c r="F246" t="s">
        <v>10</v>
      </c>
      <c r="G246" t="s">
        <v>15</v>
      </c>
      <c r="H246" s="1">
        <v>45169</v>
      </c>
    </row>
    <row r="247" spans="1:8" x14ac:dyDescent="0.25">
      <c r="A247" t="s">
        <v>268</v>
      </c>
      <c r="B247" t="s">
        <v>39</v>
      </c>
      <c r="C247">
        <v>2</v>
      </c>
      <c r="D247">
        <v>3</v>
      </c>
      <c r="E247">
        <v>6</v>
      </c>
      <c r="F247" t="s">
        <v>14</v>
      </c>
      <c r="H247" s="1">
        <v>45114</v>
      </c>
    </row>
    <row r="248" spans="1:8" x14ac:dyDescent="0.25">
      <c r="A248" t="s">
        <v>269</v>
      </c>
      <c r="B248" t="s">
        <v>65</v>
      </c>
      <c r="C248">
        <v>2</v>
      </c>
      <c r="D248">
        <v>1.5</v>
      </c>
      <c r="E248">
        <v>3</v>
      </c>
      <c r="G248" t="s">
        <v>21</v>
      </c>
    </row>
    <row r="249" spans="1:8" x14ac:dyDescent="0.25">
      <c r="A249" t="s">
        <v>270</v>
      </c>
      <c r="C249">
        <v>5</v>
      </c>
      <c r="D249">
        <v>1.5</v>
      </c>
      <c r="E249">
        <v>7.5</v>
      </c>
      <c r="F249" t="s">
        <v>23</v>
      </c>
      <c r="G249" t="s">
        <v>15</v>
      </c>
      <c r="H249" s="1">
        <v>45184</v>
      </c>
    </row>
    <row r="250" spans="1:8" x14ac:dyDescent="0.25">
      <c r="A250" t="s">
        <v>271</v>
      </c>
      <c r="B250" t="s">
        <v>13</v>
      </c>
      <c r="C250">
        <v>2</v>
      </c>
      <c r="D250">
        <v>3</v>
      </c>
      <c r="E250">
        <v>6</v>
      </c>
      <c r="F250" t="s">
        <v>23</v>
      </c>
      <c r="H250" s="1">
        <v>45220</v>
      </c>
    </row>
    <row r="251" spans="1:8" x14ac:dyDescent="0.25">
      <c r="A251" t="s">
        <v>272</v>
      </c>
      <c r="B251" t="s">
        <v>18</v>
      </c>
      <c r="C251">
        <v>2</v>
      </c>
      <c r="D251">
        <v>3</v>
      </c>
      <c r="E251">
        <v>6</v>
      </c>
      <c r="F251" t="s">
        <v>10</v>
      </c>
      <c r="G251" t="s">
        <v>11</v>
      </c>
      <c r="H251" s="1">
        <v>45015</v>
      </c>
    </row>
    <row r="252" spans="1:8" x14ac:dyDescent="0.25">
      <c r="A252" t="s">
        <v>273</v>
      </c>
      <c r="B252" t="s">
        <v>39</v>
      </c>
      <c r="C252">
        <v>2</v>
      </c>
      <c r="D252">
        <v>3</v>
      </c>
      <c r="E252">
        <v>6</v>
      </c>
      <c r="F252" t="s">
        <v>23</v>
      </c>
      <c r="G252" t="s">
        <v>11</v>
      </c>
      <c r="H252" s="1">
        <v>45171</v>
      </c>
    </row>
    <row r="253" spans="1:8" x14ac:dyDescent="0.25">
      <c r="A253" t="s">
        <v>274</v>
      </c>
      <c r="B253" t="s">
        <v>20</v>
      </c>
      <c r="C253">
        <v>3</v>
      </c>
      <c r="D253">
        <v>5</v>
      </c>
      <c r="E253">
        <v>15</v>
      </c>
      <c r="F253" t="s">
        <v>14</v>
      </c>
      <c r="G253" t="s">
        <v>15</v>
      </c>
      <c r="H253" s="1">
        <v>45273</v>
      </c>
    </row>
    <row r="254" spans="1:8" x14ac:dyDescent="0.25">
      <c r="A254" t="s">
        <v>275</v>
      </c>
      <c r="B254" t="s">
        <v>17</v>
      </c>
      <c r="C254">
        <v>5</v>
      </c>
      <c r="D254">
        <v>1</v>
      </c>
      <c r="E254">
        <v>5</v>
      </c>
      <c r="G254" t="s">
        <v>11</v>
      </c>
    </row>
    <row r="255" spans="1:8" x14ac:dyDescent="0.25">
      <c r="A255" t="s">
        <v>276</v>
      </c>
      <c r="B255" t="s">
        <v>65</v>
      </c>
      <c r="C255">
        <v>4</v>
      </c>
      <c r="D255">
        <v>1.5</v>
      </c>
      <c r="E255" t="s">
        <v>18</v>
      </c>
      <c r="F255" t="s">
        <v>21</v>
      </c>
      <c r="G255" t="s">
        <v>15</v>
      </c>
      <c r="H255" s="1">
        <v>45121</v>
      </c>
    </row>
    <row r="256" spans="1:8" x14ac:dyDescent="0.25">
      <c r="A256" t="s">
        <v>277</v>
      </c>
      <c r="B256" t="s">
        <v>20</v>
      </c>
      <c r="C256">
        <v>1</v>
      </c>
      <c r="D256">
        <v>5</v>
      </c>
      <c r="E256">
        <v>5</v>
      </c>
      <c r="F256" t="s">
        <v>14</v>
      </c>
      <c r="G256" t="s">
        <v>15</v>
      </c>
      <c r="H256" s="1">
        <v>45056</v>
      </c>
    </row>
    <row r="257" spans="1:8" x14ac:dyDescent="0.25">
      <c r="A257" t="s">
        <v>278</v>
      </c>
      <c r="B257" t="s">
        <v>17</v>
      </c>
      <c r="C257">
        <v>2</v>
      </c>
      <c r="D257">
        <v>1</v>
      </c>
      <c r="E257">
        <v>2</v>
      </c>
      <c r="F257" t="s">
        <v>23</v>
      </c>
      <c r="G257" t="s">
        <v>11</v>
      </c>
      <c r="H257" s="1">
        <v>45157</v>
      </c>
    </row>
    <row r="258" spans="1:8" x14ac:dyDescent="0.25">
      <c r="A258" t="s">
        <v>279</v>
      </c>
      <c r="B258" t="s">
        <v>25</v>
      </c>
      <c r="C258">
        <v>5</v>
      </c>
      <c r="D258">
        <v>4</v>
      </c>
      <c r="E258">
        <v>20</v>
      </c>
      <c r="F258" t="s">
        <v>10</v>
      </c>
      <c r="G258" t="s">
        <v>11</v>
      </c>
      <c r="H258" s="1">
        <v>45016</v>
      </c>
    </row>
    <row r="259" spans="1:8" x14ac:dyDescent="0.25">
      <c r="A259" t="s">
        <v>280</v>
      </c>
      <c r="B259" t="s">
        <v>28</v>
      </c>
      <c r="C259">
        <v>2</v>
      </c>
      <c r="D259">
        <v>4</v>
      </c>
      <c r="E259">
        <v>8</v>
      </c>
      <c r="F259" t="s">
        <v>14</v>
      </c>
      <c r="G259" t="s">
        <v>11</v>
      </c>
      <c r="H259" s="1">
        <v>44932</v>
      </c>
    </row>
    <row r="260" spans="1:8" x14ac:dyDescent="0.25">
      <c r="A260" t="s">
        <v>281</v>
      </c>
      <c r="B260" t="s">
        <v>18</v>
      </c>
      <c r="C260">
        <v>3</v>
      </c>
      <c r="D260">
        <v>3</v>
      </c>
      <c r="E260">
        <v>9</v>
      </c>
      <c r="F260" t="s">
        <v>14</v>
      </c>
      <c r="H260" s="1">
        <v>45201</v>
      </c>
    </row>
    <row r="261" spans="1:8" x14ac:dyDescent="0.25">
      <c r="A261" t="s">
        <v>282</v>
      </c>
      <c r="B261" t="s">
        <v>17</v>
      </c>
      <c r="C261">
        <v>4</v>
      </c>
      <c r="D261">
        <v>1</v>
      </c>
      <c r="E261" t="s">
        <v>21</v>
      </c>
      <c r="F261" t="s">
        <v>23</v>
      </c>
      <c r="H261" t="s">
        <v>21</v>
      </c>
    </row>
    <row r="262" spans="1:8" x14ac:dyDescent="0.25">
      <c r="A262" t="s">
        <v>283</v>
      </c>
      <c r="B262" t="s">
        <v>28</v>
      </c>
      <c r="C262">
        <v>5</v>
      </c>
      <c r="D262">
        <v>4</v>
      </c>
      <c r="E262">
        <v>20</v>
      </c>
      <c r="F262" t="s">
        <v>23</v>
      </c>
      <c r="G262" t="s">
        <v>11</v>
      </c>
      <c r="H262" s="1">
        <v>45117</v>
      </c>
    </row>
    <row r="263" spans="1:8" x14ac:dyDescent="0.25">
      <c r="A263" t="s">
        <v>284</v>
      </c>
      <c r="B263" t="s">
        <v>20</v>
      </c>
      <c r="C263">
        <v>2</v>
      </c>
      <c r="D263">
        <v>5</v>
      </c>
      <c r="E263">
        <v>10</v>
      </c>
      <c r="F263" t="s">
        <v>14</v>
      </c>
      <c r="H263" s="1">
        <v>45212</v>
      </c>
    </row>
    <row r="264" spans="1:8" x14ac:dyDescent="0.25">
      <c r="A264" t="s">
        <v>285</v>
      </c>
      <c r="B264" t="s">
        <v>65</v>
      </c>
      <c r="C264">
        <v>1</v>
      </c>
      <c r="D264">
        <v>1.5</v>
      </c>
      <c r="E264">
        <v>1.5</v>
      </c>
      <c r="F264" t="s">
        <v>23</v>
      </c>
      <c r="G264" t="s">
        <v>15</v>
      </c>
      <c r="H264" s="1">
        <v>45075</v>
      </c>
    </row>
    <row r="265" spans="1:8" x14ac:dyDescent="0.25">
      <c r="A265" t="s">
        <v>286</v>
      </c>
      <c r="B265" t="s">
        <v>25</v>
      </c>
      <c r="C265">
        <v>5</v>
      </c>
      <c r="D265">
        <v>4</v>
      </c>
      <c r="E265">
        <v>20</v>
      </c>
      <c r="F265" t="s">
        <v>14</v>
      </c>
      <c r="G265" t="s">
        <v>15</v>
      </c>
      <c r="H265" s="1">
        <v>45114</v>
      </c>
    </row>
    <row r="266" spans="1:8" x14ac:dyDescent="0.25">
      <c r="A266" t="s">
        <v>287</v>
      </c>
      <c r="B266" t="s">
        <v>28</v>
      </c>
      <c r="C266">
        <v>1</v>
      </c>
      <c r="D266">
        <v>4</v>
      </c>
      <c r="E266">
        <v>4</v>
      </c>
      <c r="F266" t="s">
        <v>10</v>
      </c>
      <c r="G266" t="s">
        <v>21</v>
      </c>
      <c r="H266" s="1">
        <v>45075</v>
      </c>
    </row>
    <row r="267" spans="1:8" x14ac:dyDescent="0.25">
      <c r="A267" t="s">
        <v>288</v>
      </c>
      <c r="B267" t="s">
        <v>28</v>
      </c>
      <c r="C267">
        <v>4</v>
      </c>
      <c r="D267">
        <v>4</v>
      </c>
      <c r="E267">
        <v>16</v>
      </c>
      <c r="F267" t="s">
        <v>23</v>
      </c>
      <c r="G267" t="s">
        <v>15</v>
      </c>
      <c r="H267" s="1">
        <v>45246</v>
      </c>
    </row>
    <row r="268" spans="1:8" x14ac:dyDescent="0.25">
      <c r="A268" t="s">
        <v>289</v>
      </c>
      <c r="B268" t="s">
        <v>28</v>
      </c>
      <c r="C268">
        <v>4</v>
      </c>
      <c r="D268">
        <v>4</v>
      </c>
      <c r="E268">
        <v>16</v>
      </c>
      <c r="F268" t="s">
        <v>23</v>
      </c>
      <c r="G268" t="s">
        <v>15</v>
      </c>
      <c r="H268" s="1">
        <v>44998</v>
      </c>
    </row>
    <row r="269" spans="1:8" x14ac:dyDescent="0.25">
      <c r="A269" t="s">
        <v>290</v>
      </c>
      <c r="B269" t="s">
        <v>13</v>
      </c>
      <c r="C269">
        <v>4</v>
      </c>
      <c r="D269">
        <v>3</v>
      </c>
      <c r="E269">
        <v>12</v>
      </c>
      <c r="G269" t="s">
        <v>11</v>
      </c>
      <c r="H269" s="1">
        <v>45068</v>
      </c>
    </row>
    <row r="270" spans="1:8" x14ac:dyDescent="0.25">
      <c r="A270" t="s">
        <v>291</v>
      </c>
      <c r="B270" t="s">
        <v>13</v>
      </c>
      <c r="C270">
        <v>5</v>
      </c>
      <c r="D270">
        <v>3</v>
      </c>
      <c r="E270">
        <v>15</v>
      </c>
      <c r="F270" t="s">
        <v>23</v>
      </c>
      <c r="G270" t="s">
        <v>11</v>
      </c>
      <c r="H270" s="1">
        <v>45253</v>
      </c>
    </row>
    <row r="271" spans="1:8" x14ac:dyDescent="0.25">
      <c r="A271" t="s">
        <v>292</v>
      </c>
      <c r="C271">
        <v>4</v>
      </c>
      <c r="D271">
        <v>3</v>
      </c>
      <c r="E271">
        <v>12</v>
      </c>
      <c r="F271" t="s">
        <v>14</v>
      </c>
      <c r="G271" t="s">
        <v>11</v>
      </c>
      <c r="H271" s="1">
        <v>45214</v>
      </c>
    </row>
    <row r="272" spans="1:8" x14ac:dyDescent="0.25">
      <c r="A272" t="s">
        <v>293</v>
      </c>
      <c r="B272" t="s">
        <v>25</v>
      </c>
      <c r="C272">
        <v>5</v>
      </c>
      <c r="D272">
        <v>4</v>
      </c>
      <c r="E272">
        <v>20</v>
      </c>
      <c r="F272" t="s">
        <v>10</v>
      </c>
      <c r="G272" t="s">
        <v>11</v>
      </c>
      <c r="H272" s="1">
        <v>45233</v>
      </c>
    </row>
    <row r="273" spans="1:8" x14ac:dyDescent="0.25">
      <c r="A273" t="s">
        <v>294</v>
      </c>
      <c r="B273" t="s">
        <v>28</v>
      </c>
      <c r="C273">
        <v>3</v>
      </c>
      <c r="D273">
        <v>4</v>
      </c>
      <c r="E273">
        <v>12</v>
      </c>
      <c r="F273" t="s">
        <v>14</v>
      </c>
      <c r="H273" s="1">
        <v>45085</v>
      </c>
    </row>
    <row r="274" spans="1:8" x14ac:dyDescent="0.25">
      <c r="A274" t="s">
        <v>295</v>
      </c>
      <c r="B274" t="s">
        <v>20</v>
      </c>
      <c r="C274">
        <v>1</v>
      </c>
      <c r="D274">
        <v>5</v>
      </c>
      <c r="E274">
        <v>5</v>
      </c>
      <c r="F274" t="s">
        <v>14</v>
      </c>
      <c r="H274" s="1">
        <v>45244</v>
      </c>
    </row>
    <row r="275" spans="1:8" x14ac:dyDescent="0.25">
      <c r="A275" t="s">
        <v>296</v>
      </c>
      <c r="B275" t="s">
        <v>17</v>
      </c>
      <c r="C275">
        <v>1</v>
      </c>
      <c r="D275">
        <v>1</v>
      </c>
      <c r="E275">
        <v>1</v>
      </c>
      <c r="G275" t="s">
        <v>15</v>
      </c>
      <c r="H275" s="1">
        <v>45181</v>
      </c>
    </row>
    <row r="276" spans="1:8" x14ac:dyDescent="0.25">
      <c r="A276" t="s">
        <v>297</v>
      </c>
      <c r="B276" t="s">
        <v>28</v>
      </c>
      <c r="C276" t="s">
        <v>21</v>
      </c>
      <c r="D276">
        <v>4</v>
      </c>
      <c r="E276">
        <v>16</v>
      </c>
      <c r="G276" t="s">
        <v>15</v>
      </c>
      <c r="H276" s="1">
        <v>45256</v>
      </c>
    </row>
    <row r="277" spans="1:8" x14ac:dyDescent="0.25">
      <c r="A277" t="s">
        <v>298</v>
      </c>
      <c r="B277" t="s">
        <v>25</v>
      </c>
      <c r="C277">
        <v>1</v>
      </c>
      <c r="D277">
        <v>4</v>
      </c>
      <c r="E277">
        <v>4</v>
      </c>
      <c r="H277" s="1">
        <v>45212</v>
      </c>
    </row>
    <row r="278" spans="1:8" x14ac:dyDescent="0.25">
      <c r="A278" t="s">
        <v>299</v>
      </c>
      <c r="B278" t="s">
        <v>17</v>
      </c>
      <c r="C278">
        <v>2</v>
      </c>
      <c r="D278">
        <v>1</v>
      </c>
      <c r="E278">
        <v>2</v>
      </c>
      <c r="G278" t="s">
        <v>11</v>
      </c>
      <c r="H278" s="1">
        <v>45233</v>
      </c>
    </row>
    <row r="279" spans="1:8" x14ac:dyDescent="0.25">
      <c r="A279" t="s">
        <v>300</v>
      </c>
      <c r="B279" t="s">
        <v>25</v>
      </c>
      <c r="C279">
        <v>5</v>
      </c>
      <c r="D279">
        <v>4</v>
      </c>
      <c r="E279">
        <v>20</v>
      </c>
      <c r="F279" t="s">
        <v>10</v>
      </c>
      <c r="H279" s="1">
        <v>45243</v>
      </c>
    </row>
    <row r="280" spans="1:8" x14ac:dyDescent="0.25">
      <c r="A280" t="s">
        <v>301</v>
      </c>
      <c r="B280" t="s">
        <v>39</v>
      </c>
      <c r="C280" t="s">
        <v>21</v>
      </c>
      <c r="D280">
        <v>3</v>
      </c>
      <c r="E280" t="s">
        <v>21</v>
      </c>
      <c r="F280" t="s">
        <v>14</v>
      </c>
      <c r="G280" t="s">
        <v>11</v>
      </c>
      <c r="H280" s="1">
        <v>45031</v>
      </c>
    </row>
    <row r="281" spans="1:8" x14ac:dyDescent="0.25">
      <c r="A281" t="s">
        <v>302</v>
      </c>
      <c r="B281" t="s">
        <v>13</v>
      </c>
      <c r="C281">
        <v>1</v>
      </c>
      <c r="D281">
        <v>3</v>
      </c>
      <c r="E281">
        <v>3</v>
      </c>
      <c r="F281" t="s">
        <v>14</v>
      </c>
      <c r="H281" s="1">
        <v>45277</v>
      </c>
    </row>
    <row r="282" spans="1:8" x14ac:dyDescent="0.25">
      <c r="A282" t="s">
        <v>303</v>
      </c>
      <c r="B282" t="s">
        <v>65</v>
      </c>
      <c r="C282">
        <v>5</v>
      </c>
      <c r="D282">
        <v>1.5</v>
      </c>
      <c r="E282" t="s">
        <v>18</v>
      </c>
      <c r="F282" t="s">
        <v>21</v>
      </c>
      <c r="G282" t="s">
        <v>11</v>
      </c>
      <c r="H282" s="1">
        <v>44998</v>
      </c>
    </row>
    <row r="283" spans="1:8" x14ac:dyDescent="0.25">
      <c r="A283" t="s">
        <v>304</v>
      </c>
      <c r="B283" t="s">
        <v>18</v>
      </c>
      <c r="C283">
        <v>2</v>
      </c>
      <c r="D283">
        <v>2</v>
      </c>
      <c r="E283">
        <v>4</v>
      </c>
      <c r="F283" t="s">
        <v>10</v>
      </c>
      <c r="H283" s="1">
        <v>45055</v>
      </c>
    </row>
    <row r="284" spans="1:8" x14ac:dyDescent="0.25">
      <c r="A284" t="s">
        <v>305</v>
      </c>
      <c r="B284" t="s">
        <v>25</v>
      </c>
      <c r="C284">
        <v>1</v>
      </c>
      <c r="D284">
        <v>4</v>
      </c>
      <c r="E284">
        <v>4</v>
      </c>
      <c r="F284" t="s">
        <v>10</v>
      </c>
      <c r="G284" t="s">
        <v>18</v>
      </c>
      <c r="H284" s="1">
        <v>45221</v>
      </c>
    </row>
    <row r="285" spans="1:8" x14ac:dyDescent="0.25">
      <c r="A285" t="s">
        <v>306</v>
      </c>
      <c r="B285" t="s">
        <v>18</v>
      </c>
      <c r="C285">
        <v>4</v>
      </c>
      <c r="D285">
        <v>1</v>
      </c>
      <c r="E285">
        <v>4</v>
      </c>
      <c r="F285" t="s">
        <v>10</v>
      </c>
      <c r="G285" t="s">
        <v>11</v>
      </c>
      <c r="H285" s="1">
        <v>45100</v>
      </c>
    </row>
    <row r="286" spans="1:8" x14ac:dyDescent="0.25">
      <c r="A286" t="s">
        <v>307</v>
      </c>
      <c r="B286" t="s">
        <v>17</v>
      </c>
      <c r="C286">
        <v>1</v>
      </c>
      <c r="D286">
        <v>1</v>
      </c>
      <c r="E286">
        <v>1</v>
      </c>
      <c r="H286" s="1">
        <v>45107</v>
      </c>
    </row>
    <row r="287" spans="1:8" x14ac:dyDescent="0.25">
      <c r="A287" t="s">
        <v>308</v>
      </c>
      <c r="B287" t="s">
        <v>28</v>
      </c>
      <c r="C287">
        <v>5</v>
      </c>
      <c r="D287">
        <v>4</v>
      </c>
      <c r="E287">
        <v>20</v>
      </c>
      <c r="G287" t="s">
        <v>15</v>
      </c>
      <c r="H287" s="1">
        <v>45059</v>
      </c>
    </row>
    <row r="288" spans="1:8" x14ac:dyDescent="0.25">
      <c r="A288" t="s">
        <v>309</v>
      </c>
      <c r="B288" t="s">
        <v>39</v>
      </c>
      <c r="C288">
        <v>5</v>
      </c>
      <c r="D288">
        <v>3</v>
      </c>
      <c r="E288">
        <v>15</v>
      </c>
      <c r="G288" t="s">
        <v>15</v>
      </c>
      <c r="H288" t="s">
        <v>18</v>
      </c>
    </row>
    <row r="289" spans="1:8" x14ac:dyDescent="0.25">
      <c r="A289" t="s">
        <v>310</v>
      </c>
      <c r="B289" t="s">
        <v>9</v>
      </c>
      <c r="C289" t="s">
        <v>21</v>
      </c>
      <c r="D289">
        <v>2</v>
      </c>
      <c r="E289">
        <v>8</v>
      </c>
      <c r="F289" t="s">
        <v>14</v>
      </c>
      <c r="H289" s="1">
        <v>45041</v>
      </c>
    </row>
    <row r="290" spans="1:8" x14ac:dyDescent="0.25">
      <c r="A290" t="s">
        <v>311</v>
      </c>
      <c r="B290" t="s">
        <v>21</v>
      </c>
      <c r="C290">
        <v>3</v>
      </c>
      <c r="D290">
        <v>4</v>
      </c>
      <c r="E290">
        <v>12</v>
      </c>
      <c r="G290" t="s">
        <v>11</v>
      </c>
      <c r="H290" s="1">
        <v>45073</v>
      </c>
    </row>
    <row r="291" spans="1:8" x14ac:dyDescent="0.25">
      <c r="A291" t="s">
        <v>312</v>
      </c>
      <c r="C291">
        <v>4</v>
      </c>
      <c r="D291" t="s">
        <v>18</v>
      </c>
      <c r="E291">
        <v>6</v>
      </c>
      <c r="F291" t="s">
        <v>10</v>
      </c>
      <c r="G291" t="s">
        <v>15</v>
      </c>
      <c r="H291" s="1">
        <v>44976</v>
      </c>
    </row>
    <row r="292" spans="1:8" x14ac:dyDescent="0.25">
      <c r="A292" t="s">
        <v>313</v>
      </c>
      <c r="B292" t="s">
        <v>65</v>
      </c>
      <c r="C292">
        <v>5</v>
      </c>
      <c r="D292">
        <v>1.5</v>
      </c>
      <c r="E292">
        <v>7.5</v>
      </c>
      <c r="F292" t="s">
        <v>10</v>
      </c>
      <c r="G292" t="s">
        <v>15</v>
      </c>
      <c r="H292" s="1">
        <v>45271</v>
      </c>
    </row>
    <row r="293" spans="1:8" x14ac:dyDescent="0.25">
      <c r="A293" t="s">
        <v>314</v>
      </c>
      <c r="B293" t="s">
        <v>25</v>
      </c>
      <c r="C293">
        <v>1</v>
      </c>
      <c r="D293">
        <v>4</v>
      </c>
      <c r="E293">
        <v>4</v>
      </c>
      <c r="F293" t="s">
        <v>23</v>
      </c>
      <c r="G293" t="s">
        <v>15</v>
      </c>
      <c r="H293" s="1">
        <v>45041</v>
      </c>
    </row>
    <row r="294" spans="1:8" x14ac:dyDescent="0.25">
      <c r="A294" t="s">
        <v>315</v>
      </c>
      <c r="B294" t="s">
        <v>65</v>
      </c>
      <c r="C294">
        <v>3</v>
      </c>
      <c r="D294">
        <v>1.5</v>
      </c>
      <c r="E294">
        <v>4.5</v>
      </c>
      <c r="F294" t="s">
        <v>23</v>
      </c>
      <c r="G294" t="s">
        <v>15</v>
      </c>
      <c r="H294" s="1">
        <v>45211</v>
      </c>
    </row>
    <row r="295" spans="1:8" x14ac:dyDescent="0.25">
      <c r="A295" t="s">
        <v>316</v>
      </c>
      <c r="B295" t="s">
        <v>9</v>
      </c>
      <c r="C295">
        <v>5</v>
      </c>
      <c r="D295">
        <v>2</v>
      </c>
      <c r="E295">
        <v>10</v>
      </c>
      <c r="G295" t="s">
        <v>11</v>
      </c>
      <c r="H295" s="1">
        <v>45168</v>
      </c>
    </row>
    <row r="296" spans="1:8" x14ac:dyDescent="0.25">
      <c r="A296" t="s">
        <v>317</v>
      </c>
      <c r="B296" t="s">
        <v>13</v>
      </c>
      <c r="C296">
        <v>3</v>
      </c>
      <c r="D296">
        <v>3</v>
      </c>
      <c r="E296" t="s">
        <v>18</v>
      </c>
      <c r="F296" t="s">
        <v>23</v>
      </c>
      <c r="G296" t="s">
        <v>11</v>
      </c>
      <c r="H296" s="1">
        <v>45220</v>
      </c>
    </row>
    <row r="297" spans="1:8" x14ac:dyDescent="0.25">
      <c r="A297" t="s">
        <v>318</v>
      </c>
      <c r="B297" t="s">
        <v>9</v>
      </c>
      <c r="C297">
        <v>3</v>
      </c>
      <c r="D297">
        <v>2</v>
      </c>
      <c r="E297">
        <v>6</v>
      </c>
      <c r="F297" t="s">
        <v>10</v>
      </c>
      <c r="H297" s="1">
        <v>45232</v>
      </c>
    </row>
    <row r="298" spans="1:8" x14ac:dyDescent="0.25">
      <c r="A298" t="s">
        <v>319</v>
      </c>
      <c r="B298" t="s">
        <v>39</v>
      </c>
      <c r="C298">
        <v>1</v>
      </c>
      <c r="D298">
        <v>3</v>
      </c>
      <c r="E298">
        <v>3</v>
      </c>
      <c r="F298" t="s">
        <v>14</v>
      </c>
      <c r="G298" t="s">
        <v>21</v>
      </c>
      <c r="H298" s="1">
        <v>45188</v>
      </c>
    </row>
    <row r="299" spans="1:8" x14ac:dyDescent="0.25">
      <c r="A299" t="s">
        <v>320</v>
      </c>
      <c r="B299" t="s">
        <v>13</v>
      </c>
      <c r="C299">
        <v>3</v>
      </c>
      <c r="D299">
        <v>3</v>
      </c>
      <c r="E299">
        <v>9</v>
      </c>
      <c r="F299" t="s">
        <v>14</v>
      </c>
      <c r="G299" t="s">
        <v>11</v>
      </c>
      <c r="H299" s="1">
        <v>45111</v>
      </c>
    </row>
    <row r="300" spans="1:8" x14ac:dyDescent="0.25">
      <c r="A300" t="s">
        <v>321</v>
      </c>
      <c r="B300" t="s">
        <v>25</v>
      </c>
      <c r="C300">
        <v>1</v>
      </c>
      <c r="D300">
        <v>4</v>
      </c>
      <c r="E300">
        <v>4</v>
      </c>
      <c r="F300" t="s">
        <v>23</v>
      </c>
      <c r="H300" s="1">
        <v>44954</v>
      </c>
    </row>
    <row r="301" spans="1:8" x14ac:dyDescent="0.25">
      <c r="A301" t="s">
        <v>322</v>
      </c>
      <c r="B301" t="s">
        <v>17</v>
      </c>
      <c r="C301">
        <v>2</v>
      </c>
      <c r="E301">
        <v>2</v>
      </c>
      <c r="F301" t="s">
        <v>14</v>
      </c>
      <c r="G301" t="s">
        <v>15</v>
      </c>
      <c r="H301" s="1">
        <v>45203</v>
      </c>
    </row>
    <row r="302" spans="1:8" x14ac:dyDescent="0.25">
      <c r="A302" t="s">
        <v>323</v>
      </c>
      <c r="B302" t="s">
        <v>65</v>
      </c>
      <c r="C302">
        <v>2</v>
      </c>
      <c r="D302">
        <v>1.5</v>
      </c>
      <c r="E302">
        <v>3</v>
      </c>
      <c r="F302" t="s">
        <v>14</v>
      </c>
      <c r="G302" t="s">
        <v>11</v>
      </c>
      <c r="H302" t="s">
        <v>21</v>
      </c>
    </row>
    <row r="303" spans="1:8" x14ac:dyDescent="0.25">
      <c r="A303" t="s">
        <v>324</v>
      </c>
      <c r="B303" t="s">
        <v>25</v>
      </c>
      <c r="C303">
        <v>3</v>
      </c>
      <c r="D303">
        <v>4</v>
      </c>
      <c r="E303">
        <v>12</v>
      </c>
      <c r="F303" t="s">
        <v>10</v>
      </c>
      <c r="G303" t="s">
        <v>15</v>
      </c>
      <c r="H303" s="1">
        <v>44983</v>
      </c>
    </row>
    <row r="304" spans="1:8" x14ac:dyDescent="0.25">
      <c r="A304" t="s">
        <v>325</v>
      </c>
      <c r="B304" t="s">
        <v>9</v>
      </c>
      <c r="C304">
        <v>2</v>
      </c>
      <c r="D304">
        <v>2</v>
      </c>
      <c r="E304">
        <v>4</v>
      </c>
      <c r="G304" t="s">
        <v>11</v>
      </c>
      <c r="H304" s="1">
        <v>44941</v>
      </c>
    </row>
    <row r="305" spans="1:8" x14ac:dyDescent="0.25">
      <c r="A305" t="s">
        <v>326</v>
      </c>
      <c r="B305" t="s">
        <v>65</v>
      </c>
      <c r="C305">
        <v>3</v>
      </c>
      <c r="D305">
        <v>1.5</v>
      </c>
      <c r="E305">
        <v>4.5</v>
      </c>
      <c r="F305" t="s">
        <v>23</v>
      </c>
      <c r="G305" t="s">
        <v>15</v>
      </c>
      <c r="H305" s="1">
        <v>45064</v>
      </c>
    </row>
    <row r="306" spans="1:8" x14ac:dyDescent="0.25">
      <c r="A306" t="s">
        <v>327</v>
      </c>
      <c r="B306" t="s">
        <v>28</v>
      </c>
      <c r="C306">
        <v>3</v>
      </c>
      <c r="D306">
        <v>4</v>
      </c>
      <c r="E306">
        <v>12</v>
      </c>
      <c r="H306" s="1">
        <v>45049</v>
      </c>
    </row>
    <row r="307" spans="1:8" x14ac:dyDescent="0.25">
      <c r="A307" t="s">
        <v>328</v>
      </c>
      <c r="B307" t="s">
        <v>20</v>
      </c>
      <c r="C307">
        <v>3</v>
      </c>
      <c r="D307">
        <v>5</v>
      </c>
      <c r="E307">
        <v>15</v>
      </c>
      <c r="F307" t="s">
        <v>14</v>
      </c>
      <c r="H307" s="1">
        <v>45236</v>
      </c>
    </row>
    <row r="308" spans="1:8" x14ac:dyDescent="0.25">
      <c r="A308" t="s">
        <v>329</v>
      </c>
      <c r="B308" t="s">
        <v>17</v>
      </c>
      <c r="C308">
        <v>1</v>
      </c>
      <c r="D308">
        <v>1</v>
      </c>
      <c r="E308">
        <v>1</v>
      </c>
      <c r="G308" t="s">
        <v>15</v>
      </c>
      <c r="H308" s="1">
        <v>45210</v>
      </c>
    </row>
    <row r="309" spans="1:8" x14ac:dyDescent="0.25">
      <c r="A309" t="s">
        <v>330</v>
      </c>
      <c r="B309" t="s">
        <v>25</v>
      </c>
      <c r="C309">
        <v>3</v>
      </c>
      <c r="D309">
        <v>4</v>
      </c>
      <c r="E309">
        <v>12</v>
      </c>
      <c r="F309" t="s">
        <v>10</v>
      </c>
      <c r="H309" s="1">
        <v>44982</v>
      </c>
    </row>
    <row r="310" spans="1:8" x14ac:dyDescent="0.25">
      <c r="A310" t="s">
        <v>331</v>
      </c>
      <c r="B310" t="s">
        <v>17</v>
      </c>
      <c r="C310">
        <v>4</v>
      </c>
      <c r="D310">
        <v>1</v>
      </c>
      <c r="E310">
        <v>4</v>
      </c>
      <c r="F310" t="s">
        <v>23</v>
      </c>
      <c r="G310" t="s">
        <v>15</v>
      </c>
    </row>
    <row r="311" spans="1:8" x14ac:dyDescent="0.25">
      <c r="A311" t="s">
        <v>332</v>
      </c>
      <c r="B311" t="s">
        <v>25</v>
      </c>
      <c r="C311">
        <v>2</v>
      </c>
      <c r="D311">
        <v>4</v>
      </c>
      <c r="E311">
        <v>8</v>
      </c>
      <c r="H311" s="1">
        <v>45179</v>
      </c>
    </row>
    <row r="312" spans="1:8" x14ac:dyDescent="0.25">
      <c r="A312" t="s">
        <v>333</v>
      </c>
      <c r="B312" t="s">
        <v>25</v>
      </c>
      <c r="C312">
        <v>2</v>
      </c>
      <c r="D312">
        <v>4</v>
      </c>
      <c r="E312">
        <v>8</v>
      </c>
      <c r="H312" s="1">
        <v>45149</v>
      </c>
    </row>
    <row r="313" spans="1:8" x14ac:dyDescent="0.25">
      <c r="A313" t="s">
        <v>334</v>
      </c>
      <c r="C313">
        <v>1</v>
      </c>
      <c r="D313">
        <v>1</v>
      </c>
      <c r="E313">
        <v>1</v>
      </c>
      <c r="F313" t="s">
        <v>14</v>
      </c>
      <c r="G313" t="s">
        <v>15</v>
      </c>
      <c r="H313" s="1">
        <v>45237</v>
      </c>
    </row>
    <row r="314" spans="1:8" x14ac:dyDescent="0.25">
      <c r="A314" t="s">
        <v>335</v>
      </c>
      <c r="B314" t="s">
        <v>65</v>
      </c>
      <c r="C314">
        <v>3</v>
      </c>
      <c r="D314">
        <v>1.5</v>
      </c>
      <c r="E314">
        <v>4.5</v>
      </c>
      <c r="H314" s="1">
        <v>44971</v>
      </c>
    </row>
    <row r="315" spans="1:8" x14ac:dyDescent="0.25">
      <c r="A315" t="s">
        <v>336</v>
      </c>
      <c r="B315" t="s">
        <v>17</v>
      </c>
      <c r="C315" t="s">
        <v>18</v>
      </c>
      <c r="D315">
        <v>1</v>
      </c>
      <c r="E315">
        <v>1</v>
      </c>
      <c r="H315" s="1">
        <v>45044</v>
      </c>
    </row>
    <row r="316" spans="1:8" x14ac:dyDescent="0.25">
      <c r="A316" t="s">
        <v>337</v>
      </c>
      <c r="B316" t="s">
        <v>17</v>
      </c>
      <c r="C316">
        <v>1</v>
      </c>
      <c r="D316">
        <v>1</v>
      </c>
      <c r="E316">
        <v>1</v>
      </c>
      <c r="H316" s="1">
        <v>45175</v>
      </c>
    </row>
    <row r="317" spans="1:8" x14ac:dyDescent="0.25">
      <c r="A317" t="s">
        <v>338</v>
      </c>
      <c r="B317" t="s">
        <v>9</v>
      </c>
      <c r="C317">
        <v>2</v>
      </c>
      <c r="E317">
        <v>4</v>
      </c>
      <c r="F317" t="s">
        <v>10</v>
      </c>
      <c r="G317" t="s">
        <v>11</v>
      </c>
      <c r="H317" s="1">
        <v>44936</v>
      </c>
    </row>
    <row r="318" spans="1:8" x14ac:dyDescent="0.25">
      <c r="A318" t="s">
        <v>339</v>
      </c>
      <c r="B318" t="s">
        <v>28</v>
      </c>
      <c r="C318">
        <v>3</v>
      </c>
      <c r="D318">
        <v>4</v>
      </c>
      <c r="E318">
        <v>12</v>
      </c>
      <c r="F318" t="s">
        <v>18</v>
      </c>
      <c r="G318" t="s">
        <v>15</v>
      </c>
      <c r="H318" s="1">
        <v>45039</v>
      </c>
    </row>
    <row r="319" spans="1:8" x14ac:dyDescent="0.25">
      <c r="A319" t="s">
        <v>340</v>
      </c>
      <c r="B319" t="s">
        <v>25</v>
      </c>
      <c r="C319">
        <v>3</v>
      </c>
      <c r="D319">
        <v>4</v>
      </c>
      <c r="E319">
        <v>12</v>
      </c>
      <c r="F319" t="s">
        <v>14</v>
      </c>
      <c r="G319" t="s">
        <v>15</v>
      </c>
    </row>
    <row r="320" spans="1:8" x14ac:dyDescent="0.25">
      <c r="A320" t="s">
        <v>341</v>
      </c>
      <c r="B320" t="s">
        <v>20</v>
      </c>
      <c r="C320">
        <v>4</v>
      </c>
      <c r="D320">
        <v>5</v>
      </c>
      <c r="E320">
        <v>20</v>
      </c>
      <c r="F320" t="s">
        <v>23</v>
      </c>
      <c r="G320" t="s">
        <v>11</v>
      </c>
      <c r="H320" s="1">
        <v>44983</v>
      </c>
    </row>
    <row r="321" spans="1:8" x14ac:dyDescent="0.25">
      <c r="A321" t="s">
        <v>342</v>
      </c>
      <c r="B321" t="s">
        <v>17</v>
      </c>
      <c r="C321">
        <v>3</v>
      </c>
      <c r="D321">
        <v>1</v>
      </c>
      <c r="E321">
        <v>3</v>
      </c>
      <c r="F321" t="s">
        <v>14</v>
      </c>
      <c r="G321" t="s">
        <v>15</v>
      </c>
      <c r="H321" s="1">
        <v>44948</v>
      </c>
    </row>
    <row r="322" spans="1:8" x14ac:dyDescent="0.25">
      <c r="A322" t="s">
        <v>343</v>
      </c>
      <c r="B322" t="s">
        <v>17</v>
      </c>
      <c r="C322">
        <v>3</v>
      </c>
      <c r="D322">
        <v>1</v>
      </c>
      <c r="E322">
        <v>3</v>
      </c>
      <c r="G322" t="s">
        <v>15</v>
      </c>
      <c r="H322" s="1">
        <v>44995</v>
      </c>
    </row>
    <row r="323" spans="1:8" x14ac:dyDescent="0.25">
      <c r="A323" t="s">
        <v>344</v>
      </c>
      <c r="B323" t="s">
        <v>17</v>
      </c>
      <c r="C323">
        <v>4</v>
      </c>
      <c r="D323">
        <v>1</v>
      </c>
      <c r="E323">
        <v>4</v>
      </c>
      <c r="F323" t="s">
        <v>23</v>
      </c>
      <c r="G323" t="s">
        <v>11</v>
      </c>
      <c r="H323" s="1">
        <v>44954</v>
      </c>
    </row>
    <row r="324" spans="1:8" x14ac:dyDescent="0.25">
      <c r="A324" t="s">
        <v>345</v>
      </c>
      <c r="B324" t="s">
        <v>9</v>
      </c>
      <c r="C324">
        <v>5</v>
      </c>
      <c r="D324">
        <v>2</v>
      </c>
      <c r="E324">
        <v>10</v>
      </c>
      <c r="F324" t="s">
        <v>14</v>
      </c>
      <c r="G324" t="s">
        <v>11</v>
      </c>
      <c r="H324" s="1">
        <v>45149</v>
      </c>
    </row>
    <row r="325" spans="1:8" x14ac:dyDescent="0.25">
      <c r="A325" t="s">
        <v>346</v>
      </c>
      <c r="B325" t="s">
        <v>18</v>
      </c>
      <c r="C325">
        <v>2</v>
      </c>
      <c r="D325">
        <v>4</v>
      </c>
      <c r="E325">
        <v>8</v>
      </c>
      <c r="F325" t="s">
        <v>10</v>
      </c>
      <c r="H325" s="1">
        <v>45248</v>
      </c>
    </row>
    <row r="326" spans="1:8" x14ac:dyDescent="0.25">
      <c r="A326" t="s">
        <v>347</v>
      </c>
      <c r="B326" t="s">
        <v>9</v>
      </c>
      <c r="C326">
        <v>5</v>
      </c>
      <c r="D326">
        <v>2</v>
      </c>
      <c r="E326">
        <v>10</v>
      </c>
      <c r="F326" t="s">
        <v>14</v>
      </c>
      <c r="H326" s="1">
        <v>44935</v>
      </c>
    </row>
    <row r="327" spans="1:8" x14ac:dyDescent="0.25">
      <c r="A327" t="s">
        <v>348</v>
      </c>
      <c r="B327" t="s">
        <v>9</v>
      </c>
      <c r="C327">
        <v>5</v>
      </c>
      <c r="D327">
        <v>2</v>
      </c>
      <c r="E327">
        <v>10</v>
      </c>
      <c r="G327" t="s">
        <v>15</v>
      </c>
      <c r="H327" s="1">
        <v>45263</v>
      </c>
    </row>
    <row r="328" spans="1:8" x14ac:dyDescent="0.25">
      <c r="A328" t="s">
        <v>349</v>
      </c>
      <c r="B328" t="s">
        <v>18</v>
      </c>
      <c r="C328">
        <v>4</v>
      </c>
      <c r="D328">
        <v>2</v>
      </c>
      <c r="E328">
        <v>8</v>
      </c>
      <c r="H328" s="1">
        <v>45225</v>
      </c>
    </row>
    <row r="329" spans="1:8" x14ac:dyDescent="0.25">
      <c r="A329" t="s">
        <v>350</v>
      </c>
      <c r="B329" t="s">
        <v>28</v>
      </c>
      <c r="C329" t="s">
        <v>21</v>
      </c>
      <c r="D329">
        <v>4</v>
      </c>
      <c r="E329">
        <v>12</v>
      </c>
      <c r="F329" t="s">
        <v>23</v>
      </c>
      <c r="G329" t="s">
        <v>15</v>
      </c>
      <c r="H329" s="1">
        <v>45207</v>
      </c>
    </row>
    <row r="330" spans="1:8" x14ac:dyDescent="0.25">
      <c r="A330" t="s">
        <v>351</v>
      </c>
      <c r="B330" t="s">
        <v>39</v>
      </c>
      <c r="C330">
        <v>1</v>
      </c>
      <c r="D330">
        <v>3</v>
      </c>
      <c r="E330">
        <v>3</v>
      </c>
      <c r="F330" t="s">
        <v>23</v>
      </c>
      <c r="H330" s="1">
        <v>45144</v>
      </c>
    </row>
    <row r="331" spans="1:8" x14ac:dyDescent="0.25">
      <c r="A331" t="s">
        <v>352</v>
      </c>
      <c r="B331" t="s">
        <v>28</v>
      </c>
      <c r="C331">
        <v>4</v>
      </c>
      <c r="D331">
        <v>4</v>
      </c>
      <c r="E331">
        <v>16</v>
      </c>
      <c r="F331" t="s">
        <v>10</v>
      </c>
      <c r="H331" t="s">
        <v>18</v>
      </c>
    </row>
    <row r="332" spans="1:8" x14ac:dyDescent="0.25">
      <c r="A332" t="s">
        <v>353</v>
      </c>
      <c r="B332" t="s">
        <v>20</v>
      </c>
      <c r="C332">
        <v>5</v>
      </c>
      <c r="D332">
        <v>5</v>
      </c>
      <c r="E332">
        <v>25</v>
      </c>
      <c r="F332" t="s">
        <v>10</v>
      </c>
      <c r="G332" t="s">
        <v>11</v>
      </c>
      <c r="H332" s="1">
        <v>45109</v>
      </c>
    </row>
    <row r="333" spans="1:8" x14ac:dyDescent="0.25">
      <c r="A333" t="s">
        <v>354</v>
      </c>
      <c r="B333" t="s">
        <v>28</v>
      </c>
      <c r="C333">
        <v>3</v>
      </c>
      <c r="D333">
        <v>4</v>
      </c>
      <c r="E333">
        <v>12</v>
      </c>
      <c r="F333" t="s">
        <v>10</v>
      </c>
      <c r="G333" t="s">
        <v>15</v>
      </c>
      <c r="H333" s="1">
        <v>45092</v>
      </c>
    </row>
    <row r="334" spans="1:8" x14ac:dyDescent="0.25">
      <c r="A334" t="s">
        <v>355</v>
      </c>
      <c r="B334" t="s">
        <v>25</v>
      </c>
      <c r="C334">
        <v>5</v>
      </c>
      <c r="D334">
        <v>4</v>
      </c>
      <c r="E334">
        <v>20</v>
      </c>
      <c r="F334" t="s">
        <v>18</v>
      </c>
      <c r="H334" s="1">
        <v>44937</v>
      </c>
    </row>
    <row r="335" spans="1:8" x14ac:dyDescent="0.25">
      <c r="A335" t="s">
        <v>356</v>
      </c>
      <c r="B335" t="s">
        <v>65</v>
      </c>
      <c r="C335">
        <v>1</v>
      </c>
      <c r="D335" t="s">
        <v>21</v>
      </c>
      <c r="E335">
        <v>1.5</v>
      </c>
      <c r="F335" t="s">
        <v>10</v>
      </c>
      <c r="H335" s="1">
        <v>45201</v>
      </c>
    </row>
    <row r="336" spans="1:8" x14ac:dyDescent="0.25">
      <c r="A336" t="s">
        <v>357</v>
      </c>
      <c r="C336">
        <v>4</v>
      </c>
      <c r="E336">
        <v>6</v>
      </c>
      <c r="F336" t="s">
        <v>18</v>
      </c>
      <c r="G336" t="s">
        <v>15</v>
      </c>
      <c r="H336" s="1">
        <v>45010</v>
      </c>
    </row>
    <row r="337" spans="1:8" x14ac:dyDescent="0.25">
      <c r="A337" t="s">
        <v>358</v>
      </c>
      <c r="B337" t="s">
        <v>25</v>
      </c>
      <c r="C337">
        <v>2</v>
      </c>
      <c r="D337">
        <v>4</v>
      </c>
      <c r="E337">
        <v>8</v>
      </c>
      <c r="G337" t="s">
        <v>15</v>
      </c>
      <c r="H337" s="1">
        <v>45232</v>
      </c>
    </row>
    <row r="338" spans="1:8" x14ac:dyDescent="0.25">
      <c r="A338" t="s">
        <v>359</v>
      </c>
      <c r="B338" t="s">
        <v>17</v>
      </c>
      <c r="C338">
        <v>2</v>
      </c>
      <c r="D338" t="s">
        <v>21</v>
      </c>
      <c r="E338">
        <v>2</v>
      </c>
      <c r="G338" t="s">
        <v>18</v>
      </c>
      <c r="H338" s="1">
        <v>44953</v>
      </c>
    </row>
    <row r="339" spans="1:8" x14ac:dyDescent="0.25">
      <c r="A339" t="s">
        <v>360</v>
      </c>
      <c r="B339" t="s">
        <v>25</v>
      </c>
      <c r="C339">
        <v>2</v>
      </c>
      <c r="D339">
        <v>4</v>
      </c>
      <c r="E339">
        <v>8</v>
      </c>
      <c r="F339" t="s">
        <v>23</v>
      </c>
      <c r="H339" s="1">
        <v>45289</v>
      </c>
    </row>
    <row r="340" spans="1:8" x14ac:dyDescent="0.25">
      <c r="A340" t="s">
        <v>361</v>
      </c>
      <c r="B340" t="s">
        <v>25</v>
      </c>
      <c r="C340">
        <v>2</v>
      </c>
      <c r="D340">
        <v>4</v>
      </c>
      <c r="E340">
        <v>8</v>
      </c>
      <c r="F340" t="s">
        <v>23</v>
      </c>
      <c r="G340" t="s">
        <v>15</v>
      </c>
      <c r="H340" s="1">
        <v>45219</v>
      </c>
    </row>
    <row r="341" spans="1:8" x14ac:dyDescent="0.25">
      <c r="A341" t="s">
        <v>362</v>
      </c>
      <c r="B341" t="s">
        <v>39</v>
      </c>
      <c r="C341">
        <v>4</v>
      </c>
      <c r="D341">
        <v>3</v>
      </c>
      <c r="E341">
        <v>12</v>
      </c>
      <c r="F341" t="s">
        <v>10</v>
      </c>
      <c r="H341" s="1">
        <v>45231</v>
      </c>
    </row>
    <row r="342" spans="1:8" x14ac:dyDescent="0.25">
      <c r="A342" t="s">
        <v>363</v>
      </c>
      <c r="B342" t="s">
        <v>17</v>
      </c>
      <c r="C342" t="s">
        <v>18</v>
      </c>
      <c r="D342">
        <v>1</v>
      </c>
      <c r="E342">
        <v>1</v>
      </c>
      <c r="F342" t="s">
        <v>10</v>
      </c>
      <c r="H342" s="1">
        <v>45121</v>
      </c>
    </row>
    <row r="343" spans="1:8" x14ac:dyDescent="0.25">
      <c r="A343" t="s">
        <v>364</v>
      </c>
      <c r="B343" t="s">
        <v>17</v>
      </c>
      <c r="D343">
        <v>1</v>
      </c>
      <c r="E343">
        <v>3</v>
      </c>
      <c r="F343" t="s">
        <v>10</v>
      </c>
      <c r="G343" t="s">
        <v>15</v>
      </c>
      <c r="H343" s="1">
        <v>45289</v>
      </c>
    </row>
    <row r="344" spans="1:8" x14ac:dyDescent="0.25">
      <c r="A344" t="s">
        <v>365</v>
      </c>
      <c r="B344" t="s">
        <v>20</v>
      </c>
      <c r="C344">
        <v>3</v>
      </c>
      <c r="D344">
        <v>5</v>
      </c>
      <c r="E344">
        <v>15</v>
      </c>
      <c r="F344" t="s">
        <v>14</v>
      </c>
      <c r="G344" t="s">
        <v>11</v>
      </c>
      <c r="H344" s="1">
        <v>45107</v>
      </c>
    </row>
    <row r="345" spans="1:8" x14ac:dyDescent="0.25">
      <c r="A345" t="s">
        <v>366</v>
      </c>
      <c r="B345" t="s">
        <v>20</v>
      </c>
      <c r="C345">
        <v>1</v>
      </c>
      <c r="E345">
        <v>5</v>
      </c>
      <c r="G345" t="s">
        <v>21</v>
      </c>
      <c r="H345" s="1">
        <v>44972</v>
      </c>
    </row>
    <row r="346" spans="1:8" x14ac:dyDescent="0.25">
      <c r="A346" t="s">
        <v>367</v>
      </c>
      <c r="B346" t="s">
        <v>13</v>
      </c>
      <c r="C346">
        <v>1</v>
      </c>
      <c r="D346">
        <v>3</v>
      </c>
      <c r="E346">
        <v>3</v>
      </c>
      <c r="F346" t="s">
        <v>21</v>
      </c>
      <c r="G346" t="s">
        <v>15</v>
      </c>
      <c r="H346" s="1">
        <v>45246</v>
      </c>
    </row>
    <row r="347" spans="1:8" x14ac:dyDescent="0.25">
      <c r="A347" t="s">
        <v>368</v>
      </c>
      <c r="B347" t="s">
        <v>65</v>
      </c>
      <c r="C347">
        <v>2</v>
      </c>
      <c r="D347">
        <v>1.5</v>
      </c>
      <c r="E347">
        <v>3</v>
      </c>
      <c r="H347" s="1">
        <v>45109</v>
      </c>
    </row>
    <row r="348" spans="1:8" x14ac:dyDescent="0.25">
      <c r="A348" t="s">
        <v>369</v>
      </c>
      <c r="B348" t="s">
        <v>39</v>
      </c>
      <c r="C348">
        <v>3</v>
      </c>
      <c r="D348">
        <v>3</v>
      </c>
      <c r="E348">
        <v>9</v>
      </c>
      <c r="F348" t="s">
        <v>14</v>
      </c>
      <c r="G348" t="s">
        <v>15</v>
      </c>
      <c r="H348" s="1">
        <v>45067</v>
      </c>
    </row>
    <row r="349" spans="1:8" x14ac:dyDescent="0.25">
      <c r="A349" t="s">
        <v>370</v>
      </c>
      <c r="B349" t="s">
        <v>13</v>
      </c>
      <c r="C349">
        <v>1</v>
      </c>
      <c r="D349">
        <v>3</v>
      </c>
      <c r="E349">
        <v>3</v>
      </c>
      <c r="F349" t="s">
        <v>10</v>
      </c>
      <c r="H349" s="1">
        <v>45071</v>
      </c>
    </row>
    <row r="350" spans="1:8" x14ac:dyDescent="0.25">
      <c r="A350" t="s">
        <v>371</v>
      </c>
      <c r="B350" t="s">
        <v>25</v>
      </c>
      <c r="C350">
        <v>1</v>
      </c>
      <c r="D350">
        <v>4</v>
      </c>
      <c r="E350">
        <v>4</v>
      </c>
      <c r="F350" t="s">
        <v>10</v>
      </c>
      <c r="H350" s="1">
        <v>45230</v>
      </c>
    </row>
    <row r="351" spans="1:8" x14ac:dyDescent="0.25">
      <c r="A351" t="s">
        <v>372</v>
      </c>
      <c r="B351" t="s">
        <v>28</v>
      </c>
      <c r="C351">
        <v>5</v>
      </c>
      <c r="D351">
        <v>4</v>
      </c>
      <c r="E351">
        <v>20</v>
      </c>
      <c r="F351" t="s">
        <v>23</v>
      </c>
      <c r="G351" t="s">
        <v>11</v>
      </c>
      <c r="H351" s="1">
        <v>44981</v>
      </c>
    </row>
    <row r="352" spans="1:8" x14ac:dyDescent="0.25">
      <c r="A352" t="s">
        <v>373</v>
      </c>
      <c r="B352" t="s">
        <v>65</v>
      </c>
      <c r="C352">
        <v>2</v>
      </c>
      <c r="D352">
        <v>1.5</v>
      </c>
      <c r="E352">
        <v>3</v>
      </c>
      <c r="F352" t="s">
        <v>14</v>
      </c>
      <c r="G352" t="s">
        <v>11</v>
      </c>
      <c r="H352" s="1">
        <v>44984</v>
      </c>
    </row>
    <row r="353" spans="1:8" x14ac:dyDescent="0.25">
      <c r="A353" t="s">
        <v>374</v>
      </c>
      <c r="B353" t="s">
        <v>28</v>
      </c>
      <c r="C353">
        <v>5</v>
      </c>
      <c r="D353">
        <v>4</v>
      </c>
      <c r="E353" t="s">
        <v>21</v>
      </c>
      <c r="F353" t="s">
        <v>21</v>
      </c>
      <c r="G353" t="s">
        <v>11</v>
      </c>
      <c r="H353" s="1">
        <v>45269</v>
      </c>
    </row>
    <row r="354" spans="1:8" x14ac:dyDescent="0.25">
      <c r="A354" t="s">
        <v>375</v>
      </c>
      <c r="B354" t="s">
        <v>25</v>
      </c>
      <c r="C354">
        <v>2</v>
      </c>
      <c r="D354">
        <v>4</v>
      </c>
      <c r="E354">
        <v>8</v>
      </c>
      <c r="F354" t="s">
        <v>14</v>
      </c>
      <c r="G354" t="s">
        <v>15</v>
      </c>
      <c r="H354" s="1">
        <v>45022</v>
      </c>
    </row>
    <row r="355" spans="1:8" x14ac:dyDescent="0.25">
      <c r="A355" t="s">
        <v>376</v>
      </c>
      <c r="B355" t="s">
        <v>28</v>
      </c>
      <c r="C355">
        <v>5</v>
      </c>
      <c r="D355">
        <v>4</v>
      </c>
      <c r="E355">
        <v>20</v>
      </c>
      <c r="F355" t="s">
        <v>23</v>
      </c>
      <c r="H355" s="1">
        <v>45232</v>
      </c>
    </row>
    <row r="356" spans="1:8" x14ac:dyDescent="0.25">
      <c r="A356" t="s">
        <v>377</v>
      </c>
      <c r="B356" t="s">
        <v>9</v>
      </c>
      <c r="C356">
        <v>3</v>
      </c>
      <c r="D356">
        <v>2</v>
      </c>
      <c r="E356">
        <v>6</v>
      </c>
      <c r="F356" t="s">
        <v>14</v>
      </c>
      <c r="G356" t="s">
        <v>11</v>
      </c>
      <c r="H356" s="1">
        <v>45134</v>
      </c>
    </row>
    <row r="357" spans="1:8" x14ac:dyDescent="0.25">
      <c r="A357" t="s">
        <v>378</v>
      </c>
      <c r="B357" t="s">
        <v>39</v>
      </c>
      <c r="C357">
        <v>5</v>
      </c>
      <c r="D357">
        <v>3</v>
      </c>
      <c r="E357">
        <v>15</v>
      </c>
      <c r="F357" t="s">
        <v>18</v>
      </c>
      <c r="G357" t="s">
        <v>15</v>
      </c>
      <c r="H357" s="1">
        <v>44988</v>
      </c>
    </row>
    <row r="358" spans="1:8" x14ac:dyDescent="0.25">
      <c r="A358" t="s">
        <v>379</v>
      </c>
      <c r="C358">
        <v>3</v>
      </c>
      <c r="D358">
        <v>4</v>
      </c>
      <c r="E358">
        <v>12</v>
      </c>
      <c r="F358" t="s">
        <v>14</v>
      </c>
      <c r="G358" t="s">
        <v>11</v>
      </c>
      <c r="H358" s="1">
        <v>44963</v>
      </c>
    </row>
    <row r="359" spans="1:8" x14ac:dyDescent="0.25">
      <c r="A359" t="s">
        <v>380</v>
      </c>
      <c r="B359" t="s">
        <v>9</v>
      </c>
      <c r="C359">
        <v>3</v>
      </c>
      <c r="D359">
        <v>2</v>
      </c>
      <c r="E359">
        <v>6</v>
      </c>
      <c r="F359" t="s">
        <v>23</v>
      </c>
      <c r="G359" t="s">
        <v>11</v>
      </c>
      <c r="H359" s="1">
        <v>45188</v>
      </c>
    </row>
    <row r="360" spans="1:8" x14ac:dyDescent="0.25">
      <c r="A360" t="s">
        <v>381</v>
      </c>
      <c r="B360" t="s">
        <v>25</v>
      </c>
      <c r="C360">
        <v>4</v>
      </c>
      <c r="D360">
        <v>4</v>
      </c>
      <c r="E360">
        <v>16</v>
      </c>
      <c r="F360" t="s">
        <v>21</v>
      </c>
      <c r="G360" t="s">
        <v>15</v>
      </c>
      <c r="H360" s="1">
        <v>44978</v>
      </c>
    </row>
    <row r="361" spans="1:8" x14ac:dyDescent="0.25">
      <c r="A361" t="s">
        <v>382</v>
      </c>
      <c r="B361" t="s">
        <v>13</v>
      </c>
      <c r="C361">
        <v>3</v>
      </c>
      <c r="D361">
        <v>3</v>
      </c>
      <c r="E361">
        <v>9</v>
      </c>
      <c r="F361" t="s">
        <v>10</v>
      </c>
      <c r="H361" s="1">
        <v>45150</v>
      </c>
    </row>
    <row r="362" spans="1:8" x14ac:dyDescent="0.25">
      <c r="A362" t="s">
        <v>383</v>
      </c>
      <c r="B362" t="s">
        <v>28</v>
      </c>
      <c r="C362">
        <v>3</v>
      </c>
      <c r="D362">
        <v>4</v>
      </c>
      <c r="E362">
        <v>12</v>
      </c>
      <c r="F362" t="s">
        <v>23</v>
      </c>
      <c r="G362" t="s">
        <v>15</v>
      </c>
      <c r="H362" s="1">
        <v>45196</v>
      </c>
    </row>
    <row r="363" spans="1:8" x14ac:dyDescent="0.25">
      <c r="A363" t="s">
        <v>384</v>
      </c>
      <c r="B363" t="s">
        <v>17</v>
      </c>
      <c r="C363">
        <v>4</v>
      </c>
      <c r="D363">
        <v>1</v>
      </c>
      <c r="E363">
        <v>4</v>
      </c>
      <c r="F363" t="s">
        <v>14</v>
      </c>
      <c r="G363" t="s">
        <v>15</v>
      </c>
      <c r="H363" s="1">
        <v>45156</v>
      </c>
    </row>
    <row r="364" spans="1:8" x14ac:dyDescent="0.25">
      <c r="A364" t="s">
        <v>385</v>
      </c>
      <c r="C364">
        <v>4</v>
      </c>
      <c r="D364">
        <v>4</v>
      </c>
      <c r="E364">
        <v>16</v>
      </c>
      <c r="F364" t="s">
        <v>23</v>
      </c>
      <c r="G364" t="s">
        <v>11</v>
      </c>
      <c r="H364" s="1">
        <v>45276</v>
      </c>
    </row>
    <row r="365" spans="1:8" x14ac:dyDescent="0.25">
      <c r="A365" t="s">
        <v>386</v>
      </c>
      <c r="B365" t="s">
        <v>65</v>
      </c>
      <c r="C365">
        <v>4</v>
      </c>
      <c r="D365">
        <v>1.5</v>
      </c>
      <c r="E365">
        <v>6</v>
      </c>
      <c r="F365" t="s">
        <v>23</v>
      </c>
      <c r="G365" t="s">
        <v>15</v>
      </c>
      <c r="H365" s="1">
        <v>44996</v>
      </c>
    </row>
    <row r="366" spans="1:8" x14ac:dyDescent="0.25">
      <c r="A366" t="s">
        <v>387</v>
      </c>
      <c r="B366" t="s">
        <v>39</v>
      </c>
      <c r="C366">
        <v>1</v>
      </c>
      <c r="D366">
        <v>3</v>
      </c>
      <c r="E366">
        <v>3</v>
      </c>
      <c r="G366" t="s">
        <v>15</v>
      </c>
      <c r="H366" s="1">
        <v>45067</v>
      </c>
    </row>
    <row r="367" spans="1:8" x14ac:dyDescent="0.25">
      <c r="A367" t="s">
        <v>388</v>
      </c>
      <c r="B367" t="s">
        <v>65</v>
      </c>
      <c r="C367">
        <v>2</v>
      </c>
      <c r="D367">
        <v>1.5</v>
      </c>
      <c r="E367">
        <v>3</v>
      </c>
      <c r="G367" t="s">
        <v>11</v>
      </c>
      <c r="H367" s="1">
        <v>44980</v>
      </c>
    </row>
    <row r="368" spans="1:8" x14ac:dyDescent="0.25">
      <c r="A368" t="s">
        <v>389</v>
      </c>
      <c r="B368" t="s">
        <v>18</v>
      </c>
      <c r="C368">
        <v>2</v>
      </c>
      <c r="D368">
        <v>3</v>
      </c>
      <c r="E368">
        <v>6</v>
      </c>
      <c r="F368" t="s">
        <v>14</v>
      </c>
      <c r="G368" t="s">
        <v>11</v>
      </c>
      <c r="H368" s="1">
        <v>45084</v>
      </c>
    </row>
    <row r="369" spans="1:8" x14ac:dyDescent="0.25">
      <c r="A369" t="s">
        <v>390</v>
      </c>
      <c r="B369" t="s">
        <v>13</v>
      </c>
      <c r="C369">
        <v>5</v>
      </c>
      <c r="D369">
        <v>3</v>
      </c>
      <c r="E369">
        <v>15</v>
      </c>
      <c r="G369" t="s">
        <v>15</v>
      </c>
      <c r="H369" s="1">
        <v>45058</v>
      </c>
    </row>
    <row r="370" spans="1:8" x14ac:dyDescent="0.25">
      <c r="A370" t="s">
        <v>391</v>
      </c>
      <c r="B370" t="s">
        <v>25</v>
      </c>
      <c r="C370">
        <v>3</v>
      </c>
      <c r="D370">
        <v>4</v>
      </c>
      <c r="E370">
        <v>12</v>
      </c>
      <c r="F370" t="s">
        <v>10</v>
      </c>
      <c r="G370" t="s">
        <v>15</v>
      </c>
      <c r="H370" s="1">
        <v>45113</v>
      </c>
    </row>
    <row r="371" spans="1:8" x14ac:dyDescent="0.25">
      <c r="A371" t="s">
        <v>392</v>
      </c>
      <c r="C371">
        <v>2</v>
      </c>
      <c r="D371">
        <v>4</v>
      </c>
      <c r="E371">
        <v>8</v>
      </c>
      <c r="F371" t="s">
        <v>14</v>
      </c>
      <c r="H371" s="1">
        <v>45097</v>
      </c>
    </row>
    <row r="372" spans="1:8" x14ac:dyDescent="0.25">
      <c r="A372" t="s">
        <v>393</v>
      </c>
      <c r="B372" t="s">
        <v>21</v>
      </c>
      <c r="C372">
        <v>1</v>
      </c>
      <c r="D372">
        <v>5</v>
      </c>
      <c r="E372">
        <v>5</v>
      </c>
      <c r="F372" t="s">
        <v>14</v>
      </c>
      <c r="G372" t="s">
        <v>11</v>
      </c>
      <c r="H372" s="1">
        <v>45282</v>
      </c>
    </row>
    <row r="373" spans="1:8" x14ac:dyDescent="0.25">
      <c r="A373" t="s">
        <v>394</v>
      </c>
      <c r="B373" t="s">
        <v>17</v>
      </c>
      <c r="C373">
        <v>2</v>
      </c>
      <c r="E373">
        <v>2</v>
      </c>
      <c r="F373" t="s">
        <v>14</v>
      </c>
      <c r="G373" t="s">
        <v>11</v>
      </c>
      <c r="H373" s="1">
        <v>45171</v>
      </c>
    </row>
    <row r="374" spans="1:8" x14ac:dyDescent="0.25">
      <c r="A374" t="s">
        <v>395</v>
      </c>
      <c r="B374" t="s">
        <v>18</v>
      </c>
      <c r="C374">
        <v>4</v>
      </c>
      <c r="D374">
        <v>4</v>
      </c>
      <c r="E374">
        <v>16</v>
      </c>
      <c r="F374" t="s">
        <v>14</v>
      </c>
      <c r="G374" t="s">
        <v>11</v>
      </c>
      <c r="H374" s="1">
        <v>44940</v>
      </c>
    </row>
    <row r="375" spans="1:8" x14ac:dyDescent="0.25">
      <c r="A375" t="s">
        <v>396</v>
      </c>
      <c r="B375" t="s">
        <v>20</v>
      </c>
      <c r="C375">
        <v>2</v>
      </c>
      <c r="D375">
        <v>5</v>
      </c>
      <c r="E375">
        <v>10</v>
      </c>
      <c r="F375" t="s">
        <v>23</v>
      </c>
      <c r="G375" t="s">
        <v>11</v>
      </c>
      <c r="H375" s="1">
        <v>45147</v>
      </c>
    </row>
    <row r="376" spans="1:8" x14ac:dyDescent="0.25">
      <c r="A376" t="s">
        <v>397</v>
      </c>
      <c r="B376" t="s">
        <v>13</v>
      </c>
      <c r="C376">
        <v>3</v>
      </c>
      <c r="D376">
        <v>3</v>
      </c>
      <c r="E376">
        <v>9</v>
      </c>
      <c r="F376" t="s">
        <v>23</v>
      </c>
      <c r="G376" t="s">
        <v>15</v>
      </c>
      <c r="H376" s="1">
        <v>44984</v>
      </c>
    </row>
    <row r="377" spans="1:8" x14ac:dyDescent="0.25">
      <c r="A377" t="s">
        <v>398</v>
      </c>
      <c r="B377" t="s">
        <v>9</v>
      </c>
      <c r="C377">
        <v>1</v>
      </c>
      <c r="D377">
        <v>2</v>
      </c>
      <c r="E377">
        <v>2</v>
      </c>
      <c r="F377" t="s">
        <v>14</v>
      </c>
      <c r="G377" t="s">
        <v>15</v>
      </c>
      <c r="H377" s="1">
        <v>45060</v>
      </c>
    </row>
    <row r="378" spans="1:8" x14ac:dyDescent="0.25">
      <c r="A378" t="s">
        <v>399</v>
      </c>
      <c r="B378" t="s">
        <v>9</v>
      </c>
      <c r="D378">
        <v>2</v>
      </c>
      <c r="E378">
        <v>4</v>
      </c>
      <c r="F378" t="s">
        <v>10</v>
      </c>
      <c r="G378" t="s">
        <v>15</v>
      </c>
      <c r="H378" s="1">
        <v>45125</v>
      </c>
    </row>
    <row r="379" spans="1:8" x14ac:dyDescent="0.25">
      <c r="A379" t="s">
        <v>400</v>
      </c>
      <c r="B379" t="s">
        <v>17</v>
      </c>
      <c r="C379">
        <v>2</v>
      </c>
      <c r="D379">
        <v>1</v>
      </c>
      <c r="E379">
        <v>2</v>
      </c>
      <c r="F379" t="s">
        <v>10</v>
      </c>
      <c r="G379" t="s">
        <v>11</v>
      </c>
      <c r="H379" s="1">
        <v>45207</v>
      </c>
    </row>
    <row r="380" spans="1:8" x14ac:dyDescent="0.25">
      <c r="A380" t="s">
        <v>401</v>
      </c>
      <c r="B380" t="s">
        <v>13</v>
      </c>
      <c r="C380">
        <v>5</v>
      </c>
      <c r="D380">
        <v>3</v>
      </c>
      <c r="E380">
        <v>15</v>
      </c>
      <c r="F380" t="s">
        <v>23</v>
      </c>
      <c r="H380" s="1">
        <v>45006</v>
      </c>
    </row>
    <row r="381" spans="1:8" x14ac:dyDescent="0.25">
      <c r="A381" t="s">
        <v>402</v>
      </c>
      <c r="B381" t="s">
        <v>13</v>
      </c>
      <c r="C381">
        <v>5</v>
      </c>
      <c r="D381">
        <v>3</v>
      </c>
      <c r="E381">
        <v>15</v>
      </c>
      <c r="H381" s="1">
        <v>45154</v>
      </c>
    </row>
    <row r="382" spans="1:8" x14ac:dyDescent="0.25">
      <c r="A382" t="s">
        <v>403</v>
      </c>
      <c r="B382" t="s">
        <v>65</v>
      </c>
      <c r="C382">
        <v>3</v>
      </c>
      <c r="D382">
        <v>1.5</v>
      </c>
      <c r="E382">
        <v>4.5</v>
      </c>
      <c r="F382" t="s">
        <v>14</v>
      </c>
      <c r="G382" t="s">
        <v>11</v>
      </c>
    </row>
    <row r="383" spans="1:8" x14ac:dyDescent="0.25">
      <c r="A383" t="s">
        <v>404</v>
      </c>
      <c r="B383" t="s">
        <v>65</v>
      </c>
      <c r="C383">
        <v>5</v>
      </c>
      <c r="D383">
        <v>1.5</v>
      </c>
      <c r="E383">
        <v>7.5</v>
      </c>
      <c r="G383" t="s">
        <v>11</v>
      </c>
      <c r="H383" s="1">
        <v>45036</v>
      </c>
    </row>
    <row r="384" spans="1:8" x14ac:dyDescent="0.25">
      <c r="A384" t="s">
        <v>405</v>
      </c>
      <c r="B384" t="s">
        <v>17</v>
      </c>
      <c r="C384">
        <v>1</v>
      </c>
      <c r="D384">
        <v>1</v>
      </c>
      <c r="E384">
        <v>1</v>
      </c>
      <c r="F384" t="s">
        <v>10</v>
      </c>
      <c r="G384" t="s">
        <v>15</v>
      </c>
      <c r="H384" s="1">
        <v>45256</v>
      </c>
    </row>
    <row r="385" spans="1:8" x14ac:dyDescent="0.25">
      <c r="A385" t="s">
        <v>406</v>
      </c>
      <c r="B385" t="s">
        <v>20</v>
      </c>
      <c r="C385">
        <v>4</v>
      </c>
      <c r="D385">
        <v>5</v>
      </c>
      <c r="E385">
        <v>20</v>
      </c>
      <c r="F385" t="s">
        <v>10</v>
      </c>
      <c r="H385" s="1">
        <v>45209</v>
      </c>
    </row>
    <row r="386" spans="1:8" x14ac:dyDescent="0.25">
      <c r="A386" t="s">
        <v>407</v>
      </c>
      <c r="B386" t="s">
        <v>20</v>
      </c>
      <c r="C386">
        <v>1</v>
      </c>
      <c r="D386">
        <v>5</v>
      </c>
      <c r="E386">
        <v>5</v>
      </c>
      <c r="F386" t="s">
        <v>14</v>
      </c>
      <c r="G386" t="s">
        <v>11</v>
      </c>
      <c r="H386" s="1">
        <v>45056</v>
      </c>
    </row>
    <row r="387" spans="1:8" x14ac:dyDescent="0.25">
      <c r="A387" t="s">
        <v>408</v>
      </c>
      <c r="B387" t="s">
        <v>18</v>
      </c>
      <c r="C387">
        <v>5</v>
      </c>
      <c r="D387">
        <v>2</v>
      </c>
      <c r="E387">
        <v>10</v>
      </c>
      <c r="F387" t="s">
        <v>14</v>
      </c>
      <c r="G387" t="s">
        <v>11</v>
      </c>
      <c r="H387" s="1">
        <v>44985</v>
      </c>
    </row>
    <row r="388" spans="1:8" x14ac:dyDescent="0.25">
      <c r="A388" t="s">
        <v>409</v>
      </c>
      <c r="B388" t="s">
        <v>21</v>
      </c>
      <c r="C388">
        <v>2</v>
      </c>
      <c r="D388">
        <v>3</v>
      </c>
      <c r="E388">
        <v>6</v>
      </c>
      <c r="F388" t="s">
        <v>23</v>
      </c>
      <c r="G388" t="s">
        <v>15</v>
      </c>
      <c r="H388" s="1">
        <v>44959</v>
      </c>
    </row>
    <row r="389" spans="1:8" x14ac:dyDescent="0.25">
      <c r="A389" t="s">
        <v>410</v>
      </c>
      <c r="B389" t="s">
        <v>39</v>
      </c>
      <c r="C389">
        <v>5</v>
      </c>
      <c r="D389">
        <v>3</v>
      </c>
      <c r="E389" t="s">
        <v>21</v>
      </c>
      <c r="F389" t="s">
        <v>14</v>
      </c>
      <c r="H389" s="1">
        <v>44954</v>
      </c>
    </row>
    <row r="390" spans="1:8" x14ac:dyDescent="0.25">
      <c r="A390" t="s">
        <v>411</v>
      </c>
      <c r="C390">
        <v>1</v>
      </c>
      <c r="D390">
        <v>1</v>
      </c>
      <c r="E390">
        <v>1</v>
      </c>
      <c r="F390" t="s">
        <v>10</v>
      </c>
      <c r="H390" s="1">
        <v>45152</v>
      </c>
    </row>
    <row r="391" spans="1:8" x14ac:dyDescent="0.25">
      <c r="A391" t="s">
        <v>412</v>
      </c>
      <c r="B391" t="s">
        <v>9</v>
      </c>
      <c r="C391">
        <v>5</v>
      </c>
      <c r="D391">
        <v>2</v>
      </c>
      <c r="E391">
        <v>10</v>
      </c>
      <c r="F391" t="s">
        <v>14</v>
      </c>
      <c r="G391" t="s">
        <v>11</v>
      </c>
      <c r="H391" t="s">
        <v>21</v>
      </c>
    </row>
    <row r="392" spans="1:8" x14ac:dyDescent="0.25">
      <c r="A392" t="s">
        <v>413</v>
      </c>
      <c r="B392" t="s">
        <v>65</v>
      </c>
      <c r="C392">
        <v>5</v>
      </c>
      <c r="D392">
        <v>1.5</v>
      </c>
      <c r="E392">
        <v>7.5</v>
      </c>
      <c r="H392" s="1">
        <v>45195</v>
      </c>
    </row>
    <row r="393" spans="1:8" x14ac:dyDescent="0.25">
      <c r="A393" t="s">
        <v>414</v>
      </c>
      <c r="B393" t="s">
        <v>39</v>
      </c>
      <c r="C393">
        <v>3</v>
      </c>
      <c r="D393">
        <v>3</v>
      </c>
      <c r="E393">
        <v>9</v>
      </c>
      <c r="F393" t="s">
        <v>14</v>
      </c>
      <c r="G393" t="s">
        <v>15</v>
      </c>
      <c r="H393" s="1">
        <v>45000</v>
      </c>
    </row>
    <row r="394" spans="1:8" x14ac:dyDescent="0.25">
      <c r="A394" t="s">
        <v>415</v>
      </c>
      <c r="B394" t="s">
        <v>13</v>
      </c>
      <c r="C394">
        <v>2</v>
      </c>
      <c r="D394">
        <v>3</v>
      </c>
      <c r="E394">
        <v>6</v>
      </c>
      <c r="F394" t="s">
        <v>10</v>
      </c>
      <c r="H394" s="1">
        <v>44939</v>
      </c>
    </row>
    <row r="395" spans="1:8" x14ac:dyDescent="0.25">
      <c r="A395" t="s">
        <v>416</v>
      </c>
      <c r="B395" t="s">
        <v>65</v>
      </c>
      <c r="C395">
        <v>2</v>
      </c>
      <c r="D395">
        <v>1.5</v>
      </c>
      <c r="E395">
        <v>3</v>
      </c>
      <c r="G395" t="s">
        <v>11</v>
      </c>
      <c r="H395" s="1">
        <v>44963</v>
      </c>
    </row>
    <row r="396" spans="1:8" x14ac:dyDescent="0.25">
      <c r="A396" t="s">
        <v>417</v>
      </c>
      <c r="B396" t="s">
        <v>17</v>
      </c>
      <c r="C396">
        <v>5</v>
      </c>
      <c r="D396">
        <v>1</v>
      </c>
      <c r="E396">
        <v>5</v>
      </c>
      <c r="F396" t="s">
        <v>14</v>
      </c>
      <c r="G396" t="s">
        <v>15</v>
      </c>
      <c r="H396" s="1">
        <v>45215</v>
      </c>
    </row>
    <row r="397" spans="1:8" x14ac:dyDescent="0.25">
      <c r="A397" t="s">
        <v>418</v>
      </c>
      <c r="B397" t="s">
        <v>13</v>
      </c>
      <c r="C397">
        <v>1</v>
      </c>
      <c r="D397">
        <v>3</v>
      </c>
      <c r="E397">
        <v>3</v>
      </c>
      <c r="F397" t="s">
        <v>14</v>
      </c>
      <c r="G397" t="s">
        <v>15</v>
      </c>
      <c r="H397" s="1">
        <v>45122</v>
      </c>
    </row>
    <row r="398" spans="1:8" x14ac:dyDescent="0.25">
      <c r="A398" t="s">
        <v>419</v>
      </c>
      <c r="B398" t="s">
        <v>28</v>
      </c>
      <c r="C398">
        <v>5</v>
      </c>
      <c r="D398">
        <v>4</v>
      </c>
      <c r="E398">
        <v>20</v>
      </c>
      <c r="F398" t="s">
        <v>23</v>
      </c>
      <c r="G398" t="s">
        <v>15</v>
      </c>
      <c r="H398" s="1">
        <v>45074</v>
      </c>
    </row>
    <row r="399" spans="1:8" x14ac:dyDescent="0.25">
      <c r="A399" t="s">
        <v>420</v>
      </c>
      <c r="B399" t="s">
        <v>65</v>
      </c>
      <c r="C399">
        <v>4</v>
      </c>
      <c r="D399">
        <v>1.5</v>
      </c>
      <c r="E399">
        <v>6</v>
      </c>
      <c r="F399" t="s">
        <v>23</v>
      </c>
      <c r="G399" t="s">
        <v>11</v>
      </c>
      <c r="H399" s="1">
        <v>45011</v>
      </c>
    </row>
    <row r="400" spans="1:8" x14ac:dyDescent="0.25">
      <c r="A400" t="s">
        <v>421</v>
      </c>
      <c r="B400" t="s">
        <v>17</v>
      </c>
      <c r="C400">
        <v>1</v>
      </c>
      <c r="D400">
        <v>1</v>
      </c>
      <c r="E400">
        <v>1</v>
      </c>
      <c r="F400" t="s">
        <v>10</v>
      </c>
      <c r="H400" s="1">
        <v>45039</v>
      </c>
    </row>
    <row r="401" spans="1:8" x14ac:dyDescent="0.25">
      <c r="A401" t="s">
        <v>422</v>
      </c>
      <c r="B401" t="s">
        <v>13</v>
      </c>
      <c r="C401">
        <v>1</v>
      </c>
      <c r="D401">
        <v>3</v>
      </c>
      <c r="E401">
        <v>3</v>
      </c>
      <c r="F401" t="s">
        <v>21</v>
      </c>
      <c r="G401" t="s">
        <v>21</v>
      </c>
      <c r="H401" s="1">
        <v>45247</v>
      </c>
    </row>
    <row r="402" spans="1:8" x14ac:dyDescent="0.25">
      <c r="A402" t="s">
        <v>423</v>
      </c>
      <c r="B402" t="s">
        <v>20</v>
      </c>
      <c r="C402">
        <v>4</v>
      </c>
      <c r="D402">
        <v>5</v>
      </c>
      <c r="E402">
        <v>20</v>
      </c>
      <c r="F402" t="s">
        <v>10</v>
      </c>
      <c r="G402" t="s">
        <v>11</v>
      </c>
      <c r="H402" s="1">
        <v>45280</v>
      </c>
    </row>
    <row r="403" spans="1:8" x14ac:dyDescent="0.25">
      <c r="A403" t="s">
        <v>424</v>
      </c>
      <c r="B403" t="s">
        <v>9</v>
      </c>
      <c r="C403">
        <v>4</v>
      </c>
      <c r="D403">
        <v>2</v>
      </c>
      <c r="E403">
        <v>8</v>
      </c>
      <c r="F403" t="s">
        <v>10</v>
      </c>
      <c r="H403" s="1">
        <v>45087</v>
      </c>
    </row>
    <row r="404" spans="1:8" x14ac:dyDescent="0.25">
      <c r="A404" t="s">
        <v>425</v>
      </c>
      <c r="B404" t="s">
        <v>18</v>
      </c>
      <c r="C404">
        <v>1</v>
      </c>
      <c r="D404">
        <v>3</v>
      </c>
      <c r="E404">
        <v>3</v>
      </c>
      <c r="F404" t="s">
        <v>14</v>
      </c>
      <c r="G404" t="s">
        <v>11</v>
      </c>
      <c r="H404" s="1">
        <v>45119</v>
      </c>
    </row>
    <row r="405" spans="1:8" x14ac:dyDescent="0.25">
      <c r="A405" t="s">
        <v>426</v>
      </c>
      <c r="B405" t="s">
        <v>17</v>
      </c>
      <c r="C405">
        <v>4</v>
      </c>
      <c r="E405">
        <v>4</v>
      </c>
      <c r="F405" t="s">
        <v>14</v>
      </c>
      <c r="H405" s="1">
        <v>45264</v>
      </c>
    </row>
    <row r="406" spans="1:8" x14ac:dyDescent="0.25">
      <c r="A406" t="s">
        <v>427</v>
      </c>
      <c r="B406" t="s">
        <v>65</v>
      </c>
      <c r="C406">
        <v>5</v>
      </c>
      <c r="D406">
        <v>1.5</v>
      </c>
      <c r="E406">
        <v>7.5</v>
      </c>
      <c r="F406" t="s">
        <v>10</v>
      </c>
      <c r="G406" t="s">
        <v>15</v>
      </c>
      <c r="H406" s="1">
        <v>44965</v>
      </c>
    </row>
    <row r="407" spans="1:8" x14ac:dyDescent="0.25">
      <c r="A407" t="s">
        <v>428</v>
      </c>
      <c r="B407" t="s">
        <v>9</v>
      </c>
      <c r="C407">
        <v>3</v>
      </c>
      <c r="D407">
        <v>2</v>
      </c>
      <c r="E407" t="s">
        <v>21</v>
      </c>
      <c r="F407" t="s">
        <v>18</v>
      </c>
      <c r="G407" t="s">
        <v>11</v>
      </c>
      <c r="H407" s="1">
        <v>45220</v>
      </c>
    </row>
    <row r="408" spans="1:8" x14ac:dyDescent="0.25">
      <c r="A408" t="s">
        <v>429</v>
      </c>
      <c r="B408" t="s">
        <v>18</v>
      </c>
      <c r="C408">
        <v>4</v>
      </c>
      <c r="D408">
        <v>1</v>
      </c>
      <c r="E408">
        <v>4</v>
      </c>
      <c r="F408" t="s">
        <v>23</v>
      </c>
      <c r="G408" t="s">
        <v>11</v>
      </c>
      <c r="H408" s="1">
        <v>45177</v>
      </c>
    </row>
    <row r="409" spans="1:8" x14ac:dyDescent="0.25">
      <c r="A409" t="s">
        <v>430</v>
      </c>
      <c r="B409" t="s">
        <v>18</v>
      </c>
      <c r="C409">
        <v>1</v>
      </c>
      <c r="D409">
        <v>1</v>
      </c>
      <c r="E409">
        <v>1</v>
      </c>
      <c r="F409" t="s">
        <v>14</v>
      </c>
      <c r="G409" t="s">
        <v>15</v>
      </c>
      <c r="H409" s="1">
        <v>45084</v>
      </c>
    </row>
    <row r="410" spans="1:8" x14ac:dyDescent="0.25">
      <c r="A410" t="s">
        <v>431</v>
      </c>
      <c r="B410" t="s">
        <v>65</v>
      </c>
      <c r="C410">
        <v>4</v>
      </c>
      <c r="D410">
        <v>1.5</v>
      </c>
      <c r="E410">
        <v>6</v>
      </c>
      <c r="F410" t="s">
        <v>14</v>
      </c>
      <c r="H410" s="1">
        <v>45096</v>
      </c>
    </row>
    <row r="411" spans="1:8" x14ac:dyDescent="0.25">
      <c r="A411" t="s">
        <v>432</v>
      </c>
      <c r="B411" t="s">
        <v>13</v>
      </c>
      <c r="C411">
        <v>5</v>
      </c>
      <c r="D411">
        <v>3</v>
      </c>
      <c r="E411" t="s">
        <v>18</v>
      </c>
      <c r="F411" t="s">
        <v>10</v>
      </c>
      <c r="H411" s="1">
        <v>45180</v>
      </c>
    </row>
    <row r="412" spans="1:8" x14ac:dyDescent="0.25">
      <c r="A412" t="s">
        <v>433</v>
      </c>
      <c r="B412" t="s">
        <v>13</v>
      </c>
      <c r="C412">
        <v>4</v>
      </c>
      <c r="D412">
        <v>3</v>
      </c>
      <c r="E412">
        <v>12</v>
      </c>
      <c r="F412" t="s">
        <v>10</v>
      </c>
      <c r="G412" t="s">
        <v>15</v>
      </c>
      <c r="H412" s="1">
        <v>45287</v>
      </c>
    </row>
    <row r="413" spans="1:8" x14ac:dyDescent="0.25">
      <c r="A413" t="s">
        <v>434</v>
      </c>
      <c r="B413" t="s">
        <v>17</v>
      </c>
      <c r="C413">
        <v>2</v>
      </c>
      <c r="D413">
        <v>1</v>
      </c>
      <c r="E413">
        <v>2</v>
      </c>
      <c r="F413" t="s">
        <v>23</v>
      </c>
      <c r="G413" t="s">
        <v>11</v>
      </c>
      <c r="H413" s="1">
        <v>44958</v>
      </c>
    </row>
    <row r="414" spans="1:8" x14ac:dyDescent="0.25">
      <c r="A414" t="s">
        <v>435</v>
      </c>
      <c r="B414" t="s">
        <v>39</v>
      </c>
      <c r="D414">
        <v>3</v>
      </c>
      <c r="E414">
        <v>3</v>
      </c>
      <c r="F414" t="s">
        <v>10</v>
      </c>
      <c r="G414" t="s">
        <v>11</v>
      </c>
      <c r="H414" s="1">
        <v>45203</v>
      </c>
    </row>
    <row r="415" spans="1:8" x14ac:dyDescent="0.25">
      <c r="A415" t="s">
        <v>436</v>
      </c>
      <c r="B415" t="s">
        <v>28</v>
      </c>
      <c r="C415">
        <v>4</v>
      </c>
      <c r="D415" t="s">
        <v>18</v>
      </c>
      <c r="E415">
        <v>16</v>
      </c>
      <c r="F415" t="s">
        <v>14</v>
      </c>
      <c r="G415" t="s">
        <v>11</v>
      </c>
      <c r="H415" s="1">
        <v>44969</v>
      </c>
    </row>
    <row r="416" spans="1:8" x14ac:dyDescent="0.25">
      <c r="A416" t="s">
        <v>437</v>
      </c>
      <c r="B416" t="s">
        <v>20</v>
      </c>
      <c r="C416">
        <v>3</v>
      </c>
      <c r="D416">
        <v>5</v>
      </c>
      <c r="E416">
        <v>15</v>
      </c>
      <c r="F416" t="s">
        <v>23</v>
      </c>
      <c r="G416" t="s">
        <v>15</v>
      </c>
      <c r="H416" s="1">
        <v>44999</v>
      </c>
    </row>
    <row r="417" spans="1:8" x14ac:dyDescent="0.25">
      <c r="A417" t="s">
        <v>438</v>
      </c>
      <c r="B417" t="s">
        <v>13</v>
      </c>
      <c r="C417">
        <v>1</v>
      </c>
      <c r="D417">
        <v>3</v>
      </c>
      <c r="E417">
        <v>3</v>
      </c>
      <c r="F417" t="s">
        <v>14</v>
      </c>
      <c r="G417" t="s">
        <v>15</v>
      </c>
      <c r="H417" s="1">
        <v>44987</v>
      </c>
    </row>
    <row r="418" spans="1:8" x14ac:dyDescent="0.25">
      <c r="A418" t="s">
        <v>439</v>
      </c>
      <c r="B418" t="s">
        <v>9</v>
      </c>
      <c r="C418">
        <v>4</v>
      </c>
      <c r="D418">
        <v>2</v>
      </c>
      <c r="E418">
        <v>8</v>
      </c>
      <c r="F418" t="s">
        <v>14</v>
      </c>
      <c r="G418" t="s">
        <v>11</v>
      </c>
      <c r="H418" t="s">
        <v>21</v>
      </c>
    </row>
    <row r="419" spans="1:8" x14ac:dyDescent="0.25">
      <c r="A419" t="s">
        <v>440</v>
      </c>
      <c r="B419" t="s">
        <v>28</v>
      </c>
      <c r="C419">
        <v>2</v>
      </c>
      <c r="D419">
        <v>4</v>
      </c>
      <c r="E419">
        <v>8</v>
      </c>
      <c r="F419" t="s">
        <v>14</v>
      </c>
      <c r="H419" s="1">
        <v>45075</v>
      </c>
    </row>
    <row r="420" spans="1:8" x14ac:dyDescent="0.25">
      <c r="A420" t="s">
        <v>441</v>
      </c>
      <c r="B420" t="s">
        <v>17</v>
      </c>
      <c r="C420">
        <v>5</v>
      </c>
      <c r="D420">
        <v>1</v>
      </c>
      <c r="E420">
        <v>5</v>
      </c>
      <c r="F420" t="s">
        <v>23</v>
      </c>
      <c r="G420" t="s">
        <v>11</v>
      </c>
      <c r="H420" s="1">
        <v>45198</v>
      </c>
    </row>
    <row r="421" spans="1:8" x14ac:dyDescent="0.25">
      <c r="A421" t="s">
        <v>442</v>
      </c>
      <c r="B421" t="s">
        <v>25</v>
      </c>
      <c r="C421">
        <v>5</v>
      </c>
      <c r="D421">
        <v>4</v>
      </c>
      <c r="E421">
        <v>20</v>
      </c>
      <c r="G421" t="s">
        <v>15</v>
      </c>
      <c r="H421" s="1">
        <v>45036</v>
      </c>
    </row>
    <row r="422" spans="1:8" x14ac:dyDescent="0.25">
      <c r="A422" t="s">
        <v>443</v>
      </c>
      <c r="B422" t="s">
        <v>28</v>
      </c>
      <c r="C422">
        <v>1</v>
      </c>
      <c r="D422">
        <v>4</v>
      </c>
      <c r="E422">
        <v>4</v>
      </c>
      <c r="F422" t="s">
        <v>23</v>
      </c>
      <c r="G422" t="s">
        <v>15</v>
      </c>
      <c r="H422" s="1">
        <v>45038</v>
      </c>
    </row>
    <row r="423" spans="1:8" x14ac:dyDescent="0.25">
      <c r="A423" t="s">
        <v>444</v>
      </c>
      <c r="B423" t="s">
        <v>13</v>
      </c>
      <c r="C423">
        <v>3</v>
      </c>
      <c r="D423">
        <v>3</v>
      </c>
      <c r="E423">
        <v>9</v>
      </c>
      <c r="F423" t="s">
        <v>10</v>
      </c>
      <c r="G423" t="s">
        <v>18</v>
      </c>
      <c r="H423" s="1">
        <v>45138</v>
      </c>
    </row>
    <row r="424" spans="1:8" x14ac:dyDescent="0.25">
      <c r="A424" t="s">
        <v>445</v>
      </c>
      <c r="B424" t="s">
        <v>13</v>
      </c>
      <c r="C424">
        <v>2</v>
      </c>
      <c r="D424">
        <v>3</v>
      </c>
      <c r="E424">
        <v>6</v>
      </c>
      <c r="F424" t="s">
        <v>14</v>
      </c>
      <c r="G424" t="s">
        <v>11</v>
      </c>
      <c r="H424" s="1">
        <v>44931</v>
      </c>
    </row>
    <row r="425" spans="1:8" x14ac:dyDescent="0.25">
      <c r="A425" t="s">
        <v>446</v>
      </c>
      <c r="B425" t="s">
        <v>9</v>
      </c>
      <c r="C425">
        <v>5</v>
      </c>
      <c r="D425">
        <v>2</v>
      </c>
      <c r="E425">
        <v>10</v>
      </c>
      <c r="F425" t="s">
        <v>23</v>
      </c>
      <c r="G425" t="s">
        <v>11</v>
      </c>
      <c r="H425" s="1">
        <v>45163</v>
      </c>
    </row>
    <row r="426" spans="1:8" x14ac:dyDescent="0.25">
      <c r="A426" t="s">
        <v>447</v>
      </c>
      <c r="B426" t="s">
        <v>9</v>
      </c>
      <c r="C426">
        <v>5</v>
      </c>
      <c r="D426">
        <v>2</v>
      </c>
      <c r="E426">
        <v>10</v>
      </c>
      <c r="F426" t="s">
        <v>10</v>
      </c>
      <c r="G426" t="s">
        <v>11</v>
      </c>
      <c r="H426" s="1">
        <v>45135</v>
      </c>
    </row>
    <row r="427" spans="1:8" x14ac:dyDescent="0.25">
      <c r="A427" t="s">
        <v>448</v>
      </c>
      <c r="B427" t="s">
        <v>28</v>
      </c>
      <c r="C427">
        <v>2</v>
      </c>
      <c r="D427">
        <v>4</v>
      </c>
      <c r="E427">
        <v>8</v>
      </c>
      <c r="F427" t="s">
        <v>23</v>
      </c>
      <c r="G427" t="s">
        <v>11</v>
      </c>
      <c r="H427" s="1">
        <v>45016</v>
      </c>
    </row>
    <row r="428" spans="1:8" x14ac:dyDescent="0.25">
      <c r="A428" t="s">
        <v>449</v>
      </c>
      <c r="B428" t="s">
        <v>28</v>
      </c>
      <c r="C428">
        <v>3</v>
      </c>
      <c r="D428">
        <v>4</v>
      </c>
      <c r="E428">
        <v>12</v>
      </c>
      <c r="F428" t="s">
        <v>10</v>
      </c>
      <c r="G428" t="s">
        <v>15</v>
      </c>
    </row>
    <row r="429" spans="1:8" x14ac:dyDescent="0.25">
      <c r="A429" t="s">
        <v>450</v>
      </c>
      <c r="B429" t="s">
        <v>13</v>
      </c>
      <c r="C429">
        <v>4</v>
      </c>
      <c r="D429">
        <v>3</v>
      </c>
      <c r="E429">
        <v>12</v>
      </c>
      <c r="F429" t="s">
        <v>18</v>
      </c>
      <c r="H429" s="1">
        <v>45062</v>
      </c>
    </row>
    <row r="430" spans="1:8" x14ac:dyDescent="0.25">
      <c r="A430" t="s">
        <v>451</v>
      </c>
      <c r="B430" t="s">
        <v>28</v>
      </c>
      <c r="C430">
        <v>4</v>
      </c>
      <c r="D430">
        <v>4</v>
      </c>
      <c r="E430">
        <v>16</v>
      </c>
      <c r="F430" t="s">
        <v>14</v>
      </c>
      <c r="G430" t="s">
        <v>15</v>
      </c>
      <c r="H430" s="1">
        <v>44977</v>
      </c>
    </row>
    <row r="431" spans="1:8" x14ac:dyDescent="0.25">
      <c r="A431" t="s">
        <v>452</v>
      </c>
      <c r="B431" t="s">
        <v>65</v>
      </c>
      <c r="C431">
        <v>1</v>
      </c>
      <c r="D431">
        <v>1.5</v>
      </c>
      <c r="E431">
        <v>1.5</v>
      </c>
      <c r="G431" t="s">
        <v>15</v>
      </c>
      <c r="H431" s="1">
        <v>45268</v>
      </c>
    </row>
    <row r="432" spans="1:8" x14ac:dyDescent="0.25">
      <c r="A432" t="s">
        <v>453</v>
      </c>
      <c r="B432" t="s">
        <v>28</v>
      </c>
      <c r="C432">
        <v>1</v>
      </c>
      <c r="D432">
        <v>4</v>
      </c>
      <c r="E432">
        <v>4</v>
      </c>
      <c r="G432" t="s">
        <v>15</v>
      </c>
      <c r="H432" s="1">
        <v>45141</v>
      </c>
    </row>
    <row r="433" spans="1:8" x14ac:dyDescent="0.25">
      <c r="A433" t="s">
        <v>454</v>
      </c>
      <c r="B433" t="s">
        <v>65</v>
      </c>
      <c r="C433">
        <v>2</v>
      </c>
      <c r="D433">
        <v>1.5</v>
      </c>
      <c r="E433">
        <v>3</v>
      </c>
      <c r="G433" t="s">
        <v>11</v>
      </c>
      <c r="H433" s="1">
        <v>45141</v>
      </c>
    </row>
    <row r="434" spans="1:8" x14ac:dyDescent="0.25">
      <c r="A434" t="s">
        <v>455</v>
      </c>
      <c r="B434" t="s">
        <v>20</v>
      </c>
      <c r="C434">
        <v>2</v>
      </c>
      <c r="D434">
        <v>5</v>
      </c>
      <c r="E434">
        <v>10</v>
      </c>
      <c r="F434" t="s">
        <v>21</v>
      </c>
      <c r="G434" t="s">
        <v>15</v>
      </c>
      <c r="H434" s="1">
        <v>45083</v>
      </c>
    </row>
    <row r="435" spans="1:8" x14ac:dyDescent="0.25">
      <c r="A435" t="s">
        <v>456</v>
      </c>
      <c r="B435" t="s">
        <v>13</v>
      </c>
      <c r="C435">
        <v>5</v>
      </c>
      <c r="D435">
        <v>3</v>
      </c>
      <c r="E435">
        <v>15</v>
      </c>
      <c r="G435" t="s">
        <v>11</v>
      </c>
      <c r="H435" s="1">
        <v>44934</v>
      </c>
    </row>
    <row r="436" spans="1:8" x14ac:dyDescent="0.25">
      <c r="A436" t="s">
        <v>457</v>
      </c>
      <c r="B436" t="s">
        <v>18</v>
      </c>
      <c r="C436" t="s">
        <v>18</v>
      </c>
      <c r="D436">
        <v>4</v>
      </c>
      <c r="E436">
        <v>12</v>
      </c>
      <c r="G436" t="s">
        <v>11</v>
      </c>
      <c r="H436" t="s">
        <v>21</v>
      </c>
    </row>
    <row r="437" spans="1:8" x14ac:dyDescent="0.25">
      <c r="A437" t="s">
        <v>458</v>
      </c>
      <c r="B437" t="s">
        <v>28</v>
      </c>
      <c r="C437">
        <v>3</v>
      </c>
      <c r="D437">
        <v>4</v>
      </c>
      <c r="E437">
        <v>12</v>
      </c>
      <c r="F437" t="s">
        <v>14</v>
      </c>
      <c r="G437" t="s">
        <v>18</v>
      </c>
      <c r="H437" s="1">
        <v>44975</v>
      </c>
    </row>
    <row r="438" spans="1:8" x14ac:dyDescent="0.25">
      <c r="A438" t="s">
        <v>459</v>
      </c>
      <c r="B438" t="s">
        <v>39</v>
      </c>
      <c r="C438">
        <v>5</v>
      </c>
      <c r="D438">
        <v>3</v>
      </c>
      <c r="E438">
        <v>15</v>
      </c>
      <c r="F438" t="s">
        <v>23</v>
      </c>
      <c r="G438" t="s">
        <v>15</v>
      </c>
      <c r="H438" s="1">
        <v>45090</v>
      </c>
    </row>
    <row r="439" spans="1:8" x14ac:dyDescent="0.25">
      <c r="A439" t="s">
        <v>460</v>
      </c>
      <c r="B439" t="s">
        <v>9</v>
      </c>
      <c r="C439">
        <v>5</v>
      </c>
      <c r="D439" t="s">
        <v>18</v>
      </c>
      <c r="E439">
        <v>10</v>
      </c>
      <c r="F439" t="s">
        <v>18</v>
      </c>
      <c r="H439" s="1">
        <v>45284</v>
      </c>
    </row>
    <row r="440" spans="1:8" x14ac:dyDescent="0.25">
      <c r="A440" t="s">
        <v>461</v>
      </c>
      <c r="B440" t="s">
        <v>65</v>
      </c>
      <c r="C440" t="s">
        <v>21</v>
      </c>
      <c r="D440">
        <v>1.5</v>
      </c>
      <c r="E440">
        <v>4.5</v>
      </c>
      <c r="F440" t="s">
        <v>23</v>
      </c>
      <c r="G440" t="s">
        <v>11</v>
      </c>
      <c r="H440" s="1">
        <v>45275</v>
      </c>
    </row>
    <row r="441" spans="1:8" x14ac:dyDescent="0.25">
      <c r="A441" t="s">
        <v>462</v>
      </c>
      <c r="B441" t="s">
        <v>28</v>
      </c>
      <c r="C441">
        <v>2</v>
      </c>
      <c r="D441">
        <v>4</v>
      </c>
      <c r="E441">
        <v>8</v>
      </c>
      <c r="G441" t="s">
        <v>11</v>
      </c>
      <c r="H441" s="1">
        <v>45138</v>
      </c>
    </row>
    <row r="442" spans="1:8" x14ac:dyDescent="0.25">
      <c r="A442" t="s">
        <v>463</v>
      </c>
      <c r="B442" t="s">
        <v>13</v>
      </c>
      <c r="C442">
        <v>1</v>
      </c>
      <c r="D442">
        <v>3</v>
      </c>
      <c r="E442">
        <v>3</v>
      </c>
      <c r="F442" t="s">
        <v>23</v>
      </c>
      <c r="G442" t="s">
        <v>15</v>
      </c>
      <c r="H442" s="1">
        <v>45221</v>
      </c>
    </row>
    <row r="443" spans="1:8" x14ac:dyDescent="0.25">
      <c r="A443" t="s">
        <v>464</v>
      </c>
      <c r="B443" t="s">
        <v>65</v>
      </c>
      <c r="C443">
        <v>1</v>
      </c>
      <c r="D443" t="s">
        <v>18</v>
      </c>
      <c r="E443">
        <v>1.5</v>
      </c>
      <c r="F443" t="s">
        <v>21</v>
      </c>
      <c r="G443" t="s">
        <v>15</v>
      </c>
      <c r="H443" s="1">
        <v>45013</v>
      </c>
    </row>
    <row r="444" spans="1:8" x14ac:dyDescent="0.25">
      <c r="A444" t="s">
        <v>465</v>
      </c>
      <c r="C444">
        <v>4</v>
      </c>
      <c r="D444">
        <v>3</v>
      </c>
      <c r="E444">
        <v>12</v>
      </c>
      <c r="F444" t="s">
        <v>10</v>
      </c>
      <c r="H444" s="1">
        <v>44991</v>
      </c>
    </row>
    <row r="445" spans="1:8" x14ac:dyDescent="0.25">
      <c r="A445" t="s">
        <v>466</v>
      </c>
      <c r="B445" t="s">
        <v>25</v>
      </c>
      <c r="C445">
        <v>5</v>
      </c>
      <c r="D445">
        <v>4</v>
      </c>
      <c r="E445">
        <v>20</v>
      </c>
      <c r="F445" t="s">
        <v>14</v>
      </c>
      <c r="G445" t="s">
        <v>18</v>
      </c>
      <c r="H445" s="1">
        <v>45030</v>
      </c>
    </row>
    <row r="446" spans="1:8" x14ac:dyDescent="0.25">
      <c r="A446" t="s">
        <v>467</v>
      </c>
      <c r="B446" t="s">
        <v>13</v>
      </c>
      <c r="C446">
        <v>4</v>
      </c>
      <c r="D446" t="s">
        <v>21</v>
      </c>
      <c r="E446">
        <v>12</v>
      </c>
      <c r="F446" t="s">
        <v>10</v>
      </c>
      <c r="G446" t="s">
        <v>15</v>
      </c>
      <c r="H446" s="1">
        <v>44968</v>
      </c>
    </row>
    <row r="447" spans="1:8" x14ac:dyDescent="0.25">
      <c r="A447" t="s">
        <v>468</v>
      </c>
      <c r="B447" t="s">
        <v>17</v>
      </c>
      <c r="C447">
        <v>3</v>
      </c>
      <c r="D447">
        <v>1</v>
      </c>
      <c r="E447">
        <v>3</v>
      </c>
      <c r="F447" t="s">
        <v>10</v>
      </c>
      <c r="G447" t="s">
        <v>11</v>
      </c>
      <c r="H447" s="1">
        <v>44956</v>
      </c>
    </row>
    <row r="448" spans="1:8" x14ac:dyDescent="0.25">
      <c r="A448" t="s">
        <v>469</v>
      </c>
      <c r="B448" t="s">
        <v>20</v>
      </c>
      <c r="C448">
        <v>2</v>
      </c>
      <c r="D448">
        <v>5</v>
      </c>
      <c r="E448">
        <v>10</v>
      </c>
      <c r="F448" t="s">
        <v>14</v>
      </c>
      <c r="H448" s="1">
        <v>45180</v>
      </c>
    </row>
    <row r="449" spans="1:8" x14ac:dyDescent="0.25">
      <c r="A449" t="s">
        <v>470</v>
      </c>
      <c r="B449" t="s">
        <v>13</v>
      </c>
      <c r="C449">
        <v>4</v>
      </c>
      <c r="D449">
        <v>3</v>
      </c>
      <c r="E449">
        <v>12</v>
      </c>
      <c r="F449" t="s">
        <v>10</v>
      </c>
      <c r="G449" t="s">
        <v>11</v>
      </c>
      <c r="H449" s="1">
        <v>45025</v>
      </c>
    </row>
    <row r="450" spans="1:8" x14ac:dyDescent="0.25">
      <c r="A450" t="s">
        <v>471</v>
      </c>
      <c r="B450" t="s">
        <v>65</v>
      </c>
      <c r="C450">
        <v>4</v>
      </c>
      <c r="D450">
        <v>1.5</v>
      </c>
      <c r="E450">
        <v>6</v>
      </c>
      <c r="F450" t="s">
        <v>14</v>
      </c>
      <c r="G450" t="s">
        <v>15</v>
      </c>
      <c r="H450" s="1">
        <v>45206</v>
      </c>
    </row>
    <row r="451" spans="1:8" x14ac:dyDescent="0.25">
      <c r="A451" t="s">
        <v>472</v>
      </c>
      <c r="B451" t="s">
        <v>9</v>
      </c>
      <c r="C451">
        <v>2</v>
      </c>
      <c r="D451">
        <v>2</v>
      </c>
      <c r="E451">
        <v>4</v>
      </c>
      <c r="F451" t="s">
        <v>14</v>
      </c>
      <c r="G451" t="s">
        <v>21</v>
      </c>
      <c r="H451" s="1">
        <v>45158</v>
      </c>
    </row>
    <row r="452" spans="1:8" x14ac:dyDescent="0.25">
      <c r="A452" t="s">
        <v>473</v>
      </c>
      <c r="B452" t="s">
        <v>25</v>
      </c>
      <c r="C452">
        <v>1</v>
      </c>
      <c r="D452">
        <v>4</v>
      </c>
      <c r="G452" t="s">
        <v>11</v>
      </c>
      <c r="H452" s="1">
        <v>45032</v>
      </c>
    </row>
    <row r="453" spans="1:8" x14ac:dyDescent="0.25">
      <c r="A453" t="s">
        <v>474</v>
      </c>
      <c r="B453" t="s">
        <v>28</v>
      </c>
      <c r="C453">
        <v>5</v>
      </c>
      <c r="D453">
        <v>4</v>
      </c>
      <c r="E453">
        <v>20</v>
      </c>
      <c r="G453" t="s">
        <v>18</v>
      </c>
      <c r="H453" s="1">
        <v>44980</v>
      </c>
    </row>
    <row r="454" spans="1:8" x14ac:dyDescent="0.25">
      <c r="A454" t="s">
        <v>475</v>
      </c>
      <c r="B454" t="s">
        <v>25</v>
      </c>
      <c r="C454">
        <v>1</v>
      </c>
      <c r="D454">
        <v>4</v>
      </c>
      <c r="E454" t="s">
        <v>18</v>
      </c>
      <c r="G454" t="s">
        <v>18</v>
      </c>
      <c r="H454" s="1">
        <v>45283</v>
      </c>
    </row>
    <row r="455" spans="1:8" x14ac:dyDescent="0.25">
      <c r="A455" t="s">
        <v>476</v>
      </c>
      <c r="B455" t="s">
        <v>65</v>
      </c>
      <c r="C455">
        <v>4</v>
      </c>
      <c r="D455">
        <v>1.5</v>
      </c>
      <c r="E455">
        <v>6</v>
      </c>
      <c r="F455" t="s">
        <v>14</v>
      </c>
      <c r="G455" t="s">
        <v>21</v>
      </c>
      <c r="H455" s="1">
        <v>45157</v>
      </c>
    </row>
    <row r="456" spans="1:8" x14ac:dyDescent="0.25">
      <c r="A456" t="s">
        <v>477</v>
      </c>
      <c r="B456" t="s">
        <v>9</v>
      </c>
      <c r="C456">
        <v>1</v>
      </c>
      <c r="D456">
        <v>2</v>
      </c>
      <c r="E456">
        <v>2</v>
      </c>
      <c r="F456" t="s">
        <v>23</v>
      </c>
      <c r="G456" t="s">
        <v>15</v>
      </c>
      <c r="H456" s="1">
        <v>45282</v>
      </c>
    </row>
    <row r="457" spans="1:8" x14ac:dyDescent="0.25">
      <c r="A457" t="s">
        <v>478</v>
      </c>
      <c r="B457" t="s">
        <v>39</v>
      </c>
      <c r="C457">
        <v>2</v>
      </c>
      <c r="D457">
        <v>3</v>
      </c>
      <c r="E457">
        <v>6</v>
      </c>
      <c r="G457" t="s">
        <v>11</v>
      </c>
      <c r="H457" s="1">
        <v>44990</v>
      </c>
    </row>
    <row r="458" spans="1:8" x14ac:dyDescent="0.25">
      <c r="A458" t="s">
        <v>479</v>
      </c>
      <c r="B458" t="s">
        <v>39</v>
      </c>
      <c r="C458">
        <v>2</v>
      </c>
      <c r="D458">
        <v>3</v>
      </c>
      <c r="E458">
        <v>6</v>
      </c>
      <c r="F458" t="s">
        <v>10</v>
      </c>
      <c r="G458" t="s">
        <v>11</v>
      </c>
    </row>
    <row r="459" spans="1:8" x14ac:dyDescent="0.25">
      <c r="A459" t="s">
        <v>480</v>
      </c>
      <c r="B459" t="s">
        <v>65</v>
      </c>
      <c r="C459">
        <v>4</v>
      </c>
      <c r="D459">
        <v>1.5</v>
      </c>
      <c r="E459">
        <v>6</v>
      </c>
      <c r="F459" t="s">
        <v>14</v>
      </c>
      <c r="H459" s="1">
        <v>45255</v>
      </c>
    </row>
    <row r="460" spans="1:8" x14ac:dyDescent="0.25">
      <c r="A460" t="s">
        <v>481</v>
      </c>
      <c r="B460" t="s">
        <v>28</v>
      </c>
      <c r="C460">
        <v>5</v>
      </c>
      <c r="D460">
        <v>4</v>
      </c>
      <c r="E460">
        <v>20</v>
      </c>
      <c r="F460" t="s">
        <v>23</v>
      </c>
      <c r="H460" s="1">
        <v>45117</v>
      </c>
    </row>
    <row r="461" spans="1:8" x14ac:dyDescent="0.25">
      <c r="A461" t="s">
        <v>482</v>
      </c>
      <c r="B461" t="s">
        <v>9</v>
      </c>
      <c r="C461">
        <v>5</v>
      </c>
      <c r="D461">
        <v>2</v>
      </c>
      <c r="F461" t="s">
        <v>14</v>
      </c>
      <c r="H461" s="1">
        <v>45109</v>
      </c>
    </row>
    <row r="462" spans="1:8" x14ac:dyDescent="0.25">
      <c r="A462" t="s">
        <v>483</v>
      </c>
      <c r="B462" t="s">
        <v>13</v>
      </c>
      <c r="C462">
        <v>3</v>
      </c>
      <c r="D462">
        <v>3</v>
      </c>
      <c r="E462">
        <v>9</v>
      </c>
      <c r="F462" t="s">
        <v>23</v>
      </c>
      <c r="H462" s="1">
        <v>45247</v>
      </c>
    </row>
    <row r="463" spans="1:8" x14ac:dyDescent="0.25">
      <c r="A463" t="s">
        <v>484</v>
      </c>
      <c r="B463" t="s">
        <v>39</v>
      </c>
      <c r="C463">
        <v>1</v>
      </c>
      <c r="D463">
        <v>3</v>
      </c>
      <c r="E463" t="s">
        <v>21</v>
      </c>
      <c r="G463" t="s">
        <v>11</v>
      </c>
      <c r="H463" s="1">
        <v>45080</v>
      </c>
    </row>
    <row r="464" spans="1:8" x14ac:dyDescent="0.25">
      <c r="A464" t="s">
        <v>485</v>
      </c>
      <c r="B464" t="s">
        <v>17</v>
      </c>
      <c r="C464">
        <v>4</v>
      </c>
      <c r="D464">
        <v>1</v>
      </c>
      <c r="E464">
        <v>4</v>
      </c>
      <c r="F464" t="s">
        <v>23</v>
      </c>
      <c r="H464" s="1">
        <v>45009</v>
      </c>
    </row>
    <row r="465" spans="1:8" x14ac:dyDescent="0.25">
      <c r="A465" t="s">
        <v>486</v>
      </c>
      <c r="B465" t="s">
        <v>25</v>
      </c>
      <c r="C465">
        <v>1</v>
      </c>
      <c r="D465">
        <v>4</v>
      </c>
      <c r="E465">
        <v>4</v>
      </c>
      <c r="F465" t="s">
        <v>14</v>
      </c>
      <c r="H465" s="1">
        <v>45130</v>
      </c>
    </row>
    <row r="466" spans="1:8" x14ac:dyDescent="0.25">
      <c r="A466" t="s">
        <v>487</v>
      </c>
      <c r="B466" t="s">
        <v>9</v>
      </c>
      <c r="C466">
        <v>4</v>
      </c>
      <c r="D466">
        <v>2</v>
      </c>
      <c r="E466">
        <v>8</v>
      </c>
      <c r="F466" t="s">
        <v>14</v>
      </c>
      <c r="G466" t="s">
        <v>11</v>
      </c>
      <c r="H466" s="1">
        <v>45136</v>
      </c>
    </row>
    <row r="467" spans="1:8" x14ac:dyDescent="0.25">
      <c r="A467" t="s">
        <v>488</v>
      </c>
      <c r="B467" t="s">
        <v>13</v>
      </c>
      <c r="C467">
        <v>4</v>
      </c>
      <c r="D467">
        <v>3</v>
      </c>
      <c r="E467">
        <v>12</v>
      </c>
      <c r="F467" t="s">
        <v>10</v>
      </c>
      <c r="G467" t="s">
        <v>11</v>
      </c>
      <c r="H467" s="1">
        <v>44929</v>
      </c>
    </row>
    <row r="468" spans="1:8" x14ac:dyDescent="0.25">
      <c r="A468" t="s">
        <v>489</v>
      </c>
      <c r="B468" t="s">
        <v>28</v>
      </c>
      <c r="C468">
        <v>4</v>
      </c>
      <c r="D468">
        <v>4</v>
      </c>
      <c r="E468">
        <v>16</v>
      </c>
      <c r="F468" t="s">
        <v>10</v>
      </c>
      <c r="G468" t="s">
        <v>11</v>
      </c>
      <c r="H468" s="1">
        <v>44931</v>
      </c>
    </row>
    <row r="469" spans="1:8" x14ac:dyDescent="0.25">
      <c r="A469" t="s">
        <v>490</v>
      </c>
      <c r="B469" t="s">
        <v>20</v>
      </c>
      <c r="C469">
        <v>1</v>
      </c>
      <c r="D469">
        <v>5</v>
      </c>
      <c r="E469">
        <v>5</v>
      </c>
      <c r="F469" t="s">
        <v>10</v>
      </c>
      <c r="G469" t="s">
        <v>11</v>
      </c>
      <c r="H469" s="1">
        <v>45000</v>
      </c>
    </row>
    <row r="470" spans="1:8" x14ac:dyDescent="0.25">
      <c r="A470" t="s">
        <v>491</v>
      </c>
      <c r="B470" t="s">
        <v>17</v>
      </c>
      <c r="C470">
        <v>1</v>
      </c>
      <c r="D470">
        <v>1</v>
      </c>
      <c r="E470">
        <v>1</v>
      </c>
      <c r="F470" t="s">
        <v>23</v>
      </c>
      <c r="G470" t="s">
        <v>11</v>
      </c>
      <c r="H470" t="s">
        <v>18</v>
      </c>
    </row>
    <row r="471" spans="1:8" x14ac:dyDescent="0.25">
      <c r="A471" t="s">
        <v>492</v>
      </c>
      <c r="B471" t="s">
        <v>28</v>
      </c>
      <c r="C471">
        <v>2</v>
      </c>
      <c r="D471">
        <v>4</v>
      </c>
      <c r="E471">
        <v>8</v>
      </c>
      <c r="H471" s="1">
        <v>44997</v>
      </c>
    </row>
    <row r="472" spans="1:8" x14ac:dyDescent="0.25">
      <c r="A472" t="s">
        <v>493</v>
      </c>
      <c r="B472" t="s">
        <v>28</v>
      </c>
      <c r="C472">
        <v>4</v>
      </c>
      <c r="D472">
        <v>4</v>
      </c>
      <c r="E472">
        <v>16</v>
      </c>
      <c r="F472" t="s">
        <v>10</v>
      </c>
      <c r="H472" s="1">
        <v>45154</v>
      </c>
    </row>
    <row r="473" spans="1:8" x14ac:dyDescent="0.25">
      <c r="A473" t="s">
        <v>494</v>
      </c>
      <c r="B473" t="s">
        <v>9</v>
      </c>
      <c r="C473">
        <v>4</v>
      </c>
      <c r="D473">
        <v>2</v>
      </c>
      <c r="E473">
        <v>8</v>
      </c>
      <c r="G473" t="s">
        <v>15</v>
      </c>
      <c r="H473" s="1">
        <v>45141</v>
      </c>
    </row>
    <row r="474" spans="1:8" x14ac:dyDescent="0.25">
      <c r="A474" t="s">
        <v>495</v>
      </c>
      <c r="B474" t="s">
        <v>20</v>
      </c>
      <c r="C474">
        <v>4</v>
      </c>
      <c r="D474">
        <v>5</v>
      </c>
      <c r="E474">
        <v>20</v>
      </c>
      <c r="F474" t="s">
        <v>23</v>
      </c>
      <c r="G474" t="s">
        <v>15</v>
      </c>
      <c r="H474" s="1">
        <v>45082</v>
      </c>
    </row>
    <row r="475" spans="1:8" x14ac:dyDescent="0.25">
      <c r="A475" t="s">
        <v>496</v>
      </c>
      <c r="B475" t="s">
        <v>39</v>
      </c>
      <c r="C475">
        <v>5</v>
      </c>
      <c r="D475">
        <v>3</v>
      </c>
      <c r="E475">
        <v>15</v>
      </c>
      <c r="F475" t="s">
        <v>10</v>
      </c>
      <c r="G475" t="s">
        <v>15</v>
      </c>
      <c r="H475" s="1">
        <v>45006</v>
      </c>
    </row>
    <row r="476" spans="1:8" x14ac:dyDescent="0.25">
      <c r="A476" t="s">
        <v>497</v>
      </c>
      <c r="B476" t="s">
        <v>28</v>
      </c>
      <c r="C476">
        <v>5</v>
      </c>
      <c r="D476">
        <v>4</v>
      </c>
      <c r="E476">
        <v>20</v>
      </c>
      <c r="F476" t="s">
        <v>23</v>
      </c>
      <c r="G476" t="s">
        <v>11</v>
      </c>
      <c r="H476" s="1">
        <v>45218</v>
      </c>
    </row>
    <row r="477" spans="1:8" x14ac:dyDescent="0.25">
      <c r="A477" t="s">
        <v>498</v>
      </c>
      <c r="B477" t="s">
        <v>17</v>
      </c>
      <c r="C477">
        <v>5</v>
      </c>
      <c r="D477">
        <v>1</v>
      </c>
      <c r="E477">
        <v>5</v>
      </c>
      <c r="G477" t="s">
        <v>15</v>
      </c>
      <c r="H477" s="1">
        <v>44933</v>
      </c>
    </row>
    <row r="478" spans="1:8" x14ac:dyDescent="0.25">
      <c r="A478" t="s">
        <v>499</v>
      </c>
      <c r="B478" t="s">
        <v>18</v>
      </c>
      <c r="C478">
        <v>1</v>
      </c>
      <c r="D478">
        <v>3</v>
      </c>
      <c r="E478">
        <v>3</v>
      </c>
      <c r="G478" t="s">
        <v>15</v>
      </c>
      <c r="H478" s="1">
        <v>45259</v>
      </c>
    </row>
    <row r="479" spans="1:8" x14ac:dyDescent="0.25">
      <c r="A479" t="s">
        <v>500</v>
      </c>
      <c r="B479" t="s">
        <v>17</v>
      </c>
      <c r="C479">
        <v>1</v>
      </c>
      <c r="D479">
        <v>1</v>
      </c>
      <c r="E479">
        <v>1</v>
      </c>
      <c r="F479" t="s">
        <v>14</v>
      </c>
      <c r="G479" t="s">
        <v>11</v>
      </c>
      <c r="H479" s="1">
        <v>45226</v>
      </c>
    </row>
    <row r="480" spans="1:8" x14ac:dyDescent="0.25">
      <c r="A480" t="s">
        <v>501</v>
      </c>
      <c r="B480" t="s">
        <v>65</v>
      </c>
      <c r="C480">
        <v>4</v>
      </c>
      <c r="D480">
        <v>1.5</v>
      </c>
      <c r="E480">
        <v>6</v>
      </c>
      <c r="F480" t="s">
        <v>10</v>
      </c>
      <c r="G480" t="s">
        <v>15</v>
      </c>
      <c r="H480" s="1">
        <v>45121</v>
      </c>
    </row>
    <row r="481" spans="1:8" x14ac:dyDescent="0.25">
      <c r="A481" t="s">
        <v>502</v>
      </c>
      <c r="B481" t="s">
        <v>18</v>
      </c>
      <c r="C481">
        <v>3</v>
      </c>
      <c r="D481">
        <v>3</v>
      </c>
      <c r="E481">
        <v>9</v>
      </c>
      <c r="F481" t="s">
        <v>10</v>
      </c>
      <c r="G481" t="s">
        <v>15</v>
      </c>
      <c r="H481" s="1">
        <v>45067</v>
      </c>
    </row>
    <row r="482" spans="1:8" x14ac:dyDescent="0.25">
      <c r="A482" t="s">
        <v>503</v>
      </c>
      <c r="B482" t="s">
        <v>13</v>
      </c>
      <c r="C482">
        <v>1</v>
      </c>
      <c r="D482">
        <v>3</v>
      </c>
      <c r="E482">
        <v>3</v>
      </c>
      <c r="G482" t="s">
        <v>15</v>
      </c>
      <c r="H482" s="1">
        <v>45218</v>
      </c>
    </row>
    <row r="483" spans="1:8" x14ac:dyDescent="0.25">
      <c r="A483" t="s">
        <v>504</v>
      </c>
      <c r="B483" t="s">
        <v>25</v>
      </c>
      <c r="C483">
        <v>5</v>
      </c>
      <c r="D483">
        <v>4</v>
      </c>
      <c r="E483">
        <v>20</v>
      </c>
      <c r="F483" t="s">
        <v>10</v>
      </c>
      <c r="H483" s="1">
        <v>45144</v>
      </c>
    </row>
    <row r="484" spans="1:8" x14ac:dyDescent="0.25">
      <c r="A484" t="s">
        <v>505</v>
      </c>
      <c r="C484">
        <v>2</v>
      </c>
      <c r="D484">
        <v>3</v>
      </c>
      <c r="E484">
        <v>6</v>
      </c>
      <c r="F484" t="s">
        <v>14</v>
      </c>
      <c r="G484" t="s">
        <v>15</v>
      </c>
      <c r="H484" s="1">
        <v>45112</v>
      </c>
    </row>
    <row r="485" spans="1:8" x14ac:dyDescent="0.25">
      <c r="A485" t="s">
        <v>506</v>
      </c>
      <c r="B485" t="s">
        <v>9</v>
      </c>
      <c r="C485">
        <v>3</v>
      </c>
      <c r="D485" t="s">
        <v>18</v>
      </c>
      <c r="E485">
        <v>6</v>
      </c>
      <c r="F485" t="s">
        <v>10</v>
      </c>
      <c r="H485" s="1">
        <v>44943</v>
      </c>
    </row>
    <row r="486" spans="1:8" x14ac:dyDescent="0.25">
      <c r="A486" t="s">
        <v>507</v>
      </c>
      <c r="B486" t="s">
        <v>65</v>
      </c>
      <c r="C486">
        <v>4</v>
      </c>
      <c r="D486">
        <v>1.5</v>
      </c>
      <c r="E486">
        <v>6</v>
      </c>
      <c r="F486" t="s">
        <v>10</v>
      </c>
      <c r="G486" t="s">
        <v>15</v>
      </c>
      <c r="H486" s="1">
        <v>45282</v>
      </c>
    </row>
    <row r="487" spans="1:8" x14ac:dyDescent="0.25">
      <c r="A487" t="s">
        <v>508</v>
      </c>
      <c r="B487" t="s">
        <v>39</v>
      </c>
      <c r="C487">
        <v>4</v>
      </c>
      <c r="E487">
        <v>12</v>
      </c>
      <c r="F487" t="s">
        <v>23</v>
      </c>
      <c r="H487" s="1">
        <v>45127</v>
      </c>
    </row>
    <row r="488" spans="1:8" x14ac:dyDescent="0.25">
      <c r="A488" t="s">
        <v>509</v>
      </c>
      <c r="B488" t="s">
        <v>39</v>
      </c>
      <c r="C488">
        <v>2</v>
      </c>
      <c r="D488">
        <v>3</v>
      </c>
      <c r="E488">
        <v>6</v>
      </c>
      <c r="F488" t="s">
        <v>14</v>
      </c>
      <c r="H488" s="1">
        <v>45010</v>
      </c>
    </row>
    <row r="489" spans="1:8" x14ac:dyDescent="0.25">
      <c r="A489" t="s">
        <v>510</v>
      </c>
      <c r="B489" t="s">
        <v>17</v>
      </c>
      <c r="C489">
        <v>1</v>
      </c>
      <c r="D489">
        <v>1</v>
      </c>
      <c r="E489">
        <v>1</v>
      </c>
      <c r="F489" t="s">
        <v>14</v>
      </c>
      <c r="G489" t="s">
        <v>15</v>
      </c>
      <c r="H489" s="1">
        <v>45005</v>
      </c>
    </row>
    <row r="490" spans="1:8" x14ac:dyDescent="0.25">
      <c r="A490" t="s">
        <v>511</v>
      </c>
      <c r="B490" t="s">
        <v>65</v>
      </c>
      <c r="C490">
        <v>5</v>
      </c>
      <c r="D490">
        <v>1.5</v>
      </c>
      <c r="E490">
        <v>7.5</v>
      </c>
      <c r="F490" t="s">
        <v>23</v>
      </c>
      <c r="H490" s="1">
        <v>45284</v>
      </c>
    </row>
    <row r="491" spans="1:8" x14ac:dyDescent="0.25">
      <c r="A491" t="s">
        <v>512</v>
      </c>
      <c r="B491" t="s">
        <v>28</v>
      </c>
      <c r="C491">
        <v>1</v>
      </c>
      <c r="D491">
        <v>4</v>
      </c>
      <c r="E491">
        <v>4</v>
      </c>
      <c r="G491" t="s">
        <v>11</v>
      </c>
      <c r="H491" s="1">
        <v>45060</v>
      </c>
    </row>
    <row r="492" spans="1:8" x14ac:dyDescent="0.25">
      <c r="A492" t="s">
        <v>513</v>
      </c>
      <c r="B492" t="s">
        <v>13</v>
      </c>
      <c r="C492">
        <v>5</v>
      </c>
      <c r="D492">
        <v>3</v>
      </c>
      <c r="E492">
        <v>15</v>
      </c>
      <c r="F492" t="s">
        <v>14</v>
      </c>
      <c r="H492" s="1">
        <v>45236</v>
      </c>
    </row>
    <row r="493" spans="1:8" x14ac:dyDescent="0.25">
      <c r="A493" t="s">
        <v>514</v>
      </c>
      <c r="B493" t="s">
        <v>28</v>
      </c>
      <c r="C493">
        <v>4</v>
      </c>
      <c r="D493">
        <v>4</v>
      </c>
      <c r="E493">
        <v>16</v>
      </c>
      <c r="F493" t="s">
        <v>14</v>
      </c>
      <c r="G493" t="s">
        <v>11</v>
      </c>
      <c r="H493" s="1">
        <v>45185</v>
      </c>
    </row>
    <row r="494" spans="1:8" x14ac:dyDescent="0.25">
      <c r="A494" t="s">
        <v>515</v>
      </c>
      <c r="B494" t="s">
        <v>13</v>
      </c>
      <c r="C494">
        <v>2</v>
      </c>
      <c r="D494">
        <v>3</v>
      </c>
      <c r="E494">
        <v>6</v>
      </c>
      <c r="F494" t="s">
        <v>10</v>
      </c>
      <c r="H494" s="1">
        <v>45136</v>
      </c>
    </row>
    <row r="495" spans="1:8" x14ac:dyDescent="0.25">
      <c r="A495" t="s">
        <v>516</v>
      </c>
      <c r="B495" t="s">
        <v>18</v>
      </c>
      <c r="C495">
        <v>4</v>
      </c>
      <c r="D495">
        <v>1</v>
      </c>
      <c r="E495">
        <v>4</v>
      </c>
      <c r="G495" t="s">
        <v>11</v>
      </c>
      <c r="H495" s="1">
        <v>45138</v>
      </c>
    </row>
    <row r="496" spans="1:8" x14ac:dyDescent="0.25">
      <c r="A496" t="s">
        <v>517</v>
      </c>
      <c r="B496" t="s">
        <v>28</v>
      </c>
      <c r="C496">
        <v>3</v>
      </c>
      <c r="D496">
        <v>4</v>
      </c>
      <c r="E496">
        <v>12</v>
      </c>
      <c r="F496" t="s">
        <v>23</v>
      </c>
      <c r="G496" t="s">
        <v>15</v>
      </c>
      <c r="H496" s="1">
        <v>45157</v>
      </c>
    </row>
    <row r="497" spans="1:8" x14ac:dyDescent="0.25">
      <c r="A497" t="s">
        <v>518</v>
      </c>
      <c r="B497" t="s">
        <v>20</v>
      </c>
      <c r="C497">
        <v>3</v>
      </c>
      <c r="D497">
        <v>5</v>
      </c>
      <c r="E497">
        <v>15</v>
      </c>
      <c r="G497" t="s">
        <v>11</v>
      </c>
      <c r="H497" s="1">
        <v>45053</v>
      </c>
    </row>
    <row r="498" spans="1:8" x14ac:dyDescent="0.25">
      <c r="A498" t="s">
        <v>519</v>
      </c>
      <c r="B498" t="s">
        <v>20</v>
      </c>
      <c r="C498">
        <v>2</v>
      </c>
      <c r="D498">
        <v>5</v>
      </c>
      <c r="E498">
        <v>10</v>
      </c>
      <c r="F498" t="s">
        <v>23</v>
      </c>
      <c r="G498" t="s">
        <v>11</v>
      </c>
      <c r="H498" s="1">
        <v>44948</v>
      </c>
    </row>
    <row r="499" spans="1:8" x14ac:dyDescent="0.25">
      <c r="A499" t="s">
        <v>520</v>
      </c>
      <c r="B499" t="s">
        <v>28</v>
      </c>
      <c r="C499">
        <v>2</v>
      </c>
      <c r="D499">
        <v>4</v>
      </c>
      <c r="E499">
        <v>8</v>
      </c>
      <c r="G499" t="s">
        <v>15</v>
      </c>
      <c r="H499" s="1">
        <v>45148</v>
      </c>
    </row>
    <row r="500" spans="1:8" x14ac:dyDescent="0.25">
      <c r="A500" t="s">
        <v>521</v>
      </c>
      <c r="B500" t="s">
        <v>39</v>
      </c>
      <c r="C500">
        <v>2</v>
      </c>
      <c r="D500">
        <v>3</v>
      </c>
      <c r="E500">
        <v>6</v>
      </c>
      <c r="F500" t="s">
        <v>23</v>
      </c>
      <c r="G500" t="s">
        <v>11</v>
      </c>
      <c r="H500" s="1">
        <v>45223</v>
      </c>
    </row>
    <row r="501" spans="1:8" x14ac:dyDescent="0.25">
      <c r="A501" t="s">
        <v>522</v>
      </c>
      <c r="B501" t="s">
        <v>65</v>
      </c>
      <c r="C501">
        <v>1</v>
      </c>
      <c r="D501">
        <v>1.5</v>
      </c>
      <c r="E501">
        <v>1.5</v>
      </c>
      <c r="F501" t="s">
        <v>23</v>
      </c>
      <c r="G501" t="s">
        <v>15</v>
      </c>
      <c r="H501" s="1">
        <v>45062</v>
      </c>
    </row>
    <row r="502" spans="1:8" x14ac:dyDescent="0.25">
      <c r="A502" t="s">
        <v>523</v>
      </c>
      <c r="B502" t="s">
        <v>13</v>
      </c>
      <c r="C502">
        <v>3</v>
      </c>
      <c r="D502">
        <v>3</v>
      </c>
      <c r="E502">
        <v>9</v>
      </c>
      <c r="H502" s="1">
        <v>44983</v>
      </c>
    </row>
    <row r="503" spans="1:8" x14ac:dyDescent="0.25">
      <c r="A503" t="s">
        <v>524</v>
      </c>
      <c r="B503" t="s">
        <v>28</v>
      </c>
      <c r="C503">
        <v>3</v>
      </c>
      <c r="D503">
        <v>4</v>
      </c>
      <c r="E503">
        <v>12</v>
      </c>
      <c r="F503" t="s">
        <v>14</v>
      </c>
      <c r="H503" s="1">
        <v>45171</v>
      </c>
    </row>
    <row r="504" spans="1:8" x14ac:dyDescent="0.25">
      <c r="A504" t="s">
        <v>525</v>
      </c>
      <c r="B504" t="s">
        <v>13</v>
      </c>
      <c r="C504">
        <v>5</v>
      </c>
      <c r="D504">
        <v>3</v>
      </c>
      <c r="E504">
        <v>15</v>
      </c>
      <c r="G504" t="s">
        <v>11</v>
      </c>
      <c r="H504" s="1">
        <v>44945</v>
      </c>
    </row>
    <row r="505" spans="1:8" x14ac:dyDescent="0.25">
      <c r="A505" t="s">
        <v>526</v>
      </c>
      <c r="B505" t="s">
        <v>17</v>
      </c>
      <c r="C505">
        <v>5</v>
      </c>
      <c r="D505">
        <v>1</v>
      </c>
      <c r="E505">
        <v>5</v>
      </c>
      <c r="G505" t="s">
        <v>11</v>
      </c>
      <c r="H505" s="1">
        <v>45151</v>
      </c>
    </row>
    <row r="506" spans="1:8" x14ac:dyDescent="0.25">
      <c r="A506" t="s">
        <v>527</v>
      </c>
      <c r="B506" t="s">
        <v>39</v>
      </c>
      <c r="C506">
        <v>2</v>
      </c>
      <c r="D506">
        <v>3</v>
      </c>
      <c r="E506">
        <v>6</v>
      </c>
      <c r="H506" s="1">
        <v>45219</v>
      </c>
    </row>
    <row r="507" spans="1:8" x14ac:dyDescent="0.25">
      <c r="A507" t="s">
        <v>528</v>
      </c>
      <c r="B507" t="s">
        <v>20</v>
      </c>
      <c r="C507">
        <v>3</v>
      </c>
      <c r="D507">
        <v>5</v>
      </c>
      <c r="E507">
        <v>15</v>
      </c>
      <c r="F507" t="s">
        <v>14</v>
      </c>
      <c r="G507" t="s">
        <v>15</v>
      </c>
      <c r="H507" s="1">
        <v>45166</v>
      </c>
    </row>
    <row r="508" spans="1:8" x14ac:dyDescent="0.25">
      <c r="A508" t="s">
        <v>529</v>
      </c>
      <c r="B508" t="s">
        <v>25</v>
      </c>
      <c r="C508">
        <v>2</v>
      </c>
      <c r="D508">
        <v>4</v>
      </c>
      <c r="E508">
        <v>8</v>
      </c>
      <c r="F508" t="s">
        <v>14</v>
      </c>
      <c r="G508" t="s">
        <v>15</v>
      </c>
      <c r="H508" s="1">
        <v>45098</v>
      </c>
    </row>
    <row r="509" spans="1:8" x14ac:dyDescent="0.25">
      <c r="A509" t="s">
        <v>530</v>
      </c>
      <c r="B509" t="s">
        <v>13</v>
      </c>
      <c r="C509" t="s">
        <v>21</v>
      </c>
      <c r="D509">
        <v>3</v>
      </c>
      <c r="E509">
        <v>9</v>
      </c>
      <c r="F509" t="s">
        <v>14</v>
      </c>
      <c r="G509" t="s">
        <v>11</v>
      </c>
      <c r="H509" s="1">
        <v>45184</v>
      </c>
    </row>
    <row r="510" spans="1:8" x14ac:dyDescent="0.25">
      <c r="A510" t="s">
        <v>531</v>
      </c>
      <c r="B510" t="s">
        <v>28</v>
      </c>
      <c r="C510">
        <v>3</v>
      </c>
      <c r="D510">
        <v>4</v>
      </c>
      <c r="E510">
        <v>12</v>
      </c>
      <c r="F510" t="s">
        <v>21</v>
      </c>
      <c r="G510" t="s">
        <v>11</v>
      </c>
      <c r="H510" s="1">
        <v>45010</v>
      </c>
    </row>
    <row r="511" spans="1:8" x14ac:dyDescent="0.25">
      <c r="A511" t="s">
        <v>532</v>
      </c>
      <c r="B511" t="s">
        <v>17</v>
      </c>
      <c r="C511">
        <v>3</v>
      </c>
      <c r="D511">
        <v>1</v>
      </c>
      <c r="E511">
        <v>3</v>
      </c>
      <c r="F511" t="s">
        <v>14</v>
      </c>
      <c r="G511" t="s">
        <v>15</v>
      </c>
      <c r="H511" t="s">
        <v>18</v>
      </c>
    </row>
    <row r="512" spans="1:8" x14ac:dyDescent="0.25">
      <c r="A512" t="s">
        <v>533</v>
      </c>
      <c r="B512" t="s">
        <v>65</v>
      </c>
      <c r="C512">
        <v>3</v>
      </c>
      <c r="D512">
        <v>1.5</v>
      </c>
      <c r="E512">
        <v>4.5</v>
      </c>
      <c r="F512" t="s">
        <v>14</v>
      </c>
      <c r="G512" t="s">
        <v>11</v>
      </c>
      <c r="H512" s="1">
        <v>44987</v>
      </c>
    </row>
    <row r="513" spans="1:8" x14ac:dyDescent="0.25">
      <c r="A513" t="s">
        <v>534</v>
      </c>
      <c r="B513" t="s">
        <v>18</v>
      </c>
      <c r="C513">
        <v>3</v>
      </c>
      <c r="D513">
        <v>4</v>
      </c>
      <c r="E513">
        <v>12</v>
      </c>
      <c r="F513" t="s">
        <v>10</v>
      </c>
      <c r="G513" t="s">
        <v>21</v>
      </c>
      <c r="H513" s="1">
        <v>45269</v>
      </c>
    </row>
    <row r="514" spans="1:8" x14ac:dyDescent="0.25">
      <c r="A514" t="s">
        <v>535</v>
      </c>
      <c r="B514" t="s">
        <v>13</v>
      </c>
      <c r="C514">
        <v>2</v>
      </c>
      <c r="D514">
        <v>3</v>
      </c>
      <c r="E514">
        <v>6</v>
      </c>
      <c r="F514" t="s">
        <v>14</v>
      </c>
      <c r="G514" t="s">
        <v>15</v>
      </c>
      <c r="H514" t="s">
        <v>18</v>
      </c>
    </row>
    <row r="515" spans="1:8" x14ac:dyDescent="0.25">
      <c r="A515" t="s">
        <v>536</v>
      </c>
      <c r="B515" t="s">
        <v>25</v>
      </c>
      <c r="C515">
        <v>5</v>
      </c>
      <c r="D515">
        <v>4</v>
      </c>
      <c r="E515">
        <v>20</v>
      </c>
      <c r="G515" t="s">
        <v>11</v>
      </c>
      <c r="H515" t="s">
        <v>21</v>
      </c>
    </row>
    <row r="516" spans="1:8" x14ac:dyDescent="0.25">
      <c r="A516" t="s">
        <v>537</v>
      </c>
      <c r="B516" t="s">
        <v>65</v>
      </c>
      <c r="C516" t="s">
        <v>21</v>
      </c>
      <c r="D516">
        <v>1.5</v>
      </c>
      <c r="E516">
        <v>3</v>
      </c>
      <c r="G516" t="s">
        <v>15</v>
      </c>
      <c r="H516" s="1">
        <v>45273</v>
      </c>
    </row>
    <row r="517" spans="1:8" x14ac:dyDescent="0.25">
      <c r="A517" t="s">
        <v>538</v>
      </c>
      <c r="B517" t="s">
        <v>28</v>
      </c>
      <c r="C517">
        <v>4</v>
      </c>
      <c r="D517">
        <v>4</v>
      </c>
      <c r="E517">
        <v>16</v>
      </c>
      <c r="F517" t="s">
        <v>10</v>
      </c>
      <c r="G517" t="s">
        <v>18</v>
      </c>
      <c r="H517" s="1">
        <v>45013</v>
      </c>
    </row>
    <row r="518" spans="1:8" x14ac:dyDescent="0.25">
      <c r="A518" t="s">
        <v>539</v>
      </c>
      <c r="B518" t="s">
        <v>18</v>
      </c>
      <c r="C518">
        <v>4</v>
      </c>
      <c r="D518">
        <v>1.5</v>
      </c>
      <c r="E518">
        <v>6</v>
      </c>
      <c r="G518" t="s">
        <v>15</v>
      </c>
      <c r="H518" s="1">
        <v>45223</v>
      </c>
    </row>
    <row r="519" spans="1:8" x14ac:dyDescent="0.25">
      <c r="A519" t="s">
        <v>540</v>
      </c>
      <c r="B519" t="s">
        <v>17</v>
      </c>
      <c r="C519">
        <v>1</v>
      </c>
      <c r="D519">
        <v>1</v>
      </c>
      <c r="E519">
        <v>1</v>
      </c>
      <c r="F519" t="s">
        <v>14</v>
      </c>
      <c r="G519" t="s">
        <v>15</v>
      </c>
      <c r="H519" s="1">
        <v>45073</v>
      </c>
    </row>
    <row r="520" spans="1:8" x14ac:dyDescent="0.25">
      <c r="A520" t="s">
        <v>541</v>
      </c>
      <c r="B520" t="s">
        <v>25</v>
      </c>
      <c r="C520">
        <v>5</v>
      </c>
      <c r="D520">
        <v>4</v>
      </c>
      <c r="E520">
        <v>20</v>
      </c>
      <c r="F520" t="s">
        <v>14</v>
      </c>
      <c r="G520" t="s">
        <v>15</v>
      </c>
      <c r="H520" s="1">
        <v>44940</v>
      </c>
    </row>
    <row r="521" spans="1:8" x14ac:dyDescent="0.25">
      <c r="A521" t="s">
        <v>542</v>
      </c>
      <c r="B521" t="s">
        <v>39</v>
      </c>
      <c r="C521">
        <v>2</v>
      </c>
      <c r="D521">
        <v>3</v>
      </c>
      <c r="E521">
        <v>6</v>
      </c>
      <c r="G521" t="s">
        <v>11</v>
      </c>
      <c r="H521" s="1">
        <v>45097</v>
      </c>
    </row>
    <row r="522" spans="1:8" x14ac:dyDescent="0.25">
      <c r="A522" t="s">
        <v>543</v>
      </c>
      <c r="B522" t="s">
        <v>9</v>
      </c>
      <c r="C522">
        <v>3</v>
      </c>
      <c r="D522">
        <v>2</v>
      </c>
      <c r="E522">
        <v>6</v>
      </c>
      <c r="H522" s="1">
        <v>45106</v>
      </c>
    </row>
    <row r="523" spans="1:8" x14ac:dyDescent="0.25">
      <c r="A523" t="s">
        <v>544</v>
      </c>
      <c r="B523" t="s">
        <v>65</v>
      </c>
      <c r="C523">
        <v>2</v>
      </c>
      <c r="D523">
        <v>1.5</v>
      </c>
      <c r="E523">
        <v>3</v>
      </c>
      <c r="G523" t="s">
        <v>21</v>
      </c>
      <c r="H523" s="1">
        <v>45221</v>
      </c>
    </row>
    <row r="524" spans="1:8" x14ac:dyDescent="0.25">
      <c r="A524" t="s">
        <v>545</v>
      </c>
      <c r="B524" t="s">
        <v>13</v>
      </c>
      <c r="C524">
        <v>4</v>
      </c>
      <c r="D524">
        <v>3</v>
      </c>
      <c r="E524">
        <v>12</v>
      </c>
      <c r="F524" t="s">
        <v>23</v>
      </c>
      <c r="G524" t="s">
        <v>15</v>
      </c>
      <c r="H524" s="1">
        <v>45226</v>
      </c>
    </row>
    <row r="525" spans="1:8" x14ac:dyDescent="0.25">
      <c r="A525" t="s">
        <v>546</v>
      </c>
      <c r="C525">
        <v>2</v>
      </c>
      <c r="D525">
        <v>1.5</v>
      </c>
      <c r="E525">
        <v>3</v>
      </c>
      <c r="F525" t="s">
        <v>14</v>
      </c>
      <c r="G525" t="s">
        <v>21</v>
      </c>
      <c r="H525" s="1">
        <v>44935</v>
      </c>
    </row>
    <row r="526" spans="1:8" x14ac:dyDescent="0.25">
      <c r="A526" t="s">
        <v>547</v>
      </c>
      <c r="B526" t="s">
        <v>28</v>
      </c>
      <c r="C526">
        <v>2</v>
      </c>
      <c r="D526">
        <v>4</v>
      </c>
      <c r="E526">
        <v>8</v>
      </c>
      <c r="F526" t="s">
        <v>10</v>
      </c>
      <c r="H526" s="1">
        <v>45143</v>
      </c>
    </row>
    <row r="527" spans="1:8" x14ac:dyDescent="0.25">
      <c r="A527" t="s">
        <v>548</v>
      </c>
      <c r="B527" t="s">
        <v>17</v>
      </c>
      <c r="C527">
        <v>3</v>
      </c>
      <c r="D527">
        <v>1</v>
      </c>
      <c r="E527">
        <v>3</v>
      </c>
      <c r="F527" t="s">
        <v>23</v>
      </c>
      <c r="G527" t="s">
        <v>21</v>
      </c>
      <c r="H527" s="1">
        <v>45240</v>
      </c>
    </row>
    <row r="528" spans="1:8" x14ac:dyDescent="0.25">
      <c r="A528" t="s">
        <v>549</v>
      </c>
      <c r="B528" t="s">
        <v>39</v>
      </c>
      <c r="C528">
        <v>4</v>
      </c>
      <c r="D528">
        <v>3</v>
      </c>
      <c r="E528" t="s">
        <v>18</v>
      </c>
      <c r="G528" t="s">
        <v>11</v>
      </c>
      <c r="H528" t="s">
        <v>21</v>
      </c>
    </row>
    <row r="529" spans="1:8" x14ac:dyDescent="0.25">
      <c r="A529" t="s">
        <v>550</v>
      </c>
      <c r="B529" t="s">
        <v>20</v>
      </c>
      <c r="C529">
        <v>4</v>
      </c>
      <c r="D529">
        <v>5</v>
      </c>
      <c r="E529">
        <v>20</v>
      </c>
      <c r="F529" t="s">
        <v>23</v>
      </c>
      <c r="H529" s="1">
        <v>45217</v>
      </c>
    </row>
    <row r="530" spans="1:8" x14ac:dyDescent="0.25">
      <c r="A530" t="s">
        <v>551</v>
      </c>
      <c r="B530" t="s">
        <v>25</v>
      </c>
      <c r="C530">
        <v>1</v>
      </c>
      <c r="D530">
        <v>4</v>
      </c>
      <c r="E530">
        <v>4</v>
      </c>
      <c r="F530" t="s">
        <v>23</v>
      </c>
      <c r="H530" s="1">
        <v>45218</v>
      </c>
    </row>
    <row r="531" spans="1:8" x14ac:dyDescent="0.25">
      <c r="A531" t="s">
        <v>552</v>
      </c>
      <c r="B531" t="s">
        <v>28</v>
      </c>
      <c r="C531">
        <v>1</v>
      </c>
      <c r="D531">
        <v>4</v>
      </c>
      <c r="E531">
        <v>4</v>
      </c>
      <c r="F531" t="s">
        <v>14</v>
      </c>
      <c r="G531" t="s">
        <v>11</v>
      </c>
      <c r="H531" s="1">
        <v>45065</v>
      </c>
    </row>
    <row r="532" spans="1:8" x14ac:dyDescent="0.25">
      <c r="A532" t="s">
        <v>553</v>
      </c>
      <c r="B532" t="s">
        <v>39</v>
      </c>
      <c r="C532">
        <v>3</v>
      </c>
      <c r="D532">
        <v>3</v>
      </c>
      <c r="E532">
        <v>9</v>
      </c>
      <c r="F532" t="s">
        <v>14</v>
      </c>
      <c r="G532" t="s">
        <v>11</v>
      </c>
      <c r="H532" s="1">
        <v>45037</v>
      </c>
    </row>
    <row r="533" spans="1:8" x14ac:dyDescent="0.25">
      <c r="A533" t="s">
        <v>554</v>
      </c>
      <c r="B533" t="s">
        <v>13</v>
      </c>
      <c r="C533">
        <v>2</v>
      </c>
      <c r="D533">
        <v>3</v>
      </c>
      <c r="E533">
        <v>6</v>
      </c>
      <c r="F533" t="s">
        <v>23</v>
      </c>
      <c r="H533" s="1">
        <v>45240</v>
      </c>
    </row>
    <row r="534" spans="1:8" x14ac:dyDescent="0.25">
      <c r="A534" t="s">
        <v>555</v>
      </c>
      <c r="B534" t="s">
        <v>17</v>
      </c>
      <c r="D534">
        <v>1</v>
      </c>
      <c r="E534">
        <v>1</v>
      </c>
      <c r="F534" t="s">
        <v>23</v>
      </c>
      <c r="G534" t="s">
        <v>15</v>
      </c>
      <c r="H534" s="1">
        <v>45239</v>
      </c>
    </row>
    <row r="535" spans="1:8" x14ac:dyDescent="0.25">
      <c r="A535" t="s">
        <v>556</v>
      </c>
      <c r="B535" t="s">
        <v>65</v>
      </c>
      <c r="C535">
        <v>5</v>
      </c>
      <c r="D535">
        <v>1.5</v>
      </c>
      <c r="E535">
        <v>7.5</v>
      </c>
      <c r="F535" t="s">
        <v>14</v>
      </c>
      <c r="G535" t="s">
        <v>15</v>
      </c>
      <c r="H535" s="1">
        <v>45148</v>
      </c>
    </row>
    <row r="536" spans="1:8" x14ac:dyDescent="0.25">
      <c r="A536" t="s">
        <v>557</v>
      </c>
      <c r="B536" t="s">
        <v>9</v>
      </c>
      <c r="C536">
        <v>1</v>
      </c>
      <c r="D536">
        <v>2</v>
      </c>
      <c r="E536">
        <v>2</v>
      </c>
      <c r="G536" t="s">
        <v>11</v>
      </c>
      <c r="H536" s="1">
        <v>45059</v>
      </c>
    </row>
    <row r="537" spans="1:8" x14ac:dyDescent="0.25">
      <c r="A537" t="s">
        <v>558</v>
      </c>
      <c r="C537">
        <v>4</v>
      </c>
      <c r="D537">
        <v>3</v>
      </c>
      <c r="E537">
        <v>12</v>
      </c>
      <c r="F537" t="s">
        <v>23</v>
      </c>
      <c r="H537" t="s">
        <v>18</v>
      </c>
    </row>
    <row r="538" spans="1:8" x14ac:dyDescent="0.25">
      <c r="A538" t="s">
        <v>559</v>
      </c>
      <c r="B538" t="s">
        <v>20</v>
      </c>
      <c r="C538">
        <v>5</v>
      </c>
      <c r="D538">
        <v>5</v>
      </c>
      <c r="E538">
        <v>25</v>
      </c>
      <c r="F538" t="s">
        <v>23</v>
      </c>
      <c r="G538" t="s">
        <v>11</v>
      </c>
      <c r="H538" s="1">
        <v>45183</v>
      </c>
    </row>
    <row r="539" spans="1:8" x14ac:dyDescent="0.25">
      <c r="A539" t="s">
        <v>560</v>
      </c>
      <c r="B539" t="s">
        <v>18</v>
      </c>
      <c r="C539">
        <v>1</v>
      </c>
      <c r="D539">
        <v>5</v>
      </c>
      <c r="E539">
        <v>5</v>
      </c>
      <c r="F539" t="s">
        <v>10</v>
      </c>
      <c r="H539" s="1">
        <v>44977</v>
      </c>
    </row>
    <row r="540" spans="1:8" x14ac:dyDescent="0.25">
      <c r="A540" t="s">
        <v>561</v>
      </c>
      <c r="B540" t="s">
        <v>17</v>
      </c>
      <c r="C540">
        <v>4</v>
      </c>
      <c r="D540">
        <v>1</v>
      </c>
      <c r="E540">
        <v>4</v>
      </c>
      <c r="F540" t="s">
        <v>14</v>
      </c>
      <c r="G540" t="s">
        <v>15</v>
      </c>
      <c r="H540" s="1">
        <v>45218</v>
      </c>
    </row>
    <row r="541" spans="1:8" x14ac:dyDescent="0.25">
      <c r="A541" t="s">
        <v>562</v>
      </c>
      <c r="B541" t="s">
        <v>65</v>
      </c>
      <c r="C541">
        <v>2</v>
      </c>
      <c r="D541">
        <v>1.5</v>
      </c>
      <c r="E541">
        <v>3</v>
      </c>
      <c r="G541" t="s">
        <v>11</v>
      </c>
      <c r="H541" s="1">
        <v>45114</v>
      </c>
    </row>
    <row r="542" spans="1:8" x14ac:dyDescent="0.25">
      <c r="A542" t="s">
        <v>563</v>
      </c>
      <c r="B542" t="s">
        <v>39</v>
      </c>
      <c r="C542">
        <v>5</v>
      </c>
      <c r="D542">
        <v>3</v>
      </c>
      <c r="E542">
        <v>15</v>
      </c>
      <c r="F542" t="s">
        <v>10</v>
      </c>
      <c r="G542" t="s">
        <v>11</v>
      </c>
      <c r="H542" s="1">
        <v>45247</v>
      </c>
    </row>
    <row r="543" spans="1:8" x14ac:dyDescent="0.25">
      <c r="A543" t="s">
        <v>564</v>
      </c>
      <c r="B543" t="s">
        <v>28</v>
      </c>
      <c r="C543">
        <v>4</v>
      </c>
      <c r="D543">
        <v>4</v>
      </c>
      <c r="E543">
        <v>16</v>
      </c>
      <c r="H543" s="1">
        <v>45154</v>
      </c>
    </row>
    <row r="544" spans="1:8" x14ac:dyDescent="0.25">
      <c r="A544" t="s">
        <v>565</v>
      </c>
      <c r="B544" t="s">
        <v>28</v>
      </c>
      <c r="C544">
        <v>4</v>
      </c>
      <c r="D544">
        <v>4</v>
      </c>
      <c r="E544">
        <v>16</v>
      </c>
      <c r="F544" t="s">
        <v>23</v>
      </c>
      <c r="G544" t="s">
        <v>11</v>
      </c>
      <c r="H544" s="1">
        <v>45261</v>
      </c>
    </row>
    <row r="545" spans="1:8" x14ac:dyDescent="0.25">
      <c r="A545" t="s">
        <v>566</v>
      </c>
      <c r="B545" t="s">
        <v>25</v>
      </c>
      <c r="C545">
        <v>3</v>
      </c>
      <c r="D545">
        <v>4</v>
      </c>
      <c r="E545" t="s">
        <v>18</v>
      </c>
      <c r="F545" t="s">
        <v>14</v>
      </c>
      <c r="G545" t="s">
        <v>11</v>
      </c>
      <c r="H545" s="1">
        <v>45067</v>
      </c>
    </row>
    <row r="546" spans="1:8" x14ac:dyDescent="0.25">
      <c r="A546" t="s">
        <v>567</v>
      </c>
      <c r="B546" t="s">
        <v>65</v>
      </c>
      <c r="C546">
        <v>3</v>
      </c>
      <c r="D546">
        <v>1.5</v>
      </c>
      <c r="E546">
        <v>4.5</v>
      </c>
      <c r="F546" t="s">
        <v>10</v>
      </c>
      <c r="G546" t="s">
        <v>11</v>
      </c>
      <c r="H546" s="1">
        <v>45160</v>
      </c>
    </row>
    <row r="547" spans="1:8" x14ac:dyDescent="0.25">
      <c r="A547" t="s">
        <v>568</v>
      </c>
      <c r="B547" t="s">
        <v>25</v>
      </c>
      <c r="C547">
        <v>5</v>
      </c>
      <c r="E547">
        <v>20</v>
      </c>
      <c r="H547" s="1">
        <v>44943</v>
      </c>
    </row>
    <row r="548" spans="1:8" x14ac:dyDescent="0.25">
      <c r="A548" t="s">
        <v>569</v>
      </c>
      <c r="B548" t="s">
        <v>20</v>
      </c>
      <c r="C548">
        <v>5</v>
      </c>
      <c r="D548">
        <v>5</v>
      </c>
      <c r="E548">
        <v>25</v>
      </c>
      <c r="G548" t="s">
        <v>11</v>
      </c>
      <c r="H548" s="1">
        <v>44929</v>
      </c>
    </row>
    <row r="549" spans="1:8" x14ac:dyDescent="0.25">
      <c r="A549" t="s">
        <v>570</v>
      </c>
      <c r="B549" t="s">
        <v>28</v>
      </c>
      <c r="C549">
        <v>5</v>
      </c>
      <c r="D549">
        <v>4</v>
      </c>
      <c r="E549">
        <v>20</v>
      </c>
      <c r="G549" t="s">
        <v>11</v>
      </c>
      <c r="H549" s="1">
        <v>45124</v>
      </c>
    </row>
    <row r="550" spans="1:8" x14ac:dyDescent="0.25">
      <c r="A550" t="s">
        <v>571</v>
      </c>
      <c r="B550" t="s">
        <v>39</v>
      </c>
      <c r="C550">
        <v>5</v>
      </c>
      <c r="D550">
        <v>3</v>
      </c>
      <c r="E550">
        <v>15</v>
      </c>
      <c r="F550" t="s">
        <v>10</v>
      </c>
      <c r="H550" s="1">
        <v>45283</v>
      </c>
    </row>
    <row r="551" spans="1:8" x14ac:dyDescent="0.25">
      <c r="A551" t="s">
        <v>572</v>
      </c>
      <c r="B551" t="s">
        <v>20</v>
      </c>
      <c r="C551">
        <v>1</v>
      </c>
      <c r="D551">
        <v>5</v>
      </c>
      <c r="E551">
        <v>5</v>
      </c>
      <c r="G551" t="s">
        <v>18</v>
      </c>
      <c r="H551" s="1">
        <v>45101</v>
      </c>
    </row>
    <row r="552" spans="1:8" x14ac:dyDescent="0.25">
      <c r="A552" t="s">
        <v>573</v>
      </c>
      <c r="B552" t="s">
        <v>18</v>
      </c>
      <c r="C552">
        <v>4</v>
      </c>
      <c r="E552">
        <v>6</v>
      </c>
      <c r="F552" t="s">
        <v>23</v>
      </c>
      <c r="H552" s="1">
        <v>45070</v>
      </c>
    </row>
    <row r="553" spans="1:8" x14ac:dyDescent="0.25">
      <c r="A553" t="s">
        <v>574</v>
      </c>
      <c r="B553" t="s">
        <v>18</v>
      </c>
      <c r="D553">
        <v>3</v>
      </c>
      <c r="E553">
        <v>6</v>
      </c>
      <c r="F553" t="s">
        <v>14</v>
      </c>
      <c r="H553" t="s">
        <v>21</v>
      </c>
    </row>
    <row r="554" spans="1:8" x14ac:dyDescent="0.25">
      <c r="A554" t="s">
        <v>575</v>
      </c>
      <c r="B554" t="s">
        <v>18</v>
      </c>
      <c r="C554">
        <v>3</v>
      </c>
      <c r="D554">
        <v>4</v>
      </c>
      <c r="E554">
        <v>12</v>
      </c>
      <c r="H554" s="1">
        <v>45037</v>
      </c>
    </row>
    <row r="555" spans="1:8" x14ac:dyDescent="0.25">
      <c r="A555" t="s">
        <v>576</v>
      </c>
      <c r="B555" t="s">
        <v>13</v>
      </c>
      <c r="C555">
        <v>5</v>
      </c>
      <c r="D555">
        <v>3</v>
      </c>
      <c r="E555">
        <v>15</v>
      </c>
      <c r="F555" t="s">
        <v>14</v>
      </c>
      <c r="G555" t="s">
        <v>11</v>
      </c>
      <c r="H555" s="1">
        <v>45225</v>
      </c>
    </row>
    <row r="556" spans="1:8" x14ac:dyDescent="0.25">
      <c r="A556" t="s">
        <v>577</v>
      </c>
      <c r="B556" t="s">
        <v>13</v>
      </c>
      <c r="C556">
        <v>4</v>
      </c>
      <c r="D556">
        <v>3</v>
      </c>
      <c r="E556">
        <v>12</v>
      </c>
      <c r="G556" t="s">
        <v>15</v>
      </c>
      <c r="H556" s="1">
        <v>45057</v>
      </c>
    </row>
    <row r="557" spans="1:8" x14ac:dyDescent="0.25">
      <c r="A557" t="s">
        <v>578</v>
      </c>
      <c r="B557" t="s">
        <v>18</v>
      </c>
      <c r="C557">
        <v>4</v>
      </c>
      <c r="D557">
        <v>5</v>
      </c>
      <c r="E557">
        <v>20</v>
      </c>
      <c r="F557" t="s">
        <v>14</v>
      </c>
      <c r="H557" s="1">
        <v>45267</v>
      </c>
    </row>
    <row r="558" spans="1:8" x14ac:dyDescent="0.25">
      <c r="A558" t="s">
        <v>579</v>
      </c>
      <c r="B558" t="s">
        <v>28</v>
      </c>
      <c r="C558">
        <v>1</v>
      </c>
      <c r="D558">
        <v>4</v>
      </c>
      <c r="E558">
        <v>4</v>
      </c>
      <c r="F558" t="s">
        <v>21</v>
      </c>
      <c r="H558" s="1">
        <v>45170</v>
      </c>
    </row>
    <row r="559" spans="1:8" x14ac:dyDescent="0.25">
      <c r="A559" t="s">
        <v>580</v>
      </c>
      <c r="B559" t="s">
        <v>20</v>
      </c>
      <c r="C559">
        <v>5</v>
      </c>
      <c r="D559">
        <v>5</v>
      </c>
      <c r="E559">
        <v>25</v>
      </c>
      <c r="F559" t="s">
        <v>23</v>
      </c>
      <c r="G559" t="s">
        <v>11</v>
      </c>
      <c r="H559" s="1">
        <v>45013</v>
      </c>
    </row>
    <row r="560" spans="1:8" x14ac:dyDescent="0.25">
      <c r="A560" t="s">
        <v>581</v>
      </c>
      <c r="B560" t="s">
        <v>65</v>
      </c>
      <c r="C560">
        <v>1</v>
      </c>
      <c r="D560">
        <v>1.5</v>
      </c>
      <c r="E560">
        <v>1.5</v>
      </c>
      <c r="F560" t="s">
        <v>18</v>
      </c>
      <c r="G560" t="s">
        <v>15</v>
      </c>
      <c r="H560" s="1">
        <v>44983</v>
      </c>
    </row>
    <row r="561" spans="1:8" x14ac:dyDescent="0.25">
      <c r="A561" t="s">
        <v>582</v>
      </c>
      <c r="B561" t="s">
        <v>9</v>
      </c>
      <c r="C561">
        <v>4</v>
      </c>
      <c r="D561">
        <v>2</v>
      </c>
      <c r="E561">
        <v>8</v>
      </c>
      <c r="G561" t="s">
        <v>15</v>
      </c>
      <c r="H561" s="1">
        <v>44930</v>
      </c>
    </row>
    <row r="562" spans="1:8" x14ac:dyDescent="0.25">
      <c r="A562" t="s">
        <v>583</v>
      </c>
      <c r="B562" t="s">
        <v>17</v>
      </c>
      <c r="C562">
        <v>5</v>
      </c>
      <c r="D562">
        <v>1</v>
      </c>
      <c r="E562">
        <v>5</v>
      </c>
      <c r="F562" t="s">
        <v>23</v>
      </c>
      <c r="G562" t="s">
        <v>21</v>
      </c>
      <c r="H562" s="1">
        <v>45206</v>
      </c>
    </row>
    <row r="563" spans="1:8" x14ac:dyDescent="0.25">
      <c r="A563" t="s">
        <v>584</v>
      </c>
      <c r="B563" t="s">
        <v>25</v>
      </c>
      <c r="C563">
        <v>4</v>
      </c>
      <c r="D563">
        <v>4</v>
      </c>
      <c r="E563">
        <v>16</v>
      </c>
      <c r="G563" t="s">
        <v>15</v>
      </c>
      <c r="H563" s="1">
        <v>45067</v>
      </c>
    </row>
    <row r="564" spans="1:8" x14ac:dyDescent="0.25">
      <c r="A564" t="s">
        <v>585</v>
      </c>
      <c r="B564" t="s">
        <v>39</v>
      </c>
      <c r="C564">
        <v>3</v>
      </c>
      <c r="D564" t="s">
        <v>18</v>
      </c>
      <c r="E564">
        <v>9</v>
      </c>
      <c r="F564" t="s">
        <v>23</v>
      </c>
      <c r="G564" t="s">
        <v>11</v>
      </c>
      <c r="H564" s="1">
        <v>45276</v>
      </c>
    </row>
    <row r="565" spans="1:8" x14ac:dyDescent="0.25">
      <c r="A565" t="s">
        <v>586</v>
      </c>
      <c r="B565" t="s">
        <v>28</v>
      </c>
      <c r="C565">
        <v>5</v>
      </c>
      <c r="D565">
        <v>4</v>
      </c>
      <c r="E565">
        <v>20</v>
      </c>
      <c r="F565" t="s">
        <v>23</v>
      </c>
      <c r="G565" t="s">
        <v>11</v>
      </c>
      <c r="H565" s="1">
        <v>44956</v>
      </c>
    </row>
    <row r="566" spans="1:8" x14ac:dyDescent="0.25">
      <c r="A566" t="s">
        <v>587</v>
      </c>
      <c r="B566" t="s">
        <v>9</v>
      </c>
      <c r="C566">
        <v>2</v>
      </c>
      <c r="D566">
        <v>2</v>
      </c>
      <c r="E566">
        <v>4</v>
      </c>
      <c r="F566" t="s">
        <v>14</v>
      </c>
      <c r="G566" t="s">
        <v>11</v>
      </c>
      <c r="H566" s="1">
        <v>45194</v>
      </c>
    </row>
    <row r="567" spans="1:8" x14ac:dyDescent="0.25">
      <c r="A567" t="s">
        <v>588</v>
      </c>
      <c r="B567" t="s">
        <v>39</v>
      </c>
      <c r="C567">
        <v>1</v>
      </c>
      <c r="D567">
        <v>3</v>
      </c>
      <c r="E567">
        <v>3</v>
      </c>
      <c r="F567" t="s">
        <v>10</v>
      </c>
      <c r="H567" s="1">
        <v>44991</v>
      </c>
    </row>
    <row r="568" spans="1:8" x14ac:dyDescent="0.25">
      <c r="A568" t="s">
        <v>589</v>
      </c>
      <c r="B568" t="s">
        <v>17</v>
      </c>
      <c r="C568">
        <v>4</v>
      </c>
      <c r="D568">
        <v>1</v>
      </c>
      <c r="E568">
        <v>4</v>
      </c>
      <c r="F568" t="s">
        <v>10</v>
      </c>
      <c r="H568" s="1">
        <v>44982</v>
      </c>
    </row>
    <row r="569" spans="1:8" x14ac:dyDescent="0.25">
      <c r="A569" t="s">
        <v>590</v>
      </c>
      <c r="B569" t="s">
        <v>28</v>
      </c>
      <c r="C569">
        <v>5</v>
      </c>
      <c r="D569">
        <v>4</v>
      </c>
      <c r="E569">
        <v>20</v>
      </c>
      <c r="F569" t="s">
        <v>23</v>
      </c>
      <c r="G569" t="s">
        <v>11</v>
      </c>
      <c r="H569" s="1">
        <v>45055</v>
      </c>
    </row>
    <row r="570" spans="1:8" x14ac:dyDescent="0.25">
      <c r="A570" t="s">
        <v>591</v>
      </c>
      <c r="B570" t="s">
        <v>9</v>
      </c>
      <c r="C570">
        <v>2</v>
      </c>
      <c r="D570">
        <v>2</v>
      </c>
      <c r="F570" t="s">
        <v>14</v>
      </c>
      <c r="H570" s="1">
        <v>45141</v>
      </c>
    </row>
    <row r="571" spans="1:8" x14ac:dyDescent="0.25">
      <c r="A571" t="s">
        <v>592</v>
      </c>
      <c r="B571" t="s">
        <v>20</v>
      </c>
      <c r="C571">
        <v>4</v>
      </c>
      <c r="D571">
        <v>5</v>
      </c>
      <c r="E571">
        <v>20</v>
      </c>
      <c r="G571" t="s">
        <v>15</v>
      </c>
      <c r="H571" s="1">
        <v>45059</v>
      </c>
    </row>
    <row r="572" spans="1:8" x14ac:dyDescent="0.25">
      <c r="A572" t="s">
        <v>593</v>
      </c>
      <c r="B572" t="s">
        <v>20</v>
      </c>
      <c r="C572">
        <v>5</v>
      </c>
      <c r="D572">
        <v>5</v>
      </c>
      <c r="E572">
        <v>25</v>
      </c>
      <c r="G572" t="s">
        <v>11</v>
      </c>
      <c r="H572" s="1">
        <v>44965</v>
      </c>
    </row>
    <row r="573" spans="1:8" x14ac:dyDescent="0.25">
      <c r="A573" t="s">
        <v>594</v>
      </c>
      <c r="B573" t="s">
        <v>39</v>
      </c>
      <c r="C573">
        <v>4</v>
      </c>
      <c r="D573">
        <v>3</v>
      </c>
      <c r="E573">
        <v>12</v>
      </c>
      <c r="G573" t="s">
        <v>18</v>
      </c>
      <c r="H573" t="s">
        <v>18</v>
      </c>
    </row>
    <row r="574" spans="1:8" x14ac:dyDescent="0.25">
      <c r="A574" t="s">
        <v>595</v>
      </c>
      <c r="B574" t="s">
        <v>17</v>
      </c>
      <c r="C574">
        <v>1</v>
      </c>
      <c r="D574">
        <v>1</v>
      </c>
      <c r="E574">
        <v>1</v>
      </c>
      <c r="F574" t="s">
        <v>23</v>
      </c>
      <c r="G574" t="s">
        <v>15</v>
      </c>
      <c r="H574" s="1">
        <v>45281</v>
      </c>
    </row>
    <row r="575" spans="1:8" x14ac:dyDescent="0.25">
      <c r="A575" t="s">
        <v>596</v>
      </c>
      <c r="B575" t="s">
        <v>13</v>
      </c>
      <c r="C575">
        <v>3</v>
      </c>
      <c r="D575">
        <v>3</v>
      </c>
      <c r="E575">
        <v>9</v>
      </c>
      <c r="G575" t="s">
        <v>11</v>
      </c>
      <c r="H575" s="1">
        <v>45046</v>
      </c>
    </row>
    <row r="576" spans="1:8" x14ac:dyDescent="0.25">
      <c r="A576" t="s">
        <v>597</v>
      </c>
      <c r="B576" t="s">
        <v>25</v>
      </c>
      <c r="C576">
        <v>4</v>
      </c>
      <c r="D576" t="s">
        <v>21</v>
      </c>
      <c r="E576">
        <v>16</v>
      </c>
      <c r="F576" t="s">
        <v>21</v>
      </c>
      <c r="H576" s="1">
        <v>45099</v>
      </c>
    </row>
    <row r="577" spans="1:8" x14ac:dyDescent="0.25">
      <c r="A577" t="s">
        <v>598</v>
      </c>
      <c r="B577" t="s">
        <v>13</v>
      </c>
      <c r="C577">
        <v>1</v>
      </c>
      <c r="D577" t="s">
        <v>18</v>
      </c>
      <c r="E577">
        <v>3</v>
      </c>
      <c r="F577" t="s">
        <v>21</v>
      </c>
      <c r="G577" t="s">
        <v>15</v>
      </c>
      <c r="H577" s="1">
        <v>45122</v>
      </c>
    </row>
    <row r="578" spans="1:8" x14ac:dyDescent="0.25">
      <c r="A578" t="s">
        <v>599</v>
      </c>
      <c r="B578" t="s">
        <v>65</v>
      </c>
      <c r="C578">
        <v>3</v>
      </c>
      <c r="D578">
        <v>1.5</v>
      </c>
      <c r="E578">
        <v>4.5</v>
      </c>
      <c r="G578" t="s">
        <v>11</v>
      </c>
      <c r="H578" s="1">
        <v>45025</v>
      </c>
    </row>
    <row r="579" spans="1:8" x14ac:dyDescent="0.25">
      <c r="A579" t="s">
        <v>600</v>
      </c>
      <c r="B579" t="s">
        <v>25</v>
      </c>
      <c r="C579">
        <v>1</v>
      </c>
      <c r="D579">
        <v>4</v>
      </c>
      <c r="E579">
        <v>4</v>
      </c>
      <c r="F579" t="s">
        <v>18</v>
      </c>
      <c r="G579" t="s">
        <v>18</v>
      </c>
      <c r="H579" s="1">
        <v>45011</v>
      </c>
    </row>
    <row r="580" spans="1:8" x14ac:dyDescent="0.25">
      <c r="A580" t="s">
        <v>601</v>
      </c>
      <c r="B580" t="s">
        <v>25</v>
      </c>
      <c r="C580">
        <v>3</v>
      </c>
      <c r="D580">
        <v>4</v>
      </c>
      <c r="E580">
        <v>12</v>
      </c>
      <c r="F580" t="s">
        <v>10</v>
      </c>
      <c r="H580" s="1">
        <v>45097</v>
      </c>
    </row>
    <row r="581" spans="1:8" x14ac:dyDescent="0.25">
      <c r="A581" t="s">
        <v>602</v>
      </c>
      <c r="B581" t="s">
        <v>20</v>
      </c>
      <c r="C581">
        <v>2</v>
      </c>
      <c r="D581">
        <v>5</v>
      </c>
      <c r="E581">
        <v>10</v>
      </c>
      <c r="F581" t="s">
        <v>23</v>
      </c>
      <c r="H581" t="s">
        <v>21</v>
      </c>
    </row>
    <row r="582" spans="1:8" x14ac:dyDescent="0.25">
      <c r="A582" t="s">
        <v>603</v>
      </c>
      <c r="B582" t="s">
        <v>65</v>
      </c>
      <c r="C582">
        <v>2</v>
      </c>
      <c r="D582">
        <v>1.5</v>
      </c>
      <c r="E582">
        <v>3</v>
      </c>
      <c r="G582" t="s">
        <v>11</v>
      </c>
      <c r="H582" s="1">
        <v>45150</v>
      </c>
    </row>
    <row r="583" spans="1:8" x14ac:dyDescent="0.25">
      <c r="A583" t="s">
        <v>604</v>
      </c>
      <c r="B583" t="s">
        <v>9</v>
      </c>
      <c r="C583">
        <v>1</v>
      </c>
      <c r="D583">
        <v>2</v>
      </c>
      <c r="E583">
        <v>2</v>
      </c>
      <c r="F583" t="s">
        <v>14</v>
      </c>
      <c r="G583" t="s">
        <v>15</v>
      </c>
      <c r="H583" s="1">
        <v>45076</v>
      </c>
    </row>
    <row r="584" spans="1:8" x14ac:dyDescent="0.25">
      <c r="A584" t="s">
        <v>605</v>
      </c>
      <c r="B584" t="s">
        <v>20</v>
      </c>
      <c r="C584">
        <v>1</v>
      </c>
      <c r="D584">
        <v>5</v>
      </c>
      <c r="E584">
        <v>5</v>
      </c>
      <c r="F584" t="s">
        <v>14</v>
      </c>
      <c r="G584" t="s">
        <v>11</v>
      </c>
      <c r="H584" s="1">
        <v>45219</v>
      </c>
    </row>
    <row r="585" spans="1:8" x14ac:dyDescent="0.25">
      <c r="A585" t="s">
        <v>606</v>
      </c>
      <c r="B585" t="s">
        <v>65</v>
      </c>
      <c r="C585">
        <v>3</v>
      </c>
      <c r="D585">
        <v>1.5</v>
      </c>
      <c r="E585">
        <v>4.5</v>
      </c>
      <c r="F585" t="s">
        <v>10</v>
      </c>
      <c r="H585" s="1">
        <v>44965</v>
      </c>
    </row>
    <row r="586" spans="1:8" x14ac:dyDescent="0.25">
      <c r="A586" t="s">
        <v>607</v>
      </c>
      <c r="B586" t="s">
        <v>28</v>
      </c>
      <c r="C586">
        <v>4</v>
      </c>
      <c r="D586">
        <v>4</v>
      </c>
      <c r="E586">
        <v>16</v>
      </c>
      <c r="F586" t="s">
        <v>23</v>
      </c>
      <c r="G586" t="s">
        <v>11</v>
      </c>
      <c r="H586" s="1">
        <v>45040</v>
      </c>
    </row>
    <row r="587" spans="1:8" x14ac:dyDescent="0.25">
      <c r="A587" t="s">
        <v>608</v>
      </c>
      <c r="B587" t="s">
        <v>25</v>
      </c>
      <c r="C587">
        <v>4</v>
      </c>
      <c r="D587">
        <v>4</v>
      </c>
      <c r="E587">
        <v>16</v>
      </c>
      <c r="F587" t="s">
        <v>14</v>
      </c>
      <c r="H587" s="1">
        <v>45189</v>
      </c>
    </row>
    <row r="588" spans="1:8" x14ac:dyDescent="0.25">
      <c r="A588" t="s">
        <v>609</v>
      </c>
      <c r="B588" t="s">
        <v>39</v>
      </c>
      <c r="C588">
        <v>3</v>
      </c>
      <c r="D588">
        <v>3</v>
      </c>
      <c r="E588">
        <v>9</v>
      </c>
      <c r="G588" t="s">
        <v>15</v>
      </c>
      <c r="H588" s="1">
        <v>45055</v>
      </c>
    </row>
    <row r="589" spans="1:8" x14ac:dyDescent="0.25">
      <c r="A589" t="s">
        <v>610</v>
      </c>
      <c r="B589" t="s">
        <v>28</v>
      </c>
      <c r="D589">
        <v>4</v>
      </c>
      <c r="E589">
        <v>4</v>
      </c>
      <c r="F589" t="s">
        <v>23</v>
      </c>
      <c r="G589" t="s">
        <v>15</v>
      </c>
      <c r="H589" s="1">
        <v>45038</v>
      </c>
    </row>
    <row r="590" spans="1:8" x14ac:dyDescent="0.25">
      <c r="A590" t="s">
        <v>611</v>
      </c>
      <c r="B590" t="s">
        <v>17</v>
      </c>
      <c r="C590">
        <v>2</v>
      </c>
      <c r="D590">
        <v>1</v>
      </c>
      <c r="E590">
        <v>2</v>
      </c>
      <c r="F590" t="s">
        <v>10</v>
      </c>
      <c r="G590" t="s">
        <v>15</v>
      </c>
      <c r="H590" s="1">
        <v>45119</v>
      </c>
    </row>
    <row r="591" spans="1:8" x14ac:dyDescent="0.25">
      <c r="A591" t="s">
        <v>612</v>
      </c>
      <c r="B591" t="s">
        <v>21</v>
      </c>
      <c r="C591">
        <v>3</v>
      </c>
      <c r="D591">
        <v>1</v>
      </c>
      <c r="E591">
        <v>3</v>
      </c>
      <c r="F591" t="s">
        <v>10</v>
      </c>
      <c r="G591" t="s">
        <v>18</v>
      </c>
      <c r="H591" s="1">
        <v>44937</v>
      </c>
    </row>
    <row r="592" spans="1:8" x14ac:dyDescent="0.25">
      <c r="A592" t="s">
        <v>613</v>
      </c>
      <c r="B592" t="s">
        <v>65</v>
      </c>
      <c r="C592">
        <v>2</v>
      </c>
      <c r="D592">
        <v>1.5</v>
      </c>
      <c r="E592">
        <v>3</v>
      </c>
      <c r="F592" t="s">
        <v>23</v>
      </c>
      <c r="G592" t="s">
        <v>15</v>
      </c>
    </row>
    <row r="593" spans="1:8" x14ac:dyDescent="0.25">
      <c r="A593" t="s">
        <v>614</v>
      </c>
      <c r="B593" t="s">
        <v>65</v>
      </c>
      <c r="C593">
        <v>4</v>
      </c>
      <c r="D593">
        <v>1.5</v>
      </c>
      <c r="E593">
        <v>6</v>
      </c>
      <c r="G593" t="s">
        <v>11</v>
      </c>
      <c r="H593" t="s">
        <v>21</v>
      </c>
    </row>
    <row r="594" spans="1:8" x14ac:dyDescent="0.25">
      <c r="A594" t="s">
        <v>615</v>
      </c>
      <c r="B594" t="s">
        <v>9</v>
      </c>
      <c r="C594">
        <v>3</v>
      </c>
      <c r="D594">
        <v>2</v>
      </c>
      <c r="E594">
        <v>6</v>
      </c>
      <c r="F594" t="s">
        <v>14</v>
      </c>
      <c r="G594" t="s">
        <v>11</v>
      </c>
      <c r="H594" s="1">
        <v>45251</v>
      </c>
    </row>
    <row r="595" spans="1:8" x14ac:dyDescent="0.25">
      <c r="A595" t="s">
        <v>616</v>
      </c>
      <c r="B595" t="s">
        <v>21</v>
      </c>
      <c r="C595">
        <v>5</v>
      </c>
      <c r="D595">
        <v>1</v>
      </c>
      <c r="E595">
        <v>5</v>
      </c>
      <c r="F595" t="s">
        <v>14</v>
      </c>
      <c r="H595" s="1">
        <v>44985</v>
      </c>
    </row>
    <row r="596" spans="1:8" x14ac:dyDescent="0.25">
      <c r="A596" t="s">
        <v>617</v>
      </c>
      <c r="B596" t="s">
        <v>25</v>
      </c>
      <c r="C596">
        <v>2</v>
      </c>
      <c r="D596">
        <v>4</v>
      </c>
      <c r="E596">
        <v>8</v>
      </c>
      <c r="H596" s="1">
        <v>44961</v>
      </c>
    </row>
    <row r="597" spans="1:8" x14ac:dyDescent="0.25">
      <c r="A597" t="s">
        <v>618</v>
      </c>
      <c r="B597" t="s">
        <v>20</v>
      </c>
      <c r="C597">
        <v>4</v>
      </c>
      <c r="D597">
        <v>5</v>
      </c>
      <c r="E597" t="s">
        <v>18</v>
      </c>
      <c r="G597" t="s">
        <v>11</v>
      </c>
      <c r="H597" s="1">
        <v>45233</v>
      </c>
    </row>
    <row r="598" spans="1:8" x14ac:dyDescent="0.25">
      <c r="A598" t="s">
        <v>619</v>
      </c>
      <c r="B598" t="s">
        <v>25</v>
      </c>
      <c r="C598">
        <v>3</v>
      </c>
      <c r="D598">
        <v>4</v>
      </c>
      <c r="E598">
        <v>12</v>
      </c>
      <c r="F598" t="s">
        <v>10</v>
      </c>
      <c r="G598" t="s">
        <v>15</v>
      </c>
      <c r="H598" s="1">
        <v>45187</v>
      </c>
    </row>
    <row r="599" spans="1:8" x14ac:dyDescent="0.25">
      <c r="A599" t="s">
        <v>620</v>
      </c>
      <c r="B599" t="s">
        <v>9</v>
      </c>
      <c r="C599">
        <v>5</v>
      </c>
      <c r="D599">
        <v>2</v>
      </c>
      <c r="E599">
        <v>10</v>
      </c>
      <c r="F599" t="s">
        <v>23</v>
      </c>
      <c r="G599" t="s">
        <v>15</v>
      </c>
      <c r="H599" s="1">
        <v>44966</v>
      </c>
    </row>
    <row r="600" spans="1:8" x14ac:dyDescent="0.25">
      <c r="A600" t="s">
        <v>621</v>
      </c>
      <c r="B600" t="s">
        <v>17</v>
      </c>
      <c r="C600">
        <v>1</v>
      </c>
      <c r="D600">
        <v>1</v>
      </c>
      <c r="E600">
        <v>1</v>
      </c>
      <c r="G600" t="s">
        <v>15</v>
      </c>
      <c r="H600" s="1">
        <v>45087</v>
      </c>
    </row>
    <row r="601" spans="1:8" x14ac:dyDescent="0.25">
      <c r="A601" t="s">
        <v>622</v>
      </c>
      <c r="B601" t="s">
        <v>13</v>
      </c>
      <c r="C601">
        <v>5</v>
      </c>
      <c r="D601">
        <v>3</v>
      </c>
      <c r="E601">
        <v>15</v>
      </c>
      <c r="F601" t="s">
        <v>23</v>
      </c>
      <c r="G601" t="s">
        <v>18</v>
      </c>
      <c r="H601" s="1">
        <v>45022</v>
      </c>
    </row>
    <row r="602" spans="1:8" x14ac:dyDescent="0.25">
      <c r="A602" t="s">
        <v>623</v>
      </c>
      <c r="B602" t="s">
        <v>20</v>
      </c>
      <c r="C602">
        <v>4</v>
      </c>
      <c r="D602">
        <v>5</v>
      </c>
      <c r="E602">
        <v>20</v>
      </c>
      <c r="F602" t="s">
        <v>10</v>
      </c>
      <c r="H602" s="1">
        <v>45171</v>
      </c>
    </row>
    <row r="603" spans="1:8" x14ac:dyDescent="0.25">
      <c r="A603" t="s">
        <v>624</v>
      </c>
      <c r="B603" t="s">
        <v>25</v>
      </c>
      <c r="C603">
        <v>3</v>
      </c>
      <c r="D603">
        <v>4</v>
      </c>
      <c r="E603">
        <v>12</v>
      </c>
      <c r="F603" t="s">
        <v>14</v>
      </c>
    </row>
    <row r="604" spans="1:8" x14ac:dyDescent="0.25">
      <c r="A604" t="s">
        <v>625</v>
      </c>
      <c r="B604" t="s">
        <v>21</v>
      </c>
      <c r="C604">
        <v>4</v>
      </c>
      <c r="D604">
        <v>3</v>
      </c>
      <c r="E604">
        <v>12</v>
      </c>
      <c r="F604" t="s">
        <v>14</v>
      </c>
      <c r="G604" t="s">
        <v>15</v>
      </c>
      <c r="H604" s="1">
        <v>44959</v>
      </c>
    </row>
    <row r="605" spans="1:8" x14ac:dyDescent="0.25">
      <c r="A605" t="s">
        <v>626</v>
      </c>
      <c r="B605" t="s">
        <v>20</v>
      </c>
      <c r="C605">
        <v>4</v>
      </c>
      <c r="D605">
        <v>5</v>
      </c>
      <c r="E605">
        <v>20</v>
      </c>
      <c r="F605" t="s">
        <v>23</v>
      </c>
      <c r="G605" t="s">
        <v>15</v>
      </c>
      <c r="H605" s="1">
        <v>45218</v>
      </c>
    </row>
    <row r="606" spans="1:8" x14ac:dyDescent="0.25">
      <c r="A606" t="s">
        <v>627</v>
      </c>
      <c r="B606" t="s">
        <v>17</v>
      </c>
      <c r="C606">
        <v>2</v>
      </c>
      <c r="D606">
        <v>1</v>
      </c>
      <c r="E606">
        <v>2</v>
      </c>
      <c r="G606" t="s">
        <v>11</v>
      </c>
      <c r="H606" s="1">
        <v>44964</v>
      </c>
    </row>
    <row r="607" spans="1:8" x14ac:dyDescent="0.25">
      <c r="A607" t="s">
        <v>628</v>
      </c>
      <c r="C607">
        <v>4</v>
      </c>
      <c r="D607">
        <v>4</v>
      </c>
      <c r="E607">
        <v>16</v>
      </c>
      <c r="G607" t="s">
        <v>15</v>
      </c>
      <c r="H607" t="s">
        <v>21</v>
      </c>
    </row>
    <row r="608" spans="1:8" x14ac:dyDescent="0.25">
      <c r="A608" t="s">
        <v>629</v>
      </c>
      <c r="B608" t="s">
        <v>39</v>
      </c>
      <c r="C608">
        <v>2</v>
      </c>
      <c r="D608">
        <v>3</v>
      </c>
      <c r="E608">
        <v>6</v>
      </c>
      <c r="F608" t="s">
        <v>14</v>
      </c>
      <c r="G608" t="s">
        <v>11</v>
      </c>
      <c r="H608" s="1">
        <v>45015</v>
      </c>
    </row>
    <row r="609" spans="1:8" x14ac:dyDescent="0.25">
      <c r="A609" t="s">
        <v>630</v>
      </c>
      <c r="B609" t="s">
        <v>28</v>
      </c>
      <c r="C609">
        <v>5</v>
      </c>
      <c r="D609">
        <v>4</v>
      </c>
      <c r="E609">
        <v>20</v>
      </c>
      <c r="F609" t="s">
        <v>23</v>
      </c>
      <c r="G609" t="s">
        <v>21</v>
      </c>
      <c r="H609" s="1">
        <v>45174</v>
      </c>
    </row>
    <row r="610" spans="1:8" x14ac:dyDescent="0.25">
      <c r="A610" t="s">
        <v>631</v>
      </c>
      <c r="B610" t="s">
        <v>9</v>
      </c>
      <c r="C610">
        <v>1</v>
      </c>
      <c r="D610">
        <v>2</v>
      </c>
      <c r="E610">
        <v>2</v>
      </c>
      <c r="G610" t="s">
        <v>11</v>
      </c>
      <c r="H610" s="1">
        <v>44939</v>
      </c>
    </row>
    <row r="611" spans="1:8" x14ac:dyDescent="0.25">
      <c r="A611" t="s">
        <v>632</v>
      </c>
      <c r="B611" t="s">
        <v>13</v>
      </c>
      <c r="C611">
        <v>4</v>
      </c>
      <c r="D611">
        <v>3</v>
      </c>
      <c r="E611">
        <v>12</v>
      </c>
      <c r="G611" t="s">
        <v>15</v>
      </c>
      <c r="H611" s="1">
        <v>45168</v>
      </c>
    </row>
    <row r="612" spans="1:8" x14ac:dyDescent="0.25">
      <c r="A612" t="s">
        <v>633</v>
      </c>
      <c r="B612" t="s">
        <v>65</v>
      </c>
      <c r="C612">
        <v>2</v>
      </c>
      <c r="D612">
        <v>1.5</v>
      </c>
      <c r="E612">
        <v>3</v>
      </c>
      <c r="F612" t="s">
        <v>14</v>
      </c>
      <c r="G612" t="s">
        <v>15</v>
      </c>
      <c r="H612" s="1">
        <v>45240</v>
      </c>
    </row>
    <row r="613" spans="1:8" x14ac:dyDescent="0.25">
      <c r="A613" t="s">
        <v>634</v>
      </c>
      <c r="B613" t="s">
        <v>17</v>
      </c>
      <c r="C613">
        <v>5</v>
      </c>
      <c r="D613">
        <v>1</v>
      </c>
      <c r="E613">
        <v>5</v>
      </c>
      <c r="F613" t="s">
        <v>10</v>
      </c>
      <c r="G613" t="s">
        <v>11</v>
      </c>
      <c r="H613" s="1">
        <v>45217</v>
      </c>
    </row>
    <row r="614" spans="1:8" x14ac:dyDescent="0.25">
      <c r="A614" t="s">
        <v>635</v>
      </c>
      <c r="B614" t="s">
        <v>20</v>
      </c>
      <c r="C614">
        <v>5</v>
      </c>
      <c r="D614">
        <v>5</v>
      </c>
      <c r="E614" t="s">
        <v>21</v>
      </c>
      <c r="F614" t="s">
        <v>14</v>
      </c>
      <c r="G614" t="s">
        <v>21</v>
      </c>
      <c r="H614" s="1">
        <v>45051</v>
      </c>
    </row>
    <row r="615" spans="1:8" x14ac:dyDescent="0.25">
      <c r="A615" t="s">
        <v>636</v>
      </c>
      <c r="B615" t="s">
        <v>13</v>
      </c>
      <c r="C615">
        <v>4</v>
      </c>
      <c r="D615">
        <v>3</v>
      </c>
      <c r="E615">
        <v>12</v>
      </c>
      <c r="F615" t="s">
        <v>10</v>
      </c>
      <c r="H615" s="1">
        <v>45008</v>
      </c>
    </row>
    <row r="616" spans="1:8" x14ac:dyDescent="0.25">
      <c r="A616" t="s">
        <v>637</v>
      </c>
      <c r="B616" t="s">
        <v>13</v>
      </c>
      <c r="C616">
        <v>5</v>
      </c>
      <c r="D616">
        <v>3</v>
      </c>
      <c r="E616">
        <v>15</v>
      </c>
      <c r="F616" t="s">
        <v>10</v>
      </c>
    </row>
    <row r="617" spans="1:8" x14ac:dyDescent="0.25">
      <c r="A617" t="s">
        <v>638</v>
      </c>
      <c r="B617" t="s">
        <v>20</v>
      </c>
      <c r="C617">
        <v>1</v>
      </c>
      <c r="D617">
        <v>5</v>
      </c>
      <c r="E617">
        <v>5</v>
      </c>
      <c r="F617" t="s">
        <v>14</v>
      </c>
      <c r="G617" t="s">
        <v>15</v>
      </c>
      <c r="H617" s="1">
        <v>44967</v>
      </c>
    </row>
    <row r="618" spans="1:8" x14ac:dyDescent="0.25">
      <c r="A618" t="s">
        <v>639</v>
      </c>
      <c r="B618" t="s">
        <v>20</v>
      </c>
      <c r="C618">
        <v>2</v>
      </c>
      <c r="D618">
        <v>5</v>
      </c>
      <c r="E618">
        <v>10</v>
      </c>
      <c r="F618" t="s">
        <v>23</v>
      </c>
      <c r="G618" t="s">
        <v>11</v>
      </c>
      <c r="H618" s="1">
        <v>45207</v>
      </c>
    </row>
    <row r="619" spans="1:8" x14ac:dyDescent="0.25">
      <c r="A619" t="s">
        <v>640</v>
      </c>
      <c r="B619" t="s">
        <v>28</v>
      </c>
      <c r="D619">
        <v>4</v>
      </c>
      <c r="E619">
        <v>8</v>
      </c>
      <c r="F619" t="s">
        <v>18</v>
      </c>
      <c r="G619" t="s">
        <v>18</v>
      </c>
      <c r="H619" s="1">
        <v>45254</v>
      </c>
    </row>
    <row r="620" spans="1:8" x14ac:dyDescent="0.25">
      <c r="A620" t="s">
        <v>641</v>
      </c>
      <c r="B620" t="s">
        <v>17</v>
      </c>
      <c r="D620">
        <v>1</v>
      </c>
      <c r="E620">
        <v>5</v>
      </c>
      <c r="F620" t="s">
        <v>23</v>
      </c>
      <c r="G620" t="s">
        <v>11</v>
      </c>
      <c r="H620" s="1">
        <v>45045</v>
      </c>
    </row>
    <row r="621" spans="1:8" x14ac:dyDescent="0.25">
      <c r="A621" t="s">
        <v>642</v>
      </c>
      <c r="B621" t="s">
        <v>39</v>
      </c>
      <c r="C621">
        <v>5</v>
      </c>
      <c r="D621">
        <v>3</v>
      </c>
      <c r="E621">
        <v>15</v>
      </c>
      <c r="F621" t="s">
        <v>23</v>
      </c>
      <c r="H621" t="s">
        <v>21</v>
      </c>
    </row>
    <row r="622" spans="1:8" x14ac:dyDescent="0.25">
      <c r="A622" t="s">
        <v>643</v>
      </c>
      <c r="B622" t="s">
        <v>20</v>
      </c>
      <c r="C622">
        <v>4</v>
      </c>
      <c r="D622">
        <v>5</v>
      </c>
      <c r="E622">
        <v>20</v>
      </c>
      <c r="F622" t="s">
        <v>23</v>
      </c>
      <c r="G622" t="s">
        <v>11</v>
      </c>
      <c r="H622" s="1">
        <v>44940</v>
      </c>
    </row>
    <row r="623" spans="1:8" x14ac:dyDescent="0.25">
      <c r="A623" t="s">
        <v>644</v>
      </c>
      <c r="B623" t="s">
        <v>65</v>
      </c>
      <c r="C623">
        <v>4</v>
      </c>
      <c r="D623">
        <v>1.5</v>
      </c>
      <c r="E623">
        <v>6</v>
      </c>
      <c r="G623" t="s">
        <v>21</v>
      </c>
      <c r="H623" s="1">
        <v>45262</v>
      </c>
    </row>
    <row r="624" spans="1:8" x14ac:dyDescent="0.25">
      <c r="A624" t="s">
        <v>645</v>
      </c>
      <c r="B624" t="s">
        <v>20</v>
      </c>
      <c r="C624">
        <v>2</v>
      </c>
      <c r="D624">
        <v>5</v>
      </c>
      <c r="E624">
        <v>10</v>
      </c>
      <c r="F624" t="s">
        <v>10</v>
      </c>
      <c r="H624" s="1">
        <v>45032</v>
      </c>
    </row>
    <row r="625" spans="1:8" x14ac:dyDescent="0.25">
      <c r="A625" t="s">
        <v>646</v>
      </c>
      <c r="B625" t="s">
        <v>17</v>
      </c>
      <c r="C625">
        <v>1</v>
      </c>
      <c r="D625">
        <v>1</v>
      </c>
      <c r="E625">
        <v>1</v>
      </c>
      <c r="F625" t="s">
        <v>23</v>
      </c>
      <c r="G625" t="s">
        <v>11</v>
      </c>
      <c r="H625" s="1">
        <v>45118</v>
      </c>
    </row>
    <row r="626" spans="1:8" x14ac:dyDescent="0.25">
      <c r="A626" t="s">
        <v>647</v>
      </c>
      <c r="B626" t="s">
        <v>20</v>
      </c>
      <c r="C626">
        <v>4</v>
      </c>
      <c r="D626">
        <v>5</v>
      </c>
      <c r="E626">
        <v>20</v>
      </c>
      <c r="F626" t="s">
        <v>10</v>
      </c>
      <c r="G626" t="s">
        <v>15</v>
      </c>
      <c r="H626" s="1">
        <v>45284</v>
      </c>
    </row>
    <row r="627" spans="1:8" x14ac:dyDescent="0.25">
      <c r="A627" t="s">
        <v>648</v>
      </c>
      <c r="B627" t="s">
        <v>20</v>
      </c>
      <c r="C627" t="s">
        <v>18</v>
      </c>
      <c r="D627">
        <v>5</v>
      </c>
      <c r="E627">
        <v>10</v>
      </c>
      <c r="F627" t="s">
        <v>10</v>
      </c>
      <c r="G627" t="s">
        <v>18</v>
      </c>
      <c r="H627" s="1">
        <v>45206</v>
      </c>
    </row>
    <row r="628" spans="1:8" x14ac:dyDescent="0.25">
      <c r="A628" t="s">
        <v>649</v>
      </c>
      <c r="B628" t="s">
        <v>17</v>
      </c>
      <c r="C628">
        <v>1</v>
      </c>
      <c r="D628">
        <v>1</v>
      </c>
      <c r="E628">
        <v>1</v>
      </c>
      <c r="F628" t="s">
        <v>23</v>
      </c>
      <c r="G628" t="s">
        <v>15</v>
      </c>
      <c r="H628" s="1">
        <v>45224</v>
      </c>
    </row>
    <row r="629" spans="1:8" x14ac:dyDescent="0.25">
      <c r="A629" t="s">
        <v>650</v>
      </c>
      <c r="B629" t="s">
        <v>21</v>
      </c>
      <c r="C629">
        <v>3</v>
      </c>
      <c r="D629">
        <v>1</v>
      </c>
      <c r="E629">
        <v>3</v>
      </c>
      <c r="F629" t="s">
        <v>23</v>
      </c>
      <c r="G629" t="s">
        <v>15</v>
      </c>
      <c r="H629" s="1">
        <v>45204</v>
      </c>
    </row>
    <row r="630" spans="1:8" x14ac:dyDescent="0.25">
      <c r="A630" t="s">
        <v>651</v>
      </c>
      <c r="B630" t="s">
        <v>65</v>
      </c>
      <c r="C630">
        <v>2</v>
      </c>
      <c r="D630">
        <v>1.5</v>
      </c>
      <c r="E630">
        <v>3</v>
      </c>
      <c r="F630" t="s">
        <v>23</v>
      </c>
      <c r="H630" s="1">
        <v>45073</v>
      </c>
    </row>
    <row r="631" spans="1:8" x14ac:dyDescent="0.25">
      <c r="A631" t="s">
        <v>652</v>
      </c>
      <c r="B631" t="s">
        <v>13</v>
      </c>
      <c r="C631" t="s">
        <v>18</v>
      </c>
      <c r="E631">
        <v>12</v>
      </c>
      <c r="F631" t="s">
        <v>23</v>
      </c>
      <c r="G631" t="s">
        <v>15</v>
      </c>
      <c r="H631" s="1">
        <v>45290</v>
      </c>
    </row>
    <row r="632" spans="1:8" x14ac:dyDescent="0.25">
      <c r="A632" t="s">
        <v>653</v>
      </c>
      <c r="B632" t="s">
        <v>13</v>
      </c>
      <c r="C632">
        <v>1</v>
      </c>
      <c r="D632">
        <v>3</v>
      </c>
      <c r="E632">
        <v>3</v>
      </c>
      <c r="F632" t="s">
        <v>23</v>
      </c>
      <c r="H632" s="1">
        <v>45128</v>
      </c>
    </row>
    <row r="633" spans="1:8" x14ac:dyDescent="0.25">
      <c r="A633" t="s">
        <v>654</v>
      </c>
      <c r="B633" t="s">
        <v>13</v>
      </c>
      <c r="C633">
        <v>2</v>
      </c>
      <c r="D633">
        <v>3</v>
      </c>
      <c r="E633">
        <v>6</v>
      </c>
      <c r="F633" t="s">
        <v>14</v>
      </c>
      <c r="H633" s="1">
        <v>45231</v>
      </c>
    </row>
    <row r="634" spans="1:8" x14ac:dyDescent="0.25">
      <c r="A634" t="s">
        <v>655</v>
      </c>
      <c r="B634" t="s">
        <v>13</v>
      </c>
      <c r="C634">
        <v>5</v>
      </c>
      <c r="D634">
        <v>3</v>
      </c>
      <c r="E634">
        <v>15</v>
      </c>
      <c r="F634" t="s">
        <v>10</v>
      </c>
      <c r="G634" t="s">
        <v>11</v>
      </c>
      <c r="H634" s="1">
        <v>45224</v>
      </c>
    </row>
    <row r="635" spans="1:8" x14ac:dyDescent="0.25">
      <c r="A635" t="s">
        <v>656</v>
      </c>
      <c r="B635" t="s">
        <v>20</v>
      </c>
      <c r="C635">
        <v>1</v>
      </c>
      <c r="D635" t="s">
        <v>18</v>
      </c>
      <c r="E635">
        <v>5</v>
      </c>
      <c r="G635" t="s">
        <v>15</v>
      </c>
      <c r="H635" s="1">
        <v>45037</v>
      </c>
    </row>
    <row r="636" spans="1:8" x14ac:dyDescent="0.25">
      <c r="A636" t="s">
        <v>657</v>
      </c>
      <c r="B636" t="s">
        <v>9</v>
      </c>
      <c r="C636">
        <v>4</v>
      </c>
      <c r="D636">
        <v>2</v>
      </c>
      <c r="E636">
        <v>8</v>
      </c>
      <c r="F636" t="s">
        <v>10</v>
      </c>
      <c r="H636" s="1">
        <v>44976</v>
      </c>
    </row>
    <row r="637" spans="1:8" x14ac:dyDescent="0.25">
      <c r="A637" t="s">
        <v>658</v>
      </c>
      <c r="B637" t="s">
        <v>17</v>
      </c>
      <c r="C637">
        <v>3</v>
      </c>
      <c r="D637">
        <v>1</v>
      </c>
      <c r="E637">
        <v>3</v>
      </c>
      <c r="F637" t="s">
        <v>14</v>
      </c>
      <c r="G637" t="s">
        <v>11</v>
      </c>
      <c r="H637" s="1">
        <v>45218</v>
      </c>
    </row>
    <row r="638" spans="1:8" x14ac:dyDescent="0.25">
      <c r="A638" t="s">
        <v>659</v>
      </c>
      <c r="B638" t="s">
        <v>20</v>
      </c>
      <c r="C638">
        <v>2</v>
      </c>
      <c r="D638">
        <v>5</v>
      </c>
      <c r="E638">
        <v>10</v>
      </c>
      <c r="F638" t="s">
        <v>14</v>
      </c>
      <c r="H638" s="1">
        <v>45152</v>
      </c>
    </row>
    <row r="639" spans="1:8" x14ac:dyDescent="0.25">
      <c r="A639" t="s">
        <v>660</v>
      </c>
      <c r="B639" t="s">
        <v>39</v>
      </c>
      <c r="C639">
        <v>5</v>
      </c>
      <c r="D639">
        <v>3</v>
      </c>
      <c r="E639">
        <v>15</v>
      </c>
      <c r="F639" t="s">
        <v>23</v>
      </c>
      <c r="G639" t="s">
        <v>15</v>
      </c>
      <c r="H639" s="1">
        <v>45115</v>
      </c>
    </row>
    <row r="640" spans="1:8" x14ac:dyDescent="0.25">
      <c r="A640" t="s">
        <v>661</v>
      </c>
      <c r="B640" t="s">
        <v>28</v>
      </c>
      <c r="C640">
        <v>2</v>
      </c>
      <c r="D640">
        <v>4</v>
      </c>
      <c r="E640">
        <v>8</v>
      </c>
      <c r="F640" t="s">
        <v>23</v>
      </c>
      <c r="G640" t="s">
        <v>15</v>
      </c>
      <c r="H640" s="1">
        <v>45188</v>
      </c>
    </row>
    <row r="641" spans="1:8" x14ac:dyDescent="0.25">
      <c r="A641" t="s">
        <v>662</v>
      </c>
      <c r="B641" t="s">
        <v>25</v>
      </c>
      <c r="C641">
        <v>1</v>
      </c>
      <c r="D641">
        <v>4</v>
      </c>
      <c r="E641">
        <v>4</v>
      </c>
      <c r="F641" t="s">
        <v>10</v>
      </c>
      <c r="G641" t="s">
        <v>15</v>
      </c>
      <c r="H641" s="1">
        <v>45083</v>
      </c>
    </row>
    <row r="642" spans="1:8" x14ac:dyDescent="0.25">
      <c r="A642" t="s">
        <v>663</v>
      </c>
      <c r="B642" t="s">
        <v>65</v>
      </c>
      <c r="C642">
        <v>5</v>
      </c>
      <c r="D642">
        <v>1.5</v>
      </c>
      <c r="E642">
        <v>7.5</v>
      </c>
      <c r="F642" t="s">
        <v>23</v>
      </c>
      <c r="H642" s="1">
        <v>45276</v>
      </c>
    </row>
    <row r="643" spans="1:8" x14ac:dyDescent="0.25">
      <c r="A643" t="s">
        <v>664</v>
      </c>
      <c r="B643" t="s">
        <v>39</v>
      </c>
      <c r="C643" t="s">
        <v>21</v>
      </c>
      <c r="D643">
        <v>3</v>
      </c>
      <c r="E643" t="s">
        <v>18</v>
      </c>
      <c r="H643" s="1">
        <v>45002</v>
      </c>
    </row>
    <row r="644" spans="1:8" x14ac:dyDescent="0.25">
      <c r="A644" t="s">
        <v>665</v>
      </c>
      <c r="B644" t="s">
        <v>39</v>
      </c>
      <c r="C644">
        <v>1</v>
      </c>
      <c r="D644">
        <v>3</v>
      </c>
      <c r="E644">
        <v>3</v>
      </c>
      <c r="G644" t="s">
        <v>15</v>
      </c>
      <c r="H644" s="1">
        <v>45265</v>
      </c>
    </row>
    <row r="645" spans="1:8" x14ac:dyDescent="0.25">
      <c r="A645" t="s">
        <v>666</v>
      </c>
      <c r="B645" t="s">
        <v>39</v>
      </c>
      <c r="C645">
        <v>4</v>
      </c>
      <c r="E645">
        <v>12</v>
      </c>
      <c r="F645" t="s">
        <v>10</v>
      </c>
      <c r="G645" t="s">
        <v>11</v>
      </c>
      <c r="H645" s="1">
        <v>44938</v>
      </c>
    </row>
    <row r="646" spans="1:8" x14ac:dyDescent="0.25">
      <c r="A646" t="s">
        <v>667</v>
      </c>
      <c r="B646" t="s">
        <v>28</v>
      </c>
      <c r="C646">
        <v>3</v>
      </c>
      <c r="D646">
        <v>4</v>
      </c>
      <c r="E646">
        <v>12</v>
      </c>
      <c r="F646" t="s">
        <v>23</v>
      </c>
      <c r="G646" t="s">
        <v>15</v>
      </c>
      <c r="H646" s="1">
        <v>45173</v>
      </c>
    </row>
    <row r="647" spans="1:8" x14ac:dyDescent="0.25">
      <c r="A647" t="s">
        <v>668</v>
      </c>
      <c r="B647" t="s">
        <v>39</v>
      </c>
      <c r="D647">
        <v>3</v>
      </c>
      <c r="E647">
        <v>6</v>
      </c>
      <c r="G647" t="s">
        <v>15</v>
      </c>
      <c r="H647" s="1">
        <v>45246</v>
      </c>
    </row>
    <row r="648" spans="1:8" x14ac:dyDescent="0.25">
      <c r="A648" t="s">
        <v>669</v>
      </c>
      <c r="B648" t="s">
        <v>25</v>
      </c>
      <c r="C648">
        <v>1</v>
      </c>
      <c r="D648">
        <v>4</v>
      </c>
      <c r="E648">
        <v>4</v>
      </c>
      <c r="F648" t="s">
        <v>18</v>
      </c>
      <c r="G648" t="s">
        <v>11</v>
      </c>
      <c r="H648" s="1">
        <v>45030</v>
      </c>
    </row>
    <row r="649" spans="1:8" x14ac:dyDescent="0.25">
      <c r="A649" t="s">
        <v>670</v>
      </c>
      <c r="C649">
        <v>4</v>
      </c>
      <c r="D649">
        <v>3</v>
      </c>
      <c r="E649">
        <v>12</v>
      </c>
      <c r="G649" t="s">
        <v>11</v>
      </c>
      <c r="H649" s="1">
        <v>45231</v>
      </c>
    </row>
    <row r="650" spans="1:8" x14ac:dyDescent="0.25">
      <c r="A650" t="s">
        <v>671</v>
      </c>
      <c r="B650" t="s">
        <v>20</v>
      </c>
      <c r="C650">
        <v>4</v>
      </c>
      <c r="E650">
        <v>20</v>
      </c>
      <c r="F650" t="s">
        <v>23</v>
      </c>
      <c r="H650" s="1">
        <v>45213</v>
      </c>
    </row>
    <row r="651" spans="1:8" x14ac:dyDescent="0.25">
      <c r="A651" t="s">
        <v>672</v>
      </c>
      <c r="B651" t="s">
        <v>65</v>
      </c>
      <c r="C651">
        <v>4</v>
      </c>
      <c r="D651">
        <v>1.5</v>
      </c>
      <c r="E651">
        <v>6</v>
      </c>
      <c r="G651" t="s">
        <v>15</v>
      </c>
      <c r="H651" s="1">
        <v>44991</v>
      </c>
    </row>
    <row r="652" spans="1:8" x14ac:dyDescent="0.25">
      <c r="A652" t="s">
        <v>673</v>
      </c>
      <c r="B652" t="s">
        <v>28</v>
      </c>
      <c r="C652">
        <v>3</v>
      </c>
      <c r="D652">
        <v>4</v>
      </c>
      <c r="E652">
        <v>12</v>
      </c>
      <c r="F652" t="s">
        <v>23</v>
      </c>
      <c r="G652" t="s">
        <v>11</v>
      </c>
      <c r="H652" s="1">
        <v>45105</v>
      </c>
    </row>
    <row r="653" spans="1:8" x14ac:dyDescent="0.25">
      <c r="A653" t="s">
        <v>674</v>
      </c>
      <c r="B653" t="s">
        <v>28</v>
      </c>
      <c r="C653">
        <v>5</v>
      </c>
      <c r="D653">
        <v>4</v>
      </c>
      <c r="E653">
        <v>20</v>
      </c>
      <c r="F653" t="s">
        <v>23</v>
      </c>
      <c r="G653" t="s">
        <v>15</v>
      </c>
      <c r="H653" s="1">
        <v>45178</v>
      </c>
    </row>
    <row r="654" spans="1:8" x14ac:dyDescent="0.25">
      <c r="A654" t="s">
        <v>675</v>
      </c>
      <c r="B654" t="s">
        <v>20</v>
      </c>
      <c r="C654">
        <v>1</v>
      </c>
      <c r="D654">
        <v>5</v>
      </c>
      <c r="E654">
        <v>5</v>
      </c>
      <c r="F654" t="s">
        <v>14</v>
      </c>
      <c r="G654" t="s">
        <v>21</v>
      </c>
      <c r="H654" s="1">
        <v>44935</v>
      </c>
    </row>
    <row r="655" spans="1:8" x14ac:dyDescent="0.25">
      <c r="A655" t="s">
        <v>676</v>
      </c>
      <c r="B655" t="s">
        <v>20</v>
      </c>
      <c r="C655">
        <v>3</v>
      </c>
      <c r="D655">
        <v>5</v>
      </c>
      <c r="E655">
        <v>15</v>
      </c>
      <c r="F655" t="s">
        <v>14</v>
      </c>
      <c r="H655" s="1">
        <v>45245</v>
      </c>
    </row>
    <row r="656" spans="1:8" x14ac:dyDescent="0.25">
      <c r="A656" t="s">
        <v>677</v>
      </c>
      <c r="B656" t="s">
        <v>13</v>
      </c>
      <c r="C656">
        <v>3</v>
      </c>
      <c r="D656">
        <v>3</v>
      </c>
      <c r="E656">
        <v>9</v>
      </c>
      <c r="G656" t="s">
        <v>15</v>
      </c>
      <c r="H656" s="1">
        <v>45200</v>
      </c>
    </row>
    <row r="657" spans="1:8" x14ac:dyDescent="0.25">
      <c r="A657" t="s">
        <v>678</v>
      </c>
      <c r="B657" t="s">
        <v>25</v>
      </c>
      <c r="C657">
        <v>2</v>
      </c>
      <c r="D657">
        <v>4</v>
      </c>
      <c r="E657">
        <v>8</v>
      </c>
      <c r="F657" t="s">
        <v>23</v>
      </c>
      <c r="G657" t="s">
        <v>15</v>
      </c>
      <c r="H657" s="1">
        <v>45129</v>
      </c>
    </row>
    <row r="658" spans="1:8" x14ac:dyDescent="0.25">
      <c r="A658" t="s">
        <v>679</v>
      </c>
      <c r="B658" t="s">
        <v>28</v>
      </c>
      <c r="C658">
        <v>5</v>
      </c>
      <c r="D658">
        <v>4</v>
      </c>
      <c r="E658">
        <v>20</v>
      </c>
      <c r="F658" t="s">
        <v>14</v>
      </c>
      <c r="G658" t="s">
        <v>15</v>
      </c>
      <c r="H658" s="1">
        <v>45031</v>
      </c>
    </row>
    <row r="659" spans="1:8" x14ac:dyDescent="0.25">
      <c r="A659" t="s">
        <v>680</v>
      </c>
      <c r="B659" t="s">
        <v>20</v>
      </c>
      <c r="C659">
        <v>1</v>
      </c>
      <c r="D659">
        <v>5</v>
      </c>
      <c r="E659">
        <v>5</v>
      </c>
      <c r="F659" t="s">
        <v>10</v>
      </c>
      <c r="H659" s="1">
        <v>44958</v>
      </c>
    </row>
    <row r="660" spans="1:8" x14ac:dyDescent="0.25">
      <c r="A660" t="s">
        <v>681</v>
      </c>
      <c r="B660" t="s">
        <v>13</v>
      </c>
      <c r="C660">
        <v>3</v>
      </c>
      <c r="D660">
        <v>3</v>
      </c>
      <c r="E660">
        <v>9</v>
      </c>
      <c r="F660" t="s">
        <v>14</v>
      </c>
      <c r="G660" t="s">
        <v>11</v>
      </c>
      <c r="H660" s="1">
        <v>45115</v>
      </c>
    </row>
    <row r="661" spans="1:8" x14ac:dyDescent="0.25">
      <c r="A661" t="s">
        <v>682</v>
      </c>
      <c r="B661" t="s">
        <v>20</v>
      </c>
      <c r="C661">
        <v>5</v>
      </c>
      <c r="D661">
        <v>5</v>
      </c>
      <c r="E661">
        <v>25</v>
      </c>
      <c r="F661" t="s">
        <v>10</v>
      </c>
      <c r="G661" t="s">
        <v>15</v>
      </c>
      <c r="H661" s="1">
        <v>44977</v>
      </c>
    </row>
    <row r="662" spans="1:8" x14ac:dyDescent="0.25">
      <c r="A662" t="s">
        <v>683</v>
      </c>
      <c r="B662" t="s">
        <v>17</v>
      </c>
      <c r="C662">
        <v>4</v>
      </c>
      <c r="D662">
        <v>1</v>
      </c>
      <c r="E662">
        <v>4</v>
      </c>
      <c r="G662" t="s">
        <v>11</v>
      </c>
      <c r="H662" s="1">
        <v>45159</v>
      </c>
    </row>
    <row r="663" spans="1:8" x14ac:dyDescent="0.25">
      <c r="A663" t="s">
        <v>684</v>
      </c>
      <c r="B663" t="s">
        <v>20</v>
      </c>
      <c r="D663">
        <v>5</v>
      </c>
      <c r="E663">
        <v>15</v>
      </c>
      <c r="F663" t="s">
        <v>10</v>
      </c>
      <c r="H663" s="1">
        <v>45083</v>
      </c>
    </row>
    <row r="664" spans="1:8" x14ac:dyDescent="0.25">
      <c r="A664" t="s">
        <v>685</v>
      </c>
      <c r="B664" t="s">
        <v>65</v>
      </c>
      <c r="C664">
        <v>2</v>
      </c>
      <c r="D664">
        <v>1.5</v>
      </c>
      <c r="E664">
        <v>3</v>
      </c>
      <c r="F664" t="s">
        <v>23</v>
      </c>
      <c r="G664" t="s">
        <v>11</v>
      </c>
      <c r="H664" s="1">
        <v>45274</v>
      </c>
    </row>
    <row r="665" spans="1:8" x14ac:dyDescent="0.25">
      <c r="A665" t="s">
        <v>686</v>
      </c>
      <c r="C665">
        <v>3</v>
      </c>
      <c r="D665">
        <v>2</v>
      </c>
      <c r="E665">
        <v>6</v>
      </c>
      <c r="H665" s="1">
        <v>45004</v>
      </c>
    </row>
    <row r="666" spans="1:8" x14ac:dyDescent="0.25">
      <c r="A666" t="s">
        <v>687</v>
      </c>
      <c r="B666" t="s">
        <v>17</v>
      </c>
      <c r="C666">
        <v>3</v>
      </c>
      <c r="D666">
        <v>1</v>
      </c>
      <c r="E666">
        <v>3</v>
      </c>
      <c r="G666" t="s">
        <v>11</v>
      </c>
      <c r="H666" s="1">
        <v>45108</v>
      </c>
    </row>
    <row r="667" spans="1:8" x14ac:dyDescent="0.25">
      <c r="A667" t="s">
        <v>688</v>
      </c>
      <c r="B667" t="s">
        <v>13</v>
      </c>
      <c r="C667">
        <v>3</v>
      </c>
      <c r="D667">
        <v>3</v>
      </c>
      <c r="E667">
        <v>9</v>
      </c>
      <c r="G667" t="s">
        <v>11</v>
      </c>
      <c r="H667" s="1">
        <v>45050</v>
      </c>
    </row>
    <row r="668" spans="1:8" x14ac:dyDescent="0.25">
      <c r="A668" t="s">
        <v>689</v>
      </c>
      <c r="B668" t="s">
        <v>13</v>
      </c>
      <c r="C668">
        <v>4</v>
      </c>
      <c r="D668">
        <v>3</v>
      </c>
      <c r="E668">
        <v>12</v>
      </c>
      <c r="F668" t="s">
        <v>14</v>
      </c>
      <c r="G668" t="s">
        <v>11</v>
      </c>
      <c r="H668" s="1">
        <v>45276</v>
      </c>
    </row>
    <row r="669" spans="1:8" x14ac:dyDescent="0.25">
      <c r="A669" t="s">
        <v>690</v>
      </c>
      <c r="B669" t="s">
        <v>39</v>
      </c>
      <c r="C669">
        <v>4</v>
      </c>
      <c r="D669">
        <v>3</v>
      </c>
      <c r="E669">
        <v>12</v>
      </c>
      <c r="F669" t="s">
        <v>14</v>
      </c>
      <c r="H669" s="1">
        <v>45207</v>
      </c>
    </row>
    <row r="670" spans="1:8" x14ac:dyDescent="0.25">
      <c r="A670" t="s">
        <v>691</v>
      </c>
      <c r="B670" t="s">
        <v>13</v>
      </c>
      <c r="C670">
        <v>1</v>
      </c>
      <c r="D670">
        <v>3</v>
      </c>
      <c r="E670">
        <v>3</v>
      </c>
      <c r="F670" t="s">
        <v>10</v>
      </c>
      <c r="G670" t="s">
        <v>11</v>
      </c>
      <c r="H670" s="1">
        <v>45118</v>
      </c>
    </row>
    <row r="671" spans="1:8" x14ac:dyDescent="0.25">
      <c r="A671" t="s">
        <v>692</v>
      </c>
      <c r="B671" t="s">
        <v>65</v>
      </c>
      <c r="C671">
        <v>1</v>
      </c>
      <c r="D671">
        <v>1.5</v>
      </c>
      <c r="E671">
        <v>1.5</v>
      </c>
      <c r="F671" t="s">
        <v>14</v>
      </c>
      <c r="H671" s="1">
        <v>45091</v>
      </c>
    </row>
    <row r="672" spans="1:8" x14ac:dyDescent="0.25">
      <c r="A672" t="s">
        <v>693</v>
      </c>
      <c r="B672" t="s">
        <v>17</v>
      </c>
      <c r="C672">
        <v>1</v>
      </c>
      <c r="D672">
        <v>1</v>
      </c>
      <c r="E672">
        <v>1</v>
      </c>
      <c r="F672" t="s">
        <v>23</v>
      </c>
      <c r="G672" t="s">
        <v>15</v>
      </c>
      <c r="H672" s="1">
        <v>45108</v>
      </c>
    </row>
    <row r="673" spans="1:8" x14ac:dyDescent="0.25">
      <c r="A673" t="s">
        <v>694</v>
      </c>
      <c r="B673" t="s">
        <v>25</v>
      </c>
      <c r="C673">
        <v>3</v>
      </c>
      <c r="D673">
        <v>4</v>
      </c>
      <c r="E673">
        <v>12</v>
      </c>
      <c r="F673" t="s">
        <v>10</v>
      </c>
      <c r="G673" t="s">
        <v>11</v>
      </c>
      <c r="H673" s="1">
        <v>45135</v>
      </c>
    </row>
    <row r="674" spans="1:8" x14ac:dyDescent="0.25">
      <c r="A674" t="s">
        <v>695</v>
      </c>
      <c r="B674" t="s">
        <v>39</v>
      </c>
      <c r="C674">
        <v>4</v>
      </c>
      <c r="D674">
        <v>3</v>
      </c>
      <c r="E674">
        <v>12</v>
      </c>
      <c r="F674" t="s">
        <v>10</v>
      </c>
      <c r="G674" t="s">
        <v>15</v>
      </c>
      <c r="H674" s="1">
        <v>45032</v>
      </c>
    </row>
    <row r="675" spans="1:8" x14ac:dyDescent="0.25">
      <c r="A675" t="s">
        <v>696</v>
      </c>
      <c r="B675" t="s">
        <v>13</v>
      </c>
      <c r="C675">
        <v>3</v>
      </c>
      <c r="D675" t="s">
        <v>18</v>
      </c>
      <c r="E675">
        <v>9</v>
      </c>
      <c r="F675" t="s">
        <v>23</v>
      </c>
      <c r="G675" t="s">
        <v>15</v>
      </c>
      <c r="H675" s="1">
        <v>44956</v>
      </c>
    </row>
    <row r="676" spans="1:8" x14ac:dyDescent="0.25">
      <c r="A676" t="s">
        <v>697</v>
      </c>
      <c r="B676" t="s">
        <v>13</v>
      </c>
      <c r="C676">
        <v>1</v>
      </c>
      <c r="D676">
        <v>3</v>
      </c>
      <c r="E676">
        <v>3</v>
      </c>
      <c r="F676" t="s">
        <v>23</v>
      </c>
      <c r="G676" t="s">
        <v>15</v>
      </c>
      <c r="H676" s="1">
        <v>44994</v>
      </c>
    </row>
    <row r="677" spans="1:8" x14ac:dyDescent="0.25">
      <c r="A677" t="s">
        <v>698</v>
      </c>
      <c r="B677" t="s">
        <v>20</v>
      </c>
      <c r="C677">
        <v>4</v>
      </c>
      <c r="D677">
        <v>5</v>
      </c>
      <c r="E677">
        <v>20</v>
      </c>
      <c r="F677" t="s">
        <v>23</v>
      </c>
      <c r="G677" t="s">
        <v>11</v>
      </c>
      <c r="H677" s="1">
        <v>44940</v>
      </c>
    </row>
    <row r="678" spans="1:8" x14ac:dyDescent="0.25">
      <c r="A678" t="s">
        <v>699</v>
      </c>
      <c r="B678" t="s">
        <v>13</v>
      </c>
      <c r="C678">
        <v>5</v>
      </c>
      <c r="D678">
        <v>3</v>
      </c>
      <c r="E678">
        <v>15</v>
      </c>
      <c r="F678" t="s">
        <v>14</v>
      </c>
      <c r="G678" t="s">
        <v>15</v>
      </c>
      <c r="H678" s="1">
        <v>45240</v>
      </c>
    </row>
    <row r="679" spans="1:8" x14ac:dyDescent="0.25">
      <c r="A679" t="s">
        <v>700</v>
      </c>
      <c r="B679" t="s">
        <v>9</v>
      </c>
      <c r="C679">
        <v>3</v>
      </c>
      <c r="D679">
        <v>2</v>
      </c>
      <c r="E679">
        <v>6</v>
      </c>
      <c r="F679" t="s">
        <v>23</v>
      </c>
      <c r="G679" t="s">
        <v>11</v>
      </c>
      <c r="H679" s="1">
        <v>45238</v>
      </c>
    </row>
    <row r="680" spans="1:8" x14ac:dyDescent="0.25">
      <c r="A680" t="s">
        <v>701</v>
      </c>
      <c r="B680" t="s">
        <v>25</v>
      </c>
      <c r="C680">
        <v>5</v>
      </c>
      <c r="D680">
        <v>4</v>
      </c>
      <c r="E680">
        <v>20</v>
      </c>
      <c r="F680" t="s">
        <v>14</v>
      </c>
      <c r="G680" t="s">
        <v>11</v>
      </c>
      <c r="H680" s="1">
        <v>44984</v>
      </c>
    </row>
    <row r="681" spans="1:8" x14ac:dyDescent="0.25">
      <c r="A681" t="s">
        <v>702</v>
      </c>
      <c r="B681" t="s">
        <v>21</v>
      </c>
      <c r="C681">
        <v>4</v>
      </c>
      <c r="D681">
        <v>4</v>
      </c>
      <c r="E681">
        <v>16</v>
      </c>
      <c r="F681" t="s">
        <v>23</v>
      </c>
      <c r="G681" t="s">
        <v>15</v>
      </c>
      <c r="H681" s="1">
        <v>45286</v>
      </c>
    </row>
    <row r="682" spans="1:8" x14ac:dyDescent="0.25">
      <c r="A682" t="s">
        <v>703</v>
      </c>
      <c r="B682" t="s">
        <v>17</v>
      </c>
      <c r="C682">
        <v>5</v>
      </c>
      <c r="D682">
        <v>1</v>
      </c>
      <c r="E682">
        <v>5</v>
      </c>
      <c r="F682" t="s">
        <v>14</v>
      </c>
      <c r="G682" t="s">
        <v>15</v>
      </c>
      <c r="H682" s="1">
        <v>45182</v>
      </c>
    </row>
    <row r="683" spans="1:8" x14ac:dyDescent="0.25">
      <c r="A683" t="s">
        <v>704</v>
      </c>
      <c r="B683" t="s">
        <v>25</v>
      </c>
      <c r="C683">
        <v>1</v>
      </c>
      <c r="E683">
        <v>4</v>
      </c>
      <c r="G683" t="s">
        <v>11</v>
      </c>
      <c r="H683" s="1">
        <v>44965</v>
      </c>
    </row>
    <row r="684" spans="1:8" x14ac:dyDescent="0.25">
      <c r="A684" t="s">
        <v>705</v>
      </c>
      <c r="B684" t="s">
        <v>13</v>
      </c>
      <c r="C684">
        <v>1</v>
      </c>
      <c r="D684">
        <v>3</v>
      </c>
      <c r="E684">
        <v>3</v>
      </c>
      <c r="F684" t="s">
        <v>14</v>
      </c>
      <c r="G684" t="s">
        <v>11</v>
      </c>
      <c r="H684" s="1">
        <v>45069</v>
      </c>
    </row>
    <row r="685" spans="1:8" x14ac:dyDescent="0.25">
      <c r="A685" t="s">
        <v>706</v>
      </c>
      <c r="B685" t="s">
        <v>39</v>
      </c>
      <c r="C685">
        <v>1</v>
      </c>
      <c r="D685">
        <v>3</v>
      </c>
      <c r="E685">
        <v>3</v>
      </c>
      <c r="F685" t="s">
        <v>14</v>
      </c>
      <c r="G685" t="s">
        <v>11</v>
      </c>
      <c r="H685" s="1">
        <v>45180</v>
      </c>
    </row>
    <row r="686" spans="1:8" x14ac:dyDescent="0.25">
      <c r="A686" t="s">
        <v>707</v>
      </c>
      <c r="B686" t="s">
        <v>20</v>
      </c>
      <c r="C686">
        <v>2</v>
      </c>
      <c r="D686">
        <v>5</v>
      </c>
      <c r="E686">
        <v>10</v>
      </c>
      <c r="F686" t="s">
        <v>23</v>
      </c>
      <c r="G686" t="s">
        <v>11</v>
      </c>
      <c r="H686" s="1">
        <v>44953</v>
      </c>
    </row>
    <row r="687" spans="1:8" x14ac:dyDescent="0.25">
      <c r="A687" t="s">
        <v>708</v>
      </c>
      <c r="B687" t="s">
        <v>9</v>
      </c>
      <c r="C687">
        <v>5</v>
      </c>
      <c r="D687">
        <v>2</v>
      </c>
      <c r="E687">
        <v>10</v>
      </c>
      <c r="F687" t="s">
        <v>14</v>
      </c>
      <c r="H687" s="1">
        <v>44975</v>
      </c>
    </row>
    <row r="688" spans="1:8" x14ac:dyDescent="0.25">
      <c r="A688" t="s">
        <v>709</v>
      </c>
      <c r="B688" t="s">
        <v>18</v>
      </c>
      <c r="D688">
        <v>2</v>
      </c>
      <c r="E688">
        <v>2</v>
      </c>
      <c r="G688" t="s">
        <v>15</v>
      </c>
      <c r="H688" s="1">
        <v>45010</v>
      </c>
    </row>
    <row r="689" spans="1:8" x14ac:dyDescent="0.25">
      <c r="A689" t="s">
        <v>710</v>
      </c>
      <c r="B689" t="s">
        <v>39</v>
      </c>
      <c r="C689">
        <v>2</v>
      </c>
      <c r="D689">
        <v>3</v>
      </c>
      <c r="E689">
        <v>6</v>
      </c>
      <c r="F689" t="s">
        <v>21</v>
      </c>
      <c r="G689" t="s">
        <v>11</v>
      </c>
      <c r="H689" s="1">
        <v>45166</v>
      </c>
    </row>
    <row r="690" spans="1:8" x14ac:dyDescent="0.25">
      <c r="A690" t="s">
        <v>711</v>
      </c>
      <c r="B690" t="s">
        <v>21</v>
      </c>
      <c r="C690">
        <v>2</v>
      </c>
      <c r="D690">
        <v>3</v>
      </c>
      <c r="E690">
        <v>6</v>
      </c>
      <c r="F690" t="s">
        <v>23</v>
      </c>
      <c r="G690" t="s">
        <v>11</v>
      </c>
      <c r="H690" s="1">
        <v>45162</v>
      </c>
    </row>
    <row r="691" spans="1:8" x14ac:dyDescent="0.25">
      <c r="A691" t="s">
        <v>712</v>
      </c>
      <c r="B691" t="s">
        <v>20</v>
      </c>
      <c r="C691">
        <v>2</v>
      </c>
      <c r="D691">
        <v>5</v>
      </c>
      <c r="E691">
        <v>10</v>
      </c>
      <c r="F691" t="s">
        <v>14</v>
      </c>
      <c r="H691" s="1">
        <v>45259</v>
      </c>
    </row>
    <row r="692" spans="1:8" x14ac:dyDescent="0.25">
      <c r="A692" t="s">
        <v>713</v>
      </c>
      <c r="B692" t="s">
        <v>17</v>
      </c>
      <c r="C692">
        <v>5</v>
      </c>
      <c r="D692">
        <v>1</v>
      </c>
      <c r="E692">
        <v>5</v>
      </c>
      <c r="F692" t="s">
        <v>10</v>
      </c>
      <c r="H692" s="1">
        <v>45106</v>
      </c>
    </row>
    <row r="693" spans="1:8" x14ac:dyDescent="0.25">
      <c r="A693" t="s">
        <v>714</v>
      </c>
      <c r="B693" t="s">
        <v>20</v>
      </c>
      <c r="C693">
        <v>3</v>
      </c>
      <c r="D693">
        <v>5</v>
      </c>
      <c r="E693">
        <v>15</v>
      </c>
      <c r="F693" t="s">
        <v>10</v>
      </c>
      <c r="G693" t="s">
        <v>15</v>
      </c>
      <c r="H693" s="1">
        <v>45095</v>
      </c>
    </row>
    <row r="694" spans="1:8" x14ac:dyDescent="0.25">
      <c r="A694" t="s">
        <v>715</v>
      </c>
      <c r="B694" t="s">
        <v>13</v>
      </c>
      <c r="D694">
        <v>3</v>
      </c>
      <c r="E694">
        <v>12</v>
      </c>
      <c r="F694" t="s">
        <v>14</v>
      </c>
      <c r="G694" t="s">
        <v>15</v>
      </c>
      <c r="H694" s="1">
        <v>45100</v>
      </c>
    </row>
    <row r="695" spans="1:8" x14ac:dyDescent="0.25">
      <c r="A695" t="s">
        <v>716</v>
      </c>
      <c r="B695" t="s">
        <v>20</v>
      </c>
      <c r="C695">
        <v>5</v>
      </c>
      <c r="D695">
        <v>5</v>
      </c>
      <c r="E695">
        <v>25</v>
      </c>
      <c r="F695" t="s">
        <v>10</v>
      </c>
      <c r="G695" t="s">
        <v>11</v>
      </c>
      <c r="H695" s="1">
        <v>45087</v>
      </c>
    </row>
    <row r="696" spans="1:8" x14ac:dyDescent="0.25">
      <c r="A696" t="s">
        <v>717</v>
      </c>
      <c r="B696" t="s">
        <v>65</v>
      </c>
      <c r="C696">
        <v>2</v>
      </c>
      <c r="D696">
        <v>1.5</v>
      </c>
      <c r="E696">
        <v>3</v>
      </c>
      <c r="H696" s="1">
        <v>45225</v>
      </c>
    </row>
    <row r="697" spans="1:8" x14ac:dyDescent="0.25">
      <c r="A697" t="s">
        <v>718</v>
      </c>
      <c r="B697" t="s">
        <v>28</v>
      </c>
      <c r="C697">
        <v>4</v>
      </c>
      <c r="D697">
        <v>4</v>
      </c>
      <c r="E697">
        <v>16</v>
      </c>
      <c r="F697" t="s">
        <v>10</v>
      </c>
      <c r="G697" t="s">
        <v>15</v>
      </c>
      <c r="H697" s="1">
        <v>45271</v>
      </c>
    </row>
    <row r="698" spans="1:8" x14ac:dyDescent="0.25">
      <c r="A698" t="s">
        <v>719</v>
      </c>
      <c r="B698" t="s">
        <v>9</v>
      </c>
      <c r="C698">
        <v>4</v>
      </c>
      <c r="D698">
        <v>2</v>
      </c>
      <c r="E698">
        <v>8</v>
      </c>
      <c r="F698" t="s">
        <v>10</v>
      </c>
      <c r="G698" t="s">
        <v>11</v>
      </c>
      <c r="H698" s="1">
        <v>45017</v>
      </c>
    </row>
    <row r="699" spans="1:8" x14ac:dyDescent="0.25">
      <c r="A699" t="s">
        <v>720</v>
      </c>
      <c r="B699" t="s">
        <v>13</v>
      </c>
      <c r="C699">
        <v>4</v>
      </c>
      <c r="D699">
        <v>3</v>
      </c>
      <c r="E699" t="s">
        <v>18</v>
      </c>
      <c r="F699" t="s">
        <v>21</v>
      </c>
      <c r="H699" s="1">
        <v>45086</v>
      </c>
    </row>
    <row r="700" spans="1:8" x14ac:dyDescent="0.25">
      <c r="A700" t="s">
        <v>721</v>
      </c>
      <c r="B700" t="s">
        <v>9</v>
      </c>
      <c r="C700">
        <v>2</v>
      </c>
      <c r="D700">
        <v>2</v>
      </c>
      <c r="E700">
        <v>4</v>
      </c>
      <c r="F700" t="s">
        <v>10</v>
      </c>
      <c r="H700" s="1">
        <v>44953</v>
      </c>
    </row>
    <row r="701" spans="1:8" x14ac:dyDescent="0.25">
      <c r="A701" t="s">
        <v>722</v>
      </c>
      <c r="C701">
        <v>1</v>
      </c>
      <c r="D701">
        <v>2</v>
      </c>
      <c r="F701" t="s">
        <v>23</v>
      </c>
      <c r="G701" t="s">
        <v>11</v>
      </c>
      <c r="H701" s="1">
        <v>44995</v>
      </c>
    </row>
    <row r="702" spans="1:8" x14ac:dyDescent="0.25">
      <c r="A702" t="s">
        <v>723</v>
      </c>
      <c r="B702" t="s">
        <v>13</v>
      </c>
      <c r="C702">
        <v>4</v>
      </c>
      <c r="D702">
        <v>3</v>
      </c>
      <c r="E702">
        <v>12</v>
      </c>
      <c r="F702" t="s">
        <v>10</v>
      </c>
      <c r="G702" t="s">
        <v>11</v>
      </c>
      <c r="H702" s="1">
        <v>45280</v>
      </c>
    </row>
    <row r="703" spans="1:8" x14ac:dyDescent="0.25">
      <c r="A703" t="s">
        <v>724</v>
      </c>
      <c r="B703" t="s">
        <v>25</v>
      </c>
      <c r="C703">
        <v>3</v>
      </c>
      <c r="D703">
        <v>4</v>
      </c>
      <c r="E703">
        <v>12</v>
      </c>
      <c r="F703" t="s">
        <v>23</v>
      </c>
      <c r="G703" t="s">
        <v>15</v>
      </c>
      <c r="H703" s="1">
        <v>44953</v>
      </c>
    </row>
    <row r="704" spans="1:8" x14ac:dyDescent="0.25">
      <c r="A704" t="s">
        <v>725</v>
      </c>
      <c r="B704" t="s">
        <v>20</v>
      </c>
      <c r="C704">
        <v>1</v>
      </c>
      <c r="D704">
        <v>5</v>
      </c>
      <c r="E704">
        <v>5</v>
      </c>
      <c r="F704" t="s">
        <v>23</v>
      </c>
      <c r="H704" s="1">
        <v>44987</v>
      </c>
    </row>
    <row r="705" spans="1:8" x14ac:dyDescent="0.25">
      <c r="A705" t="s">
        <v>726</v>
      </c>
      <c r="B705" t="s">
        <v>39</v>
      </c>
      <c r="C705">
        <v>1</v>
      </c>
      <c r="D705">
        <v>3</v>
      </c>
      <c r="E705">
        <v>3</v>
      </c>
      <c r="F705" t="s">
        <v>14</v>
      </c>
      <c r="G705" t="s">
        <v>15</v>
      </c>
      <c r="H705" s="1">
        <v>45225</v>
      </c>
    </row>
    <row r="706" spans="1:8" x14ac:dyDescent="0.25">
      <c r="A706" t="s">
        <v>727</v>
      </c>
      <c r="B706" t="s">
        <v>9</v>
      </c>
      <c r="C706">
        <v>3</v>
      </c>
      <c r="D706">
        <v>2</v>
      </c>
      <c r="E706">
        <v>6</v>
      </c>
      <c r="F706" t="s">
        <v>10</v>
      </c>
      <c r="G706" t="s">
        <v>15</v>
      </c>
      <c r="H706" s="1">
        <v>45161</v>
      </c>
    </row>
    <row r="707" spans="1:8" x14ac:dyDescent="0.25">
      <c r="A707" t="s">
        <v>728</v>
      </c>
      <c r="B707" t="s">
        <v>25</v>
      </c>
      <c r="C707">
        <v>2</v>
      </c>
      <c r="D707">
        <v>4</v>
      </c>
      <c r="E707">
        <v>8</v>
      </c>
      <c r="F707" t="s">
        <v>23</v>
      </c>
      <c r="G707" t="s">
        <v>11</v>
      </c>
      <c r="H707" s="1">
        <v>45266</v>
      </c>
    </row>
    <row r="708" spans="1:8" x14ac:dyDescent="0.25">
      <c r="A708" t="s">
        <v>729</v>
      </c>
      <c r="B708" t="s">
        <v>20</v>
      </c>
      <c r="C708">
        <v>3</v>
      </c>
      <c r="D708">
        <v>5</v>
      </c>
      <c r="E708">
        <v>15</v>
      </c>
      <c r="F708" t="s">
        <v>10</v>
      </c>
      <c r="G708" t="s">
        <v>21</v>
      </c>
      <c r="H708" s="1">
        <v>45088</v>
      </c>
    </row>
    <row r="709" spans="1:8" x14ac:dyDescent="0.25">
      <c r="A709" t="s">
        <v>730</v>
      </c>
      <c r="B709" t="s">
        <v>28</v>
      </c>
      <c r="C709">
        <v>3</v>
      </c>
      <c r="D709">
        <v>4</v>
      </c>
      <c r="E709">
        <v>12</v>
      </c>
      <c r="F709" t="s">
        <v>23</v>
      </c>
      <c r="G709" t="s">
        <v>11</v>
      </c>
      <c r="H709" s="1">
        <v>45151</v>
      </c>
    </row>
    <row r="710" spans="1:8" x14ac:dyDescent="0.25">
      <c r="A710" t="s">
        <v>731</v>
      </c>
      <c r="B710" t="s">
        <v>65</v>
      </c>
      <c r="C710">
        <v>5</v>
      </c>
      <c r="D710">
        <v>1.5</v>
      </c>
      <c r="E710">
        <v>7.5</v>
      </c>
      <c r="H710" s="1">
        <v>45069</v>
      </c>
    </row>
    <row r="711" spans="1:8" x14ac:dyDescent="0.25">
      <c r="A711" t="s">
        <v>732</v>
      </c>
      <c r="B711" t="s">
        <v>20</v>
      </c>
      <c r="C711">
        <v>1</v>
      </c>
      <c r="D711">
        <v>5</v>
      </c>
      <c r="E711">
        <v>5</v>
      </c>
      <c r="G711" t="s">
        <v>11</v>
      </c>
      <c r="H711" s="1">
        <v>45143</v>
      </c>
    </row>
    <row r="712" spans="1:8" x14ac:dyDescent="0.25">
      <c r="A712" t="s">
        <v>733</v>
      </c>
      <c r="B712" t="s">
        <v>65</v>
      </c>
      <c r="C712">
        <v>5</v>
      </c>
      <c r="D712">
        <v>1.5</v>
      </c>
      <c r="E712">
        <v>7.5</v>
      </c>
      <c r="G712" t="s">
        <v>11</v>
      </c>
      <c r="H712" s="1">
        <v>45217</v>
      </c>
    </row>
    <row r="713" spans="1:8" x14ac:dyDescent="0.25">
      <c r="A713" t="s">
        <v>734</v>
      </c>
      <c r="B713" t="s">
        <v>13</v>
      </c>
      <c r="C713">
        <v>1</v>
      </c>
      <c r="D713">
        <v>3</v>
      </c>
      <c r="E713">
        <v>3</v>
      </c>
      <c r="H713" s="1">
        <v>44944</v>
      </c>
    </row>
    <row r="714" spans="1:8" x14ac:dyDescent="0.25">
      <c r="A714" t="s">
        <v>735</v>
      </c>
      <c r="B714" t="s">
        <v>9</v>
      </c>
      <c r="C714" t="s">
        <v>21</v>
      </c>
      <c r="D714">
        <v>2</v>
      </c>
      <c r="E714">
        <v>6</v>
      </c>
      <c r="G714" t="s">
        <v>15</v>
      </c>
      <c r="H714" s="1">
        <v>45204</v>
      </c>
    </row>
    <row r="715" spans="1:8" x14ac:dyDescent="0.25">
      <c r="A715" t="s">
        <v>736</v>
      </c>
      <c r="B715" t="s">
        <v>28</v>
      </c>
      <c r="C715">
        <v>4</v>
      </c>
      <c r="D715">
        <v>4</v>
      </c>
      <c r="E715">
        <v>16</v>
      </c>
      <c r="F715" t="s">
        <v>10</v>
      </c>
      <c r="G715" t="s">
        <v>15</v>
      </c>
      <c r="H715" s="1">
        <v>45229</v>
      </c>
    </row>
    <row r="716" spans="1:8" x14ac:dyDescent="0.25">
      <c r="A716" t="s">
        <v>737</v>
      </c>
      <c r="B716" t="s">
        <v>65</v>
      </c>
      <c r="C716">
        <v>1</v>
      </c>
      <c r="D716">
        <v>1.5</v>
      </c>
      <c r="E716">
        <v>1.5</v>
      </c>
      <c r="F716" t="s">
        <v>23</v>
      </c>
      <c r="G716" t="s">
        <v>15</v>
      </c>
      <c r="H716" s="1">
        <v>45007</v>
      </c>
    </row>
    <row r="717" spans="1:8" x14ac:dyDescent="0.25">
      <c r="A717" t="s">
        <v>738</v>
      </c>
      <c r="B717" t="s">
        <v>20</v>
      </c>
      <c r="C717">
        <v>3</v>
      </c>
      <c r="D717">
        <v>5</v>
      </c>
      <c r="E717">
        <v>15</v>
      </c>
      <c r="G717" t="s">
        <v>11</v>
      </c>
      <c r="H717" s="1">
        <v>45210</v>
      </c>
    </row>
    <row r="718" spans="1:8" x14ac:dyDescent="0.25">
      <c r="A718" t="s">
        <v>739</v>
      </c>
      <c r="B718" t="s">
        <v>28</v>
      </c>
      <c r="C718">
        <v>1</v>
      </c>
      <c r="D718">
        <v>4</v>
      </c>
      <c r="E718">
        <v>4</v>
      </c>
      <c r="G718" t="s">
        <v>11</v>
      </c>
      <c r="H718" s="1">
        <v>45146</v>
      </c>
    </row>
    <row r="719" spans="1:8" x14ac:dyDescent="0.25">
      <c r="A719" t="s">
        <v>740</v>
      </c>
      <c r="B719" t="s">
        <v>21</v>
      </c>
      <c r="C719">
        <v>5</v>
      </c>
      <c r="D719">
        <v>1.5</v>
      </c>
      <c r="E719">
        <v>7.5</v>
      </c>
      <c r="G719" t="s">
        <v>18</v>
      </c>
      <c r="H719" s="1">
        <v>45286</v>
      </c>
    </row>
    <row r="720" spans="1:8" x14ac:dyDescent="0.25">
      <c r="A720" t="s">
        <v>741</v>
      </c>
      <c r="B720" t="s">
        <v>17</v>
      </c>
      <c r="C720">
        <v>3</v>
      </c>
      <c r="E720">
        <v>3</v>
      </c>
      <c r="F720" t="s">
        <v>23</v>
      </c>
      <c r="H720" t="s">
        <v>21</v>
      </c>
    </row>
    <row r="721" spans="1:8" x14ac:dyDescent="0.25">
      <c r="A721" t="s">
        <v>742</v>
      </c>
      <c r="B721" t="s">
        <v>28</v>
      </c>
      <c r="C721">
        <v>1</v>
      </c>
      <c r="D721">
        <v>4</v>
      </c>
      <c r="E721">
        <v>4</v>
      </c>
      <c r="F721" t="s">
        <v>23</v>
      </c>
      <c r="G721" t="s">
        <v>11</v>
      </c>
      <c r="H721" s="1">
        <v>45165</v>
      </c>
    </row>
    <row r="722" spans="1:8" x14ac:dyDescent="0.25">
      <c r="A722" t="s">
        <v>743</v>
      </c>
      <c r="B722" t="s">
        <v>25</v>
      </c>
      <c r="C722">
        <v>5</v>
      </c>
      <c r="D722" t="s">
        <v>21</v>
      </c>
      <c r="E722">
        <v>20</v>
      </c>
      <c r="F722" t="s">
        <v>10</v>
      </c>
      <c r="G722" t="s">
        <v>11</v>
      </c>
      <c r="H722" s="1">
        <v>45072</v>
      </c>
    </row>
    <row r="723" spans="1:8" x14ac:dyDescent="0.25">
      <c r="A723" t="s">
        <v>744</v>
      </c>
      <c r="B723" t="s">
        <v>65</v>
      </c>
      <c r="C723">
        <v>2</v>
      </c>
      <c r="D723">
        <v>1.5</v>
      </c>
      <c r="E723">
        <v>3</v>
      </c>
      <c r="F723" t="s">
        <v>10</v>
      </c>
      <c r="H723" s="1">
        <v>45093</v>
      </c>
    </row>
    <row r="724" spans="1:8" x14ac:dyDescent="0.25">
      <c r="A724" t="s">
        <v>745</v>
      </c>
      <c r="B724" t="s">
        <v>17</v>
      </c>
      <c r="C724">
        <v>1</v>
      </c>
      <c r="D724">
        <v>1</v>
      </c>
      <c r="E724">
        <v>1</v>
      </c>
      <c r="F724" t="s">
        <v>18</v>
      </c>
      <c r="G724" t="s">
        <v>11</v>
      </c>
      <c r="H724" t="s">
        <v>21</v>
      </c>
    </row>
    <row r="725" spans="1:8" x14ac:dyDescent="0.25">
      <c r="A725" t="s">
        <v>746</v>
      </c>
      <c r="B725" t="s">
        <v>65</v>
      </c>
      <c r="C725">
        <v>4</v>
      </c>
      <c r="D725">
        <v>1.5</v>
      </c>
      <c r="E725">
        <v>6</v>
      </c>
      <c r="F725" t="s">
        <v>14</v>
      </c>
      <c r="G725" t="s">
        <v>11</v>
      </c>
      <c r="H725" s="1">
        <v>45285</v>
      </c>
    </row>
    <row r="726" spans="1:8" x14ac:dyDescent="0.25">
      <c r="A726" t="s">
        <v>747</v>
      </c>
      <c r="B726" t="s">
        <v>21</v>
      </c>
      <c r="C726" t="s">
        <v>18</v>
      </c>
      <c r="D726">
        <v>2</v>
      </c>
      <c r="E726">
        <v>6</v>
      </c>
      <c r="F726" t="s">
        <v>10</v>
      </c>
      <c r="G726" t="s">
        <v>15</v>
      </c>
      <c r="H726" s="1">
        <v>45159</v>
      </c>
    </row>
    <row r="727" spans="1:8" x14ac:dyDescent="0.25">
      <c r="A727" t="s">
        <v>748</v>
      </c>
      <c r="B727" t="s">
        <v>28</v>
      </c>
      <c r="C727">
        <v>4</v>
      </c>
      <c r="D727">
        <v>4</v>
      </c>
      <c r="E727">
        <v>16</v>
      </c>
      <c r="H727" s="1">
        <v>44951</v>
      </c>
    </row>
    <row r="728" spans="1:8" x14ac:dyDescent="0.25">
      <c r="A728" t="s">
        <v>749</v>
      </c>
      <c r="B728" t="s">
        <v>9</v>
      </c>
      <c r="C728">
        <v>1</v>
      </c>
      <c r="D728">
        <v>2</v>
      </c>
      <c r="E728">
        <v>2</v>
      </c>
      <c r="G728" t="s">
        <v>18</v>
      </c>
      <c r="H728" s="1">
        <v>45170</v>
      </c>
    </row>
    <row r="729" spans="1:8" x14ac:dyDescent="0.25">
      <c r="A729" t="s">
        <v>750</v>
      </c>
      <c r="B729" t="s">
        <v>21</v>
      </c>
      <c r="C729">
        <v>2</v>
      </c>
      <c r="D729">
        <v>4</v>
      </c>
      <c r="E729" t="s">
        <v>21</v>
      </c>
      <c r="F729" t="s">
        <v>18</v>
      </c>
      <c r="H729" s="1">
        <v>45185</v>
      </c>
    </row>
    <row r="730" spans="1:8" x14ac:dyDescent="0.25">
      <c r="A730" t="s">
        <v>751</v>
      </c>
      <c r="B730" t="s">
        <v>9</v>
      </c>
      <c r="C730">
        <v>5</v>
      </c>
      <c r="D730">
        <v>2</v>
      </c>
      <c r="E730">
        <v>10</v>
      </c>
      <c r="F730" t="s">
        <v>23</v>
      </c>
      <c r="G730" t="s">
        <v>11</v>
      </c>
      <c r="H730" s="1">
        <v>45222</v>
      </c>
    </row>
    <row r="731" spans="1:8" x14ac:dyDescent="0.25">
      <c r="A731" t="s">
        <v>752</v>
      </c>
      <c r="B731" t="s">
        <v>17</v>
      </c>
      <c r="C731">
        <v>5</v>
      </c>
      <c r="D731">
        <v>1</v>
      </c>
      <c r="E731">
        <v>5</v>
      </c>
      <c r="F731" t="s">
        <v>21</v>
      </c>
      <c r="G731" t="s">
        <v>15</v>
      </c>
      <c r="H731" s="1">
        <v>44976</v>
      </c>
    </row>
    <row r="732" spans="1:8" x14ac:dyDescent="0.25">
      <c r="A732" t="s">
        <v>753</v>
      </c>
      <c r="B732" t="s">
        <v>20</v>
      </c>
      <c r="C732">
        <v>3</v>
      </c>
      <c r="D732">
        <v>5</v>
      </c>
      <c r="E732">
        <v>15</v>
      </c>
      <c r="F732" t="s">
        <v>23</v>
      </c>
      <c r="G732" t="s">
        <v>15</v>
      </c>
      <c r="H732" s="1">
        <v>45240</v>
      </c>
    </row>
    <row r="733" spans="1:8" x14ac:dyDescent="0.25">
      <c r="A733" t="s">
        <v>754</v>
      </c>
      <c r="B733" t="s">
        <v>9</v>
      </c>
      <c r="C733">
        <v>4</v>
      </c>
      <c r="D733">
        <v>2</v>
      </c>
      <c r="E733">
        <v>8</v>
      </c>
      <c r="F733" t="s">
        <v>10</v>
      </c>
      <c r="H733" s="1">
        <v>45088</v>
      </c>
    </row>
    <row r="734" spans="1:8" x14ac:dyDescent="0.25">
      <c r="A734" t="s">
        <v>755</v>
      </c>
      <c r="B734" t="s">
        <v>65</v>
      </c>
      <c r="C734">
        <v>5</v>
      </c>
      <c r="D734">
        <v>1.5</v>
      </c>
      <c r="E734">
        <v>7.5</v>
      </c>
      <c r="G734" t="s">
        <v>21</v>
      </c>
      <c r="H734" s="1">
        <v>45192</v>
      </c>
    </row>
    <row r="735" spans="1:8" x14ac:dyDescent="0.25">
      <c r="A735" t="s">
        <v>756</v>
      </c>
      <c r="B735" t="s">
        <v>28</v>
      </c>
      <c r="C735">
        <v>1</v>
      </c>
      <c r="D735">
        <v>4</v>
      </c>
      <c r="E735">
        <v>4</v>
      </c>
      <c r="F735" t="s">
        <v>14</v>
      </c>
      <c r="H735" s="1">
        <v>45101</v>
      </c>
    </row>
    <row r="736" spans="1:8" x14ac:dyDescent="0.25">
      <c r="A736" t="s">
        <v>757</v>
      </c>
      <c r="B736" t="s">
        <v>28</v>
      </c>
      <c r="C736">
        <v>3</v>
      </c>
      <c r="D736">
        <v>4</v>
      </c>
      <c r="E736" t="s">
        <v>18</v>
      </c>
      <c r="F736" t="s">
        <v>14</v>
      </c>
      <c r="G736" t="s">
        <v>18</v>
      </c>
      <c r="H736" s="1">
        <v>45011</v>
      </c>
    </row>
    <row r="737" spans="1:8" x14ac:dyDescent="0.25">
      <c r="A737" t="s">
        <v>758</v>
      </c>
      <c r="B737" t="s">
        <v>9</v>
      </c>
      <c r="C737">
        <v>2</v>
      </c>
      <c r="D737">
        <v>2</v>
      </c>
      <c r="E737">
        <v>4</v>
      </c>
      <c r="F737" t="s">
        <v>23</v>
      </c>
      <c r="G737" t="s">
        <v>11</v>
      </c>
      <c r="H737" s="1">
        <v>45036</v>
      </c>
    </row>
    <row r="738" spans="1:8" x14ac:dyDescent="0.25">
      <c r="A738" t="s">
        <v>759</v>
      </c>
      <c r="B738" t="s">
        <v>9</v>
      </c>
      <c r="C738">
        <v>3</v>
      </c>
      <c r="D738" t="s">
        <v>21</v>
      </c>
      <c r="E738">
        <v>6</v>
      </c>
      <c r="F738" t="s">
        <v>23</v>
      </c>
      <c r="G738" t="s">
        <v>11</v>
      </c>
      <c r="H738" s="1">
        <v>45184</v>
      </c>
    </row>
    <row r="739" spans="1:8" x14ac:dyDescent="0.25">
      <c r="A739" t="s">
        <v>760</v>
      </c>
      <c r="B739" t="s">
        <v>20</v>
      </c>
      <c r="C739">
        <v>5</v>
      </c>
      <c r="D739">
        <v>5</v>
      </c>
      <c r="E739">
        <v>25</v>
      </c>
      <c r="G739" t="s">
        <v>15</v>
      </c>
      <c r="H739" t="s">
        <v>21</v>
      </c>
    </row>
    <row r="740" spans="1:8" x14ac:dyDescent="0.25">
      <c r="A740" t="s">
        <v>761</v>
      </c>
      <c r="B740" t="s">
        <v>28</v>
      </c>
      <c r="C740" t="s">
        <v>21</v>
      </c>
      <c r="D740">
        <v>4</v>
      </c>
      <c r="G740" t="s">
        <v>11</v>
      </c>
      <c r="H740" s="1">
        <v>45060</v>
      </c>
    </row>
    <row r="741" spans="1:8" x14ac:dyDescent="0.25">
      <c r="A741" t="s">
        <v>762</v>
      </c>
      <c r="B741" t="s">
        <v>39</v>
      </c>
      <c r="C741">
        <v>1</v>
      </c>
      <c r="D741">
        <v>3</v>
      </c>
      <c r="E741">
        <v>3</v>
      </c>
      <c r="G741" t="s">
        <v>21</v>
      </c>
      <c r="H741" s="1">
        <v>44984</v>
      </c>
    </row>
    <row r="742" spans="1:8" x14ac:dyDescent="0.25">
      <c r="A742" t="s">
        <v>763</v>
      </c>
      <c r="B742" t="s">
        <v>39</v>
      </c>
      <c r="C742">
        <v>5</v>
      </c>
      <c r="D742">
        <v>3</v>
      </c>
      <c r="E742">
        <v>15</v>
      </c>
      <c r="F742" t="s">
        <v>14</v>
      </c>
      <c r="G742" t="s">
        <v>11</v>
      </c>
      <c r="H742" s="1">
        <v>45052</v>
      </c>
    </row>
    <row r="743" spans="1:8" x14ac:dyDescent="0.25">
      <c r="A743" t="s">
        <v>764</v>
      </c>
      <c r="B743" t="s">
        <v>39</v>
      </c>
      <c r="C743">
        <v>1</v>
      </c>
      <c r="D743">
        <v>3</v>
      </c>
      <c r="E743">
        <v>3</v>
      </c>
      <c r="F743" t="s">
        <v>14</v>
      </c>
      <c r="G743" t="s">
        <v>15</v>
      </c>
      <c r="H743" s="1">
        <v>44977</v>
      </c>
    </row>
    <row r="744" spans="1:8" x14ac:dyDescent="0.25">
      <c r="A744" t="s">
        <v>765</v>
      </c>
      <c r="B744" t="s">
        <v>25</v>
      </c>
      <c r="C744">
        <v>5</v>
      </c>
      <c r="D744">
        <v>4</v>
      </c>
      <c r="E744">
        <v>20</v>
      </c>
      <c r="F744" t="s">
        <v>21</v>
      </c>
      <c r="G744" t="s">
        <v>11</v>
      </c>
      <c r="H744" s="1">
        <v>45082</v>
      </c>
    </row>
    <row r="745" spans="1:8" x14ac:dyDescent="0.25">
      <c r="A745" t="s">
        <v>766</v>
      </c>
      <c r="B745" t="s">
        <v>17</v>
      </c>
      <c r="C745" t="s">
        <v>21</v>
      </c>
      <c r="D745">
        <v>1</v>
      </c>
      <c r="E745">
        <v>3</v>
      </c>
      <c r="F745" t="s">
        <v>10</v>
      </c>
      <c r="G745" t="s">
        <v>15</v>
      </c>
      <c r="H745" s="1">
        <v>44933</v>
      </c>
    </row>
    <row r="746" spans="1:8" x14ac:dyDescent="0.25">
      <c r="A746" t="s">
        <v>767</v>
      </c>
      <c r="B746" t="s">
        <v>20</v>
      </c>
      <c r="C746">
        <v>5</v>
      </c>
      <c r="D746">
        <v>5</v>
      </c>
      <c r="E746">
        <v>25</v>
      </c>
      <c r="F746" t="s">
        <v>10</v>
      </c>
    </row>
    <row r="747" spans="1:8" x14ac:dyDescent="0.25">
      <c r="A747" t="s">
        <v>768</v>
      </c>
      <c r="B747" t="s">
        <v>65</v>
      </c>
      <c r="C747">
        <v>1</v>
      </c>
      <c r="D747">
        <v>1.5</v>
      </c>
      <c r="E747">
        <v>1.5</v>
      </c>
      <c r="F747" t="s">
        <v>23</v>
      </c>
      <c r="G747" t="s">
        <v>11</v>
      </c>
      <c r="H747" s="1">
        <v>45070</v>
      </c>
    </row>
    <row r="748" spans="1:8" x14ac:dyDescent="0.25">
      <c r="A748" t="s">
        <v>769</v>
      </c>
      <c r="B748" t="s">
        <v>21</v>
      </c>
      <c r="C748">
        <v>2</v>
      </c>
      <c r="D748">
        <v>4</v>
      </c>
      <c r="E748">
        <v>8</v>
      </c>
      <c r="F748" t="s">
        <v>10</v>
      </c>
      <c r="G748" t="s">
        <v>15</v>
      </c>
      <c r="H748" s="1">
        <v>44965</v>
      </c>
    </row>
    <row r="749" spans="1:8" x14ac:dyDescent="0.25">
      <c r="A749" t="s">
        <v>770</v>
      </c>
      <c r="B749" t="s">
        <v>65</v>
      </c>
      <c r="C749">
        <v>4</v>
      </c>
      <c r="D749">
        <v>1.5</v>
      </c>
      <c r="E749">
        <v>6</v>
      </c>
      <c r="F749" t="s">
        <v>23</v>
      </c>
      <c r="G749" t="s">
        <v>11</v>
      </c>
      <c r="H749" s="1">
        <v>45052</v>
      </c>
    </row>
    <row r="750" spans="1:8" x14ac:dyDescent="0.25">
      <c r="A750" t="s">
        <v>771</v>
      </c>
      <c r="B750" t="s">
        <v>9</v>
      </c>
      <c r="C750">
        <v>3</v>
      </c>
      <c r="D750">
        <v>2</v>
      </c>
      <c r="E750">
        <v>6</v>
      </c>
      <c r="F750" t="s">
        <v>23</v>
      </c>
      <c r="H750" s="1">
        <v>45225</v>
      </c>
    </row>
    <row r="751" spans="1:8" x14ac:dyDescent="0.25">
      <c r="A751" t="s">
        <v>772</v>
      </c>
      <c r="B751" t="s">
        <v>9</v>
      </c>
      <c r="C751">
        <v>2</v>
      </c>
      <c r="D751">
        <v>2</v>
      </c>
      <c r="F751" t="s">
        <v>23</v>
      </c>
      <c r="G751" t="s">
        <v>15</v>
      </c>
      <c r="H751" t="s">
        <v>18</v>
      </c>
    </row>
    <row r="752" spans="1:8" x14ac:dyDescent="0.25">
      <c r="A752" t="s">
        <v>773</v>
      </c>
      <c r="B752" t="s">
        <v>18</v>
      </c>
      <c r="C752">
        <v>3</v>
      </c>
      <c r="D752" t="s">
        <v>21</v>
      </c>
      <c r="E752">
        <v>9</v>
      </c>
      <c r="F752" t="s">
        <v>10</v>
      </c>
      <c r="G752" t="s">
        <v>11</v>
      </c>
      <c r="H752" s="1">
        <v>45130</v>
      </c>
    </row>
    <row r="753" spans="1:8" x14ac:dyDescent="0.25">
      <c r="A753" t="s">
        <v>774</v>
      </c>
      <c r="B753" t="s">
        <v>28</v>
      </c>
      <c r="C753">
        <v>3</v>
      </c>
      <c r="D753">
        <v>4</v>
      </c>
      <c r="E753">
        <v>12</v>
      </c>
      <c r="F753" t="s">
        <v>10</v>
      </c>
      <c r="H753" s="1">
        <v>45180</v>
      </c>
    </row>
    <row r="754" spans="1:8" x14ac:dyDescent="0.25">
      <c r="A754" t="s">
        <v>775</v>
      </c>
      <c r="B754" t="s">
        <v>9</v>
      </c>
      <c r="C754">
        <v>2</v>
      </c>
      <c r="D754">
        <v>2</v>
      </c>
      <c r="E754">
        <v>4</v>
      </c>
      <c r="F754" t="s">
        <v>23</v>
      </c>
      <c r="H754" s="1">
        <v>45018</v>
      </c>
    </row>
    <row r="755" spans="1:8" x14ac:dyDescent="0.25">
      <c r="A755" t="s">
        <v>776</v>
      </c>
      <c r="B755" t="s">
        <v>39</v>
      </c>
      <c r="C755">
        <v>2</v>
      </c>
      <c r="D755">
        <v>3</v>
      </c>
      <c r="E755">
        <v>6</v>
      </c>
      <c r="F755" t="s">
        <v>10</v>
      </c>
      <c r="G755" t="s">
        <v>11</v>
      </c>
      <c r="H755" s="1">
        <v>45177</v>
      </c>
    </row>
    <row r="756" spans="1:8" x14ac:dyDescent="0.25">
      <c r="A756" t="s">
        <v>777</v>
      </c>
      <c r="B756" t="s">
        <v>25</v>
      </c>
      <c r="C756">
        <v>5</v>
      </c>
      <c r="D756">
        <v>4</v>
      </c>
      <c r="E756">
        <v>20</v>
      </c>
      <c r="F756" t="s">
        <v>23</v>
      </c>
      <c r="H756" s="1">
        <v>45122</v>
      </c>
    </row>
    <row r="757" spans="1:8" x14ac:dyDescent="0.25">
      <c r="A757" t="s">
        <v>778</v>
      </c>
      <c r="B757" t="s">
        <v>20</v>
      </c>
      <c r="C757">
        <v>3</v>
      </c>
      <c r="D757" t="s">
        <v>21</v>
      </c>
      <c r="E757">
        <v>15</v>
      </c>
      <c r="F757" t="s">
        <v>10</v>
      </c>
      <c r="G757" t="s">
        <v>21</v>
      </c>
      <c r="H757" s="1">
        <v>45025</v>
      </c>
    </row>
    <row r="758" spans="1:8" x14ac:dyDescent="0.25">
      <c r="A758" t="s">
        <v>779</v>
      </c>
      <c r="B758" t="s">
        <v>65</v>
      </c>
      <c r="C758">
        <v>2</v>
      </c>
      <c r="D758">
        <v>1.5</v>
      </c>
      <c r="E758">
        <v>3</v>
      </c>
      <c r="G758" t="s">
        <v>15</v>
      </c>
      <c r="H758" s="1">
        <v>44991</v>
      </c>
    </row>
    <row r="759" spans="1:8" x14ac:dyDescent="0.25">
      <c r="A759" t="s">
        <v>780</v>
      </c>
      <c r="B759" t="s">
        <v>65</v>
      </c>
      <c r="C759">
        <v>4</v>
      </c>
      <c r="D759" t="s">
        <v>18</v>
      </c>
      <c r="E759">
        <v>6</v>
      </c>
      <c r="F759" t="s">
        <v>14</v>
      </c>
      <c r="H759" s="1">
        <v>45280</v>
      </c>
    </row>
    <row r="760" spans="1:8" x14ac:dyDescent="0.25">
      <c r="A760" t="s">
        <v>781</v>
      </c>
      <c r="B760" t="s">
        <v>25</v>
      </c>
      <c r="C760">
        <v>4</v>
      </c>
      <c r="D760">
        <v>4</v>
      </c>
      <c r="E760">
        <v>16</v>
      </c>
      <c r="F760" t="s">
        <v>10</v>
      </c>
      <c r="G760" t="s">
        <v>11</v>
      </c>
      <c r="H760" s="1">
        <v>45024</v>
      </c>
    </row>
    <row r="761" spans="1:8" x14ac:dyDescent="0.25">
      <c r="A761" t="s">
        <v>782</v>
      </c>
      <c r="C761">
        <v>4</v>
      </c>
      <c r="D761">
        <v>3</v>
      </c>
      <c r="E761">
        <v>12</v>
      </c>
      <c r="G761" t="s">
        <v>11</v>
      </c>
      <c r="H761" s="1">
        <v>45244</v>
      </c>
    </row>
    <row r="762" spans="1:8" x14ac:dyDescent="0.25">
      <c r="A762" t="s">
        <v>783</v>
      </c>
      <c r="B762" t="s">
        <v>65</v>
      </c>
      <c r="C762">
        <v>5</v>
      </c>
      <c r="D762">
        <v>1.5</v>
      </c>
      <c r="E762">
        <v>7.5</v>
      </c>
      <c r="H762" s="1">
        <v>45052</v>
      </c>
    </row>
    <row r="763" spans="1:8" x14ac:dyDescent="0.25">
      <c r="A763" t="s">
        <v>784</v>
      </c>
      <c r="B763" t="s">
        <v>65</v>
      </c>
      <c r="C763">
        <v>2</v>
      </c>
      <c r="D763">
        <v>1.5</v>
      </c>
      <c r="E763">
        <v>3</v>
      </c>
      <c r="G763" t="s">
        <v>11</v>
      </c>
      <c r="H763" s="1">
        <v>45090</v>
      </c>
    </row>
    <row r="764" spans="1:8" x14ac:dyDescent="0.25">
      <c r="A764" t="s">
        <v>785</v>
      </c>
      <c r="B764" t="s">
        <v>20</v>
      </c>
      <c r="C764">
        <v>2</v>
      </c>
      <c r="D764" t="s">
        <v>18</v>
      </c>
      <c r="E764">
        <v>10</v>
      </c>
      <c r="G764" t="s">
        <v>11</v>
      </c>
      <c r="H764" s="1">
        <v>44994</v>
      </c>
    </row>
    <row r="765" spans="1:8" x14ac:dyDescent="0.25">
      <c r="A765" t="s">
        <v>786</v>
      </c>
      <c r="B765" t="s">
        <v>17</v>
      </c>
      <c r="C765">
        <v>5</v>
      </c>
      <c r="D765">
        <v>1</v>
      </c>
      <c r="E765">
        <v>5</v>
      </c>
      <c r="F765" t="s">
        <v>14</v>
      </c>
      <c r="G765" t="s">
        <v>18</v>
      </c>
      <c r="H765" s="1">
        <v>45152</v>
      </c>
    </row>
    <row r="766" spans="1:8" x14ac:dyDescent="0.25">
      <c r="A766" t="s">
        <v>787</v>
      </c>
      <c r="B766" t="s">
        <v>65</v>
      </c>
      <c r="C766">
        <v>4</v>
      </c>
      <c r="D766">
        <v>1.5</v>
      </c>
      <c r="E766">
        <v>6</v>
      </c>
      <c r="G766" t="s">
        <v>11</v>
      </c>
      <c r="H766" s="1">
        <v>44955</v>
      </c>
    </row>
    <row r="767" spans="1:8" x14ac:dyDescent="0.25">
      <c r="A767" t="s">
        <v>788</v>
      </c>
      <c r="B767" t="s">
        <v>20</v>
      </c>
      <c r="C767">
        <v>5</v>
      </c>
      <c r="D767">
        <v>5</v>
      </c>
      <c r="E767">
        <v>25</v>
      </c>
      <c r="G767" t="s">
        <v>15</v>
      </c>
      <c r="H767" s="1">
        <v>45167</v>
      </c>
    </row>
    <row r="768" spans="1:8" x14ac:dyDescent="0.25">
      <c r="A768" t="s">
        <v>789</v>
      </c>
      <c r="B768" t="s">
        <v>65</v>
      </c>
      <c r="C768">
        <v>4</v>
      </c>
      <c r="D768">
        <v>1.5</v>
      </c>
      <c r="E768">
        <v>6</v>
      </c>
      <c r="F768" t="s">
        <v>14</v>
      </c>
      <c r="G768" t="s">
        <v>15</v>
      </c>
    </row>
    <row r="769" spans="1:8" x14ac:dyDescent="0.25">
      <c r="A769" t="s">
        <v>790</v>
      </c>
      <c r="B769" t="s">
        <v>21</v>
      </c>
      <c r="C769">
        <v>2</v>
      </c>
      <c r="D769">
        <v>2</v>
      </c>
      <c r="E769">
        <v>4</v>
      </c>
      <c r="G769" t="s">
        <v>15</v>
      </c>
      <c r="H769" s="1">
        <v>45255</v>
      </c>
    </row>
    <row r="770" spans="1:8" x14ac:dyDescent="0.25">
      <c r="A770" t="s">
        <v>791</v>
      </c>
      <c r="B770" t="s">
        <v>20</v>
      </c>
      <c r="C770" t="s">
        <v>18</v>
      </c>
      <c r="D770">
        <v>5</v>
      </c>
      <c r="E770">
        <v>10</v>
      </c>
      <c r="H770" s="1">
        <v>44927</v>
      </c>
    </row>
    <row r="771" spans="1:8" x14ac:dyDescent="0.25">
      <c r="A771" t="s">
        <v>792</v>
      </c>
      <c r="C771">
        <v>3</v>
      </c>
      <c r="D771">
        <v>3</v>
      </c>
      <c r="E771">
        <v>9</v>
      </c>
      <c r="F771" t="s">
        <v>23</v>
      </c>
      <c r="G771" t="s">
        <v>15</v>
      </c>
      <c r="H771" s="1">
        <v>45237</v>
      </c>
    </row>
    <row r="772" spans="1:8" x14ac:dyDescent="0.25">
      <c r="A772" t="s">
        <v>793</v>
      </c>
      <c r="B772" t="s">
        <v>25</v>
      </c>
      <c r="C772">
        <v>1</v>
      </c>
      <c r="D772">
        <v>4</v>
      </c>
      <c r="E772">
        <v>4</v>
      </c>
      <c r="F772" t="s">
        <v>14</v>
      </c>
      <c r="G772" t="s">
        <v>15</v>
      </c>
      <c r="H772" s="1">
        <v>45045</v>
      </c>
    </row>
    <row r="773" spans="1:8" x14ac:dyDescent="0.25">
      <c r="A773" t="s">
        <v>794</v>
      </c>
      <c r="C773">
        <v>5</v>
      </c>
      <c r="D773">
        <v>1.5</v>
      </c>
      <c r="E773">
        <v>7.5</v>
      </c>
      <c r="H773" s="1">
        <v>44932</v>
      </c>
    </row>
    <row r="774" spans="1:8" x14ac:dyDescent="0.25">
      <c r="A774" t="s">
        <v>795</v>
      </c>
      <c r="B774" t="s">
        <v>9</v>
      </c>
      <c r="C774">
        <v>3</v>
      </c>
      <c r="D774">
        <v>2</v>
      </c>
      <c r="E774">
        <v>6</v>
      </c>
      <c r="F774" t="s">
        <v>23</v>
      </c>
      <c r="G774" t="s">
        <v>15</v>
      </c>
      <c r="H774" s="1">
        <v>45225</v>
      </c>
    </row>
    <row r="775" spans="1:8" x14ac:dyDescent="0.25">
      <c r="A775" t="s">
        <v>796</v>
      </c>
      <c r="B775" t="s">
        <v>17</v>
      </c>
      <c r="C775">
        <v>3</v>
      </c>
      <c r="D775">
        <v>1</v>
      </c>
      <c r="E775">
        <v>3</v>
      </c>
      <c r="F775" t="s">
        <v>10</v>
      </c>
      <c r="G775" t="s">
        <v>15</v>
      </c>
      <c r="H775" s="1">
        <v>45183</v>
      </c>
    </row>
    <row r="776" spans="1:8" x14ac:dyDescent="0.25">
      <c r="A776" t="s">
        <v>797</v>
      </c>
      <c r="B776" t="s">
        <v>39</v>
      </c>
      <c r="C776">
        <v>4</v>
      </c>
      <c r="D776">
        <v>3</v>
      </c>
      <c r="E776">
        <v>12</v>
      </c>
      <c r="F776" t="s">
        <v>23</v>
      </c>
      <c r="H776" s="1">
        <v>45207</v>
      </c>
    </row>
    <row r="777" spans="1:8" x14ac:dyDescent="0.25">
      <c r="A777" t="s">
        <v>798</v>
      </c>
      <c r="B777" t="s">
        <v>20</v>
      </c>
      <c r="C777">
        <v>5</v>
      </c>
      <c r="D777">
        <v>5</v>
      </c>
      <c r="E777">
        <v>25</v>
      </c>
      <c r="F777" t="s">
        <v>14</v>
      </c>
      <c r="G777" t="s">
        <v>15</v>
      </c>
      <c r="H777" s="1">
        <v>45007</v>
      </c>
    </row>
    <row r="778" spans="1:8" x14ac:dyDescent="0.25">
      <c r="A778" t="s">
        <v>799</v>
      </c>
      <c r="B778" t="s">
        <v>39</v>
      </c>
      <c r="C778">
        <v>3</v>
      </c>
      <c r="D778">
        <v>3</v>
      </c>
      <c r="E778">
        <v>9</v>
      </c>
      <c r="F778" t="s">
        <v>23</v>
      </c>
      <c r="G778" t="s">
        <v>11</v>
      </c>
      <c r="H778" s="1">
        <v>44959</v>
      </c>
    </row>
    <row r="779" spans="1:8" x14ac:dyDescent="0.25">
      <c r="A779" t="s">
        <v>800</v>
      </c>
      <c r="B779" t="s">
        <v>20</v>
      </c>
      <c r="D779">
        <v>5</v>
      </c>
      <c r="E779">
        <v>25</v>
      </c>
      <c r="F779" t="s">
        <v>23</v>
      </c>
      <c r="H779" s="1">
        <v>45048</v>
      </c>
    </row>
    <row r="780" spans="1:8" x14ac:dyDescent="0.25">
      <c r="A780" t="s">
        <v>801</v>
      </c>
      <c r="B780" t="s">
        <v>25</v>
      </c>
      <c r="C780">
        <v>4</v>
      </c>
      <c r="D780">
        <v>4</v>
      </c>
      <c r="E780">
        <v>16</v>
      </c>
      <c r="F780" t="s">
        <v>18</v>
      </c>
      <c r="H780" s="1">
        <v>45131</v>
      </c>
    </row>
    <row r="781" spans="1:8" x14ac:dyDescent="0.25">
      <c r="A781" t="s">
        <v>802</v>
      </c>
      <c r="B781" t="s">
        <v>39</v>
      </c>
      <c r="C781">
        <v>4</v>
      </c>
      <c r="D781" t="s">
        <v>21</v>
      </c>
      <c r="E781">
        <v>12</v>
      </c>
      <c r="F781" t="s">
        <v>14</v>
      </c>
      <c r="G781" t="s">
        <v>21</v>
      </c>
      <c r="H781" s="1">
        <v>45064</v>
      </c>
    </row>
    <row r="782" spans="1:8" x14ac:dyDescent="0.25">
      <c r="A782" t="s">
        <v>803</v>
      </c>
      <c r="B782" t="s">
        <v>17</v>
      </c>
      <c r="C782" t="s">
        <v>18</v>
      </c>
      <c r="D782">
        <v>1</v>
      </c>
      <c r="E782">
        <v>2</v>
      </c>
      <c r="F782" t="s">
        <v>14</v>
      </c>
      <c r="H782" s="1">
        <v>45229</v>
      </c>
    </row>
    <row r="783" spans="1:8" x14ac:dyDescent="0.25">
      <c r="A783" t="s">
        <v>804</v>
      </c>
      <c r="B783" t="s">
        <v>39</v>
      </c>
      <c r="C783">
        <v>4</v>
      </c>
      <c r="D783">
        <v>3</v>
      </c>
      <c r="E783">
        <v>12</v>
      </c>
      <c r="F783" t="s">
        <v>23</v>
      </c>
      <c r="G783" t="s">
        <v>11</v>
      </c>
      <c r="H783" s="1">
        <v>45288</v>
      </c>
    </row>
    <row r="784" spans="1:8" x14ac:dyDescent="0.25">
      <c r="A784" t="s">
        <v>805</v>
      </c>
      <c r="B784" t="s">
        <v>25</v>
      </c>
      <c r="C784" t="s">
        <v>18</v>
      </c>
      <c r="D784">
        <v>4</v>
      </c>
      <c r="E784">
        <v>20</v>
      </c>
      <c r="H784" s="1">
        <v>45215</v>
      </c>
    </row>
    <row r="785" spans="1:8" x14ac:dyDescent="0.25">
      <c r="A785" t="s">
        <v>806</v>
      </c>
      <c r="B785" t="s">
        <v>39</v>
      </c>
      <c r="C785">
        <v>3</v>
      </c>
      <c r="D785">
        <v>3</v>
      </c>
      <c r="E785">
        <v>9</v>
      </c>
      <c r="G785" t="s">
        <v>11</v>
      </c>
      <c r="H785" s="1">
        <v>45028</v>
      </c>
    </row>
    <row r="786" spans="1:8" x14ac:dyDescent="0.25">
      <c r="A786" t="s">
        <v>807</v>
      </c>
      <c r="B786" t="s">
        <v>17</v>
      </c>
      <c r="C786">
        <v>1</v>
      </c>
      <c r="D786">
        <v>1</v>
      </c>
      <c r="E786">
        <v>1</v>
      </c>
      <c r="H786" s="1">
        <v>45104</v>
      </c>
    </row>
    <row r="787" spans="1:8" x14ac:dyDescent="0.25">
      <c r="A787" t="s">
        <v>808</v>
      </c>
      <c r="B787" t="s">
        <v>20</v>
      </c>
      <c r="C787">
        <v>3</v>
      </c>
      <c r="D787">
        <v>5</v>
      </c>
      <c r="E787">
        <v>15</v>
      </c>
      <c r="F787" t="s">
        <v>10</v>
      </c>
      <c r="G787" t="s">
        <v>15</v>
      </c>
    </row>
    <row r="788" spans="1:8" x14ac:dyDescent="0.25">
      <c r="A788" t="s">
        <v>809</v>
      </c>
      <c r="B788" t="s">
        <v>25</v>
      </c>
      <c r="C788">
        <v>1</v>
      </c>
      <c r="D788" t="s">
        <v>18</v>
      </c>
      <c r="E788">
        <v>4</v>
      </c>
      <c r="F788" t="s">
        <v>10</v>
      </c>
      <c r="H788" s="1">
        <v>45255</v>
      </c>
    </row>
    <row r="789" spans="1:8" x14ac:dyDescent="0.25">
      <c r="A789" t="s">
        <v>810</v>
      </c>
      <c r="B789" t="s">
        <v>65</v>
      </c>
      <c r="C789">
        <v>2</v>
      </c>
      <c r="D789">
        <v>1.5</v>
      </c>
      <c r="E789">
        <v>3</v>
      </c>
      <c r="H789" s="1">
        <v>44931</v>
      </c>
    </row>
    <row r="790" spans="1:8" x14ac:dyDescent="0.25">
      <c r="A790" t="s">
        <v>811</v>
      </c>
      <c r="B790" t="s">
        <v>39</v>
      </c>
      <c r="C790">
        <v>1</v>
      </c>
      <c r="D790">
        <v>3</v>
      </c>
      <c r="E790">
        <v>3</v>
      </c>
      <c r="H790" s="1">
        <v>44943</v>
      </c>
    </row>
    <row r="791" spans="1:8" x14ac:dyDescent="0.25">
      <c r="A791" t="s">
        <v>812</v>
      </c>
      <c r="B791" t="s">
        <v>17</v>
      </c>
      <c r="C791">
        <v>2</v>
      </c>
      <c r="D791">
        <v>1</v>
      </c>
      <c r="E791">
        <v>2</v>
      </c>
      <c r="F791" t="s">
        <v>14</v>
      </c>
      <c r="H791" s="1">
        <v>45162</v>
      </c>
    </row>
    <row r="792" spans="1:8" x14ac:dyDescent="0.25">
      <c r="A792" t="s">
        <v>813</v>
      </c>
      <c r="B792" t="s">
        <v>25</v>
      </c>
      <c r="C792">
        <v>2</v>
      </c>
      <c r="D792">
        <v>4</v>
      </c>
      <c r="E792">
        <v>8</v>
      </c>
      <c r="F792" t="s">
        <v>10</v>
      </c>
      <c r="H792" s="1">
        <v>45042</v>
      </c>
    </row>
    <row r="793" spans="1:8" x14ac:dyDescent="0.25">
      <c r="A793" t="s">
        <v>814</v>
      </c>
      <c r="B793" t="s">
        <v>17</v>
      </c>
      <c r="C793">
        <v>4</v>
      </c>
      <c r="D793">
        <v>1</v>
      </c>
      <c r="E793" t="s">
        <v>18</v>
      </c>
      <c r="F793" t="s">
        <v>18</v>
      </c>
      <c r="G793" t="s">
        <v>15</v>
      </c>
      <c r="H793" s="1">
        <v>44995</v>
      </c>
    </row>
    <row r="794" spans="1:8" x14ac:dyDescent="0.25">
      <c r="A794" t="s">
        <v>815</v>
      </c>
      <c r="B794" t="s">
        <v>25</v>
      </c>
      <c r="C794">
        <v>5</v>
      </c>
      <c r="D794">
        <v>4</v>
      </c>
      <c r="E794">
        <v>20</v>
      </c>
      <c r="F794" t="s">
        <v>23</v>
      </c>
      <c r="G794" t="s">
        <v>15</v>
      </c>
      <c r="H794" s="1">
        <v>45230</v>
      </c>
    </row>
    <row r="795" spans="1:8" x14ac:dyDescent="0.25">
      <c r="A795" t="s">
        <v>816</v>
      </c>
      <c r="B795" t="s">
        <v>17</v>
      </c>
      <c r="C795">
        <v>4</v>
      </c>
      <c r="D795">
        <v>1</v>
      </c>
      <c r="E795">
        <v>4</v>
      </c>
      <c r="F795" t="s">
        <v>23</v>
      </c>
      <c r="G795" t="s">
        <v>15</v>
      </c>
      <c r="H795" s="1">
        <v>45150</v>
      </c>
    </row>
    <row r="796" spans="1:8" x14ac:dyDescent="0.25">
      <c r="A796" t="s">
        <v>817</v>
      </c>
      <c r="B796" t="s">
        <v>39</v>
      </c>
      <c r="C796">
        <v>4</v>
      </c>
      <c r="D796">
        <v>3</v>
      </c>
      <c r="E796">
        <v>12</v>
      </c>
      <c r="F796" t="s">
        <v>10</v>
      </c>
      <c r="H796" s="1">
        <v>45059</v>
      </c>
    </row>
    <row r="797" spans="1:8" x14ac:dyDescent="0.25">
      <c r="A797" t="s">
        <v>818</v>
      </c>
      <c r="B797" t="s">
        <v>28</v>
      </c>
      <c r="D797">
        <v>4</v>
      </c>
      <c r="E797">
        <v>4</v>
      </c>
      <c r="F797" t="s">
        <v>23</v>
      </c>
      <c r="G797" t="s">
        <v>15</v>
      </c>
      <c r="H797" s="1">
        <v>45221</v>
      </c>
    </row>
    <row r="798" spans="1:8" x14ac:dyDescent="0.25">
      <c r="A798" t="s">
        <v>819</v>
      </c>
      <c r="B798" t="s">
        <v>18</v>
      </c>
      <c r="C798">
        <v>3</v>
      </c>
      <c r="D798">
        <v>2</v>
      </c>
      <c r="F798" t="s">
        <v>10</v>
      </c>
      <c r="G798" t="s">
        <v>18</v>
      </c>
      <c r="H798" s="1">
        <v>45289</v>
      </c>
    </row>
    <row r="799" spans="1:8" x14ac:dyDescent="0.25">
      <c r="A799" t="s">
        <v>820</v>
      </c>
      <c r="B799" t="s">
        <v>18</v>
      </c>
      <c r="C799">
        <v>2</v>
      </c>
      <c r="D799">
        <v>4</v>
      </c>
      <c r="E799">
        <v>8</v>
      </c>
      <c r="F799" t="s">
        <v>10</v>
      </c>
      <c r="G799" t="s">
        <v>15</v>
      </c>
      <c r="H799" s="1">
        <v>45278</v>
      </c>
    </row>
    <row r="800" spans="1:8" x14ac:dyDescent="0.25">
      <c r="A800" t="s">
        <v>821</v>
      </c>
      <c r="B800" t="s">
        <v>28</v>
      </c>
      <c r="C800">
        <v>1</v>
      </c>
      <c r="D800">
        <v>4</v>
      </c>
      <c r="E800">
        <v>4</v>
      </c>
      <c r="G800" t="s">
        <v>15</v>
      </c>
      <c r="H800" s="1">
        <v>45190</v>
      </c>
    </row>
    <row r="801" spans="1:8" x14ac:dyDescent="0.25">
      <c r="A801" t="s">
        <v>822</v>
      </c>
      <c r="B801" t="s">
        <v>21</v>
      </c>
      <c r="C801">
        <v>4</v>
      </c>
      <c r="D801">
        <v>5</v>
      </c>
      <c r="E801">
        <v>20</v>
      </c>
      <c r="F801" t="s">
        <v>23</v>
      </c>
      <c r="G801" t="s">
        <v>11</v>
      </c>
      <c r="H801" s="1">
        <v>45131</v>
      </c>
    </row>
    <row r="802" spans="1:8" x14ac:dyDescent="0.25">
      <c r="A802" t="s">
        <v>823</v>
      </c>
      <c r="B802" t="s">
        <v>39</v>
      </c>
      <c r="C802">
        <v>3</v>
      </c>
      <c r="D802">
        <v>3</v>
      </c>
      <c r="E802">
        <v>9</v>
      </c>
      <c r="G802" t="s">
        <v>21</v>
      </c>
      <c r="H802" s="1">
        <v>45005</v>
      </c>
    </row>
    <row r="803" spans="1:8" x14ac:dyDescent="0.25">
      <c r="A803" t="s">
        <v>824</v>
      </c>
      <c r="B803" t="s">
        <v>39</v>
      </c>
      <c r="C803">
        <v>1</v>
      </c>
      <c r="D803" t="s">
        <v>18</v>
      </c>
      <c r="E803">
        <v>3</v>
      </c>
      <c r="F803" t="s">
        <v>10</v>
      </c>
      <c r="G803" t="s">
        <v>15</v>
      </c>
      <c r="H803" s="1">
        <v>45275</v>
      </c>
    </row>
    <row r="804" spans="1:8" x14ac:dyDescent="0.25">
      <c r="A804" t="s">
        <v>825</v>
      </c>
      <c r="B804" t="s">
        <v>9</v>
      </c>
      <c r="C804">
        <v>1</v>
      </c>
      <c r="D804">
        <v>2</v>
      </c>
      <c r="E804" t="s">
        <v>18</v>
      </c>
      <c r="F804" t="s">
        <v>14</v>
      </c>
      <c r="G804" t="s">
        <v>15</v>
      </c>
      <c r="H804" s="1">
        <v>45291</v>
      </c>
    </row>
    <row r="805" spans="1:8" x14ac:dyDescent="0.25">
      <c r="A805" t="s">
        <v>826</v>
      </c>
      <c r="B805" t="s">
        <v>28</v>
      </c>
      <c r="C805">
        <v>3</v>
      </c>
      <c r="D805">
        <v>4</v>
      </c>
      <c r="E805">
        <v>12</v>
      </c>
      <c r="F805" t="s">
        <v>10</v>
      </c>
      <c r="G805" t="s">
        <v>11</v>
      </c>
      <c r="H805" s="1">
        <v>45092</v>
      </c>
    </row>
    <row r="806" spans="1:8" x14ac:dyDescent="0.25">
      <c r="A806" t="s">
        <v>827</v>
      </c>
      <c r="B806" t="s">
        <v>17</v>
      </c>
      <c r="C806">
        <v>3</v>
      </c>
      <c r="D806">
        <v>1</v>
      </c>
      <c r="E806">
        <v>3</v>
      </c>
      <c r="F806" t="s">
        <v>10</v>
      </c>
      <c r="G806" t="s">
        <v>11</v>
      </c>
      <c r="H806" s="1">
        <v>45214</v>
      </c>
    </row>
    <row r="807" spans="1:8" x14ac:dyDescent="0.25">
      <c r="A807" t="s">
        <v>828</v>
      </c>
      <c r="B807" t="s">
        <v>18</v>
      </c>
      <c r="C807">
        <v>3</v>
      </c>
      <c r="D807">
        <v>3</v>
      </c>
      <c r="E807">
        <v>9</v>
      </c>
      <c r="F807" t="s">
        <v>23</v>
      </c>
      <c r="G807" t="s">
        <v>15</v>
      </c>
      <c r="H807" s="1">
        <v>45075</v>
      </c>
    </row>
    <row r="808" spans="1:8" x14ac:dyDescent="0.25">
      <c r="A808" t="s">
        <v>829</v>
      </c>
      <c r="C808">
        <v>1</v>
      </c>
      <c r="D808">
        <v>4</v>
      </c>
      <c r="E808">
        <v>4</v>
      </c>
      <c r="F808" t="s">
        <v>23</v>
      </c>
      <c r="G808" t="s">
        <v>11</v>
      </c>
      <c r="H808" s="1">
        <v>44965</v>
      </c>
    </row>
    <row r="809" spans="1:8" x14ac:dyDescent="0.25">
      <c r="A809" t="s">
        <v>830</v>
      </c>
      <c r="B809" t="s">
        <v>17</v>
      </c>
      <c r="C809" t="s">
        <v>18</v>
      </c>
      <c r="D809">
        <v>1</v>
      </c>
      <c r="E809">
        <v>3</v>
      </c>
      <c r="F809" t="s">
        <v>23</v>
      </c>
      <c r="G809" t="s">
        <v>11</v>
      </c>
      <c r="H809" s="1">
        <v>45224</v>
      </c>
    </row>
    <row r="810" spans="1:8" x14ac:dyDescent="0.25">
      <c r="A810" t="s">
        <v>831</v>
      </c>
      <c r="B810" t="s">
        <v>9</v>
      </c>
      <c r="C810">
        <v>3</v>
      </c>
      <c r="D810">
        <v>2</v>
      </c>
      <c r="E810">
        <v>6</v>
      </c>
      <c r="F810" t="s">
        <v>14</v>
      </c>
      <c r="G810" t="s">
        <v>15</v>
      </c>
      <c r="H810" s="1">
        <v>44967</v>
      </c>
    </row>
    <row r="811" spans="1:8" x14ac:dyDescent="0.25">
      <c r="A811" t="s">
        <v>832</v>
      </c>
      <c r="B811" t="s">
        <v>25</v>
      </c>
      <c r="C811">
        <v>3</v>
      </c>
      <c r="D811">
        <v>4</v>
      </c>
      <c r="E811">
        <v>12</v>
      </c>
      <c r="F811" t="s">
        <v>10</v>
      </c>
      <c r="H811" s="1">
        <v>45047</v>
      </c>
    </row>
    <row r="812" spans="1:8" x14ac:dyDescent="0.25">
      <c r="A812" t="s">
        <v>833</v>
      </c>
      <c r="B812" t="s">
        <v>18</v>
      </c>
      <c r="C812">
        <v>1</v>
      </c>
      <c r="D812">
        <v>1.5</v>
      </c>
      <c r="E812">
        <v>1.5</v>
      </c>
      <c r="G812" t="s">
        <v>15</v>
      </c>
      <c r="H812" s="1">
        <v>45105</v>
      </c>
    </row>
    <row r="813" spans="1:8" x14ac:dyDescent="0.25">
      <c r="A813" t="s">
        <v>834</v>
      </c>
      <c r="B813" t="s">
        <v>65</v>
      </c>
      <c r="C813">
        <v>4</v>
      </c>
      <c r="D813">
        <v>1.5</v>
      </c>
      <c r="E813">
        <v>6</v>
      </c>
      <c r="F813" t="s">
        <v>10</v>
      </c>
      <c r="G813" t="s">
        <v>18</v>
      </c>
      <c r="H813" s="1">
        <v>45053</v>
      </c>
    </row>
    <row r="814" spans="1:8" x14ac:dyDescent="0.25">
      <c r="A814" t="s">
        <v>835</v>
      </c>
      <c r="B814" t="s">
        <v>20</v>
      </c>
      <c r="C814">
        <v>2</v>
      </c>
      <c r="D814">
        <v>5</v>
      </c>
      <c r="E814">
        <v>10</v>
      </c>
      <c r="F814" t="s">
        <v>14</v>
      </c>
      <c r="G814" t="s">
        <v>11</v>
      </c>
      <c r="H814" s="1">
        <v>44962</v>
      </c>
    </row>
    <row r="815" spans="1:8" x14ac:dyDescent="0.25">
      <c r="A815" t="s">
        <v>836</v>
      </c>
      <c r="B815" t="s">
        <v>9</v>
      </c>
      <c r="C815">
        <v>3</v>
      </c>
      <c r="D815">
        <v>2</v>
      </c>
      <c r="E815">
        <v>6</v>
      </c>
      <c r="F815" t="s">
        <v>18</v>
      </c>
      <c r="G815" t="s">
        <v>11</v>
      </c>
      <c r="H815" s="1">
        <v>45161</v>
      </c>
    </row>
    <row r="816" spans="1:8" x14ac:dyDescent="0.25">
      <c r="A816" t="s">
        <v>837</v>
      </c>
      <c r="B816" t="s">
        <v>65</v>
      </c>
      <c r="C816">
        <v>4</v>
      </c>
      <c r="D816">
        <v>1.5</v>
      </c>
      <c r="E816">
        <v>6</v>
      </c>
      <c r="F816" t="s">
        <v>10</v>
      </c>
      <c r="G816" t="s">
        <v>15</v>
      </c>
      <c r="H816" s="1">
        <v>45087</v>
      </c>
    </row>
    <row r="817" spans="1:8" x14ac:dyDescent="0.25">
      <c r="A817" t="s">
        <v>838</v>
      </c>
      <c r="C817">
        <v>5</v>
      </c>
      <c r="D817">
        <v>4</v>
      </c>
      <c r="E817">
        <v>20</v>
      </c>
      <c r="H817" s="1">
        <v>44985</v>
      </c>
    </row>
    <row r="818" spans="1:8" x14ac:dyDescent="0.25">
      <c r="A818" t="s">
        <v>839</v>
      </c>
      <c r="B818" t="s">
        <v>39</v>
      </c>
      <c r="C818">
        <v>5</v>
      </c>
      <c r="D818">
        <v>3</v>
      </c>
      <c r="E818">
        <v>15</v>
      </c>
      <c r="F818" t="s">
        <v>14</v>
      </c>
      <c r="H818" s="1">
        <v>45015</v>
      </c>
    </row>
    <row r="819" spans="1:8" x14ac:dyDescent="0.25">
      <c r="A819" t="s">
        <v>840</v>
      </c>
      <c r="B819" t="s">
        <v>65</v>
      </c>
      <c r="C819">
        <v>3</v>
      </c>
      <c r="D819">
        <v>1.5</v>
      </c>
      <c r="E819">
        <v>4.5</v>
      </c>
      <c r="F819" t="s">
        <v>18</v>
      </c>
      <c r="H819" s="1">
        <v>44988</v>
      </c>
    </row>
    <row r="820" spans="1:8" x14ac:dyDescent="0.25">
      <c r="A820" t="s">
        <v>841</v>
      </c>
      <c r="C820">
        <v>1</v>
      </c>
      <c r="E820">
        <v>4</v>
      </c>
      <c r="F820" t="s">
        <v>23</v>
      </c>
      <c r="H820" s="1">
        <v>45130</v>
      </c>
    </row>
    <row r="821" spans="1:8" x14ac:dyDescent="0.25">
      <c r="A821" t="s">
        <v>842</v>
      </c>
      <c r="B821" t="s">
        <v>17</v>
      </c>
      <c r="C821">
        <v>1</v>
      </c>
      <c r="D821">
        <v>1</v>
      </c>
      <c r="E821">
        <v>1</v>
      </c>
      <c r="F821" t="s">
        <v>21</v>
      </c>
      <c r="G821" t="s">
        <v>15</v>
      </c>
      <c r="H821" s="1">
        <v>45048</v>
      </c>
    </row>
    <row r="822" spans="1:8" x14ac:dyDescent="0.25">
      <c r="A822" t="s">
        <v>843</v>
      </c>
      <c r="B822" t="s">
        <v>17</v>
      </c>
      <c r="C822">
        <v>3</v>
      </c>
      <c r="D822">
        <v>1</v>
      </c>
      <c r="E822">
        <v>3</v>
      </c>
      <c r="F822" t="s">
        <v>10</v>
      </c>
      <c r="G822" t="s">
        <v>15</v>
      </c>
      <c r="H822" s="1">
        <v>44968</v>
      </c>
    </row>
    <row r="823" spans="1:8" x14ac:dyDescent="0.25">
      <c r="A823" t="s">
        <v>844</v>
      </c>
      <c r="B823" t="s">
        <v>21</v>
      </c>
      <c r="C823">
        <v>3</v>
      </c>
      <c r="D823">
        <v>2</v>
      </c>
      <c r="E823">
        <v>6</v>
      </c>
      <c r="F823" t="s">
        <v>10</v>
      </c>
      <c r="H823" s="1">
        <v>45223</v>
      </c>
    </row>
    <row r="824" spans="1:8" x14ac:dyDescent="0.25">
      <c r="A824" t="s">
        <v>845</v>
      </c>
      <c r="B824" t="s">
        <v>39</v>
      </c>
      <c r="C824">
        <v>5</v>
      </c>
      <c r="D824">
        <v>3</v>
      </c>
      <c r="E824">
        <v>15</v>
      </c>
      <c r="F824" t="s">
        <v>10</v>
      </c>
      <c r="H824" t="s">
        <v>18</v>
      </c>
    </row>
    <row r="825" spans="1:8" x14ac:dyDescent="0.25">
      <c r="A825" t="s">
        <v>846</v>
      </c>
      <c r="B825" t="s">
        <v>13</v>
      </c>
      <c r="C825">
        <v>3</v>
      </c>
      <c r="D825">
        <v>3</v>
      </c>
      <c r="E825">
        <v>9</v>
      </c>
      <c r="F825" t="s">
        <v>10</v>
      </c>
      <c r="G825" t="s">
        <v>11</v>
      </c>
      <c r="H825" s="1">
        <v>45038</v>
      </c>
    </row>
    <row r="826" spans="1:8" x14ac:dyDescent="0.25">
      <c r="A826" t="s">
        <v>847</v>
      </c>
      <c r="B826" t="s">
        <v>9</v>
      </c>
      <c r="C826">
        <v>1</v>
      </c>
      <c r="D826">
        <v>2</v>
      </c>
      <c r="E826">
        <v>2</v>
      </c>
      <c r="H826" s="1">
        <v>45207</v>
      </c>
    </row>
    <row r="827" spans="1:8" x14ac:dyDescent="0.25">
      <c r="A827" t="s">
        <v>848</v>
      </c>
      <c r="B827" t="s">
        <v>20</v>
      </c>
      <c r="C827">
        <v>2</v>
      </c>
      <c r="D827">
        <v>5</v>
      </c>
      <c r="E827">
        <v>10</v>
      </c>
      <c r="G827" t="s">
        <v>11</v>
      </c>
      <c r="H827" s="1">
        <v>45097</v>
      </c>
    </row>
    <row r="828" spans="1:8" x14ac:dyDescent="0.25">
      <c r="A828" t="s">
        <v>849</v>
      </c>
      <c r="B828" t="s">
        <v>25</v>
      </c>
      <c r="C828">
        <v>2</v>
      </c>
      <c r="D828">
        <v>4</v>
      </c>
      <c r="E828">
        <v>8</v>
      </c>
      <c r="F828" t="s">
        <v>10</v>
      </c>
      <c r="H828" s="1">
        <v>45262</v>
      </c>
    </row>
    <row r="829" spans="1:8" x14ac:dyDescent="0.25">
      <c r="A829" t="s">
        <v>850</v>
      </c>
      <c r="B829" t="s">
        <v>28</v>
      </c>
      <c r="C829">
        <v>2</v>
      </c>
      <c r="D829">
        <v>4</v>
      </c>
      <c r="E829" t="s">
        <v>21</v>
      </c>
      <c r="G829" t="s">
        <v>11</v>
      </c>
      <c r="H829" s="1">
        <v>44950</v>
      </c>
    </row>
    <row r="830" spans="1:8" x14ac:dyDescent="0.25">
      <c r="A830" t="s">
        <v>851</v>
      </c>
      <c r="B830" t="s">
        <v>28</v>
      </c>
      <c r="C830">
        <v>5</v>
      </c>
      <c r="D830">
        <v>4</v>
      </c>
      <c r="E830">
        <v>20</v>
      </c>
      <c r="F830" t="s">
        <v>10</v>
      </c>
      <c r="G830" t="s">
        <v>15</v>
      </c>
      <c r="H830" s="1">
        <v>44928</v>
      </c>
    </row>
    <row r="831" spans="1:8" x14ac:dyDescent="0.25">
      <c r="A831" t="s">
        <v>852</v>
      </c>
      <c r="B831" t="s">
        <v>17</v>
      </c>
      <c r="C831">
        <v>2</v>
      </c>
      <c r="E831">
        <v>2</v>
      </c>
      <c r="F831" t="s">
        <v>23</v>
      </c>
      <c r="G831" t="s">
        <v>11</v>
      </c>
      <c r="H831" s="1">
        <v>45051</v>
      </c>
    </row>
    <row r="832" spans="1:8" x14ac:dyDescent="0.25">
      <c r="A832" t="s">
        <v>853</v>
      </c>
      <c r="B832" t="s">
        <v>28</v>
      </c>
      <c r="C832">
        <v>2</v>
      </c>
      <c r="D832">
        <v>4</v>
      </c>
      <c r="E832">
        <v>8</v>
      </c>
      <c r="G832" t="s">
        <v>18</v>
      </c>
      <c r="H832" s="1">
        <v>45243</v>
      </c>
    </row>
    <row r="833" spans="1:8" x14ac:dyDescent="0.25">
      <c r="A833" t="s">
        <v>854</v>
      </c>
      <c r="B833" t="s">
        <v>65</v>
      </c>
      <c r="C833">
        <v>3</v>
      </c>
      <c r="D833">
        <v>1.5</v>
      </c>
      <c r="E833">
        <v>4.5</v>
      </c>
      <c r="F833" t="s">
        <v>14</v>
      </c>
      <c r="G833" t="s">
        <v>11</v>
      </c>
      <c r="H833" s="1">
        <v>45243</v>
      </c>
    </row>
    <row r="834" spans="1:8" x14ac:dyDescent="0.25">
      <c r="A834" t="s">
        <v>855</v>
      </c>
      <c r="B834" t="s">
        <v>13</v>
      </c>
      <c r="C834" t="s">
        <v>18</v>
      </c>
      <c r="D834">
        <v>3</v>
      </c>
      <c r="E834">
        <v>12</v>
      </c>
      <c r="F834" t="s">
        <v>14</v>
      </c>
      <c r="G834" t="s">
        <v>11</v>
      </c>
      <c r="H834" t="s">
        <v>21</v>
      </c>
    </row>
    <row r="835" spans="1:8" x14ac:dyDescent="0.25">
      <c r="A835" t="s">
        <v>856</v>
      </c>
      <c r="B835" t="s">
        <v>65</v>
      </c>
      <c r="C835" t="s">
        <v>21</v>
      </c>
      <c r="D835">
        <v>1.5</v>
      </c>
      <c r="E835">
        <v>3</v>
      </c>
      <c r="F835" t="s">
        <v>14</v>
      </c>
      <c r="H835" s="1">
        <v>44965</v>
      </c>
    </row>
    <row r="836" spans="1:8" x14ac:dyDescent="0.25">
      <c r="A836" t="s">
        <v>857</v>
      </c>
      <c r="B836" t="s">
        <v>39</v>
      </c>
      <c r="C836">
        <v>4</v>
      </c>
      <c r="D836" t="s">
        <v>21</v>
      </c>
      <c r="E836">
        <v>12</v>
      </c>
      <c r="F836" t="s">
        <v>23</v>
      </c>
      <c r="G836" t="s">
        <v>11</v>
      </c>
      <c r="H836" s="1">
        <v>44981</v>
      </c>
    </row>
    <row r="837" spans="1:8" x14ac:dyDescent="0.25">
      <c r="A837" t="s">
        <v>858</v>
      </c>
      <c r="B837" t="s">
        <v>28</v>
      </c>
      <c r="C837">
        <v>5</v>
      </c>
      <c r="D837">
        <v>4</v>
      </c>
      <c r="E837">
        <v>20</v>
      </c>
      <c r="G837" t="s">
        <v>11</v>
      </c>
      <c r="H837" s="1">
        <v>44982</v>
      </c>
    </row>
    <row r="838" spans="1:8" x14ac:dyDescent="0.25">
      <c r="A838" t="s">
        <v>859</v>
      </c>
      <c r="B838" t="s">
        <v>13</v>
      </c>
      <c r="C838">
        <v>4</v>
      </c>
      <c r="D838">
        <v>3</v>
      </c>
      <c r="E838">
        <v>12</v>
      </c>
      <c r="F838" t="s">
        <v>18</v>
      </c>
      <c r="G838" t="s">
        <v>11</v>
      </c>
      <c r="H838" s="1">
        <v>45089</v>
      </c>
    </row>
    <row r="839" spans="1:8" x14ac:dyDescent="0.25">
      <c r="A839" t="s">
        <v>860</v>
      </c>
      <c r="B839" t="s">
        <v>17</v>
      </c>
      <c r="C839">
        <v>1</v>
      </c>
      <c r="D839">
        <v>1</v>
      </c>
      <c r="E839">
        <v>1</v>
      </c>
      <c r="F839" t="s">
        <v>10</v>
      </c>
      <c r="H839" s="1">
        <v>44953</v>
      </c>
    </row>
    <row r="840" spans="1:8" x14ac:dyDescent="0.25">
      <c r="A840" t="s">
        <v>861</v>
      </c>
      <c r="B840" t="s">
        <v>9</v>
      </c>
      <c r="C840">
        <v>4</v>
      </c>
      <c r="D840">
        <v>2</v>
      </c>
      <c r="E840">
        <v>8</v>
      </c>
      <c r="F840" t="s">
        <v>10</v>
      </c>
      <c r="G840" t="s">
        <v>21</v>
      </c>
      <c r="H840" s="1">
        <v>45222</v>
      </c>
    </row>
    <row r="841" spans="1:8" x14ac:dyDescent="0.25">
      <c r="A841" t="s">
        <v>862</v>
      </c>
      <c r="B841" t="s">
        <v>13</v>
      </c>
      <c r="C841">
        <v>3</v>
      </c>
      <c r="D841">
        <v>3</v>
      </c>
      <c r="E841">
        <v>9</v>
      </c>
      <c r="F841" t="s">
        <v>10</v>
      </c>
      <c r="G841" t="s">
        <v>11</v>
      </c>
      <c r="H841" s="1">
        <v>45001</v>
      </c>
    </row>
    <row r="842" spans="1:8" x14ac:dyDescent="0.25">
      <c r="A842" t="s">
        <v>863</v>
      </c>
      <c r="B842" t="s">
        <v>13</v>
      </c>
      <c r="C842" t="s">
        <v>18</v>
      </c>
      <c r="D842">
        <v>3</v>
      </c>
      <c r="E842">
        <v>9</v>
      </c>
      <c r="F842" t="s">
        <v>18</v>
      </c>
      <c r="G842" t="s">
        <v>15</v>
      </c>
      <c r="H842" s="1">
        <v>44927</v>
      </c>
    </row>
    <row r="843" spans="1:8" x14ac:dyDescent="0.25">
      <c r="A843" t="s">
        <v>864</v>
      </c>
      <c r="B843" t="s">
        <v>28</v>
      </c>
      <c r="C843">
        <v>1</v>
      </c>
      <c r="D843">
        <v>4</v>
      </c>
      <c r="E843">
        <v>4</v>
      </c>
      <c r="F843" t="s">
        <v>23</v>
      </c>
      <c r="G843" t="s">
        <v>11</v>
      </c>
      <c r="H843" s="1">
        <v>45117</v>
      </c>
    </row>
    <row r="844" spans="1:8" x14ac:dyDescent="0.25">
      <c r="A844" t="s">
        <v>865</v>
      </c>
      <c r="B844" t="s">
        <v>25</v>
      </c>
      <c r="C844">
        <v>3</v>
      </c>
      <c r="D844">
        <v>4</v>
      </c>
      <c r="E844" t="s">
        <v>18</v>
      </c>
      <c r="F844" t="s">
        <v>18</v>
      </c>
      <c r="G844" t="s">
        <v>11</v>
      </c>
      <c r="H844" s="1">
        <v>45031</v>
      </c>
    </row>
    <row r="845" spans="1:8" x14ac:dyDescent="0.25">
      <c r="A845" t="s">
        <v>866</v>
      </c>
      <c r="B845" t="s">
        <v>13</v>
      </c>
      <c r="C845">
        <v>2</v>
      </c>
      <c r="D845">
        <v>3</v>
      </c>
      <c r="E845">
        <v>6</v>
      </c>
      <c r="F845" t="s">
        <v>14</v>
      </c>
      <c r="G845" t="s">
        <v>15</v>
      </c>
      <c r="H845" s="1">
        <v>45163</v>
      </c>
    </row>
    <row r="846" spans="1:8" x14ac:dyDescent="0.25">
      <c r="A846" t="s">
        <v>867</v>
      </c>
      <c r="B846" t="s">
        <v>20</v>
      </c>
      <c r="C846">
        <v>1</v>
      </c>
      <c r="D846" t="s">
        <v>18</v>
      </c>
      <c r="E846">
        <v>5</v>
      </c>
      <c r="F846" t="s">
        <v>14</v>
      </c>
      <c r="G846" t="s">
        <v>15</v>
      </c>
      <c r="H846" s="1">
        <v>44942</v>
      </c>
    </row>
    <row r="847" spans="1:8" x14ac:dyDescent="0.25">
      <c r="A847" t="s">
        <v>868</v>
      </c>
      <c r="B847" t="s">
        <v>39</v>
      </c>
      <c r="C847">
        <v>4</v>
      </c>
      <c r="D847">
        <v>3</v>
      </c>
      <c r="E847">
        <v>12</v>
      </c>
      <c r="F847" t="s">
        <v>10</v>
      </c>
      <c r="G847" t="s">
        <v>15</v>
      </c>
      <c r="H847" s="1">
        <v>45042</v>
      </c>
    </row>
    <row r="848" spans="1:8" x14ac:dyDescent="0.25">
      <c r="A848" t="s">
        <v>869</v>
      </c>
      <c r="B848" t="s">
        <v>20</v>
      </c>
      <c r="C848">
        <v>1</v>
      </c>
      <c r="D848">
        <v>5</v>
      </c>
      <c r="E848">
        <v>5</v>
      </c>
      <c r="H848" s="1">
        <v>45020</v>
      </c>
    </row>
    <row r="849" spans="1:8" x14ac:dyDescent="0.25">
      <c r="A849" t="s">
        <v>870</v>
      </c>
      <c r="B849" t="s">
        <v>17</v>
      </c>
      <c r="C849">
        <v>4</v>
      </c>
      <c r="D849">
        <v>1</v>
      </c>
      <c r="E849">
        <v>4</v>
      </c>
      <c r="F849" t="s">
        <v>23</v>
      </c>
      <c r="G849" t="s">
        <v>15</v>
      </c>
      <c r="H849" s="1">
        <v>44928</v>
      </c>
    </row>
    <row r="850" spans="1:8" x14ac:dyDescent="0.25">
      <c r="A850" t="s">
        <v>871</v>
      </c>
      <c r="B850" t="s">
        <v>20</v>
      </c>
      <c r="C850" t="s">
        <v>21</v>
      </c>
      <c r="D850">
        <v>5</v>
      </c>
      <c r="E850">
        <v>20</v>
      </c>
      <c r="F850" t="s">
        <v>23</v>
      </c>
      <c r="G850" t="s">
        <v>15</v>
      </c>
      <c r="H850" s="1">
        <v>45265</v>
      </c>
    </row>
    <row r="851" spans="1:8" x14ac:dyDescent="0.25">
      <c r="A851" t="s">
        <v>872</v>
      </c>
      <c r="B851" t="s">
        <v>20</v>
      </c>
      <c r="C851">
        <v>3</v>
      </c>
      <c r="D851">
        <v>5</v>
      </c>
      <c r="E851">
        <v>15</v>
      </c>
      <c r="F851" t="s">
        <v>14</v>
      </c>
      <c r="H851" s="1">
        <v>45058</v>
      </c>
    </row>
    <row r="852" spans="1:8" x14ac:dyDescent="0.25">
      <c r="A852" t="s">
        <v>873</v>
      </c>
      <c r="B852" t="s">
        <v>65</v>
      </c>
      <c r="C852">
        <v>5</v>
      </c>
      <c r="D852">
        <v>1.5</v>
      </c>
      <c r="E852">
        <v>7.5</v>
      </c>
      <c r="F852" t="s">
        <v>23</v>
      </c>
      <c r="H852" s="1">
        <v>45216</v>
      </c>
    </row>
    <row r="853" spans="1:8" x14ac:dyDescent="0.25">
      <c r="A853" t="s">
        <v>874</v>
      </c>
      <c r="B853" t="s">
        <v>39</v>
      </c>
      <c r="C853">
        <v>4</v>
      </c>
      <c r="D853">
        <v>3</v>
      </c>
      <c r="E853">
        <v>12</v>
      </c>
      <c r="F853" t="s">
        <v>10</v>
      </c>
      <c r="H853" s="1">
        <v>44982</v>
      </c>
    </row>
    <row r="854" spans="1:8" x14ac:dyDescent="0.25">
      <c r="A854" t="s">
        <v>875</v>
      </c>
      <c r="B854" t="s">
        <v>20</v>
      </c>
      <c r="C854">
        <v>2</v>
      </c>
      <c r="D854" t="s">
        <v>21</v>
      </c>
      <c r="E854">
        <v>10</v>
      </c>
      <c r="G854" t="s">
        <v>21</v>
      </c>
      <c r="H854" s="1">
        <v>45192</v>
      </c>
    </row>
    <row r="855" spans="1:8" x14ac:dyDescent="0.25">
      <c r="A855" t="s">
        <v>876</v>
      </c>
      <c r="B855" t="s">
        <v>20</v>
      </c>
      <c r="C855">
        <v>5</v>
      </c>
      <c r="D855">
        <v>5</v>
      </c>
      <c r="E855">
        <v>25</v>
      </c>
      <c r="G855" t="s">
        <v>15</v>
      </c>
      <c r="H855" s="1">
        <v>44989</v>
      </c>
    </row>
    <row r="856" spans="1:8" x14ac:dyDescent="0.25">
      <c r="A856" t="s">
        <v>877</v>
      </c>
      <c r="B856" t="s">
        <v>39</v>
      </c>
      <c r="C856">
        <v>3</v>
      </c>
      <c r="D856">
        <v>3</v>
      </c>
      <c r="E856">
        <v>9</v>
      </c>
      <c r="F856" t="s">
        <v>23</v>
      </c>
      <c r="H856" s="1">
        <v>45056</v>
      </c>
    </row>
    <row r="857" spans="1:8" x14ac:dyDescent="0.25">
      <c r="A857" t="s">
        <v>878</v>
      </c>
      <c r="B857" t="s">
        <v>39</v>
      </c>
      <c r="C857">
        <v>4</v>
      </c>
      <c r="D857">
        <v>3</v>
      </c>
      <c r="E857">
        <v>12</v>
      </c>
      <c r="F857" t="s">
        <v>14</v>
      </c>
      <c r="G857" t="s">
        <v>11</v>
      </c>
      <c r="H857" s="1">
        <v>44981</v>
      </c>
    </row>
    <row r="858" spans="1:8" x14ac:dyDescent="0.25">
      <c r="A858" t="s">
        <v>879</v>
      </c>
      <c r="B858" t="s">
        <v>13</v>
      </c>
      <c r="C858">
        <v>1</v>
      </c>
      <c r="D858">
        <v>3</v>
      </c>
      <c r="E858">
        <v>3</v>
      </c>
      <c r="F858" t="s">
        <v>23</v>
      </c>
      <c r="H858" s="1">
        <v>45167</v>
      </c>
    </row>
    <row r="859" spans="1:8" x14ac:dyDescent="0.25">
      <c r="A859" t="s">
        <v>880</v>
      </c>
      <c r="B859" t="s">
        <v>65</v>
      </c>
      <c r="C859">
        <v>4</v>
      </c>
      <c r="D859">
        <v>1.5</v>
      </c>
      <c r="E859">
        <v>6</v>
      </c>
      <c r="F859" t="s">
        <v>10</v>
      </c>
      <c r="G859" t="s">
        <v>11</v>
      </c>
      <c r="H859" s="1">
        <v>45047</v>
      </c>
    </row>
    <row r="860" spans="1:8" x14ac:dyDescent="0.25">
      <c r="A860" t="s">
        <v>881</v>
      </c>
      <c r="B860" t="s">
        <v>9</v>
      </c>
      <c r="C860">
        <v>3</v>
      </c>
      <c r="D860">
        <v>2</v>
      </c>
      <c r="E860">
        <v>6</v>
      </c>
      <c r="F860" t="s">
        <v>23</v>
      </c>
      <c r="G860" t="s">
        <v>15</v>
      </c>
      <c r="H860" s="1">
        <v>45028</v>
      </c>
    </row>
    <row r="861" spans="1:8" x14ac:dyDescent="0.25">
      <c r="A861" t="s">
        <v>882</v>
      </c>
      <c r="B861" t="s">
        <v>39</v>
      </c>
      <c r="C861">
        <v>5</v>
      </c>
      <c r="D861">
        <v>3</v>
      </c>
      <c r="E861">
        <v>15</v>
      </c>
      <c r="F861" t="s">
        <v>18</v>
      </c>
      <c r="H861" s="1">
        <v>45094</v>
      </c>
    </row>
    <row r="862" spans="1:8" x14ac:dyDescent="0.25">
      <c r="A862" t="s">
        <v>883</v>
      </c>
      <c r="B862" t="s">
        <v>25</v>
      </c>
      <c r="C862">
        <v>2</v>
      </c>
      <c r="D862">
        <v>4</v>
      </c>
      <c r="E862">
        <v>8</v>
      </c>
      <c r="H862" s="1">
        <v>44995</v>
      </c>
    </row>
    <row r="863" spans="1:8" x14ac:dyDescent="0.25">
      <c r="A863" t="s">
        <v>884</v>
      </c>
      <c r="B863" t="s">
        <v>9</v>
      </c>
      <c r="C863">
        <v>4</v>
      </c>
      <c r="D863">
        <v>2</v>
      </c>
      <c r="E863">
        <v>8</v>
      </c>
      <c r="F863" t="s">
        <v>14</v>
      </c>
      <c r="H863" s="1">
        <v>45001</v>
      </c>
    </row>
    <row r="864" spans="1:8" x14ac:dyDescent="0.25">
      <c r="A864" t="s">
        <v>885</v>
      </c>
      <c r="B864" t="s">
        <v>65</v>
      </c>
      <c r="C864">
        <v>5</v>
      </c>
      <c r="D864">
        <v>1.5</v>
      </c>
      <c r="E864">
        <v>7.5</v>
      </c>
      <c r="F864" t="s">
        <v>10</v>
      </c>
      <c r="H864" s="1">
        <v>45008</v>
      </c>
    </row>
    <row r="865" spans="1:8" x14ac:dyDescent="0.25">
      <c r="A865" t="s">
        <v>886</v>
      </c>
      <c r="B865" t="s">
        <v>21</v>
      </c>
      <c r="C865">
        <v>2</v>
      </c>
      <c r="D865">
        <v>2</v>
      </c>
      <c r="E865">
        <v>4</v>
      </c>
      <c r="F865" t="s">
        <v>21</v>
      </c>
      <c r="G865" t="s">
        <v>21</v>
      </c>
      <c r="H865" s="1">
        <v>45075</v>
      </c>
    </row>
    <row r="866" spans="1:8" x14ac:dyDescent="0.25">
      <c r="A866" t="s">
        <v>887</v>
      </c>
      <c r="B866" t="s">
        <v>13</v>
      </c>
      <c r="C866">
        <v>1</v>
      </c>
      <c r="D866">
        <v>3</v>
      </c>
      <c r="E866">
        <v>3</v>
      </c>
      <c r="G866" t="s">
        <v>11</v>
      </c>
      <c r="H866" s="1">
        <v>44951</v>
      </c>
    </row>
    <row r="867" spans="1:8" x14ac:dyDescent="0.25">
      <c r="A867" t="s">
        <v>888</v>
      </c>
      <c r="B867" t="s">
        <v>39</v>
      </c>
      <c r="C867">
        <v>3</v>
      </c>
      <c r="D867">
        <v>3</v>
      </c>
      <c r="E867">
        <v>9</v>
      </c>
      <c r="F867" t="s">
        <v>10</v>
      </c>
      <c r="G867" t="s">
        <v>15</v>
      </c>
      <c r="H867" s="1">
        <v>44938</v>
      </c>
    </row>
    <row r="868" spans="1:8" x14ac:dyDescent="0.25">
      <c r="A868" t="s">
        <v>889</v>
      </c>
      <c r="B868" t="s">
        <v>13</v>
      </c>
      <c r="C868">
        <v>1</v>
      </c>
      <c r="D868">
        <v>3</v>
      </c>
      <c r="E868">
        <v>3</v>
      </c>
      <c r="G868" t="s">
        <v>11</v>
      </c>
      <c r="H868" s="1">
        <v>45238</v>
      </c>
    </row>
    <row r="869" spans="1:8" x14ac:dyDescent="0.25">
      <c r="A869" t="s">
        <v>890</v>
      </c>
      <c r="B869" t="s">
        <v>28</v>
      </c>
      <c r="C869">
        <v>1</v>
      </c>
      <c r="D869">
        <v>4</v>
      </c>
      <c r="E869">
        <v>4</v>
      </c>
      <c r="F869" t="s">
        <v>14</v>
      </c>
      <c r="G869" t="s">
        <v>15</v>
      </c>
      <c r="H869" s="1">
        <v>45129</v>
      </c>
    </row>
    <row r="870" spans="1:8" x14ac:dyDescent="0.25">
      <c r="A870" t="s">
        <v>891</v>
      </c>
      <c r="B870" t="s">
        <v>17</v>
      </c>
      <c r="C870">
        <v>4</v>
      </c>
      <c r="D870">
        <v>1</v>
      </c>
      <c r="E870">
        <v>4</v>
      </c>
      <c r="F870" t="s">
        <v>14</v>
      </c>
      <c r="G870" t="s">
        <v>11</v>
      </c>
      <c r="H870" s="1">
        <v>45281</v>
      </c>
    </row>
    <row r="871" spans="1:8" x14ac:dyDescent="0.25">
      <c r="A871" t="s">
        <v>892</v>
      </c>
      <c r="B871" t="s">
        <v>39</v>
      </c>
      <c r="C871">
        <v>3</v>
      </c>
      <c r="D871">
        <v>3</v>
      </c>
      <c r="E871" t="s">
        <v>18</v>
      </c>
      <c r="F871" t="s">
        <v>10</v>
      </c>
      <c r="G871" t="s">
        <v>21</v>
      </c>
      <c r="H871" s="1">
        <v>45119</v>
      </c>
    </row>
    <row r="872" spans="1:8" x14ac:dyDescent="0.25">
      <c r="A872" t="s">
        <v>893</v>
      </c>
      <c r="B872" t="s">
        <v>17</v>
      </c>
      <c r="C872">
        <v>2</v>
      </c>
      <c r="D872">
        <v>1</v>
      </c>
      <c r="E872">
        <v>2</v>
      </c>
      <c r="F872" t="s">
        <v>23</v>
      </c>
      <c r="G872" t="s">
        <v>11</v>
      </c>
      <c r="H872" s="1">
        <v>44972</v>
      </c>
    </row>
    <row r="873" spans="1:8" x14ac:dyDescent="0.25">
      <c r="A873" t="s">
        <v>894</v>
      </c>
      <c r="B873" t="s">
        <v>65</v>
      </c>
      <c r="C873">
        <v>5</v>
      </c>
      <c r="D873">
        <v>1.5</v>
      </c>
      <c r="E873">
        <v>7.5</v>
      </c>
      <c r="F873" t="s">
        <v>23</v>
      </c>
      <c r="H873" s="1">
        <v>45145</v>
      </c>
    </row>
    <row r="874" spans="1:8" x14ac:dyDescent="0.25">
      <c r="A874" t="s">
        <v>895</v>
      </c>
      <c r="B874" t="s">
        <v>13</v>
      </c>
      <c r="C874">
        <v>2</v>
      </c>
      <c r="D874">
        <v>3</v>
      </c>
      <c r="E874">
        <v>6</v>
      </c>
      <c r="F874" t="s">
        <v>23</v>
      </c>
      <c r="H874" s="1">
        <v>45202</v>
      </c>
    </row>
    <row r="875" spans="1:8" x14ac:dyDescent="0.25">
      <c r="A875" t="s">
        <v>896</v>
      </c>
      <c r="B875" t="s">
        <v>65</v>
      </c>
      <c r="C875">
        <v>1</v>
      </c>
      <c r="D875">
        <v>1.5</v>
      </c>
      <c r="E875">
        <v>1.5</v>
      </c>
      <c r="F875" t="s">
        <v>14</v>
      </c>
      <c r="G875" t="s">
        <v>11</v>
      </c>
      <c r="H875" s="1">
        <v>45092</v>
      </c>
    </row>
    <row r="876" spans="1:8" x14ac:dyDescent="0.25">
      <c r="A876" t="s">
        <v>897</v>
      </c>
      <c r="B876" t="s">
        <v>20</v>
      </c>
      <c r="C876">
        <v>5</v>
      </c>
      <c r="D876" t="s">
        <v>18</v>
      </c>
      <c r="E876">
        <v>25</v>
      </c>
      <c r="F876" t="s">
        <v>10</v>
      </c>
      <c r="G876" t="s">
        <v>15</v>
      </c>
      <c r="H876" s="1">
        <v>44939</v>
      </c>
    </row>
    <row r="877" spans="1:8" x14ac:dyDescent="0.25">
      <c r="A877" t="s">
        <v>898</v>
      </c>
      <c r="B877" t="s">
        <v>17</v>
      </c>
      <c r="C877">
        <v>3</v>
      </c>
      <c r="D877">
        <v>1</v>
      </c>
      <c r="E877">
        <v>3</v>
      </c>
      <c r="G877" t="s">
        <v>11</v>
      </c>
      <c r="H877" s="1">
        <v>45173</v>
      </c>
    </row>
    <row r="878" spans="1:8" x14ac:dyDescent="0.25">
      <c r="A878" t="s">
        <v>899</v>
      </c>
      <c r="B878" t="s">
        <v>9</v>
      </c>
      <c r="C878">
        <v>5</v>
      </c>
      <c r="D878">
        <v>2</v>
      </c>
      <c r="E878">
        <v>10</v>
      </c>
      <c r="F878" t="s">
        <v>14</v>
      </c>
      <c r="H878" s="1">
        <v>45090</v>
      </c>
    </row>
    <row r="879" spans="1:8" x14ac:dyDescent="0.25">
      <c r="A879" t="s">
        <v>900</v>
      </c>
      <c r="C879">
        <v>4</v>
      </c>
      <c r="D879">
        <v>1.5</v>
      </c>
      <c r="E879">
        <v>6</v>
      </c>
      <c r="F879" t="s">
        <v>10</v>
      </c>
      <c r="G879" t="s">
        <v>15</v>
      </c>
      <c r="H879" s="1">
        <v>45084</v>
      </c>
    </row>
    <row r="880" spans="1:8" x14ac:dyDescent="0.25">
      <c r="A880" t="s">
        <v>901</v>
      </c>
      <c r="B880" t="s">
        <v>25</v>
      </c>
      <c r="C880">
        <v>2</v>
      </c>
      <c r="D880">
        <v>4</v>
      </c>
      <c r="E880">
        <v>8</v>
      </c>
      <c r="F880" t="s">
        <v>23</v>
      </c>
      <c r="G880" t="s">
        <v>21</v>
      </c>
      <c r="H880" s="1">
        <v>44972</v>
      </c>
    </row>
    <row r="881" spans="1:8" x14ac:dyDescent="0.25">
      <c r="A881" t="s">
        <v>902</v>
      </c>
      <c r="B881" t="s">
        <v>25</v>
      </c>
      <c r="C881">
        <v>5</v>
      </c>
      <c r="D881">
        <v>4</v>
      </c>
      <c r="E881">
        <v>20</v>
      </c>
      <c r="G881" t="s">
        <v>15</v>
      </c>
      <c r="H881" s="1">
        <v>45147</v>
      </c>
    </row>
    <row r="882" spans="1:8" x14ac:dyDescent="0.25">
      <c r="A882" t="s">
        <v>903</v>
      </c>
      <c r="C882">
        <v>1</v>
      </c>
      <c r="D882">
        <v>3</v>
      </c>
      <c r="E882">
        <v>3</v>
      </c>
      <c r="F882" t="s">
        <v>14</v>
      </c>
      <c r="G882" t="s">
        <v>15</v>
      </c>
      <c r="H882" s="1">
        <v>45222</v>
      </c>
    </row>
    <row r="883" spans="1:8" x14ac:dyDescent="0.25">
      <c r="A883" t="s">
        <v>904</v>
      </c>
      <c r="B883" t="s">
        <v>21</v>
      </c>
      <c r="C883">
        <v>4</v>
      </c>
      <c r="D883">
        <v>3</v>
      </c>
      <c r="E883">
        <v>12</v>
      </c>
      <c r="G883" t="s">
        <v>11</v>
      </c>
      <c r="H883" s="1">
        <v>44956</v>
      </c>
    </row>
    <row r="884" spans="1:8" x14ac:dyDescent="0.25">
      <c r="A884" t="s">
        <v>905</v>
      </c>
      <c r="B884" t="s">
        <v>39</v>
      </c>
      <c r="C884">
        <v>5</v>
      </c>
      <c r="D884">
        <v>3</v>
      </c>
      <c r="E884">
        <v>15</v>
      </c>
      <c r="F884" t="s">
        <v>18</v>
      </c>
      <c r="H884" s="1">
        <v>45004</v>
      </c>
    </row>
    <row r="885" spans="1:8" x14ac:dyDescent="0.25">
      <c r="A885" t="s">
        <v>906</v>
      </c>
      <c r="B885" t="s">
        <v>25</v>
      </c>
      <c r="C885">
        <v>2</v>
      </c>
      <c r="D885">
        <v>4</v>
      </c>
      <c r="E885">
        <v>8</v>
      </c>
      <c r="F885" t="s">
        <v>23</v>
      </c>
      <c r="H885" s="1">
        <v>45027</v>
      </c>
    </row>
    <row r="886" spans="1:8" x14ac:dyDescent="0.25">
      <c r="A886" t="s">
        <v>907</v>
      </c>
      <c r="B886" t="s">
        <v>20</v>
      </c>
      <c r="C886">
        <v>3</v>
      </c>
      <c r="D886" t="s">
        <v>21</v>
      </c>
      <c r="E886">
        <v>15</v>
      </c>
      <c r="F886" t="s">
        <v>23</v>
      </c>
      <c r="G886" t="s">
        <v>18</v>
      </c>
      <c r="H886" t="s">
        <v>18</v>
      </c>
    </row>
    <row r="887" spans="1:8" x14ac:dyDescent="0.25">
      <c r="A887" t="s">
        <v>908</v>
      </c>
      <c r="B887" t="s">
        <v>20</v>
      </c>
      <c r="C887">
        <v>5</v>
      </c>
      <c r="D887">
        <v>5</v>
      </c>
      <c r="E887">
        <v>25</v>
      </c>
      <c r="H887" t="s">
        <v>21</v>
      </c>
    </row>
    <row r="888" spans="1:8" x14ac:dyDescent="0.25">
      <c r="A888" t="s">
        <v>909</v>
      </c>
      <c r="B888" t="s">
        <v>13</v>
      </c>
      <c r="C888">
        <v>2</v>
      </c>
      <c r="D888">
        <v>3</v>
      </c>
      <c r="E888">
        <v>6</v>
      </c>
      <c r="F888" t="s">
        <v>14</v>
      </c>
      <c r="H888" s="1">
        <v>45123</v>
      </c>
    </row>
    <row r="889" spans="1:8" x14ac:dyDescent="0.25">
      <c r="A889" t="s">
        <v>910</v>
      </c>
      <c r="B889" t="s">
        <v>25</v>
      </c>
      <c r="C889">
        <v>3</v>
      </c>
      <c r="D889">
        <v>4</v>
      </c>
      <c r="E889" t="s">
        <v>18</v>
      </c>
      <c r="F889" t="s">
        <v>14</v>
      </c>
      <c r="H889" s="1">
        <v>45284</v>
      </c>
    </row>
    <row r="890" spans="1:8" x14ac:dyDescent="0.25">
      <c r="A890" t="s">
        <v>911</v>
      </c>
      <c r="B890" t="s">
        <v>25</v>
      </c>
      <c r="C890">
        <v>5</v>
      </c>
      <c r="D890">
        <v>4</v>
      </c>
      <c r="E890">
        <v>20</v>
      </c>
      <c r="F890" t="s">
        <v>23</v>
      </c>
      <c r="G890" t="s">
        <v>15</v>
      </c>
      <c r="H890" s="1">
        <v>45218</v>
      </c>
    </row>
    <row r="891" spans="1:8" x14ac:dyDescent="0.25">
      <c r="A891" t="s">
        <v>912</v>
      </c>
      <c r="B891" t="s">
        <v>9</v>
      </c>
      <c r="C891">
        <v>2</v>
      </c>
      <c r="D891">
        <v>2</v>
      </c>
      <c r="E891">
        <v>4</v>
      </c>
      <c r="F891" t="s">
        <v>10</v>
      </c>
      <c r="H891" s="1">
        <v>45001</v>
      </c>
    </row>
    <row r="892" spans="1:8" x14ac:dyDescent="0.25">
      <c r="A892" t="s">
        <v>913</v>
      </c>
      <c r="B892" t="s">
        <v>20</v>
      </c>
      <c r="C892">
        <v>5</v>
      </c>
      <c r="D892">
        <v>5</v>
      </c>
      <c r="E892">
        <v>25</v>
      </c>
      <c r="F892" t="s">
        <v>10</v>
      </c>
      <c r="G892" t="s">
        <v>11</v>
      </c>
      <c r="H892" s="1">
        <v>45011</v>
      </c>
    </row>
    <row r="893" spans="1:8" x14ac:dyDescent="0.25">
      <c r="A893" t="s">
        <v>914</v>
      </c>
      <c r="B893" t="s">
        <v>28</v>
      </c>
      <c r="C893">
        <v>4</v>
      </c>
      <c r="D893">
        <v>4</v>
      </c>
      <c r="E893">
        <v>16</v>
      </c>
      <c r="F893" t="s">
        <v>23</v>
      </c>
      <c r="H893" s="1">
        <v>45174</v>
      </c>
    </row>
    <row r="894" spans="1:8" x14ac:dyDescent="0.25">
      <c r="A894" t="s">
        <v>915</v>
      </c>
      <c r="B894" t="s">
        <v>65</v>
      </c>
      <c r="C894">
        <v>5</v>
      </c>
      <c r="D894">
        <v>1.5</v>
      </c>
      <c r="E894">
        <v>7.5</v>
      </c>
      <c r="G894" t="s">
        <v>18</v>
      </c>
      <c r="H894" t="s">
        <v>21</v>
      </c>
    </row>
    <row r="895" spans="1:8" x14ac:dyDescent="0.25">
      <c r="A895" t="s">
        <v>916</v>
      </c>
      <c r="B895" t="s">
        <v>65</v>
      </c>
      <c r="C895" t="s">
        <v>21</v>
      </c>
      <c r="D895">
        <v>1.5</v>
      </c>
      <c r="E895">
        <v>7.5</v>
      </c>
      <c r="F895" t="s">
        <v>23</v>
      </c>
      <c r="G895" t="s">
        <v>11</v>
      </c>
      <c r="H895" s="1">
        <v>45101</v>
      </c>
    </row>
    <row r="896" spans="1:8" x14ac:dyDescent="0.25">
      <c r="A896" t="s">
        <v>917</v>
      </c>
      <c r="B896" t="s">
        <v>28</v>
      </c>
      <c r="C896">
        <v>5</v>
      </c>
      <c r="D896">
        <v>4</v>
      </c>
      <c r="E896">
        <v>20</v>
      </c>
      <c r="F896" t="s">
        <v>10</v>
      </c>
      <c r="H896" s="1">
        <v>45265</v>
      </c>
    </row>
    <row r="897" spans="1:8" x14ac:dyDescent="0.25">
      <c r="A897" t="s">
        <v>918</v>
      </c>
      <c r="B897" t="s">
        <v>13</v>
      </c>
      <c r="C897">
        <v>2</v>
      </c>
      <c r="D897">
        <v>3</v>
      </c>
      <c r="E897">
        <v>6</v>
      </c>
      <c r="G897" t="s">
        <v>11</v>
      </c>
      <c r="H897" s="1">
        <v>45003</v>
      </c>
    </row>
    <row r="898" spans="1:8" x14ac:dyDescent="0.25">
      <c r="A898" t="s">
        <v>919</v>
      </c>
      <c r="B898" t="s">
        <v>39</v>
      </c>
      <c r="D898">
        <v>3</v>
      </c>
      <c r="E898">
        <v>12</v>
      </c>
      <c r="G898" t="s">
        <v>21</v>
      </c>
      <c r="H898" s="1">
        <v>45195</v>
      </c>
    </row>
    <row r="899" spans="1:8" x14ac:dyDescent="0.25">
      <c r="A899" t="s">
        <v>920</v>
      </c>
      <c r="B899" t="s">
        <v>20</v>
      </c>
      <c r="C899">
        <v>3</v>
      </c>
      <c r="D899">
        <v>5</v>
      </c>
      <c r="E899">
        <v>15</v>
      </c>
      <c r="F899" t="s">
        <v>23</v>
      </c>
      <c r="H899" t="s">
        <v>21</v>
      </c>
    </row>
    <row r="900" spans="1:8" x14ac:dyDescent="0.25">
      <c r="A900" t="s">
        <v>921</v>
      </c>
      <c r="B900" t="s">
        <v>39</v>
      </c>
      <c r="C900">
        <v>2</v>
      </c>
      <c r="D900">
        <v>3</v>
      </c>
      <c r="E900">
        <v>6</v>
      </c>
      <c r="G900" t="s">
        <v>11</v>
      </c>
      <c r="H900" s="1">
        <v>45157</v>
      </c>
    </row>
    <row r="901" spans="1:8" x14ac:dyDescent="0.25">
      <c r="A901" t="s">
        <v>922</v>
      </c>
      <c r="B901" t="s">
        <v>39</v>
      </c>
      <c r="C901">
        <v>5</v>
      </c>
      <c r="D901">
        <v>3</v>
      </c>
      <c r="E901">
        <v>15</v>
      </c>
      <c r="H901" s="1">
        <v>45242</v>
      </c>
    </row>
    <row r="902" spans="1:8" x14ac:dyDescent="0.25">
      <c r="A902" t="s">
        <v>923</v>
      </c>
      <c r="B902" t="s">
        <v>13</v>
      </c>
      <c r="C902">
        <v>4</v>
      </c>
      <c r="D902">
        <v>3</v>
      </c>
      <c r="E902">
        <v>12</v>
      </c>
      <c r="H902" s="1">
        <v>45221</v>
      </c>
    </row>
    <row r="903" spans="1:8" x14ac:dyDescent="0.25">
      <c r="A903" t="s">
        <v>924</v>
      </c>
      <c r="C903">
        <v>3</v>
      </c>
      <c r="D903">
        <v>4</v>
      </c>
      <c r="E903">
        <v>12</v>
      </c>
      <c r="F903" t="s">
        <v>23</v>
      </c>
      <c r="G903" t="s">
        <v>18</v>
      </c>
      <c r="H903" s="1">
        <v>45228</v>
      </c>
    </row>
    <row r="904" spans="1:8" x14ac:dyDescent="0.25">
      <c r="A904" t="s">
        <v>925</v>
      </c>
      <c r="B904" t="s">
        <v>9</v>
      </c>
      <c r="C904">
        <v>5</v>
      </c>
      <c r="D904">
        <v>2</v>
      </c>
      <c r="E904">
        <v>10</v>
      </c>
      <c r="G904" t="s">
        <v>18</v>
      </c>
      <c r="H904" s="1">
        <v>45276</v>
      </c>
    </row>
    <row r="905" spans="1:8" x14ac:dyDescent="0.25">
      <c r="A905" t="s">
        <v>926</v>
      </c>
      <c r="B905" t="s">
        <v>18</v>
      </c>
      <c r="C905">
        <v>1</v>
      </c>
      <c r="D905">
        <v>4</v>
      </c>
      <c r="E905">
        <v>4</v>
      </c>
      <c r="F905" t="s">
        <v>14</v>
      </c>
      <c r="H905" s="1">
        <v>45206</v>
      </c>
    </row>
    <row r="906" spans="1:8" x14ac:dyDescent="0.25">
      <c r="A906" t="s">
        <v>927</v>
      </c>
      <c r="B906" t="s">
        <v>20</v>
      </c>
      <c r="C906">
        <v>3</v>
      </c>
      <c r="D906" t="s">
        <v>21</v>
      </c>
      <c r="E906">
        <v>15</v>
      </c>
      <c r="F906" t="s">
        <v>14</v>
      </c>
      <c r="G906" t="s">
        <v>11</v>
      </c>
      <c r="H906" s="1">
        <v>45051</v>
      </c>
    </row>
    <row r="907" spans="1:8" x14ac:dyDescent="0.25">
      <c r="A907" t="s">
        <v>928</v>
      </c>
      <c r="B907" t="s">
        <v>13</v>
      </c>
      <c r="C907">
        <v>1</v>
      </c>
      <c r="D907">
        <v>3</v>
      </c>
      <c r="E907">
        <v>3</v>
      </c>
      <c r="G907" t="s">
        <v>11</v>
      </c>
      <c r="H907" s="1">
        <v>45236</v>
      </c>
    </row>
    <row r="908" spans="1:8" x14ac:dyDescent="0.25">
      <c r="A908" t="s">
        <v>929</v>
      </c>
      <c r="B908" t="s">
        <v>25</v>
      </c>
      <c r="C908">
        <v>5</v>
      </c>
      <c r="D908">
        <v>4</v>
      </c>
      <c r="E908">
        <v>20</v>
      </c>
      <c r="F908" t="s">
        <v>23</v>
      </c>
      <c r="G908" t="s">
        <v>11</v>
      </c>
      <c r="H908" s="1">
        <v>45164</v>
      </c>
    </row>
    <row r="909" spans="1:8" x14ac:dyDescent="0.25">
      <c r="A909" t="s">
        <v>930</v>
      </c>
      <c r="B909" t="s">
        <v>25</v>
      </c>
      <c r="C909">
        <v>3</v>
      </c>
      <c r="D909">
        <v>4</v>
      </c>
      <c r="E909">
        <v>12</v>
      </c>
      <c r="G909" t="s">
        <v>15</v>
      </c>
      <c r="H909" s="1">
        <v>45064</v>
      </c>
    </row>
    <row r="910" spans="1:8" x14ac:dyDescent="0.25">
      <c r="A910" t="s">
        <v>931</v>
      </c>
      <c r="B910" t="s">
        <v>25</v>
      </c>
      <c r="C910">
        <v>5</v>
      </c>
      <c r="D910">
        <v>4</v>
      </c>
      <c r="E910">
        <v>20</v>
      </c>
      <c r="G910" t="s">
        <v>11</v>
      </c>
      <c r="H910" s="1">
        <v>45004</v>
      </c>
    </row>
    <row r="911" spans="1:8" x14ac:dyDescent="0.25">
      <c r="A911" t="s">
        <v>932</v>
      </c>
      <c r="B911" t="s">
        <v>20</v>
      </c>
      <c r="C911">
        <v>1</v>
      </c>
      <c r="D911">
        <v>5</v>
      </c>
      <c r="E911">
        <v>5</v>
      </c>
      <c r="H911" s="1">
        <v>45230</v>
      </c>
    </row>
    <row r="912" spans="1:8" x14ac:dyDescent="0.25">
      <c r="A912" t="s">
        <v>933</v>
      </c>
      <c r="B912" t="s">
        <v>9</v>
      </c>
      <c r="C912">
        <v>5</v>
      </c>
      <c r="D912">
        <v>2</v>
      </c>
      <c r="E912">
        <v>10</v>
      </c>
      <c r="F912" t="s">
        <v>14</v>
      </c>
      <c r="G912" t="s">
        <v>15</v>
      </c>
      <c r="H912" s="1">
        <v>45221</v>
      </c>
    </row>
    <row r="913" spans="1:8" x14ac:dyDescent="0.25">
      <c r="A913" t="s">
        <v>934</v>
      </c>
      <c r="B913" t="s">
        <v>25</v>
      </c>
      <c r="C913" t="s">
        <v>18</v>
      </c>
      <c r="D913">
        <v>4</v>
      </c>
      <c r="E913">
        <v>20</v>
      </c>
      <c r="F913" t="s">
        <v>14</v>
      </c>
      <c r="H913" s="1">
        <v>44951</v>
      </c>
    </row>
    <row r="914" spans="1:8" x14ac:dyDescent="0.25">
      <c r="A914" t="s">
        <v>935</v>
      </c>
      <c r="B914" t="s">
        <v>28</v>
      </c>
      <c r="E914">
        <v>20</v>
      </c>
      <c r="F914" t="s">
        <v>18</v>
      </c>
      <c r="G914" t="s">
        <v>11</v>
      </c>
      <c r="H914" s="1">
        <v>44931</v>
      </c>
    </row>
    <row r="915" spans="1:8" x14ac:dyDescent="0.25">
      <c r="A915" t="s">
        <v>936</v>
      </c>
      <c r="B915" t="s">
        <v>20</v>
      </c>
      <c r="C915">
        <v>2</v>
      </c>
      <c r="D915">
        <v>5</v>
      </c>
      <c r="E915">
        <v>10</v>
      </c>
      <c r="F915" t="s">
        <v>10</v>
      </c>
      <c r="G915" t="s">
        <v>11</v>
      </c>
      <c r="H915" s="1">
        <v>45096</v>
      </c>
    </row>
    <row r="916" spans="1:8" x14ac:dyDescent="0.25">
      <c r="A916" t="s">
        <v>937</v>
      </c>
      <c r="B916" t="s">
        <v>20</v>
      </c>
      <c r="C916">
        <v>5</v>
      </c>
      <c r="D916">
        <v>5</v>
      </c>
      <c r="E916">
        <v>25</v>
      </c>
      <c r="F916" t="s">
        <v>10</v>
      </c>
      <c r="G916" t="s">
        <v>15</v>
      </c>
      <c r="H916" s="1">
        <v>45075</v>
      </c>
    </row>
    <row r="917" spans="1:8" x14ac:dyDescent="0.25">
      <c r="A917" t="s">
        <v>938</v>
      </c>
      <c r="B917" t="s">
        <v>17</v>
      </c>
      <c r="C917">
        <v>1</v>
      </c>
      <c r="D917">
        <v>1</v>
      </c>
      <c r="E917">
        <v>1</v>
      </c>
      <c r="F917" t="s">
        <v>23</v>
      </c>
      <c r="H917" s="1">
        <v>44973</v>
      </c>
    </row>
    <row r="918" spans="1:8" x14ac:dyDescent="0.25">
      <c r="A918" t="s">
        <v>939</v>
      </c>
      <c r="B918" t="s">
        <v>28</v>
      </c>
      <c r="C918">
        <v>3</v>
      </c>
      <c r="D918">
        <v>4</v>
      </c>
      <c r="E918">
        <v>12</v>
      </c>
      <c r="G918" t="s">
        <v>15</v>
      </c>
      <c r="H918" s="1">
        <v>45266</v>
      </c>
    </row>
    <row r="919" spans="1:8" x14ac:dyDescent="0.25">
      <c r="A919" t="s">
        <v>940</v>
      </c>
      <c r="B919" t="s">
        <v>20</v>
      </c>
      <c r="C919">
        <v>2</v>
      </c>
      <c r="D919">
        <v>5</v>
      </c>
      <c r="E919">
        <v>10</v>
      </c>
      <c r="F919" t="s">
        <v>23</v>
      </c>
      <c r="G919" t="s">
        <v>11</v>
      </c>
      <c r="H919" s="1">
        <v>45099</v>
      </c>
    </row>
    <row r="920" spans="1:8" x14ac:dyDescent="0.25">
      <c r="A920" t="s">
        <v>941</v>
      </c>
      <c r="B920" t="s">
        <v>18</v>
      </c>
      <c r="C920">
        <v>3</v>
      </c>
      <c r="D920">
        <v>1</v>
      </c>
      <c r="E920">
        <v>3</v>
      </c>
      <c r="F920" t="s">
        <v>10</v>
      </c>
      <c r="H920" s="1">
        <v>45275</v>
      </c>
    </row>
    <row r="921" spans="1:8" x14ac:dyDescent="0.25">
      <c r="A921" t="s">
        <v>942</v>
      </c>
      <c r="B921" t="s">
        <v>18</v>
      </c>
      <c r="C921">
        <v>3</v>
      </c>
      <c r="D921">
        <v>3</v>
      </c>
      <c r="E921">
        <v>9</v>
      </c>
      <c r="F921" t="s">
        <v>23</v>
      </c>
      <c r="G921" t="s">
        <v>15</v>
      </c>
      <c r="H921" s="1">
        <v>45087</v>
      </c>
    </row>
    <row r="922" spans="1:8" x14ac:dyDescent="0.25">
      <c r="A922" t="s">
        <v>943</v>
      </c>
      <c r="B922" t="s">
        <v>13</v>
      </c>
      <c r="C922">
        <v>3</v>
      </c>
      <c r="D922">
        <v>3</v>
      </c>
      <c r="E922">
        <v>9</v>
      </c>
      <c r="F922" t="s">
        <v>23</v>
      </c>
      <c r="G922" t="s">
        <v>15</v>
      </c>
      <c r="H922" s="1">
        <v>45223</v>
      </c>
    </row>
    <row r="923" spans="1:8" x14ac:dyDescent="0.25">
      <c r="A923" t="s">
        <v>944</v>
      </c>
      <c r="B923" t="s">
        <v>65</v>
      </c>
      <c r="C923">
        <v>1</v>
      </c>
      <c r="D923">
        <v>1.5</v>
      </c>
      <c r="E923">
        <v>1.5</v>
      </c>
      <c r="F923" t="s">
        <v>10</v>
      </c>
      <c r="G923" t="s">
        <v>15</v>
      </c>
      <c r="H923" s="1">
        <v>45129</v>
      </c>
    </row>
    <row r="924" spans="1:8" x14ac:dyDescent="0.25">
      <c r="A924" t="s">
        <v>945</v>
      </c>
      <c r="B924" t="s">
        <v>65</v>
      </c>
      <c r="C924">
        <v>1</v>
      </c>
      <c r="D924">
        <v>1.5</v>
      </c>
      <c r="E924">
        <v>1.5</v>
      </c>
      <c r="F924" t="s">
        <v>23</v>
      </c>
      <c r="G924" t="s">
        <v>21</v>
      </c>
      <c r="H924" s="1">
        <v>44988</v>
      </c>
    </row>
    <row r="925" spans="1:8" x14ac:dyDescent="0.25">
      <c r="A925" t="s">
        <v>946</v>
      </c>
      <c r="B925" t="s">
        <v>17</v>
      </c>
      <c r="C925">
        <v>2</v>
      </c>
      <c r="D925" t="s">
        <v>21</v>
      </c>
      <c r="E925">
        <v>2</v>
      </c>
      <c r="F925" t="s">
        <v>23</v>
      </c>
      <c r="G925" t="s">
        <v>11</v>
      </c>
      <c r="H925" s="1">
        <v>45223</v>
      </c>
    </row>
    <row r="926" spans="1:8" x14ac:dyDescent="0.25">
      <c r="A926" t="s">
        <v>947</v>
      </c>
      <c r="B926" t="s">
        <v>13</v>
      </c>
      <c r="C926">
        <v>5</v>
      </c>
      <c r="D926">
        <v>3</v>
      </c>
      <c r="E926">
        <v>15</v>
      </c>
      <c r="F926" t="s">
        <v>10</v>
      </c>
      <c r="G926" t="s">
        <v>15</v>
      </c>
      <c r="H926" s="1">
        <v>45112</v>
      </c>
    </row>
    <row r="927" spans="1:8" x14ac:dyDescent="0.25">
      <c r="A927" t="s">
        <v>948</v>
      </c>
      <c r="B927" t="s">
        <v>65</v>
      </c>
      <c r="C927">
        <v>1</v>
      </c>
      <c r="D927">
        <v>1.5</v>
      </c>
      <c r="E927">
        <v>1.5</v>
      </c>
      <c r="F927" t="s">
        <v>23</v>
      </c>
      <c r="H927" s="1">
        <v>45149</v>
      </c>
    </row>
    <row r="928" spans="1:8" x14ac:dyDescent="0.25">
      <c r="A928" t="s">
        <v>949</v>
      </c>
      <c r="B928" t="s">
        <v>25</v>
      </c>
      <c r="C928">
        <v>2</v>
      </c>
      <c r="D928">
        <v>4</v>
      </c>
      <c r="E928">
        <v>8</v>
      </c>
      <c r="F928" t="s">
        <v>14</v>
      </c>
      <c r="H928" s="1">
        <v>45215</v>
      </c>
    </row>
    <row r="929" spans="1:8" x14ac:dyDescent="0.25">
      <c r="A929" t="s">
        <v>950</v>
      </c>
      <c r="B929" t="s">
        <v>17</v>
      </c>
      <c r="C929">
        <v>2</v>
      </c>
      <c r="D929">
        <v>1</v>
      </c>
      <c r="E929">
        <v>2</v>
      </c>
      <c r="F929" t="s">
        <v>23</v>
      </c>
      <c r="H929" s="1">
        <v>45106</v>
      </c>
    </row>
    <row r="930" spans="1:8" x14ac:dyDescent="0.25">
      <c r="A930" t="s">
        <v>951</v>
      </c>
      <c r="B930" t="s">
        <v>9</v>
      </c>
      <c r="C930">
        <v>1</v>
      </c>
      <c r="D930">
        <v>2</v>
      </c>
      <c r="E930">
        <v>2</v>
      </c>
      <c r="F930" t="s">
        <v>14</v>
      </c>
      <c r="G930" t="s">
        <v>18</v>
      </c>
      <c r="H930" s="1">
        <v>45063</v>
      </c>
    </row>
    <row r="931" spans="1:8" x14ac:dyDescent="0.25">
      <c r="A931" t="s">
        <v>952</v>
      </c>
      <c r="B931" t="s">
        <v>18</v>
      </c>
      <c r="C931">
        <v>5</v>
      </c>
      <c r="D931">
        <v>3</v>
      </c>
      <c r="E931">
        <v>15</v>
      </c>
      <c r="F931" t="s">
        <v>23</v>
      </c>
      <c r="G931" t="s">
        <v>11</v>
      </c>
      <c r="H931" s="1">
        <v>45251</v>
      </c>
    </row>
    <row r="932" spans="1:8" x14ac:dyDescent="0.25">
      <c r="A932" t="s">
        <v>953</v>
      </c>
      <c r="B932" t="s">
        <v>9</v>
      </c>
      <c r="C932">
        <v>2</v>
      </c>
      <c r="D932">
        <v>2</v>
      </c>
      <c r="E932">
        <v>4</v>
      </c>
      <c r="G932" t="s">
        <v>11</v>
      </c>
    </row>
    <row r="933" spans="1:8" x14ac:dyDescent="0.25">
      <c r="A933" t="s">
        <v>954</v>
      </c>
      <c r="B933" t="s">
        <v>39</v>
      </c>
      <c r="C933">
        <v>2</v>
      </c>
      <c r="D933">
        <v>3</v>
      </c>
      <c r="E933">
        <v>6</v>
      </c>
      <c r="F933" t="s">
        <v>14</v>
      </c>
      <c r="G933" t="s">
        <v>15</v>
      </c>
      <c r="H933" s="1">
        <v>45115</v>
      </c>
    </row>
    <row r="934" spans="1:8" x14ac:dyDescent="0.25">
      <c r="A934" t="s">
        <v>955</v>
      </c>
      <c r="B934" t="s">
        <v>28</v>
      </c>
      <c r="C934">
        <v>4</v>
      </c>
      <c r="D934">
        <v>4</v>
      </c>
      <c r="E934">
        <v>16</v>
      </c>
      <c r="F934" t="s">
        <v>10</v>
      </c>
      <c r="G934" t="s">
        <v>11</v>
      </c>
    </row>
    <row r="935" spans="1:8" x14ac:dyDescent="0.25">
      <c r="A935" t="s">
        <v>956</v>
      </c>
      <c r="B935" t="s">
        <v>17</v>
      </c>
      <c r="C935">
        <v>1</v>
      </c>
      <c r="D935">
        <v>1</v>
      </c>
      <c r="E935">
        <v>1</v>
      </c>
      <c r="H935" s="1">
        <v>45119</v>
      </c>
    </row>
    <row r="936" spans="1:8" x14ac:dyDescent="0.25">
      <c r="A936" t="s">
        <v>957</v>
      </c>
      <c r="B936" t="s">
        <v>9</v>
      </c>
      <c r="C936">
        <v>1</v>
      </c>
      <c r="D936">
        <v>2</v>
      </c>
      <c r="E936">
        <v>2</v>
      </c>
      <c r="F936" t="s">
        <v>23</v>
      </c>
      <c r="G936" t="s">
        <v>15</v>
      </c>
      <c r="H936" s="1">
        <v>45073</v>
      </c>
    </row>
    <row r="937" spans="1:8" x14ac:dyDescent="0.25">
      <c r="A937" t="s">
        <v>958</v>
      </c>
      <c r="B937" t="s">
        <v>25</v>
      </c>
      <c r="C937">
        <v>4</v>
      </c>
      <c r="D937">
        <v>4</v>
      </c>
      <c r="E937">
        <v>16</v>
      </c>
      <c r="F937" t="s">
        <v>18</v>
      </c>
      <c r="H937" s="1">
        <v>45252</v>
      </c>
    </row>
    <row r="938" spans="1:8" x14ac:dyDescent="0.25">
      <c r="A938" t="s">
        <v>959</v>
      </c>
      <c r="B938" t="s">
        <v>9</v>
      </c>
      <c r="C938">
        <v>5</v>
      </c>
      <c r="D938">
        <v>2</v>
      </c>
      <c r="E938">
        <v>10</v>
      </c>
      <c r="F938" t="s">
        <v>23</v>
      </c>
      <c r="H938" s="1">
        <v>45050</v>
      </c>
    </row>
    <row r="939" spans="1:8" x14ac:dyDescent="0.25">
      <c r="A939" t="s">
        <v>960</v>
      </c>
      <c r="B939" t="s">
        <v>25</v>
      </c>
      <c r="C939">
        <v>1</v>
      </c>
      <c r="D939">
        <v>4</v>
      </c>
      <c r="E939">
        <v>4</v>
      </c>
      <c r="F939" t="s">
        <v>10</v>
      </c>
      <c r="G939" t="s">
        <v>11</v>
      </c>
      <c r="H939" s="1">
        <v>44986</v>
      </c>
    </row>
    <row r="940" spans="1:8" x14ac:dyDescent="0.25">
      <c r="A940" t="s">
        <v>961</v>
      </c>
      <c r="B940" t="s">
        <v>9</v>
      </c>
      <c r="C940">
        <v>5</v>
      </c>
      <c r="D940">
        <v>2</v>
      </c>
      <c r="E940">
        <v>10</v>
      </c>
      <c r="G940" t="s">
        <v>11</v>
      </c>
      <c r="H940" s="1">
        <v>45155</v>
      </c>
    </row>
    <row r="941" spans="1:8" x14ac:dyDescent="0.25">
      <c r="A941" t="s">
        <v>962</v>
      </c>
      <c r="B941" t="s">
        <v>39</v>
      </c>
      <c r="C941">
        <v>3</v>
      </c>
      <c r="D941">
        <v>3</v>
      </c>
      <c r="E941">
        <v>9</v>
      </c>
      <c r="F941" t="s">
        <v>14</v>
      </c>
      <c r="G941" t="s">
        <v>15</v>
      </c>
      <c r="H941" s="1">
        <v>45148</v>
      </c>
    </row>
    <row r="942" spans="1:8" x14ac:dyDescent="0.25">
      <c r="A942" t="s">
        <v>963</v>
      </c>
      <c r="B942" t="s">
        <v>28</v>
      </c>
      <c r="C942">
        <v>4</v>
      </c>
      <c r="D942">
        <v>4</v>
      </c>
      <c r="E942">
        <v>16</v>
      </c>
      <c r="F942" t="s">
        <v>14</v>
      </c>
      <c r="H942" s="1">
        <v>45096</v>
      </c>
    </row>
    <row r="943" spans="1:8" x14ac:dyDescent="0.25">
      <c r="A943" t="s">
        <v>964</v>
      </c>
      <c r="B943" t="s">
        <v>39</v>
      </c>
      <c r="C943">
        <v>1</v>
      </c>
      <c r="D943">
        <v>3</v>
      </c>
      <c r="E943">
        <v>3</v>
      </c>
      <c r="F943" t="s">
        <v>14</v>
      </c>
      <c r="H943" s="1">
        <v>45288</v>
      </c>
    </row>
    <row r="944" spans="1:8" x14ac:dyDescent="0.25">
      <c r="A944" t="s">
        <v>965</v>
      </c>
      <c r="B944" t="s">
        <v>28</v>
      </c>
      <c r="C944">
        <v>4</v>
      </c>
      <c r="D944">
        <v>4</v>
      </c>
      <c r="E944">
        <v>16</v>
      </c>
      <c r="G944" t="s">
        <v>11</v>
      </c>
      <c r="H944" s="1">
        <v>44982</v>
      </c>
    </row>
    <row r="945" spans="1:8" x14ac:dyDescent="0.25">
      <c r="A945" t="s">
        <v>966</v>
      </c>
      <c r="B945" t="s">
        <v>28</v>
      </c>
      <c r="C945">
        <v>1</v>
      </c>
      <c r="D945">
        <v>4</v>
      </c>
      <c r="E945">
        <v>4</v>
      </c>
      <c r="H945" s="1">
        <v>44987</v>
      </c>
    </row>
    <row r="946" spans="1:8" x14ac:dyDescent="0.25">
      <c r="A946" t="s">
        <v>967</v>
      </c>
      <c r="B946" t="s">
        <v>21</v>
      </c>
      <c r="C946">
        <v>4</v>
      </c>
      <c r="D946">
        <v>1</v>
      </c>
      <c r="E946">
        <v>4</v>
      </c>
      <c r="F946" t="s">
        <v>10</v>
      </c>
      <c r="G946" t="s">
        <v>11</v>
      </c>
      <c r="H946" s="1">
        <v>45136</v>
      </c>
    </row>
    <row r="947" spans="1:8" x14ac:dyDescent="0.25">
      <c r="A947" t="s">
        <v>968</v>
      </c>
      <c r="B947" t="s">
        <v>65</v>
      </c>
      <c r="C947">
        <v>4</v>
      </c>
      <c r="D947">
        <v>1.5</v>
      </c>
      <c r="E947">
        <v>6</v>
      </c>
      <c r="F947" t="s">
        <v>23</v>
      </c>
      <c r="G947" t="s">
        <v>11</v>
      </c>
      <c r="H947" s="1">
        <v>45191</v>
      </c>
    </row>
    <row r="948" spans="1:8" x14ac:dyDescent="0.25">
      <c r="A948" t="s">
        <v>969</v>
      </c>
      <c r="B948" t="s">
        <v>39</v>
      </c>
      <c r="C948">
        <v>1</v>
      </c>
      <c r="D948">
        <v>3</v>
      </c>
      <c r="E948">
        <v>3</v>
      </c>
      <c r="F948" t="s">
        <v>23</v>
      </c>
      <c r="G948" t="s">
        <v>11</v>
      </c>
      <c r="H948" s="1">
        <v>45117</v>
      </c>
    </row>
    <row r="949" spans="1:8" x14ac:dyDescent="0.25">
      <c r="A949" t="s">
        <v>970</v>
      </c>
      <c r="C949">
        <v>2</v>
      </c>
      <c r="D949">
        <v>1.5</v>
      </c>
      <c r="E949">
        <v>3</v>
      </c>
      <c r="G949" t="s">
        <v>15</v>
      </c>
      <c r="H949" s="1">
        <v>44988</v>
      </c>
    </row>
    <row r="950" spans="1:8" x14ac:dyDescent="0.25">
      <c r="A950" t="s">
        <v>971</v>
      </c>
      <c r="B950" t="s">
        <v>65</v>
      </c>
      <c r="C950">
        <v>2</v>
      </c>
      <c r="D950">
        <v>1.5</v>
      </c>
      <c r="E950">
        <v>3</v>
      </c>
      <c r="F950" t="s">
        <v>10</v>
      </c>
      <c r="G950" t="s">
        <v>15</v>
      </c>
      <c r="H950" t="s">
        <v>21</v>
      </c>
    </row>
    <row r="951" spans="1:8" x14ac:dyDescent="0.25">
      <c r="A951" t="s">
        <v>972</v>
      </c>
      <c r="B951" t="s">
        <v>9</v>
      </c>
      <c r="C951">
        <v>2</v>
      </c>
      <c r="D951">
        <v>2</v>
      </c>
      <c r="E951">
        <v>4</v>
      </c>
      <c r="F951" t="s">
        <v>23</v>
      </c>
      <c r="H951" s="1">
        <v>44981</v>
      </c>
    </row>
    <row r="952" spans="1:8" x14ac:dyDescent="0.25">
      <c r="A952" t="s">
        <v>973</v>
      </c>
      <c r="B952" t="s">
        <v>25</v>
      </c>
      <c r="C952">
        <v>1</v>
      </c>
      <c r="D952">
        <v>4</v>
      </c>
      <c r="E952">
        <v>4</v>
      </c>
      <c r="G952" t="s">
        <v>15</v>
      </c>
      <c r="H952" s="1">
        <v>45249</v>
      </c>
    </row>
    <row r="953" spans="1:8" x14ac:dyDescent="0.25">
      <c r="A953" t="s">
        <v>974</v>
      </c>
      <c r="B953" t="s">
        <v>20</v>
      </c>
      <c r="C953">
        <v>2</v>
      </c>
      <c r="D953">
        <v>5</v>
      </c>
      <c r="E953">
        <v>10</v>
      </c>
      <c r="F953" t="s">
        <v>10</v>
      </c>
      <c r="G953" t="s">
        <v>15</v>
      </c>
      <c r="H953" s="1">
        <v>45257</v>
      </c>
    </row>
    <row r="954" spans="1:8" x14ac:dyDescent="0.25">
      <c r="A954" t="s">
        <v>975</v>
      </c>
      <c r="B954" t="s">
        <v>20</v>
      </c>
      <c r="C954">
        <v>2</v>
      </c>
      <c r="D954">
        <v>5</v>
      </c>
      <c r="E954">
        <v>10</v>
      </c>
      <c r="F954" t="s">
        <v>23</v>
      </c>
      <c r="G954" t="s">
        <v>15</v>
      </c>
      <c r="H954" s="1">
        <v>45197</v>
      </c>
    </row>
    <row r="955" spans="1:8" x14ac:dyDescent="0.25">
      <c r="A955" t="s">
        <v>976</v>
      </c>
      <c r="B955" t="s">
        <v>20</v>
      </c>
      <c r="C955">
        <v>5</v>
      </c>
      <c r="D955">
        <v>5</v>
      </c>
      <c r="E955">
        <v>25</v>
      </c>
      <c r="F955" t="s">
        <v>14</v>
      </c>
      <c r="G955" t="s">
        <v>11</v>
      </c>
      <c r="H955" s="1">
        <v>45262</v>
      </c>
    </row>
    <row r="956" spans="1:8" x14ac:dyDescent="0.25">
      <c r="A956" t="s">
        <v>977</v>
      </c>
      <c r="B956" t="s">
        <v>39</v>
      </c>
      <c r="C956">
        <v>5</v>
      </c>
      <c r="D956">
        <v>3</v>
      </c>
      <c r="E956" t="s">
        <v>21</v>
      </c>
      <c r="F956" t="s">
        <v>23</v>
      </c>
      <c r="G956" t="s">
        <v>15</v>
      </c>
      <c r="H956" s="1">
        <v>45236</v>
      </c>
    </row>
    <row r="957" spans="1:8" x14ac:dyDescent="0.25">
      <c r="A957" t="s">
        <v>978</v>
      </c>
      <c r="B957" t="s">
        <v>65</v>
      </c>
      <c r="C957">
        <v>5</v>
      </c>
      <c r="D957">
        <v>1.5</v>
      </c>
      <c r="E957">
        <v>7.5</v>
      </c>
      <c r="F957" t="s">
        <v>10</v>
      </c>
      <c r="G957" t="s">
        <v>11</v>
      </c>
      <c r="H957" s="1">
        <v>44964</v>
      </c>
    </row>
    <row r="958" spans="1:8" x14ac:dyDescent="0.25">
      <c r="A958" t="s">
        <v>979</v>
      </c>
      <c r="B958" t="s">
        <v>65</v>
      </c>
      <c r="C958">
        <v>5</v>
      </c>
      <c r="D958">
        <v>1.5</v>
      </c>
      <c r="E958">
        <v>7.5</v>
      </c>
      <c r="F958" t="s">
        <v>10</v>
      </c>
      <c r="G958" t="s">
        <v>18</v>
      </c>
      <c r="H958" s="1">
        <v>44930</v>
      </c>
    </row>
    <row r="959" spans="1:8" x14ac:dyDescent="0.25">
      <c r="A959" t="s">
        <v>980</v>
      </c>
      <c r="B959" t="s">
        <v>17</v>
      </c>
      <c r="C959">
        <v>2</v>
      </c>
      <c r="D959">
        <v>1</v>
      </c>
      <c r="E959">
        <v>2</v>
      </c>
      <c r="G959" t="s">
        <v>15</v>
      </c>
      <c r="H959" s="1">
        <v>45081</v>
      </c>
    </row>
    <row r="960" spans="1:8" x14ac:dyDescent="0.25">
      <c r="A960" t="s">
        <v>981</v>
      </c>
      <c r="B960" t="s">
        <v>25</v>
      </c>
      <c r="C960">
        <v>1</v>
      </c>
      <c r="D960">
        <v>4</v>
      </c>
      <c r="E960" t="s">
        <v>18</v>
      </c>
      <c r="F960" t="s">
        <v>23</v>
      </c>
      <c r="G960" t="s">
        <v>15</v>
      </c>
      <c r="H960" s="1">
        <v>45248</v>
      </c>
    </row>
    <row r="961" spans="1:8" x14ac:dyDescent="0.25">
      <c r="A961" t="s">
        <v>982</v>
      </c>
      <c r="B961" t="s">
        <v>25</v>
      </c>
      <c r="C961">
        <v>5</v>
      </c>
      <c r="D961">
        <v>4</v>
      </c>
      <c r="E961">
        <v>20</v>
      </c>
      <c r="F961" t="s">
        <v>14</v>
      </c>
      <c r="H961" s="1">
        <v>45191</v>
      </c>
    </row>
    <row r="962" spans="1:8" x14ac:dyDescent="0.25">
      <c r="A962" t="s">
        <v>983</v>
      </c>
      <c r="B962" t="s">
        <v>39</v>
      </c>
      <c r="C962">
        <v>4</v>
      </c>
      <c r="D962">
        <v>3</v>
      </c>
      <c r="E962">
        <v>12</v>
      </c>
      <c r="G962" t="s">
        <v>15</v>
      </c>
      <c r="H962" s="1">
        <v>45020</v>
      </c>
    </row>
    <row r="963" spans="1:8" x14ac:dyDescent="0.25">
      <c r="A963" t="s">
        <v>984</v>
      </c>
      <c r="B963" t="s">
        <v>28</v>
      </c>
      <c r="C963">
        <v>2</v>
      </c>
      <c r="D963">
        <v>4</v>
      </c>
      <c r="E963">
        <v>8</v>
      </c>
      <c r="F963" t="s">
        <v>23</v>
      </c>
      <c r="G963" t="s">
        <v>15</v>
      </c>
      <c r="H963" s="1">
        <v>45227</v>
      </c>
    </row>
    <row r="964" spans="1:8" x14ac:dyDescent="0.25">
      <c r="A964" t="s">
        <v>985</v>
      </c>
      <c r="B964" t="s">
        <v>25</v>
      </c>
      <c r="C964">
        <v>1</v>
      </c>
      <c r="D964">
        <v>4</v>
      </c>
      <c r="F964" t="s">
        <v>14</v>
      </c>
      <c r="H964" s="1">
        <v>44964</v>
      </c>
    </row>
    <row r="965" spans="1:8" x14ac:dyDescent="0.25">
      <c r="A965" t="s">
        <v>986</v>
      </c>
      <c r="B965" t="s">
        <v>39</v>
      </c>
      <c r="C965">
        <v>5</v>
      </c>
      <c r="D965">
        <v>3</v>
      </c>
      <c r="E965">
        <v>15</v>
      </c>
      <c r="H965" s="1">
        <v>45031</v>
      </c>
    </row>
    <row r="966" spans="1:8" x14ac:dyDescent="0.25">
      <c r="A966" t="s">
        <v>987</v>
      </c>
      <c r="B966" t="s">
        <v>65</v>
      </c>
      <c r="C966">
        <v>5</v>
      </c>
      <c r="D966">
        <v>1.5</v>
      </c>
      <c r="E966">
        <v>7.5</v>
      </c>
      <c r="F966" t="s">
        <v>10</v>
      </c>
      <c r="G966" t="s">
        <v>11</v>
      </c>
      <c r="H966" s="1">
        <v>45089</v>
      </c>
    </row>
    <row r="967" spans="1:8" x14ac:dyDescent="0.25">
      <c r="A967" t="s">
        <v>988</v>
      </c>
      <c r="B967" t="s">
        <v>20</v>
      </c>
      <c r="C967">
        <v>1</v>
      </c>
      <c r="D967">
        <v>5</v>
      </c>
      <c r="E967">
        <v>5</v>
      </c>
      <c r="F967" t="s">
        <v>18</v>
      </c>
      <c r="G967" t="s">
        <v>15</v>
      </c>
      <c r="H967" s="1">
        <v>45200</v>
      </c>
    </row>
    <row r="968" spans="1:8" x14ac:dyDescent="0.25">
      <c r="A968" t="s">
        <v>989</v>
      </c>
      <c r="B968" t="s">
        <v>13</v>
      </c>
      <c r="C968">
        <v>1</v>
      </c>
      <c r="D968">
        <v>3</v>
      </c>
      <c r="E968">
        <v>3</v>
      </c>
      <c r="F968" t="s">
        <v>23</v>
      </c>
      <c r="G968" t="s">
        <v>11</v>
      </c>
      <c r="H968" s="1">
        <v>45000</v>
      </c>
    </row>
    <row r="969" spans="1:8" x14ac:dyDescent="0.25">
      <c r="A969" t="s">
        <v>990</v>
      </c>
      <c r="B969" t="s">
        <v>18</v>
      </c>
      <c r="C969">
        <v>1</v>
      </c>
      <c r="D969">
        <v>1</v>
      </c>
      <c r="E969">
        <v>1</v>
      </c>
      <c r="G969" t="s">
        <v>18</v>
      </c>
      <c r="H969" s="1">
        <v>45191</v>
      </c>
    </row>
    <row r="970" spans="1:8" x14ac:dyDescent="0.25">
      <c r="A970" t="s">
        <v>991</v>
      </c>
      <c r="B970" t="s">
        <v>28</v>
      </c>
      <c r="C970">
        <v>1</v>
      </c>
      <c r="D970">
        <v>4</v>
      </c>
      <c r="E970">
        <v>4</v>
      </c>
      <c r="F970" t="s">
        <v>10</v>
      </c>
      <c r="G970" t="s">
        <v>15</v>
      </c>
      <c r="H970" s="1">
        <v>44967</v>
      </c>
    </row>
    <row r="971" spans="1:8" x14ac:dyDescent="0.25">
      <c r="A971" t="s">
        <v>992</v>
      </c>
      <c r="B971" t="s">
        <v>39</v>
      </c>
      <c r="C971">
        <v>4</v>
      </c>
      <c r="D971">
        <v>3</v>
      </c>
      <c r="E971" t="s">
        <v>18</v>
      </c>
      <c r="F971" t="s">
        <v>18</v>
      </c>
      <c r="G971" t="s">
        <v>15</v>
      </c>
      <c r="H971" s="1">
        <v>45010</v>
      </c>
    </row>
    <row r="972" spans="1:8" x14ac:dyDescent="0.25">
      <c r="A972" t="s">
        <v>993</v>
      </c>
      <c r="B972" t="s">
        <v>28</v>
      </c>
      <c r="C972">
        <v>5</v>
      </c>
      <c r="D972">
        <v>4</v>
      </c>
      <c r="E972">
        <v>20</v>
      </c>
      <c r="F972" t="s">
        <v>14</v>
      </c>
      <c r="G972" t="s">
        <v>15</v>
      </c>
      <c r="H972" s="1">
        <v>45171</v>
      </c>
    </row>
    <row r="973" spans="1:8" x14ac:dyDescent="0.25">
      <c r="A973" t="s">
        <v>994</v>
      </c>
      <c r="B973" t="s">
        <v>65</v>
      </c>
      <c r="C973">
        <v>2</v>
      </c>
      <c r="D973">
        <v>1.5</v>
      </c>
      <c r="E973">
        <v>3</v>
      </c>
      <c r="H973" s="1">
        <v>45186</v>
      </c>
    </row>
    <row r="974" spans="1:8" x14ac:dyDescent="0.25">
      <c r="A974" t="s">
        <v>995</v>
      </c>
      <c r="C974">
        <v>2</v>
      </c>
      <c r="D974">
        <v>5</v>
      </c>
      <c r="E974">
        <v>10</v>
      </c>
      <c r="H974" s="1">
        <v>45232</v>
      </c>
    </row>
    <row r="975" spans="1:8" x14ac:dyDescent="0.25">
      <c r="A975" t="s">
        <v>996</v>
      </c>
      <c r="B975" t="s">
        <v>9</v>
      </c>
      <c r="C975" t="s">
        <v>21</v>
      </c>
      <c r="D975">
        <v>2</v>
      </c>
      <c r="E975">
        <v>4</v>
      </c>
      <c r="G975" t="s">
        <v>11</v>
      </c>
      <c r="H975" s="1">
        <v>45263</v>
      </c>
    </row>
    <row r="976" spans="1:8" x14ac:dyDescent="0.25">
      <c r="A976" t="s">
        <v>997</v>
      </c>
      <c r="B976" t="s">
        <v>25</v>
      </c>
      <c r="C976" t="s">
        <v>21</v>
      </c>
      <c r="D976">
        <v>4</v>
      </c>
      <c r="E976">
        <v>4</v>
      </c>
      <c r="F976" t="s">
        <v>10</v>
      </c>
      <c r="G976" t="s">
        <v>15</v>
      </c>
      <c r="H976" t="s">
        <v>21</v>
      </c>
    </row>
    <row r="977" spans="1:8" x14ac:dyDescent="0.25">
      <c r="A977" t="s">
        <v>998</v>
      </c>
      <c r="C977">
        <v>2</v>
      </c>
      <c r="D977">
        <v>3</v>
      </c>
      <c r="E977">
        <v>6</v>
      </c>
      <c r="F977" t="s">
        <v>23</v>
      </c>
      <c r="G977" t="s">
        <v>11</v>
      </c>
      <c r="H977" s="1">
        <v>45126</v>
      </c>
    </row>
    <row r="978" spans="1:8" x14ac:dyDescent="0.25">
      <c r="A978" t="s">
        <v>999</v>
      </c>
      <c r="B978" t="s">
        <v>9</v>
      </c>
      <c r="C978">
        <v>5</v>
      </c>
      <c r="D978">
        <v>2</v>
      </c>
      <c r="E978">
        <v>10</v>
      </c>
      <c r="F978" t="s">
        <v>23</v>
      </c>
      <c r="G978" t="s">
        <v>11</v>
      </c>
      <c r="H978" s="1">
        <v>45182</v>
      </c>
    </row>
    <row r="979" spans="1:8" x14ac:dyDescent="0.25">
      <c r="A979" t="s">
        <v>1000</v>
      </c>
      <c r="B979" t="s">
        <v>20</v>
      </c>
      <c r="C979">
        <v>2</v>
      </c>
      <c r="D979">
        <v>5</v>
      </c>
      <c r="E979">
        <v>10</v>
      </c>
      <c r="F979" t="s">
        <v>14</v>
      </c>
      <c r="G979" t="s">
        <v>15</v>
      </c>
      <c r="H979" s="1">
        <v>45252</v>
      </c>
    </row>
    <row r="980" spans="1:8" x14ac:dyDescent="0.25">
      <c r="A980" t="s">
        <v>1001</v>
      </c>
      <c r="B980" t="s">
        <v>17</v>
      </c>
      <c r="C980" t="s">
        <v>21</v>
      </c>
      <c r="D980">
        <v>1</v>
      </c>
      <c r="E980">
        <v>1</v>
      </c>
      <c r="F980" t="s">
        <v>23</v>
      </c>
      <c r="G980" t="s">
        <v>21</v>
      </c>
      <c r="H980" s="1">
        <v>45030</v>
      </c>
    </row>
    <row r="981" spans="1:8" x14ac:dyDescent="0.25">
      <c r="A981" t="s">
        <v>1002</v>
      </c>
      <c r="B981" t="s">
        <v>25</v>
      </c>
      <c r="C981">
        <v>4</v>
      </c>
      <c r="D981">
        <v>4</v>
      </c>
      <c r="E981">
        <v>16</v>
      </c>
      <c r="F981" t="s">
        <v>23</v>
      </c>
      <c r="G981" t="s">
        <v>15</v>
      </c>
      <c r="H981" s="1">
        <v>45145</v>
      </c>
    </row>
    <row r="982" spans="1:8" x14ac:dyDescent="0.25">
      <c r="A982" t="s">
        <v>1003</v>
      </c>
      <c r="B982" t="s">
        <v>9</v>
      </c>
      <c r="C982">
        <v>1</v>
      </c>
      <c r="D982">
        <v>2</v>
      </c>
      <c r="E982">
        <v>2</v>
      </c>
      <c r="F982" t="s">
        <v>23</v>
      </c>
      <c r="G982" t="s">
        <v>15</v>
      </c>
      <c r="H982" s="1">
        <v>45207</v>
      </c>
    </row>
    <row r="983" spans="1:8" x14ac:dyDescent="0.25">
      <c r="A983" t="s">
        <v>1004</v>
      </c>
      <c r="B983" t="s">
        <v>25</v>
      </c>
      <c r="C983">
        <v>4</v>
      </c>
      <c r="D983">
        <v>4</v>
      </c>
      <c r="E983">
        <v>16</v>
      </c>
      <c r="F983" t="s">
        <v>10</v>
      </c>
      <c r="H983" s="1">
        <v>45263</v>
      </c>
    </row>
    <row r="984" spans="1:8" x14ac:dyDescent="0.25">
      <c r="A984" t="s">
        <v>1005</v>
      </c>
      <c r="B984" t="s">
        <v>65</v>
      </c>
      <c r="C984">
        <v>2</v>
      </c>
      <c r="D984">
        <v>1.5</v>
      </c>
      <c r="E984">
        <v>3</v>
      </c>
      <c r="G984" t="s">
        <v>11</v>
      </c>
      <c r="H984" s="1">
        <v>45190</v>
      </c>
    </row>
    <row r="985" spans="1:8" x14ac:dyDescent="0.25">
      <c r="A985" t="s">
        <v>1006</v>
      </c>
      <c r="B985" t="s">
        <v>13</v>
      </c>
      <c r="C985">
        <v>1</v>
      </c>
      <c r="D985" t="s">
        <v>18</v>
      </c>
      <c r="E985">
        <v>3</v>
      </c>
      <c r="G985" t="s">
        <v>15</v>
      </c>
      <c r="H985" s="1">
        <v>45050</v>
      </c>
    </row>
    <row r="986" spans="1:8" x14ac:dyDescent="0.25">
      <c r="A986" t="s">
        <v>1007</v>
      </c>
      <c r="B986" t="s">
        <v>18</v>
      </c>
      <c r="C986">
        <v>4</v>
      </c>
      <c r="D986">
        <v>5</v>
      </c>
      <c r="E986">
        <v>20</v>
      </c>
      <c r="F986" t="s">
        <v>10</v>
      </c>
      <c r="H986" s="1">
        <v>45210</v>
      </c>
    </row>
    <row r="987" spans="1:8" x14ac:dyDescent="0.25">
      <c r="A987" t="s">
        <v>1008</v>
      </c>
      <c r="B987" t="s">
        <v>39</v>
      </c>
      <c r="C987" t="s">
        <v>18</v>
      </c>
      <c r="D987">
        <v>3</v>
      </c>
      <c r="E987">
        <v>6</v>
      </c>
      <c r="F987" t="s">
        <v>14</v>
      </c>
      <c r="G987" t="s">
        <v>11</v>
      </c>
      <c r="H987" s="1">
        <v>45231</v>
      </c>
    </row>
    <row r="988" spans="1:8" x14ac:dyDescent="0.25">
      <c r="A988" t="s">
        <v>1009</v>
      </c>
      <c r="B988" t="s">
        <v>65</v>
      </c>
      <c r="C988">
        <v>4</v>
      </c>
      <c r="D988">
        <v>1.5</v>
      </c>
      <c r="E988">
        <v>6</v>
      </c>
      <c r="F988" t="s">
        <v>14</v>
      </c>
      <c r="G988" t="s">
        <v>15</v>
      </c>
      <c r="H988" s="1">
        <v>45053</v>
      </c>
    </row>
    <row r="989" spans="1:8" x14ac:dyDescent="0.25">
      <c r="A989" t="s">
        <v>1010</v>
      </c>
      <c r="B989" t="s">
        <v>21</v>
      </c>
      <c r="C989">
        <v>4</v>
      </c>
      <c r="D989">
        <v>4</v>
      </c>
      <c r="E989">
        <v>16</v>
      </c>
      <c r="F989" t="s">
        <v>23</v>
      </c>
      <c r="G989" t="s">
        <v>11</v>
      </c>
      <c r="H989" s="1">
        <v>45112</v>
      </c>
    </row>
    <row r="990" spans="1:8" x14ac:dyDescent="0.25">
      <c r="A990" t="s">
        <v>1011</v>
      </c>
      <c r="B990" t="s">
        <v>28</v>
      </c>
      <c r="C990">
        <v>3</v>
      </c>
      <c r="D990">
        <v>4</v>
      </c>
      <c r="E990">
        <v>12</v>
      </c>
    </row>
    <row r="991" spans="1:8" x14ac:dyDescent="0.25">
      <c r="A991" t="s">
        <v>1012</v>
      </c>
      <c r="B991" t="s">
        <v>20</v>
      </c>
      <c r="C991">
        <v>2</v>
      </c>
      <c r="D991">
        <v>5</v>
      </c>
      <c r="E991">
        <v>10</v>
      </c>
      <c r="F991" t="s">
        <v>10</v>
      </c>
      <c r="G991" t="s">
        <v>11</v>
      </c>
      <c r="H991" s="1">
        <v>45269</v>
      </c>
    </row>
    <row r="992" spans="1:8" x14ac:dyDescent="0.25">
      <c r="A992" t="s">
        <v>1013</v>
      </c>
      <c r="C992">
        <v>3</v>
      </c>
      <c r="D992">
        <v>3</v>
      </c>
      <c r="E992">
        <v>9</v>
      </c>
      <c r="G992" t="s">
        <v>15</v>
      </c>
      <c r="H992" s="1">
        <v>44979</v>
      </c>
    </row>
    <row r="993" spans="1:8" x14ac:dyDescent="0.25">
      <c r="A993" t="s">
        <v>1014</v>
      </c>
      <c r="C993">
        <v>3</v>
      </c>
      <c r="D993">
        <v>5</v>
      </c>
      <c r="F993" t="s">
        <v>14</v>
      </c>
      <c r="G993" t="s">
        <v>11</v>
      </c>
      <c r="H993" s="1">
        <v>45234</v>
      </c>
    </row>
    <row r="994" spans="1:8" x14ac:dyDescent="0.25">
      <c r="A994" t="s">
        <v>1015</v>
      </c>
      <c r="B994" t="s">
        <v>39</v>
      </c>
      <c r="C994">
        <v>3</v>
      </c>
      <c r="D994">
        <v>3</v>
      </c>
      <c r="E994">
        <v>9</v>
      </c>
      <c r="F994" t="s">
        <v>10</v>
      </c>
      <c r="G994" t="s">
        <v>11</v>
      </c>
      <c r="H994" s="1">
        <v>45131</v>
      </c>
    </row>
    <row r="995" spans="1:8" x14ac:dyDescent="0.25">
      <c r="A995" t="s">
        <v>1016</v>
      </c>
      <c r="B995" t="s">
        <v>9</v>
      </c>
      <c r="C995">
        <v>5</v>
      </c>
      <c r="D995">
        <v>2</v>
      </c>
      <c r="E995">
        <v>10</v>
      </c>
      <c r="F995" t="s">
        <v>14</v>
      </c>
      <c r="H995" s="1">
        <v>45032</v>
      </c>
    </row>
    <row r="996" spans="1:8" x14ac:dyDescent="0.25">
      <c r="A996" t="s">
        <v>1017</v>
      </c>
      <c r="B996" t="s">
        <v>17</v>
      </c>
      <c r="C996">
        <v>2</v>
      </c>
      <c r="D996">
        <v>1</v>
      </c>
      <c r="E996">
        <v>2</v>
      </c>
      <c r="F996" t="s">
        <v>10</v>
      </c>
      <c r="G996" t="s">
        <v>15</v>
      </c>
      <c r="H996" s="1">
        <v>45258</v>
      </c>
    </row>
    <row r="997" spans="1:8" x14ac:dyDescent="0.25">
      <c r="A997" t="s">
        <v>1018</v>
      </c>
      <c r="B997" t="s">
        <v>39</v>
      </c>
      <c r="C997">
        <v>5</v>
      </c>
      <c r="D997">
        <v>3</v>
      </c>
      <c r="E997">
        <v>15</v>
      </c>
      <c r="F997" t="s">
        <v>10</v>
      </c>
      <c r="H997" s="1">
        <v>45200</v>
      </c>
    </row>
    <row r="998" spans="1:8" x14ac:dyDescent="0.25">
      <c r="A998" t="s">
        <v>1019</v>
      </c>
      <c r="B998" t="s">
        <v>9</v>
      </c>
      <c r="C998">
        <v>2</v>
      </c>
      <c r="D998">
        <v>2</v>
      </c>
      <c r="E998">
        <v>4</v>
      </c>
      <c r="F998" t="s">
        <v>23</v>
      </c>
      <c r="H998" s="1">
        <v>45079</v>
      </c>
    </row>
    <row r="999" spans="1:8" x14ac:dyDescent="0.25">
      <c r="A999" t="s">
        <v>1020</v>
      </c>
      <c r="B999" t="s">
        <v>39</v>
      </c>
      <c r="C999">
        <v>3</v>
      </c>
      <c r="D999">
        <v>3</v>
      </c>
      <c r="E999">
        <v>9</v>
      </c>
      <c r="F999" t="s">
        <v>14</v>
      </c>
      <c r="H999" s="1">
        <v>45035</v>
      </c>
    </row>
    <row r="1000" spans="1:8" x14ac:dyDescent="0.25">
      <c r="A1000" t="s">
        <v>1021</v>
      </c>
      <c r="B1000" t="s">
        <v>13</v>
      </c>
      <c r="C1000">
        <v>1</v>
      </c>
      <c r="E1000">
        <v>3</v>
      </c>
      <c r="G1000" t="s">
        <v>11</v>
      </c>
      <c r="H1000" s="1">
        <v>45026</v>
      </c>
    </row>
    <row r="1001" spans="1:8" x14ac:dyDescent="0.25">
      <c r="A1001" t="s">
        <v>1022</v>
      </c>
      <c r="B1001" t="s">
        <v>9</v>
      </c>
      <c r="D1001">
        <v>2</v>
      </c>
      <c r="E1001">
        <v>2</v>
      </c>
      <c r="F1001" t="s">
        <v>14</v>
      </c>
      <c r="H1001" s="1">
        <v>45206</v>
      </c>
    </row>
    <row r="1002" spans="1:8" x14ac:dyDescent="0.25">
      <c r="A1002" t="s">
        <v>1023</v>
      </c>
      <c r="B1002" t="s">
        <v>20</v>
      </c>
      <c r="C1002">
        <v>5</v>
      </c>
      <c r="D1002">
        <v>5</v>
      </c>
      <c r="E1002">
        <v>25</v>
      </c>
      <c r="F1002" t="s">
        <v>23</v>
      </c>
      <c r="G1002" t="s">
        <v>15</v>
      </c>
      <c r="H1002" s="1">
        <v>45245</v>
      </c>
    </row>
    <row r="1003" spans="1:8" x14ac:dyDescent="0.25">
      <c r="A1003" t="s">
        <v>1024</v>
      </c>
      <c r="B1003" t="s">
        <v>65</v>
      </c>
      <c r="C1003">
        <v>2</v>
      </c>
      <c r="D1003">
        <v>1.5</v>
      </c>
      <c r="E1003">
        <v>3</v>
      </c>
      <c r="H1003" s="1">
        <v>45036</v>
      </c>
    </row>
    <row r="1004" spans="1:8" x14ac:dyDescent="0.25">
      <c r="A1004" t="s">
        <v>1025</v>
      </c>
      <c r="B1004" t="s">
        <v>65</v>
      </c>
      <c r="C1004">
        <v>4</v>
      </c>
      <c r="D1004">
        <v>1.5</v>
      </c>
      <c r="E1004">
        <v>6</v>
      </c>
      <c r="F1004" t="s">
        <v>10</v>
      </c>
      <c r="G1004" t="s">
        <v>15</v>
      </c>
      <c r="H1004" s="1">
        <v>45145</v>
      </c>
    </row>
    <row r="1005" spans="1:8" x14ac:dyDescent="0.25">
      <c r="A1005" t="s">
        <v>1026</v>
      </c>
      <c r="B1005" t="s">
        <v>17</v>
      </c>
      <c r="C1005">
        <v>1</v>
      </c>
      <c r="D1005">
        <v>1</v>
      </c>
      <c r="E1005">
        <v>1</v>
      </c>
      <c r="F1005" t="s">
        <v>10</v>
      </c>
      <c r="G1005" t="s">
        <v>15</v>
      </c>
      <c r="H1005" s="1">
        <v>45245</v>
      </c>
    </row>
    <row r="1006" spans="1:8" x14ac:dyDescent="0.25">
      <c r="A1006" t="s">
        <v>1027</v>
      </c>
      <c r="B1006" t="s">
        <v>9</v>
      </c>
      <c r="C1006">
        <v>1</v>
      </c>
      <c r="D1006">
        <v>2</v>
      </c>
      <c r="E1006">
        <v>2</v>
      </c>
      <c r="G1006" t="s">
        <v>21</v>
      </c>
      <c r="H1006" s="1">
        <v>45171</v>
      </c>
    </row>
    <row r="1007" spans="1:8" x14ac:dyDescent="0.25">
      <c r="A1007" t="s">
        <v>1028</v>
      </c>
      <c r="B1007" t="s">
        <v>25</v>
      </c>
      <c r="C1007">
        <v>1</v>
      </c>
      <c r="D1007">
        <v>4</v>
      </c>
      <c r="E1007">
        <v>4</v>
      </c>
      <c r="F1007" t="s">
        <v>18</v>
      </c>
      <c r="G1007" t="s">
        <v>15</v>
      </c>
      <c r="H1007" s="1">
        <v>45087</v>
      </c>
    </row>
    <row r="1008" spans="1:8" x14ac:dyDescent="0.25">
      <c r="A1008" t="s">
        <v>1029</v>
      </c>
      <c r="B1008" t="s">
        <v>65</v>
      </c>
      <c r="C1008">
        <v>3</v>
      </c>
      <c r="D1008">
        <v>1.5</v>
      </c>
      <c r="E1008">
        <v>4.5</v>
      </c>
      <c r="F1008" t="s">
        <v>10</v>
      </c>
      <c r="G1008" t="s">
        <v>15</v>
      </c>
      <c r="H1008" s="1">
        <v>45053</v>
      </c>
    </row>
    <row r="1009" spans="1:8" x14ac:dyDescent="0.25">
      <c r="A1009" t="s">
        <v>1030</v>
      </c>
      <c r="B1009" t="s">
        <v>28</v>
      </c>
      <c r="C1009">
        <v>4</v>
      </c>
      <c r="D1009">
        <v>4</v>
      </c>
      <c r="E1009">
        <v>16</v>
      </c>
      <c r="F1009" t="s">
        <v>14</v>
      </c>
      <c r="G1009" t="s">
        <v>15</v>
      </c>
      <c r="H1009" s="1">
        <v>45065</v>
      </c>
    </row>
    <row r="1010" spans="1:8" x14ac:dyDescent="0.25">
      <c r="A1010" t="s">
        <v>1031</v>
      </c>
      <c r="B1010" t="s">
        <v>65</v>
      </c>
      <c r="C1010" t="s">
        <v>18</v>
      </c>
      <c r="E1010">
        <v>3</v>
      </c>
      <c r="F1010" t="s">
        <v>10</v>
      </c>
      <c r="G1010" t="s">
        <v>11</v>
      </c>
      <c r="H1010" s="1">
        <v>44992</v>
      </c>
    </row>
    <row r="1011" spans="1:8" x14ac:dyDescent="0.25">
      <c r="A1011" t="s">
        <v>1032</v>
      </c>
      <c r="B1011" t="s">
        <v>20</v>
      </c>
      <c r="C1011">
        <v>4</v>
      </c>
      <c r="D1011">
        <v>5</v>
      </c>
      <c r="E1011">
        <v>20</v>
      </c>
      <c r="F1011" t="s">
        <v>10</v>
      </c>
      <c r="H1011" s="1">
        <v>45069</v>
      </c>
    </row>
    <row r="1012" spans="1:8" x14ac:dyDescent="0.25">
      <c r="A1012" t="s">
        <v>1033</v>
      </c>
      <c r="B1012" t="s">
        <v>25</v>
      </c>
      <c r="C1012">
        <v>1</v>
      </c>
      <c r="D1012">
        <v>4</v>
      </c>
      <c r="E1012">
        <v>4</v>
      </c>
      <c r="F1012" t="s">
        <v>10</v>
      </c>
      <c r="G1012" t="s">
        <v>11</v>
      </c>
      <c r="H1012" s="1">
        <v>45006</v>
      </c>
    </row>
    <row r="1013" spans="1:8" x14ac:dyDescent="0.25">
      <c r="A1013" t="s">
        <v>1034</v>
      </c>
      <c r="B1013" t="s">
        <v>9</v>
      </c>
      <c r="C1013">
        <v>1</v>
      </c>
      <c r="D1013">
        <v>2</v>
      </c>
      <c r="E1013">
        <v>2</v>
      </c>
      <c r="F1013" t="s">
        <v>10</v>
      </c>
      <c r="G1013" t="s">
        <v>15</v>
      </c>
      <c r="H1013" s="1">
        <v>45201</v>
      </c>
    </row>
    <row r="1014" spans="1:8" x14ac:dyDescent="0.25">
      <c r="A1014" t="s">
        <v>1035</v>
      </c>
      <c r="B1014" t="s">
        <v>20</v>
      </c>
      <c r="D1014">
        <v>5</v>
      </c>
      <c r="E1014">
        <v>5</v>
      </c>
      <c r="F1014" t="s">
        <v>23</v>
      </c>
      <c r="G1014" t="s">
        <v>18</v>
      </c>
      <c r="H1014" s="1">
        <v>45018</v>
      </c>
    </row>
    <row r="1015" spans="1:8" x14ac:dyDescent="0.25">
      <c r="A1015" t="s">
        <v>1036</v>
      </c>
      <c r="B1015" t="s">
        <v>28</v>
      </c>
      <c r="C1015">
        <v>2</v>
      </c>
      <c r="D1015">
        <v>4</v>
      </c>
      <c r="E1015">
        <v>8</v>
      </c>
      <c r="G1015" t="s">
        <v>18</v>
      </c>
      <c r="H1015" s="1">
        <v>45103</v>
      </c>
    </row>
    <row r="1016" spans="1:8" x14ac:dyDescent="0.25">
      <c r="A1016" t="s">
        <v>1037</v>
      </c>
      <c r="B1016" t="s">
        <v>28</v>
      </c>
      <c r="C1016">
        <v>4</v>
      </c>
      <c r="D1016">
        <v>4</v>
      </c>
      <c r="E1016">
        <v>16</v>
      </c>
      <c r="F1016" t="s">
        <v>23</v>
      </c>
      <c r="G1016" t="s">
        <v>15</v>
      </c>
      <c r="H1016" s="1">
        <v>45239</v>
      </c>
    </row>
    <row r="1017" spans="1:8" x14ac:dyDescent="0.25">
      <c r="A1017" t="s">
        <v>1038</v>
      </c>
      <c r="B1017" t="s">
        <v>28</v>
      </c>
      <c r="C1017">
        <v>2</v>
      </c>
      <c r="D1017">
        <v>4</v>
      </c>
      <c r="E1017">
        <v>8</v>
      </c>
      <c r="F1017" t="s">
        <v>23</v>
      </c>
      <c r="G1017" t="s">
        <v>15</v>
      </c>
      <c r="H1017" s="1">
        <v>45189</v>
      </c>
    </row>
    <row r="1018" spans="1:8" x14ac:dyDescent="0.25">
      <c r="A1018" t="s">
        <v>1039</v>
      </c>
      <c r="B1018" t="s">
        <v>39</v>
      </c>
      <c r="C1018">
        <v>1</v>
      </c>
      <c r="D1018">
        <v>3</v>
      </c>
      <c r="E1018">
        <v>3</v>
      </c>
      <c r="H1018" s="1">
        <v>44998</v>
      </c>
    </row>
    <row r="1019" spans="1:8" x14ac:dyDescent="0.25">
      <c r="A1019" t="s">
        <v>1040</v>
      </c>
      <c r="B1019" t="s">
        <v>39</v>
      </c>
      <c r="C1019">
        <v>2</v>
      </c>
      <c r="D1019" t="s">
        <v>18</v>
      </c>
      <c r="E1019">
        <v>6</v>
      </c>
      <c r="F1019" t="s">
        <v>23</v>
      </c>
      <c r="G1019" t="s">
        <v>11</v>
      </c>
      <c r="H1019" s="1">
        <v>45259</v>
      </c>
    </row>
    <row r="1020" spans="1:8" x14ac:dyDescent="0.25">
      <c r="A1020" t="s">
        <v>1041</v>
      </c>
      <c r="B1020" t="s">
        <v>9</v>
      </c>
      <c r="C1020">
        <v>3</v>
      </c>
      <c r="D1020">
        <v>2</v>
      </c>
      <c r="E1020">
        <v>6</v>
      </c>
      <c r="F1020" t="s">
        <v>10</v>
      </c>
      <c r="G1020" t="s">
        <v>11</v>
      </c>
      <c r="H1020" s="1">
        <v>45275</v>
      </c>
    </row>
    <row r="1021" spans="1:8" x14ac:dyDescent="0.25">
      <c r="A1021" t="s">
        <v>1042</v>
      </c>
      <c r="C1021">
        <v>4</v>
      </c>
      <c r="D1021">
        <v>4</v>
      </c>
      <c r="E1021">
        <v>16</v>
      </c>
      <c r="F1021" t="s">
        <v>10</v>
      </c>
      <c r="G1021" t="s">
        <v>15</v>
      </c>
      <c r="H1021" s="1">
        <v>45085</v>
      </c>
    </row>
    <row r="1022" spans="1:8" x14ac:dyDescent="0.25">
      <c r="A1022" t="s">
        <v>1043</v>
      </c>
      <c r="B1022" t="s">
        <v>25</v>
      </c>
      <c r="C1022">
        <v>3</v>
      </c>
      <c r="D1022">
        <v>4</v>
      </c>
      <c r="E1022" t="s">
        <v>21</v>
      </c>
      <c r="G1022" t="s">
        <v>21</v>
      </c>
      <c r="H1022" s="1">
        <v>45102</v>
      </c>
    </row>
    <row r="1023" spans="1:8" x14ac:dyDescent="0.25">
      <c r="A1023" t="s">
        <v>1044</v>
      </c>
      <c r="B1023" t="s">
        <v>9</v>
      </c>
      <c r="C1023">
        <v>1</v>
      </c>
      <c r="D1023">
        <v>2</v>
      </c>
      <c r="E1023">
        <v>2</v>
      </c>
      <c r="G1023" t="s">
        <v>21</v>
      </c>
      <c r="H1023" s="1">
        <v>45174</v>
      </c>
    </row>
    <row r="1024" spans="1:8" x14ac:dyDescent="0.25">
      <c r="A1024" t="s">
        <v>1045</v>
      </c>
      <c r="B1024" t="s">
        <v>65</v>
      </c>
      <c r="C1024">
        <v>4</v>
      </c>
      <c r="D1024">
        <v>1.5</v>
      </c>
      <c r="E1024">
        <v>6</v>
      </c>
      <c r="F1024" t="s">
        <v>10</v>
      </c>
      <c r="H1024" s="1">
        <v>44957</v>
      </c>
    </row>
    <row r="1025" spans="1:8" x14ac:dyDescent="0.25">
      <c r="A1025" t="s">
        <v>1046</v>
      </c>
      <c r="B1025" t="s">
        <v>28</v>
      </c>
      <c r="C1025">
        <v>5</v>
      </c>
      <c r="D1025">
        <v>4</v>
      </c>
      <c r="E1025">
        <v>20</v>
      </c>
      <c r="F1025" t="s">
        <v>23</v>
      </c>
      <c r="H1025" s="1">
        <v>44942</v>
      </c>
    </row>
    <row r="1026" spans="1:8" x14ac:dyDescent="0.25">
      <c r="A1026" t="s">
        <v>1047</v>
      </c>
      <c r="B1026" t="s">
        <v>18</v>
      </c>
      <c r="C1026">
        <v>2</v>
      </c>
      <c r="D1026">
        <v>3</v>
      </c>
      <c r="E1026">
        <v>6</v>
      </c>
      <c r="F1026" t="s">
        <v>14</v>
      </c>
      <c r="G1026" t="s">
        <v>15</v>
      </c>
      <c r="H1026" s="1">
        <v>45093</v>
      </c>
    </row>
    <row r="1027" spans="1:8" x14ac:dyDescent="0.25">
      <c r="A1027" t="s">
        <v>1048</v>
      </c>
      <c r="B1027" t="s">
        <v>20</v>
      </c>
      <c r="C1027">
        <v>4</v>
      </c>
      <c r="D1027">
        <v>5</v>
      </c>
      <c r="E1027">
        <v>20</v>
      </c>
      <c r="F1027" t="s">
        <v>14</v>
      </c>
      <c r="G1027" t="s">
        <v>15</v>
      </c>
      <c r="H1027" s="1">
        <v>44986</v>
      </c>
    </row>
    <row r="1028" spans="1:8" x14ac:dyDescent="0.25">
      <c r="A1028" t="s">
        <v>1049</v>
      </c>
      <c r="B1028" t="s">
        <v>13</v>
      </c>
      <c r="C1028">
        <v>3</v>
      </c>
      <c r="D1028">
        <v>3</v>
      </c>
      <c r="E1028">
        <v>9</v>
      </c>
      <c r="F1028" t="s">
        <v>10</v>
      </c>
      <c r="G1028" t="s">
        <v>21</v>
      </c>
      <c r="H1028" s="1">
        <v>45195</v>
      </c>
    </row>
    <row r="1029" spans="1:8" x14ac:dyDescent="0.25">
      <c r="A1029" t="s">
        <v>1050</v>
      </c>
      <c r="B1029" t="s">
        <v>13</v>
      </c>
      <c r="C1029">
        <v>3</v>
      </c>
      <c r="D1029">
        <v>3</v>
      </c>
      <c r="E1029">
        <v>9</v>
      </c>
      <c r="F1029" t="s">
        <v>14</v>
      </c>
      <c r="H1029" s="1">
        <v>45162</v>
      </c>
    </row>
    <row r="1030" spans="1:8" x14ac:dyDescent="0.25">
      <c r="A1030" t="s">
        <v>1051</v>
      </c>
      <c r="C1030">
        <v>3</v>
      </c>
      <c r="D1030">
        <v>5</v>
      </c>
      <c r="E1030">
        <v>15</v>
      </c>
      <c r="F1030" t="s">
        <v>10</v>
      </c>
      <c r="G1030" t="s">
        <v>15</v>
      </c>
      <c r="H1030" s="1">
        <v>45173</v>
      </c>
    </row>
    <row r="1031" spans="1:8" x14ac:dyDescent="0.25">
      <c r="A1031" t="s">
        <v>1052</v>
      </c>
      <c r="B1031" t="s">
        <v>65</v>
      </c>
      <c r="C1031">
        <v>4</v>
      </c>
      <c r="D1031">
        <v>1.5</v>
      </c>
      <c r="E1031">
        <v>6</v>
      </c>
      <c r="F1031" t="s">
        <v>10</v>
      </c>
      <c r="H1031" s="1">
        <v>45068</v>
      </c>
    </row>
    <row r="1032" spans="1:8" x14ac:dyDescent="0.25">
      <c r="A1032" t="s">
        <v>1053</v>
      </c>
      <c r="B1032" t="s">
        <v>28</v>
      </c>
      <c r="C1032">
        <v>2</v>
      </c>
      <c r="D1032">
        <v>4</v>
      </c>
      <c r="E1032">
        <v>8</v>
      </c>
      <c r="F1032" t="s">
        <v>14</v>
      </c>
      <c r="G1032" t="s">
        <v>15</v>
      </c>
      <c r="H1032" s="1">
        <v>44961</v>
      </c>
    </row>
    <row r="1033" spans="1:8" x14ac:dyDescent="0.25">
      <c r="A1033" t="s">
        <v>1054</v>
      </c>
      <c r="B1033" t="s">
        <v>65</v>
      </c>
      <c r="C1033">
        <v>2</v>
      </c>
      <c r="D1033">
        <v>1.5</v>
      </c>
      <c r="E1033">
        <v>3</v>
      </c>
      <c r="H1033" s="1">
        <v>45149</v>
      </c>
    </row>
    <row r="1034" spans="1:8" x14ac:dyDescent="0.25">
      <c r="A1034" t="s">
        <v>1055</v>
      </c>
      <c r="B1034" t="s">
        <v>17</v>
      </c>
      <c r="C1034">
        <v>4</v>
      </c>
      <c r="D1034">
        <v>1</v>
      </c>
      <c r="E1034">
        <v>4</v>
      </c>
      <c r="F1034" t="s">
        <v>14</v>
      </c>
      <c r="H1034" s="1">
        <v>45145</v>
      </c>
    </row>
    <row r="1035" spans="1:8" x14ac:dyDescent="0.25">
      <c r="A1035" t="s">
        <v>1056</v>
      </c>
      <c r="B1035" t="s">
        <v>13</v>
      </c>
      <c r="C1035">
        <v>2</v>
      </c>
      <c r="D1035">
        <v>3</v>
      </c>
      <c r="E1035">
        <v>6</v>
      </c>
      <c r="F1035" t="s">
        <v>23</v>
      </c>
      <c r="G1035" t="s">
        <v>15</v>
      </c>
      <c r="H1035" t="s">
        <v>18</v>
      </c>
    </row>
    <row r="1036" spans="1:8" x14ac:dyDescent="0.25">
      <c r="A1036" t="s">
        <v>1057</v>
      </c>
      <c r="B1036" t="s">
        <v>17</v>
      </c>
      <c r="C1036">
        <v>1</v>
      </c>
      <c r="D1036">
        <v>1</v>
      </c>
      <c r="E1036">
        <v>1</v>
      </c>
      <c r="F1036" t="s">
        <v>10</v>
      </c>
      <c r="G1036" t="s">
        <v>21</v>
      </c>
      <c r="H1036" s="1">
        <v>45180</v>
      </c>
    </row>
    <row r="1037" spans="1:8" x14ac:dyDescent="0.25">
      <c r="A1037" t="s">
        <v>1058</v>
      </c>
      <c r="B1037" t="s">
        <v>13</v>
      </c>
      <c r="C1037">
        <v>3</v>
      </c>
      <c r="D1037">
        <v>3</v>
      </c>
      <c r="E1037">
        <v>9</v>
      </c>
      <c r="F1037" t="s">
        <v>10</v>
      </c>
      <c r="G1037" t="s">
        <v>11</v>
      </c>
      <c r="H1037" s="1">
        <v>45272</v>
      </c>
    </row>
    <row r="1038" spans="1:8" x14ac:dyDescent="0.25">
      <c r="A1038" t="s">
        <v>1059</v>
      </c>
      <c r="B1038" t="s">
        <v>13</v>
      </c>
      <c r="C1038">
        <v>1</v>
      </c>
      <c r="D1038">
        <v>3</v>
      </c>
      <c r="E1038">
        <v>3</v>
      </c>
      <c r="G1038" t="s">
        <v>11</v>
      </c>
      <c r="H1038" s="1">
        <v>45161</v>
      </c>
    </row>
    <row r="1039" spans="1:8" x14ac:dyDescent="0.25">
      <c r="A1039" t="s">
        <v>1060</v>
      </c>
      <c r="B1039" t="s">
        <v>39</v>
      </c>
      <c r="C1039">
        <v>1</v>
      </c>
      <c r="D1039">
        <v>3</v>
      </c>
      <c r="E1039">
        <v>3</v>
      </c>
      <c r="F1039" t="s">
        <v>14</v>
      </c>
      <c r="G1039" t="s">
        <v>18</v>
      </c>
      <c r="H1039" s="1">
        <v>45272</v>
      </c>
    </row>
    <row r="1040" spans="1:8" x14ac:dyDescent="0.25">
      <c r="A1040" t="s">
        <v>1061</v>
      </c>
      <c r="B1040" t="s">
        <v>13</v>
      </c>
      <c r="C1040">
        <v>3</v>
      </c>
      <c r="D1040">
        <v>3</v>
      </c>
      <c r="E1040">
        <v>9</v>
      </c>
      <c r="F1040" t="s">
        <v>23</v>
      </c>
      <c r="G1040" t="s">
        <v>15</v>
      </c>
      <c r="H1040" s="1">
        <v>44957</v>
      </c>
    </row>
    <row r="1041" spans="1:8" x14ac:dyDescent="0.25">
      <c r="A1041" t="s">
        <v>1062</v>
      </c>
      <c r="B1041" t="s">
        <v>25</v>
      </c>
      <c r="C1041">
        <v>1</v>
      </c>
      <c r="D1041">
        <v>4</v>
      </c>
      <c r="E1041">
        <v>4</v>
      </c>
      <c r="G1041" t="s">
        <v>11</v>
      </c>
      <c r="H1041" s="1">
        <v>45077</v>
      </c>
    </row>
    <row r="1042" spans="1:8" x14ac:dyDescent="0.25">
      <c r="A1042" t="s">
        <v>1063</v>
      </c>
      <c r="B1042" t="s">
        <v>13</v>
      </c>
      <c r="C1042">
        <v>2</v>
      </c>
      <c r="D1042">
        <v>3</v>
      </c>
      <c r="E1042">
        <v>6</v>
      </c>
      <c r="F1042" t="s">
        <v>10</v>
      </c>
      <c r="G1042" t="s">
        <v>15</v>
      </c>
      <c r="H1042" s="1">
        <v>45202</v>
      </c>
    </row>
    <row r="1043" spans="1:8" x14ac:dyDescent="0.25">
      <c r="A1043" t="s">
        <v>1064</v>
      </c>
      <c r="B1043" t="s">
        <v>20</v>
      </c>
      <c r="C1043">
        <v>3</v>
      </c>
      <c r="D1043">
        <v>5</v>
      </c>
      <c r="E1043">
        <v>15</v>
      </c>
      <c r="F1043" t="s">
        <v>14</v>
      </c>
      <c r="G1043" t="s">
        <v>11</v>
      </c>
      <c r="H1043" s="1">
        <v>45125</v>
      </c>
    </row>
    <row r="1044" spans="1:8" x14ac:dyDescent="0.25">
      <c r="A1044" t="s">
        <v>1065</v>
      </c>
      <c r="B1044" t="s">
        <v>28</v>
      </c>
      <c r="C1044">
        <v>1</v>
      </c>
      <c r="D1044">
        <v>4</v>
      </c>
      <c r="E1044">
        <v>4</v>
      </c>
      <c r="F1044" t="s">
        <v>10</v>
      </c>
      <c r="G1044" t="s">
        <v>11</v>
      </c>
      <c r="H1044" s="1">
        <v>45129</v>
      </c>
    </row>
    <row r="1045" spans="1:8" x14ac:dyDescent="0.25">
      <c r="A1045" t="s">
        <v>1066</v>
      </c>
      <c r="B1045" t="s">
        <v>13</v>
      </c>
      <c r="C1045">
        <v>5</v>
      </c>
      <c r="D1045">
        <v>3</v>
      </c>
      <c r="E1045">
        <v>15</v>
      </c>
      <c r="F1045" t="s">
        <v>21</v>
      </c>
      <c r="G1045" t="s">
        <v>15</v>
      </c>
      <c r="H1045" s="1">
        <v>45079</v>
      </c>
    </row>
    <row r="1046" spans="1:8" x14ac:dyDescent="0.25">
      <c r="A1046" t="s">
        <v>1067</v>
      </c>
      <c r="B1046" t="s">
        <v>20</v>
      </c>
      <c r="C1046">
        <v>4</v>
      </c>
      <c r="D1046">
        <v>5</v>
      </c>
      <c r="E1046">
        <v>20</v>
      </c>
      <c r="G1046" t="s">
        <v>18</v>
      </c>
      <c r="H1046" s="1">
        <v>44954</v>
      </c>
    </row>
    <row r="1047" spans="1:8" x14ac:dyDescent="0.25">
      <c r="A1047" t="s">
        <v>1068</v>
      </c>
      <c r="B1047" t="s">
        <v>21</v>
      </c>
      <c r="C1047">
        <v>5</v>
      </c>
      <c r="D1047">
        <v>4</v>
      </c>
      <c r="E1047">
        <v>20</v>
      </c>
      <c r="F1047" t="s">
        <v>10</v>
      </c>
      <c r="G1047" t="s">
        <v>21</v>
      </c>
      <c r="H1047" s="1">
        <v>44928</v>
      </c>
    </row>
    <row r="1048" spans="1:8" x14ac:dyDescent="0.25">
      <c r="A1048" t="s">
        <v>1069</v>
      </c>
      <c r="B1048" t="s">
        <v>20</v>
      </c>
      <c r="C1048">
        <v>4</v>
      </c>
      <c r="D1048">
        <v>5</v>
      </c>
      <c r="E1048">
        <v>20</v>
      </c>
      <c r="F1048" t="s">
        <v>10</v>
      </c>
      <c r="G1048" t="s">
        <v>15</v>
      </c>
      <c r="H1048" s="1">
        <v>45278</v>
      </c>
    </row>
    <row r="1049" spans="1:8" x14ac:dyDescent="0.25">
      <c r="A1049" t="s">
        <v>1070</v>
      </c>
      <c r="B1049" t="s">
        <v>28</v>
      </c>
      <c r="C1049">
        <v>5</v>
      </c>
      <c r="D1049">
        <v>4</v>
      </c>
      <c r="E1049">
        <v>20</v>
      </c>
      <c r="F1049" t="s">
        <v>23</v>
      </c>
      <c r="G1049" t="s">
        <v>11</v>
      </c>
      <c r="H1049" t="s">
        <v>18</v>
      </c>
    </row>
    <row r="1050" spans="1:8" x14ac:dyDescent="0.25">
      <c r="A1050" t="s">
        <v>1071</v>
      </c>
      <c r="B1050" t="s">
        <v>20</v>
      </c>
      <c r="C1050">
        <v>4</v>
      </c>
      <c r="D1050">
        <v>5</v>
      </c>
      <c r="E1050">
        <v>20</v>
      </c>
      <c r="G1050" t="s">
        <v>15</v>
      </c>
      <c r="H1050" s="1">
        <v>45044</v>
      </c>
    </row>
    <row r="1051" spans="1:8" x14ac:dyDescent="0.25">
      <c r="A1051" t="s">
        <v>1072</v>
      </c>
      <c r="B1051" t="s">
        <v>20</v>
      </c>
      <c r="C1051">
        <v>1</v>
      </c>
      <c r="D1051">
        <v>5</v>
      </c>
      <c r="E1051">
        <v>5</v>
      </c>
      <c r="F1051" t="s">
        <v>14</v>
      </c>
      <c r="G1051" t="s">
        <v>11</v>
      </c>
      <c r="H1051" s="1">
        <v>45005</v>
      </c>
    </row>
    <row r="1052" spans="1:8" x14ac:dyDescent="0.25">
      <c r="A1052" t="s">
        <v>1073</v>
      </c>
      <c r="B1052" t="s">
        <v>25</v>
      </c>
      <c r="C1052" t="s">
        <v>18</v>
      </c>
      <c r="D1052">
        <v>4</v>
      </c>
      <c r="E1052">
        <v>4</v>
      </c>
      <c r="F1052" t="s">
        <v>23</v>
      </c>
      <c r="H1052" s="1">
        <v>44990</v>
      </c>
    </row>
    <row r="1053" spans="1:8" x14ac:dyDescent="0.25">
      <c r="A1053" t="s">
        <v>1074</v>
      </c>
      <c r="B1053" t="s">
        <v>25</v>
      </c>
      <c r="C1053">
        <v>5</v>
      </c>
      <c r="D1053">
        <v>4</v>
      </c>
      <c r="E1053" t="s">
        <v>21</v>
      </c>
      <c r="F1053" t="s">
        <v>23</v>
      </c>
      <c r="G1053" t="s">
        <v>15</v>
      </c>
      <c r="H1053" s="1">
        <v>45262</v>
      </c>
    </row>
    <row r="1054" spans="1:8" x14ac:dyDescent="0.25">
      <c r="A1054" t="s">
        <v>1075</v>
      </c>
      <c r="B1054" t="s">
        <v>13</v>
      </c>
      <c r="C1054">
        <v>3</v>
      </c>
      <c r="D1054">
        <v>3</v>
      </c>
      <c r="E1054">
        <v>9</v>
      </c>
      <c r="F1054" t="s">
        <v>14</v>
      </c>
      <c r="G1054" t="s">
        <v>15</v>
      </c>
      <c r="H1054" s="1">
        <v>44986</v>
      </c>
    </row>
    <row r="1055" spans="1:8" x14ac:dyDescent="0.25">
      <c r="A1055" t="s">
        <v>1076</v>
      </c>
      <c r="B1055" t="s">
        <v>18</v>
      </c>
      <c r="C1055">
        <v>2</v>
      </c>
      <c r="D1055">
        <v>1</v>
      </c>
      <c r="E1055">
        <v>2</v>
      </c>
      <c r="F1055" t="s">
        <v>10</v>
      </c>
      <c r="G1055" t="s">
        <v>15</v>
      </c>
      <c r="H1055" s="1">
        <v>45208</v>
      </c>
    </row>
    <row r="1056" spans="1:8" x14ac:dyDescent="0.25">
      <c r="A1056" t="s">
        <v>1077</v>
      </c>
      <c r="B1056" t="s">
        <v>65</v>
      </c>
      <c r="C1056">
        <v>2</v>
      </c>
      <c r="D1056">
        <v>1.5</v>
      </c>
      <c r="E1056">
        <v>3</v>
      </c>
      <c r="F1056" t="s">
        <v>18</v>
      </c>
      <c r="G1056" t="s">
        <v>15</v>
      </c>
      <c r="H1056" s="1">
        <v>45223</v>
      </c>
    </row>
    <row r="1057" spans="1:8" x14ac:dyDescent="0.25">
      <c r="A1057" t="s">
        <v>1078</v>
      </c>
      <c r="B1057" t="s">
        <v>21</v>
      </c>
      <c r="C1057">
        <v>5</v>
      </c>
      <c r="D1057">
        <v>5</v>
      </c>
      <c r="E1057">
        <v>25</v>
      </c>
      <c r="G1057" t="s">
        <v>11</v>
      </c>
      <c r="H1057" s="1">
        <v>45002</v>
      </c>
    </row>
    <row r="1058" spans="1:8" x14ac:dyDescent="0.25">
      <c r="A1058" t="s">
        <v>1079</v>
      </c>
      <c r="B1058" t="s">
        <v>28</v>
      </c>
      <c r="C1058" t="s">
        <v>21</v>
      </c>
      <c r="D1058">
        <v>4</v>
      </c>
      <c r="E1058">
        <v>8</v>
      </c>
      <c r="F1058" t="s">
        <v>23</v>
      </c>
      <c r="G1058" t="s">
        <v>15</v>
      </c>
      <c r="H1058" s="1">
        <v>45149</v>
      </c>
    </row>
    <row r="1059" spans="1:8" x14ac:dyDescent="0.25">
      <c r="A1059" t="s">
        <v>1080</v>
      </c>
      <c r="B1059" t="s">
        <v>13</v>
      </c>
      <c r="C1059">
        <v>1</v>
      </c>
      <c r="D1059">
        <v>3</v>
      </c>
      <c r="E1059">
        <v>3</v>
      </c>
      <c r="H1059" s="1">
        <v>45194</v>
      </c>
    </row>
    <row r="1060" spans="1:8" x14ac:dyDescent="0.25">
      <c r="A1060" t="s">
        <v>1081</v>
      </c>
      <c r="B1060" t="s">
        <v>13</v>
      </c>
      <c r="C1060">
        <v>1</v>
      </c>
      <c r="D1060">
        <v>3</v>
      </c>
      <c r="E1060">
        <v>3</v>
      </c>
      <c r="F1060" t="s">
        <v>10</v>
      </c>
      <c r="G1060" t="s">
        <v>11</v>
      </c>
      <c r="H1060" s="1">
        <v>45029</v>
      </c>
    </row>
    <row r="1061" spans="1:8" x14ac:dyDescent="0.25">
      <c r="A1061" t="s">
        <v>1082</v>
      </c>
      <c r="B1061" t="s">
        <v>28</v>
      </c>
      <c r="C1061">
        <v>2</v>
      </c>
      <c r="D1061">
        <v>4</v>
      </c>
      <c r="E1061">
        <v>8</v>
      </c>
      <c r="F1061" t="s">
        <v>21</v>
      </c>
      <c r="G1061" t="s">
        <v>11</v>
      </c>
      <c r="H1061" s="1">
        <v>45081</v>
      </c>
    </row>
    <row r="1062" spans="1:8" x14ac:dyDescent="0.25">
      <c r="A1062" t="s">
        <v>1083</v>
      </c>
      <c r="B1062" t="s">
        <v>20</v>
      </c>
      <c r="C1062">
        <v>2</v>
      </c>
      <c r="D1062">
        <v>5</v>
      </c>
      <c r="E1062">
        <v>10</v>
      </c>
      <c r="F1062" t="s">
        <v>10</v>
      </c>
      <c r="H1062" s="1">
        <v>45045</v>
      </c>
    </row>
    <row r="1063" spans="1:8" x14ac:dyDescent="0.25">
      <c r="A1063" t="s">
        <v>1084</v>
      </c>
      <c r="B1063" t="s">
        <v>39</v>
      </c>
      <c r="C1063">
        <v>2</v>
      </c>
      <c r="D1063">
        <v>3</v>
      </c>
      <c r="E1063">
        <v>6</v>
      </c>
      <c r="F1063" t="s">
        <v>18</v>
      </c>
      <c r="G1063" t="s">
        <v>11</v>
      </c>
      <c r="H1063" s="1">
        <v>45270</v>
      </c>
    </row>
    <row r="1064" spans="1:8" x14ac:dyDescent="0.25">
      <c r="A1064" t="s">
        <v>1085</v>
      </c>
      <c r="B1064" t="s">
        <v>18</v>
      </c>
      <c r="C1064">
        <v>2</v>
      </c>
      <c r="D1064">
        <v>1</v>
      </c>
      <c r="E1064">
        <v>2</v>
      </c>
      <c r="F1064" t="s">
        <v>23</v>
      </c>
      <c r="G1064" t="s">
        <v>11</v>
      </c>
      <c r="H1064" s="1">
        <v>44963</v>
      </c>
    </row>
    <row r="1065" spans="1:8" x14ac:dyDescent="0.25">
      <c r="A1065" t="s">
        <v>1086</v>
      </c>
      <c r="B1065" t="s">
        <v>18</v>
      </c>
      <c r="C1065">
        <v>1</v>
      </c>
      <c r="D1065">
        <v>3</v>
      </c>
      <c r="E1065">
        <v>3</v>
      </c>
      <c r="F1065" t="s">
        <v>23</v>
      </c>
      <c r="G1065" t="s">
        <v>11</v>
      </c>
      <c r="H1065" s="1">
        <v>44994</v>
      </c>
    </row>
    <row r="1066" spans="1:8" x14ac:dyDescent="0.25">
      <c r="A1066" t="s">
        <v>1087</v>
      </c>
      <c r="B1066" t="s">
        <v>65</v>
      </c>
      <c r="C1066">
        <v>2</v>
      </c>
      <c r="D1066">
        <v>1.5</v>
      </c>
      <c r="E1066">
        <v>3</v>
      </c>
      <c r="F1066" t="s">
        <v>14</v>
      </c>
      <c r="H1066" s="1">
        <v>45223</v>
      </c>
    </row>
    <row r="1067" spans="1:8" x14ac:dyDescent="0.25">
      <c r="A1067" t="s">
        <v>1088</v>
      </c>
      <c r="B1067" t="s">
        <v>28</v>
      </c>
      <c r="C1067">
        <v>5</v>
      </c>
      <c r="D1067">
        <v>4</v>
      </c>
      <c r="E1067" t="s">
        <v>21</v>
      </c>
      <c r="F1067" t="s">
        <v>10</v>
      </c>
      <c r="G1067" t="s">
        <v>11</v>
      </c>
      <c r="H1067" s="1">
        <v>44937</v>
      </c>
    </row>
    <row r="1068" spans="1:8" x14ac:dyDescent="0.25">
      <c r="A1068" t="s">
        <v>1089</v>
      </c>
      <c r="B1068" t="s">
        <v>65</v>
      </c>
      <c r="C1068">
        <v>4</v>
      </c>
      <c r="D1068">
        <v>1.5</v>
      </c>
      <c r="E1068">
        <v>6</v>
      </c>
      <c r="G1068" t="s">
        <v>15</v>
      </c>
      <c r="H1068" s="1">
        <v>45005</v>
      </c>
    </row>
    <row r="1069" spans="1:8" x14ac:dyDescent="0.25">
      <c r="A1069" t="s">
        <v>1090</v>
      </c>
      <c r="B1069" t="s">
        <v>9</v>
      </c>
      <c r="C1069">
        <v>3</v>
      </c>
      <c r="D1069">
        <v>2</v>
      </c>
      <c r="E1069">
        <v>6</v>
      </c>
      <c r="G1069" t="s">
        <v>11</v>
      </c>
      <c r="H1069" s="1">
        <v>44952</v>
      </c>
    </row>
    <row r="1070" spans="1:8" x14ac:dyDescent="0.25">
      <c r="A1070" t="s">
        <v>1091</v>
      </c>
      <c r="B1070" t="s">
        <v>39</v>
      </c>
      <c r="C1070">
        <v>3</v>
      </c>
      <c r="D1070">
        <v>3</v>
      </c>
      <c r="E1070">
        <v>9</v>
      </c>
      <c r="F1070" t="s">
        <v>23</v>
      </c>
      <c r="G1070" t="s">
        <v>15</v>
      </c>
      <c r="H1070" s="1">
        <v>45161</v>
      </c>
    </row>
    <row r="1071" spans="1:8" x14ac:dyDescent="0.25">
      <c r="A1071" t="s">
        <v>1092</v>
      </c>
      <c r="B1071" t="s">
        <v>9</v>
      </c>
      <c r="C1071">
        <v>2</v>
      </c>
      <c r="D1071">
        <v>2</v>
      </c>
      <c r="E1071">
        <v>4</v>
      </c>
      <c r="F1071" t="s">
        <v>10</v>
      </c>
      <c r="H1071" s="1">
        <v>44930</v>
      </c>
    </row>
    <row r="1072" spans="1:8" x14ac:dyDescent="0.25">
      <c r="A1072" t="s">
        <v>1093</v>
      </c>
      <c r="B1072" t="s">
        <v>13</v>
      </c>
      <c r="C1072">
        <v>2</v>
      </c>
      <c r="D1072">
        <v>3</v>
      </c>
      <c r="E1072">
        <v>6</v>
      </c>
      <c r="F1072" t="s">
        <v>10</v>
      </c>
      <c r="H1072" s="1">
        <v>45238</v>
      </c>
    </row>
    <row r="1073" spans="1:8" x14ac:dyDescent="0.25">
      <c r="A1073" t="s">
        <v>1094</v>
      </c>
      <c r="B1073" t="s">
        <v>20</v>
      </c>
      <c r="C1073">
        <v>5</v>
      </c>
      <c r="D1073">
        <v>5</v>
      </c>
      <c r="E1073">
        <v>25</v>
      </c>
      <c r="F1073" t="s">
        <v>10</v>
      </c>
      <c r="G1073" t="s">
        <v>11</v>
      </c>
      <c r="H1073" s="1">
        <v>45003</v>
      </c>
    </row>
    <row r="1074" spans="1:8" x14ac:dyDescent="0.25">
      <c r="A1074" t="s">
        <v>1095</v>
      </c>
      <c r="B1074" t="s">
        <v>65</v>
      </c>
      <c r="C1074">
        <v>3</v>
      </c>
      <c r="D1074">
        <v>1.5</v>
      </c>
      <c r="E1074">
        <v>4.5</v>
      </c>
      <c r="F1074" t="s">
        <v>10</v>
      </c>
      <c r="H1074" s="1">
        <v>45090</v>
      </c>
    </row>
    <row r="1075" spans="1:8" x14ac:dyDescent="0.25">
      <c r="A1075" t="s">
        <v>1096</v>
      </c>
      <c r="B1075" t="s">
        <v>17</v>
      </c>
      <c r="C1075">
        <v>1</v>
      </c>
      <c r="D1075">
        <v>1</v>
      </c>
      <c r="E1075">
        <v>1</v>
      </c>
      <c r="F1075" t="s">
        <v>23</v>
      </c>
      <c r="G1075" t="s">
        <v>11</v>
      </c>
      <c r="H1075" s="1">
        <v>45081</v>
      </c>
    </row>
    <row r="1076" spans="1:8" x14ac:dyDescent="0.25">
      <c r="A1076" t="s">
        <v>1097</v>
      </c>
      <c r="B1076" t="s">
        <v>21</v>
      </c>
      <c r="C1076">
        <v>1</v>
      </c>
      <c r="D1076">
        <v>1.5</v>
      </c>
      <c r="E1076">
        <v>1.5</v>
      </c>
      <c r="F1076" t="s">
        <v>23</v>
      </c>
      <c r="H1076" s="1">
        <v>44965</v>
      </c>
    </row>
    <row r="1077" spans="1:8" x14ac:dyDescent="0.25">
      <c r="A1077" t="s">
        <v>1098</v>
      </c>
      <c r="B1077" t="s">
        <v>65</v>
      </c>
      <c r="D1077">
        <v>1.5</v>
      </c>
      <c r="E1077">
        <v>1.5</v>
      </c>
      <c r="F1077" t="s">
        <v>14</v>
      </c>
      <c r="H1077" s="1">
        <v>45070</v>
      </c>
    </row>
    <row r="1078" spans="1:8" x14ac:dyDescent="0.25">
      <c r="A1078" t="s">
        <v>1099</v>
      </c>
      <c r="B1078" t="s">
        <v>20</v>
      </c>
      <c r="C1078">
        <v>1</v>
      </c>
      <c r="D1078">
        <v>5</v>
      </c>
      <c r="E1078">
        <v>5</v>
      </c>
      <c r="F1078" t="s">
        <v>14</v>
      </c>
      <c r="G1078" t="s">
        <v>11</v>
      </c>
      <c r="H1078" s="1">
        <v>45149</v>
      </c>
    </row>
    <row r="1079" spans="1:8" x14ac:dyDescent="0.25">
      <c r="A1079" t="s">
        <v>1100</v>
      </c>
      <c r="B1079" t="s">
        <v>18</v>
      </c>
      <c r="C1079">
        <v>5</v>
      </c>
      <c r="D1079">
        <v>4</v>
      </c>
      <c r="E1079">
        <v>20</v>
      </c>
      <c r="H1079" s="1">
        <v>45014</v>
      </c>
    </row>
    <row r="1080" spans="1:8" x14ac:dyDescent="0.25">
      <c r="A1080" t="s">
        <v>1101</v>
      </c>
      <c r="B1080" t="s">
        <v>28</v>
      </c>
      <c r="C1080" t="s">
        <v>18</v>
      </c>
      <c r="D1080">
        <v>4</v>
      </c>
      <c r="E1080">
        <v>8</v>
      </c>
      <c r="F1080" t="s">
        <v>14</v>
      </c>
      <c r="H1080" s="1">
        <v>45063</v>
      </c>
    </row>
    <row r="1081" spans="1:8" x14ac:dyDescent="0.25">
      <c r="A1081" t="s">
        <v>1102</v>
      </c>
      <c r="B1081" t="s">
        <v>25</v>
      </c>
      <c r="C1081">
        <v>2</v>
      </c>
      <c r="D1081">
        <v>4</v>
      </c>
      <c r="E1081">
        <v>8</v>
      </c>
      <c r="G1081" t="s">
        <v>15</v>
      </c>
      <c r="H1081" s="1">
        <v>44939</v>
      </c>
    </row>
    <row r="1082" spans="1:8" x14ac:dyDescent="0.25">
      <c r="A1082" t="s">
        <v>1103</v>
      </c>
      <c r="B1082" t="s">
        <v>28</v>
      </c>
      <c r="C1082">
        <v>3</v>
      </c>
      <c r="D1082">
        <v>4</v>
      </c>
      <c r="E1082">
        <v>12</v>
      </c>
      <c r="F1082" t="s">
        <v>23</v>
      </c>
      <c r="H1082" s="1">
        <v>45166</v>
      </c>
    </row>
    <row r="1083" spans="1:8" x14ac:dyDescent="0.25">
      <c r="A1083" t="s">
        <v>1104</v>
      </c>
      <c r="B1083" t="s">
        <v>17</v>
      </c>
      <c r="C1083">
        <v>2</v>
      </c>
      <c r="D1083">
        <v>1</v>
      </c>
      <c r="E1083">
        <v>2</v>
      </c>
      <c r="F1083" t="s">
        <v>14</v>
      </c>
      <c r="G1083" t="s">
        <v>11</v>
      </c>
      <c r="H1083" s="1">
        <v>45230</v>
      </c>
    </row>
    <row r="1084" spans="1:8" x14ac:dyDescent="0.25">
      <c r="A1084" t="s">
        <v>1105</v>
      </c>
      <c r="B1084" t="s">
        <v>20</v>
      </c>
      <c r="C1084">
        <v>4</v>
      </c>
      <c r="D1084">
        <v>5</v>
      </c>
      <c r="E1084">
        <v>20</v>
      </c>
      <c r="F1084" t="s">
        <v>10</v>
      </c>
      <c r="G1084" t="s">
        <v>11</v>
      </c>
      <c r="H1084" s="1">
        <v>45090</v>
      </c>
    </row>
    <row r="1085" spans="1:8" x14ac:dyDescent="0.25">
      <c r="A1085" t="s">
        <v>1106</v>
      </c>
      <c r="B1085" t="s">
        <v>65</v>
      </c>
      <c r="C1085">
        <v>5</v>
      </c>
      <c r="D1085">
        <v>1.5</v>
      </c>
      <c r="E1085" t="s">
        <v>18</v>
      </c>
      <c r="H1085" s="1">
        <v>45175</v>
      </c>
    </row>
    <row r="1086" spans="1:8" x14ac:dyDescent="0.25">
      <c r="A1086" t="s">
        <v>1107</v>
      </c>
      <c r="B1086" t="s">
        <v>17</v>
      </c>
      <c r="C1086">
        <v>5</v>
      </c>
      <c r="D1086">
        <v>1</v>
      </c>
      <c r="E1086">
        <v>5</v>
      </c>
      <c r="F1086" t="s">
        <v>21</v>
      </c>
      <c r="G1086" t="s">
        <v>15</v>
      </c>
      <c r="H1086" s="1">
        <v>45142</v>
      </c>
    </row>
    <row r="1087" spans="1:8" x14ac:dyDescent="0.25">
      <c r="A1087" t="s">
        <v>1108</v>
      </c>
      <c r="B1087" t="s">
        <v>13</v>
      </c>
      <c r="C1087">
        <v>5</v>
      </c>
      <c r="D1087">
        <v>3</v>
      </c>
      <c r="E1087">
        <v>15</v>
      </c>
      <c r="F1087" t="s">
        <v>10</v>
      </c>
      <c r="H1087" s="1">
        <v>45167</v>
      </c>
    </row>
    <row r="1088" spans="1:8" x14ac:dyDescent="0.25">
      <c r="A1088" t="s">
        <v>1109</v>
      </c>
      <c r="B1088" t="s">
        <v>20</v>
      </c>
      <c r="C1088">
        <v>1</v>
      </c>
      <c r="D1088">
        <v>5</v>
      </c>
      <c r="E1088">
        <v>5</v>
      </c>
      <c r="F1088" t="s">
        <v>18</v>
      </c>
      <c r="H1088" s="1">
        <v>45219</v>
      </c>
    </row>
    <row r="1089" spans="1:8" x14ac:dyDescent="0.25">
      <c r="A1089" t="s">
        <v>1110</v>
      </c>
      <c r="B1089" t="s">
        <v>21</v>
      </c>
      <c r="C1089">
        <v>2</v>
      </c>
      <c r="D1089">
        <v>5</v>
      </c>
      <c r="E1089">
        <v>10</v>
      </c>
      <c r="F1089" t="s">
        <v>14</v>
      </c>
      <c r="G1089" t="s">
        <v>11</v>
      </c>
      <c r="H1089" s="1">
        <v>45028</v>
      </c>
    </row>
    <row r="1090" spans="1:8" x14ac:dyDescent="0.25">
      <c r="A1090" t="s">
        <v>1111</v>
      </c>
      <c r="B1090" t="s">
        <v>28</v>
      </c>
      <c r="C1090">
        <v>4</v>
      </c>
      <c r="D1090">
        <v>4</v>
      </c>
      <c r="E1090">
        <v>16</v>
      </c>
      <c r="F1090" t="s">
        <v>10</v>
      </c>
      <c r="G1090" t="s">
        <v>15</v>
      </c>
      <c r="H1090" s="1">
        <v>44929</v>
      </c>
    </row>
    <row r="1091" spans="1:8" x14ac:dyDescent="0.25">
      <c r="A1091" t="s">
        <v>1112</v>
      </c>
      <c r="B1091" t="s">
        <v>13</v>
      </c>
      <c r="C1091">
        <v>4</v>
      </c>
      <c r="D1091">
        <v>3</v>
      </c>
      <c r="E1091">
        <v>12</v>
      </c>
      <c r="H1091" s="1">
        <v>45152</v>
      </c>
    </row>
    <row r="1092" spans="1:8" x14ac:dyDescent="0.25">
      <c r="A1092" t="s">
        <v>1113</v>
      </c>
      <c r="B1092" t="s">
        <v>17</v>
      </c>
      <c r="C1092">
        <v>3</v>
      </c>
      <c r="D1092">
        <v>1</v>
      </c>
      <c r="E1092">
        <v>3</v>
      </c>
      <c r="G1092" t="s">
        <v>21</v>
      </c>
      <c r="H1092" s="1">
        <v>45266</v>
      </c>
    </row>
    <row r="1093" spans="1:8" x14ac:dyDescent="0.25">
      <c r="A1093" t="s">
        <v>1114</v>
      </c>
      <c r="B1093" t="s">
        <v>65</v>
      </c>
      <c r="C1093">
        <v>5</v>
      </c>
      <c r="D1093">
        <v>1.5</v>
      </c>
      <c r="E1093">
        <v>7.5</v>
      </c>
      <c r="F1093" t="s">
        <v>14</v>
      </c>
      <c r="G1093" t="s">
        <v>15</v>
      </c>
      <c r="H1093" s="1">
        <v>45227</v>
      </c>
    </row>
    <row r="1094" spans="1:8" x14ac:dyDescent="0.25">
      <c r="A1094" t="s">
        <v>1115</v>
      </c>
      <c r="B1094" t="s">
        <v>39</v>
      </c>
      <c r="C1094">
        <v>5</v>
      </c>
      <c r="D1094">
        <v>3</v>
      </c>
      <c r="E1094">
        <v>15</v>
      </c>
      <c r="F1094" t="s">
        <v>23</v>
      </c>
      <c r="H1094" s="1">
        <v>45075</v>
      </c>
    </row>
    <row r="1095" spans="1:8" x14ac:dyDescent="0.25">
      <c r="A1095" t="s">
        <v>1116</v>
      </c>
      <c r="B1095" t="s">
        <v>17</v>
      </c>
      <c r="C1095">
        <v>2</v>
      </c>
      <c r="D1095">
        <v>1</v>
      </c>
      <c r="E1095">
        <v>2</v>
      </c>
      <c r="F1095" t="s">
        <v>14</v>
      </c>
      <c r="G1095" t="s">
        <v>11</v>
      </c>
      <c r="H1095" s="1">
        <v>45202</v>
      </c>
    </row>
    <row r="1096" spans="1:8" x14ac:dyDescent="0.25">
      <c r="A1096" t="s">
        <v>1117</v>
      </c>
      <c r="B1096" t="s">
        <v>20</v>
      </c>
      <c r="C1096">
        <v>3</v>
      </c>
      <c r="D1096">
        <v>5</v>
      </c>
      <c r="E1096">
        <v>15</v>
      </c>
      <c r="F1096" t="s">
        <v>23</v>
      </c>
      <c r="G1096" t="s">
        <v>11</v>
      </c>
      <c r="H1096" s="1">
        <v>44973</v>
      </c>
    </row>
    <row r="1097" spans="1:8" x14ac:dyDescent="0.25">
      <c r="A1097" t="s">
        <v>1118</v>
      </c>
      <c r="B1097" t="s">
        <v>25</v>
      </c>
      <c r="C1097">
        <v>3</v>
      </c>
      <c r="D1097">
        <v>4</v>
      </c>
      <c r="E1097">
        <v>12</v>
      </c>
      <c r="F1097" t="s">
        <v>18</v>
      </c>
      <c r="H1097" s="1">
        <v>45266</v>
      </c>
    </row>
    <row r="1098" spans="1:8" x14ac:dyDescent="0.25">
      <c r="A1098" t="s">
        <v>1119</v>
      </c>
      <c r="B1098" t="s">
        <v>13</v>
      </c>
      <c r="C1098">
        <v>2</v>
      </c>
      <c r="D1098">
        <v>3</v>
      </c>
      <c r="E1098">
        <v>6</v>
      </c>
      <c r="F1098" t="s">
        <v>23</v>
      </c>
      <c r="G1098" t="s">
        <v>15</v>
      </c>
      <c r="H1098" s="1">
        <v>45192</v>
      </c>
    </row>
    <row r="1099" spans="1:8" x14ac:dyDescent="0.25">
      <c r="A1099" t="s">
        <v>1120</v>
      </c>
      <c r="B1099" t="s">
        <v>13</v>
      </c>
      <c r="C1099">
        <v>2</v>
      </c>
      <c r="D1099">
        <v>3</v>
      </c>
      <c r="E1099">
        <v>6</v>
      </c>
      <c r="F1099" t="s">
        <v>14</v>
      </c>
      <c r="G1099" t="s">
        <v>15</v>
      </c>
      <c r="H1099" s="1">
        <v>45072</v>
      </c>
    </row>
    <row r="1100" spans="1:8" x14ac:dyDescent="0.25">
      <c r="A1100" t="s">
        <v>1121</v>
      </c>
      <c r="B1100" t="s">
        <v>25</v>
      </c>
      <c r="C1100">
        <v>1</v>
      </c>
      <c r="D1100">
        <v>4</v>
      </c>
      <c r="E1100">
        <v>4</v>
      </c>
      <c r="G1100" t="s">
        <v>11</v>
      </c>
      <c r="H1100" s="1">
        <v>45054</v>
      </c>
    </row>
    <row r="1101" spans="1:8" x14ac:dyDescent="0.25">
      <c r="A1101" t="s">
        <v>1122</v>
      </c>
      <c r="C1101">
        <v>5</v>
      </c>
      <c r="D1101">
        <v>4</v>
      </c>
      <c r="E1101">
        <v>20</v>
      </c>
      <c r="F1101" t="s">
        <v>10</v>
      </c>
      <c r="H1101" s="1">
        <v>45134</v>
      </c>
    </row>
    <row r="1102" spans="1:8" x14ac:dyDescent="0.25">
      <c r="A1102" t="s">
        <v>1123</v>
      </c>
      <c r="B1102" t="s">
        <v>28</v>
      </c>
      <c r="C1102">
        <v>5</v>
      </c>
      <c r="D1102">
        <v>4</v>
      </c>
      <c r="E1102">
        <v>20</v>
      </c>
      <c r="F1102" t="s">
        <v>14</v>
      </c>
      <c r="G1102" t="s">
        <v>21</v>
      </c>
      <c r="H1102" s="1">
        <v>45223</v>
      </c>
    </row>
    <row r="1103" spans="1:8" x14ac:dyDescent="0.25">
      <c r="A1103" t="s">
        <v>1124</v>
      </c>
      <c r="B1103" t="s">
        <v>65</v>
      </c>
      <c r="C1103">
        <v>1</v>
      </c>
      <c r="D1103">
        <v>1.5</v>
      </c>
      <c r="E1103">
        <v>1.5</v>
      </c>
      <c r="G1103" t="s">
        <v>11</v>
      </c>
      <c r="H1103" s="1">
        <v>45133</v>
      </c>
    </row>
    <row r="1104" spans="1:8" x14ac:dyDescent="0.25">
      <c r="A1104" t="s">
        <v>1125</v>
      </c>
      <c r="B1104" t="s">
        <v>39</v>
      </c>
      <c r="C1104">
        <v>2</v>
      </c>
      <c r="D1104">
        <v>3</v>
      </c>
      <c r="E1104">
        <v>6</v>
      </c>
      <c r="H1104" s="1">
        <v>45093</v>
      </c>
    </row>
    <row r="1105" spans="1:8" x14ac:dyDescent="0.25">
      <c r="A1105" t="s">
        <v>1126</v>
      </c>
      <c r="B1105" t="s">
        <v>39</v>
      </c>
      <c r="C1105">
        <v>4</v>
      </c>
      <c r="D1105">
        <v>3</v>
      </c>
      <c r="E1105">
        <v>12</v>
      </c>
      <c r="F1105" t="s">
        <v>23</v>
      </c>
      <c r="G1105" t="s">
        <v>15</v>
      </c>
      <c r="H1105" s="1">
        <v>45109</v>
      </c>
    </row>
    <row r="1106" spans="1:8" x14ac:dyDescent="0.25">
      <c r="A1106" t="s">
        <v>1127</v>
      </c>
      <c r="B1106" t="s">
        <v>65</v>
      </c>
      <c r="C1106">
        <v>5</v>
      </c>
      <c r="D1106">
        <v>1.5</v>
      </c>
      <c r="E1106">
        <v>7.5</v>
      </c>
      <c r="G1106" t="s">
        <v>11</v>
      </c>
      <c r="H1106" s="1">
        <v>45132</v>
      </c>
    </row>
    <row r="1107" spans="1:8" x14ac:dyDescent="0.25">
      <c r="A1107" t="s">
        <v>1128</v>
      </c>
      <c r="B1107" t="s">
        <v>20</v>
      </c>
      <c r="C1107">
        <v>2</v>
      </c>
      <c r="D1107">
        <v>5</v>
      </c>
      <c r="E1107">
        <v>10</v>
      </c>
      <c r="F1107" t="s">
        <v>14</v>
      </c>
      <c r="G1107" t="s">
        <v>15</v>
      </c>
      <c r="H1107" s="1">
        <v>45251</v>
      </c>
    </row>
    <row r="1108" spans="1:8" x14ac:dyDescent="0.25">
      <c r="A1108" t="s">
        <v>1129</v>
      </c>
      <c r="B1108" t="s">
        <v>9</v>
      </c>
      <c r="C1108">
        <v>3</v>
      </c>
      <c r="D1108">
        <v>2</v>
      </c>
      <c r="E1108">
        <v>6</v>
      </c>
      <c r="F1108" t="s">
        <v>10</v>
      </c>
      <c r="G1108" t="s">
        <v>21</v>
      </c>
      <c r="H1108" s="1">
        <v>45254</v>
      </c>
    </row>
    <row r="1109" spans="1:8" x14ac:dyDescent="0.25">
      <c r="A1109" t="s">
        <v>1130</v>
      </c>
      <c r="B1109" t="s">
        <v>28</v>
      </c>
      <c r="D1109">
        <v>4</v>
      </c>
      <c r="E1109">
        <v>20</v>
      </c>
      <c r="F1109" t="s">
        <v>14</v>
      </c>
      <c r="H1109" s="1">
        <v>45086</v>
      </c>
    </row>
    <row r="1110" spans="1:8" x14ac:dyDescent="0.25">
      <c r="A1110" t="s">
        <v>1131</v>
      </c>
      <c r="B1110" t="s">
        <v>20</v>
      </c>
      <c r="C1110">
        <v>3</v>
      </c>
      <c r="D1110">
        <v>5</v>
      </c>
      <c r="E1110">
        <v>15</v>
      </c>
      <c r="F1110" t="s">
        <v>23</v>
      </c>
      <c r="H1110" s="1">
        <v>45037</v>
      </c>
    </row>
    <row r="1111" spans="1:8" x14ac:dyDescent="0.25">
      <c r="A1111" t="s">
        <v>1132</v>
      </c>
      <c r="B1111" t="s">
        <v>65</v>
      </c>
      <c r="C1111">
        <v>3</v>
      </c>
      <c r="D1111">
        <v>1.5</v>
      </c>
      <c r="E1111">
        <v>4.5</v>
      </c>
      <c r="F1111" t="s">
        <v>21</v>
      </c>
      <c r="G1111" t="s">
        <v>11</v>
      </c>
      <c r="H1111" s="1">
        <v>45014</v>
      </c>
    </row>
    <row r="1112" spans="1:8" x14ac:dyDescent="0.25">
      <c r="A1112" t="s">
        <v>1133</v>
      </c>
      <c r="B1112" t="s">
        <v>25</v>
      </c>
      <c r="C1112">
        <v>3</v>
      </c>
      <c r="D1112">
        <v>4</v>
      </c>
      <c r="E1112">
        <v>12</v>
      </c>
      <c r="F1112" t="s">
        <v>23</v>
      </c>
      <c r="G1112" t="s">
        <v>11</v>
      </c>
      <c r="H1112" s="1">
        <v>44938</v>
      </c>
    </row>
    <row r="1113" spans="1:8" x14ac:dyDescent="0.25">
      <c r="A1113" t="s">
        <v>1134</v>
      </c>
      <c r="B1113" t="s">
        <v>39</v>
      </c>
      <c r="C1113">
        <v>5</v>
      </c>
      <c r="D1113">
        <v>3</v>
      </c>
      <c r="E1113">
        <v>15</v>
      </c>
      <c r="G1113" t="s">
        <v>11</v>
      </c>
      <c r="H1113" s="1">
        <v>44981</v>
      </c>
    </row>
    <row r="1114" spans="1:8" x14ac:dyDescent="0.25">
      <c r="A1114" t="s">
        <v>1135</v>
      </c>
      <c r="B1114" t="s">
        <v>9</v>
      </c>
      <c r="C1114" t="s">
        <v>21</v>
      </c>
      <c r="D1114">
        <v>2</v>
      </c>
      <c r="E1114">
        <v>6</v>
      </c>
      <c r="G1114" t="s">
        <v>11</v>
      </c>
      <c r="H1114" s="1">
        <v>44967</v>
      </c>
    </row>
    <row r="1115" spans="1:8" x14ac:dyDescent="0.25">
      <c r="A1115" t="s">
        <v>1136</v>
      </c>
      <c r="B1115" t="s">
        <v>20</v>
      </c>
      <c r="C1115">
        <v>5</v>
      </c>
      <c r="D1115">
        <v>5</v>
      </c>
      <c r="E1115">
        <v>25</v>
      </c>
      <c r="F1115" t="s">
        <v>10</v>
      </c>
      <c r="G1115" t="s">
        <v>15</v>
      </c>
      <c r="H1115" s="1">
        <v>45274</v>
      </c>
    </row>
    <row r="1116" spans="1:8" x14ac:dyDescent="0.25">
      <c r="A1116" t="s">
        <v>1137</v>
      </c>
      <c r="B1116" t="s">
        <v>25</v>
      </c>
      <c r="C1116">
        <v>3</v>
      </c>
      <c r="D1116">
        <v>4</v>
      </c>
      <c r="E1116">
        <v>12</v>
      </c>
      <c r="G1116" t="s">
        <v>18</v>
      </c>
      <c r="H1116" s="1">
        <v>45209</v>
      </c>
    </row>
    <row r="1117" spans="1:8" x14ac:dyDescent="0.25">
      <c r="A1117" t="s">
        <v>1138</v>
      </c>
      <c r="B1117" t="s">
        <v>13</v>
      </c>
      <c r="C1117">
        <v>3</v>
      </c>
      <c r="D1117">
        <v>3</v>
      </c>
      <c r="E1117">
        <v>9</v>
      </c>
      <c r="F1117" t="s">
        <v>23</v>
      </c>
      <c r="G1117" t="s">
        <v>11</v>
      </c>
      <c r="H1117" s="1">
        <v>44958</v>
      </c>
    </row>
    <row r="1118" spans="1:8" x14ac:dyDescent="0.25">
      <c r="A1118" t="s">
        <v>1139</v>
      </c>
      <c r="B1118" t="s">
        <v>25</v>
      </c>
      <c r="C1118" t="s">
        <v>18</v>
      </c>
      <c r="D1118">
        <v>4</v>
      </c>
      <c r="E1118">
        <v>16</v>
      </c>
      <c r="F1118" t="s">
        <v>10</v>
      </c>
      <c r="H1118" s="1">
        <v>45029</v>
      </c>
    </row>
    <row r="1119" spans="1:8" x14ac:dyDescent="0.25">
      <c r="A1119" t="s">
        <v>1140</v>
      </c>
      <c r="B1119" t="s">
        <v>39</v>
      </c>
      <c r="C1119">
        <v>5</v>
      </c>
      <c r="D1119">
        <v>3</v>
      </c>
      <c r="E1119">
        <v>15</v>
      </c>
      <c r="F1119" t="s">
        <v>21</v>
      </c>
      <c r="H1119" s="1">
        <v>45103</v>
      </c>
    </row>
    <row r="1120" spans="1:8" x14ac:dyDescent="0.25">
      <c r="A1120" t="s">
        <v>1141</v>
      </c>
      <c r="B1120" t="s">
        <v>25</v>
      </c>
      <c r="C1120">
        <v>3</v>
      </c>
      <c r="D1120">
        <v>4</v>
      </c>
      <c r="E1120">
        <v>12</v>
      </c>
      <c r="F1120" t="s">
        <v>10</v>
      </c>
      <c r="G1120" t="s">
        <v>15</v>
      </c>
      <c r="H1120" s="1">
        <v>45144</v>
      </c>
    </row>
    <row r="1121" spans="1:8" x14ac:dyDescent="0.25">
      <c r="A1121" t="s">
        <v>1142</v>
      </c>
      <c r="B1121" t="s">
        <v>28</v>
      </c>
      <c r="C1121">
        <v>5</v>
      </c>
      <c r="D1121">
        <v>4</v>
      </c>
      <c r="E1121">
        <v>20</v>
      </c>
      <c r="F1121" t="s">
        <v>23</v>
      </c>
      <c r="G1121" t="s">
        <v>21</v>
      </c>
      <c r="H1121" s="1">
        <v>45128</v>
      </c>
    </row>
    <row r="1122" spans="1:8" x14ac:dyDescent="0.25">
      <c r="A1122" t="s">
        <v>1143</v>
      </c>
      <c r="B1122" t="s">
        <v>13</v>
      </c>
      <c r="C1122">
        <v>2</v>
      </c>
      <c r="D1122">
        <v>3</v>
      </c>
      <c r="E1122">
        <v>6</v>
      </c>
      <c r="F1122" t="s">
        <v>21</v>
      </c>
      <c r="G1122" t="s">
        <v>21</v>
      </c>
      <c r="H1122" t="s">
        <v>18</v>
      </c>
    </row>
    <row r="1123" spans="1:8" x14ac:dyDescent="0.25">
      <c r="A1123" t="s">
        <v>1144</v>
      </c>
      <c r="B1123" t="s">
        <v>20</v>
      </c>
      <c r="C1123">
        <v>1</v>
      </c>
      <c r="D1123">
        <v>5</v>
      </c>
      <c r="E1123">
        <v>5</v>
      </c>
      <c r="F1123" t="s">
        <v>14</v>
      </c>
      <c r="G1123" t="s">
        <v>15</v>
      </c>
      <c r="H1123" s="1">
        <v>45129</v>
      </c>
    </row>
    <row r="1124" spans="1:8" x14ac:dyDescent="0.25">
      <c r="A1124" t="s">
        <v>1145</v>
      </c>
      <c r="B1124" t="s">
        <v>65</v>
      </c>
      <c r="C1124">
        <v>5</v>
      </c>
      <c r="D1124">
        <v>1.5</v>
      </c>
      <c r="E1124">
        <v>7.5</v>
      </c>
      <c r="F1124" t="s">
        <v>10</v>
      </c>
    </row>
    <row r="1125" spans="1:8" x14ac:dyDescent="0.25">
      <c r="A1125" t="s">
        <v>1146</v>
      </c>
      <c r="B1125" t="s">
        <v>9</v>
      </c>
      <c r="C1125">
        <v>3</v>
      </c>
      <c r="D1125">
        <v>2</v>
      </c>
      <c r="E1125">
        <v>6</v>
      </c>
      <c r="H1125" s="1">
        <v>45132</v>
      </c>
    </row>
    <row r="1126" spans="1:8" x14ac:dyDescent="0.25">
      <c r="A1126" t="s">
        <v>1147</v>
      </c>
      <c r="B1126" t="s">
        <v>39</v>
      </c>
      <c r="C1126">
        <v>2</v>
      </c>
      <c r="D1126" t="s">
        <v>21</v>
      </c>
      <c r="E1126">
        <v>6</v>
      </c>
      <c r="F1126" t="s">
        <v>23</v>
      </c>
      <c r="H1126" s="1">
        <v>44954</v>
      </c>
    </row>
    <row r="1127" spans="1:8" x14ac:dyDescent="0.25">
      <c r="A1127" t="s">
        <v>1148</v>
      </c>
      <c r="B1127" t="s">
        <v>25</v>
      </c>
      <c r="C1127">
        <v>5</v>
      </c>
      <c r="D1127">
        <v>4</v>
      </c>
      <c r="E1127">
        <v>20</v>
      </c>
      <c r="F1127" t="s">
        <v>18</v>
      </c>
      <c r="G1127" t="s">
        <v>21</v>
      </c>
      <c r="H1127" s="1">
        <v>45157</v>
      </c>
    </row>
    <row r="1128" spans="1:8" x14ac:dyDescent="0.25">
      <c r="A1128" t="s">
        <v>1149</v>
      </c>
      <c r="B1128" t="s">
        <v>25</v>
      </c>
      <c r="C1128">
        <v>2</v>
      </c>
      <c r="D1128">
        <v>4</v>
      </c>
      <c r="E1128">
        <v>8</v>
      </c>
      <c r="F1128" t="s">
        <v>10</v>
      </c>
      <c r="G1128" t="s">
        <v>15</v>
      </c>
      <c r="H1128" s="1">
        <v>45000</v>
      </c>
    </row>
    <row r="1129" spans="1:8" x14ac:dyDescent="0.25">
      <c r="A1129" t="s">
        <v>1150</v>
      </c>
      <c r="B1129" t="s">
        <v>18</v>
      </c>
      <c r="C1129">
        <v>5</v>
      </c>
      <c r="D1129">
        <v>3</v>
      </c>
      <c r="E1129">
        <v>15</v>
      </c>
      <c r="H1129" s="1">
        <v>45006</v>
      </c>
    </row>
    <row r="1130" spans="1:8" x14ac:dyDescent="0.25">
      <c r="A1130" t="s">
        <v>1151</v>
      </c>
      <c r="B1130" t="s">
        <v>13</v>
      </c>
      <c r="C1130">
        <v>1</v>
      </c>
      <c r="D1130">
        <v>3</v>
      </c>
      <c r="E1130">
        <v>3</v>
      </c>
      <c r="F1130" t="s">
        <v>10</v>
      </c>
      <c r="G1130" t="s">
        <v>11</v>
      </c>
      <c r="H1130" s="1">
        <v>45236</v>
      </c>
    </row>
    <row r="1131" spans="1:8" x14ac:dyDescent="0.25">
      <c r="A1131" t="s">
        <v>1152</v>
      </c>
      <c r="B1131" t="s">
        <v>9</v>
      </c>
      <c r="C1131">
        <v>2</v>
      </c>
      <c r="D1131" t="s">
        <v>21</v>
      </c>
      <c r="E1131">
        <v>4</v>
      </c>
      <c r="F1131" t="s">
        <v>14</v>
      </c>
    </row>
    <row r="1132" spans="1:8" x14ac:dyDescent="0.25">
      <c r="A1132" t="s">
        <v>1153</v>
      </c>
      <c r="B1132" t="s">
        <v>13</v>
      </c>
      <c r="C1132">
        <v>2</v>
      </c>
      <c r="D1132">
        <v>3</v>
      </c>
      <c r="E1132">
        <v>6</v>
      </c>
      <c r="F1132" t="s">
        <v>14</v>
      </c>
      <c r="G1132" t="s">
        <v>15</v>
      </c>
      <c r="H1132" s="1">
        <v>45019</v>
      </c>
    </row>
    <row r="1133" spans="1:8" x14ac:dyDescent="0.25">
      <c r="A1133" t="s">
        <v>1154</v>
      </c>
      <c r="B1133" t="s">
        <v>28</v>
      </c>
      <c r="C1133">
        <v>1</v>
      </c>
      <c r="D1133">
        <v>4</v>
      </c>
      <c r="E1133">
        <v>4</v>
      </c>
      <c r="F1133" t="s">
        <v>10</v>
      </c>
      <c r="G1133" t="s">
        <v>15</v>
      </c>
      <c r="H1133" s="1">
        <v>45124</v>
      </c>
    </row>
    <row r="1134" spans="1:8" x14ac:dyDescent="0.25">
      <c r="A1134" t="s">
        <v>1155</v>
      </c>
      <c r="B1134" t="s">
        <v>25</v>
      </c>
      <c r="C1134">
        <v>2</v>
      </c>
      <c r="D1134">
        <v>4</v>
      </c>
      <c r="E1134">
        <v>8</v>
      </c>
      <c r="F1134" t="s">
        <v>14</v>
      </c>
      <c r="G1134" t="s">
        <v>15</v>
      </c>
      <c r="H1134" s="1">
        <v>45147</v>
      </c>
    </row>
    <row r="1135" spans="1:8" x14ac:dyDescent="0.25">
      <c r="A1135" t="s">
        <v>1156</v>
      </c>
      <c r="B1135" t="s">
        <v>25</v>
      </c>
      <c r="C1135">
        <v>4</v>
      </c>
      <c r="D1135">
        <v>4</v>
      </c>
      <c r="E1135">
        <v>16</v>
      </c>
      <c r="F1135" t="s">
        <v>10</v>
      </c>
      <c r="G1135" t="s">
        <v>11</v>
      </c>
      <c r="H1135" s="1">
        <v>45284</v>
      </c>
    </row>
    <row r="1136" spans="1:8" x14ac:dyDescent="0.25">
      <c r="A1136" t="s">
        <v>1157</v>
      </c>
      <c r="B1136" t="s">
        <v>9</v>
      </c>
      <c r="C1136">
        <v>5</v>
      </c>
      <c r="D1136">
        <v>2</v>
      </c>
      <c r="E1136">
        <v>10</v>
      </c>
      <c r="F1136" t="s">
        <v>21</v>
      </c>
      <c r="G1136" t="s">
        <v>11</v>
      </c>
      <c r="H1136" s="1">
        <v>45174</v>
      </c>
    </row>
    <row r="1137" spans="1:8" x14ac:dyDescent="0.25">
      <c r="A1137" t="s">
        <v>1158</v>
      </c>
      <c r="B1137" t="s">
        <v>28</v>
      </c>
      <c r="C1137">
        <v>1</v>
      </c>
      <c r="D1137">
        <v>4</v>
      </c>
      <c r="E1137">
        <v>4</v>
      </c>
      <c r="F1137" t="s">
        <v>14</v>
      </c>
      <c r="G1137" t="s">
        <v>15</v>
      </c>
      <c r="H1137" s="1">
        <v>44938</v>
      </c>
    </row>
    <row r="1138" spans="1:8" x14ac:dyDescent="0.25">
      <c r="A1138" t="s">
        <v>1159</v>
      </c>
      <c r="B1138" t="s">
        <v>13</v>
      </c>
      <c r="C1138">
        <v>2</v>
      </c>
      <c r="D1138">
        <v>3</v>
      </c>
      <c r="E1138">
        <v>6</v>
      </c>
      <c r="F1138" t="s">
        <v>14</v>
      </c>
      <c r="G1138" t="s">
        <v>15</v>
      </c>
      <c r="H1138" t="s">
        <v>21</v>
      </c>
    </row>
    <row r="1139" spans="1:8" x14ac:dyDescent="0.25">
      <c r="A1139" t="s">
        <v>1160</v>
      </c>
      <c r="B1139" t="s">
        <v>13</v>
      </c>
      <c r="C1139">
        <v>5</v>
      </c>
      <c r="D1139">
        <v>3</v>
      </c>
      <c r="E1139">
        <v>15</v>
      </c>
      <c r="G1139" t="s">
        <v>15</v>
      </c>
      <c r="H1139" t="s">
        <v>21</v>
      </c>
    </row>
    <row r="1140" spans="1:8" x14ac:dyDescent="0.25">
      <c r="A1140" t="s">
        <v>1161</v>
      </c>
      <c r="B1140" t="s">
        <v>20</v>
      </c>
      <c r="C1140">
        <v>4</v>
      </c>
      <c r="E1140">
        <v>20</v>
      </c>
      <c r="F1140" t="s">
        <v>23</v>
      </c>
      <c r="H1140" s="1">
        <v>44934</v>
      </c>
    </row>
    <row r="1141" spans="1:8" x14ac:dyDescent="0.25">
      <c r="A1141" t="s">
        <v>1162</v>
      </c>
      <c r="B1141" t="s">
        <v>25</v>
      </c>
      <c r="C1141">
        <v>1</v>
      </c>
      <c r="D1141">
        <v>4</v>
      </c>
      <c r="E1141">
        <v>4</v>
      </c>
      <c r="G1141" t="s">
        <v>11</v>
      </c>
      <c r="H1141" s="1">
        <v>44928</v>
      </c>
    </row>
    <row r="1142" spans="1:8" x14ac:dyDescent="0.25">
      <c r="A1142" t="s">
        <v>1163</v>
      </c>
      <c r="B1142" t="s">
        <v>65</v>
      </c>
      <c r="C1142">
        <v>3</v>
      </c>
      <c r="D1142">
        <v>1.5</v>
      </c>
      <c r="E1142">
        <v>4.5</v>
      </c>
      <c r="G1142" t="s">
        <v>11</v>
      </c>
      <c r="H1142" s="1">
        <v>45211</v>
      </c>
    </row>
    <row r="1143" spans="1:8" x14ac:dyDescent="0.25">
      <c r="A1143" t="s">
        <v>1164</v>
      </c>
      <c r="B1143" t="s">
        <v>17</v>
      </c>
      <c r="C1143">
        <v>1</v>
      </c>
      <c r="D1143">
        <v>1</v>
      </c>
      <c r="E1143">
        <v>1</v>
      </c>
      <c r="F1143" t="s">
        <v>14</v>
      </c>
      <c r="G1143" t="s">
        <v>15</v>
      </c>
      <c r="H1143" s="1">
        <v>45142</v>
      </c>
    </row>
    <row r="1144" spans="1:8" x14ac:dyDescent="0.25">
      <c r="A1144" t="s">
        <v>1165</v>
      </c>
      <c r="B1144" t="s">
        <v>21</v>
      </c>
      <c r="D1144">
        <v>1.5</v>
      </c>
      <c r="E1144">
        <v>3</v>
      </c>
      <c r="F1144" t="s">
        <v>23</v>
      </c>
      <c r="H1144" s="1">
        <v>45026</v>
      </c>
    </row>
    <row r="1145" spans="1:8" x14ac:dyDescent="0.25">
      <c r="A1145" t="s">
        <v>1166</v>
      </c>
      <c r="B1145" t="s">
        <v>20</v>
      </c>
      <c r="C1145">
        <v>4</v>
      </c>
      <c r="D1145">
        <v>5</v>
      </c>
      <c r="E1145">
        <v>20</v>
      </c>
      <c r="H1145" s="1">
        <v>45100</v>
      </c>
    </row>
    <row r="1146" spans="1:8" x14ac:dyDescent="0.25">
      <c r="A1146" t="s">
        <v>1167</v>
      </c>
      <c r="B1146" t="s">
        <v>28</v>
      </c>
      <c r="C1146">
        <v>1</v>
      </c>
      <c r="D1146">
        <v>4</v>
      </c>
      <c r="E1146">
        <v>4</v>
      </c>
      <c r="F1146" t="s">
        <v>14</v>
      </c>
      <c r="G1146" t="s">
        <v>11</v>
      </c>
      <c r="H1146" s="1">
        <v>45155</v>
      </c>
    </row>
    <row r="1147" spans="1:8" x14ac:dyDescent="0.25">
      <c r="A1147" t="s">
        <v>1168</v>
      </c>
      <c r="B1147" t="s">
        <v>9</v>
      </c>
      <c r="C1147">
        <v>2</v>
      </c>
      <c r="D1147">
        <v>2</v>
      </c>
      <c r="E1147">
        <v>4</v>
      </c>
      <c r="F1147" t="s">
        <v>14</v>
      </c>
      <c r="G1147" t="s">
        <v>15</v>
      </c>
      <c r="H1147" s="1">
        <v>45274</v>
      </c>
    </row>
    <row r="1148" spans="1:8" x14ac:dyDescent="0.25">
      <c r="A1148" t="s">
        <v>1169</v>
      </c>
      <c r="B1148" t="s">
        <v>39</v>
      </c>
      <c r="C1148">
        <v>5</v>
      </c>
      <c r="D1148">
        <v>3</v>
      </c>
      <c r="E1148">
        <v>15</v>
      </c>
      <c r="F1148" t="s">
        <v>23</v>
      </c>
      <c r="G1148" t="s">
        <v>15</v>
      </c>
      <c r="H1148" s="1">
        <v>44944</v>
      </c>
    </row>
    <row r="1149" spans="1:8" x14ac:dyDescent="0.25">
      <c r="A1149" t="s">
        <v>1170</v>
      </c>
      <c r="B1149" t="s">
        <v>28</v>
      </c>
      <c r="C1149">
        <v>2</v>
      </c>
      <c r="D1149">
        <v>4</v>
      </c>
      <c r="E1149">
        <v>8</v>
      </c>
      <c r="F1149" t="s">
        <v>23</v>
      </c>
      <c r="G1149" t="s">
        <v>21</v>
      </c>
      <c r="H1149" s="1">
        <v>45128</v>
      </c>
    </row>
    <row r="1150" spans="1:8" x14ac:dyDescent="0.25">
      <c r="A1150" t="s">
        <v>1171</v>
      </c>
      <c r="B1150" t="s">
        <v>20</v>
      </c>
      <c r="C1150">
        <v>3</v>
      </c>
      <c r="D1150" t="s">
        <v>18</v>
      </c>
      <c r="E1150">
        <v>15</v>
      </c>
      <c r="F1150" t="s">
        <v>23</v>
      </c>
      <c r="H1150" s="1">
        <v>45074</v>
      </c>
    </row>
    <row r="1151" spans="1:8" x14ac:dyDescent="0.25">
      <c r="A1151" t="s">
        <v>1172</v>
      </c>
      <c r="C1151" t="s">
        <v>21</v>
      </c>
      <c r="D1151">
        <v>1.5</v>
      </c>
      <c r="E1151">
        <v>7.5</v>
      </c>
      <c r="F1151" t="s">
        <v>23</v>
      </c>
      <c r="G1151" t="s">
        <v>15</v>
      </c>
      <c r="H1151" s="1">
        <v>45142</v>
      </c>
    </row>
    <row r="1152" spans="1:8" x14ac:dyDescent="0.25">
      <c r="A1152" t="s">
        <v>1173</v>
      </c>
      <c r="B1152" t="s">
        <v>13</v>
      </c>
      <c r="C1152">
        <v>1</v>
      </c>
      <c r="D1152">
        <v>3</v>
      </c>
      <c r="F1152" t="s">
        <v>23</v>
      </c>
      <c r="G1152" t="s">
        <v>15</v>
      </c>
      <c r="H1152" s="1">
        <v>45007</v>
      </c>
    </row>
    <row r="1153" spans="1:8" x14ac:dyDescent="0.25">
      <c r="A1153" t="s">
        <v>1174</v>
      </c>
      <c r="B1153" t="s">
        <v>25</v>
      </c>
      <c r="C1153">
        <v>5</v>
      </c>
      <c r="D1153">
        <v>4</v>
      </c>
      <c r="E1153">
        <v>20</v>
      </c>
      <c r="G1153" t="s">
        <v>11</v>
      </c>
      <c r="H1153" s="1">
        <v>45059</v>
      </c>
    </row>
    <row r="1154" spans="1:8" x14ac:dyDescent="0.25">
      <c r="A1154" t="s">
        <v>1175</v>
      </c>
      <c r="B1154" t="s">
        <v>9</v>
      </c>
      <c r="C1154">
        <v>4</v>
      </c>
      <c r="D1154">
        <v>2</v>
      </c>
      <c r="E1154">
        <v>8</v>
      </c>
      <c r="F1154" t="s">
        <v>14</v>
      </c>
      <c r="G1154" t="s">
        <v>15</v>
      </c>
      <c r="H1154" s="1">
        <v>45268</v>
      </c>
    </row>
    <row r="1155" spans="1:8" x14ac:dyDescent="0.25">
      <c r="A1155" t="s">
        <v>1176</v>
      </c>
      <c r="B1155" t="s">
        <v>25</v>
      </c>
      <c r="C1155">
        <v>3</v>
      </c>
      <c r="D1155">
        <v>4</v>
      </c>
      <c r="E1155">
        <v>12</v>
      </c>
      <c r="F1155" t="s">
        <v>18</v>
      </c>
      <c r="H1155" s="1">
        <v>45057</v>
      </c>
    </row>
    <row r="1156" spans="1:8" x14ac:dyDescent="0.25">
      <c r="A1156" t="s">
        <v>1177</v>
      </c>
      <c r="B1156" t="s">
        <v>21</v>
      </c>
      <c r="C1156">
        <v>2</v>
      </c>
      <c r="E1156">
        <v>3</v>
      </c>
      <c r="F1156" t="s">
        <v>10</v>
      </c>
      <c r="G1156" t="s">
        <v>15</v>
      </c>
      <c r="H1156" s="1">
        <v>44988</v>
      </c>
    </row>
    <row r="1157" spans="1:8" x14ac:dyDescent="0.25">
      <c r="A1157" t="s">
        <v>1178</v>
      </c>
      <c r="B1157" t="s">
        <v>28</v>
      </c>
      <c r="C1157">
        <v>5</v>
      </c>
      <c r="D1157" t="s">
        <v>18</v>
      </c>
      <c r="E1157">
        <v>20</v>
      </c>
      <c r="F1157" t="s">
        <v>18</v>
      </c>
      <c r="G1157" t="s">
        <v>11</v>
      </c>
      <c r="H1157" s="1">
        <v>45011</v>
      </c>
    </row>
    <row r="1158" spans="1:8" x14ac:dyDescent="0.25">
      <c r="A1158" t="s">
        <v>1179</v>
      </c>
      <c r="B1158" t="s">
        <v>18</v>
      </c>
      <c r="C1158">
        <v>2</v>
      </c>
      <c r="D1158">
        <v>2</v>
      </c>
      <c r="E1158">
        <v>4</v>
      </c>
      <c r="F1158" t="s">
        <v>10</v>
      </c>
      <c r="G1158" t="s">
        <v>11</v>
      </c>
      <c r="H1158" s="1">
        <v>45033</v>
      </c>
    </row>
    <row r="1159" spans="1:8" x14ac:dyDescent="0.25">
      <c r="A1159" t="s">
        <v>1180</v>
      </c>
      <c r="B1159" t="s">
        <v>28</v>
      </c>
      <c r="C1159">
        <v>5</v>
      </c>
      <c r="D1159">
        <v>4</v>
      </c>
      <c r="E1159">
        <v>20</v>
      </c>
      <c r="F1159" t="s">
        <v>14</v>
      </c>
      <c r="H1159" s="1">
        <v>44968</v>
      </c>
    </row>
    <row r="1160" spans="1:8" x14ac:dyDescent="0.25">
      <c r="A1160" t="s">
        <v>1181</v>
      </c>
      <c r="B1160" t="s">
        <v>28</v>
      </c>
      <c r="C1160">
        <v>2</v>
      </c>
      <c r="D1160">
        <v>4</v>
      </c>
      <c r="E1160">
        <v>8</v>
      </c>
      <c r="F1160" t="s">
        <v>23</v>
      </c>
      <c r="G1160" t="s">
        <v>11</v>
      </c>
      <c r="H1160" s="1">
        <v>45270</v>
      </c>
    </row>
    <row r="1161" spans="1:8" x14ac:dyDescent="0.25">
      <c r="A1161" t="s">
        <v>1182</v>
      </c>
      <c r="B1161" t="s">
        <v>21</v>
      </c>
      <c r="C1161">
        <v>4</v>
      </c>
      <c r="D1161">
        <v>1.5</v>
      </c>
      <c r="E1161">
        <v>6</v>
      </c>
      <c r="F1161" t="s">
        <v>23</v>
      </c>
      <c r="H1161" s="1">
        <v>45164</v>
      </c>
    </row>
    <row r="1162" spans="1:8" x14ac:dyDescent="0.25">
      <c r="A1162" t="s">
        <v>1183</v>
      </c>
      <c r="B1162" t="s">
        <v>65</v>
      </c>
      <c r="C1162">
        <v>4</v>
      </c>
      <c r="D1162">
        <v>1.5</v>
      </c>
      <c r="E1162">
        <v>6</v>
      </c>
      <c r="G1162" t="s">
        <v>15</v>
      </c>
      <c r="H1162" s="1">
        <v>45290</v>
      </c>
    </row>
    <row r="1163" spans="1:8" x14ac:dyDescent="0.25">
      <c r="A1163" t="s">
        <v>1184</v>
      </c>
      <c r="B1163" t="s">
        <v>9</v>
      </c>
      <c r="C1163">
        <v>5</v>
      </c>
      <c r="D1163">
        <v>2</v>
      </c>
      <c r="E1163">
        <v>10</v>
      </c>
      <c r="F1163" t="s">
        <v>10</v>
      </c>
      <c r="G1163" t="s">
        <v>11</v>
      </c>
      <c r="H1163" s="1">
        <v>45224</v>
      </c>
    </row>
    <row r="1164" spans="1:8" x14ac:dyDescent="0.25">
      <c r="A1164" t="s">
        <v>1185</v>
      </c>
      <c r="B1164" t="s">
        <v>28</v>
      </c>
      <c r="C1164">
        <v>4</v>
      </c>
      <c r="D1164">
        <v>4</v>
      </c>
      <c r="E1164">
        <v>16</v>
      </c>
      <c r="G1164" t="s">
        <v>15</v>
      </c>
      <c r="H1164" s="1">
        <v>45130</v>
      </c>
    </row>
    <row r="1165" spans="1:8" x14ac:dyDescent="0.25">
      <c r="A1165" t="s">
        <v>1186</v>
      </c>
      <c r="B1165" t="s">
        <v>9</v>
      </c>
      <c r="C1165">
        <v>4</v>
      </c>
      <c r="D1165">
        <v>2</v>
      </c>
      <c r="E1165">
        <v>8</v>
      </c>
      <c r="F1165" t="s">
        <v>10</v>
      </c>
    </row>
    <row r="1166" spans="1:8" x14ac:dyDescent="0.25">
      <c r="A1166" t="s">
        <v>1187</v>
      </c>
      <c r="B1166" t="s">
        <v>17</v>
      </c>
      <c r="C1166">
        <v>4</v>
      </c>
      <c r="D1166">
        <v>1</v>
      </c>
      <c r="E1166">
        <v>4</v>
      </c>
      <c r="H1166" s="1">
        <v>45214</v>
      </c>
    </row>
    <row r="1167" spans="1:8" x14ac:dyDescent="0.25">
      <c r="A1167" t="s">
        <v>1188</v>
      </c>
      <c r="B1167" t="s">
        <v>20</v>
      </c>
      <c r="C1167">
        <v>5</v>
      </c>
      <c r="D1167">
        <v>5</v>
      </c>
      <c r="E1167" t="s">
        <v>21</v>
      </c>
      <c r="G1167" t="s">
        <v>11</v>
      </c>
      <c r="H1167" s="1">
        <v>45125</v>
      </c>
    </row>
    <row r="1168" spans="1:8" x14ac:dyDescent="0.25">
      <c r="A1168" t="s">
        <v>1189</v>
      </c>
      <c r="B1168" t="s">
        <v>13</v>
      </c>
      <c r="C1168">
        <v>5</v>
      </c>
      <c r="D1168">
        <v>3</v>
      </c>
      <c r="E1168">
        <v>15</v>
      </c>
      <c r="F1168" t="s">
        <v>14</v>
      </c>
      <c r="G1168" t="s">
        <v>15</v>
      </c>
      <c r="H1168" s="1">
        <v>45286</v>
      </c>
    </row>
    <row r="1169" spans="1:8" x14ac:dyDescent="0.25">
      <c r="A1169" t="s">
        <v>1190</v>
      </c>
      <c r="B1169" t="s">
        <v>21</v>
      </c>
      <c r="C1169">
        <v>3</v>
      </c>
      <c r="D1169">
        <v>1.5</v>
      </c>
      <c r="E1169">
        <v>4.5</v>
      </c>
      <c r="F1169" t="s">
        <v>14</v>
      </c>
      <c r="G1169" t="s">
        <v>15</v>
      </c>
      <c r="H1169" s="1">
        <v>45194</v>
      </c>
    </row>
    <row r="1170" spans="1:8" x14ac:dyDescent="0.25">
      <c r="A1170" t="s">
        <v>1191</v>
      </c>
      <c r="B1170" t="s">
        <v>28</v>
      </c>
      <c r="C1170">
        <v>5</v>
      </c>
      <c r="D1170">
        <v>4</v>
      </c>
      <c r="E1170">
        <v>20</v>
      </c>
      <c r="H1170" s="1">
        <v>45187</v>
      </c>
    </row>
    <row r="1171" spans="1:8" x14ac:dyDescent="0.25">
      <c r="A1171" t="s">
        <v>1192</v>
      </c>
      <c r="B1171" t="s">
        <v>9</v>
      </c>
      <c r="C1171">
        <v>3</v>
      </c>
      <c r="D1171">
        <v>2</v>
      </c>
      <c r="E1171">
        <v>6</v>
      </c>
      <c r="F1171" t="s">
        <v>10</v>
      </c>
      <c r="H1171" s="1">
        <v>45280</v>
      </c>
    </row>
    <row r="1172" spans="1:8" x14ac:dyDescent="0.25">
      <c r="A1172" t="s">
        <v>1193</v>
      </c>
      <c r="B1172" t="s">
        <v>9</v>
      </c>
      <c r="C1172" t="s">
        <v>21</v>
      </c>
      <c r="D1172">
        <v>2</v>
      </c>
      <c r="E1172">
        <v>10</v>
      </c>
      <c r="H1172" t="s">
        <v>18</v>
      </c>
    </row>
    <row r="1173" spans="1:8" x14ac:dyDescent="0.25">
      <c r="A1173" t="s">
        <v>1194</v>
      </c>
      <c r="B1173" t="s">
        <v>9</v>
      </c>
      <c r="C1173">
        <v>4</v>
      </c>
      <c r="D1173">
        <v>2</v>
      </c>
      <c r="E1173">
        <v>8</v>
      </c>
      <c r="F1173" t="s">
        <v>23</v>
      </c>
      <c r="G1173" t="s">
        <v>11</v>
      </c>
      <c r="H1173" s="1">
        <v>44991</v>
      </c>
    </row>
    <row r="1174" spans="1:8" x14ac:dyDescent="0.25">
      <c r="A1174" t="s">
        <v>1195</v>
      </c>
      <c r="B1174" t="s">
        <v>17</v>
      </c>
      <c r="C1174">
        <v>1</v>
      </c>
      <c r="D1174">
        <v>1</v>
      </c>
      <c r="E1174">
        <v>1</v>
      </c>
      <c r="F1174" t="s">
        <v>23</v>
      </c>
      <c r="H1174" s="1">
        <v>45115</v>
      </c>
    </row>
    <row r="1175" spans="1:8" x14ac:dyDescent="0.25">
      <c r="A1175" t="s">
        <v>1196</v>
      </c>
      <c r="B1175" t="s">
        <v>39</v>
      </c>
      <c r="C1175">
        <v>4</v>
      </c>
      <c r="D1175">
        <v>3</v>
      </c>
      <c r="E1175">
        <v>12</v>
      </c>
      <c r="H1175" s="1">
        <v>45013</v>
      </c>
    </row>
    <row r="1176" spans="1:8" x14ac:dyDescent="0.25">
      <c r="A1176" t="s">
        <v>1197</v>
      </c>
      <c r="B1176" t="s">
        <v>9</v>
      </c>
      <c r="C1176">
        <v>4</v>
      </c>
      <c r="D1176">
        <v>2</v>
      </c>
      <c r="E1176">
        <v>8</v>
      </c>
      <c r="F1176" t="s">
        <v>23</v>
      </c>
      <c r="G1176" t="s">
        <v>15</v>
      </c>
      <c r="H1176" s="1">
        <v>45108</v>
      </c>
    </row>
    <row r="1177" spans="1:8" x14ac:dyDescent="0.25">
      <c r="A1177" t="s">
        <v>1198</v>
      </c>
      <c r="B1177" t="s">
        <v>25</v>
      </c>
      <c r="C1177">
        <v>4</v>
      </c>
      <c r="D1177">
        <v>4</v>
      </c>
      <c r="E1177">
        <v>16</v>
      </c>
      <c r="F1177" t="s">
        <v>23</v>
      </c>
      <c r="G1177" t="s">
        <v>15</v>
      </c>
      <c r="H1177" t="s">
        <v>18</v>
      </c>
    </row>
    <row r="1178" spans="1:8" x14ac:dyDescent="0.25">
      <c r="A1178" t="s">
        <v>1199</v>
      </c>
      <c r="B1178" t="s">
        <v>13</v>
      </c>
      <c r="C1178">
        <v>3</v>
      </c>
      <c r="D1178">
        <v>3</v>
      </c>
      <c r="E1178">
        <v>9</v>
      </c>
      <c r="G1178" t="s">
        <v>21</v>
      </c>
      <c r="H1178" s="1">
        <v>45263</v>
      </c>
    </row>
    <row r="1179" spans="1:8" x14ac:dyDescent="0.25">
      <c r="A1179" t="s">
        <v>1200</v>
      </c>
      <c r="B1179" t="s">
        <v>13</v>
      </c>
      <c r="C1179">
        <v>5</v>
      </c>
      <c r="D1179">
        <v>3</v>
      </c>
      <c r="E1179">
        <v>15</v>
      </c>
      <c r="F1179" t="s">
        <v>23</v>
      </c>
      <c r="H1179" s="1">
        <v>45010</v>
      </c>
    </row>
    <row r="1180" spans="1:8" x14ac:dyDescent="0.25">
      <c r="A1180" t="s">
        <v>1201</v>
      </c>
      <c r="B1180" t="s">
        <v>20</v>
      </c>
      <c r="C1180">
        <v>5</v>
      </c>
      <c r="D1180">
        <v>5</v>
      </c>
      <c r="E1180">
        <v>25</v>
      </c>
      <c r="F1180" t="s">
        <v>14</v>
      </c>
      <c r="G1180" t="s">
        <v>15</v>
      </c>
      <c r="H1180" s="1">
        <v>45141</v>
      </c>
    </row>
    <row r="1181" spans="1:8" x14ac:dyDescent="0.25">
      <c r="A1181" t="s">
        <v>1202</v>
      </c>
      <c r="B1181" t="s">
        <v>17</v>
      </c>
      <c r="C1181">
        <v>1</v>
      </c>
      <c r="D1181">
        <v>1</v>
      </c>
      <c r="E1181">
        <v>1</v>
      </c>
      <c r="F1181" t="s">
        <v>10</v>
      </c>
      <c r="H1181" s="1">
        <v>45046</v>
      </c>
    </row>
    <row r="1182" spans="1:8" x14ac:dyDescent="0.25">
      <c r="A1182" t="s">
        <v>1203</v>
      </c>
      <c r="B1182" t="s">
        <v>17</v>
      </c>
      <c r="C1182">
        <v>3</v>
      </c>
      <c r="D1182">
        <v>1</v>
      </c>
      <c r="E1182">
        <v>3</v>
      </c>
      <c r="F1182" t="s">
        <v>14</v>
      </c>
      <c r="H1182" s="1">
        <v>45013</v>
      </c>
    </row>
    <row r="1183" spans="1:8" x14ac:dyDescent="0.25">
      <c r="A1183" t="s">
        <v>1204</v>
      </c>
      <c r="B1183" t="s">
        <v>39</v>
      </c>
      <c r="C1183">
        <v>3</v>
      </c>
      <c r="D1183">
        <v>3</v>
      </c>
      <c r="E1183">
        <v>9</v>
      </c>
      <c r="F1183" t="s">
        <v>10</v>
      </c>
      <c r="H1183" s="1">
        <v>45272</v>
      </c>
    </row>
    <row r="1184" spans="1:8" x14ac:dyDescent="0.25">
      <c r="A1184" t="s">
        <v>1205</v>
      </c>
      <c r="B1184" t="s">
        <v>20</v>
      </c>
      <c r="C1184">
        <v>4</v>
      </c>
      <c r="D1184">
        <v>5</v>
      </c>
      <c r="E1184">
        <v>20</v>
      </c>
      <c r="G1184" t="s">
        <v>11</v>
      </c>
      <c r="H1184" s="1">
        <v>45097</v>
      </c>
    </row>
    <row r="1185" spans="1:8" x14ac:dyDescent="0.25">
      <c r="A1185" t="s">
        <v>1206</v>
      </c>
      <c r="B1185" t="s">
        <v>39</v>
      </c>
      <c r="C1185">
        <v>3</v>
      </c>
      <c r="D1185">
        <v>3</v>
      </c>
      <c r="E1185">
        <v>9</v>
      </c>
      <c r="F1185" t="s">
        <v>10</v>
      </c>
      <c r="H1185" s="1">
        <v>44961</v>
      </c>
    </row>
    <row r="1186" spans="1:8" x14ac:dyDescent="0.25">
      <c r="A1186" t="s">
        <v>1207</v>
      </c>
      <c r="B1186" t="s">
        <v>9</v>
      </c>
      <c r="C1186">
        <v>4</v>
      </c>
      <c r="D1186">
        <v>2</v>
      </c>
      <c r="E1186">
        <v>8</v>
      </c>
      <c r="F1186" t="s">
        <v>23</v>
      </c>
      <c r="H1186" s="1">
        <v>45250</v>
      </c>
    </row>
    <row r="1187" spans="1:8" x14ac:dyDescent="0.25">
      <c r="A1187" t="s">
        <v>1208</v>
      </c>
      <c r="B1187" t="s">
        <v>20</v>
      </c>
      <c r="C1187">
        <v>3</v>
      </c>
      <c r="D1187">
        <v>5</v>
      </c>
      <c r="E1187">
        <v>15</v>
      </c>
      <c r="F1187" t="s">
        <v>21</v>
      </c>
      <c r="H1187" s="1">
        <v>45048</v>
      </c>
    </row>
    <row r="1188" spans="1:8" x14ac:dyDescent="0.25">
      <c r="A1188" t="s">
        <v>1209</v>
      </c>
      <c r="C1188">
        <v>2</v>
      </c>
      <c r="D1188">
        <v>1</v>
      </c>
      <c r="E1188" t="s">
        <v>18</v>
      </c>
      <c r="F1188" t="s">
        <v>23</v>
      </c>
      <c r="G1188" t="s">
        <v>11</v>
      </c>
      <c r="H1188" s="1">
        <v>44986</v>
      </c>
    </row>
    <row r="1189" spans="1:8" x14ac:dyDescent="0.25">
      <c r="A1189" t="s">
        <v>1210</v>
      </c>
      <c r="B1189" t="s">
        <v>20</v>
      </c>
      <c r="C1189">
        <v>4</v>
      </c>
      <c r="D1189">
        <v>5</v>
      </c>
      <c r="E1189">
        <v>20</v>
      </c>
      <c r="F1189" t="s">
        <v>23</v>
      </c>
      <c r="G1189" t="s">
        <v>15</v>
      </c>
      <c r="H1189" s="1">
        <v>45267</v>
      </c>
    </row>
    <row r="1190" spans="1:8" x14ac:dyDescent="0.25">
      <c r="A1190" t="s">
        <v>1211</v>
      </c>
      <c r="B1190" t="s">
        <v>20</v>
      </c>
      <c r="C1190">
        <v>4</v>
      </c>
      <c r="D1190">
        <v>5</v>
      </c>
      <c r="E1190">
        <v>20</v>
      </c>
      <c r="F1190" t="s">
        <v>14</v>
      </c>
      <c r="G1190" t="s">
        <v>15</v>
      </c>
      <c r="H1190" s="1">
        <v>45255</v>
      </c>
    </row>
    <row r="1191" spans="1:8" x14ac:dyDescent="0.25">
      <c r="A1191" t="s">
        <v>1212</v>
      </c>
      <c r="B1191" t="s">
        <v>39</v>
      </c>
      <c r="C1191">
        <v>4</v>
      </c>
      <c r="D1191">
        <v>3</v>
      </c>
      <c r="E1191">
        <v>12</v>
      </c>
      <c r="H1191" s="1">
        <v>45218</v>
      </c>
    </row>
    <row r="1192" spans="1:8" x14ac:dyDescent="0.25">
      <c r="A1192" t="s">
        <v>1213</v>
      </c>
      <c r="B1192" t="s">
        <v>25</v>
      </c>
      <c r="C1192" t="s">
        <v>21</v>
      </c>
      <c r="D1192">
        <v>4</v>
      </c>
      <c r="E1192">
        <v>12</v>
      </c>
      <c r="F1192" t="s">
        <v>23</v>
      </c>
      <c r="G1192" t="s">
        <v>15</v>
      </c>
      <c r="H1192" s="1">
        <v>45120</v>
      </c>
    </row>
    <row r="1193" spans="1:8" x14ac:dyDescent="0.25">
      <c r="A1193" t="s">
        <v>1214</v>
      </c>
      <c r="B1193" t="s">
        <v>17</v>
      </c>
      <c r="C1193">
        <v>2</v>
      </c>
      <c r="D1193">
        <v>1</v>
      </c>
      <c r="E1193">
        <v>2</v>
      </c>
      <c r="F1193" t="s">
        <v>10</v>
      </c>
      <c r="G1193" t="s">
        <v>11</v>
      </c>
      <c r="H1193" s="1">
        <v>45160</v>
      </c>
    </row>
    <row r="1194" spans="1:8" x14ac:dyDescent="0.25">
      <c r="A1194" t="s">
        <v>1215</v>
      </c>
      <c r="B1194" t="s">
        <v>13</v>
      </c>
      <c r="C1194">
        <v>3</v>
      </c>
      <c r="D1194">
        <v>3</v>
      </c>
      <c r="E1194">
        <v>9</v>
      </c>
      <c r="F1194" t="s">
        <v>23</v>
      </c>
      <c r="G1194" t="s">
        <v>15</v>
      </c>
      <c r="H1194" s="1">
        <v>45210</v>
      </c>
    </row>
    <row r="1195" spans="1:8" x14ac:dyDescent="0.25">
      <c r="A1195" t="s">
        <v>1216</v>
      </c>
      <c r="B1195" t="s">
        <v>9</v>
      </c>
      <c r="C1195">
        <v>4</v>
      </c>
      <c r="D1195">
        <v>2</v>
      </c>
      <c r="E1195">
        <v>8</v>
      </c>
      <c r="F1195" t="s">
        <v>14</v>
      </c>
      <c r="H1195" s="1">
        <v>45037</v>
      </c>
    </row>
    <row r="1196" spans="1:8" x14ac:dyDescent="0.25">
      <c r="A1196" t="s">
        <v>1217</v>
      </c>
      <c r="B1196" t="s">
        <v>17</v>
      </c>
      <c r="C1196">
        <v>2</v>
      </c>
      <c r="D1196">
        <v>1</v>
      </c>
      <c r="E1196">
        <v>2</v>
      </c>
      <c r="F1196" t="s">
        <v>10</v>
      </c>
      <c r="G1196" t="s">
        <v>11</v>
      </c>
      <c r="H1196" s="1">
        <v>45259</v>
      </c>
    </row>
    <row r="1197" spans="1:8" x14ac:dyDescent="0.25">
      <c r="A1197" t="s">
        <v>1218</v>
      </c>
      <c r="B1197" t="s">
        <v>65</v>
      </c>
      <c r="C1197">
        <v>1</v>
      </c>
      <c r="D1197">
        <v>1.5</v>
      </c>
      <c r="E1197">
        <v>1.5</v>
      </c>
      <c r="F1197" t="s">
        <v>14</v>
      </c>
      <c r="G1197" t="s">
        <v>15</v>
      </c>
      <c r="H1197" s="1">
        <v>45064</v>
      </c>
    </row>
    <row r="1198" spans="1:8" x14ac:dyDescent="0.25">
      <c r="A1198" t="s">
        <v>1219</v>
      </c>
      <c r="B1198" t="s">
        <v>13</v>
      </c>
      <c r="C1198">
        <v>1</v>
      </c>
      <c r="D1198">
        <v>3</v>
      </c>
      <c r="E1198">
        <v>3</v>
      </c>
      <c r="F1198" t="s">
        <v>18</v>
      </c>
      <c r="H1198" s="1">
        <v>44986</v>
      </c>
    </row>
    <row r="1199" spans="1:8" x14ac:dyDescent="0.25">
      <c r="A1199" t="s">
        <v>1220</v>
      </c>
      <c r="B1199" t="s">
        <v>39</v>
      </c>
      <c r="C1199">
        <v>3</v>
      </c>
      <c r="D1199">
        <v>3</v>
      </c>
      <c r="E1199" t="s">
        <v>18</v>
      </c>
      <c r="H1199" s="1">
        <v>45264</v>
      </c>
    </row>
    <row r="1200" spans="1:8" x14ac:dyDescent="0.25">
      <c r="A1200" t="s">
        <v>1221</v>
      </c>
      <c r="C1200">
        <v>5</v>
      </c>
      <c r="D1200">
        <v>1</v>
      </c>
      <c r="E1200">
        <v>5</v>
      </c>
      <c r="G1200" t="s">
        <v>15</v>
      </c>
      <c r="H1200" s="1">
        <v>44948</v>
      </c>
    </row>
    <row r="1201" spans="1:8" x14ac:dyDescent="0.25">
      <c r="A1201" t="s">
        <v>1222</v>
      </c>
      <c r="B1201" t="s">
        <v>20</v>
      </c>
      <c r="C1201">
        <v>5</v>
      </c>
      <c r="D1201">
        <v>5</v>
      </c>
      <c r="E1201" t="s">
        <v>21</v>
      </c>
      <c r="F1201" t="s">
        <v>14</v>
      </c>
      <c r="G1201" t="s">
        <v>11</v>
      </c>
      <c r="H1201" s="1">
        <v>45258</v>
      </c>
    </row>
    <row r="1202" spans="1:8" x14ac:dyDescent="0.25">
      <c r="A1202" t="s">
        <v>1223</v>
      </c>
      <c r="B1202" t="s">
        <v>17</v>
      </c>
      <c r="C1202">
        <v>5</v>
      </c>
      <c r="D1202">
        <v>1</v>
      </c>
      <c r="E1202">
        <v>5</v>
      </c>
      <c r="F1202" t="s">
        <v>21</v>
      </c>
      <c r="G1202" t="s">
        <v>15</v>
      </c>
      <c r="H1202" s="1">
        <v>45248</v>
      </c>
    </row>
    <row r="1203" spans="1:8" x14ac:dyDescent="0.25">
      <c r="A1203" t="s">
        <v>1224</v>
      </c>
      <c r="B1203" t="s">
        <v>25</v>
      </c>
      <c r="C1203">
        <v>2</v>
      </c>
      <c r="D1203">
        <v>4</v>
      </c>
      <c r="E1203">
        <v>8</v>
      </c>
      <c r="F1203" t="s">
        <v>10</v>
      </c>
      <c r="H1203" s="1">
        <v>45151</v>
      </c>
    </row>
    <row r="1204" spans="1:8" x14ac:dyDescent="0.25">
      <c r="A1204" t="s">
        <v>1225</v>
      </c>
      <c r="B1204" t="s">
        <v>65</v>
      </c>
      <c r="C1204">
        <v>1</v>
      </c>
      <c r="D1204">
        <v>1.5</v>
      </c>
      <c r="E1204">
        <v>1.5</v>
      </c>
      <c r="F1204" t="s">
        <v>14</v>
      </c>
      <c r="H1204" s="1">
        <v>45067</v>
      </c>
    </row>
    <row r="1205" spans="1:8" x14ac:dyDescent="0.25">
      <c r="A1205" t="s">
        <v>1226</v>
      </c>
      <c r="B1205" t="s">
        <v>13</v>
      </c>
      <c r="C1205" t="s">
        <v>18</v>
      </c>
      <c r="D1205">
        <v>3</v>
      </c>
      <c r="E1205">
        <v>9</v>
      </c>
      <c r="H1205" s="1">
        <v>45057</v>
      </c>
    </row>
    <row r="1206" spans="1:8" x14ac:dyDescent="0.25">
      <c r="A1206" t="s">
        <v>1227</v>
      </c>
      <c r="B1206" t="s">
        <v>9</v>
      </c>
      <c r="C1206">
        <v>4</v>
      </c>
      <c r="D1206">
        <v>2</v>
      </c>
      <c r="E1206">
        <v>8</v>
      </c>
      <c r="G1206" t="s">
        <v>15</v>
      </c>
      <c r="H1206" s="1">
        <v>44965</v>
      </c>
    </row>
    <row r="1207" spans="1:8" x14ac:dyDescent="0.25">
      <c r="A1207" t="s">
        <v>1228</v>
      </c>
      <c r="B1207" t="s">
        <v>25</v>
      </c>
      <c r="C1207">
        <v>4</v>
      </c>
      <c r="D1207">
        <v>4</v>
      </c>
      <c r="E1207">
        <v>16</v>
      </c>
      <c r="F1207" t="s">
        <v>23</v>
      </c>
      <c r="G1207" t="s">
        <v>11</v>
      </c>
      <c r="H1207" s="1">
        <v>45179</v>
      </c>
    </row>
    <row r="1208" spans="1:8" x14ac:dyDescent="0.25">
      <c r="A1208" t="s">
        <v>1229</v>
      </c>
      <c r="B1208" t="s">
        <v>28</v>
      </c>
      <c r="C1208">
        <v>2</v>
      </c>
      <c r="D1208">
        <v>4</v>
      </c>
      <c r="E1208">
        <v>8</v>
      </c>
      <c r="G1208" t="s">
        <v>18</v>
      </c>
      <c r="H1208" s="1">
        <v>45074</v>
      </c>
    </row>
    <row r="1209" spans="1:8" x14ac:dyDescent="0.25">
      <c r="A1209" t="s">
        <v>1230</v>
      </c>
      <c r="B1209" t="s">
        <v>18</v>
      </c>
      <c r="C1209">
        <v>2</v>
      </c>
      <c r="D1209">
        <v>1</v>
      </c>
      <c r="E1209">
        <v>2</v>
      </c>
      <c r="H1209" s="1">
        <v>45036</v>
      </c>
    </row>
    <row r="1210" spans="1:8" x14ac:dyDescent="0.25">
      <c r="A1210" t="s">
        <v>1231</v>
      </c>
      <c r="B1210" t="s">
        <v>65</v>
      </c>
      <c r="C1210">
        <v>2</v>
      </c>
      <c r="D1210">
        <v>1.5</v>
      </c>
      <c r="E1210">
        <v>3</v>
      </c>
      <c r="F1210" t="s">
        <v>10</v>
      </c>
      <c r="G1210" t="s">
        <v>15</v>
      </c>
      <c r="H1210" s="1">
        <v>45016</v>
      </c>
    </row>
    <row r="1211" spans="1:8" x14ac:dyDescent="0.25">
      <c r="A1211" t="s">
        <v>1232</v>
      </c>
      <c r="B1211" t="s">
        <v>13</v>
      </c>
      <c r="C1211">
        <v>2</v>
      </c>
      <c r="D1211">
        <v>3</v>
      </c>
      <c r="E1211">
        <v>6</v>
      </c>
      <c r="F1211" t="s">
        <v>10</v>
      </c>
      <c r="H1211" s="1">
        <v>45039</v>
      </c>
    </row>
    <row r="1212" spans="1:8" x14ac:dyDescent="0.25">
      <c r="A1212" t="s">
        <v>1233</v>
      </c>
      <c r="B1212" t="s">
        <v>28</v>
      </c>
      <c r="C1212">
        <v>2</v>
      </c>
      <c r="D1212">
        <v>4</v>
      </c>
      <c r="E1212">
        <v>8</v>
      </c>
      <c r="F1212" t="s">
        <v>23</v>
      </c>
      <c r="G1212" t="s">
        <v>11</v>
      </c>
      <c r="H1212" s="1">
        <v>45189</v>
      </c>
    </row>
    <row r="1213" spans="1:8" x14ac:dyDescent="0.25">
      <c r="A1213" t="s">
        <v>1234</v>
      </c>
      <c r="B1213" t="s">
        <v>28</v>
      </c>
      <c r="C1213">
        <v>4</v>
      </c>
      <c r="D1213">
        <v>4</v>
      </c>
      <c r="E1213">
        <v>16</v>
      </c>
      <c r="F1213" t="s">
        <v>23</v>
      </c>
      <c r="G1213" t="s">
        <v>11</v>
      </c>
      <c r="H1213" s="1">
        <v>44979</v>
      </c>
    </row>
    <row r="1214" spans="1:8" x14ac:dyDescent="0.25">
      <c r="A1214" t="s">
        <v>1235</v>
      </c>
      <c r="B1214" t="s">
        <v>17</v>
      </c>
      <c r="C1214">
        <v>1</v>
      </c>
      <c r="E1214">
        <v>1</v>
      </c>
      <c r="F1214" t="s">
        <v>21</v>
      </c>
      <c r="G1214" t="s">
        <v>15</v>
      </c>
    </row>
    <row r="1215" spans="1:8" x14ac:dyDescent="0.25">
      <c r="A1215" t="s">
        <v>1236</v>
      </c>
      <c r="C1215">
        <v>1</v>
      </c>
      <c r="D1215">
        <v>2</v>
      </c>
      <c r="E1215">
        <v>2</v>
      </c>
      <c r="F1215" t="s">
        <v>14</v>
      </c>
      <c r="G1215" t="s">
        <v>11</v>
      </c>
      <c r="H1215" s="1">
        <v>44983</v>
      </c>
    </row>
    <row r="1216" spans="1:8" x14ac:dyDescent="0.25">
      <c r="A1216" t="s">
        <v>1237</v>
      </c>
      <c r="B1216" t="s">
        <v>17</v>
      </c>
      <c r="C1216">
        <v>5</v>
      </c>
      <c r="D1216">
        <v>1</v>
      </c>
      <c r="E1216">
        <v>5</v>
      </c>
      <c r="F1216" t="s">
        <v>18</v>
      </c>
      <c r="H1216" s="1">
        <v>45114</v>
      </c>
    </row>
    <row r="1217" spans="1:8" x14ac:dyDescent="0.25">
      <c r="A1217" t="s">
        <v>1238</v>
      </c>
      <c r="B1217" t="s">
        <v>39</v>
      </c>
      <c r="C1217">
        <v>3</v>
      </c>
      <c r="D1217">
        <v>3</v>
      </c>
      <c r="E1217">
        <v>9</v>
      </c>
      <c r="F1217" t="s">
        <v>14</v>
      </c>
      <c r="H1217" s="1">
        <v>45127</v>
      </c>
    </row>
    <row r="1218" spans="1:8" x14ac:dyDescent="0.25">
      <c r="A1218" t="s">
        <v>1239</v>
      </c>
      <c r="B1218" t="s">
        <v>28</v>
      </c>
      <c r="C1218">
        <v>1</v>
      </c>
      <c r="D1218">
        <v>4</v>
      </c>
      <c r="E1218">
        <v>4</v>
      </c>
      <c r="F1218" t="s">
        <v>23</v>
      </c>
      <c r="G1218" t="s">
        <v>15</v>
      </c>
      <c r="H1218" s="1">
        <v>45157</v>
      </c>
    </row>
    <row r="1219" spans="1:8" x14ac:dyDescent="0.25">
      <c r="A1219" t="s">
        <v>1240</v>
      </c>
      <c r="B1219" t="s">
        <v>13</v>
      </c>
      <c r="C1219">
        <v>4</v>
      </c>
      <c r="D1219">
        <v>3</v>
      </c>
      <c r="E1219">
        <v>12</v>
      </c>
      <c r="F1219" t="s">
        <v>14</v>
      </c>
      <c r="G1219" t="s">
        <v>11</v>
      </c>
      <c r="H1219" s="1">
        <v>45224</v>
      </c>
    </row>
    <row r="1220" spans="1:8" x14ac:dyDescent="0.25">
      <c r="A1220" t="s">
        <v>1241</v>
      </c>
      <c r="B1220" t="s">
        <v>13</v>
      </c>
      <c r="C1220">
        <v>2</v>
      </c>
      <c r="D1220">
        <v>3</v>
      </c>
      <c r="E1220">
        <v>6</v>
      </c>
      <c r="G1220" t="s">
        <v>18</v>
      </c>
      <c r="H1220" s="1">
        <v>45046</v>
      </c>
    </row>
    <row r="1221" spans="1:8" x14ac:dyDescent="0.25">
      <c r="A1221" t="s">
        <v>1242</v>
      </c>
      <c r="B1221" t="s">
        <v>25</v>
      </c>
      <c r="C1221">
        <v>5</v>
      </c>
      <c r="D1221">
        <v>4</v>
      </c>
      <c r="E1221">
        <v>20</v>
      </c>
      <c r="F1221" t="s">
        <v>23</v>
      </c>
      <c r="G1221" t="s">
        <v>15</v>
      </c>
      <c r="H1221" s="1">
        <v>45109</v>
      </c>
    </row>
    <row r="1222" spans="1:8" x14ac:dyDescent="0.25">
      <c r="A1222" t="s">
        <v>1243</v>
      </c>
      <c r="B1222" t="s">
        <v>28</v>
      </c>
      <c r="C1222">
        <v>1</v>
      </c>
      <c r="D1222">
        <v>4</v>
      </c>
      <c r="E1222">
        <v>4</v>
      </c>
      <c r="G1222" t="s">
        <v>15</v>
      </c>
      <c r="H1222" s="1">
        <v>45156</v>
      </c>
    </row>
    <row r="1223" spans="1:8" x14ac:dyDescent="0.25">
      <c r="A1223" t="s">
        <v>1244</v>
      </c>
      <c r="B1223" t="s">
        <v>25</v>
      </c>
      <c r="C1223">
        <v>1</v>
      </c>
      <c r="D1223">
        <v>4</v>
      </c>
      <c r="E1223">
        <v>4</v>
      </c>
      <c r="H1223" s="1">
        <v>45016</v>
      </c>
    </row>
    <row r="1224" spans="1:8" x14ac:dyDescent="0.25">
      <c r="A1224" t="s">
        <v>1245</v>
      </c>
      <c r="B1224" t="s">
        <v>20</v>
      </c>
      <c r="C1224">
        <v>5</v>
      </c>
      <c r="D1224">
        <v>5</v>
      </c>
      <c r="E1224">
        <v>25</v>
      </c>
      <c r="G1224" t="s">
        <v>11</v>
      </c>
      <c r="H1224" s="1">
        <v>45237</v>
      </c>
    </row>
    <row r="1225" spans="1:8" x14ac:dyDescent="0.25">
      <c r="A1225" t="s">
        <v>1246</v>
      </c>
      <c r="B1225" t="s">
        <v>17</v>
      </c>
      <c r="C1225">
        <v>2</v>
      </c>
      <c r="D1225">
        <v>1</v>
      </c>
      <c r="E1225">
        <v>2</v>
      </c>
      <c r="F1225" t="s">
        <v>23</v>
      </c>
      <c r="G1225" t="s">
        <v>15</v>
      </c>
      <c r="H1225" s="1">
        <v>45242</v>
      </c>
    </row>
    <row r="1226" spans="1:8" x14ac:dyDescent="0.25">
      <c r="A1226" t="s">
        <v>1247</v>
      </c>
      <c r="B1226" t="s">
        <v>28</v>
      </c>
      <c r="C1226">
        <v>2</v>
      </c>
      <c r="D1226">
        <v>4</v>
      </c>
      <c r="E1226" t="s">
        <v>21</v>
      </c>
      <c r="G1226" t="s">
        <v>11</v>
      </c>
      <c r="H1226" s="1">
        <v>45004</v>
      </c>
    </row>
    <row r="1227" spans="1:8" x14ac:dyDescent="0.25">
      <c r="A1227" t="s">
        <v>1248</v>
      </c>
      <c r="B1227" t="s">
        <v>9</v>
      </c>
      <c r="C1227">
        <v>2</v>
      </c>
      <c r="D1227">
        <v>2</v>
      </c>
      <c r="E1227">
        <v>4</v>
      </c>
      <c r="G1227" t="s">
        <v>15</v>
      </c>
      <c r="H1227" s="1">
        <v>45193</v>
      </c>
    </row>
    <row r="1228" spans="1:8" x14ac:dyDescent="0.25">
      <c r="A1228" t="s">
        <v>1249</v>
      </c>
      <c r="B1228" t="s">
        <v>17</v>
      </c>
      <c r="C1228">
        <v>2</v>
      </c>
      <c r="D1228">
        <v>1</v>
      </c>
      <c r="E1228">
        <v>2</v>
      </c>
      <c r="F1228" t="s">
        <v>10</v>
      </c>
      <c r="G1228" t="s">
        <v>11</v>
      </c>
      <c r="H1228" s="1">
        <v>44987</v>
      </c>
    </row>
    <row r="1229" spans="1:8" x14ac:dyDescent="0.25">
      <c r="A1229" t="s">
        <v>1250</v>
      </c>
      <c r="B1229" t="s">
        <v>28</v>
      </c>
      <c r="C1229">
        <v>2</v>
      </c>
      <c r="D1229">
        <v>4</v>
      </c>
      <c r="E1229">
        <v>8</v>
      </c>
      <c r="F1229" t="s">
        <v>10</v>
      </c>
      <c r="G1229" t="s">
        <v>18</v>
      </c>
      <c r="H1229" s="1">
        <v>45143</v>
      </c>
    </row>
    <row r="1230" spans="1:8" x14ac:dyDescent="0.25">
      <c r="A1230" t="s">
        <v>1251</v>
      </c>
      <c r="B1230" t="s">
        <v>21</v>
      </c>
      <c r="C1230">
        <v>3</v>
      </c>
      <c r="D1230">
        <v>1</v>
      </c>
      <c r="E1230">
        <v>3</v>
      </c>
      <c r="F1230" t="s">
        <v>14</v>
      </c>
      <c r="H1230" s="1">
        <v>45251</v>
      </c>
    </row>
    <row r="1231" spans="1:8" x14ac:dyDescent="0.25">
      <c r="A1231" t="s">
        <v>1252</v>
      </c>
      <c r="C1231">
        <v>1</v>
      </c>
      <c r="D1231">
        <v>1</v>
      </c>
      <c r="E1231">
        <v>1</v>
      </c>
      <c r="F1231" t="s">
        <v>23</v>
      </c>
      <c r="G1231" t="s">
        <v>15</v>
      </c>
      <c r="H1231" s="1">
        <v>45264</v>
      </c>
    </row>
    <row r="1232" spans="1:8" x14ac:dyDescent="0.25">
      <c r="A1232" t="s">
        <v>1253</v>
      </c>
      <c r="B1232" t="s">
        <v>9</v>
      </c>
      <c r="C1232">
        <v>2</v>
      </c>
      <c r="D1232">
        <v>2</v>
      </c>
      <c r="E1232">
        <v>4</v>
      </c>
      <c r="F1232" t="s">
        <v>10</v>
      </c>
      <c r="H1232" s="1">
        <v>45097</v>
      </c>
    </row>
    <row r="1233" spans="1:8" x14ac:dyDescent="0.25">
      <c r="A1233" t="s">
        <v>1254</v>
      </c>
      <c r="B1233" t="s">
        <v>9</v>
      </c>
      <c r="C1233">
        <v>4</v>
      </c>
      <c r="D1233">
        <v>2</v>
      </c>
      <c r="E1233">
        <v>8</v>
      </c>
      <c r="F1233" t="s">
        <v>23</v>
      </c>
      <c r="G1233" t="s">
        <v>11</v>
      </c>
      <c r="H1233" s="1">
        <v>45116</v>
      </c>
    </row>
    <row r="1234" spans="1:8" x14ac:dyDescent="0.25">
      <c r="A1234" t="s">
        <v>1255</v>
      </c>
      <c r="B1234" t="s">
        <v>28</v>
      </c>
      <c r="C1234">
        <v>2</v>
      </c>
      <c r="D1234">
        <v>4</v>
      </c>
      <c r="E1234">
        <v>8</v>
      </c>
      <c r="F1234" t="s">
        <v>14</v>
      </c>
      <c r="H1234" s="1">
        <v>45284</v>
      </c>
    </row>
    <row r="1235" spans="1:8" x14ac:dyDescent="0.25">
      <c r="A1235" t="s">
        <v>1256</v>
      </c>
      <c r="B1235" t="s">
        <v>28</v>
      </c>
      <c r="C1235">
        <v>4</v>
      </c>
      <c r="D1235">
        <v>4</v>
      </c>
      <c r="E1235">
        <v>16</v>
      </c>
      <c r="H1235" s="1">
        <v>45102</v>
      </c>
    </row>
    <row r="1236" spans="1:8" x14ac:dyDescent="0.25">
      <c r="A1236" t="s">
        <v>1257</v>
      </c>
      <c r="B1236" t="s">
        <v>25</v>
      </c>
      <c r="C1236">
        <v>2</v>
      </c>
      <c r="D1236">
        <v>4</v>
      </c>
      <c r="E1236">
        <v>8</v>
      </c>
      <c r="G1236" t="s">
        <v>15</v>
      </c>
      <c r="H1236" s="1">
        <v>45174</v>
      </c>
    </row>
    <row r="1237" spans="1:8" x14ac:dyDescent="0.25">
      <c r="A1237" t="s">
        <v>1258</v>
      </c>
      <c r="B1237" t="s">
        <v>25</v>
      </c>
      <c r="C1237">
        <v>3</v>
      </c>
      <c r="D1237">
        <v>4</v>
      </c>
      <c r="E1237">
        <v>12</v>
      </c>
      <c r="F1237" t="s">
        <v>14</v>
      </c>
      <c r="G1237" t="s">
        <v>15</v>
      </c>
      <c r="H1237" s="1">
        <v>44998</v>
      </c>
    </row>
    <row r="1238" spans="1:8" x14ac:dyDescent="0.25">
      <c r="A1238" t="s">
        <v>1259</v>
      </c>
      <c r="B1238" t="s">
        <v>13</v>
      </c>
      <c r="C1238">
        <v>1</v>
      </c>
      <c r="D1238">
        <v>3</v>
      </c>
      <c r="E1238">
        <v>3</v>
      </c>
      <c r="F1238" t="s">
        <v>14</v>
      </c>
      <c r="G1238" t="s">
        <v>11</v>
      </c>
      <c r="H1238" s="1">
        <v>45214</v>
      </c>
    </row>
    <row r="1239" spans="1:8" x14ac:dyDescent="0.25">
      <c r="A1239" t="s">
        <v>1260</v>
      </c>
      <c r="B1239" t="s">
        <v>17</v>
      </c>
      <c r="C1239">
        <v>2</v>
      </c>
      <c r="D1239" t="s">
        <v>18</v>
      </c>
      <c r="E1239">
        <v>2</v>
      </c>
      <c r="F1239" t="s">
        <v>23</v>
      </c>
      <c r="G1239" t="s">
        <v>15</v>
      </c>
      <c r="H1239" s="1">
        <v>45249</v>
      </c>
    </row>
    <row r="1240" spans="1:8" x14ac:dyDescent="0.25">
      <c r="A1240" t="s">
        <v>1261</v>
      </c>
      <c r="C1240">
        <v>3</v>
      </c>
      <c r="D1240">
        <v>2</v>
      </c>
      <c r="E1240">
        <v>6</v>
      </c>
      <c r="F1240" t="s">
        <v>23</v>
      </c>
      <c r="G1240" t="s">
        <v>15</v>
      </c>
      <c r="H1240" s="1">
        <v>45289</v>
      </c>
    </row>
    <row r="1241" spans="1:8" x14ac:dyDescent="0.25">
      <c r="A1241" t="s">
        <v>1262</v>
      </c>
      <c r="B1241" t="s">
        <v>25</v>
      </c>
      <c r="C1241">
        <v>5</v>
      </c>
      <c r="D1241">
        <v>4</v>
      </c>
      <c r="E1241">
        <v>20</v>
      </c>
      <c r="F1241" t="s">
        <v>14</v>
      </c>
      <c r="G1241" t="s">
        <v>11</v>
      </c>
      <c r="H1241" s="1">
        <v>45267</v>
      </c>
    </row>
    <row r="1242" spans="1:8" x14ac:dyDescent="0.25">
      <c r="A1242" t="s">
        <v>1263</v>
      </c>
      <c r="B1242" t="s">
        <v>13</v>
      </c>
      <c r="C1242">
        <v>2</v>
      </c>
      <c r="D1242">
        <v>3</v>
      </c>
      <c r="E1242">
        <v>6</v>
      </c>
      <c r="F1242" t="s">
        <v>14</v>
      </c>
      <c r="H1242" s="1">
        <v>45185</v>
      </c>
    </row>
    <row r="1243" spans="1:8" x14ac:dyDescent="0.25">
      <c r="A1243" t="s">
        <v>1264</v>
      </c>
      <c r="B1243" t="s">
        <v>21</v>
      </c>
      <c r="C1243">
        <v>4</v>
      </c>
      <c r="D1243">
        <v>2</v>
      </c>
      <c r="E1243">
        <v>8</v>
      </c>
      <c r="F1243" t="s">
        <v>14</v>
      </c>
      <c r="G1243" t="s">
        <v>11</v>
      </c>
      <c r="H1243" s="1">
        <v>45013</v>
      </c>
    </row>
    <row r="1244" spans="1:8" x14ac:dyDescent="0.25">
      <c r="A1244" t="s">
        <v>1265</v>
      </c>
      <c r="B1244" t="s">
        <v>9</v>
      </c>
      <c r="C1244">
        <v>4</v>
      </c>
      <c r="D1244">
        <v>2</v>
      </c>
      <c r="E1244">
        <v>8</v>
      </c>
      <c r="F1244" t="s">
        <v>10</v>
      </c>
      <c r="G1244" t="s">
        <v>15</v>
      </c>
      <c r="H1244" t="s">
        <v>18</v>
      </c>
    </row>
    <row r="1245" spans="1:8" x14ac:dyDescent="0.25">
      <c r="A1245" t="s">
        <v>1266</v>
      </c>
      <c r="B1245" t="s">
        <v>17</v>
      </c>
      <c r="C1245">
        <v>4</v>
      </c>
      <c r="D1245">
        <v>1</v>
      </c>
      <c r="E1245">
        <v>4</v>
      </c>
      <c r="G1245" t="s">
        <v>18</v>
      </c>
      <c r="H1245" s="1">
        <v>44963</v>
      </c>
    </row>
    <row r="1246" spans="1:8" x14ac:dyDescent="0.25">
      <c r="A1246" t="s">
        <v>1267</v>
      </c>
      <c r="B1246" t="s">
        <v>13</v>
      </c>
      <c r="C1246">
        <v>5</v>
      </c>
      <c r="D1246">
        <v>3</v>
      </c>
      <c r="E1246">
        <v>15</v>
      </c>
      <c r="F1246" t="s">
        <v>10</v>
      </c>
      <c r="G1246" t="s">
        <v>11</v>
      </c>
      <c r="H1246" s="1">
        <v>44960</v>
      </c>
    </row>
    <row r="1247" spans="1:8" x14ac:dyDescent="0.25">
      <c r="A1247" t="s">
        <v>1268</v>
      </c>
      <c r="B1247" t="s">
        <v>65</v>
      </c>
      <c r="C1247">
        <v>1</v>
      </c>
      <c r="D1247">
        <v>1.5</v>
      </c>
      <c r="E1247">
        <v>1.5</v>
      </c>
      <c r="F1247" t="s">
        <v>14</v>
      </c>
      <c r="G1247" t="s">
        <v>11</v>
      </c>
      <c r="H1247" s="1">
        <v>45181</v>
      </c>
    </row>
    <row r="1248" spans="1:8" x14ac:dyDescent="0.25">
      <c r="A1248" t="s">
        <v>1269</v>
      </c>
      <c r="B1248" t="s">
        <v>28</v>
      </c>
      <c r="C1248">
        <v>4</v>
      </c>
      <c r="D1248">
        <v>4</v>
      </c>
      <c r="E1248">
        <v>16</v>
      </c>
      <c r="F1248" t="s">
        <v>14</v>
      </c>
      <c r="G1248" t="s">
        <v>11</v>
      </c>
      <c r="H1248" s="1">
        <v>45190</v>
      </c>
    </row>
    <row r="1249" spans="1:8" x14ac:dyDescent="0.25">
      <c r="A1249" t="s">
        <v>1270</v>
      </c>
      <c r="B1249" t="s">
        <v>28</v>
      </c>
      <c r="C1249">
        <v>4</v>
      </c>
      <c r="D1249">
        <v>4</v>
      </c>
      <c r="E1249">
        <v>16</v>
      </c>
      <c r="F1249" t="s">
        <v>14</v>
      </c>
      <c r="H1249" s="1">
        <v>45173</v>
      </c>
    </row>
    <row r="1250" spans="1:8" x14ac:dyDescent="0.25">
      <c r="A1250" t="s">
        <v>1271</v>
      </c>
      <c r="B1250" t="s">
        <v>28</v>
      </c>
      <c r="C1250">
        <v>1</v>
      </c>
      <c r="D1250">
        <v>4</v>
      </c>
      <c r="E1250">
        <v>4</v>
      </c>
      <c r="F1250" t="s">
        <v>14</v>
      </c>
      <c r="G1250" t="s">
        <v>11</v>
      </c>
      <c r="H1250" s="1">
        <v>45105</v>
      </c>
    </row>
    <row r="1251" spans="1:8" x14ac:dyDescent="0.25">
      <c r="A1251" t="s">
        <v>1272</v>
      </c>
      <c r="B1251" t="s">
        <v>9</v>
      </c>
      <c r="C1251">
        <v>5</v>
      </c>
      <c r="D1251">
        <v>2</v>
      </c>
      <c r="E1251">
        <v>10</v>
      </c>
      <c r="F1251" t="s">
        <v>10</v>
      </c>
      <c r="G1251" t="s">
        <v>11</v>
      </c>
      <c r="H1251" s="1">
        <v>44990</v>
      </c>
    </row>
    <row r="1252" spans="1:8" x14ac:dyDescent="0.25">
      <c r="A1252" t="s">
        <v>1273</v>
      </c>
      <c r="B1252" t="s">
        <v>9</v>
      </c>
      <c r="C1252">
        <v>1</v>
      </c>
      <c r="D1252">
        <v>2</v>
      </c>
      <c r="E1252">
        <v>2</v>
      </c>
      <c r="F1252" t="s">
        <v>10</v>
      </c>
      <c r="G1252" t="s">
        <v>11</v>
      </c>
      <c r="H1252" s="1">
        <v>45277</v>
      </c>
    </row>
    <row r="1253" spans="1:8" x14ac:dyDescent="0.25">
      <c r="A1253" t="s">
        <v>1274</v>
      </c>
      <c r="B1253" t="s">
        <v>13</v>
      </c>
      <c r="C1253">
        <v>3</v>
      </c>
      <c r="D1253">
        <v>3</v>
      </c>
      <c r="E1253">
        <v>9</v>
      </c>
      <c r="F1253" t="s">
        <v>14</v>
      </c>
      <c r="G1253" t="s">
        <v>11</v>
      </c>
      <c r="H1253" s="1">
        <v>45136</v>
      </c>
    </row>
    <row r="1254" spans="1:8" x14ac:dyDescent="0.25">
      <c r="A1254" t="s">
        <v>1275</v>
      </c>
      <c r="B1254" t="s">
        <v>25</v>
      </c>
      <c r="C1254">
        <v>5</v>
      </c>
      <c r="D1254">
        <v>4</v>
      </c>
      <c r="E1254" t="s">
        <v>18</v>
      </c>
      <c r="F1254" t="s">
        <v>10</v>
      </c>
      <c r="H1254" s="1">
        <v>45208</v>
      </c>
    </row>
    <row r="1255" spans="1:8" x14ac:dyDescent="0.25">
      <c r="A1255" t="s">
        <v>1276</v>
      </c>
      <c r="B1255" t="s">
        <v>28</v>
      </c>
      <c r="C1255">
        <v>2</v>
      </c>
      <c r="D1255">
        <v>4</v>
      </c>
      <c r="H1255" s="1">
        <v>45065</v>
      </c>
    </row>
    <row r="1256" spans="1:8" x14ac:dyDescent="0.25">
      <c r="A1256" t="s">
        <v>1277</v>
      </c>
      <c r="B1256" t="s">
        <v>21</v>
      </c>
      <c r="C1256">
        <v>1</v>
      </c>
      <c r="D1256">
        <v>2</v>
      </c>
      <c r="F1256" t="s">
        <v>23</v>
      </c>
      <c r="H1256" s="1">
        <v>45125</v>
      </c>
    </row>
    <row r="1257" spans="1:8" x14ac:dyDescent="0.25">
      <c r="A1257" t="s">
        <v>1278</v>
      </c>
      <c r="B1257" t="s">
        <v>13</v>
      </c>
      <c r="C1257">
        <v>5</v>
      </c>
      <c r="D1257">
        <v>3</v>
      </c>
      <c r="E1257">
        <v>15</v>
      </c>
    </row>
    <row r="1258" spans="1:8" x14ac:dyDescent="0.25">
      <c r="A1258" t="s">
        <v>1279</v>
      </c>
      <c r="B1258" t="s">
        <v>39</v>
      </c>
      <c r="C1258">
        <v>1</v>
      </c>
      <c r="D1258" t="s">
        <v>18</v>
      </c>
      <c r="E1258">
        <v>3</v>
      </c>
      <c r="F1258" t="s">
        <v>10</v>
      </c>
      <c r="G1258" t="s">
        <v>11</v>
      </c>
      <c r="H1258" s="1">
        <v>45101</v>
      </c>
    </row>
    <row r="1259" spans="1:8" x14ac:dyDescent="0.25">
      <c r="A1259" t="s">
        <v>1280</v>
      </c>
      <c r="B1259" t="s">
        <v>25</v>
      </c>
      <c r="C1259">
        <v>2</v>
      </c>
      <c r="D1259">
        <v>4</v>
      </c>
      <c r="E1259">
        <v>8</v>
      </c>
      <c r="F1259" t="s">
        <v>18</v>
      </c>
      <c r="G1259" t="s">
        <v>11</v>
      </c>
      <c r="H1259" s="1">
        <v>45218</v>
      </c>
    </row>
    <row r="1260" spans="1:8" x14ac:dyDescent="0.25">
      <c r="A1260" t="s">
        <v>1281</v>
      </c>
      <c r="B1260" t="s">
        <v>25</v>
      </c>
      <c r="C1260">
        <v>1</v>
      </c>
      <c r="D1260">
        <v>4</v>
      </c>
      <c r="E1260">
        <v>4</v>
      </c>
      <c r="F1260" t="s">
        <v>23</v>
      </c>
      <c r="G1260" t="s">
        <v>11</v>
      </c>
      <c r="H1260" s="1">
        <v>45044</v>
      </c>
    </row>
    <row r="1261" spans="1:8" x14ac:dyDescent="0.25">
      <c r="A1261" t="s">
        <v>1282</v>
      </c>
      <c r="B1261" t="s">
        <v>65</v>
      </c>
      <c r="C1261">
        <v>2</v>
      </c>
      <c r="D1261">
        <v>1.5</v>
      </c>
      <c r="E1261">
        <v>3</v>
      </c>
      <c r="F1261" t="s">
        <v>10</v>
      </c>
      <c r="H1261" s="1">
        <v>45245</v>
      </c>
    </row>
    <row r="1262" spans="1:8" x14ac:dyDescent="0.25">
      <c r="A1262" t="s">
        <v>1283</v>
      </c>
      <c r="B1262" t="s">
        <v>17</v>
      </c>
      <c r="C1262">
        <v>1</v>
      </c>
      <c r="D1262">
        <v>1</v>
      </c>
      <c r="E1262">
        <v>1</v>
      </c>
      <c r="F1262" t="s">
        <v>23</v>
      </c>
      <c r="G1262" t="s">
        <v>11</v>
      </c>
      <c r="H1262" s="1">
        <v>45128</v>
      </c>
    </row>
    <row r="1263" spans="1:8" x14ac:dyDescent="0.25">
      <c r="A1263" t="s">
        <v>1284</v>
      </c>
      <c r="B1263" t="s">
        <v>39</v>
      </c>
      <c r="C1263">
        <v>2</v>
      </c>
      <c r="D1263">
        <v>3</v>
      </c>
      <c r="E1263">
        <v>6</v>
      </c>
      <c r="G1263" t="s">
        <v>11</v>
      </c>
      <c r="H1263" s="1">
        <v>45236</v>
      </c>
    </row>
    <row r="1264" spans="1:8" x14ac:dyDescent="0.25">
      <c r="A1264" t="s">
        <v>1285</v>
      </c>
      <c r="B1264" t="s">
        <v>17</v>
      </c>
      <c r="C1264">
        <v>2</v>
      </c>
      <c r="D1264">
        <v>1</v>
      </c>
      <c r="E1264">
        <v>2</v>
      </c>
      <c r="F1264" t="s">
        <v>23</v>
      </c>
      <c r="G1264" t="s">
        <v>11</v>
      </c>
      <c r="H1264" s="1">
        <v>44965</v>
      </c>
    </row>
    <row r="1265" spans="1:8" x14ac:dyDescent="0.25">
      <c r="A1265" t="s">
        <v>1286</v>
      </c>
      <c r="B1265" t="s">
        <v>20</v>
      </c>
      <c r="C1265">
        <v>4</v>
      </c>
      <c r="E1265">
        <v>20</v>
      </c>
      <c r="F1265" t="s">
        <v>14</v>
      </c>
    </row>
    <row r="1266" spans="1:8" x14ac:dyDescent="0.25">
      <c r="A1266" t="s">
        <v>1287</v>
      </c>
      <c r="B1266" t="s">
        <v>13</v>
      </c>
      <c r="C1266">
        <v>2</v>
      </c>
      <c r="D1266">
        <v>3</v>
      </c>
      <c r="E1266">
        <v>6</v>
      </c>
      <c r="F1266" t="s">
        <v>10</v>
      </c>
      <c r="G1266" t="s">
        <v>11</v>
      </c>
      <c r="H1266" s="1">
        <v>44988</v>
      </c>
    </row>
    <row r="1267" spans="1:8" x14ac:dyDescent="0.25">
      <c r="A1267" t="s">
        <v>1288</v>
      </c>
      <c r="B1267" t="s">
        <v>28</v>
      </c>
      <c r="C1267">
        <v>3</v>
      </c>
      <c r="D1267">
        <v>4</v>
      </c>
      <c r="E1267">
        <v>12</v>
      </c>
      <c r="G1267" t="s">
        <v>15</v>
      </c>
      <c r="H1267" s="1">
        <v>45067</v>
      </c>
    </row>
    <row r="1268" spans="1:8" x14ac:dyDescent="0.25">
      <c r="A1268" t="s">
        <v>1289</v>
      </c>
      <c r="B1268" t="s">
        <v>65</v>
      </c>
      <c r="C1268">
        <v>5</v>
      </c>
      <c r="D1268">
        <v>1.5</v>
      </c>
      <c r="E1268">
        <v>7.5</v>
      </c>
      <c r="F1268" t="s">
        <v>14</v>
      </c>
      <c r="H1268" s="1">
        <v>45280</v>
      </c>
    </row>
    <row r="1269" spans="1:8" x14ac:dyDescent="0.25">
      <c r="A1269" t="s">
        <v>1290</v>
      </c>
      <c r="B1269" t="s">
        <v>20</v>
      </c>
      <c r="C1269">
        <v>1</v>
      </c>
      <c r="D1269" t="s">
        <v>18</v>
      </c>
      <c r="E1269">
        <v>5</v>
      </c>
      <c r="H1269" s="1">
        <v>45222</v>
      </c>
    </row>
    <row r="1270" spans="1:8" x14ac:dyDescent="0.25">
      <c r="A1270" t="s">
        <v>1291</v>
      </c>
      <c r="B1270" t="s">
        <v>20</v>
      </c>
      <c r="C1270">
        <v>4</v>
      </c>
      <c r="D1270">
        <v>5</v>
      </c>
      <c r="E1270">
        <v>20</v>
      </c>
      <c r="F1270" t="s">
        <v>10</v>
      </c>
      <c r="G1270" t="s">
        <v>15</v>
      </c>
      <c r="H1270" s="1">
        <v>44947</v>
      </c>
    </row>
    <row r="1271" spans="1:8" x14ac:dyDescent="0.25">
      <c r="A1271" t="s">
        <v>1292</v>
      </c>
      <c r="B1271" t="s">
        <v>9</v>
      </c>
      <c r="C1271">
        <v>5</v>
      </c>
      <c r="D1271">
        <v>2</v>
      </c>
      <c r="E1271">
        <v>10</v>
      </c>
      <c r="F1271" t="s">
        <v>14</v>
      </c>
      <c r="G1271" t="s">
        <v>11</v>
      </c>
      <c r="H1271" s="1">
        <v>45111</v>
      </c>
    </row>
    <row r="1272" spans="1:8" x14ac:dyDescent="0.25">
      <c r="A1272" t="s">
        <v>1293</v>
      </c>
      <c r="B1272" t="s">
        <v>13</v>
      </c>
      <c r="C1272">
        <v>2</v>
      </c>
      <c r="D1272">
        <v>3</v>
      </c>
      <c r="E1272">
        <v>6</v>
      </c>
      <c r="G1272" t="s">
        <v>15</v>
      </c>
      <c r="H1272" s="1">
        <v>45026</v>
      </c>
    </row>
    <row r="1273" spans="1:8" x14ac:dyDescent="0.25">
      <c r="A1273" t="s">
        <v>1294</v>
      </c>
      <c r="B1273" t="s">
        <v>39</v>
      </c>
      <c r="C1273">
        <v>3</v>
      </c>
      <c r="D1273">
        <v>3</v>
      </c>
      <c r="E1273">
        <v>9</v>
      </c>
      <c r="G1273" t="s">
        <v>11</v>
      </c>
      <c r="H1273" s="1">
        <v>44966</v>
      </c>
    </row>
    <row r="1274" spans="1:8" x14ac:dyDescent="0.25">
      <c r="A1274" t="s">
        <v>1295</v>
      </c>
      <c r="B1274" t="s">
        <v>17</v>
      </c>
      <c r="C1274">
        <v>5</v>
      </c>
      <c r="D1274">
        <v>1</v>
      </c>
      <c r="E1274">
        <v>5</v>
      </c>
      <c r="F1274" t="s">
        <v>18</v>
      </c>
      <c r="H1274" s="1">
        <v>45209</v>
      </c>
    </row>
    <row r="1275" spans="1:8" x14ac:dyDescent="0.25">
      <c r="A1275" t="s">
        <v>1296</v>
      </c>
      <c r="B1275" t="s">
        <v>13</v>
      </c>
      <c r="C1275">
        <v>1</v>
      </c>
      <c r="D1275">
        <v>3</v>
      </c>
      <c r="E1275">
        <v>3</v>
      </c>
      <c r="G1275" t="s">
        <v>15</v>
      </c>
      <c r="H1275" s="1">
        <v>45089</v>
      </c>
    </row>
    <row r="1276" spans="1:8" x14ac:dyDescent="0.25">
      <c r="A1276" t="s">
        <v>1297</v>
      </c>
      <c r="B1276" t="s">
        <v>13</v>
      </c>
      <c r="D1276">
        <v>3</v>
      </c>
      <c r="E1276">
        <v>12</v>
      </c>
      <c r="F1276" t="s">
        <v>21</v>
      </c>
      <c r="H1276" s="1">
        <v>45210</v>
      </c>
    </row>
    <row r="1277" spans="1:8" x14ac:dyDescent="0.25">
      <c r="A1277" t="s">
        <v>1298</v>
      </c>
      <c r="B1277" t="s">
        <v>9</v>
      </c>
      <c r="C1277">
        <v>1</v>
      </c>
      <c r="D1277">
        <v>2</v>
      </c>
      <c r="E1277">
        <v>2</v>
      </c>
      <c r="G1277" t="s">
        <v>11</v>
      </c>
      <c r="H1277" s="1">
        <v>45243</v>
      </c>
    </row>
    <row r="1278" spans="1:8" x14ac:dyDescent="0.25">
      <c r="A1278" t="s">
        <v>1299</v>
      </c>
      <c r="B1278" t="s">
        <v>13</v>
      </c>
      <c r="C1278">
        <v>1</v>
      </c>
      <c r="D1278">
        <v>3</v>
      </c>
      <c r="E1278">
        <v>3</v>
      </c>
      <c r="F1278" t="s">
        <v>23</v>
      </c>
      <c r="H1278" s="1">
        <v>45004</v>
      </c>
    </row>
    <row r="1279" spans="1:8" x14ac:dyDescent="0.25">
      <c r="A1279" t="s">
        <v>1300</v>
      </c>
      <c r="B1279" t="s">
        <v>65</v>
      </c>
      <c r="C1279">
        <v>5</v>
      </c>
      <c r="D1279">
        <v>1.5</v>
      </c>
      <c r="E1279">
        <v>7.5</v>
      </c>
      <c r="H1279" s="1">
        <v>45077</v>
      </c>
    </row>
    <row r="1280" spans="1:8" x14ac:dyDescent="0.25">
      <c r="A1280" t="s">
        <v>1301</v>
      </c>
      <c r="B1280" t="s">
        <v>9</v>
      </c>
      <c r="C1280">
        <v>4</v>
      </c>
      <c r="D1280">
        <v>2</v>
      </c>
      <c r="E1280">
        <v>8</v>
      </c>
      <c r="F1280" t="s">
        <v>21</v>
      </c>
      <c r="G1280" t="s">
        <v>15</v>
      </c>
      <c r="H1280" s="1">
        <v>45269</v>
      </c>
    </row>
    <row r="1281" spans="1:8" x14ac:dyDescent="0.25">
      <c r="A1281" t="s">
        <v>1302</v>
      </c>
      <c r="B1281" t="s">
        <v>9</v>
      </c>
      <c r="C1281">
        <v>4</v>
      </c>
      <c r="D1281">
        <v>2</v>
      </c>
      <c r="E1281">
        <v>8</v>
      </c>
      <c r="H1281" s="1">
        <v>45159</v>
      </c>
    </row>
    <row r="1282" spans="1:8" x14ac:dyDescent="0.25">
      <c r="A1282" t="s">
        <v>1303</v>
      </c>
      <c r="B1282" t="s">
        <v>13</v>
      </c>
      <c r="C1282">
        <v>1</v>
      </c>
      <c r="D1282">
        <v>3</v>
      </c>
      <c r="E1282">
        <v>3</v>
      </c>
      <c r="F1282" t="s">
        <v>23</v>
      </c>
      <c r="G1282" t="s">
        <v>11</v>
      </c>
      <c r="H1282" s="1">
        <v>45276</v>
      </c>
    </row>
    <row r="1283" spans="1:8" x14ac:dyDescent="0.25">
      <c r="A1283" t="s">
        <v>1304</v>
      </c>
      <c r="B1283" t="s">
        <v>25</v>
      </c>
      <c r="C1283">
        <v>5</v>
      </c>
      <c r="D1283">
        <v>4</v>
      </c>
      <c r="E1283" t="s">
        <v>21</v>
      </c>
      <c r="G1283" t="s">
        <v>15</v>
      </c>
      <c r="H1283" s="1">
        <v>44968</v>
      </c>
    </row>
    <row r="1284" spans="1:8" x14ac:dyDescent="0.25">
      <c r="A1284" t="s">
        <v>1305</v>
      </c>
      <c r="C1284">
        <v>4</v>
      </c>
      <c r="D1284">
        <v>3</v>
      </c>
      <c r="E1284">
        <v>12</v>
      </c>
      <c r="F1284" t="s">
        <v>14</v>
      </c>
      <c r="G1284" t="s">
        <v>11</v>
      </c>
      <c r="H1284" s="1">
        <v>45050</v>
      </c>
    </row>
    <row r="1285" spans="1:8" x14ac:dyDescent="0.25">
      <c r="A1285" t="s">
        <v>1306</v>
      </c>
      <c r="B1285" t="s">
        <v>39</v>
      </c>
      <c r="C1285">
        <v>4</v>
      </c>
      <c r="D1285">
        <v>3</v>
      </c>
      <c r="E1285">
        <v>12</v>
      </c>
      <c r="F1285" t="s">
        <v>10</v>
      </c>
      <c r="H1285" s="1">
        <v>45033</v>
      </c>
    </row>
    <row r="1286" spans="1:8" x14ac:dyDescent="0.25">
      <c r="A1286" t="s">
        <v>1307</v>
      </c>
      <c r="B1286" t="s">
        <v>65</v>
      </c>
      <c r="C1286">
        <v>3</v>
      </c>
      <c r="D1286">
        <v>1.5</v>
      </c>
      <c r="E1286">
        <v>4.5</v>
      </c>
      <c r="F1286" t="s">
        <v>14</v>
      </c>
      <c r="G1286" t="s">
        <v>21</v>
      </c>
      <c r="H1286" s="1">
        <v>45144</v>
      </c>
    </row>
    <row r="1287" spans="1:8" x14ac:dyDescent="0.25">
      <c r="A1287" t="s">
        <v>1308</v>
      </c>
      <c r="B1287" t="s">
        <v>25</v>
      </c>
      <c r="C1287">
        <v>4</v>
      </c>
      <c r="D1287">
        <v>4</v>
      </c>
      <c r="E1287">
        <v>16</v>
      </c>
      <c r="F1287" t="s">
        <v>14</v>
      </c>
      <c r="G1287" t="s">
        <v>11</v>
      </c>
      <c r="H1287" s="1">
        <v>45120</v>
      </c>
    </row>
    <row r="1288" spans="1:8" x14ac:dyDescent="0.25">
      <c r="A1288" t="s">
        <v>1309</v>
      </c>
      <c r="B1288" t="s">
        <v>20</v>
      </c>
      <c r="C1288">
        <v>1</v>
      </c>
      <c r="D1288">
        <v>5</v>
      </c>
      <c r="E1288">
        <v>5</v>
      </c>
      <c r="F1288" t="s">
        <v>14</v>
      </c>
      <c r="G1288" t="s">
        <v>11</v>
      </c>
      <c r="H1288" s="1">
        <v>45291</v>
      </c>
    </row>
    <row r="1289" spans="1:8" x14ac:dyDescent="0.25">
      <c r="A1289" t="s">
        <v>1310</v>
      </c>
      <c r="B1289" t="s">
        <v>9</v>
      </c>
      <c r="C1289">
        <v>2</v>
      </c>
      <c r="D1289">
        <v>2</v>
      </c>
      <c r="E1289">
        <v>4</v>
      </c>
      <c r="F1289" t="s">
        <v>10</v>
      </c>
      <c r="H1289" s="1">
        <v>45159</v>
      </c>
    </row>
    <row r="1290" spans="1:8" x14ac:dyDescent="0.25">
      <c r="A1290" t="s">
        <v>1311</v>
      </c>
      <c r="B1290" t="s">
        <v>13</v>
      </c>
      <c r="C1290">
        <v>4</v>
      </c>
      <c r="D1290">
        <v>3</v>
      </c>
      <c r="E1290">
        <v>12</v>
      </c>
      <c r="G1290" t="s">
        <v>11</v>
      </c>
      <c r="H1290" s="1">
        <v>45062</v>
      </c>
    </row>
    <row r="1291" spans="1:8" x14ac:dyDescent="0.25">
      <c r="A1291" t="s">
        <v>1312</v>
      </c>
      <c r="B1291" t="s">
        <v>20</v>
      </c>
      <c r="C1291">
        <v>2</v>
      </c>
      <c r="D1291">
        <v>5</v>
      </c>
      <c r="E1291">
        <v>10</v>
      </c>
      <c r="F1291" t="s">
        <v>23</v>
      </c>
      <c r="G1291" t="s">
        <v>21</v>
      </c>
      <c r="H1291" s="1">
        <v>45283</v>
      </c>
    </row>
    <row r="1292" spans="1:8" x14ac:dyDescent="0.25">
      <c r="A1292" t="s">
        <v>1313</v>
      </c>
      <c r="B1292" t="s">
        <v>13</v>
      </c>
      <c r="C1292">
        <v>5</v>
      </c>
      <c r="D1292">
        <v>3</v>
      </c>
      <c r="E1292">
        <v>15</v>
      </c>
      <c r="F1292" t="s">
        <v>14</v>
      </c>
      <c r="G1292" t="s">
        <v>11</v>
      </c>
      <c r="H1292" s="1">
        <v>45232</v>
      </c>
    </row>
    <row r="1293" spans="1:8" x14ac:dyDescent="0.25">
      <c r="A1293" t="s">
        <v>1314</v>
      </c>
      <c r="B1293" t="s">
        <v>28</v>
      </c>
      <c r="C1293" t="s">
        <v>18</v>
      </c>
      <c r="D1293">
        <v>4</v>
      </c>
      <c r="E1293">
        <v>12</v>
      </c>
      <c r="G1293" t="s">
        <v>11</v>
      </c>
      <c r="H1293" s="1">
        <v>44963</v>
      </c>
    </row>
    <row r="1294" spans="1:8" x14ac:dyDescent="0.25">
      <c r="A1294" t="s">
        <v>1315</v>
      </c>
      <c r="B1294" t="s">
        <v>13</v>
      </c>
      <c r="C1294">
        <v>3</v>
      </c>
      <c r="D1294">
        <v>3</v>
      </c>
      <c r="E1294">
        <v>9</v>
      </c>
      <c r="F1294" t="s">
        <v>14</v>
      </c>
      <c r="G1294" t="s">
        <v>11</v>
      </c>
      <c r="H1294" s="1">
        <v>44993</v>
      </c>
    </row>
    <row r="1295" spans="1:8" x14ac:dyDescent="0.25">
      <c r="A1295" t="s">
        <v>1316</v>
      </c>
      <c r="B1295" t="s">
        <v>13</v>
      </c>
      <c r="C1295">
        <v>5</v>
      </c>
      <c r="D1295">
        <v>3</v>
      </c>
      <c r="E1295">
        <v>15</v>
      </c>
      <c r="G1295" t="s">
        <v>15</v>
      </c>
      <c r="H1295" s="1">
        <v>45027</v>
      </c>
    </row>
    <row r="1296" spans="1:8" x14ac:dyDescent="0.25">
      <c r="A1296" t="s">
        <v>1317</v>
      </c>
      <c r="B1296" t="s">
        <v>25</v>
      </c>
      <c r="C1296">
        <v>3</v>
      </c>
      <c r="D1296">
        <v>4</v>
      </c>
      <c r="E1296">
        <v>12</v>
      </c>
      <c r="G1296" t="s">
        <v>11</v>
      </c>
      <c r="H1296" s="1">
        <v>45145</v>
      </c>
    </row>
    <row r="1297" spans="1:8" x14ac:dyDescent="0.25">
      <c r="A1297" t="s">
        <v>1318</v>
      </c>
      <c r="B1297" t="s">
        <v>9</v>
      </c>
      <c r="C1297">
        <v>4</v>
      </c>
      <c r="D1297">
        <v>2</v>
      </c>
      <c r="E1297">
        <v>8</v>
      </c>
      <c r="F1297" t="s">
        <v>23</v>
      </c>
      <c r="H1297" s="1">
        <v>45016</v>
      </c>
    </row>
    <row r="1298" spans="1:8" x14ac:dyDescent="0.25">
      <c r="A1298" t="s">
        <v>1319</v>
      </c>
      <c r="C1298">
        <v>5</v>
      </c>
      <c r="D1298">
        <v>4</v>
      </c>
      <c r="E1298">
        <v>20</v>
      </c>
      <c r="H1298" s="1">
        <v>44939</v>
      </c>
    </row>
    <row r="1299" spans="1:8" x14ac:dyDescent="0.25">
      <c r="A1299" t="s">
        <v>1320</v>
      </c>
      <c r="B1299" t="s">
        <v>13</v>
      </c>
      <c r="C1299">
        <v>2</v>
      </c>
      <c r="D1299">
        <v>3</v>
      </c>
      <c r="E1299">
        <v>6</v>
      </c>
      <c r="F1299" t="s">
        <v>18</v>
      </c>
      <c r="G1299" t="s">
        <v>15</v>
      </c>
      <c r="H1299" s="1">
        <v>45031</v>
      </c>
    </row>
    <row r="1300" spans="1:8" x14ac:dyDescent="0.25">
      <c r="A1300" t="s">
        <v>1321</v>
      </c>
      <c r="B1300" t="s">
        <v>13</v>
      </c>
      <c r="C1300">
        <v>4</v>
      </c>
      <c r="D1300">
        <v>3</v>
      </c>
      <c r="E1300">
        <v>12</v>
      </c>
      <c r="F1300" t="s">
        <v>10</v>
      </c>
      <c r="G1300" t="s">
        <v>15</v>
      </c>
      <c r="H1300" s="1">
        <v>44982</v>
      </c>
    </row>
    <row r="1301" spans="1:8" x14ac:dyDescent="0.25">
      <c r="A1301" t="s">
        <v>1322</v>
      </c>
      <c r="B1301" t="s">
        <v>28</v>
      </c>
      <c r="C1301">
        <v>1</v>
      </c>
      <c r="D1301">
        <v>4</v>
      </c>
      <c r="E1301">
        <v>4</v>
      </c>
      <c r="F1301" t="s">
        <v>23</v>
      </c>
      <c r="H1301" s="1">
        <v>45149</v>
      </c>
    </row>
    <row r="1302" spans="1:8" x14ac:dyDescent="0.25">
      <c r="A1302" t="s">
        <v>1323</v>
      </c>
      <c r="B1302" t="s">
        <v>13</v>
      </c>
      <c r="C1302">
        <v>4</v>
      </c>
      <c r="D1302">
        <v>3</v>
      </c>
      <c r="E1302">
        <v>12</v>
      </c>
      <c r="F1302" t="s">
        <v>10</v>
      </c>
      <c r="H1302" s="1">
        <v>45234</v>
      </c>
    </row>
    <row r="1303" spans="1:8" x14ac:dyDescent="0.25">
      <c r="A1303" t="s">
        <v>1324</v>
      </c>
      <c r="B1303" t="s">
        <v>39</v>
      </c>
      <c r="C1303">
        <v>3</v>
      </c>
      <c r="D1303">
        <v>3</v>
      </c>
      <c r="E1303">
        <v>9</v>
      </c>
      <c r="H1303" s="1">
        <v>44951</v>
      </c>
    </row>
    <row r="1304" spans="1:8" x14ac:dyDescent="0.25">
      <c r="A1304" t="s">
        <v>1325</v>
      </c>
      <c r="B1304" t="s">
        <v>9</v>
      </c>
      <c r="C1304">
        <v>3</v>
      </c>
      <c r="D1304">
        <v>2</v>
      </c>
      <c r="E1304">
        <v>6</v>
      </c>
      <c r="F1304" t="s">
        <v>10</v>
      </c>
      <c r="G1304" t="s">
        <v>15</v>
      </c>
      <c r="H1304" s="1">
        <v>45271</v>
      </c>
    </row>
    <row r="1305" spans="1:8" x14ac:dyDescent="0.25">
      <c r="A1305" t="s">
        <v>1326</v>
      </c>
      <c r="B1305" t="s">
        <v>13</v>
      </c>
      <c r="C1305">
        <v>2</v>
      </c>
      <c r="D1305">
        <v>3</v>
      </c>
      <c r="E1305">
        <v>6</v>
      </c>
      <c r="H1305" s="1">
        <v>44992</v>
      </c>
    </row>
    <row r="1306" spans="1:8" x14ac:dyDescent="0.25">
      <c r="A1306" t="s">
        <v>1327</v>
      </c>
      <c r="B1306" t="s">
        <v>28</v>
      </c>
      <c r="C1306">
        <v>5</v>
      </c>
      <c r="D1306">
        <v>4</v>
      </c>
      <c r="E1306">
        <v>20</v>
      </c>
      <c r="F1306" t="s">
        <v>14</v>
      </c>
      <c r="G1306" t="s">
        <v>15</v>
      </c>
      <c r="H1306" s="1">
        <v>45127</v>
      </c>
    </row>
    <row r="1307" spans="1:8" x14ac:dyDescent="0.25">
      <c r="A1307" t="s">
        <v>1328</v>
      </c>
      <c r="B1307" t="s">
        <v>17</v>
      </c>
      <c r="C1307">
        <v>4</v>
      </c>
      <c r="D1307">
        <v>1</v>
      </c>
      <c r="E1307">
        <v>4</v>
      </c>
      <c r="G1307" t="s">
        <v>11</v>
      </c>
      <c r="H1307" s="1">
        <v>44995</v>
      </c>
    </row>
    <row r="1308" spans="1:8" x14ac:dyDescent="0.25">
      <c r="A1308" t="s">
        <v>1329</v>
      </c>
      <c r="B1308" t="s">
        <v>20</v>
      </c>
      <c r="C1308">
        <v>1</v>
      </c>
      <c r="D1308">
        <v>5</v>
      </c>
      <c r="E1308">
        <v>5</v>
      </c>
      <c r="F1308" t="s">
        <v>14</v>
      </c>
      <c r="H1308" s="1">
        <v>45225</v>
      </c>
    </row>
    <row r="1309" spans="1:8" x14ac:dyDescent="0.25">
      <c r="A1309" t="s">
        <v>1330</v>
      </c>
      <c r="B1309" t="s">
        <v>13</v>
      </c>
      <c r="C1309">
        <v>3</v>
      </c>
      <c r="D1309">
        <v>3</v>
      </c>
      <c r="E1309">
        <v>9</v>
      </c>
      <c r="G1309" t="s">
        <v>21</v>
      </c>
      <c r="H1309" s="1">
        <v>45058</v>
      </c>
    </row>
    <row r="1310" spans="1:8" x14ac:dyDescent="0.25">
      <c r="A1310" t="s">
        <v>1331</v>
      </c>
      <c r="B1310" t="s">
        <v>17</v>
      </c>
      <c r="C1310">
        <v>5</v>
      </c>
      <c r="D1310">
        <v>1</v>
      </c>
      <c r="E1310">
        <v>5</v>
      </c>
      <c r="F1310" t="s">
        <v>10</v>
      </c>
      <c r="G1310" t="s">
        <v>15</v>
      </c>
      <c r="H1310" s="1">
        <v>45082</v>
      </c>
    </row>
    <row r="1311" spans="1:8" x14ac:dyDescent="0.25">
      <c r="A1311" t="s">
        <v>1332</v>
      </c>
      <c r="B1311" t="s">
        <v>65</v>
      </c>
      <c r="C1311">
        <v>2</v>
      </c>
      <c r="D1311">
        <v>1.5</v>
      </c>
      <c r="E1311">
        <v>3</v>
      </c>
      <c r="G1311" t="s">
        <v>15</v>
      </c>
      <c r="H1311" s="1">
        <v>45175</v>
      </c>
    </row>
    <row r="1312" spans="1:8" x14ac:dyDescent="0.25">
      <c r="A1312" t="s">
        <v>1333</v>
      </c>
      <c r="B1312" t="s">
        <v>9</v>
      </c>
      <c r="C1312">
        <v>2</v>
      </c>
      <c r="D1312">
        <v>2</v>
      </c>
      <c r="E1312">
        <v>4</v>
      </c>
      <c r="G1312" t="s">
        <v>15</v>
      </c>
      <c r="H1312" s="1">
        <v>45091</v>
      </c>
    </row>
    <row r="1313" spans="1:8" x14ac:dyDescent="0.25">
      <c r="A1313" t="s">
        <v>1334</v>
      </c>
      <c r="B1313" t="s">
        <v>21</v>
      </c>
      <c r="C1313">
        <v>1</v>
      </c>
      <c r="D1313">
        <v>1</v>
      </c>
      <c r="E1313">
        <v>1</v>
      </c>
      <c r="G1313" t="s">
        <v>11</v>
      </c>
      <c r="H1313" s="1">
        <v>45169</v>
      </c>
    </row>
    <row r="1314" spans="1:8" x14ac:dyDescent="0.25">
      <c r="A1314" t="s">
        <v>1335</v>
      </c>
      <c r="B1314" t="s">
        <v>9</v>
      </c>
      <c r="C1314">
        <v>5</v>
      </c>
      <c r="D1314">
        <v>2</v>
      </c>
      <c r="E1314">
        <v>10</v>
      </c>
      <c r="F1314" t="s">
        <v>10</v>
      </c>
      <c r="H1314" s="1">
        <v>44978</v>
      </c>
    </row>
    <row r="1315" spans="1:8" x14ac:dyDescent="0.25">
      <c r="A1315" t="s">
        <v>1336</v>
      </c>
      <c r="B1315" t="s">
        <v>9</v>
      </c>
      <c r="C1315">
        <v>4</v>
      </c>
      <c r="D1315">
        <v>2</v>
      </c>
      <c r="E1315">
        <v>8</v>
      </c>
      <c r="F1315" t="s">
        <v>10</v>
      </c>
      <c r="H1315" s="1">
        <v>45156</v>
      </c>
    </row>
    <row r="1316" spans="1:8" x14ac:dyDescent="0.25">
      <c r="A1316" t="s">
        <v>1337</v>
      </c>
      <c r="B1316" t="s">
        <v>39</v>
      </c>
      <c r="C1316">
        <v>5</v>
      </c>
      <c r="D1316">
        <v>3</v>
      </c>
      <c r="E1316">
        <v>15</v>
      </c>
      <c r="G1316" t="s">
        <v>15</v>
      </c>
      <c r="H1316" s="1">
        <v>45274</v>
      </c>
    </row>
    <row r="1317" spans="1:8" x14ac:dyDescent="0.25">
      <c r="A1317" t="s">
        <v>1338</v>
      </c>
      <c r="B1317" t="s">
        <v>17</v>
      </c>
      <c r="C1317">
        <v>1</v>
      </c>
      <c r="D1317">
        <v>1</v>
      </c>
      <c r="E1317" t="s">
        <v>18</v>
      </c>
      <c r="F1317" t="s">
        <v>23</v>
      </c>
      <c r="G1317" t="s">
        <v>15</v>
      </c>
      <c r="H1317" s="1">
        <v>44932</v>
      </c>
    </row>
    <row r="1318" spans="1:8" x14ac:dyDescent="0.25">
      <c r="A1318" t="s">
        <v>1339</v>
      </c>
      <c r="C1318">
        <v>5</v>
      </c>
      <c r="D1318">
        <v>1</v>
      </c>
      <c r="E1318">
        <v>5</v>
      </c>
      <c r="F1318" t="s">
        <v>14</v>
      </c>
      <c r="G1318" t="s">
        <v>15</v>
      </c>
      <c r="H1318" s="1">
        <v>45185</v>
      </c>
    </row>
    <row r="1319" spans="1:8" x14ac:dyDescent="0.25">
      <c r="A1319" t="s">
        <v>1340</v>
      </c>
      <c r="B1319" t="s">
        <v>9</v>
      </c>
      <c r="C1319" t="s">
        <v>21</v>
      </c>
      <c r="D1319">
        <v>2</v>
      </c>
      <c r="E1319">
        <v>6</v>
      </c>
      <c r="G1319" t="s">
        <v>15</v>
      </c>
      <c r="H1319" s="1">
        <v>45226</v>
      </c>
    </row>
    <row r="1320" spans="1:8" x14ac:dyDescent="0.25">
      <c r="A1320" t="s">
        <v>1341</v>
      </c>
      <c r="B1320" t="s">
        <v>17</v>
      </c>
      <c r="C1320">
        <v>4</v>
      </c>
      <c r="D1320" t="s">
        <v>18</v>
      </c>
      <c r="E1320">
        <v>4</v>
      </c>
      <c r="F1320" t="s">
        <v>14</v>
      </c>
      <c r="H1320" s="1">
        <v>45068</v>
      </c>
    </row>
    <row r="1321" spans="1:8" x14ac:dyDescent="0.25">
      <c r="A1321" t="s">
        <v>1342</v>
      </c>
      <c r="B1321" t="s">
        <v>39</v>
      </c>
      <c r="C1321">
        <v>3</v>
      </c>
      <c r="D1321">
        <v>3</v>
      </c>
      <c r="E1321">
        <v>9</v>
      </c>
      <c r="F1321" t="s">
        <v>23</v>
      </c>
      <c r="H1321" s="1">
        <v>45193</v>
      </c>
    </row>
    <row r="1322" spans="1:8" x14ac:dyDescent="0.25">
      <c r="A1322" t="s">
        <v>1343</v>
      </c>
      <c r="B1322" t="s">
        <v>20</v>
      </c>
      <c r="C1322">
        <v>3</v>
      </c>
      <c r="D1322">
        <v>5</v>
      </c>
      <c r="E1322">
        <v>15</v>
      </c>
      <c r="F1322" t="s">
        <v>23</v>
      </c>
      <c r="G1322" t="s">
        <v>11</v>
      </c>
      <c r="H1322" s="1">
        <v>45253</v>
      </c>
    </row>
    <row r="1323" spans="1:8" x14ac:dyDescent="0.25">
      <c r="A1323" t="s">
        <v>1344</v>
      </c>
      <c r="B1323" t="s">
        <v>9</v>
      </c>
      <c r="C1323">
        <v>2</v>
      </c>
      <c r="D1323">
        <v>2</v>
      </c>
      <c r="E1323">
        <v>4</v>
      </c>
      <c r="G1323" t="s">
        <v>15</v>
      </c>
      <c r="H1323" s="1">
        <v>45220</v>
      </c>
    </row>
    <row r="1324" spans="1:8" x14ac:dyDescent="0.25">
      <c r="A1324" t="s">
        <v>1345</v>
      </c>
      <c r="B1324" t="s">
        <v>65</v>
      </c>
      <c r="C1324">
        <v>4</v>
      </c>
      <c r="D1324">
        <v>1.5</v>
      </c>
      <c r="E1324">
        <v>6</v>
      </c>
      <c r="F1324" t="s">
        <v>10</v>
      </c>
      <c r="G1324" t="s">
        <v>21</v>
      </c>
      <c r="H1324" s="1">
        <v>45113</v>
      </c>
    </row>
    <row r="1325" spans="1:8" x14ac:dyDescent="0.25">
      <c r="A1325" t="s">
        <v>1346</v>
      </c>
      <c r="B1325" t="s">
        <v>9</v>
      </c>
      <c r="C1325">
        <v>2</v>
      </c>
      <c r="D1325" t="s">
        <v>21</v>
      </c>
      <c r="E1325">
        <v>4</v>
      </c>
      <c r="F1325" t="s">
        <v>10</v>
      </c>
      <c r="G1325" t="s">
        <v>15</v>
      </c>
      <c r="H1325" s="1">
        <v>45234</v>
      </c>
    </row>
    <row r="1326" spans="1:8" x14ac:dyDescent="0.25">
      <c r="A1326" t="s">
        <v>1347</v>
      </c>
      <c r="B1326" t="s">
        <v>39</v>
      </c>
      <c r="C1326">
        <v>3</v>
      </c>
      <c r="D1326">
        <v>3</v>
      </c>
      <c r="E1326">
        <v>9</v>
      </c>
      <c r="F1326" t="s">
        <v>10</v>
      </c>
      <c r="H1326" s="1">
        <v>45153</v>
      </c>
    </row>
    <row r="1327" spans="1:8" x14ac:dyDescent="0.25">
      <c r="A1327" t="s">
        <v>1348</v>
      </c>
      <c r="B1327" t="s">
        <v>25</v>
      </c>
      <c r="C1327">
        <v>4</v>
      </c>
      <c r="D1327">
        <v>4</v>
      </c>
      <c r="E1327" t="s">
        <v>21</v>
      </c>
      <c r="G1327" t="s">
        <v>15</v>
      </c>
      <c r="H1327" s="1">
        <v>45291</v>
      </c>
    </row>
    <row r="1328" spans="1:8" x14ac:dyDescent="0.25">
      <c r="A1328" t="s">
        <v>1349</v>
      </c>
      <c r="B1328" t="s">
        <v>13</v>
      </c>
      <c r="C1328">
        <v>2</v>
      </c>
      <c r="D1328">
        <v>3</v>
      </c>
      <c r="E1328" t="s">
        <v>18</v>
      </c>
      <c r="G1328" t="s">
        <v>15</v>
      </c>
      <c r="H1328" s="1">
        <v>45176</v>
      </c>
    </row>
    <row r="1329" spans="1:8" x14ac:dyDescent="0.25">
      <c r="A1329" t="s">
        <v>1350</v>
      </c>
      <c r="B1329" t="s">
        <v>20</v>
      </c>
      <c r="C1329">
        <v>3</v>
      </c>
      <c r="D1329">
        <v>5</v>
      </c>
      <c r="E1329">
        <v>15</v>
      </c>
      <c r="F1329" t="s">
        <v>10</v>
      </c>
      <c r="H1329" s="1">
        <v>45145</v>
      </c>
    </row>
    <row r="1330" spans="1:8" x14ac:dyDescent="0.25">
      <c r="A1330" t="s">
        <v>1351</v>
      </c>
      <c r="B1330" t="s">
        <v>9</v>
      </c>
      <c r="C1330">
        <v>2</v>
      </c>
      <c r="D1330">
        <v>2</v>
      </c>
      <c r="E1330">
        <v>4</v>
      </c>
      <c r="F1330" t="s">
        <v>18</v>
      </c>
      <c r="H1330" s="1">
        <v>44961</v>
      </c>
    </row>
    <row r="1331" spans="1:8" x14ac:dyDescent="0.25">
      <c r="A1331" t="s">
        <v>1352</v>
      </c>
      <c r="B1331" t="s">
        <v>21</v>
      </c>
      <c r="C1331">
        <v>2</v>
      </c>
      <c r="D1331">
        <v>4</v>
      </c>
      <c r="E1331">
        <v>8</v>
      </c>
      <c r="H1331" s="1">
        <v>45246</v>
      </c>
    </row>
    <row r="1332" spans="1:8" x14ac:dyDescent="0.25">
      <c r="A1332" t="s">
        <v>1353</v>
      </c>
      <c r="B1332" t="s">
        <v>20</v>
      </c>
      <c r="C1332">
        <v>5</v>
      </c>
      <c r="D1332" t="s">
        <v>21</v>
      </c>
      <c r="E1332">
        <v>25</v>
      </c>
      <c r="G1332" t="s">
        <v>11</v>
      </c>
      <c r="H1332" s="1">
        <v>45198</v>
      </c>
    </row>
    <row r="1333" spans="1:8" x14ac:dyDescent="0.25">
      <c r="A1333" t="s">
        <v>1354</v>
      </c>
      <c r="B1333" t="s">
        <v>17</v>
      </c>
      <c r="C1333">
        <v>1</v>
      </c>
      <c r="D1333">
        <v>1</v>
      </c>
      <c r="E1333">
        <v>1</v>
      </c>
      <c r="F1333" t="s">
        <v>14</v>
      </c>
      <c r="G1333" t="s">
        <v>11</v>
      </c>
      <c r="H1333" s="1">
        <v>45024</v>
      </c>
    </row>
    <row r="1334" spans="1:8" x14ac:dyDescent="0.25">
      <c r="A1334" t="s">
        <v>1355</v>
      </c>
      <c r="B1334" t="s">
        <v>39</v>
      </c>
      <c r="C1334">
        <v>5</v>
      </c>
      <c r="D1334">
        <v>3</v>
      </c>
      <c r="E1334">
        <v>15</v>
      </c>
      <c r="F1334" t="s">
        <v>23</v>
      </c>
      <c r="H1334" s="1">
        <v>44964</v>
      </c>
    </row>
    <row r="1335" spans="1:8" x14ac:dyDescent="0.25">
      <c r="A1335" t="s">
        <v>1356</v>
      </c>
      <c r="B1335" t="s">
        <v>65</v>
      </c>
      <c r="C1335">
        <v>2</v>
      </c>
      <c r="D1335">
        <v>1.5</v>
      </c>
      <c r="E1335" t="s">
        <v>18</v>
      </c>
      <c r="F1335" t="s">
        <v>23</v>
      </c>
      <c r="G1335" t="s">
        <v>15</v>
      </c>
      <c r="H1335" s="1">
        <v>45013</v>
      </c>
    </row>
    <row r="1336" spans="1:8" x14ac:dyDescent="0.25">
      <c r="A1336" t="s">
        <v>1357</v>
      </c>
      <c r="B1336" t="s">
        <v>20</v>
      </c>
      <c r="C1336">
        <v>2</v>
      </c>
      <c r="D1336">
        <v>5</v>
      </c>
      <c r="E1336">
        <v>10</v>
      </c>
      <c r="F1336" t="s">
        <v>23</v>
      </c>
      <c r="G1336" t="s">
        <v>11</v>
      </c>
      <c r="H1336" s="1">
        <v>45287</v>
      </c>
    </row>
    <row r="1337" spans="1:8" x14ac:dyDescent="0.25">
      <c r="A1337" t="s">
        <v>1358</v>
      </c>
      <c r="B1337" t="s">
        <v>28</v>
      </c>
      <c r="C1337">
        <v>4</v>
      </c>
      <c r="D1337">
        <v>4</v>
      </c>
      <c r="E1337">
        <v>16</v>
      </c>
      <c r="G1337" t="s">
        <v>11</v>
      </c>
      <c r="H1337" s="1">
        <v>45050</v>
      </c>
    </row>
    <row r="1338" spans="1:8" x14ac:dyDescent="0.25">
      <c r="A1338" t="s">
        <v>1359</v>
      </c>
      <c r="B1338" t="s">
        <v>13</v>
      </c>
      <c r="C1338">
        <v>3</v>
      </c>
      <c r="D1338">
        <v>3</v>
      </c>
      <c r="E1338">
        <v>9</v>
      </c>
      <c r="F1338" t="s">
        <v>10</v>
      </c>
      <c r="G1338" t="s">
        <v>11</v>
      </c>
      <c r="H1338" s="1">
        <v>44953</v>
      </c>
    </row>
    <row r="1339" spans="1:8" x14ac:dyDescent="0.25">
      <c r="A1339" t="s">
        <v>1360</v>
      </c>
      <c r="B1339" t="s">
        <v>18</v>
      </c>
      <c r="C1339">
        <v>5</v>
      </c>
      <c r="D1339" t="s">
        <v>21</v>
      </c>
      <c r="E1339">
        <v>5</v>
      </c>
      <c r="G1339" t="s">
        <v>11</v>
      </c>
      <c r="H1339" s="1">
        <v>45136</v>
      </c>
    </row>
    <row r="1340" spans="1:8" x14ac:dyDescent="0.25">
      <c r="A1340" t="s">
        <v>1361</v>
      </c>
      <c r="B1340" t="s">
        <v>25</v>
      </c>
      <c r="C1340">
        <v>5</v>
      </c>
      <c r="D1340">
        <v>4</v>
      </c>
      <c r="E1340">
        <v>20</v>
      </c>
      <c r="G1340" t="s">
        <v>15</v>
      </c>
      <c r="H1340" s="1">
        <v>44980</v>
      </c>
    </row>
    <row r="1341" spans="1:8" x14ac:dyDescent="0.25">
      <c r="A1341" t="s">
        <v>1362</v>
      </c>
      <c r="B1341" t="s">
        <v>18</v>
      </c>
      <c r="C1341">
        <v>5</v>
      </c>
      <c r="D1341">
        <v>4</v>
      </c>
      <c r="E1341">
        <v>20</v>
      </c>
      <c r="F1341" t="s">
        <v>14</v>
      </c>
      <c r="G1341" t="s">
        <v>15</v>
      </c>
      <c r="H1341" s="1">
        <v>44955</v>
      </c>
    </row>
    <row r="1342" spans="1:8" x14ac:dyDescent="0.25">
      <c r="A1342" t="s">
        <v>1363</v>
      </c>
      <c r="B1342" t="s">
        <v>39</v>
      </c>
      <c r="C1342">
        <v>3</v>
      </c>
      <c r="D1342">
        <v>3</v>
      </c>
      <c r="E1342">
        <v>9</v>
      </c>
      <c r="G1342" t="s">
        <v>11</v>
      </c>
      <c r="H1342" s="1">
        <v>45260</v>
      </c>
    </row>
    <row r="1343" spans="1:8" x14ac:dyDescent="0.25">
      <c r="A1343" t="s">
        <v>1364</v>
      </c>
      <c r="B1343" t="s">
        <v>25</v>
      </c>
      <c r="C1343">
        <v>4</v>
      </c>
      <c r="D1343">
        <v>4</v>
      </c>
      <c r="E1343">
        <v>16</v>
      </c>
      <c r="F1343" t="s">
        <v>10</v>
      </c>
      <c r="G1343" t="s">
        <v>11</v>
      </c>
      <c r="H1343" s="1">
        <v>45034</v>
      </c>
    </row>
    <row r="1344" spans="1:8" x14ac:dyDescent="0.25">
      <c r="A1344" t="s">
        <v>1365</v>
      </c>
      <c r="B1344" t="s">
        <v>20</v>
      </c>
      <c r="C1344">
        <v>5</v>
      </c>
      <c r="D1344">
        <v>5</v>
      </c>
      <c r="E1344">
        <v>25</v>
      </c>
      <c r="F1344" t="s">
        <v>23</v>
      </c>
      <c r="G1344" t="s">
        <v>11</v>
      </c>
      <c r="H1344" s="1">
        <v>44939</v>
      </c>
    </row>
    <row r="1345" spans="1:8" x14ac:dyDescent="0.25">
      <c r="A1345" t="s">
        <v>1366</v>
      </c>
      <c r="B1345" t="s">
        <v>17</v>
      </c>
      <c r="C1345">
        <v>5</v>
      </c>
      <c r="D1345">
        <v>1</v>
      </c>
      <c r="E1345">
        <v>5</v>
      </c>
      <c r="F1345" t="s">
        <v>23</v>
      </c>
      <c r="G1345" t="s">
        <v>11</v>
      </c>
      <c r="H1345" s="1">
        <v>45063</v>
      </c>
    </row>
    <row r="1346" spans="1:8" x14ac:dyDescent="0.25">
      <c r="A1346" t="s">
        <v>1367</v>
      </c>
      <c r="B1346" t="s">
        <v>9</v>
      </c>
      <c r="C1346">
        <v>5</v>
      </c>
      <c r="D1346">
        <v>2</v>
      </c>
      <c r="E1346">
        <v>10</v>
      </c>
      <c r="F1346" t="s">
        <v>10</v>
      </c>
      <c r="G1346" t="s">
        <v>11</v>
      </c>
      <c r="H1346" s="1">
        <v>45069</v>
      </c>
    </row>
    <row r="1347" spans="1:8" x14ac:dyDescent="0.25">
      <c r="A1347" t="s">
        <v>1368</v>
      </c>
      <c r="B1347" t="s">
        <v>21</v>
      </c>
      <c r="D1347">
        <v>1.5</v>
      </c>
      <c r="E1347">
        <v>6</v>
      </c>
      <c r="G1347" t="s">
        <v>11</v>
      </c>
      <c r="H1347" s="1">
        <v>44938</v>
      </c>
    </row>
    <row r="1348" spans="1:8" x14ac:dyDescent="0.25">
      <c r="A1348" t="s">
        <v>1369</v>
      </c>
      <c r="B1348" t="s">
        <v>25</v>
      </c>
      <c r="C1348">
        <v>5</v>
      </c>
      <c r="D1348">
        <v>4</v>
      </c>
      <c r="E1348">
        <v>20</v>
      </c>
      <c r="H1348" s="1">
        <v>45253</v>
      </c>
    </row>
    <row r="1349" spans="1:8" x14ac:dyDescent="0.25">
      <c r="A1349" t="s">
        <v>1370</v>
      </c>
      <c r="B1349" t="s">
        <v>17</v>
      </c>
      <c r="C1349">
        <v>3</v>
      </c>
      <c r="D1349">
        <v>1</v>
      </c>
      <c r="E1349">
        <v>3</v>
      </c>
      <c r="F1349" t="s">
        <v>14</v>
      </c>
      <c r="G1349" t="s">
        <v>18</v>
      </c>
      <c r="H1349" s="1">
        <v>45217</v>
      </c>
    </row>
    <row r="1350" spans="1:8" x14ac:dyDescent="0.25">
      <c r="A1350" t="s">
        <v>1371</v>
      </c>
      <c r="B1350" t="s">
        <v>28</v>
      </c>
      <c r="C1350">
        <v>3</v>
      </c>
      <c r="D1350">
        <v>4</v>
      </c>
      <c r="E1350">
        <v>12</v>
      </c>
      <c r="F1350" t="s">
        <v>10</v>
      </c>
      <c r="G1350" t="s">
        <v>21</v>
      </c>
      <c r="H1350" s="1">
        <v>45279</v>
      </c>
    </row>
    <row r="1351" spans="1:8" x14ac:dyDescent="0.25">
      <c r="A1351" t="s">
        <v>1372</v>
      </c>
      <c r="B1351" t="s">
        <v>39</v>
      </c>
      <c r="C1351">
        <v>3</v>
      </c>
      <c r="D1351">
        <v>3</v>
      </c>
      <c r="E1351">
        <v>9</v>
      </c>
      <c r="F1351" t="s">
        <v>14</v>
      </c>
      <c r="G1351" t="s">
        <v>11</v>
      </c>
      <c r="H1351" s="1">
        <v>44966</v>
      </c>
    </row>
    <row r="1352" spans="1:8" x14ac:dyDescent="0.25">
      <c r="A1352" t="s">
        <v>1373</v>
      </c>
      <c r="B1352" t="s">
        <v>9</v>
      </c>
      <c r="C1352">
        <v>3</v>
      </c>
      <c r="D1352">
        <v>2</v>
      </c>
      <c r="E1352">
        <v>6</v>
      </c>
      <c r="F1352" t="s">
        <v>23</v>
      </c>
      <c r="G1352" t="s">
        <v>11</v>
      </c>
      <c r="H1352" s="1">
        <v>45249</v>
      </c>
    </row>
    <row r="1353" spans="1:8" x14ac:dyDescent="0.25">
      <c r="A1353" t="s">
        <v>1374</v>
      </c>
      <c r="B1353" t="s">
        <v>18</v>
      </c>
      <c r="C1353">
        <v>5</v>
      </c>
      <c r="D1353">
        <v>3</v>
      </c>
      <c r="E1353">
        <v>15</v>
      </c>
      <c r="G1353" t="s">
        <v>18</v>
      </c>
      <c r="H1353" s="1">
        <v>45114</v>
      </c>
    </row>
    <row r="1354" spans="1:8" x14ac:dyDescent="0.25">
      <c r="A1354" t="s">
        <v>1375</v>
      </c>
      <c r="B1354" t="s">
        <v>9</v>
      </c>
      <c r="C1354">
        <v>1</v>
      </c>
      <c r="D1354">
        <v>2</v>
      </c>
      <c r="E1354">
        <v>2</v>
      </c>
      <c r="F1354" t="s">
        <v>14</v>
      </c>
      <c r="G1354" t="s">
        <v>11</v>
      </c>
      <c r="H1354" s="1">
        <v>45179</v>
      </c>
    </row>
    <row r="1355" spans="1:8" x14ac:dyDescent="0.25">
      <c r="A1355" t="s">
        <v>1376</v>
      </c>
      <c r="B1355" t="s">
        <v>28</v>
      </c>
      <c r="C1355">
        <v>4</v>
      </c>
      <c r="D1355">
        <v>4</v>
      </c>
      <c r="E1355">
        <v>16</v>
      </c>
      <c r="F1355" t="s">
        <v>14</v>
      </c>
      <c r="G1355" t="s">
        <v>15</v>
      </c>
      <c r="H1355" s="1">
        <v>44931</v>
      </c>
    </row>
    <row r="1356" spans="1:8" x14ac:dyDescent="0.25">
      <c r="A1356" t="s">
        <v>1377</v>
      </c>
      <c r="B1356" t="s">
        <v>9</v>
      </c>
      <c r="C1356">
        <v>4</v>
      </c>
      <c r="D1356">
        <v>2</v>
      </c>
      <c r="E1356">
        <v>8</v>
      </c>
      <c r="G1356" t="s">
        <v>15</v>
      </c>
      <c r="H1356" s="1">
        <v>44979</v>
      </c>
    </row>
    <row r="1357" spans="1:8" x14ac:dyDescent="0.25">
      <c r="A1357" t="s">
        <v>1378</v>
      </c>
      <c r="B1357" t="s">
        <v>13</v>
      </c>
      <c r="C1357">
        <v>4</v>
      </c>
      <c r="D1357">
        <v>3</v>
      </c>
      <c r="E1357">
        <v>12</v>
      </c>
      <c r="F1357" t="s">
        <v>23</v>
      </c>
      <c r="G1357" t="s">
        <v>11</v>
      </c>
      <c r="H1357" s="1">
        <v>45008</v>
      </c>
    </row>
    <row r="1358" spans="1:8" x14ac:dyDescent="0.25">
      <c r="A1358" t="s">
        <v>1379</v>
      </c>
      <c r="B1358" t="s">
        <v>28</v>
      </c>
      <c r="C1358">
        <v>3</v>
      </c>
      <c r="D1358">
        <v>4</v>
      </c>
      <c r="E1358">
        <v>12</v>
      </c>
      <c r="F1358" t="s">
        <v>10</v>
      </c>
      <c r="H1358" s="1">
        <v>45050</v>
      </c>
    </row>
    <row r="1359" spans="1:8" x14ac:dyDescent="0.25">
      <c r="A1359" t="s">
        <v>1380</v>
      </c>
      <c r="B1359" t="s">
        <v>28</v>
      </c>
      <c r="C1359">
        <v>1</v>
      </c>
      <c r="D1359">
        <v>4</v>
      </c>
      <c r="E1359">
        <v>4</v>
      </c>
      <c r="F1359" t="s">
        <v>23</v>
      </c>
      <c r="G1359" t="s">
        <v>15</v>
      </c>
      <c r="H1359" s="1">
        <v>45070</v>
      </c>
    </row>
    <row r="1360" spans="1:8" x14ac:dyDescent="0.25">
      <c r="A1360" t="s">
        <v>1381</v>
      </c>
      <c r="B1360" t="s">
        <v>13</v>
      </c>
      <c r="C1360">
        <v>3</v>
      </c>
      <c r="D1360" t="s">
        <v>21</v>
      </c>
      <c r="E1360">
        <v>9</v>
      </c>
      <c r="F1360" t="s">
        <v>23</v>
      </c>
      <c r="G1360" t="s">
        <v>15</v>
      </c>
      <c r="H1360" s="1">
        <v>45267</v>
      </c>
    </row>
    <row r="1361" spans="1:8" x14ac:dyDescent="0.25">
      <c r="A1361" t="s">
        <v>1382</v>
      </c>
      <c r="B1361" t="s">
        <v>13</v>
      </c>
      <c r="C1361">
        <v>3</v>
      </c>
      <c r="D1361">
        <v>3</v>
      </c>
      <c r="E1361">
        <v>9</v>
      </c>
      <c r="F1361" t="s">
        <v>23</v>
      </c>
      <c r="G1361" t="s">
        <v>11</v>
      </c>
      <c r="H1361" s="1">
        <v>45169</v>
      </c>
    </row>
    <row r="1362" spans="1:8" x14ac:dyDescent="0.25">
      <c r="A1362" t="s">
        <v>1383</v>
      </c>
      <c r="B1362" t="s">
        <v>13</v>
      </c>
      <c r="C1362">
        <v>3</v>
      </c>
      <c r="D1362">
        <v>3</v>
      </c>
      <c r="E1362">
        <v>9</v>
      </c>
      <c r="F1362" t="s">
        <v>14</v>
      </c>
      <c r="G1362" t="s">
        <v>15</v>
      </c>
      <c r="H1362" s="1">
        <v>45140</v>
      </c>
    </row>
    <row r="1363" spans="1:8" x14ac:dyDescent="0.25">
      <c r="A1363" t="s">
        <v>1384</v>
      </c>
      <c r="B1363" t="s">
        <v>17</v>
      </c>
      <c r="C1363">
        <v>2</v>
      </c>
      <c r="D1363">
        <v>1</v>
      </c>
      <c r="E1363">
        <v>2</v>
      </c>
      <c r="F1363" t="s">
        <v>23</v>
      </c>
      <c r="G1363" t="s">
        <v>11</v>
      </c>
      <c r="H1363" s="1">
        <v>45220</v>
      </c>
    </row>
    <row r="1364" spans="1:8" x14ac:dyDescent="0.25">
      <c r="A1364" t="s">
        <v>1385</v>
      </c>
      <c r="B1364" t="s">
        <v>13</v>
      </c>
      <c r="C1364">
        <v>5</v>
      </c>
      <c r="D1364">
        <v>3</v>
      </c>
      <c r="E1364">
        <v>15</v>
      </c>
      <c r="F1364" t="s">
        <v>14</v>
      </c>
      <c r="G1364" t="s">
        <v>21</v>
      </c>
      <c r="H1364" s="1">
        <v>45282</v>
      </c>
    </row>
    <row r="1365" spans="1:8" x14ac:dyDescent="0.25">
      <c r="A1365" t="s">
        <v>1386</v>
      </c>
      <c r="B1365" t="s">
        <v>17</v>
      </c>
      <c r="C1365">
        <v>3</v>
      </c>
      <c r="D1365">
        <v>1</v>
      </c>
      <c r="E1365">
        <v>3</v>
      </c>
      <c r="F1365" t="s">
        <v>23</v>
      </c>
      <c r="H1365" s="1">
        <v>45280</v>
      </c>
    </row>
    <row r="1366" spans="1:8" x14ac:dyDescent="0.25">
      <c r="A1366" t="s">
        <v>1387</v>
      </c>
      <c r="C1366">
        <v>4</v>
      </c>
      <c r="D1366">
        <v>4</v>
      </c>
      <c r="E1366">
        <v>16</v>
      </c>
      <c r="F1366" t="s">
        <v>23</v>
      </c>
      <c r="G1366" t="s">
        <v>11</v>
      </c>
      <c r="H1366" s="1">
        <v>45161</v>
      </c>
    </row>
    <row r="1367" spans="1:8" x14ac:dyDescent="0.25">
      <c r="A1367" t="s">
        <v>1388</v>
      </c>
      <c r="B1367" t="s">
        <v>28</v>
      </c>
      <c r="C1367">
        <v>5</v>
      </c>
      <c r="D1367">
        <v>4</v>
      </c>
      <c r="E1367">
        <v>20</v>
      </c>
      <c r="G1367" t="s">
        <v>15</v>
      </c>
      <c r="H1367" s="1">
        <v>45022</v>
      </c>
    </row>
    <row r="1368" spans="1:8" x14ac:dyDescent="0.25">
      <c r="A1368" t="s">
        <v>1389</v>
      </c>
      <c r="B1368" t="s">
        <v>39</v>
      </c>
      <c r="C1368">
        <v>1</v>
      </c>
      <c r="D1368">
        <v>3</v>
      </c>
      <c r="E1368">
        <v>3</v>
      </c>
      <c r="F1368" t="s">
        <v>23</v>
      </c>
      <c r="G1368" t="s">
        <v>11</v>
      </c>
      <c r="H1368" s="1">
        <v>45281</v>
      </c>
    </row>
    <row r="1369" spans="1:8" x14ac:dyDescent="0.25">
      <c r="A1369" t="s">
        <v>1390</v>
      </c>
      <c r="B1369" t="s">
        <v>39</v>
      </c>
      <c r="C1369">
        <v>5</v>
      </c>
      <c r="D1369">
        <v>3</v>
      </c>
      <c r="E1369">
        <v>15</v>
      </c>
      <c r="F1369" t="s">
        <v>10</v>
      </c>
      <c r="H1369" s="1">
        <v>45185</v>
      </c>
    </row>
    <row r="1370" spans="1:8" x14ac:dyDescent="0.25">
      <c r="A1370" t="s">
        <v>1391</v>
      </c>
      <c r="B1370" t="s">
        <v>39</v>
      </c>
      <c r="C1370">
        <v>2</v>
      </c>
      <c r="D1370">
        <v>3</v>
      </c>
      <c r="E1370">
        <v>6</v>
      </c>
      <c r="F1370" t="s">
        <v>23</v>
      </c>
      <c r="G1370" t="s">
        <v>11</v>
      </c>
      <c r="H1370" s="1">
        <v>45153</v>
      </c>
    </row>
    <row r="1371" spans="1:8" x14ac:dyDescent="0.25">
      <c r="A1371" t="s">
        <v>1392</v>
      </c>
      <c r="B1371" t="s">
        <v>17</v>
      </c>
      <c r="C1371">
        <v>5</v>
      </c>
      <c r="D1371">
        <v>1</v>
      </c>
      <c r="E1371">
        <v>5</v>
      </c>
      <c r="F1371" t="s">
        <v>23</v>
      </c>
      <c r="H1371" s="1">
        <v>45212</v>
      </c>
    </row>
    <row r="1372" spans="1:8" x14ac:dyDescent="0.25">
      <c r="A1372" t="s">
        <v>1393</v>
      </c>
      <c r="B1372" t="s">
        <v>13</v>
      </c>
      <c r="C1372">
        <v>3</v>
      </c>
      <c r="D1372">
        <v>3</v>
      </c>
      <c r="E1372">
        <v>9</v>
      </c>
      <c r="F1372" t="s">
        <v>23</v>
      </c>
      <c r="H1372" s="1">
        <v>45054</v>
      </c>
    </row>
    <row r="1373" spans="1:8" x14ac:dyDescent="0.25">
      <c r="A1373" t="s">
        <v>1394</v>
      </c>
      <c r="B1373" t="s">
        <v>28</v>
      </c>
      <c r="C1373">
        <v>2</v>
      </c>
      <c r="D1373">
        <v>4</v>
      </c>
      <c r="E1373">
        <v>8</v>
      </c>
      <c r="F1373" t="s">
        <v>23</v>
      </c>
      <c r="H1373" s="1">
        <v>45177</v>
      </c>
    </row>
    <row r="1374" spans="1:8" x14ac:dyDescent="0.25">
      <c r="A1374" t="s">
        <v>1395</v>
      </c>
      <c r="B1374" t="s">
        <v>28</v>
      </c>
      <c r="C1374">
        <v>5</v>
      </c>
      <c r="D1374">
        <v>4</v>
      </c>
      <c r="E1374">
        <v>20</v>
      </c>
      <c r="F1374" t="s">
        <v>23</v>
      </c>
      <c r="G1374" t="s">
        <v>11</v>
      </c>
      <c r="H1374" s="1">
        <v>45243</v>
      </c>
    </row>
    <row r="1375" spans="1:8" x14ac:dyDescent="0.25">
      <c r="A1375" t="s">
        <v>1396</v>
      </c>
      <c r="B1375" t="s">
        <v>25</v>
      </c>
      <c r="C1375">
        <v>3</v>
      </c>
      <c r="E1375">
        <v>12</v>
      </c>
      <c r="G1375" t="s">
        <v>15</v>
      </c>
      <c r="H1375" t="s">
        <v>18</v>
      </c>
    </row>
    <row r="1376" spans="1:8" x14ac:dyDescent="0.25">
      <c r="A1376" t="s">
        <v>1397</v>
      </c>
      <c r="B1376" t="s">
        <v>9</v>
      </c>
      <c r="C1376">
        <v>5</v>
      </c>
      <c r="D1376">
        <v>2</v>
      </c>
      <c r="E1376">
        <v>10</v>
      </c>
      <c r="F1376" t="s">
        <v>18</v>
      </c>
      <c r="H1376" s="1">
        <v>45152</v>
      </c>
    </row>
    <row r="1377" spans="1:8" x14ac:dyDescent="0.25">
      <c r="A1377" t="s">
        <v>1398</v>
      </c>
      <c r="B1377" t="s">
        <v>21</v>
      </c>
      <c r="C1377">
        <v>4</v>
      </c>
      <c r="D1377">
        <v>4</v>
      </c>
      <c r="E1377">
        <v>16</v>
      </c>
      <c r="G1377" t="s">
        <v>11</v>
      </c>
      <c r="H1377" s="1">
        <v>45035</v>
      </c>
    </row>
    <row r="1378" spans="1:8" x14ac:dyDescent="0.25">
      <c r="A1378" t="s">
        <v>1399</v>
      </c>
      <c r="B1378" t="s">
        <v>18</v>
      </c>
      <c r="C1378">
        <v>2</v>
      </c>
      <c r="D1378">
        <v>2</v>
      </c>
      <c r="E1378">
        <v>4</v>
      </c>
      <c r="F1378" t="s">
        <v>10</v>
      </c>
      <c r="G1378" t="s">
        <v>11</v>
      </c>
      <c r="H1378" s="1">
        <v>44973</v>
      </c>
    </row>
    <row r="1379" spans="1:8" x14ac:dyDescent="0.25">
      <c r="A1379" t="s">
        <v>1400</v>
      </c>
      <c r="B1379" t="s">
        <v>18</v>
      </c>
      <c r="C1379">
        <v>2</v>
      </c>
      <c r="E1379">
        <v>2</v>
      </c>
      <c r="H1379" s="1">
        <v>45181</v>
      </c>
    </row>
    <row r="1380" spans="1:8" x14ac:dyDescent="0.25">
      <c r="A1380" t="s">
        <v>1401</v>
      </c>
      <c r="B1380" t="s">
        <v>9</v>
      </c>
      <c r="C1380">
        <v>5</v>
      </c>
      <c r="D1380">
        <v>2</v>
      </c>
      <c r="E1380">
        <v>10</v>
      </c>
      <c r="G1380" t="s">
        <v>11</v>
      </c>
      <c r="H1380" s="1">
        <v>45021</v>
      </c>
    </row>
    <row r="1381" spans="1:8" x14ac:dyDescent="0.25">
      <c r="A1381" t="s">
        <v>1402</v>
      </c>
      <c r="B1381" t="s">
        <v>65</v>
      </c>
      <c r="C1381">
        <v>3</v>
      </c>
      <c r="E1381">
        <v>4.5</v>
      </c>
    </row>
    <row r="1382" spans="1:8" x14ac:dyDescent="0.25">
      <c r="A1382" t="s">
        <v>1403</v>
      </c>
      <c r="B1382" t="s">
        <v>28</v>
      </c>
      <c r="C1382">
        <v>5</v>
      </c>
      <c r="D1382">
        <v>4</v>
      </c>
      <c r="E1382">
        <v>20</v>
      </c>
      <c r="F1382" t="s">
        <v>10</v>
      </c>
      <c r="G1382" t="s">
        <v>15</v>
      </c>
      <c r="H1382" s="1">
        <v>45083</v>
      </c>
    </row>
    <row r="1383" spans="1:8" x14ac:dyDescent="0.25">
      <c r="A1383" t="s">
        <v>1404</v>
      </c>
      <c r="B1383" t="s">
        <v>25</v>
      </c>
      <c r="C1383">
        <v>1</v>
      </c>
      <c r="D1383">
        <v>4</v>
      </c>
      <c r="E1383">
        <v>4</v>
      </c>
      <c r="F1383" t="s">
        <v>14</v>
      </c>
      <c r="G1383" t="s">
        <v>18</v>
      </c>
      <c r="H1383" s="1">
        <v>45139</v>
      </c>
    </row>
    <row r="1384" spans="1:8" x14ac:dyDescent="0.25">
      <c r="A1384" t="s">
        <v>1405</v>
      </c>
      <c r="B1384" t="s">
        <v>65</v>
      </c>
      <c r="C1384">
        <v>5</v>
      </c>
      <c r="D1384">
        <v>1.5</v>
      </c>
      <c r="E1384">
        <v>7.5</v>
      </c>
      <c r="H1384" s="1">
        <v>45259</v>
      </c>
    </row>
    <row r="1385" spans="1:8" x14ac:dyDescent="0.25">
      <c r="A1385" t="s">
        <v>1406</v>
      </c>
      <c r="B1385" t="s">
        <v>25</v>
      </c>
      <c r="C1385">
        <v>2</v>
      </c>
      <c r="D1385">
        <v>4</v>
      </c>
      <c r="E1385">
        <v>8</v>
      </c>
      <c r="H1385" s="1">
        <v>45124</v>
      </c>
    </row>
    <row r="1386" spans="1:8" x14ac:dyDescent="0.25">
      <c r="A1386" t="s">
        <v>1407</v>
      </c>
      <c r="C1386">
        <v>5</v>
      </c>
      <c r="D1386">
        <v>5</v>
      </c>
      <c r="E1386">
        <v>25</v>
      </c>
      <c r="F1386" t="s">
        <v>23</v>
      </c>
      <c r="G1386" t="s">
        <v>11</v>
      </c>
      <c r="H1386" s="1">
        <v>45130</v>
      </c>
    </row>
    <row r="1387" spans="1:8" x14ac:dyDescent="0.25">
      <c r="A1387" t="s">
        <v>1408</v>
      </c>
      <c r="B1387" t="s">
        <v>21</v>
      </c>
      <c r="C1387">
        <v>2</v>
      </c>
      <c r="D1387">
        <v>1.5</v>
      </c>
      <c r="E1387">
        <v>3</v>
      </c>
      <c r="H1387" s="1">
        <v>45064</v>
      </c>
    </row>
    <row r="1388" spans="1:8" x14ac:dyDescent="0.25">
      <c r="A1388" t="s">
        <v>1409</v>
      </c>
      <c r="C1388">
        <v>4</v>
      </c>
      <c r="D1388">
        <v>3</v>
      </c>
      <c r="E1388">
        <v>12</v>
      </c>
      <c r="F1388" t="s">
        <v>14</v>
      </c>
      <c r="G1388" t="s">
        <v>11</v>
      </c>
      <c r="H1388" s="1">
        <v>45093</v>
      </c>
    </row>
    <row r="1389" spans="1:8" x14ac:dyDescent="0.25">
      <c r="A1389" t="s">
        <v>1410</v>
      </c>
      <c r="B1389" t="s">
        <v>13</v>
      </c>
      <c r="C1389">
        <v>2</v>
      </c>
      <c r="D1389">
        <v>3</v>
      </c>
      <c r="E1389">
        <v>6</v>
      </c>
      <c r="H1389" s="1">
        <v>45172</v>
      </c>
    </row>
    <row r="1390" spans="1:8" x14ac:dyDescent="0.25">
      <c r="A1390" t="s">
        <v>1411</v>
      </c>
      <c r="B1390" t="s">
        <v>28</v>
      </c>
      <c r="C1390">
        <v>5</v>
      </c>
      <c r="D1390">
        <v>4</v>
      </c>
      <c r="E1390">
        <v>20</v>
      </c>
      <c r="G1390" t="s">
        <v>11</v>
      </c>
      <c r="H1390" s="1">
        <v>45048</v>
      </c>
    </row>
    <row r="1391" spans="1:8" x14ac:dyDescent="0.25">
      <c r="A1391" t="s">
        <v>1412</v>
      </c>
      <c r="B1391" t="s">
        <v>28</v>
      </c>
      <c r="C1391">
        <v>1</v>
      </c>
      <c r="D1391" t="s">
        <v>18</v>
      </c>
      <c r="E1391">
        <v>4</v>
      </c>
      <c r="F1391" t="s">
        <v>14</v>
      </c>
      <c r="G1391" t="s">
        <v>15</v>
      </c>
      <c r="H1391" s="1">
        <v>45213</v>
      </c>
    </row>
    <row r="1392" spans="1:8" x14ac:dyDescent="0.25">
      <c r="A1392" t="s">
        <v>1413</v>
      </c>
      <c r="B1392" t="s">
        <v>17</v>
      </c>
      <c r="C1392">
        <v>1</v>
      </c>
      <c r="D1392">
        <v>1</v>
      </c>
      <c r="E1392">
        <v>1</v>
      </c>
      <c r="G1392" t="s">
        <v>15</v>
      </c>
      <c r="H1392" s="1">
        <v>45233</v>
      </c>
    </row>
    <row r="1393" spans="1:8" x14ac:dyDescent="0.25">
      <c r="A1393" t="s">
        <v>1414</v>
      </c>
      <c r="B1393" t="s">
        <v>17</v>
      </c>
      <c r="C1393">
        <v>1</v>
      </c>
      <c r="D1393">
        <v>1</v>
      </c>
      <c r="E1393">
        <v>1</v>
      </c>
      <c r="F1393" t="s">
        <v>10</v>
      </c>
      <c r="H1393" t="s">
        <v>18</v>
      </c>
    </row>
    <row r="1394" spans="1:8" x14ac:dyDescent="0.25">
      <c r="A1394" t="s">
        <v>1415</v>
      </c>
      <c r="B1394" t="s">
        <v>39</v>
      </c>
      <c r="C1394">
        <v>2</v>
      </c>
      <c r="D1394">
        <v>3</v>
      </c>
      <c r="E1394">
        <v>6</v>
      </c>
      <c r="F1394" t="s">
        <v>14</v>
      </c>
      <c r="G1394" t="s">
        <v>11</v>
      </c>
      <c r="H1394" s="1">
        <v>44964</v>
      </c>
    </row>
    <row r="1395" spans="1:8" x14ac:dyDescent="0.25">
      <c r="A1395" t="s">
        <v>1416</v>
      </c>
      <c r="B1395" t="s">
        <v>28</v>
      </c>
      <c r="C1395">
        <v>5</v>
      </c>
      <c r="D1395" t="s">
        <v>18</v>
      </c>
      <c r="E1395">
        <v>20</v>
      </c>
      <c r="F1395" t="s">
        <v>10</v>
      </c>
      <c r="G1395" t="s">
        <v>11</v>
      </c>
      <c r="H1395" s="1">
        <v>44994</v>
      </c>
    </row>
    <row r="1396" spans="1:8" x14ac:dyDescent="0.25">
      <c r="A1396" t="s">
        <v>1417</v>
      </c>
      <c r="B1396" t="s">
        <v>28</v>
      </c>
      <c r="C1396">
        <v>4</v>
      </c>
      <c r="D1396">
        <v>4</v>
      </c>
      <c r="E1396">
        <v>16</v>
      </c>
      <c r="F1396" t="s">
        <v>23</v>
      </c>
      <c r="G1396" t="s">
        <v>21</v>
      </c>
      <c r="H1396" s="1">
        <v>44941</v>
      </c>
    </row>
    <row r="1397" spans="1:8" x14ac:dyDescent="0.25">
      <c r="A1397" t="s">
        <v>1418</v>
      </c>
      <c r="B1397" t="s">
        <v>39</v>
      </c>
      <c r="C1397">
        <v>1</v>
      </c>
      <c r="D1397">
        <v>3</v>
      </c>
      <c r="E1397">
        <v>3</v>
      </c>
      <c r="F1397" t="s">
        <v>14</v>
      </c>
      <c r="G1397" t="s">
        <v>15</v>
      </c>
      <c r="H1397" s="1">
        <v>45126</v>
      </c>
    </row>
    <row r="1398" spans="1:8" x14ac:dyDescent="0.25">
      <c r="A1398" t="s">
        <v>1419</v>
      </c>
      <c r="B1398" t="s">
        <v>13</v>
      </c>
      <c r="C1398">
        <v>4</v>
      </c>
      <c r="D1398" t="s">
        <v>18</v>
      </c>
      <c r="E1398">
        <v>12</v>
      </c>
      <c r="F1398" t="s">
        <v>14</v>
      </c>
      <c r="G1398" t="s">
        <v>15</v>
      </c>
      <c r="H1398" s="1">
        <v>45116</v>
      </c>
    </row>
    <row r="1399" spans="1:8" x14ac:dyDescent="0.25">
      <c r="A1399" t="s">
        <v>1420</v>
      </c>
      <c r="B1399" t="s">
        <v>25</v>
      </c>
      <c r="C1399">
        <v>2</v>
      </c>
      <c r="D1399" t="s">
        <v>21</v>
      </c>
      <c r="E1399">
        <v>8</v>
      </c>
      <c r="F1399" t="s">
        <v>10</v>
      </c>
      <c r="H1399" s="1">
        <v>44948</v>
      </c>
    </row>
    <row r="1400" spans="1:8" x14ac:dyDescent="0.25">
      <c r="A1400" t="s">
        <v>1421</v>
      </c>
      <c r="B1400" t="s">
        <v>65</v>
      </c>
      <c r="C1400">
        <v>5</v>
      </c>
      <c r="D1400">
        <v>1.5</v>
      </c>
      <c r="E1400">
        <v>7.5</v>
      </c>
      <c r="F1400" t="s">
        <v>23</v>
      </c>
      <c r="H1400" s="1">
        <v>44946</v>
      </c>
    </row>
    <row r="1401" spans="1:8" x14ac:dyDescent="0.25">
      <c r="A1401" t="s">
        <v>1422</v>
      </c>
      <c r="B1401" t="s">
        <v>65</v>
      </c>
      <c r="C1401">
        <v>2</v>
      </c>
      <c r="D1401">
        <v>1.5</v>
      </c>
      <c r="E1401">
        <v>3</v>
      </c>
      <c r="F1401" t="s">
        <v>10</v>
      </c>
      <c r="G1401" t="s">
        <v>11</v>
      </c>
      <c r="H1401" s="1">
        <v>45125</v>
      </c>
    </row>
    <row r="1402" spans="1:8" x14ac:dyDescent="0.25">
      <c r="A1402" t="s">
        <v>1423</v>
      </c>
      <c r="B1402" t="s">
        <v>28</v>
      </c>
      <c r="C1402">
        <v>5</v>
      </c>
      <c r="D1402">
        <v>4</v>
      </c>
      <c r="E1402">
        <v>20</v>
      </c>
      <c r="F1402" t="s">
        <v>10</v>
      </c>
      <c r="H1402" s="1">
        <v>45017</v>
      </c>
    </row>
    <row r="1403" spans="1:8" x14ac:dyDescent="0.25">
      <c r="A1403" t="s">
        <v>1424</v>
      </c>
      <c r="C1403">
        <v>1</v>
      </c>
      <c r="D1403">
        <v>5</v>
      </c>
      <c r="E1403">
        <v>5</v>
      </c>
      <c r="H1403" s="1">
        <v>45108</v>
      </c>
    </row>
    <row r="1404" spans="1:8" x14ac:dyDescent="0.25">
      <c r="A1404" t="s">
        <v>1425</v>
      </c>
      <c r="B1404" t="s">
        <v>65</v>
      </c>
      <c r="C1404">
        <v>4</v>
      </c>
      <c r="D1404">
        <v>1.5</v>
      </c>
      <c r="E1404">
        <v>6</v>
      </c>
      <c r="F1404" t="s">
        <v>23</v>
      </c>
      <c r="G1404" t="s">
        <v>11</v>
      </c>
      <c r="H1404" s="1">
        <v>44953</v>
      </c>
    </row>
    <row r="1405" spans="1:8" x14ac:dyDescent="0.25">
      <c r="A1405" t="s">
        <v>1426</v>
      </c>
      <c r="B1405" t="s">
        <v>17</v>
      </c>
      <c r="C1405">
        <v>3</v>
      </c>
      <c r="D1405">
        <v>1</v>
      </c>
      <c r="E1405">
        <v>3</v>
      </c>
      <c r="F1405" t="s">
        <v>14</v>
      </c>
      <c r="H1405" s="1">
        <v>44945</v>
      </c>
    </row>
    <row r="1406" spans="1:8" x14ac:dyDescent="0.25">
      <c r="A1406" t="s">
        <v>1427</v>
      </c>
      <c r="B1406" t="s">
        <v>39</v>
      </c>
      <c r="C1406">
        <v>1</v>
      </c>
      <c r="D1406">
        <v>3</v>
      </c>
      <c r="E1406">
        <v>3</v>
      </c>
      <c r="G1406" t="s">
        <v>11</v>
      </c>
      <c r="H1406" s="1">
        <v>45194</v>
      </c>
    </row>
    <row r="1407" spans="1:8" x14ac:dyDescent="0.25">
      <c r="A1407" t="s">
        <v>1428</v>
      </c>
      <c r="B1407" t="s">
        <v>20</v>
      </c>
      <c r="C1407">
        <v>1</v>
      </c>
      <c r="D1407">
        <v>5</v>
      </c>
      <c r="E1407">
        <v>5</v>
      </c>
      <c r="F1407" t="s">
        <v>23</v>
      </c>
      <c r="H1407" s="1">
        <v>45222</v>
      </c>
    </row>
    <row r="1408" spans="1:8" x14ac:dyDescent="0.25">
      <c r="A1408" t="s">
        <v>1429</v>
      </c>
      <c r="B1408" t="s">
        <v>13</v>
      </c>
      <c r="C1408">
        <v>1</v>
      </c>
      <c r="D1408">
        <v>3</v>
      </c>
      <c r="E1408">
        <v>3</v>
      </c>
      <c r="F1408" t="s">
        <v>10</v>
      </c>
      <c r="G1408" t="s">
        <v>11</v>
      </c>
      <c r="H1408" s="1">
        <v>44989</v>
      </c>
    </row>
    <row r="1409" spans="1:8" x14ac:dyDescent="0.25">
      <c r="A1409" t="s">
        <v>1430</v>
      </c>
      <c r="B1409" t="s">
        <v>28</v>
      </c>
      <c r="C1409">
        <v>2</v>
      </c>
      <c r="D1409">
        <v>4</v>
      </c>
      <c r="E1409">
        <v>8</v>
      </c>
      <c r="F1409" t="s">
        <v>18</v>
      </c>
      <c r="G1409" t="s">
        <v>11</v>
      </c>
      <c r="H1409" s="1">
        <v>45006</v>
      </c>
    </row>
    <row r="1410" spans="1:8" x14ac:dyDescent="0.25">
      <c r="A1410" t="s">
        <v>1431</v>
      </c>
      <c r="B1410" t="s">
        <v>18</v>
      </c>
      <c r="C1410">
        <v>5</v>
      </c>
      <c r="D1410">
        <v>1.5</v>
      </c>
      <c r="E1410">
        <v>7.5</v>
      </c>
      <c r="F1410" t="s">
        <v>10</v>
      </c>
      <c r="G1410" t="s">
        <v>11</v>
      </c>
      <c r="H1410" s="1">
        <v>45095</v>
      </c>
    </row>
    <row r="1411" spans="1:8" x14ac:dyDescent="0.25">
      <c r="A1411" t="s">
        <v>1432</v>
      </c>
      <c r="B1411" t="s">
        <v>17</v>
      </c>
      <c r="C1411">
        <v>4</v>
      </c>
      <c r="D1411">
        <v>1</v>
      </c>
      <c r="E1411">
        <v>4</v>
      </c>
      <c r="F1411" t="s">
        <v>10</v>
      </c>
      <c r="G1411" t="s">
        <v>11</v>
      </c>
      <c r="H1411" s="1">
        <v>44958</v>
      </c>
    </row>
    <row r="1412" spans="1:8" x14ac:dyDescent="0.25">
      <c r="A1412" t="s">
        <v>1433</v>
      </c>
      <c r="B1412" t="s">
        <v>9</v>
      </c>
      <c r="C1412">
        <v>2</v>
      </c>
      <c r="D1412">
        <v>2</v>
      </c>
      <c r="E1412">
        <v>4</v>
      </c>
      <c r="G1412" t="s">
        <v>11</v>
      </c>
      <c r="H1412" s="1">
        <v>44981</v>
      </c>
    </row>
    <row r="1413" spans="1:8" x14ac:dyDescent="0.25">
      <c r="A1413" t="s">
        <v>1434</v>
      </c>
      <c r="B1413" t="s">
        <v>25</v>
      </c>
      <c r="C1413">
        <v>4</v>
      </c>
      <c r="D1413">
        <v>4</v>
      </c>
      <c r="E1413">
        <v>16</v>
      </c>
      <c r="F1413" t="s">
        <v>14</v>
      </c>
      <c r="G1413" t="s">
        <v>11</v>
      </c>
      <c r="H1413" s="1">
        <v>45275</v>
      </c>
    </row>
    <row r="1414" spans="1:8" x14ac:dyDescent="0.25">
      <c r="A1414" t="s">
        <v>1435</v>
      </c>
      <c r="B1414" t="s">
        <v>13</v>
      </c>
      <c r="C1414">
        <v>1</v>
      </c>
      <c r="D1414">
        <v>3</v>
      </c>
      <c r="E1414">
        <v>3</v>
      </c>
      <c r="F1414" t="s">
        <v>10</v>
      </c>
      <c r="G1414" t="s">
        <v>11</v>
      </c>
      <c r="H1414" s="1">
        <v>45208</v>
      </c>
    </row>
    <row r="1415" spans="1:8" x14ac:dyDescent="0.25">
      <c r="A1415" t="s">
        <v>1436</v>
      </c>
      <c r="B1415" t="s">
        <v>65</v>
      </c>
      <c r="C1415">
        <v>5</v>
      </c>
      <c r="D1415">
        <v>1.5</v>
      </c>
      <c r="E1415">
        <v>7.5</v>
      </c>
      <c r="F1415" t="s">
        <v>21</v>
      </c>
      <c r="H1415" s="1">
        <v>45285</v>
      </c>
    </row>
    <row r="1416" spans="1:8" x14ac:dyDescent="0.25">
      <c r="A1416" t="s">
        <v>1437</v>
      </c>
      <c r="B1416" t="s">
        <v>25</v>
      </c>
      <c r="C1416">
        <v>3</v>
      </c>
      <c r="D1416">
        <v>4</v>
      </c>
      <c r="E1416">
        <v>12</v>
      </c>
      <c r="F1416" t="s">
        <v>14</v>
      </c>
      <c r="G1416" t="s">
        <v>15</v>
      </c>
      <c r="H1416" t="s">
        <v>18</v>
      </c>
    </row>
    <row r="1417" spans="1:8" x14ac:dyDescent="0.25">
      <c r="A1417" t="s">
        <v>1438</v>
      </c>
      <c r="B1417" t="s">
        <v>65</v>
      </c>
      <c r="C1417">
        <v>5</v>
      </c>
      <c r="D1417">
        <v>1.5</v>
      </c>
      <c r="E1417">
        <v>7.5</v>
      </c>
      <c r="F1417" t="s">
        <v>23</v>
      </c>
      <c r="G1417" t="s">
        <v>11</v>
      </c>
      <c r="H1417" s="1">
        <v>45029</v>
      </c>
    </row>
    <row r="1418" spans="1:8" x14ac:dyDescent="0.25">
      <c r="A1418" t="s">
        <v>1439</v>
      </c>
      <c r="B1418" t="s">
        <v>20</v>
      </c>
      <c r="C1418">
        <v>2</v>
      </c>
      <c r="D1418">
        <v>5</v>
      </c>
      <c r="E1418">
        <v>10</v>
      </c>
      <c r="F1418" t="s">
        <v>23</v>
      </c>
      <c r="H1418" s="1">
        <v>44984</v>
      </c>
    </row>
    <row r="1419" spans="1:8" x14ac:dyDescent="0.25">
      <c r="A1419" t="s">
        <v>1440</v>
      </c>
      <c r="B1419" t="s">
        <v>20</v>
      </c>
      <c r="C1419">
        <v>2</v>
      </c>
      <c r="D1419">
        <v>5</v>
      </c>
      <c r="E1419">
        <v>10</v>
      </c>
      <c r="F1419" t="s">
        <v>10</v>
      </c>
      <c r="G1419" t="s">
        <v>11</v>
      </c>
      <c r="H1419" s="1">
        <v>45278</v>
      </c>
    </row>
    <row r="1420" spans="1:8" x14ac:dyDescent="0.25">
      <c r="A1420" t="s">
        <v>1441</v>
      </c>
      <c r="B1420" t="s">
        <v>13</v>
      </c>
      <c r="C1420">
        <v>3</v>
      </c>
      <c r="D1420">
        <v>3</v>
      </c>
      <c r="E1420">
        <v>9</v>
      </c>
      <c r="H1420" s="1">
        <v>45120</v>
      </c>
    </row>
    <row r="1421" spans="1:8" x14ac:dyDescent="0.25">
      <c r="A1421" t="s">
        <v>1442</v>
      </c>
      <c r="B1421" t="s">
        <v>13</v>
      </c>
      <c r="C1421">
        <v>2</v>
      </c>
      <c r="D1421">
        <v>3</v>
      </c>
      <c r="E1421">
        <v>6</v>
      </c>
      <c r="F1421" t="s">
        <v>10</v>
      </c>
      <c r="G1421" t="s">
        <v>15</v>
      </c>
      <c r="H1421" s="1">
        <v>45144</v>
      </c>
    </row>
    <row r="1422" spans="1:8" x14ac:dyDescent="0.25">
      <c r="A1422" t="s">
        <v>1443</v>
      </c>
      <c r="B1422" t="s">
        <v>18</v>
      </c>
      <c r="C1422">
        <v>4</v>
      </c>
      <c r="D1422">
        <v>3</v>
      </c>
      <c r="E1422">
        <v>12</v>
      </c>
      <c r="F1422" t="s">
        <v>23</v>
      </c>
      <c r="G1422" t="s">
        <v>11</v>
      </c>
      <c r="H1422" s="1">
        <v>45192</v>
      </c>
    </row>
    <row r="1423" spans="1:8" x14ac:dyDescent="0.25">
      <c r="A1423" t="s">
        <v>1444</v>
      </c>
      <c r="B1423" t="s">
        <v>28</v>
      </c>
      <c r="C1423">
        <v>5</v>
      </c>
      <c r="D1423">
        <v>4</v>
      </c>
      <c r="E1423">
        <v>20</v>
      </c>
      <c r="H1423" s="1">
        <v>44989</v>
      </c>
    </row>
    <row r="1424" spans="1:8" x14ac:dyDescent="0.25">
      <c r="A1424" t="s">
        <v>1445</v>
      </c>
      <c r="B1424" t="s">
        <v>17</v>
      </c>
      <c r="C1424">
        <v>4</v>
      </c>
      <c r="D1424">
        <v>1</v>
      </c>
      <c r="E1424">
        <v>4</v>
      </c>
      <c r="G1424" t="s">
        <v>18</v>
      </c>
      <c r="H1424" s="1">
        <v>45248</v>
      </c>
    </row>
    <row r="1425" spans="1:8" x14ac:dyDescent="0.25">
      <c r="A1425" t="s">
        <v>1446</v>
      </c>
      <c r="B1425" t="s">
        <v>39</v>
      </c>
      <c r="C1425">
        <v>5</v>
      </c>
      <c r="D1425">
        <v>3</v>
      </c>
      <c r="E1425">
        <v>15</v>
      </c>
      <c r="F1425" t="s">
        <v>10</v>
      </c>
      <c r="G1425" t="s">
        <v>18</v>
      </c>
      <c r="H1425" s="1">
        <v>45152</v>
      </c>
    </row>
    <row r="1426" spans="1:8" x14ac:dyDescent="0.25">
      <c r="A1426" t="s">
        <v>1447</v>
      </c>
      <c r="B1426" t="s">
        <v>17</v>
      </c>
      <c r="C1426">
        <v>4</v>
      </c>
      <c r="D1426">
        <v>1</v>
      </c>
      <c r="E1426">
        <v>4</v>
      </c>
      <c r="G1426" t="s">
        <v>15</v>
      </c>
      <c r="H1426" s="1">
        <v>45136</v>
      </c>
    </row>
    <row r="1427" spans="1:8" x14ac:dyDescent="0.25">
      <c r="A1427" t="s">
        <v>1448</v>
      </c>
      <c r="B1427" t="s">
        <v>28</v>
      </c>
      <c r="C1427">
        <v>5</v>
      </c>
      <c r="E1427">
        <v>20</v>
      </c>
      <c r="F1427" t="s">
        <v>23</v>
      </c>
      <c r="G1427" t="s">
        <v>15</v>
      </c>
      <c r="H1427" s="1">
        <v>44927</v>
      </c>
    </row>
    <row r="1428" spans="1:8" x14ac:dyDescent="0.25">
      <c r="A1428" t="s">
        <v>1449</v>
      </c>
      <c r="B1428" t="s">
        <v>28</v>
      </c>
      <c r="C1428">
        <v>3</v>
      </c>
      <c r="D1428">
        <v>4</v>
      </c>
      <c r="E1428">
        <v>12</v>
      </c>
      <c r="F1428" t="s">
        <v>21</v>
      </c>
      <c r="G1428" t="s">
        <v>15</v>
      </c>
      <c r="H1428" s="1">
        <v>45277</v>
      </c>
    </row>
    <row r="1429" spans="1:8" x14ac:dyDescent="0.25">
      <c r="A1429" t="s">
        <v>1450</v>
      </c>
      <c r="B1429" t="s">
        <v>28</v>
      </c>
      <c r="C1429">
        <v>5</v>
      </c>
      <c r="D1429">
        <v>4</v>
      </c>
      <c r="E1429">
        <v>20</v>
      </c>
      <c r="H1429" s="1">
        <v>45258</v>
      </c>
    </row>
    <row r="1430" spans="1:8" x14ac:dyDescent="0.25">
      <c r="A1430" t="s">
        <v>1451</v>
      </c>
      <c r="B1430" t="s">
        <v>39</v>
      </c>
      <c r="C1430">
        <v>3</v>
      </c>
      <c r="D1430">
        <v>3</v>
      </c>
      <c r="E1430">
        <v>9</v>
      </c>
      <c r="F1430" t="s">
        <v>23</v>
      </c>
      <c r="G1430" t="s">
        <v>11</v>
      </c>
      <c r="H1430" s="1">
        <v>45021</v>
      </c>
    </row>
    <row r="1431" spans="1:8" x14ac:dyDescent="0.25">
      <c r="A1431" t="s">
        <v>1452</v>
      </c>
      <c r="B1431" t="s">
        <v>9</v>
      </c>
      <c r="D1431">
        <v>2</v>
      </c>
      <c r="E1431">
        <v>6</v>
      </c>
      <c r="G1431" t="s">
        <v>11</v>
      </c>
      <c r="H1431" s="1">
        <v>45279</v>
      </c>
    </row>
    <row r="1432" spans="1:8" x14ac:dyDescent="0.25">
      <c r="A1432" t="s">
        <v>1453</v>
      </c>
      <c r="B1432" t="s">
        <v>18</v>
      </c>
      <c r="C1432">
        <v>5</v>
      </c>
      <c r="D1432">
        <v>3</v>
      </c>
      <c r="E1432">
        <v>15</v>
      </c>
      <c r="H1432" s="1">
        <v>45273</v>
      </c>
    </row>
    <row r="1433" spans="1:8" x14ac:dyDescent="0.25">
      <c r="A1433" t="s">
        <v>1454</v>
      </c>
      <c r="B1433" t="s">
        <v>20</v>
      </c>
      <c r="C1433">
        <v>5</v>
      </c>
      <c r="D1433">
        <v>5</v>
      </c>
      <c r="E1433">
        <v>25</v>
      </c>
      <c r="F1433" t="s">
        <v>14</v>
      </c>
      <c r="H1433" s="1">
        <v>45244</v>
      </c>
    </row>
    <row r="1434" spans="1:8" x14ac:dyDescent="0.25">
      <c r="A1434" t="s">
        <v>1455</v>
      </c>
      <c r="B1434" t="s">
        <v>21</v>
      </c>
      <c r="C1434">
        <v>4</v>
      </c>
      <c r="D1434">
        <v>1</v>
      </c>
      <c r="E1434">
        <v>4</v>
      </c>
      <c r="F1434" t="s">
        <v>10</v>
      </c>
      <c r="H1434" s="1">
        <v>45275</v>
      </c>
    </row>
    <row r="1435" spans="1:8" x14ac:dyDescent="0.25">
      <c r="A1435" t="s">
        <v>1456</v>
      </c>
      <c r="B1435" t="s">
        <v>13</v>
      </c>
      <c r="C1435">
        <v>5</v>
      </c>
      <c r="D1435">
        <v>3</v>
      </c>
      <c r="E1435" t="s">
        <v>21</v>
      </c>
      <c r="F1435" t="s">
        <v>23</v>
      </c>
      <c r="G1435" t="s">
        <v>18</v>
      </c>
      <c r="H1435" s="1">
        <v>45026</v>
      </c>
    </row>
    <row r="1436" spans="1:8" x14ac:dyDescent="0.25">
      <c r="A1436" t="s">
        <v>1457</v>
      </c>
      <c r="C1436">
        <v>4</v>
      </c>
      <c r="D1436">
        <v>1</v>
      </c>
      <c r="E1436">
        <v>4</v>
      </c>
      <c r="F1436" t="s">
        <v>10</v>
      </c>
      <c r="G1436" t="s">
        <v>11</v>
      </c>
      <c r="H1436" s="1">
        <v>44961</v>
      </c>
    </row>
    <row r="1437" spans="1:8" x14ac:dyDescent="0.25">
      <c r="A1437" t="s">
        <v>1458</v>
      </c>
      <c r="B1437" t="s">
        <v>17</v>
      </c>
      <c r="C1437">
        <v>5</v>
      </c>
      <c r="D1437">
        <v>1</v>
      </c>
      <c r="E1437">
        <v>5</v>
      </c>
      <c r="F1437" t="s">
        <v>18</v>
      </c>
      <c r="H1437" s="1">
        <v>45039</v>
      </c>
    </row>
    <row r="1438" spans="1:8" x14ac:dyDescent="0.25">
      <c r="A1438" t="s">
        <v>1459</v>
      </c>
      <c r="B1438" t="s">
        <v>65</v>
      </c>
      <c r="C1438" t="s">
        <v>21</v>
      </c>
      <c r="D1438" t="s">
        <v>21</v>
      </c>
      <c r="E1438">
        <v>6</v>
      </c>
      <c r="F1438" t="s">
        <v>14</v>
      </c>
      <c r="G1438" t="s">
        <v>11</v>
      </c>
      <c r="H1438" t="s">
        <v>18</v>
      </c>
    </row>
    <row r="1439" spans="1:8" x14ac:dyDescent="0.25">
      <c r="A1439" t="s">
        <v>1460</v>
      </c>
      <c r="B1439" t="s">
        <v>39</v>
      </c>
      <c r="C1439">
        <v>1</v>
      </c>
      <c r="D1439">
        <v>3</v>
      </c>
      <c r="E1439">
        <v>3</v>
      </c>
      <c r="F1439" t="s">
        <v>23</v>
      </c>
      <c r="G1439" t="s">
        <v>11</v>
      </c>
      <c r="H1439" s="1">
        <v>45107</v>
      </c>
    </row>
    <row r="1440" spans="1:8" x14ac:dyDescent="0.25">
      <c r="A1440" t="s">
        <v>1461</v>
      </c>
      <c r="B1440" t="s">
        <v>65</v>
      </c>
      <c r="C1440">
        <v>4</v>
      </c>
      <c r="D1440">
        <v>1.5</v>
      </c>
      <c r="E1440">
        <v>6</v>
      </c>
      <c r="F1440" t="s">
        <v>23</v>
      </c>
      <c r="G1440" t="s">
        <v>18</v>
      </c>
      <c r="H1440" s="1">
        <v>45205</v>
      </c>
    </row>
    <row r="1441" spans="1:8" x14ac:dyDescent="0.25">
      <c r="A1441" t="s">
        <v>1462</v>
      </c>
      <c r="B1441" t="s">
        <v>9</v>
      </c>
      <c r="C1441">
        <v>4</v>
      </c>
      <c r="D1441">
        <v>2</v>
      </c>
      <c r="E1441">
        <v>8</v>
      </c>
      <c r="G1441" t="s">
        <v>15</v>
      </c>
      <c r="H1441" s="1">
        <v>45180</v>
      </c>
    </row>
    <row r="1442" spans="1:8" x14ac:dyDescent="0.25">
      <c r="A1442" t="s">
        <v>1463</v>
      </c>
      <c r="B1442" t="s">
        <v>9</v>
      </c>
      <c r="C1442">
        <v>4</v>
      </c>
      <c r="D1442">
        <v>2</v>
      </c>
      <c r="F1442" t="s">
        <v>21</v>
      </c>
      <c r="G1442" t="s">
        <v>11</v>
      </c>
      <c r="H1442" s="1">
        <v>45283</v>
      </c>
    </row>
    <row r="1443" spans="1:8" x14ac:dyDescent="0.25">
      <c r="A1443" t="s">
        <v>1464</v>
      </c>
      <c r="B1443" t="s">
        <v>39</v>
      </c>
      <c r="C1443">
        <v>5</v>
      </c>
      <c r="D1443">
        <v>3</v>
      </c>
      <c r="E1443">
        <v>15</v>
      </c>
      <c r="F1443" t="s">
        <v>23</v>
      </c>
      <c r="G1443" t="s">
        <v>18</v>
      </c>
      <c r="H1443" s="1">
        <v>44956</v>
      </c>
    </row>
    <row r="1444" spans="1:8" x14ac:dyDescent="0.25">
      <c r="A1444" t="s">
        <v>1465</v>
      </c>
      <c r="B1444" t="s">
        <v>25</v>
      </c>
      <c r="C1444">
        <v>2</v>
      </c>
      <c r="D1444">
        <v>4</v>
      </c>
      <c r="E1444">
        <v>8</v>
      </c>
      <c r="F1444" t="s">
        <v>23</v>
      </c>
      <c r="G1444" t="s">
        <v>18</v>
      </c>
      <c r="H1444" s="1">
        <v>45104</v>
      </c>
    </row>
    <row r="1445" spans="1:8" x14ac:dyDescent="0.25">
      <c r="A1445" t="s">
        <v>1466</v>
      </c>
      <c r="B1445" t="s">
        <v>28</v>
      </c>
      <c r="C1445">
        <v>2</v>
      </c>
      <c r="D1445">
        <v>4</v>
      </c>
      <c r="E1445">
        <v>8</v>
      </c>
      <c r="G1445" t="s">
        <v>11</v>
      </c>
      <c r="H1445" s="1">
        <v>45274</v>
      </c>
    </row>
    <row r="1446" spans="1:8" x14ac:dyDescent="0.25">
      <c r="A1446" t="s">
        <v>1467</v>
      </c>
      <c r="B1446" t="s">
        <v>13</v>
      </c>
      <c r="C1446">
        <v>1</v>
      </c>
      <c r="D1446">
        <v>3</v>
      </c>
      <c r="E1446">
        <v>3</v>
      </c>
      <c r="F1446" t="s">
        <v>23</v>
      </c>
      <c r="H1446" s="1">
        <v>45076</v>
      </c>
    </row>
    <row r="1447" spans="1:8" x14ac:dyDescent="0.25">
      <c r="A1447" t="s">
        <v>1468</v>
      </c>
      <c r="B1447" t="s">
        <v>17</v>
      </c>
      <c r="C1447">
        <v>3</v>
      </c>
      <c r="D1447">
        <v>1</v>
      </c>
      <c r="E1447">
        <v>3</v>
      </c>
      <c r="F1447" t="s">
        <v>14</v>
      </c>
      <c r="H1447" s="1">
        <v>44936</v>
      </c>
    </row>
    <row r="1448" spans="1:8" x14ac:dyDescent="0.25">
      <c r="A1448" t="s">
        <v>1469</v>
      </c>
      <c r="B1448" t="s">
        <v>13</v>
      </c>
      <c r="C1448">
        <v>2</v>
      </c>
      <c r="D1448">
        <v>3</v>
      </c>
      <c r="E1448" t="s">
        <v>21</v>
      </c>
      <c r="F1448" t="s">
        <v>14</v>
      </c>
      <c r="G1448" t="s">
        <v>21</v>
      </c>
      <c r="H1448" s="1">
        <v>44976</v>
      </c>
    </row>
    <row r="1449" spans="1:8" x14ac:dyDescent="0.25">
      <c r="A1449" t="s">
        <v>1470</v>
      </c>
      <c r="B1449" t="s">
        <v>17</v>
      </c>
      <c r="C1449" t="s">
        <v>21</v>
      </c>
      <c r="D1449">
        <v>1</v>
      </c>
      <c r="E1449">
        <v>1</v>
      </c>
      <c r="G1449" t="s">
        <v>11</v>
      </c>
    </row>
    <row r="1450" spans="1:8" x14ac:dyDescent="0.25">
      <c r="A1450" t="s">
        <v>1471</v>
      </c>
      <c r="B1450" t="s">
        <v>39</v>
      </c>
      <c r="C1450">
        <v>5</v>
      </c>
      <c r="D1450">
        <v>3</v>
      </c>
      <c r="E1450" t="s">
        <v>21</v>
      </c>
      <c r="G1450" t="s">
        <v>15</v>
      </c>
      <c r="H1450" s="1">
        <v>45257</v>
      </c>
    </row>
    <row r="1451" spans="1:8" x14ac:dyDescent="0.25">
      <c r="A1451" t="s">
        <v>1472</v>
      </c>
      <c r="B1451" t="s">
        <v>25</v>
      </c>
      <c r="C1451">
        <v>4</v>
      </c>
      <c r="D1451">
        <v>4</v>
      </c>
      <c r="E1451">
        <v>16</v>
      </c>
      <c r="F1451" t="s">
        <v>23</v>
      </c>
      <c r="G1451" t="s">
        <v>18</v>
      </c>
      <c r="H1451" s="1">
        <v>45053</v>
      </c>
    </row>
    <row r="1452" spans="1:8" x14ac:dyDescent="0.25">
      <c r="A1452" t="s">
        <v>1473</v>
      </c>
      <c r="B1452" t="s">
        <v>65</v>
      </c>
      <c r="C1452">
        <v>4</v>
      </c>
      <c r="D1452">
        <v>1.5</v>
      </c>
      <c r="E1452">
        <v>6</v>
      </c>
      <c r="F1452" t="s">
        <v>10</v>
      </c>
      <c r="G1452" t="s">
        <v>11</v>
      </c>
      <c r="H1452" s="1">
        <v>45260</v>
      </c>
    </row>
    <row r="1453" spans="1:8" x14ac:dyDescent="0.25">
      <c r="A1453" t="s">
        <v>1474</v>
      </c>
      <c r="D1453">
        <v>5</v>
      </c>
      <c r="E1453">
        <v>5</v>
      </c>
      <c r="F1453" t="s">
        <v>14</v>
      </c>
      <c r="H1453" s="1">
        <v>45208</v>
      </c>
    </row>
    <row r="1454" spans="1:8" x14ac:dyDescent="0.25">
      <c r="A1454" t="s">
        <v>1475</v>
      </c>
      <c r="B1454" t="s">
        <v>17</v>
      </c>
      <c r="C1454">
        <v>2</v>
      </c>
      <c r="D1454">
        <v>1</v>
      </c>
      <c r="E1454">
        <v>2</v>
      </c>
      <c r="F1454" t="s">
        <v>23</v>
      </c>
      <c r="H1454" s="1">
        <v>45015</v>
      </c>
    </row>
    <row r="1455" spans="1:8" x14ac:dyDescent="0.25">
      <c r="A1455" t="s">
        <v>1476</v>
      </c>
      <c r="B1455" t="s">
        <v>39</v>
      </c>
      <c r="C1455">
        <v>4</v>
      </c>
      <c r="D1455">
        <v>3</v>
      </c>
      <c r="E1455" t="s">
        <v>18</v>
      </c>
      <c r="F1455" t="s">
        <v>23</v>
      </c>
      <c r="G1455" t="s">
        <v>11</v>
      </c>
      <c r="H1455" s="1">
        <v>44929</v>
      </c>
    </row>
    <row r="1456" spans="1:8" x14ac:dyDescent="0.25">
      <c r="A1456" t="s">
        <v>1477</v>
      </c>
      <c r="B1456" t="s">
        <v>39</v>
      </c>
      <c r="C1456">
        <v>3</v>
      </c>
      <c r="D1456">
        <v>3</v>
      </c>
      <c r="E1456">
        <v>9</v>
      </c>
      <c r="G1456" t="s">
        <v>15</v>
      </c>
      <c r="H1456" s="1">
        <v>45241</v>
      </c>
    </row>
    <row r="1457" spans="1:8" x14ac:dyDescent="0.25">
      <c r="A1457" t="s">
        <v>1478</v>
      </c>
      <c r="B1457" t="s">
        <v>65</v>
      </c>
      <c r="C1457">
        <v>5</v>
      </c>
      <c r="D1457">
        <v>1.5</v>
      </c>
      <c r="E1457">
        <v>7.5</v>
      </c>
      <c r="F1457" t="s">
        <v>10</v>
      </c>
      <c r="H1457" s="1">
        <v>45287</v>
      </c>
    </row>
    <row r="1458" spans="1:8" x14ac:dyDescent="0.25">
      <c r="A1458" t="s">
        <v>1479</v>
      </c>
      <c r="B1458" t="s">
        <v>20</v>
      </c>
      <c r="C1458">
        <v>3</v>
      </c>
      <c r="D1458">
        <v>5</v>
      </c>
      <c r="E1458">
        <v>15</v>
      </c>
      <c r="H1458" s="1">
        <v>45246</v>
      </c>
    </row>
    <row r="1459" spans="1:8" x14ac:dyDescent="0.25">
      <c r="A1459" t="s">
        <v>1480</v>
      </c>
      <c r="B1459" t="s">
        <v>9</v>
      </c>
      <c r="C1459">
        <v>1</v>
      </c>
      <c r="D1459">
        <v>2</v>
      </c>
      <c r="E1459">
        <v>2</v>
      </c>
      <c r="F1459" t="s">
        <v>18</v>
      </c>
      <c r="H1459" s="1">
        <v>45064</v>
      </c>
    </row>
    <row r="1460" spans="1:8" x14ac:dyDescent="0.25">
      <c r="A1460" t="s">
        <v>1481</v>
      </c>
      <c r="B1460" t="s">
        <v>20</v>
      </c>
      <c r="C1460" t="s">
        <v>18</v>
      </c>
      <c r="D1460">
        <v>5</v>
      </c>
      <c r="E1460">
        <v>15</v>
      </c>
      <c r="F1460" t="s">
        <v>14</v>
      </c>
      <c r="G1460" t="s">
        <v>11</v>
      </c>
      <c r="H1460" s="1">
        <v>45085</v>
      </c>
    </row>
    <row r="1461" spans="1:8" x14ac:dyDescent="0.25">
      <c r="A1461" t="s">
        <v>1482</v>
      </c>
      <c r="B1461" t="s">
        <v>39</v>
      </c>
      <c r="C1461">
        <v>3</v>
      </c>
      <c r="D1461">
        <v>3</v>
      </c>
      <c r="E1461">
        <v>9</v>
      </c>
      <c r="H1461" s="1">
        <v>45109</v>
      </c>
    </row>
    <row r="1462" spans="1:8" x14ac:dyDescent="0.25">
      <c r="A1462" t="s">
        <v>1483</v>
      </c>
      <c r="B1462" t="s">
        <v>13</v>
      </c>
      <c r="D1462">
        <v>3</v>
      </c>
      <c r="E1462">
        <v>9</v>
      </c>
      <c r="F1462" t="s">
        <v>10</v>
      </c>
      <c r="G1462" t="s">
        <v>11</v>
      </c>
      <c r="H1462" s="1">
        <v>45046</v>
      </c>
    </row>
    <row r="1463" spans="1:8" x14ac:dyDescent="0.25">
      <c r="A1463" t="s">
        <v>1484</v>
      </c>
      <c r="B1463" t="s">
        <v>13</v>
      </c>
      <c r="C1463">
        <v>4</v>
      </c>
      <c r="D1463" t="s">
        <v>18</v>
      </c>
      <c r="E1463">
        <v>12</v>
      </c>
      <c r="F1463" t="s">
        <v>23</v>
      </c>
      <c r="H1463" s="1">
        <v>45151</v>
      </c>
    </row>
    <row r="1464" spans="1:8" x14ac:dyDescent="0.25">
      <c r="A1464" t="s">
        <v>1485</v>
      </c>
      <c r="B1464" t="s">
        <v>17</v>
      </c>
      <c r="C1464">
        <v>5</v>
      </c>
      <c r="D1464">
        <v>1</v>
      </c>
      <c r="E1464">
        <v>5</v>
      </c>
      <c r="F1464" t="s">
        <v>23</v>
      </c>
      <c r="G1464" t="s">
        <v>11</v>
      </c>
      <c r="H1464" s="1">
        <v>45058</v>
      </c>
    </row>
    <row r="1465" spans="1:8" x14ac:dyDescent="0.25">
      <c r="A1465" t="s">
        <v>1486</v>
      </c>
      <c r="B1465" t="s">
        <v>39</v>
      </c>
      <c r="C1465">
        <v>1</v>
      </c>
      <c r="D1465">
        <v>3</v>
      </c>
      <c r="E1465">
        <v>3</v>
      </c>
      <c r="F1465" t="s">
        <v>10</v>
      </c>
      <c r="G1465" t="s">
        <v>11</v>
      </c>
      <c r="H1465" s="1">
        <v>45248</v>
      </c>
    </row>
    <row r="1466" spans="1:8" x14ac:dyDescent="0.25">
      <c r="A1466" t="s">
        <v>1487</v>
      </c>
      <c r="B1466" t="s">
        <v>65</v>
      </c>
      <c r="C1466">
        <v>1</v>
      </c>
      <c r="D1466">
        <v>1.5</v>
      </c>
      <c r="E1466">
        <v>1.5</v>
      </c>
      <c r="G1466" t="s">
        <v>15</v>
      </c>
      <c r="H1466" s="1">
        <v>45096</v>
      </c>
    </row>
    <row r="1467" spans="1:8" x14ac:dyDescent="0.25">
      <c r="A1467" t="s">
        <v>1488</v>
      </c>
      <c r="B1467" t="s">
        <v>20</v>
      </c>
      <c r="C1467">
        <v>5</v>
      </c>
      <c r="D1467">
        <v>5</v>
      </c>
      <c r="E1467">
        <v>25</v>
      </c>
      <c r="G1467" t="s">
        <v>18</v>
      </c>
      <c r="H1467" s="1">
        <v>45042</v>
      </c>
    </row>
    <row r="1468" spans="1:8" x14ac:dyDescent="0.25">
      <c r="A1468" t="s">
        <v>1489</v>
      </c>
      <c r="B1468" t="s">
        <v>25</v>
      </c>
      <c r="C1468">
        <v>4</v>
      </c>
      <c r="D1468">
        <v>4</v>
      </c>
      <c r="E1468">
        <v>16</v>
      </c>
      <c r="F1468" t="s">
        <v>23</v>
      </c>
      <c r="G1468" t="s">
        <v>11</v>
      </c>
      <c r="H1468" s="1">
        <v>45085</v>
      </c>
    </row>
    <row r="1469" spans="1:8" x14ac:dyDescent="0.25">
      <c r="A1469" t="s">
        <v>1490</v>
      </c>
      <c r="B1469" t="s">
        <v>13</v>
      </c>
      <c r="C1469">
        <v>3</v>
      </c>
      <c r="D1469">
        <v>3</v>
      </c>
      <c r="E1469">
        <v>9</v>
      </c>
      <c r="H1469" t="s">
        <v>18</v>
      </c>
    </row>
    <row r="1470" spans="1:8" x14ac:dyDescent="0.25">
      <c r="A1470" t="s">
        <v>1491</v>
      </c>
      <c r="B1470" t="s">
        <v>28</v>
      </c>
      <c r="C1470">
        <v>4</v>
      </c>
      <c r="D1470">
        <v>4</v>
      </c>
      <c r="E1470">
        <v>16</v>
      </c>
      <c r="F1470" t="s">
        <v>23</v>
      </c>
      <c r="G1470" t="s">
        <v>15</v>
      </c>
      <c r="H1470" s="1">
        <v>45097</v>
      </c>
    </row>
    <row r="1471" spans="1:8" x14ac:dyDescent="0.25">
      <c r="A1471" t="s">
        <v>1492</v>
      </c>
      <c r="B1471" t="s">
        <v>9</v>
      </c>
      <c r="C1471">
        <v>5</v>
      </c>
      <c r="D1471">
        <v>2</v>
      </c>
      <c r="E1471" t="s">
        <v>18</v>
      </c>
      <c r="F1471" t="s">
        <v>23</v>
      </c>
      <c r="G1471" t="s">
        <v>11</v>
      </c>
      <c r="H1471" s="1">
        <v>45258</v>
      </c>
    </row>
    <row r="1472" spans="1:8" x14ac:dyDescent="0.25">
      <c r="A1472" t="s">
        <v>1493</v>
      </c>
      <c r="B1472" t="s">
        <v>65</v>
      </c>
      <c r="C1472">
        <v>5</v>
      </c>
      <c r="D1472">
        <v>1.5</v>
      </c>
      <c r="E1472" t="s">
        <v>21</v>
      </c>
      <c r="F1472" t="s">
        <v>14</v>
      </c>
      <c r="G1472" t="s">
        <v>21</v>
      </c>
      <c r="H1472" s="1">
        <v>45136</v>
      </c>
    </row>
    <row r="1473" spans="1:8" x14ac:dyDescent="0.25">
      <c r="A1473" t="s">
        <v>1494</v>
      </c>
      <c r="B1473" t="s">
        <v>13</v>
      </c>
      <c r="C1473">
        <v>2</v>
      </c>
      <c r="D1473">
        <v>3</v>
      </c>
      <c r="E1473">
        <v>6</v>
      </c>
      <c r="F1473" t="s">
        <v>10</v>
      </c>
      <c r="G1473" t="s">
        <v>15</v>
      </c>
      <c r="H1473" s="1">
        <v>45289</v>
      </c>
    </row>
    <row r="1474" spans="1:8" x14ac:dyDescent="0.25">
      <c r="A1474" t="s">
        <v>1495</v>
      </c>
      <c r="B1474" t="s">
        <v>20</v>
      </c>
      <c r="C1474">
        <v>2</v>
      </c>
      <c r="D1474">
        <v>5</v>
      </c>
      <c r="E1474">
        <v>10</v>
      </c>
      <c r="F1474" t="s">
        <v>23</v>
      </c>
      <c r="G1474" t="s">
        <v>18</v>
      </c>
      <c r="H1474" s="1">
        <v>45010</v>
      </c>
    </row>
    <row r="1475" spans="1:8" x14ac:dyDescent="0.25">
      <c r="A1475" t="s">
        <v>1496</v>
      </c>
      <c r="B1475" t="s">
        <v>65</v>
      </c>
      <c r="C1475">
        <v>1</v>
      </c>
      <c r="D1475">
        <v>1.5</v>
      </c>
      <c r="E1475">
        <v>1.5</v>
      </c>
      <c r="G1475" t="s">
        <v>15</v>
      </c>
      <c r="H1475" t="s">
        <v>21</v>
      </c>
    </row>
    <row r="1476" spans="1:8" x14ac:dyDescent="0.25">
      <c r="A1476" t="s">
        <v>1497</v>
      </c>
      <c r="B1476" t="s">
        <v>13</v>
      </c>
      <c r="C1476">
        <v>3</v>
      </c>
      <c r="D1476">
        <v>3</v>
      </c>
      <c r="E1476">
        <v>9</v>
      </c>
      <c r="F1476" t="s">
        <v>21</v>
      </c>
      <c r="H1476" s="1">
        <v>45008</v>
      </c>
    </row>
    <row r="1477" spans="1:8" x14ac:dyDescent="0.25">
      <c r="A1477" t="s">
        <v>1498</v>
      </c>
      <c r="B1477" t="s">
        <v>39</v>
      </c>
      <c r="C1477">
        <v>2</v>
      </c>
      <c r="D1477">
        <v>3</v>
      </c>
      <c r="E1477">
        <v>6</v>
      </c>
      <c r="F1477" t="s">
        <v>14</v>
      </c>
      <c r="H1477" s="1">
        <v>45289</v>
      </c>
    </row>
    <row r="1478" spans="1:8" x14ac:dyDescent="0.25">
      <c r="A1478" t="s">
        <v>1499</v>
      </c>
      <c r="B1478" t="s">
        <v>28</v>
      </c>
      <c r="C1478">
        <v>2</v>
      </c>
      <c r="D1478">
        <v>4</v>
      </c>
      <c r="E1478">
        <v>8</v>
      </c>
      <c r="F1478" t="s">
        <v>10</v>
      </c>
      <c r="H1478" s="1">
        <v>45286</v>
      </c>
    </row>
    <row r="1479" spans="1:8" x14ac:dyDescent="0.25">
      <c r="A1479" t="s">
        <v>1500</v>
      </c>
      <c r="B1479" t="s">
        <v>13</v>
      </c>
      <c r="C1479">
        <v>2</v>
      </c>
      <c r="D1479">
        <v>3</v>
      </c>
      <c r="E1479">
        <v>6</v>
      </c>
      <c r="F1479" t="s">
        <v>14</v>
      </c>
      <c r="G1479" t="s">
        <v>15</v>
      </c>
      <c r="H1479" s="1">
        <v>45266</v>
      </c>
    </row>
    <row r="1480" spans="1:8" x14ac:dyDescent="0.25">
      <c r="A1480" t="s">
        <v>1501</v>
      </c>
      <c r="B1480" t="s">
        <v>13</v>
      </c>
      <c r="C1480">
        <v>1</v>
      </c>
      <c r="D1480">
        <v>3</v>
      </c>
      <c r="E1480">
        <v>3</v>
      </c>
      <c r="F1480" t="s">
        <v>10</v>
      </c>
      <c r="G1480" t="s">
        <v>21</v>
      </c>
      <c r="H1480" s="1">
        <v>45282</v>
      </c>
    </row>
    <row r="1481" spans="1:8" x14ac:dyDescent="0.25">
      <c r="A1481" t="s">
        <v>1502</v>
      </c>
      <c r="B1481" t="s">
        <v>20</v>
      </c>
      <c r="C1481" t="s">
        <v>18</v>
      </c>
      <c r="D1481">
        <v>5</v>
      </c>
      <c r="E1481">
        <v>25</v>
      </c>
      <c r="F1481" t="s">
        <v>14</v>
      </c>
      <c r="G1481" t="s">
        <v>18</v>
      </c>
      <c r="H1481" s="1">
        <v>45031</v>
      </c>
    </row>
    <row r="1482" spans="1:8" x14ac:dyDescent="0.25">
      <c r="A1482" t="s">
        <v>1503</v>
      </c>
      <c r="B1482" t="s">
        <v>13</v>
      </c>
      <c r="C1482">
        <v>1</v>
      </c>
      <c r="D1482">
        <v>3</v>
      </c>
      <c r="E1482">
        <v>3</v>
      </c>
      <c r="F1482" t="s">
        <v>21</v>
      </c>
      <c r="G1482" t="s">
        <v>15</v>
      </c>
      <c r="H1482" s="1">
        <v>45125</v>
      </c>
    </row>
    <row r="1483" spans="1:8" x14ac:dyDescent="0.25">
      <c r="A1483" t="s">
        <v>1504</v>
      </c>
      <c r="B1483" t="s">
        <v>21</v>
      </c>
      <c r="C1483">
        <v>5</v>
      </c>
      <c r="D1483">
        <v>1</v>
      </c>
      <c r="E1483">
        <v>5</v>
      </c>
      <c r="F1483" t="s">
        <v>18</v>
      </c>
      <c r="H1483" s="1">
        <v>45194</v>
      </c>
    </row>
    <row r="1484" spans="1:8" x14ac:dyDescent="0.25">
      <c r="A1484" t="s">
        <v>1505</v>
      </c>
      <c r="B1484" t="s">
        <v>25</v>
      </c>
      <c r="C1484" t="s">
        <v>21</v>
      </c>
      <c r="E1484">
        <v>16</v>
      </c>
      <c r="F1484" t="s">
        <v>14</v>
      </c>
      <c r="H1484" s="1">
        <v>44990</v>
      </c>
    </row>
    <row r="1485" spans="1:8" x14ac:dyDescent="0.25">
      <c r="A1485" t="s">
        <v>1506</v>
      </c>
      <c r="B1485" t="s">
        <v>13</v>
      </c>
      <c r="C1485">
        <v>2</v>
      </c>
      <c r="D1485">
        <v>3</v>
      </c>
      <c r="E1485">
        <v>6</v>
      </c>
      <c r="F1485" t="s">
        <v>14</v>
      </c>
      <c r="H1485" s="1">
        <v>45100</v>
      </c>
    </row>
    <row r="1486" spans="1:8" x14ac:dyDescent="0.25">
      <c r="A1486" t="s">
        <v>1507</v>
      </c>
      <c r="B1486" t="s">
        <v>20</v>
      </c>
      <c r="C1486">
        <v>1</v>
      </c>
      <c r="D1486">
        <v>5</v>
      </c>
      <c r="E1486">
        <v>5</v>
      </c>
      <c r="F1486" t="s">
        <v>23</v>
      </c>
      <c r="G1486" t="s">
        <v>15</v>
      </c>
      <c r="H1486" s="1">
        <v>45279</v>
      </c>
    </row>
    <row r="1487" spans="1:8" x14ac:dyDescent="0.25">
      <c r="A1487" t="s">
        <v>1508</v>
      </c>
      <c r="B1487" t="s">
        <v>39</v>
      </c>
      <c r="C1487">
        <v>2</v>
      </c>
      <c r="D1487">
        <v>3</v>
      </c>
      <c r="E1487">
        <v>6</v>
      </c>
      <c r="F1487" t="s">
        <v>14</v>
      </c>
      <c r="H1487" s="1">
        <v>45257</v>
      </c>
    </row>
    <row r="1488" spans="1:8" x14ac:dyDescent="0.25">
      <c r="A1488" t="s">
        <v>1509</v>
      </c>
      <c r="B1488" t="s">
        <v>18</v>
      </c>
      <c r="C1488">
        <v>2</v>
      </c>
      <c r="D1488">
        <v>3</v>
      </c>
      <c r="E1488">
        <v>6</v>
      </c>
      <c r="F1488" t="s">
        <v>14</v>
      </c>
      <c r="G1488" t="s">
        <v>15</v>
      </c>
      <c r="H1488" s="1">
        <v>45095</v>
      </c>
    </row>
    <row r="1489" spans="1:8" x14ac:dyDescent="0.25">
      <c r="A1489" t="s">
        <v>1510</v>
      </c>
      <c r="B1489" t="s">
        <v>20</v>
      </c>
      <c r="C1489">
        <v>5</v>
      </c>
      <c r="D1489">
        <v>5</v>
      </c>
      <c r="E1489">
        <v>25</v>
      </c>
      <c r="F1489" t="s">
        <v>23</v>
      </c>
      <c r="G1489" t="s">
        <v>18</v>
      </c>
      <c r="H1489" t="s">
        <v>18</v>
      </c>
    </row>
    <row r="1490" spans="1:8" x14ac:dyDescent="0.25">
      <c r="A1490" t="s">
        <v>1511</v>
      </c>
      <c r="B1490" t="s">
        <v>13</v>
      </c>
      <c r="C1490">
        <v>5</v>
      </c>
      <c r="D1490">
        <v>3</v>
      </c>
      <c r="E1490">
        <v>15</v>
      </c>
      <c r="F1490" t="s">
        <v>10</v>
      </c>
      <c r="H1490" s="1">
        <v>45118</v>
      </c>
    </row>
    <row r="1491" spans="1:8" x14ac:dyDescent="0.25">
      <c r="A1491" t="s">
        <v>1512</v>
      </c>
      <c r="B1491" t="s">
        <v>25</v>
      </c>
      <c r="C1491">
        <v>5</v>
      </c>
      <c r="D1491">
        <v>4</v>
      </c>
      <c r="E1491">
        <v>20</v>
      </c>
      <c r="F1491" t="s">
        <v>14</v>
      </c>
      <c r="G1491" t="s">
        <v>21</v>
      </c>
      <c r="H1491" s="1">
        <v>45179</v>
      </c>
    </row>
    <row r="1492" spans="1:8" x14ac:dyDescent="0.25">
      <c r="A1492" t="s">
        <v>1513</v>
      </c>
      <c r="B1492" t="s">
        <v>39</v>
      </c>
      <c r="C1492">
        <v>3</v>
      </c>
      <c r="D1492">
        <v>3</v>
      </c>
      <c r="E1492">
        <v>9</v>
      </c>
      <c r="F1492" t="s">
        <v>14</v>
      </c>
      <c r="H1492" s="1">
        <v>44989</v>
      </c>
    </row>
    <row r="1493" spans="1:8" x14ac:dyDescent="0.25">
      <c r="A1493" t="s">
        <v>1514</v>
      </c>
      <c r="B1493" t="s">
        <v>28</v>
      </c>
      <c r="C1493">
        <v>2</v>
      </c>
      <c r="D1493">
        <v>4</v>
      </c>
      <c r="E1493">
        <v>8</v>
      </c>
      <c r="F1493" t="s">
        <v>23</v>
      </c>
      <c r="H1493" s="1">
        <v>45084</v>
      </c>
    </row>
    <row r="1494" spans="1:8" x14ac:dyDescent="0.25">
      <c r="A1494" t="s">
        <v>1515</v>
      </c>
      <c r="B1494" t="s">
        <v>20</v>
      </c>
      <c r="C1494">
        <v>5</v>
      </c>
      <c r="D1494">
        <v>5</v>
      </c>
      <c r="E1494">
        <v>25</v>
      </c>
      <c r="F1494" t="s">
        <v>10</v>
      </c>
      <c r="G1494" t="s">
        <v>11</v>
      </c>
      <c r="H1494" s="1">
        <v>45004</v>
      </c>
    </row>
    <row r="1495" spans="1:8" x14ac:dyDescent="0.25">
      <c r="A1495" t="s">
        <v>1516</v>
      </c>
      <c r="B1495" t="s">
        <v>9</v>
      </c>
      <c r="C1495">
        <v>5</v>
      </c>
      <c r="D1495">
        <v>2</v>
      </c>
      <c r="E1495">
        <v>10</v>
      </c>
      <c r="F1495" t="s">
        <v>10</v>
      </c>
      <c r="G1495" t="s">
        <v>11</v>
      </c>
      <c r="H1495" s="1">
        <v>45190</v>
      </c>
    </row>
    <row r="1496" spans="1:8" x14ac:dyDescent="0.25">
      <c r="A1496" t="s">
        <v>1517</v>
      </c>
      <c r="B1496" t="s">
        <v>9</v>
      </c>
      <c r="C1496">
        <v>4</v>
      </c>
      <c r="D1496">
        <v>2</v>
      </c>
      <c r="E1496">
        <v>8</v>
      </c>
      <c r="G1496" t="s">
        <v>18</v>
      </c>
      <c r="H1496" s="1">
        <v>45281</v>
      </c>
    </row>
    <row r="1497" spans="1:8" x14ac:dyDescent="0.25">
      <c r="A1497" t="s">
        <v>1518</v>
      </c>
      <c r="B1497" t="s">
        <v>20</v>
      </c>
      <c r="C1497">
        <v>4</v>
      </c>
      <c r="D1497">
        <v>5</v>
      </c>
      <c r="E1497">
        <v>20</v>
      </c>
      <c r="F1497" t="s">
        <v>10</v>
      </c>
      <c r="H1497" s="1">
        <v>45173</v>
      </c>
    </row>
    <row r="1498" spans="1:8" x14ac:dyDescent="0.25">
      <c r="A1498" t="s">
        <v>1519</v>
      </c>
      <c r="B1498" t="s">
        <v>39</v>
      </c>
      <c r="C1498">
        <v>2</v>
      </c>
      <c r="D1498">
        <v>3</v>
      </c>
      <c r="E1498">
        <v>6</v>
      </c>
      <c r="F1498" t="s">
        <v>23</v>
      </c>
      <c r="H1498" s="1">
        <v>45232</v>
      </c>
    </row>
    <row r="1499" spans="1:8" x14ac:dyDescent="0.25">
      <c r="A1499" t="s">
        <v>1520</v>
      </c>
      <c r="B1499" t="s">
        <v>65</v>
      </c>
      <c r="C1499">
        <v>4</v>
      </c>
      <c r="D1499">
        <v>1.5</v>
      </c>
      <c r="E1499">
        <v>6</v>
      </c>
      <c r="F1499" t="s">
        <v>23</v>
      </c>
      <c r="G1499" t="s">
        <v>11</v>
      </c>
      <c r="H1499" s="1">
        <v>44970</v>
      </c>
    </row>
    <row r="1500" spans="1:8" x14ac:dyDescent="0.25">
      <c r="A1500" t="s">
        <v>1521</v>
      </c>
      <c r="B1500" t="s">
        <v>20</v>
      </c>
      <c r="C1500">
        <v>4</v>
      </c>
      <c r="D1500">
        <v>5</v>
      </c>
      <c r="E1500">
        <v>20</v>
      </c>
      <c r="F1500" t="s">
        <v>23</v>
      </c>
      <c r="G1500" t="s">
        <v>15</v>
      </c>
      <c r="H1500" s="1">
        <v>45166</v>
      </c>
    </row>
    <row r="1501" spans="1:8" x14ac:dyDescent="0.25">
      <c r="A1501" t="s">
        <v>1522</v>
      </c>
      <c r="B1501" t="s">
        <v>39</v>
      </c>
      <c r="C1501">
        <v>1</v>
      </c>
      <c r="D1501">
        <v>3</v>
      </c>
      <c r="E1501">
        <v>3</v>
      </c>
      <c r="H1501" s="1">
        <v>45291</v>
      </c>
    </row>
    <row r="1502" spans="1:8" x14ac:dyDescent="0.25">
      <c r="A1502" t="s">
        <v>1523</v>
      </c>
      <c r="B1502" t="s">
        <v>39</v>
      </c>
      <c r="C1502" t="s">
        <v>18</v>
      </c>
      <c r="D1502">
        <v>3</v>
      </c>
      <c r="E1502">
        <v>9</v>
      </c>
      <c r="F1502" t="s">
        <v>14</v>
      </c>
      <c r="H1502" s="1">
        <v>45176</v>
      </c>
    </row>
    <row r="1503" spans="1:8" x14ac:dyDescent="0.25">
      <c r="A1503" t="s">
        <v>1524</v>
      </c>
      <c r="B1503" t="s">
        <v>65</v>
      </c>
      <c r="C1503">
        <v>2</v>
      </c>
      <c r="D1503">
        <v>1.5</v>
      </c>
      <c r="E1503">
        <v>3</v>
      </c>
      <c r="F1503" t="s">
        <v>14</v>
      </c>
      <c r="H1503" s="1">
        <v>45047</v>
      </c>
    </row>
    <row r="1504" spans="1:8" x14ac:dyDescent="0.25">
      <c r="A1504" t="s">
        <v>1525</v>
      </c>
      <c r="B1504" t="s">
        <v>17</v>
      </c>
      <c r="C1504">
        <v>1</v>
      </c>
      <c r="D1504">
        <v>1</v>
      </c>
      <c r="E1504">
        <v>1</v>
      </c>
      <c r="F1504" t="s">
        <v>23</v>
      </c>
      <c r="G1504" t="s">
        <v>11</v>
      </c>
      <c r="H1504" s="1">
        <v>45264</v>
      </c>
    </row>
    <row r="1505" spans="1:8" x14ac:dyDescent="0.25">
      <c r="A1505" t="s">
        <v>1526</v>
      </c>
      <c r="B1505" t="s">
        <v>20</v>
      </c>
      <c r="C1505">
        <v>1</v>
      </c>
      <c r="D1505">
        <v>5</v>
      </c>
      <c r="E1505">
        <v>5</v>
      </c>
      <c r="F1505" t="s">
        <v>14</v>
      </c>
      <c r="G1505" t="s">
        <v>11</v>
      </c>
      <c r="H1505" s="1">
        <v>45008</v>
      </c>
    </row>
    <row r="1506" spans="1:8" x14ac:dyDescent="0.25">
      <c r="A1506" t="s">
        <v>1527</v>
      </c>
      <c r="B1506" t="s">
        <v>39</v>
      </c>
      <c r="C1506">
        <v>4</v>
      </c>
      <c r="D1506">
        <v>3</v>
      </c>
      <c r="E1506">
        <v>12</v>
      </c>
      <c r="F1506" t="s">
        <v>10</v>
      </c>
      <c r="G1506" t="s">
        <v>15</v>
      </c>
      <c r="H1506" s="1">
        <v>45064</v>
      </c>
    </row>
    <row r="1507" spans="1:8" x14ac:dyDescent="0.25">
      <c r="A1507" t="s">
        <v>1528</v>
      </c>
      <c r="B1507" t="s">
        <v>25</v>
      </c>
      <c r="C1507">
        <v>5</v>
      </c>
      <c r="D1507">
        <v>4</v>
      </c>
      <c r="E1507">
        <v>20</v>
      </c>
      <c r="F1507" t="s">
        <v>14</v>
      </c>
      <c r="G1507" t="s">
        <v>21</v>
      </c>
      <c r="H1507" s="1">
        <v>45018</v>
      </c>
    </row>
    <row r="1508" spans="1:8" x14ac:dyDescent="0.25">
      <c r="A1508" t="s">
        <v>1529</v>
      </c>
      <c r="B1508" t="s">
        <v>9</v>
      </c>
      <c r="C1508">
        <v>1</v>
      </c>
      <c r="D1508">
        <v>2</v>
      </c>
      <c r="E1508">
        <v>2</v>
      </c>
      <c r="F1508" t="s">
        <v>10</v>
      </c>
      <c r="G1508" t="s">
        <v>15</v>
      </c>
      <c r="H1508" s="1">
        <v>45275</v>
      </c>
    </row>
    <row r="1509" spans="1:8" x14ac:dyDescent="0.25">
      <c r="A1509" t="s">
        <v>1530</v>
      </c>
      <c r="B1509" t="s">
        <v>9</v>
      </c>
      <c r="C1509">
        <v>3</v>
      </c>
      <c r="D1509">
        <v>2</v>
      </c>
      <c r="E1509">
        <v>6</v>
      </c>
      <c r="F1509" t="s">
        <v>18</v>
      </c>
      <c r="H1509" s="1">
        <v>45143</v>
      </c>
    </row>
    <row r="1510" spans="1:8" x14ac:dyDescent="0.25">
      <c r="A1510" t="s">
        <v>1531</v>
      </c>
      <c r="B1510" t="s">
        <v>18</v>
      </c>
      <c r="C1510">
        <v>1</v>
      </c>
      <c r="D1510">
        <v>1</v>
      </c>
      <c r="E1510">
        <v>1</v>
      </c>
      <c r="F1510" t="s">
        <v>14</v>
      </c>
      <c r="G1510" t="s">
        <v>21</v>
      </c>
      <c r="H1510" s="1">
        <v>44989</v>
      </c>
    </row>
    <row r="1511" spans="1:8" x14ac:dyDescent="0.25">
      <c r="A1511" t="s">
        <v>1532</v>
      </c>
      <c r="B1511" t="s">
        <v>9</v>
      </c>
      <c r="C1511">
        <v>3</v>
      </c>
      <c r="D1511">
        <v>2</v>
      </c>
      <c r="E1511">
        <v>6</v>
      </c>
      <c r="F1511" t="s">
        <v>23</v>
      </c>
      <c r="G1511" t="s">
        <v>15</v>
      </c>
      <c r="H1511" s="1">
        <v>45119</v>
      </c>
    </row>
    <row r="1512" spans="1:8" x14ac:dyDescent="0.25">
      <c r="A1512" t="s">
        <v>1533</v>
      </c>
      <c r="B1512" t="s">
        <v>13</v>
      </c>
      <c r="C1512">
        <v>5</v>
      </c>
      <c r="D1512">
        <v>3</v>
      </c>
      <c r="E1512">
        <v>15</v>
      </c>
      <c r="G1512" t="s">
        <v>15</v>
      </c>
      <c r="H1512" s="1">
        <v>44997</v>
      </c>
    </row>
    <row r="1513" spans="1:8" x14ac:dyDescent="0.25">
      <c r="A1513" t="s">
        <v>1534</v>
      </c>
      <c r="B1513" t="s">
        <v>17</v>
      </c>
      <c r="C1513">
        <v>2</v>
      </c>
      <c r="D1513">
        <v>1</v>
      </c>
      <c r="E1513">
        <v>2</v>
      </c>
      <c r="F1513" t="s">
        <v>14</v>
      </c>
      <c r="G1513" t="s">
        <v>11</v>
      </c>
      <c r="H1513" s="1">
        <v>45137</v>
      </c>
    </row>
    <row r="1514" spans="1:8" x14ac:dyDescent="0.25">
      <c r="A1514" t="s">
        <v>1535</v>
      </c>
      <c r="B1514" t="s">
        <v>39</v>
      </c>
      <c r="C1514">
        <v>5</v>
      </c>
      <c r="D1514">
        <v>3</v>
      </c>
      <c r="E1514">
        <v>15</v>
      </c>
      <c r="F1514" t="s">
        <v>10</v>
      </c>
      <c r="H1514" s="1">
        <v>44952</v>
      </c>
    </row>
    <row r="1515" spans="1:8" x14ac:dyDescent="0.25">
      <c r="A1515" t="s">
        <v>1536</v>
      </c>
      <c r="B1515" t="s">
        <v>18</v>
      </c>
      <c r="C1515" t="s">
        <v>18</v>
      </c>
      <c r="D1515">
        <v>1</v>
      </c>
      <c r="E1515">
        <v>5</v>
      </c>
      <c r="F1515" t="s">
        <v>14</v>
      </c>
      <c r="G1515" t="s">
        <v>11</v>
      </c>
      <c r="H1515" s="1">
        <v>45198</v>
      </c>
    </row>
    <row r="1516" spans="1:8" x14ac:dyDescent="0.25">
      <c r="A1516" t="s">
        <v>1537</v>
      </c>
      <c r="B1516" t="s">
        <v>39</v>
      </c>
      <c r="C1516">
        <v>1</v>
      </c>
      <c r="D1516">
        <v>3</v>
      </c>
      <c r="E1516">
        <v>3</v>
      </c>
      <c r="F1516" t="s">
        <v>10</v>
      </c>
      <c r="G1516" t="s">
        <v>18</v>
      </c>
      <c r="H1516" s="1">
        <v>44978</v>
      </c>
    </row>
    <row r="1517" spans="1:8" x14ac:dyDescent="0.25">
      <c r="A1517" t="s">
        <v>1538</v>
      </c>
      <c r="B1517" t="s">
        <v>65</v>
      </c>
      <c r="C1517">
        <v>4</v>
      </c>
      <c r="D1517">
        <v>1.5</v>
      </c>
      <c r="E1517">
        <v>6</v>
      </c>
      <c r="F1517" t="s">
        <v>10</v>
      </c>
      <c r="G1517" t="s">
        <v>11</v>
      </c>
      <c r="H1517" s="1">
        <v>45097</v>
      </c>
    </row>
    <row r="1518" spans="1:8" x14ac:dyDescent="0.25">
      <c r="A1518" t="s">
        <v>1539</v>
      </c>
      <c r="B1518" t="s">
        <v>25</v>
      </c>
      <c r="C1518">
        <v>4</v>
      </c>
      <c r="D1518">
        <v>4</v>
      </c>
      <c r="E1518">
        <v>16</v>
      </c>
      <c r="G1518" t="s">
        <v>11</v>
      </c>
      <c r="H1518" s="1">
        <v>45086</v>
      </c>
    </row>
    <row r="1519" spans="1:8" x14ac:dyDescent="0.25">
      <c r="A1519" t="s">
        <v>1540</v>
      </c>
      <c r="B1519" t="s">
        <v>17</v>
      </c>
      <c r="C1519">
        <v>5</v>
      </c>
      <c r="D1519">
        <v>1</v>
      </c>
      <c r="E1519">
        <v>5</v>
      </c>
      <c r="F1519" t="s">
        <v>14</v>
      </c>
      <c r="H1519" s="1">
        <v>45263</v>
      </c>
    </row>
    <row r="1520" spans="1:8" x14ac:dyDescent="0.25">
      <c r="A1520" t="s">
        <v>1541</v>
      </c>
      <c r="B1520" t="s">
        <v>9</v>
      </c>
      <c r="C1520">
        <v>4</v>
      </c>
      <c r="D1520">
        <v>2</v>
      </c>
      <c r="E1520">
        <v>8</v>
      </c>
      <c r="H1520" s="1">
        <v>45080</v>
      </c>
    </row>
    <row r="1521" spans="1:8" x14ac:dyDescent="0.25">
      <c r="A1521" t="s">
        <v>1542</v>
      </c>
      <c r="B1521" t="s">
        <v>13</v>
      </c>
      <c r="C1521">
        <v>5</v>
      </c>
      <c r="D1521">
        <v>3</v>
      </c>
      <c r="E1521">
        <v>15</v>
      </c>
      <c r="F1521" t="s">
        <v>18</v>
      </c>
      <c r="G1521" t="s">
        <v>15</v>
      </c>
      <c r="H1521" s="1">
        <v>45200</v>
      </c>
    </row>
    <row r="1522" spans="1:8" x14ac:dyDescent="0.25">
      <c r="A1522" t="s">
        <v>1543</v>
      </c>
      <c r="B1522" t="s">
        <v>65</v>
      </c>
      <c r="C1522">
        <v>2</v>
      </c>
      <c r="D1522">
        <v>1.5</v>
      </c>
      <c r="E1522">
        <v>3</v>
      </c>
      <c r="F1522" t="s">
        <v>10</v>
      </c>
      <c r="G1522" t="s">
        <v>15</v>
      </c>
      <c r="H1522" s="1">
        <v>45174</v>
      </c>
    </row>
    <row r="1523" spans="1:8" x14ac:dyDescent="0.25">
      <c r="A1523" t="s">
        <v>1544</v>
      </c>
      <c r="B1523" t="s">
        <v>65</v>
      </c>
      <c r="C1523">
        <v>1</v>
      </c>
      <c r="D1523">
        <v>1.5</v>
      </c>
      <c r="E1523">
        <v>1.5</v>
      </c>
      <c r="F1523" t="s">
        <v>14</v>
      </c>
      <c r="G1523" t="s">
        <v>11</v>
      </c>
      <c r="H1523" s="1">
        <v>45181</v>
      </c>
    </row>
    <row r="1524" spans="1:8" x14ac:dyDescent="0.25">
      <c r="A1524" t="s">
        <v>1545</v>
      </c>
      <c r="C1524">
        <v>1</v>
      </c>
      <c r="D1524">
        <v>4</v>
      </c>
      <c r="E1524">
        <v>4</v>
      </c>
      <c r="F1524" t="s">
        <v>23</v>
      </c>
      <c r="G1524" t="s">
        <v>15</v>
      </c>
      <c r="H1524" s="1">
        <v>45202</v>
      </c>
    </row>
    <row r="1525" spans="1:8" x14ac:dyDescent="0.25">
      <c r="A1525" t="s">
        <v>1546</v>
      </c>
      <c r="B1525" t="s">
        <v>65</v>
      </c>
      <c r="C1525">
        <v>3</v>
      </c>
      <c r="D1525">
        <v>1.5</v>
      </c>
      <c r="E1525">
        <v>4.5</v>
      </c>
      <c r="H1525" s="1">
        <v>45065</v>
      </c>
    </row>
    <row r="1526" spans="1:8" x14ac:dyDescent="0.25">
      <c r="A1526" t="s">
        <v>1547</v>
      </c>
      <c r="B1526" t="s">
        <v>25</v>
      </c>
      <c r="C1526">
        <v>4</v>
      </c>
      <c r="D1526">
        <v>4</v>
      </c>
      <c r="E1526">
        <v>16</v>
      </c>
      <c r="F1526" t="s">
        <v>14</v>
      </c>
      <c r="G1526" t="s">
        <v>11</v>
      </c>
      <c r="H1526" s="1">
        <v>45148</v>
      </c>
    </row>
    <row r="1527" spans="1:8" x14ac:dyDescent="0.25">
      <c r="A1527" t="s">
        <v>1548</v>
      </c>
      <c r="B1527" t="s">
        <v>17</v>
      </c>
      <c r="C1527">
        <v>4</v>
      </c>
      <c r="D1527">
        <v>1</v>
      </c>
      <c r="E1527">
        <v>4</v>
      </c>
      <c r="F1527" t="s">
        <v>14</v>
      </c>
      <c r="G1527" t="s">
        <v>15</v>
      </c>
      <c r="H1527" s="1">
        <v>45158</v>
      </c>
    </row>
    <row r="1528" spans="1:8" x14ac:dyDescent="0.25">
      <c r="A1528" t="s">
        <v>1549</v>
      </c>
      <c r="B1528" t="s">
        <v>20</v>
      </c>
      <c r="C1528">
        <v>3</v>
      </c>
      <c r="D1528">
        <v>5</v>
      </c>
      <c r="E1528">
        <v>15</v>
      </c>
      <c r="F1528" t="s">
        <v>14</v>
      </c>
      <c r="G1528" t="s">
        <v>11</v>
      </c>
      <c r="H1528" s="1">
        <v>45135</v>
      </c>
    </row>
    <row r="1529" spans="1:8" x14ac:dyDescent="0.25">
      <c r="A1529" t="s">
        <v>1550</v>
      </c>
      <c r="B1529" t="s">
        <v>20</v>
      </c>
      <c r="C1529">
        <v>5</v>
      </c>
      <c r="D1529">
        <v>5</v>
      </c>
      <c r="E1529">
        <v>25</v>
      </c>
      <c r="F1529" t="s">
        <v>10</v>
      </c>
      <c r="G1529" t="s">
        <v>15</v>
      </c>
      <c r="H1529" s="1">
        <v>45144</v>
      </c>
    </row>
    <row r="1530" spans="1:8" x14ac:dyDescent="0.25">
      <c r="A1530" t="s">
        <v>1551</v>
      </c>
      <c r="B1530" t="s">
        <v>39</v>
      </c>
      <c r="C1530">
        <v>4</v>
      </c>
      <c r="D1530">
        <v>3</v>
      </c>
      <c r="E1530">
        <v>12</v>
      </c>
      <c r="F1530" t="s">
        <v>23</v>
      </c>
      <c r="G1530" t="s">
        <v>15</v>
      </c>
      <c r="H1530" s="1">
        <v>45228</v>
      </c>
    </row>
    <row r="1531" spans="1:8" x14ac:dyDescent="0.25">
      <c r="A1531" t="s">
        <v>1552</v>
      </c>
      <c r="B1531" t="s">
        <v>21</v>
      </c>
      <c r="C1531">
        <v>5</v>
      </c>
      <c r="D1531">
        <v>1</v>
      </c>
      <c r="E1531">
        <v>5</v>
      </c>
      <c r="F1531" t="s">
        <v>10</v>
      </c>
      <c r="G1531" t="s">
        <v>15</v>
      </c>
      <c r="H1531" s="1">
        <v>45186</v>
      </c>
    </row>
    <row r="1532" spans="1:8" x14ac:dyDescent="0.25">
      <c r="A1532" t="s">
        <v>1553</v>
      </c>
      <c r="B1532" t="s">
        <v>20</v>
      </c>
      <c r="C1532">
        <v>1</v>
      </c>
      <c r="D1532">
        <v>5</v>
      </c>
      <c r="E1532">
        <v>5</v>
      </c>
      <c r="F1532" t="s">
        <v>21</v>
      </c>
      <c r="G1532" t="s">
        <v>11</v>
      </c>
      <c r="H1532" s="1">
        <v>45043</v>
      </c>
    </row>
    <row r="1533" spans="1:8" x14ac:dyDescent="0.25">
      <c r="A1533" t="s">
        <v>1554</v>
      </c>
      <c r="B1533" t="s">
        <v>20</v>
      </c>
      <c r="C1533">
        <v>2</v>
      </c>
      <c r="D1533">
        <v>5</v>
      </c>
      <c r="E1533">
        <v>10</v>
      </c>
      <c r="H1533" s="1">
        <v>44928</v>
      </c>
    </row>
    <row r="1534" spans="1:8" x14ac:dyDescent="0.25">
      <c r="A1534" t="s">
        <v>1555</v>
      </c>
      <c r="B1534" t="s">
        <v>13</v>
      </c>
      <c r="C1534">
        <v>2</v>
      </c>
      <c r="D1534">
        <v>3</v>
      </c>
      <c r="E1534">
        <v>6</v>
      </c>
      <c r="G1534" t="s">
        <v>11</v>
      </c>
      <c r="H1534" s="1">
        <v>45046</v>
      </c>
    </row>
    <row r="1535" spans="1:8" x14ac:dyDescent="0.25">
      <c r="A1535" t="s">
        <v>1556</v>
      </c>
      <c r="B1535" t="s">
        <v>20</v>
      </c>
      <c r="C1535">
        <v>5</v>
      </c>
      <c r="D1535">
        <v>5</v>
      </c>
      <c r="E1535">
        <v>25</v>
      </c>
      <c r="F1535" t="s">
        <v>23</v>
      </c>
      <c r="H1535" s="1">
        <v>44968</v>
      </c>
    </row>
    <row r="1536" spans="1:8" x14ac:dyDescent="0.25">
      <c r="A1536" t="s">
        <v>1557</v>
      </c>
      <c r="B1536" t="s">
        <v>20</v>
      </c>
      <c r="C1536">
        <v>2</v>
      </c>
      <c r="D1536">
        <v>5</v>
      </c>
      <c r="E1536">
        <v>10</v>
      </c>
      <c r="F1536" t="s">
        <v>23</v>
      </c>
    </row>
    <row r="1537" spans="1:8" x14ac:dyDescent="0.25">
      <c r="A1537" t="s">
        <v>1558</v>
      </c>
      <c r="B1537" t="s">
        <v>28</v>
      </c>
      <c r="C1537">
        <v>2</v>
      </c>
      <c r="D1537">
        <v>4</v>
      </c>
      <c r="E1537">
        <v>8</v>
      </c>
      <c r="F1537" t="s">
        <v>14</v>
      </c>
      <c r="G1537" t="s">
        <v>15</v>
      </c>
      <c r="H1537" s="1">
        <v>44974</v>
      </c>
    </row>
    <row r="1538" spans="1:8" x14ac:dyDescent="0.25">
      <c r="A1538" t="s">
        <v>1559</v>
      </c>
      <c r="B1538" t="s">
        <v>9</v>
      </c>
      <c r="C1538">
        <v>4</v>
      </c>
      <c r="D1538">
        <v>2</v>
      </c>
      <c r="E1538">
        <v>8</v>
      </c>
      <c r="F1538" t="s">
        <v>14</v>
      </c>
      <c r="G1538" t="s">
        <v>15</v>
      </c>
      <c r="H1538" s="1">
        <v>45194</v>
      </c>
    </row>
    <row r="1539" spans="1:8" x14ac:dyDescent="0.25">
      <c r="A1539" t="s">
        <v>1560</v>
      </c>
      <c r="B1539" t="s">
        <v>9</v>
      </c>
      <c r="C1539">
        <v>2</v>
      </c>
      <c r="D1539">
        <v>2</v>
      </c>
      <c r="E1539">
        <v>4</v>
      </c>
      <c r="F1539" t="s">
        <v>23</v>
      </c>
      <c r="G1539" t="s">
        <v>11</v>
      </c>
      <c r="H1539" s="1">
        <v>45125</v>
      </c>
    </row>
    <row r="1540" spans="1:8" x14ac:dyDescent="0.25">
      <c r="A1540" t="s">
        <v>1561</v>
      </c>
      <c r="B1540" t="s">
        <v>39</v>
      </c>
      <c r="C1540">
        <v>4</v>
      </c>
      <c r="D1540">
        <v>3</v>
      </c>
      <c r="F1540" t="s">
        <v>10</v>
      </c>
      <c r="G1540" t="s">
        <v>15</v>
      </c>
      <c r="H1540" s="1">
        <v>45098</v>
      </c>
    </row>
    <row r="1541" spans="1:8" x14ac:dyDescent="0.25">
      <c r="A1541" t="s">
        <v>1562</v>
      </c>
      <c r="B1541" t="s">
        <v>9</v>
      </c>
      <c r="C1541">
        <v>5</v>
      </c>
      <c r="D1541">
        <v>2</v>
      </c>
      <c r="E1541">
        <v>10</v>
      </c>
      <c r="F1541" t="s">
        <v>14</v>
      </c>
      <c r="H1541" s="1">
        <v>45259</v>
      </c>
    </row>
    <row r="1542" spans="1:8" x14ac:dyDescent="0.25">
      <c r="A1542" t="s">
        <v>1563</v>
      </c>
      <c r="B1542" t="s">
        <v>9</v>
      </c>
      <c r="C1542">
        <v>5</v>
      </c>
      <c r="D1542">
        <v>2</v>
      </c>
      <c r="E1542">
        <v>10</v>
      </c>
      <c r="H1542" s="1">
        <v>45068</v>
      </c>
    </row>
    <row r="1543" spans="1:8" x14ac:dyDescent="0.25">
      <c r="A1543" t="s">
        <v>1564</v>
      </c>
      <c r="B1543" t="s">
        <v>28</v>
      </c>
      <c r="C1543">
        <v>2</v>
      </c>
      <c r="D1543">
        <v>4</v>
      </c>
      <c r="E1543">
        <v>8</v>
      </c>
      <c r="F1543" t="s">
        <v>23</v>
      </c>
      <c r="G1543" t="s">
        <v>11</v>
      </c>
      <c r="H1543" s="1">
        <v>45251</v>
      </c>
    </row>
    <row r="1544" spans="1:8" x14ac:dyDescent="0.25">
      <c r="A1544" t="s">
        <v>1565</v>
      </c>
      <c r="B1544" t="s">
        <v>20</v>
      </c>
      <c r="C1544">
        <v>5</v>
      </c>
      <c r="D1544">
        <v>5</v>
      </c>
      <c r="E1544" t="s">
        <v>21</v>
      </c>
      <c r="H1544" s="1">
        <v>45023</v>
      </c>
    </row>
    <row r="1545" spans="1:8" x14ac:dyDescent="0.25">
      <c r="A1545" t="s">
        <v>1566</v>
      </c>
      <c r="B1545" t="s">
        <v>20</v>
      </c>
      <c r="C1545">
        <v>1</v>
      </c>
      <c r="D1545">
        <v>5</v>
      </c>
      <c r="E1545">
        <v>5</v>
      </c>
      <c r="G1545" t="s">
        <v>15</v>
      </c>
      <c r="H1545" s="1">
        <v>45062</v>
      </c>
    </row>
    <row r="1546" spans="1:8" x14ac:dyDescent="0.25">
      <c r="A1546" t="s">
        <v>1567</v>
      </c>
      <c r="B1546" t="s">
        <v>65</v>
      </c>
      <c r="C1546">
        <v>1</v>
      </c>
      <c r="D1546">
        <v>1.5</v>
      </c>
      <c r="E1546">
        <v>1.5</v>
      </c>
      <c r="F1546" t="s">
        <v>23</v>
      </c>
      <c r="G1546" t="s">
        <v>15</v>
      </c>
      <c r="H1546" s="1">
        <v>45212</v>
      </c>
    </row>
    <row r="1547" spans="1:8" x14ac:dyDescent="0.25">
      <c r="A1547" t="s">
        <v>1568</v>
      </c>
      <c r="B1547" t="s">
        <v>20</v>
      </c>
      <c r="C1547">
        <v>3</v>
      </c>
      <c r="D1547">
        <v>5</v>
      </c>
      <c r="E1547">
        <v>15</v>
      </c>
      <c r="F1547" t="s">
        <v>14</v>
      </c>
      <c r="G1547" t="s">
        <v>15</v>
      </c>
      <c r="H1547" s="1">
        <v>44972</v>
      </c>
    </row>
    <row r="1548" spans="1:8" x14ac:dyDescent="0.25">
      <c r="A1548" t="s">
        <v>1569</v>
      </c>
      <c r="B1548" t="s">
        <v>65</v>
      </c>
      <c r="C1548">
        <v>2</v>
      </c>
      <c r="D1548">
        <v>1.5</v>
      </c>
      <c r="E1548">
        <v>3</v>
      </c>
      <c r="F1548" t="s">
        <v>21</v>
      </c>
      <c r="G1548" t="s">
        <v>15</v>
      </c>
      <c r="H1548" s="1">
        <v>45234</v>
      </c>
    </row>
    <row r="1549" spans="1:8" x14ac:dyDescent="0.25">
      <c r="A1549" t="s">
        <v>1570</v>
      </c>
      <c r="B1549" t="s">
        <v>17</v>
      </c>
      <c r="C1549">
        <v>3</v>
      </c>
      <c r="D1549">
        <v>1</v>
      </c>
      <c r="F1549" t="s">
        <v>10</v>
      </c>
      <c r="G1549" t="s">
        <v>11</v>
      </c>
      <c r="H1549" s="1">
        <v>44946</v>
      </c>
    </row>
    <row r="1550" spans="1:8" x14ac:dyDescent="0.25">
      <c r="A1550" t="s">
        <v>1571</v>
      </c>
      <c r="B1550" t="s">
        <v>39</v>
      </c>
      <c r="C1550">
        <v>1</v>
      </c>
      <c r="D1550">
        <v>3</v>
      </c>
      <c r="E1550">
        <v>3</v>
      </c>
      <c r="F1550" t="s">
        <v>14</v>
      </c>
      <c r="G1550" t="s">
        <v>11</v>
      </c>
      <c r="H1550" s="1">
        <v>45011</v>
      </c>
    </row>
    <row r="1551" spans="1:8" x14ac:dyDescent="0.25">
      <c r="A1551" t="s">
        <v>1572</v>
      </c>
      <c r="B1551" t="s">
        <v>13</v>
      </c>
      <c r="C1551">
        <v>3</v>
      </c>
      <c r="D1551">
        <v>3</v>
      </c>
      <c r="E1551">
        <v>9</v>
      </c>
      <c r="F1551" t="s">
        <v>14</v>
      </c>
      <c r="G1551" t="s">
        <v>15</v>
      </c>
      <c r="H1551" s="1">
        <v>45152</v>
      </c>
    </row>
    <row r="1552" spans="1:8" x14ac:dyDescent="0.25">
      <c r="A1552" t="s">
        <v>1573</v>
      </c>
      <c r="B1552" t="s">
        <v>65</v>
      </c>
      <c r="C1552">
        <v>1</v>
      </c>
      <c r="D1552">
        <v>1.5</v>
      </c>
      <c r="F1552" t="s">
        <v>14</v>
      </c>
      <c r="H1552" s="1">
        <v>44970</v>
      </c>
    </row>
    <row r="1553" spans="1:8" x14ac:dyDescent="0.25">
      <c r="A1553" t="s">
        <v>1574</v>
      </c>
      <c r="B1553" t="s">
        <v>21</v>
      </c>
      <c r="C1553">
        <v>1</v>
      </c>
      <c r="D1553">
        <v>2</v>
      </c>
      <c r="E1553">
        <v>2</v>
      </c>
      <c r="F1553" t="s">
        <v>23</v>
      </c>
      <c r="H1553" t="s">
        <v>18</v>
      </c>
    </row>
    <row r="1554" spans="1:8" x14ac:dyDescent="0.25">
      <c r="A1554" t="s">
        <v>1575</v>
      </c>
      <c r="B1554" t="s">
        <v>25</v>
      </c>
      <c r="C1554">
        <v>3</v>
      </c>
      <c r="D1554">
        <v>4</v>
      </c>
      <c r="E1554">
        <v>12</v>
      </c>
      <c r="G1554" t="s">
        <v>15</v>
      </c>
      <c r="H1554" s="1">
        <v>45022</v>
      </c>
    </row>
    <row r="1555" spans="1:8" x14ac:dyDescent="0.25">
      <c r="A1555" t="s">
        <v>1576</v>
      </c>
      <c r="B1555" t="s">
        <v>13</v>
      </c>
      <c r="C1555">
        <v>3</v>
      </c>
      <c r="D1555">
        <v>3</v>
      </c>
      <c r="E1555">
        <v>9</v>
      </c>
      <c r="F1555" t="s">
        <v>10</v>
      </c>
      <c r="G1555" t="s">
        <v>11</v>
      </c>
      <c r="H1555" s="1">
        <v>45004</v>
      </c>
    </row>
    <row r="1556" spans="1:8" x14ac:dyDescent="0.25">
      <c r="A1556" t="s">
        <v>1577</v>
      </c>
      <c r="B1556" t="s">
        <v>9</v>
      </c>
      <c r="C1556">
        <v>1</v>
      </c>
      <c r="D1556">
        <v>2</v>
      </c>
      <c r="E1556">
        <v>2</v>
      </c>
      <c r="G1556" t="s">
        <v>11</v>
      </c>
      <c r="H1556" s="1">
        <v>44955</v>
      </c>
    </row>
    <row r="1557" spans="1:8" x14ac:dyDescent="0.25">
      <c r="A1557" t="s">
        <v>1578</v>
      </c>
      <c r="B1557" t="s">
        <v>39</v>
      </c>
      <c r="C1557">
        <v>1</v>
      </c>
      <c r="D1557">
        <v>3</v>
      </c>
      <c r="E1557">
        <v>3</v>
      </c>
      <c r="F1557" t="s">
        <v>23</v>
      </c>
      <c r="G1557" t="s">
        <v>21</v>
      </c>
      <c r="H1557" s="1">
        <v>45236</v>
      </c>
    </row>
    <row r="1558" spans="1:8" x14ac:dyDescent="0.25">
      <c r="A1558" t="s">
        <v>1579</v>
      </c>
      <c r="B1558" t="s">
        <v>25</v>
      </c>
      <c r="C1558">
        <v>3</v>
      </c>
      <c r="D1558">
        <v>4</v>
      </c>
      <c r="E1558">
        <v>12</v>
      </c>
      <c r="F1558" t="s">
        <v>23</v>
      </c>
      <c r="G1558" t="s">
        <v>15</v>
      </c>
      <c r="H1558" s="1">
        <v>45250</v>
      </c>
    </row>
    <row r="1559" spans="1:8" x14ac:dyDescent="0.25">
      <c r="A1559" t="s">
        <v>1580</v>
      </c>
      <c r="B1559" t="s">
        <v>39</v>
      </c>
      <c r="C1559">
        <v>1</v>
      </c>
      <c r="D1559">
        <v>3</v>
      </c>
      <c r="E1559">
        <v>3</v>
      </c>
      <c r="G1559" t="s">
        <v>11</v>
      </c>
      <c r="H1559" s="1">
        <v>45271</v>
      </c>
    </row>
    <row r="1560" spans="1:8" x14ac:dyDescent="0.25">
      <c r="A1560" t="s">
        <v>1581</v>
      </c>
      <c r="B1560" t="s">
        <v>65</v>
      </c>
      <c r="C1560">
        <v>5</v>
      </c>
      <c r="D1560">
        <v>1.5</v>
      </c>
      <c r="E1560">
        <v>7.5</v>
      </c>
      <c r="F1560" t="s">
        <v>14</v>
      </c>
      <c r="G1560" t="s">
        <v>18</v>
      </c>
      <c r="H1560" s="1">
        <v>45229</v>
      </c>
    </row>
    <row r="1561" spans="1:8" x14ac:dyDescent="0.25">
      <c r="A1561" t="s">
        <v>1582</v>
      </c>
      <c r="B1561" t="s">
        <v>21</v>
      </c>
      <c r="C1561">
        <v>4</v>
      </c>
      <c r="D1561">
        <v>1.5</v>
      </c>
      <c r="E1561">
        <v>6</v>
      </c>
      <c r="G1561" t="s">
        <v>11</v>
      </c>
    </row>
    <row r="1562" spans="1:8" x14ac:dyDescent="0.25">
      <c r="A1562" t="s">
        <v>1583</v>
      </c>
      <c r="B1562" t="s">
        <v>20</v>
      </c>
      <c r="C1562">
        <v>2</v>
      </c>
      <c r="D1562">
        <v>5</v>
      </c>
      <c r="E1562">
        <v>10</v>
      </c>
      <c r="G1562" t="s">
        <v>11</v>
      </c>
      <c r="H1562" s="1">
        <v>45210</v>
      </c>
    </row>
    <row r="1563" spans="1:8" x14ac:dyDescent="0.25">
      <c r="A1563" t="s">
        <v>1584</v>
      </c>
      <c r="B1563" t="s">
        <v>39</v>
      </c>
      <c r="C1563">
        <v>2</v>
      </c>
      <c r="D1563">
        <v>3</v>
      </c>
      <c r="E1563">
        <v>6</v>
      </c>
      <c r="F1563" t="s">
        <v>10</v>
      </c>
      <c r="G1563" t="s">
        <v>18</v>
      </c>
      <c r="H1563" s="1">
        <v>44972</v>
      </c>
    </row>
    <row r="1564" spans="1:8" x14ac:dyDescent="0.25">
      <c r="A1564" t="s">
        <v>1585</v>
      </c>
      <c r="B1564" t="s">
        <v>20</v>
      </c>
      <c r="C1564">
        <v>5</v>
      </c>
      <c r="D1564">
        <v>5</v>
      </c>
      <c r="F1564" t="s">
        <v>10</v>
      </c>
      <c r="G1564" t="s">
        <v>15</v>
      </c>
      <c r="H1564" s="1">
        <v>45093</v>
      </c>
    </row>
    <row r="1565" spans="1:8" x14ac:dyDescent="0.25">
      <c r="A1565" t="s">
        <v>1586</v>
      </c>
      <c r="B1565" t="s">
        <v>20</v>
      </c>
      <c r="C1565">
        <v>5</v>
      </c>
      <c r="D1565">
        <v>5</v>
      </c>
      <c r="E1565">
        <v>25</v>
      </c>
      <c r="G1565" t="s">
        <v>15</v>
      </c>
      <c r="H1565" s="1">
        <v>45121</v>
      </c>
    </row>
    <row r="1566" spans="1:8" x14ac:dyDescent="0.25">
      <c r="A1566" t="s">
        <v>1587</v>
      </c>
      <c r="B1566" t="s">
        <v>18</v>
      </c>
      <c r="C1566">
        <v>2</v>
      </c>
      <c r="D1566">
        <v>5</v>
      </c>
      <c r="E1566">
        <v>10</v>
      </c>
      <c r="F1566" t="s">
        <v>10</v>
      </c>
      <c r="G1566" t="s">
        <v>11</v>
      </c>
      <c r="H1566" s="1">
        <v>44975</v>
      </c>
    </row>
    <row r="1567" spans="1:8" x14ac:dyDescent="0.25">
      <c r="A1567" t="s">
        <v>1588</v>
      </c>
      <c r="B1567" t="s">
        <v>25</v>
      </c>
      <c r="C1567">
        <v>1</v>
      </c>
      <c r="D1567">
        <v>4</v>
      </c>
      <c r="E1567">
        <v>4</v>
      </c>
      <c r="F1567" t="s">
        <v>23</v>
      </c>
      <c r="G1567" t="s">
        <v>21</v>
      </c>
      <c r="H1567" s="1">
        <v>45099</v>
      </c>
    </row>
    <row r="1568" spans="1:8" x14ac:dyDescent="0.25">
      <c r="A1568" t="s">
        <v>1589</v>
      </c>
      <c r="B1568" t="s">
        <v>39</v>
      </c>
      <c r="C1568">
        <v>4</v>
      </c>
      <c r="D1568">
        <v>3</v>
      </c>
      <c r="E1568">
        <v>12</v>
      </c>
      <c r="F1568" t="s">
        <v>23</v>
      </c>
      <c r="G1568" t="s">
        <v>11</v>
      </c>
      <c r="H1568" s="1">
        <v>45177</v>
      </c>
    </row>
    <row r="1569" spans="1:8" x14ac:dyDescent="0.25">
      <c r="A1569" t="s">
        <v>1590</v>
      </c>
      <c r="B1569" t="s">
        <v>28</v>
      </c>
      <c r="C1569">
        <v>1</v>
      </c>
      <c r="D1569">
        <v>4</v>
      </c>
      <c r="E1569">
        <v>4</v>
      </c>
      <c r="G1569" t="s">
        <v>15</v>
      </c>
      <c r="H1569" s="1">
        <v>45223</v>
      </c>
    </row>
    <row r="1570" spans="1:8" x14ac:dyDescent="0.25">
      <c r="A1570" t="s">
        <v>1591</v>
      </c>
      <c r="B1570" t="s">
        <v>28</v>
      </c>
      <c r="C1570">
        <v>4</v>
      </c>
      <c r="D1570">
        <v>4</v>
      </c>
      <c r="E1570">
        <v>16</v>
      </c>
      <c r="G1570" t="s">
        <v>15</v>
      </c>
      <c r="H1570" s="1">
        <v>45221</v>
      </c>
    </row>
    <row r="1571" spans="1:8" x14ac:dyDescent="0.25">
      <c r="A1571" t="s">
        <v>1592</v>
      </c>
      <c r="B1571" t="s">
        <v>28</v>
      </c>
      <c r="C1571">
        <v>1</v>
      </c>
      <c r="D1571">
        <v>4</v>
      </c>
      <c r="E1571">
        <v>4</v>
      </c>
      <c r="G1571" t="s">
        <v>15</v>
      </c>
      <c r="H1571" s="1">
        <v>45077</v>
      </c>
    </row>
    <row r="1572" spans="1:8" x14ac:dyDescent="0.25">
      <c r="A1572" t="s">
        <v>1593</v>
      </c>
      <c r="B1572" t="s">
        <v>28</v>
      </c>
      <c r="C1572">
        <v>3</v>
      </c>
      <c r="D1572">
        <v>4</v>
      </c>
      <c r="E1572">
        <v>12</v>
      </c>
      <c r="F1572" t="s">
        <v>23</v>
      </c>
      <c r="H1572" s="1">
        <v>45225</v>
      </c>
    </row>
    <row r="1573" spans="1:8" x14ac:dyDescent="0.25">
      <c r="A1573" t="s">
        <v>1594</v>
      </c>
      <c r="C1573">
        <v>2</v>
      </c>
      <c r="D1573">
        <v>1.5</v>
      </c>
      <c r="E1573">
        <v>3</v>
      </c>
      <c r="F1573" t="s">
        <v>21</v>
      </c>
      <c r="H1573" s="1">
        <v>45103</v>
      </c>
    </row>
    <row r="1574" spans="1:8" x14ac:dyDescent="0.25">
      <c r="A1574" t="s">
        <v>1595</v>
      </c>
      <c r="B1574" t="s">
        <v>20</v>
      </c>
      <c r="C1574">
        <v>3</v>
      </c>
      <c r="D1574">
        <v>5</v>
      </c>
      <c r="E1574">
        <v>15</v>
      </c>
      <c r="F1574" t="s">
        <v>10</v>
      </c>
      <c r="G1574" t="s">
        <v>11</v>
      </c>
      <c r="H1574" s="1">
        <v>45259</v>
      </c>
    </row>
    <row r="1575" spans="1:8" x14ac:dyDescent="0.25">
      <c r="A1575" t="s">
        <v>1596</v>
      </c>
      <c r="B1575" t="s">
        <v>25</v>
      </c>
      <c r="C1575">
        <v>1</v>
      </c>
      <c r="D1575">
        <v>4</v>
      </c>
      <c r="E1575">
        <v>4</v>
      </c>
      <c r="G1575" t="s">
        <v>11</v>
      </c>
      <c r="H1575" s="1">
        <v>45217</v>
      </c>
    </row>
    <row r="1576" spans="1:8" x14ac:dyDescent="0.25">
      <c r="A1576" t="s">
        <v>1597</v>
      </c>
      <c r="C1576">
        <v>3</v>
      </c>
      <c r="D1576">
        <v>1.5</v>
      </c>
      <c r="E1576">
        <v>4.5</v>
      </c>
      <c r="G1576" t="s">
        <v>11</v>
      </c>
      <c r="H1576" s="1">
        <v>45261</v>
      </c>
    </row>
    <row r="1577" spans="1:8" x14ac:dyDescent="0.25">
      <c r="A1577" t="s">
        <v>1598</v>
      </c>
      <c r="B1577" t="s">
        <v>20</v>
      </c>
      <c r="C1577">
        <v>3</v>
      </c>
      <c r="D1577">
        <v>5</v>
      </c>
      <c r="E1577">
        <v>15</v>
      </c>
      <c r="F1577" t="s">
        <v>10</v>
      </c>
      <c r="H1577" s="1">
        <v>45085</v>
      </c>
    </row>
    <row r="1578" spans="1:8" x14ac:dyDescent="0.25">
      <c r="A1578" t="s">
        <v>1599</v>
      </c>
      <c r="B1578" t="s">
        <v>9</v>
      </c>
      <c r="C1578">
        <v>2</v>
      </c>
      <c r="D1578">
        <v>2</v>
      </c>
      <c r="E1578">
        <v>4</v>
      </c>
      <c r="G1578" t="s">
        <v>15</v>
      </c>
      <c r="H1578" s="1">
        <v>45182</v>
      </c>
    </row>
    <row r="1579" spans="1:8" x14ac:dyDescent="0.25">
      <c r="A1579" t="s">
        <v>1600</v>
      </c>
      <c r="B1579" t="s">
        <v>9</v>
      </c>
      <c r="C1579">
        <v>1</v>
      </c>
      <c r="D1579">
        <v>2</v>
      </c>
      <c r="E1579">
        <v>2</v>
      </c>
      <c r="F1579" t="s">
        <v>18</v>
      </c>
      <c r="G1579" t="s">
        <v>15</v>
      </c>
      <c r="H1579" s="1">
        <v>45159</v>
      </c>
    </row>
    <row r="1580" spans="1:8" x14ac:dyDescent="0.25">
      <c r="A1580" t="s">
        <v>1601</v>
      </c>
      <c r="B1580" t="s">
        <v>65</v>
      </c>
      <c r="C1580">
        <v>3</v>
      </c>
      <c r="D1580">
        <v>1.5</v>
      </c>
      <c r="E1580">
        <v>4.5</v>
      </c>
      <c r="H1580" s="1">
        <v>45213</v>
      </c>
    </row>
    <row r="1581" spans="1:8" x14ac:dyDescent="0.25">
      <c r="A1581" t="s">
        <v>1602</v>
      </c>
      <c r="B1581" t="s">
        <v>9</v>
      </c>
      <c r="C1581">
        <v>3</v>
      </c>
      <c r="D1581">
        <v>2</v>
      </c>
      <c r="E1581">
        <v>6</v>
      </c>
      <c r="F1581" t="s">
        <v>14</v>
      </c>
      <c r="G1581" t="s">
        <v>11</v>
      </c>
      <c r="H1581" s="1">
        <v>45201</v>
      </c>
    </row>
    <row r="1582" spans="1:8" x14ac:dyDescent="0.25">
      <c r="A1582" t="s">
        <v>1603</v>
      </c>
      <c r="B1582" t="s">
        <v>9</v>
      </c>
      <c r="C1582">
        <v>4</v>
      </c>
      <c r="D1582">
        <v>2</v>
      </c>
      <c r="E1582">
        <v>8</v>
      </c>
      <c r="G1582" t="s">
        <v>18</v>
      </c>
      <c r="H1582" s="1">
        <v>44931</v>
      </c>
    </row>
    <row r="1583" spans="1:8" x14ac:dyDescent="0.25">
      <c r="A1583" t="s">
        <v>1604</v>
      </c>
      <c r="B1583" t="s">
        <v>39</v>
      </c>
      <c r="C1583">
        <v>5</v>
      </c>
      <c r="D1583">
        <v>3</v>
      </c>
      <c r="E1583">
        <v>15</v>
      </c>
      <c r="F1583" t="s">
        <v>14</v>
      </c>
      <c r="G1583" t="s">
        <v>15</v>
      </c>
      <c r="H1583" s="1">
        <v>45227</v>
      </c>
    </row>
    <row r="1584" spans="1:8" x14ac:dyDescent="0.25">
      <c r="A1584" t="s">
        <v>1605</v>
      </c>
      <c r="B1584" t="s">
        <v>28</v>
      </c>
      <c r="C1584">
        <v>4</v>
      </c>
      <c r="D1584">
        <v>4</v>
      </c>
      <c r="E1584">
        <v>16</v>
      </c>
      <c r="G1584" t="s">
        <v>11</v>
      </c>
      <c r="H1584" s="1">
        <v>44995</v>
      </c>
    </row>
    <row r="1585" spans="1:8" x14ac:dyDescent="0.25">
      <c r="A1585" t="s">
        <v>1606</v>
      </c>
      <c r="B1585" t="s">
        <v>13</v>
      </c>
      <c r="C1585">
        <v>2</v>
      </c>
      <c r="D1585">
        <v>3</v>
      </c>
      <c r="E1585">
        <v>6</v>
      </c>
      <c r="H1585" t="s">
        <v>21</v>
      </c>
    </row>
    <row r="1586" spans="1:8" x14ac:dyDescent="0.25">
      <c r="A1586" t="s">
        <v>1607</v>
      </c>
      <c r="B1586" t="s">
        <v>17</v>
      </c>
      <c r="C1586">
        <v>3</v>
      </c>
      <c r="D1586">
        <v>1</v>
      </c>
      <c r="E1586">
        <v>3</v>
      </c>
      <c r="F1586" t="s">
        <v>14</v>
      </c>
      <c r="H1586" s="1">
        <v>45011</v>
      </c>
    </row>
    <row r="1587" spans="1:8" x14ac:dyDescent="0.25">
      <c r="A1587" t="s">
        <v>1608</v>
      </c>
      <c r="B1587" t="s">
        <v>9</v>
      </c>
      <c r="D1587">
        <v>2</v>
      </c>
      <c r="E1587">
        <v>10</v>
      </c>
      <c r="F1587" t="s">
        <v>10</v>
      </c>
      <c r="G1587" t="s">
        <v>11</v>
      </c>
      <c r="H1587" s="1">
        <v>45238</v>
      </c>
    </row>
    <row r="1588" spans="1:8" x14ac:dyDescent="0.25">
      <c r="A1588" t="s">
        <v>1609</v>
      </c>
      <c r="B1588" t="s">
        <v>9</v>
      </c>
      <c r="C1588">
        <v>5</v>
      </c>
      <c r="D1588">
        <v>2</v>
      </c>
      <c r="E1588">
        <v>10</v>
      </c>
      <c r="F1588" t="s">
        <v>14</v>
      </c>
      <c r="H1588" s="1">
        <v>45035</v>
      </c>
    </row>
    <row r="1589" spans="1:8" x14ac:dyDescent="0.25">
      <c r="A1589" t="s">
        <v>1610</v>
      </c>
      <c r="B1589" t="s">
        <v>28</v>
      </c>
      <c r="C1589">
        <v>4</v>
      </c>
      <c r="D1589" t="s">
        <v>21</v>
      </c>
      <c r="E1589">
        <v>16</v>
      </c>
      <c r="F1589" t="s">
        <v>10</v>
      </c>
      <c r="G1589" t="s">
        <v>11</v>
      </c>
      <c r="H1589" s="1">
        <v>45165</v>
      </c>
    </row>
    <row r="1590" spans="1:8" x14ac:dyDescent="0.25">
      <c r="A1590" t="s">
        <v>1611</v>
      </c>
      <c r="B1590" t="s">
        <v>28</v>
      </c>
      <c r="C1590">
        <v>3</v>
      </c>
      <c r="D1590">
        <v>4</v>
      </c>
      <c r="E1590">
        <v>12</v>
      </c>
      <c r="F1590" t="s">
        <v>10</v>
      </c>
      <c r="G1590" t="s">
        <v>11</v>
      </c>
      <c r="H1590" s="1">
        <v>45182</v>
      </c>
    </row>
    <row r="1591" spans="1:8" x14ac:dyDescent="0.25">
      <c r="A1591" t="s">
        <v>1612</v>
      </c>
      <c r="C1591">
        <v>5</v>
      </c>
      <c r="D1591" t="s">
        <v>21</v>
      </c>
      <c r="E1591">
        <v>10</v>
      </c>
      <c r="H1591" s="1">
        <v>45285</v>
      </c>
    </row>
    <row r="1592" spans="1:8" x14ac:dyDescent="0.25">
      <c r="A1592" t="s">
        <v>1613</v>
      </c>
      <c r="B1592" t="s">
        <v>65</v>
      </c>
      <c r="C1592">
        <v>1</v>
      </c>
      <c r="D1592">
        <v>1.5</v>
      </c>
      <c r="E1592">
        <v>1.5</v>
      </c>
      <c r="F1592" t="s">
        <v>10</v>
      </c>
      <c r="H1592" s="1">
        <v>44951</v>
      </c>
    </row>
    <row r="1593" spans="1:8" x14ac:dyDescent="0.25">
      <c r="A1593" t="s">
        <v>1614</v>
      </c>
      <c r="B1593" t="s">
        <v>25</v>
      </c>
      <c r="C1593">
        <v>5</v>
      </c>
      <c r="D1593">
        <v>4</v>
      </c>
      <c r="E1593">
        <v>20</v>
      </c>
      <c r="G1593" t="s">
        <v>18</v>
      </c>
      <c r="H1593" s="1">
        <v>45068</v>
      </c>
    </row>
    <row r="1594" spans="1:8" x14ac:dyDescent="0.25">
      <c r="A1594" t="s">
        <v>1615</v>
      </c>
      <c r="B1594" t="s">
        <v>13</v>
      </c>
      <c r="C1594">
        <v>5</v>
      </c>
      <c r="D1594">
        <v>3</v>
      </c>
      <c r="E1594">
        <v>15</v>
      </c>
      <c r="G1594" t="s">
        <v>15</v>
      </c>
      <c r="H1594" s="1">
        <v>45185</v>
      </c>
    </row>
    <row r="1595" spans="1:8" x14ac:dyDescent="0.25">
      <c r="A1595" t="s">
        <v>1616</v>
      </c>
      <c r="B1595" t="s">
        <v>13</v>
      </c>
      <c r="C1595">
        <v>2</v>
      </c>
      <c r="D1595">
        <v>3</v>
      </c>
      <c r="E1595">
        <v>6</v>
      </c>
      <c r="F1595" t="s">
        <v>10</v>
      </c>
      <c r="G1595" t="s">
        <v>11</v>
      </c>
      <c r="H1595" s="1">
        <v>45145</v>
      </c>
    </row>
    <row r="1596" spans="1:8" x14ac:dyDescent="0.25">
      <c r="A1596" t="s">
        <v>1617</v>
      </c>
      <c r="B1596" t="s">
        <v>17</v>
      </c>
      <c r="C1596">
        <v>2</v>
      </c>
      <c r="D1596">
        <v>1</v>
      </c>
      <c r="E1596">
        <v>2</v>
      </c>
      <c r="F1596" t="s">
        <v>14</v>
      </c>
      <c r="G1596" t="s">
        <v>11</v>
      </c>
      <c r="H1596" s="1">
        <v>44931</v>
      </c>
    </row>
    <row r="1597" spans="1:8" x14ac:dyDescent="0.25">
      <c r="A1597" t="s">
        <v>1618</v>
      </c>
      <c r="B1597" t="s">
        <v>13</v>
      </c>
      <c r="C1597">
        <v>2</v>
      </c>
      <c r="D1597">
        <v>3</v>
      </c>
      <c r="E1597">
        <v>6</v>
      </c>
      <c r="F1597" t="s">
        <v>23</v>
      </c>
      <c r="G1597" t="s">
        <v>11</v>
      </c>
      <c r="H1597" s="1">
        <v>45275</v>
      </c>
    </row>
    <row r="1598" spans="1:8" x14ac:dyDescent="0.25">
      <c r="A1598" t="s">
        <v>1619</v>
      </c>
      <c r="B1598" t="s">
        <v>17</v>
      </c>
      <c r="C1598">
        <v>5</v>
      </c>
      <c r="D1598">
        <v>1</v>
      </c>
      <c r="E1598">
        <v>5</v>
      </c>
      <c r="F1598" t="s">
        <v>23</v>
      </c>
      <c r="G1598" t="s">
        <v>11</v>
      </c>
      <c r="H1598" s="1">
        <v>45083</v>
      </c>
    </row>
    <row r="1599" spans="1:8" x14ac:dyDescent="0.25">
      <c r="A1599" t="s">
        <v>1620</v>
      </c>
      <c r="B1599" t="s">
        <v>28</v>
      </c>
      <c r="C1599">
        <v>4</v>
      </c>
      <c r="D1599">
        <v>4</v>
      </c>
      <c r="E1599">
        <v>16</v>
      </c>
      <c r="F1599" t="s">
        <v>23</v>
      </c>
      <c r="G1599" t="s">
        <v>11</v>
      </c>
      <c r="H1599" s="1">
        <v>45117</v>
      </c>
    </row>
    <row r="1600" spans="1:8" x14ac:dyDescent="0.25">
      <c r="A1600" t="s">
        <v>1621</v>
      </c>
      <c r="B1600" t="s">
        <v>20</v>
      </c>
      <c r="C1600">
        <v>4</v>
      </c>
      <c r="D1600">
        <v>5</v>
      </c>
      <c r="E1600">
        <v>20</v>
      </c>
      <c r="F1600" t="s">
        <v>14</v>
      </c>
      <c r="G1600" t="s">
        <v>15</v>
      </c>
      <c r="H1600" s="1">
        <v>45226</v>
      </c>
    </row>
    <row r="1601" spans="1:8" x14ac:dyDescent="0.25">
      <c r="A1601" t="s">
        <v>1622</v>
      </c>
      <c r="B1601" t="s">
        <v>17</v>
      </c>
      <c r="C1601">
        <v>3</v>
      </c>
      <c r="D1601">
        <v>1</v>
      </c>
      <c r="E1601">
        <v>3</v>
      </c>
      <c r="F1601" t="s">
        <v>14</v>
      </c>
      <c r="G1601" t="s">
        <v>11</v>
      </c>
      <c r="H1601" s="1">
        <v>45082</v>
      </c>
    </row>
    <row r="1602" spans="1:8" x14ac:dyDescent="0.25">
      <c r="A1602" t="s">
        <v>1623</v>
      </c>
      <c r="B1602" t="s">
        <v>39</v>
      </c>
      <c r="C1602">
        <v>5</v>
      </c>
      <c r="D1602">
        <v>3</v>
      </c>
      <c r="E1602">
        <v>15</v>
      </c>
      <c r="H1602" s="1">
        <v>45177</v>
      </c>
    </row>
    <row r="1603" spans="1:8" x14ac:dyDescent="0.25">
      <c r="A1603" t="s">
        <v>1624</v>
      </c>
      <c r="B1603" t="s">
        <v>17</v>
      </c>
      <c r="C1603">
        <v>4</v>
      </c>
      <c r="D1603">
        <v>1</v>
      </c>
      <c r="E1603">
        <v>4</v>
      </c>
      <c r="H1603" s="1">
        <v>44961</v>
      </c>
    </row>
    <row r="1604" spans="1:8" x14ac:dyDescent="0.25">
      <c r="A1604" t="s">
        <v>1625</v>
      </c>
      <c r="B1604" t="s">
        <v>39</v>
      </c>
      <c r="C1604" t="s">
        <v>21</v>
      </c>
      <c r="D1604">
        <v>3</v>
      </c>
      <c r="E1604">
        <v>6</v>
      </c>
      <c r="F1604" t="s">
        <v>10</v>
      </c>
      <c r="H1604" s="1">
        <v>45105</v>
      </c>
    </row>
    <row r="1605" spans="1:8" x14ac:dyDescent="0.25">
      <c r="A1605" t="s">
        <v>1626</v>
      </c>
      <c r="B1605" t="s">
        <v>20</v>
      </c>
      <c r="C1605">
        <v>5</v>
      </c>
      <c r="D1605">
        <v>5</v>
      </c>
      <c r="E1605">
        <v>25</v>
      </c>
      <c r="F1605" t="s">
        <v>10</v>
      </c>
      <c r="G1605" t="s">
        <v>11</v>
      </c>
      <c r="H1605" s="1">
        <v>45264</v>
      </c>
    </row>
    <row r="1606" spans="1:8" x14ac:dyDescent="0.25">
      <c r="A1606" t="s">
        <v>1627</v>
      </c>
      <c r="B1606" t="s">
        <v>13</v>
      </c>
      <c r="C1606">
        <v>4</v>
      </c>
      <c r="D1606">
        <v>3</v>
      </c>
      <c r="E1606">
        <v>12</v>
      </c>
      <c r="F1606" t="s">
        <v>14</v>
      </c>
      <c r="G1606" t="s">
        <v>15</v>
      </c>
      <c r="H1606" s="1">
        <v>45086</v>
      </c>
    </row>
    <row r="1607" spans="1:8" x14ac:dyDescent="0.25">
      <c r="A1607" t="s">
        <v>1628</v>
      </c>
      <c r="B1607" t="s">
        <v>13</v>
      </c>
      <c r="C1607">
        <v>1</v>
      </c>
      <c r="D1607">
        <v>3</v>
      </c>
      <c r="E1607">
        <v>3</v>
      </c>
      <c r="G1607" t="s">
        <v>15</v>
      </c>
      <c r="H1607" s="1">
        <v>45119</v>
      </c>
    </row>
    <row r="1608" spans="1:8" x14ac:dyDescent="0.25">
      <c r="A1608" t="s">
        <v>1629</v>
      </c>
      <c r="B1608" t="s">
        <v>25</v>
      </c>
      <c r="C1608">
        <v>3</v>
      </c>
      <c r="D1608">
        <v>4</v>
      </c>
      <c r="F1608" t="s">
        <v>14</v>
      </c>
      <c r="G1608" t="s">
        <v>11</v>
      </c>
      <c r="H1608" s="1">
        <v>45218</v>
      </c>
    </row>
    <row r="1609" spans="1:8" x14ac:dyDescent="0.25">
      <c r="A1609" t="s">
        <v>1630</v>
      </c>
      <c r="B1609" t="s">
        <v>9</v>
      </c>
      <c r="C1609">
        <v>2</v>
      </c>
      <c r="D1609">
        <v>2</v>
      </c>
      <c r="E1609">
        <v>4</v>
      </c>
      <c r="F1609" t="s">
        <v>10</v>
      </c>
      <c r="G1609" t="s">
        <v>11</v>
      </c>
      <c r="H1609" s="1">
        <v>45151</v>
      </c>
    </row>
    <row r="1610" spans="1:8" x14ac:dyDescent="0.25">
      <c r="A1610" t="s">
        <v>1631</v>
      </c>
      <c r="B1610" t="s">
        <v>20</v>
      </c>
      <c r="C1610">
        <v>2</v>
      </c>
      <c r="D1610">
        <v>5</v>
      </c>
      <c r="E1610">
        <v>10</v>
      </c>
      <c r="F1610" t="s">
        <v>14</v>
      </c>
      <c r="G1610" t="s">
        <v>15</v>
      </c>
      <c r="H1610" s="1">
        <v>45260</v>
      </c>
    </row>
    <row r="1611" spans="1:8" x14ac:dyDescent="0.25">
      <c r="A1611" t="s">
        <v>1632</v>
      </c>
      <c r="B1611" t="s">
        <v>65</v>
      </c>
      <c r="C1611">
        <v>4</v>
      </c>
      <c r="D1611">
        <v>1.5</v>
      </c>
      <c r="E1611">
        <v>6</v>
      </c>
      <c r="F1611" t="s">
        <v>14</v>
      </c>
      <c r="G1611" t="s">
        <v>15</v>
      </c>
      <c r="H1611" s="1">
        <v>45052</v>
      </c>
    </row>
    <row r="1612" spans="1:8" x14ac:dyDescent="0.25">
      <c r="A1612" t="s">
        <v>1633</v>
      </c>
      <c r="B1612" t="s">
        <v>13</v>
      </c>
      <c r="C1612">
        <v>2</v>
      </c>
      <c r="D1612">
        <v>3</v>
      </c>
      <c r="E1612">
        <v>6</v>
      </c>
      <c r="F1612" t="s">
        <v>14</v>
      </c>
      <c r="G1612" t="s">
        <v>11</v>
      </c>
      <c r="H1612" s="1">
        <v>44941</v>
      </c>
    </row>
    <row r="1613" spans="1:8" x14ac:dyDescent="0.25">
      <c r="A1613" t="s">
        <v>1634</v>
      </c>
      <c r="B1613" t="s">
        <v>13</v>
      </c>
      <c r="C1613">
        <v>1</v>
      </c>
      <c r="D1613">
        <v>3</v>
      </c>
      <c r="E1613">
        <v>3</v>
      </c>
      <c r="F1613" t="s">
        <v>10</v>
      </c>
      <c r="G1613" t="s">
        <v>21</v>
      </c>
      <c r="H1613" t="s">
        <v>21</v>
      </c>
    </row>
    <row r="1614" spans="1:8" x14ac:dyDescent="0.25">
      <c r="A1614" t="s">
        <v>1635</v>
      </c>
      <c r="B1614" t="s">
        <v>39</v>
      </c>
      <c r="C1614">
        <v>5</v>
      </c>
      <c r="D1614">
        <v>3</v>
      </c>
      <c r="E1614">
        <v>15</v>
      </c>
      <c r="F1614" t="s">
        <v>10</v>
      </c>
      <c r="H1614" s="1">
        <v>45187</v>
      </c>
    </row>
    <row r="1615" spans="1:8" x14ac:dyDescent="0.25">
      <c r="A1615" t="s">
        <v>1636</v>
      </c>
      <c r="B1615" t="s">
        <v>9</v>
      </c>
      <c r="C1615">
        <v>2</v>
      </c>
      <c r="D1615" t="s">
        <v>18</v>
      </c>
      <c r="E1615">
        <v>4</v>
      </c>
      <c r="G1615" t="s">
        <v>15</v>
      </c>
      <c r="H1615" s="1">
        <v>45211</v>
      </c>
    </row>
    <row r="1616" spans="1:8" x14ac:dyDescent="0.25">
      <c r="A1616" t="s">
        <v>1637</v>
      </c>
      <c r="C1616">
        <v>5</v>
      </c>
      <c r="D1616">
        <v>4</v>
      </c>
      <c r="E1616">
        <v>20</v>
      </c>
      <c r="G1616" t="s">
        <v>15</v>
      </c>
      <c r="H1616" s="1">
        <v>44967</v>
      </c>
    </row>
    <row r="1617" spans="1:8" x14ac:dyDescent="0.25">
      <c r="A1617" t="s">
        <v>1638</v>
      </c>
      <c r="C1617">
        <v>2</v>
      </c>
      <c r="D1617">
        <v>4</v>
      </c>
      <c r="E1617">
        <v>8</v>
      </c>
      <c r="F1617" t="s">
        <v>14</v>
      </c>
      <c r="G1617" t="s">
        <v>11</v>
      </c>
      <c r="H1617" s="1">
        <v>45053</v>
      </c>
    </row>
    <row r="1618" spans="1:8" x14ac:dyDescent="0.25">
      <c r="A1618" t="s">
        <v>1639</v>
      </c>
      <c r="B1618" t="s">
        <v>39</v>
      </c>
      <c r="C1618">
        <v>2</v>
      </c>
      <c r="D1618">
        <v>3</v>
      </c>
      <c r="E1618">
        <v>6</v>
      </c>
      <c r="F1618" t="s">
        <v>10</v>
      </c>
      <c r="G1618" t="s">
        <v>11</v>
      </c>
      <c r="H1618" s="1">
        <v>45102</v>
      </c>
    </row>
    <row r="1619" spans="1:8" x14ac:dyDescent="0.25">
      <c r="A1619" t="s">
        <v>1640</v>
      </c>
      <c r="B1619" t="s">
        <v>25</v>
      </c>
      <c r="C1619">
        <v>4</v>
      </c>
      <c r="D1619">
        <v>4</v>
      </c>
      <c r="E1619">
        <v>16</v>
      </c>
      <c r="F1619" t="s">
        <v>23</v>
      </c>
    </row>
    <row r="1620" spans="1:8" x14ac:dyDescent="0.25">
      <c r="A1620" t="s">
        <v>1641</v>
      </c>
      <c r="B1620" t="s">
        <v>9</v>
      </c>
      <c r="C1620">
        <v>2</v>
      </c>
      <c r="D1620">
        <v>2</v>
      </c>
      <c r="E1620">
        <v>4</v>
      </c>
      <c r="G1620" t="s">
        <v>15</v>
      </c>
      <c r="H1620" s="1">
        <v>45004</v>
      </c>
    </row>
    <row r="1621" spans="1:8" x14ac:dyDescent="0.25">
      <c r="A1621" t="s">
        <v>1642</v>
      </c>
      <c r="B1621" t="s">
        <v>25</v>
      </c>
      <c r="C1621">
        <v>5</v>
      </c>
      <c r="D1621">
        <v>4</v>
      </c>
      <c r="E1621" t="s">
        <v>21</v>
      </c>
      <c r="F1621" t="s">
        <v>10</v>
      </c>
      <c r="G1621" t="s">
        <v>11</v>
      </c>
      <c r="H1621" t="s">
        <v>18</v>
      </c>
    </row>
    <row r="1622" spans="1:8" x14ac:dyDescent="0.25">
      <c r="A1622" t="s">
        <v>1643</v>
      </c>
      <c r="B1622" t="s">
        <v>17</v>
      </c>
      <c r="C1622">
        <v>1</v>
      </c>
      <c r="D1622">
        <v>1</v>
      </c>
      <c r="E1622">
        <v>1</v>
      </c>
      <c r="G1622" t="s">
        <v>11</v>
      </c>
      <c r="H1622" s="1">
        <v>45236</v>
      </c>
    </row>
    <row r="1623" spans="1:8" x14ac:dyDescent="0.25">
      <c r="A1623" t="s">
        <v>1644</v>
      </c>
      <c r="B1623" t="s">
        <v>20</v>
      </c>
      <c r="C1623">
        <v>5</v>
      </c>
      <c r="D1623">
        <v>5</v>
      </c>
      <c r="E1623">
        <v>25</v>
      </c>
      <c r="F1623" t="s">
        <v>10</v>
      </c>
      <c r="G1623" t="s">
        <v>11</v>
      </c>
      <c r="H1623" s="1">
        <v>45065</v>
      </c>
    </row>
    <row r="1624" spans="1:8" x14ac:dyDescent="0.25">
      <c r="A1624" t="s">
        <v>1645</v>
      </c>
      <c r="B1624" t="s">
        <v>20</v>
      </c>
      <c r="C1624">
        <v>5</v>
      </c>
      <c r="D1624">
        <v>5</v>
      </c>
      <c r="E1624">
        <v>25</v>
      </c>
      <c r="G1624" t="s">
        <v>15</v>
      </c>
      <c r="H1624" s="1">
        <v>45261</v>
      </c>
    </row>
    <row r="1625" spans="1:8" x14ac:dyDescent="0.25">
      <c r="A1625" t="s">
        <v>1646</v>
      </c>
      <c r="B1625" t="s">
        <v>65</v>
      </c>
      <c r="C1625">
        <v>5</v>
      </c>
      <c r="D1625">
        <v>1.5</v>
      </c>
      <c r="E1625">
        <v>7.5</v>
      </c>
      <c r="F1625" t="s">
        <v>14</v>
      </c>
      <c r="G1625" t="s">
        <v>15</v>
      </c>
      <c r="H1625" s="1">
        <v>45089</v>
      </c>
    </row>
    <row r="1626" spans="1:8" x14ac:dyDescent="0.25">
      <c r="A1626" t="s">
        <v>1647</v>
      </c>
      <c r="B1626" t="s">
        <v>65</v>
      </c>
      <c r="C1626">
        <v>5</v>
      </c>
      <c r="D1626">
        <v>1.5</v>
      </c>
      <c r="E1626">
        <v>7.5</v>
      </c>
      <c r="F1626" t="s">
        <v>10</v>
      </c>
      <c r="H1626" s="1">
        <v>45256</v>
      </c>
    </row>
    <row r="1627" spans="1:8" x14ac:dyDescent="0.25">
      <c r="A1627" t="s">
        <v>1648</v>
      </c>
      <c r="B1627" t="s">
        <v>65</v>
      </c>
      <c r="C1627">
        <v>2</v>
      </c>
      <c r="D1627">
        <v>1.5</v>
      </c>
      <c r="E1627">
        <v>3</v>
      </c>
      <c r="G1627" t="s">
        <v>15</v>
      </c>
      <c r="H1627" s="1">
        <v>45238</v>
      </c>
    </row>
    <row r="1628" spans="1:8" x14ac:dyDescent="0.25">
      <c r="A1628" t="s">
        <v>1649</v>
      </c>
      <c r="B1628" t="s">
        <v>25</v>
      </c>
      <c r="C1628">
        <v>2</v>
      </c>
      <c r="D1628">
        <v>4</v>
      </c>
      <c r="E1628">
        <v>8</v>
      </c>
      <c r="F1628" t="s">
        <v>23</v>
      </c>
      <c r="G1628" t="s">
        <v>15</v>
      </c>
      <c r="H1628" s="1">
        <v>45191</v>
      </c>
    </row>
    <row r="1629" spans="1:8" x14ac:dyDescent="0.25">
      <c r="A1629" t="s">
        <v>1650</v>
      </c>
      <c r="B1629" t="s">
        <v>39</v>
      </c>
      <c r="C1629">
        <v>3</v>
      </c>
      <c r="D1629">
        <v>3</v>
      </c>
      <c r="E1629">
        <v>9</v>
      </c>
      <c r="F1629" t="s">
        <v>23</v>
      </c>
      <c r="H1629" s="1">
        <v>45269</v>
      </c>
    </row>
    <row r="1630" spans="1:8" x14ac:dyDescent="0.25">
      <c r="A1630" t="s">
        <v>1651</v>
      </c>
      <c r="B1630" t="s">
        <v>28</v>
      </c>
      <c r="C1630">
        <v>3</v>
      </c>
      <c r="D1630">
        <v>4</v>
      </c>
      <c r="E1630">
        <v>12</v>
      </c>
      <c r="F1630" t="s">
        <v>10</v>
      </c>
      <c r="H1630" s="1">
        <v>45153</v>
      </c>
    </row>
    <row r="1631" spans="1:8" x14ac:dyDescent="0.25">
      <c r="A1631" t="s">
        <v>1652</v>
      </c>
      <c r="B1631" t="s">
        <v>18</v>
      </c>
      <c r="C1631">
        <v>4</v>
      </c>
      <c r="D1631">
        <v>4</v>
      </c>
      <c r="E1631">
        <v>16</v>
      </c>
      <c r="F1631" t="s">
        <v>10</v>
      </c>
      <c r="H1631" s="1">
        <v>45161</v>
      </c>
    </row>
    <row r="1632" spans="1:8" x14ac:dyDescent="0.25">
      <c r="A1632" t="s">
        <v>1653</v>
      </c>
      <c r="B1632" t="s">
        <v>65</v>
      </c>
      <c r="C1632">
        <v>2</v>
      </c>
      <c r="D1632">
        <v>1.5</v>
      </c>
      <c r="E1632">
        <v>3</v>
      </c>
      <c r="F1632" t="s">
        <v>23</v>
      </c>
      <c r="G1632" t="s">
        <v>18</v>
      </c>
      <c r="H1632" s="1">
        <v>45022</v>
      </c>
    </row>
    <row r="1633" spans="1:8" x14ac:dyDescent="0.25">
      <c r="A1633" t="s">
        <v>1654</v>
      </c>
      <c r="B1633" t="s">
        <v>25</v>
      </c>
      <c r="C1633">
        <v>5</v>
      </c>
      <c r="D1633">
        <v>4</v>
      </c>
      <c r="E1633" t="s">
        <v>18</v>
      </c>
      <c r="F1633" t="s">
        <v>10</v>
      </c>
      <c r="G1633" t="s">
        <v>11</v>
      </c>
      <c r="H1633" s="1">
        <v>45023</v>
      </c>
    </row>
    <row r="1634" spans="1:8" x14ac:dyDescent="0.25">
      <c r="A1634" t="s">
        <v>1655</v>
      </c>
      <c r="B1634" t="s">
        <v>17</v>
      </c>
      <c r="C1634">
        <v>4</v>
      </c>
      <c r="D1634">
        <v>1</v>
      </c>
      <c r="E1634">
        <v>4</v>
      </c>
      <c r="F1634" t="s">
        <v>14</v>
      </c>
      <c r="G1634" t="s">
        <v>11</v>
      </c>
      <c r="H1634" s="1">
        <v>45187</v>
      </c>
    </row>
    <row r="1635" spans="1:8" x14ac:dyDescent="0.25">
      <c r="A1635" t="s">
        <v>1656</v>
      </c>
      <c r="B1635" t="s">
        <v>20</v>
      </c>
      <c r="C1635">
        <v>5</v>
      </c>
      <c r="D1635">
        <v>5</v>
      </c>
      <c r="E1635">
        <v>25</v>
      </c>
      <c r="F1635" t="s">
        <v>18</v>
      </c>
      <c r="H1635" s="1">
        <v>44946</v>
      </c>
    </row>
    <row r="1636" spans="1:8" x14ac:dyDescent="0.25">
      <c r="A1636" t="s">
        <v>1657</v>
      </c>
      <c r="B1636" t="s">
        <v>20</v>
      </c>
      <c r="C1636">
        <v>4</v>
      </c>
      <c r="D1636">
        <v>5</v>
      </c>
      <c r="E1636">
        <v>20</v>
      </c>
      <c r="G1636" t="s">
        <v>15</v>
      </c>
      <c r="H1636" s="1">
        <v>45238</v>
      </c>
    </row>
    <row r="1637" spans="1:8" x14ac:dyDescent="0.25">
      <c r="A1637" t="s">
        <v>1658</v>
      </c>
      <c r="B1637" t="s">
        <v>65</v>
      </c>
      <c r="C1637">
        <v>2</v>
      </c>
      <c r="D1637">
        <v>1.5</v>
      </c>
      <c r="E1637">
        <v>3</v>
      </c>
      <c r="F1637" t="s">
        <v>10</v>
      </c>
      <c r="H1637" s="1">
        <v>44935</v>
      </c>
    </row>
    <row r="1638" spans="1:8" x14ac:dyDescent="0.25">
      <c r="A1638" t="s">
        <v>1659</v>
      </c>
      <c r="B1638" t="s">
        <v>28</v>
      </c>
      <c r="C1638">
        <v>5</v>
      </c>
      <c r="D1638">
        <v>4</v>
      </c>
      <c r="E1638">
        <v>20</v>
      </c>
      <c r="F1638" t="s">
        <v>14</v>
      </c>
      <c r="G1638" t="s">
        <v>15</v>
      </c>
      <c r="H1638" s="1">
        <v>45230</v>
      </c>
    </row>
    <row r="1639" spans="1:8" x14ac:dyDescent="0.25">
      <c r="A1639" t="s">
        <v>1660</v>
      </c>
      <c r="B1639" t="s">
        <v>65</v>
      </c>
      <c r="C1639">
        <v>5</v>
      </c>
      <c r="D1639">
        <v>1.5</v>
      </c>
      <c r="E1639">
        <v>7.5</v>
      </c>
      <c r="F1639" t="s">
        <v>14</v>
      </c>
      <c r="G1639" t="s">
        <v>11</v>
      </c>
      <c r="H1639" s="1">
        <v>45050</v>
      </c>
    </row>
    <row r="1640" spans="1:8" x14ac:dyDescent="0.25">
      <c r="A1640" t="s">
        <v>1661</v>
      </c>
      <c r="B1640" t="s">
        <v>21</v>
      </c>
      <c r="C1640">
        <v>2</v>
      </c>
      <c r="D1640">
        <v>5</v>
      </c>
      <c r="E1640">
        <v>10</v>
      </c>
      <c r="F1640" t="s">
        <v>23</v>
      </c>
      <c r="G1640" t="s">
        <v>11</v>
      </c>
      <c r="H1640" s="1">
        <v>45159</v>
      </c>
    </row>
    <row r="1641" spans="1:8" x14ac:dyDescent="0.25">
      <c r="A1641" t="s">
        <v>1662</v>
      </c>
      <c r="B1641" t="s">
        <v>25</v>
      </c>
      <c r="C1641">
        <v>1</v>
      </c>
      <c r="D1641">
        <v>4</v>
      </c>
      <c r="E1641">
        <v>4</v>
      </c>
      <c r="F1641" t="s">
        <v>23</v>
      </c>
      <c r="G1641" t="s">
        <v>15</v>
      </c>
      <c r="H1641" s="1">
        <v>45136</v>
      </c>
    </row>
    <row r="1642" spans="1:8" x14ac:dyDescent="0.25">
      <c r="A1642" t="s">
        <v>1663</v>
      </c>
      <c r="B1642" t="s">
        <v>9</v>
      </c>
      <c r="C1642">
        <v>5</v>
      </c>
      <c r="D1642">
        <v>2</v>
      </c>
      <c r="E1642">
        <v>10</v>
      </c>
      <c r="F1642" t="s">
        <v>10</v>
      </c>
      <c r="H1642" s="1">
        <v>45073</v>
      </c>
    </row>
    <row r="1643" spans="1:8" x14ac:dyDescent="0.25">
      <c r="A1643" t="s">
        <v>1664</v>
      </c>
      <c r="C1643">
        <v>2</v>
      </c>
      <c r="D1643">
        <v>3</v>
      </c>
      <c r="E1643">
        <v>6</v>
      </c>
      <c r="F1643" t="s">
        <v>10</v>
      </c>
      <c r="H1643" s="1">
        <v>45197</v>
      </c>
    </row>
    <row r="1644" spans="1:8" x14ac:dyDescent="0.25">
      <c r="A1644" t="s">
        <v>1665</v>
      </c>
      <c r="B1644" t="s">
        <v>13</v>
      </c>
      <c r="C1644">
        <v>1</v>
      </c>
      <c r="D1644">
        <v>3</v>
      </c>
      <c r="E1644">
        <v>3</v>
      </c>
      <c r="F1644" t="s">
        <v>14</v>
      </c>
      <c r="G1644" t="s">
        <v>11</v>
      </c>
      <c r="H1644" s="1">
        <v>45212</v>
      </c>
    </row>
    <row r="1645" spans="1:8" x14ac:dyDescent="0.25">
      <c r="A1645" t="s">
        <v>1666</v>
      </c>
      <c r="B1645" t="s">
        <v>25</v>
      </c>
      <c r="C1645">
        <v>1</v>
      </c>
      <c r="D1645">
        <v>4</v>
      </c>
      <c r="E1645">
        <v>4</v>
      </c>
      <c r="F1645" t="s">
        <v>10</v>
      </c>
      <c r="G1645" t="s">
        <v>15</v>
      </c>
      <c r="H1645" s="1">
        <v>44976</v>
      </c>
    </row>
    <row r="1646" spans="1:8" x14ac:dyDescent="0.25">
      <c r="A1646" t="s">
        <v>1667</v>
      </c>
      <c r="B1646" t="s">
        <v>9</v>
      </c>
      <c r="C1646">
        <v>3</v>
      </c>
      <c r="D1646">
        <v>2</v>
      </c>
      <c r="E1646">
        <v>6</v>
      </c>
      <c r="F1646" t="s">
        <v>14</v>
      </c>
      <c r="G1646" t="s">
        <v>11</v>
      </c>
      <c r="H1646" s="1">
        <v>45276</v>
      </c>
    </row>
    <row r="1647" spans="1:8" x14ac:dyDescent="0.25">
      <c r="A1647" t="s">
        <v>1668</v>
      </c>
      <c r="B1647" t="s">
        <v>9</v>
      </c>
      <c r="C1647">
        <v>5</v>
      </c>
      <c r="D1647">
        <v>2</v>
      </c>
      <c r="E1647">
        <v>10</v>
      </c>
      <c r="F1647" t="s">
        <v>14</v>
      </c>
      <c r="H1647" s="1">
        <v>44978</v>
      </c>
    </row>
    <row r="1648" spans="1:8" x14ac:dyDescent="0.25">
      <c r="A1648" t="s">
        <v>1669</v>
      </c>
      <c r="B1648" t="s">
        <v>9</v>
      </c>
      <c r="C1648">
        <v>1</v>
      </c>
      <c r="D1648">
        <v>2</v>
      </c>
      <c r="E1648">
        <v>2</v>
      </c>
      <c r="F1648" t="s">
        <v>21</v>
      </c>
      <c r="G1648" t="s">
        <v>11</v>
      </c>
      <c r="H1648" s="1">
        <v>44942</v>
      </c>
    </row>
    <row r="1649" spans="1:8" x14ac:dyDescent="0.25">
      <c r="A1649" t="s">
        <v>1670</v>
      </c>
      <c r="B1649" t="s">
        <v>13</v>
      </c>
      <c r="C1649">
        <v>5</v>
      </c>
      <c r="D1649">
        <v>3</v>
      </c>
      <c r="E1649">
        <v>15</v>
      </c>
      <c r="F1649" t="s">
        <v>21</v>
      </c>
      <c r="G1649" t="s">
        <v>11</v>
      </c>
      <c r="H1649" s="1">
        <v>45175</v>
      </c>
    </row>
    <row r="1650" spans="1:8" x14ac:dyDescent="0.25">
      <c r="A1650" t="s">
        <v>1671</v>
      </c>
      <c r="B1650" t="s">
        <v>17</v>
      </c>
      <c r="C1650">
        <v>2</v>
      </c>
      <c r="D1650">
        <v>1</v>
      </c>
      <c r="E1650">
        <v>2</v>
      </c>
      <c r="F1650" t="s">
        <v>10</v>
      </c>
      <c r="G1650" t="s">
        <v>11</v>
      </c>
      <c r="H1650" s="1">
        <v>44929</v>
      </c>
    </row>
    <row r="1651" spans="1:8" x14ac:dyDescent="0.25">
      <c r="A1651" t="s">
        <v>1672</v>
      </c>
      <c r="B1651" t="s">
        <v>28</v>
      </c>
      <c r="C1651">
        <v>1</v>
      </c>
      <c r="D1651">
        <v>4</v>
      </c>
      <c r="E1651">
        <v>4</v>
      </c>
      <c r="F1651" t="s">
        <v>10</v>
      </c>
      <c r="G1651" t="s">
        <v>15</v>
      </c>
      <c r="H1651" t="s">
        <v>21</v>
      </c>
    </row>
    <row r="1652" spans="1:8" x14ac:dyDescent="0.25">
      <c r="A1652" t="s">
        <v>1673</v>
      </c>
      <c r="B1652" t="s">
        <v>39</v>
      </c>
      <c r="C1652">
        <v>2</v>
      </c>
      <c r="D1652">
        <v>3</v>
      </c>
      <c r="E1652">
        <v>6</v>
      </c>
      <c r="F1652" t="s">
        <v>23</v>
      </c>
      <c r="G1652" t="s">
        <v>15</v>
      </c>
      <c r="H1652" s="1">
        <v>44991</v>
      </c>
    </row>
    <row r="1653" spans="1:8" x14ac:dyDescent="0.25">
      <c r="A1653" t="s">
        <v>1674</v>
      </c>
      <c r="B1653" t="s">
        <v>65</v>
      </c>
      <c r="C1653">
        <v>3</v>
      </c>
      <c r="D1653">
        <v>1.5</v>
      </c>
      <c r="E1653">
        <v>4.5</v>
      </c>
      <c r="F1653" t="s">
        <v>10</v>
      </c>
      <c r="G1653" t="s">
        <v>15</v>
      </c>
      <c r="H1653" s="1">
        <v>45175</v>
      </c>
    </row>
    <row r="1654" spans="1:8" x14ac:dyDescent="0.25">
      <c r="A1654" t="s">
        <v>1675</v>
      </c>
      <c r="B1654" t="s">
        <v>28</v>
      </c>
      <c r="C1654">
        <v>2</v>
      </c>
      <c r="D1654">
        <v>4</v>
      </c>
      <c r="E1654">
        <v>8</v>
      </c>
      <c r="F1654" t="s">
        <v>21</v>
      </c>
      <c r="G1654" t="s">
        <v>11</v>
      </c>
      <c r="H1654" s="1">
        <v>45223</v>
      </c>
    </row>
    <row r="1655" spans="1:8" x14ac:dyDescent="0.25">
      <c r="A1655" t="s">
        <v>1676</v>
      </c>
      <c r="B1655" t="s">
        <v>28</v>
      </c>
      <c r="C1655">
        <v>5</v>
      </c>
      <c r="D1655">
        <v>4</v>
      </c>
      <c r="E1655">
        <v>20</v>
      </c>
      <c r="F1655" t="s">
        <v>10</v>
      </c>
      <c r="G1655" t="s">
        <v>21</v>
      </c>
      <c r="H1655" s="1">
        <v>44955</v>
      </c>
    </row>
    <row r="1656" spans="1:8" x14ac:dyDescent="0.25">
      <c r="A1656" t="s">
        <v>1677</v>
      </c>
      <c r="B1656" t="s">
        <v>13</v>
      </c>
      <c r="C1656">
        <v>4</v>
      </c>
      <c r="D1656">
        <v>3</v>
      </c>
      <c r="E1656">
        <v>12</v>
      </c>
      <c r="F1656" t="s">
        <v>21</v>
      </c>
      <c r="G1656" t="s">
        <v>11</v>
      </c>
      <c r="H1656" s="1">
        <v>45137</v>
      </c>
    </row>
    <row r="1657" spans="1:8" x14ac:dyDescent="0.25">
      <c r="A1657" t="s">
        <v>1678</v>
      </c>
      <c r="B1657" t="s">
        <v>65</v>
      </c>
      <c r="C1657">
        <v>2</v>
      </c>
      <c r="D1657">
        <v>1.5</v>
      </c>
      <c r="F1657" t="s">
        <v>14</v>
      </c>
      <c r="H1657" s="1">
        <v>45094</v>
      </c>
    </row>
    <row r="1658" spans="1:8" x14ac:dyDescent="0.25">
      <c r="A1658" t="s">
        <v>1679</v>
      </c>
      <c r="B1658" t="s">
        <v>28</v>
      </c>
      <c r="C1658">
        <v>5</v>
      </c>
      <c r="D1658">
        <v>4</v>
      </c>
      <c r="E1658">
        <v>20</v>
      </c>
      <c r="G1658" t="s">
        <v>15</v>
      </c>
      <c r="H1658" s="1">
        <v>45123</v>
      </c>
    </row>
    <row r="1659" spans="1:8" x14ac:dyDescent="0.25">
      <c r="A1659" t="s">
        <v>1680</v>
      </c>
      <c r="B1659" t="s">
        <v>17</v>
      </c>
      <c r="C1659">
        <v>5</v>
      </c>
      <c r="D1659">
        <v>1</v>
      </c>
      <c r="E1659">
        <v>5</v>
      </c>
      <c r="F1659" t="s">
        <v>23</v>
      </c>
      <c r="G1659" t="s">
        <v>15</v>
      </c>
      <c r="H1659" s="1">
        <v>45178</v>
      </c>
    </row>
    <row r="1660" spans="1:8" x14ac:dyDescent="0.25">
      <c r="A1660" t="s">
        <v>1681</v>
      </c>
      <c r="B1660" t="s">
        <v>18</v>
      </c>
      <c r="C1660">
        <v>5</v>
      </c>
      <c r="D1660">
        <v>2</v>
      </c>
      <c r="E1660">
        <v>10</v>
      </c>
      <c r="H1660" s="1">
        <v>45054</v>
      </c>
    </row>
    <row r="1661" spans="1:8" x14ac:dyDescent="0.25">
      <c r="A1661" t="s">
        <v>1682</v>
      </c>
      <c r="B1661" t="s">
        <v>25</v>
      </c>
      <c r="C1661">
        <v>2</v>
      </c>
      <c r="D1661">
        <v>4</v>
      </c>
      <c r="E1661">
        <v>8</v>
      </c>
      <c r="F1661" t="s">
        <v>23</v>
      </c>
      <c r="H1661" s="1">
        <v>44961</v>
      </c>
    </row>
    <row r="1662" spans="1:8" x14ac:dyDescent="0.25">
      <c r="A1662" t="s">
        <v>1683</v>
      </c>
      <c r="B1662" t="s">
        <v>20</v>
      </c>
      <c r="C1662">
        <v>5</v>
      </c>
      <c r="D1662">
        <v>5</v>
      </c>
      <c r="E1662">
        <v>25</v>
      </c>
      <c r="F1662" t="s">
        <v>10</v>
      </c>
      <c r="G1662" t="s">
        <v>11</v>
      </c>
      <c r="H1662" s="1">
        <v>45256</v>
      </c>
    </row>
    <row r="1663" spans="1:8" x14ac:dyDescent="0.25">
      <c r="A1663" t="s">
        <v>1684</v>
      </c>
      <c r="B1663" t="s">
        <v>25</v>
      </c>
      <c r="C1663">
        <v>5</v>
      </c>
      <c r="D1663">
        <v>4</v>
      </c>
      <c r="E1663">
        <v>20</v>
      </c>
      <c r="F1663" t="s">
        <v>10</v>
      </c>
      <c r="G1663" t="s">
        <v>15</v>
      </c>
      <c r="H1663" s="1">
        <v>45280</v>
      </c>
    </row>
    <row r="1664" spans="1:8" x14ac:dyDescent="0.25">
      <c r="A1664" t="s">
        <v>1685</v>
      </c>
      <c r="B1664" t="s">
        <v>39</v>
      </c>
      <c r="C1664">
        <v>5</v>
      </c>
      <c r="D1664">
        <v>3</v>
      </c>
      <c r="E1664">
        <v>15</v>
      </c>
      <c r="F1664" t="s">
        <v>23</v>
      </c>
      <c r="H1664" s="1">
        <v>45203</v>
      </c>
    </row>
    <row r="1665" spans="1:8" x14ac:dyDescent="0.25">
      <c r="A1665" t="s">
        <v>1686</v>
      </c>
      <c r="B1665" t="s">
        <v>65</v>
      </c>
      <c r="C1665">
        <v>4</v>
      </c>
      <c r="D1665">
        <v>1.5</v>
      </c>
      <c r="E1665">
        <v>6</v>
      </c>
      <c r="F1665" t="s">
        <v>14</v>
      </c>
      <c r="G1665" t="s">
        <v>15</v>
      </c>
      <c r="H1665" t="s">
        <v>18</v>
      </c>
    </row>
    <row r="1666" spans="1:8" x14ac:dyDescent="0.25">
      <c r="A1666" t="s">
        <v>1687</v>
      </c>
      <c r="B1666" t="s">
        <v>28</v>
      </c>
      <c r="C1666">
        <v>2</v>
      </c>
      <c r="D1666">
        <v>4</v>
      </c>
      <c r="E1666">
        <v>8</v>
      </c>
      <c r="F1666" t="s">
        <v>14</v>
      </c>
      <c r="G1666" t="s">
        <v>11</v>
      </c>
      <c r="H1666" t="s">
        <v>18</v>
      </c>
    </row>
    <row r="1667" spans="1:8" x14ac:dyDescent="0.25">
      <c r="A1667" t="s">
        <v>1688</v>
      </c>
      <c r="B1667" t="s">
        <v>25</v>
      </c>
      <c r="C1667">
        <v>2</v>
      </c>
      <c r="D1667">
        <v>4</v>
      </c>
      <c r="E1667">
        <v>8</v>
      </c>
      <c r="G1667" t="s">
        <v>15</v>
      </c>
      <c r="H1667" s="1">
        <v>45066</v>
      </c>
    </row>
    <row r="1668" spans="1:8" x14ac:dyDescent="0.25">
      <c r="A1668" t="s">
        <v>1689</v>
      </c>
      <c r="B1668" t="s">
        <v>9</v>
      </c>
      <c r="C1668">
        <v>5</v>
      </c>
      <c r="D1668">
        <v>2</v>
      </c>
      <c r="E1668">
        <v>10</v>
      </c>
      <c r="G1668" t="s">
        <v>15</v>
      </c>
      <c r="H1668" s="1">
        <v>45178</v>
      </c>
    </row>
    <row r="1669" spans="1:8" x14ac:dyDescent="0.25">
      <c r="A1669" t="s">
        <v>1690</v>
      </c>
      <c r="B1669" t="s">
        <v>17</v>
      </c>
      <c r="C1669">
        <v>1</v>
      </c>
      <c r="D1669">
        <v>1</v>
      </c>
      <c r="E1669">
        <v>1</v>
      </c>
      <c r="F1669" t="s">
        <v>14</v>
      </c>
      <c r="G1669" t="s">
        <v>11</v>
      </c>
      <c r="H1669" s="1">
        <v>45225</v>
      </c>
    </row>
    <row r="1670" spans="1:8" x14ac:dyDescent="0.25">
      <c r="A1670" t="s">
        <v>1691</v>
      </c>
      <c r="B1670" t="s">
        <v>13</v>
      </c>
      <c r="C1670">
        <v>4</v>
      </c>
      <c r="D1670">
        <v>3</v>
      </c>
      <c r="E1670">
        <v>12</v>
      </c>
      <c r="F1670" t="s">
        <v>10</v>
      </c>
      <c r="G1670" t="s">
        <v>15</v>
      </c>
      <c r="H1670" s="1">
        <v>45222</v>
      </c>
    </row>
    <row r="1671" spans="1:8" x14ac:dyDescent="0.25">
      <c r="A1671" t="s">
        <v>1692</v>
      </c>
      <c r="B1671" t="s">
        <v>28</v>
      </c>
      <c r="C1671">
        <v>5</v>
      </c>
      <c r="D1671">
        <v>4</v>
      </c>
      <c r="E1671">
        <v>20</v>
      </c>
      <c r="F1671" t="s">
        <v>14</v>
      </c>
      <c r="G1671" t="s">
        <v>15</v>
      </c>
      <c r="H1671" s="1">
        <v>45181</v>
      </c>
    </row>
    <row r="1672" spans="1:8" x14ac:dyDescent="0.25">
      <c r="A1672" t="s">
        <v>1693</v>
      </c>
      <c r="B1672" t="s">
        <v>13</v>
      </c>
      <c r="C1672">
        <v>2</v>
      </c>
      <c r="D1672">
        <v>3</v>
      </c>
      <c r="E1672">
        <v>6</v>
      </c>
      <c r="F1672" t="s">
        <v>14</v>
      </c>
      <c r="G1672" t="s">
        <v>15</v>
      </c>
      <c r="H1672" s="1">
        <v>44985</v>
      </c>
    </row>
    <row r="1673" spans="1:8" x14ac:dyDescent="0.25">
      <c r="A1673" t="s">
        <v>1694</v>
      </c>
      <c r="B1673" t="s">
        <v>17</v>
      </c>
      <c r="C1673">
        <v>3</v>
      </c>
      <c r="D1673">
        <v>1</v>
      </c>
      <c r="H1673" s="1">
        <v>45220</v>
      </c>
    </row>
    <row r="1674" spans="1:8" x14ac:dyDescent="0.25">
      <c r="A1674" t="s">
        <v>1695</v>
      </c>
      <c r="B1674" t="s">
        <v>9</v>
      </c>
      <c r="C1674">
        <v>2</v>
      </c>
      <c r="D1674">
        <v>2</v>
      </c>
      <c r="E1674">
        <v>4</v>
      </c>
      <c r="F1674" t="s">
        <v>10</v>
      </c>
      <c r="G1674" t="s">
        <v>21</v>
      </c>
      <c r="H1674" s="1">
        <v>45201</v>
      </c>
    </row>
    <row r="1675" spans="1:8" x14ac:dyDescent="0.25">
      <c r="A1675" t="s">
        <v>1696</v>
      </c>
      <c r="B1675" t="s">
        <v>28</v>
      </c>
      <c r="C1675">
        <v>3</v>
      </c>
      <c r="D1675">
        <v>4</v>
      </c>
      <c r="E1675">
        <v>12</v>
      </c>
      <c r="F1675" t="s">
        <v>23</v>
      </c>
      <c r="H1675" s="1">
        <v>45093</v>
      </c>
    </row>
    <row r="1676" spans="1:8" x14ac:dyDescent="0.25">
      <c r="A1676" t="s">
        <v>1697</v>
      </c>
      <c r="B1676" t="s">
        <v>65</v>
      </c>
      <c r="C1676">
        <v>2</v>
      </c>
      <c r="F1676" t="s">
        <v>14</v>
      </c>
      <c r="G1676" t="s">
        <v>15</v>
      </c>
      <c r="H1676" s="1">
        <v>45096</v>
      </c>
    </row>
    <row r="1677" spans="1:8" x14ac:dyDescent="0.25">
      <c r="A1677" t="s">
        <v>1698</v>
      </c>
      <c r="B1677" t="s">
        <v>20</v>
      </c>
      <c r="C1677">
        <v>1</v>
      </c>
      <c r="D1677">
        <v>5</v>
      </c>
      <c r="E1677">
        <v>5</v>
      </c>
      <c r="G1677" t="s">
        <v>11</v>
      </c>
      <c r="H1677" s="1">
        <v>45266</v>
      </c>
    </row>
    <row r="1678" spans="1:8" x14ac:dyDescent="0.25">
      <c r="A1678" t="s">
        <v>1699</v>
      </c>
      <c r="B1678" t="s">
        <v>28</v>
      </c>
      <c r="C1678">
        <v>5</v>
      </c>
      <c r="D1678">
        <v>4</v>
      </c>
      <c r="E1678">
        <v>20</v>
      </c>
      <c r="F1678" t="s">
        <v>23</v>
      </c>
      <c r="G1678" t="s">
        <v>11</v>
      </c>
      <c r="H1678" s="1">
        <v>45223</v>
      </c>
    </row>
    <row r="1679" spans="1:8" x14ac:dyDescent="0.25">
      <c r="A1679" t="s">
        <v>1700</v>
      </c>
      <c r="B1679" t="s">
        <v>39</v>
      </c>
      <c r="C1679">
        <v>5</v>
      </c>
      <c r="D1679">
        <v>3</v>
      </c>
      <c r="E1679">
        <v>15</v>
      </c>
      <c r="F1679" t="s">
        <v>23</v>
      </c>
      <c r="G1679" t="s">
        <v>11</v>
      </c>
      <c r="H1679" s="1">
        <v>45170</v>
      </c>
    </row>
    <row r="1680" spans="1:8" x14ac:dyDescent="0.25">
      <c r="A1680" t="s">
        <v>1701</v>
      </c>
      <c r="C1680">
        <v>2</v>
      </c>
      <c r="D1680">
        <v>3</v>
      </c>
      <c r="E1680">
        <v>6</v>
      </c>
      <c r="F1680" t="s">
        <v>14</v>
      </c>
      <c r="G1680" t="s">
        <v>15</v>
      </c>
      <c r="H1680" s="1">
        <v>44950</v>
      </c>
    </row>
    <row r="1681" spans="1:8" x14ac:dyDescent="0.25">
      <c r="A1681" t="s">
        <v>1702</v>
      </c>
      <c r="B1681" t="s">
        <v>25</v>
      </c>
      <c r="C1681">
        <v>5</v>
      </c>
      <c r="D1681">
        <v>4</v>
      </c>
      <c r="E1681">
        <v>20</v>
      </c>
      <c r="F1681" t="s">
        <v>10</v>
      </c>
      <c r="G1681" t="s">
        <v>15</v>
      </c>
      <c r="H1681" s="1">
        <v>45183</v>
      </c>
    </row>
    <row r="1682" spans="1:8" x14ac:dyDescent="0.25">
      <c r="A1682" t="s">
        <v>1703</v>
      </c>
      <c r="B1682" t="s">
        <v>65</v>
      </c>
      <c r="C1682">
        <v>2</v>
      </c>
      <c r="D1682">
        <v>1.5</v>
      </c>
      <c r="E1682">
        <v>3</v>
      </c>
      <c r="F1682" t="s">
        <v>23</v>
      </c>
      <c r="G1682" t="s">
        <v>15</v>
      </c>
      <c r="H1682" s="1">
        <v>44983</v>
      </c>
    </row>
    <row r="1683" spans="1:8" x14ac:dyDescent="0.25">
      <c r="A1683" t="s">
        <v>1704</v>
      </c>
      <c r="B1683" t="s">
        <v>39</v>
      </c>
      <c r="C1683">
        <v>5</v>
      </c>
      <c r="D1683">
        <v>3</v>
      </c>
      <c r="E1683">
        <v>15</v>
      </c>
      <c r="F1683" t="s">
        <v>14</v>
      </c>
      <c r="G1683" t="s">
        <v>15</v>
      </c>
      <c r="H1683" s="1">
        <v>45249</v>
      </c>
    </row>
    <row r="1684" spans="1:8" x14ac:dyDescent="0.25">
      <c r="A1684" t="s">
        <v>1705</v>
      </c>
      <c r="B1684" t="s">
        <v>13</v>
      </c>
      <c r="C1684">
        <v>1</v>
      </c>
      <c r="D1684">
        <v>3</v>
      </c>
      <c r="E1684">
        <v>3</v>
      </c>
      <c r="F1684" t="s">
        <v>23</v>
      </c>
      <c r="G1684" t="s">
        <v>11</v>
      </c>
      <c r="H1684" s="1">
        <v>45155</v>
      </c>
    </row>
    <row r="1685" spans="1:8" x14ac:dyDescent="0.25">
      <c r="A1685" t="s">
        <v>1706</v>
      </c>
      <c r="B1685" t="s">
        <v>39</v>
      </c>
      <c r="C1685">
        <v>5</v>
      </c>
      <c r="D1685">
        <v>3</v>
      </c>
      <c r="E1685">
        <v>15</v>
      </c>
      <c r="F1685" t="s">
        <v>10</v>
      </c>
      <c r="G1685" t="s">
        <v>15</v>
      </c>
      <c r="H1685" s="1">
        <v>45204</v>
      </c>
    </row>
    <row r="1686" spans="1:8" x14ac:dyDescent="0.25">
      <c r="A1686" t="s">
        <v>1707</v>
      </c>
      <c r="B1686" t="s">
        <v>39</v>
      </c>
      <c r="C1686">
        <v>1</v>
      </c>
      <c r="D1686">
        <v>3</v>
      </c>
      <c r="E1686">
        <v>3</v>
      </c>
      <c r="F1686" t="s">
        <v>14</v>
      </c>
      <c r="G1686" t="s">
        <v>15</v>
      </c>
      <c r="H1686" s="1">
        <v>45289</v>
      </c>
    </row>
    <row r="1687" spans="1:8" x14ac:dyDescent="0.25">
      <c r="A1687" t="s">
        <v>1708</v>
      </c>
      <c r="B1687" t="s">
        <v>20</v>
      </c>
      <c r="C1687">
        <v>2</v>
      </c>
      <c r="D1687">
        <v>5</v>
      </c>
      <c r="E1687">
        <v>10</v>
      </c>
      <c r="F1687" t="s">
        <v>10</v>
      </c>
      <c r="H1687" s="1">
        <v>45071</v>
      </c>
    </row>
    <row r="1688" spans="1:8" x14ac:dyDescent="0.25">
      <c r="A1688" t="s">
        <v>1709</v>
      </c>
      <c r="B1688" t="s">
        <v>65</v>
      </c>
      <c r="C1688">
        <v>1</v>
      </c>
      <c r="D1688">
        <v>1.5</v>
      </c>
      <c r="E1688">
        <v>1.5</v>
      </c>
      <c r="F1688" t="s">
        <v>23</v>
      </c>
      <c r="G1688" t="s">
        <v>11</v>
      </c>
      <c r="H1688" s="1">
        <v>45184</v>
      </c>
    </row>
    <row r="1689" spans="1:8" x14ac:dyDescent="0.25">
      <c r="A1689" t="s">
        <v>1710</v>
      </c>
      <c r="B1689" t="s">
        <v>65</v>
      </c>
      <c r="C1689">
        <v>2</v>
      </c>
      <c r="D1689">
        <v>1.5</v>
      </c>
      <c r="E1689">
        <v>3</v>
      </c>
      <c r="F1689" t="s">
        <v>10</v>
      </c>
      <c r="G1689" t="s">
        <v>21</v>
      </c>
      <c r="H1689" s="1">
        <v>45170</v>
      </c>
    </row>
    <row r="1690" spans="1:8" x14ac:dyDescent="0.25">
      <c r="A1690" t="s">
        <v>1711</v>
      </c>
      <c r="B1690" t="s">
        <v>65</v>
      </c>
      <c r="C1690">
        <v>5</v>
      </c>
      <c r="D1690">
        <v>1.5</v>
      </c>
      <c r="E1690">
        <v>7.5</v>
      </c>
      <c r="F1690" t="s">
        <v>23</v>
      </c>
      <c r="G1690" t="s">
        <v>11</v>
      </c>
      <c r="H1690" s="1">
        <v>44941</v>
      </c>
    </row>
    <row r="1691" spans="1:8" x14ac:dyDescent="0.25">
      <c r="A1691" t="s">
        <v>1712</v>
      </c>
      <c r="B1691" t="s">
        <v>39</v>
      </c>
      <c r="C1691">
        <v>4</v>
      </c>
      <c r="D1691">
        <v>3</v>
      </c>
      <c r="E1691">
        <v>12</v>
      </c>
      <c r="G1691" t="s">
        <v>11</v>
      </c>
      <c r="H1691" s="1">
        <v>45195</v>
      </c>
    </row>
    <row r="1692" spans="1:8" x14ac:dyDescent="0.25">
      <c r="A1692" t="s">
        <v>1713</v>
      </c>
      <c r="B1692" t="s">
        <v>65</v>
      </c>
      <c r="C1692">
        <v>1</v>
      </c>
      <c r="D1692">
        <v>1.5</v>
      </c>
      <c r="E1692">
        <v>1.5</v>
      </c>
      <c r="F1692" t="s">
        <v>23</v>
      </c>
      <c r="G1692" t="s">
        <v>15</v>
      </c>
      <c r="H1692" s="1">
        <v>45160</v>
      </c>
    </row>
    <row r="1693" spans="1:8" x14ac:dyDescent="0.25">
      <c r="A1693" t="s">
        <v>1714</v>
      </c>
      <c r="B1693" t="s">
        <v>28</v>
      </c>
      <c r="C1693">
        <v>1</v>
      </c>
      <c r="D1693">
        <v>4</v>
      </c>
      <c r="E1693">
        <v>4</v>
      </c>
      <c r="F1693" t="s">
        <v>10</v>
      </c>
      <c r="G1693" t="s">
        <v>15</v>
      </c>
      <c r="H1693" s="1">
        <v>45167</v>
      </c>
    </row>
    <row r="1694" spans="1:8" x14ac:dyDescent="0.25">
      <c r="A1694" t="s">
        <v>1715</v>
      </c>
      <c r="B1694" t="s">
        <v>21</v>
      </c>
      <c r="C1694">
        <v>3</v>
      </c>
      <c r="D1694">
        <v>2</v>
      </c>
      <c r="E1694" t="s">
        <v>18</v>
      </c>
      <c r="F1694" t="s">
        <v>23</v>
      </c>
      <c r="G1694" t="s">
        <v>11</v>
      </c>
      <c r="H1694" s="1">
        <v>45177</v>
      </c>
    </row>
    <row r="1695" spans="1:8" x14ac:dyDescent="0.25">
      <c r="A1695" t="s">
        <v>1716</v>
      </c>
      <c r="B1695" t="s">
        <v>39</v>
      </c>
      <c r="C1695">
        <v>1</v>
      </c>
      <c r="D1695">
        <v>3</v>
      </c>
      <c r="E1695">
        <v>3</v>
      </c>
      <c r="F1695" t="s">
        <v>10</v>
      </c>
      <c r="G1695" t="s">
        <v>15</v>
      </c>
      <c r="H1695" s="1">
        <v>45235</v>
      </c>
    </row>
    <row r="1696" spans="1:8" x14ac:dyDescent="0.25">
      <c r="A1696" t="s">
        <v>1717</v>
      </c>
      <c r="B1696" t="s">
        <v>9</v>
      </c>
      <c r="C1696">
        <v>5</v>
      </c>
      <c r="D1696" t="s">
        <v>18</v>
      </c>
      <c r="E1696">
        <v>10</v>
      </c>
      <c r="F1696" t="s">
        <v>10</v>
      </c>
      <c r="G1696" t="s">
        <v>11</v>
      </c>
      <c r="H1696" s="1">
        <v>45072</v>
      </c>
    </row>
    <row r="1697" spans="1:8" x14ac:dyDescent="0.25">
      <c r="A1697" t="s">
        <v>1718</v>
      </c>
      <c r="B1697" t="s">
        <v>20</v>
      </c>
      <c r="C1697">
        <v>1</v>
      </c>
      <c r="D1697">
        <v>5</v>
      </c>
      <c r="E1697">
        <v>5</v>
      </c>
      <c r="F1697" t="s">
        <v>23</v>
      </c>
      <c r="H1697" s="1">
        <v>45162</v>
      </c>
    </row>
    <row r="1698" spans="1:8" x14ac:dyDescent="0.25">
      <c r="A1698" t="s">
        <v>1719</v>
      </c>
      <c r="B1698" t="s">
        <v>39</v>
      </c>
      <c r="C1698">
        <v>4</v>
      </c>
      <c r="D1698">
        <v>3</v>
      </c>
      <c r="E1698">
        <v>12</v>
      </c>
      <c r="F1698" t="s">
        <v>10</v>
      </c>
      <c r="H1698" s="1">
        <v>45287</v>
      </c>
    </row>
    <row r="1699" spans="1:8" x14ac:dyDescent="0.25">
      <c r="A1699" t="s">
        <v>1720</v>
      </c>
      <c r="B1699" t="s">
        <v>20</v>
      </c>
      <c r="C1699">
        <v>4</v>
      </c>
      <c r="D1699">
        <v>5</v>
      </c>
      <c r="E1699">
        <v>20</v>
      </c>
      <c r="G1699" t="s">
        <v>11</v>
      </c>
      <c r="H1699" s="1">
        <v>45158</v>
      </c>
    </row>
    <row r="1700" spans="1:8" x14ac:dyDescent="0.25">
      <c r="A1700" t="s">
        <v>1721</v>
      </c>
      <c r="B1700" t="s">
        <v>28</v>
      </c>
      <c r="C1700">
        <v>1</v>
      </c>
      <c r="D1700">
        <v>4</v>
      </c>
      <c r="E1700">
        <v>4</v>
      </c>
      <c r="H1700" s="1">
        <v>44931</v>
      </c>
    </row>
    <row r="1701" spans="1:8" x14ac:dyDescent="0.25">
      <c r="A1701" t="s">
        <v>1722</v>
      </c>
      <c r="B1701" t="s">
        <v>13</v>
      </c>
      <c r="C1701">
        <v>1</v>
      </c>
      <c r="D1701">
        <v>3</v>
      </c>
      <c r="E1701" t="s">
        <v>21</v>
      </c>
      <c r="F1701" t="s">
        <v>18</v>
      </c>
      <c r="G1701" t="s">
        <v>15</v>
      </c>
      <c r="H1701" s="1">
        <v>45289</v>
      </c>
    </row>
    <row r="1702" spans="1:8" x14ac:dyDescent="0.25">
      <c r="A1702" t="s">
        <v>1723</v>
      </c>
      <c r="B1702" t="s">
        <v>13</v>
      </c>
      <c r="C1702">
        <v>2</v>
      </c>
      <c r="D1702">
        <v>3</v>
      </c>
      <c r="E1702">
        <v>6</v>
      </c>
      <c r="F1702" t="s">
        <v>14</v>
      </c>
      <c r="G1702" t="s">
        <v>11</v>
      </c>
      <c r="H1702" t="s">
        <v>18</v>
      </c>
    </row>
    <row r="1703" spans="1:8" x14ac:dyDescent="0.25">
      <c r="A1703" t="s">
        <v>1724</v>
      </c>
      <c r="B1703" t="s">
        <v>25</v>
      </c>
      <c r="C1703">
        <v>2</v>
      </c>
      <c r="D1703">
        <v>4</v>
      </c>
      <c r="E1703">
        <v>8</v>
      </c>
      <c r="F1703" t="s">
        <v>14</v>
      </c>
      <c r="H1703" s="1">
        <v>45262</v>
      </c>
    </row>
    <row r="1704" spans="1:8" x14ac:dyDescent="0.25">
      <c r="A1704" t="s">
        <v>1725</v>
      </c>
      <c r="B1704" t="s">
        <v>25</v>
      </c>
      <c r="C1704">
        <v>2</v>
      </c>
      <c r="D1704">
        <v>4</v>
      </c>
      <c r="E1704">
        <v>8</v>
      </c>
      <c r="F1704" t="s">
        <v>23</v>
      </c>
      <c r="H1704" s="1">
        <v>45206</v>
      </c>
    </row>
    <row r="1705" spans="1:8" x14ac:dyDescent="0.25">
      <c r="A1705" t="s">
        <v>1726</v>
      </c>
      <c r="B1705" t="s">
        <v>21</v>
      </c>
      <c r="C1705">
        <v>5</v>
      </c>
      <c r="D1705">
        <v>3</v>
      </c>
      <c r="E1705">
        <v>15</v>
      </c>
      <c r="H1705" s="1">
        <v>44967</v>
      </c>
    </row>
    <row r="1706" spans="1:8" x14ac:dyDescent="0.25">
      <c r="A1706" t="s">
        <v>1727</v>
      </c>
      <c r="B1706" t="s">
        <v>39</v>
      </c>
      <c r="C1706">
        <v>1</v>
      </c>
      <c r="D1706">
        <v>3</v>
      </c>
      <c r="E1706">
        <v>3</v>
      </c>
      <c r="H1706" s="1">
        <v>44932</v>
      </c>
    </row>
    <row r="1707" spans="1:8" x14ac:dyDescent="0.25">
      <c r="A1707" t="s">
        <v>1728</v>
      </c>
      <c r="B1707" t="s">
        <v>17</v>
      </c>
      <c r="C1707">
        <v>1</v>
      </c>
      <c r="D1707">
        <v>1</v>
      </c>
      <c r="E1707">
        <v>1</v>
      </c>
      <c r="F1707" t="s">
        <v>10</v>
      </c>
      <c r="G1707" t="s">
        <v>11</v>
      </c>
      <c r="H1707" s="1">
        <v>45114</v>
      </c>
    </row>
    <row r="1708" spans="1:8" x14ac:dyDescent="0.25">
      <c r="A1708" t="s">
        <v>1729</v>
      </c>
      <c r="B1708" t="s">
        <v>20</v>
      </c>
      <c r="C1708" t="s">
        <v>18</v>
      </c>
      <c r="D1708">
        <v>5</v>
      </c>
      <c r="E1708">
        <v>10</v>
      </c>
      <c r="F1708" t="s">
        <v>18</v>
      </c>
      <c r="H1708" s="1">
        <v>45065</v>
      </c>
    </row>
    <row r="1709" spans="1:8" x14ac:dyDescent="0.25">
      <c r="A1709" t="s">
        <v>1730</v>
      </c>
      <c r="B1709" t="s">
        <v>13</v>
      </c>
      <c r="C1709">
        <v>2</v>
      </c>
      <c r="D1709">
        <v>3</v>
      </c>
      <c r="E1709">
        <v>6</v>
      </c>
      <c r="F1709" t="s">
        <v>14</v>
      </c>
      <c r="G1709" t="s">
        <v>11</v>
      </c>
      <c r="H1709" s="1">
        <v>45190</v>
      </c>
    </row>
    <row r="1710" spans="1:8" x14ac:dyDescent="0.25">
      <c r="A1710" t="s">
        <v>1731</v>
      </c>
      <c r="B1710" t="s">
        <v>9</v>
      </c>
      <c r="C1710">
        <v>5</v>
      </c>
      <c r="D1710">
        <v>2</v>
      </c>
      <c r="E1710">
        <v>10</v>
      </c>
      <c r="F1710" t="s">
        <v>14</v>
      </c>
      <c r="G1710" t="s">
        <v>15</v>
      </c>
      <c r="H1710" s="1">
        <v>44946</v>
      </c>
    </row>
    <row r="1711" spans="1:8" x14ac:dyDescent="0.25">
      <c r="A1711" t="s">
        <v>1732</v>
      </c>
      <c r="B1711" t="s">
        <v>13</v>
      </c>
      <c r="C1711">
        <v>2</v>
      </c>
      <c r="D1711">
        <v>3</v>
      </c>
      <c r="E1711">
        <v>6</v>
      </c>
      <c r="F1711" t="s">
        <v>23</v>
      </c>
      <c r="G1711" t="s">
        <v>11</v>
      </c>
      <c r="H1711" s="1">
        <v>44965</v>
      </c>
    </row>
    <row r="1712" spans="1:8" x14ac:dyDescent="0.25">
      <c r="A1712" t="s">
        <v>1733</v>
      </c>
      <c r="B1712" t="s">
        <v>17</v>
      </c>
      <c r="C1712">
        <v>5</v>
      </c>
      <c r="D1712">
        <v>1</v>
      </c>
      <c r="E1712">
        <v>5</v>
      </c>
      <c r="F1712" t="s">
        <v>14</v>
      </c>
      <c r="H1712" s="1">
        <v>45192</v>
      </c>
    </row>
    <row r="1713" spans="1:8" x14ac:dyDescent="0.25">
      <c r="A1713" t="s">
        <v>1734</v>
      </c>
      <c r="B1713" t="s">
        <v>9</v>
      </c>
      <c r="C1713">
        <v>4</v>
      </c>
      <c r="D1713">
        <v>2</v>
      </c>
      <c r="E1713">
        <v>8</v>
      </c>
      <c r="F1713" t="s">
        <v>23</v>
      </c>
      <c r="G1713" t="s">
        <v>11</v>
      </c>
      <c r="H1713" s="1">
        <v>44960</v>
      </c>
    </row>
    <row r="1714" spans="1:8" x14ac:dyDescent="0.25">
      <c r="A1714" t="s">
        <v>1735</v>
      </c>
      <c r="B1714" t="s">
        <v>17</v>
      </c>
      <c r="C1714">
        <v>2</v>
      </c>
      <c r="D1714">
        <v>1</v>
      </c>
      <c r="E1714">
        <v>2</v>
      </c>
      <c r="F1714" t="s">
        <v>23</v>
      </c>
      <c r="H1714" s="1">
        <v>45036</v>
      </c>
    </row>
    <row r="1715" spans="1:8" x14ac:dyDescent="0.25">
      <c r="A1715" t="s">
        <v>1736</v>
      </c>
      <c r="B1715" t="s">
        <v>28</v>
      </c>
      <c r="C1715">
        <v>3</v>
      </c>
      <c r="D1715">
        <v>4</v>
      </c>
      <c r="E1715">
        <v>12</v>
      </c>
      <c r="G1715" t="s">
        <v>11</v>
      </c>
      <c r="H1715" s="1">
        <v>44955</v>
      </c>
    </row>
    <row r="1716" spans="1:8" x14ac:dyDescent="0.25">
      <c r="A1716" t="s">
        <v>1737</v>
      </c>
      <c r="B1716" t="s">
        <v>9</v>
      </c>
      <c r="C1716">
        <v>3</v>
      </c>
      <c r="D1716">
        <v>2</v>
      </c>
      <c r="E1716">
        <v>6</v>
      </c>
      <c r="G1716" t="s">
        <v>15</v>
      </c>
      <c r="H1716" s="1">
        <v>45264</v>
      </c>
    </row>
    <row r="1717" spans="1:8" x14ac:dyDescent="0.25">
      <c r="A1717" t="s">
        <v>1738</v>
      </c>
      <c r="B1717" t="s">
        <v>28</v>
      </c>
      <c r="C1717">
        <v>5</v>
      </c>
      <c r="D1717">
        <v>4</v>
      </c>
      <c r="E1717">
        <v>20</v>
      </c>
      <c r="G1717" t="s">
        <v>21</v>
      </c>
      <c r="H1717" s="1">
        <v>45210</v>
      </c>
    </row>
    <row r="1718" spans="1:8" x14ac:dyDescent="0.25">
      <c r="A1718" t="s">
        <v>1739</v>
      </c>
      <c r="B1718" t="s">
        <v>20</v>
      </c>
      <c r="C1718">
        <v>1</v>
      </c>
      <c r="D1718">
        <v>5</v>
      </c>
      <c r="E1718">
        <v>5</v>
      </c>
      <c r="F1718" t="s">
        <v>10</v>
      </c>
      <c r="G1718" t="s">
        <v>11</v>
      </c>
      <c r="H1718" s="1">
        <v>45063</v>
      </c>
    </row>
    <row r="1719" spans="1:8" x14ac:dyDescent="0.25">
      <c r="A1719" t="s">
        <v>1740</v>
      </c>
      <c r="B1719" t="s">
        <v>25</v>
      </c>
      <c r="C1719">
        <v>1</v>
      </c>
      <c r="D1719">
        <v>4</v>
      </c>
      <c r="E1719">
        <v>4</v>
      </c>
      <c r="F1719" t="s">
        <v>14</v>
      </c>
      <c r="G1719" t="s">
        <v>15</v>
      </c>
      <c r="H1719" s="1">
        <v>45002</v>
      </c>
    </row>
    <row r="1720" spans="1:8" x14ac:dyDescent="0.25">
      <c r="A1720" t="s">
        <v>1741</v>
      </c>
      <c r="B1720" t="s">
        <v>39</v>
      </c>
      <c r="C1720">
        <v>3</v>
      </c>
      <c r="D1720">
        <v>3</v>
      </c>
      <c r="E1720">
        <v>9</v>
      </c>
      <c r="G1720" t="s">
        <v>15</v>
      </c>
      <c r="H1720" s="1">
        <v>45281</v>
      </c>
    </row>
    <row r="1721" spans="1:8" x14ac:dyDescent="0.25">
      <c r="A1721" t="s">
        <v>1742</v>
      </c>
      <c r="B1721" t="s">
        <v>21</v>
      </c>
      <c r="C1721">
        <v>3</v>
      </c>
      <c r="D1721">
        <v>3</v>
      </c>
      <c r="E1721">
        <v>9</v>
      </c>
      <c r="G1721" t="s">
        <v>11</v>
      </c>
      <c r="H1721" s="1">
        <v>45183</v>
      </c>
    </row>
    <row r="1722" spans="1:8" x14ac:dyDescent="0.25">
      <c r="A1722" t="s">
        <v>1743</v>
      </c>
      <c r="B1722" t="s">
        <v>13</v>
      </c>
      <c r="C1722">
        <v>5</v>
      </c>
      <c r="D1722">
        <v>3</v>
      </c>
      <c r="E1722" t="s">
        <v>21</v>
      </c>
      <c r="F1722" t="s">
        <v>14</v>
      </c>
      <c r="G1722" t="s">
        <v>15</v>
      </c>
      <c r="H1722" s="1">
        <v>45087</v>
      </c>
    </row>
    <row r="1723" spans="1:8" x14ac:dyDescent="0.25">
      <c r="A1723" t="s">
        <v>1744</v>
      </c>
      <c r="B1723" t="s">
        <v>17</v>
      </c>
      <c r="C1723">
        <v>5</v>
      </c>
      <c r="D1723">
        <v>1</v>
      </c>
      <c r="E1723">
        <v>5</v>
      </c>
      <c r="F1723" t="s">
        <v>14</v>
      </c>
      <c r="G1723" t="s">
        <v>11</v>
      </c>
      <c r="H1723" s="1">
        <v>44989</v>
      </c>
    </row>
    <row r="1724" spans="1:8" x14ac:dyDescent="0.25">
      <c r="A1724" t="s">
        <v>1745</v>
      </c>
      <c r="B1724" t="s">
        <v>18</v>
      </c>
      <c r="C1724">
        <v>1</v>
      </c>
      <c r="D1724">
        <v>5</v>
      </c>
      <c r="E1724">
        <v>5</v>
      </c>
      <c r="F1724" t="s">
        <v>14</v>
      </c>
      <c r="G1724" t="s">
        <v>15</v>
      </c>
      <c r="H1724" s="1">
        <v>44992</v>
      </c>
    </row>
    <row r="1725" spans="1:8" x14ac:dyDescent="0.25">
      <c r="A1725" t="s">
        <v>1746</v>
      </c>
      <c r="B1725" t="s">
        <v>25</v>
      </c>
      <c r="C1725">
        <v>1</v>
      </c>
      <c r="D1725">
        <v>4</v>
      </c>
      <c r="E1725">
        <v>4</v>
      </c>
      <c r="H1725" s="1">
        <v>45260</v>
      </c>
    </row>
    <row r="1726" spans="1:8" x14ac:dyDescent="0.25">
      <c r="A1726" t="s">
        <v>1747</v>
      </c>
      <c r="B1726" t="s">
        <v>13</v>
      </c>
      <c r="C1726">
        <v>4</v>
      </c>
      <c r="D1726">
        <v>3</v>
      </c>
      <c r="E1726">
        <v>12</v>
      </c>
      <c r="F1726" t="s">
        <v>14</v>
      </c>
      <c r="G1726" t="s">
        <v>11</v>
      </c>
      <c r="H1726" s="1">
        <v>45074</v>
      </c>
    </row>
    <row r="1727" spans="1:8" x14ac:dyDescent="0.25">
      <c r="A1727" t="s">
        <v>1748</v>
      </c>
      <c r="C1727">
        <v>3</v>
      </c>
      <c r="D1727">
        <v>5</v>
      </c>
      <c r="E1727">
        <v>15</v>
      </c>
      <c r="F1727" t="s">
        <v>14</v>
      </c>
      <c r="G1727" t="s">
        <v>15</v>
      </c>
      <c r="H1727" s="1">
        <v>45090</v>
      </c>
    </row>
    <row r="1728" spans="1:8" x14ac:dyDescent="0.25">
      <c r="A1728" t="s">
        <v>1749</v>
      </c>
      <c r="B1728" t="s">
        <v>28</v>
      </c>
      <c r="C1728">
        <v>2</v>
      </c>
      <c r="D1728">
        <v>4</v>
      </c>
      <c r="E1728">
        <v>8</v>
      </c>
      <c r="F1728" t="s">
        <v>14</v>
      </c>
      <c r="G1728" t="s">
        <v>15</v>
      </c>
      <c r="H1728" s="1">
        <v>45164</v>
      </c>
    </row>
    <row r="1729" spans="1:8" x14ac:dyDescent="0.25">
      <c r="A1729" t="s">
        <v>1750</v>
      </c>
      <c r="B1729" t="s">
        <v>65</v>
      </c>
      <c r="C1729">
        <v>5</v>
      </c>
      <c r="D1729">
        <v>1.5</v>
      </c>
      <c r="E1729">
        <v>7.5</v>
      </c>
      <c r="F1729" t="s">
        <v>10</v>
      </c>
      <c r="G1729" t="s">
        <v>11</v>
      </c>
      <c r="H1729" s="1">
        <v>45242</v>
      </c>
    </row>
    <row r="1730" spans="1:8" x14ac:dyDescent="0.25">
      <c r="A1730" t="s">
        <v>1751</v>
      </c>
      <c r="B1730" t="s">
        <v>13</v>
      </c>
      <c r="C1730">
        <v>2</v>
      </c>
      <c r="D1730">
        <v>3</v>
      </c>
      <c r="E1730">
        <v>6</v>
      </c>
      <c r="F1730" t="s">
        <v>10</v>
      </c>
      <c r="H1730" s="1">
        <v>45281</v>
      </c>
    </row>
    <row r="1731" spans="1:8" x14ac:dyDescent="0.25">
      <c r="A1731" t="s">
        <v>1752</v>
      </c>
      <c r="B1731" t="s">
        <v>9</v>
      </c>
      <c r="C1731">
        <v>3</v>
      </c>
      <c r="D1731">
        <v>2</v>
      </c>
      <c r="E1731">
        <v>6</v>
      </c>
      <c r="F1731" t="s">
        <v>23</v>
      </c>
      <c r="H1731" s="1">
        <v>45094</v>
      </c>
    </row>
    <row r="1732" spans="1:8" x14ac:dyDescent="0.25">
      <c r="A1732" t="s">
        <v>1753</v>
      </c>
      <c r="B1732" t="s">
        <v>13</v>
      </c>
      <c r="C1732">
        <v>3</v>
      </c>
      <c r="D1732">
        <v>3</v>
      </c>
      <c r="E1732">
        <v>9</v>
      </c>
      <c r="H1732" s="1">
        <v>45154</v>
      </c>
    </row>
    <row r="1733" spans="1:8" x14ac:dyDescent="0.25">
      <c r="A1733" t="s">
        <v>1754</v>
      </c>
      <c r="B1733" t="s">
        <v>28</v>
      </c>
      <c r="C1733">
        <v>5</v>
      </c>
      <c r="D1733">
        <v>4</v>
      </c>
      <c r="E1733">
        <v>20</v>
      </c>
      <c r="F1733" t="s">
        <v>10</v>
      </c>
      <c r="G1733" t="s">
        <v>11</v>
      </c>
      <c r="H1733" s="1">
        <v>45181</v>
      </c>
    </row>
    <row r="1734" spans="1:8" x14ac:dyDescent="0.25">
      <c r="A1734" t="s">
        <v>1755</v>
      </c>
      <c r="B1734" t="s">
        <v>13</v>
      </c>
      <c r="C1734">
        <v>3</v>
      </c>
      <c r="D1734">
        <v>3</v>
      </c>
      <c r="E1734">
        <v>9</v>
      </c>
      <c r="F1734" t="s">
        <v>21</v>
      </c>
      <c r="G1734" t="s">
        <v>11</v>
      </c>
      <c r="H1734" s="1">
        <v>45251</v>
      </c>
    </row>
    <row r="1735" spans="1:8" x14ac:dyDescent="0.25">
      <c r="A1735" t="s">
        <v>1756</v>
      </c>
      <c r="C1735">
        <v>2</v>
      </c>
      <c r="D1735">
        <v>1.5</v>
      </c>
      <c r="E1735">
        <v>3</v>
      </c>
      <c r="F1735" t="s">
        <v>23</v>
      </c>
      <c r="H1735" s="1">
        <v>45290</v>
      </c>
    </row>
    <row r="1736" spans="1:8" x14ac:dyDescent="0.25">
      <c r="A1736" t="s">
        <v>1757</v>
      </c>
      <c r="B1736" t="s">
        <v>20</v>
      </c>
      <c r="C1736">
        <v>5</v>
      </c>
      <c r="D1736">
        <v>5</v>
      </c>
      <c r="E1736">
        <v>25</v>
      </c>
      <c r="F1736" t="s">
        <v>23</v>
      </c>
      <c r="H1736" s="1">
        <v>45077</v>
      </c>
    </row>
    <row r="1737" spans="1:8" x14ac:dyDescent="0.25">
      <c r="A1737" t="s">
        <v>1758</v>
      </c>
      <c r="B1737" t="s">
        <v>9</v>
      </c>
      <c r="C1737">
        <v>5</v>
      </c>
      <c r="D1737">
        <v>2</v>
      </c>
      <c r="E1737">
        <v>10</v>
      </c>
      <c r="F1737" t="s">
        <v>14</v>
      </c>
      <c r="G1737" t="s">
        <v>11</v>
      </c>
      <c r="H1737" s="1">
        <v>44945</v>
      </c>
    </row>
    <row r="1738" spans="1:8" x14ac:dyDescent="0.25">
      <c r="A1738" t="s">
        <v>1759</v>
      </c>
      <c r="B1738" t="s">
        <v>25</v>
      </c>
      <c r="C1738">
        <v>2</v>
      </c>
      <c r="D1738">
        <v>4</v>
      </c>
      <c r="E1738">
        <v>8</v>
      </c>
      <c r="F1738" t="s">
        <v>14</v>
      </c>
      <c r="H1738" s="1">
        <v>45235</v>
      </c>
    </row>
    <row r="1739" spans="1:8" x14ac:dyDescent="0.25">
      <c r="A1739" t="s">
        <v>1760</v>
      </c>
      <c r="B1739" t="s">
        <v>25</v>
      </c>
      <c r="C1739" t="s">
        <v>18</v>
      </c>
      <c r="D1739">
        <v>4</v>
      </c>
      <c r="E1739">
        <v>4</v>
      </c>
      <c r="F1739" t="s">
        <v>14</v>
      </c>
      <c r="H1739" s="1">
        <v>45186</v>
      </c>
    </row>
    <row r="1740" spans="1:8" x14ac:dyDescent="0.25">
      <c r="A1740" t="s">
        <v>1761</v>
      </c>
      <c r="B1740" t="s">
        <v>21</v>
      </c>
      <c r="C1740">
        <v>4</v>
      </c>
      <c r="D1740">
        <v>2</v>
      </c>
      <c r="E1740">
        <v>8</v>
      </c>
      <c r="G1740" t="s">
        <v>11</v>
      </c>
      <c r="H1740" s="1">
        <v>45251</v>
      </c>
    </row>
    <row r="1741" spans="1:8" x14ac:dyDescent="0.25">
      <c r="A1741" t="s">
        <v>1762</v>
      </c>
      <c r="B1741" t="s">
        <v>25</v>
      </c>
      <c r="C1741">
        <v>4</v>
      </c>
      <c r="D1741">
        <v>4</v>
      </c>
      <c r="E1741">
        <v>16</v>
      </c>
      <c r="G1741" t="s">
        <v>15</v>
      </c>
      <c r="H1741" s="1">
        <v>45052</v>
      </c>
    </row>
    <row r="1742" spans="1:8" x14ac:dyDescent="0.25">
      <c r="A1742" t="s">
        <v>1763</v>
      </c>
      <c r="B1742" t="s">
        <v>13</v>
      </c>
      <c r="C1742">
        <v>4</v>
      </c>
      <c r="D1742">
        <v>3</v>
      </c>
      <c r="E1742">
        <v>12</v>
      </c>
      <c r="F1742" t="s">
        <v>10</v>
      </c>
      <c r="H1742" s="1">
        <v>45050</v>
      </c>
    </row>
    <row r="1743" spans="1:8" x14ac:dyDescent="0.25">
      <c r="A1743" t="s">
        <v>1764</v>
      </c>
      <c r="B1743" t="s">
        <v>9</v>
      </c>
      <c r="C1743">
        <v>4</v>
      </c>
      <c r="D1743">
        <v>2</v>
      </c>
      <c r="E1743">
        <v>8</v>
      </c>
      <c r="H1743" s="1">
        <v>44956</v>
      </c>
    </row>
    <row r="1744" spans="1:8" x14ac:dyDescent="0.25">
      <c r="A1744" t="s">
        <v>1765</v>
      </c>
      <c r="B1744" t="s">
        <v>28</v>
      </c>
      <c r="C1744">
        <v>1</v>
      </c>
      <c r="D1744">
        <v>4</v>
      </c>
      <c r="E1744">
        <v>4</v>
      </c>
      <c r="F1744" t="s">
        <v>10</v>
      </c>
      <c r="G1744" t="s">
        <v>11</v>
      </c>
      <c r="H1744" s="1">
        <v>45024</v>
      </c>
    </row>
    <row r="1745" spans="1:8" x14ac:dyDescent="0.25">
      <c r="A1745" t="s">
        <v>1766</v>
      </c>
      <c r="B1745" t="s">
        <v>28</v>
      </c>
      <c r="C1745">
        <v>3</v>
      </c>
      <c r="D1745">
        <v>4</v>
      </c>
      <c r="E1745">
        <v>12</v>
      </c>
      <c r="F1745" t="s">
        <v>10</v>
      </c>
      <c r="G1745" t="s">
        <v>11</v>
      </c>
      <c r="H1745" s="1">
        <v>45251</v>
      </c>
    </row>
    <row r="1746" spans="1:8" x14ac:dyDescent="0.25">
      <c r="A1746" t="s">
        <v>1767</v>
      </c>
      <c r="B1746" t="s">
        <v>9</v>
      </c>
      <c r="C1746">
        <v>1</v>
      </c>
      <c r="D1746">
        <v>2</v>
      </c>
      <c r="E1746">
        <v>2</v>
      </c>
      <c r="F1746" t="s">
        <v>23</v>
      </c>
      <c r="G1746" t="s">
        <v>21</v>
      </c>
      <c r="H1746" s="1">
        <v>45161</v>
      </c>
    </row>
    <row r="1747" spans="1:8" x14ac:dyDescent="0.25">
      <c r="A1747" t="s">
        <v>1768</v>
      </c>
      <c r="B1747" t="s">
        <v>25</v>
      </c>
      <c r="C1747">
        <v>5</v>
      </c>
      <c r="D1747">
        <v>4</v>
      </c>
      <c r="E1747">
        <v>20</v>
      </c>
      <c r="F1747" t="s">
        <v>23</v>
      </c>
      <c r="G1747" t="s">
        <v>15</v>
      </c>
      <c r="H1747" s="1">
        <v>45000</v>
      </c>
    </row>
    <row r="1748" spans="1:8" x14ac:dyDescent="0.25">
      <c r="A1748" t="s">
        <v>1769</v>
      </c>
      <c r="B1748" t="s">
        <v>21</v>
      </c>
      <c r="C1748">
        <v>5</v>
      </c>
      <c r="D1748">
        <v>3</v>
      </c>
      <c r="E1748">
        <v>15</v>
      </c>
      <c r="G1748" t="s">
        <v>11</v>
      </c>
      <c r="H1748" s="1">
        <v>45242</v>
      </c>
    </row>
    <row r="1749" spans="1:8" x14ac:dyDescent="0.25">
      <c r="A1749" t="s">
        <v>1770</v>
      </c>
      <c r="B1749" t="s">
        <v>39</v>
      </c>
      <c r="C1749">
        <v>5</v>
      </c>
      <c r="D1749">
        <v>3</v>
      </c>
      <c r="E1749">
        <v>15</v>
      </c>
      <c r="F1749" t="s">
        <v>10</v>
      </c>
      <c r="G1749" t="s">
        <v>15</v>
      </c>
      <c r="H1749" s="1">
        <v>45234</v>
      </c>
    </row>
    <row r="1750" spans="1:8" x14ac:dyDescent="0.25">
      <c r="A1750" t="s">
        <v>1771</v>
      </c>
      <c r="B1750" t="s">
        <v>28</v>
      </c>
      <c r="C1750">
        <v>5</v>
      </c>
      <c r="D1750">
        <v>4</v>
      </c>
      <c r="E1750" t="s">
        <v>21</v>
      </c>
      <c r="F1750" t="s">
        <v>23</v>
      </c>
      <c r="G1750" t="s">
        <v>15</v>
      </c>
      <c r="H1750" s="1">
        <v>45199</v>
      </c>
    </row>
    <row r="1751" spans="1:8" x14ac:dyDescent="0.25">
      <c r="A1751" t="s">
        <v>1772</v>
      </c>
      <c r="B1751" t="s">
        <v>65</v>
      </c>
      <c r="C1751">
        <v>2</v>
      </c>
      <c r="D1751" t="s">
        <v>18</v>
      </c>
      <c r="E1751">
        <v>3</v>
      </c>
      <c r="F1751" t="s">
        <v>23</v>
      </c>
      <c r="G1751" t="s">
        <v>11</v>
      </c>
      <c r="H1751" s="1">
        <v>45252</v>
      </c>
    </row>
    <row r="1752" spans="1:8" x14ac:dyDescent="0.25">
      <c r="A1752" t="s">
        <v>1773</v>
      </c>
      <c r="B1752" t="s">
        <v>39</v>
      </c>
      <c r="C1752">
        <v>1</v>
      </c>
      <c r="D1752">
        <v>3</v>
      </c>
      <c r="E1752">
        <v>3</v>
      </c>
      <c r="F1752" t="s">
        <v>21</v>
      </c>
      <c r="H1752" s="1">
        <v>44951</v>
      </c>
    </row>
    <row r="1753" spans="1:8" x14ac:dyDescent="0.25">
      <c r="A1753" t="s">
        <v>1774</v>
      </c>
      <c r="B1753" t="s">
        <v>28</v>
      </c>
      <c r="C1753">
        <v>1</v>
      </c>
      <c r="D1753">
        <v>4</v>
      </c>
      <c r="E1753">
        <v>4</v>
      </c>
      <c r="F1753" t="s">
        <v>14</v>
      </c>
      <c r="H1753" s="1">
        <v>45004</v>
      </c>
    </row>
    <row r="1754" spans="1:8" x14ac:dyDescent="0.25">
      <c r="A1754" t="s">
        <v>1775</v>
      </c>
      <c r="B1754" t="s">
        <v>28</v>
      </c>
      <c r="C1754">
        <v>2</v>
      </c>
      <c r="D1754">
        <v>4</v>
      </c>
      <c r="E1754">
        <v>8</v>
      </c>
      <c r="F1754" t="s">
        <v>10</v>
      </c>
      <c r="H1754" s="1">
        <v>44948</v>
      </c>
    </row>
    <row r="1755" spans="1:8" x14ac:dyDescent="0.25">
      <c r="A1755" t="s">
        <v>1776</v>
      </c>
      <c r="C1755">
        <v>4</v>
      </c>
      <c r="D1755">
        <v>1</v>
      </c>
      <c r="E1755" t="s">
        <v>18</v>
      </c>
      <c r="F1755" t="s">
        <v>23</v>
      </c>
      <c r="G1755" t="s">
        <v>11</v>
      </c>
      <c r="H1755" s="1">
        <v>44948</v>
      </c>
    </row>
    <row r="1756" spans="1:8" x14ac:dyDescent="0.25">
      <c r="A1756" t="s">
        <v>1777</v>
      </c>
      <c r="B1756" t="s">
        <v>9</v>
      </c>
      <c r="C1756">
        <v>3</v>
      </c>
      <c r="D1756">
        <v>2</v>
      </c>
      <c r="E1756">
        <v>6</v>
      </c>
      <c r="F1756" t="s">
        <v>10</v>
      </c>
      <c r="H1756" t="s">
        <v>18</v>
      </c>
    </row>
    <row r="1757" spans="1:8" x14ac:dyDescent="0.25">
      <c r="A1757" t="s">
        <v>1778</v>
      </c>
      <c r="B1757" t="s">
        <v>9</v>
      </c>
      <c r="C1757">
        <v>2</v>
      </c>
      <c r="D1757">
        <v>2</v>
      </c>
      <c r="E1757">
        <v>4</v>
      </c>
      <c r="F1757" t="s">
        <v>14</v>
      </c>
      <c r="G1757" t="s">
        <v>15</v>
      </c>
      <c r="H1757" s="1">
        <v>45009</v>
      </c>
    </row>
    <row r="1758" spans="1:8" x14ac:dyDescent="0.25">
      <c r="A1758" t="s">
        <v>1779</v>
      </c>
      <c r="B1758" t="s">
        <v>13</v>
      </c>
      <c r="C1758">
        <v>1</v>
      </c>
      <c r="D1758" t="s">
        <v>18</v>
      </c>
      <c r="E1758">
        <v>3</v>
      </c>
      <c r="F1758" t="s">
        <v>23</v>
      </c>
      <c r="H1758" s="1">
        <v>44965</v>
      </c>
    </row>
    <row r="1759" spans="1:8" x14ac:dyDescent="0.25">
      <c r="A1759" t="s">
        <v>1780</v>
      </c>
      <c r="B1759" t="s">
        <v>20</v>
      </c>
      <c r="C1759">
        <v>5</v>
      </c>
      <c r="D1759">
        <v>5</v>
      </c>
      <c r="E1759">
        <v>25</v>
      </c>
      <c r="F1759" t="s">
        <v>14</v>
      </c>
      <c r="G1759" t="s">
        <v>15</v>
      </c>
      <c r="H1759" s="1">
        <v>45033</v>
      </c>
    </row>
    <row r="1760" spans="1:8" x14ac:dyDescent="0.25">
      <c r="A1760" t="s">
        <v>1781</v>
      </c>
      <c r="B1760" t="s">
        <v>17</v>
      </c>
      <c r="C1760">
        <v>5</v>
      </c>
      <c r="D1760">
        <v>1</v>
      </c>
      <c r="E1760">
        <v>5</v>
      </c>
      <c r="F1760" t="s">
        <v>14</v>
      </c>
      <c r="G1760" t="s">
        <v>18</v>
      </c>
      <c r="H1760" s="1">
        <v>45048</v>
      </c>
    </row>
    <row r="1761" spans="1:8" x14ac:dyDescent="0.25">
      <c r="A1761" t="s">
        <v>1782</v>
      </c>
      <c r="B1761" t="s">
        <v>28</v>
      </c>
      <c r="C1761">
        <v>3</v>
      </c>
      <c r="D1761">
        <v>4</v>
      </c>
      <c r="E1761">
        <v>12</v>
      </c>
      <c r="F1761" t="s">
        <v>14</v>
      </c>
      <c r="G1761" t="s">
        <v>15</v>
      </c>
      <c r="H1761" s="1">
        <v>44934</v>
      </c>
    </row>
    <row r="1762" spans="1:8" x14ac:dyDescent="0.25">
      <c r="A1762" t="s">
        <v>1783</v>
      </c>
      <c r="B1762" t="s">
        <v>39</v>
      </c>
      <c r="C1762">
        <v>4</v>
      </c>
      <c r="D1762">
        <v>3</v>
      </c>
      <c r="E1762">
        <v>12</v>
      </c>
      <c r="G1762" t="s">
        <v>15</v>
      </c>
      <c r="H1762" s="1">
        <v>44996</v>
      </c>
    </row>
    <row r="1763" spans="1:8" x14ac:dyDescent="0.25">
      <c r="A1763" t="s">
        <v>1784</v>
      </c>
      <c r="C1763">
        <v>4</v>
      </c>
      <c r="D1763" t="s">
        <v>18</v>
      </c>
      <c r="E1763" t="s">
        <v>18</v>
      </c>
      <c r="F1763" t="s">
        <v>10</v>
      </c>
      <c r="H1763" s="1">
        <v>44966</v>
      </c>
    </row>
    <row r="1764" spans="1:8" x14ac:dyDescent="0.25">
      <c r="A1764" t="s">
        <v>1785</v>
      </c>
      <c r="B1764" t="s">
        <v>17</v>
      </c>
      <c r="C1764">
        <v>5</v>
      </c>
      <c r="D1764">
        <v>1</v>
      </c>
      <c r="E1764">
        <v>5</v>
      </c>
      <c r="F1764" t="s">
        <v>14</v>
      </c>
      <c r="G1764" t="s">
        <v>15</v>
      </c>
      <c r="H1764" s="1">
        <v>44984</v>
      </c>
    </row>
    <row r="1765" spans="1:8" x14ac:dyDescent="0.25">
      <c r="A1765" t="s">
        <v>1786</v>
      </c>
      <c r="B1765" t="s">
        <v>9</v>
      </c>
      <c r="C1765">
        <v>1</v>
      </c>
      <c r="D1765">
        <v>2</v>
      </c>
      <c r="E1765">
        <v>2</v>
      </c>
      <c r="F1765" t="s">
        <v>23</v>
      </c>
      <c r="H1765" s="1">
        <v>44949</v>
      </c>
    </row>
    <row r="1766" spans="1:8" x14ac:dyDescent="0.25">
      <c r="A1766" t="s">
        <v>1787</v>
      </c>
      <c r="B1766" t="s">
        <v>39</v>
      </c>
      <c r="D1766">
        <v>3</v>
      </c>
      <c r="E1766">
        <v>12</v>
      </c>
      <c r="H1766" s="1">
        <v>45042</v>
      </c>
    </row>
    <row r="1767" spans="1:8" x14ac:dyDescent="0.25">
      <c r="A1767" t="s">
        <v>1788</v>
      </c>
      <c r="B1767" t="s">
        <v>17</v>
      </c>
      <c r="C1767">
        <v>4</v>
      </c>
      <c r="D1767">
        <v>1</v>
      </c>
      <c r="E1767">
        <v>4</v>
      </c>
      <c r="F1767" t="s">
        <v>14</v>
      </c>
      <c r="G1767" t="s">
        <v>15</v>
      </c>
      <c r="H1767" s="1">
        <v>45237</v>
      </c>
    </row>
    <row r="1768" spans="1:8" x14ac:dyDescent="0.25">
      <c r="A1768" t="s">
        <v>1789</v>
      </c>
      <c r="B1768" t="s">
        <v>28</v>
      </c>
      <c r="D1768">
        <v>4</v>
      </c>
      <c r="E1768">
        <v>20</v>
      </c>
      <c r="F1768" t="s">
        <v>10</v>
      </c>
      <c r="H1768" s="1">
        <v>44984</v>
      </c>
    </row>
    <row r="1769" spans="1:8" x14ac:dyDescent="0.25">
      <c r="A1769" t="s">
        <v>1790</v>
      </c>
      <c r="B1769" t="s">
        <v>25</v>
      </c>
      <c r="C1769">
        <v>5</v>
      </c>
      <c r="D1769">
        <v>4</v>
      </c>
      <c r="E1769">
        <v>20</v>
      </c>
      <c r="F1769" t="s">
        <v>10</v>
      </c>
      <c r="G1769" t="s">
        <v>11</v>
      </c>
      <c r="H1769" s="1">
        <v>45175</v>
      </c>
    </row>
    <row r="1770" spans="1:8" x14ac:dyDescent="0.25">
      <c r="A1770" t="s">
        <v>1791</v>
      </c>
      <c r="B1770" t="s">
        <v>9</v>
      </c>
      <c r="C1770">
        <v>3</v>
      </c>
      <c r="D1770">
        <v>2</v>
      </c>
      <c r="E1770">
        <v>6</v>
      </c>
      <c r="F1770" t="s">
        <v>23</v>
      </c>
      <c r="G1770" t="s">
        <v>11</v>
      </c>
      <c r="H1770" s="1">
        <v>44929</v>
      </c>
    </row>
    <row r="1771" spans="1:8" x14ac:dyDescent="0.25">
      <c r="A1771" t="s">
        <v>1792</v>
      </c>
      <c r="B1771" t="s">
        <v>18</v>
      </c>
      <c r="C1771">
        <v>2</v>
      </c>
      <c r="D1771">
        <v>1.5</v>
      </c>
      <c r="E1771">
        <v>3</v>
      </c>
      <c r="F1771" t="s">
        <v>14</v>
      </c>
      <c r="G1771" t="s">
        <v>21</v>
      </c>
      <c r="H1771" s="1">
        <v>45050</v>
      </c>
    </row>
    <row r="1772" spans="1:8" x14ac:dyDescent="0.25">
      <c r="A1772" t="s">
        <v>1793</v>
      </c>
      <c r="B1772" t="s">
        <v>17</v>
      </c>
      <c r="C1772">
        <v>1</v>
      </c>
      <c r="D1772">
        <v>1</v>
      </c>
      <c r="E1772">
        <v>1</v>
      </c>
      <c r="F1772" t="s">
        <v>10</v>
      </c>
      <c r="H1772" s="1">
        <v>45136</v>
      </c>
    </row>
    <row r="1773" spans="1:8" x14ac:dyDescent="0.25">
      <c r="A1773" t="s">
        <v>1794</v>
      </c>
      <c r="B1773" t="s">
        <v>65</v>
      </c>
      <c r="C1773">
        <v>1</v>
      </c>
      <c r="D1773">
        <v>1.5</v>
      </c>
      <c r="E1773">
        <v>1.5</v>
      </c>
      <c r="F1773" t="s">
        <v>23</v>
      </c>
      <c r="G1773" t="s">
        <v>15</v>
      </c>
      <c r="H1773" s="1">
        <v>45070</v>
      </c>
    </row>
    <row r="1774" spans="1:8" x14ac:dyDescent="0.25">
      <c r="A1774" t="s">
        <v>1795</v>
      </c>
      <c r="B1774" t="s">
        <v>39</v>
      </c>
      <c r="C1774">
        <v>2</v>
      </c>
      <c r="D1774">
        <v>3</v>
      </c>
      <c r="E1774">
        <v>6</v>
      </c>
      <c r="F1774" t="s">
        <v>23</v>
      </c>
      <c r="H1774" s="1">
        <v>45030</v>
      </c>
    </row>
    <row r="1775" spans="1:8" x14ac:dyDescent="0.25">
      <c r="A1775" t="s">
        <v>1796</v>
      </c>
      <c r="B1775" t="s">
        <v>17</v>
      </c>
      <c r="C1775">
        <v>2</v>
      </c>
      <c r="D1775" t="s">
        <v>21</v>
      </c>
      <c r="E1775">
        <v>2</v>
      </c>
      <c r="F1775" t="s">
        <v>14</v>
      </c>
      <c r="G1775" t="s">
        <v>15</v>
      </c>
      <c r="H1775" s="1">
        <v>45082</v>
      </c>
    </row>
    <row r="1776" spans="1:8" x14ac:dyDescent="0.25">
      <c r="A1776" t="s">
        <v>1797</v>
      </c>
      <c r="B1776" t="s">
        <v>9</v>
      </c>
      <c r="C1776">
        <v>3</v>
      </c>
      <c r="D1776">
        <v>2</v>
      </c>
      <c r="E1776">
        <v>6</v>
      </c>
      <c r="G1776" t="s">
        <v>15</v>
      </c>
      <c r="H1776" s="1">
        <v>45124</v>
      </c>
    </row>
    <row r="1777" spans="1:8" x14ac:dyDescent="0.25">
      <c r="A1777" t="s">
        <v>1798</v>
      </c>
      <c r="B1777" t="s">
        <v>65</v>
      </c>
      <c r="C1777">
        <v>2</v>
      </c>
      <c r="D1777">
        <v>1.5</v>
      </c>
      <c r="E1777">
        <v>3</v>
      </c>
      <c r="H1777" s="1">
        <v>45008</v>
      </c>
    </row>
    <row r="1778" spans="1:8" x14ac:dyDescent="0.25">
      <c r="A1778" t="s">
        <v>1799</v>
      </c>
      <c r="B1778" t="s">
        <v>39</v>
      </c>
      <c r="C1778">
        <v>1</v>
      </c>
      <c r="D1778">
        <v>3</v>
      </c>
      <c r="E1778">
        <v>3</v>
      </c>
      <c r="H1778" s="1">
        <v>45071</v>
      </c>
    </row>
    <row r="1779" spans="1:8" x14ac:dyDescent="0.25">
      <c r="A1779" t="s">
        <v>1800</v>
      </c>
      <c r="B1779" t="s">
        <v>39</v>
      </c>
      <c r="C1779">
        <v>5</v>
      </c>
      <c r="D1779">
        <v>3</v>
      </c>
      <c r="E1779">
        <v>15</v>
      </c>
      <c r="F1779" t="s">
        <v>23</v>
      </c>
      <c r="G1779" t="s">
        <v>11</v>
      </c>
      <c r="H1779" s="1">
        <v>44927</v>
      </c>
    </row>
    <row r="1780" spans="1:8" x14ac:dyDescent="0.25">
      <c r="A1780" t="s">
        <v>1801</v>
      </c>
      <c r="B1780" t="s">
        <v>13</v>
      </c>
      <c r="C1780">
        <v>2</v>
      </c>
      <c r="D1780">
        <v>3</v>
      </c>
      <c r="E1780">
        <v>6</v>
      </c>
      <c r="F1780" t="s">
        <v>23</v>
      </c>
      <c r="G1780" t="s">
        <v>18</v>
      </c>
      <c r="H1780" s="1">
        <v>45089</v>
      </c>
    </row>
    <row r="1781" spans="1:8" x14ac:dyDescent="0.25">
      <c r="A1781" t="s">
        <v>1802</v>
      </c>
      <c r="B1781" t="s">
        <v>9</v>
      </c>
      <c r="C1781">
        <v>5</v>
      </c>
      <c r="D1781">
        <v>2</v>
      </c>
      <c r="G1781" t="s">
        <v>11</v>
      </c>
      <c r="H1781" s="1">
        <v>44991</v>
      </c>
    </row>
    <row r="1782" spans="1:8" x14ac:dyDescent="0.25">
      <c r="A1782" t="s">
        <v>1803</v>
      </c>
      <c r="B1782" t="s">
        <v>28</v>
      </c>
      <c r="C1782">
        <v>5</v>
      </c>
      <c r="D1782">
        <v>4</v>
      </c>
      <c r="E1782">
        <v>20</v>
      </c>
      <c r="G1782" t="s">
        <v>11</v>
      </c>
    </row>
    <row r="1783" spans="1:8" x14ac:dyDescent="0.25">
      <c r="A1783" t="s">
        <v>1804</v>
      </c>
      <c r="B1783" t="s">
        <v>9</v>
      </c>
      <c r="C1783">
        <v>3</v>
      </c>
      <c r="D1783">
        <v>2</v>
      </c>
      <c r="E1783">
        <v>6</v>
      </c>
      <c r="G1783" t="s">
        <v>15</v>
      </c>
      <c r="H1783" s="1">
        <v>44958</v>
      </c>
    </row>
    <row r="1784" spans="1:8" x14ac:dyDescent="0.25">
      <c r="A1784" t="s">
        <v>1805</v>
      </c>
      <c r="B1784" t="s">
        <v>17</v>
      </c>
      <c r="C1784">
        <v>5</v>
      </c>
      <c r="D1784">
        <v>1</v>
      </c>
      <c r="E1784">
        <v>5</v>
      </c>
      <c r="H1784" s="1">
        <v>44946</v>
      </c>
    </row>
    <row r="1785" spans="1:8" x14ac:dyDescent="0.25">
      <c r="A1785" t="s">
        <v>1806</v>
      </c>
      <c r="B1785" t="s">
        <v>28</v>
      </c>
      <c r="C1785">
        <v>1</v>
      </c>
      <c r="D1785">
        <v>4</v>
      </c>
      <c r="E1785">
        <v>4</v>
      </c>
      <c r="H1785" s="1">
        <v>45119</v>
      </c>
    </row>
    <row r="1786" spans="1:8" x14ac:dyDescent="0.25">
      <c r="A1786" t="s">
        <v>1807</v>
      </c>
      <c r="B1786" t="s">
        <v>20</v>
      </c>
      <c r="C1786">
        <v>2</v>
      </c>
      <c r="D1786">
        <v>5</v>
      </c>
      <c r="E1786">
        <v>10</v>
      </c>
      <c r="F1786" t="s">
        <v>10</v>
      </c>
      <c r="G1786" t="s">
        <v>11</v>
      </c>
      <c r="H1786" s="1">
        <v>45016</v>
      </c>
    </row>
    <row r="1787" spans="1:8" x14ac:dyDescent="0.25">
      <c r="A1787" t="s">
        <v>1808</v>
      </c>
      <c r="B1787" t="s">
        <v>17</v>
      </c>
      <c r="C1787">
        <v>2</v>
      </c>
      <c r="D1787">
        <v>1</v>
      </c>
      <c r="E1787">
        <v>2</v>
      </c>
      <c r="F1787" t="s">
        <v>23</v>
      </c>
      <c r="G1787" t="s">
        <v>11</v>
      </c>
      <c r="H1787" s="1">
        <v>45077</v>
      </c>
    </row>
    <row r="1788" spans="1:8" x14ac:dyDescent="0.25">
      <c r="A1788" t="s">
        <v>1809</v>
      </c>
      <c r="B1788" t="s">
        <v>18</v>
      </c>
      <c r="C1788">
        <v>4</v>
      </c>
      <c r="D1788" t="s">
        <v>18</v>
      </c>
      <c r="E1788">
        <v>6</v>
      </c>
      <c r="H1788" s="1">
        <v>45113</v>
      </c>
    </row>
    <row r="1789" spans="1:8" x14ac:dyDescent="0.25">
      <c r="A1789" t="s">
        <v>1810</v>
      </c>
      <c r="B1789" t="s">
        <v>65</v>
      </c>
      <c r="C1789">
        <v>1</v>
      </c>
      <c r="D1789">
        <v>1.5</v>
      </c>
      <c r="E1789">
        <v>1.5</v>
      </c>
      <c r="F1789" t="s">
        <v>23</v>
      </c>
      <c r="H1789" s="1">
        <v>45179</v>
      </c>
    </row>
    <row r="1790" spans="1:8" x14ac:dyDescent="0.25">
      <c r="A1790" t="s">
        <v>1811</v>
      </c>
      <c r="B1790" t="s">
        <v>20</v>
      </c>
      <c r="C1790">
        <v>4</v>
      </c>
      <c r="D1790">
        <v>5</v>
      </c>
      <c r="F1790" t="s">
        <v>10</v>
      </c>
      <c r="H1790" s="1">
        <v>45164</v>
      </c>
    </row>
    <row r="1791" spans="1:8" x14ac:dyDescent="0.25">
      <c r="A1791" t="s">
        <v>1812</v>
      </c>
      <c r="B1791" t="s">
        <v>9</v>
      </c>
      <c r="C1791">
        <v>2</v>
      </c>
      <c r="E1791">
        <v>4</v>
      </c>
      <c r="F1791" t="s">
        <v>10</v>
      </c>
      <c r="H1791" s="1">
        <v>45157</v>
      </c>
    </row>
    <row r="1792" spans="1:8" x14ac:dyDescent="0.25">
      <c r="A1792" t="s">
        <v>1813</v>
      </c>
      <c r="C1792">
        <v>2</v>
      </c>
      <c r="D1792">
        <v>4</v>
      </c>
      <c r="E1792">
        <v>8</v>
      </c>
      <c r="F1792" t="s">
        <v>14</v>
      </c>
      <c r="G1792" t="s">
        <v>15</v>
      </c>
      <c r="H1792" s="1">
        <v>45165</v>
      </c>
    </row>
    <row r="1793" spans="1:8" x14ac:dyDescent="0.25">
      <c r="A1793" t="s">
        <v>1814</v>
      </c>
      <c r="B1793" t="s">
        <v>13</v>
      </c>
      <c r="C1793">
        <v>2</v>
      </c>
      <c r="D1793">
        <v>3</v>
      </c>
      <c r="E1793">
        <v>6</v>
      </c>
      <c r="F1793" t="s">
        <v>23</v>
      </c>
      <c r="G1793" t="s">
        <v>15</v>
      </c>
      <c r="H1793" s="1">
        <v>44968</v>
      </c>
    </row>
    <row r="1794" spans="1:8" x14ac:dyDescent="0.25">
      <c r="A1794" t="s">
        <v>1815</v>
      </c>
      <c r="B1794" t="s">
        <v>18</v>
      </c>
      <c r="C1794">
        <v>3</v>
      </c>
      <c r="D1794">
        <v>1.5</v>
      </c>
      <c r="E1794">
        <v>4.5</v>
      </c>
      <c r="F1794" t="s">
        <v>14</v>
      </c>
      <c r="H1794" s="1">
        <v>45068</v>
      </c>
    </row>
    <row r="1795" spans="1:8" x14ac:dyDescent="0.25">
      <c r="A1795" t="s">
        <v>1816</v>
      </c>
      <c r="B1795" t="s">
        <v>65</v>
      </c>
      <c r="C1795">
        <v>5</v>
      </c>
      <c r="D1795">
        <v>1.5</v>
      </c>
      <c r="E1795">
        <v>7.5</v>
      </c>
      <c r="G1795" t="s">
        <v>15</v>
      </c>
      <c r="H1795" s="1">
        <v>44951</v>
      </c>
    </row>
    <row r="1796" spans="1:8" x14ac:dyDescent="0.25">
      <c r="A1796" t="s">
        <v>1817</v>
      </c>
      <c r="B1796" t="s">
        <v>39</v>
      </c>
      <c r="C1796">
        <v>1</v>
      </c>
      <c r="D1796">
        <v>3</v>
      </c>
      <c r="E1796">
        <v>3</v>
      </c>
      <c r="F1796" t="s">
        <v>14</v>
      </c>
      <c r="G1796" t="s">
        <v>15</v>
      </c>
      <c r="H1796" s="1">
        <v>44936</v>
      </c>
    </row>
    <row r="1797" spans="1:8" x14ac:dyDescent="0.25">
      <c r="A1797" t="s">
        <v>1818</v>
      </c>
      <c r="B1797" t="s">
        <v>17</v>
      </c>
      <c r="C1797">
        <v>1</v>
      </c>
      <c r="D1797">
        <v>1</v>
      </c>
      <c r="E1797">
        <v>1</v>
      </c>
      <c r="F1797" t="s">
        <v>10</v>
      </c>
      <c r="H1797" s="1">
        <v>45245</v>
      </c>
    </row>
    <row r="1798" spans="1:8" x14ac:dyDescent="0.25">
      <c r="A1798" t="s">
        <v>1819</v>
      </c>
      <c r="C1798">
        <v>2</v>
      </c>
      <c r="D1798">
        <v>4</v>
      </c>
      <c r="E1798">
        <v>8</v>
      </c>
      <c r="F1798" t="s">
        <v>23</v>
      </c>
      <c r="G1798" t="s">
        <v>11</v>
      </c>
      <c r="H1798" s="1">
        <v>44976</v>
      </c>
    </row>
    <row r="1799" spans="1:8" x14ac:dyDescent="0.25">
      <c r="A1799" t="s">
        <v>1820</v>
      </c>
      <c r="B1799" t="s">
        <v>25</v>
      </c>
      <c r="C1799">
        <v>5</v>
      </c>
      <c r="D1799">
        <v>4</v>
      </c>
      <c r="E1799">
        <v>20</v>
      </c>
      <c r="F1799" t="s">
        <v>23</v>
      </c>
      <c r="G1799" t="s">
        <v>11</v>
      </c>
      <c r="H1799" s="1">
        <v>45002</v>
      </c>
    </row>
    <row r="1800" spans="1:8" x14ac:dyDescent="0.25">
      <c r="A1800" t="s">
        <v>1821</v>
      </c>
      <c r="B1800" t="s">
        <v>17</v>
      </c>
      <c r="C1800">
        <v>4</v>
      </c>
      <c r="D1800">
        <v>1</v>
      </c>
      <c r="E1800">
        <v>4</v>
      </c>
      <c r="F1800" t="s">
        <v>14</v>
      </c>
      <c r="G1800" t="s">
        <v>11</v>
      </c>
      <c r="H1800" s="1">
        <v>45085</v>
      </c>
    </row>
    <row r="1801" spans="1:8" x14ac:dyDescent="0.25">
      <c r="A1801" t="s">
        <v>1822</v>
      </c>
      <c r="B1801" t="s">
        <v>20</v>
      </c>
      <c r="C1801">
        <v>5</v>
      </c>
      <c r="D1801">
        <v>5</v>
      </c>
      <c r="E1801" t="s">
        <v>18</v>
      </c>
      <c r="F1801" t="s">
        <v>14</v>
      </c>
      <c r="G1801" t="s">
        <v>15</v>
      </c>
      <c r="H1801" s="1">
        <v>45270</v>
      </c>
    </row>
    <row r="1802" spans="1:8" x14ac:dyDescent="0.25">
      <c r="A1802" t="s">
        <v>1823</v>
      </c>
      <c r="B1802" t="s">
        <v>17</v>
      </c>
      <c r="C1802">
        <v>5</v>
      </c>
      <c r="D1802">
        <v>1</v>
      </c>
      <c r="E1802">
        <v>5</v>
      </c>
      <c r="F1802" t="s">
        <v>14</v>
      </c>
      <c r="G1802" t="s">
        <v>15</v>
      </c>
      <c r="H1802" s="1">
        <v>45003</v>
      </c>
    </row>
    <row r="1803" spans="1:8" x14ac:dyDescent="0.25">
      <c r="A1803" t="s">
        <v>1824</v>
      </c>
      <c r="B1803" t="s">
        <v>20</v>
      </c>
      <c r="C1803">
        <v>1</v>
      </c>
      <c r="D1803">
        <v>5</v>
      </c>
      <c r="E1803">
        <v>5</v>
      </c>
      <c r="F1803" t="s">
        <v>10</v>
      </c>
      <c r="H1803" s="1">
        <v>45245</v>
      </c>
    </row>
    <row r="1804" spans="1:8" x14ac:dyDescent="0.25">
      <c r="A1804" t="s">
        <v>1825</v>
      </c>
      <c r="B1804" t="s">
        <v>20</v>
      </c>
      <c r="C1804">
        <v>4</v>
      </c>
      <c r="D1804">
        <v>5</v>
      </c>
      <c r="E1804">
        <v>20</v>
      </c>
      <c r="F1804" t="s">
        <v>10</v>
      </c>
      <c r="H1804" s="1">
        <v>44980</v>
      </c>
    </row>
    <row r="1805" spans="1:8" x14ac:dyDescent="0.25">
      <c r="A1805" t="s">
        <v>1826</v>
      </c>
      <c r="B1805" t="s">
        <v>18</v>
      </c>
      <c r="C1805">
        <v>3</v>
      </c>
      <c r="D1805">
        <v>3</v>
      </c>
      <c r="E1805">
        <v>9</v>
      </c>
      <c r="F1805" t="s">
        <v>23</v>
      </c>
      <c r="G1805" t="s">
        <v>11</v>
      </c>
      <c r="H1805" s="1">
        <v>44990</v>
      </c>
    </row>
    <row r="1806" spans="1:8" x14ac:dyDescent="0.25">
      <c r="A1806" t="s">
        <v>1827</v>
      </c>
      <c r="B1806" t="s">
        <v>17</v>
      </c>
      <c r="C1806">
        <v>2</v>
      </c>
      <c r="D1806">
        <v>1</v>
      </c>
      <c r="E1806">
        <v>2</v>
      </c>
      <c r="H1806" s="1">
        <v>45216</v>
      </c>
    </row>
    <row r="1807" spans="1:8" x14ac:dyDescent="0.25">
      <c r="A1807" t="s">
        <v>1828</v>
      </c>
      <c r="B1807" t="s">
        <v>9</v>
      </c>
      <c r="C1807">
        <v>1</v>
      </c>
      <c r="D1807">
        <v>2</v>
      </c>
      <c r="E1807">
        <v>2</v>
      </c>
      <c r="F1807" t="s">
        <v>10</v>
      </c>
      <c r="G1807" t="s">
        <v>11</v>
      </c>
      <c r="H1807" s="1">
        <v>44967</v>
      </c>
    </row>
    <row r="1808" spans="1:8" x14ac:dyDescent="0.25">
      <c r="A1808" t="s">
        <v>1829</v>
      </c>
      <c r="B1808" t="s">
        <v>28</v>
      </c>
      <c r="C1808">
        <v>5</v>
      </c>
      <c r="D1808">
        <v>4</v>
      </c>
      <c r="E1808">
        <v>20</v>
      </c>
      <c r="F1808" t="s">
        <v>14</v>
      </c>
      <c r="G1808" t="s">
        <v>15</v>
      </c>
      <c r="H1808" s="1">
        <v>44927</v>
      </c>
    </row>
    <row r="1809" spans="1:8" x14ac:dyDescent="0.25">
      <c r="A1809" t="s">
        <v>1830</v>
      </c>
      <c r="B1809" t="s">
        <v>13</v>
      </c>
      <c r="C1809">
        <v>4</v>
      </c>
      <c r="D1809">
        <v>3</v>
      </c>
      <c r="E1809">
        <v>12</v>
      </c>
      <c r="F1809" t="s">
        <v>14</v>
      </c>
      <c r="G1809" t="s">
        <v>15</v>
      </c>
      <c r="H1809" s="1">
        <v>45124</v>
      </c>
    </row>
    <row r="1810" spans="1:8" x14ac:dyDescent="0.25">
      <c r="A1810" t="s">
        <v>1831</v>
      </c>
      <c r="C1810">
        <v>4</v>
      </c>
      <c r="D1810">
        <v>2</v>
      </c>
      <c r="E1810">
        <v>8</v>
      </c>
      <c r="F1810" t="s">
        <v>14</v>
      </c>
      <c r="G1810" t="s">
        <v>11</v>
      </c>
      <c r="H1810" s="1">
        <v>45015</v>
      </c>
    </row>
    <row r="1811" spans="1:8" x14ac:dyDescent="0.25">
      <c r="A1811" t="s">
        <v>1832</v>
      </c>
      <c r="B1811" t="s">
        <v>28</v>
      </c>
      <c r="C1811">
        <v>1</v>
      </c>
      <c r="D1811">
        <v>4</v>
      </c>
      <c r="E1811">
        <v>4</v>
      </c>
      <c r="F1811" t="s">
        <v>14</v>
      </c>
      <c r="G1811" t="s">
        <v>21</v>
      </c>
      <c r="H1811" s="1">
        <v>45096</v>
      </c>
    </row>
    <row r="1812" spans="1:8" x14ac:dyDescent="0.25">
      <c r="A1812" t="s">
        <v>1833</v>
      </c>
      <c r="B1812" t="s">
        <v>17</v>
      </c>
      <c r="C1812">
        <v>2</v>
      </c>
      <c r="D1812">
        <v>1</v>
      </c>
      <c r="E1812">
        <v>2</v>
      </c>
      <c r="F1812" t="s">
        <v>23</v>
      </c>
      <c r="G1812" t="s">
        <v>11</v>
      </c>
      <c r="H1812" s="1">
        <v>45189</v>
      </c>
    </row>
    <row r="1813" spans="1:8" x14ac:dyDescent="0.25">
      <c r="A1813" t="s">
        <v>1834</v>
      </c>
      <c r="B1813" t="s">
        <v>65</v>
      </c>
      <c r="C1813" t="s">
        <v>21</v>
      </c>
      <c r="D1813">
        <v>1.5</v>
      </c>
      <c r="E1813">
        <v>3</v>
      </c>
      <c r="F1813" t="s">
        <v>23</v>
      </c>
      <c r="G1813" t="s">
        <v>15</v>
      </c>
      <c r="H1813" s="1">
        <v>44978</v>
      </c>
    </row>
    <row r="1814" spans="1:8" x14ac:dyDescent="0.25">
      <c r="A1814" t="s">
        <v>1835</v>
      </c>
      <c r="B1814" t="s">
        <v>25</v>
      </c>
      <c r="C1814">
        <v>3</v>
      </c>
      <c r="D1814">
        <v>4</v>
      </c>
      <c r="E1814">
        <v>12</v>
      </c>
      <c r="F1814" t="s">
        <v>10</v>
      </c>
      <c r="G1814" t="s">
        <v>15</v>
      </c>
      <c r="H1814" s="1">
        <v>45203</v>
      </c>
    </row>
    <row r="1815" spans="1:8" x14ac:dyDescent="0.25">
      <c r="A1815" t="s">
        <v>1836</v>
      </c>
      <c r="B1815" t="s">
        <v>13</v>
      </c>
      <c r="C1815">
        <v>5</v>
      </c>
      <c r="D1815">
        <v>3</v>
      </c>
      <c r="E1815">
        <v>15</v>
      </c>
      <c r="F1815" t="s">
        <v>14</v>
      </c>
      <c r="H1815" s="1">
        <v>45188</v>
      </c>
    </row>
    <row r="1816" spans="1:8" x14ac:dyDescent="0.25">
      <c r="A1816" t="s">
        <v>1837</v>
      </c>
      <c r="B1816" t="s">
        <v>20</v>
      </c>
      <c r="C1816">
        <v>5</v>
      </c>
      <c r="D1816">
        <v>5</v>
      </c>
      <c r="E1816">
        <v>25</v>
      </c>
      <c r="F1816" t="s">
        <v>10</v>
      </c>
      <c r="G1816" t="s">
        <v>15</v>
      </c>
      <c r="H1816" s="1">
        <v>45268</v>
      </c>
    </row>
    <row r="1817" spans="1:8" x14ac:dyDescent="0.25">
      <c r="A1817" t="s">
        <v>1838</v>
      </c>
      <c r="B1817" t="s">
        <v>25</v>
      </c>
      <c r="C1817">
        <v>3</v>
      </c>
      <c r="D1817">
        <v>4</v>
      </c>
      <c r="E1817">
        <v>12</v>
      </c>
      <c r="F1817" t="s">
        <v>23</v>
      </c>
      <c r="G1817" t="s">
        <v>15</v>
      </c>
      <c r="H1817" s="1">
        <v>45180</v>
      </c>
    </row>
    <row r="1818" spans="1:8" x14ac:dyDescent="0.25">
      <c r="A1818" t="s">
        <v>1839</v>
      </c>
      <c r="B1818" t="s">
        <v>25</v>
      </c>
      <c r="C1818">
        <v>1</v>
      </c>
      <c r="D1818">
        <v>4</v>
      </c>
      <c r="E1818">
        <v>4</v>
      </c>
      <c r="G1818" t="s">
        <v>15</v>
      </c>
      <c r="H1818" s="1">
        <v>45048</v>
      </c>
    </row>
    <row r="1819" spans="1:8" x14ac:dyDescent="0.25">
      <c r="A1819" t="s">
        <v>1840</v>
      </c>
      <c r="B1819" t="s">
        <v>25</v>
      </c>
      <c r="C1819">
        <v>4</v>
      </c>
      <c r="D1819">
        <v>4</v>
      </c>
      <c r="F1819" t="s">
        <v>10</v>
      </c>
      <c r="H1819" s="1">
        <v>44967</v>
      </c>
    </row>
    <row r="1820" spans="1:8" x14ac:dyDescent="0.25">
      <c r="A1820" t="s">
        <v>1841</v>
      </c>
      <c r="B1820" t="s">
        <v>13</v>
      </c>
      <c r="C1820">
        <v>5</v>
      </c>
      <c r="D1820">
        <v>3</v>
      </c>
      <c r="E1820">
        <v>15</v>
      </c>
      <c r="F1820" t="s">
        <v>23</v>
      </c>
      <c r="G1820" t="s">
        <v>15</v>
      </c>
      <c r="H1820" s="1">
        <v>45036</v>
      </c>
    </row>
    <row r="1821" spans="1:8" x14ac:dyDescent="0.25">
      <c r="A1821" t="s">
        <v>1842</v>
      </c>
      <c r="B1821" t="s">
        <v>13</v>
      </c>
      <c r="C1821">
        <v>5</v>
      </c>
      <c r="D1821">
        <v>3</v>
      </c>
      <c r="E1821">
        <v>15</v>
      </c>
      <c r="F1821" t="s">
        <v>14</v>
      </c>
      <c r="H1821" s="1">
        <v>45112</v>
      </c>
    </row>
    <row r="1822" spans="1:8" x14ac:dyDescent="0.25">
      <c r="A1822" t="s">
        <v>1843</v>
      </c>
      <c r="B1822" t="s">
        <v>39</v>
      </c>
      <c r="C1822">
        <v>3</v>
      </c>
      <c r="D1822">
        <v>3</v>
      </c>
      <c r="E1822">
        <v>9</v>
      </c>
      <c r="F1822" t="s">
        <v>10</v>
      </c>
      <c r="H1822" s="1">
        <v>45138</v>
      </c>
    </row>
    <row r="1823" spans="1:8" x14ac:dyDescent="0.25">
      <c r="A1823" t="s">
        <v>1844</v>
      </c>
      <c r="B1823" t="s">
        <v>13</v>
      </c>
      <c r="D1823">
        <v>3</v>
      </c>
      <c r="E1823">
        <v>9</v>
      </c>
      <c r="F1823" t="s">
        <v>14</v>
      </c>
      <c r="G1823" t="s">
        <v>18</v>
      </c>
      <c r="H1823" s="1">
        <v>45263</v>
      </c>
    </row>
    <row r="1824" spans="1:8" x14ac:dyDescent="0.25">
      <c r="A1824" t="s">
        <v>1845</v>
      </c>
      <c r="B1824" t="s">
        <v>28</v>
      </c>
      <c r="C1824">
        <v>1</v>
      </c>
      <c r="D1824">
        <v>4</v>
      </c>
      <c r="E1824">
        <v>4</v>
      </c>
      <c r="F1824" t="s">
        <v>10</v>
      </c>
      <c r="H1824" s="1">
        <v>45066</v>
      </c>
    </row>
    <row r="1825" spans="1:8" x14ac:dyDescent="0.25">
      <c r="A1825" t="s">
        <v>1846</v>
      </c>
      <c r="B1825" t="s">
        <v>25</v>
      </c>
      <c r="C1825">
        <v>5</v>
      </c>
      <c r="D1825">
        <v>4</v>
      </c>
      <c r="E1825">
        <v>20</v>
      </c>
      <c r="F1825" t="s">
        <v>10</v>
      </c>
      <c r="G1825" t="s">
        <v>11</v>
      </c>
      <c r="H1825" s="1">
        <v>45020</v>
      </c>
    </row>
    <row r="1826" spans="1:8" x14ac:dyDescent="0.25">
      <c r="A1826" t="s">
        <v>1847</v>
      </c>
      <c r="B1826" t="s">
        <v>25</v>
      </c>
      <c r="C1826" t="s">
        <v>18</v>
      </c>
      <c r="D1826">
        <v>4</v>
      </c>
      <c r="E1826">
        <v>8</v>
      </c>
      <c r="G1826" t="s">
        <v>11</v>
      </c>
      <c r="H1826" t="s">
        <v>21</v>
      </c>
    </row>
    <row r="1827" spans="1:8" x14ac:dyDescent="0.25">
      <c r="A1827" t="s">
        <v>1848</v>
      </c>
      <c r="B1827" t="s">
        <v>9</v>
      </c>
      <c r="C1827">
        <v>3</v>
      </c>
      <c r="D1827">
        <v>2</v>
      </c>
      <c r="E1827">
        <v>6</v>
      </c>
      <c r="H1827" s="1">
        <v>45060</v>
      </c>
    </row>
    <row r="1828" spans="1:8" x14ac:dyDescent="0.25">
      <c r="A1828" t="s">
        <v>1849</v>
      </c>
      <c r="B1828" t="s">
        <v>25</v>
      </c>
      <c r="C1828">
        <v>3</v>
      </c>
      <c r="D1828">
        <v>4</v>
      </c>
      <c r="E1828">
        <v>12</v>
      </c>
      <c r="F1828" t="s">
        <v>14</v>
      </c>
      <c r="G1828" t="s">
        <v>15</v>
      </c>
      <c r="H1828" s="1">
        <v>45067</v>
      </c>
    </row>
    <row r="1829" spans="1:8" x14ac:dyDescent="0.25">
      <c r="A1829" t="s">
        <v>1850</v>
      </c>
      <c r="B1829" t="s">
        <v>65</v>
      </c>
      <c r="C1829">
        <v>2</v>
      </c>
      <c r="D1829">
        <v>1.5</v>
      </c>
      <c r="E1829">
        <v>3</v>
      </c>
      <c r="F1829" t="s">
        <v>10</v>
      </c>
      <c r="G1829" t="s">
        <v>11</v>
      </c>
      <c r="H1829" s="1">
        <v>45179</v>
      </c>
    </row>
    <row r="1830" spans="1:8" x14ac:dyDescent="0.25">
      <c r="A1830" t="s">
        <v>1851</v>
      </c>
      <c r="B1830" t="s">
        <v>28</v>
      </c>
      <c r="C1830">
        <v>5</v>
      </c>
      <c r="D1830">
        <v>4</v>
      </c>
      <c r="E1830">
        <v>20</v>
      </c>
      <c r="F1830" t="s">
        <v>14</v>
      </c>
      <c r="G1830" t="s">
        <v>15</v>
      </c>
      <c r="H1830" s="1">
        <v>45199</v>
      </c>
    </row>
    <row r="1831" spans="1:8" x14ac:dyDescent="0.25">
      <c r="A1831" t="s">
        <v>1852</v>
      </c>
      <c r="B1831" t="s">
        <v>13</v>
      </c>
      <c r="C1831">
        <v>1</v>
      </c>
      <c r="D1831">
        <v>3</v>
      </c>
      <c r="E1831">
        <v>3</v>
      </c>
      <c r="F1831" t="s">
        <v>14</v>
      </c>
      <c r="H1831" s="1">
        <v>45289</v>
      </c>
    </row>
    <row r="1832" spans="1:8" x14ac:dyDescent="0.25">
      <c r="A1832" t="s">
        <v>1853</v>
      </c>
      <c r="B1832" t="s">
        <v>39</v>
      </c>
      <c r="C1832">
        <v>3</v>
      </c>
      <c r="D1832">
        <v>3</v>
      </c>
      <c r="E1832">
        <v>9</v>
      </c>
      <c r="G1832" t="s">
        <v>15</v>
      </c>
      <c r="H1832" s="1">
        <v>45127</v>
      </c>
    </row>
    <row r="1833" spans="1:8" x14ac:dyDescent="0.25">
      <c r="A1833" t="s">
        <v>1854</v>
      </c>
      <c r="B1833" t="s">
        <v>65</v>
      </c>
      <c r="C1833">
        <v>5</v>
      </c>
      <c r="D1833">
        <v>1.5</v>
      </c>
      <c r="E1833">
        <v>7.5</v>
      </c>
      <c r="F1833" t="s">
        <v>23</v>
      </c>
      <c r="G1833" t="s">
        <v>15</v>
      </c>
      <c r="H1833" s="1">
        <v>44954</v>
      </c>
    </row>
    <row r="1834" spans="1:8" x14ac:dyDescent="0.25">
      <c r="A1834" t="s">
        <v>1855</v>
      </c>
      <c r="B1834" t="s">
        <v>9</v>
      </c>
      <c r="C1834">
        <v>3</v>
      </c>
      <c r="E1834">
        <v>6</v>
      </c>
      <c r="G1834" t="s">
        <v>15</v>
      </c>
      <c r="H1834" s="1">
        <v>45035</v>
      </c>
    </row>
    <row r="1835" spans="1:8" x14ac:dyDescent="0.25">
      <c r="A1835" t="s">
        <v>1856</v>
      </c>
      <c r="B1835" t="s">
        <v>28</v>
      </c>
      <c r="C1835">
        <v>4</v>
      </c>
      <c r="D1835">
        <v>4</v>
      </c>
      <c r="E1835">
        <v>16</v>
      </c>
      <c r="F1835" t="s">
        <v>14</v>
      </c>
      <c r="G1835" t="s">
        <v>11</v>
      </c>
      <c r="H1835" s="1">
        <v>45048</v>
      </c>
    </row>
    <row r="1836" spans="1:8" x14ac:dyDescent="0.25">
      <c r="A1836" t="s">
        <v>1857</v>
      </c>
      <c r="B1836" t="s">
        <v>18</v>
      </c>
      <c r="C1836">
        <v>4</v>
      </c>
      <c r="D1836">
        <v>1.5</v>
      </c>
      <c r="E1836">
        <v>6</v>
      </c>
      <c r="F1836" t="s">
        <v>10</v>
      </c>
      <c r="G1836" t="s">
        <v>11</v>
      </c>
      <c r="H1836" s="1">
        <v>45158</v>
      </c>
    </row>
    <row r="1837" spans="1:8" x14ac:dyDescent="0.25">
      <c r="A1837" t="s">
        <v>1858</v>
      </c>
      <c r="B1837" t="s">
        <v>39</v>
      </c>
      <c r="C1837">
        <v>4</v>
      </c>
      <c r="D1837">
        <v>3</v>
      </c>
      <c r="E1837">
        <v>12</v>
      </c>
      <c r="G1837" t="s">
        <v>15</v>
      </c>
      <c r="H1837" s="1">
        <v>44971</v>
      </c>
    </row>
    <row r="1838" spans="1:8" x14ac:dyDescent="0.25">
      <c r="A1838" t="s">
        <v>1859</v>
      </c>
      <c r="B1838" t="s">
        <v>20</v>
      </c>
      <c r="C1838">
        <v>4</v>
      </c>
      <c r="D1838">
        <v>5</v>
      </c>
      <c r="E1838">
        <v>20</v>
      </c>
      <c r="F1838" t="s">
        <v>23</v>
      </c>
      <c r="H1838" s="1">
        <v>45022</v>
      </c>
    </row>
    <row r="1839" spans="1:8" x14ac:dyDescent="0.25">
      <c r="A1839" t="s">
        <v>1860</v>
      </c>
      <c r="B1839" t="s">
        <v>9</v>
      </c>
      <c r="C1839">
        <v>3</v>
      </c>
      <c r="D1839">
        <v>2</v>
      </c>
      <c r="E1839">
        <v>6</v>
      </c>
      <c r="F1839" t="s">
        <v>14</v>
      </c>
      <c r="G1839" t="s">
        <v>11</v>
      </c>
      <c r="H1839" s="1">
        <v>44988</v>
      </c>
    </row>
    <row r="1840" spans="1:8" x14ac:dyDescent="0.25">
      <c r="A1840" t="s">
        <v>1861</v>
      </c>
      <c r="B1840" t="s">
        <v>39</v>
      </c>
      <c r="C1840">
        <v>2</v>
      </c>
      <c r="D1840">
        <v>3</v>
      </c>
      <c r="E1840">
        <v>6</v>
      </c>
      <c r="F1840" t="s">
        <v>10</v>
      </c>
      <c r="G1840" t="s">
        <v>11</v>
      </c>
      <c r="H1840" s="1">
        <v>45107</v>
      </c>
    </row>
    <row r="1841" spans="1:8" x14ac:dyDescent="0.25">
      <c r="A1841" t="s">
        <v>1862</v>
      </c>
      <c r="B1841" t="s">
        <v>65</v>
      </c>
      <c r="C1841">
        <v>4</v>
      </c>
      <c r="D1841">
        <v>1.5</v>
      </c>
      <c r="E1841">
        <v>6</v>
      </c>
      <c r="F1841" t="s">
        <v>23</v>
      </c>
      <c r="G1841" t="s">
        <v>15</v>
      </c>
      <c r="H1841" s="1">
        <v>45263</v>
      </c>
    </row>
    <row r="1842" spans="1:8" x14ac:dyDescent="0.25">
      <c r="A1842" t="s">
        <v>1863</v>
      </c>
      <c r="B1842" t="s">
        <v>13</v>
      </c>
      <c r="C1842">
        <v>4</v>
      </c>
      <c r="D1842">
        <v>3</v>
      </c>
      <c r="E1842">
        <v>12</v>
      </c>
      <c r="F1842" t="s">
        <v>23</v>
      </c>
      <c r="G1842" t="s">
        <v>15</v>
      </c>
      <c r="H1842" s="1">
        <v>45179</v>
      </c>
    </row>
    <row r="1843" spans="1:8" x14ac:dyDescent="0.25">
      <c r="A1843" t="s">
        <v>1864</v>
      </c>
      <c r="B1843" t="s">
        <v>20</v>
      </c>
      <c r="C1843">
        <v>3</v>
      </c>
      <c r="D1843">
        <v>5</v>
      </c>
      <c r="E1843">
        <v>15</v>
      </c>
      <c r="F1843" t="s">
        <v>18</v>
      </c>
      <c r="G1843" t="s">
        <v>11</v>
      </c>
      <c r="H1843" s="1">
        <v>45209</v>
      </c>
    </row>
    <row r="1844" spans="1:8" x14ac:dyDescent="0.25">
      <c r="A1844" t="s">
        <v>1865</v>
      </c>
      <c r="B1844" t="s">
        <v>20</v>
      </c>
      <c r="C1844">
        <v>4</v>
      </c>
      <c r="D1844">
        <v>5</v>
      </c>
      <c r="E1844">
        <v>20</v>
      </c>
      <c r="G1844" t="s">
        <v>15</v>
      </c>
      <c r="H1844" s="1">
        <v>45237</v>
      </c>
    </row>
    <row r="1845" spans="1:8" x14ac:dyDescent="0.25">
      <c r="A1845" t="s">
        <v>1866</v>
      </c>
      <c r="B1845" t="s">
        <v>21</v>
      </c>
      <c r="C1845" t="s">
        <v>18</v>
      </c>
      <c r="D1845">
        <v>5</v>
      </c>
      <c r="E1845">
        <v>10</v>
      </c>
      <c r="F1845" t="s">
        <v>14</v>
      </c>
      <c r="H1845" s="1">
        <v>45242</v>
      </c>
    </row>
    <row r="1846" spans="1:8" x14ac:dyDescent="0.25">
      <c r="A1846" t="s">
        <v>1867</v>
      </c>
      <c r="B1846" t="s">
        <v>13</v>
      </c>
      <c r="C1846">
        <v>5</v>
      </c>
      <c r="D1846">
        <v>3</v>
      </c>
      <c r="E1846">
        <v>15</v>
      </c>
      <c r="F1846" t="s">
        <v>14</v>
      </c>
      <c r="G1846" t="s">
        <v>11</v>
      </c>
      <c r="H1846" s="1">
        <v>45086</v>
      </c>
    </row>
    <row r="1847" spans="1:8" x14ac:dyDescent="0.25">
      <c r="A1847" t="s">
        <v>1868</v>
      </c>
      <c r="B1847" t="s">
        <v>20</v>
      </c>
      <c r="C1847">
        <v>5</v>
      </c>
      <c r="D1847">
        <v>5</v>
      </c>
      <c r="E1847">
        <v>25</v>
      </c>
      <c r="F1847" t="s">
        <v>23</v>
      </c>
      <c r="G1847" t="s">
        <v>18</v>
      </c>
      <c r="H1847" s="1">
        <v>44997</v>
      </c>
    </row>
    <row r="1848" spans="1:8" x14ac:dyDescent="0.25">
      <c r="A1848" t="s">
        <v>1869</v>
      </c>
      <c r="B1848" t="s">
        <v>17</v>
      </c>
      <c r="C1848">
        <v>4</v>
      </c>
      <c r="D1848">
        <v>1</v>
      </c>
      <c r="E1848">
        <v>4</v>
      </c>
      <c r="F1848" t="s">
        <v>10</v>
      </c>
      <c r="G1848" t="s">
        <v>11</v>
      </c>
      <c r="H1848" s="1">
        <v>45285</v>
      </c>
    </row>
    <row r="1849" spans="1:8" x14ac:dyDescent="0.25">
      <c r="A1849" t="s">
        <v>1870</v>
      </c>
      <c r="B1849" t="s">
        <v>65</v>
      </c>
      <c r="C1849">
        <v>1</v>
      </c>
      <c r="D1849">
        <v>1.5</v>
      </c>
      <c r="E1849">
        <v>1.5</v>
      </c>
      <c r="F1849" t="s">
        <v>14</v>
      </c>
      <c r="H1849" s="1">
        <v>45288</v>
      </c>
    </row>
    <row r="1850" spans="1:8" x14ac:dyDescent="0.25">
      <c r="A1850" t="s">
        <v>1871</v>
      </c>
      <c r="B1850" t="s">
        <v>39</v>
      </c>
      <c r="C1850">
        <v>5</v>
      </c>
      <c r="D1850">
        <v>3</v>
      </c>
      <c r="E1850">
        <v>15</v>
      </c>
      <c r="F1850" t="s">
        <v>23</v>
      </c>
      <c r="G1850" t="s">
        <v>18</v>
      </c>
      <c r="H1850" s="1">
        <v>44963</v>
      </c>
    </row>
    <row r="1851" spans="1:8" x14ac:dyDescent="0.25">
      <c r="A1851" t="s">
        <v>1872</v>
      </c>
      <c r="B1851" t="s">
        <v>9</v>
      </c>
      <c r="C1851">
        <v>5</v>
      </c>
      <c r="D1851">
        <v>2</v>
      </c>
      <c r="E1851">
        <v>10</v>
      </c>
      <c r="F1851" t="s">
        <v>14</v>
      </c>
      <c r="G1851" t="s">
        <v>11</v>
      </c>
      <c r="H1851" s="1">
        <v>45082</v>
      </c>
    </row>
    <row r="1852" spans="1:8" x14ac:dyDescent="0.25">
      <c r="A1852" t="s">
        <v>1873</v>
      </c>
      <c r="B1852" t="s">
        <v>65</v>
      </c>
      <c r="C1852">
        <v>1</v>
      </c>
      <c r="D1852">
        <v>1.5</v>
      </c>
      <c r="E1852">
        <v>1.5</v>
      </c>
      <c r="F1852" t="s">
        <v>23</v>
      </c>
      <c r="G1852" t="s">
        <v>11</v>
      </c>
      <c r="H1852" s="1">
        <v>45030</v>
      </c>
    </row>
    <row r="1853" spans="1:8" x14ac:dyDescent="0.25">
      <c r="A1853" t="s">
        <v>1874</v>
      </c>
      <c r="B1853" t="s">
        <v>39</v>
      </c>
      <c r="C1853">
        <v>1</v>
      </c>
      <c r="D1853">
        <v>3</v>
      </c>
      <c r="E1853">
        <v>3</v>
      </c>
      <c r="F1853" t="s">
        <v>23</v>
      </c>
      <c r="H1853" s="1">
        <v>45065</v>
      </c>
    </row>
    <row r="1854" spans="1:8" x14ac:dyDescent="0.25">
      <c r="A1854" t="s">
        <v>1875</v>
      </c>
      <c r="B1854" t="s">
        <v>9</v>
      </c>
      <c r="C1854">
        <v>5</v>
      </c>
      <c r="D1854">
        <v>2</v>
      </c>
      <c r="E1854">
        <v>10</v>
      </c>
      <c r="G1854" t="s">
        <v>15</v>
      </c>
      <c r="H1854" s="1">
        <v>45257</v>
      </c>
    </row>
    <row r="1855" spans="1:8" x14ac:dyDescent="0.25">
      <c r="A1855" t="s">
        <v>1876</v>
      </c>
      <c r="B1855" t="s">
        <v>17</v>
      </c>
      <c r="C1855">
        <v>3</v>
      </c>
      <c r="D1855">
        <v>1</v>
      </c>
      <c r="E1855">
        <v>3</v>
      </c>
      <c r="F1855" t="s">
        <v>23</v>
      </c>
      <c r="H1855" s="1">
        <v>45164</v>
      </c>
    </row>
    <row r="1856" spans="1:8" x14ac:dyDescent="0.25">
      <c r="A1856" t="s">
        <v>1877</v>
      </c>
      <c r="B1856" t="s">
        <v>18</v>
      </c>
      <c r="C1856">
        <v>1</v>
      </c>
      <c r="D1856">
        <v>5</v>
      </c>
      <c r="E1856">
        <v>5</v>
      </c>
      <c r="F1856" t="s">
        <v>18</v>
      </c>
      <c r="H1856" s="1">
        <v>45086</v>
      </c>
    </row>
    <row r="1857" spans="1:8" x14ac:dyDescent="0.25">
      <c r="A1857" t="s">
        <v>1878</v>
      </c>
      <c r="B1857" t="s">
        <v>28</v>
      </c>
      <c r="C1857">
        <v>5</v>
      </c>
      <c r="D1857">
        <v>4</v>
      </c>
      <c r="E1857">
        <v>20</v>
      </c>
      <c r="H1857" s="1">
        <v>45145</v>
      </c>
    </row>
    <row r="1858" spans="1:8" x14ac:dyDescent="0.25">
      <c r="A1858" t="s">
        <v>1879</v>
      </c>
      <c r="B1858" t="s">
        <v>25</v>
      </c>
      <c r="C1858">
        <v>4</v>
      </c>
      <c r="D1858">
        <v>4</v>
      </c>
      <c r="E1858">
        <v>16</v>
      </c>
      <c r="H1858" s="1">
        <v>45100</v>
      </c>
    </row>
    <row r="1859" spans="1:8" x14ac:dyDescent="0.25">
      <c r="A1859" t="s">
        <v>1880</v>
      </c>
      <c r="B1859" t="s">
        <v>20</v>
      </c>
      <c r="D1859">
        <v>5</v>
      </c>
      <c r="E1859">
        <v>5</v>
      </c>
      <c r="H1859" s="1">
        <v>45255</v>
      </c>
    </row>
    <row r="1860" spans="1:8" x14ac:dyDescent="0.25">
      <c r="A1860" t="s">
        <v>1881</v>
      </c>
      <c r="B1860" t="s">
        <v>28</v>
      </c>
      <c r="C1860">
        <v>5</v>
      </c>
      <c r="D1860">
        <v>4</v>
      </c>
      <c r="E1860">
        <v>20</v>
      </c>
      <c r="F1860" t="s">
        <v>14</v>
      </c>
      <c r="G1860" t="s">
        <v>15</v>
      </c>
      <c r="H1860" s="1">
        <v>45216</v>
      </c>
    </row>
    <row r="1861" spans="1:8" x14ac:dyDescent="0.25">
      <c r="A1861" t="s">
        <v>1882</v>
      </c>
      <c r="B1861" t="s">
        <v>65</v>
      </c>
      <c r="C1861" t="s">
        <v>21</v>
      </c>
      <c r="D1861">
        <v>1.5</v>
      </c>
      <c r="E1861">
        <v>6</v>
      </c>
      <c r="F1861" t="s">
        <v>10</v>
      </c>
      <c r="H1861" s="1">
        <v>45100</v>
      </c>
    </row>
    <row r="1862" spans="1:8" x14ac:dyDescent="0.25">
      <c r="A1862" t="s">
        <v>1883</v>
      </c>
      <c r="B1862" t="s">
        <v>20</v>
      </c>
      <c r="C1862">
        <v>3</v>
      </c>
      <c r="D1862">
        <v>5</v>
      </c>
      <c r="E1862">
        <v>15</v>
      </c>
      <c r="F1862" t="s">
        <v>10</v>
      </c>
      <c r="G1862" t="s">
        <v>15</v>
      </c>
      <c r="H1862" s="1">
        <v>45213</v>
      </c>
    </row>
    <row r="1863" spans="1:8" x14ac:dyDescent="0.25">
      <c r="A1863" t="s">
        <v>1884</v>
      </c>
      <c r="B1863" t="s">
        <v>25</v>
      </c>
      <c r="C1863">
        <v>4</v>
      </c>
      <c r="D1863">
        <v>4</v>
      </c>
      <c r="E1863">
        <v>16</v>
      </c>
      <c r="F1863" t="s">
        <v>10</v>
      </c>
      <c r="H1863" s="1">
        <v>45070</v>
      </c>
    </row>
    <row r="1864" spans="1:8" x14ac:dyDescent="0.25">
      <c r="A1864" t="s">
        <v>1885</v>
      </c>
      <c r="B1864" t="s">
        <v>20</v>
      </c>
      <c r="C1864">
        <v>4</v>
      </c>
      <c r="D1864">
        <v>5</v>
      </c>
      <c r="E1864">
        <v>20</v>
      </c>
      <c r="H1864" s="1">
        <v>45025</v>
      </c>
    </row>
    <row r="1865" spans="1:8" x14ac:dyDescent="0.25">
      <c r="A1865" t="s">
        <v>1886</v>
      </c>
      <c r="B1865" t="s">
        <v>25</v>
      </c>
      <c r="C1865">
        <v>4</v>
      </c>
      <c r="D1865">
        <v>4</v>
      </c>
      <c r="E1865">
        <v>16</v>
      </c>
      <c r="F1865" t="s">
        <v>23</v>
      </c>
      <c r="H1865" s="1">
        <v>45046</v>
      </c>
    </row>
    <row r="1866" spans="1:8" x14ac:dyDescent="0.25">
      <c r="A1866" t="s">
        <v>1887</v>
      </c>
      <c r="B1866" t="s">
        <v>20</v>
      </c>
      <c r="C1866">
        <v>4</v>
      </c>
      <c r="D1866">
        <v>5</v>
      </c>
      <c r="E1866">
        <v>20</v>
      </c>
      <c r="F1866" t="s">
        <v>10</v>
      </c>
      <c r="G1866" t="s">
        <v>15</v>
      </c>
      <c r="H1866" s="1">
        <v>45195</v>
      </c>
    </row>
    <row r="1867" spans="1:8" x14ac:dyDescent="0.25">
      <c r="A1867" t="s">
        <v>1888</v>
      </c>
      <c r="B1867" t="s">
        <v>39</v>
      </c>
      <c r="C1867">
        <v>3</v>
      </c>
      <c r="D1867">
        <v>3</v>
      </c>
      <c r="E1867">
        <v>9</v>
      </c>
      <c r="F1867" t="s">
        <v>14</v>
      </c>
      <c r="G1867" t="s">
        <v>11</v>
      </c>
      <c r="H1867" s="1">
        <v>44976</v>
      </c>
    </row>
    <row r="1868" spans="1:8" x14ac:dyDescent="0.25">
      <c r="A1868" t="s">
        <v>1889</v>
      </c>
      <c r="B1868" t="s">
        <v>39</v>
      </c>
      <c r="C1868">
        <v>1</v>
      </c>
      <c r="D1868">
        <v>3</v>
      </c>
      <c r="E1868">
        <v>3</v>
      </c>
      <c r="F1868" t="s">
        <v>10</v>
      </c>
      <c r="H1868" s="1">
        <v>45006</v>
      </c>
    </row>
    <row r="1869" spans="1:8" x14ac:dyDescent="0.25">
      <c r="A1869" t="s">
        <v>1890</v>
      </c>
      <c r="B1869" t="s">
        <v>17</v>
      </c>
      <c r="C1869" t="s">
        <v>18</v>
      </c>
      <c r="D1869">
        <v>1</v>
      </c>
      <c r="E1869">
        <v>5</v>
      </c>
      <c r="G1869" t="s">
        <v>15</v>
      </c>
      <c r="H1869" s="1">
        <v>44992</v>
      </c>
    </row>
    <row r="1870" spans="1:8" x14ac:dyDescent="0.25">
      <c r="A1870" t="s">
        <v>1891</v>
      </c>
      <c r="B1870" t="s">
        <v>39</v>
      </c>
      <c r="C1870">
        <v>1</v>
      </c>
      <c r="E1870">
        <v>3</v>
      </c>
      <c r="F1870" t="s">
        <v>23</v>
      </c>
      <c r="G1870" t="s">
        <v>15</v>
      </c>
      <c r="H1870" s="1">
        <v>45195</v>
      </c>
    </row>
    <row r="1871" spans="1:8" x14ac:dyDescent="0.25">
      <c r="A1871" t="s">
        <v>1892</v>
      </c>
      <c r="B1871" t="s">
        <v>28</v>
      </c>
      <c r="C1871">
        <v>5</v>
      </c>
      <c r="D1871">
        <v>4</v>
      </c>
      <c r="E1871">
        <v>20</v>
      </c>
      <c r="F1871" t="s">
        <v>23</v>
      </c>
      <c r="G1871" t="s">
        <v>15</v>
      </c>
      <c r="H1871" s="1">
        <v>45133</v>
      </c>
    </row>
    <row r="1872" spans="1:8" x14ac:dyDescent="0.25">
      <c r="A1872" t="s">
        <v>1893</v>
      </c>
      <c r="B1872" t="s">
        <v>39</v>
      </c>
      <c r="C1872">
        <v>1</v>
      </c>
      <c r="D1872">
        <v>3</v>
      </c>
      <c r="E1872">
        <v>3</v>
      </c>
      <c r="F1872" t="s">
        <v>14</v>
      </c>
      <c r="H1872" s="1">
        <v>44999</v>
      </c>
    </row>
    <row r="1873" spans="1:8" x14ac:dyDescent="0.25">
      <c r="A1873" t="s">
        <v>1894</v>
      </c>
      <c r="B1873" t="s">
        <v>9</v>
      </c>
      <c r="C1873">
        <v>4</v>
      </c>
      <c r="D1873">
        <v>2</v>
      </c>
      <c r="E1873">
        <v>8</v>
      </c>
      <c r="G1873" t="s">
        <v>15</v>
      </c>
      <c r="H1873" s="1">
        <v>45225</v>
      </c>
    </row>
    <row r="1874" spans="1:8" x14ac:dyDescent="0.25">
      <c r="A1874" t="s">
        <v>1895</v>
      </c>
      <c r="B1874" t="s">
        <v>25</v>
      </c>
      <c r="C1874">
        <v>2</v>
      </c>
      <c r="D1874">
        <v>4</v>
      </c>
      <c r="E1874">
        <v>8</v>
      </c>
      <c r="F1874" t="s">
        <v>23</v>
      </c>
      <c r="G1874" t="s">
        <v>15</v>
      </c>
      <c r="H1874" s="1">
        <v>45131</v>
      </c>
    </row>
    <row r="1875" spans="1:8" x14ac:dyDescent="0.25">
      <c r="A1875" t="s">
        <v>1896</v>
      </c>
      <c r="B1875" t="s">
        <v>39</v>
      </c>
      <c r="C1875">
        <v>5</v>
      </c>
      <c r="D1875">
        <v>3</v>
      </c>
      <c r="E1875">
        <v>15</v>
      </c>
      <c r="F1875" t="s">
        <v>10</v>
      </c>
      <c r="H1875" s="1">
        <v>44994</v>
      </c>
    </row>
    <row r="1876" spans="1:8" x14ac:dyDescent="0.25">
      <c r="A1876" t="s">
        <v>1897</v>
      </c>
      <c r="B1876" t="s">
        <v>17</v>
      </c>
      <c r="C1876">
        <v>2</v>
      </c>
      <c r="D1876">
        <v>1</v>
      </c>
      <c r="E1876">
        <v>2</v>
      </c>
      <c r="F1876" t="s">
        <v>23</v>
      </c>
      <c r="G1876" t="s">
        <v>15</v>
      </c>
      <c r="H1876" s="1">
        <v>44977</v>
      </c>
    </row>
    <row r="1877" spans="1:8" x14ac:dyDescent="0.25">
      <c r="A1877" t="s">
        <v>1898</v>
      </c>
      <c r="B1877" t="s">
        <v>13</v>
      </c>
      <c r="C1877" t="s">
        <v>18</v>
      </c>
      <c r="D1877">
        <v>3</v>
      </c>
      <c r="E1877">
        <v>6</v>
      </c>
      <c r="F1877" t="s">
        <v>23</v>
      </c>
      <c r="G1877" t="s">
        <v>15</v>
      </c>
      <c r="H1877" s="1">
        <v>45043</v>
      </c>
    </row>
    <row r="1878" spans="1:8" x14ac:dyDescent="0.25">
      <c r="A1878" t="s">
        <v>1899</v>
      </c>
      <c r="B1878" t="s">
        <v>13</v>
      </c>
      <c r="C1878">
        <v>1</v>
      </c>
      <c r="D1878">
        <v>3</v>
      </c>
      <c r="E1878">
        <v>3</v>
      </c>
      <c r="F1878" t="s">
        <v>10</v>
      </c>
      <c r="G1878" t="s">
        <v>15</v>
      </c>
      <c r="H1878" s="1">
        <v>45209</v>
      </c>
    </row>
    <row r="1879" spans="1:8" x14ac:dyDescent="0.25">
      <c r="A1879" t="s">
        <v>1900</v>
      </c>
      <c r="B1879" t="s">
        <v>65</v>
      </c>
      <c r="C1879">
        <v>5</v>
      </c>
      <c r="D1879">
        <v>1.5</v>
      </c>
      <c r="E1879">
        <v>7.5</v>
      </c>
      <c r="G1879" t="s">
        <v>15</v>
      </c>
      <c r="H1879" s="1">
        <v>45203</v>
      </c>
    </row>
    <row r="1880" spans="1:8" x14ac:dyDescent="0.25">
      <c r="A1880" t="s">
        <v>1901</v>
      </c>
      <c r="B1880" t="s">
        <v>13</v>
      </c>
      <c r="C1880">
        <v>5</v>
      </c>
      <c r="D1880">
        <v>3</v>
      </c>
      <c r="E1880">
        <v>15</v>
      </c>
      <c r="F1880" t="s">
        <v>14</v>
      </c>
      <c r="G1880" t="s">
        <v>18</v>
      </c>
      <c r="H1880" s="1">
        <v>45184</v>
      </c>
    </row>
    <row r="1881" spans="1:8" x14ac:dyDescent="0.25">
      <c r="A1881" t="s">
        <v>1902</v>
      </c>
      <c r="B1881" t="s">
        <v>20</v>
      </c>
      <c r="C1881">
        <v>1</v>
      </c>
      <c r="D1881">
        <v>5</v>
      </c>
      <c r="E1881">
        <v>5</v>
      </c>
      <c r="F1881" t="s">
        <v>23</v>
      </c>
      <c r="G1881" t="s">
        <v>15</v>
      </c>
    </row>
    <row r="1882" spans="1:8" x14ac:dyDescent="0.25">
      <c r="A1882" t="s">
        <v>1903</v>
      </c>
      <c r="B1882" t="s">
        <v>65</v>
      </c>
      <c r="C1882">
        <v>3</v>
      </c>
      <c r="D1882">
        <v>1.5</v>
      </c>
      <c r="E1882">
        <v>4.5</v>
      </c>
      <c r="F1882" t="s">
        <v>14</v>
      </c>
      <c r="G1882" t="s">
        <v>11</v>
      </c>
      <c r="H1882" s="1">
        <v>45191</v>
      </c>
    </row>
    <row r="1883" spans="1:8" x14ac:dyDescent="0.25">
      <c r="A1883" t="s">
        <v>1904</v>
      </c>
      <c r="B1883" t="s">
        <v>28</v>
      </c>
      <c r="C1883">
        <v>4</v>
      </c>
      <c r="D1883">
        <v>4</v>
      </c>
      <c r="E1883">
        <v>16</v>
      </c>
      <c r="F1883" t="s">
        <v>23</v>
      </c>
      <c r="H1883" s="1">
        <v>45038</v>
      </c>
    </row>
    <row r="1884" spans="1:8" x14ac:dyDescent="0.25">
      <c r="A1884" t="s">
        <v>1905</v>
      </c>
      <c r="B1884" t="s">
        <v>25</v>
      </c>
      <c r="C1884">
        <v>4</v>
      </c>
      <c r="D1884">
        <v>4</v>
      </c>
      <c r="E1884">
        <v>16</v>
      </c>
      <c r="F1884" t="s">
        <v>10</v>
      </c>
      <c r="H1884" s="1">
        <v>45112</v>
      </c>
    </row>
    <row r="1885" spans="1:8" x14ac:dyDescent="0.25">
      <c r="A1885" t="s">
        <v>1906</v>
      </c>
      <c r="B1885" t="s">
        <v>9</v>
      </c>
      <c r="C1885">
        <v>1</v>
      </c>
      <c r="D1885">
        <v>2</v>
      </c>
      <c r="E1885">
        <v>2</v>
      </c>
      <c r="F1885" t="s">
        <v>23</v>
      </c>
      <c r="G1885" t="s">
        <v>11</v>
      </c>
      <c r="H1885" s="1">
        <v>45078</v>
      </c>
    </row>
    <row r="1886" spans="1:8" x14ac:dyDescent="0.25">
      <c r="A1886" t="s">
        <v>1907</v>
      </c>
      <c r="B1886" t="s">
        <v>20</v>
      </c>
      <c r="C1886">
        <v>3</v>
      </c>
      <c r="D1886">
        <v>5</v>
      </c>
      <c r="E1886">
        <v>15</v>
      </c>
      <c r="F1886" t="s">
        <v>21</v>
      </c>
      <c r="H1886" s="1">
        <v>44966</v>
      </c>
    </row>
    <row r="1887" spans="1:8" x14ac:dyDescent="0.25">
      <c r="A1887" t="s">
        <v>1908</v>
      </c>
      <c r="B1887" t="s">
        <v>13</v>
      </c>
      <c r="C1887">
        <v>1</v>
      </c>
      <c r="D1887">
        <v>3</v>
      </c>
      <c r="E1887">
        <v>3</v>
      </c>
      <c r="G1887" t="s">
        <v>15</v>
      </c>
      <c r="H1887" t="s">
        <v>18</v>
      </c>
    </row>
    <row r="1888" spans="1:8" x14ac:dyDescent="0.25">
      <c r="A1888" t="s">
        <v>1909</v>
      </c>
      <c r="B1888" t="s">
        <v>9</v>
      </c>
      <c r="C1888">
        <v>1</v>
      </c>
      <c r="D1888">
        <v>2</v>
      </c>
      <c r="E1888">
        <v>2</v>
      </c>
      <c r="F1888" t="s">
        <v>23</v>
      </c>
      <c r="G1888" t="s">
        <v>11</v>
      </c>
      <c r="H1888" s="1">
        <v>45234</v>
      </c>
    </row>
    <row r="1889" spans="1:8" x14ac:dyDescent="0.25">
      <c r="A1889" t="s">
        <v>1910</v>
      </c>
      <c r="B1889" t="s">
        <v>39</v>
      </c>
      <c r="C1889">
        <v>5</v>
      </c>
      <c r="D1889">
        <v>3</v>
      </c>
      <c r="E1889">
        <v>15</v>
      </c>
      <c r="F1889" t="s">
        <v>14</v>
      </c>
      <c r="G1889" t="s">
        <v>15</v>
      </c>
      <c r="H1889" s="1">
        <v>44977</v>
      </c>
    </row>
    <row r="1890" spans="1:8" x14ac:dyDescent="0.25">
      <c r="A1890" t="s">
        <v>1911</v>
      </c>
      <c r="B1890" t="s">
        <v>9</v>
      </c>
      <c r="C1890">
        <v>5</v>
      </c>
      <c r="D1890">
        <v>2</v>
      </c>
      <c r="E1890">
        <v>10</v>
      </c>
      <c r="G1890" t="s">
        <v>15</v>
      </c>
      <c r="H1890" s="1">
        <v>45143</v>
      </c>
    </row>
    <row r="1891" spans="1:8" x14ac:dyDescent="0.25">
      <c r="A1891" t="s">
        <v>1912</v>
      </c>
      <c r="B1891" t="s">
        <v>21</v>
      </c>
      <c r="C1891">
        <v>5</v>
      </c>
      <c r="D1891">
        <v>3</v>
      </c>
      <c r="H1891" t="s">
        <v>21</v>
      </c>
    </row>
    <row r="1892" spans="1:8" x14ac:dyDescent="0.25">
      <c r="A1892" t="s">
        <v>1913</v>
      </c>
      <c r="B1892" t="s">
        <v>18</v>
      </c>
      <c r="C1892">
        <v>4</v>
      </c>
      <c r="D1892">
        <v>1.5</v>
      </c>
      <c r="E1892">
        <v>6</v>
      </c>
      <c r="F1892" t="s">
        <v>23</v>
      </c>
      <c r="H1892" s="1">
        <v>45019</v>
      </c>
    </row>
    <row r="1893" spans="1:8" x14ac:dyDescent="0.25">
      <c r="A1893" t="s">
        <v>1914</v>
      </c>
      <c r="B1893" t="s">
        <v>65</v>
      </c>
      <c r="C1893">
        <v>5</v>
      </c>
      <c r="D1893">
        <v>1.5</v>
      </c>
      <c r="E1893">
        <v>7.5</v>
      </c>
      <c r="G1893" t="s">
        <v>11</v>
      </c>
      <c r="H1893" s="1">
        <v>45119</v>
      </c>
    </row>
    <row r="1894" spans="1:8" x14ac:dyDescent="0.25">
      <c r="A1894" t="s">
        <v>1915</v>
      </c>
      <c r="B1894" t="s">
        <v>39</v>
      </c>
      <c r="C1894">
        <v>4</v>
      </c>
      <c r="D1894">
        <v>3</v>
      </c>
      <c r="E1894">
        <v>12</v>
      </c>
      <c r="H1894" s="1">
        <v>45037</v>
      </c>
    </row>
    <row r="1895" spans="1:8" x14ac:dyDescent="0.25">
      <c r="A1895" t="s">
        <v>1916</v>
      </c>
      <c r="B1895" t="s">
        <v>25</v>
      </c>
      <c r="C1895">
        <v>5</v>
      </c>
      <c r="D1895">
        <v>4</v>
      </c>
      <c r="E1895">
        <v>20</v>
      </c>
      <c r="F1895" t="s">
        <v>23</v>
      </c>
      <c r="H1895" s="1">
        <v>44967</v>
      </c>
    </row>
    <row r="1896" spans="1:8" x14ac:dyDescent="0.25">
      <c r="A1896" t="s">
        <v>1917</v>
      </c>
      <c r="B1896" t="s">
        <v>25</v>
      </c>
      <c r="C1896">
        <v>2</v>
      </c>
      <c r="D1896">
        <v>4</v>
      </c>
      <c r="E1896">
        <v>8</v>
      </c>
      <c r="G1896" t="s">
        <v>15</v>
      </c>
      <c r="H1896" t="s">
        <v>18</v>
      </c>
    </row>
    <row r="1897" spans="1:8" x14ac:dyDescent="0.25">
      <c r="A1897" t="s">
        <v>1918</v>
      </c>
      <c r="B1897" t="s">
        <v>28</v>
      </c>
      <c r="C1897">
        <v>5</v>
      </c>
      <c r="D1897">
        <v>4</v>
      </c>
      <c r="E1897" t="s">
        <v>18</v>
      </c>
      <c r="F1897" t="s">
        <v>10</v>
      </c>
      <c r="G1897" t="s">
        <v>15</v>
      </c>
      <c r="H1897" s="1">
        <v>44928</v>
      </c>
    </row>
    <row r="1898" spans="1:8" x14ac:dyDescent="0.25">
      <c r="A1898" t="s">
        <v>1919</v>
      </c>
      <c r="B1898" t="s">
        <v>25</v>
      </c>
      <c r="C1898">
        <v>4</v>
      </c>
      <c r="E1898">
        <v>16</v>
      </c>
      <c r="G1898" t="s">
        <v>11</v>
      </c>
      <c r="H1898" s="1">
        <v>45170</v>
      </c>
    </row>
    <row r="1899" spans="1:8" x14ac:dyDescent="0.25">
      <c r="A1899" t="s">
        <v>1920</v>
      </c>
      <c r="B1899" t="s">
        <v>39</v>
      </c>
      <c r="C1899">
        <v>5</v>
      </c>
      <c r="D1899">
        <v>3</v>
      </c>
      <c r="E1899">
        <v>15</v>
      </c>
      <c r="F1899" t="s">
        <v>14</v>
      </c>
      <c r="G1899" t="s">
        <v>15</v>
      </c>
      <c r="H1899" s="1">
        <v>45106</v>
      </c>
    </row>
    <row r="1900" spans="1:8" x14ac:dyDescent="0.25">
      <c r="A1900" t="s">
        <v>1921</v>
      </c>
      <c r="B1900" t="s">
        <v>13</v>
      </c>
      <c r="C1900">
        <v>3</v>
      </c>
      <c r="D1900">
        <v>3</v>
      </c>
      <c r="E1900">
        <v>9</v>
      </c>
      <c r="G1900" t="s">
        <v>11</v>
      </c>
      <c r="H1900" s="1">
        <v>45195</v>
      </c>
    </row>
    <row r="1901" spans="1:8" x14ac:dyDescent="0.25">
      <c r="A1901" t="s">
        <v>1922</v>
      </c>
      <c r="B1901" t="s">
        <v>17</v>
      </c>
      <c r="C1901">
        <v>3</v>
      </c>
      <c r="D1901">
        <v>1</v>
      </c>
      <c r="E1901" t="s">
        <v>21</v>
      </c>
      <c r="F1901" t="s">
        <v>23</v>
      </c>
      <c r="G1901" t="s">
        <v>11</v>
      </c>
      <c r="H1901" s="1">
        <v>45254</v>
      </c>
    </row>
    <row r="1902" spans="1:8" x14ac:dyDescent="0.25">
      <c r="A1902" t="s">
        <v>1923</v>
      </c>
      <c r="B1902" t="s">
        <v>28</v>
      </c>
      <c r="C1902">
        <v>3</v>
      </c>
      <c r="D1902">
        <v>4</v>
      </c>
      <c r="E1902">
        <v>12</v>
      </c>
      <c r="F1902" t="s">
        <v>14</v>
      </c>
      <c r="H1902" s="1">
        <v>45084</v>
      </c>
    </row>
    <row r="1903" spans="1:8" x14ac:dyDescent="0.25">
      <c r="A1903" t="s">
        <v>1924</v>
      </c>
      <c r="B1903" t="s">
        <v>65</v>
      </c>
      <c r="C1903">
        <v>1</v>
      </c>
      <c r="D1903">
        <v>1.5</v>
      </c>
      <c r="E1903">
        <v>1.5</v>
      </c>
      <c r="F1903" t="s">
        <v>21</v>
      </c>
      <c r="G1903" t="s">
        <v>15</v>
      </c>
      <c r="H1903" s="1">
        <v>45148</v>
      </c>
    </row>
    <row r="1904" spans="1:8" x14ac:dyDescent="0.25">
      <c r="A1904" t="s">
        <v>1925</v>
      </c>
      <c r="B1904" t="s">
        <v>18</v>
      </c>
      <c r="C1904">
        <v>3</v>
      </c>
      <c r="D1904">
        <v>2</v>
      </c>
      <c r="E1904">
        <v>6</v>
      </c>
      <c r="G1904" t="s">
        <v>15</v>
      </c>
      <c r="H1904" s="1">
        <v>44993</v>
      </c>
    </row>
    <row r="1905" spans="1:8" x14ac:dyDescent="0.25">
      <c r="A1905" t="s">
        <v>1926</v>
      </c>
      <c r="B1905" t="s">
        <v>65</v>
      </c>
      <c r="C1905">
        <v>2</v>
      </c>
      <c r="D1905">
        <v>1.5</v>
      </c>
      <c r="E1905">
        <v>3</v>
      </c>
      <c r="F1905" t="s">
        <v>23</v>
      </c>
      <c r="G1905" t="s">
        <v>15</v>
      </c>
      <c r="H1905" s="1">
        <v>45155</v>
      </c>
    </row>
    <row r="1906" spans="1:8" x14ac:dyDescent="0.25">
      <c r="A1906" t="s">
        <v>1927</v>
      </c>
      <c r="B1906" t="s">
        <v>9</v>
      </c>
      <c r="C1906">
        <v>1</v>
      </c>
      <c r="D1906">
        <v>2</v>
      </c>
      <c r="E1906">
        <v>2</v>
      </c>
      <c r="G1906" t="s">
        <v>11</v>
      </c>
      <c r="H1906" s="1">
        <v>45064</v>
      </c>
    </row>
    <row r="1907" spans="1:8" x14ac:dyDescent="0.25">
      <c r="A1907" t="s">
        <v>1928</v>
      </c>
      <c r="B1907" t="s">
        <v>28</v>
      </c>
      <c r="C1907">
        <v>1</v>
      </c>
      <c r="D1907">
        <v>4</v>
      </c>
      <c r="E1907">
        <v>4</v>
      </c>
      <c r="F1907" t="s">
        <v>10</v>
      </c>
      <c r="H1907" s="1">
        <v>45166</v>
      </c>
    </row>
    <row r="1908" spans="1:8" x14ac:dyDescent="0.25">
      <c r="A1908" t="s">
        <v>1929</v>
      </c>
      <c r="B1908" t="s">
        <v>25</v>
      </c>
      <c r="C1908">
        <v>3</v>
      </c>
      <c r="D1908">
        <v>4</v>
      </c>
      <c r="E1908">
        <v>12</v>
      </c>
      <c r="F1908" t="s">
        <v>14</v>
      </c>
      <c r="G1908" t="s">
        <v>15</v>
      </c>
      <c r="H1908" s="1">
        <v>45072</v>
      </c>
    </row>
    <row r="1909" spans="1:8" x14ac:dyDescent="0.25">
      <c r="A1909" t="s">
        <v>1930</v>
      </c>
      <c r="B1909" t="s">
        <v>39</v>
      </c>
      <c r="C1909">
        <v>3</v>
      </c>
      <c r="D1909">
        <v>3</v>
      </c>
      <c r="E1909">
        <v>9</v>
      </c>
      <c r="F1909" t="s">
        <v>14</v>
      </c>
      <c r="H1909" s="1">
        <v>45172</v>
      </c>
    </row>
    <row r="1910" spans="1:8" x14ac:dyDescent="0.25">
      <c r="A1910" t="s">
        <v>1931</v>
      </c>
      <c r="B1910" t="s">
        <v>39</v>
      </c>
      <c r="C1910">
        <v>5</v>
      </c>
      <c r="D1910">
        <v>3</v>
      </c>
      <c r="E1910">
        <v>15</v>
      </c>
      <c r="H1910" s="1">
        <v>45261</v>
      </c>
    </row>
    <row r="1911" spans="1:8" x14ac:dyDescent="0.25">
      <c r="A1911" t="s">
        <v>1932</v>
      </c>
      <c r="B1911" t="s">
        <v>9</v>
      </c>
      <c r="C1911">
        <v>1</v>
      </c>
      <c r="D1911">
        <v>2</v>
      </c>
      <c r="E1911">
        <v>2</v>
      </c>
      <c r="F1911" t="s">
        <v>23</v>
      </c>
      <c r="H1911" s="1">
        <v>45012</v>
      </c>
    </row>
    <row r="1912" spans="1:8" x14ac:dyDescent="0.25">
      <c r="A1912" t="s">
        <v>1933</v>
      </c>
      <c r="B1912" t="s">
        <v>13</v>
      </c>
      <c r="C1912">
        <v>4</v>
      </c>
      <c r="D1912">
        <v>3</v>
      </c>
      <c r="E1912">
        <v>12</v>
      </c>
      <c r="G1912" t="s">
        <v>21</v>
      </c>
      <c r="H1912" s="1">
        <v>45269</v>
      </c>
    </row>
    <row r="1913" spans="1:8" x14ac:dyDescent="0.25">
      <c r="A1913" t="s">
        <v>1934</v>
      </c>
      <c r="B1913" t="s">
        <v>28</v>
      </c>
      <c r="C1913">
        <v>2</v>
      </c>
      <c r="D1913">
        <v>4</v>
      </c>
      <c r="E1913">
        <v>8</v>
      </c>
      <c r="F1913" t="s">
        <v>14</v>
      </c>
      <c r="G1913" t="s">
        <v>15</v>
      </c>
      <c r="H1913" s="1">
        <v>45176</v>
      </c>
    </row>
    <row r="1914" spans="1:8" x14ac:dyDescent="0.25">
      <c r="A1914" t="s">
        <v>1935</v>
      </c>
      <c r="B1914" t="s">
        <v>65</v>
      </c>
      <c r="C1914">
        <v>3</v>
      </c>
      <c r="D1914">
        <v>1.5</v>
      </c>
      <c r="E1914">
        <v>4.5</v>
      </c>
      <c r="F1914" t="s">
        <v>23</v>
      </c>
      <c r="G1914" t="s">
        <v>15</v>
      </c>
      <c r="H1914" s="1">
        <v>44927</v>
      </c>
    </row>
    <row r="1915" spans="1:8" x14ac:dyDescent="0.25">
      <c r="A1915" t="s">
        <v>1936</v>
      </c>
      <c r="C1915">
        <v>3</v>
      </c>
      <c r="D1915">
        <v>3</v>
      </c>
      <c r="E1915">
        <v>9</v>
      </c>
      <c r="G1915" t="s">
        <v>11</v>
      </c>
      <c r="H1915" s="1">
        <v>45024</v>
      </c>
    </row>
    <row r="1916" spans="1:8" x14ac:dyDescent="0.25">
      <c r="A1916" t="s">
        <v>1937</v>
      </c>
      <c r="B1916" t="s">
        <v>65</v>
      </c>
      <c r="C1916">
        <v>5</v>
      </c>
      <c r="D1916">
        <v>1.5</v>
      </c>
      <c r="E1916">
        <v>7.5</v>
      </c>
      <c r="F1916" t="s">
        <v>21</v>
      </c>
      <c r="H1916" t="s">
        <v>21</v>
      </c>
    </row>
    <row r="1917" spans="1:8" x14ac:dyDescent="0.25">
      <c r="A1917" t="s">
        <v>1938</v>
      </c>
      <c r="B1917" t="s">
        <v>20</v>
      </c>
      <c r="C1917">
        <v>2</v>
      </c>
      <c r="D1917" t="s">
        <v>21</v>
      </c>
      <c r="E1917">
        <v>10</v>
      </c>
      <c r="H1917" s="1">
        <v>44932</v>
      </c>
    </row>
    <row r="1918" spans="1:8" x14ac:dyDescent="0.25">
      <c r="A1918" t="s">
        <v>1939</v>
      </c>
      <c r="B1918" t="s">
        <v>28</v>
      </c>
      <c r="C1918">
        <v>3</v>
      </c>
      <c r="D1918" t="s">
        <v>21</v>
      </c>
      <c r="E1918">
        <v>12</v>
      </c>
      <c r="F1918" t="s">
        <v>23</v>
      </c>
      <c r="G1918" t="s">
        <v>18</v>
      </c>
      <c r="H1918" s="1">
        <v>45139</v>
      </c>
    </row>
    <row r="1919" spans="1:8" x14ac:dyDescent="0.25">
      <c r="A1919" t="s">
        <v>1940</v>
      </c>
      <c r="B1919" t="s">
        <v>39</v>
      </c>
      <c r="C1919">
        <v>3</v>
      </c>
      <c r="D1919">
        <v>3</v>
      </c>
      <c r="E1919">
        <v>9</v>
      </c>
      <c r="F1919" t="s">
        <v>23</v>
      </c>
      <c r="G1919" t="s">
        <v>11</v>
      </c>
      <c r="H1919" s="1">
        <v>45034</v>
      </c>
    </row>
    <row r="1920" spans="1:8" x14ac:dyDescent="0.25">
      <c r="A1920" t="s">
        <v>1941</v>
      </c>
      <c r="B1920" t="s">
        <v>13</v>
      </c>
      <c r="C1920">
        <v>4</v>
      </c>
      <c r="D1920">
        <v>3</v>
      </c>
      <c r="E1920">
        <v>12</v>
      </c>
      <c r="F1920" t="s">
        <v>23</v>
      </c>
      <c r="G1920" t="s">
        <v>15</v>
      </c>
      <c r="H1920" s="1">
        <v>45092</v>
      </c>
    </row>
    <row r="1921" spans="1:8" x14ac:dyDescent="0.25">
      <c r="A1921" t="s">
        <v>1942</v>
      </c>
      <c r="C1921">
        <v>4</v>
      </c>
      <c r="D1921">
        <v>4</v>
      </c>
      <c r="E1921">
        <v>16</v>
      </c>
      <c r="F1921" t="s">
        <v>23</v>
      </c>
      <c r="G1921" t="s">
        <v>11</v>
      </c>
      <c r="H1921" s="1">
        <v>44959</v>
      </c>
    </row>
    <row r="1922" spans="1:8" x14ac:dyDescent="0.25">
      <c r="A1922" t="s">
        <v>1943</v>
      </c>
      <c r="B1922" t="s">
        <v>9</v>
      </c>
      <c r="C1922">
        <v>2</v>
      </c>
      <c r="D1922">
        <v>2</v>
      </c>
      <c r="E1922">
        <v>4</v>
      </c>
      <c r="F1922" t="s">
        <v>14</v>
      </c>
      <c r="G1922" t="s">
        <v>21</v>
      </c>
      <c r="H1922" s="1">
        <v>45106</v>
      </c>
    </row>
    <row r="1923" spans="1:8" x14ac:dyDescent="0.25">
      <c r="A1923" t="s">
        <v>1944</v>
      </c>
      <c r="B1923" t="s">
        <v>28</v>
      </c>
      <c r="C1923">
        <v>2</v>
      </c>
      <c r="D1923">
        <v>4</v>
      </c>
      <c r="E1923">
        <v>8</v>
      </c>
      <c r="F1923" t="s">
        <v>14</v>
      </c>
      <c r="G1923" t="s">
        <v>11</v>
      </c>
      <c r="H1923" s="1">
        <v>45175</v>
      </c>
    </row>
    <row r="1924" spans="1:8" x14ac:dyDescent="0.25">
      <c r="A1924" t="s">
        <v>1945</v>
      </c>
      <c r="B1924" t="s">
        <v>9</v>
      </c>
      <c r="C1924">
        <v>3</v>
      </c>
      <c r="D1924">
        <v>2</v>
      </c>
      <c r="E1924">
        <v>6</v>
      </c>
      <c r="F1924" t="s">
        <v>10</v>
      </c>
      <c r="G1924" t="s">
        <v>15</v>
      </c>
      <c r="H1924" s="1">
        <v>45048</v>
      </c>
    </row>
    <row r="1925" spans="1:8" x14ac:dyDescent="0.25">
      <c r="A1925" t="s">
        <v>1946</v>
      </c>
      <c r="B1925" t="s">
        <v>65</v>
      </c>
      <c r="C1925">
        <v>5</v>
      </c>
      <c r="D1925">
        <v>1.5</v>
      </c>
      <c r="E1925">
        <v>7.5</v>
      </c>
      <c r="F1925" t="s">
        <v>14</v>
      </c>
      <c r="H1925" s="1">
        <v>45007</v>
      </c>
    </row>
    <row r="1926" spans="1:8" x14ac:dyDescent="0.25">
      <c r="A1926" t="s">
        <v>1947</v>
      </c>
      <c r="B1926" t="s">
        <v>20</v>
      </c>
      <c r="C1926">
        <v>1</v>
      </c>
      <c r="D1926">
        <v>5</v>
      </c>
      <c r="E1926">
        <v>5</v>
      </c>
      <c r="F1926" t="s">
        <v>23</v>
      </c>
      <c r="G1926" t="s">
        <v>11</v>
      </c>
      <c r="H1926" s="1">
        <v>45227</v>
      </c>
    </row>
    <row r="1927" spans="1:8" x14ac:dyDescent="0.25">
      <c r="A1927" t="s">
        <v>1948</v>
      </c>
      <c r="B1927" t="s">
        <v>25</v>
      </c>
      <c r="C1927">
        <v>4</v>
      </c>
      <c r="D1927">
        <v>4</v>
      </c>
      <c r="E1927">
        <v>16</v>
      </c>
      <c r="G1927" t="s">
        <v>15</v>
      </c>
      <c r="H1927" s="1">
        <v>45244</v>
      </c>
    </row>
    <row r="1928" spans="1:8" x14ac:dyDescent="0.25">
      <c r="A1928" t="s">
        <v>1949</v>
      </c>
      <c r="B1928" t="s">
        <v>18</v>
      </c>
      <c r="C1928">
        <v>5</v>
      </c>
      <c r="D1928">
        <v>5</v>
      </c>
      <c r="E1928">
        <v>25</v>
      </c>
      <c r="F1928" t="s">
        <v>23</v>
      </c>
      <c r="G1928" t="s">
        <v>15</v>
      </c>
      <c r="H1928" s="1">
        <v>44973</v>
      </c>
    </row>
    <row r="1929" spans="1:8" x14ac:dyDescent="0.25">
      <c r="A1929" t="s">
        <v>1950</v>
      </c>
      <c r="B1929" t="s">
        <v>21</v>
      </c>
      <c r="C1929">
        <v>2</v>
      </c>
      <c r="D1929">
        <v>1.5</v>
      </c>
      <c r="E1929">
        <v>3</v>
      </c>
      <c r="G1929" t="s">
        <v>11</v>
      </c>
      <c r="H1929" s="1">
        <v>44962</v>
      </c>
    </row>
    <row r="1930" spans="1:8" x14ac:dyDescent="0.25">
      <c r="A1930" t="s">
        <v>1951</v>
      </c>
      <c r="B1930" t="s">
        <v>9</v>
      </c>
      <c r="C1930">
        <v>5</v>
      </c>
      <c r="D1930">
        <v>2</v>
      </c>
      <c r="E1930">
        <v>10</v>
      </c>
      <c r="F1930" t="s">
        <v>14</v>
      </c>
      <c r="H1930" s="1">
        <v>45184</v>
      </c>
    </row>
    <row r="1931" spans="1:8" x14ac:dyDescent="0.25">
      <c r="A1931" t="s">
        <v>1952</v>
      </c>
      <c r="B1931" t="s">
        <v>9</v>
      </c>
      <c r="C1931">
        <v>2</v>
      </c>
      <c r="D1931">
        <v>2</v>
      </c>
      <c r="E1931">
        <v>4</v>
      </c>
      <c r="F1931" t="s">
        <v>14</v>
      </c>
      <c r="H1931" s="1">
        <v>45268</v>
      </c>
    </row>
    <row r="1932" spans="1:8" x14ac:dyDescent="0.25">
      <c r="A1932" t="s">
        <v>1953</v>
      </c>
      <c r="B1932" t="s">
        <v>17</v>
      </c>
      <c r="C1932">
        <v>2</v>
      </c>
      <c r="D1932">
        <v>1</v>
      </c>
      <c r="E1932">
        <v>2</v>
      </c>
      <c r="F1932" t="s">
        <v>10</v>
      </c>
      <c r="G1932" t="s">
        <v>15</v>
      </c>
      <c r="H1932" s="1">
        <v>45288</v>
      </c>
    </row>
    <row r="1933" spans="1:8" x14ac:dyDescent="0.25">
      <c r="A1933" t="s">
        <v>1954</v>
      </c>
      <c r="B1933" t="s">
        <v>9</v>
      </c>
      <c r="C1933">
        <v>2</v>
      </c>
      <c r="D1933">
        <v>2</v>
      </c>
      <c r="E1933">
        <v>4</v>
      </c>
      <c r="F1933" t="s">
        <v>14</v>
      </c>
      <c r="H1933" s="1">
        <v>45033</v>
      </c>
    </row>
    <row r="1934" spans="1:8" x14ac:dyDescent="0.25">
      <c r="A1934" t="s">
        <v>1955</v>
      </c>
      <c r="B1934" t="s">
        <v>25</v>
      </c>
      <c r="C1934">
        <v>2</v>
      </c>
      <c r="D1934">
        <v>4</v>
      </c>
      <c r="E1934">
        <v>8</v>
      </c>
      <c r="F1934" t="s">
        <v>14</v>
      </c>
      <c r="H1934" s="1">
        <v>45060</v>
      </c>
    </row>
    <row r="1935" spans="1:8" x14ac:dyDescent="0.25">
      <c r="A1935" t="s">
        <v>1956</v>
      </c>
      <c r="B1935" t="s">
        <v>13</v>
      </c>
      <c r="C1935">
        <v>5</v>
      </c>
      <c r="D1935">
        <v>3</v>
      </c>
      <c r="E1935">
        <v>15</v>
      </c>
      <c r="F1935" t="s">
        <v>10</v>
      </c>
      <c r="G1935" t="s">
        <v>15</v>
      </c>
      <c r="H1935" s="1">
        <v>45092</v>
      </c>
    </row>
    <row r="1936" spans="1:8" x14ac:dyDescent="0.25">
      <c r="A1936" t="s">
        <v>1957</v>
      </c>
      <c r="B1936" t="s">
        <v>9</v>
      </c>
      <c r="C1936">
        <v>5</v>
      </c>
      <c r="D1936">
        <v>2</v>
      </c>
      <c r="E1936">
        <v>10</v>
      </c>
      <c r="G1936" t="s">
        <v>15</v>
      </c>
      <c r="H1936" s="1">
        <v>45040</v>
      </c>
    </row>
    <row r="1937" spans="1:8" x14ac:dyDescent="0.25">
      <c r="A1937" t="s">
        <v>1958</v>
      </c>
      <c r="B1937" t="s">
        <v>65</v>
      </c>
      <c r="C1937">
        <v>5</v>
      </c>
      <c r="D1937">
        <v>1.5</v>
      </c>
      <c r="E1937">
        <v>7.5</v>
      </c>
      <c r="F1937" t="s">
        <v>18</v>
      </c>
      <c r="H1937" s="1">
        <v>45089</v>
      </c>
    </row>
    <row r="1938" spans="1:8" x14ac:dyDescent="0.25">
      <c r="A1938" t="s">
        <v>1959</v>
      </c>
      <c r="B1938" t="s">
        <v>13</v>
      </c>
      <c r="C1938">
        <v>2</v>
      </c>
      <c r="E1938">
        <v>6</v>
      </c>
      <c r="F1938" t="s">
        <v>10</v>
      </c>
      <c r="G1938" t="s">
        <v>11</v>
      </c>
      <c r="H1938" s="1">
        <v>45091</v>
      </c>
    </row>
    <row r="1939" spans="1:8" x14ac:dyDescent="0.25">
      <c r="A1939" t="s">
        <v>1960</v>
      </c>
      <c r="B1939" t="s">
        <v>25</v>
      </c>
      <c r="C1939">
        <v>1</v>
      </c>
      <c r="D1939">
        <v>4</v>
      </c>
      <c r="E1939">
        <v>4</v>
      </c>
      <c r="F1939" t="s">
        <v>10</v>
      </c>
      <c r="G1939" t="s">
        <v>18</v>
      </c>
      <c r="H1939" s="1">
        <v>45048</v>
      </c>
    </row>
    <row r="1940" spans="1:8" x14ac:dyDescent="0.25">
      <c r="A1940" t="s">
        <v>1961</v>
      </c>
      <c r="B1940" t="s">
        <v>17</v>
      </c>
      <c r="C1940">
        <v>3</v>
      </c>
      <c r="D1940">
        <v>1</v>
      </c>
      <c r="E1940">
        <v>3</v>
      </c>
      <c r="H1940" s="1">
        <v>44974</v>
      </c>
    </row>
    <row r="1941" spans="1:8" x14ac:dyDescent="0.25">
      <c r="A1941" t="s">
        <v>1962</v>
      </c>
      <c r="B1941" t="s">
        <v>65</v>
      </c>
      <c r="C1941">
        <v>5</v>
      </c>
      <c r="D1941" t="s">
        <v>18</v>
      </c>
      <c r="E1941">
        <v>7.5</v>
      </c>
      <c r="F1941" t="s">
        <v>10</v>
      </c>
      <c r="H1941" s="1">
        <v>45185</v>
      </c>
    </row>
    <row r="1942" spans="1:8" x14ac:dyDescent="0.25">
      <c r="A1942" t="s">
        <v>1963</v>
      </c>
      <c r="B1942" t="s">
        <v>28</v>
      </c>
      <c r="C1942">
        <v>5</v>
      </c>
      <c r="D1942">
        <v>4</v>
      </c>
      <c r="E1942">
        <v>20</v>
      </c>
      <c r="G1942" t="s">
        <v>15</v>
      </c>
      <c r="H1942" s="1">
        <v>45252</v>
      </c>
    </row>
    <row r="1943" spans="1:8" x14ac:dyDescent="0.25">
      <c r="A1943" t="s">
        <v>1964</v>
      </c>
      <c r="B1943" t="s">
        <v>17</v>
      </c>
      <c r="C1943">
        <v>1</v>
      </c>
      <c r="D1943">
        <v>1</v>
      </c>
      <c r="E1943">
        <v>1</v>
      </c>
      <c r="G1943" t="s">
        <v>11</v>
      </c>
      <c r="H1943" s="1">
        <v>45053</v>
      </c>
    </row>
    <row r="1944" spans="1:8" x14ac:dyDescent="0.25">
      <c r="A1944" t="s">
        <v>1965</v>
      </c>
      <c r="B1944" t="s">
        <v>9</v>
      </c>
      <c r="C1944">
        <v>2</v>
      </c>
      <c r="D1944">
        <v>2</v>
      </c>
      <c r="E1944">
        <v>4</v>
      </c>
      <c r="F1944" t="s">
        <v>23</v>
      </c>
      <c r="G1944" t="s">
        <v>21</v>
      </c>
      <c r="H1944" s="1">
        <v>45153</v>
      </c>
    </row>
    <row r="1945" spans="1:8" x14ac:dyDescent="0.25">
      <c r="A1945" t="s">
        <v>1966</v>
      </c>
      <c r="B1945" t="s">
        <v>18</v>
      </c>
      <c r="C1945">
        <v>3</v>
      </c>
      <c r="D1945">
        <v>3</v>
      </c>
      <c r="E1945">
        <v>9</v>
      </c>
      <c r="H1945" s="1">
        <v>45032</v>
      </c>
    </row>
    <row r="1946" spans="1:8" x14ac:dyDescent="0.25">
      <c r="A1946" t="s">
        <v>1967</v>
      </c>
      <c r="B1946" t="s">
        <v>20</v>
      </c>
      <c r="C1946">
        <v>4</v>
      </c>
      <c r="D1946">
        <v>5</v>
      </c>
      <c r="E1946">
        <v>20</v>
      </c>
      <c r="H1946" s="1">
        <v>45024</v>
      </c>
    </row>
    <row r="1947" spans="1:8" x14ac:dyDescent="0.25">
      <c r="A1947" t="s">
        <v>1968</v>
      </c>
      <c r="B1947" t="s">
        <v>65</v>
      </c>
      <c r="C1947">
        <v>4</v>
      </c>
      <c r="D1947">
        <v>1.5</v>
      </c>
      <c r="E1947">
        <v>6</v>
      </c>
      <c r="F1947" t="s">
        <v>23</v>
      </c>
      <c r="H1947" s="1">
        <v>45011</v>
      </c>
    </row>
    <row r="1948" spans="1:8" x14ac:dyDescent="0.25">
      <c r="A1948" t="s">
        <v>1969</v>
      </c>
      <c r="B1948" t="s">
        <v>25</v>
      </c>
      <c r="C1948">
        <v>3</v>
      </c>
      <c r="D1948">
        <v>4</v>
      </c>
      <c r="E1948">
        <v>12</v>
      </c>
      <c r="F1948" t="s">
        <v>10</v>
      </c>
      <c r="G1948" t="s">
        <v>11</v>
      </c>
      <c r="H1948" s="1">
        <v>45020</v>
      </c>
    </row>
    <row r="1949" spans="1:8" x14ac:dyDescent="0.25">
      <c r="A1949" t="s">
        <v>1970</v>
      </c>
      <c r="B1949" t="s">
        <v>20</v>
      </c>
      <c r="C1949">
        <v>5</v>
      </c>
      <c r="D1949">
        <v>5</v>
      </c>
      <c r="E1949">
        <v>25</v>
      </c>
      <c r="G1949" t="s">
        <v>11</v>
      </c>
      <c r="H1949" s="1">
        <v>45254</v>
      </c>
    </row>
    <row r="1950" spans="1:8" x14ac:dyDescent="0.25">
      <c r="A1950" t="s">
        <v>1971</v>
      </c>
      <c r="B1950" t="s">
        <v>39</v>
      </c>
      <c r="C1950">
        <v>5</v>
      </c>
      <c r="D1950">
        <v>3</v>
      </c>
      <c r="E1950">
        <v>15</v>
      </c>
      <c r="F1950" t="s">
        <v>23</v>
      </c>
      <c r="G1950" t="s">
        <v>11</v>
      </c>
      <c r="H1950" s="1">
        <v>45222</v>
      </c>
    </row>
    <row r="1951" spans="1:8" x14ac:dyDescent="0.25">
      <c r="A1951" t="s">
        <v>1972</v>
      </c>
      <c r="B1951" t="s">
        <v>39</v>
      </c>
      <c r="C1951">
        <v>1</v>
      </c>
      <c r="D1951">
        <v>3</v>
      </c>
      <c r="E1951">
        <v>3</v>
      </c>
      <c r="G1951" t="s">
        <v>15</v>
      </c>
      <c r="H1951" s="1">
        <v>45265</v>
      </c>
    </row>
    <row r="1952" spans="1:8" x14ac:dyDescent="0.25">
      <c r="A1952" t="s">
        <v>1973</v>
      </c>
      <c r="B1952" t="s">
        <v>28</v>
      </c>
      <c r="C1952">
        <v>4</v>
      </c>
      <c r="D1952">
        <v>4</v>
      </c>
      <c r="E1952">
        <v>16</v>
      </c>
      <c r="F1952" t="s">
        <v>14</v>
      </c>
      <c r="G1952" t="s">
        <v>15</v>
      </c>
      <c r="H1952" s="1">
        <v>45127</v>
      </c>
    </row>
    <row r="1953" spans="1:8" x14ac:dyDescent="0.25">
      <c r="A1953" t="s">
        <v>1974</v>
      </c>
      <c r="B1953" t="s">
        <v>28</v>
      </c>
      <c r="C1953">
        <v>1</v>
      </c>
      <c r="D1953">
        <v>4</v>
      </c>
      <c r="E1953">
        <v>4</v>
      </c>
      <c r="F1953" t="s">
        <v>23</v>
      </c>
      <c r="G1953" t="s">
        <v>11</v>
      </c>
      <c r="H1953" s="1">
        <v>44995</v>
      </c>
    </row>
    <row r="1954" spans="1:8" x14ac:dyDescent="0.25">
      <c r="A1954" t="s">
        <v>1975</v>
      </c>
      <c r="B1954" t="s">
        <v>20</v>
      </c>
      <c r="C1954">
        <v>2</v>
      </c>
      <c r="D1954">
        <v>5</v>
      </c>
      <c r="E1954">
        <v>10</v>
      </c>
      <c r="F1954" t="s">
        <v>14</v>
      </c>
      <c r="G1954" t="s">
        <v>15</v>
      </c>
      <c r="H1954" s="1">
        <v>45128</v>
      </c>
    </row>
    <row r="1955" spans="1:8" x14ac:dyDescent="0.25">
      <c r="A1955" t="s">
        <v>1976</v>
      </c>
      <c r="B1955" t="s">
        <v>13</v>
      </c>
      <c r="C1955">
        <v>3</v>
      </c>
      <c r="D1955">
        <v>3</v>
      </c>
      <c r="E1955">
        <v>9</v>
      </c>
      <c r="F1955" t="s">
        <v>10</v>
      </c>
      <c r="G1955" t="s">
        <v>15</v>
      </c>
      <c r="H1955" s="1">
        <v>44956</v>
      </c>
    </row>
    <row r="1956" spans="1:8" x14ac:dyDescent="0.25">
      <c r="A1956" t="s">
        <v>1977</v>
      </c>
      <c r="B1956" t="s">
        <v>17</v>
      </c>
      <c r="C1956">
        <v>5</v>
      </c>
      <c r="D1956">
        <v>1</v>
      </c>
      <c r="E1956">
        <v>5</v>
      </c>
      <c r="F1956" t="s">
        <v>23</v>
      </c>
      <c r="G1956" t="s">
        <v>11</v>
      </c>
      <c r="H1956" t="s">
        <v>18</v>
      </c>
    </row>
    <row r="1957" spans="1:8" x14ac:dyDescent="0.25">
      <c r="A1957" t="s">
        <v>1978</v>
      </c>
      <c r="B1957" t="s">
        <v>25</v>
      </c>
      <c r="C1957">
        <v>1</v>
      </c>
      <c r="D1957">
        <v>4</v>
      </c>
      <c r="E1957">
        <v>4</v>
      </c>
      <c r="G1957" t="s">
        <v>11</v>
      </c>
      <c r="H1957" s="1">
        <v>45260</v>
      </c>
    </row>
    <row r="1958" spans="1:8" x14ac:dyDescent="0.25">
      <c r="A1958" t="s">
        <v>1979</v>
      </c>
      <c r="B1958" t="s">
        <v>21</v>
      </c>
      <c r="C1958">
        <v>3</v>
      </c>
      <c r="D1958">
        <v>5</v>
      </c>
      <c r="E1958">
        <v>15</v>
      </c>
      <c r="F1958" t="s">
        <v>23</v>
      </c>
      <c r="G1958" t="s">
        <v>15</v>
      </c>
      <c r="H1958" s="1">
        <v>45007</v>
      </c>
    </row>
    <row r="1959" spans="1:8" x14ac:dyDescent="0.25">
      <c r="A1959" t="s">
        <v>1980</v>
      </c>
      <c r="B1959" t="s">
        <v>28</v>
      </c>
      <c r="C1959">
        <v>2</v>
      </c>
      <c r="D1959">
        <v>4</v>
      </c>
      <c r="E1959">
        <v>8</v>
      </c>
      <c r="F1959" t="s">
        <v>21</v>
      </c>
      <c r="H1959" s="1">
        <v>44953</v>
      </c>
    </row>
    <row r="1960" spans="1:8" x14ac:dyDescent="0.25">
      <c r="A1960" t="s">
        <v>1981</v>
      </c>
      <c r="B1960" t="s">
        <v>39</v>
      </c>
      <c r="C1960">
        <v>4</v>
      </c>
      <c r="E1960">
        <v>12</v>
      </c>
      <c r="F1960" t="s">
        <v>10</v>
      </c>
      <c r="H1960" s="1">
        <v>45221</v>
      </c>
    </row>
    <row r="1961" spans="1:8" x14ac:dyDescent="0.25">
      <c r="A1961" t="s">
        <v>1982</v>
      </c>
      <c r="B1961" t="s">
        <v>21</v>
      </c>
      <c r="C1961">
        <v>1</v>
      </c>
      <c r="D1961">
        <v>3</v>
      </c>
      <c r="E1961">
        <v>3</v>
      </c>
      <c r="F1961" t="s">
        <v>10</v>
      </c>
      <c r="G1961" t="s">
        <v>11</v>
      </c>
      <c r="H1961" s="1">
        <v>44975</v>
      </c>
    </row>
    <row r="1962" spans="1:8" x14ac:dyDescent="0.25">
      <c r="A1962" t="s">
        <v>1983</v>
      </c>
      <c r="B1962" t="s">
        <v>28</v>
      </c>
      <c r="C1962">
        <v>1</v>
      </c>
      <c r="D1962">
        <v>4</v>
      </c>
      <c r="E1962">
        <v>4</v>
      </c>
      <c r="F1962" t="s">
        <v>10</v>
      </c>
      <c r="G1962" t="s">
        <v>11</v>
      </c>
      <c r="H1962" s="1">
        <v>45070</v>
      </c>
    </row>
    <row r="1963" spans="1:8" x14ac:dyDescent="0.25">
      <c r="A1963" t="s">
        <v>1984</v>
      </c>
      <c r="B1963" t="s">
        <v>39</v>
      </c>
      <c r="C1963">
        <v>4</v>
      </c>
      <c r="D1963">
        <v>3</v>
      </c>
      <c r="E1963">
        <v>12</v>
      </c>
      <c r="F1963" t="s">
        <v>10</v>
      </c>
      <c r="H1963" s="1">
        <v>45260</v>
      </c>
    </row>
    <row r="1964" spans="1:8" x14ac:dyDescent="0.25">
      <c r="A1964" t="s">
        <v>1985</v>
      </c>
      <c r="B1964" t="s">
        <v>18</v>
      </c>
      <c r="C1964">
        <v>3</v>
      </c>
      <c r="D1964">
        <v>4</v>
      </c>
      <c r="E1964" t="s">
        <v>18</v>
      </c>
      <c r="F1964" t="s">
        <v>23</v>
      </c>
      <c r="G1964" t="s">
        <v>15</v>
      </c>
      <c r="H1964" s="1">
        <v>45069</v>
      </c>
    </row>
    <row r="1965" spans="1:8" x14ac:dyDescent="0.25">
      <c r="A1965" t="s">
        <v>1986</v>
      </c>
      <c r="B1965" t="s">
        <v>39</v>
      </c>
      <c r="C1965">
        <v>3</v>
      </c>
      <c r="D1965">
        <v>3</v>
      </c>
      <c r="E1965">
        <v>9</v>
      </c>
      <c r="F1965" t="s">
        <v>10</v>
      </c>
      <c r="G1965" t="s">
        <v>21</v>
      </c>
      <c r="H1965" s="1">
        <v>45237</v>
      </c>
    </row>
    <row r="1966" spans="1:8" x14ac:dyDescent="0.25">
      <c r="A1966" t="s">
        <v>1987</v>
      </c>
      <c r="B1966" t="s">
        <v>39</v>
      </c>
      <c r="C1966">
        <v>5</v>
      </c>
      <c r="D1966">
        <v>3</v>
      </c>
      <c r="E1966" t="s">
        <v>21</v>
      </c>
      <c r="G1966" t="s">
        <v>15</v>
      </c>
      <c r="H1966" s="1">
        <v>45017</v>
      </c>
    </row>
    <row r="1967" spans="1:8" x14ac:dyDescent="0.25">
      <c r="A1967" t="s">
        <v>1988</v>
      </c>
      <c r="B1967" t="s">
        <v>25</v>
      </c>
      <c r="C1967">
        <v>3</v>
      </c>
      <c r="D1967">
        <v>4</v>
      </c>
      <c r="E1967">
        <v>12</v>
      </c>
      <c r="F1967" t="s">
        <v>23</v>
      </c>
      <c r="G1967" t="s">
        <v>11</v>
      </c>
      <c r="H1967" s="1">
        <v>45101</v>
      </c>
    </row>
    <row r="1968" spans="1:8" x14ac:dyDescent="0.25">
      <c r="A1968" t="s">
        <v>1989</v>
      </c>
      <c r="B1968" t="s">
        <v>25</v>
      </c>
      <c r="C1968">
        <v>5</v>
      </c>
      <c r="D1968">
        <v>4</v>
      </c>
      <c r="E1968">
        <v>20</v>
      </c>
      <c r="H1968" s="1">
        <v>45225</v>
      </c>
    </row>
    <row r="1969" spans="1:8" x14ac:dyDescent="0.25">
      <c r="A1969" t="s">
        <v>1990</v>
      </c>
      <c r="B1969" t="s">
        <v>13</v>
      </c>
      <c r="C1969">
        <v>5</v>
      </c>
      <c r="D1969">
        <v>3</v>
      </c>
      <c r="E1969">
        <v>15</v>
      </c>
      <c r="F1969" t="s">
        <v>23</v>
      </c>
      <c r="G1969" t="s">
        <v>11</v>
      </c>
      <c r="H1969" s="1">
        <v>45246</v>
      </c>
    </row>
    <row r="1970" spans="1:8" x14ac:dyDescent="0.25">
      <c r="A1970" t="s">
        <v>1991</v>
      </c>
      <c r="B1970" t="s">
        <v>20</v>
      </c>
      <c r="C1970">
        <v>4</v>
      </c>
      <c r="D1970">
        <v>5</v>
      </c>
      <c r="E1970">
        <v>20</v>
      </c>
      <c r="F1970" t="s">
        <v>14</v>
      </c>
      <c r="H1970" s="1">
        <v>45280</v>
      </c>
    </row>
    <row r="1971" spans="1:8" x14ac:dyDescent="0.25">
      <c r="A1971" t="s">
        <v>1992</v>
      </c>
      <c r="B1971" t="s">
        <v>17</v>
      </c>
      <c r="C1971">
        <v>4</v>
      </c>
      <c r="D1971">
        <v>1</v>
      </c>
      <c r="E1971">
        <v>4</v>
      </c>
      <c r="F1971" t="s">
        <v>23</v>
      </c>
      <c r="G1971" t="s">
        <v>15</v>
      </c>
      <c r="H1971" s="1">
        <v>45104</v>
      </c>
    </row>
    <row r="1972" spans="1:8" x14ac:dyDescent="0.25">
      <c r="A1972" t="s">
        <v>1993</v>
      </c>
      <c r="B1972" t="s">
        <v>17</v>
      </c>
      <c r="C1972">
        <v>3</v>
      </c>
      <c r="D1972">
        <v>1</v>
      </c>
      <c r="E1972">
        <v>3</v>
      </c>
      <c r="F1972" t="s">
        <v>14</v>
      </c>
      <c r="G1972" t="s">
        <v>18</v>
      </c>
      <c r="H1972" s="1">
        <v>45165</v>
      </c>
    </row>
    <row r="1973" spans="1:8" x14ac:dyDescent="0.25">
      <c r="A1973" t="s">
        <v>1994</v>
      </c>
      <c r="B1973" t="s">
        <v>65</v>
      </c>
      <c r="C1973">
        <v>2</v>
      </c>
      <c r="D1973">
        <v>1.5</v>
      </c>
      <c r="E1973">
        <v>3</v>
      </c>
      <c r="H1973" s="1">
        <v>45105</v>
      </c>
    </row>
    <row r="1974" spans="1:8" x14ac:dyDescent="0.25">
      <c r="A1974" t="s">
        <v>1995</v>
      </c>
      <c r="B1974" t="s">
        <v>39</v>
      </c>
      <c r="C1974">
        <v>4</v>
      </c>
      <c r="D1974">
        <v>3</v>
      </c>
      <c r="E1974">
        <v>12</v>
      </c>
      <c r="F1974" t="s">
        <v>10</v>
      </c>
      <c r="H1974" s="1">
        <v>45282</v>
      </c>
    </row>
    <row r="1975" spans="1:8" x14ac:dyDescent="0.25">
      <c r="A1975" t="s">
        <v>1996</v>
      </c>
      <c r="B1975" t="s">
        <v>39</v>
      </c>
      <c r="C1975">
        <v>4</v>
      </c>
      <c r="D1975">
        <v>3</v>
      </c>
      <c r="E1975">
        <v>12</v>
      </c>
      <c r="F1975" t="s">
        <v>10</v>
      </c>
      <c r="G1975" t="s">
        <v>11</v>
      </c>
      <c r="H1975" s="1">
        <v>45263</v>
      </c>
    </row>
    <row r="1976" spans="1:8" x14ac:dyDescent="0.25">
      <c r="A1976" t="s">
        <v>1997</v>
      </c>
      <c r="B1976" t="s">
        <v>25</v>
      </c>
      <c r="C1976">
        <v>3</v>
      </c>
      <c r="D1976">
        <v>4</v>
      </c>
      <c r="E1976" t="s">
        <v>18</v>
      </c>
      <c r="H1976" s="1">
        <v>45036</v>
      </c>
    </row>
    <row r="1977" spans="1:8" x14ac:dyDescent="0.25">
      <c r="A1977" t="s">
        <v>1998</v>
      </c>
      <c r="B1977" t="s">
        <v>9</v>
      </c>
      <c r="C1977">
        <v>3</v>
      </c>
      <c r="D1977">
        <v>2</v>
      </c>
      <c r="E1977">
        <v>6</v>
      </c>
      <c r="F1977" t="s">
        <v>10</v>
      </c>
      <c r="H1977" s="1">
        <v>45129</v>
      </c>
    </row>
    <row r="1978" spans="1:8" x14ac:dyDescent="0.25">
      <c r="A1978" t="s">
        <v>1999</v>
      </c>
      <c r="B1978" t="s">
        <v>25</v>
      </c>
      <c r="C1978">
        <v>3</v>
      </c>
      <c r="D1978">
        <v>4</v>
      </c>
      <c r="E1978">
        <v>12</v>
      </c>
      <c r="G1978" t="s">
        <v>11</v>
      </c>
      <c r="H1978" s="1">
        <v>45063</v>
      </c>
    </row>
    <row r="1979" spans="1:8" x14ac:dyDescent="0.25">
      <c r="A1979" t="s">
        <v>2000</v>
      </c>
      <c r="B1979" t="s">
        <v>9</v>
      </c>
      <c r="C1979">
        <v>1</v>
      </c>
      <c r="D1979">
        <v>2</v>
      </c>
      <c r="E1979">
        <v>2</v>
      </c>
      <c r="F1979" t="s">
        <v>23</v>
      </c>
      <c r="H1979" s="1">
        <v>45121</v>
      </c>
    </row>
    <row r="1980" spans="1:8" x14ac:dyDescent="0.25">
      <c r="A1980" t="s">
        <v>2001</v>
      </c>
      <c r="B1980" t="s">
        <v>21</v>
      </c>
      <c r="C1980">
        <v>3</v>
      </c>
      <c r="D1980">
        <v>2</v>
      </c>
      <c r="E1980">
        <v>6</v>
      </c>
      <c r="F1980" t="s">
        <v>23</v>
      </c>
      <c r="G1980" t="s">
        <v>15</v>
      </c>
      <c r="H1980" s="1">
        <v>45100</v>
      </c>
    </row>
    <row r="1981" spans="1:8" x14ac:dyDescent="0.25">
      <c r="A1981" t="s">
        <v>2002</v>
      </c>
      <c r="B1981" t="s">
        <v>20</v>
      </c>
      <c r="C1981">
        <v>4</v>
      </c>
      <c r="D1981">
        <v>5</v>
      </c>
      <c r="E1981">
        <v>20</v>
      </c>
      <c r="F1981" t="s">
        <v>18</v>
      </c>
      <c r="G1981" t="s">
        <v>11</v>
      </c>
      <c r="H1981" s="1">
        <v>45096</v>
      </c>
    </row>
    <row r="1982" spans="1:8" x14ac:dyDescent="0.25">
      <c r="A1982" t="s">
        <v>2003</v>
      </c>
      <c r="B1982" t="s">
        <v>65</v>
      </c>
      <c r="C1982">
        <v>2</v>
      </c>
      <c r="D1982">
        <v>1.5</v>
      </c>
      <c r="E1982">
        <v>3</v>
      </c>
      <c r="F1982" t="s">
        <v>14</v>
      </c>
      <c r="G1982" t="s">
        <v>21</v>
      </c>
      <c r="H1982" s="1">
        <v>44946</v>
      </c>
    </row>
    <row r="1983" spans="1:8" x14ac:dyDescent="0.25">
      <c r="A1983" t="s">
        <v>2004</v>
      </c>
      <c r="B1983" t="s">
        <v>9</v>
      </c>
      <c r="C1983">
        <v>5</v>
      </c>
      <c r="D1983">
        <v>2</v>
      </c>
      <c r="E1983">
        <v>10</v>
      </c>
      <c r="H1983" s="1">
        <v>45266</v>
      </c>
    </row>
    <row r="1984" spans="1:8" x14ac:dyDescent="0.25">
      <c r="A1984" t="s">
        <v>2005</v>
      </c>
      <c r="B1984" t="s">
        <v>9</v>
      </c>
      <c r="C1984">
        <v>5</v>
      </c>
      <c r="D1984">
        <v>2</v>
      </c>
      <c r="E1984">
        <v>10</v>
      </c>
      <c r="F1984" t="s">
        <v>23</v>
      </c>
      <c r="G1984" t="s">
        <v>11</v>
      </c>
      <c r="H1984" s="1">
        <v>44932</v>
      </c>
    </row>
    <row r="1985" spans="1:8" x14ac:dyDescent="0.25">
      <c r="A1985" t="s">
        <v>2006</v>
      </c>
      <c r="B1985" t="s">
        <v>13</v>
      </c>
      <c r="C1985">
        <v>2</v>
      </c>
      <c r="D1985" t="s">
        <v>18</v>
      </c>
      <c r="E1985">
        <v>6</v>
      </c>
      <c r="G1985" t="s">
        <v>15</v>
      </c>
      <c r="H1985" s="1">
        <v>45113</v>
      </c>
    </row>
    <row r="1986" spans="1:8" x14ac:dyDescent="0.25">
      <c r="A1986" t="s">
        <v>2007</v>
      </c>
      <c r="B1986" t="s">
        <v>9</v>
      </c>
      <c r="C1986">
        <v>3</v>
      </c>
      <c r="D1986">
        <v>2</v>
      </c>
      <c r="E1986">
        <v>6</v>
      </c>
      <c r="F1986" t="s">
        <v>14</v>
      </c>
      <c r="G1986" t="s">
        <v>18</v>
      </c>
      <c r="H1986" s="1">
        <v>45151</v>
      </c>
    </row>
    <row r="1987" spans="1:8" x14ac:dyDescent="0.25">
      <c r="A1987" t="s">
        <v>2008</v>
      </c>
      <c r="B1987" t="s">
        <v>25</v>
      </c>
      <c r="C1987">
        <v>1</v>
      </c>
      <c r="D1987">
        <v>4</v>
      </c>
      <c r="E1987">
        <v>4</v>
      </c>
      <c r="F1987" t="s">
        <v>18</v>
      </c>
      <c r="G1987" t="s">
        <v>11</v>
      </c>
      <c r="H1987" s="1">
        <v>44931</v>
      </c>
    </row>
    <row r="1988" spans="1:8" x14ac:dyDescent="0.25">
      <c r="A1988" t="s">
        <v>2009</v>
      </c>
      <c r="B1988" t="s">
        <v>17</v>
      </c>
      <c r="C1988" t="s">
        <v>18</v>
      </c>
      <c r="D1988">
        <v>1</v>
      </c>
      <c r="E1988">
        <v>1</v>
      </c>
      <c r="F1988" t="s">
        <v>10</v>
      </c>
      <c r="G1988" t="s">
        <v>11</v>
      </c>
      <c r="H1988" s="1">
        <v>45133</v>
      </c>
    </row>
    <row r="1989" spans="1:8" x14ac:dyDescent="0.25">
      <c r="A1989" t="s">
        <v>2010</v>
      </c>
      <c r="B1989" t="s">
        <v>13</v>
      </c>
      <c r="C1989">
        <v>1</v>
      </c>
      <c r="D1989">
        <v>3</v>
      </c>
      <c r="E1989">
        <v>3</v>
      </c>
      <c r="F1989" t="s">
        <v>14</v>
      </c>
      <c r="G1989" t="s">
        <v>15</v>
      </c>
      <c r="H1989" s="1">
        <v>45281</v>
      </c>
    </row>
    <row r="1990" spans="1:8" x14ac:dyDescent="0.25">
      <c r="A1990" t="s">
        <v>2011</v>
      </c>
      <c r="B1990" t="s">
        <v>65</v>
      </c>
      <c r="C1990">
        <v>4</v>
      </c>
      <c r="D1990" t="s">
        <v>18</v>
      </c>
      <c r="E1990">
        <v>6</v>
      </c>
      <c r="F1990" t="s">
        <v>10</v>
      </c>
      <c r="G1990" t="s">
        <v>15</v>
      </c>
      <c r="H1990" s="1">
        <v>45285</v>
      </c>
    </row>
    <row r="1991" spans="1:8" x14ac:dyDescent="0.25">
      <c r="A1991" t="s">
        <v>2012</v>
      </c>
      <c r="B1991" t="s">
        <v>25</v>
      </c>
      <c r="C1991">
        <v>4</v>
      </c>
      <c r="D1991">
        <v>4</v>
      </c>
      <c r="E1991">
        <v>16</v>
      </c>
      <c r="F1991" t="s">
        <v>23</v>
      </c>
      <c r="G1991" t="s">
        <v>18</v>
      </c>
      <c r="H1991" s="1">
        <v>44985</v>
      </c>
    </row>
    <row r="1992" spans="1:8" x14ac:dyDescent="0.25">
      <c r="A1992" t="s">
        <v>2013</v>
      </c>
      <c r="B1992" t="s">
        <v>39</v>
      </c>
      <c r="C1992">
        <v>3</v>
      </c>
      <c r="D1992">
        <v>3</v>
      </c>
      <c r="E1992">
        <v>9</v>
      </c>
      <c r="G1992" t="s">
        <v>15</v>
      </c>
      <c r="H1992" s="1">
        <v>45159</v>
      </c>
    </row>
    <row r="1993" spans="1:8" x14ac:dyDescent="0.25">
      <c r="A1993" t="s">
        <v>2014</v>
      </c>
      <c r="B1993" t="s">
        <v>9</v>
      </c>
      <c r="C1993">
        <v>1</v>
      </c>
      <c r="D1993">
        <v>2</v>
      </c>
      <c r="E1993">
        <v>2</v>
      </c>
      <c r="H1993" s="1">
        <v>45150</v>
      </c>
    </row>
    <row r="1994" spans="1:8" x14ac:dyDescent="0.25">
      <c r="A1994" t="s">
        <v>2015</v>
      </c>
      <c r="B1994" t="s">
        <v>20</v>
      </c>
      <c r="C1994">
        <v>1</v>
      </c>
      <c r="D1994">
        <v>5</v>
      </c>
      <c r="E1994">
        <v>5</v>
      </c>
      <c r="H1994" s="1">
        <v>44945</v>
      </c>
    </row>
    <row r="1995" spans="1:8" x14ac:dyDescent="0.25">
      <c r="A1995" t="s">
        <v>2016</v>
      </c>
      <c r="B1995" t="s">
        <v>25</v>
      </c>
      <c r="C1995">
        <v>2</v>
      </c>
      <c r="D1995">
        <v>4</v>
      </c>
      <c r="E1995">
        <v>8</v>
      </c>
      <c r="F1995" t="s">
        <v>14</v>
      </c>
      <c r="G1995" t="s">
        <v>15</v>
      </c>
      <c r="H1995" s="1">
        <v>44938</v>
      </c>
    </row>
    <row r="1996" spans="1:8" x14ac:dyDescent="0.25">
      <c r="A1996" t="s">
        <v>2017</v>
      </c>
      <c r="B1996" t="s">
        <v>25</v>
      </c>
      <c r="C1996">
        <v>4</v>
      </c>
      <c r="D1996">
        <v>4</v>
      </c>
      <c r="E1996" t="s">
        <v>18</v>
      </c>
      <c r="F1996" t="s">
        <v>23</v>
      </c>
      <c r="G1996" t="s">
        <v>15</v>
      </c>
      <c r="H1996" s="1">
        <v>45240</v>
      </c>
    </row>
    <row r="1997" spans="1:8" x14ac:dyDescent="0.25">
      <c r="A1997" t="s">
        <v>2018</v>
      </c>
      <c r="B1997" t="s">
        <v>39</v>
      </c>
      <c r="C1997">
        <v>2</v>
      </c>
      <c r="D1997">
        <v>3</v>
      </c>
      <c r="E1997">
        <v>6</v>
      </c>
      <c r="G1997" t="s">
        <v>15</v>
      </c>
      <c r="H1997" s="1">
        <v>45033</v>
      </c>
    </row>
    <row r="1998" spans="1:8" x14ac:dyDescent="0.25">
      <c r="A1998" t="s">
        <v>2019</v>
      </c>
      <c r="B1998" t="s">
        <v>17</v>
      </c>
      <c r="C1998">
        <v>2</v>
      </c>
      <c r="D1998">
        <v>1</v>
      </c>
      <c r="E1998">
        <v>2</v>
      </c>
      <c r="H1998" s="1">
        <v>45135</v>
      </c>
    </row>
    <row r="1999" spans="1:8" x14ac:dyDescent="0.25">
      <c r="A1999" t="s">
        <v>2020</v>
      </c>
      <c r="B1999" t="s">
        <v>65</v>
      </c>
      <c r="C1999">
        <v>3</v>
      </c>
      <c r="D1999">
        <v>1.5</v>
      </c>
      <c r="E1999">
        <v>4.5</v>
      </c>
      <c r="F1999" t="s">
        <v>23</v>
      </c>
      <c r="G1999" t="s">
        <v>11</v>
      </c>
      <c r="H1999" s="1">
        <v>45045</v>
      </c>
    </row>
    <row r="2000" spans="1:8" x14ac:dyDescent="0.25">
      <c r="A2000" t="s">
        <v>2021</v>
      </c>
      <c r="B2000" t="s">
        <v>13</v>
      </c>
      <c r="C2000">
        <v>4</v>
      </c>
      <c r="D2000">
        <v>3</v>
      </c>
      <c r="E2000">
        <v>12</v>
      </c>
      <c r="F2000" t="s">
        <v>10</v>
      </c>
      <c r="G2000" t="s">
        <v>11</v>
      </c>
      <c r="H2000" s="1">
        <v>45054</v>
      </c>
    </row>
    <row r="2001" spans="1:8" x14ac:dyDescent="0.25">
      <c r="A2001" t="s">
        <v>2022</v>
      </c>
      <c r="B2001" t="s">
        <v>20</v>
      </c>
      <c r="C2001">
        <v>3</v>
      </c>
      <c r="D2001">
        <v>5</v>
      </c>
      <c r="F2001" t="s">
        <v>18</v>
      </c>
      <c r="G2001" t="s">
        <v>11</v>
      </c>
      <c r="H2001" s="1">
        <v>45042</v>
      </c>
    </row>
    <row r="2002" spans="1:8" x14ac:dyDescent="0.25">
      <c r="A2002" t="s">
        <v>2023</v>
      </c>
      <c r="B2002" t="s">
        <v>28</v>
      </c>
      <c r="C2002">
        <v>5</v>
      </c>
      <c r="D2002">
        <v>4</v>
      </c>
      <c r="E2002">
        <v>20</v>
      </c>
      <c r="F2002" t="s">
        <v>18</v>
      </c>
    </row>
    <row r="2003" spans="1:8" x14ac:dyDescent="0.25">
      <c r="A2003" t="s">
        <v>2024</v>
      </c>
      <c r="B2003" t="s">
        <v>25</v>
      </c>
      <c r="C2003">
        <v>1</v>
      </c>
      <c r="D2003">
        <v>4</v>
      </c>
      <c r="E2003">
        <v>4</v>
      </c>
      <c r="G2003" t="s">
        <v>15</v>
      </c>
      <c r="H2003" s="1">
        <v>45287</v>
      </c>
    </row>
    <row r="2004" spans="1:8" x14ac:dyDescent="0.25">
      <c r="A2004" t="s">
        <v>2025</v>
      </c>
      <c r="C2004">
        <v>3</v>
      </c>
      <c r="D2004" t="s">
        <v>21</v>
      </c>
      <c r="E2004">
        <v>3</v>
      </c>
      <c r="F2004" t="s">
        <v>23</v>
      </c>
      <c r="H2004" s="1">
        <v>45101</v>
      </c>
    </row>
    <row r="2005" spans="1:8" x14ac:dyDescent="0.25">
      <c r="A2005" t="s">
        <v>2026</v>
      </c>
      <c r="B2005" t="s">
        <v>39</v>
      </c>
      <c r="C2005">
        <v>3</v>
      </c>
      <c r="D2005">
        <v>3</v>
      </c>
      <c r="E2005">
        <v>9</v>
      </c>
      <c r="F2005" t="s">
        <v>10</v>
      </c>
      <c r="G2005" t="s">
        <v>15</v>
      </c>
      <c r="H2005" s="1">
        <v>44943</v>
      </c>
    </row>
    <row r="2006" spans="1:8" x14ac:dyDescent="0.25">
      <c r="A2006" t="s">
        <v>2027</v>
      </c>
      <c r="B2006" t="s">
        <v>9</v>
      </c>
      <c r="C2006">
        <v>1</v>
      </c>
      <c r="D2006">
        <v>2</v>
      </c>
      <c r="E2006">
        <v>2</v>
      </c>
      <c r="F2006" t="s">
        <v>23</v>
      </c>
      <c r="G2006" t="s">
        <v>11</v>
      </c>
      <c r="H2006" s="1">
        <v>45005</v>
      </c>
    </row>
    <row r="2007" spans="1:8" x14ac:dyDescent="0.25">
      <c r="A2007" t="s">
        <v>2028</v>
      </c>
      <c r="B2007" t="s">
        <v>25</v>
      </c>
      <c r="C2007">
        <v>2</v>
      </c>
      <c r="D2007">
        <v>4</v>
      </c>
      <c r="E2007">
        <v>8</v>
      </c>
      <c r="F2007" t="s">
        <v>10</v>
      </c>
      <c r="G2007" t="s">
        <v>15</v>
      </c>
      <c r="H2007" s="1">
        <v>45041</v>
      </c>
    </row>
    <row r="2008" spans="1:8" x14ac:dyDescent="0.25">
      <c r="A2008" t="s">
        <v>2029</v>
      </c>
      <c r="B2008" t="s">
        <v>13</v>
      </c>
      <c r="C2008">
        <v>1</v>
      </c>
      <c r="D2008" t="s">
        <v>18</v>
      </c>
      <c r="E2008">
        <v>3</v>
      </c>
      <c r="F2008" t="s">
        <v>21</v>
      </c>
      <c r="G2008" t="s">
        <v>21</v>
      </c>
      <c r="H2008" s="1">
        <v>45033</v>
      </c>
    </row>
    <row r="2009" spans="1:8" x14ac:dyDescent="0.25">
      <c r="A2009" t="s">
        <v>2030</v>
      </c>
      <c r="B2009" t="s">
        <v>39</v>
      </c>
      <c r="C2009">
        <v>2</v>
      </c>
      <c r="D2009">
        <v>3</v>
      </c>
      <c r="E2009">
        <v>6</v>
      </c>
      <c r="F2009" t="s">
        <v>14</v>
      </c>
      <c r="H2009" s="1">
        <v>45087</v>
      </c>
    </row>
    <row r="2010" spans="1:8" x14ac:dyDescent="0.25">
      <c r="A2010" t="s">
        <v>2031</v>
      </c>
      <c r="B2010" t="s">
        <v>20</v>
      </c>
      <c r="C2010">
        <v>3</v>
      </c>
      <c r="D2010" t="s">
        <v>18</v>
      </c>
      <c r="E2010">
        <v>15</v>
      </c>
      <c r="F2010" t="s">
        <v>14</v>
      </c>
      <c r="H2010" s="1">
        <v>45063</v>
      </c>
    </row>
    <row r="2011" spans="1:8" x14ac:dyDescent="0.25">
      <c r="A2011" t="s">
        <v>2032</v>
      </c>
      <c r="B2011" t="s">
        <v>65</v>
      </c>
      <c r="C2011">
        <v>5</v>
      </c>
      <c r="D2011" t="s">
        <v>21</v>
      </c>
      <c r="E2011">
        <v>7.5</v>
      </c>
      <c r="F2011" t="s">
        <v>18</v>
      </c>
      <c r="G2011" t="s">
        <v>21</v>
      </c>
      <c r="H2011" s="1">
        <v>45256</v>
      </c>
    </row>
    <row r="2012" spans="1:8" x14ac:dyDescent="0.25">
      <c r="A2012" t="s">
        <v>2033</v>
      </c>
      <c r="B2012" t="s">
        <v>13</v>
      </c>
      <c r="C2012">
        <v>5</v>
      </c>
      <c r="D2012">
        <v>3</v>
      </c>
      <c r="E2012">
        <v>15</v>
      </c>
      <c r="F2012" t="s">
        <v>23</v>
      </c>
      <c r="G2012" t="s">
        <v>11</v>
      </c>
      <c r="H2012" s="1">
        <v>45165</v>
      </c>
    </row>
    <row r="2013" spans="1:8" x14ac:dyDescent="0.25">
      <c r="A2013" t="s">
        <v>2034</v>
      </c>
      <c r="B2013" t="s">
        <v>17</v>
      </c>
      <c r="C2013">
        <v>1</v>
      </c>
      <c r="D2013">
        <v>1</v>
      </c>
      <c r="E2013">
        <v>1</v>
      </c>
      <c r="G2013" t="s">
        <v>15</v>
      </c>
      <c r="H2013" s="1">
        <v>45212</v>
      </c>
    </row>
    <row r="2014" spans="1:8" x14ac:dyDescent="0.25">
      <c r="A2014" t="s">
        <v>2035</v>
      </c>
      <c r="B2014" t="s">
        <v>28</v>
      </c>
      <c r="C2014">
        <v>1</v>
      </c>
      <c r="D2014">
        <v>4</v>
      </c>
      <c r="E2014">
        <v>4</v>
      </c>
      <c r="F2014" t="s">
        <v>14</v>
      </c>
      <c r="G2014" t="s">
        <v>15</v>
      </c>
      <c r="H2014" s="1">
        <v>45151</v>
      </c>
    </row>
    <row r="2015" spans="1:8" x14ac:dyDescent="0.25">
      <c r="A2015" t="s">
        <v>2036</v>
      </c>
      <c r="B2015" t="s">
        <v>25</v>
      </c>
      <c r="C2015">
        <v>3</v>
      </c>
      <c r="D2015">
        <v>4</v>
      </c>
      <c r="E2015">
        <v>12</v>
      </c>
      <c r="F2015" t="s">
        <v>23</v>
      </c>
      <c r="G2015" t="s">
        <v>21</v>
      </c>
      <c r="H2015" s="1">
        <v>45101</v>
      </c>
    </row>
    <row r="2016" spans="1:8" x14ac:dyDescent="0.25">
      <c r="A2016" t="s">
        <v>2037</v>
      </c>
      <c r="B2016" t="s">
        <v>17</v>
      </c>
      <c r="C2016">
        <v>3</v>
      </c>
      <c r="D2016">
        <v>1</v>
      </c>
      <c r="E2016">
        <v>3</v>
      </c>
      <c r="G2016" t="s">
        <v>15</v>
      </c>
      <c r="H2016" s="1">
        <v>45088</v>
      </c>
    </row>
    <row r="2017" spans="1:8" x14ac:dyDescent="0.25">
      <c r="A2017" t="s">
        <v>2038</v>
      </c>
      <c r="C2017" t="s">
        <v>18</v>
      </c>
      <c r="D2017">
        <v>2</v>
      </c>
      <c r="E2017">
        <v>2</v>
      </c>
      <c r="F2017" t="s">
        <v>23</v>
      </c>
      <c r="G2017" t="s">
        <v>11</v>
      </c>
      <c r="H2017" s="1">
        <v>45021</v>
      </c>
    </row>
    <row r="2018" spans="1:8" x14ac:dyDescent="0.25">
      <c r="A2018" t="s">
        <v>2039</v>
      </c>
      <c r="B2018" t="s">
        <v>21</v>
      </c>
      <c r="C2018">
        <v>5</v>
      </c>
      <c r="D2018">
        <v>4</v>
      </c>
      <c r="E2018">
        <v>20</v>
      </c>
      <c r="F2018" t="s">
        <v>23</v>
      </c>
      <c r="G2018" t="s">
        <v>18</v>
      </c>
      <c r="H2018" s="1">
        <v>45251</v>
      </c>
    </row>
    <row r="2019" spans="1:8" x14ac:dyDescent="0.25">
      <c r="A2019" t="s">
        <v>2040</v>
      </c>
      <c r="B2019" t="s">
        <v>20</v>
      </c>
      <c r="C2019">
        <v>5</v>
      </c>
      <c r="D2019">
        <v>5</v>
      </c>
      <c r="E2019">
        <v>25</v>
      </c>
      <c r="F2019" t="s">
        <v>23</v>
      </c>
      <c r="H2019" s="1">
        <v>45108</v>
      </c>
    </row>
    <row r="2020" spans="1:8" x14ac:dyDescent="0.25">
      <c r="A2020" t="s">
        <v>2041</v>
      </c>
      <c r="B2020" t="s">
        <v>25</v>
      </c>
      <c r="C2020">
        <v>3</v>
      </c>
      <c r="D2020">
        <v>4</v>
      </c>
      <c r="E2020">
        <v>12</v>
      </c>
      <c r="F2020" t="s">
        <v>23</v>
      </c>
      <c r="G2020" t="s">
        <v>15</v>
      </c>
      <c r="H2020" s="1">
        <v>45253</v>
      </c>
    </row>
    <row r="2021" spans="1:8" x14ac:dyDescent="0.25">
      <c r="A2021" t="s">
        <v>2042</v>
      </c>
      <c r="B2021" t="s">
        <v>20</v>
      </c>
      <c r="C2021">
        <v>3</v>
      </c>
      <c r="D2021">
        <v>5</v>
      </c>
      <c r="E2021">
        <v>15</v>
      </c>
      <c r="F2021" t="s">
        <v>10</v>
      </c>
      <c r="G2021" t="s">
        <v>11</v>
      </c>
      <c r="H2021" s="1">
        <v>44944</v>
      </c>
    </row>
    <row r="2022" spans="1:8" x14ac:dyDescent="0.25">
      <c r="A2022" t="s">
        <v>2043</v>
      </c>
      <c r="B2022" t="s">
        <v>9</v>
      </c>
      <c r="C2022">
        <v>1</v>
      </c>
      <c r="D2022">
        <v>2</v>
      </c>
      <c r="E2022">
        <v>2</v>
      </c>
      <c r="F2022" t="s">
        <v>23</v>
      </c>
      <c r="H2022" s="1">
        <v>45178</v>
      </c>
    </row>
    <row r="2023" spans="1:8" x14ac:dyDescent="0.25">
      <c r="A2023" t="s">
        <v>2044</v>
      </c>
      <c r="B2023" t="s">
        <v>17</v>
      </c>
      <c r="C2023">
        <v>4</v>
      </c>
      <c r="D2023">
        <v>1</v>
      </c>
      <c r="E2023">
        <v>4</v>
      </c>
      <c r="G2023" t="s">
        <v>11</v>
      </c>
      <c r="H2023" s="1">
        <v>45043</v>
      </c>
    </row>
    <row r="2024" spans="1:8" x14ac:dyDescent="0.25">
      <c r="A2024" t="s">
        <v>2045</v>
      </c>
      <c r="B2024" t="s">
        <v>65</v>
      </c>
      <c r="C2024">
        <v>3</v>
      </c>
      <c r="D2024">
        <v>1.5</v>
      </c>
      <c r="E2024">
        <v>4.5</v>
      </c>
      <c r="F2024" t="s">
        <v>10</v>
      </c>
      <c r="G2024" t="s">
        <v>15</v>
      </c>
      <c r="H2024" s="1">
        <v>45286</v>
      </c>
    </row>
    <row r="2025" spans="1:8" x14ac:dyDescent="0.25">
      <c r="A2025" t="s">
        <v>2046</v>
      </c>
      <c r="B2025" t="s">
        <v>39</v>
      </c>
      <c r="C2025">
        <v>4</v>
      </c>
      <c r="D2025">
        <v>3</v>
      </c>
      <c r="E2025">
        <v>12</v>
      </c>
      <c r="F2025" t="s">
        <v>23</v>
      </c>
      <c r="G2025" t="s">
        <v>15</v>
      </c>
      <c r="H2025" s="1">
        <v>44985</v>
      </c>
    </row>
    <row r="2026" spans="1:8" x14ac:dyDescent="0.25">
      <c r="A2026" t="s">
        <v>2047</v>
      </c>
      <c r="B2026" t="s">
        <v>9</v>
      </c>
      <c r="C2026">
        <v>1</v>
      </c>
      <c r="D2026">
        <v>2</v>
      </c>
      <c r="E2026">
        <v>2</v>
      </c>
      <c r="F2026" t="s">
        <v>10</v>
      </c>
      <c r="G2026" t="s">
        <v>15</v>
      </c>
    </row>
    <row r="2027" spans="1:8" x14ac:dyDescent="0.25">
      <c r="A2027" t="s">
        <v>2048</v>
      </c>
      <c r="B2027" t="s">
        <v>28</v>
      </c>
      <c r="C2027">
        <v>3</v>
      </c>
      <c r="D2027">
        <v>4</v>
      </c>
      <c r="E2027">
        <v>12</v>
      </c>
      <c r="F2027" t="s">
        <v>14</v>
      </c>
      <c r="G2027" t="s">
        <v>11</v>
      </c>
      <c r="H2027" s="1">
        <v>45165</v>
      </c>
    </row>
    <row r="2028" spans="1:8" x14ac:dyDescent="0.25">
      <c r="A2028" t="s">
        <v>2049</v>
      </c>
      <c r="B2028" t="s">
        <v>28</v>
      </c>
      <c r="C2028">
        <v>5</v>
      </c>
      <c r="D2028">
        <v>4</v>
      </c>
      <c r="E2028">
        <v>20</v>
      </c>
      <c r="F2028" t="s">
        <v>23</v>
      </c>
      <c r="H2028" s="1">
        <v>45069</v>
      </c>
    </row>
    <row r="2029" spans="1:8" x14ac:dyDescent="0.25">
      <c r="A2029" t="s">
        <v>2050</v>
      </c>
      <c r="B2029" t="s">
        <v>9</v>
      </c>
      <c r="C2029">
        <v>3</v>
      </c>
      <c r="D2029">
        <v>2</v>
      </c>
      <c r="E2029">
        <v>6</v>
      </c>
      <c r="F2029" t="s">
        <v>14</v>
      </c>
      <c r="G2029" t="s">
        <v>15</v>
      </c>
      <c r="H2029" s="1">
        <v>45282</v>
      </c>
    </row>
    <row r="2030" spans="1:8" x14ac:dyDescent="0.25">
      <c r="A2030" t="s">
        <v>2051</v>
      </c>
      <c r="B2030" t="s">
        <v>39</v>
      </c>
      <c r="C2030">
        <v>4</v>
      </c>
      <c r="D2030" t="s">
        <v>18</v>
      </c>
      <c r="E2030">
        <v>12</v>
      </c>
      <c r="G2030" t="s">
        <v>11</v>
      </c>
      <c r="H2030" s="1">
        <v>45229</v>
      </c>
    </row>
    <row r="2031" spans="1:8" x14ac:dyDescent="0.25">
      <c r="A2031" t="s">
        <v>2052</v>
      </c>
      <c r="B2031" t="s">
        <v>20</v>
      </c>
      <c r="C2031">
        <v>3</v>
      </c>
      <c r="D2031">
        <v>5</v>
      </c>
      <c r="E2031">
        <v>15</v>
      </c>
      <c r="F2031" t="s">
        <v>23</v>
      </c>
    </row>
    <row r="2032" spans="1:8" x14ac:dyDescent="0.25">
      <c r="A2032" t="s">
        <v>2053</v>
      </c>
      <c r="B2032" t="s">
        <v>65</v>
      </c>
      <c r="C2032">
        <v>2</v>
      </c>
      <c r="D2032">
        <v>1.5</v>
      </c>
      <c r="E2032">
        <v>3</v>
      </c>
      <c r="G2032" t="s">
        <v>11</v>
      </c>
      <c r="H2032" s="1">
        <v>45218</v>
      </c>
    </row>
    <row r="2033" spans="1:8" x14ac:dyDescent="0.25">
      <c r="A2033" t="s">
        <v>2054</v>
      </c>
      <c r="B2033" t="s">
        <v>39</v>
      </c>
      <c r="C2033">
        <v>3</v>
      </c>
      <c r="D2033">
        <v>3</v>
      </c>
      <c r="E2033">
        <v>9</v>
      </c>
      <c r="F2033" t="s">
        <v>14</v>
      </c>
      <c r="G2033" t="s">
        <v>15</v>
      </c>
      <c r="H2033" t="s">
        <v>21</v>
      </c>
    </row>
    <row r="2034" spans="1:8" x14ac:dyDescent="0.25">
      <c r="A2034" t="s">
        <v>2055</v>
      </c>
      <c r="B2034" t="s">
        <v>20</v>
      </c>
      <c r="C2034">
        <v>1</v>
      </c>
      <c r="D2034">
        <v>5</v>
      </c>
      <c r="E2034">
        <v>5</v>
      </c>
      <c r="F2034" t="s">
        <v>10</v>
      </c>
      <c r="G2034" t="s">
        <v>15</v>
      </c>
      <c r="H2034" s="1">
        <v>45188</v>
      </c>
    </row>
    <row r="2035" spans="1:8" x14ac:dyDescent="0.25">
      <c r="A2035" t="s">
        <v>2056</v>
      </c>
      <c r="B2035" t="s">
        <v>9</v>
      </c>
      <c r="C2035">
        <v>3</v>
      </c>
      <c r="D2035">
        <v>2</v>
      </c>
      <c r="E2035">
        <v>6</v>
      </c>
      <c r="F2035" t="s">
        <v>10</v>
      </c>
      <c r="G2035" t="s">
        <v>11</v>
      </c>
      <c r="H2035" s="1">
        <v>45159</v>
      </c>
    </row>
    <row r="2036" spans="1:8" x14ac:dyDescent="0.25">
      <c r="A2036" t="s">
        <v>2057</v>
      </c>
      <c r="B2036" t="s">
        <v>20</v>
      </c>
      <c r="C2036">
        <v>4</v>
      </c>
      <c r="D2036">
        <v>5</v>
      </c>
      <c r="E2036">
        <v>20</v>
      </c>
      <c r="F2036" t="s">
        <v>14</v>
      </c>
      <c r="H2036" s="1">
        <v>45194</v>
      </c>
    </row>
    <row r="2037" spans="1:8" x14ac:dyDescent="0.25">
      <c r="A2037" t="s">
        <v>2058</v>
      </c>
      <c r="B2037" t="s">
        <v>13</v>
      </c>
      <c r="C2037">
        <v>3</v>
      </c>
      <c r="D2037">
        <v>3</v>
      </c>
      <c r="E2037">
        <v>9</v>
      </c>
      <c r="F2037" t="s">
        <v>23</v>
      </c>
      <c r="H2037" s="1">
        <v>45260</v>
      </c>
    </row>
    <row r="2038" spans="1:8" x14ac:dyDescent="0.25">
      <c r="A2038" t="s">
        <v>2059</v>
      </c>
      <c r="B2038" t="s">
        <v>28</v>
      </c>
      <c r="C2038">
        <v>5</v>
      </c>
      <c r="D2038">
        <v>4</v>
      </c>
      <c r="E2038">
        <v>20</v>
      </c>
      <c r="F2038" t="s">
        <v>10</v>
      </c>
      <c r="H2038" s="1">
        <v>44998</v>
      </c>
    </row>
    <row r="2039" spans="1:8" x14ac:dyDescent="0.25">
      <c r="A2039" t="s">
        <v>2060</v>
      </c>
      <c r="B2039" t="s">
        <v>25</v>
      </c>
      <c r="C2039">
        <v>3</v>
      </c>
      <c r="D2039">
        <v>4</v>
      </c>
      <c r="E2039">
        <v>12</v>
      </c>
      <c r="G2039" t="s">
        <v>18</v>
      </c>
      <c r="H2039" s="1">
        <v>45051</v>
      </c>
    </row>
    <row r="2040" spans="1:8" x14ac:dyDescent="0.25">
      <c r="A2040" t="s">
        <v>2061</v>
      </c>
      <c r="B2040" t="s">
        <v>9</v>
      </c>
      <c r="C2040">
        <v>4</v>
      </c>
      <c r="D2040">
        <v>2</v>
      </c>
      <c r="E2040">
        <v>8</v>
      </c>
      <c r="F2040" t="s">
        <v>23</v>
      </c>
      <c r="G2040" t="s">
        <v>15</v>
      </c>
      <c r="H2040" s="1">
        <v>45168</v>
      </c>
    </row>
    <row r="2041" spans="1:8" x14ac:dyDescent="0.25">
      <c r="A2041" t="s">
        <v>2062</v>
      </c>
      <c r="B2041" t="s">
        <v>13</v>
      </c>
      <c r="C2041">
        <v>1</v>
      </c>
      <c r="D2041">
        <v>3</v>
      </c>
      <c r="E2041">
        <v>3</v>
      </c>
      <c r="G2041" t="s">
        <v>11</v>
      </c>
      <c r="H2041" s="1">
        <v>45277</v>
      </c>
    </row>
    <row r="2042" spans="1:8" x14ac:dyDescent="0.25">
      <c r="A2042" t="s">
        <v>2063</v>
      </c>
      <c r="B2042" t="s">
        <v>17</v>
      </c>
      <c r="C2042">
        <v>4</v>
      </c>
      <c r="D2042" t="s">
        <v>21</v>
      </c>
      <c r="E2042">
        <v>4</v>
      </c>
      <c r="F2042" t="s">
        <v>23</v>
      </c>
      <c r="G2042" t="s">
        <v>11</v>
      </c>
      <c r="H2042" s="1">
        <v>45112</v>
      </c>
    </row>
    <row r="2043" spans="1:8" x14ac:dyDescent="0.25">
      <c r="A2043" t="s">
        <v>2064</v>
      </c>
      <c r="B2043" t="s">
        <v>20</v>
      </c>
      <c r="C2043">
        <v>1</v>
      </c>
      <c r="D2043">
        <v>5</v>
      </c>
      <c r="E2043">
        <v>5</v>
      </c>
      <c r="F2043" t="s">
        <v>23</v>
      </c>
      <c r="G2043" t="s">
        <v>11</v>
      </c>
      <c r="H2043" s="1">
        <v>45125</v>
      </c>
    </row>
    <row r="2044" spans="1:8" x14ac:dyDescent="0.25">
      <c r="A2044" t="s">
        <v>2065</v>
      </c>
      <c r="B2044" t="s">
        <v>28</v>
      </c>
      <c r="C2044">
        <v>1</v>
      </c>
      <c r="D2044">
        <v>4</v>
      </c>
      <c r="E2044">
        <v>4</v>
      </c>
      <c r="F2044" t="s">
        <v>23</v>
      </c>
      <c r="H2044" s="1">
        <v>45150</v>
      </c>
    </row>
    <row r="2045" spans="1:8" x14ac:dyDescent="0.25">
      <c r="A2045" t="s">
        <v>2066</v>
      </c>
      <c r="B2045" t="s">
        <v>21</v>
      </c>
      <c r="D2045">
        <v>5</v>
      </c>
      <c r="E2045">
        <v>20</v>
      </c>
      <c r="F2045" t="s">
        <v>14</v>
      </c>
      <c r="H2045" s="1">
        <v>45097</v>
      </c>
    </row>
    <row r="2046" spans="1:8" x14ac:dyDescent="0.25">
      <c r="A2046" t="s">
        <v>2067</v>
      </c>
      <c r="B2046" t="s">
        <v>65</v>
      </c>
      <c r="C2046">
        <v>3</v>
      </c>
      <c r="D2046">
        <v>1.5</v>
      </c>
      <c r="E2046">
        <v>4.5</v>
      </c>
      <c r="F2046" t="s">
        <v>23</v>
      </c>
      <c r="G2046" t="s">
        <v>11</v>
      </c>
      <c r="H2046" s="1">
        <v>44998</v>
      </c>
    </row>
    <row r="2047" spans="1:8" x14ac:dyDescent="0.25">
      <c r="A2047" t="s">
        <v>2068</v>
      </c>
      <c r="B2047" t="s">
        <v>39</v>
      </c>
      <c r="C2047">
        <v>2</v>
      </c>
      <c r="D2047">
        <v>3</v>
      </c>
      <c r="E2047">
        <v>6</v>
      </c>
      <c r="F2047" t="s">
        <v>10</v>
      </c>
      <c r="G2047" t="s">
        <v>18</v>
      </c>
      <c r="H2047" s="1">
        <v>45242</v>
      </c>
    </row>
    <row r="2048" spans="1:8" x14ac:dyDescent="0.25">
      <c r="A2048" t="s">
        <v>2069</v>
      </c>
      <c r="B2048" t="s">
        <v>28</v>
      </c>
      <c r="C2048">
        <v>2</v>
      </c>
      <c r="D2048">
        <v>4</v>
      </c>
      <c r="E2048">
        <v>8</v>
      </c>
      <c r="F2048" t="s">
        <v>10</v>
      </c>
      <c r="G2048" t="s">
        <v>15</v>
      </c>
      <c r="H2048" s="1">
        <v>45046</v>
      </c>
    </row>
    <row r="2049" spans="1:8" x14ac:dyDescent="0.25">
      <c r="A2049" t="s">
        <v>2070</v>
      </c>
      <c r="B2049" t="s">
        <v>39</v>
      </c>
      <c r="C2049">
        <v>4</v>
      </c>
      <c r="D2049">
        <v>3</v>
      </c>
      <c r="E2049">
        <v>12</v>
      </c>
      <c r="F2049" t="s">
        <v>10</v>
      </c>
      <c r="G2049" t="s">
        <v>18</v>
      </c>
      <c r="H2049" s="1">
        <v>45159</v>
      </c>
    </row>
    <row r="2050" spans="1:8" x14ac:dyDescent="0.25">
      <c r="A2050" t="s">
        <v>2071</v>
      </c>
      <c r="B2050" t="s">
        <v>25</v>
      </c>
      <c r="C2050">
        <v>5</v>
      </c>
      <c r="D2050">
        <v>4</v>
      </c>
      <c r="E2050">
        <v>20</v>
      </c>
      <c r="F2050" t="s">
        <v>10</v>
      </c>
      <c r="H2050" s="1">
        <v>45150</v>
      </c>
    </row>
    <row r="2051" spans="1:8" x14ac:dyDescent="0.25">
      <c r="A2051" t="s">
        <v>2072</v>
      </c>
      <c r="B2051" t="s">
        <v>28</v>
      </c>
      <c r="C2051">
        <v>5</v>
      </c>
      <c r="E2051">
        <v>20</v>
      </c>
      <c r="G2051" t="s">
        <v>11</v>
      </c>
      <c r="H2051" s="1">
        <v>45100</v>
      </c>
    </row>
    <row r="2052" spans="1:8" x14ac:dyDescent="0.25">
      <c r="A2052" t="s">
        <v>2073</v>
      </c>
      <c r="B2052" t="s">
        <v>9</v>
      </c>
      <c r="C2052">
        <v>1</v>
      </c>
      <c r="D2052">
        <v>2</v>
      </c>
      <c r="E2052">
        <v>2</v>
      </c>
      <c r="G2052" t="s">
        <v>21</v>
      </c>
      <c r="H2052" s="1">
        <v>45249</v>
      </c>
    </row>
    <row r="2053" spans="1:8" x14ac:dyDescent="0.25">
      <c r="A2053" t="s">
        <v>2074</v>
      </c>
      <c r="B2053" t="s">
        <v>9</v>
      </c>
      <c r="C2053">
        <v>1</v>
      </c>
      <c r="D2053">
        <v>2</v>
      </c>
      <c r="E2053">
        <v>2</v>
      </c>
      <c r="F2053" t="s">
        <v>10</v>
      </c>
      <c r="G2053" t="s">
        <v>11</v>
      </c>
      <c r="H2053" s="1">
        <v>45202</v>
      </c>
    </row>
    <row r="2054" spans="1:8" x14ac:dyDescent="0.25">
      <c r="A2054" t="s">
        <v>2075</v>
      </c>
      <c r="B2054" t="s">
        <v>9</v>
      </c>
      <c r="C2054">
        <v>4</v>
      </c>
      <c r="D2054">
        <v>2</v>
      </c>
      <c r="E2054">
        <v>8</v>
      </c>
      <c r="F2054" t="s">
        <v>10</v>
      </c>
      <c r="G2054" t="s">
        <v>11</v>
      </c>
      <c r="H2054" s="1">
        <v>44935</v>
      </c>
    </row>
    <row r="2055" spans="1:8" x14ac:dyDescent="0.25">
      <c r="A2055" t="s">
        <v>2076</v>
      </c>
      <c r="B2055" t="s">
        <v>20</v>
      </c>
      <c r="C2055">
        <v>1</v>
      </c>
      <c r="D2055">
        <v>5</v>
      </c>
      <c r="E2055">
        <v>5</v>
      </c>
      <c r="F2055" t="s">
        <v>10</v>
      </c>
      <c r="G2055" t="s">
        <v>11</v>
      </c>
      <c r="H2055" s="1">
        <v>45147</v>
      </c>
    </row>
    <row r="2056" spans="1:8" x14ac:dyDescent="0.25">
      <c r="A2056" t="s">
        <v>2077</v>
      </c>
      <c r="B2056" t="s">
        <v>28</v>
      </c>
      <c r="C2056">
        <v>5</v>
      </c>
      <c r="D2056">
        <v>4</v>
      </c>
      <c r="E2056">
        <v>20</v>
      </c>
      <c r="G2056" t="s">
        <v>11</v>
      </c>
      <c r="H2056" s="1">
        <v>45041</v>
      </c>
    </row>
    <row r="2057" spans="1:8" x14ac:dyDescent="0.25">
      <c r="A2057" t="s">
        <v>2078</v>
      </c>
      <c r="B2057" t="s">
        <v>39</v>
      </c>
      <c r="C2057">
        <v>4</v>
      </c>
      <c r="D2057">
        <v>3</v>
      </c>
      <c r="E2057">
        <v>12</v>
      </c>
      <c r="G2057" t="s">
        <v>15</v>
      </c>
      <c r="H2057" s="1">
        <v>45107</v>
      </c>
    </row>
    <row r="2058" spans="1:8" x14ac:dyDescent="0.25">
      <c r="A2058" t="s">
        <v>2079</v>
      </c>
      <c r="B2058" t="s">
        <v>17</v>
      </c>
      <c r="C2058">
        <v>3</v>
      </c>
      <c r="D2058">
        <v>1</v>
      </c>
      <c r="E2058">
        <v>3</v>
      </c>
      <c r="G2058" t="s">
        <v>15</v>
      </c>
      <c r="H2058" s="1">
        <v>45068</v>
      </c>
    </row>
    <row r="2059" spans="1:8" x14ac:dyDescent="0.25">
      <c r="A2059" t="s">
        <v>2080</v>
      </c>
      <c r="B2059" t="s">
        <v>25</v>
      </c>
      <c r="C2059">
        <v>5</v>
      </c>
      <c r="D2059">
        <v>4</v>
      </c>
      <c r="E2059">
        <v>20</v>
      </c>
      <c r="F2059" t="s">
        <v>10</v>
      </c>
      <c r="G2059" t="s">
        <v>11</v>
      </c>
      <c r="H2059" s="1">
        <v>45094</v>
      </c>
    </row>
    <row r="2060" spans="1:8" x14ac:dyDescent="0.25">
      <c r="A2060" t="s">
        <v>2081</v>
      </c>
      <c r="B2060" t="s">
        <v>25</v>
      </c>
      <c r="C2060">
        <v>4</v>
      </c>
      <c r="D2060">
        <v>4</v>
      </c>
      <c r="E2060">
        <v>16</v>
      </c>
      <c r="F2060" t="s">
        <v>10</v>
      </c>
      <c r="G2060" t="s">
        <v>11</v>
      </c>
      <c r="H2060" s="1">
        <v>45186</v>
      </c>
    </row>
    <row r="2061" spans="1:8" x14ac:dyDescent="0.25">
      <c r="A2061" t="s">
        <v>2082</v>
      </c>
      <c r="B2061" t="s">
        <v>9</v>
      </c>
      <c r="C2061">
        <v>5</v>
      </c>
      <c r="D2061">
        <v>2</v>
      </c>
      <c r="E2061">
        <v>10</v>
      </c>
      <c r="F2061" t="s">
        <v>23</v>
      </c>
      <c r="H2061" s="1">
        <v>45227</v>
      </c>
    </row>
    <row r="2062" spans="1:8" x14ac:dyDescent="0.25">
      <c r="A2062" t="s">
        <v>2083</v>
      </c>
      <c r="B2062" t="s">
        <v>39</v>
      </c>
      <c r="C2062">
        <v>5</v>
      </c>
      <c r="D2062">
        <v>3</v>
      </c>
      <c r="E2062">
        <v>15</v>
      </c>
      <c r="F2062" t="s">
        <v>10</v>
      </c>
      <c r="H2062" s="1">
        <v>45150</v>
      </c>
    </row>
    <row r="2063" spans="1:8" x14ac:dyDescent="0.25">
      <c r="A2063" t="s">
        <v>2084</v>
      </c>
      <c r="B2063" t="s">
        <v>20</v>
      </c>
      <c r="C2063">
        <v>4</v>
      </c>
      <c r="D2063">
        <v>5</v>
      </c>
      <c r="E2063">
        <v>20</v>
      </c>
      <c r="F2063" t="s">
        <v>23</v>
      </c>
      <c r="H2063" s="1">
        <v>45164</v>
      </c>
    </row>
    <row r="2064" spans="1:8" x14ac:dyDescent="0.25">
      <c r="A2064" t="s">
        <v>2085</v>
      </c>
      <c r="B2064" t="s">
        <v>13</v>
      </c>
      <c r="C2064">
        <v>4</v>
      </c>
      <c r="D2064">
        <v>3</v>
      </c>
      <c r="E2064">
        <v>12</v>
      </c>
      <c r="F2064" t="s">
        <v>14</v>
      </c>
      <c r="H2064" s="1">
        <v>45107</v>
      </c>
    </row>
    <row r="2065" spans="1:8" x14ac:dyDescent="0.25">
      <c r="A2065" t="s">
        <v>2086</v>
      </c>
      <c r="B2065" t="s">
        <v>65</v>
      </c>
      <c r="C2065">
        <v>3</v>
      </c>
      <c r="D2065">
        <v>1.5</v>
      </c>
      <c r="E2065">
        <v>4.5</v>
      </c>
      <c r="F2065" t="s">
        <v>14</v>
      </c>
      <c r="H2065" s="1">
        <v>45195</v>
      </c>
    </row>
    <row r="2066" spans="1:8" x14ac:dyDescent="0.25">
      <c r="A2066" t="s">
        <v>2087</v>
      </c>
      <c r="B2066" t="s">
        <v>20</v>
      </c>
      <c r="C2066">
        <v>3</v>
      </c>
      <c r="D2066">
        <v>5</v>
      </c>
      <c r="E2066">
        <v>15</v>
      </c>
      <c r="F2066" t="s">
        <v>10</v>
      </c>
      <c r="G2066" t="s">
        <v>11</v>
      </c>
      <c r="H2066" s="1">
        <v>44990</v>
      </c>
    </row>
    <row r="2067" spans="1:8" x14ac:dyDescent="0.25">
      <c r="A2067" t="s">
        <v>2088</v>
      </c>
      <c r="B2067" t="s">
        <v>9</v>
      </c>
      <c r="C2067">
        <v>5</v>
      </c>
      <c r="D2067" t="s">
        <v>18</v>
      </c>
      <c r="E2067">
        <v>10</v>
      </c>
      <c r="F2067" t="s">
        <v>14</v>
      </c>
      <c r="G2067" t="s">
        <v>11</v>
      </c>
      <c r="H2067" s="1">
        <v>45113</v>
      </c>
    </row>
    <row r="2068" spans="1:8" x14ac:dyDescent="0.25">
      <c r="A2068" t="s">
        <v>2089</v>
      </c>
      <c r="B2068" t="s">
        <v>20</v>
      </c>
      <c r="C2068">
        <v>1</v>
      </c>
      <c r="D2068">
        <v>5</v>
      </c>
      <c r="E2068">
        <v>5</v>
      </c>
      <c r="F2068" t="s">
        <v>10</v>
      </c>
      <c r="G2068" t="s">
        <v>15</v>
      </c>
      <c r="H2068" s="1">
        <v>45253</v>
      </c>
    </row>
    <row r="2069" spans="1:8" x14ac:dyDescent="0.25">
      <c r="A2069" t="s">
        <v>2090</v>
      </c>
      <c r="B2069" t="s">
        <v>25</v>
      </c>
      <c r="C2069">
        <v>4</v>
      </c>
      <c r="D2069">
        <v>4</v>
      </c>
      <c r="E2069">
        <v>16</v>
      </c>
      <c r="F2069" t="s">
        <v>23</v>
      </c>
      <c r="G2069" t="s">
        <v>15</v>
      </c>
      <c r="H2069" s="1">
        <v>45243</v>
      </c>
    </row>
    <row r="2070" spans="1:8" x14ac:dyDescent="0.25">
      <c r="A2070" t="s">
        <v>2091</v>
      </c>
      <c r="B2070" t="s">
        <v>9</v>
      </c>
      <c r="C2070">
        <v>2</v>
      </c>
      <c r="D2070">
        <v>2</v>
      </c>
      <c r="E2070">
        <v>4</v>
      </c>
      <c r="F2070" t="s">
        <v>23</v>
      </c>
      <c r="G2070" t="s">
        <v>15</v>
      </c>
      <c r="H2070" s="1">
        <v>45076</v>
      </c>
    </row>
    <row r="2071" spans="1:8" x14ac:dyDescent="0.25">
      <c r="A2071" t="s">
        <v>2092</v>
      </c>
      <c r="B2071" t="s">
        <v>39</v>
      </c>
      <c r="C2071">
        <v>1</v>
      </c>
      <c r="D2071">
        <v>3</v>
      </c>
      <c r="E2071">
        <v>3</v>
      </c>
      <c r="F2071" t="s">
        <v>14</v>
      </c>
      <c r="G2071" t="s">
        <v>15</v>
      </c>
      <c r="H2071" s="1">
        <v>45115</v>
      </c>
    </row>
    <row r="2072" spans="1:8" x14ac:dyDescent="0.25">
      <c r="A2072" t="s">
        <v>2093</v>
      </c>
      <c r="B2072" t="s">
        <v>25</v>
      </c>
      <c r="C2072">
        <v>1</v>
      </c>
      <c r="D2072">
        <v>4</v>
      </c>
      <c r="E2072">
        <v>4</v>
      </c>
      <c r="F2072" t="s">
        <v>14</v>
      </c>
      <c r="G2072" t="s">
        <v>15</v>
      </c>
      <c r="H2072" s="1">
        <v>45181</v>
      </c>
    </row>
    <row r="2073" spans="1:8" x14ac:dyDescent="0.25">
      <c r="A2073" t="s">
        <v>2094</v>
      </c>
      <c r="B2073" t="s">
        <v>39</v>
      </c>
      <c r="C2073">
        <v>4</v>
      </c>
      <c r="D2073">
        <v>3</v>
      </c>
      <c r="E2073">
        <v>12</v>
      </c>
      <c r="G2073" t="s">
        <v>11</v>
      </c>
      <c r="H2073" s="1">
        <v>45000</v>
      </c>
    </row>
    <row r="2074" spans="1:8" x14ac:dyDescent="0.25">
      <c r="A2074" t="s">
        <v>2095</v>
      </c>
      <c r="B2074" t="s">
        <v>20</v>
      </c>
      <c r="C2074">
        <v>2</v>
      </c>
      <c r="D2074">
        <v>5</v>
      </c>
      <c r="E2074">
        <v>10</v>
      </c>
      <c r="F2074" t="s">
        <v>23</v>
      </c>
      <c r="G2074" t="s">
        <v>11</v>
      </c>
      <c r="H2074" s="1">
        <v>44927</v>
      </c>
    </row>
    <row r="2075" spans="1:8" x14ac:dyDescent="0.25">
      <c r="A2075" t="s">
        <v>2096</v>
      </c>
      <c r="B2075" t="s">
        <v>65</v>
      </c>
      <c r="C2075">
        <v>2</v>
      </c>
      <c r="D2075">
        <v>1.5</v>
      </c>
      <c r="E2075">
        <v>3</v>
      </c>
      <c r="F2075" t="s">
        <v>10</v>
      </c>
      <c r="G2075" t="s">
        <v>11</v>
      </c>
      <c r="H2075" s="1">
        <v>45276</v>
      </c>
    </row>
    <row r="2076" spans="1:8" x14ac:dyDescent="0.25">
      <c r="A2076" t="s">
        <v>2097</v>
      </c>
      <c r="B2076" t="s">
        <v>39</v>
      </c>
      <c r="C2076">
        <v>1</v>
      </c>
      <c r="D2076">
        <v>3</v>
      </c>
      <c r="E2076">
        <v>3</v>
      </c>
      <c r="F2076" t="s">
        <v>23</v>
      </c>
      <c r="H2076" s="1">
        <v>44971</v>
      </c>
    </row>
    <row r="2077" spans="1:8" x14ac:dyDescent="0.25">
      <c r="A2077" t="s">
        <v>2098</v>
      </c>
      <c r="B2077" t="s">
        <v>25</v>
      </c>
      <c r="C2077">
        <v>1</v>
      </c>
      <c r="D2077" t="s">
        <v>21</v>
      </c>
      <c r="E2077">
        <v>4</v>
      </c>
      <c r="F2077" t="s">
        <v>10</v>
      </c>
      <c r="G2077" t="s">
        <v>21</v>
      </c>
      <c r="H2077" s="1">
        <v>45073</v>
      </c>
    </row>
    <row r="2078" spans="1:8" x14ac:dyDescent="0.25">
      <c r="A2078" t="s">
        <v>2099</v>
      </c>
      <c r="B2078" t="s">
        <v>28</v>
      </c>
      <c r="C2078">
        <v>1</v>
      </c>
      <c r="D2078">
        <v>4</v>
      </c>
      <c r="E2078" t="s">
        <v>18</v>
      </c>
      <c r="F2078" t="s">
        <v>21</v>
      </c>
      <c r="G2078" t="s">
        <v>11</v>
      </c>
      <c r="H2078" s="1">
        <v>44956</v>
      </c>
    </row>
    <row r="2079" spans="1:8" x14ac:dyDescent="0.25">
      <c r="A2079" t="s">
        <v>2100</v>
      </c>
      <c r="B2079" t="s">
        <v>39</v>
      </c>
      <c r="C2079">
        <v>1</v>
      </c>
      <c r="D2079">
        <v>3</v>
      </c>
      <c r="E2079">
        <v>3</v>
      </c>
      <c r="G2079" t="s">
        <v>15</v>
      </c>
      <c r="H2079" s="1">
        <v>45266</v>
      </c>
    </row>
    <row r="2080" spans="1:8" x14ac:dyDescent="0.25">
      <c r="A2080" t="s">
        <v>2101</v>
      </c>
      <c r="B2080" t="s">
        <v>28</v>
      </c>
      <c r="D2080">
        <v>4</v>
      </c>
      <c r="E2080">
        <v>20</v>
      </c>
      <c r="F2080" t="s">
        <v>10</v>
      </c>
      <c r="G2080" t="s">
        <v>11</v>
      </c>
      <c r="H2080" s="1">
        <v>45195</v>
      </c>
    </row>
    <row r="2081" spans="1:8" x14ac:dyDescent="0.25">
      <c r="A2081" t="s">
        <v>2102</v>
      </c>
      <c r="B2081" t="s">
        <v>9</v>
      </c>
      <c r="C2081">
        <v>1</v>
      </c>
      <c r="D2081">
        <v>2</v>
      </c>
      <c r="E2081">
        <v>2</v>
      </c>
      <c r="G2081" t="s">
        <v>15</v>
      </c>
      <c r="H2081" s="1">
        <v>45256</v>
      </c>
    </row>
    <row r="2082" spans="1:8" x14ac:dyDescent="0.25">
      <c r="A2082" t="s">
        <v>2103</v>
      </c>
      <c r="B2082" t="s">
        <v>65</v>
      </c>
      <c r="C2082">
        <v>3</v>
      </c>
      <c r="D2082">
        <v>1.5</v>
      </c>
      <c r="E2082">
        <v>4.5</v>
      </c>
      <c r="H2082" s="1">
        <v>45151</v>
      </c>
    </row>
    <row r="2083" spans="1:8" x14ac:dyDescent="0.25">
      <c r="A2083" t="s">
        <v>2104</v>
      </c>
      <c r="B2083" t="s">
        <v>13</v>
      </c>
      <c r="C2083">
        <v>4</v>
      </c>
      <c r="D2083">
        <v>3</v>
      </c>
      <c r="E2083">
        <v>12</v>
      </c>
      <c r="F2083" t="s">
        <v>21</v>
      </c>
      <c r="G2083" t="s">
        <v>11</v>
      </c>
      <c r="H2083" s="1">
        <v>45124</v>
      </c>
    </row>
    <row r="2084" spans="1:8" x14ac:dyDescent="0.25">
      <c r="A2084" t="s">
        <v>2105</v>
      </c>
      <c r="B2084" t="s">
        <v>9</v>
      </c>
      <c r="C2084">
        <v>5</v>
      </c>
      <c r="D2084">
        <v>2</v>
      </c>
      <c r="E2084">
        <v>10</v>
      </c>
      <c r="G2084" t="s">
        <v>11</v>
      </c>
      <c r="H2084" s="1">
        <v>45128</v>
      </c>
    </row>
    <row r="2085" spans="1:8" x14ac:dyDescent="0.25">
      <c r="A2085" t="s">
        <v>2106</v>
      </c>
      <c r="B2085" t="s">
        <v>13</v>
      </c>
      <c r="C2085">
        <v>2</v>
      </c>
      <c r="D2085">
        <v>3</v>
      </c>
      <c r="E2085">
        <v>6</v>
      </c>
      <c r="H2085" s="1">
        <v>45148</v>
      </c>
    </row>
    <row r="2086" spans="1:8" x14ac:dyDescent="0.25">
      <c r="A2086" t="s">
        <v>2107</v>
      </c>
      <c r="B2086" t="s">
        <v>28</v>
      </c>
      <c r="C2086">
        <v>1</v>
      </c>
      <c r="D2086">
        <v>4</v>
      </c>
      <c r="E2086">
        <v>4</v>
      </c>
      <c r="F2086" t="s">
        <v>10</v>
      </c>
      <c r="H2086" s="1">
        <v>45141</v>
      </c>
    </row>
    <row r="2087" spans="1:8" x14ac:dyDescent="0.25">
      <c r="A2087" t="s">
        <v>2108</v>
      </c>
      <c r="B2087" t="s">
        <v>25</v>
      </c>
      <c r="C2087" t="s">
        <v>18</v>
      </c>
      <c r="D2087">
        <v>4</v>
      </c>
      <c r="E2087">
        <v>4</v>
      </c>
      <c r="F2087" t="s">
        <v>10</v>
      </c>
      <c r="H2087" s="1">
        <v>45202</v>
      </c>
    </row>
    <row r="2088" spans="1:8" x14ac:dyDescent="0.25">
      <c r="A2088" t="s">
        <v>2109</v>
      </c>
      <c r="B2088" t="s">
        <v>9</v>
      </c>
      <c r="C2088">
        <v>2</v>
      </c>
      <c r="D2088">
        <v>2</v>
      </c>
      <c r="E2088">
        <v>4</v>
      </c>
      <c r="F2088" t="s">
        <v>23</v>
      </c>
      <c r="G2088" t="s">
        <v>15</v>
      </c>
      <c r="H2088" s="1">
        <v>44970</v>
      </c>
    </row>
    <row r="2089" spans="1:8" x14ac:dyDescent="0.25">
      <c r="A2089" t="s">
        <v>2110</v>
      </c>
      <c r="B2089" t="s">
        <v>25</v>
      </c>
      <c r="C2089">
        <v>2</v>
      </c>
      <c r="D2089">
        <v>4</v>
      </c>
      <c r="E2089">
        <v>8</v>
      </c>
      <c r="F2089" t="s">
        <v>23</v>
      </c>
      <c r="G2089" t="s">
        <v>11</v>
      </c>
    </row>
    <row r="2090" spans="1:8" x14ac:dyDescent="0.25">
      <c r="A2090" t="s">
        <v>2111</v>
      </c>
      <c r="B2090" t="s">
        <v>13</v>
      </c>
      <c r="C2090">
        <v>2</v>
      </c>
      <c r="D2090">
        <v>3</v>
      </c>
      <c r="E2090">
        <v>6</v>
      </c>
      <c r="F2090" t="s">
        <v>14</v>
      </c>
      <c r="G2090" t="s">
        <v>15</v>
      </c>
      <c r="H2090" s="1">
        <v>44987</v>
      </c>
    </row>
    <row r="2091" spans="1:8" x14ac:dyDescent="0.25">
      <c r="A2091" t="s">
        <v>2112</v>
      </c>
      <c r="B2091" t="s">
        <v>28</v>
      </c>
      <c r="C2091" t="s">
        <v>18</v>
      </c>
      <c r="D2091">
        <v>4</v>
      </c>
      <c r="E2091">
        <v>12</v>
      </c>
      <c r="F2091" t="s">
        <v>14</v>
      </c>
      <c r="G2091" t="s">
        <v>11</v>
      </c>
      <c r="H2091" s="1">
        <v>45022</v>
      </c>
    </row>
    <row r="2092" spans="1:8" x14ac:dyDescent="0.25">
      <c r="A2092" t="s">
        <v>2113</v>
      </c>
      <c r="B2092" t="s">
        <v>17</v>
      </c>
      <c r="C2092">
        <v>2</v>
      </c>
      <c r="E2092">
        <v>2</v>
      </c>
      <c r="F2092" t="s">
        <v>23</v>
      </c>
      <c r="G2092" t="s">
        <v>11</v>
      </c>
      <c r="H2092" s="1">
        <v>45144</v>
      </c>
    </row>
    <row r="2093" spans="1:8" x14ac:dyDescent="0.25">
      <c r="A2093" t="s">
        <v>2114</v>
      </c>
      <c r="B2093" t="s">
        <v>20</v>
      </c>
      <c r="C2093">
        <v>5</v>
      </c>
      <c r="D2093">
        <v>5</v>
      </c>
      <c r="E2093">
        <v>25</v>
      </c>
      <c r="G2093" t="s">
        <v>15</v>
      </c>
      <c r="H2093" s="1">
        <v>45206</v>
      </c>
    </row>
    <row r="2094" spans="1:8" x14ac:dyDescent="0.25">
      <c r="A2094" t="s">
        <v>2115</v>
      </c>
      <c r="B2094" t="s">
        <v>39</v>
      </c>
      <c r="C2094" t="s">
        <v>21</v>
      </c>
      <c r="D2094">
        <v>3</v>
      </c>
      <c r="E2094">
        <v>15</v>
      </c>
      <c r="F2094" t="s">
        <v>23</v>
      </c>
      <c r="H2094" s="1">
        <v>45142</v>
      </c>
    </row>
    <row r="2095" spans="1:8" x14ac:dyDescent="0.25">
      <c r="A2095" t="s">
        <v>2116</v>
      </c>
      <c r="B2095" t="s">
        <v>39</v>
      </c>
      <c r="C2095">
        <v>1</v>
      </c>
      <c r="D2095">
        <v>3</v>
      </c>
      <c r="E2095">
        <v>3</v>
      </c>
      <c r="H2095" s="1">
        <v>45136</v>
      </c>
    </row>
    <row r="2096" spans="1:8" x14ac:dyDescent="0.25">
      <c r="A2096" t="s">
        <v>2117</v>
      </c>
      <c r="B2096" t="s">
        <v>28</v>
      </c>
      <c r="C2096">
        <v>2</v>
      </c>
      <c r="D2096">
        <v>4</v>
      </c>
      <c r="E2096">
        <v>8</v>
      </c>
      <c r="F2096" t="s">
        <v>23</v>
      </c>
      <c r="H2096" s="1">
        <v>45103</v>
      </c>
    </row>
    <row r="2097" spans="1:8" x14ac:dyDescent="0.25">
      <c r="A2097" t="s">
        <v>2118</v>
      </c>
      <c r="B2097" t="s">
        <v>17</v>
      </c>
      <c r="C2097">
        <v>1</v>
      </c>
      <c r="D2097">
        <v>1</v>
      </c>
      <c r="E2097">
        <v>1</v>
      </c>
      <c r="F2097" t="s">
        <v>14</v>
      </c>
      <c r="H2097" s="1">
        <v>45116</v>
      </c>
    </row>
    <row r="2098" spans="1:8" x14ac:dyDescent="0.25">
      <c r="A2098" t="s">
        <v>2119</v>
      </c>
      <c r="B2098" t="s">
        <v>28</v>
      </c>
      <c r="C2098">
        <v>3</v>
      </c>
      <c r="D2098">
        <v>4</v>
      </c>
      <c r="E2098">
        <v>12</v>
      </c>
      <c r="F2098" t="s">
        <v>10</v>
      </c>
      <c r="G2098" t="s">
        <v>15</v>
      </c>
      <c r="H2098" s="1">
        <v>45029</v>
      </c>
    </row>
    <row r="2099" spans="1:8" x14ac:dyDescent="0.25">
      <c r="A2099" t="s">
        <v>2120</v>
      </c>
      <c r="B2099" t="s">
        <v>17</v>
      </c>
      <c r="C2099">
        <v>2</v>
      </c>
      <c r="D2099">
        <v>1</v>
      </c>
      <c r="E2099">
        <v>2</v>
      </c>
      <c r="G2099" t="s">
        <v>11</v>
      </c>
      <c r="H2099" s="1">
        <v>45170</v>
      </c>
    </row>
    <row r="2100" spans="1:8" x14ac:dyDescent="0.25">
      <c r="A2100" t="s">
        <v>2121</v>
      </c>
      <c r="B2100" t="s">
        <v>25</v>
      </c>
      <c r="C2100">
        <v>3</v>
      </c>
      <c r="D2100">
        <v>4</v>
      </c>
      <c r="E2100">
        <v>12</v>
      </c>
      <c r="F2100" t="s">
        <v>10</v>
      </c>
      <c r="G2100" t="s">
        <v>15</v>
      </c>
      <c r="H2100" s="1">
        <v>45236</v>
      </c>
    </row>
    <row r="2101" spans="1:8" x14ac:dyDescent="0.25">
      <c r="A2101" t="s">
        <v>2122</v>
      </c>
      <c r="B2101" t="s">
        <v>39</v>
      </c>
      <c r="C2101">
        <v>3</v>
      </c>
      <c r="D2101">
        <v>3</v>
      </c>
      <c r="E2101">
        <v>9</v>
      </c>
      <c r="G2101" t="s">
        <v>11</v>
      </c>
      <c r="H2101" s="1">
        <v>45252</v>
      </c>
    </row>
    <row r="2102" spans="1:8" x14ac:dyDescent="0.25">
      <c r="A2102" t="s">
        <v>2123</v>
      </c>
      <c r="B2102" t="s">
        <v>28</v>
      </c>
      <c r="C2102">
        <v>5</v>
      </c>
      <c r="D2102">
        <v>4</v>
      </c>
      <c r="E2102">
        <v>20</v>
      </c>
      <c r="F2102" t="s">
        <v>23</v>
      </c>
      <c r="G2102" t="s">
        <v>11</v>
      </c>
      <c r="H2102" s="1">
        <v>44990</v>
      </c>
    </row>
    <row r="2103" spans="1:8" x14ac:dyDescent="0.25">
      <c r="A2103" t="s">
        <v>2124</v>
      </c>
      <c r="B2103" t="s">
        <v>13</v>
      </c>
      <c r="C2103">
        <v>3</v>
      </c>
      <c r="D2103">
        <v>3</v>
      </c>
      <c r="E2103">
        <v>9</v>
      </c>
      <c r="G2103" t="s">
        <v>11</v>
      </c>
      <c r="H2103" s="1">
        <v>45183</v>
      </c>
    </row>
    <row r="2104" spans="1:8" x14ac:dyDescent="0.25">
      <c r="A2104" t="s">
        <v>2125</v>
      </c>
      <c r="B2104" t="s">
        <v>25</v>
      </c>
      <c r="C2104">
        <v>3</v>
      </c>
      <c r="D2104">
        <v>4</v>
      </c>
      <c r="E2104">
        <v>12</v>
      </c>
      <c r="F2104" t="s">
        <v>21</v>
      </c>
      <c r="G2104" t="s">
        <v>15</v>
      </c>
      <c r="H2104" s="1">
        <v>45207</v>
      </c>
    </row>
    <row r="2105" spans="1:8" x14ac:dyDescent="0.25">
      <c r="A2105" t="s">
        <v>2126</v>
      </c>
      <c r="B2105" t="s">
        <v>17</v>
      </c>
      <c r="C2105">
        <v>4</v>
      </c>
      <c r="D2105">
        <v>1</v>
      </c>
      <c r="E2105">
        <v>4</v>
      </c>
      <c r="G2105" t="s">
        <v>11</v>
      </c>
      <c r="H2105" s="1">
        <v>45211</v>
      </c>
    </row>
    <row r="2106" spans="1:8" x14ac:dyDescent="0.25">
      <c r="A2106" t="s">
        <v>2127</v>
      </c>
      <c r="B2106" t="s">
        <v>25</v>
      </c>
      <c r="C2106">
        <v>3</v>
      </c>
      <c r="D2106">
        <v>4</v>
      </c>
      <c r="E2106">
        <v>12</v>
      </c>
      <c r="G2106" t="s">
        <v>18</v>
      </c>
      <c r="H2106" s="1">
        <v>45122</v>
      </c>
    </row>
    <row r="2107" spans="1:8" x14ac:dyDescent="0.25">
      <c r="A2107" t="s">
        <v>2128</v>
      </c>
      <c r="B2107" t="s">
        <v>39</v>
      </c>
      <c r="C2107">
        <v>5</v>
      </c>
      <c r="D2107">
        <v>3</v>
      </c>
      <c r="E2107">
        <v>15</v>
      </c>
      <c r="G2107" t="s">
        <v>18</v>
      </c>
      <c r="H2107" s="1">
        <v>44934</v>
      </c>
    </row>
    <row r="2108" spans="1:8" x14ac:dyDescent="0.25">
      <c r="A2108" t="s">
        <v>2129</v>
      </c>
      <c r="B2108" t="s">
        <v>65</v>
      </c>
      <c r="C2108">
        <v>3</v>
      </c>
      <c r="D2108">
        <v>1.5</v>
      </c>
      <c r="F2108" t="s">
        <v>23</v>
      </c>
      <c r="G2108" t="s">
        <v>11</v>
      </c>
    </row>
    <row r="2109" spans="1:8" x14ac:dyDescent="0.25">
      <c r="A2109" t="s">
        <v>2130</v>
      </c>
      <c r="C2109">
        <v>5</v>
      </c>
      <c r="D2109">
        <v>3</v>
      </c>
      <c r="E2109">
        <v>15</v>
      </c>
      <c r="F2109" t="s">
        <v>23</v>
      </c>
      <c r="G2109" t="s">
        <v>11</v>
      </c>
      <c r="H2109" s="1">
        <v>45040</v>
      </c>
    </row>
    <row r="2110" spans="1:8" x14ac:dyDescent="0.25">
      <c r="A2110" t="s">
        <v>2131</v>
      </c>
      <c r="B2110" t="s">
        <v>9</v>
      </c>
      <c r="C2110">
        <v>5</v>
      </c>
      <c r="D2110">
        <v>2</v>
      </c>
      <c r="E2110">
        <v>10</v>
      </c>
      <c r="F2110" t="s">
        <v>23</v>
      </c>
      <c r="H2110" s="1">
        <v>45287</v>
      </c>
    </row>
    <row r="2111" spans="1:8" x14ac:dyDescent="0.25">
      <c r="A2111" t="s">
        <v>2132</v>
      </c>
      <c r="B2111" t="s">
        <v>21</v>
      </c>
      <c r="C2111">
        <v>2</v>
      </c>
      <c r="D2111">
        <v>1</v>
      </c>
      <c r="E2111">
        <v>2</v>
      </c>
      <c r="F2111" t="s">
        <v>23</v>
      </c>
      <c r="G2111" t="s">
        <v>11</v>
      </c>
      <c r="H2111" s="1">
        <v>45220</v>
      </c>
    </row>
    <row r="2112" spans="1:8" x14ac:dyDescent="0.25">
      <c r="A2112" t="s">
        <v>2133</v>
      </c>
      <c r="B2112" t="s">
        <v>13</v>
      </c>
      <c r="C2112">
        <v>1</v>
      </c>
      <c r="D2112">
        <v>3</v>
      </c>
      <c r="E2112">
        <v>3</v>
      </c>
      <c r="F2112" t="s">
        <v>23</v>
      </c>
      <c r="H2112" s="1">
        <v>45005</v>
      </c>
    </row>
    <row r="2113" spans="1:8" x14ac:dyDescent="0.25">
      <c r="A2113" t="s">
        <v>2134</v>
      </c>
      <c r="B2113" t="s">
        <v>9</v>
      </c>
      <c r="D2113">
        <v>2</v>
      </c>
      <c r="E2113">
        <v>4</v>
      </c>
      <c r="H2113" s="1">
        <v>45255</v>
      </c>
    </row>
    <row r="2114" spans="1:8" x14ac:dyDescent="0.25">
      <c r="A2114" t="s">
        <v>2135</v>
      </c>
      <c r="B2114" t="s">
        <v>18</v>
      </c>
      <c r="C2114">
        <v>4</v>
      </c>
      <c r="D2114">
        <v>2</v>
      </c>
      <c r="E2114">
        <v>8</v>
      </c>
      <c r="G2114" t="s">
        <v>15</v>
      </c>
      <c r="H2114" s="1">
        <v>44950</v>
      </c>
    </row>
    <row r="2115" spans="1:8" x14ac:dyDescent="0.25">
      <c r="A2115" t="s">
        <v>2136</v>
      </c>
      <c r="B2115" t="s">
        <v>20</v>
      </c>
      <c r="C2115">
        <v>2</v>
      </c>
      <c r="D2115">
        <v>5</v>
      </c>
      <c r="E2115">
        <v>10</v>
      </c>
      <c r="F2115" t="s">
        <v>14</v>
      </c>
      <c r="H2115" s="1">
        <v>45022</v>
      </c>
    </row>
    <row r="2116" spans="1:8" x14ac:dyDescent="0.25">
      <c r="A2116" t="s">
        <v>2137</v>
      </c>
      <c r="B2116" t="s">
        <v>39</v>
      </c>
      <c r="C2116">
        <v>4</v>
      </c>
      <c r="D2116">
        <v>3</v>
      </c>
      <c r="E2116">
        <v>12</v>
      </c>
      <c r="F2116" t="s">
        <v>14</v>
      </c>
      <c r="H2116" s="1">
        <v>45064</v>
      </c>
    </row>
    <row r="2117" spans="1:8" x14ac:dyDescent="0.25">
      <c r="A2117" t="s">
        <v>2138</v>
      </c>
      <c r="B2117" t="s">
        <v>9</v>
      </c>
      <c r="C2117">
        <v>5</v>
      </c>
      <c r="D2117">
        <v>2</v>
      </c>
      <c r="E2117">
        <v>10</v>
      </c>
      <c r="F2117" t="s">
        <v>23</v>
      </c>
      <c r="G2117" t="s">
        <v>11</v>
      </c>
      <c r="H2117" s="1">
        <v>45074</v>
      </c>
    </row>
    <row r="2118" spans="1:8" x14ac:dyDescent="0.25">
      <c r="A2118" t="s">
        <v>2139</v>
      </c>
      <c r="B2118" t="s">
        <v>13</v>
      </c>
      <c r="C2118">
        <v>3</v>
      </c>
      <c r="D2118" t="s">
        <v>21</v>
      </c>
      <c r="E2118">
        <v>9</v>
      </c>
      <c r="F2118" t="s">
        <v>10</v>
      </c>
      <c r="H2118" s="1">
        <v>45051</v>
      </c>
    </row>
    <row r="2119" spans="1:8" x14ac:dyDescent="0.25">
      <c r="A2119" t="s">
        <v>2140</v>
      </c>
      <c r="B2119" t="s">
        <v>20</v>
      </c>
      <c r="C2119">
        <v>3</v>
      </c>
      <c r="D2119">
        <v>5</v>
      </c>
      <c r="E2119">
        <v>15</v>
      </c>
      <c r="F2119" t="s">
        <v>14</v>
      </c>
      <c r="G2119" t="s">
        <v>15</v>
      </c>
      <c r="H2119" s="1">
        <v>45170</v>
      </c>
    </row>
    <row r="2120" spans="1:8" x14ac:dyDescent="0.25">
      <c r="A2120" t="s">
        <v>2141</v>
      </c>
      <c r="B2120" t="s">
        <v>13</v>
      </c>
      <c r="C2120">
        <v>2</v>
      </c>
      <c r="D2120">
        <v>3</v>
      </c>
      <c r="E2120">
        <v>6</v>
      </c>
      <c r="F2120" t="s">
        <v>14</v>
      </c>
      <c r="G2120" t="s">
        <v>18</v>
      </c>
      <c r="H2120" s="1">
        <v>45221</v>
      </c>
    </row>
    <row r="2121" spans="1:8" x14ac:dyDescent="0.25">
      <c r="A2121" t="s">
        <v>2142</v>
      </c>
      <c r="B2121" t="s">
        <v>13</v>
      </c>
      <c r="C2121">
        <v>1</v>
      </c>
      <c r="D2121">
        <v>3</v>
      </c>
      <c r="E2121">
        <v>3</v>
      </c>
      <c r="G2121" t="s">
        <v>15</v>
      </c>
      <c r="H2121" s="1">
        <v>45175</v>
      </c>
    </row>
    <row r="2122" spans="1:8" x14ac:dyDescent="0.25">
      <c r="A2122" t="s">
        <v>2143</v>
      </c>
      <c r="B2122" t="s">
        <v>25</v>
      </c>
      <c r="C2122">
        <v>2</v>
      </c>
      <c r="D2122">
        <v>4</v>
      </c>
      <c r="E2122">
        <v>8</v>
      </c>
      <c r="F2122" t="s">
        <v>18</v>
      </c>
      <c r="G2122" t="s">
        <v>21</v>
      </c>
      <c r="H2122" s="1">
        <v>45009</v>
      </c>
    </row>
    <row r="2123" spans="1:8" x14ac:dyDescent="0.25">
      <c r="A2123" t="s">
        <v>2144</v>
      </c>
      <c r="B2123" t="s">
        <v>28</v>
      </c>
      <c r="C2123">
        <v>1</v>
      </c>
      <c r="D2123">
        <v>4</v>
      </c>
      <c r="E2123">
        <v>4</v>
      </c>
      <c r="F2123" t="s">
        <v>14</v>
      </c>
      <c r="G2123" t="s">
        <v>11</v>
      </c>
    </row>
    <row r="2124" spans="1:8" x14ac:dyDescent="0.25">
      <c r="A2124" t="s">
        <v>2145</v>
      </c>
      <c r="B2124" t="s">
        <v>65</v>
      </c>
      <c r="C2124">
        <v>2</v>
      </c>
      <c r="D2124">
        <v>1.5</v>
      </c>
      <c r="E2124">
        <v>3</v>
      </c>
      <c r="F2124" t="s">
        <v>10</v>
      </c>
      <c r="G2124" t="s">
        <v>11</v>
      </c>
      <c r="H2124" s="1">
        <v>45151</v>
      </c>
    </row>
    <row r="2125" spans="1:8" x14ac:dyDescent="0.25">
      <c r="A2125" t="s">
        <v>2146</v>
      </c>
      <c r="B2125" t="s">
        <v>39</v>
      </c>
      <c r="C2125">
        <v>2</v>
      </c>
      <c r="D2125" t="s">
        <v>21</v>
      </c>
      <c r="E2125">
        <v>6</v>
      </c>
      <c r="F2125" t="s">
        <v>10</v>
      </c>
      <c r="G2125" t="s">
        <v>11</v>
      </c>
      <c r="H2125" s="1">
        <v>45212</v>
      </c>
    </row>
    <row r="2126" spans="1:8" x14ac:dyDescent="0.25">
      <c r="A2126" t="s">
        <v>2147</v>
      </c>
      <c r="B2126" t="s">
        <v>65</v>
      </c>
      <c r="C2126">
        <v>5</v>
      </c>
      <c r="D2126">
        <v>1.5</v>
      </c>
      <c r="E2126">
        <v>7.5</v>
      </c>
      <c r="H2126" s="1">
        <v>44972</v>
      </c>
    </row>
    <row r="2127" spans="1:8" x14ac:dyDescent="0.25">
      <c r="A2127" t="s">
        <v>2148</v>
      </c>
      <c r="B2127" t="s">
        <v>39</v>
      </c>
      <c r="C2127">
        <v>4</v>
      </c>
      <c r="D2127">
        <v>3</v>
      </c>
      <c r="E2127">
        <v>12</v>
      </c>
      <c r="G2127" t="s">
        <v>11</v>
      </c>
      <c r="H2127" s="1">
        <v>45054</v>
      </c>
    </row>
    <row r="2128" spans="1:8" x14ac:dyDescent="0.25">
      <c r="A2128" t="s">
        <v>2149</v>
      </c>
      <c r="B2128" t="s">
        <v>13</v>
      </c>
      <c r="C2128" t="s">
        <v>18</v>
      </c>
      <c r="D2128">
        <v>3</v>
      </c>
      <c r="E2128">
        <v>12</v>
      </c>
      <c r="F2128" t="s">
        <v>10</v>
      </c>
      <c r="G2128" t="s">
        <v>15</v>
      </c>
      <c r="H2128" s="1">
        <v>44988</v>
      </c>
    </row>
    <row r="2129" spans="1:8" x14ac:dyDescent="0.25">
      <c r="A2129" t="s">
        <v>2150</v>
      </c>
      <c r="B2129" t="s">
        <v>39</v>
      </c>
      <c r="C2129">
        <v>3</v>
      </c>
      <c r="D2129">
        <v>3</v>
      </c>
      <c r="E2129">
        <v>9</v>
      </c>
      <c r="F2129" t="s">
        <v>14</v>
      </c>
      <c r="G2129" t="s">
        <v>21</v>
      </c>
      <c r="H2129" s="1">
        <v>45027</v>
      </c>
    </row>
    <row r="2130" spans="1:8" x14ac:dyDescent="0.25">
      <c r="A2130" t="s">
        <v>2151</v>
      </c>
      <c r="B2130" t="s">
        <v>65</v>
      </c>
      <c r="C2130">
        <v>1</v>
      </c>
      <c r="D2130">
        <v>1.5</v>
      </c>
      <c r="E2130">
        <v>1.5</v>
      </c>
      <c r="G2130" t="s">
        <v>15</v>
      </c>
      <c r="H2130" s="1">
        <v>45225</v>
      </c>
    </row>
    <row r="2131" spans="1:8" x14ac:dyDescent="0.25">
      <c r="A2131" t="s">
        <v>2152</v>
      </c>
      <c r="B2131" t="s">
        <v>39</v>
      </c>
      <c r="C2131">
        <v>2</v>
      </c>
      <c r="D2131">
        <v>3</v>
      </c>
      <c r="E2131">
        <v>6</v>
      </c>
      <c r="F2131" t="s">
        <v>10</v>
      </c>
      <c r="G2131" t="s">
        <v>15</v>
      </c>
      <c r="H2131" s="1">
        <v>44984</v>
      </c>
    </row>
    <row r="2132" spans="1:8" x14ac:dyDescent="0.25">
      <c r="A2132" t="s">
        <v>2153</v>
      </c>
      <c r="B2132" t="s">
        <v>65</v>
      </c>
      <c r="C2132">
        <v>2</v>
      </c>
      <c r="D2132">
        <v>1.5</v>
      </c>
      <c r="E2132">
        <v>3</v>
      </c>
      <c r="G2132" t="s">
        <v>11</v>
      </c>
      <c r="H2132" s="1">
        <v>45017</v>
      </c>
    </row>
    <row r="2133" spans="1:8" x14ac:dyDescent="0.25">
      <c r="A2133" t="s">
        <v>2154</v>
      </c>
      <c r="B2133" t="s">
        <v>20</v>
      </c>
      <c r="C2133">
        <v>2</v>
      </c>
      <c r="D2133">
        <v>5</v>
      </c>
      <c r="E2133">
        <v>10</v>
      </c>
      <c r="F2133" t="s">
        <v>10</v>
      </c>
      <c r="G2133" t="s">
        <v>11</v>
      </c>
      <c r="H2133" s="1">
        <v>44932</v>
      </c>
    </row>
    <row r="2134" spans="1:8" x14ac:dyDescent="0.25">
      <c r="A2134" t="s">
        <v>2155</v>
      </c>
      <c r="B2134" t="s">
        <v>20</v>
      </c>
      <c r="C2134">
        <v>5</v>
      </c>
      <c r="D2134">
        <v>5</v>
      </c>
      <c r="E2134">
        <v>25</v>
      </c>
      <c r="F2134" t="s">
        <v>14</v>
      </c>
      <c r="G2134" t="s">
        <v>11</v>
      </c>
      <c r="H2134" s="1">
        <v>45141</v>
      </c>
    </row>
    <row r="2135" spans="1:8" x14ac:dyDescent="0.25">
      <c r="A2135" t="s">
        <v>2156</v>
      </c>
      <c r="B2135" t="s">
        <v>65</v>
      </c>
      <c r="C2135">
        <v>3</v>
      </c>
      <c r="D2135">
        <v>1.5</v>
      </c>
      <c r="E2135">
        <v>4.5</v>
      </c>
      <c r="F2135" t="s">
        <v>14</v>
      </c>
      <c r="G2135" t="s">
        <v>11</v>
      </c>
      <c r="H2135" s="1">
        <v>45285</v>
      </c>
    </row>
    <row r="2136" spans="1:8" x14ac:dyDescent="0.25">
      <c r="A2136" t="s">
        <v>2157</v>
      </c>
      <c r="B2136" t="s">
        <v>28</v>
      </c>
      <c r="C2136">
        <v>5</v>
      </c>
      <c r="D2136">
        <v>4</v>
      </c>
      <c r="E2136">
        <v>20</v>
      </c>
      <c r="H2136" s="1">
        <v>45256</v>
      </c>
    </row>
    <row r="2137" spans="1:8" x14ac:dyDescent="0.25">
      <c r="A2137" t="s">
        <v>2158</v>
      </c>
      <c r="B2137" t="s">
        <v>65</v>
      </c>
      <c r="C2137">
        <v>1</v>
      </c>
      <c r="D2137">
        <v>1.5</v>
      </c>
      <c r="E2137">
        <v>1.5</v>
      </c>
      <c r="G2137" t="s">
        <v>11</v>
      </c>
    </row>
    <row r="2138" spans="1:8" x14ac:dyDescent="0.25">
      <c r="A2138" t="s">
        <v>2159</v>
      </c>
      <c r="B2138" t="s">
        <v>18</v>
      </c>
      <c r="C2138">
        <v>1</v>
      </c>
      <c r="D2138">
        <v>1.5</v>
      </c>
      <c r="E2138">
        <v>1.5</v>
      </c>
      <c r="F2138" t="s">
        <v>10</v>
      </c>
      <c r="G2138" t="s">
        <v>15</v>
      </c>
      <c r="H2138" s="1">
        <v>45152</v>
      </c>
    </row>
    <row r="2139" spans="1:8" x14ac:dyDescent="0.25">
      <c r="A2139" t="s">
        <v>2160</v>
      </c>
      <c r="B2139" t="s">
        <v>25</v>
      </c>
      <c r="C2139">
        <v>2</v>
      </c>
      <c r="D2139">
        <v>4</v>
      </c>
      <c r="E2139">
        <v>8</v>
      </c>
      <c r="F2139" t="s">
        <v>23</v>
      </c>
      <c r="H2139" s="1">
        <v>45057</v>
      </c>
    </row>
    <row r="2140" spans="1:8" x14ac:dyDescent="0.25">
      <c r="A2140" t="s">
        <v>2161</v>
      </c>
      <c r="B2140" t="s">
        <v>39</v>
      </c>
      <c r="C2140">
        <v>4</v>
      </c>
      <c r="D2140">
        <v>3</v>
      </c>
      <c r="F2140" t="s">
        <v>14</v>
      </c>
      <c r="G2140" t="s">
        <v>15</v>
      </c>
      <c r="H2140" s="1">
        <v>45188</v>
      </c>
    </row>
    <row r="2141" spans="1:8" x14ac:dyDescent="0.25">
      <c r="A2141" t="s">
        <v>2162</v>
      </c>
      <c r="B2141" t="s">
        <v>21</v>
      </c>
      <c r="C2141">
        <v>2</v>
      </c>
      <c r="D2141">
        <v>4</v>
      </c>
      <c r="E2141" t="s">
        <v>18</v>
      </c>
      <c r="F2141" t="s">
        <v>10</v>
      </c>
      <c r="H2141" s="1">
        <v>45093</v>
      </c>
    </row>
    <row r="2142" spans="1:8" x14ac:dyDescent="0.25">
      <c r="A2142" t="s">
        <v>2163</v>
      </c>
      <c r="B2142" t="s">
        <v>20</v>
      </c>
      <c r="C2142">
        <v>3</v>
      </c>
      <c r="D2142">
        <v>5</v>
      </c>
      <c r="E2142">
        <v>15</v>
      </c>
      <c r="F2142" t="s">
        <v>14</v>
      </c>
      <c r="H2142" s="1">
        <v>45125</v>
      </c>
    </row>
    <row r="2143" spans="1:8" x14ac:dyDescent="0.25">
      <c r="A2143" t="s">
        <v>2164</v>
      </c>
      <c r="B2143" t="s">
        <v>39</v>
      </c>
      <c r="C2143">
        <v>3</v>
      </c>
      <c r="D2143">
        <v>3</v>
      </c>
      <c r="E2143">
        <v>9</v>
      </c>
      <c r="F2143" t="s">
        <v>10</v>
      </c>
      <c r="G2143" t="s">
        <v>11</v>
      </c>
      <c r="H2143" s="1">
        <v>44977</v>
      </c>
    </row>
    <row r="2144" spans="1:8" x14ac:dyDescent="0.25">
      <c r="A2144" t="s">
        <v>2165</v>
      </c>
      <c r="B2144" t="s">
        <v>9</v>
      </c>
      <c r="C2144">
        <v>4</v>
      </c>
      <c r="D2144">
        <v>2</v>
      </c>
      <c r="E2144">
        <v>8</v>
      </c>
      <c r="F2144" t="s">
        <v>10</v>
      </c>
      <c r="G2144" t="s">
        <v>15</v>
      </c>
      <c r="H2144" s="1">
        <v>45266</v>
      </c>
    </row>
    <row r="2145" spans="1:8" x14ac:dyDescent="0.25">
      <c r="A2145" t="s">
        <v>2166</v>
      </c>
      <c r="B2145" t="s">
        <v>25</v>
      </c>
      <c r="C2145">
        <v>5</v>
      </c>
      <c r="D2145">
        <v>4</v>
      </c>
      <c r="E2145">
        <v>20</v>
      </c>
      <c r="F2145" t="s">
        <v>10</v>
      </c>
      <c r="H2145" s="1">
        <v>45191</v>
      </c>
    </row>
    <row r="2146" spans="1:8" x14ac:dyDescent="0.25">
      <c r="A2146" t="s">
        <v>2167</v>
      </c>
      <c r="B2146" t="s">
        <v>17</v>
      </c>
      <c r="C2146">
        <v>4</v>
      </c>
      <c r="D2146">
        <v>1</v>
      </c>
      <c r="E2146">
        <v>4</v>
      </c>
      <c r="F2146" t="s">
        <v>23</v>
      </c>
      <c r="G2146" t="s">
        <v>15</v>
      </c>
      <c r="H2146" s="1">
        <v>44970</v>
      </c>
    </row>
    <row r="2147" spans="1:8" x14ac:dyDescent="0.25">
      <c r="A2147" t="s">
        <v>2168</v>
      </c>
      <c r="B2147" t="s">
        <v>13</v>
      </c>
      <c r="C2147">
        <v>2</v>
      </c>
      <c r="D2147">
        <v>3</v>
      </c>
      <c r="E2147">
        <v>6</v>
      </c>
      <c r="F2147" t="s">
        <v>23</v>
      </c>
      <c r="H2147" s="1">
        <v>45056</v>
      </c>
    </row>
    <row r="2148" spans="1:8" x14ac:dyDescent="0.25">
      <c r="A2148" t="s">
        <v>2169</v>
      </c>
      <c r="B2148" t="s">
        <v>39</v>
      </c>
      <c r="C2148">
        <v>5</v>
      </c>
      <c r="D2148">
        <v>3</v>
      </c>
      <c r="E2148">
        <v>15</v>
      </c>
      <c r="G2148" t="s">
        <v>11</v>
      </c>
      <c r="H2148" s="1">
        <v>44940</v>
      </c>
    </row>
    <row r="2149" spans="1:8" x14ac:dyDescent="0.25">
      <c r="A2149" t="s">
        <v>2170</v>
      </c>
      <c r="B2149" t="s">
        <v>13</v>
      </c>
      <c r="C2149">
        <v>4</v>
      </c>
      <c r="D2149">
        <v>3</v>
      </c>
      <c r="H2149" s="1">
        <v>45029</v>
      </c>
    </row>
    <row r="2150" spans="1:8" x14ac:dyDescent="0.25">
      <c r="A2150" t="s">
        <v>2171</v>
      </c>
      <c r="B2150" t="s">
        <v>18</v>
      </c>
      <c r="C2150">
        <v>2</v>
      </c>
      <c r="D2150">
        <v>1</v>
      </c>
      <c r="E2150">
        <v>2</v>
      </c>
      <c r="F2150" t="s">
        <v>14</v>
      </c>
      <c r="G2150" t="s">
        <v>21</v>
      </c>
    </row>
    <row r="2151" spans="1:8" x14ac:dyDescent="0.25">
      <c r="A2151" t="s">
        <v>2172</v>
      </c>
      <c r="B2151" t="s">
        <v>20</v>
      </c>
      <c r="C2151">
        <v>5</v>
      </c>
      <c r="D2151">
        <v>5</v>
      </c>
      <c r="E2151">
        <v>25</v>
      </c>
      <c r="F2151" t="s">
        <v>14</v>
      </c>
      <c r="G2151" t="s">
        <v>11</v>
      </c>
      <c r="H2151" s="1">
        <v>45083</v>
      </c>
    </row>
    <row r="2152" spans="1:8" x14ac:dyDescent="0.25">
      <c r="A2152" t="s">
        <v>2173</v>
      </c>
      <c r="C2152">
        <v>3</v>
      </c>
      <c r="D2152">
        <v>4</v>
      </c>
      <c r="E2152">
        <v>12</v>
      </c>
      <c r="H2152" s="1">
        <v>44960</v>
      </c>
    </row>
    <row r="2153" spans="1:8" x14ac:dyDescent="0.25">
      <c r="A2153" t="s">
        <v>2174</v>
      </c>
      <c r="B2153" t="s">
        <v>39</v>
      </c>
      <c r="C2153">
        <v>5</v>
      </c>
      <c r="D2153">
        <v>3</v>
      </c>
      <c r="E2153">
        <v>15</v>
      </c>
      <c r="G2153" t="s">
        <v>11</v>
      </c>
      <c r="H2153" s="1">
        <v>45263</v>
      </c>
    </row>
    <row r="2154" spans="1:8" x14ac:dyDescent="0.25">
      <c r="A2154" t="s">
        <v>2175</v>
      </c>
      <c r="B2154" t="s">
        <v>28</v>
      </c>
      <c r="C2154">
        <v>3</v>
      </c>
      <c r="D2154">
        <v>4</v>
      </c>
      <c r="E2154">
        <v>12</v>
      </c>
      <c r="G2154" t="s">
        <v>15</v>
      </c>
      <c r="H2154" s="1">
        <v>45119</v>
      </c>
    </row>
    <row r="2155" spans="1:8" x14ac:dyDescent="0.25">
      <c r="A2155" t="s">
        <v>2176</v>
      </c>
      <c r="B2155" t="s">
        <v>9</v>
      </c>
      <c r="C2155">
        <v>4</v>
      </c>
      <c r="D2155">
        <v>2</v>
      </c>
      <c r="E2155">
        <v>8</v>
      </c>
      <c r="G2155" t="s">
        <v>15</v>
      </c>
      <c r="H2155" s="1">
        <v>45247</v>
      </c>
    </row>
    <row r="2156" spans="1:8" x14ac:dyDescent="0.25">
      <c r="A2156" t="s">
        <v>2177</v>
      </c>
      <c r="B2156" t="s">
        <v>9</v>
      </c>
      <c r="C2156">
        <v>3</v>
      </c>
      <c r="D2156" t="s">
        <v>18</v>
      </c>
      <c r="E2156">
        <v>6</v>
      </c>
      <c r="F2156" t="s">
        <v>23</v>
      </c>
      <c r="G2156" t="s">
        <v>15</v>
      </c>
      <c r="H2156" s="1">
        <v>45123</v>
      </c>
    </row>
    <row r="2157" spans="1:8" x14ac:dyDescent="0.25">
      <c r="A2157" t="s">
        <v>2178</v>
      </c>
      <c r="B2157" t="s">
        <v>25</v>
      </c>
      <c r="C2157">
        <v>1</v>
      </c>
      <c r="D2157">
        <v>4</v>
      </c>
      <c r="E2157">
        <v>4</v>
      </c>
      <c r="G2157" t="s">
        <v>15</v>
      </c>
      <c r="H2157" s="1">
        <v>45205</v>
      </c>
    </row>
    <row r="2158" spans="1:8" x14ac:dyDescent="0.25">
      <c r="A2158" t="s">
        <v>2179</v>
      </c>
      <c r="B2158" t="s">
        <v>21</v>
      </c>
      <c r="C2158">
        <v>4</v>
      </c>
      <c r="D2158">
        <v>4</v>
      </c>
      <c r="E2158">
        <v>16</v>
      </c>
      <c r="F2158" t="s">
        <v>10</v>
      </c>
      <c r="G2158" t="s">
        <v>15</v>
      </c>
      <c r="H2158" s="1">
        <v>45021</v>
      </c>
    </row>
    <row r="2159" spans="1:8" x14ac:dyDescent="0.25">
      <c r="A2159" t="s">
        <v>2180</v>
      </c>
      <c r="B2159" t="s">
        <v>39</v>
      </c>
      <c r="C2159">
        <v>5</v>
      </c>
      <c r="D2159">
        <v>3</v>
      </c>
      <c r="E2159">
        <v>15</v>
      </c>
      <c r="F2159" t="s">
        <v>14</v>
      </c>
      <c r="G2159" t="s">
        <v>11</v>
      </c>
      <c r="H2159" s="1">
        <v>45209</v>
      </c>
    </row>
    <row r="2160" spans="1:8" x14ac:dyDescent="0.25">
      <c r="A2160" t="s">
        <v>2181</v>
      </c>
      <c r="B2160" t="s">
        <v>9</v>
      </c>
      <c r="C2160">
        <v>3</v>
      </c>
      <c r="D2160">
        <v>2</v>
      </c>
      <c r="E2160">
        <v>6</v>
      </c>
      <c r="F2160" t="s">
        <v>23</v>
      </c>
      <c r="G2160" t="s">
        <v>11</v>
      </c>
      <c r="H2160" t="s">
        <v>18</v>
      </c>
    </row>
    <row r="2161" spans="1:8" x14ac:dyDescent="0.25">
      <c r="A2161" t="s">
        <v>2182</v>
      </c>
      <c r="D2161">
        <v>2</v>
      </c>
      <c r="E2161">
        <v>2</v>
      </c>
      <c r="F2161" t="s">
        <v>23</v>
      </c>
      <c r="G2161" t="s">
        <v>11</v>
      </c>
      <c r="H2161" s="1">
        <v>45268</v>
      </c>
    </row>
    <row r="2162" spans="1:8" x14ac:dyDescent="0.25">
      <c r="A2162" t="s">
        <v>2183</v>
      </c>
      <c r="B2162" t="s">
        <v>65</v>
      </c>
      <c r="C2162">
        <v>1</v>
      </c>
      <c r="D2162">
        <v>1.5</v>
      </c>
      <c r="G2162" t="s">
        <v>15</v>
      </c>
      <c r="H2162" s="1">
        <v>45159</v>
      </c>
    </row>
    <row r="2163" spans="1:8" x14ac:dyDescent="0.25">
      <c r="A2163" t="s">
        <v>2184</v>
      </c>
      <c r="B2163" t="s">
        <v>39</v>
      </c>
      <c r="C2163">
        <v>2</v>
      </c>
      <c r="D2163">
        <v>3</v>
      </c>
      <c r="E2163">
        <v>6</v>
      </c>
      <c r="F2163" t="s">
        <v>10</v>
      </c>
      <c r="G2163" t="s">
        <v>15</v>
      </c>
      <c r="H2163" s="1">
        <v>44943</v>
      </c>
    </row>
    <row r="2164" spans="1:8" x14ac:dyDescent="0.25">
      <c r="A2164" t="s">
        <v>2185</v>
      </c>
      <c r="B2164" t="s">
        <v>20</v>
      </c>
      <c r="C2164">
        <v>1</v>
      </c>
      <c r="D2164">
        <v>5</v>
      </c>
      <c r="E2164">
        <v>5</v>
      </c>
      <c r="G2164" t="s">
        <v>11</v>
      </c>
      <c r="H2164" s="1">
        <v>44970</v>
      </c>
    </row>
    <row r="2165" spans="1:8" x14ac:dyDescent="0.25">
      <c r="A2165" t="s">
        <v>2186</v>
      </c>
      <c r="B2165" t="s">
        <v>65</v>
      </c>
      <c r="C2165">
        <v>4</v>
      </c>
      <c r="D2165">
        <v>1.5</v>
      </c>
      <c r="E2165">
        <v>6</v>
      </c>
      <c r="H2165" s="1">
        <v>45075</v>
      </c>
    </row>
    <row r="2166" spans="1:8" x14ac:dyDescent="0.25">
      <c r="A2166" t="s">
        <v>2187</v>
      </c>
      <c r="B2166" t="s">
        <v>20</v>
      </c>
      <c r="C2166">
        <v>5</v>
      </c>
      <c r="D2166">
        <v>5</v>
      </c>
      <c r="E2166">
        <v>25</v>
      </c>
      <c r="F2166" t="s">
        <v>10</v>
      </c>
      <c r="G2166" t="s">
        <v>11</v>
      </c>
      <c r="H2166" s="1">
        <v>44946</v>
      </c>
    </row>
    <row r="2167" spans="1:8" x14ac:dyDescent="0.25">
      <c r="A2167" t="s">
        <v>2188</v>
      </c>
      <c r="B2167" t="s">
        <v>17</v>
      </c>
      <c r="C2167">
        <v>1</v>
      </c>
      <c r="D2167">
        <v>1</v>
      </c>
      <c r="E2167">
        <v>1</v>
      </c>
      <c r="F2167" t="s">
        <v>21</v>
      </c>
      <c r="G2167" t="s">
        <v>15</v>
      </c>
      <c r="H2167" s="1">
        <v>45067</v>
      </c>
    </row>
    <row r="2168" spans="1:8" x14ac:dyDescent="0.25">
      <c r="A2168" t="s">
        <v>2189</v>
      </c>
      <c r="B2168" t="s">
        <v>39</v>
      </c>
      <c r="C2168">
        <v>5</v>
      </c>
      <c r="D2168">
        <v>3</v>
      </c>
      <c r="E2168">
        <v>15</v>
      </c>
      <c r="F2168" t="s">
        <v>23</v>
      </c>
      <c r="G2168" t="s">
        <v>15</v>
      </c>
      <c r="H2168" s="1">
        <v>44936</v>
      </c>
    </row>
    <row r="2169" spans="1:8" x14ac:dyDescent="0.25">
      <c r="A2169" t="s">
        <v>2190</v>
      </c>
      <c r="B2169" t="s">
        <v>28</v>
      </c>
      <c r="C2169">
        <v>5</v>
      </c>
      <c r="D2169" t="s">
        <v>18</v>
      </c>
      <c r="E2169">
        <v>20</v>
      </c>
      <c r="G2169" t="s">
        <v>11</v>
      </c>
      <c r="H2169" s="1">
        <v>45036</v>
      </c>
    </row>
    <row r="2170" spans="1:8" x14ac:dyDescent="0.25">
      <c r="A2170" t="s">
        <v>2191</v>
      </c>
      <c r="B2170" t="s">
        <v>17</v>
      </c>
      <c r="C2170">
        <v>4</v>
      </c>
      <c r="D2170">
        <v>1</v>
      </c>
      <c r="E2170">
        <v>4</v>
      </c>
      <c r="F2170" t="s">
        <v>10</v>
      </c>
      <c r="G2170" t="s">
        <v>15</v>
      </c>
      <c r="H2170" s="1">
        <v>45266</v>
      </c>
    </row>
    <row r="2171" spans="1:8" x14ac:dyDescent="0.25">
      <c r="A2171" t="s">
        <v>2192</v>
      </c>
      <c r="B2171" t="s">
        <v>13</v>
      </c>
      <c r="C2171">
        <v>1</v>
      </c>
      <c r="D2171">
        <v>3</v>
      </c>
      <c r="E2171">
        <v>3</v>
      </c>
      <c r="F2171" t="s">
        <v>14</v>
      </c>
      <c r="H2171" s="1">
        <v>45081</v>
      </c>
    </row>
    <row r="2172" spans="1:8" x14ac:dyDescent="0.25">
      <c r="A2172" t="s">
        <v>2193</v>
      </c>
      <c r="B2172" t="s">
        <v>20</v>
      </c>
      <c r="C2172">
        <v>3</v>
      </c>
      <c r="D2172">
        <v>5</v>
      </c>
      <c r="E2172">
        <v>15</v>
      </c>
      <c r="F2172" t="s">
        <v>14</v>
      </c>
      <c r="G2172" t="s">
        <v>15</v>
      </c>
      <c r="H2172" s="1">
        <v>45289</v>
      </c>
    </row>
    <row r="2173" spans="1:8" x14ac:dyDescent="0.25">
      <c r="A2173" t="s">
        <v>2194</v>
      </c>
      <c r="B2173" t="s">
        <v>28</v>
      </c>
      <c r="D2173">
        <v>4</v>
      </c>
      <c r="E2173">
        <v>12</v>
      </c>
      <c r="F2173" t="s">
        <v>10</v>
      </c>
      <c r="H2173" s="1">
        <v>44962</v>
      </c>
    </row>
    <row r="2174" spans="1:8" x14ac:dyDescent="0.25">
      <c r="A2174" t="s">
        <v>2195</v>
      </c>
      <c r="B2174" t="s">
        <v>13</v>
      </c>
      <c r="C2174">
        <v>4</v>
      </c>
      <c r="D2174">
        <v>3</v>
      </c>
      <c r="E2174">
        <v>12</v>
      </c>
      <c r="F2174" t="s">
        <v>10</v>
      </c>
      <c r="H2174" s="1">
        <v>45067</v>
      </c>
    </row>
    <row r="2175" spans="1:8" x14ac:dyDescent="0.25">
      <c r="A2175" t="s">
        <v>2196</v>
      </c>
      <c r="B2175" t="s">
        <v>20</v>
      </c>
      <c r="C2175">
        <v>4</v>
      </c>
      <c r="D2175">
        <v>5</v>
      </c>
      <c r="E2175">
        <v>20</v>
      </c>
      <c r="F2175" t="s">
        <v>10</v>
      </c>
      <c r="G2175" t="s">
        <v>11</v>
      </c>
      <c r="H2175" s="1">
        <v>45154</v>
      </c>
    </row>
    <row r="2176" spans="1:8" x14ac:dyDescent="0.25">
      <c r="A2176" t="s">
        <v>2197</v>
      </c>
      <c r="B2176" t="s">
        <v>18</v>
      </c>
      <c r="C2176">
        <v>5</v>
      </c>
      <c r="D2176">
        <v>3</v>
      </c>
      <c r="E2176">
        <v>15</v>
      </c>
      <c r="H2176" s="1">
        <v>45035</v>
      </c>
    </row>
    <row r="2177" spans="1:8" x14ac:dyDescent="0.25">
      <c r="A2177" t="s">
        <v>2198</v>
      </c>
      <c r="B2177" t="s">
        <v>25</v>
      </c>
      <c r="C2177">
        <v>4</v>
      </c>
      <c r="D2177">
        <v>4</v>
      </c>
      <c r="E2177">
        <v>16</v>
      </c>
      <c r="F2177" t="s">
        <v>10</v>
      </c>
      <c r="G2177" t="s">
        <v>15</v>
      </c>
      <c r="H2177" s="1">
        <v>45283</v>
      </c>
    </row>
    <row r="2178" spans="1:8" x14ac:dyDescent="0.25">
      <c r="A2178" t="s">
        <v>2199</v>
      </c>
      <c r="B2178" t="s">
        <v>9</v>
      </c>
      <c r="C2178">
        <v>2</v>
      </c>
      <c r="D2178">
        <v>2</v>
      </c>
      <c r="E2178" t="s">
        <v>18</v>
      </c>
      <c r="G2178" t="s">
        <v>15</v>
      </c>
      <c r="H2178" s="1">
        <v>45029</v>
      </c>
    </row>
    <row r="2179" spans="1:8" x14ac:dyDescent="0.25">
      <c r="A2179" t="s">
        <v>2200</v>
      </c>
      <c r="B2179" t="s">
        <v>17</v>
      </c>
      <c r="C2179">
        <v>4</v>
      </c>
      <c r="D2179">
        <v>1</v>
      </c>
      <c r="E2179">
        <v>4</v>
      </c>
      <c r="F2179" t="s">
        <v>14</v>
      </c>
      <c r="H2179" s="1">
        <v>45098</v>
      </c>
    </row>
    <row r="2180" spans="1:8" x14ac:dyDescent="0.25">
      <c r="A2180" t="s">
        <v>2201</v>
      </c>
      <c r="B2180" t="s">
        <v>65</v>
      </c>
      <c r="C2180">
        <v>2</v>
      </c>
      <c r="D2180">
        <v>1.5</v>
      </c>
      <c r="E2180">
        <v>3</v>
      </c>
      <c r="G2180" t="s">
        <v>11</v>
      </c>
      <c r="H2180" s="1">
        <v>45063</v>
      </c>
    </row>
    <row r="2181" spans="1:8" x14ac:dyDescent="0.25">
      <c r="A2181" t="s">
        <v>2202</v>
      </c>
      <c r="B2181" t="s">
        <v>25</v>
      </c>
      <c r="C2181">
        <v>1</v>
      </c>
      <c r="D2181">
        <v>4</v>
      </c>
      <c r="E2181">
        <v>4</v>
      </c>
      <c r="F2181" t="s">
        <v>10</v>
      </c>
      <c r="G2181" t="s">
        <v>11</v>
      </c>
      <c r="H2181" s="1">
        <v>45105</v>
      </c>
    </row>
    <row r="2182" spans="1:8" x14ac:dyDescent="0.25">
      <c r="A2182" t="s">
        <v>2203</v>
      </c>
      <c r="B2182" t="s">
        <v>25</v>
      </c>
      <c r="C2182">
        <v>4</v>
      </c>
      <c r="D2182">
        <v>4</v>
      </c>
      <c r="E2182">
        <v>16</v>
      </c>
      <c r="F2182" t="s">
        <v>23</v>
      </c>
      <c r="H2182" s="1">
        <v>45251</v>
      </c>
    </row>
    <row r="2183" spans="1:8" x14ac:dyDescent="0.25">
      <c r="A2183" t="s">
        <v>2204</v>
      </c>
      <c r="B2183" t="s">
        <v>28</v>
      </c>
      <c r="C2183">
        <v>3</v>
      </c>
      <c r="D2183">
        <v>4</v>
      </c>
      <c r="E2183">
        <v>12</v>
      </c>
      <c r="F2183" t="s">
        <v>14</v>
      </c>
      <c r="H2183" s="1">
        <v>45054</v>
      </c>
    </row>
    <row r="2184" spans="1:8" x14ac:dyDescent="0.25">
      <c r="A2184" t="s">
        <v>2205</v>
      </c>
      <c r="B2184" t="s">
        <v>25</v>
      </c>
      <c r="C2184">
        <v>2</v>
      </c>
      <c r="D2184">
        <v>4</v>
      </c>
      <c r="E2184">
        <v>8</v>
      </c>
      <c r="F2184" t="s">
        <v>10</v>
      </c>
      <c r="G2184" t="s">
        <v>11</v>
      </c>
      <c r="H2184" s="1">
        <v>45236</v>
      </c>
    </row>
    <row r="2185" spans="1:8" x14ac:dyDescent="0.25">
      <c r="A2185" t="s">
        <v>2206</v>
      </c>
      <c r="B2185" t="s">
        <v>25</v>
      </c>
      <c r="C2185">
        <v>2</v>
      </c>
      <c r="D2185">
        <v>4</v>
      </c>
      <c r="E2185">
        <v>8</v>
      </c>
      <c r="F2185" t="s">
        <v>10</v>
      </c>
      <c r="H2185" s="1">
        <v>45248</v>
      </c>
    </row>
    <row r="2186" spans="1:8" x14ac:dyDescent="0.25">
      <c r="A2186" t="s">
        <v>2207</v>
      </c>
      <c r="B2186" t="s">
        <v>9</v>
      </c>
      <c r="C2186">
        <v>4</v>
      </c>
      <c r="D2186">
        <v>2</v>
      </c>
      <c r="E2186">
        <v>8</v>
      </c>
      <c r="F2186" t="s">
        <v>23</v>
      </c>
      <c r="G2186" t="s">
        <v>21</v>
      </c>
      <c r="H2186" s="1">
        <v>45174</v>
      </c>
    </row>
    <row r="2187" spans="1:8" x14ac:dyDescent="0.25">
      <c r="A2187" t="s">
        <v>2208</v>
      </c>
      <c r="B2187" t="s">
        <v>21</v>
      </c>
      <c r="C2187">
        <v>5</v>
      </c>
      <c r="D2187">
        <v>1.5</v>
      </c>
      <c r="E2187">
        <v>7.5</v>
      </c>
      <c r="F2187" t="s">
        <v>23</v>
      </c>
      <c r="G2187" t="s">
        <v>21</v>
      </c>
      <c r="H2187" s="1">
        <v>45254</v>
      </c>
    </row>
    <row r="2188" spans="1:8" x14ac:dyDescent="0.25">
      <c r="A2188" t="s">
        <v>2209</v>
      </c>
      <c r="B2188" t="s">
        <v>13</v>
      </c>
      <c r="C2188">
        <v>4</v>
      </c>
      <c r="D2188">
        <v>3</v>
      </c>
      <c r="E2188">
        <v>12</v>
      </c>
      <c r="F2188" t="s">
        <v>10</v>
      </c>
      <c r="G2188" t="s">
        <v>11</v>
      </c>
      <c r="H2188" s="1">
        <v>45152</v>
      </c>
    </row>
    <row r="2189" spans="1:8" x14ac:dyDescent="0.25">
      <c r="A2189" t="s">
        <v>2210</v>
      </c>
      <c r="B2189" t="s">
        <v>21</v>
      </c>
      <c r="C2189">
        <v>3</v>
      </c>
      <c r="D2189">
        <v>2</v>
      </c>
      <c r="E2189">
        <v>6</v>
      </c>
      <c r="F2189" t="s">
        <v>14</v>
      </c>
      <c r="H2189" s="1">
        <v>45077</v>
      </c>
    </row>
    <row r="2190" spans="1:8" x14ac:dyDescent="0.25">
      <c r="A2190" t="s">
        <v>2211</v>
      </c>
      <c r="B2190" t="s">
        <v>13</v>
      </c>
      <c r="C2190">
        <v>5</v>
      </c>
      <c r="D2190">
        <v>3</v>
      </c>
      <c r="E2190">
        <v>15</v>
      </c>
      <c r="F2190" t="s">
        <v>18</v>
      </c>
      <c r="G2190" t="s">
        <v>11</v>
      </c>
      <c r="H2190" s="1">
        <v>45122</v>
      </c>
    </row>
    <row r="2191" spans="1:8" x14ac:dyDescent="0.25">
      <c r="A2191" t="s">
        <v>2212</v>
      </c>
      <c r="B2191" t="s">
        <v>20</v>
      </c>
      <c r="C2191">
        <v>5</v>
      </c>
      <c r="D2191" t="s">
        <v>18</v>
      </c>
      <c r="E2191">
        <v>25</v>
      </c>
      <c r="F2191" t="s">
        <v>10</v>
      </c>
      <c r="G2191" t="s">
        <v>18</v>
      </c>
      <c r="H2191" s="1">
        <v>45236</v>
      </c>
    </row>
    <row r="2192" spans="1:8" x14ac:dyDescent="0.25">
      <c r="A2192" t="s">
        <v>2213</v>
      </c>
      <c r="B2192" t="s">
        <v>25</v>
      </c>
      <c r="C2192">
        <v>4</v>
      </c>
      <c r="D2192">
        <v>4</v>
      </c>
      <c r="E2192">
        <v>16</v>
      </c>
      <c r="F2192" t="s">
        <v>10</v>
      </c>
      <c r="H2192" s="1">
        <v>45217</v>
      </c>
    </row>
    <row r="2193" spans="1:8" x14ac:dyDescent="0.25">
      <c r="A2193" t="s">
        <v>2214</v>
      </c>
      <c r="B2193" t="s">
        <v>65</v>
      </c>
      <c r="C2193">
        <v>5</v>
      </c>
      <c r="D2193" t="s">
        <v>18</v>
      </c>
      <c r="E2193">
        <v>7.5</v>
      </c>
      <c r="H2193" s="1">
        <v>45245</v>
      </c>
    </row>
    <row r="2194" spans="1:8" x14ac:dyDescent="0.25">
      <c r="A2194" t="s">
        <v>2215</v>
      </c>
      <c r="B2194" t="s">
        <v>25</v>
      </c>
      <c r="C2194">
        <v>5</v>
      </c>
      <c r="D2194">
        <v>4</v>
      </c>
      <c r="E2194">
        <v>20</v>
      </c>
      <c r="F2194" t="s">
        <v>10</v>
      </c>
      <c r="G2194" t="s">
        <v>15</v>
      </c>
      <c r="H2194" s="1">
        <v>44967</v>
      </c>
    </row>
    <row r="2195" spans="1:8" x14ac:dyDescent="0.25">
      <c r="A2195" t="s">
        <v>2216</v>
      </c>
      <c r="B2195" t="s">
        <v>17</v>
      </c>
      <c r="C2195">
        <v>3</v>
      </c>
      <c r="D2195">
        <v>1</v>
      </c>
      <c r="E2195">
        <v>3</v>
      </c>
      <c r="F2195" t="s">
        <v>14</v>
      </c>
      <c r="G2195" t="s">
        <v>11</v>
      </c>
      <c r="H2195" s="1">
        <v>44952</v>
      </c>
    </row>
    <row r="2196" spans="1:8" x14ac:dyDescent="0.25">
      <c r="A2196" t="s">
        <v>2217</v>
      </c>
      <c r="B2196" t="s">
        <v>28</v>
      </c>
      <c r="C2196">
        <v>2</v>
      </c>
      <c r="D2196">
        <v>4</v>
      </c>
      <c r="E2196">
        <v>8</v>
      </c>
      <c r="F2196" t="s">
        <v>23</v>
      </c>
      <c r="G2196" t="s">
        <v>18</v>
      </c>
      <c r="H2196" s="1">
        <v>45192</v>
      </c>
    </row>
    <row r="2197" spans="1:8" x14ac:dyDescent="0.25">
      <c r="A2197" t="s">
        <v>2218</v>
      </c>
      <c r="B2197" t="s">
        <v>28</v>
      </c>
      <c r="C2197">
        <v>2</v>
      </c>
      <c r="D2197">
        <v>4</v>
      </c>
      <c r="E2197">
        <v>8</v>
      </c>
      <c r="F2197" t="s">
        <v>10</v>
      </c>
      <c r="G2197" t="s">
        <v>15</v>
      </c>
      <c r="H2197" s="1">
        <v>45075</v>
      </c>
    </row>
    <row r="2198" spans="1:8" x14ac:dyDescent="0.25">
      <c r="A2198" t="s">
        <v>2219</v>
      </c>
      <c r="B2198" t="s">
        <v>28</v>
      </c>
      <c r="C2198">
        <v>3</v>
      </c>
      <c r="D2198">
        <v>4</v>
      </c>
      <c r="E2198">
        <v>12</v>
      </c>
      <c r="F2198" t="s">
        <v>14</v>
      </c>
      <c r="H2198" s="1">
        <v>44951</v>
      </c>
    </row>
    <row r="2199" spans="1:8" x14ac:dyDescent="0.25">
      <c r="A2199" t="s">
        <v>2220</v>
      </c>
      <c r="B2199" t="s">
        <v>28</v>
      </c>
      <c r="C2199">
        <v>3</v>
      </c>
      <c r="D2199">
        <v>4</v>
      </c>
      <c r="E2199">
        <v>12</v>
      </c>
      <c r="F2199" t="s">
        <v>10</v>
      </c>
      <c r="H2199" s="1">
        <v>45231</v>
      </c>
    </row>
    <row r="2200" spans="1:8" x14ac:dyDescent="0.25">
      <c r="A2200" t="s">
        <v>2221</v>
      </c>
      <c r="B2200" t="s">
        <v>18</v>
      </c>
      <c r="C2200">
        <v>5</v>
      </c>
      <c r="D2200">
        <v>5</v>
      </c>
      <c r="E2200">
        <v>25</v>
      </c>
      <c r="G2200" t="s">
        <v>11</v>
      </c>
      <c r="H2200" s="1">
        <v>45113</v>
      </c>
    </row>
    <row r="2201" spans="1:8" x14ac:dyDescent="0.25">
      <c r="A2201" t="s">
        <v>2222</v>
      </c>
      <c r="B2201" t="s">
        <v>9</v>
      </c>
      <c r="C2201">
        <v>4</v>
      </c>
      <c r="D2201">
        <v>2</v>
      </c>
      <c r="H2201" s="1">
        <v>45007</v>
      </c>
    </row>
    <row r="2202" spans="1:8" x14ac:dyDescent="0.25">
      <c r="A2202" t="s">
        <v>2223</v>
      </c>
      <c r="B2202" t="s">
        <v>28</v>
      </c>
      <c r="C2202">
        <v>3</v>
      </c>
      <c r="D2202">
        <v>4</v>
      </c>
      <c r="E2202">
        <v>12</v>
      </c>
      <c r="F2202" t="s">
        <v>10</v>
      </c>
      <c r="H2202" s="1">
        <v>45103</v>
      </c>
    </row>
    <row r="2203" spans="1:8" x14ac:dyDescent="0.25">
      <c r="A2203" t="s">
        <v>2224</v>
      </c>
      <c r="B2203" t="s">
        <v>65</v>
      </c>
      <c r="C2203">
        <v>2</v>
      </c>
      <c r="D2203">
        <v>1.5</v>
      </c>
      <c r="E2203">
        <v>3</v>
      </c>
      <c r="F2203" t="s">
        <v>23</v>
      </c>
      <c r="H2203" s="1">
        <v>44940</v>
      </c>
    </row>
    <row r="2204" spans="1:8" x14ac:dyDescent="0.25">
      <c r="A2204" t="s">
        <v>2225</v>
      </c>
      <c r="B2204" t="s">
        <v>39</v>
      </c>
      <c r="C2204">
        <v>2</v>
      </c>
      <c r="D2204">
        <v>3</v>
      </c>
      <c r="E2204">
        <v>6</v>
      </c>
      <c r="F2204" t="s">
        <v>14</v>
      </c>
      <c r="H2204" s="1">
        <v>45239</v>
      </c>
    </row>
    <row r="2205" spans="1:8" x14ac:dyDescent="0.25">
      <c r="A2205" t="s">
        <v>2226</v>
      </c>
      <c r="B2205" t="s">
        <v>13</v>
      </c>
      <c r="C2205">
        <v>2</v>
      </c>
      <c r="D2205">
        <v>3</v>
      </c>
      <c r="E2205">
        <v>6</v>
      </c>
      <c r="H2205" s="1">
        <v>45274</v>
      </c>
    </row>
    <row r="2206" spans="1:8" x14ac:dyDescent="0.25">
      <c r="A2206" t="s">
        <v>2227</v>
      </c>
      <c r="B2206" t="s">
        <v>13</v>
      </c>
      <c r="C2206">
        <v>2</v>
      </c>
      <c r="D2206">
        <v>3</v>
      </c>
      <c r="E2206">
        <v>6</v>
      </c>
      <c r="F2206" t="s">
        <v>18</v>
      </c>
      <c r="H2206" s="1">
        <v>44934</v>
      </c>
    </row>
    <row r="2207" spans="1:8" x14ac:dyDescent="0.25">
      <c r="A2207" t="s">
        <v>2228</v>
      </c>
      <c r="B2207" t="s">
        <v>17</v>
      </c>
      <c r="C2207">
        <v>1</v>
      </c>
      <c r="D2207">
        <v>1</v>
      </c>
      <c r="F2207" t="s">
        <v>10</v>
      </c>
      <c r="H2207" t="s">
        <v>18</v>
      </c>
    </row>
    <row r="2208" spans="1:8" x14ac:dyDescent="0.25">
      <c r="A2208" t="s">
        <v>2229</v>
      </c>
      <c r="B2208" t="s">
        <v>65</v>
      </c>
      <c r="C2208">
        <v>3</v>
      </c>
      <c r="D2208">
        <v>1.5</v>
      </c>
      <c r="E2208">
        <v>4.5</v>
      </c>
      <c r="F2208" t="s">
        <v>10</v>
      </c>
      <c r="G2208" t="s">
        <v>11</v>
      </c>
      <c r="H2208" s="1">
        <v>44977</v>
      </c>
    </row>
    <row r="2209" spans="1:8" x14ac:dyDescent="0.25">
      <c r="A2209" t="s">
        <v>2230</v>
      </c>
      <c r="B2209" t="s">
        <v>21</v>
      </c>
      <c r="C2209">
        <v>3</v>
      </c>
      <c r="D2209">
        <v>2</v>
      </c>
      <c r="E2209">
        <v>6</v>
      </c>
      <c r="F2209" t="s">
        <v>10</v>
      </c>
      <c r="G2209" t="s">
        <v>15</v>
      </c>
      <c r="H2209" s="1">
        <v>45026</v>
      </c>
    </row>
    <row r="2210" spans="1:8" x14ac:dyDescent="0.25">
      <c r="A2210" t="s">
        <v>2231</v>
      </c>
      <c r="B2210" t="s">
        <v>9</v>
      </c>
      <c r="C2210">
        <v>3</v>
      </c>
      <c r="D2210">
        <v>2</v>
      </c>
      <c r="E2210">
        <v>6</v>
      </c>
      <c r="G2210" t="s">
        <v>15</v>
      </c>
      <c r="H2210" s="1">
        <v>44966</v>
      </c>
    </row>
    <row r="2211" spans="1:8" x14ac:dyDescent="0.25">
      <c r="A2211" t="s">
        <v>2232</v>
      </c>
      <c r="B2211" t="s">
        <v>25</v>
      </c>
      <c r="C2211">
        <v>2</v>
      </c>
      <c r="D2211">
        <v>4</v>
      </c>
      <c r="E2211">
        <v>8</v>
      </c>
      <c r="H2211" s="1">
        <v>45177</v>
      </c>
    </row>
    <row r="2212" spans="1:8" x14ac:dyDescent="0.25">
      <c r="A2212" t="s">
        <v>2233</v>
      </c>
      <c r="B2212" t="s">
        <v>17</v>
      </c>
      <c r="C2212">
        <v>2</v>
      </c>
      <c r="D2212">
        <v>1</v>
      </c>
      <c r="E2212">
        <v>2</v>
      </c>
      <c r="F2212" t="s">
        <v>23</v>
      </c>
      <c r="H2212" s="1">
        <v>45115</v>
      </c>
    </row>
    <row r="2213" spans="1:8" x14ac:dyDescent="0.25">
      <c r="A2213" t="s">
        <v>2234</v>
      </c>
      <c r="B2213" t="s">
        <v>13</v>
      </c>
      <c r="C2213">
        <v>5</v>
      </c>
      <c r="D2213">
        <v>3</v>
      </c>
      <c r="E2213" t="s">
        <v>18</v>
      </c>
      <c r="F2213" t="s">
        <v>23</v>
      </c>
      <c r="H2213" s="1">
        <v>45173</v>
      </c>
    </row>
    <row r="2214" spans="1:8" x14ac:dyDescent="0.25">
      <c r="A2214" t="s">
        <v>2235</v>
      </c>
      <c r="B2214" t="s">
        <v>25</v>
      </c>
      <c r="C2214">
        <v>3</v>
      </c>
      <c r="D2214">
        <v>4</v>
      </c>
      <c r="E2214">
        <v>12</v>
      </c>
      <c r="F2214" t="s">
        <v>23</v>
      </c>
      <c r="H2214" s="1">
        <v>45022</v>
      </c>
    </row>
    <row r="2215" spans="1:8" x14ac:dyDescent="0.25">
      <c r="A2215" t="s">
        <v>2236</v>
      </c>
      <c r="B2215" t="s">
        <v>25</v>
      </c>
      <c r="C2215">
        <v>1</v>
      </c>
      <c r="D2215">
        <v>4</v>
      </c>
      <c r="E2215">
        <v>4</v>
      </c>
      <c r="H2215" s="1">
        <v>45078</v>
      </c>
    </row>
    <row r="2216" spans="1:8" x14ac:dyDescent="0.25">
      <c r="A2216" t="s">
        <v>2237</v>
      </c>
      <c r="B2216" t="s">
        <v>39</v>
      </c>
      <c r="C2216">
        <v>1</v>
      </c>
      <c r="D2216">
        <v>3</v>
      </c>
      <c r="E2216">
        <v>3</v>
      </c>
      <c r="F2216" t="s">
        <v>14</v>
      </c>
      <c r="H2216" s="1">
        <v>45240</v>
      </c>
    </row>
    <row r="2217" spans="1:8" x14ac:dyDescent="0.25">
      <c r="A2217" t="s">
        <v>2238</v>
      </c>
      <c r="B2217" t="s">
        <v>39</v>
      </c>
      <c r="C2217">
        <v>3</v>
      </c>
      <c r="D2217">
        <v>3</v>
      </c>
      <c r="E2217">
        <v>9</v>
      </c>
      <c r="F2217" t="s">
        <v>14</v>
      </c>
      <c r="G2217" t="s">
        <v>11</v>
      </c>
      <c r="H2217" s="1">
        <v>45154</v>
      </c>
    </row>
    <row r="2218" spans="1:8" x14ac:dyDescent="0.25">
      <c r="A2218" t="s">
        <v>2239</v>
      </c>
      <c r="B2218" t="s">
        <v>28</v>
      </c>
      <c r="C2218">
        <v>5</v>
      </c>
      <c r="D2218">
        <v>4</v>
      </c>
      <c r="E2218">
        <v>20</v>
      </c>
      <c r="G2218" t="s">
        <v>15</v>
      </c>
      <c r="H2218" s="1">
        <v>44987</v>
      </c>
    </row>
    <row r="2219" spans="1:8" x14ac:dyDescent="0.25">
      <c r="A2219" t="s">
        <v>2240</v>
      </c>
      <c r="B2219" t="s">
        <v>9</v>
      </c>
      <c r="C2219">
        <v>2</v>
      </c>
      <c r="D2219">
        <v>2</v>
      </c>
      <c r="E2219" t="s">
        <v>18</v>
      </c>
      <c r="F2219" t="s">
        <v>14</v>
      </c>
      <c r="H2219" s="1">
        <v>45167</v>
      </c>
    </row>
    <row r="2220" spans="1:8" x14ac:dyDescent="0.25">
      <c r="A2220" t="s">
        <v>2241</v>
      </c>
      <c r="C2220">
        <v>2</v>
      </c>
      <c r="D2220">
        <v>3</v>
      </c>
      <c r="E2220">
        <v>6</v>
      </c>
      <c r="F2220" t="s">
        <v>10</v>
      </c>
      <c r="G2220" t="s">
        <v>15</v>
      </c>
      <c r="H2220" s="1">
        <v>45101</v>
      </c>
    </row>
    <row r="2221" spans="1:8" x14ac:dyDescent="0.25">
      <c r="A2221" t="s">
        <v>2242</v>
      </c>
      <c r="B2221" t="s">
        <v>28</v>
      </c>
      <c r="C2221">
        <v>3</v>
      </c>
      <c r="D2221">
        <v>4</v>
      </c>
      <c r="E2221">
        <v>12</v>
      </c>
      <c r="G2221" t="s">
        <v>11</v>
      </c>
      <c r="H2221" s="1">
        <v>45160</v>
      </c>
    </row>
    <row r="2222" spans="1:8" x14ac:dyDescent="0.25">
      <c r="A2222" t="s">
        <v>2243</v>
      </c>
      <c r="B2222" t="s">
        <v>20</v>
      </c>
      <c r="C2222">
        <v>3</v>
      </c>
      <c r="D2222">
        <v>5</v>
      </c>
      <c r="E2222">
        <v>15</v>
      </c>
      <c r="F2222" t="s">
        <v>23</v>
      </c>
      <c r="G2222" t="s">
        <v>15</v>
      </c>
      <c r="H2222" s="1">
        <v>45102</v>
      </c>
    </row>
    <row r="2223" spans="1:8" x14ac:dyDescent="0.25">
      <c r="A2223" t="s">
        <v>2244</v>
      </c>
      <c r="B2223" t="s">
        <v>25</v>
      </c>
      <c r="C2223">
        <v>2</v>
      </c>
      <c r="D2223">
        <v>4</v>
      </c>
      <c r="E2223">
        <v>8</v>
      </c>
      <c r="F2223" t="s">
        <v>18</v>
      </c>
      <c r="G2223" t="s">
        <v>15</v>
      </c>
      <c r="H2223" s="1">
        <v>45280</v>
      </c>
    </row>
    <row r="2224" spans="1:8" x14ac:dyDescent="0.25">
      <c r="A2224" t="s">
        <v>2245</v>
      </c>
      <c r="B2224" t="s">
        <v>21</v>
      </c>
      <c r="C2224">
        <v>4</v>
      </c>
      <c r="D2224">
        <v>4</v>
      </c>
      <c r="E2224">
        <v>16</v>
      </c>
      <c r="F2224" t="s">
        <v>10</v>
      </c>
    </row>
    <row r="2225" spans="1:8" x14ac:dyDescent="0.25">
      <c r="A2225" t="s">
        <v>2246</v>
      </c>
      <c r="B2225" t="s">
        <v>25</v>
      </c>
      <c r="C2225">
        <v>5</v>
      </c>
      <c r="D2225">
        <v>4</v>
      </c>
      <c r="E2225">
        <v>20</v>
      </c>
      <c r="F2225" t="s">
        <v>23</v>
      </c>
      <c r="H2225" s="1">
        <v>45271</v>
      </c>
    </row>
    <row r="2226" spans="1:8" x14ac:dyDescent="0.25">
      <c r="A2226" t="s">
        <v>2247</v>
      </c>
      <c r="B2226" t="s">
        <v>20</v>
      </c>
      <c r="C2226">
        <v>5</v>
      </c>
      <c r="D2226">
        <v>5</v>
      </c>
      <c r="E2226">
        <v>25</v>
      </c>
      <c r="F2226" t="s">
        <v>10</v>
      </c>
      <c r="G2226" t="s">
        <v>21</v>
      </c>
      <c r="H2226" s="1">
        <v>44930</v>
      </c>
    </row>
    <row r="2227" spans="1:8" x14ac:dyDescent="0.25">
      <c r="A2227" t="s">
        <v>2248</v>
      </c>
      <c r="B2227" t="s">
        <v>20</v>
      </c>
      <c r="C2227">
        <v>3</v>
      </c>
      <c r="D2227">
        <v>5</v>
      </c>
      <c r="E2227">
        <v>15</v>
      </c>
      <c r="F2227" t="s">
        <v>10</v>
      </c>
      <c r="G2227" t="s">
        <v>15</v>
      </c>
      <c r="H2227" s="1">
        <v>45075</v>
      </c>
    </row>
    <row r="2228" spans="1:8" x14ac:dyDescent="0.25">
      <c r="A2228" t="s">
        <v>2249</v>
      </c>
      <c r="C2228">
        <v>2</v>
      </c>
      <c r="D2228">
        <v>1.5</v>
      </c>
      <c r="E2228">
        <v>3</v>
      </c>
      <c r="F2228" t="s">
        <v>14</v>
      </c>
      <c r="G2228" t="s">
        <v>15</v>
      </c>
      <c r="H2228" s="1">
        <v>45181</v>
      </c>
    </row>
    <row r="2229" spans="1:8" x14ac:dyDescent="0.25">
      <c r="A2229" t="s">
        <v>2250</v>
      </c>
      <c r="B2229" t="s">
        <v>18</v>
      </c>
      <c r="C2229">
        <v>2</v>
      </c>
      <c r="D2229" t="s">
        <v>21</v>
      </c>
      <c r="E2229">
        <v>8</v>
      </c>
      <c r="G2229" t="s">
        <v>21</v>
      </c>
      <c r="H2229" s="1">
        <v>45264</v>
      </c>
    </row>
    <row r="2230" spans="1:8" x14ac:dyDescent="0.25">
      <c r="A2230" t="s">
        <v>2251</v>
      </c>
      <c r="B2230" t="s">
        <v>13</v>
      </c>
      <c r="C2230">
        <v>1</v>
      </c>
      <c r="D2230">
        <v>3</v>
      </c>
      <c r="E2230">
        <v>3</v>
      </c>
      <c r="F2230" t="s">
        <v>10</v>
      </c>
      <c r="G2230" t="s">
        <v>15</v>
      </c>
      <c r="H2230" s="1">
        <v>45091</v>
      </c>
    </row>
    <row r="2231" spans="1:8" x14ac:dyDescent="0.25">
      <c r="A2231" t="s">
        <v>2252</v>
      </c>
      <c r="B2231" t="s">
        <v>28</v>
      </c>
      <c r="C2231">
        <v>2</v>
      </c>
      <c r="D2231" t="s">
        <v>21</v>
      </c>
      <c r="H2231" s="1">
        <v>45238</v>
      </c>
    </row>
    <row r="2232" spans="1:8" x14ac:dyDescent="0.25">
      <c r="A2232" t="s">
        <v>2253</v>
      </c>
      <c r="B2232" t="s">
        <v>13</v>
      </c>
      <c r="C2232">
        <v>5</v>
      </c>
      <c r="D2232">
        <v>3</v>
      </c>
      <c r="E2232">
        <v>15</v>
      </c>
      <c r="F2232" t="s">
        <v>10</v>
      </c>
      <c r="H2232" s="1">
        <v>44962</v>
      </c>
    </row>
    <row r="2233" spans="1:8" x14ac:dyDescent="0.25">
      <c r="A2233" t="s">
        <v>2254</v>
      </c>
      <c r="B2233" t="s">
        <v>9</v>
      </c>
      <c r="C2233">
        <v>5</v>
      </c>
      <c r="D2233">
        <v>2</v>
      </c>
      <c r="E2233">
        <v>10</v>
      </c>
      <c r="F2233" t="s">
        <v>23</v>
      </c>
      <c r="G2233" t="s">
        <v>11</v>
      </c>
      <c r="H2233" s="1">
        <v>45034</v>
      </c>
    </row>
    <row r="2234" spans="1:8" x14ac:dyDescent="0.25">
      <c r="A2234" t="s">
        <v>2255</v>
      </c>
      <c r="B2234" t="s">
        <v>28</v>
      </c>
      <c r="C2234">
        <v>5</v>
      </c>
      <c r="D2234">
        <v>4</v>
      </c>
      <c r="E2234">
        <v>20</v>
      </c>
      <c r="F2234" t="s">
        <v>10</v>
      </c>
      <c r="G2234" t="s">
        <v>15</v>
      </c>
      <c r="H2234" s="1">
        <v>45062</v>
      </c>
    </row>
    <row r="2235" spans="1:8" x14ac:dyDescent="0.25">
      <c r="A2235" t="s">
        <v>2256</v>
      </c>
      <c r="B2235" t="s">
        <v>65</v>
      </c>
      <c r="C2235">
        <v>2</v>
      </c>
      <c r="D2235">
        <v>1.5</v>
      </c>
      <c r="E2235">
        <v>3</v>
      </c>
      <c r="F2235" t="s">
        <v>14</v>
      </c>
      <c r="H2235" s="1">
        <v>45155</v>
      </c>
    </row>
    <row r="2236" spans="1:8" x14ac:dyDescent="0.25">
      <c r="A2236" t="s">
        <v>2257</v>
      </c>
      <c r="B2236" t="s">
        <v>17</v>
      </c>
      <c r="C2236">
        <v>5</v>
      </c>
      <c r="D2236">
        <v>1</v>
      </c>
      <c r="E2236">
        <v>5</v>
      </c>
      <c r="F2236" t="s">
        <v>10</v>
      </c>
      <c r="H2236" s="1">
        <v>45205</v>
      </c>
    </row>
    <row r="2237" spans="1:8" x14ac:dyDescent="0.25">
      <c r="A2237" t="s">
        <v>2258</v>
      </c>
      <c r="B2237" t="s">
        <v>20</v>
      </c>
      <c r="C2237">
        <v>5</v>
      </c>
      <c r="D2237">
        <v>5</v>
      </c>
      <c r="E2237">
        <v>25</v>
      </c>
      <c r="G2237" t="s">
        <v>15</v>
      </c>
      <c r="H2237" s="1">
        <v>44949</v>
      </c>
    </row>
    <row r="2238" spans="1:8" x14ac:dyDescent="0.25">
      <c r="A2238" t="s">
        <v>2259</v>
      </c>
      <c r="B2238" t="s">
        <v>9</v>
      </c>
      <c r="C2238">
        <v>2</v>
      </c>
      <c r="D2238">
        <v>2</v>
      </c>
      <c r="E2238">
        <v>4</v>
      </c>
      <c r="G2238" t="s">
        <v>18</v>
      </c>
      <c r="H2238" s="1">
        <v>44948</v>
      </c>
    </row>
    <row r="2239" spans="1:8" x14ac:dyDescent="0.25">
      <c r="A2239" t="s">
        <v>2260</v>
      </c>
      <c r="B2239" t="s">
        <v>25</v>
      </c>
      <c r="C2239">
        <v>4</v>
      </c>
      <c r="D2239">
        <v>4</v>
      </c>
      <c r="E2239">
        <v>16</v>
      </c>
      <c r="F2239" t="s">
        <v>23</v>
      </c>
      <c r="H2239" s="1">
        <v>45139</v>
      </c>
    </row>
    <row r="2240" spans="1:8" x14ac:dyDescent="0.25">
      <c r="A2240" t="s">
        <v>2261</v>
      </c>
      <c r="B2240" t="s">
        <v>28</v>
      </c>
      <c r="C2240" t="s">
        <v>18</v>
      </c>
      <c r="D2240">
        <v>4</v>
      </c>
      <c r="E2240">
        <v>8</v>
      </c>
      <c r="H2240" s="1">
        <v>45176</v>
      </c>
    </row>
    <row r="2241" spans="1:8" x14ac:dyDescent="0.25">
      <c r="A2241" t="s">
        <v>2262</v>
      </c>
      <c r="B2241" t="s">
        <v>21</v>
      </c>
      <c r="C2241">
        <v>2</v>
      </c>
      <c r="D2241">
        <v>3</v>
      </c>
      <c r="E2241">
        <v>6</v>
      </c>
      <c r="F2241" t="s">
        <v>23</v>
      </c>
      <c r="H2241" s="1">
        <v>45101</v>
      </c>
    </row>
    <row r="2242" spans="1:8" x14ac:dyDescent="0.25">
      <c r="A2242" t="s">
        <v>2263</v>
      </c>
      <c r="B2242" t="s">
        <v>17</v>
      </c>
      <c r="C2242">
        <v>4</v>
      </c>
      <c r="D2242">
        <v>1</v>
      </c>
      <c r="E2242">
        <v>4</v>
      </c>
      <c r="F2242" t="s">
        <v>10</v>
      </c>
      <c r="H2242" s="1">
        <v>45242</v>
      </c>
    </row>
    <row r="2243" spans="1:8" x14ac:dyDescent="0.25">
      <c r="A2243" t="s">
        <v>2264</v>
      </c>
      <c r="B2243" t="s">
        <v>9</v>
      </c>
      <c r="C2243">
        <v>4</v>
      </c>
      <c r="D2243">
        <v>2</v>
      </c>
      <c r="E2243">
        <v>8</v>
      </c>
      <c r="F2243" t="s">
        <v>10</v>
      </c>
      <c r="H2243" s="1">
        <v>45011</v>
      </c>
    </row>
    <row r="2244" spans="1:8" x14ac:dyDescent="0.25">
      <c r="A2244" t="s">
        <v>2265</v>
      </c>
      <c r="B2244" t="s">
        <v>39</v>
      </c>
      <c r="C2244">
        <v>5</v>
      </c>
      <c r="D2244">
        <v>3</v>
      </c>
      <c r="E2244">
        <v>15</v>
      </c>
      <c r="F2244" t="s">
        <v>10</v>
      </c>
      <c r="H2244" s="1">
        <v>45112</v>
      </c>
    </row>
    <row r="2245" spans="1:8" x14ac:dyDescent="0.25">
      <c r="A2245" t="s">
        <v>2266</v>
      </c>
      <c r="B2245" t="s">
        <v>25</v>
      </c>
      <c r="C2245">
        <v>3</v>
      </c>
      <c r="D2245">
        <v>4</v>
      </c>
      <c r="E2245">
        <v>12</v>
      </c>
      <c r="F2245" t="s">
        <v>18</v>
      </c>
      <c r="G2245" t="s">
        <v>18</v>
      </c>
      <c r="H2245" s="1">
        <v>44958</v>
      </c>
    </row>
    <row r="2246" spans="1:8" x14ac:dyDescent="0.25">
      <c r="A2246" t="s">
        <v>2267</v>
      </c>
      <c r="B2246" t="s">
        <v>9</v>
      </c>
      <c r="C2246">
        <v>5</v>
      </c>
      <c r="D2246">
        <v>2</v>
      </c>
      <c r="E2246">
        <v>10</v>
      </c>
      <c r="F2246" t="s">
        <v>23</v>
      </c>
      <c r="G2246" t="s">
        <v>18</v>
      </c>
      <c r="H2246" s="1">
        <v>44927</v>
      </c>
    </row>
    <row r="2247" spans="1:8" x14ac:dyDescent="0.25">
      <c r="A2247" t="s">
        <v>2268</v>
      </c>
      <c r="B2247" t="s">
        <v>25</v>
      </c>
      <c r="C2247">
        <v>3</v>
      </c>
      <c r="D2247">
        <v>4</v>
      </c>
      <c r="E2247">
        <v>12</v>
      </c>
      <c r="F2247" t="s">
        <v>14</v>
      </c>
      <c r="H2247" s="1">
        <v>45249</v>
      </c>
    </row>
    <row r="2248" spans="1:8" x14ac:dyDescent="0.25">
      <c r="A2248" t="s">
        <v>2269</v>
      </c>
      <c r="B2248" t="s">
        <v>13</v>
      </c>
      <c r="C2248">
        <v>2</v>
      </c>
      <c r="E2248">
        <v>6</v>
      </c>
      <c r="H2248" s="1">
        <v>45261</v>
      </c>
    </row>
    <row r="2249" spans="1:8" x14ac:dyDescent="0.25">
      <c r="A2249" t="s">
        <v>2270</v>
      </c>
      <c r="B2249" t="s">
        <v>9</v>
      </c>
      <c r="C2249">
        <v>4</v>
      </c>
      <c r="D2249">
        <v>2</v>
      </c>
      <c r="E2249">
        <v>8</v>
      </c>
      <c r="F2249" t="s">
        <v>10</v>
      </c>
      <c r="G2249" t="s">
        <v>21</v>
      </c>
      <c r="H2249" s="1">
        <v>45176</v>
      </c>
    </row>
    <row r="2250" spans="1:8" x14ac:dyDescent="0.25">
      <c r="A2250" t="s">
        <v>2271</v>
      </c>
      <c r="B2250" t="s">
        <v>39</v>
      </c>
      <c r="C2250">
        <v>2</v>
      </c>
      <c r="D2250">
        <v>3</v>
      </c>
      <c r="E2250">
        <v>6</v>
      </c>
      <c r="F2250" t="s">
        <v>14</v>
      </c>
      <c r="G2250" t="s">
        <v>11</v>
      </c>
      <c r="H2250" s="1">
        <v>45275</v>
      </c>
    </row>
    <row r="2251" spans="1:8" x14ac:dyDescent="0.25">
      <c r="A2251" t="s">
        <v>2272</v>
      </c>
      <c r="B2251" t="s">
        <v>9</v>
      </c>
      <c r="C2251">
        <v>5</v>
      </c>
      <c r="D2251">
        <v>2</v>
      </c>
      <c r="E2251">
        <v>10</v>
      </c>
      <c r="F2251" t="s">
        <v>21</v>
      </c>
      <c r="H2251" s="1">
        <v>45229</v>
      </c>
    </row>
    <row r="2252" spans="1:8" x14ac:dyDescent="0.25">
      <c r="A2252" t="s">
        <v>2273</v>
      </c>
      <c r="B2252" t="s">
        <v>20</v>
      </c>
      <c r="C2252">
        <v>5</v>
      </c>
      <c r="D2252">
        <v>5</v>
      </c>
      <c r="E2252">
        <v>25</v>
      </c>
      <c r="H2252" s="1">
        <v>45135</v>
      </c>
    </row>
    <row r="2253" spans="1:8" x14ac:dyDescent="0.25">
      <c r="A2253" t="s">
        <v>2274</v>
      </c>
      <c r="B2253" t="s">
        <v>28</v>
      </c>
      <c r="C2253">
        <v>1</v>
      </c>
      <c r="D2253">
        <v>4</v>
      </c>
      <c r="E2253">
        <v>4</v>
      </c>
      <c r="F2253" t="s">
        <v>10</v>
      </c>
      <c r="H2253" s="1">
        <v>45210</v>
      </c>
    </row>
    <row r="2254" spans="1:8" x14ac:dyDescent="0.25">
      <c r="A2254" t="s">
        <v>2275</v>
      </c>
      <c r="B2254" t="s">
        <v>28</v>
      </c>
      <c r="C2254">
        <v>2</v>
      </c>
      <c r="D2254">
        <v>4</v>
      </c>
      <c r="E2254">
        <v>8</v>
      </c>
      <c r="F2254" t="s">
        <v>23</v>
      </c>
      <c r="G2254" t="s">
        <v>21</v>
      </c>
      <c r="H2254" s="1">
        <v>45102</v>
      </c>
    </row>
    <row r="2255" spans="1:8" x14ac:dyDescent="0.25">
      <c r="A2255" t="s">
        <v>2276</v>
      </c>
      <c r="B2255" t="s">
        <v>17</v>
      </c>
      <c r="C2255">
        <v>1</v>
      </c>
      <c r="D2255">
        <v>1</v>
      </c>
      <c r="E2255">
        <v>1</v>
      </c>
      <c r="F2255" t="s">
        <v>23</v>
      </c>
      <c r="G2255" t="s">
        <v>11</v>
      </c>
      <c r="H2255" s="1">
        <v>45046</v>
      </c>
    </row>
    <row r="2256" spans="1:8" x14ac:dyDescent="0.25">
      <c r="A2256" t="s">
        <v>2277</v>
      </c>
      <c r="B2256" t="s">
        <v>18</v>
      </c>
      <c r="C2256">
        <v>4</v>
      </c>
      <c r="D2256">
        <v>3</v>
      </c>
      <c r="E2256">
        <v>12</v>
      </c>
      <c r="G2256" t="s">
        <v>15</v>
      </c>
      <c r="H2256" s="1">
        <v>45224</v>
      </c>
    </row>
    <row r="2257" spans="1:8" x14ac:dyDescent="0.25">
      <c r="A2257" t="s">
        <v>2278</v>
      </c>
      <c r="B2257" t="s">
        <v>9</v>
      </c>
      <c r="D2257">
        <v>2</v>
      </c>
      <c r="E2257">
        <v>4</v>
      </c>
      <c r="F2257" t="s">
        <v>10</v>
      </c>
      <c r="G2257" t="s">
        <v>11</v>
      </c>
      <c r="H2257" s="1">
        <v>45261</v>
      </c>
    </row>
    <row r="2258" spans="1:8" x14ac:dyDescent="0.25">
      <c r="A2258" t="s">
        <v>2279</v>
      </c>
      <c r="B2258" t="s">
        <v>65</v>
      </c>
      <c r="C2258">
        <v>2</v>
      </c>
      <c r="D2258" t="s">
        <v>21</v>
      </c>
      <c r="E2258">
        <v>3</v>
      </c>
      <c r="F2258" t="s">
        <v>23</v>
      </c>
      <c r="G2258" t="s">
        <v>15</v>
      </c>
      <c r="H2258" s="1">
        <v>45212</v>
      </c>
    </row>
    <row r="2259" spans="1:8" x14ac:dyDescent="0.25">
      <c r="A2259" t="s">
        <v>2280</v>
      </c>
      <c r="B2259" t="s">
        <v>20</v>
      </c>
      <c r="C2259">
        <v>1</v>
      </c>
      <c r="D2259">
        <v>5</v>
      </c>
      <c r="E2259">
        <v>5</v>
      </c>
      <c r="G2259" t="s">
        <v>15</v>
      </c>
      <c r="H2259" s="1">
        <v>44937</v>
      </c>
    </row>
    <row r="2260" spans="1:8" x14ac:dyDescent="0.25">
      <c r="A2260" t="s">
        <v>2281</v>
      </c>
      <c r="B2260" t="s">
        <v>13</v>
      </c>
      <c r="C2260">
        <v>1</v>
      </c>
      <c r="D2260">
        <v>3</v>
      </c>
      <c r="E2260">
        <v>3</v>
      </c>
      <c r="H2260" s="1">
        <v>45183</v>
      </c>
    </row>
    <row r="2261" spans="1:8" x14ac:dyDescent="0.25">
      <c r="A2261" t="s">
        <v>2282</v>
      </c>
      <c r="B2261" t="s">
        <v>9</v>
      </c>
      <c r="C2261">
        <v>3</v>
      </c>
      <c r="D2261">
        <v>2</v>
      </c>
      <c r="E2261">
        <v>6</v>
      </c>
      <c r="G2261" t="s">
        <v>11</v>
      </c>
      <c r="H2261" s="1">
        <v>44954</v>
      </c>
    </row>
    <row r="2262" spans="1:8" x14ac:dyDescent="0.25">
      <c r="A2262" t="s">
        <v>2283</v>
      </c>
      <c r="B2262" t="s">
        <v>25</v>
      </c>
      <c r="C2262">
        <v>5</v>
      </c>
      <c r="D2262">
        <v>4</v>
      </c>
      <c r="E2262">
        <v>20</v>
      </c>
      <c r="G2262" t="s">
        <v>18</v>
      </c>
    </row>
    <row r="2263" spans="1:8" x14ac:dyDescent="0.25">
      <c r="A2263" t="s">
        <v>2284</v>
      </c>
      <c r="B2263" t="s">
        <v>9</v>
      </c>
      <c r="C2263">
        <v>4</v>
      </c>
      <c r="D2263">
        <v>2</v>
      </c>
      <c r="E2263">
        <v>8</v>
      </c>
      <c r="G2263" t="s">
        <v>11</v>
      </c>
      <c r="H2263" s="1">
        <v>44975</v>
      </c>
    </row>
    <row r="2264" spans="1:8" x14ac:dyDescent="0.25">
      <c r="A2264" t="s">
        <v>2285</v>
      </c>
      <c r="B2264" t="s">
        <v>39</v>
      </c>
      <c r="C2264">
        <v>3</v>
      </c>
      <c r="D2264" t="s">
        <v>18</v>
      </c>
      <c r="E2264">
        <v>9</v>
      </c>
      <c r="F2264" t="s">
        <v>14</v>
      </c>
      <c r="H2264" s="1">
        <v>45237</v>
      </c>
    </row>
    <row r="2265" spans="1:8" x14ac:dyDescent="0.25">
      <c r="A2265" t="s">
        <v>2286</v>
      </c>
      <c r="B2265" t="s">
        <v>9</v>
      </c>
      <c r="C2265">
        <v>3</v>
      </c>
      <c r="D2265">
        <v>2</v>
      </c>
      <c r="E2265">
        <v>6</v>
      </c>
      <c r="G2265" t="s">
        <v>11</v>
      </c>
      <c r="H2265" s="1">
        <v>45199</v>
      </c>
    </row>
    <row r="2266" spans="1:8" x14ac:dyDescent="0.25">
      <c r="A2266" t="s">
        <v>2287</v>
      </c>
      <c r="B2266" t="s">
        <v>65</v>
      </c>
      <c r="C2266">
        <v>3</v>
      </c>
      <c r="D2266">
        <v>1.5</v>
      </c>
      <c r="E2266">
        <v>4.5</v>
      </c>
      <c r="F2266" t="s">
        <v>10</v>
      </c>
      <c r="G2266" t="s">
        <v>11</v>
      </c>
      <c r="H2266" s="1">
        <v>45109</v>
      </c>
    </row>
    <row r="2267" spans="1:8" x14ac:dyDescent="0.25">
      <c r="A2267" t="s">
        <v>2288</v>
      </c>
      <c r="B2267" t="s">
        <v>20</v>
      </c>
      <c r="C2267">
        <v>5</v>
      </c>
      <c r="E2267">
        <v>25</v>
      </c>
      <c r="F2267" t="s">
        <v>10</v>
      </c>
      <c r="G2267" t="s">
        <v>11</v>
      </c>
      <c r="H2267" s="1">
        <v>45241</v>
      </c>
    </row>
    <row r="2268" spans="1:8" x14ac:dyDescent="0.25">
      <c r="A2268" t="s">
        <v>2289</v>
      </c>
      <c r="B2268" t="s">
        <v>25</v>
      </c>
      <c r="C2268">
        <v>5</v>
      </c>
      <c r="D2268">
        <v>4</v>
      </c>
      <c r="E2268">
        <v>20</v>
      </c>
      <c r="F2268" t="s">
        <v>14</v>
      </c>
      <c r="G2268" t="s">
        <v>11</v>
      </c>
      <c r="H2268" s="1">
        <v>45158</v>
      </c>
    </row>
    <row r="2269" spans="1:8" x14ac:dyDescent="0.25">
      <c r="A2269" t="s">
        <v>2290</v>
      </c>
      <c r="B2269" t="s">
        <v>65</v>
      </c>
      <c r="C2269">
        <v>2</v>
      </c>
      <c r="D2269">
        <v>1.5</v>
      </c>
      <c r="E2269">
        <v>3</v>
      </c>
      <c r="F2269" t="s">
        <v>14</v>
      </c>
      <c r="G2269" t="s">
        <v>11</v>
      </c>
    </row>
    <row r="2270" spans="1:8" x14ac:dyDescent="0.25">
      <c r="A2270" t="s">
        <v>2291</v>
      </c>
      <c r="B2270" t="s">
        <v>18</v>
      </c>
      <c r="C2270">
        <v>3</v>
      </c>
      <c r="D2270">
        <v>2</v>
      </c>
      <c r="E2270">
        <v>6</v>
      </c>
      <c r="F2270" t="s">
        <v>14</v>
      </c>
      <c r="H2270" s="1">
        <v>44985</v>
      </c>
    </row>
    <row r="2271" spans="1:8" x14ac:dyDescent="0.25">
      <c r="A2271" t="s">
        <v>2292</v>
      </c>
      <c r="B2271" t="s">
        <v>25</v>
      </c>
      <c r="C2271">
        <v>1</v>
      </c>
      <c r="D2271">
        <v>4</v>
      </c>
      <c r="E2271">
        <v>4</v>
      </c>
      <c r="G2271" t="s">
        <v>15</v>
      </c>
      <c r="H2271" s="1">
        <v>44974</v>
      </c>
    </row>
    <row r="2272" spans="1:8" x14ac:dyDescent="0.25">
      <c r="A2272" t="s">
        <v>2293</v>
      </c>
      <c r="B2272" t="s">
        <v>18</v>
      </c>
      <c r="C2272" t="s">
        <v>18</v>
      </c>
      <c r="D2272">
        <v>1.5</v>
      </c>
      <c r="E2272">
        <v>3</v>
      </c>
      <c r="F2272" t="s">
        <v>21</v>
      </c>
      <c r="G2272" t="s">
        <v>11</v>
      </c>
      <c r="H2272" s="1">
        <v>44950</v>
      </c>
    </row>
    <row r="2273" spans="1:8" x14ac:dyDescent="0.25">
      <c r="A2273" t="s">
        <v>2294</v>
      </c>
      <c r="B2273" t="s">
        <v>9</v>
      </c>
      <c r="C2273">
        <v>2</v>
      </c>
      <c r="D2273">
        <v>2</v>
      </c>
      <c r="E2273">
        <v>4</v>
      </c>
      <c r="G2273" t="s">
        <v>11</v>
      </c>
      <c r="H2273" s="1">
        <v>45094</v>
      </c>
    </row>
    <row r="2274" spans="1:8" x14ac:dyDescent="0.25">
      <c r="A2274" t="s">
        <v>2295</v>
      </c>
      <c r="B2274" t="s">
        <v>39</v>
      </c>
      <c r="C2274">
        <v>3</v>
      </c>
      <c r="D2274">
        <v>3</v>
      </c>
      <c r="E2274">
        <v>9</v>
      </c>
      <c r="F2274" t="s">
        <v>10</v>
      </c>
      <c r="G2274" t="s">
        <v>18</v>
      </c>
      <c r="H2274" s="1">
        <v>45039</v>
      </c>
    </row>
    <row r="2275" spans="1:8" x14ac:dyDescent="0.25">
      <c r="A2275" t="s">
        <v>2296</v>
      </c>
      <c r="B2275" t="s">
        <v>17</v>
      </c>
      <c r="C2275">
        <v>1</v>
      </c>
      <c r="D2275">
        <v>1</v>
      </c>
      <c r="E2275">
        <v>1</v>
      </c>
      <c r="H2275" s="1">
        <v>45044</v>
      </c>
    </row>
    <row r="2276" spans="1:8" x14ac:dyDescent="0.25">
      <c r="A2276" t="s">
        <v>2297</v>
      </c>
      <c r="B2276" t="s">
        <v>39</v>
      </c>
      <c r="C2276">
        <v>2</v>
      </c>
      <c r="D2276">
        <v>3</v>
      </c>
      <c r="E2276">
        <v>6</v>
      </c>
      <c r="F2276" t="s">
        <v>18</v>
      </c>
      <c r="H2276" s="1">
        <v>44941</v>
      </c>
    </row>
    <row r="2277" spans="1:8" x14ac:dyDescent="0.25">
      <c r="A2277" t="s">
        <v>2298</v>
      </c>
      <c r="B2277" t="s">
        <v>20</v>
      </c>
      <c r="C2277">
        <v>2</v>
      </c>
      <c r="D2277">
        <v>5</v>
      </c>
      <c r="E2277">
        <v>10</v>
      </c>
      <c r="F2277" t="s">
        <v>23</v>
      </c>
      <c r="H2277" s="1">
        <v>45051</v>
      </c>
    </row>
    <row r="2278" spans="1:8" x14ac:dyDescent="0.25">
      <c r="A2278" t="s">
        <v>2299</v>
      </c>
      <c r="B2278" t="s">
        <v>17</v>
      </c>
      <c r="C2278">
        <v>3</v>
      </c>
      <c r="D2278">
        <v>1</v>
      </c>
      <c r="E2278">
        <v>3</v>
      </c>
      <c r="F2278" t="s">
        <v>14</v>
      </c>
      <c r="G2278" t="s">
        <v>18</v>
      </c>
      <c r="H2278" s="1">
        <v>45064</v>
      </c>
    </row>
    <row r="2279" spans="1:8" x14ac:dyDescent="0.25">
      <c r="A2279" t="s">
        <v>2300</v>
      </c>
      <c r="B2279" t="s">
        <v>17</v>
      </c>
      <c r="C2279">
        <v>1</v>
      </c>
      <c r="D2279">
        <v>1</v>
      </c>
      <c r="E2279">
        <v>1</v>
      </c>
      <c r="H2279" s="1">
        <v>44998</v>
      </c>
    </row>
    <row r="2280" spans="1:8" x14ac:dyDescent="0.25">
      <c r="A2280" t="s">
        <v>2301</v>
      </c>
      <c r="B2280" t="s">
        <v>25</v>
      </c>
      <c r="C2280">
        <v>4</v>
      </c>
      <c r="D2280">
        <v>4</v>
      </c>
      <c r="E2280">
        <v>16</v>
      </c>
      <c r="H2280" s="1">
        <v>45267</v>
      </c>
    </row>
    <row r="2281" spans="1:8" x14ac:dyDescent="0.25">
      <c r="A2281" t="s">
        <v>2302</v>
      </c>
      <c r="B2281" t="s">
        <v>39</v>
      </c>
      <c r="C2281">
        <v>4</v>
      </c>
      <c r="D2281">
        <v>3</v>
      </c>
      <c r="E2281">
        <v>12</v>
      </c>
      <c r="F2281" t="s">
        <v>21</v>
      </c>
      <c r="H2281" s="1">
        <v>45051</v>
      </c>
    </row>
    <row r="2282" spans="1:8" x14ac:dyDescent="0.25">
      <c r="A2282" t="s">
        <v>2303</v>
      </c>
      <c r="B2282" t="s">
        <v>18</v>
      </c>
      <c r="C2282">
        <v>2</v>
      </c>
      <c r="D2282">
        <v>4</v>
      </c>
      <c r="E2282">
        <v>8</v>
      </c>
      <c r="F2282" t="s">
        <v>10</v>
      </c>
      <c r="G2282" t="s">
        <v>15</v>
      </c>
      <c r="H2282" s="1">
        <v>45245</v>
      </c>
    </row>
    <row r="2283" spans="1:8" x14ac:dyDescent="0.25">
      <c r="A2283" t="s">
        <v>2304</v>
      </c>
      <c r="B2283" t="s">
        <v>21</v>
      </c>
      <c r="C2283">
        <v>3</v>
      </c>
      <c r="D2283">
        <v>1.5</v>
      </c>
      <c r="E2283" t="s">
        <v>21</v>
      </c>
      <c r="F2283" t="s">
        <v>23</v>
      </c>
      <c r="H2283" s="1">
        <v>45133</v>
      </c>
    </row>
    <row r="2284" spans="1:8" x14ac:dyDescent="0.25">
      <c r="A2284" t="s">
        <v>2305</v>
      </c>
      <c r="B2284" t="s">
        <v>25</v>
      </c>
      <c r="C2284">
        <v>5</v>
      </c>
      <c r="D2284">
        <v>4</v>
      </c>
      <c r="E2284">
        <v>20</v>
      </c>
      <c r="F2284" t="s">
        <v>14</v>
      </c>
      <c r="H2284" s="1">
        <v>45100</v>
      </c>
    </row>
    <row r="2285" spans="1:8" x14ac:dyDescent="0.25">
      <c r="A2285" t="s">
        <v>2306</v>
      </c>
      <c r="B2285" t="s">
        <v>20</v>
      </c>
      <c r="C2285">
        <v>5</v>
      </c>
      <c r="D2285">
        <v>5</v>
      </c>
      <c r="E2285">
        <v>25</v>
      </c>
      <c r="H2285" s="1">
        <v>45123</v>
      </c>
    </row>
    <row r="2286" spans="1:8" x14ac:dyDescent="0.25">
      <c r="A2286" t="s">
        <v>2307</v>
      </c>
      <c r="B2286" t="s">
        <v>39</v>
      </c>
      <c r="C2286" t="s">
        <v>21</v>
      </c>
      <c r="D2286">
        <v>3</v>
      </c>
      <c r="E2286">
        <v>9</v>
      </c>
      <c r="G2286" t="s">
        <v>11</v>
      </c>
      <c r="H2286" s="1">
        <v>45070</v>
      </c>
    </row>
    <row r="2287" spans="1:8" x14ac:dyDescent="0.25">
      <c r="A2287" t="s">
        <v>2308</v>
      </c>
      <c r="B2287" t="s">
        <v>20</v>
      </c>
      <c r="C2287">
        <v>2</v>
      </c>
      <c r="D2287">
        <v>5</v>
      </c>
      <c r="E2287">
        <v>10</v>
      </c>
      <c r="G2287" t="s">
        <v>11</v>
      </c>
      <c r="H2287" s="1">
        <v>45143</v>
      </c>
    </row>
    <row r="2288" spans="1:8" x14ac:dyDescent="0.25">
      <c r="A2288" t="s">
        <v>2309</v>
      </c>
      <c r="B2288" t="s">
        <v>39</v>
      </c>
      <c r="C2288">
        <v>2</v>
      </c>
      <c r="D2288">
        <v>3</v>
      </c>
      <c r="E2288">
        <v>6</v>
      </c>
      <c r="H2288" s="1">
        <v>45092</v>
      </c>
    </row>
    <row r="2289" spans="1:8" x14ac:dyDescent="0.25">
      <c r="A2289" t="s">
        <v>2310</v>
      </c>
      <c r="B2289" t="s">
        <v>18</v>
      </c>
      <c r="C2289">
        <v>5</v>
      </c>
      <c r="D2289">
        <v>4</v>
      </c>
      <c r="E2289">
        <v>20</v>
      </c>
      <c r="F2289" t="s">
        <v>23</v>
      </c>
      <c r="H2289" s="1">
        <v>44951</v>
      </c>
    </row>
    <row r="2290" spans="1:8" x14ac:dyDescent="0.25">
      <c r="A2290" t="s">
        <v>2311</v>
      </c>
      <c r="B2290" t="s">
        <v>9</v>
      </c>
      <c r="C2290">
        <v>4</v>
      </c>
      <c r="D2290">
        <v>2</v>
      </c>
      <c r="E2290">
        <v>8</v>
      </c>
      <c r="F2290" t="s">
        <v>10</v>
      </c>
      <c r="G2290" t="s">
        <v>11</v>
      </c>
      <c r="H2290" s="1">
        <v>45210</v>
      </c>
    </row>
    <row r="2291" spans="1:8" x14ac:dyDescent="0.25">
      <c r="A2291" t="s">
        <v>2312</v>
      </c>
      <c r="B2291" t="s">
        <v>21</v>
      </c>
      <c r="C2291">
        <v>4</v>
      </c>
      <c r="D2291" t="s">
        <v>21</v>
      </c>
      <c r="F2291" t="s">
        <v>18</v>
      </c>
      <c r="H2291" s="1">
        <v>45269</v>
      </c>
    </row>
    <row r="2292" spans="1:8" x14ac:dyDescent="0.25">
      <c r="A2292" t="s">
        <v>2313</v>
      </c>
      <c r="B2292" t="s">
        <v>65</v>
      </c>
      <c r="C2292">
        <v>4</v>
      </c>
      <c r="D2292">
        <v>1.5</v>
      </c>
      <c r="E2292">
        <v>6</v>
      </c>
      <c r="H2292" s="1">
        <v>45222</v>
      </c>
    </row>
    <row r="2293" spans="1:8" x14ac:dyDescent="0.25">
      <c r="A2293" t="s">
        <v>2314</v>
      </c>
      <c r="B2293" t="s">
        <v>20</v>
      </c>
      <c r="C2293">
        <v>4</v>
      </c>
      <c r="D2293">
        <v>5</v>
      </c>
      <c r="E2293">
        <v>20</v>
      </c>
      <c r="F2293" t="s">
        <v>10</v>
      </c>
      <c r="G2293" t="s">
        <v>15</v>
      </c>
      <c r="H2293" s="1">
        <v>45095</v>
      </c>
    </row>
    <row r="2294" spans="1:8" x14ac:dyDescent="0.25">
      <c r="A2294" t="s">
        <v>2315</v>
      </c>
      <c r="B2294" t="s">
        <v>65</v>
      </c>
      <c r="C2294">
        <v>1</v>
      </c>
      <c r="D2294">
        <v>1.5</v>
      </c>
      <c r="E2294">
        <v>1.5</v>
      </c>
      <c r="F2294" t="s">
        <v>14</v>
      </c>
      <c r="G2294" t="s">
        <v>11</v>
      </c>
      <c r="H2294" s="1">
        <v>45139</v>
      </c>
    </row>
    <row r="2295" spans="1:8" x14ac:dyDescent="0.25">
      <c r="A2295" t="s">
        <v>2316</v>
      </c>
      <c r="B2295" t="s">
        <v>20</v>
      </c>
      <c r="C2295">
        <v>4</v>
      </c>
      <c r="D2295">
        <v>5</v>
      </c>
      <c r="E2295">
        <v>20</v>
      </c>
      <c r="F2295" t="s">
        <v>14</v>
      </c>
      <c r="G2295" t="s">
        <v>15</v>
      </c>
      <c r="H2295" s="1">
        <v>45144</v>
      </c>
    </row>
    <row r="2296" spans="1:8" x14ac:dyDescent="0.25">
      <c r="A2296" t="s">
        <v>2317</v>
      </c>
      <c r="B2296" t="s">
        <v>13</v>
      </c>
      <c r="C2296">
        <v>3</v>
      </c>
      <c r="D2296">
        <v>3</v>
      </c>
      <c r="E2296">
        <v>9</v>
      </c>
      <c r="F2296" t="s">
        <v>14</v>
      </c>
      <c r="G2296" t="s">
        <v>18</v>
      </c>
      <c r="H2296" s="1">
        <v>45072</v>
      </c>
    </row>
    <row r="2297" spans="1:8" x14ac:dyDescent="0.25">
      <c r="A2297" t="s">
        <v>2318</v>
      </c>
      <c r="B2297" t="s">
        <v>9</v>
      </c>
      <c r="C2297">
        <v>3</v>
      </c>
      <c r="D2297">
        <v>2</v>
      </c>
      <c r="E2297">
        <v>6</v>
      </c>
      <c r="H2297" s="1">
        <v>44946</v>
      </c>
    </row>
    <row r="2298" spans="1:8" x14ac:dyDescent="0.25">
      <c r="A2298" t="s">
        <v>2319</v>
      </c>
      <c r="B2298" t="s">
        <v>20</v>
      </c>
      <c r="C2298">
        <v>5</v>
      </c>
      <c r="D2298">
        <v>5</v>
      </c>
      <c r="E2298">
        <v>25</v>
      </c>
      <c r="G2298" t="s">
        <v>11</v>
      </c>
      <c r="H2298" s="1">
        <v>45123</v>
      </c>
    </row>
    <row r="2299" spans="1:8" x14ac:dyDescent="0.25">
      <c r="A2299" t="s">
        <v>2320</v>
      </c>
      <c r="B2299" t="s">
        <v>65</v>
      </c>
      <c r="C2299">
        <v>1</v>
      </c>
      <c r="D2299">
        <v>1.5</v>
      </c>
      <c r="E2299">
        <v>1.5</v>
      </c>
      <c r="F2299" t="s">
        <v>18</v>
      </c>
      <c r="H2299" s="1">
        <v>44935</v>
      </c>
    </row>
    <row r="2300" spans="1:8" x14ac:dyDescent="0.25">
      <c r="A2300" t="s">
        <v>2321</v>
      </c>
      <c r="B2300" t="s">
        <v>25</v>
      </c>
      <c r="C2300">
        <v>5</v>
      </c>
      <c r="D2300">
        <v>4</v>
      </c>
      <c r="E2300">
        <v>20</v>
      </c>
      <c r="F2300" t="s">
        <v>10</v>
      </c>
      <c r="G2300" t="s">
        <v>18</v>
      </c>
      <c r="H2300" s="1">
        <v>45050</v>
      </c>
    </row>
    <row r="2301" spans="1:8" x14ac:dyDescent="0.25">
      <c r="A2301" t="s">
        <v>2322</v>
      </c>
      <c r="B2301" t="s">
        <v>17</v>
      </c>
      <c r="C2301">
        <v>2</v>
      </c>
      <c r="D2301">
        <v>1</v>
      </c>
      <c r="E2301">
        <v>2</v>
      </c>
      <c r="F2301" t="s">
        <v>23</v>
      </c>
      <c r="H2301" s="1">
        <v>44980</v>
      </c>
    </row>
    <row r="2302" spans="1:8" x14ac:dyDescent="0.25">
      <c r="A2302" t="s">
        <v>2323</v>
      </c>
      <c r="B2302" t="s">
        <v>25</v>
      </c>
      <c r="C2302">
        <v>3</v>
      </c>
      <c r="D2302">
        <v>4</v>
      </c>
      <c r="E2302">
        <v>12</v>
      </c>
      <c r="F2302" t="s">
        <v>18</v>
      </c>
      <c r="G2302" t="s">
        <v>11</v>
      </c>
      <c r="H2302" s="1">
        <v>45153</v>
      </c>
    </row>
    <row r="2303" spans="1:8" x14ac:dyDescent="0.25">
      <c r="A2303" t="s">
        <v>2324</v>
      </c>
      <c r="B2303" t="s">
        <v>39</v>
      </c>
      <c r="C2303">
        <v>1</v>
      </c>
      <c r="D2303">
        <v>3</v>
      </c>
      <c r="E2303">
        <v>3</v>
      </c>
      <c r="F2303" t="s">
        <v>10</v>
      </c>
      <c r="G2303" t="s">
        <v>21</v>
      </c>
      <c r="H2303" s="1">
        <v>45180</v>
      </c>
    </row>
    <row r="2304" spans="1:8" x14ac:dyDescent="0.25">
      <c r="A2304" t="s">
        <v>2325</v>
      </c>
      <c r="B2304" t="s">
        <v>21</v>
      </c>
      <c r="C2304">
        <v>1</v>
      </c>
      <c r="D2304">
        <v>4</v>
      </c>
      <c r="E2304">
        <v>4</v>
      </c>
      <c r="F2304" t="s">
        <v>10</v>
      </c>
      <c r="G2304" t="s">
        <v>15</v>
      </c>
      <c r="H2304" s="1">
        <v>44933</v>
      </c>
    </row>
    <row r="2305" spans="1:8" x14ac:dyDescent="0.25">
      <c r="A2305" t="s">
        <v>2326</v>
      </c>
      <c r="B2305" t="s">
        <v>9</v>
      </c>
      <c r="C2305">
        <v>5</v>
      </c>
      <c r="D2305">
        <v>2</v>
      </c>
      <c r="E2305">
        <v>10</v>
      </c>
      <c r="F2305" t="s">
        <v>21</v>
      </c>
      <c r="G2305" t="s">
        <v>11</v>
      </c>
      <c r="H2305" s="1">
        <v>45209</v>
      </c>
    </row>
    <row r="2306" spans="1:8" x14ac:dyDescent="0.25">
      <c r="A2306" t="s">
        <v>2327</v>
      </c>
      <c r="B2306" t="s">
        <v>20</v>
      </c>
      <c r="C2306">
        <v>2</v>
      </c>
      <c r="D2306">
        <v>5</v>
      </c>
      <c r="E2306">
        <v>10</v>
      </c>
      <c r="G2306" t="s">
        <v>15</v>
      </c>
      <c r="H2306" s="1">
        <v>45104</v>
      </c>
    </row>
    <row r="2307" spans="1:8" x14ac:dyDescent="0.25">
      <c r="A2307" t="s">
        <v>2328</v>
      </c>
      <c r="B2307" t="s">
        <v>25</v>
      </c>
      <c r="C2307">
        <v>2</v>
      </c>
      <c r="D2307">
        <v>4</v>
      </c>
      <c r="E2307">
        <v>8</v>
      </c>
      <c r="H2307" s="1">
        <v>45009</v>
      </c>
    </row>
    <row r="2308" spans="1:8" x14ac:dyDescent="0.25">
      <c r="A2308" t="s">
        <v>2329</v>
      </c>
      <c r="B2308" t="s">
        <v>65</v>
      </c>
      <c r="C2308">
        <v>2</v>
      </c>
      <c r="D2308">
        <v>1.5</v>
      </c>
      <c r="E2308">
        <v>3</v>
      </c>
      <c r="F2308" t="s">
        <v>10</v>
      </c>
      <c r="G2308" t="s">
        <v>11</v>
      </c>
      <c r="H2308" s="1">
        <v>44978</v>
      </c>
    </row>
    <row r="2309" spans="1:8" x14ac:dyDescent="0.25">
      <c r="A2309" t="s">
        <v>2330</v>
      </c>
      <c r="B2309" t="s">
        <v>28</v>
      </c>
      <c r="C2309">
        <v>1</v>
      </c>
      <c r="D2309">
        <v>4</v>
      </c>
      <c r="E2309">
        <v>4</v>
      </c>
      <c r="F2309" t="s">
        <v>10</v>
      </c>
      <c r="H2309" s="1">
        <v>44944</v>
      </c>
    </row>
    <row r="2310" spans="1:8" x14ac:dyDescent="0.25">
      <c r="A2310" t="s">
        <v>2331</v>
      </c>
      <c r="B2310" t="s">
        <v>20</v>
      </c>
      <c r="D2310">
        <v>5</v>
      </c>
      <c r="E2310">
        <v>15</v>
      </c>
      <c r="F2310" t="s">
        <v>10</v>
      </c>
      <c r="G2310" t="s">
        <v>15</v>
      </c>
      <c r="H2310" s="1">
        <v>45148</v>
      </c>
    </row>
    <row r="2311" spans="1:8" x14ac:dyDescent="0.25">
      <c r="A2311" t="s">
        <v>2332</v>
      </c>
      <c r="B2311" t="s">
        <v>65</v>
      </c>
      <c r="C2311">
        <v>4</v>
      </c>
      <c r="D2311">
        <v>1.5</v>
      </c>
      <c r="E2311">
        <v>6</v>
      </c>
      <c r="F2311" t="s">
        <v>10</v>
      </c>
      <c r="G2311" t="s">
        <v>11</v>
      </c>
      <c r="H2311" s="1">
        <v>44978</v>
      </c>
    </row>
    <row r="2312" spans="1:8" x14ac:dyDescent="0.25">
      <c r="A2312" t="s">
        <v>2333</v>
      </c>
      <c r="B2312" t="s">
        <v>20</v>
      </c>
      <c r="C2312">
        <v>4</v>
      </c>
      <c r="D2312">
        <v>5</v>
      </c>
      <c r="E2312">
        <v>20</v>
      </c>
      <c r="F2312" t="s">
        <v>10</v>
      </c>
      <c r="H2312" s="1">
        <v>45007</v>
      </c>
    </row>
    <row r="2313" spans="1:8" x14ac:dyDescent="0.25">
      <c r="A2313" t="s">
        <v>2334</v>
      </c>
      <c r="B2313" t="s">
        <v>9</v>
      </c>
      <c r="C2313">
        <v>5</v>
      </c>
      <c r="D2313">
        <v>2</v>
      </c>
      <c r="E2313">
        <v>10</v>
      </c>
      <c r="F2313" t="s">
        <v>14</v>
      </c>
      <c r="H2313" s="1">
        <v>45243</v>
      </c>
    </row>
    <row r="2314" spans="1:8" x14ac:dyDescent="0.25">
      <c r="A2314" t="s">
        <v>2335</v>
      </c>
      <c r="B2314" t="s">
        <v>25</v>
      </c>
      <c r="C2314">
        <v>4</v>
      </c>
      <c r="D2314">
        <v>4</v>
      </c>
      <c r="E2314">
        <v>16</v>
      </c>
      <c r="F2314" t="s">
        <v>14</v>
      </c>
      <c r="H2314" s="1">
        <v>45070</v>
      </c>
    </row>
    <row r="2315" spans="1:8" x14ac:dyDescent="0.25">
      <c r="A2315" t="s">
        <v>2336</v>
      </c>
      <c r="B2315" t="s">
        <v>20</v>
      </c>
      <c r="C2315">
        <v>3</v>
      </c>
      <c r="D2315" t="s">
        <v>21</v>
      </c>
      <c r="E2315">
        <v>15</v>
      </c>
      <c r="G2315" t="s">
        <v>15</v>
      </c>
      <c r="H2315" s="1">
        <v>45172</v>
      </c>
    </row>
    <row r="2316" spans="1:8" x14ac:dyDescent="0.25">
      <c r="A2316" t="s">
        <v>2337</v>
      </c>
      <c r="B2316" t="s">
        <v>9</v>
      </c>
      <c r="C2316">
        <v>2</v>
      </c>
      <c r="D2316">
        <v>2</v>
      </c>
      <c r="E2316">
        <v>4</v>
      </c>
      <c r="F2316" t="s">
        <v>23</v>
      </c>
      <c r="G2316" t="s">
        <v>11</v>
      </c>
      <c r="H2316" s="1">
        <v>45235</v>
      </c>
    </row>
    <row r="2317" spans="1:8" x14ac:dyDescent="0.25">
      <c r="A2317" t="s">
        <v>2338</v>
      </c>
      <c r="B2317" t="s">
        <v>28</v>
      </c>
      <c r="C2317">
        <v>5</v>
      </c>
      <c r="E2317">
        <v>20</v>
      </c>
      <c r="F2317" t="s">
        <v>14</v>
      </c>
      <c r="G2317" t="s">
        <v>11</v>
      </c>
      <c r="H2317" s="1">
        <v>45063</v>
      </c>
    </row>
    <row r="2318" spans="1:8" x14ac:dyDescent="0.25">
      <c r="A2318" t="s">
        <v>2339</v>
      </c>
      <c r="B2318" t="s">
        <v>13</v>
      </c>
      <c r="C2318">
        <v>2</v>
      </c>
      <c r="D2318">
        <v>3</v>
      </c>
      <c r="E2318">
        <v>6</v>
      </c>
      <c r="G2318" t="s">
        <v>11</v>
      </c>
      <c r="H2318" s="1">
        <v>44964</v>
      </c>
    </row>
    <row r="2319" spans="1:8" x14ac:dyDescent="0.25">
      <c r="A2319" t="s">
        <v>2340</v>
      </c>
      <c r="B2319" t="s">
        <v>9</v>
      </c>
      <c r="C2319">
        <v>1</v>
      </c>
      <c r="D2319">
        <v>2</v>
      </c>
      <c r="E2319">
        <v>2</v>
      </c>
      <c r="F2319" t="s">
        <v>14</v>
      </c>
      <c r="G2319" t="s">
        <v>15</v>
      </c>
      <c r="H2319" s="1">
        <v>45094</v>
      </c>
    </row>
    <row r="2320" spans="1:8" x14ac:dyDescent="0.25">
      <c r="A2320" t="s">
        <v>2341</v>
      </c>
      <c r="B2320" t="s">
        <v>20</v>
      </c>
      <c r="C2320">
        <v>2</v>
      </c>
      <c r="D2320">
        <v>5</v>
      </c>
      <c r="E2320">
        <v>10</v>
      </c>
      <c r="F2320" t="s">
        <v>10</v>
      </c>
      <c r="G2320" t="s">
        <v>15</v>
      </c>
      <c r="H2320" s="1">
        <v>44933</v>
      </c>
    </row>
    <row r="2321" spans="1:8" x14ac:dyDescent="0.25">
      <c r="A2321" t="s">
        <v>2342</v>
      </c>
      <c r="B2321" t="s">
        <v>39</v>
      </c>
      <c r="C2321">
        <v>4</v>
      </c>
      <c r="D2321" t="s">
        <v>21</v>
      </c>
      <c r="E2321">
        <v>12</v>
      </c>
      <c r="F2321" t="s">
        <v>18</v>
      </c>
      <c r="G2321" t="s">
        <v>11</v>
      </c>
      <c r="H2321" s="1">
        <v>45061</v>
      </c>
    </row>
    <row r="2322" spans="1:8" x14ac:dyDescent="0.25">
      <c r="A2322" t="s">
        <v>2343</v>
      </c>
      <c r="B2322" t="s">
        <v>17</v>
      </c>
      <c r="C2322">
        <v>3</v>
      </c>
      <c r="D2322">
        <v>1</v>
      </c>
      <c r="E2322">
        <v>3</v>
      </c>
      <c r="F2322" t="s">
        <v>10</v>
      </c>
      <c r="H2322" s="1">
        <v>44972</v>
      </c>
    </row>
    <row r="2323" spans="1:8" x14ac:dyDescent="0.25">
      <c r="A2323" t="s">
        <v>2344</v>
      </c>
      <c r="B2323" t="s">
        <v>25</v>
      </c>
      <c r="C2323">
        <v>1</v>
      </c>
      <c r="D2323">
        <v>4</v>
      </c>
      <c r="E2323">
        <v>4</v>
      </c>
      <c r="F2323" t="s">
        <v>10</v>
      </c>
      <c r="G2323" t="s">
        <v>11</v>
      </c>
      <c r="H2323" s="1">
        <v>45220</v>
      </c>
    </row>
    <row r="2324" spans="1:8" x14ac:dyDescent="0.25">
      <c r="A2324" t="s">
        <v>2345</v>
      </c>
      <c r="B2324" t="s">
        <v>65</v>
      </c>
      <c r="C2324">
        <v>3</v>
      </c>
      <c r="D2324">
        <v>1.5</v>
      </c>
      <c r="E2324">
        <v>4.5</v>
      </c>
      <c r="F2324" t="s">
        <v>10</v>
      </c>
      <c r="G2324" t="s">
        <v>15</v>
      </c>
      <c r="H2324" s="1">
        <v>45236</v>
      </c>
    </row>
    <row r="2325" spans="1:8" x14ac:dyDescent="0.25">
      <c r="A2325" t="s">
        <v>2346</v>
      </c>
      <c r="B2325" t="s">
        <v>20</v>
      </c>
      <c r="C2325">
        <v>3</v>
      </c>
      <c r="D2325">
        <v>5</v>
      </c>
      <c r="E2325">
        <v>15</v>
      </c>
      <c r="F2325" t="s">
        <v>14</v>
      </c>
      <c r="H2325" s="1">
        <v>45102</v>
      </c>
    </row>
    <row r="2326" spans="1:8" x14ac:dyDescent="0.25">
      <c r="A2326" t="s">
        <v>2347</v>
      </c>
      <c r="B2326" t="s">
        <v>25</v>
      </c>
      <c r="C2326">
        <v>4</v>
      </c>
      <c r="E2326">
        <v>16</v>
      </c>
      <c r="F2326" t="s">
        <v>10</v>
      </c>
      <c r="H2326" s="1">
        <v>45009</v>
      </c>
    </row>
    <row r="2327" spans="1:8" x14ac:dyDescent="0.25">
      <c r="A2327" t="s">
        <v>2348</v>
      </c>
      <c r="B2327" t="s">
        <v>28</v>
      </c>
      <c r="C2327">
        <v>4</v>
      </c>
      <c r="D2327">
        <v>4</v>
      </c>
      <c r="E2327">
        <v>16</v>
      </c>
      <c r="F2327" t="s">
        <v>10</v>
      </c>
      <c r="G2327" t="s">
        <v>11</v>
      </c>
      <c r="H2327" s="1">
        <v>45212</v>
      </c>
    </row>
    <row r="2328" spans="1:8" x14ac:dyDescent="0.25">
      <c r="A2328" t="s">
        <v>2349</v>
      </c>
      <c r="B2328" t="s">
        <v>21</v>
      </c>
      <c r="C2328">
        <v>1</v>
      </c>
      <c r="D2328">
        <v>1</v>
      </c>
      <c r="E2328">
        <v>1</v>
      </c>
      <c r="F2328" t="s">
        <v>18</v>
      </c>
      <c r="H2328" s="1">
        <v>45035</v>
      </c>
    </row>
    <row r="2329" spans="1:8" x14ac:dyDescent="0.25">
      <c r="A2329" t="s">
        <v>2350</v>
      </c>
      <c r="B2329" t="s">
        <v>18</v>
      </c>
      <c r="C2329">
        <v>1</v>
      </c>
      <c r="D2329">
        <v>4</v>
      </c>
      <c r="E2329">
        <v>4</v>
      </c>
      <c r="G2329" t="s">
        <v>18</v>
      </c>
      <c r="H2329" s="1">
        <v>45203</v>
      </c>
    </row>
    <row r="2330" spans="1:8" x14ac:dyDescent="0.25">
      <c r="A2330" t="s">
        <v>2351</v>
      </c>
      <c r="C2330">
        <v>2</v>
      </c>
      <c r="D2330">
        <v>2</v>
      </c>
      <c r="E2330">
        <v>4</v>
      </c>
      <c r="H2330" s="1">
        <v>45164</v>
      </c>
    </row>
    <row r="2331" spans="1:8" x14ac:dyDescent="0.25">
      <c r="A2331" t="s">
        <v>2352</v>
      </c>
      <c r="B2331" t="s">
        <v>9</v>
      </c>
      <c r="C2331">
        <v>4</v>
      </c>
      <c r="D2331">
        <v>2</v>
      </c>
      <c r="E2331">
        <v>8</v>
      </c>
      <c r="F2331" t="s">
        <v>14</v>
      </c>
      <c r="G2331" t="s">
        <v>11</v>
      </c>
      <c r="H2331" s="1">
        <v>45182</v>
      </c>
    </row>
    <row r="2332" spans="1:8" x14ac:dyDescent="0.25">
      <c r="A2332" t="s">
        <v>2353</v>
      </c>
      <c r="B2332" t="s">
        <v>20</v>
      </c>
      <c r="C2332" t="s">
        <v>21</v>
      </c>
      <c r="D2332" t="s">
        <v>21</v>
      </c>
      <c r="E2332">
        <v>5</v>
      </c>
      <c r="G2332" t="s">
        <v>15</v>
      </c>
      <c r="H2332" s="1">
        <v>44986</v>
      </c>
    </row>
    <row r="2333" spans="1:8" x14ac:dyDescent="0.25">
      <c r="A2333" t="s">
        <v>2354</v>
      </c>
      <c r="B2333" t="s">
        <v>17</v>
      </c>
      <c r="C2333">
        <v>2</v>
      </c>
      <c r="D2333">
        <v>1</v>
      </c>
      <c r="E2333">
        <v>2</v>
      </c>
      <c r="F2333" t="s">
        <v>10</v>
      </c>
      <c r="G2333" t="s">
        <v>11</v>
      </c>
      <c r="H2333" s="1">
        <v>45215</v>
      </c>
    </row>
    <row r="2334" spans="1:8" x14ac:dyDescent="0.25">
      <c r="A2334" t="s">
        <v>2355</v>
      </c>
      <c r="B2334" t="s">
        <v>25</v>
      </c>
      <c r="C2334">
        <v>1</v>
      </c>
      <c r="D2334">
        <v>4</v>
      </c>
      <c r="E2334">
        <v>4</v>
      </c>
      <c r="F2334" t="s">
        <v>14</v>
      </c>
      <c r="G2334" t="s">
        <v>11</v>
      </c>
      <c r="H2334" s="1">
        <v>45054</v>
      </c>
    </row>
    <row r="2335" spans="1:8" x14ac:dyDescent="0.25">
      <c r="A2335" t="s">
        <v>2356</v>
      </c>
      <c r="B2335" t="s">
        <v>17</v>
      </c>
      <c r="C2335">
        <v>3</v>
      </c>
      <c r="D2335">
        <v>1</v>
      </c>
      <c r="E2335">
        <v>3</v>
      </c>
      <c r="F2335" t="s">
        <v>14</v>
      </c>
      <c r="G2335" t="s">
        <v>15</v>
      </c>
      <c r="H2335" s="1">
        <v>45075</v>
      </c>
    </row>
    <row r="2336" spans="1:8" x14ac:dyDescent="0.25">
      <c r="A2336" t="s">
        <v>2357</v>
      </c>
      <c r="B2336" t="s">
        <v>28</v>
      </c>
      <c r="C2336">
        <v>1</v>
      </c>
      <c r="D2336">
        <v>4</v>
      </c>
      <c r="E2336">
        <v>4</v>
      </c>
      <c r="F2336" t="s">
        <v>23</v>
      </c>
      <c r="G2336" t="s">
        <v>11</v>
      </c>
      <c r="H2336" s="1">
        <v>44958</v>
      </c>
    </row>
    <row r="2337" spans="1:8" x14ac:dyDescent="0.25">
      <c r="A2337" t="s">
        <v>2358</v>
      </c>
      <c r="B2337" t="s">
        <v>17</v>
      </c>
      <c r="C2337">
        <v>5</v>
      </c>
      <c r="D2337">
        <v>1</v>
      </c>
      <c r="E2337">
        <v>5</v>
      </c>
      <c r="F2337" t="s">
        <v>10</v>
      </c>
      <c r="G2337" t="s">
        <v>11</v>
      </c>
      <c r="H2337" s="1">
        <v>45135</v>
      </c>
    </row>
    <row r="2338" spans="1:8" x14ac:dyDescent="0.25">
      <c r="A2338" t="s">
        <v>2359</v>
      </c>
      <c r="B2338" t="s">
        <v>25</v>
      </c>
      <c r="C2338">
        <v>1</v>
      </c>
      <c r="D2338">
        <v>4</v>
      </c>
      <c r="E2338">
        <v>4</v>
      </c>
      <c r="F2338" t="s">
        <v>23</v>
      </c>
      <c r="G2338" t="s">
        <v>11</v>
      </c>
      <c r="H2338" s="1">
        <v>45102</v>
      </c>
    </row>
    <row r="2339" spans="1:8" x14ac:dyDescent="0.25">
      <c r="A2339" t="s">
        <v>2360</v>
      </c>
      <c r="B2339" t="s">
        <v>17</v>
      </c>
      <c r="C2339">
        <v>3</v>
      </c>
      <c r="D2339">
        <v>1</v>
      </c>
      <c r="E2339">
        <v>3</v>
      </c>
      <c r="F2339" t="s">
        <v>23</v>
      </c>
      <c r="H2339" s="1">
        <v>45076</v>
      </c>
    </row>
    <row r="2340" spans="1:8" x14ac:dyDescent="0.25">
      <c r="A2340" t="s">
        <v>2361</v>
      </c>
      <c r="B2340" t="s">
        <v>17</v>
      </c>
      <c r="C2340">
        <v>1</v>
      </c>
      <c r="D2340">
        <v>1</v>
      </c>
      <c r="E2340">
        <v>1</v>
      </c>
      <c r="G2340" t="s">
        <v>15</v>
      </c>
      <c r="H2340" s="1">
        <v>45104</v>
      </c>
    </row>
    <row r="2341" spans="1:8" x14ac:dyDescent="0.25">
      <c r="A2341" t="s">
        <v>2362</v>
      </c>
      <c r="B2341" t="s">
        <v>65</v>
      </c>
      <c r="C2341">
        <v>2</v>
      </c>
      <c r="D2341">
        <v>1.5</v>
      </c>
      <c r="E2341">
        <v>3</v>
      </c>
      <c r="F2341" t="s">
        <v>10</v>
      </c>
      <c r="G2341" t="s">
        <v>18</v>
      </c>
      <c r="H2341" s="1">
        <v>45168</v>
      </c>
    </row>
    <row r="2342" spans="1:8" x14ac:dyDescent="0.25">
      <c r="A2342" t="s">
        <v>2363</v>
      </c>
      <c r="B2342" t="s">
        <v>9</v>
      </c>
      <c r="D2342">
        <v>2</v>
      </c>
      <c r="E2342">
        <v>10</v>
      </c>
      <c r="F2342" t="s">
        <v>23</v>
      </c>
      <c r="G2342" t="s">
        <v>11</v>
      </c>
      <c r="H2342" s="1">
        <v>45155</v>
      </c>
    </row>
    <row r="2343" spans="1:8" x14ac:dyDescent="0.25">
      <c r="A2343" t="s">
        <v>2364</v>
      </c>
      <c r="B2343" t="s">
        <v>65</v>
      </c>
      <c r="C2343">
        <v>5</v>
      </c>
      <c r="D2343">
        <v>1.5</v>
      </c>
      <c r="E2343">
        <v>7.5</v>
      </c>
      <c r="F2343" t="s">
        <v>23</v>
      </c>
      <c r="G2343" t="s">
        <v>15</v>
      </c>
      <c r="H2343" s="1">
        <v>45123</v>
      </c>
    </row>
    <row r="2344" spans="1:8" x14ac:dyDescent="0.25">
      <c r="A2344" t="s">
        <v>2365</v>
      </c>
      <c r="B2344" t="s">
        <v>9</v>
      </c>
      <c r="C2344">
        <v>1</v>
      </c>
      <c r="D2344">
        <v>2</v>
      </c>
      <c r="E2344">
        <v>2</v>
      </c>
      <c r="F2344" t="s">
        <v>14</v>
      </c>
      <c r="G2344" t="s">
        <v>11</v>
      </c>
      <c r="H2344" t="s">
        <v>21</v>
      </c>
    </row>
    <row r="2345" spans="1:8" x14ac:dyDescent="0.25">
      <c r="A2345" t="s">
        <v>2366</v>
      </c>
      <c r="B2345" t="s">
        <v>20</v>
      </c>
      <c r="C2345">
        <v>4</v>
      </c>
      <c r="D2345">
        <v>5</v>
      </c>
      <c r="E2345">
        <v>20</v>
      </c>
      <c r="H2345" s="1">
        <v>45066</v>
      </c>
    </row>
    <row r="2346" spans="1:8" x14ac:dyDescent="0.25">
      <c r="A2346" t="s">
        <v>2367</v>
      </c>
      <c r="B2346" t="s">
        <v>65</v>
      </c>
      <c r="C2346">
        <v>5</v>
      </c>
      <c r="E2346">
        <v>7.5</v>
      </c>
      <c r="F2346" t="s">
        <v>10</v>
      </c>
      <c r="G2346" t="s">
        <v>21</v>
      </c>
      <c r="H2346" t="s">
        <v>18</v>
      </c>
    </row>
    <row r="2347" spans="1:8" x14ac:dyDescent="0.25">
      <c r="A2347" t="s">
        <v>2368</v>
      </c>
      <c r="B2347" t="s">
        <v>25</v>
      </c>
      <c r="C2347">
        <v>5</v>
      </c>
      <c r="D2347">
        <v>4</v>
      </c>
      <c r="E2347">
        <v>20</v>
      </c>
      <c r="G2347" t="s">
        <v>15</v>
      </c>
      <c r="H2347" s="1">
        <v>45081</v>
      </c>
    </row>
    <row r="2348" spans="1:8" x14ac:dyDescent="0.25">
      <c r="A2348" t="s">
        <v>2369</v>
      </c>
      <c r="B2348" t="s">
        <v>25</v>
      </c>
      <c r="C2348">
        <v>4</v>
      </c>
      <c r="D2348">
        <v>4</v>
      </c>
      <c r="E2348">
        <v>16</v>
      </c>
      <c r="F2348" t="s">
        <v>14</v>
      </c>
      <c r="H2348" s="1">
        <v>45116</v>
      </c>
    </row>
    <row r="2349" spans="1:8" x14ac:dyDescent="0.25">
      <c r="A2349" t="s">
        <v>2370</v>
      </c>
      <c r="B2349" t="s">
        <v>13</v>
      </c>
      <c r="C2349">
        <v>2</v>
      </c>
      <c r="D2349">
        <v>3</v>
      </c>
      <c r="E2349">
        <v>6</v>
      </c>
      <c r="H2349" s="1">
        <v>44971</v>
      </c>
    </row>
    <row r="2350" spans="1:8" x14ac:dyDescent="0.25">
      <c r="A2350" t="s">
        <v>2371</v>
      </c>
      <c r="B2350" t="s">
        <v>20</v>
      </c>
      <c r="C2350">
        <v>3</v>
      </c>
      <c r="D2350">
        <v>5</v>
      </c>
      <c r="E2350">
        <v>15</v>
      </c>
      <c r="F2350" t="s">
        <v>23</v>
      </c>
      <c r="G2350" t="s">
        <v>21</v>
      </c>
      <c r="H2350" s="1">
        <v>45126</v>
      </c>
    </row>
    <row r="2351" spans="1:8" x14ac:dyDescent="0.25">
      <c r="A2351" t="s">
        <v>2372</v>
      </c>
      <c r="B2351" t="s">
        <v>9</v>
      </c>
      <c r="C2351">
        <v>1</v>
      </c>
      <c r="D2351" t="s">
        <v>18</v>
      </c>
      <c r="E2351">
        <v>2</v>
      </c>
      <c r="G2351" t="s">
        <v>11</v>
      </c>
      <c r="H2351" s="1">
        <v>45042</v>
      </c>
    </row>
    <row r="2352" spans="1:8" x14ac:dyDescent="0.25">
      <c r="A2352" t="s">
        <v>2373</v>
      </c>
      <c r="B2352" t="s">
        <v>25</v>
      </c>
      <c r="C2352">
        <v>5</v>
      </c>
      <c r="D2352">
        <v>4</v>
      </c>
      <c r="E2352">
        <v>20</v>
      </c>
      <c r="F2352" t="s">
        <v>14</v>
      </c>
      <c r="G2352" t="s">
        <v>11</v>
      </c>
      <c r="H2352" s="1">
        <v>45196</v>
      </c>
    </row>
    <row r="2353" spans="1:8" x14ac:dyDescent="0.25">
      <c r="A2353" t="s">
        <v>2374</v>
      </c>
      <c r="B2353" t="s">
        <v>28</v>
      </c>
      <c r="C2353">
        <v>5</v>
      </c>
      <c r="D2353">
        <v>4</v>
      </c>
      <c r="E2353">
        <v>20</v>
      </c>
      <c r="F2353" t="s">
        <v>10</v>
      </c>
      <c r="G2353" t="s">
        <v>15</v>
      </c>
      <c r="H2353" s="1">
        <v>44991</v>
      </c>
    </row>
    <row r="2354" spans="1:8" x14ac:dyDescent="0.25">
      <c r="A2354" t="s">
        <v>2375</v>
      </c>
      <c r="B2354" t="s">
        <v>25</v>
      </c>
      <c r="C2354">
        <v>4</v>
      </c>
      <c r="D2354">
        <v>4</v>
      </c>
      <c r="E2354">
        <v>16</v>
      </c>
      <c r="H2354" s="1">
        <v>45219</v>
      </c>
    </row>
    <row r="2355" spans="1:8" x14ac:dyDescent="0.25">
      <c r="A2355" t="s">
        <v>2376</v>
      </c>
      <c r="B2355" t="s">
        <v>65</v>
      </c>
      <c r="C2355">
        <v>5</v>
      </c>
      <c r="D2355">
        <v>1.5</v>
      </c>
      <c r="E2355">
        <v>7.5</v>
      </c>
      <c r="F2355" t="s">
        <v>10</v>
      </c>
      <c r="H2355" s="1">
        <v>45006</v>
      </c>
    </row>
    <row r="2356" spans="1:8" x14ac:dyDescent="0.25">
      <c r="A2356" t="s">
        <v>2377</v>
      </c>
      <c r="B2356" t="s">
        <v>65</v>
      </c>
      <c r="C2356">
        <v>4</v>
      </c>
      <c r="D2356">
        <v>1.5</v>
      </c>
      <c r="E2356">
        <v>6</v>
      </c>
      <c r="F2356" t="s">
        <v>14</v>
      </c>
      <c r="G2356" t="s">
        <v>11</v>
      </c>
      <c r="H2356" t="s">
        <v>18</v>
      </c>
    </row>
    <row r="2357" spans="1:8" x14ac:dyDescent="0.25">
      <c r="A2357" t="s">
        <v>2378</v>
      </c>
      <c r="B2357" t="s">
        <v>28</v>
      </c>
      <c r="C2357">
        <v>5</v>
      </c>
      <c r="D2357">
        <v>4</v>
      </c>
      <c r="E2357">
        <v>20</v>
      </c>
      <c r="F2357" t="s">
        <v>23</v>
      </c>
      <c r="G2357" t="s">
        <v>11</v>
      </c>
      <c r="H2357" s="1">
        <v>44937</v>
      </c>
    </row>
    <row r="2358" spans="1:8" x14ac:dyDescent="0.25">
      <c r="A2358" t="s">
        <v>2379</v>
      </c>
      <c r="B2358" t="s">
        <v>65</v>
      </c>
      <c r="C2358">
        <v>4</v>
      </c>
      <c r="D2358">
        <v>1.5</v>
      </c>
      <c r="F2358" t="s">
        <v>23</v>
      </c>
      <c r="G2358" t="s">
        <v>15</v>
      </c>
      <c r="H2358" s="1">
        <v>44956</v>
      </c>
    </row>
    <row r="2359" spans="1:8" x14ac:dyDescent="0.25">
      <c r="A2359" t="s">
        <v>2380</v>
      </c>
      <c r="B2359" t="s">
        <v>9</v>
      </c>
      <c r="C2359">
        <v>2</v>
      </c>
      <c r="D2359">
        <v>2</v>
      </c>
      <c r="E2359">
        <v>4</v>
      </c>
      <c r="F2359" t="s">
        <v>14</v>
      </c>
      <c r="G2359" t="s">
        <v>15</v>
      </c>
      <c r="H2359" s="1">
        <v>45196</v>
      </c>
    </row>
    <row r="2360" spans="1:8" x14ac:dyDescent="0.25">
      <c r="A2360" t="s">
        <v>2381</v>
      </c>
      <c r="B2360" t="s">
        <v>13</v>
      </c>
      <c r="C2360">
        <v>2</v>
      </c>
      <c r="D2360">
        <v>3</v>
      </c>
      <c r="E2360">
        <v>6</v>
      </c>
      <c r="F2360" t="s">
        <v>14</v>
      </c>
      <c r="G2360" t="s">
        <v>15</v>
      </c>
      <c r="H2360" s="1">
        <v>44968</v>
      </c>
    </row>
    <row r="2361" spans="1:8" x14ac:dyDescent="0.25">
      <c r="A2361" t="s">
        <v>2382</v>
      </c>
      <c r="B2361" t="s">
        <v>39</v>
      </c>
      <c r="C2361">
        <v>3</v>
      </c>
      <c r="D2361">
        <v>3</v>
      </c>
      <c r="E2361">
        <v>9</v>
      </c>
      <c r="F2361" t="s">
        <v>14</v>
      </c>
      <c r="G2361" t="s">
        <v>15</v>
      </c>
      <c r="H2361" s="1">
        <v>44951</v>
      </c>
    </row>
    <row r="2362" spans="1:8" x14ac:dyDescent="0.25">
      <c r="A2362" t="s">
        <v>2383</v>
      </c>
      <c r="B2362" t="s">
        <v>65</v>
      </c>
      <c r="C2362">
        <v>5</v>
      </c>
      <c r="D2362">
        <v>1.5</v>
      </c>
      <c r="E2362">
        <v>7.5</v>
      </c>
      <c r="F2362" t="s">
        <v>23</v>
      </c>
      <c r="G2362" t="s">
        <v>21</v>
      </c>
      <c r="H2362" s="1">
        <v>45218</v>
      </c>
    </row>
    <row r="2363" spans="1:8" x14ac:dyDescent="0.25">
      <c r="A2363" t="s">
        <v>2384</v>
      </c>
      <c r="B2363" t="s">
        <v>28</v>
      </c>
      <c r="C2363">
        <v>2</v>
      </c>
      <c r="D2363" t="s">
        <v>18</v>
      </c>
      <c r="E2363">
        <v>8</v>
      </c>
      <c r="F2363" t="s">
        <v>23</v>
      </c>
    </row>
    <row r="2364" spans="1:8" x14ac:dyDescent="0.25">
      <c r="A2364" t="s">
        <v>2385</v>
      </c>
      <c r="B2364" t="s">
        <v>25</v>
      </c>
      <c r="C2364">
        <v>1</v>
      </c>
      <c r="D2364" t="s">
        <v>18</v>
      </c>
      <c r="E2364">
        <v>4</v>
      </c>
      <c r="F2364" t="s">
        <v>10</v>
      </c>
      <c r="G2364" t="s">
        <v>15</v>
      </c>
      <c r="H2364" s="1">
        <v>45122</v>
      </c>
    </row>
    <row r="2365" spans="1:8" x14ac:dyDescent="0.25">
      <c r="A2365" t="s">
        <v>2386</v>
      </c>
      <c r="B2365" t="s">
        <v>25</v>
      </c>
      <c r="C2365">
        <v>3</v>
      </c>
      <c r="D2365">
        <v>4</v>
      </c>
      <c r="E2365">
        <v>12</v>
      </c>
      <c r="G2365" t="s">
        <v>21</v>
      </c>
      <c r="H2365" s="1">
        <v>45041</v>
      </c>
    </row>
    <row r="2366" spans="1:8" x14ac:dyDescent="0.25">
      <c r="A2366" t="s">
        <v>2387</v>
      </c>
      <c r="B2366" t="s">
        <v>13</v>
      </c>
      <c r="C2366">
        <v>3</v>
      </c>
      <c r="D2366">
        <v>3</v>
      </c>
      <c r="E2366">
        <v>9</v>
      </c>
      <c r="F2366" t="s">
        <v>10</v>
      </c>
      <c r="H2366" s="1">
        <v>45057</v>
      </c>
    </row>
    <row r="2367" spans="1:8" x14ac:dyDescent="0.25">
      <c r="A2367" t="s">
        <v>2388</v>
      </c>
      <c r="B2367" t="s">
        <v>65</v>
      </c>
      <c r="C2367" t="s">
        <v>18</v>
      </c>
      <c r="D2367">
        <v>1.5</v>
      </c>
      <c r="E2367">
        <v>7.5</v>
      </c>
      <c r="F2367" t="s">
        <v>10</v>
      </c>
      <c r="G2367" t="s">
        <v>15</v>
      </c>
      <c r="H2367" s="1">
        <v>45223</v>
      </c>
    </row>
    <row r="2368" spans="1:8" x14ac:dyDescent="0.25">
      <c r="A2368" t="s">
        <v>2389</v>
      </c>
      <c r="B2368" t="s">
        <v>13</v>
      </c>
      <c r="C2368">
        <v>3</v>
      </c>
      <c r="D2368">
        <v>3</v>
      </c>
      <c r="E2368">
        <v>9</v>
      </c>
      <c r="G2368" t="s">
        <v>15</v>
      </c>
      <c r="H2368" s="1">
        <v>45229</v>
      </c>
    </row>
    <row r="2369" spans="1:8" x14ac:dyDescent="0.25">
      <c r="A2369" t="s">
        <v>2390</v>
      </c>
      <c r="B2369" t="s">
        <v>65</v>
      </c>
      <c r="C2369">
        <v>3</v>
      </c>
      <c r="D2369">
        <v>1.5</v>
      </c>
      <c r="E2369">
        <v>4.5</v>
      </c>
      <c r="F2369" t="s">
        <v>14</v>
      </c>
      <c r="G2369" t="s">
        <v>15</v>
      </c>
      <c r="H2369" s="1">
        <v>45148</v>
      </c>
    </row>
    <row r="2370" spans="1:8" x14ac:dyDescent="0.25">
      <c r="A2370" t="s">
        <v>2391</v>
      </c>
      <c r="B2370" t="s">
        <v>28</v>
      </c>
      <c r="C2370">
        <v>1</v>
      </c>
      <c r="D2370">
        <v>4</v>
      </c>
      <c r="E2370">
        <v>4</v>
      </c>
      <c r="F2370" t="s">
        <v>10</v>
      </c>
      <c r="G2370" t="s">
        <v>18</v>
      </c>
      <c r="H2370" s="1">
        <v>45237</v>
      </c>
    </row>
    <row r="2371" spans="1:8" x14ac:dyDescent="0.25">
      <c r="A2371" t="s">
        <v>2392</v>
      </c>
      <c r="B2371" t="s">
        <v>9</v>
      </c>
      <c r="C2371">
        <v>1</v>
      </c>
      <c r="D2371">
        <v>2</v>
      </c>
      <c r="E2371">
        <v>2</v>
      </c>
      <c r="G2371" t="s">
        <v>15</v>
      </c>
      <c r="H2371" s="1">
        <v>45205</v>
      </c>
    </row>
    <row r="2372" spans="1:8" x14ac:dyDescent="0.25">
      <c r="A2372" t="s">
        <v>2393</v>
      </c>
      <c r="B2372" t="s">
        <v>20</v>
      </c>
      <c r="C2372">
        <v>1</v>
      </c>
      <c r="D2372">
        <v>5</v>
      </c>
      <c r="E2372">
        <v>5</v>
      </c>
      <c r="F2372" t="s">
        <v>10</v>
      </c>
      <c r="G2372" t="s">
        <v>11</v>
      </c>
      <c r="H2372" s="1">
        <v>45022</v>
      </c>
    </row>
    <row r="2373" spans="1:8" x14ac:dyDescent="0.25">
      <c r="A2373" t="s">
        <v>2394</v>
      </c>
      <c r="C2373">
        <v>3</v>
      </c>
      <c r="D2373">
        <v>3</v>
      </c>
      <c r="E2373" t="s">
        <v>21</v>
      </c>
      <c r="G2373" t="s">
        <v>11</v>
      </c>
      <c r="H2373" s="1">
        <v>45224</v>
      </c>
    </row>
    <row r="2374" spans="1:8" x14ac:dyDescent="0.25">
      <c r="A2374" t="s">
        <v>2395</v>
      </c>
      <c r="B2374" t="s">
        <v>20</v>
      </c>
      <c r="C2374">
        <v>4</v>
      </c>
      <c r="D2374">
        <v>5</v>
      </c>
      <c r="E2374" t="s">
        <v>21</v>
      </c>
      <c r="G2374" t="s">
        <v>15</v>
      </c>
      <c r="H2374" s="1">
        <v>44988</v>
      </c>
    </row>
    <row r="2375" spans="1:8" x14ac:dyDescent="0.25">
      <c r="A2375" t="s">
        <v>2396</v>
      </c>
      <c r="B2375" t="s">
        <v>25</v>
      </c>
      <c r="C2375">
        <v>4</v>
      </c>
      <c r="D2375">
        <v>4</v>
      </c>
      <c r="E2375">
        <v>16</v>
      </c>
      <c r="G2375" t="s">
        <v>15</v>
      </c>
      <c r="H2375" s="1">
        <v>44988</v>
      </c>
    </row>
    <row r="2376" spans="1:8" x14ac:dyDescent="0.25">
      <c r="A2376" t="s">
        <v>2397</v>
      </c>
      <c r="B2376" t="s">
        <v>17</v>
      </c>
      <c r="C2376">
        <v>4</v>
      </c>
      <c r="D2376">
        <v>1</v>
      </c>
      <c r="E2376">
        <v>4</v>
      </c>
      <c r="F2376" t="s">
        <v>14</v>
      </c>
      <c r="H2376" s="1">
        <v>45059</v>
      </c>
    </row>
    <row r="2377" spans="1:8" x14ac:dyDescent="0.25">
      <c r="A2377" t="s">
        <v>2398</v>
      </c>
      <c r="B2377" t="s">
        <v>28</v>
      </c>
      <c r="C2377">
        <v>3</v>
      </c>
      <c r="D2377">
        <v>4</v>
      </c>
      <c r="F2377" t="s">
        <v>10</v>
      </c>
      <c r="H2377" s="1">
        <v>45150</v>
      </c>
    </row>
    <row r="2378" spans="1:8" x14ac:dyDescent="0.25">
      <c r="A2378" t="s">
        <v>2399</v>
      </c>
      <c r="B2378" t="s">
        <v>13</v>
      </c>
      <c r="C2378">
        <v>4</v>
      </c>
      <c r="D2378">
        <v>3</v>
      </c>
      <c r="E2378">
        <v>12</v>
      </c>
      <c r="F2378" t="s">
        <v>23</v>
      </c>
      <c r="H2378" s="1">
        <v>45098</v>
      </c>
    </row>
    <row r="2379" spans="1:8" x14ac:dyDescent="0.25">
      <c r="A2379" t="s">
        <v>2400</v>
      </c>
      <c r="B2379" t="s">
        <v>13</v>
      </c>
      <c r="C2379">
        <v>5</v>
      </c>
      <c r="D2379">
        <v>3</v>
      </c>
      <c r="E2379">
        <v>15</v>
      </c>
      <c r="F2379" t="s">
        <v>23</v>
      </c>
      <c r="G2379" t="s">
        <v>15</v>
      </c>
      <c r="H2379" s="1">
        <v>45083</v>
      </c>
    </row>
    <row r="2380" spans="1:8" x14ac:dyDescent="0.25">
      <c r="A2380" t="s">
        <v>2401</v>
      </c>
      <c r="B2380" t="s">
        <v>65</v>
      </c>
      <c r="C2380">
        <v>1</v>
      </c>
      <c r="D2380">
        <v>1.5</v>
      </c>
      <c r="E2380">
        <v>1.5</v>
      </c>
      <c r="F2380" t="s">
        <v>10</v>
      </c>
      <c r="H2380" s="1">
        <v>45049</v>
      </c>
    </row>
    <row r="2381" spans="1:8" x14ac:dyDescent="0.25">
      <c r="A2381" t="s">
        <v>2402</v>
      </c>
      <c r="B2381" t="s">
        <v>9</v>
      </c>
      <c r="C2381">
        <v>2</v>
      </c>
      <c r="D2381">
        <v>2</v>
      </c>
      <c r="E2381">
        <v>4</v>
      </c>
      <c r="F2381" t="s">
        <v>23</v>
      </c>
      <c r="G2381" t="s">
        <v>11</v>
      </c>
      <c r="H2381" s="1">
        <v>45205</v>
      </c>
    </row>
    <row r="2382" spans="1:8" x14ac:dyDescent="0.25">
      <c r="A2382" t="s">
        <v>2403</v>
      </c>
      <c r="B2382" t="s">
        <v>21</v>
      </c>
      <c r="C2382">
        <v>1</v>
      </c>
      <c r="D2382">
        <v>4</v>
      </c>
      <c r="E2382">
        <v>4</v>
      </c>
      <c r="F2382" t="s">
        <v>14</v>
      </c>
      <c r="H2382" s="1">
        <v>44990</v>
      </c>
    </row>
    <row r="2383" spans="1:8" x14ac:dyDescent="0.25">
      <c r="A2383" t="s">
        <v>2404</v>
      </c>
      <c r="B2383" t="s">
        <v>17</v>
      </c>
      <c r="C2383">
        <v>2</v>
      </c>
      <c r="D2383">
        <v>1</v>
      </c>
      <c r="E2383">
        <v>2</v>
      </c>
      <c r="F2383" t="s">
        <v>23</v>
      </c>
      <c r="G2383" t="s">
        <v>11</v>
      </c>
      <c r="H2383" s="1">
        <v>45056</v>
      </c>
    </row>
    <row r="2384" spans="1:8" x14ac:dyDescent="0.25">
      <c r="A2384" t="s">
        <v>2405</v>
      </c>
      <c r="C2384">
        <v>4</v>
      </c>
      <c r="D2384">
        <v>1</v>
      </c>
      <c r="E2384">
        <v>4</v>
      </c>
      <c r="F2384" t="s">
        <v>10</v>
      </c>
      <c r="G2384" t="s">
        <v>18</v>
      </c>
      <c r="H2384" s="1">
        <v>45043</v>
      </c>
    </row>
    <row r="2385" spans="1:8" x14ac:dyDescent="0.25">
      <c r="A2385" t="s">
        <v>2406</v>
      </c>
      <c r="C2385">
        <v>5</v>
      </c>
      <c r="D2385">
        <v>4</v>
      </c>
      <c r="E2385">
        <v>20</v>
      </c>
      <c r="F2385" t="s">
        <v>10</v>
      </c>
      <c r="G2385" t="s">
        <v>15</v>
      </c>
      <c r="H2385" s="1">
        <v>45087</v>
      </c>
    </row>
    <row r="2386" spans="1:8" x14ac:dyDescent="0.25">
      <c r="A2386" t="s">
        <v>2407</v>
      </c>
      <c r="B2386" t="s">
        <v>28</v>
      </c>
      <c r="C2386">
        <v>4</v>
      </c>
      <c r="D2386">
        <v>4</v>
      </c>
      <c r="E2386">
        <v>16</v>
      </c>
      <c r="G2386" t="s">
        <v>18</v>
      </c>
      <c r="H2386" s="1">
        <v>45123</v>
      </c>
    </row>
    <row r="2387" spans="1:8" x14ac:dyDescent="0.25">
      <c r="A2387" t="s">
        <v>2408</v>
      </c>
      <c r="B2387" t="s">
        <v>28</v>
      </c>
      <c r="C2387">
        <v>2</v>
      </c>
      <c r="D2387">
        <v>4</v>
      </c>
      <c r="E2387">
        <v>8</v>
      </c>
      <c r="H2387" s="1">
        <v>45131</v>
      </c>
    </row>
    <row r="2388" spans="1:8" x14ac:dyDescent="0.25">
      <c r="A2388" t="s">
        <v>2409</v>
      </c>
      <c r="B2388" t="s">
        <v>17</v>
      </c>
      <c r="C2388">
        <v>5</v>
      </c>
      <c r="D2388">
        <v>1</v>
      </c>
      <c r="E2388">
        <v>5</v>
      </c>
      <c r="F2388" t="s">
        <v>10</v>
      </c>
      <c r="G2388" t="s">
        <v>11</v>
      </c>
      <c r="H2388" s="1">
        <v>45264</v>
      </c>
    </row>
    <row r="2389" spans="1:8" x14ac:dyDescent="0.25">
      <c r="A2389" t="s">
        <v>2410</v>
      </c>
      <c r="B2389" t="s">
        <v>65</v>
      </c>
      <c r="C2389">
        <v>3</v>
      </c>
      <c r="D2389">
        <v>1.5</v>
      </c>
      <c r="E2389">
        <v>4.5</v>
      </c>
      <c r="F2389" t="s">
        <v>23</v>
      </c>
      <c r="H2389" s="1">
        <v>45256</v>
      </c>
    </row>
    <row r="2390" spans="1:8" x14ac:dyDescent="0.25">
      <c r="A2390" t="s">
        <v>2411</v>
      </c>
      <c r="C2390">
        <v>2</v>
      </c>
      <c r="D2390">
        <v>3</v>
      </c>
      <c r="E2390">
        <v>6</v>
      </c>
      <c r="F2390" t="s">
        <v>10</v>
      </c>
      <c r="G2390" t="s">
        <v>11</v>
      </c>
      <c r="H2390" s="1">
        <v>45084</v>
      </c>
    </row>
    <row r="2391" spans="1:8" x14ac:dyDescent="0.25">
      <c r="A2391" t="s">
        <v>2412</v>
      </c>
      <c r="B2391" t="s">
        <v>9</v>
      </c>
      <c r="C2391">
        <v>3</v>
      </c>
      <c r="D2391">
        <v>2</v>
      </c>
      <c r="E2391">
        <v>6</v>
      </c>
      <c r="F2391" t="s">
        <v>18</v>
      </c>
      <c r="G2391" t="s">
        <v>15</v>
      </c>
      <c r="H2391" s="1">
        <v>44955</v>
      </c>
    </row>
    <row r="2392" spans="1:8" x14ac:dyDescent="0.25">
      <c r="A2392" t="s">
        <v>2413</v>
      </c>
      <c r="B2392" t="s">
        <v>17</v>
      </c>
      <c r="C2392">
        <v>4</v>
      </c>
      <c r="D2392">
        <v>1</v>
      </c>
      <c r="E2392">
        <v>4</v>
      </c>
      <c r="H2392" s="1">
        <v>45118</v>
      </c>
    </row>
    <row r="2393" spans="1:8" x14ac:dyDescent="0.25">
      <c r="A2393" t="s">
        <v>2414</v>
      </c>
      <c r="C2393">
        <v>1</v>
      </c>
      <c r="D2393">
        <v>5</v>
      </c>
      <c r="E2393">
        <v>5</v>
      </c>
      <c r="F2393" t="s">
        <v>14</v>
      </c>
      <c r="G2393" t="s">
        <v>11</v>
      </c>
      <c r="H2393" s="1">
        <v>45177</v>
      </c>
    </row>
    <row r="2394" spans="1:8" x14ac:dyDescent="0.25">
      <c r="A2394" t="s">
        <v>2415</v>
      </c>
      <c r="B2394" t="s">
        <v>9</v>
      </c>
      <c r="C2394">
        <v>4</v>
      </c>
      <c r="D2394">
        <v>2</v>
      </c>
      <c r="E2394">
        <v>8</v>
      </c>
      <c r="F2394" t="s">
        <v>23</v>
      </c>
      <c r="G2394" t="s">
        <v>11</v>
      </c>
      <c r="H2394" s="1">
        <v>45006</v>
      </c>
    </row>
    <row r="2395" spans="1:8" x14ac:dyDescent="0.25">
      <c r="A2395" t="s">
        <v>2416</v>
      </c>
      <c r="B2395" t="s">
        <v>17</v>
      </c>
      <c r="C2395">
        <v>5</v>
      </c>
      <c r="D2395">
        <v>1</v>
      </c>
      <c r="E2395">
        <v>5</v>
      </c>
      <c r="F2395" t="s">
        <v>23</v>
      </c>
      <c r="G2395" t="s">
        <v>15</v>
      </c>
      <c r="H2395" s="1">
        <v>45048</v>
      </c>
    </row>
    <row r="2396" spans="1:8" x14ac:dyDescent="0.25">
      <c r="A2396" t="s">
        <v>2417</v>
      </c>
      <c r="B2396" t="s">
        <v>9</v>
      </c>
      <c r="C2396">
        <v>5</v>
      </c>
      <c r="D2396">
        <v>2</v>
      </c>
      <c r="E2396" t="s">
        <v>21</v>
      </c>
      <c r="F2396" t="s">
        <v>10</v>
      </c>
      <c r="G2396" t="s">
        <v>11</v>
      </c>
      <c r="H2396" s="1">
        <v>45256</v>
      </c>
    </row>
    <row r="2397" spans="1:8" x14ac:dyDescent="0.25">
      <c r="A2397" t="s">
        <v>2418</v>
      </c>
      <c r="B2397" t="s">
        <v>39</v>
      </c>
      <c r="C2397">
        <v>5</v>
      </c>
      <c r="D2397">
        <v>3</v>
      </c>
      <c r="E2397">
        <v>15</v>
      </c>
      <c r="F2397" t="s">
        <v>23</v>
      </c>
      <c r="H2397" s="1">
        <v>45057</v>
      </c>
    </row>
    <row r="2398" spans="1:8" x14ac:dyDescent="0.25">
      <c r="A2398" t="s">
        <v>2419</v>
      </c>
      <c r="B2398" t="s">
        <v>28</v>
      </c>
      <c r="C2398">
        <v>4</v>
      </c>
      <c r="D2398" t="s">
        <v>21</v>
      </c>
      <c r="E2398">
        <v>16</v>
      </c>
      <c r="F2398" t="s">
        <v>14</v>
      </c>
      <c r="G2398" t="s">
        <v>11</v>
      </c>
      <c r="H2398" s="1">
        <v>44972</v>
      </c>
    </row>
    <row r="2399" spans="1:8" x14ac:dyDescent="0.25">
      <c r="A2399" t="s">
        <v>2420</v>
      </c>
      <c r="B2399" t="s">
        <v>39</v>
      </c>
      <c r="C2399">
        <v>1</v>
      </c>
      <c r="D2399">
        <v>3</v>
      </c>
      <c r="E2399">
        <v>3</v>
      </c>
      <c r="F2399" t="s">
        <v>10</v>
      </c>
      <c r="H2399" s="1">
        <v>45149</v>
      </c>
    </row>
    <row r="2400" spans="1:8" x14ac:dyDescent="0.25">
      <c r="A2400" t="s">
        <v>2421</v>
      </c>
      <c r="B2400" t="s">
        <v>20</v>
      </c>
      <c r="C2400">
        <v>2</v>
      </c>
      <c r="D2400">
        <v>5</v>
      </c>
      <c r="E2400">
        <v>10</v>
      </c>
      <c r="F2400" t="s">
        <v>14</v>
      </c>
      <c r="H2400" s="1">
        <v>45209</v>
      </c>
    </row>
    <row r="2401" spans="1:8" x14ac:dyDescent="0.25">
      <c r="A2401" t="s">
        <v>2422</v>
      </c>
      <c r="B2401" t="s">
        <v>20</v>
      </c>
      <c r="C2401">
        <v>5</v>
      </c>
      <c r="D2401">
        <v>5</v>
      </c>
      <c r="E2401">
        <v>25</v>
      </c>
      <c r="H2401" s="1">
        <v>45036</v>
      </c>
    </row>
    <row r="2402" spans="1:8" x14ac:dyDescent="0.25">
      <c r="A2402" t="s">
        <v>2423</v>
      </c>
      <c r="B2402" t="s">
        <v>28</v>
      </c>
      <c r="C2402">
        <v>1</v>
      </c>
      <c r="D2402">
        <v>4</v>
      </c>
      <c r="E2402">
        <v>4</v>
      </c>
      <c r="F2402" t="s">
        <v>10</v>
      </c>
      <c r="G2402" t="s">
        <v>15</v>
      </c>
      <c r="H2402" s="1">
        <v>44951</v>
      </c>
    </row>
    <row r="2403" spans="1:8" x14ac:dyDescent="0.25">
      <c r="A2403" t="s">
        <v>2424</v>
      </c>
      <c r="B2403" t="s">
        <v>9</v>
      </c>
      <c r="C2403">
        <v>3</v>
      </c>
      <c r="D2403">
        <v>2</v>
      </c>
      <c r="E2403">
        <v>6</v>
      </c>
      <c r="F2403" t="s">
        <v>10</v>
      </c>
      <c r="G2403" t="s">
        <v>11</v>
      </c>
      <c r="H2403" s="1">
        <v>45002</v>
      </c>
    </row>
    <row r="2404" spans="1:8" x14ac:dyDescent="0.25">
      <c r="A2404" t="s">
        <v>2425</v>
      </c>
      <c r="B2404" t="s">
        <v>20</v>
      </c>
      <c r="C2404">
        <v>2</v>
      </c>
      <c r="D2404">
        <v>5</v>
      </c>
      <c r="E2404">
        <v>10</v>
      </c>
      <c r="F2404" t="s">
        <v>23</v>
      </c>
      <c r="H2404" s="1">
        <v>44978</v>
      </c>
    </row>
    <row r="2405" spans="1:8" x14ac:dyDescent="0.25">
      <c r="A2405" t="s">
        <v>2426</v>
      </c>
      <c r="B2405" t="s">
        <v>20</v>
      </c>
      <c r="C2405">
        <v>1</v>
      </c>
      <c r="D2405">
        <v>5</v>
      </c>
      <c r="E2405">
        <v>5</v>
      </c>
      <c r="F2405" t="s">
        <v>23</v>
      </c>
      <c r="G2405" t="s">
        <v>11</v>
      </c>
      <c r="H2405" s="1">
        <v>44951</v>
      </c>
    </row>
    <row r="2406" spans="1:8" x14ac:dyDescent="0.25">
      <c r="A2406" t="s">
        <v>2427</v>
      </c>
      <c r="B2406" t="s">
        <v>9</v>
      </c>
      <c r="C2406">
        <v>4</v>
      </c>
      <c r="D2406">
        <v>2</v>
      </c>
      <c r="E2406">
        <v>8</v>
      </c>
      <c r="H2406" s="1">
        <v>45205</v>
      </c>
    </row>
    <row r="2407" spans="1:8" x14ac:dyDescent="0.25">
      <c r="A2407" t="s">
        <v>2428</v>
      </c>
      <c r="B2407" t="s">
        <v>39</v>
      </c>
      <c r="C2407">
        <v>4</v>
      </c>
      <c r="D2407">
        <v>3</v>
      </c>
      <c r="E2407" t="s">
        <v>18</v>
      </c>
      <c r="F2407" t="s">
        <v>18</v>
      </c>
      <c r="G2407" t="s">
        <v>15</v>
      </c>
      <c r="H2407" s="1">
        <v>45017</v>
      </c>
    </row>
    <row r="2408" spans="1:8" x14ac:dyDescent="0.25">
      <c r="A2408" t="s">
        <v>2429</v>
      </c>
      <c r="B2408" t="s">
        <v>25</v>
      </c>
      <c r="C2408">
        <v>4</v>
      </c>
      <c r="D2408">
        <v>4</v>
      </c>
      <c r="E2408">
        <v>16</v>
      </c>
      <c r="F2408" t="s">
        <v>23</v>
      </c>
      <c r="G2408" t="s">
        <v>18</v>
      </c>
      <c r="H2408" s="1">
        <v>44977</v>
      </c>
    </row>
    <row r="2409" spans="1:8" x14ac:dyDescent="0.25">
      <c r="A2409" t="s">
        <v>2430</v>
      </c>
      <c r="B2409" t="s">
        <v>39</v>
      </c>
      <c r="C2409">
        <v>5</v>
      </c>
      <c r="D2409">
        <v>3</v>
      </c>
      <c r="E2409">
        <v>15</v>
      </c>
      <c r="F2409" t="s">
        <v>10</v>
      </c>
      <c r="H2409" s="1">
        <v>45222</v>
      </c>
    </row>
    <row r="2410" spans="1:8" x14ac:dyDescent="0.25">
      <c r="A2410" t="s">
        <v>2431</v>
      </c>
      <c r="B2410" t="s">
        <v>20</v>
      </c>
      <c r="C2410">
        <v>1</v>
      </c>
      <c r="D2410">
        <v>5</v>
      </c>
      <c r="E2410">
        <v>5</v>
      </c>
      <c r="F2410" t="s">
        <v>14</v>
      </c>
      <c r="G2410" t="s">
        <v>15</v>
      </c>
      <c r="H2410" s="1">
        <v>45195</v>
      </c>
    </row>
    <row r="2411" spans="1:8" x14ac:dyDescent="0.25">
      <c r="A2411" t="s">
        <v>2432</v>
      </c>
      <c r="B2411" t="s">
        <v>25</v>
      </c>
      <c r="C2411">
        <v>4</v>
      </c>
      <c r="D2411">
        <v>4</v>
      </c>
      <c r="E2411" t="s">
        <v>18</v>
      </c>
      <c r="F2411" t="s">
        <v>10</v>
      </c>
      <c r="G2411" t="s">
        <v>11</v>
      </c>
      <c r="H2411" s="1">
        <v>45238</v>
      </c>
    </row>
    <row r="2412" spans="1:8" x14ac:dyDescent="0.25">
      <c r="A2412" t="s">
        <v>2433</v>
      </c>
      <c r="B2412" t="s">
        <v>13</v>
      </c>
      <c r="C2412">
        <v>4</v>
      </c>
      <c r="D2412">
        <v>3</v>
      </c>
      <c r="E2412">
        <v>12</v>
      </c>
      <c r="F2412" t="s">
        <v>14</v>
      </c>
      <c r="G2412" t="s">
        <v>11</v>
      </c>
      <c r="H2412" s="1">
        <v>45221</v>
      </c>
    </row>
    <row r="2413" spans="1:8" x14ac:dyDescent="0.25">
      <c r="A2413" t="s">
        <v>2434</v>
      </c>
      <c r="B2413" t="s">
        <v>13</v>
      </c>
      <c r="C2413">
        <v>3</v>
      </c>
      <c r="D2413">
        <v>3</v>
      </c>
      <c r="E2413">
        <v>9</v>
      </c>
      <c r="F2413" t="s">
        <v>23</v>
      </c>
      <c r="H2413" s="1">
        <v>45037</v>
      </c>
    </row>
    <row r="2414" spans="1:8" x14ac:dyDescent="0.25">
      <c r="A2414" t="s">
        <v>2435</v>
      </c>
      <c r="B2414" t="s">
        <v>28</v>
      </c>
      <c r="C2414">
        <v>1</v>
      </c>
      <c r="D2414">
        <v>4</v>
      </c>
      <c r="E2414">
        <v>4</v>
      </c>
      <c r="G2414" t="s">
        <v>15</v>
      </c>
      <c r="H2414" s="1">
        <v>45137</v>
      </c>
    </row>
    <row r="2415" spans="1:8" x14ac:dyDescent="0.25">
      <c r="A2415" t="s">
        <v>2436</v>
      </c>
      <c r="B2415" t="s">
        <v>65</v>
      </c>
      <c r="C2415">
        <v>5</v>
      </c>
      <c r="D2415">
        <v>1.5</v>
      </c>
      <c r="E2415">
        <v>7.5</v>
      </c>
      <c r="F2415" t="s">
        <v>10</v>
      </c>
      <c r="G2415" t="s">
        <v>21</v>
      </c>
      <c r="H2415" s="1">
        <v>44952</v>
      </c>
    </row>
    <row r="2416" spans="1:8" x14ac:dyDescent="0.25">
      <c r="A2416" t="s">
        <v>2437</v>
      </c>
      <c r="B2416" t="s">
        <v>9</v>
      </c>
      <c r="C2416">
        <v>3</v>
      </c>
      <c r="D2416">
        <v>2</v>
      </c>
      <c r="E2416">
        <v>6</v>
      </c>
      <c r="F2416" t="s">
        <v>23</v>
      </c>
      <c r="G2416" t="s">
        <v>15</v>
      </c>
      <c r="H2416" s="1">
        <v>45148</v>
      </c>
    </row>
    <row r="2417" spans="1:8" x14ac:dyDescent="0.25">
      <c r="A2417" t="s">
        <v>2438</v>
      </c>
      <c r="C2417">
        <v>1</v>
      </c>
      <c r="D2417">
        <v>2</v>
      </c>
      <c r="E2417">
        <v>2</v>
      </c>
      <c r="F2417" t="s">
        <v>10</v>
      </c>
      <c r="G2417" t="s">
        <v>15</v>
      </c>
      <c r="H2417" s="1">
        <v>45171</v>
      </c>
    </row>
    <row r="2418" spans="1:8" x14ac:dyDescent="0.25">
      <c r="A2418" t="s">
        <v>2439</v>
      </c>
      <c r="B2418" t="s">
        <v>65</v>
      </c>
      <c r="C2418">
        <v>2</v>
      </c>
      <c r="D2418">
        <v>1.5</v>
      </c>
      <c r="E2418">
        <v>3</v>
      </c>
      <c r="F2418" t="s">
        <v>10</v>
      </c>
      <c r="H2418" s="1">
        <v>45280</v>
      </c>
    </row>
    <row r="2419" spans="1:8" x14ac:dyDescent="0.25">
      <c r="A2419" t="s">
        <v>2440</v>
      </c>
      <c r="B2419" t="s">
        <v>25</v>
      </c>
      <c r="C2419">
        <v>1</v>
      </c>
      <c r="D2419">
        <v>4</v>
      </c>
      <c r="E2419">
        <v>4</v>
      </c>
      <c r="F2419" t="s">
        <v>14</v>
      </c>
      <c r="G2419" t="s">
        <v>15</v>
      </c>
      <c r="H2419" s="1">
        <v>45076</v>
      </c>
    </row>
    <row r="2420" spans="1:8" x14ac:dyDescent="0.25">
      <c r="A2420" t="s">
        <v>2441</v>
      </c>
      <c r="B2420" t="s">
        <v>28</v>
      </c>
      <c r="C2420">
        <v>4</v>
      </c>
      <c r="D2420">
        <v>4</v>
      </c>
      <c r="E2420">
        <v>16</v>
      </c>
      <c r="H2420" s="1">
        <v>45181</v>
      </c>
    </row>
    <row r="2421" spans="1:8" x14ac:dyDescent="0.25">
      <c r="A2421" t="s">
        <v>2442</v>
      </c>
      <c r="B2421" t="s">
        <v>17</v>
      </c>
      <c r="C2421">
        <v>2</v>
      </c>
      <c r="D2421" t="s">
        <v>18</v>
      </c>
      <c r="E2421">
        <v>2</v>
      </c>
      <c r="F2421" t="s">
        <v>14</v>
      </c>
      <c r="H2421" s="1">
        <v>44943</v>
      </c>
    </row>
    <row r="2422" spans="1:8" x14ac:dyDescent="0.25">
      <c r="A2422" t="s">
        <v>2443</v>
      </c>
      <c r="B2422" t="s">
        <v>25</v>
      </c>
      <c r="C2422">
        <v>5</v>
      </c>
      <c r="D2422">
        <v>4</v>
      </c>
      <c r="E2422">
        <v>20</v>
      </c>
      <c r="F2422" t="s">
        <v>14</v>
      </c>
      <c r="G2422" t="s">
        <v>18</v>
      </c>
      <c r="H2422" s="1">
        <v>45239</v>
      </c>
    </row>
    <row r="2423" spans="1:8" x14ac:dyDescent="0.25">
      <c r="A2423" t="s">
        <v>2444</v>
      </c>
      <c r="B2423" t="s">
        <v>13</v>
      </c>
      <c r="C2423">
        <v>3</v>
      </c>
      <c r="D2423">
        <v>3</v>
      </c>
      <c r="E2423">
        <v>9</v>
      </c>
      <c r="F2423" t="s">
        <v>14</v>
      </c>
      <c r="H2423" s="1">
        <v>44982</v>
      </c>
    </row>
    <row r="2424" spans="1:8" x14ac:dyDescent="0.25">
      <c r="A2424" t="s">
        <v>2445</v>
      </c>
      <c r="B2424" t="s">
        <v>13</v>
      </c>
      <c r="C2424">
        <v>1</v>
      </c>
      <c r="D2424">
        <v>3</v>
      </c>
      <c r="E2424">
        <v>3</v>
      </c>
      <c r="F2424" t="s">
        <v>23</v>
      </c>
      <c r="G2424" t="s">
        <v>18</v>
      </c>
      <c r="H2424" s="1">
        <v>44937</v>
      </c>
    </row>
    <row r="2425" spans="1:8" x14ac:dyDescent="0.25">
      <c r="A2425" t="s">
        <v>2446</v>
      </c>
      <c r="B2425" t="s">
        <v>13</v>
      </c>
      <c r="C2425">
        <v>5</v>
      </c>
      <c r="D2425">
        <v>3</v>
      </c>
      <c r="E2425">
        <v>15</v>
      </c>
      <c r="G2425" t="s">
        <v>11</v>
      </c>
      <c r="H2425" s="1">
        <v>44972</v>
      </c>
    </row>
    <row r="2426" spans="1:8" x14ac:dyDescent="0.25">
      <c r="A2426" t="s">
        <v>2447</v>
      </c>
      <c r="B2426" t="s">
        <v>65</v>
      </c>
      <c r="C2426">
        <v>4</v>
      </c>
      <c r="D2426">
        <v>1.5</v>
      </c>
      <c r="E2426">
        <v>6</v>
      </c>
      <c r="F2426" t="s">
        <v>14</v>
      </c>
    </row>
    <row r="2427" spans="1:8" x14ac:dyDescent="0.25">
      <c r="A2427" t="s">
        <v>2448</v>
      </c>
      <c r="B2427" t="s">
        <v>28</v>
      </c>
      <c r="C2427">
        <v>2</v>
      </c>
      <c r="D2427">
        <v>4</v>
      </c>
      <c r="E2427">
        <v>8</v>
      </c>
      <c r="F2427" t="s">
        <v>10</v>
      </c>
      <c r="H2427" s="1">
        <v>45002</v>
      </c>
    </row>
    <row r="2428" spans="1:8" x14ac:dyDescent="0.25">
      <c r="A2428" t="s">
        <v>2449</v>
      </c>
      <c r="B2428" t="s">
        <v>20</v>
      </c>
      <c r="C2428">
        <v>4</v>
      </c>
      <c r="D2428">
        <v>5</v>
      </c>
      <c r="E2428">
        <v>20</v>
      </c>
      <c r="G2428" t="s">
        <v>15</v>
      </c>
      <c r="H2428" s="1">
        <v>45183</v>
      </c>
    </row>
    <row r="2429" spans="1:8" x14ac:dyDescent="0.25">
      <c r="A2429" t="s">
        <v>2450</v>
      </c>
      <c r="B2429" t="s">
        <v>9</v>
      </c>
      <c r="C2429">
        <v>3</v>
      </c>
      <c r="D2429">
        <v>2</v>
      </c>
      <c r="E2429">
        <v>6</v>
      </c>
      <c r="G2429" t="s">
        <v>15</v>
      </c>
      <c r="H2429" s="1">
        <v>45067</v>
      </c>
    </row>
    <row r="2430" spans="1:8" x14ac:dyDescent="0.25">
      <c r="A2430" t="s">
        <v>2451</v>
      </c>
      <c r="B2430" t="s">
        <v>65</v>
      </c>
      <c r="C2430">
        <v>5</v>
      </c>
      <c r="D2430">
        <v>1.5</v>
      </c>
      <c r="E2430">
        <v>7.5</v>
      </c>
      <c r="F2430" t="s">
        <v>14</v>
      </c>
      <c r="G2430" t="s">
        <v>11</v>
      </c>
      <c r="H2430" s="1">
        <v>45215</v>
      </c>
    </row>
    <row r="2431" spans="1:8" x14ac:dyDescent="0.25">
      <c r="A2431" t="s">
        <v>2452</v>
      </c>
      <c r="B2431" t="s">
        <v>17</v>
      </c>
      <c r="C2431">
        <v>2</v>
      </c>
      <c r="D2431">
        <v>1</v>
      </c>
      <c r="E2431">
        <v>2</v>
      </c>
      <c r="F2431" t="s">
        <v>10</v>
      </c>
      <c r="G2431" t="s">
        <v>21</v>
      </c>
      <c r="H2431" s="1">
        <v>45006</v>
      </c>
    </row>
    <row r="2432" spans="1:8" x14ac:dyDescent="0.25">
      <c r="A2432" t="s">
        <v>2453</v>
      </c>
      <c r="B2432" t="s">
        <v>20</v>
      </c>
      <c r="C2432">
        <v>5</v>
      </c>
      <c r="D2432">
        <v>5</v>
      </c>
      <c r="E2432">
        <v>25</v>
      </c>
      <c r="F2432" t="s">
        <v>10</v>
      </c>
      <c r="H2432" s="1">
        <v>45064</v>
      </c>
    </row>
    <row r="2433" spans="1:8" x14ac:dyDescent="0.25">
      <c r="A2433" t="s">
        <v>2454</v>
      </c>
      <c r="B2433" t="s">
        <v>9</v>
      </c>
      <c r="C2433">
        <v>4</v>
      </c>
      <c r="D2433">
        <v>2</v>
      </c>
      <c r="E2433">
        <v>8</v>
      </c>
      <c r="G2433" t="s">
        <v>15</v>
      </c>
      <c r="H2433" s="1">
        <v>44972</v>
      </c>
    </row>
    <row r="2434" spans="1:8" x14ac:dyDescent="0.25">
      <c r="A2434" t="s">
        <v>2455</v>
      </c>
      <c r="B2434" t="s">
        <v>17</v>
      </c>
      <c r="C2434">
        <v>5</v>
      </c>
      <c r="D2434">
        <v>1</v>
      </c>
      <c r="E2434">
        <v>5</v>
      </c>
      <c r="H2434" s="1">
        <v>45224</v>
      </c>
    </row>
    <row r="2435" spans="1:8" x14ac:dyDescent="0.25">
      <c r="A2435" t="s">
        <v>2456</v>
      </c>
      <c r="C2435">
        <v>3</v>
      </c>
      <c r="D2435">
        <v>1</v>
      </c>
      <c r="F2435" t="s">
        <v>23</v>
      </c>
      <c r="G2435" t="s">
        <v>11</v>
      </c>
      <c r="H2435" s="1">
        <v>45036</v>
      </c>
    </row>
    <row r="2436" spans="1:8" x14ac:dyDescent="0.25">
      <c r="A2436" t="s">
        <v>2457</v>
      </c>
      <c r="B2436" t="s">
        <v>13</v>
      </c>
      <c r="C2436">
        <v>5</v>
      </c>
      <c r="D2436">
        <v>3</v>
      </c>
      <c r="E2436">
        <v>15</v>
      </c>
      <c r="F2436" t="s">
        <v>10</v>
      </c>
      <c r="G2436" t="s">
        <v>18</v>
      </c>
      <c r="H2436" s="1">
        <v>45040</v>
      </c>
    </row>
    <row r="2437" spans="1:8" x14ac:dyDescent="0.25">
      <c r="A2437" t="s">
        <v>2458</v>
      </c>
      <c r="B2437" t="s">
        <v>17</v>
      </c>
      <c r="C2437">
        <v>2</v>
      </c>
      <c r="D2437">
        <v>1</v>
      </c>
      <c r="E2437">
        <v>2</v>
      </c>
      <c r="H2437" s="1">
        <v>45123</v>
      </c>
    </row>
    <row r="2438" spans="1:8" x14ac:dyDescent="0.25">
      <c r="A2438" t="s">
        <v>2459</v>
      </c>
      <c r="B2438" t="s">
        <v>25</v>
      </c>
      <c r="C2438" t="s">
        <v>18</v>
      </c>
      <c r="D2438">
        <v>4</v>
      </c>
      <c r="E2438">
        <v>20</v>
      </c>
      <c r="F2438" t="s">
        <v>14</v>
      </c>
      <c r="H2438" s="1">
        <v>44928</v>
      </c>
    </row>
    <row r="2439" spans="1:8" x14ac:dyDescent="0.25">
      <c r="A2439" t="s">
        <v>2460</v>
      </c>
      <c r="B2439" t="s">
        <v>65</v>
      </c>
      <c r="C2439" t="s">
        <v>21</v>
      </c>
      <c r="D2439">
        <v>1.5</v>
      </c>
      <c r="E2439">
        <v>1.5</v>
      </c>
      <c r="F2439" t="s">
        <v>21</v>
      </c>
      <c r="G2439" t="s">
        <v>11</v>
      </c>
      <c r="H2439" s="1">
        <v>45160</v>
      </c>
    </row>
    <row r="2440" spans="1:8" x14ac:dyDescent="0.25">
      <c r="A2440" t="s">
        <v>2461</v>
      </c>
      <c r="B2440" t="s">
        <v>39</v>
      </c>
      <c r="C2440">
        <v>1</v>
      </c>
      <c r="D2440">
        <v>3</v>
      </c>
      <c r="E2440">
        <v>3</v>
      </c>
      <c r="H2440" s="1">
        <v>45040</v>
      </c>
    </row>
    <row r="2441" spans="1:8" x14ac:dyDescent="0.25">
      <c r="A2441" t="s">
        <v>2462</v>
      </c>
      <c r="B2441" t="s">
        <v>25</v>
      </c>
      <c r="C2441" t="s">
        <v>21</v>
      </c>
      <c r="D2441">
        <v>4</v>
      </c>
      <c r="E2441">
        <v>8</v>
      </c>
      <c r="H2441" s="1">
        <v>45257</v>
      </c>
    </row>
    <row r="2442" spans="1:8" x14ac:dyDescent="0.25">
      <c r="A2442" t="s">
        <v>2463</v>
      </c>
      <c r="B2442" t="s">
        <v>65</v>
      </c>
      <c r="C2442">
        <v>3</v>
      </c>
      <c r="D2442">
        <v>1.5</v>
      </c>
      <c r="E2442">
        <v>4.5</v>
      </c>
      <c r="F2442" t="s">
        <v>14</v>
      </c>
      <c r="H2442" s="1">
        <v>45120</v>
      </c>
    </row>
    <row r="2443" spans="1:8" x14ac:dyDescent="0.25">
      <c r="A2443" t="s">
        <v>2464</v>
      </c>
      <c r="B2443" t="s">
        <v>17</v>
      </c>
      <c r="C2443">
        <v>4</v>
      </c>
      <c r="D2443">
        <v>1</v>
      </c>
      <c r="E2443">
        <v>4</v>
      </c>
      <c r="F2443" t="s">
        <v>14</v>
      </c>
      <c r="G2443" t="s">
        <v>11</v>
      </c>
      <c r="H2443" s="1">
        <v>45114</v>
      </c>
    </row>
    <row r="2444" spans="1:8" x14ac:dyDescent="0.25">
      <c r="A2444" t="s">
        <v>2465</v>
      </c>
      <c r="B2444" t="s">
        <v>13</v>
      </c>
      <c r="C2444">
        <v>1</v>
      </c>
      <c r="D2444">
        <v>3</v>
      </c>
      <c r="E2444">
        <v>3</v>
      </c>
      <c r="G2444" t="s">
        <v>11</v>
      </c>
      <c r="H2444" s="1">
        <v>44976</v>
      </c>
    </row>
    <row r="2445" spans="1:8" x14ac:dyDescent="0.25">
      <c r="A2445" t="s">
        <v>2466</v>
      </c>
      <c r="B2445" t="s">
        <v>20</v>
      </c>
      <c r="C2445">
        <v>2</v>
      </c>
      <c r="D2445" t="s">
        <v>18</v>
      </c>
      <c r="E2445">
        <v>10</v>
      </c>
      <c r="G2445" t="s">
        <v>11</v>
      </c>
      <c r="H2445" s="1">
        <v>45092</v>
      </c>
    </row>
    <row r="2446" spans="1:8" x14ac:dyDescent="0.25">
      <c r="A2446" t="s">
        <v>2467</v>
      </c>
      <c r="B2446" t="s">
        <v>28</v>
      </c>
      <c r="C2446">
        <v>5</v>
      </c>
      <c r="D2446" t="s">
        <v>21</v>
      </c>
      <c r="E2446">
        <v>20</v>
      </c>
      <c r="F2446" t="s">
        <v>10</v>
      </c>
      <c r="G2446" t="s">
        <v>21</v>
      </c>
      <c r="H2446" s="1">
        <v>45184</v>
      </c>
    </row>
    <row r="2447" spans="1:8" x14ac:dyDescent="0.25">
      <c r="A2447" t="s">
        <v>2468</v>
      </c>
      <c r="B2447" t="s">
        <v>25</v>
      </c>
      <c r="C2447">
        <v>1</v>
      </c>
      <c r="D2447">
        <v>4</v>
      </c>
      <c r="E2447">
        <v>4</v>
      </c>
      <c r="F2447" t="s">
        <v>14</v>
      </c>
      <c r="H2447" s="1">
        <v>45202</v>
      </c>
    </row>
    <row r="2448" spans="1:8" x14ac:dyDescent="0.25">
      <c r="A2448" t="s">
        <v>2469</v>
      </c>
      <c r="B2448" t="s">
        <v>65</v>
      </c>
      <c r="C2448">
        <v>1</v>
      </c>
      <c r="D2448">
        <v>1.5</v>
      </c>
      <c r="E2448">
        <v>1.5</v>
      </c>
      <c r="F2448" t="s">
        <v>23</v>
      </c>
      <c r="H2448" s="1">
        <v>44967</v>
      </c>
    </row>
    <row r="2449" spans="1:8" x14ac:dyDescent="0.25">
      <c r="A2449" t="s">
        <v>2470</v>
      </c>
      <c r="B2449" t="s">
        <v>65</v>
      </c>
      <c r="C2449">
        <v>3</v>
      </c>
      <c r="D2449">
        <v>1.5</v>
      </c>
      <c r="E2449">
        <v>4.5</v>
      </c>
      <c r="F2449" t="s">
        <v>21</v>
      </c>
      <c r="G2449" t="s">
        <v>21</v>
      </c>
      <c r="H2449" s="1">
        <v>45184</v>
      </c>
    </row>
    <row r="2450" spans="1:8" x14ac:dyDescent="0.25">
      <c r="A2450" t="s">
        <v>2471</v>
      </c>
      <c r="B2450" t="s">
        <v>25</v>
      </c>
      <c r="C2450">
        <v>1</v>
      </c>
      <c r="D2450">
        <v>4</v>
      </c>
      <c r="E2450">
        <v>4</v>
      </c>
      <c r="H2450" s="1">
        <v>45263</v>
      </c>
    </row>
    <row r="2451" spans="1:8" x14ac:dyDescent="0.25">
      <c r="A2451" t="s">
        <v>2472</v>
      </c>
      <c r="B2451" t="s">
        <v>25</v>
      </c>
      <c r="C2451">
        <v>1</v>
      </c>
      <c r="D2451">
        <v>4</v>
      </c>
      <c r="E2451">
        <v>4</v>
      </c>
      <c r="F2451" t="s">
        <v>14</v>
      </c>
      <c r="G2451" t="s">
        <v>15</v>
      </c>
      <c r="H2451" s="1">
        <v>45126</v>
      </c>
    </row>
    <row r="2452" spans="1:8" x14ac:dyDescent="0.25">
      <c r="A2452" t="s">
        <v>2473</v>
      </c>
      <c r="B2452" t="s">
        <v>20</v>
      </c>
      <c r="C2452">
        <v>2</v>
      </c>
      <c r="D2452">
        <v>5</v>
      </c>
      <c r="E2452">
        <v>10</v>
      </c>
      <c r="F2452" t="s">
        <v>14</v>
      </c>
      <c r="H2452" s="1">
        <v>45162</v>
      </c>
    </row>
    <row r="2453" spans="1:8" x14ac:dyDescent="0.25">
      <c r="A2453" t="s">
        <v>2474</v>
      </c>
      <c r="B2453" t="s">
        <v>9</v>
      </c>
      <c r="C2453">
        <v>5</v>
      </c>
      <c r="D2453">
        <v>2</v>
      </c>
      <c r="E2453">
        <v>10</v>
      </c>
      <c r="F2453" t="s">
        <v>23</v>
      </c>
      <c r="G2453" t="s">
        <v>11</v>
      </c>
      <c r="H2453" s="1">
        <v>44935</v>
      </c>
    </row>
    <row r="2454" spans="1:8" x14ac:dyDescent="0.25">
      <c r="A2454" t="s">
        <v>2475</v>
      </c>
      <c r="B2454" t="s">
        <v>17</v>
      </c>
      <c r="C2454">
        <v>4</v>
      </c>
      <c r="D2454">
        <v>1</v>
      </c>
      <c r="E2454">
        <v>4</v>
      </c>
      <c r="F2454" t="s">
        <v>10</v>
      </c>
      <c r="G2454" t="s">
        <v>11</v>
      </c>
      <c r="H2454" s="1">
        <v>45097</v>
      </c>
    </row>
    <row r="2455" spans="1:8" x14ac:dyDescent="0.25">
      <c r="A2455" t="s">
        <v>2476</v>
      </c>
      <c r="B2455" t="s">
        <v>28</v>
      </c>
      <c r="C2455" t="s">
        <v>21</v>
      </c>
      <c r="D2455">
        <v>4</v>
      </c>
      <c r="E2455">
        <v>8</v>
      </c>
      <c r="F2455" t="s">
        <v>14</v>
      </c>
      <c r="G2455" t="s">
        <v>21</v>
      </c>
      <c r="H2455" s="1">
        <v>44969</v>
      </c>
    </row>
    <row r="2456" spans="1:8" x14ac:dyDescent="0.25">
      <c r="A2456" t="s">
        <v>2477</v>
      </c>
      <c r="B2456" t="s">
        <v>20</v>
      </c>
      <c r="C2456">
        <v>4</v>
      </c>
      <c r="D2456">
        <v>5</v>
      </c>
      <c r="E2456">
        <v>20</v>
      </c>
      <c r="F2456" t="s">
        <v>10</v>
      </c>
      <c r="G2456" t="s">
        <v>15</v>
      </c>
      <c r="H2456" s="1">
        <v>45278</v>
      </c>
    </row>
    <row r="2457" spans="1:8" x14ac:dyDescent="0.25">
      <c r="A2457" t="s">
        <v>2478</v>
      </c>
      <c r="B2457" t="s">
        <v>39</v>
      </c>
      <c r="C2457">
        <v>1</v>
      </c>
      <c r="D2457">
        <v>3</v>
      </c>
      <c r="E2457">
        <v>3</v>
      </c>
      <c r="F2457" t="s">
        <v>23</v>
      </c>
      <c r="G2457" t="s">
        <v>11</v>
      </c>
      <c r="H2457" s="1">
        <v>45196</v>
      </c>
    </row>
    <row r="2458" spans="1:8" x14ac:dyDescent="0.25">
      <c r="A2458" t="s">
        <v>2479</v>
      </c>
      <c r="B2458" t="s">
        <v>13</v>
      </c>
      <c r="C2458">
        <v>4</v>
      </c>
      <c r="D2458">
        <v>3</v>
      </c>
      <c r="E2458">
        <v>12</v>
      </c>
      <c r="F2458" t="s">
        <v>10</v>
      </c>
      <c r="G2458" t="s">
        <v>11</v>
      </c>
      <c r="H2458" s="1">
        <v>45133</v>
      </c>
    </row>
    <row r="2459" spans="1:8" x14ac:dyDescent="0.25">
      <c r="A2459" t="s">
        <v>2480</v>
      </c>
      <c r="B2459" t="s">
        <v>17</v>
      </c>
      <c r="C2459">
        <v>2</v>
      </c>
      <c r="D2459">
        <v>1</v>
      </c>
      <c r="E2459">
        <v>2</v>
      </c>
      <c r="F2459" t="s">
        <v>23</v>
      </c>
      <c r="H2459" s="1">
        <v>45063</v>
      </c>
    </row>
    <row r="2460" spans="1:8" x14ac:dyDescent="0.25">
      <c r="A2460" t="s">
        <v>2481</v>
      </c>
      <c r="B2460" t="s">
        <v>39</v>
      </c>
      <c r="C2460">
        <v>1</v>
      </c>
      <c r="D2460">
        <v>3</v>
      </c>
      <c r="E2460">
        <v>3</v>
      </c>
      <c r="F2460" t="s">
        <v>10</v>
      </c>
      <c r="G2460" t="s">
        <v>11</v>
      </c>
      <c r="H2460" s="1">
        <v>44979</v>
      </c>
    </row>
    <row r="2461" spans="1:8" x14ac:dyDescent="0.25">
      <c r="A2461" t="s">
        <v>2482</v>
      </c>
      <c r="B2461" t="s">
        <v>17</v>
      </c>
      <c r="C2461">
        <v>4</v>
      </c>
      <c r="D2461">
        <v>1</v>
      </c>
      <c r="E2461">
        <v>4</v>
      </c>
      <c r="F2461" t="s">
        <v>23</v>
      </c>
      <c r="G2461" t="s">
        <v>11</v>
      </c>
      <c r="H2461" s="1">
        <v>44972</v>
      </c>
    </row>
    <row r="2462" spans="1:8" x14ac:dyDescent="0.25">
      <c r="A2462" t="s">
        <v>2483</v>
      </c>
      <c r="B2462" t="s">
        <v>28</v>
      </c>
      <c r="C2462">
        <v>5</v>
      </c>
      <c r="D2462">
        <v>4</v>
      </c>
      <c r="E2462">
        <v>20</v>
      </c>
      <c r="F2462" t="s">
        <v>14</v>
      </c>
      <c r="G2462" t="s">
        <v>11</v>
      </c>
      <c r="H2462" s="1">
        <v>44931</v>
      </c>
    </row>
    <row r="2463" spans="1:8" x14ac:dyDescent="0.25">
      <c r="A2463" t="s">
        <v>2484</v>
      </c>
      <c r="B2463" t="s">
        <v>9</v>
      </c>
      <c r="C2463">
        <v>4</v>
      </c>
      <c r="D2463">
        <v>2</v>
      </c>
      <c r="E2463">
        <v>8</v>
      </c>
      <c r="F2463" t="s">
        <v>10</v>
      </c>
      <c r="H2463" s="1">
        <v>45108</v>
      </c>
    </row>
    <row r="2464" spans="1:8" x14ac:dyDescent="0.25">
      <c r="A2464" t="s">
        <v>2485</v>
      </c>
      <c r="C2464">
        <v>2</v>
      </c>
      <c r="D2464">
        <v>1</v>
      </c>
      <c r="E2464">
        <v>2</v>
      </c>
      <c r="F2464" t="s">
        <v>14</v>
      </c>
      <c r="G2464" t="s">
        <v>15</v>
      </c>
      <c r="H2464" s="1">
        <v>45010</v>
      </c>
    </row>
    <row r="2465" spans="1:8" x14ac:dyDescent="0.25">
      <c r="A2465" t="s">
        <v>2486</v>
      </c>
      <c r="B2465" t="s">
        <v>25</v>
      </c>
      <c r="C2465">
        <v>2</v>
      </c>
      <c r="D2465">
        <v>4</v>
      </c>
      <c r="E2465">
        <v>8</v>
      </c>
      <c r="F2465" t="s">
        <v>23</v>
      </c>
      <c r="H2465" s="1">
        <v>45244</v>
      </c>
    </row>
    <row r="2466" spans="1:8" x14ac:dyDescent="0.25">
      <c r="A2466" t="s">
        <v>2487</v>
      </c>
      <c r="B2466" t="s">
        <v>65</v>
      </c>
      <c r="C2466">
        <v>3</v>
      </c>
      <c r="D2466">
        <v>1.5</v>
      </c>
      <c r="E2466">
        <v>4.5</v>
      </c>
      <c r="G2466" t="s">
        <v>11</v>
      </c>
      <c r="H2466" s="1">
        <v>44986</v>
      </c>
    </row>
    <row r="2467" spans="1:8" x14ac:dyDescent="0.25">
      <c r="A2467" t="s">
        <v>2488</v>
      </c>
      <c r="B2467" t="s">
        <v>28</v>
      </c>
      <c r="C2467">
        <v>4</v>
      </c>
      <c r="D2467">
        <v>4</v>
      </c>
      <c r="E2467">
        <v>16</v>
      </c>
      <c r="F2467" t="s">
        <v>23</v>
      </c>
      <c r="H2467" s="1">
        <v>45140</v>
      </c>
    </row>
    <row r="2468" spans="1:8" x14ac:dyDescent="0.25">
      <c r="A2468" t="s">
        <v>2489</v>
      </c>
      <c r="B2468" t="s">
        <v>28</v>
      </c>
      <c r="C2468">
        <v>4</v>
      </c>
      <c r="D2468">
        <v>4</v>
      </c>
      <c r="E2468">
        <v>16</v>
      </c>
      <c r="F2468" t="s">
        <v>10</v>
      </c>
      <c r="G2468" t="s">
        <v>15</v>
      </c>
      <c r="H2468" s="1">
        <v>45122</v>
      </c>
    </row>
    <row r="2469" spans="1:8" x14ac:dyDescent="0.25">
      <c r="A2469" t="s">
        <v>2490</v>
      </c>
      <c r="B2469" t="s">
        <v>25</v>
      </c>
      <c r="C2469">
        <v>2</v>
      </c>
      <c r="D2469">
        <v>4</v>
      </c>
      <c r="E2469">
        <v>8</v>
      </c>
      <c r="G2469" t="s">
        <v>15</v>
      </c>
      <c r="H2469" s="1">
        <v>45230</v>
      </c>
    </row>
    <row r="2470" spans="1:8" x14ac:dyDescent="0.25">
      <c r="A2470" t="s">
        <v>2491</v>
      </c>
      <c r="B2470" t="s">
        <v>13</v>
      </c>
      <c r="C2470">
        <v>5</v>
      </c>
      <c r="D2470">
        <v>3</v>
      </c>
      <c r="F2470" t="s">
        <v>14</v>
      </c>
      <c r="G2470" t="s">
        <v>11</v>
      </c>
      <c r="H2470" s="1">
        <v>45175</v>
      </c>
    </row>
    <row r="2471" spans="1:8" x14ac:dyDescent="0.25">
      <c r="A2471" t="s">
        <v>2492</v>
      </c>
      <c r="B2471" t="s">
        <v>9</v>
      </c>
      <c r="C2471">
        <v>2</v>
      </c>
      <c r="D2471">
        <v>2</v>
      </c>
      <c r="E2471">
        <v>4</v>
      </c>
      <c r="F2471" t="s">
        <v>10</v>
      </c>
      <c r="G2471" t="s">
        <v>11</v>
      </c>
      <c r="H2471" s="1">
        <v>45128</v>
      </c>
    </row>
    <row r="2472" spans="1:8" x14ac:dyDescent="0.25">
      <c r="A2472" t="s">
        <v>2493</v>
      </c>
      <c r="B2472" t="s">
        <v>25</v>
      </c>
      <c r="C2472">
        <v>3</v>
      </c>
      <c r="D2472">
        <v>4</v>
      </c>
      <c r="E2472">
        <v>12</v>
      </c>
      <c r="G2472" t="s">
        <v>15</v>
      </c>
      <c r="H2472" s="1">
        <v>45155</v>
      </c>
    </row>
    <row r="2473" spans="1:8" x14ac:dyDescent="0.25">
      <c r="A2473" t="s">
        <v>2494</v>
      </c>
      <c r="B2473" t="s">
        <v>28</v>
      </c>
      <c r="C2473">
        <v>3</v>
      </c>
      <c r="D2473">
        <v>4</v>
      </c>
      <c r="E2473">
        <v>12</v>
      </c>
      <c r="G2473" t="s">
        <v>15</v>
      </c>
      <c r="H2473" s="1">
        <v>45078</v>
      </c>
    </row>
    <row r="2474" spans="1:8" x14ac:dyDescent="0.25">
      <c r="A2474" t="s">
        <v>2495</v>
      </c>
      <c r="B2474" t="s">
        <v>9</v>
      </c>
      <c r="C2474">
        <v>1</v>
      </c>
      <c r="D2474">
        <v>2</v>
      </c>
      <c r="E2474">
        <v>2</v>
      </c>
      <c r="F2474" t="s">
        <v>14</v>
      </c>
      <c r="G2474" t="s">
        <v>15</v>
      </c>
      <c r="H2474" s="1">
        <v>44976</v>
      </c>
    </row>
    <row r="2475" spans="1:8" x14ac:dyDescent="0.25">
      <c r="A2475" t="s">
        <v>2496</v>
      </c>
      <c r="B2475" t="s">
        <v>65</v>
      </c>
      <c r="C2475">
        <v>3</v>
      </c>
      <c r="D2475">
        <v>1.5</v>
      </c>
      <c r="E2475">
        <v>4.5</v>
      </c>
      <c r="F2475" t="s">
        <v>14</v>
      </c>
      <c r="G2475" t="s">
        <v>15</v>
      </c>
      <c r="H2475" s="1">
        <v>45042</v>
      </c>
    </row>
    <row r="2476" spans="1:8" x14ac:dyDescent="0.25">
      <c r="A2476" t="s">
        <v>2497</v>
      </c>
      <c r="B2476" t="s">
        <v>28</v>
      </c>
      <c r="C2476">
        <v>4</v>
      </c>
      <c r="D2476">
        <v>4</v>
      </c>
      <c r="E2476">
        <v>16</v>
      </c>
      <c r="F2476" t="s">
        <v>10</v>
      </c>
      <c r="G2476" t="s">
        <v>15</v>
      </c>
      <c r="H2476" s="1">
        <v>45285</v>
      </c>
    </row>
    <row r="2477" spans="1:8" x14ac:dyDescent="0.25">
      <c r="A2477" t="s">
        <v>2498</v>
      </c>
      <c r="B2477" t="s">
        <v>65</v>
      </c>
      <c r="C2477">
        <v>5</v>
      </c>
      <c r="D2477">
        <v>1.5</v>
      </c>
      <c r="E2477">
        <v>7.5</v>
      </c>
      <c r="F2477" t="s">
        <v>23</v>
      </c>
      <c r="H2477" s="1">
        <v>45119</v>
      </c>
    </row>
    <row r="2478" spans="1:8" x14ac:dyDescent="0.25">
      <c r="A2478" t="s">
        <v>2499</v>
      </c>
      <c r="B2478" t="s">
        <v>20</v>
      </c>
      <c r="C2478">
        <v>1</v>
      </c>
      <c r="D2478">
        <v>5</v>
      </c>
      <c r="E2478">
        <v>5</v>
      </c>
      <c r="F2478" t="s">
        <v>10</v>
      </c>
      <c r="G2478" t="s">
        <v>15</v>
      </c>
      <c r="H2478" s="1">
        <v>45215</v>
      </c>
    </row>
    <row r="2479" spans="1:8" x14ac:dyDescent="0.25">
      <c r="A2479" t="s">
        <v>2500</v>
      </c>
      <c r="B2479" t="s">
        <v>13</v>
      </c>
      <c r="C2479">
        <v>4</v>
      </c>
      <c r="D2479">
        <v>3</v>
      </c>
      <c r="E2479">
        <v>12</v>
      </c>
      <c r="H2479" s="1">
        <v>45236</v>
      </c>
    </row>
    <row r="2480" spans="1:8" x14ac:dyDescent="0.25">
      <c r="A2480" t="s">
        <v>2501</v>
      </c>
      <c r="B2480" t="s">
        <v>20</v>
      </c>
      <c r="C2480">
        <v>4</v>
      </c>
      <c r="D2480">
        <v>5</v>
      </c>
      <c r="E2480">
        <v>20</v>
      </c>
      <c r="F2480" t="s">
        <v>10</v>
      </c>
      <c r="G2480" t="s">
        <v>15</v>
      </c>
      <c r="H2480" s="1">
        <v>44965</v>
      </c>
    </row>
    <row r="2481" spans="1:8" x14ac:dyDescent="0.25">
      <c r="A2481" t="s">
        <v>2502</v>
      </c>
      <c r="B2481" t="s">
        <v>13</v>
      </c>
      <c r="C2481">
        <v>3</v>
      </c>
      <c r="D2481">
        <v>3</v>
      </c>
      <c r="E2481">
        <v>9</v>
      </c>
      <c r="G2481" t="s">
        <v>21</v>
      </c>
      <c r="H2481" s="1">
        <v>45223</v>
      </c>
    </row>
    <row r="2482" spans="1:8" x14ac:dyDescent="0.25">
      <c r="A2482" t="s">
        <v>2503</v>
      </c>
      <c r="B2482" t="s">
        <v>20</v>
      </c>
      <c r="C2482">
        <v>5</v>
      </c>
      <c r="D2482">
        <v>5</v>
      </c>
      <c r="E2482">
        <v>25</v>
      </c>
      <c r="F2482" t="s">
        <v>14</v>
      </c>
      <c r="H2482" s="1">
        <v>45217</v>
      </c>
    </row>
    <row r="2483" spans="1:8" x14ac:dyDescent="0.25">
      <c r="A2483" t="s">
        <v>2504</v>
      </c>
      <c r="B2483" t="s">
        <v>9</v>
      </c>
      <c r="C2483">
        <v>1</v>
      </c>
      <c r="D2483">
        <v>2</v>
      </c>
      <c r="E2483">
        <v>2</v>
      </c>
      <c r="F2483" t="s">
        <v>14</v>
      </c>
      <c r="G2483" t="s">
        <v>15</v>
      </c>
      <c r="H2483" s="1">
        <v>45212</v>
      </c>
    </row>
    <row r="2484" spans="1:8" x14ac:dyDescent="0.25">
      <c r="A2484" t="s">
        <v>2505</v>
      </c>
      <c r="B2484" t="s">
        <v>13</v>
      </c>
      <c r="C2484">
        <v>4</v>
      </c>
      <c r="D2484">
        <v>3</v>
      </c>
      <c r="E2484">
        <v>12</v>
      </c>
      <c r="F2484" t="s">
        <v>23</v>
      </c>
      <c r="G2484" t="s">
        <v>15</v>
      </c>
      <c r="H2484" s="1">
        <v>45191</v>
      </c>
    </row>
    <row r="2485" spans="1:8" x14ac:dyDescent="0.25">
      <c r="A2485" t="s">
        <v>2506</v>
      </c>
      <c r="C2485" t="s">
        <v>18</v>
      </c>
      <c r="D2485">
        <v>5</v>
      </c>
      <c r="E2485">
        <v>20</v>
      </c>
      <c r="F2485" t="s">
        <v>23</v>
      </c>
      <c r="H2485" s="1">
        <v>45038</v>
      </c>
    </row>
    <row r="2486" spans="1:8" x14ac:dyDescent="0.25">
      <c r="A2486" t="s">
        <v>2507</v>
      </c>
      <c r="B2486" t="s">
        <v>28</v>
      </c>
      <c r="C2486">
        <v>5</v>
      </c>
      <c r="D2486">
        <v>4</v>
      </c>
      <c r="E2486">
        <v>20</v>
      </c>
      <c r="F2486" t="s">
        <v>23</v>
      </c>
      <c r="G2486" t="s">
        <v>15</v>
      </c>
      <c r="H2486" t="s">
        <v>18</v>
      </c>
    </row>
    <row r="2487" spans="1:8" x14ac:dyDescent="0.25">
      <c r="A2487" t="s">
        <v>2508</v>
      </c>
      <c r="B2487" t="s">
        <v>25</v>
      </c>
      <c r="C2487">
        <v>3</v>
      </c>
      <c r="D2487">
        <v>4</v>
      </c>
      <c r="E2487">
        <v>12</v>
      </c>
      <c r="F2487" t="s">
        <v>14</v>
      </c>
      <c r="G2487" t="s">
        <v>15</v>
      </c>
      <c r="H2487" s="1">
        <v>45005</v>
      </c>
    </row>
    <row r="2488" spans="1:8" x14ac:dyDescent="0.25">
      <c r="A2488" t="s">
        <v>2509</v>
      </c>
      <c r="B2488" t="s">
        <v>39</v>
      </c>
      <c r="C2488">
        <v>2</v>
      </c>
      <c r="D2488">
        <v>3</v>
      </c>
      <c r="E2488">
        <v>6</v>
      </c>
      <c r="F2488" t="s">
        <v>23</v>
      </c>
      <c r="G2488" t="s">
        <v>15</v>
      </c>
      <c r="H2488" s="1">
        <v>45107</v>
      </c>
    </row>
    <row r="2489" spans="1:8" x14ac:dyDescent="0.25">
      <c r="A2489" t="s">
        <v>2510</v>
      </c>
      <c r="C2489">
        <v>3</v>
      </c>
      <c r="D2489">
        <v>5</v>
      </c>
      <c r="E2489">
        <v>15</v>
      </c>
      <c r="F2489" t="s">
        <v>10</v>
      </c>
      <c r="G2489" t="s">
        <v>15</v>
      </c>
      <c r="H2489" s="1">
        <v>44991</v>
      </c>
    </row>
    <row r="2490" spans="1:8" x14ac:dyDescent="0.25">
      <c r="A2490" t="s">
        <v>2511</v>
      </c>
      <c r="B2490" t="s">
        <v>65</v>
      </c>
      <c r="C2490">
        <v>5</v>
      </c>
      <c r="E2490">
        <v>7.5</v>
      </c>
      <c r="F2490" t="s">
        <v>21</v>
      </c>
      <c r="G2490" t="s">
        <v>11</v>
      </c>
      <c r="H2490" s="1">
        <v>45089</v>
      </c>
    </row>
    <row r="2491" spans="1:8" x14ac:dyDescent="0.25">
      <c r="A2491" t="s">
        <v>2512</v>
      </c>
      <c r="B2491" t="s">
        <v>39</v>
      </c>
      <c r="C2491">
        <v>2</v>
      </c>
      <c r="D2491">
        <v>3</v>
      </c>
      <c r="E2491">
        <v>6</v>
      </c>
      <c r="F2491" t="s">
        <v>10</v>
      </c>
      <c r="G2491" t="s">
        <v>11</v>
      </c>
      <c r="H2491" s="1">
        <v>44948</v>
      </c>
    </row>
    <row r="2492" spans="1:8" x14ac:dyDescent="0.25">
      <c r="A2492" t="s">
        <v>2513</v>
      </c>
      <c r="B2492" t="s">
        <v>39</v>
      </c>
      <c r="C2492">
        <v>2</v>
      </c>
      <c r="D2492">
        <v>3</v>
      </c>
      <c r="E2492">
        <v>6</v>
      </c>
      <c r="F2492" t="s">
        <v>23</v>
      </c>
      <c r="H2492" s="1">
        <v>45102</v>
      </c>
    </row>
    <row r="2493" spans="1:8" x14ac:dyDescent="0.25">
      <c r="A2493" t="s">
        <v>2514</v>
      </c>
      <c r="B2493" t="s">
        <v>17</v>
      </c>
      <c r="C2493">
        <v>1</v>
      </c>
      <c r="D2493">
        <v>1</v>
      </c>
      <c r="E2493">
        <v>1</v>
      </c>
      <c r="H2493" s="1">
        <v>45244</v>
      </c>
    </row>
    <row r="2494" spans="1:8" x14ac:dyDescent="0.25">
      <c r="A2494" t="s">
        <v>2515</v>
      </c>
      <c r="B2494" t="s">
        <v>13</v>
      </c>
      <c r="C2494">
        <v>2</v>
      </c>
      <c r="D2494">
        <v>3</v>
      </c>
      <c r="E2494">
        <v>6</v>
      </c>
      <c r="F2494" t="s">
        <v>10</v>
      </c>
      <c r="H2494" s="1">
        <v>45181</v>
      </c>
    </row>
    <row r="2495" spans="1:8" x14ac:dyDescent="0.25">
      <c r="A2495" t="s">
        <v>2516</v>
      </c>
      <c r="B2495" t="s">
        <v>20</v>
      </c>
      <c r="C2495">
        <v>1</v>
      </c>
      <c r="D2495">
        <v>5</v>
      </c>
      <c r="E2495">
        <v>5</v>
      </c>
      <c r="F2495" t="s">
        <v>10</v>
      </c>
      <c r="G2495" t="s">
        <v>11</v>
      </c>
      <c r="H2495" s="1">
        <v>45033</v>
      </c>
    </row>
    <row r="2496" spans="1:8" x14ac:dyDescent="0.25">
      <c r="A2496" t="s">
        <v>2517</v>
      </c>
      <c r="B2496" t="s">
        <v>20</v>
      </c>
      <c r="C2496">
        <v>3</v>
      </c>
      <c r="D2496">
        <v>5</v>
      </c>
      <c r="E2496" t="s">
        <v>21</v>
      </c>
      <c r="F2496" t="s">
        <v>23</v>
      </c>
      <c r="G2496" t="s">
        <v>11</v>
      </c>
      <c r="H2496" s="1">
        <v>45252</v>
      </c>
    </row>
    <row r="2497" spans="1:8" x14ac:dyDescent="0.25">
      <c r="A2497" t="s">
        <v>2518</v>
      </c>
      <c r="B2497" t="s">
        <v>65</v>
      </c>
      <c r="C2497">
        <v>2</v>
      </c>
      <c r="D2497">
        <v>1.5</v>
      </c>
      <c r="E2497">
        <v>3</v>
      </c>
      <c r="F2497" t="s">
        <v>14</v>
      </c>
      <c r="G2497" t="s">
        <v>15</v>
      </c>
      <c r="H2497" s="1">
        <v>45179</v>
      </c>
    </row>
    <row r="2498" spans="1:8" x14ac:dyDescent="0.25">
      <c r="A2498" t="s">
        <v>2519</v>
      </c>
      <c r="B2498" t="s">
        <v>39</v>
      </c>
      <c r="C2498">
        <v>5</v>
      </c>
      <c r="D2498">
        <v>3</v>
      </c>
      <c r="E2498">
        <v>15</v>
      </c>
      <c r="F2498" t="s">
        <v>23</v>
      </c>
      <c r="G2498" t="s">
        <v>15</v>
      </c>
      <c r="H2498" s="1">
        <v>45001</v>
      </c>
    </row>
    <row r="2499" spans="1:8" x14ac:dyDescent="0.25">
      <c r="A2499" t="s">
        <v>2520</v>
      </c>
      <c r="B2499" t="s">
        <v>13</v>
      </c>
      <c r="C2499">
        <v>5</v>
      </c>
      <c r="D2499">
        <v>3</v>
      </c>
      <c r="E2499">
        <v>15</v>
      </c>
      <c r="H2499" s="1">
        <v>45198</v>
      </c>
    </row>
    <row r="2500" spans="1:8" x14ac:dyDescent="0.25">
      <c r="A2500" t="s">
        <v>2521</v>
      </c>
      <c r="B2500" t="s">
        <v>13</v>
      </c>
      <c r="C2500">
        <v>4</v>
      </c>
      <c r="D2500">
        <v>3</v>
      </c>
      <c r="E2500">
        <v>12</v>
      </c>
      <c r="F2500" t="s">
        <v>10</v>
      </c>
      <c r="G2500" t="s">
        <v>15</v>
      </c>
      <c r="H2500" s="1">
        <v>45210</v>
      </c>
    </row>
    <row r="2501" spans="1:8" x14ac:dyDescent="0.25">
      <c r="A2501" t="s">
        <v>2522</v>
      </c>
      <c r="B2501" t="s">
        <v>17</v>
      </c>
      <c r="C2501">
        <v>5</v>
      </c>
      <c r="D2501">
        <v>1</v>
      </c>
      <c r="E2501">
        <v>5</v>
      </c>
      <c r="F2501" t="s">
        <v>10</v>
      </c>
      <c r="G2501" t="s">
        <v>11</v>
      </c>
      <c r="H2501" s="1">
        <v>45110</v>
      </c>
    </row>
    <row r="2502" spans="1:8" x14ac:dyDescent="0.25">
      <c r="A2502" t="s">
        <v>2523</v>
      </c>
      <c r="B2502" t="s">
        <v>17</v>
      </c>
      <c r="C2502">
        <v>5</v>
      </c>
      <c r="D2502">
        <v>1</v>
      </c>
      <c r="E2502">
        <v>5</v>
      </c>
      <c r="F2502" t="s">
        <v>23</v>
      </c>
      <c r="G2502" t="s">
        <v>11</v>
      </c>
      <c r="H2502" s="1">
        <v>44958</v>
      </c>
    </row>
    <row r="2503" spans="1:8" x14ac:dyDescent="0.25">
      <c r="A2503" t="s">
        <v>2524</v>
      </c>
      <c r="B2503" t="s">
        <v>25</v>
      </c>
      <c r="C2503">
        <v>5</v>
      </c>
      <c r="D2503">
        <v>4</v>
      </c>
      <c r="E2503">
        <v>20</v>
      </c>
      <c r="F2503" t="s">
        <v>23</v>
      </c>
      <c r="G2503" t="s">
        <v>15</v>
      </c>
      <c r="H2503" s="1">
        <v>44958</v>
      </c>
    </row>
    <row r="2504" spans="1:8" x14ac:dyDescent="0.25">
      <c r="A2504" t="s">
        <v>2525</v>
      </c>
      <c r="B2504" t="s">
        <v>20</v>
      </c>
      <c r="C2504">
        <v>5</v>
      </c>
      <c r="D2504">
        <v>5</v>
      </c>
      <c r="E2504">
        <v>25</v>
      </c>
      <c r="H2504" s="1">
        <v>45225</v>
      </c>
    </row>
    <row r="2505" spans="1:8" x14ac:dyDescent="0.25">
      <c r="A2505" t="s">
        <v>2526</v>
      </c>
      <c r="B2505" t="s">
        <v>65</v>
      </c>
      <c r="C2505">
        <v>2</v>
      </c>
      <c r="D2505">
        <v>1.5</v>
      </c>
      <c r="E2505">
        <v>3</v>
      </c>
      <c r="F2505" t="s">
        <v>23</v>
      </c>
      <c r="G2505" t="s">
        <v>21</v>
      </c>
      <c r="H2505" t="s">
        <v>18</v>
      </c>
    </row>
    <row r="2506" spans="1:8" x14ac:dyDescent="0.25">
      <c r="A2506" t="s">
        <v>2527</v>
      </c>
      <c r="B2506" t="s">
        <v>17</v>
      </c>
      <c r="C2506">
        <v>5</v>
      </c>
      <c r="D2506">
        <v>1</v>
      </c>
      <c r="E2506">
        <v>5</v>
      </c>
      <c r="G2506" t="s">
        <v>15</v>
      </c>
      <c r="H2506" s="1">
        <v>45007</v>
      </c>
    </row>
    <row r="2507" spans="1:8" x14ac:dyDescent="0.25">
      <c r="A2507" t="s">
        <v>2528</v>
      </c>
      <c r="B2507" t="s">
        <v>65</v>
      </c>
      <c r="C2507">
        <v>4</v>
      </c>
      <c r="D2507">
        <v>1.5</v>
      </c>
      <c r="E2507">
        <v>6</v>
      </c>
      <c r="F2507" t="s">
        <v>23</v>
      </c>
      <c r="G2507" t="s">
        <v>15</v>
      </c>
      <c r="H2507" s="1">
        <v>44983</v>
      </c>
    </row>
    <row r="2508" spans="1:8" x14ac:dyDescent="0.25">
      <c r="A2508" t="s">
        <v>2529</v>
      </c>
      <c r="B2508" t="s">
        <v>65</v>
      </c>
      <c r="C2508">
        <v>4</v>
      </c>
      <c r="E2508">
        <v>6</v>
      </c>
      <c r="F2508" t="s">
        <v>14</v>
      </c>
      <c r="H2508" s="1">
        <v>45063</v>
      </c>
    </row>
    <row r="2509" spans="1:8" x14ac:dyDescent="0.25">
      <c r="A2509" t="s">
        <v>2530</v>
      </c>
      <c r="B2509" t="s">
        <v>9</v>
      </c>
      <c r="C2509">
        <v>4</v>
      </c>
      <c r="D2509">
        <v>2</v>
      </c>
      <c r="E2509">
        <v>8</v>
      </c>
      <c r="F2509" t="s">
        <v>14</v>
      </c>
      <c r="G2509" t="s">
        <v>11</v>
      </c>
      <c r="H2509" s="1">
        <v>44932</v>
      </c>
    </row>
    <row r="2510" spans="1:8" x14ac:dyDescent="0.25">
      <c r="A2510" t="s">
        <v>2531</v>
      </c>
      <c r="B2510" t="s">
        <v>17</v>
      </c>
      <c r="C2510">
        <v>1</v>
      </c>
      <c r="D2510">
        <v>1</v>
      </c>
      <c r="E2510">
        <v>1</v>
      </c>
      <c r="H2510" s="1">
        <v>45016</v>
      </c>
    </row>
    <row r="2511" spans="1:8" x14ac:dyDescent="0.25">
      <c r="A2511" t="s">
        <v>2532</v>
      </c>
      <c r="B2511" t="s">
        <v>17</v>
      </c>
      <c r="C2511">
        <v>4</v>
      </c>
      <c r="D2511">
        <v>1</v>
      </c>
      <c r="E2511">
        <v>4</v>
      </c>
      <c r="F2511" t="s">
        <v>14</v>
      </c>
      <c r="G2511" t="s">
        <v>11</v>
      </c>
      <c r="H2511" t="s">
        <v>18</v>
      </c>
    </row>
    <row r="2512" spans="1:8" x14ac:dyDescent="0.25">
      <c r="A2512" t="s">
        <v>2533</v>
      </c>
      <c r="B2512" t="s">
        <v>17</v>
      </c>
      <c r="C2512">
        <v>5</v>
      </c>
      <c r="D2512">
        <v>1</v>
      </c>
      <c r="E2512">
        <v>5</v>
      </c>
      <c r="F2512" t="s">
        <v>23</v>
      </c>
      <c r="G2512" t="s">
        <v>11</v>
      </c>
      <c r="H2512" s="1">
        <v>45035</v>
      </c>
    </row>
    <row r="2513" spans="1:8" x14ac:dyDescent="0.25">
      <c r="A2513" t="s">
        <v>2534</v>
      </c>
      <c r="B2513" t="s">
        <v>17</v>
      </c>
      <c r="C2513">
        <v>3</v>
      </c>
      <c r="D2513">
        <v>1</v>
      </c>
      <c r="E2513">
        <v>3</v>
      </c>
      <c r="F2513" t="s">
        <v>23</v>
      </c>
      <c r="H2513" s="1">
        <v>45102</v>
      </c>
    </row>
    <row r="2514" spans="1:8" x14ac:dyDescent="0.25">
      <c r="A2514" t="s">
        <v>2535</v>
      </c>
      <c r="B2514" t="s">
        <v>20</v>
      </c>
      <c r="C2514">
        <v>5</v>
      </c>
      <c r="D2514">
        <v>5</v>
      </c>
      <c r="E2514">
        <v>25</v>
      </c>
      <c r="F2514" t="s">
        <v>14</v>
      </c>
      <c r="H2514" s="1">
        <v>45247</v>
      </c>
    </row>
    <row r="2515" spans="1:8" x14ac:dyDescent="0.25">
      <c r="A2515" t="s">
        <v>2536</v>
      </c>
      <c r="B2515" t="s">
        <v>13</v>
      </c>
      <c r="C2515">
        <v>2</v>
      </c>
      <c r="D2515">
        <v>3</v>
      </c>
      <c r="E2515">
        <v>6</v>
      </c>
      <c r="F2515" t="s">
        <v>14</v>
      </c>
      <c r="G2515" t="s">
        <v>15</v>
      </c>
      <c r="H2515" s="1">
        <v>44998</v>
      </c>
    </row>
    <row r="2516" spans="1:8" x14ac:dyDescent="0.25">
      <c r="A2516" t="s">
        <v>2537</v>
      </c>
      <c r="B2516" t="s">
        <v>25</v>
      </c>
      <c r="C2516">
        <v>4</v>
      </c>
      <c r="D2516">
        <v>4</v>
      </c>
      <c r="E2516">
        <v>16</v>
      </c>
      <c r="F2516" t="s">
        <v>14</v>
      </c>
      <c r="H2516" s="1">
        <v>45139</v>
      </c>
    </row>
    <row r="2517" spans="1:8" x14ac:dyDescent="0.25">
      <c r="A2517" t="s">
        <v>2538</v>
      </c>
      <c r="B2517" t="s">
        <v>17</v>
      </c>
      <c r="C2517" t="s">
        <v>21</v>
      </c>
      <c r="D2517">
        <v>1</v>
      </c>
      <c r="E2517">
        <v>1</v>
      </c>
      <c r="H2517" s="1">
        <v>45124</v>
      </c>
    </row>
    <row r="2518" spans="1:8" x14ac:dyDescent="0.25">
      <c r="A2518" t="s">
        <v>2539</v>
      </c>
      <c r="B2518" t="s">
        <v>18</v>
      </c>
      <c r="C2518">
        <v>5</v>
      </c>
      <c r="D2518">
        <v>4</v>
      </c>
      <c r="E2518">
        <v>20</v>
      </c>
      <c r="H2518" s="1">
        <v>45187</v>
      </c>
    </row>
    <row r="2519" spans="1:8" x14ac:dyDescent="0.25">
      <c r="A2519" t="s">
        <v>2540</v>
      </c>
      <c r="B2519" t="s">
        <v>20</v>
      </c>
      <c r="C2519">
        <v>4</v>
      </c>
      <c r="D2519">
        <v>5</v>
      </c>
      <c r="E2519">
        <v>20</v>
      </c>
      <c r="F2519" t="s">
        <v>14</v>
      </c>
      <c r="G2519" t="s">
        <v>15</v>
      </c>
      <c r="H2519" s="1">
        <v>45089</v>
      </c>
    </row>
    <row r="2520" spans="1:8" x14ac:dyDescent="0.25">
      <c r="A2520" t="s">
        <v>2541</v>
      </c>
      <c r="B2520" t="s">
        <v>39</v>
      </c>
      <c r="C2520">
        <v>3</v>
      </c>
      <c r="D2520">
        <v>3</v>
      </c>
      <c r="E2520">
        <v>9</v>
      </c>
      <c r="F2520" t="s">
        <v>21</v>
      </c>
      <c r="G2520" t="s">
        <v>15</v>
      </c>
      <c r="H2520" s="1">
        <v>45111</v>
      </c>
    </row>
    <row r="2521" spans="1:8" x14ac:dyDescent="0.25">
      <c r="A2521" t="s">
        <v>2542</v>
      </c>
      <c r="B2521" t="s">
        <v>18</v>
      </c>
      <c r="C2521">
        <v>4</v>
      </c>
      <c r="D2521">
        <v>1</v>
      </c>
      <c r="E2521" t="s">
        <v>21</v>
      </c>
      <c r="F2521" t="s">
        <v>10</v>
      </c>
      <c r="G2521" t="s">
        <v>11</v>
      </c>
      <c r="H2521" s="1">
        <v>45003</v>
      </c>
    </row>
    <row r="2522" spans="1:8" x14ac:dyDescent="0.25">
      <c r="A2522" t="s">
        <v>2543</v>
      </c>
      <c r="B2522" t="s">
        <v>20</v>
      </c>
      <c r="C2522">
        <v>1</v>
      </c>
      <c r="D2522">
        <v>5</v>
      </c>
      <c r="E2522">
        <v>5</v>
      </c>
      <c r="H2522" s="1">
        <v>45120</v>
      </c>
    </row>
    <row r="2523" spans="1:8" x14ac:dyDescent="0.25">
      <c r="A2523" t="s">
        <v>2544</v>
      </c>
      <c r="B2523" t="s">
        <v>13</v>
      </c>
      <c r="C2523">
        <v>4</v>
      </c>
      <c r="D2523">
        <v>3</v>
      </c>
      <c r="E2523">
        <v>12</v>
      </c>
      <c r="F2523" t="s">
        <v>14</v>
      </c>
      <c r="G2523" t="s">
        <v>18</v>
      </c>
      <c r="H2523" s="1">
        <v>44998</v>
      </c>
    </row>
    <row r="2524" spans="1:8" x14ac:dyDescent="0.25">
      <c r="A2524" t="s">
        <v>2545</v>
      </c>
      <c r="B2524" t="s">
        <v>17</v>
      </c>
      <c r="C2524">
        <v>3</v>
      </c>
      <c r="D2524">
        <v>1</v>
      </c>
      <c r="E2524">
        <v>3</v>
      </c>
      <c r="F2524" t="s">
        <v>23</v>
      </c>
      <c r="H2524" s="1">
        <v>45100</v>
      </c>
    </row>
    <row r="2525" spans="1:8" x14ac:dyDescent="0.25">
      <c r="A2525" t="s">
        <v>2546</v>
      </c>
      <c r="B2525" t="s">
        <v>28</v>
      </c>
      <c r="C2525">
        <v>2</v>
      </c>
      <c r="D2525">
        <v>4</v>
      </c>
      <c r="E2525">
        <v>8</v>
      </c>
      <c r="F2525" t="s">
        <v>21</v>
      </c>
      <c r="G2525" t="s">
        <v>18</v>
      </c>
      <c r="H2525" s="1">
        <v>45110</v>
      </c>
    </row>
    <row r="2526" spans="1:8" x14ac:dyDescent="0.25">
      <c r="A2526" t="s">
        <v>2547</v>
      </c>
      <c r="B2526" t="s">
        <v>9</v>
      </c>
      <c r="C2526">
        <v>5</v>
      </c>
      <c r="D2526">
        <v>2</v>
      </c>
      <c r="E2526">
        <v>10</v>
      </c>
      <c r="G2526" t="s">
        <v>11</v>
      </c>
      <c r="H2526" s="1">
        <v>44966</v>
      </c>
    </row>
    <row r="2527" spans="1:8" x14ac:dyDescent="0.25">
      <c r="A2527" t="s">
        <v>2548</v>
      </c>
      <c r="B2527" t="s">
        <v>20</v>
      </c>
      <c r="C2527">
        <v>3</v>
      </c>
      <c r="D2527">
        <v>5</v>
      </c>
      <c r="E2527">
        <v>15</v>
      </c>
      <c r="G2527" t="s">
        <v>11</v>
      </c>
      <c r="H2527" s="1">
        <v>45081</v>
      </c>
    </row>
    <row r="2528" spans="1:8" x14ac:dyDescent="0.25">
      <c r="A2528" t="s">
        <v>2549</v>
      </c>
      <c r="B2528" t="s">
        <v>39</v>
      </c>
      <c r="C2528">
        <v>5</v>
      </c>
      <c r="D2528">
        <v>3</v>
      </c>
      <c r="E2528">
        <v>15</v>
      </c>
      <c r="F2528" t="s">
        <v>14</v>
      </c>
      <c r="G2528" t="s">
        <v>11</v>
      </c>
      <c r="H2528" s="1">
        <v>44963</v>
      </c>
    </row>
    <row r="2529" spans="1:8" x14ac:dyDescent="0.25">
      <c r="A2529" t="s">
        <v>2550</v>
      </c>
      <c r="B2529" t="s">
        <v>65</v>
      </c>
      <c r="C2529">
        <v>3</v>
      </c>
      <c r="D2529">
        <v>1.5</v>
      </c>
      <c r="E2529">
        <v>4.5</v>
      </c>
      <c r="H2529" s="1">
        <v>44964</v>
      </c>
    </row>
    <row r="2530" spans="1:8" x14ac:dyDescent="0.25">
      <c r="A2530" t="s">
        <v>2551</v>
      </c>
      <c r="B2530" t="s">
        <v>17</v>
      </c>
      <c r="C2530">
        <v>3</v>
      </c>
      <c r="D2530">
        <v>1</v>
      </c>
      <c r="E2530">
        <v>3</v>
      </c>
      <c r="F2530" t="s">
        <v>10</v>
      </c>
      <c r="G2530" t="s">
        <v>15</v>
      </c>
      <c r="H2530" s="1">
        <v>45290</v>
      </c>
    </row>
    <row r="2531" spans="1:8" x14ac:dyDescent="0.25">
      <c r="A2531" t="s">
        <v>2552</v>
      </c>
      <c r="B2531" t="s">
        <v>17</v>
      </c>
      <c r="C2531">
        <v>2</v>
      </c>
      <c r="D2531">
        <v>1</v>
      </c>
      <c r="E2531">
        <v>2</v>
      </c>
      <c r="F2531" t="s">
        <v>10</v>
      </c>
      <c r="G2531" t="s">
        <v>15</v>
      </c>
      <c r="H2531" s="1">
        <v>45062</v>
      </c>
    </row>
    <row r="2532" spans="1:8" x14ac:dyDescent="0.25">
      <c r="A2532" t="s">
        <v>2553</v>
      </c>
      <c r="B2532" t="s">
        <v>65</v>
      </c>
      <c r="C2532">
        <v>2</v>
      </c>
      <c r="E2532">
        <v>3</v>
      </c>
      <c r="F2532" t="s">
        <v>10</v>
      </c>
      <c r="G2532" t="s">
        <v>15</v>
      </c>
      <c r="H2532" s="1">
        <v>45019</v>
      </c>
    </row>
    <row r="2533" spans="1:8" x14ac:dyDescent="0.25">
      <c r="A2533" t="s">
        <v>2554</v>
      </c>
      <c r="B2533" t="s">
        <v>13</v>
      </c>
      <c r="C2533">
        <v>2</v>
      </c>
      <c r="D2533">
        <v>3</v>
      </c>
      <c r="E2533">
        <v>6</v>
      </c>
      <c r="F2533" t="s">
        <v>10</v>
      </c>
      <c r="G2533" t="s">
        <v>15</v>
      </c>
      <c r="H2533" s="1">
        <v>45090</v>
      </c>
    </row>
    <row r="2534" spans="1:8" x14ac:dyDescent="0.25">
      <c r="A2534" t="s">
        <v>2555</v>
      </c>
      <c r="B2534" t="s">
        <v>20</v>
      </c>
      <c r="C2534">
        <v>5</v>
      </c>
      <c r="E2534">
        <v>25</v>
      </c>
      <c r="F2534" t="s">
        <v>10</v>
      </c>
      <c r="G2534" t="s">
        <v>15</v>
      </c>
      <c r="H2534" s="1">
        <v>45094</v>
      </c>
    </row>
    <row r="2535" spans="1:8" x14ac:dyDescent="0.25">
      <c r="A2535" t="s">
        <v>2556</v>
      </c>
      <c r="B2535" t="s">
        <v>13</v>
      </c>
      <c r="C2535">
        <v>2</v>
      </c>
      <c r="D2535">
        <v>3</v>
      </c>
      <c r="E2535" t="s">
        <v>18</v>
      </c>
      <c r="F2535" t="s">
        <v>23</v>
      </c>
      <c r="H2535" s="1">
        <v>45197</v>
      </c>
    </row>
    <row r="2536" spans="1:8" x14ac:dyDescent="0.25">
      <c r="A2536" t="s">
        <v>2557</v>
      </c>
      <c r="B2536" t="s">
        <v>65</v>
      </c>
      <c r="C2536">
        <v>5</v>
      </c>
      <c r="D2536">
        <v>1.5</v>
      </c>
      <c r="E2536">
        <v>7.5</v>
      </c>
      <c r="G2536" t="s">
        <v>11</v>
      </c>
      <c r="H2536" s="1">
        <v>45105</v>
      </c>
    </row>
    <row r="2537" spans="1:8" x14ac:dyDescent="0.25">
      <c r="A2537" t="s">
        <v>2558</v>
      </c>
      <c r="B2537" t="s">
        <v>39</v>
      </c>
      <c r="C2537">
        <v>1</v>
      </c>
      <c r="D2537">
        <v>3</v>
      </c>
      <c r="E2537">
        <v>3</v>
      </c>
      <c r="F2537" t="s">
        <v>10</v>
      </c>
      <c r="G2537" t="s">
        <v>11</v>
      </c>
      <c r="H2537" s="1">
        <v>45180</v>
      </c>
    </row>
    <row r="2538" spans="1:8" x14ac:dyDescent="0.25">
      <c r="A2538" t="s">
        <v>2559</v>
      </c>
      <c r="B2538" t="s">
        <v>9</v>
      </c>
      <c r="C2538">
        <v>3</v>
      </c>
      <c r="D2538">
        <v>2</v>
      </c>
      <c r="E2538">
        <v>6</v>
      </c>
      <c r="F2538" t="s">
        <v>23</v>
      </c>
      <c r="H2538" s="1">
        <v>45219</v>
      </c>
    </row>
    <row r="2539" spans="1:8" x14ac:dyDescent="0.25">
      <c r="A2539" t="s">
        <v>2560</v>
      </c>
      <c r="B2539" t="s">
        <v>17</v>
      </c>
      <c r="C2539">
        <v>2</v>
      </c>
      <c r="D2539">
        <v>1</v>
      </c>
      <c r="E2539">
        <v>2</v>
      </c>
      <c r="F2539" t="s">
        <v>14</v>
      </c>
      <c r="G2539" t="s">
        <v>11</v>
      </c>
      <c r="H2539" s="1">
        <v>45231</v>
      </c>
    </row>
    <row r="2540" spans="1:8" x14ac:dyDescent="0.25">
      <c r="A2540" t="s">
        <v>2561</v>
      </c>
      <c r="B2540" t="s">
        <v>39</v>
      </c>
      <c r="C2540">
        <v>4</v>
      </c>
      <c r="D2540">
        <v>3</v>
      </c>
      <c r="E2540">
        <v>12</v>
      </c>
      <c r="F2540" t="s">
        <v>14</v>
      </c>
      <c r="G2540" t="s">
        <v>15</v>
      </c>
      <c r="H2540" s="1">
        <v>45208</v>
      </c>
    </row>
    <row r="2541" spans="1:8" x14ac:dyDescent="0.25">
      <c r="A2541" t="s">
        <v>2562</v>
      </c>
      <c r="B2541" t="s">
        <v>65</v>
      </c>
      <c r="C2541">
        <v>2</v>
      </c>
      <c r="D2541">
        <v>1.5</v>
      </c>
      <c r="E2541">
        <v>3</v>
      </c>
      <c r="F2541" t="s">
        <v>23</v>
      </c>
      <c r="G2541" t="s">
        <v>15</v>
      </c>
      <c r="H2541" s="1">
        <v>44986</v>
      </c>
    </row>
    <row r="2542" spans="1:8" x14ac:dyDescent="0.25">
      <c r="A2542" t="s">
        <v>2563</v>
      </c>
      <c r="B2542" t="s">
        <v>39</v>
      </c>
      <c r="C2542">
        <v>2</v>
      </c>
      <c r="D2542">
        <v>3</v>
      </c>
      <c r="E2542">
        <v>6</v>
      </c>
      <c r="G2542" t="s">
        <v>11</v>
      </c>
      <c r="H2542" t="s">
        <v>21</v>
      </c>
    </row>
    <row r="2543" spans="1:8" x14ac:dyDescent="0.25">
      <c r="A2543" t="s">
        <v>2564</v>
      </c>
      <c r="B2543" t="s">
        <v>9</v>
      </c>
      <c r="C2543">
        <v>5</v>
      </c>
      <c r="D2543">
        <v>2</v>
      </c>
      <c r="E2543">
        <v>10</v>
      </c>
      <c r="F2543" t="s">
        <v>14</v>
      </c>
      <c r="G2543" t="s">
        <v>15</v>
      </c>
      <c r="H2543" s="1">
        <v>45256</v>
      </c>
    </row>
    <row r="2544" spans="1:8" x14ac:dyDescent="0.25">
      <c r="A2544" t="s">
        <v>2565</v>
      </c>
      <c r="B2544" t="s">
        <v>17</v>
      </c>
      <c r="C2544">
        <v>1</v>
      </c>
      <c r="D2544">
        <v>1</v>
      </c>
      <c r="E2544">
        <v>1</v>
      </c>
      <c r="F2544" t="s">
        <v>23</v>
      </c>
      <c r="H2544" s="1">
        <v>45231</v>
      </c>
    </row>
    <row r="2545" spans="1:8" x14ac:dyDescent="0.25">
      <c r="A2545" t="s">
        <v>2566</v>
      </c>
      <c r="B2545" t="s">
        <v>39</v>
      </c>
      <c r="C2545">
        <v>2</v>
      </c>
      <c r="D2545">
        <v>3</v>
      </c>
      <c r="E2545">
        <v>6</v>
      </c>
      <c r="G2545" t="s">
        <v>15</v>
      </c>
      <c r="H2545" s="1">
        <v>45024</v>
      </c>
    </row>
    <row r="2546" spans="1:8" x14ac:dyDescent="0.25">
      <c r="A2546" t="s">
        <v>2567</v>
      </c>
      <c r="B2546" t="s">
        <v>28</v>
      </c>
      <c r="C2546">
        <v>4</v>
      </c>
      <c r="D2546">
        <v>4</v>
      </c>
      <c r="E2546">
        <v>16</v>
      </c>
      <c r="F2546" t="s">
        <v>23</v>
      </c>
      <c r="H2546" s="1">
        <v>44944</v>
      </c>
    </row>
    <row r="2547" spans="1:8" x14ac:dyDescent="0.25">
      <c r="A2547" t="s">
        <v>2568</v>
      </c>
      <c r="B2547" t="s">
        <v>9</v>
      </c>
      <c r="C2547">
        <v>5</v>
      </c>
      <c r="D2547">
        <v>2</v>
      </c>
      <c r="E2547">
        <v>10</v>
      </c>
      <c r="F2547" t="s">
        <v>10</v>
      </c>
      <c r="G2547" t="s">
        <v>18</v>
      </c>
      <c r="H2547" s="1">
        <v>44942</v>
      </c>
    </row>
    <row r="2548" spans="1:8" x14ac:dyDescent="0.25">
      <c r="A2548" t="s">
        <v>2569</v>
      </c>
      <c r="B2548" t="s">
        <v>13</v>
      </c>
      <c r="C2548">
        <v>1</v>
      </c>
      <c r="D2548">
        <v>3</v>
      </c>
      <c r="E2548">
        <v>3</v>
      </c>
      <c r="F2548" t="s">
        <v>14</v>
      </c>
      <c r="H2548" s="1">
        <v>45004</v>
      </c>
    </row>
    <row r="2549" spans="1:8" x14ac:dyDescent="0.25">
      <c r="A2549" t="s">
        <v>2570</v>
      </c>
      <c r="B2549" t="s">
        <v>9</v>
      </c>
      <c r="C2549">
        <v>4</v>
      </c>
      <c r="D2549">
        <v>2</v>
      </c>
      <c r="F2549" t="s">
        <v>10</v>
      </c>
      <c r="H2549" s="1">
        <v>45086</v>
      </c>
    </row>
    <row r="2550" spans="1:8" x14ac:dyDescent="0.25">
      <c r="A2550" t="s">
        <v>2571</v>
      </c>
      <c r="B2550" t="s">
        <v>9</v>
      </c>
      <c r="C2550">
        <v>4</v>
      </c>
      <c r="D2550">
        <v>2</v>
      </c>
      <c r="E2550">
        <v>8</v>
      </c>
      <c r="F2550" t="s">
        <v>14</v>
      </c>
      <c r="G2550" t="s">
        <v>15</v>
      </c>
      <c r="H2550" s="1">
        <v>45012</v>
      </c>
    </row>
    <row r="2551" spans="1:8" x14ac:dyDescent="0.25">
      <c r="A2551" t="s">
        <v>2572</v>
      </c>
      <c r="B2551" t="s">
        <v>20</v>
      </c>
      <c r="C2551">
        <v>2</v>
      </c>
      <c r="D2551">
        <v>5</v>
      </c>
      <c r="E2551">
        <v>10</v>
      </c>
      <c r="F2551" t="s">
        <v>10</v>
      </c>
      <c r="G2551" t="s">
        <v>21</v>
      </c>
    </row>
    <row r="2552" spans="1:8" x14ac:dyDescent="0.25">
      <c r="A2552" t="s">
        <v>2573</v>
      </c>
      <c r="B2552" t="s">
        <v>28</v>
      </c>
      <c r="C2552">
        <v>5</v>
      </c>
      <c r="D2552">
        <v>4</v>
      </c>
      <c r="E2552">
        <v>20</v>
      </c>
      <c r="F2552" t="s">
        <v>23</v>
      </c>
      <c r="H2552" s="1">
        <v>45111</v>
      </c>
    </row>
    <row r="2553" spans="1:8" x14ac:dyDescent="0.25">
      <c r="A2553" t="s">
        <v>2574</v>
      </c>
      <c r="B2553" t="s">
        <v>20</v>
      </c>
      <c r="C2553">
        <v>3</v>
      </c>
      <c r="D2553">
        <v>5</v>
      </c>
      <c r="E2553">
        <v>15</v>
      </c>
      <c r="F2553" t="s">
        <v>10</v>
      </c>
      <c r="H2553" s="1">
        <v>45172</v>
      </c>
    </row>
    <row r="2554" spans="1:8" x14ac:dyDescent="0.25">
      <c r="A2554" t="s">
        <v>2575</v>
      </c>
      <c r="B2554" t="s">
        <v>25</v>
      </c>
      <c r="C2554">
        <v>2</v>
      </c>
      <c r="D2554">
        <v>4</v>
      </c>
      <c r="E2554">
        <v>8</v>
      </c>
      <c r="F2554" t="s">
        <v>23</v>
      </c>
      <c r="G2554" t="s">
        <v>21</v>
      </c>
      <c r="H2554" s="1">
        <v>45103</v>
      </c>
    </row>
    <row r="2555" spans="1:8" x14ac:dyDescent="0.25">
      <c r="A2555" t="s">
        <v>2576</v>
      </c>
      <c r="B2555" t="s">
        <v>9</v>
      </c>
      <c r="C2555">
        <v>3</v>
      </c>
      <c r="D2555">
        <v>2</v>
      </c>
      <c r="E2555">
        <v>6</v>
      </c>
      <c r="F2555" t="s">
        <v>23</v>
      </c>
      <c r="G2555" t="s">
        <v>11</v>
      </c>
      <c r="H2555" s="1">
        <v>45034</v>
      </c>
    </row>
    <row r="2556" spans="1:8" x14ac:dyDescent="0.25">
      <c r="A2556" t="s">
        <v>2577</v>
      </c>
      <c r="B2556" t="s">
        <v>39</v>
      </c>
      <c r="C2556">
        <v>4</v>
      </c>
      <c r="D2556" t="s">
        <v>18</v>
      </c>
      <c r="E2556">
        <v>12</v>
      </c>
      <c r="F2556" t="s">
        <v>10</v>
      </c>
      <c r="G2556" t="s">
        <v>15</v>
      </c>
      <c r="H2556" s="1">
        <v>45252</v>
      </c>
    </row>
    <row r="2557" spans="1:8" x14ac:dyDescent="0.25">
      <c r="A2557" t="s">
        <v>2578</v>
      </c>
      <c r="B2557" t="s">
        <v>28</v>
      </c>
      <c r="C2557">
        <v>4</v>
      </c>
      <c r="D2557">
        <v>4</v>
      </c>
      <c r="E2557">
        <v>16</v>
      </c>
      <c r="F2557" t="s">
        <v>10</v>
      </c>
      <c r="G2557" t="s">
        <v>15</v>
      </c>
      <c r="H2557" s="1">
        <v>45285</v>
      </c>
    </row>
    <row r="2558" spans="1:8" x14ac:dyDescent="0.25">
      <c r="A2558" t="s">
        <v>2579</v>
      </c>
      <c r="B2558" t="s">
        <v>28</v>
      </c>
      <c r="C2558">
        <v>1</v>
      </c>
      <c r="D2558">
        <v>4</v>
      </c>
      <c r="E2558">
        <v>4</v>
      </c>
      <c r="F2558" t="s">
        <v>10</v>
      </c>
      <c r="G2558" t="s">
        <v>15</v>
      </c>
      <c r="H2558" s="1">
        <v>45094</v>
      </c>
    </row>
    <row r="2559" spans="1:8" x14ac:dyDescent="0.25">
      <c r="A2559" t="s">
        <v>2580</v>
      </c>
      <c r="B2559" t="s">
        <v>18</v>
      </c>
      <c r="C2559">
        <v>4</v>
      </c>
      <c r="D2559">
        <v>3</v>
      </c>
      <c r="E2559">
        <v>12</v>
      </c>
      <c r="H2559" s="1">
        <v>44927</v>
      </c>
    </row>
    <row r="2560" spans="1:8" x14ac:dyDescent="0.25">
      <c r="A2560" t="s">
        <v>2581</v>
      </c>
      <c r="B2560" t="s">
        <v>13</v>
      </c>
      <c r="C2560">
        <v>2</v>
      </c>
      <c r="D2560">
        <v>3</v>
      </c>
      <c r="E2560">
        <v>6</v>
      </c>
      <c r="F2560" t="s">
        <v>21</v>
      </c>
      <c r="G2560" t="s">
        <v>21</v>
      </c>
      <c r="H2560" s="1">
        <v>45004</v>
      </c>
    </row>
    <row r="2561" spans="1:8" x14ac:dyDescent="0.25">
      <c r="A2561" t="s">
        <v>2582</v>
      </c>
      <c r="B2561" t="s">
        <v>13</v>
      </c>
      <c r="C2561" t="s">
        <v>18</v>
      </c>
      <c r="D2561">
        <v>3</v>
      </c>
      <c r="E2561">
        <v>15</v>
      </c>
      <c r="F2561" t="s">
        <v>14</v>
      </c>
      <c r="G2561" t="s">
        <v>15</v>
      </c>
      <c r="H2561" s="1">
        <v>45177</v>
      </c>
    </row>
    <row r="2562" spans="1:8" x14ac:dyDescent="0.25">
      <c r="A2562" t="s">
        <v>2583</v>
      </c>
      <c r="B2562" t="s">
        <v>20</v>
      </c>
      <c r="C2562">
        <v>2</v>
      </c>
      <c r="D2562">
        <v>5</v>
      </c>
      <c r="E2562">
        <v>10</v>
      </c>
      <c r="F2562" t="s">
        <v>10</v>
      </c>
      <c r="H2562" s="1">
        <v>45049</v>
      </c>
    </row>
    <row r="2563" spans="1:8" x14ac:dyDescent="0.25">
      <c r="A2563" t="s">
        <v>2584</v>
      </c>
      <c r="B2563" t="s">
        <v>17</v>
      </c>
      <c r="C2563">
        <v>4</v>
      </c>
      <c r="D2563">
        <v>1</v>
      </c>
      <c r="E2563">
        <v>4</v>
      </c>
      <c r="F2563" t="s">
        <v>14</v>
      </c>
      <c r="G2563" t="s">
        <v>11</v>
      </c>
      <c r="H2563" s="1">
        <v>44978</v>
      </c>
    </row>
    <row r="2564" spans="1:8" x14ac:dyDescent="0.25">
      <c r="A2564" t="s">
        <v>2585</v>
      </c>
      <c r="B2564" t="s">
        <v>25</v>
      </c>
      <c r="C2564">
        <v>4</v>
      </c>
      <c r="D2564">
        <v>4</v>
      </c>
      <c r="E2564">
        <v>16</v>
      </c>
      <c r="F2564" t="s">
        <v>14</v>
      </c>
      <c r="G2564" t="s">
        <v>11</v>
      </c>
      <c r="H2564" s="1">
        <v>45246</v>
      </c>
    </row>
    <row r="2565" spans="1:8" x14ac:dyDescent="0.25">
      <c r="A2565" t="s">
        <v>2586</v>
      </c>
      <c r="C2565">
        <v>1</v>
      </c>
      <c r="D2565">
        <v>3</v>
      </c>
      <c r="E2565">
        <v>3</v>
      </c>
      <c r="G2565" t="s">
        <v>15</v>
      </c>
      <c r="H2565" s="1">
        <v>45281</v>
      </c>
    </row>
    <row r="2566" spans="1:8" x14ac:dyDescent="0.25">
      <c r="A2566" t="s">
        <v>2587</v>
      </c>
      <c r="B2566" t="s">
        <v>28</v>
      </c>
      <c r="C2566" t="s">
        <v>21</v>
      </c>
      <c r="D2566">
        <v>4</v>
      </c>
      <c r="E2566">
        <v>20</v>
      </c>
      <c r="F2566" t="s">
        <v>14</v>
      </c>
      <c r="G2566" t="s">
        <v>11</v>
      </c>
      <c r="H2566" s="1">
        <v>45063</v>
      </c>
    </row>
    <row r="2567" spans="1:8" x14ac:dyDescent="0.25">
      <c r="A2567" t="s">
        <v>2588</v>
      </c>
      <c r="B2567" t="s">
        <v>65</v>
      </c>
      <c r="C2567" t="s">
        <v>18</v>
      </c>
      <c r="D2567">
        <v>1.5</v>
      </c>
      <c r="E2567">
        <v>4.5</v>
      </c>
      <c r="F2567" t="s">
        <v>14</v>
      </c>
      <c r="H2567" s="1">
        <v>45249</v>
      </c>
    </row>
    <row r="2568" spans="1:8" x14ac:dyDescent="0.25">
      <c r="A2568" t="s">
        <v>2589</v>
      </c>
      <c r="B2568" t="s">
        <v>18</v>
      </c>
      <c r="C2568">
        <v>1</v>
      </c>
      <c r="D2568">
        <v>2</v>
      </c>
      <c r="E2568">
        <v>2</v>
      </c>
      <c r="F2568" t="s">
        <v>23</v>
      </c>
      <c r="H2568" s="1">
        <v>45165</v>
      </c>
    </row>
    <row r="2569" spans="1:8" x14ac:dyDescent="0.25">
      <c r="A2569" t="s">
        <v>2590</v>
      </c>
      <c r="B2569" t="s">
        <v>28</v>
      </c>
      <c r="C2569">
        <v>5</v>
      </c>
      <c r="D2569">
        <v>4</v>
      </c>
      <c r="E2569">
        <v>20</v>
      </c>
      <c r="F2569" t="s">
        <v>18</v>
      </c>
      <c r="H2569" s="1">
        <v>45282</v>
      </c>
    </row>
    <row r="2570" spans="1:8" x14ac:dyDescent="0.25">
      <c r="A2570" t="s">
        <v>2591</v>
      </c>
      <c r="B2570" t="s">
        <v>25</v>
      </c>
      <c r="C2570">
        <v>3</v>
      </c>
      <c r="D2570">
        <v>4</v>
      </c>
      <c r="E2570">
        <v>12</v>
      </c>
      <c r="G2570" t="s">
        <v>11</v>
      </c>
      <c r="H2570" s="1">
        <v>45234</v>
      </c>
    </row>
    <row r="2571" spans="1:8" x14ac:dyDescent="0.25">
      <c r="A2571" t="s">
        <v>2592</v>
      </c>
      <c r="B2571" t="s">
        <v>9</v>
      </c>
      <c r="C2571">
        <v>1</v>
      </c>
      <c r="D2571">
        <v>2</v>
      </c>
      <c r="E2571">
        <v>2</v>
      </c>
      <c r="F2571" t="s">
        <v>23</v>
      </c>
      <c r="H2571" s="1">
        <v>45031</v>
      </c>
    </row>
    <row r="2572" spans="1:8" x14ac:dyDescent="0.25">
      <c r="A2572" t="s">
        <v>2593</v>
      </c>
      <c r="B2572" t="s">
        <v>9</v>
      </c>
      <c r="C2572">
        <v>1</v>
      </c>
      <c r="D2572" t="s">
        <v>21</v>
      </c>
      <c r="E2572">
        <v>2</v>
      </c>
      <c r="F2572" t="s">
        <v>14</v>
      </c>
      <c r="H2572" s="1">
        <v>45147</v>
      </c>
    </row>
    <row r="2573" spans="1:8" x14ac:dyDescent="0.25">
      <c r="A2573" t="s">
        <v>2594</v>
      </c>
      <c r="B2573" t="s">
        <v>28</v>
      </c>
      <c r="C2573">
        <v>4</v>
      </c>
      <c r="E2573">
        <v>16</v>
      </c>
      <c r="G2573" t="s">
        <v>15</v>
      </c>
      <c r="H2573" s="1">
        <v>45267</v>
      </c>
    </row>
    <row r="2574" spans="1:8" x14ac:dyDescent="0.25">
      <c r="A2574" t="s">
        <v>2595</v>
      </c>
      <c r="B2574" t="s">
        <v>9</v>
      </c>
      <c r="C2574">
        <v>3</v>
      </c>
      <c r="D2574">
        <v>2</v>
      </c>
      <c r="E2574">
        <v>6</v>
      </c>
      <c r="H2574" s="1">
        <v>45076</v>
      </c>
    </row>
    <row r="2575" spans="1:8" x14ac:dyDescent="0.25">
      <c r="A2575" t="s">
        <v>2596</v>
      </c>
      <c r="B2575" t="s">
        <v>28</v>
      </c>
      <c r="C2575">
        <v>3</v>
      </c>
      <c r="D2575">
        <v>4</v>
      </c>
      <c r="E2575">
        <v>12</v>
      </c>
      <c r="H2575" s="1">
        <v>45278</v>
      </c>
    </row>
    <row r="2576" spans="1:8" x14ac:dyDescent="0.25">
      <c r="A2576" t="s">
        <v>2597</v>
      </c>
      <c r="B2576" t="s">
        <v>13</v>
      </c>
      <c r="C2576">
        <v>3</v>
      </c>
      <c r="D2576">
        <v>3</v>
      </c>
      <c r="E2576">
        <v>9</v>
      </c>
      <c r="F2576" t="s">
        <v>10</v>
      </c>
      <c r="G2576" t="s">
        <v>15</v>
      </c>
      <c r="H2576" s="1">
        <v>45158</v>
      </c>
    </row>
    <row r="2577" spans="1:8" x14ac:dyDescent="0.25">
      <c r="A2577" t="s">
        <v>2598</v>
      </c>
      <c r="B2577" t="s">
        <v>9</v>
      </c>
      <c r="C2577">
        <v>5</v>
      </c>
      <c r="D2577">
        <v>2</v>
      </c>
      <c r="E2577">
        <v>10</v>
      </c>
      <c r="F2577" t="s">
        <v>14</v>
      </c>
      <c r="G2577" t="s">
        <v>11</v>
      </c>
      <c r="H2577" s="1">
        <v>45216</v>
      </c>
    </row>
    <row r="2578" spans="1:8" x14ac:dyDescent="0.25">
      <c r="A2578" t="s">
        <v>2599</v>
      </c>
      <c r="B2578" t="s">
        <v>17</v>
      </c>
      <c r="C2578">
        <v>2</v>
      </c>
      <c r="D2578">
        <v>1</v>
      </c>
      <c r="E2578">
        <v>2</v>
      </c>
      <c r="F2578" t="s">
        <v>23</v>
      </c>
      <c r="G2578" t="s">
        <v>11</v>
      </c>
      <c r="H2578" s="1">
        <v>45145</v>
      </c>
    </row>
    <row r="2579" spans="1:8" x14ac:dyDescent="0.25">
      <c r="A2579" t="s">
        <v>2600</v>
      </c>
      <c r="B2579" t="s">
        <v>39</v>
      </c>
      <c r="C2579">
        <v>5</v>
      </c>
      <c r="D2579">
        <v>3</v>
      </c>
      <c r="E2579">
        <v>15</v>
      </c>
      <c r="F2579" t="s">
        <v>23</v>
      </c>
      <c r="G2579" t="s">
        <v>15</v>
      </c>
      <c r="H2579" s="1">
        <v>45250</v>
      </c>
    </row>
    <row r="2580" spans="1:8" x14ac:dyDescent="0.25">
      <c r="A2580" t="s">
        <v>2601</v>
      </c>
      <c r="B2580" t="s">
        <v>18</v>
      </c>
      <c r="C2580">
        <v>5</v>
      </c>
      <c r="D2580">
        <v>5</v>
      </c>
      <c r="E2580">
        <v>25</v>
      </c>
      <c r="F2580" t="s">
        <v>14</v>
      </c>
      <c r="H2580" s="1">
        <v>45142</v>
      </c>
    </row>
    <row r="2581" spans="1:8" x14ac:dyDescent="0.25">
      <c r="A2581" t="s">
        <v>2602</v>
      </c>
      <c r="B2581" t="s">
        <v>13</v>
      </c>
      <c r="C2581">
        <v>5</v>
      </c>
      <c r="D2581">
        <v>3</v>
      </c>
      <c r="E2581">
        <v>15</v>
      </c>
      <c r="F2581" t="s">
        <v>14</v>
      </c>
      <c r="G2581" t="s">
        <v>18</v>
      </c>
      <c r="H2581" s="1">
        <v>45261</v>
      </c>
    </row>
    <row r="2582" spans="1:8" x14ac:dyDescent="0.25">
      <c r="A2582" t="s">
        <v>2603</v>
      </c>
      <c r="B2582" t="s">
        <v>39</v>
      </c>
      <c r="C2582">
        <v>3</v>
      </c>
      <c r="D2582">
        <v>3</v>
      </c>
      <c r="E2582">
        <v>9</v>
      </c>
      <c r="F2582" t="s">
        <v>10</v>
      </c>
      <c r="G2582" t="s">
        <v>21</v>
      </c>
      <c r="H2582" s="1">
        <v>44956</v>
      </c>
    </row>
    <row r="2583" spans="1:8" x14ac:dyDescent="0.25">
      <c r="A2583" t="s">
        <v>2604</v>
      </c>
      <c r="B2583" t="s">
        <v>9</v>
      </c>
      <c r="C2583">
        <v>3</v>
      </c>
      <c r="D2583">
        <v>2</v>
      </c>
      <c r="E2583">
        <v>6</v>
      </c>
      <c r="H2583" s="1">
        <v>44951</v>
      </c>
    </row>
    <row r="2584" spans="1:8" x14ac:dyDescent="0.25">
      <c r="A2584" t="s">
        <v>2605</v>
      </c>
      <c r="B2584" t="s">
        <v>25</v>
      </c>
      <c r="C2584">
        <v>1</v>
      </c>
      <c r="D2584">
        <v>4</v>
      </c>
      <c r="E2584">
        <v>4</v>
      </c>
      <c r="F2584" t="s">
        <v>10</v>
      </c>
      <c r="H2584" s="1">
        <v>44952</v>
      </c>
    </row>
    <row r="2585" spans="1:8" x14ac:dyDescent="0.25">
      <c r="A2585" t="s">
        <v>2606</v>
      </c>
      <c r="C2585" t="s">
        <v>18</v>
      </c>
      <c r="D2585">
        <v>4</v>
      </c>
      <c r="E2585">
        <v>4</v>
      </c>
      <c r="F2585" t="s">
        <v>23</v>
      </c>
      <c r="G2585" t="s">
        <v>15</v>
      </c>
      <c r="H2585" s="1">
        <v>45034</v>
      </c>
    </row>
    <row r="2586" spans="1:8" x14ac:dyDescent="0.25">
      <c r="A2586" t="s">
        <v>2607</v>
      </c>
      <c r="B2586" t="s">
        <v>39</v>
      </c>
      <c r="C2586">
        <v>1</v>
      </c>
      <c r="D2586">
        <v>3</v>
      </c>
      <c r="E2586">
        <v>3</v>
      </c>
      <c r="F2586" t="s">
        <v>10</v>
      </c>
      <c r="G2586" t="s">
        <v>11</v>
      </c>
      <c r="H2586" s="1">
        <v>45177</v>
      </c>
    </row>
    <row r="2587" spans="1:8" x14ac:dyDescent="0.25">
      <c r="A2587" t="s">
        <v>2608</v>
      </c>
      <c r="B2587" t="s">
        <v>65</v>
      </c>
      <c r="C2587">
        <v>3</v>
      </c>
      <c r="D2587" t="s">
        <v>18</v>
      </c>
      <c r="E2587" t="s">
        <v>21</v>
      </c>
      <c r="F2587" t="s">
        <v>23</v>
      </c>
      <c r="H2587" s="1">
        <v>44981</v>
      </c>
    </row>
    <row r="2588" spans="1:8" x14ac:dyDescent="0.25">
      <c r="A2588" t="s">
        <v>2609</v>
      </c>
      <c r="B2588" t="s">
        <v>17</v>
      </c>
      <c r="C2588">
        <v>3</v>
      </c>
      <c r="D2588">
        <v>1</v>
      </c>
      <c r="E2588">
        <v>3</v>
      </c>
      <c r="H2588" s="1">
        <v>45284</v>
      </c>
    </row>
    <row r="2589" spans="1:8" x14ac:dyDescent="0.25">
      <c r="A2589" t="s">
        <v>2610</v>
      </c>
      <c r="B2589" t="s">
        <v>21</v>
      </c>
      <c r="C2589">
        <v>2</v>
      </c>
      <c r="D2589">
        <v>4</v>
      </c>
      <c r="E2589">
        <v>8</v>
      </c>
      <c r="F2589" t="s">
        <v>23</v>
      </c>
      <c r="G2589" t="s">
        <v>18</v>
      </c>
      <c r="H2589" s="1">
        <v>45141</v>
      </c>
    </row>
    <row r="2590" spans="1:8" x14ac:dyDescent="0.25">
      <c r="A2590" t="s">
        <v>2611</v>
      </c>
      <c r="B2590" t="s">
        <v>13</v>
      </c>
      <c r="C2590">
        <v>4</v>
      </c>
      <c r="D2590">
        <v>3</v>
      </c>
      <c r="E2590">
        <v>12</v>
      </c>
      <c r="G2590" t="s">
        <v>11</v>
      </c>
      <c r="H2590" s="1">
        <v>45021</v>
      </c>
    </row>
    <row r="2591" spans="1:8" x14ac:dyDescent="0.25">
      <c r="A2591" t="s">
        <v>2612</v>
      </c>
      <c r="B2591" t="s">
        <v>65</v>
      </c>
      <c r="C2591">
        <v>4</v>
      </c>
      <c r="D2591">
        <v>1.5</v>
      </c>
      <c r="E2591">
        <v>6</v>
      </c>
      <c r="F2591" t="s">
        <v>14</v>
      </c>
      <c r="G2591" t="s">
        <v>15</v>
      </c>
      <c r="H2591" s="1">
        <v>44944</v>
      </c>
    </row>
    <row r="2592" spans="1:8" x14ac:dyDescent="0.25">
      <c r="A2592" t="s">
        <v>2613</v>
      </c>
      <c r="B2592" t="s">
        <v>20</v>
      </c>
      <c r="C2592">
        <v>1</v>
      </c>
      <c r="D2592">
        <v>5</v>
      </c>
      <c r="E2592">
        <v>5</v>
      </c>
      <c r="F2592" t="s">
        <v>14</v>
      </c>
      <c r="G2592" t="s">
        <v>11</v>
      </c>
      <c r="H2592" s="1">
        <v>45184</v>
      </c>
    </row>
    <row r="2593" spans="1:8" x14ac:dyDescent="0.25">
      <c r="A2593" t="s">
        <v>2614</v>
      </c>
      <c r="B2593" t="s">
        <v>9</v>
      </c>
      <c r="C2593">
        <v>3</v>
      </c>
      <c r="D2593">
        <v>2</v>
      </c>
      <c r="E2593">
        <v>6</v>
      </c>
      <c r="H2593" s="1">
        <v>45232</v>
      </c>
    </row>
    <row r="2594" spans="1:8" x14ac:dyDescent="0.25">
      <c r="A2594" t="s">
        <v>2615</v>
      </c>
      <c r="B2594" t="s">
        <v>9</v>
      </c>
      <c r="C2594">
        <v>1</v>
      </c>
      <c r="D2594" t="s">
        <v>21</v>
      </c>
      <c r="E2594">
        <v>2</v>
      </c>
      <c r="H2594" s="1">
        <v>45221</v>
      </c>
    </row>
    <row r="2595" spans="1:8" x14ac:dyDescent="0.25">
      <c r="A2595" t="s">
        <v>2616</v>
      </c>
      <c r="B2595" t="s">
        <v>20</v>
      </c>
      <c r="C2595">
        <v>5</v>
      </c>
      <c r="D2595">
        <v>5</v>
      </c>
      <c r="E2595">
        <v>25</v>
      </c>
      <c r="F2595" t="s">
        <v>10</v>
      </c>
      <c r="G2595" t="s">
        <v>15</v>
      </c>
      <c r="H2595" s="1">
        <v>45163</v>
      </c>
    </row>
    <row r="2596" spans="1:8" x14ac:dyDescent="0.25">
      <c r="A2596" t="s">
        <v>2617</v>
      </c>
      <c r="B2596" t="s">
        <v>17</v>
      </c>
      <c r="C2596">
        <v>2</v>
      </c>
      <c r="D2596">
        <v>1</v>
      </c>
      <c r="E2596">
        <v>2</v>
      </c>
      <c r="F2596" t="s">
        <v>21</v>
      </c>
      <c r="G2596" t="s">
        <v>15</v>
      </c>
      <c r="H2596" s="1">
        <v>45077</v>
      </c>
    </row>
    <row r="2597" spans="1:8" x14ac:dyDescent="0.25">
      <c r="A2597" t="s">
        <v>2618</v>
      </c>
      <c r="B2597" t="s">
        <v>13</v>
      </c>
      <c r="C2597">
        <v>5</v>
      </c>
      <c r="D2597">
        <v>3</v>
      </c>
      <c r="E2597">
        <v>15</v>
      </c>
      <c r="F2597" t="s">
        <v>10</v>
      </c>
      <c r="G2597" t="s">
        <v>11</v>
      </c>
      <c r="H2597" s="1">
        <v>44931</v>
      </c>
    </row>
    <row r="2598" spans="1:8" x14ac:dyDescent="0.25">
      <c r="A2598" t="s">
        <v>2619</v>
      </c>
      <c r="C2598">
        <v>5</v>
      </c>
      <c r="D2598" t="s">
        <v>21</v>
      </c>
      <c r="E2598">
        <v>15</v>
      </c>
      <c r="F2598" t="s">
        <v>10</v>
      </c>
      <c r="G2598" t="s">
        <v>15</v>
      </c>
      <c r="H2598" s="1">
        <v>45227</v>
      </c>
    </row>
    <row r="2599" spans="1:8" x14ac:dyDescent="0.25">
      <c r="A2599" t="s">
        <v>2620</v>
      </c>
      <c r="B2599" t="s">
        <v>9</v>
      </c>
      <c r="C2599">
        <v>3</v>
      </c>
      <c r="D2599">
        <v>2</v>
      </c>
      <c r="E2599">
        <v>6</v>
      </c>
      <c r="F2599" t="s">
        <v>23</v>
      </c>
      <c r="G2599" t="s">
        <v>15</v>
      </c>
      <c r="H2599" s="1">
        <v>45088</v>
      </c>
    </row>
    <row r="2600" spans="1:8" x14ac:dyDescent="0.25">
      <c r="A2600" t="s">
        <v>2621</v>
      </c>
      <c r="B2600" t="s">
        <v>65</v>
      </c>
      <c r="C2600">
        <v>3</v>
      </c>
      <c r="D2600">
        <v>1.5</v>
      </c>
      <c r="E2600">
        <v>4.5</v>
      </c>
      <c r="F2600" t="s">
        <v>23</v>
      </c>
      <c r="G2600" t="s">
        <v>11</v>
      </c>
      <c r="H2600" s="1">
        <v>45131</v>
      </c>
    </row>
    <row r="2601" spans="1:8" x14ac:dyDescent="0.25">
      <c r="A2601" t="s">
        <v>2622</v>
      </c>
      <c r="B2601" t="s">
        <v>18</v>
      </c>
      <c r="C2601">
        <v>1</v>
      </c>
      <c r="D2601">
        <v>5</v>
      </c>
      <c r="E2601">
        <v>5</v>
      </c>
      <c r="F2601" t="s">
        <v>18</v>
      </c>
      <c r="H2601" s="1">
        <v>44943</v>
      </c>
    </row>
    <row r="2602" spans="1:8" x14ac:dyDescent="0.25">
      <c r="A2602" t="s">
        <v>2623</v>
      </c>
      <c r="B2602" t="s">
        <v>39</v>
      </c>
      <c r="C2602">
        <v>5</v>
      </c>
      <c r="D2602">
        <v>3</v>
      </c>
      <c r="E2602">
        <v>15</v>
      </c>
      <c r="F2602" t="s">
        <v>23</v>
      </c>
      <c r="G2602" t="s">
        <v>15</v>
      </c>
      <c r="H2602" s="1">
        <v>44938</v>
      </c>
    </row>
    <row r="2603" spans="1:8" x14ac:dyDescent="0.25">
      <c r="A2603" t="s">
        <v>2624</v>
      </c>
      <c r="B2603" t="s">
        <v>39</v>
      </c>
      <c r="C2603">
        <v>5</v>
      </c>
      <c r="D2603">
        <v>3</v>
      </c>
      <c r="E2603">
        <v>15</v>
      </c>
      <c r="F2603" t="s">
        <v>14</v>
      </c>
      <c r="G2603" t="s">
        <v>11</v>
      </c>
      <c r="H2603" s="1">
        <v>45150</v>
      </c>
    </row>
    <row r="2604" spans="1:8" x14ac:dyDescent="0.25">
      <c r="A2604" t="s">
        <v>2625</v>
      </c>
      <c r="B2604" t="s">
        <v>17</v>
      </c>
      <c r="C2604">
        <v>4</v>
      </c>
      <c r="D2604">
        <v>1</v>
      </c>
      <c r="E2604">
        <v>4</v>
      </c>
      <c r="F2604" t="s">
        <v>23</v>
      </c>
      <c r="H2604" s="1">
        <v>45044</v>
      </c>
    </row>
    <row r="2605" spans="1:8" x14ac:dyDescent="0.25">
      <c r="A2605" t="s">
        <v>2626</v>
      </c>
      <c r="B2605" t="s">
        <v>17</v>
      </c>
      <c r="C2605">
        <v>5</v>
      </c>
      <c r="D2605">
        <v>1</v>
      </c>
      <c r="E2605" t="s">
        <v>21</v>
      </c>
      <c r="F2605" t="s">
        <v>23</v>
      </c>
      <c r="H2605" s="1">
        <v>45237</v>
      </c>
    </row>
    <row r="2606" spans="1:8" x14ac:dyDescent="0.25">
      <c r="A2606" t="s">
        <v>2627</v>
      </c>
      <c r="B2606" t="s">
        <v>20</v>
      </c>
      <c r="C2606">
        <v>4</v>
      </c>
      <c r="D2606">
        <v>5</v>
      </c>
      <c r="E2606">
        <v>20</v>
      </c>
      <c r="F2606" t="s">
        <v>14</v>
      </c>
      <c r="G2606" t="s">
        <v>15</v>
      </c>
      <c r="H2606" s="1">
        <v>45010</v>
      </c>
    </row>
    <row r="2607" spans="1:8" x14ac:dyDescent="0.25">
      <c r="A2607" t="s">
        <v>2628</v>
      </c>
      <c r="B2607" t="s">
        <v>28</v>
      </c>
      <c r="C2607">
        <v>3</v>
      </c>
      <c r="D2607">
        <v>4</v>
      </c>
      <c r="E2607">
        <v>12</v>
      </c>
      <c r="F2607" t="s">
        <v>23</v>
      </c>
      <c r="H2607" s="1">
        <v>44997</v>
      </c>
    </row>
    <row r="2608" spans="1:8" x14ac:dyDescent="0.25">
      <c r="A2608" t="s">
        <v>2629</v>
      </c>
      <c r="B2608" t="s">
        <v>17</v>
      </c>
      <c r="C2608">
        <v>4</v>
      </c>
      <c r="D2608">
        <v>1</v>
      </c>
      <c r="E2608">
        <v>4</v>
      </c>
      <c r="F2608" t="s">
        <v>18</v>
      </c>
      <c r="H2608" s="1">
        <v>45284</v>
      </c>
    </row>
    <row r="2609" spans="1:8" x14ac:dyDescent="0.25">
      <c r="A2609" t="s">
        <v>2630</v>
      </c>
      <c r="B2609" t="s">
        <v>39</v>
      </c>
      <c r="C2609">
        <v>4</v>
      </c>
      <c r="E2609">
        <v>12</v>
      </c>
      <c r="F2609" t="s">
        <v>14</v>
      </c>
      <c r="G2609" t="s">
        <v>15</v>
      </c>
      <c r="H2609" s="1">
        <v>45137</v>
      </c>
    </row>
    <row r="2610" spans="1:8" x14ac:dyDescent="0.25">
      <c r="A2610" t="s">
        <v>2631</v>
      </c>
      <c r="B2610" t="s">
        <v>25</v>
      </c>
      <c r="C2610">
        <v>4</v>
      </c>
      <c r="D2610">
        <v>4</v>
      </c>
      <c r="E2610">
        <v>16</v>
      </c>
      <c r="F2610" t="s">
        <v>14</v>
      </c>
      <c r="G2610" t="s">
        <v>15</v>
      </c>
      <c r="H2610" s="1">
        <v>44962</v>
      </c>
    </row>
    <row r="2611" spans="1:8" x14ac:dyDescent="0.25">
      <c r="A2611" t="s">
        <v>2632</v>
      </c>
      <c r="B2611" t="s">
        <v>25</v>
      </c>
      <c r="C2611">
        <v>3</v>
      </c>
      <c r="D2611">
        <v>4</v>
      </c>
      <c r="E2611">
        <v>12</v>
      </c>
      <c r="F2611" t="s">
        <v>14</v>
      </c>
      <c r="G2611" t="s">
        <v>18</v>
      </c>
      <c r="H2611" s="1">
        <v>45034</v>
      </c>
    </row>
    <row r="2612" spans="1:8" x14ac:dyDescent="0.25">
      <c r="A2612" t="s">
        <v>2633</v>
      </c>
      <c r="C2612">
        <v>5</v>
      </c>
      <c r="D2612" t="s">
        <v>18</v>
      </c>
      <c r="E2612">
        <v>15</v>
      </c>
      <c r="F2612" t="s">
        <v>14</v>
      </c>
      <c r="G2612" t="s">
        <v>15</v>
      </c>
      <c r="H2612" s="1">
        <v>45263</v>
      </c>
    </row>
    <row r="2613" spans="1:8" x14ac:dyDescent="0.25">
      <c r="A2613" t="s">
        <v>2634</v>
      </c>
      <c r="B2613" t="s">
        <v>65</v>
      </c>
      <c r="C2613">
        <v>1</v>
      </c>
      <c r="D2613">
        <v>1.5</v>
      </c>
      <c r="E2613">
        <v>1.5</v>
      </c>
      <c r="H2613" s="1">
        <v>44959</v>
      </c>
    </row>
    <row r="2614" spans="1:8" x14ac:dyDescent="0.25">
      <c r="A2614" t="s">
        <v>2635</v>
      </c>
      <c r="B2614" t="s">
        <v>28</v>
      </c>
      <c r="C2614">
        <v>4</v>
      </c>
      <c r="D2614">
        <v>4</v>
      </c>
      <c r="E2614">
        <v>16</v>
      </c>
      <c r="F2614" t="s">
        <v>10</v>
      </c>
      <c r="H2614" s="1">
        <v>45220</v>
      </c>
    </row>
    <row r="2615" spans="1:8" x14ac:dyDescent="0.25">
      <c r="A2615" t="s">
        <v>2636</v>
      </c>
      <c r="B2615" t="s">
        <v>25</v>
      </c>
      <c r="C2615">
        <v>2</v>
      </c>
      <c r="D2615">
        <v>4</v>
      </c>
      <c r="E2615">
        <v>8</v>
      </c>
      <c r="G2615" t="s">
        <v>15</v>
      </c>
      <c r="H2615" s="1">
        <v>45146</v>
      </c>
    </row>
    <row r="2616" spans="1:8" x14ac:dyDescent="0.25">
      <c r="A2616" t="s">
        <v>2637</v>
      </c>
      <c r="B2616" t="s">
        <v>25</v>
      </c>
      <c r="C2616">
        <v>2</v>
      </c>
      <c r="D2616">
        <v>4</v>
      </c>
      <c r="E2616">
        <v>8</v>
      </c>
      <c r="G2616" t="s">
        <v>11</v>
      </c>
      <c r="H2616" s="1">
        <v>45013</v>
      </c>
    </row>
    <row r="2617" spans="1:8" x14ac:dyDescent="0.25">
      <c r="A2617" t="s">
        <v>2638</v>
      </c>
      <c r="B2617" t="s">
        <v>65</v>
      </c>
      <c r="C2617">
        <v>2</v>
      </c>
      <c r="D2617">
        <v>1.5</v>
      </c>
      <c r="E2617">
        <v>3</v>
      </c>
      <c r="G2617" t="s">
        <v>11</v>
      </c>
      <c r="H2617" s="1">
        <v>45153</v>
      </c>
    </row>
    <row r="2618" spans="1:8" x14ac:dyDescent="0.25">
      <c r="A2618" t="s">
        <v>2639</v>
      </c>
      <c r="B2618" t="s">
        <v>9</v>
      </c>
      <c r="C2618">
        <v>2</v>
      </c>
      <c r="D2618">
        <v>2</v>
      </c>
      <c r="E2618">
        <v>4</v>
      </c>
      <c r="F2618" t="s">
        <v>10</v>
      </c>
      <c r="G2618" t="s">
        <v>11</v>
      </c>
      <c r="H2618" s="1">
        <v>45204</v>
      </c>
    </row>
    <row r="2619" spans="1:8" x14ac:dyDescent="0.25">
      <c r="A2619" t="s">
        <v>2640</v>
      </c>
      <c r="B2619" t="s">
        <v>21</v>
      </c>
      <c r="C2619">
        <v>2</v>
      </c>
      <c r="D2619">
        <v>2</v>
      </c>
      <c r="E2619">
        <v>4</v>
      </c>
      <c r="G2619" t="s">
        <v>11</v>
      </c>
      <c r="H2619" s="1">
        <v>45091</v>
      </c>
    </row>
    <row r="2620" spans="1:8" x14ac:dyDescent="0.25">
      <c r="A2620" t="s">
        <v>2641</v>
      </c>
      <c r="B2620" t="s">
        <v>13</v>
      </c>
      <c r="C2620">
        <v>1</v>
      </c>
      <c r="D2620">
        <v>3</v>
      </c>
      <c r="E2620">
        <v>3</v>
      </c>
      <c r="F2620" t="s">
        <v>18</v>
      </c>
      <c r="G2620" t="s">
        <v>15</v>
      </c>
      <c r="H2620" s="1">
        <v>45291</v>
      </c>
    </row>
    <row r="2621" spans="1:8" x14ac:dyDescent="0.25">
      <c r="A2621" t="s">
        <v>2642</v>
      </c>
      <c r="B2621" t="s">
        <v>17</v>
      </c>
      <c r="C2621">
        <v>2</v>
      </c>
      <c r="D2621">
        <v>1</v>
      </c>
      <c r="E2621">
        <v>2</v>
      </c>
      <c r="F2621" t="s">
        <v>23</v>
      </c>
      <c r="G2621" t="s">
        <v>11</v>
      </c>
      <c r="H2621" s="1">
        <v>45094</v>
      </c>
    </row>
    <row r="2622" spans="1:8" x14ac:dyDescent="0.25">
      <c r="A2622" t="s">
        <v>2643</v>
      </c>
      <c r="B2622" t="s">
        <v>39</v>
      </c>
      <c r="C2622">
        <v>5</v>
      </c>
      <c r="D2622">
        <v>3</v>
      </c>
      <c r="E2622">
        <v>15</v>
      </c>
      <c r="F2622" t="s">
        <v>14</v>
      </c>
      <c r="G2622" t="s">
        <v>15</v>
      </c>
      <c r="H2622" s="1">
        <v>44941</v>
      </c>
    </row>
    <row r="2623" spans="1:8" x14ac:dyDescent="0.25">
      <c r="A2623" t="s">
        <v>2644</v>
      </c>
      <c r="B2623" t="s">
        <v>65</v>
      </c>
      <c r="C2623">
        <v>1</v>
      </c>
      <c r="D2623">
        <v>1.5</v>
      </c>
      <c r="E2623">
        <v>1.5</v>
      </c>
      <c r="F2623" t="s">
        <v>14</v>
      </c>
      <c r="H2623" s="1">
        <v>45164</v>
      </c>
    </row>
    <row r="2624" spans="1:8" x14ac:dyDescent="0.25">
      <c r="A2624" t="s">
        <v>2645</v>
      </c>
      <c r="B2624" t="s">
        <v>25</v>
      </c>
      <c r="C2624">
        <v>3</v>
      </c>
      <c r="D2624">
        <v>4</v>
      </c>
      <c r="E2624">
        <v>12</v>
      </c>
      <c r="G2624" t="s">
        <v>11</v>
      </c>
      <c r="H2624" s="1">
        <v>44944</v>
      </c>
    </row>
    <row r="2625" spans="1:8" x14ac:dyDescent="0.25">
      <c r="A2625" t="s">
        <v>2646</v>
      </c>
      <c r="B2625" t="s">
        <v>9</v>
      </c>
      <c r="C2625">
        <v>1</v>
      </c>
      <c r="D2625">
        <v>2</v>
      </c>
      <c r="E2625">
        <v>2</v>
      </c>
      <c r="F2625" t="s">
        <v>10</v>
      </c>
      <c r="G2625" t="s">
        <v>15</v>
      </c>
      <c r="H2625" s="1">
        <v>45223</v>
      </c>
    </row>
    <row r="2626" spans="1:8" x14ac:dyDescent="0.25">
      <c r="A2626" t="s">
        <v>2647</v>
      </c>
      <c r="B2626" t="s">
        <v>21</v>
      </c>
      <c r="C2626">
        <v>5</v>
      </c>
      <c r="D2626">
        <v>2</v>
      </c>
      <c r="E2626">
        <v>10</v>
      </c>
      <c r="F2626" t="s">
        <v>23</v>
      </c>
      <c r="G2626" t="s">
        <v>11</v>
      </c>
      <c r="H2626" s="1">
        <v>45170</v>
      </c>
    </row>
    <row r="2627" spans="1:8" x14ac:dyDescent="0.25">
      <c r="A2627" t="s">
        <v>2648</v>
      </c>
      <c r="B2627" t="s">
        <v>25</v>
      </c>
      <c r="C2627" t="s">
        <v>21</v>
      </c>
      <c r="D2627">
        <v>4</v>
      </c>
      <c r="E2627">
        <v>12</v>
      </c>
      <c r="F2627" t="s">
        <v>23</v>
      </c>
      <c r="G2627" t="s">
        <v>15</v>
      </c>
      <c r="H2627" s="1">
        <v>45235</v>
      </c>
    </row>
    <row r="2628" spans="1:8" x14ac:dyDescent="0.25">
      <c r="A2628" t="s">
        <v>2649</v>
      </c>
      <c r="B2628" t="s">
        <v>28</v>
      </c>
      <c r="C2628">
        <v>2</v>
      </c>
      <c r="D2628">
        <v>4</v>
      </c>
      <c r="E2628">
        <v>8</v>
      </c>
      <c r="F2628" t="s">
        <v>10</v>
      </c>
      <c r="H2628" s="1">
        <v>45058</v>
      </c>
    </row>
    <row r="2629" spans="1:8" x14ac:dyDescent="0.25">
      <c r="A2629" t="s">
        <v>2650</v>
      </c>
      <c r="B2629" t="s">
        <v>9</v>
      </c>
      <c r="C2629">
        <v>2</v>
      </c>
      <c r="D2629">
        <v>2</v>
      </c>
      <c r="E2629">
        <v>4</v>
      </c>
      <c r="H2629" s="1">
        <v>45071</v>
      </c>
    </row>
    <row r="2630" spans="1:8" x14ac:dyDescent="0.25">
      <c r="A2630" t="s">
        <v>2651</v>
      </c>
      <c r="B2630" t="s">
        <v>39</v>
      </c>
      <c r="C2630">
        <v>2</v>
      </c>
      <c r="D2630">
        <v>3</v>
      </c>
      <c r="E2630">
        <v>6</v>
      </c>
      <c r="F2630" t="s">
        <v>23</v>
      </c>
      <c r="G2630" t="s">
        <v>15</v>
      </c>
      <c r="H2630" s="1">
        <v>45119</v>
      </c>
    </row>
    <row r="2631" spans="1:8" x14ac:dyDescent="0.25">
      <c r="A2631" t="s">
        <v>2652</v>
      </c>
      <c r="B2631" t="s">
        <v>21</v>
      </c>
      <c r="C2631">
        <v>4</v>
      </c>
      <c r="D2631">
        <v>5</v>
      </c>
      <c r="E2631">
        <v>20</v>
      </c>
      <c r="F2631" t="s">
        <v>14</v>
      </c>
      <c r="G2631" t="s">
        <v>11</v>
      </c>
      <c r="H2631" s="1">
        <v>45074</v>
      </c>
    </row>
    <row r="2632" spans="1:8" x14ac:dyDescent="0.25">
      <c r="A2632" t="s">
        <v>2653</v>
      </c>
      <c r="B2632" t="s">
        <v>9</v>
      </c>
      <c r="C2632">
        <v>4</v>
      </c>
      <c r="D2632">
        <v>2</v>
      </c>
      <c r="E2632">
        <v>8</v>
      </c>
      <c r="G2632" t="s">
        <v>11</v>
      </c>
      <c r="H2632" s="1">
        <v>45046</v>
      </c>
    </row>
    <row r="2633" spans="1:8" x14ac:dyDescent="0.25">
      <c r="A2633" t="s">
        <v>2654</v>
      </c>
      <c r="B2633" t="s">
        <v>39</v>
      </c>
      <c r="C2633">
        <v>3</v>
      </c>
      <c r="D2633">
        <v>3</v>
      </c>
      <c r="E2633">
        <v>9</v>
      </c>
      <c r="G2633" t="s">
        <v>15</v>
      </c>
      <c r="H2633" s="1">
        <v>45261</v>
      </c>
    </row>
    <row r="2634" spans="1:8" x14ac:dyDescent="0.25">
      <c r="A2634" t="s">
        <v>2655</v>
      </c>
      <c r="B2634" t="s">
        <v>20</v>
      </c>
      <c r="C2634">
        <v>1</v>
      </c>
      <c r="D2634">
        <v>5</v>
      </c>
      <c r="F2634" t="s">
        <v>10</v>
      </c>
      <c r="G2634" t="s">
        <v>15</v>
      </c>
      <c r="H2634" s="1">
        <v>44951</v>
      </c>
    </row>
    <row r="2635" spans="1:8" x14ac:dyDescent="0.25">
      <c r="A2635" t="s">
        <v>2656</v>
      </c>
      <c r="B2635" t="s">
        <v>65</v>
      </c>
      <c r="C2635">
        <v>1</v>
      </c>
      <c r="D2635">
        <v>1.5</v>
      </c>
      <c r="E2635">
        <v>1.5</v>
      </c>
      <c r="F2635" t="s">
        <v>14</v>
      </c>
      <c r="H2635" s="1">
        <v>45282</v>
      </c>
    </row>
    <row r="2636" spans="1:8" x14ac:dyDescent="0.25">
      <c r="A2636" t="s">
        <v>2657</v>
      </c>
      <c r="B2636" t="s">
        <v>13</v>
      </c>
      <c r="C2636">
        <v>5</v>
      </c>
      <c r="D2636">
        <v>3</v>
      </c>
      <c r="E2636">
        <v>15</v>
      </c>
      <c r="F2636" t="s">
        <v>23</v>
      </c>
      <c r="G2636" t="s">
        <v>11</v>
      </c>
      <c r="H2636" s="1">
        <v>45288</v>
      </c>
    </row>
    <row r="2637" spans="1:8" x14ac:dyDescent="0.25">
      <c r="A2637" t="s">
        <v>2658</v>
      </c>
      <c r="B2637" t="s">
        <v>25</v>
      </c>
      <c r="C2637">
        <v>2</v>
      </c>
      <c r="D2637">
        <v>4</v>
      </c>
      <c r="E2637">
        <v>8</v>
      </c>
      <c r="F2637" t="s">
        <v>23</v>
      </c>
      <c r="G2637" t="s">
        <v>11</v>
      </c>
      <c r="H2637" s="1">
        <v>45015</v>
      </c>
    </row>
    <row r="2638" spans="1:8" x14ac:dyDescent="0.25">
      <c r="A2638" t="s">
        <v>2659</v>
      </c>
      <c r="B2638" t="s">
        <v>39</v>
      </c>
      <c r="C2638">
        <v>1</v>
      </c>
      <c r="D2638">
        <v>3</v>
      </c>
      <c r="E2638">
        <v>3</v>
      </c>
      <c r="F2638" t="s">
        <v>14</v>
      </c>
      <c r="H2638" s="1">
        <v>44997</v>
      </c>
    </row>
    <row r="2639" spans="1:8" x14ac:dyDescent="0.25">
      <c r="A2639" t="s">
        <v>2660</v>
      </c>
      <c r="B2639" t="s">
        <v>39</v>
      </c>
      <c r="C2639">
        <v>1</v>
      </c>
      <c r="D2639">
        <v>3</v>
      </c>
      <c r="E2639">
        <v>3</v>
      </c>
      <c r="F2639" t="s">
        <v>21</v>
      </c>
      <c r="H2639" s="1">
        <v>45029</v>
      </c>
    </row>
    <row r="2640" spans="1:8" x14ac:dyDescent="0.25">
      <c r="A2640" t="s">
        <v>2661</v>
      </c>
      <c r="B2640" t="s">
        <v>9</v>
      </c>
      <c r="C2640">
        <v>1</v>
      </c>
      <c r="D2640">
        <v>2</v>
      </c>
      <c r="E2640">
        <v>2</v>
      </c>
      <c r="F2640" t="s">
        <v>10</v>
      </c>
      <c r="G2640" t="s">
        <v>15</v>
      </c>
      <c r="H2640" s="1">
        <v>45261</v>
      </c>
    </row>
    <row r="2641" spans="1:8" x14ac:dyDescent="0.25">
      <c r="A2641" t="s">
        <v>2662</v>
      </c>
      <c r="B2641" t="s">
        <v>17</v>
      </c>
      <c r="C2641">
        <v>2</v>
      </c>
      <c r="D2641">
        <v>1</v>
      </c>
      <c r="E2641">
        <v>2</v>
      </c>
      <c r="F2641" t="s">
        <v>23</v>
      </c>
      <c r="G2641" t="s">
        <v>11</v>
      </c>
      <c r="H2641" s="1">
        <v>45270</v>
      </c>
    </row>
    <row r="2642" spans="1:8" x14ac:dyDescent="0.25">
      <c r="A2642" t="s">
        <v>2663</v>
      </c>
      <c r="B2642" t="s">
        <v>20</v>
      </c>
      <c r="C2642">
        <v>4</v>
      </c>
      <c r="D2642">
        <v>5</v>
      </c>
      <c r="E2642">
        <v>20</v>
      </c>
      <c r="F2642" t="s">
        <v>14</v>
      </c>
      <c r="H2642" s="1">
        <v>45202</v>
      </c>
    </row>
    <row r="2643" spans="1:8" x14ac:dyDescent="0.25">
      <c r="A2643" t="s">
        <v>2664</v>
      </c>
      <c r="B2643" t="s">
        <v>28</v>
      </c>
      <c r="C2643" t="s">
        <v>18</v>
      </c>
      <c r="D2643">
        <v>4</v>
      </c>
      <c r="E2643">
        <v>16</v>
      </c>
      <c r="H2643" s="1">
        <v>44983</v>
      </c>
    </row>
    <row r="2644" spans="1:8" x14ac:dyDescent="0.25">
      <c r="A2644" t="s">
        <v>2665</v>
      </c>
      <c r="B2644" t="s">
        <v>39</v>
      </c>
      <c r="C2644">
        <v>1</v>
      </c>
      <c r="D2644">
        <v>3</v>
      </c>
      <c r="E2644">
        <v>3</v>
      </c>
      <c r="G2644" t="s">
        <v>11</v>
      </c>
      <c r="H2644" s="1">
        <v>45035</v>
      </c>
    </row>
    <row r="2645" spans="1:8" x14ac:dyDescent="0.25">
      <c r="A2645" t="s">
        <v>2666</v>
      </c>
      <c r="B2645" t="s">
        <v>28</v>
      </c>
      <c r="C2645">
        <v>4</v>
      </c>
      <c r="D2645">
        <v>4</v>
      </c>
      <c r="E2645">
        <v>16</v>
      </c>
      <c r="F2645" t="s">
        <v>14</v>
      </c>
      <c r="H2645" s="1">
        <v>44941</v>
      </c>
    </row>
    <row r="2646" spans="1:8" x14ac:dyDescent="0.25">
      <c r="A2646" t="s">
        <v>2667</v>
      </c>
      <c r="B2646" t="s">
        <v>20</v>
      </c>
      <c r="C2646">
        <v>1</v>
      </c>
      <c r="D2646">
        <v>5</v>
      </c>
      <c r="E2646">
        <v>5</v>
      </c>
      <c r="F2646" t="s">
        <v>18</v>
      </c>
      <c r="G2646" t="s">
        <v>11</v>
      </c>
      <c r="H2646" s="1">
        <v>44973</v>
      </c>
    </row>
    <row r="2647" spans="1:8" x14ac:dyDescent="0.25">
      <c r="A2647" t="s">
        <v>2668</v>
      </c>
      <c r="B2647" t="s">
        <v>65</v>
      </c>
      <c r="C2647">
        <v>4</v>
      </c>
      <c r="D2647">
        <v>1.5</v>
      </c>
      <c r="E2647">
        <v>6</v>
      </c>
      <c r="G2647" t="s">
        <v>18</v>
      </c>
      <c r="H2647" s="1">
        <v>45162</v>
      </c>
    </row>
    <row r="2648" spans="1:8" x14ac:dyDescent="0.25">
      <c r="A2648" t="s">
        <v>2669</v>
      </c>
      <c r="B2648" t="s">
        <v>13</v>
      </c>
      <c r="C2648">
        <v>1</v>
      </c>
      <c r="D2648">
        <v>3</v>
      </c>
      <c r="E2648">
        <v>3</v>
      </c>
      <c r="F2648" t="s">
        <v>10</v>
      </c>
      <c r="H2648" s="1">
        <v>44938</v>
      </c>
    </row>
    <row r="2649" spans="1:8" x14ac:dyDescent="0.25">
      <c r="A2649" t="s">
        <v>2670</v>
      </c>
      <c r="B2649" t="s">
        <v>9</v>
      </c>
      <c r="C2649" t="s">
        <v>18</v>
      </c>
      <c r="D2649">
        <v>2</v>
      </c>
      <c r="E2649">
        <v>4</v>
      </c>
      <c r="F2649" t="s">
        <v>23</v>
      </c>
      <c r="H2649" s="1">
        <v>45184</v>
      </c>
    </row>
    <row r="2650" spans="1:8" x14ac:dyDescent="0.25">
      <c r="A2650" t="s">
        <v>2671</v>
      </c>
      <c r="B2650" t="s">
        <v>17</v>
      </c>
      <c r="C2650">
        <v>4</v>
      </c>
      <c r="D2650">
        <v>1</v>
      </c>
      <c r="E2650">
        <v>4</v>
      </c>
      <c r="F2650" t="s">
        <v>10</v>
      </c>
      <c r="H2650" s="1">
        <v>45111</v>
      </c>
    </row>
    <row r="2651" spans="1:8" x14ac:dyDescent="0.25">
      <c r="A2651" t="s">
        <v>2672</v>
      </c>
      <c r="B2651" t="s">
        <v>28</v>
      </c>
      <c r="C2651">
        <v>4</v>
      </c>
      <c r="D2651">
        <v>4</v>
      </c>
      <c r="E2651">
        <v>16</v>
      </c>
      <c r="F2651" t="s">
        <v>14</v>
      </c>
      <c r="G2651" t="s">
        <v>15</v>
      </c>
      <c r="H2651" s="1">
        <v>44976</v>
      </c>
    </row>
    <row r="2652" spans="1:8" x14ac:dyDescent="0.25">
      <c r="A2652" t="s">
        <v>2673</v>
      </c>
      <c r="B2652" t="s">
        <v>9</v>
      </c>
      <c r="C2652">
        <v>4</v>
      </c>
      <c r="D2652">
        <v>2</v>
      </c>
      <c r="E2652">
        <v>8</v>
      </c>
      <c r="H2652" s="1">
        <v>45012</v>
      </c>
    </row>
    <row r="2653" spans="1:8" x14ac:dyDescent="0.25">
      <c r="A2653" t="s">
        <v>2674</v>
      </c>
      <c r="B2653" t="s">
        <v>9</v>
      </c>
      <c r="C2653">
        <v>1</v>
      </c>
      <c r="D2653">
        <v>2</v>
      </c>
      <c r="E2653">
        <v>2</v>
      </c>
      <c r="F2653" t="s">
        <v>23</v>
      </c>
      <c r="G2653" t="s">
        <v>21</v>
      </c>
      <c r="H2653" s="1">
        <v>45122</v>
      </c>
    </row>
    <row r="2654" spans="1:8" x14ac:dyDescent="0.25">
      <c r="A2654" t="s">
        <v>2675</v>
      </c>
      <c r="B2654" t="s">
        <v>39</v>
      </c>
      <c r="C2654">
        <v>1</v>
      </c>
      <c r="D2654">
        <v>3</v>
      </c>
      <c r="E2654">
        <v>3</v>
      </c>
      <c r="F2654" t="s">
        <v>23</v>
      </c>
      <c r="G2654" t="s">
        <v>11</v>
      </c>
      <c r="H2654" s="1">
        <v>45116</v>
      </c>
    </row>
    <row r="2655" spans="1:8" x14ac:dyDescent="0.25">
      <c r="A2655" t="s">
        <v>2676</v>
      </c>
      <c r="B2655" t="s">
        <v>13</v>
      </c>
      <c r="C2655">
        <v>2</v>
      </c>
      <c r="E2655">
        <v>6</v>
      </c>
      <c r="F2655" t="s">
        <v>10</v>
      </c>
      <c r="G2655" t="s">
        <v>21</v>
      </c>
      <c r="H2655" s="1">
        <v>45216</v>
      </c>
    </row>
    <row r="2656" spans="1:8" x14ac:dyDescent="0.25">
      <c r="A2656" t="s">
        <v>2677</v>
      </c>
      <c r="B2656" t="s">
        <v>39</v>
      </c>
      <c r="C2656">
        <v>1</v>
      </c>
      <c r="D2656">
        <v>3</v>
      </c>
      <c r="E2656">
        <v>3</v>
      </c>
      <c r="F2656" t="s">
        <v>10</v>
      </c>
      <c r="G2656" t="s">
        <v>15</v>
      </c>
      <c r="H2656" s="1">
        <v>45004</v>
      </c>
    </row>
    <row r="2657" spans="1:8" x14ac:dyDescent="0.25">
      <c r="A2657" t="s">
        <v>2678</v>
      </c>
      <c r="B2657" t="s">
        <v>28</v>
      </c>
      <c r="C2657">
        <v>5</v>
      </c>
      <c r="D2657">
        <v>4</v>
      </c>
      <c r="E2657">
        <v>20</v>
      </c>
      <c r="F2657" t="s">
        <v>23</v>
      </c>
      <c r="G2657" t="s">
        <v>15</v>
      </c>
      <c r="H2657" s="1">
        <v>44969</v>
      </c>
    </row>
    <row r="2658" spans="1:8" x14ac:dyDescent="0.25">
      <c r="A2658" t="s">
        <v>2679</v>
      </c>
      <c r="B2658" t="s">
        <v>18</v>
      </c>
      <c r="C2658">
        <v>4</v>
      </c>
      <c r="D2658">
        <v>3</v>
      </c>
      <c r="E2658">
        <v>12</v>
      </c>
      <c r="H2658" s="1">
        <v>44950</v>
      </c>
    </row>
    <row r="2659" spans="1:8" x14ac:dyDescent="0.25">
      <c r="A2659" t="s">
        <v>2680</v>
      </c>
      <c r="B2659" t="s">
        <v>13</v>
      </c>
      <c r="C2659">
        <v>2</v>
      </c>
      <c r="D2659">
        <v>3</v>
      </c>
      <c r="E2659">
        <v>6</v>
      </c>
      <c r="F2659" t="s">
        <v>10</v>
      </c>
      <c r="H2659" s="1">
        <v>44989</v>
      </c>
    </row>
    <row r="2660" spans="1:8" x14ac:dyDescent="0.25">
      <c r="A2660" t="s">
        <v>2681</v>
      </c>
      <c r="B2660" t="s">
        <v>17</v>
      </c>
      <c r="C2660">
        <v>4</v>
      </c>
      <c r="D2660">
        <v>1</v>
      </c>
      <c r="E2660">
        <v>4</v>
      </c>
      <c r="G2660" t="s">
        <v>11</v>
      </c>
      <c r="H2660" s="1">
        <v>45048</v>
      </c>
    </row>
    <row r="2661" spans="1:8" x14ac:dyDescent="0.25">
      <c r="A2661" t="s">
        <v>2682</v>
      </c>
      <c r="B2661" t="s">
        <v>39</v>
      </c>
      <c r="C2661">
        <v>2</v>
      </c>
      <c r="D2661">
        <v>3</v>
      </c>
      <c r="E2661">
        <v>6</v>
      </c>
      <c r="F2661" t="s">
        <v>10</v>
      </c>
      <c r="G2661" t="s">
        <v>11</v>
      </c>
      <c r="H2661" s="1">
        <v>45091</v>
      </c>
    </row>
    <row r="2662" spans="1:8" x14ac:dyDescent="0.25">
      <c r="A2662" t="s">
        <v>2683</v>
      </c>
      <c r="B2662" t="s">
        <v>25</v>
      </c>
      <c r="C2662">
        <v>1</v>
      </c>
      <c r="D2662">
        <v>4</v>
      </c>
      <c r="E2662">
        <v>4</v>
      </c>
      <c r="F2662" t="s">
        <v>10</v>
      </c>
      <c r="G2662" t="s">
        <v>11</v>
      </c>
      <c r="H2662" s="1">
        <v>44966</v>
      </c>
    </row>
    <row r="2663" spans="1:8" x14ac:dyDescent="0.25">
      <c r="A2663" t="s">
        <v>2684</v>
      </c>
      <c r="B2663" t="s">
        <v>28</v>
      </c>
      <c r="C2663">
        <v>1</v>
      </c>
      <c r="D2663">
        <v>4</v>
      </c>
      <c r="E2663">
        <v>4</v>
      </c>
      <c r="F2663" t="s">
        <v>23</v>
      </c>
      <c r="G2663" t="s">
        <v>11</v>
      </c>
      <c r="H2663" s="1">
        <v>45149</v>
      </c>
    </row>
    <row r="2664" spans="1:8" x14ac:dyDescent="0.25">
      <c r="A2664" t="s">
        <v>2685</v>
      </c>
      <c r="B2664" t="s">
        <v>17</v>
      </c>
      <c r="C2664">
        <v>1</v>
      </c>
      <c r="D2664">
        <v>1</v>
      </c>
      <c r="E2664">
        <v>1</v>
      </c>
      <c r="F2664" t="s">
        <v>10</v>
      </c>
      <c r="G2664" t="s">
        <v>11</v>
      </c>
      <c r="H2664" s="1">
        <v>45022</v>
      </c>
    </row>
    <row r="2665" spans="1:8" x14ac:dyDescent="0.25">
      <c r="A2665" t="s">
        <v>2686</v>
      </c>
      <c r="B2665" t="s">
        <v>25</v>
      </c>
      <c r="C2665">
        <v>4</v>
      </c>
      <c r="D2665">
        <v>4</v>
      </c>
      <c r="E2665">
        <v>16</v>
      </c>
      <c r="H2665" s="1">
        <v>45004</v>
      </c>
    </row>
    <row r="2666" spans="1:8" x14ac:dyDescent="0.25">
      <c r="A2666" t="s">
        <v>2687</v>
      </c>
      <c r="B2666" t="s">
        <v>20</v>
      </c>
      <c r="C2666">
        <v>1</v>
      </c>
      <c r="D2666">
        <v>5</v>
      </c>
      <c r="E2666">
        <v>5</v>
      </c>
      <c r="G2666" t="s">
        <v>15</v>
      </c>
      <c r="H2666" s="1">
        <v>45250</v>
      </c>
    </row>
    <row r="2667" spans="1:8" x14ac:dyDescent="0.25">
      <c r="A2667" t="s">
        <v>2688</v>
      </c>
      <c r="B2667" t="s">
        <v>25</v>
      </c>
      <c r="C2667">
        <v>4</v>
      </c>
      <c r="D2667">
        <v>4</v>
      </c>
      <c r="E2667">
        <v>16</v>
      </c>
      <c r="F2667" t="s">
        <v>18</v>
      </c>
      <c r="G2667" t="s">
        <v>15</v>
      </c>
      <c r="H2667" s="1">
        <v>45226</v>
      </c>
    </row>
    <row r="2668" spans="1:8" x14ac:dyDescent="0.25">
      <c r="A2668" t="s">
        <v>2689</v>
      </c>
      <c r="B2668" t="s">
        <v>20</v>
      </c>
      <c r="C2668">
        <v>5</v>
      </c>
      <c r="D2668">
        <v>5</v>
      </c>
      <c r="E2668">
        <v>25</v>
      </c>
      <c r="G2668" t="s">
        <v>15</v>
      </c>
      <c r="H2668" s="1">
        <v>45027</v>
      </c>
    </row>
    <row r="2669" spans="1:8" x14ac:dyDescent="0.25">
      <c r="A2669" t="s">
        <v>2690</v>
      </c>
      <c r="B2669" t="s">
        <v>13</v>
      </c>
      <c r="C2669">
        <v>1</v>
      </c>
      <c r="D2669">
        <v>3</v>
      </c>
      <c r="E2669">
        <v>3</v>
      </c>
      <c r="F2669" t="s">
        <v>10</v>
      </c>
      <c r="G2669" t="s">
        <v>15</v>
      </c>
      <c r="H2669" s="1">
        <v>45176</v>
      </c>
    </row>
    <row r="2670" spans="1:8" x14ac:dyDescent="0.25">
      <c r="A2670" t="s">
        <v>2691</v>
      </c>
      <c r="B2670" t="s">
        <v>17</v>
      </c>
      <c r="C2670">
        <v>3</v>
      </c>
      <c r="D2670">
        <v>1</v>
      </c>
      <c r="E2670">
        <v>3</v>
      </c>
      <c r="F2670" t="s">
        <v>10</v>
      </c>
      <c r="H2670" s="1">
        <v>45079</v>
      </c>
    </row>
    <row r="2671" spans="1:8" x14ac:dyDescent="0.25">
      <c r="A2671" t="s">
        <v>2692</v>
      </c>
      <c r="B2671" t="s">
        <v>65</v>
      </c>
      <c r="C2671">
        <v>4</v>
      </c>
      <c r="D2671">
        <v>1.5</v>
      </c>
      <c r="E2671">
        <v>6</v>
      </c>
      <c r="F2671" t="s">
        <v>10</v>
      </c>
      <c r="G2671" t="s">
        <v>11</v>
      </c>
    </row>
    <row r="2672" spans="1:8" x14ac:dyDescent="0.25">
      <c r="A2672" t="s">
        <v>2693</v>
      </c>
      <c r="B2672" t="s">
        <v>28</v>
      </c>
      <c r="C2672">
        <v>2</v>
      </c>
      <c r="D2672">
        <v>4</v>
      </c>
      <c r="E2672">
        <v>8</v>
      </c>
      <c r="F2672" t="s">
        <v>10</v>
      </c>
      <c r="G2672" t="s">
        <v>11</v>
      </c>
      <c r="H2672" s="1">
        <v>45192</v>
      </c>
    </row>
    <row r="2673" spans="1:8" x14ac:dyDescent="0.25">
      <c r="A2673" t="s">
        <v>2694</v>
      </c>
      <c r="B2673" t="s">
        <v>25</v>
      </c>
      <c r="C2673">
        <v>2</v>
      </c>
      <c r="D2673">
        <v>4</v>
      </c>
      <c r="E2673">
        <v>8</v>
      </c>
      <c r="F2673" t="s">
        <v>23</v>
      </c>
      <c r="H2673" s="1">
        <v>45221</v>
      </c>
    </row>
    <row r="2674" spans="1:8" x14ac:dyDescent="0.25">
      <c r="A2674" t="s">
        <v>2695</v>
      </c>
      <c r="B2674" t="s">
        <v>17</v>
      </c>
      <c r="C2674">
        <v>4</v>
      </c>
      <c r="D2674">
        <v>1</v>
      </c>
      <c r="E2674">
        <v>4</v>
      </c>
      <c r="H2674" s="1">
        <v>45157</v>
      </c>
    </row>
    <row r="2675" spans="1:8" x14ac:dyDescent="0.25">
      <c r="A2675" t="s">
        <v>2696</v>
      </c>
      <c r="B2675" t="s">
        <v>25</v>
      </c>
      <c r="C2675">
        <v>3</v>
      </c>
      <c r="D2675">
        <v>4</v>
      </c>
      <c r="E2675" t="s">
        <v>18</v>
      </c>
      <c r="F2675" t="s">
        <v>23</v>
      </c>
      <c r="G2675" t="s">
        <v>15</v>
      </c>
      <c r="H2675" s="1">
        <v>45040</v>
      </c>
    </row>
    <row r="2676" spans="1:8" x14ac:dyDescent="0.25">
      <c r="A2676" t="s">
        <v>2697</v>
      </c>
      <c r="B2676" t="s">
        <v>21</v>
      </c>
      <c r="C2676">
        <v>5</v>
      </c>
      <c r="D2676">
        <v>3</v>
      </c>
      <c r="E2676">
        <v>15</v>
      </c>
      <c r="F2676" t="s">
        <v>10</v>
      </c>
      <c r="G2676" t="s">
        <v>15</v>
      </c>
      <c r="H2676" s="1">
        <v>45238</v>
      </c>
    </row>
    <row r="2677" spans="1:8" x14ac:dyDescent="0.25">
      <c r="A2677" t="s">
        <v>2698</v>
      </c>
      <c r="B2677" t="s">
        <v>20</v>
      </c>
      <c r="C2677">
        <v>3</v>
      </c>
      <c r="D2677">
        <v>5</v>
      </c>
      <c r="E2677">
        <v>15</v>
      </c>
      <c r="F2677" t="s">
        <v>23</v>
      </c>
      <c r="H2677" s="1">
        <v>45260</v>
      </c>
    </row>
    <row r="2678" spans="1:8" x14ac:dyDescent="0.25">
      <c r="A2678" t="s">
        <v>2699</v>
      </c>
      <c r="B2678" t="s">
        <v>39</v>
      </c>
      <c r="C2678">
        <v>5</v>
      </c>
      <c r="D2678">
        <v>3</v>
      </c>
      <c r="E2678">
        <v>15</v>
      </c>
      <c r="F2678" t="s">
        <v>23</v>
      </c>
      <c r="H2678" s="1">
        <v>45023</v>
      </c>
    </row>
    <row r="2679" spans="1:8" x14ac:dyDescent="0.25">
      <c r="A2679" t="s">
        <v>2700</v>
      </c>
      <c r="B2679" t="s">
        <v>13</v>
      </c>
      <c r="C2679">
        <v>5</v>
      </c>
      <c r="D2679">
        <v>3</v>
      </c>
      <c r="E2679">
        <v>15</v>
      </c>
      <c r="F2679" t="s">
        <v>14</v>
      </c>
      <c r="H2679" s="1">
        <v>45187</v>
      </c>
    </row>
    <row r="2680" spans="1:8" x14ac:dyDescent="0.25">
      <c r="A2680" t="s">
        <v>2701</v>
      </c>
      <c r="B2680" t="s">
        <v>13</v>
      </c>
      <c r="C2680">
        <v>5</v>
      </c>
      <c r="D2680">
        <v>3</v>
      </c>
      <c r="E2680">
        <v>15</v>
      </c>
      <c r="F2680" t="s">
        <v>10</v>
      </c>
      <c r="G2680" t="s">
        <v>15</v>
      </c>
      <c r="H2680" s="1">
        <v>45126</v>
      </c>
    </row>
    <row r="2681" spans="1:8" x14ac:dyDescent="0.25">
      <c r="A2681" t="s">
        <v>2702</v>
      </c>
      <c r="B2681" t="s">
        <v>13</v>
      </c>
      <c r="C2681">
        <v>2</v>
      </c>
      <c r="D2681">
        <v>3</v>
      </c>
      <c r="E2681">
        <v>6</v>
      </c>
      <c r="F2681" t="s">
        <v>14</v>
      </c>
      <c r="G2681" t="s">
        <v>15</v>
      </c>
      <c r="H2681" s="1">
        <v>45132</v>
      </c>
    </row>
    <row r="2682" spans="1:8" x14ac:dyDescent="0.25">
      <c r="A2682" t="s">
        <v>2703</v>
      </c>
      <c r="B2682" t="s">
        <v>13</v>
      </c>
      <c r="C2682">
        <v>3</v>
      </c>
      <c r="D2682">
        <v>3</v>
      </c>
      <c r="E2682">
        <v>9</v>
      </c>
      <c r="F2682" t="s">
        <v>18</v>
      </c>
      <c r="G2682" t="s">
        <v>15</v>
      </c>
      <c r="H2682" s="1">
        <v>45149</v>
      </c>
    </row>
    <row r="2683" spans="1:8" x14ac:dyDescent="0.25">
      <c r="A2683" t="s">
        <v>2704</v>
      </c>
      <c r="B2683" t="s">
        <v>13</v>
      </c>
      <c r="C2683">
        <v>4</v>
      </c>
      <c r="D2683">
        <v>3</v>
      </c>
      <c r="E2683">
        <v>12</v>
      </c>
      <c r="F2683" t="s">
        <v>23</v>
      </c>
      <c r="G2683" t="s">
        <v>11</v>
      </c>
      <c r="H2683" s="1">
        <v>45227</v>
      </c>
    </row>
    <row r="2684" spans="1:8" x14ac:dyDescent="0.25">
      <c r="A2684" t="s">
        <v>2705</v>
      </c>
      <c r="B2684" t="s">
        <v>39</v>
      </c>
      <c r="C2684">
        <v>1</v>
      </c>
      <c r="D2684">
        <v>3</v>
      </c>
      <c r="E2684">
        <v>3</v>
      </c>
      <c r="H2684" s="1">
        <v>45066</v>
      </c>
    </row>
    <row r="2685" spans="1:8" x14ac:dyDescent="0.25">
      <c r="A2685" t="s">
        <v>2706</v>
      </c>
      <c r="B2685" t="s">
        <v>17</v>
      </c>
      <c r="C2685">
        <v>5</v>
      </c>
      <c r="D2685">
        <v>1</v>
      </c>
      <c r="F2685" t="s">
        <v>23</v>
      </c>
      <c r="G2685" t="s">
        <v>15</v>
      </c>
      <c r="H2685" s="1">
        <v>45065</v>
      </c>
    </row>
    <row r="2686" spans="1:8" x14ac:dyDescent="0.25">
      <c r="A2686" t="s">
        <v>2707</v>
      </c>
      <c r="B2686" t="s">
        <v>25</v>
      </c>
      <c r="C2686">
        <v>1</v>
      </c>
      <c r="D2686">
        <v>4</v>
      </c>
      <c r="E2686" t="s">
        <v>21</v>
      </c>
      <c r="F2686" t="s">
        <v>14</v>
      </c>
      <c r="G2686" t="s">
        <v>15</v>
      </c>
      <c r="H2686" s="1">
        <v>45174</v>
      </c>
    </row>
    <row r="2687" spans="1:8" x14ac:dyDescent="0.25">
      <c r="A2687" t="s">
        <v>2708</v>
      </c>
      <c r="B2687" t="s">
        <v>17</v>
      </c>
      <c r="C2687">
        <v>4</v>
      </c>
      <c r="D2687">
        <v>1</v>
      </c>
      <c r="E2687">
        <v>4</v>
      </c>
      <c r="F2687" t="s">
        <v>21</v>
      </c>
      <c r="G2687" t="s">
        <v>15</v>
      </c>
      <c r="H2687" s="1">
        <v>45028</v>
      </c>
    </row>
    <row r="2688" spans="1:8" x14ac:dyDescent="0.25">
      <c r="A2688" t="s">
        <v>2709</v>
      </c>
      <c r="B2688" t="s">
        <v>9</v>
      </c>
      <c r="C2688">
        <v>5</v>
      </c>
      <c r="D2688">
        <v>2</v>
      </c>
      <c r="E2688">
        <v>10</v>
      </c>
      <c r="F2688" t="s">
        <v>23</v>
      </c>
      <c r="G2688" t="s">
        <v>11</v>
      </c>
      <c r="H2688" s="1">
        <v>45099</v>
      </c>
    </row>
    <row r="2689" spans="1:8" x14ac:dyDescent="0.25">
      <c r="A2689" t="s">
        <v>2710</v>
      </c>
      <c r="B2689" t="s">
        <v>17</v>
      </c>
      <c r="C2689">
        <v>3</v>
      </c>
      <c r="D2689">
        <v>1</v>
      </c>
      <c r="E2689">
        <v>3</v>
      </c>
      <c r="F2689" t="s">
        <v>18</v>
      </c>
      <c r="G2689" t="s">
        <v>15</v>
      </c>
      <c r="H2689" s="1">
        <v>45041</v>
      </c>
    </row>
    <row r="2690" spans="1:8" x14ac:dyDescent="0.25">
      <c r="A2690" t="s">
        <v>2711</v>
      </c>
      <c r="B2690" t="s">
        <v>65</v>
      </c>
      <c r="C2690">
        <v>2</v>
      </c>
      <c r="D2690">
        <v>1.5</v>
      </c>
      <c r="E2690">
        <v>3</v>
      </c>
      <c r="F2690" t="s">
        <v>23</v>
      </c>
      <c r="H2690" s="1">
        <v>45091</v>
      </c>
    </row>
    <row r="2691" spans="1:8" x14ac:dyDescent="0.25">
      <c r="A2691" t="s">
        <v>2712</v>
      </c>
      <c r="B2691" t="s">
        <v>17</v>
      </c>
      <c r="C2691">
        <v>3</v>
      </c>
      <c r="D2691">
        <v>1</v>
      </c>
      <c r="E2691">
        <v>3</v>
      </c>
      <c r="F2691" t="s">
        <v>10</v>
      </c>
      <c r="G2691" t="s">
        <v>15</v>
      </c>
      <c r="H2691" s="1">
        <v>44931</v>
      </c>
    </row>
    <row r="2692" spans="1:8" x14ac:dyDescent="0.25">
      <c r="A2692" t="s">
        <v>2713</v>
      </c>
      <c r="B2692" t="s">
        <v>25</v>
      </c>
      <c r="C2692">
        <v>2</v>
      </c>
      <c r="E2692">
        <v>8</v>
      </c>
      <c r="G2692" t="s">
        <v>11</v>
      </c>
      <c r="H2692" s="1">
        <v>45220</v>
      </c>
    </row>
    <row r="2693" spans="1:8" x14ac:dyDescent="0.25">
      <c r="A2693" t="s">
        <v>2714</v>
      </c>
      <c r="B2693" t="s">
        <v>20</v>
      </c>
      <c r="C2693">
        <v>5</v>
      </c>
      <c r="D2693">
        <v>5</v>
      </c>
      <c r="E2693">
        <v>25</v>
      </c>
      <c r="F2693" t="s">
        <v>23</v>
      </c>
      <c r="G2693" t="s">
        <v>15</v>
      </c>
      <c r="H2693" s="1">
        <v>45014</v>
      </c>
    </row>
    <row r="2694" spans="1:8" x14ac:dyDescent="0.25">
      <c r="A2694" t="s">
        <v>2715</v>
      </c>
      <c r="B2694" t="s">
        <v>28</v>
      </c>
      <c r="C2694">
        <v>4</v>
      </c>
      <c r="D2694">
        <v>4</v>
      </c>
      <c r="E2694">
        <v>16</v>
      </c>
      <c r="F2694" t="s">
        <v>14</v>
      </c>
      <c r="G2694" t="s">
        <v>15</v>
      </c>
      <c r="H2694" s="1">
        <v>45080</v>
      </c>
    </row>
    <row r="2695" spans="1:8" x14ac:dyDescent="0.25">
      <c r="A2695" t="s">
        <v>2716</v>
      </c>
      <c r="B2695" t="s">
        <v>25</v>
      </c>
      <c r="C2695">
        <v>4</v>
      </c>
      <c r="D2695">
        <v>4</v>
      </c>
      <c r="E2695">
        <v>16</v>
      </c>
      <c r="F2695" t="s">
        <v>14</v>
      </c>
      <c r="H2695" s="1">
        <v>45140</v>
      </c>
    </row>
    <row r="2696" spans="1:8" x14ac:dyDescent="0.25">
      <c r="A2696" t="s">
        <v>2717</v>
      </c>
      <c r="B2696" t="s">
        <v>65</v>
      </c>
      <c r="C2696">
        <v>3</v>
      </c>
      <c r="D2696">
        <v>1.5</v>
      </c>
      <c r="E2696">
        <v>4.5</v>
      </c>
      <c r="G2696" t="s">
        <v>21</v>
      </c>
      <c r="H2696" s="1">
        <v>45133</v>
      </c>
    </row>
    <row r="2697" spans="1:8" x14ac:dyDescent="0.25">
      <c r="A2697" t="s">
        <v>2718</v>
      </c>
      <c r="B2697" t="s">
        <v>28</v>
      </c>
      <c r="C2697">
        <v>4</v>
      </c>
      <c r="D2697">
        <v>4</v>
      </c>
      <c r="E2697">
        <v>16</v>
      </c>
      <c r="F2697" t="s">
        <v>23</v>
      </c>
      <c r="G2697" t="s">
        <v>15</v>
      </c>
      <c r="H2697" s="1">
        <v>45286</v>
      </c>
    </row>
    <row r="2698" spans="1:8" x14ac:dyDescent="0.25">
      <c r="A2698" t="s">
        <v>2719</v>
      </c>
      <c r="B2698" t="s">
        <v>20</v>
      </c>
      <c r="C2698">
        <v>1</v>
      </c>
      <c r="D2698">
        <v>5</v>
      </c>
      <c r="E2698">
        <v>5</v>
      </c>
      <c r="F2698" t="s">
        <v>23</v>
      </c>
      <c r="G2698" t="s">
        <v>11</v>
      </c>
      <c r="H2698" s="1">
        <v>45215</v>
      </c>
    </row>
    <row r="2699" spans="1:8" x14ac:dyDescent="0.25">
      <c r="A2699" t="s">
        <v>2720</v>
      </c>
      <c r="B2699" t="s">
        <v>9</v>
      </c>
      <c r="C2699">
        <v>4</v>
      </c>
      <c r="D2699">
        <v>2</v>
      </c>
      <c r="E2699">
        <v>8</v>
      </c>
      <c r="H2699" s="1">
        <v>44952</v>
      </c>
    </row>
    <row r="2700" spans="1:8" x14ac:dyDescent="0.25">
      <c r="A2700" t="s">
        <v>2721</v>
      </c>
      <c r="B2700" t="s">
        <v>65</v>
      </c>
      <c r="C2700">
        <v>4</v>
      </c>
      <c r="D2700">
        <v>1.5</v>
      </c>
      <c r="E2700">
        <v>6</v>
      </c>
      <c r="G2700" t="s">
        <v>11</v>
      </c>
      <c r="H2700" s="1">
        <v>45255</v>
      </c>
    </row>
    <row r="2701" spans="1:8" x14ac:dyDescent="0.25">
      <c r="A2701" t="s">
        <v>2722</v>
      </c>
      <c r="B2701" t="s">
        <v>65</v>
      </c>
      <c r="C2701">
        <v>2</v>
      </c>
      <c r="D2701">
        <v>1.5</v>
      </c>
      <c r="E2701">
        <v>3</v>
      </c>
      <c r="F2701" t="s">
        <v>23</v>
      </c>
      <c r="G2701" t="s">
        <v>15</v>
      </c>
      <c r="H2701" s="1">
        <v>45233</v>
      </c>
    </row>
    <row r="2702" spans="1:8" x14ac:dyDescent="0.25">
      <c r="A2702" t="s">
        <v>2723</v>
      </c>
      <c r="B2702" t="s">
        <v>17</v>
      </c>
      <c r="C2702">
        <v>1</v>
      </c>
      <c r="D2702">
        <v>1</v>
      </c>
      <c r="E2702">
        <v>1</v>
      </c>
      <c r="F2702" t="s">
        <v>10</v>
      </c>
      <c r="G2702" t="s">
        <v>11</v>
      </c>
      <c r="H2702" s="1">
        <v>45216</v>
      </c>
    </row>
    <row r="2703" spans="1:8" x14ac:dyDescent="0.25">
      <c r="A2703" t="s">
        <v>2724</v>
      </c>
      <c r="B2703" t="s">
        <v>20</v>
      </c>
      <c r="C2703">
        <v>4</v>
      </c>
      <c r="D2703">
        <v>5</v>
      </c>
      <c r="E2703">
        <v>20</v>
      </c>
      <c r="H2703" s="1">
        <v>45020</v>
      </c>
    </row>
    <row r="2704" spans="1:8" x14ac:dyDescent="0.25">
      <c r="A2704" t="s">
        <v>2725</v>
      </c>
      <c r="B2704" t="s">
        <v>65</v>
      </c>
      <c r="C2704">
        <v>3</v>
      </c>
      <c r="D2704">
        <v>1.5</v>
      </c>
      <c r="E2704">
        <v>4.5</v>
      </c>
      <c r="F2704" t="s">
        <v>14</v>
      </c>
      <c r="G2704" t="s">
        <v>15</v>
      </c>
      <c r="H2704" s="1">
        <v>45231</v>
      </c>
    </row>
    <row r="2705" spans="1:8" x14ac:dyDescent="0.25">
      <c r="A2705" t="s">
        <v>2726</v>
      </c>
      <c r="B2705" t="s">
        <v>20</v>
      </c>
      <c r="C2705">
        <v>2</v>
      </c>
      <c r="D2705">
        <v>5</v>
      </c>
      <c r="E2705">
        <v>10</v>
      </c>
      <c r="F2705" t="s">
        <v>23</v>
      </c>
      <c r="G2705" t="s">
        <v>11</v>
      </c>
      <c r="H2705" s="1">
        <v>45182</v>
      </c>
    </row>
    <row r="2706" spans="1:8" x14ac:dyDescent="0.25">
      <c r="A2706" t="s">
        <v>2727</v>
      </c>
      <c r="B2706" t="s">
        <v>39</v>
      </c>
      <c r="C2706">
        <v>2</v>
      </c>
      <c r="D2706">
        <v>3</v>
      </c>
      <c r="E2706">
        <v>6</v>
      </c>
      <c r="F2706" t="s">
        <v>10</v>
      </c>
      <c r="G2706" t="s">
        <v>11</v>
      </c>
      <c r="H2706" s="1">
        <v>45222</v>
      </c>
    </row>
    <row r="2707" spans="1:8" x14ac:dyDescent="0.25">
      <c r="A2707" t="s">
        <v>2728</v>
      </c>
      <c r="B2707" t="s">
        <v>17</v>
      </c>
      <c r="C2707">
        <v>1</v>
      </c>
      <c r="D2707" t="s">
        <v>21</v>
      </c>
      <c r="E2707">
        <v>1</v>
      </c>
      <c r="F2707" t="s">
        <v>14</v>
      </c>
      <c r="H2707" s="1">
        <v>45089</v>
      </c>
    </row>
    <row r="2708" spans="1:8" x14ac:dyDescent="0.25">
      <c r="A2708" t="s">
        <v>2729</v>
      </c>
      <c r="B2708" t="s">
        <v>9</v>
      </c>
      <c r="D2708">
        <v>2</v>
      </c>
      <c r="E2708">
        <v>6</v>
      </c>
      <c r="F2708" t="s">
        <v>23</v>
      </c>
      <c r="G2708" t="s">
        <v>11</v>
      </c>
      <c r="H2708" s="1">
        <v>45065</v>
      </c>
    </row>
    <row r="2709" spans="1:8" x14ac:dyDescent="0.25">
      <c r="A2709" t="s">
        <v>2730</v>
      </c>
      <c r="B2709" t="s">
        <v>9</v>
      </c>
      <c r="C2709">
        <v>3</v>
      </c>
      <c r="D2709">
        <v>2</v>
      </c>
      <c r="E2709">
        <v>6</v>
      </c>
      <c r="H2709" s="1">
        <v>45285</v>
      </c>
    </row>
    <row r="2710" spans="1:8" x14ac:dyDescent="0.25">
      <c r="A2710" t="s">
        <v>2731</v>
      </c>
      <c r="B2710" t="s">
        <v>39</v>
      </c>
      <c r="C2710" t="s">
        <v>21</v>
      </c>
      <c r="D2710">
        <v>3</v>
      </c>
      <c r="E2710">
        <v>9</v>
      </c>
      <c r="G2710" t="s">
        <v>11</v>
      </c>
    </row>
    <row r="2711" spans="1:8" x14ac:dyDescent="0.25">
      <c r="A2711" t="s">
        <v>2732</v>
      </c>
      <c r="B2711" t="s">
        <v>13</v>
      </c>
      <c r="C2711">
        <v>3</v>
      </c>
      <c r="D2711">
        <v>3</v>
      </c>
      <c r="E2711">
        <v>9</v>
      </c>
      <c r="F2711" t="s">
        <v>14</v>
      </c>
      <c r="H2711" s="1">
        <v>45288</v>
      </c>
    </row>
    <row r="2712" spans="1:8" x14ac:dyDescent="0.25">
      <c r="A2712" t="s">
        <v>2733</v>
      </c>
      <c r="B2712" t="s">
        <v>65</v>
      </c>
      <c r="C2712">
        <v>3</v>
      </c>
      <c r="D2712">
        <v>1.5</v>
      </c>
      <c r="E2712">
        <v>4.5</v>
      </c>
      <c r="F2712" t="s">
        <v>10</v>
      </c>
      <c r="H2712" s="1">
        <v>44993</v>
      </c>
    </row>
    <row r="2713" spans="1:8" x14ac:dyDescent="0.25">
      <c r="A2713" t="s">
        <v>2734</v>
      </c>
      <c r="B2713" t="s">
        <v>18</v>
      </c>
      <c r="C2713">
        <v>1</v>
      </c>
      <c r="D2713">
        <v>1.5</v>
      </c>
      <c r="E2713">
        <v>1.5</v>
      </c>
      <c r="F2713" t="s">
        <v>10</v>
      </c>
      <c r="G2713" t="s">
        <v>15</v>
      </c>
      <c r="H2713" s="1">
        <v>44979</v>
      </c>
    </row>
    <row r="2714" spans="1:8" x14ac:dyDescent="0.25">
      <c r="A2714" t="s">
        <v>2735</v>
      </c>
      <c r="C2714">
        <v>3</v>
      </c>
      <c r="D2714">
        <v>4</v>
      </c>
      <c r="E2714">
        <v>12</v>
      </c>
      <c r="F2714" t="s">
        <v>10</v>
      </c>
      <c r="G2714" t="s">
        <v>11</v>
      </c>
      <c r="H2714" s="1">
        <v>45284</v>
      </c>
    </row>
    <row r="2715" spans="1:8" x14ac:dyDescent="0.25">
      <c r="A2715" t="s">
        <v>2736</v>
      </c>
      <c r="B2715" t="s">
        <v>39</v>
      </c>
      <c r="C2715">
        <v>3</v>
      </c>
      <c r="D2715">
        <v>3</v>
      </c>
      <c r="E2715">
        <v>9</v>
      </c>
      <c r="F2715" t="s">
        <v>14</v>
      </c>
      <c r="G2715" t="s">
        <v>11</v>
      </c>
      <c r="H2715" s="1">
        <v>45196</v>
      </c>
    </row>
    <row r="2716" spans="1:8" x14ac:dyDescent="0.25">
      <c r="A2716" t="s">
        <v>2737</v>
      </c>
      <c r="B2716" t="s">
        <v>39</v>
      </c>
      <c r="C2716">
        <v>3</v>
      </c>
      <c r="D2716">
        <v>3</v>
      </c>
      <c r="E2716">
        <v>9</v>
      </c>
      <c r="G2716" t="s">
        <v>15</v>
      </c>
      <c r="H2716" s="1">
        <v>45040</v>
      </c>
    </row>
    <row r="2717" spans="1:8" x14ac:dyDescent="0.25">
      <c r="A2717" t="s">
        <v>2738</v>
      </c>
      <c r="B2717" t="s">
        <v>9</v>
      </c>
      <c r="C2717">
        <v>2</v>
      </c>
      <c r="D2717">
        <v>2</v>
      </c>
      <c r="E2717">
        <v>4</v>
      </c>
      <c r="H2717" s="1">
        <v>45064</v>
      </c>
    </row>
    <row r="2718" spans="1:8" x14ac:dyDescent="0.25">
      <c r="A2718" t="s">
        <v>2739</v>
      </c>
      <c r="B2718" t="s">
        <v>13</v>
      </c>
      <c r="C2718">
        <v>5</v>
      </c>
      <c r="D2718">
        <v>3</v>
      </c>
      <c r="E2718">
        <v>15</v>
      </c>
      <c r="F2718" t="s">
        <v>23</v>
      </c>
      <c r="G2718" t="s">
        <v>11</v>
      </c>
      <c r="H2718" s="1">
        <v>45091</v>
      </c>
    </row>
    <row r="2719" spans="1:8" x14ac:dyDescent="0.25">
      <c r="A2719" t="s">
        <v>2740</v>
      </c>
      <c r="B2719" t="s">
        <v>9</v>
      </c>
      <c r="D2719">
        <v>2</v>
      </c>
      <c r="E2719">
        <v>4</v>
      </c>
      <c r="H2719" s="1">
        <v>45189</v>
      </c>
    </row>
    <row r="2720" spans="1:8" x14ac:dyDescent="0.25">
      <c r="A2720" t="s">
        <v>2741</v>
      </c>
      <c r="B2720" t="s">
        <v>39</v>
      </c>
      <c r="C2720">
        <v>2</v>
      </c>
      <c r="D2720">
        <v>3</v>
      </c>
      <c r="E2720">
        <v>6</v>
      </c>
      <c r="F2720" t="s">
        <v>10</v>
      </c>
      <c r="H2720" s="1">
        <v>45107</v>
      </c>
    </row>
    <row r="2721" spans="1:8" x14ac:dyDescent="0.25">
      <c r="A2721" t="s">
        <v>2742</v>
      </c>
      <c r="B2721" t="s">
        <v>39</v>
      </c>
      <c r="C2721">
        <v>3</v>
      </c>
      <c r="D2721" t="s">
        <v>18</v>
      </c>
      <c r="E2721">
        <v>9</v>
      </c>
      <c r="F2721" t="s">
        <v>14</v>
      </c>
      <c r="G2721" t="s">
        <v>11</v>
      </c>
      <c r="H2721" s="1">
        <v>44980</v>
      </c>
    </row>
    <row r="2722" spans="1:8" x14ac:dyDescent="0.25">
      <c r="A2722" t="s">
        <v>2743</v>
      </c>
      <c r="B2722" t="s">
        <v>65</v>
      </c>
      <c r="C2722">
        <v>5</v>
      </c>
      <c r="D2722" t="s">
        <v>21</v>
      </c>
      <c r="E2722">
        <v>7.5</v>
      </c>
      <c r="F2722" t="s">
        <v>10</v>
      </c>
      <c r="H2722" s="1">
        <v>45153</v>
      </c>
    </row>
    <row r="2723" spans="1:8" x14ac:dyDescent="0.25">
      <c r="A2723" t="s">
        <v>2744</v>
      </c>
      <c r="B2723" t="s">
        <v>28</v>
      </c>
      <c r="C2723">
        <v>2</v>
      </c>
      <c r="E2723">
        <v>8</v>
      </c>
      <c r="F2723" t="s">
        <v>10</v>
      </c>
      <c r="H2723" s="1">
        <v>45197</v>
      </c>
    </row>
    <row r="2724" spans="1:8" x14ac:dyDescent="0.25">
      <c r="A2724" t="s">
        <v>2745</v>
      </c>
      <c r="B2724" t="s">
        <v>17</v>
      </c>
      <c r="C2724">
        <v>5</v>
      </c>
      <c r="D2724">
        <v>1</v>
      </c>
      <c r="E2724">
        <v>5</v>
      </c>
      <c r="F2724" t="s">
        <v>23</v>
      </c>
      <c r="G2724" t="s">
        <v>15</v>
      </c>
      <c r="H2724" s="1">
        <v>45128</v>
      </c>
    </row>
    <row r="2725" spans="1:8" x14ac:dyDescent="0.25">
      <c r="A2725" t="s">
        <v>2746</v>
      </c>
      <c r="B2725" t="s">
        <v>65</v>
      </c>
      <c r="C2725">
        <v>1</v>
      </c>
      <c r="D2725">
        <v>1.5</v>
      </c>
      <c r="E2725">
        <v>1.5</v>
      </c>
      <c r="G2725" t="s">
        <v>11</v>
      </c>
      <c r="H2725" s="1">
        <v>44987</v>
      </c>
    </row>
    <row r="2726" spans="1:8" x14ac:dyDescent="0.25">
      <c r="A2726" t="s">
        <v>2747</v>
      </c>
      <c r="B2726" t="s">
        <v>65</v>
      </c>
      <c r="C2726">
        <v>5</v>
      </c>
      <c r="D2726">
        <v>1.5</v>
      </c>
      <c r="E2726">
        <v>7.5</v>
      </c>
      <c r="G2726" t="s">
        <v>15</v>
      </c>
      <c r="H2726" s="1">
        <v>45176</v>
      </c>
    </row>
    <row r="2727" spans="1:8" x14ac:dyDescent="0.25">
      <c r="A2727" t="s">
        <v>2748</v>
      </c>
      <c r="B2727" t="s">
        <v>13</v>
      </c>
      <c r="C2727">
        <v>2</v>
      </c>
      <c r="D2727">
        <v>3</v>
      </c>
      <c r="E2727">
        <v>6</v>
      </c>
      <c r="F2727" t="s">
        <v>10</v>
      </c>
      <c r="G2727" t="s">
        <v>11</v>
      </c>
      <c r="H2727" s="1">
        <v>45084</v>
      </c>
    </row>
    <row r="2728" spans="1:8" x14ac:dyDescent="0.25">
      <c r="A2728" t="s">
        <v>2749</v>
      </c>
      <c r="B2728" t="s">
        <v>28</v>
      </c>
      <c r="C2728">
        <v>1</v>
      </c>
      <c r="D2728">
        <v>4</v>
      </c>
      <c r="E2728">
        <v>4</v>
      </c>
      <c r="F2728" t="s">
        <v>23</v>
      </c>
      <c r="G2728" t="s">
        <v>15</v>
      </c>
      <c r="H2728" s="1">
        <v>44927</v>
      </c>
    </row>
    <row r="2729" spans="1:8" x14ac:dyDescent="0.25">
      <c r="A2729" t="s">
        <v>2750</v>
      </c>
      <c r="B2729" t="s">
        <v>20</v>
      </c>
      <c r="C2729">
        <v>5</v>
      </c>
      <c r="D2729">
        <v>5</v>
      </c>
      <c r="E2729">
        <v>25</v>
      </c>
      <c r="F2729" t="s">
        <v>23</v>
      </c>
      <c r="G2729" t="s">
        <v>11</v>
      </c>
      <c r="H2729" s="1">
        <v>45031</v>
      </c>
    </row>
    <row r="2730" spans="1:8" x14ac:dyDescent="0.25">
      <c r="A2730" t="s">
        <v>2751</v>
      </c>
      <c r="B2730" t="s">
        <v>13</v>
      </c>
      <c r="C2730">
        <v>5</v>
      </c>
      <c r="D2730">
        <v>3</v>
      </c>
      <c r="E2730">
        <v>15</v>
      </c>
      <c r="F2730" t="s">
        <v>18</v>
      </c>
      <c r="G2730" t="s">
        <v>11</v>
      </c>
      <c r="H2730" s="1">
        <v>45106</v>
      </c>
    </row>
    <row r="2731" spans="1:8" x14ac:dyDescent="0.25">
      <c r="A2731" t="s">
        <v>2752</v>
      </c>
      <c r="B2731" t="s">
        <v>17</v>
      </c>
      <c r="C2731">
        <v>5</v>
      </c>
      <c r="D2731">
        <v>1</v>
      </c>
      <c r="E2731">
        <v>5</v>
      </c>
      <c r="H2731" s="1">
        <v>44994</v>
      </c>
    </row>
    <row r="2732" spans="1:8" x14ac:dyDescent="0.25">
      <c r="A2732" t="s">
        <v>2753</v>
      </c>
      <c r="B2732" t="s">
        <v>9</v>
      </c>
      <c r="C2732">
        <v>4</v>
      </c>
      <c r="D2732">
        <v>2</v>
      </c>
      <c r="E2732">
        <v>8</v>
      </c>
      <c r="F2732" t="s">
        <v>10</v>
      </c>
      <c r="G2732" t="s">
        <v>15</v>
      </c>
      <c r="H2732" s="1">
        <v>45072</v>
      </c>
    </row>
    <row r="2733" spans="1:8" x14ac:dyDescent="0.25">
      <c r="A2733" t="s">
        <v>2754</v>
      </c>
      <c r="B2733" t="s">
        <v>21</v>
      </c>
      <c r="C2733">
        <v>1</v>
      </c>
      <c r="D2733">
        <v>4</v>
      </c>
      <c r="E2733">
        <v>4</v>
      </c>
      <c r="F2733" t="s">
        <v>23</v>
      </c>
      <c r="G2733" t="s">
        <v>11</v>
      </c>
      <c r="H2733" s="1">
        <v>45178</v>
      </c>
    </row>
    <row r="2734" spans="1:8" x14ac:dyDescent="0.25">
      <c r="A2734" t="s">
        <v>2755</v>
      </c>
      <c r="B2734" t="s">
        <v>20</v>
      </c>
      <c r="C2734">
        <v>4</v>
      </c>
      <c r="D2734">
        <v>5</v>
      </c>
      <c r="E2734">
        <v>20</v>
      </c>
      <c r="F2734" t="s">
        <v>21</v>
      </c>
      <c r="H2734" s="1">
        <v>45057</v>
      </c>
    </row>
    <row r="2735" spans="1:8" x14ac:dyDescent="0.25">
      <c r="A2735" t="s">
        <v>2756</v>
      </c>
      <c r="B2735" t="s">
        <v>13</v>
      </c>
      <c r="C2735">
        <v>2</v>
      </c>
      <c r="D2735">
        <v>3</v>
      </c>
      <c r="E2735">
        <v>6</v>
      </c>
      <c r="F2735" t="s">
        <v>23</v>
      </c>
      <c r="G2735" t="s">
        <v>11</v>
      </c>
      <c r="H2735" s="1">
        <v>45182</v>
      </c>
    </row>
    <row r="2736" spans="1:8" x14ac:dyDescent="0.25">
      <c r="A2736" t="s">
        <v>2757</v>
      </c>
      <c r="B2736" t="s">
        <v>9</v>
      </c>
      <c r="C2736">
        <v>5</v>
      </c>
      <c r="D2736">
        <v>2</v>
      </c>
      <c r="E2736">
        <v>10</v>
      </c>
      <c r="F2736" t="s">
        <v>23</v>
      </c>
      <c r="H2736" s="1">
        <v>45163</v>
      </c>
    </row>
    <row r="2737" spans="1:8" x14ac:dyDescent="0.25">
      <c r="A2737" t="s">
        <v>2758</v>
      </c>
      <c r="B2737" t="s">
        <v>28</v>
      </c>
      <c r="C2737">
        <v>5</v>
      </c>
      <c r="D2737">
        <v>4</v>
      </c>
      <c r="E2737">
        <v>20</v>
      </c>
      <c r="F2737" t="s">
        <v>14</v>
      </c>
      <c r="G2737" t="s">
        <v>15</v>
      </c>
      <c r="H2737" s="1">
        <v>45196</v>
      </c>
    </row>
    <row r="2738" spans="1:8" x14ac:dyDescent="0.25">
      <c r="A2738" t="s">
        <v>2759</v>
      </c>
      <c r="B2738" t="s">
        <v>9</v>
      </c>
      <c r="C2738">
        <v>1</v>
      </c>
      <c r="D2738">
        <v>2</v>
      </c>
      <c r="E2738">
        <v>2</v>
      </c>
      <c r="H2738" s="1">
        <v>45285</v>
      </c>
    </row>
    <row r="2739" spans="1:8" x14ac:dyDescent="0.25">
      <c r="A2739" t="s">
        <v>2760</v>
      </c>
      <c r="B2739" t="s">
        <v>25</v>
      </c>
      <c r="C2739">
        <v>5</v>
      </c>
      <c r="D2739">
        <v>4</v>
      </c>
      <c r="E2739">
        <v>20</v>
      </c>
      <c r="F2739" t="s">
        <v>10</v>
      </c>
      <c r="H2739" s="1">
        <v>45196</v>
      </c>
    </row>
    <row r="2740" spans="1:8" x14ac:dyDescent="0.25">
      <c r="A2740" t="s">
        <v>2761</v>
      </c>
      <c r="B2740" t="s">
        <v>65</v>
      </c>
      <c r="C2740">
        <v>3</v>
      </c>
      <c r="D2740">
        <v>1.5</v>
      </c>
      <c r="E2740">
        <v>4.5</v>
      </c>
      <c r="G2740" t="s">
        <v>11</v>
      </c>
      <c r="H2740" s="1">
        <v>45155</v>
      </c>
    </row>
    <row r="2741" spans="1:8" x14ac:dyDescent="0.25">
      <c r="A2741" t="s">
        <v>2762</v>
      </c>
      <c r="B2741" t="s">
        <v>20</v>
      </c>
      <c r="C2741">
        <v>5</v>
      </c>
      <c r="D2741">
        <v>5</v>
      </c>
      <c r="E2741">
        <v>25</v>
      </c>
      <c r="F2741" t="s">
        <v>21</v>
      </c>
      <c r="H2741" s="1">
        <v>45174</v>
      </c>
    </row>
    <row r="2742" spans="1:8" x14ac:dyDescent="0.25">
      <c r="A2742" t="s">
        <v>2763</v>
      </c>
      <c r="B2742" t="s">
        <v>9</v>
      </c>
      <c r="C2742">
        <v>4</v>
      </c>
      <c r="D2742">
        <v>2</v>
      </c>
      <c r="E2742">
        <v>8</v>
      </c>
      <c r="G2742" t="s">
        <v>11</v>
      </c>
      <c r="H2742" s="1">
        <v>44975</v>
      </c>
    </row>
    <row r="2743" spans="1:8" x14ac:dyDescent="0.25">
      <c r="A2743" t="s">
        <v>2764</v>
      </c>
      <c r="B2743" t="s">
        <v>65</v>
      </c>
      <c r="C2743">
        <v>3</v>
      </c>
      <c r="D2743">
        <v>1.5</v>
      </c>
      <c r="E2743">
        <v>4.5</v>
      </c>
      <c r="F2743" t="s">
        <v>18</v>
      </c>
      <c r="G2743" t="s">
        <v>11</v>
      </c>
      <c r="H2743" s="1">
        <v>45257</v>
      </c>
    </row>
    <row r="2744" spans="1:8" x14ac:dyDescent="0.25">
      <c r="A2744" t="s">
        <v>2765</v>
      </c>
      <c r="B2744" t="s">
        <v>13</v>
      </c>
      <c r="C2744">
        <v>3</v>
      </c>
      <c r="D2744">
        <v>3</v>
      </c>
      <c r="E2744">
        <v>9</v>
      </c>
      <c r="F2744" t="s">
        <v>23</v>
      </c>
      <c r="H2744" s="1">
        <v>44997</v>
      </c>
    </row>
    <row r="2745" spans="1:8" x14ac:dyDescent="0.25">
      <c r="A2745" t="s">
        <v>2766</v>
      </c>
      <c r="B2745" t="s">
        <v>39</v>
      </c>
      <c r="C2745">
        <v>5</v>
      </c>
      <c r="D2745">
        <v>3</v>
      </c>
      <c r="E2745" t="s">
        <v>21</v>
      </c>
      <c r="G2745" t="s">
        <v>11</v>
      </c>
      <c r="H2745" s="1">
        <v>44932</v>
      </c>
    </row>
    <row r="2746" spans="1:8" x14ac:dyDescent="0.25">
      <c r="A2746" t="s">
        <v>2767</v>
      </c>
      <c r="B2746" t="s">
        <v>65</v>
      </c>
      <c r="C2746">
        <v>2</v>
      </c>
      <c r="D2746">
        <v>1.5</v>
      </c>
      <c r="E2746">
        <v>3</v>
      </c>
      <c r="F2746" t="s">
        <v>14</v>
      </c>
      <c r="G2746" t="s">
        <v>11</v>
      </c>
      <c r="H2746" s="1">
        <v>45264</v>
      </c>
    </row>
    <row r="2747" spans="1:8" x14ac:dyDescent="0.25">
      <c r="A2747" t="s">
        <v>2768</v>
      </c>
      <c r="B2747" t="s">
        <v>25</v>
      </c>
      <c r="C2747">
        <v>1</v>
      </c>
      <c r="D2747">
        <v>4</v>
      </c>
      <c r="E2747">
        <v>4</v>
      </c>
      <c r="F2747" t="s">
        <v>14</v>
      </c>
      <c r="G2747" t="s">
        <v>11</v>
      </c>
      <c r="H2747" s="1">
        <v>45159</v>
      </c>
    </row>
    <row r="2748" spans="1:8" x14ac:dyDescent="0.25">
      <c r="A2748" t="s">
        <v>2769</v>
      </c>
      <c r="B2748" t="s">
        <v>28</v>
      </c>
      <c r="C2748">
        <v>1</v>
      </c>
      <c r="D2748">
        <v>4</v>
      </c>
      <c r="E2748">
        <v>4</v>
      </c>
      <c r="F2748" t="s">
        <v>14</v>
      </c>
      <c r="H2748" s="1">
        <v>45115</v>
      </c>
    </row>
    <row r="2749" spans="1:8" x14ac:dyDescent="0.25">
      <c r="A2749" t="s">
        <v>2770</v>
      </c>
      <c r="B2749" t="s">
        <v>39</v>
      </c>
      <c r="C2749">
        <v>4</v>
      </c>
      <c r="E2749">
        <v>12</v>
      </c>
      <c r="H2749" s="1">
        <v>45028</v>
      </c>
    </row>
    <row r="2750" spans="1:8" x14ac:dyDescent="0.25">
      <c r="A2750" t="s">
        <v>2771</v>
      </c>
      <c r="B2750" t="s">
        <v>25</v>
      </c>
      <c r="C2750">
        <v>5</v>
      </c>
      <c r="D2750">
        <v>4</v>
      </c>
      <c r="E2750">
        <v>20</v>
      </c>
      <c r="F2750" t="s">
        <v>23</v>
      </c>
      <c r="G2750" t="s">
        <v>18</v>
      </c>
      <c r="H2750" s="1">
        <v>45106</v>
      </c>
    </row>
    <row r="2751" spans="1:8" x14ac:dyDescent="0.25">
      <c r="A2751" t="s">
        <v>2772</v>
      </c>
      <c r="B2751" t="s">
        <v>13</v>
      </c>
      <c r="C2751">
        <v>1</v>
      </c>
      <c r="D2751">
        <v>3</v>
      </c>
      <c r="E2751">
        <v>3</v>
      </c>
      <c r="F2751" t="s">
        <v>14</v>
      </c>
      <c r="G2751" t="s">
        <v>11</v>
      </c>
      <c r="H2751" s="1">
        <v>45115</v>
      </c>
    </row>
    <row r="2752" spans="1:8" x14ac:dyDescent="0.25">
      <c r="A2752" t="s">
        <v>2773</v>
      </c>
      <c r="B2752" t="s">
        <v>9</v>
      </c>
      <c r="C2752">
        <v>5</v>
      </c>
      <c r="D2752">
        <v>2</v>
      </c>
      <c r="E2752">
        <v>10</v>
      </c>
      <c r="F2752" t="s">
        <v>10</v>
      </c>
      <c r="G2752" t="s">
        <v>15</v>
      </c>
      <c r="H2752" s="1">
        <v>45008</v>
      </c>
    </row>
    <row r="2753" spans="1:8" x14ac:dyDescent="0.25">
      <c r="A2753" t="s">
        <v>2774</v>
      </c>
      <c r="B2753" t="s">
        <v>39</v>
      </c>
      <c r="C2753">
        <v>2</v>
      </c>
      <c r="D2753">
        <v>3</v>
      </c>
      <c r="E2753">
        <v>6</v>
      </c>
      <c r="F2753" t="s">
        <v>23</v>
      </c>
      <c r="G2753" t="s">
        <v>15</v>
      </c>
      <c r="H2753" s="1">
        <v>45162</v>
      </c>
    </row>
    <row r="2754" spans="1:8" x14ac:dyDescent="0.25">
      <c r="A2754" t="s">
        <v>2775</v>
      </c>
      <c r="B2754" t="s">
        <v>20</v>
      </c>
      <c r="C2754">
        <v>5</v>
      </c>
      <c r="D2754">
        <v>5</v>
      </c>
      <c r="E2754">
        <v>25</v>
      </c>
      <c r="F2754" t="s">
        <v>14</v>
      </c>
      <c r="H2754" s="1">
        <v>45037</v>
      </c>
    </row>
    <row r="2755" spans="1:8" x14ac:dyDescent="0.25">
      <c r="A2755" t="s">
        <v>2776</v>
      </c>
      <c r="B2755" t="s">
        <v>28</v>
      </c>
      <c r="C2755">
        <v>1</v>
      </c>
      <c r="D2755">
        <v>4</v>
      </c>
      <c r="E2755">
        <v>4</v>
      </c>
      <c r="H2755" s="1">
        <v>45068</v>
      </c>
    </row>
    <row r="2756" spans="1:8" x14ac:dyDescent="0.25">
      <c r="A2756" t="s">
        <v>2777</v>
      </c>
      <c r="B2756" t="s">
        <v>17</v>
      </c>
      <c r="C2756">
        <v>1</v>
      </c>
      <c r="D2756">
        <v>1</v>
      </c>
      <c r="E2756">
        <v>1</v>
      </c>
      <c r="F2756" t="s">
        <v>23</v>
      </c>
      <c r="H2756" s="1">
        <v>45257</v>
      </c>
    </row>
    <row r="2757" spans="1:8" x14ac:dyDescent="0.25">
      <c r="A2757" t="s">
        <v>2778</v>
      </c>
      <c r="B2757" t="s">
        <v>17</v>
      </c>
      <c r="C2757">
        <v>2</v>
      </c>
      <c r="D2757">
        <v>1</v>
      </c>
      <c r="E2757">
        <v>2</v>
      </c>
      <c r="G2757" t="s">
        <v>15</v>
      </c>
      <c r="H2757" s="1">
        <v>45196</v>
      </c>
    </row>
    <row r="2758" spans="1:8" x14ac:dyDescent="0.25">
      <c r="A2758" t="s">
        <v>2779</v>
      </c>
      <c r="B2758" t="s">
        <v>25</v>
      </c>
      <c r="C2758">
        <v>3</v>
      </c>
      <c r="D2758">
        <v>4</v>
      </c>
      <c r="E2758">
        <v>12</v>
      </c>
      <c r="F2758" t="s">
        <v>14</v>
      </c>
      <c r="G2758" t="s">
        <v>11</v>
      </c>
      <c r="H2758" s="1">
        <v>45105</v>
      </c>
    </row>
    <row r="2759" spans="1:8" x14ac:dyDescent="0.25">
      <c r="A2759" t="s">
        <v>2780</v>
      </c>
      <c r="B2759" t="s">
        <v>13</v>
      </c>
      <c r="C2759">
        <v>3</v>
      </c>
      <c r="D2759">
        <v>3</v>
      </c>
      <c r="E2759">
        <v>9</v>
      </c>
      <c r="H2759" s="1">
        <v>45290</v>
      </c>
    </row>
    <row r="2760" spans="1:8" x14ac:dyDescent="0.25">
      <c r="A2760" t="s">
        <v>2781</v>
      </c>
      <c r="B2760" t="s">
        <v>20</v>
      </c>
      <c r="C2760">
        <v>1</v>
      </c>
      <c r="D2760">
        <v>5</v>
      </c>
      <c r="E2760">
        <v>5</v>
      </c>
      <c r="G2760" t="s">
        <v>11</v>
      </c>
      <c r="H2760" s="1">
        <v>45104</v>
      </c>
    </row>
    <row r="2761" spans="1:8" x14ac:dyDescent="0.25">
      <c r="A2761" t="s">
        <v>2782</v>
      </c>
      <c r="B2761" t="s">
        <v>39</v>
      </c>
      <c r="C2761">
        <v>4</v>
      </c>
      <c r="D2761">
        <v>3</v>
      </c>
      <c r="E2761">
        <v>12</v>
      </c>
      <c r="F2761" t="s">
        <v>14</v>
      </c>
      <c r="H2761" s="1">
        <v>45148</v>
      </c>
    </row>
    <row r="2762" spans="1:8" x14ac:dyDescent="0.25">
      <c r="A2762" t="s">
        <v>2783</v>
      </c>
      <c r="B2762" t="s">
        <v>9</v>
      </c>
      <c r="C2762">
        <v>5</v>
      </c>
      <c r="D2762">
        <v>2</v>
      </c>
      <c r="E2762">
        <v>10</v>
      </c>
      <c r="G2762" t="s">
        <v>11</v>
      </c>
      <c r="H2762" s="1">
        <v>45169</v>
      </c>
    </row>
    <row r="2763" spans="1:8" x14ac:dyDescent="0.25">
      <c r="A2763" t="s">
        <v>2784</v>
      </c>
      <c r="B2763" t="s">
        <v>13</v>
      </c>
      <c r="D2763">
        <v>3</v>
      </c>
      <c r="E2763">
        <v>12</v>
      </c>
      <c r="F2763" t="s">
        <v>23</v>
      </c>
      <c r="G2763" t="s">
        <v>11</v>
      </c>
      <c r="H2763" s="1">
        <v>45128</v>
      </c>
    </row>
    <row r="2764" spans="1:8" x14ac:dyDescent="0.25">
      <c r="A2764" t="s">
        <v>2785</v>
      </c>
      <c r="B2764" t="s">
        <v>28</v>
      </c>
      <c r="C2764">
        <v>5</v>
      </c>
      <c r="D2764">
        <v>4</v>
      </c>
      <c r="E2764">
        <v>20</v>
      </c>
      <c r="F2764" t="s">
        <v>23</v>
      </c>
      <c r="G2764" t="s">
        <v>15</v>
      </c>
      <c r="H2764" s="1">
        <v>45168</v>
      </c>
    </row>
    <row r="2765" spans="1:8" x14ac:dyDescent="0.25">
      <c r="A2765" t="s">
        <v>2786</v>
      </c>
      <c r="B2765" t="s">
        <v>17</v>
      </c>
      <c r="C2765">
        <v>3</v>
      </c>
      <c r="D2765">
        <v>1</v>
      </c>
      <c r="E2765">
        <v>3</v>
      </c>
      <c r="F2765" t="s">
        <v>23</v>
      </c>
      <c r="G2765" t="s">
        <v>15</v>
      </c>
      <c r="H2765" s="1">
        <v>45170</v>
      </c>
    </row>
    <row r="2766" spans="1:8" x14ac:dyDescent="0.25">
      <c r="A2766" t="s">
        <v>2787</v>
      </c>
      <c r="B2766" t="s">
        <v>13</v>
      </c>
      <c r="C2766">
        <v>5</v>
      </c>
      <c r="D2766">
        <v>3</v>
      </c>
      <c r="E2766" t="s">
        <v>21</v>
      </c>
      <c r="F2766" t="s">
        <v>18</v>
      </c>
      <c r="H2766" s="1">
        <v>44995</v>
      </c>
    </row>
    <row r="2767" spans="1:8" x14ac:dyDescent="0.25">
      <c r="A2767" t="s">
        <v>2788</v>
      </c>
      <c r="B2767" t="s">
        <v>9</v>
      </c>
      <c r="C2767">
        <v>3</v>
      </c>
      <c r="D2767">
        <v>2</v>
      </c>
      <c r="E2767">
        <v>6</v>
      </c>
      <c r="F2767" t="s">
        <v>10</v>
      </c>
      <c r="H2767" s="1">
        <v>45098</v>
      </c>
    </row>
    <row r="2768" spans="1:8" x14ac:dyDescent="0.25">
      <c r="A2768" t="s">
        <v>2789</v>
      </c>
      <c r="B2768" t="s">
        <v>39</v>
      </c>
      <c r="C2768">
        <v>4</v>
      </c>
      <c r="D2768">
        <v>3</v>
      </c>
      <c r="E2768" t="s">
        <v>21</v>
      </c>
      <c r="F2768" t="s">
        <v>18</v>
      </c>
      <c r="G2768" t="s">
        <v>15</v>
      </c>
      <c r="H2768" s="1">
        <v>45109</v>
      </c>
    </row>
    <row r="2769" spans="1:8" x14ac:dyDescent="0.25">
      <c r="A2769" t="s">
        <v>2790</v>
      </c>
      <c r="B2769" t="s">
        <v>28</v>
      </c>
      <c r="C2769">
        <v>3</v>
      </c>
      <c r="D2769">
        <v>4</v>
      </c>
      <c r="E2769">
        <v>12</v>
      </c>
      <c r="G2769" t="s">
        <v>11</v>
      </c>
      <c r="H2769" s="1">
        <v>44995</v>
      </c>
    </row>
    <row r="2770" spans="1:8" x14ac:dyDescent="0.25">
      <c r="A2770" t="s">
        <v>2791</v>
      </c>
      <c r="B2770" t="s">
        <v>28</v>
      </c>
      <c r="C2770">
        <v>2</v>
      </c>
      <c r="D2770">
        <v>4</v>
      </c>
      <c r="E2770">
        <v>8</v>
      </c>
      <c r="H2770" s="1">
        <v>45057</v>
      </c>
    </row>
    <row r="2771" spans="1:8" x14ac:dyDescent="0.25">
      <c r="A2771" t="s">
        <v>2792</v>
      </c>
      <c r="B2771" t="s">
        <v>9</v>
      </c>
      <c r="C2771">
        <v>5</v>
      </c>
      <c r="D2771">
        <v>2</v>
      </c>
      <c r="E2771">
        <v>10</v>
      </c>
      <c r="F2771" t="s">
        <v>23</v>
      </c>
      <c r="G2771" t="s">
        <v>11</v>
      </c>
      <c r="H2771" s="1">
        <v>45100</v>
      </c>
    </row>
    <row r="2772" spans="1:8" x14ac:dyDescent="0.25">
      <c r="A2772" t="s">
        <v>2793</v>
      </c>
      <c r="B2772" t="s">
        <v>28</v>
      </c>
      <c r="C2772">
        <v>3</v>
      </c>
      <c r="D2772">
        <v>4</v>
      </c>
      <c r="E2772">
        <v>12</v>
      </c>
      <c r="F2772" t="s">
        <v>23</v>
      </c>
      <c r="G2772" t="s">
        <v>15</v>
      </c>
      <c r="H2772" s="1">
        <v>44943</v>
      </c>
    </row>
    <row r="2773" spans="1:8" x14ac:dyDescent="0.25">
      <c r="A2773" t="s">
        <v>2794</v>
      </c>
      <c r="B2773" t="s">
        <v>20</v>
      </c>
      <c r="C2773">
        <v>3</v>
      </c>
      <c r="D2773">
        <v>5</v>
      </c>
      <c r="E2773">
        <v>15</v>
      </c>
      <c r="F2773" t="s">
        <v>23</v>
      </c>
      <c r="G2773" t="s">
        <v>15</v>
      </c>
      <c r="H2773" s="1">
        <v>45130</v>
      </c>
    </row>
    <row r="2774" spans="1:8" x14ac:dyDescent="0.25">
      <c r="A2774" t="s">
        <v>2795</v>
      </c>
      <c r="B2774" t="s">
        <v>25</v>
      </c>
      <c r="C2774">
        <v>4</v>
      </c>
      <c r="D2774">
        <v>4</v>
      </c>
      <c r="E2774">
        <v>16</v>
      </c>
      <c r="F2774" t="s">
        <v>10</v>
      </c>
      <c r="H2774" s="1">
        <v>45083</v>
      </c>
    </row>
    <row r="2775" spans="1:8" x14ac:dyDescent="0.25">
      <c r="A2775" t="s">
        <v>2796</v>
      </c>
      <c r="B2775" t="s">
        <v>28</v>
      </c>
      <c r="C2775">
        <v>2</v>
      </c>
      <c r="D2775">
        <v>4</v>
      </c>
      <c r="E2775">
        <v>8</v>
      </c>
      <c r="F2775" t="s">
        <v>23</v>
      </c>
      <c r="G2775" t="s">
        <v>15</v>
      </c>
      <c r="H2775" s="1">
        <v>45057</v>
      </c>
    </row>
    <row r="2776" spans="1:8" x14ac:dyDescent="0.25">
      <c r="A2776" t="s">
        <v>2797</v>
      </c>
      <c r="B2776" t="s">
        <v>17</v>
      </c>
      <c r="C2776">
        <v>3</v>
      </c>
      <c r="D2776">
        <v>1</v>
      </c>
      <c r="E2776">
        <v>3</v>
      </c>
      <c r="G2776" t="s">
        <v>11</v>
      </c>
      <c r="H2776" s="1">
        <v>45016</v>
      </c>
    </row>
    <row r="2777" spans="1:8" x14ac:dyDescent="0.25">
      <c r="A2777" t="s">
        <v>2798</v>
      </c>
      <c r="B2777" t="s">
        <v>20</v>
      </c>
      <c r="C2777">
        <v>3</v>
      </c>
      <c r="D2777">
        <v>5</v>
      </c>
      <c r="E2777">
        <v>15</v>
      </c>
      <c r="F2777" t="s">
        <v>10</v>
      </c>
      <c r="G2777" t="s">
        <v>15</v>
      </c>
      <c r="H2777" s="1">
        <v>45219</v>
      </c>
    </row>
    <row r="2778" spans="1:8" x14ac:dyDescent="0.25">
      <c r="A2778" t="s">
        <v>2799</v>
      </c>
      <c r="B2778" t="s">
        <v>20</v>
      </c>
      <c r="C2778">
        <v>1</v>
      </c>
      <c r="D2778">
        <v>5</v>
      </c>
      <c r="E2778">
        <v>5</v>
      </c>
      <c r="F2778" t="s">
        <v>23</v>
      </c>
      <c r="H2778" s="1">
        <v>45156</v>
      </c>
    </row>
    <row r="2779" spans="1:8" x14ac:dyDescent="0.25">
      <c r="A2779" t="s">
        <v>2800</v>
      </c>
      <c r="B2779" t="s">
        <v>25</v>
      </c>
      <c r="C2779">
        <v>2</v>
      </c>
      <c r="D2779">
        <v>4</v>
      </c>
      <c r="E2779">
        <v>8</v>
      </c>
      <c r="F2779" t="s">
        <v>14</v>
      </c>
      <c r="G2779" t="s">
        <v>15</v>
      </c>
      <c r="H2779" s="1">
        <v>44942</v>
      </c>
    </row>
    <row r="2780" spans="1:8" x14ac:dyDescent="0.25">
      <c r="A2780" t="s">
        <v>2801</v>
      </c>
      <c r="B2780" t="s">
        <v>65</v>
      </c>
      <c r="C2780">
        <v>5</v>
      </c>
      <c r="D2780">
        <v>1.5</v>
      </c>
      <c r="E2780">
        <v>7.5</v>
      </c>
      <c r="F2780" t="s">
        <v>23</v>
      </c>
      <c r="G2780" t="s">
        <v>11</v>
      </c>
      <c r="H2780" s="1">
        <v>45248</v>
      </c>
    </row>
    <row r="2781" spans="1:8" x14ac:dyDescent="0.25">
      <c r="A2781" t="s">
        <v>2802</v>
      </c>
      <c r="B2781" t="s">
        <v>65</v>
      </c>
      <c r="C2781">
        <v>5</v>
      </c>
      <c r="D2781">
        <v>1.5</v>
      </c>
      <c r="E2781">
        <v>7.5</v>
      </c>
      <c r="F2781" t="s">
        <v>14</v>
      </c>
      <c r="G2781" t="s">
        <v>15</v>
      </c>
      <c r="H2781" s="1">
        <v>45241</v>
      </c>
    </row>
    <row r="2782" spans="1:8" x14ac:dyDescent="0.25">
      <c r="A2782" t="s">
        <v>2803</v>
      </c>
      <c r="B2782" t="s">
        <v>25</v>
      </c>
      <c r="C2782">
        <v>2</v>
      </c>
      <c r="D2782">
        <v>4</v>
      </c>
      <c r="E2782">
        <v>8</v>
      </c>
      <c r="F2782" t="s">
        <v>18</v>
      </c>
      <c r="G2782" t="s">
        <v>15</v>
      </c>
      <c r="H2782" s="1">
        <v>45218</v>
      </c>
    </row>
    <row r="2783" spans="1:8" x14ac:dyDescent="0.25">
      <c r="A2783" t="s">
        <v>2804</v>
      </c>
      <c r="B2783" t="s">
        <v>9</v>
      </c>
      <c r="C2783">
        <v>2</v>
      </c>
      <c r="D2783">
        <v>2</v>
      </c>
      <c r="E2783">
        <v>4</v>
      </c>
      <c r="G2783" t="s">
        <v>11</v>
      </c>
      <c r="H2783" s="1">
        <v>45067</v>
      </c>
    </row>
    <row r="2784" spans="1:8" x14ac:dyDescent="0.25">
      <c r="A2784" t="s">
        <v>2805</v>
      </c>
      <c r="B2784" t="s">
        <v>28</v>
      </c>
      <c r="C2784">
        <v>4</v>
      </c>
      <c r="D2784">
        <v>4</v>
      </c>
      <c r="E2784">
        <v>16</v>
      </c>
      <c r="F2784" t="s">
        <v>14</v>
      </c>
      <c r="G2784" t="s">
        <v>15</v>
      </c>
      <c r="H2784" s="1">
        <v>45189</v>
      </c>
    </row>
    <row r="2785" spans="1:8" x14ac:dyDescent="0.25">
      <c r="A2785" t="s">
        <v>2806</v>
      </c>
      <c r="B2785" t="s">
        <v>20</v>
      </c>
      <c r="C2785">
        <v>3</v>
      </c>
      <c r="D2785">
        <v>5</v>
      </c>
      <c r="E2785">
        <v>15</v>
      </c>
      <c r="F2785" t="s">
        <v>10</v>
      </c>
      <c r="G2785" t="s">
        <v>15</v>
      </c>
      <c r="H2785" s="1">
        <v>45200</v>
      </c>
    </row>
    <row r="2786" spans="1:8" x14ac:dyDescent="0.25">
      <c r="A2786" t="s">
        <v>2807</v>
      </c>
      <c r="B2786" t="s">
        <v>28</v>
      </c>
      <c r="C2786">
        <v>2</v>
      </c>
      <c r="D2786">
        <v>4</v>
      </c>
      <c r="E2786">
        <v>8</v>
      </c>
      <c r="G2786" t="s">
        <v>15</v>
      </c>
      <c r="H2786" s="1">
        <v>45041</v>
      </c>
    </row>
    <row r="2787" spans="1:8" x14ac:dyDescent="0.25">
      <c r="A2787" t="s">
        <v>2808</v>
      </c>
      <c r="B2787" t="s">
        <v>25</v>
      </c>
      <c r="C2787">
        <v>2</v>
      </c>
      <c r="D2787">
        <v>4</v>
      </c>
      <c r="E2787">
        <v>8</v>
      </c>
      <c r="F2787" t="s">
        <v>23</v>
      </c>
      <c r="G2787" t="s">
        <v>11</v>
      </c>
      <c r="H2787" s="1">
        <v>45201</v>
      </c>
    </row>
    <row r="2788" spans="1:8" x14ac:dyDescent="0.25">
      <c r="A2788" t="s">
        <v>2809</v>
      </c>
      <c r="B2788" t="s">
        <v>39</v>
      </c>
      <c r="C2788">
        <v>4</v>
      </c>
      <c r="D2788">
        <v>3</v>
      </c>
      <c r="E2788">
        <v>12</v>
      </c>
      <c r="F2788" t="s">
        <v>10</v>
      </c>
      <c r="H2788" s="1">
        <v>44984</v>
      </c>
    </row>
    <row r="2789" spans="1:8" x14ac:dyDescent="0.25">
      <c r="A2789" t="s">
        <v>2810</v>
      </c>
      <c r="B2789" t="s">
        <v>21</v>
      </c>
      <c r="C2789">
        <v>3</v>
      </c>
      <c r="D2789">
        <v>4</v>
      </c>
      <c r="E2789" t="s">
        <v>18</v>
      </c>
      <c r="G2789" t="s">
        <v>15</v>
      </c>
      <c r="H2789" s="1">
        <v>45291</v>
      </c>
    </row>
    <row r="2790" spans="1:8" x14ac:dyDescent="0.25">
      <c r="A2790" t="s">
        <v>2811</v>
      </c>
      <c r="B2790" t="s">
        <v>39</v>
      </c>
      <c r="C2790">
        <v>3</v>
      </c>
      <c r="D2790">
        <v>3</v>
      </c>
      <c r="E2790">
        <v>9</v>
      </c>
      <c r="G2790" t="s">
        <v>11</v>
      </c>
      <c r="H2790" s="1">
        <v>45076</v>
      </c>
    </row>
    <row r="2791" spans="1:8" x14ac:dyDescent="0.25">
      <c r="A2791" t="s">
        <v>2812</v>
      </c>
      <c r="B2791" t="s">
        <v>65</v>
      </c>
      <c r="C2791">
        <v>5</v>
      </c>
      <c r="D2791">
        <v>1.5</v>
      </c>
      <c r="E2791">
        <v>7.5</v>
      </c>
      <c r="G2791" t="s">
        <v>11</v>
      </c>
      <c r="H2791" s="1">
        <v>44943</v>
      </c>
    </row>
    <row r="2792" spans="1:8" x14ac:dyDescent="0.25">
      <c r="A2792" t="s">
        <v>2813</v>
      </c>
      <c r="B2792" t="s">
        <v>17</v>
      </c>
      <c r="C2792">
        <v>5</v>
      </c>
      <c r="D2792">
        <v>1</v>
      </c>
      <c r="E2792">
        <v>5</v>
      </c>
      <c r="G2792" t="s">
        <v>11</v>
      </c>
      <c r="H2792" s="1">
        <v>45169</v>
      </c>
    </row>
    <row r="2793" spans="1:8" x14ac:dyDescent="0.25">
      <c r="A2793" t="s">
        <v>2814</v>
      </c>
      <c r="B2793" t="s">
        <v>25</v>
      </c>
      <c r="C2793">
        <v>4</v>
      </c>
      <c r="D2793">
        <v>4</v>
      </c>
      <c r="E2793">
        <v>16</v>
      </c>
      <c r="F2793" t="s">
        <v>10</v>
      </c>
      <c r="H2793" t="s">
        <v>21</v>
      </c>
    </row>
    <row r="2794" spans="1:8" x14ac:dyDescent="0.25">
      <c r="A2794" t="s">
        <v>2815</v>
      </c>
      <c r="B2794" t="s">
        <v>25</v>
      </c>
      <c r="C2794">
        <v>5</v>
      </c>
      <c r="D2794">
        <v>4</v>
      </c>
      <c r="E2794">
        <v>20</v>
      </c>
      <c r="F2794" t="s">
        <v>23</v>
      </c>
      <c r="G2794" t="s">
        <v>15</v>
      </c>
      <c r="H2794" s="1">
        <v>45066</v>
      </c>
    </row>
    <row r="2795" spans="1:8" x14ac:dyDescent="0.25">
      <c r="A2795" t="s">
        <v>2816</v>
      </c>
      <c r="B2795" t="s">
        <v>13</v>
      </c>
      <c r="C2795">
        <v>2</v>
      </c>
      <c r="D2795">
        <v>3</v>
      </c>
      <c r="E2795">
        <v>6</v>
      </c>
      <c r="F2795" t="s">
        <v>18</v>
      </c>
      <c r="G2795" t="s">
        <v>15</v>
      </c>
      <c r="H2795" s="1">
        <v>45274</v>
      </c>
    </row>
    <row r="2796" spans="1:8" x14ac:dyDescent="0.25">
      <c r="A2796" t="s">
        <v>2817</v>
      </c>
      <c r="B2796" t="s">
        <v>9</v>
      </c>
      <c r="C2796">
        <v>3</v>
      </c>
      <c r="D2796">
        <v>2</v>
      </c>
      <c r="E2796">
        <v>6</v>
      </c>
      <c r="F2796" t="s">
        <v>14</v>
      </c>
      <c r="G2796" t="s">
        <v>15</v>
      </c>
      <c r="H2796" s="1">
        <v>45006</v>
      </c>
    </row>
    <row r="2797" spans="1:8" x14ac:dyDescent="0.25">
      <c r="A2797" t="s">
        <v>2818</v>
      </c>
      <c r="B2797" t="s">
        <v>20</v>
      </c>
      <c r="C2797">
        <v>4</v>
      </c>
      <c r="D2797">
        <v>5</v>
      </c>
      <c r="E2797">
        <v>20</v>
      </c>
      <c r="F2797" t="s">
        <v>10</v>
      </c>
      <c r="H2797" s="1">
        <v>45287</v>
      </c>
    </row>
    <row r="2798" spans="1:8" x14ac:dyDescent="0.25">
      <c r="A2798" t="s">
        <v>2819</v>
      </c>
      <c r="B2798" t="s">
        <v>13</v>
      </c>
      <c r="C2798" t="s">
        <v>18</v>
      </c>
      <c r="D2798">
        <v>3</v>
      </c>
      <c r="E2798" t="s">
        <v>21</v>
      </c>
      <c r="F2798" t="s">
        <v>10</v>
      </c>
      <c r="H2798" s="1">
        <v>45261</v>
      </c>
    </row>
    <row r="2799" spans="1:8" x14ac:dyDescent="0.25">
      <c r="A2799" t="s">
        <v>2820</v>
      </c>
      <c r="B2799" t="s">
        <v>65</v>
      </c>
      <c r="C2799">
        <v>1</v>
      </c>
      <c r="D2799">
        <v>1.5</v>
      </c>
      <c r="E2799">
        <v>1.5</v>
      </c>
      <c r="F2799" t="s">
        <v>23</v>
      </c>
      <c r="G2799" t="s">
        <v>11</v>
      </c>
      <c r="H2799" s="1">
        <v>45204</v>
      </c>
    </row>
    <row r="2800" spans="1:8" x14ac:dyDescent="0.25">
      <c r="A2800" t="s">
        <v>2821</v>
      </c>
      <c r="B2800" t="s">
        <v>20</v>
      </c>
      <c r="C2800">
        <v>3</v>
      </c>
      <c r="D2800">
        <v>5</v>
      </c>
      <c r="E2800">
        <v>15</v>
      </c>
      <c r="F2800" t="s">
        <v>14</v>
      </c>
      <c r="G2800" t="s">
        <v>15</v>
      </c>
      <c r="H2800" s="1">
        <v>45113</v>
      </c>
    </row>
    <row r="2801" spans="1:8" x14ac:dyDescent="0.25">
      <c r="A2801" t="s">
        <v>2822</v>
      </c>
      <c r="B2801" t="s">
        <v>17</v>
      </c>
      <c r="C2801">
        <v>1</v>
      </c>
      <c r="D2801">
        <v>1</v>
      </c>
      <c r="E2801">
        <v>1</v>
      </c>
      <c r="F2801" t="s">
        <v>14</v>
      </c>
      <c r="H2801" s="1">
        <v>45086</v>
      </c>
    </row>
    <row r="2802" spans="1:8" x14ac:dyDescent="0.25">
      <c r="A2802" t="s">
        <v>2823</v>
      </c>
      <c r="B2802" t="s">
        <v>9</v>
      </c>
      <c r="C2802">
        <v>1</v>
      </c>
      <c r="D2802">
        <v>2</v>
      </c>
      <c r="E2802">
        <v>2</v>
      </c>
      <c r="F2802" t="s">
        <v>10</v>
      </c>
      <c r="G2802" t="s">
        <v>11</v>
      </c>
      <c r="H2802" s="1">
        <v>45015</v>
      </c>
    </row>
    <row r="2803" spans="1:8" x14ac:dyDescent="0.25">
      <c r="A2803" t="s">
        <v>2824</v>
      </c>
      <c r="B2803" t="s">
        <v>9</v>
      </c>
      <c r="C2803">
        <v>1</v>
      </c>
      <c r="D2803">
        <v>2</v>
      </c>
      <c r="E2803">
        <v>2</v>
      </c>
      <c r="F2803" t="s">
        <v>23</v>
      </c>
      <c r="G2803" t="s">
        <v>11</v>
      </c>
      <c r="H2803" s="1">
        <v>45177</v>
      </c>
    </row>
    <row r="2804" spans="1:8" x14ac:dyDescent="0.25">
      <c r="A2804" t="s">
        <v>2825</v>
      </c>
      <c r="B2804" t="s">
        <v>18</v>
      </c>
      <c r="C2804">
        <v>3</v>
      </c>
      <c r="D2804">
        <v>4</v>
      </c>
      <c r="E2804" t="s">
        <v>18</v>
      </c>
      <c r="F2804" t="s">
        <v>10</v>
      </c>
      <c r="H2804" s="1">
        <v>45025</v>
      </c>
    </row>
    <row r="2805" spans="1:8" x14ac:dyDescent="0.25">
      <c r="A2805" t="s">
        <v>2826</v>
      </c>
      <c r="B2805" t="s">
        <v>13</v>
      </c>
      <c r="C2805">
        <v>2</v>
      </c>
      <c r="D2805">
        <v>3</v>
      </c>
      <c r="E2805">
        <v>6</v>
      </c>
      <c r="F2805" t="s">
        <v>10</v>
      </c>
      <c r="G2805" t="s">
        <v>15</v>
      </c>
      <c r="H2805" s="1">
        <v>44943</v>
      </c>
    </row>
    <row r="2806" spans="1:8" x14ac:dyDescent="0.25">
      <c r="A2806" t="s">
        <v>2827</v>
      </c>
      <c r="B2806" t="s">
        <v>13</v>
      </c>
      <c r="C2806">
        <v>1</v>
      </c>
      <c r="D2806">
        <v>3</v>
      </c>
      <c r="E2806">
        <v>3</v>
      </c>
      <c r="F2806" t="s">
        <v>23</v>
      </c>
      <c r="G2806" t="s">
        <v>15</v>
      </c>
      <c r="H2806" t="s">
        <v>21</v>
      </c>
    </row>
    <row r="2807" spans="1:8" x14ac:dyDescent="0.25">
      <c r="A2807" t="s">
        <v>2828</v>
      </c>
      <c r="B2807" t="s">
        <v>13</v>
      </c>
      <c r="C2807">
        <v>3</v>
      </c>
      <c r="D2807">
        <v>3</v>
      </c>
      <c r="E2807">
        <v>9</v>
      </c>
      <c r="F2807" t="s">
        <v>14</v>
      </c>
      <c r="H2807" s="1">
        <v>44984</v>
      </c>
    </row>
    <row r="2808" spans="1:8" x14ac:dyDescent="0.25">
      <c r="A2808" t="s">
        <v>2829</v>
      </c>
      <c r="B2808" t="s">
        <v>17</v>
      </c>
      <c r="C2808">
        <v>4</v>
      </c>
      <c r="D2808">
        <v>1</v>
      </c>
      <c r="E2808">
        <v>4</v>
      </c>
      <c r="F2808" t="s">
        <v>18</v>
      </c>
      <c r="G2808" t="s">
        <v>11</v>
      </c>
      <c r="H2808" s="1">
        <v>44993</v>
      </c>
    </row>
    <row r="2809" spans="1:8" x14ac:dyDescent="0.25">
      <c r="A2809" t="s">
        <v>2830</v>
      </c>
      <c r="B2809" t="s">
        <v>17</v>
      </c>
      <c r="C2809">
        <v>5</v>
      </c>
      <c r="D2809">
        <v>1</v>
      </c>
      <c r="E2809">
        <v>5</v>
      </c>
      <c r="F2809" t="s">
        <v>23</v>
      </c>
      <c r="G2809" t="s">
        <v>11</v>
      </c>
      <c r="H2809" s="1">
        <v>45120</v>
      </c>
    </row>
    <row r="2810" spans="1:8" x14ac:dyDescent="0.25">
      <c r="A2810" t="s">
        <v>2831</v>
      </c>
      <c r="B2810" t="s">
        <v>65</v>
      </c>
      <c r="C2810">
        <v>2</v>
      </c>
      <c r="D2810">
        <v>1.5</v>
      </c>
      <c r="E2810">
        <v>3</v>
      </c>
      <c r="F2810" t="s">
        <v>10</v>
      </c>
      <c r="H2810" s="1">
        <v>45284</v>
      </c>
    </row>
    <row r="2811" spans="1:8" x14ac:dyDescent="0.25">
      <c r="A2811" t="s">
        <v>2832</v>
      </c>
      <c r="B2811" t="s">
        <v>28</v>
      </c>
      <c r="C2811">
        <v>4</v>
      </c>
      <c r="D2811">
        <v>4</v>
      </c>
      <c r="E2811">
        <v>16</v>
      </c>
      <c r="G2811" t="s">
        <v>11</v>
      </c>
      <c r="H2811" s="1">
        <v>45009</v>
      </c>
    </row>
    <row r="2812" spans="1:8" x14ac:dyDescent="0.25">
      <c r="A2812" t="s">
        <v>2833</v>
      </c>
      <c r="B2812" t="s">
        <v>28</v>
      </c>
      <c r="C2812">
        <v>1</v>
      </c>
      <c r="D2812">
        <v>4</v>
      </c>
      <c r="E2812">
        <v>4</v>
      </c>
      <c r="F2812" t="s">
        <v>10</v>
      </c>
      <c r="H2812" s="1">
        <v>45093</v>
      </c>
    </row>
    <row r="2813" spans="1:8" x14ac:dyDescent="0.25">
      <c r="A2813" t="s">
        <v>2834</v>
      </c>
      <c r="B2813" t="s">
        <v>13</v>
      </c>
      <c r="C2813">
        <v>5</v>
      </c>
      <c r="D2813">
        <v>3</v>
      </c>
      <c r="E2813">
        <v>15</v>
      </c>
      <c r="F2813" t="s">
        <v>21</v>
      </c>
      <c r="G2813" t="s">
        <v>15</v>
      </c>
      <c r="H2813" s="1">
        <v>45144</v>
      </c>
    </row>
    <row r="2814" spans="1:8" x14ac:dyDescent="0.25">
      <c r="A2814" t="s">
        <v>2835</v>
      </c>
      <c r="B2814" t="s">
        <v>20</v>
      </c>
      <c r="C2814">
        <v>3</v>
      </c>
      <c r="D2814">
        <v>5</v>
      </c>
      <c r="E2814">
        <v>15</v>
      </c>
      <c r="F2814" t="s">
        <v>10</v>
      </c>
      <c r="G2814" t="s">
        <v>15</v>
      </c>
      <c r="H2814" s="1">
        <v>45031</v>
      </c>
    </row>
    <row r="2815" spans="1:8" x14ac:dyDescent="0.25">
      <c r="A2815" t="s">
        <v>2836</v>
      </c>
      <c r="B2815" t="s">
        <v>25</v>
      </c>
      <c r="C2815">
        <v>4</v>
      </c>
      <c r="D2815">
        <v>4</v>
      </c>
      <c r="E2815">
        <v>16</v>
      </c>
      <c r="F2815" t="s">
        <v>14</v>
      </c>
      <c r="H2815" s="1">
        <v>44992</v>
      </c>
    </row>
    <row r="2816" spans="1:8" x14ac:dyDescent="0.25">
      <c r="A2816" t="s">
        <v>2837</v>
      </c>
      <c r="B2816" t="s">
        <v>20</v>
      </c>
      <c r="C2816">
        <v>3</v>
      </c>
      <c r="D2816">
        <v>5</v>
      </c>
      <c r="E2816">
        <v>15</v>
      </c>
      <c r="F2816" t="s">
        <v>14</v>
      </c>
      <c r="G2816" t="s">
        <v>15</v>
      </c>
      <c r="H2816" s="1">
        <v>45279</v>
      </c>
    </row>
    <row r="2817" spans="1:8" x14ac:dyDescent="0.25">
      <c r="A2817" t="s">
        <v>2838</v>
      </c>
      <c r="B2817" t="s">
        <v>65</v>
      </c>
      <c r="C2817" t="s">
        <v>18</v>
      </c>
      <c r="D2817">
        <v>1.5</v>
      </c>
      <c r="E2817">
        <v>3</v>
      </c>
      <c r="F2817" t="s">
        <v>10</v>
      </c>
      <c r="G2817" t="s">
        <v>11</v>
      </c>
      <c r="H2817" s="1">
        <v>45069</v>
      </c>
    </row>
    <row r="2818" spans="1:8" x14ac:dyDescent="0.25">
      <c r="A2818" t="s">
        <v>2839</v>
      </c>
      <c r="B2818" t="s">
        <v>28</v>
      </c>
      <c r="C2818">
        <v>5</v>
      </c>
      <c r="D2818">
        <v>4</v>
      </c>
      <c r="E2818">
        <v>20</v>
      </c>
      <c r="F2818" t="s">
        <v>10</v>
      </c>
      <c r="G2818" t="s">
        <v>15</v>
      </c>
      <c r="H2818" s="1">
        <v>45242</v>
      </c>
    </row>
    <row r="2819" spans="1:8" x14ac:dyDescent="0.25">
      <c r="A2819" t="s">
        <v>2840</v>
      </c>
      <c r="C2819">
        <v>2</v>
      </c>
      <c r="D2819">
        <v>4</v>
      </c>
      <c r="E2819">
        <v>8</v>
      </c>
      <c r="G2819" t="s">
        <v>11</v>
      </c>
      <c r="H2819" s="1">
        <v>45095</v>
      </c>
    </row>
    <row r="2820" spans="1:8" x14ac:dyDescent="0.25">
      <c r="A2820" t="s">
        <v>2841</v>
      </c>
      <c r="B2820" t="s">
        <v>9</v>
      </c>
      <c r="C2820">
        <v>2</v>
      </c>
      <c r="D2820">
        <v>2</v>
      </c>
      <c r="E2820">
        <v>4</v>
      </c>
      <c r="F2820" t="s">
        <v>23</v>
      </c>
      <c r="G2820" t="s">
        <v>21</v>
      </c>
      <c r="H2820" s="1">
        <v>45009</v>
      </c>
    </row>
    <row r="2821" spans="1:8" x14ac:dyDescent="0.25">
      <c r="A2821" t="s">
        <v>2842</v>
      </c>
      <c r="B2821" t="s">
        <v>65</v>
      </c>
      <c r="C2821">
        <v>4</v>
      </c>
      <c r="D2821">
        <v>1.5</v>
      </c>
      <c r="E2821">
        <v>6</v>
      </c>
      <c r="F2821" t="s">
        <v>23</v>
      </c>
      <c r="G2821" t="s">
        <v>11</v>
      </c>
      <c r="H2821" s="1">
        <v>45236</v>
      </c>
    </row>
    <row r="2822" spans="1:8" x14ac:dyDescent="0.25">
      <c r="A2822" t="s">
        <v>2843</v>
      </c>
      <c r="B2822" t="s">
        <v>65</v>
      </c>
      <c r="C2822">
        <v>4</v>
      </c>
      <c r="D2822">
        <v>1.5</v>
      </c>
      <c r="E2822">
        <v>6</v>
      </c>
      <c r="F2822" t="s">
        <v>23</v>
      </c>
      <c r="G2822" t="s">
        <v>21</v>
      </c>
      <c r="H2822" s="1">
        <v>45171</v>
      </c>
    </row>
    <row r="2823" spans="1:8" x14ac:dyDescent="0.25">
      <c r="A2823" t="s">
        <v>2844</v>
      </c>
      <c r="B2823" t="s">
        <v>18</v>
      </c>
      <c r="C2823">
        <v>5</v>
      </c>
      <c r="D2823">
        <v>3</v>
      </c>
      <c r="E2823">
        <v>15</v>
      </c>
      <c r="G2823" t="s">
        <v>11</v>
      </c>
      <c r="H2823" s="1">
        <v>45162</v>
      </c>
    </row>
    <row r="2824" spans="1:8" x14ac:dyDescent="0.25">
      <c r="A2824" t="s">
        <v>2845</v>
      </c>
      <c r="B2824" t="s">
        <v>20</v>
      </c>
      <c r="C2824">
        <v>4</v>
      </c>
      <c r="D2824">
        <v>5</v>
      </c>
      <c r="E2824">
        <v>20</v>
      </c>
      <c r="F2824" t="s">
        <v>14</v>
      </c>
      <c r="H2824" s="1">
        <v>45069</v>
      </c>
    </row>
    <row r="2825" spans="1:8" x14ac:dyDescent="0.25">
      <c r="A2825" t="s">
        <v>2846</v>
      </c>
      <c r="B2825" t="s">
        <v>13</v>
      </c>
      <c r="C2825">
        <v>3</v>
      </c>
      <c r="D2825">
        <v>3</v>
      </c>
      <c r="E2825">
        <v>9</v>
      </c>
      <c r="F2825" t="s">
        <v>14</v>
      </c>
      <c r="G2825" t="s">
        <v>15</v>
      </c>
      <c r="H2825" s="1">
        <v>44934</v>
      </c>
    </row>
    <row r="2826" spans="1:8" x14ac:dyDescent="0.25">
      <c r="A2826" t="s">
        <v>2847</v>
      </c>
      <c r="B2826" t="s">
        <v>13</v>
      </c>
      <c r="C2826">
        <v>5</v>
      </c>
      <c r="D2826">
        <v>3</v>
      </c>
      <c r="E2826">
        <v>15</v>
      </c>
      <c r="F2826" t="s">
        <v>23</v>
      </c>
      <c r="H2826" s="1">
        <v>45202</v>
      </c>
    </row>
    <row r="2827" spans="1:8" x14ac:dyDescent="0.25">
      <c r="A2827" t="s">
        <v>2848</v>
      </c>
      <c r="B2827" t="s">
        <v>39</v>
      </c>
      <c r="C2827">
        <v>2</v>
      </c>
      <c r="D2827">
        <v>3</v>
      </c>
      <c r="E2827">
        <v>6</v>
      </c>
      <c r="G2827" t="s">
        <v>15</v>
      </c>
      <c r="H2827" s="1">
        <v>45255</v>
      </c>
    </row>
    <row r="2828" spans="1:8" x14ac:dyDescent="0.25">
      <c r="A2828" t="s">
        <v>2849</v>
      </c>
      <c r="B2828" t="s">
        <v>39</v>
      </c>
      <c r="C2828">
        <v>3</v>
      </c>
      <c r="D2828">
        <v>3</v>
      </c>
      <c r="E2828">
        <v>9</v>
      </c>
      <c r="F2828" t="s">
        <v>10</v>
      </c>
      <c r="G2828" t="s">
        <v>15</v>
      </c>
      <c r="H2828" s="1">
        <v>45035</v>
      </c>
    </row>
    <row r="2829" spans="1:8" x14ac:dyDescent="0.25">
      <c r="A2829" t="s">
        <v>2850</v>
      </c>
      <c r="B2829" t="s">
        <v>17</v>
      </c>
      <c r="C2829">
        <v>2</v>
      </c>
      <c r="D2829">
        <v>1</v>
      </c>
      <c r="E2829">
        <v>2</v>
      </c>
      <c r="F2829" t="s">
        <v>23</v>
      </c>
      <c r="G2829" t="s">
        <v>11</v>
      </c>
    </row>
    <row r="2830" spans="1:8" x14ac:dyDescent="0.25">
      <c r="A2830" t="s">
        <v>2851</v>
      </c>
      <c r="B2830" t="s">
        <v>13</v>
      </c>
      <c r="C2830">
        <v>1</v>
      </c>
      <c r="D2830">
        <v>3</v>
      </c>
      <c r="E2830">
        <v>3</v>
      </c>
      <c r="F2830" t="s">
        <v>10</v>
      </c>
      <c r="H2830" s="1">
        <v>45115</v>
      </c>
    </row>
    <row r="2831" spans="1:8" x14ac:dyDescent="0.25">
      <c r="A2831" t="s">
        <v>2852</v>
      </c>
      <c r="B2831" t="s">
        <v>25</v>
      </c>
      <c r="C2831">
        <v>4</v>
      </c>
      <c r="D2831">
        <v>4</v>
      </c>
      <c r="E2831">
        <v>16</v>
      </c>
      <c r="F2831" t="s">
        <v>14</v>
      </c>
      <c r="G2831" t="s">
        <v>11</v>
      </c>
      <c r="H2831" s="1">
        <v>45135</v>
      </c>
    </row>
    <row r="2832" spans="1:8" x14ac:dyDescent="0.25">
      <c r="A2832" t="s">
        <v>2853</v>
      </c>
      <c r="B2832" t="s">
        <v>17</v>
      </c>
      <c r="C2832">
        <v>1</v>
      </c>
      <c r="D2832">
        <v>1</v>
      </c>
      <c r="E2832">
        <v>1</v>
      </c>
      <c r="F2832" t="s">
        <v>21</v>
      </c>
      <c r="G2832" t="s">
        <v>15</v>
      </c>
    </row>
    <row r="2833" spans="1:8" x14ac:dyDescent="0.25">
      <c r="A2833" t="s">
        <v>2854</v>
      </c>
      <c r="B2833" t="s">
        <v>65</v>
      </c>
      <c r="C2833">
        <v>4</v>
      </c>
      <c r="D2833">
        <v>1.5</v>
      </c>
      <c r="E2833">
        <v>6</v>
      </c>
      <c r="F2833" t="s">
        <v>23</v>
      </c>
      <c r="H2833" s="1">
        <v>44988</v>
      </c>
    </row>
    <row r="2834" spans="1:8" x14ac:dyDescent="0.25">
      <c r="A2834" t="s">
        <v>2855</v>
      </c>
      <c r="B2834" t="s">
        <v>39</v>
      </c>
      <c r="D2834">
        <v>3</v>
      </c>
      <c r="E2834">
        <v>9</v>
      </c>
      <c r="F2834" t="s">
        <v>14</v>
      </c>
      <c r="G2834" t="s">
        <v>11</v>
      </c>
      <c r="H2834" s="1">
        <v>45270</v>
      </c>
    </row>
    <row r="2835" spans="1:8" x14ac:dyDescent="0.25">
      <c r="A2835" t="s">
        <v>2856</v>
      </c>
      <c r="B2835" t="s">
        <v>20</v>
      </c>
      <c r="C2835">
        <v>2</v>
      </c>
      <c r="D2835">
        <v>5</v>
      </c>
      <c r="E2835">
        <v>10</v>
      </c>
      <c r="F2835" t="s">
        <v>10</v>
      </c>
      <c r="G2835" t="s">
        <v>15</v>
      </c>
      <c r="H2835" s="1">
        <v>44993</v>
      </c>
    </row>
    <row r="2836" spans="1:8" x14ac:dyDescent="0.25">
      <c r="A2836" t="s">
        <v>2857</v>
      </c>
      <c r="B2836" t="s">
        <v>25</v>
      </c>
      <c r="C2836">
        <v>2</v>
      </c>
      <c r="D2836">
        <v>4</v>
      </c>
      <c r="E2836">
        <v>8</v>
      </c>
      <c r="F2836" t="s">
        <v>21</v>
      </c>
      <c r="H2836" s="1">
        <v>45157</v>
      </c>
    </row>
    <row r="2837" spans="1:8" x14ac:dyDescent="0.25">
      <c r="A2837" t="s">
        <v>2858</v>
      </c>
      <c r="B2837" t="s">
        <v>25</v>
      </c>
      <c r="C2837">
        <v>5</v>
      </c>
      <c r="D2837">
        <v>4</v>
      </c>
      <c r="E2837">
        <v>20</v>
      </c>
      <c r="F2837" t="s">
        <v>14</v>
      </c>
      <c r="G2837" t="s">
        <v>11</v>
      </c>
      <c r="H2837" t="s">
        <v>18</v>
      </c>
    </row>
    <row r="2838" spans="1:8" x14ac:dyDescent="0.25">
      <c r="A2838" t="s">
        <v>2859</v>
      </c>
      <c r="B2838" t="s">
        <v>13</v>
      </c>
      <c r="C2838">
        <v>3</v>
      </c>
      <c r="D2838">
        <v>3</v>
      </c>
      <c r="E2838">
        <v>9</v>
      </c>
      <c r="F2838" t="s">
        <v>14</v>
      </c>
      <c r="G2838" t="s">
        <v>15</v>
      </c>
      <c r="H2838" s="1">
        <v>44960</v>
      </c>
    </row>
    <row r="2839" spans="1:8" x14ac:dyDescent="0.25">
      <c r="A2839" t="s">
        <v>2860</v>
      </c>
      <c r="B2839" t="s">
        <v>28</v>
      </c>
      <c r="C2839" t="s">
        <v>21</v>
      </c>
      <c r="D2839">
        <v>4</v>
      </c>
      <c r="E2839">
        <v>4</v>
      </c>
      <c r="G2839" t="s">
        <v>11</v>
      </c>
      <c r="H2839" s="1">
        <v>44939</v>
      </c>
    </row>
    <row r="2840" spans="1:8" x14ac:dyDescent="0.25">
      <c r="A2840" t="s">
        <v>2861</v>
      </c>
      <c r="B2840" t="s">
        <v>28</v>
      </c>
      <c r="C2840">
        <v>5</v>
      </c>
      <c r="D2840">
        <v>4</v>
      </c>
      <c r="E2840">
        <v>20</v>
      </c>
      <c r="H2840" s="1">
        <v>45031</v>
      </c>
    </row>
    <row r="2841" spans="1:8" x14ac:dyDescent="0.25">
      <c r="A2841" t="s">
        <v>2862</v>
      </c>
      <c r="B2841" t="s">
        <v>65</v>
      </c>
      <c r="C2841">
        <v>3</v>
      </c>
      <c r="D2841">
        <v>1.5</v>
      </c>
      <c r="E2841">
        <v>4.5</v>
      </c>
      <c r="F2841" t="s">
        <v>21</v>
      </c>
      <c r="G2841" t="s">
        <v>15</v>
      </c>
      <c r="H2841" s="1">
        <v>45027</v>
      </c>
    </row>
    <row r="2842" spans="1:8" x14ac:dyDescent="0.25">
      <c r="A2842" t="s">
        <v>2863</v>
      </c>
      <c r="B2842" t="s">
        <v>13</v>
      </c>
      <c r="C2842">
        <v>1</v>
      </c>
      <c r="D2842">
        <v>3</v>
      </c>
      <c r="E2842">
        <v>3</v>
      </c>
      <c r="F2842" t="s">
        <v>10</v>
      </c>
      <c r="G2842" t="s">
        <v>11</v>
      </c>
      <c r="H2842" s="1">
        <v>45013</v>
      </c>
    </row>
    <row r="2843" spans="1:8" x14ac:dyDescent="0.25">
      <c r="A2843" t="s">
        <v>2864</v>
      </c>
      <c r="B2843" t="s">
        <v>9</v>
      </c>
      <c r="C2843">
        <v>2</v>
      </c>
      <c r="D2843">
        <v>2</v>
      </c>
      <c r="E2843">
        <v>4</v>
      </c>
      <c r="H2843" s="1">
        <v>45015</v>
      </c>
    </row>
    <row r="2844" spans="1:8" x14ac:dyDescent="0.25">
      <c r="A2844" t="s">
        <v>2865</v>
      </c>
      <c r="B2844" t="s">
        <v>18</v>
      </c>
      <c r="C2844">
        <v>5</v>
      </c>
      <c r="D2844">
        <v>3</v>
      </c>
      <c r="E2844">
        <v>15</v>
      </c>
      <c r="F2844" t="s">
        <v>10</v>
      </c>
      <c r="G2844" t="s">
        <v>11</v>
      </c>
      <c r="H2844" s="1">
        <v>45130</v>
      </c>
    </row>
    <row r="2845" spans="1:8" x14ac:dyDescent="0.25">
      <c r="A2845" t="s">
        <v>2866</v>
      </c>
      <c r="B2845" t="s">
        <v>20</v>
      </c>
      <c r="C2845">
        <v>4</v>
      </c>
      <c r="D2845">
        <v>5</v>
      </c>
      <c r="E2845">
        <v>20</v>
      </c>
      <c r="F2845" t="s">
        <v>23</v>
      </c>
      <c r="G2845" t="s">
        <v>15</v>
      </c>
      <c r="H2845" s="1">
        <v>45250</v>
      </c>
    </row>
    <row r="2846" spans="1:8" x14ac:dyDescent="0.25">
      <c r="A2846" t="s">
        <v>2867</v>
      </c>
      <c r="B2846" t="s">
        <v>65</v>
      </c>
      <c r="C2846">
        <v>3</v>
      </c>
      <c r="D2846">
        <v>1.5</v>
      </c>
      <c r="E2846">
        <v>4.5</v>
      </c>
      <c r="H2846" s="1">
        <v>45276</v>
      </c>
    </row>
    <row r="2847" spans="1:8" x14ac:dyDescent="0.25">
      <c r="A2847" t="s">
        <v>2868</v>
      </c>
      <c r="B2847" t="s">
        <v>13</v>
      </c>
      <c r="C2847">
        <v>5</v>
      </c>
      <c r="D2847">
        <v>3</v>
      </c>
      <c r="E2847">
        <v>15</v>
      </c>
      <c r="F2847" t="s">
        <v>23</v>
      </c>
      <c r="G2847" t="s">
        <v>11</v>
      </c>
      <c r="H2847" s="1">
        <v>45150</v>
      </c>
    </row>
    <row r="2848" spans="1:8" x14ac:dyDescent="0.25">
      <c r="A2848" t="s">
        <v>2869</v>
      </c>
      <c r="B2848" t="s">
        <v>39</v>
      </c>
      <c r="C2848">
        <v>2</v>
      </c>
      <c r="D2848">
        <v>3</v>
      </c>
      <c r="E2848" t="s">
        <v>21</v>
      </c>
      <c r="H2848" s="1">
        <v>45086</v>
      </c>
    </row>
    <row r="2849" spans="1:8" x14ac:dyDescent="0.25">
      <c r="A2849" t="s">
        <v>2870</v>
      </c>
      <c r="B2849" t="s">
        <v>65</v>
      </c>
      <c r="C2849">
        <v>4</v>
      </c>
      <c r="D2849">
        <v>1.5</v>
      </c>
      <c r="E2849">
        <v>6</v>
      </c>
      <c r="F2849" t="s">
        <v>23</v>
      </c>
      <c r="G2849" t="s">
        <v>15</v>
      </c>
      <c r="H2849" s="1">
        <v>45035</v>
      </c>
    </row>
    <row r="2850" spans="1:8" x14ac:dyDescent="0.25">
      <c r="A2850" t="s">
        <v>2871</v>
      </c>
      <c r="B2850" t="s">
        <v>25</v>
      </c>
      <c r="C2850">
        <v>4</v>
      </c>
      <c r="D2850">
        <v>4</v>
      </c>
      <c r="E2850">
        <v>16</v>
      </c>
      <c r="F2850" t="s">
        <v>14</v>
      </c>
      <c r="G2850" t="s">
        <v>11</v>
      </c>
      <c r="H2850" s="1">
        <v>45143</v>
      </c>
    </row>
    <row r="2851" spans="1:8" x14ac:dyDescent="0.25">
      <c r="A2851" t="s">
        <v>2872</v>
      </c>
      <c r="B2851" t="s">
        <v>39</v>
      </c>
      <c r="C2851">
        <v>3</v>
      </c>
      <c r="D2851">
        <v>3</v>
      </c>
      <c r="E2851">
        <v>9</v>
      </c>
      <c r="F2851" t="s">
        <v>23</v>
      </c>
      <c r="G2851" t="s">
        <v>15</v>
      </c>
      <c r="H2851" s="1">
        <v>44994</v>
      </c>
    </row>
    <row r="2852" spans="1:8" x14ac:dyDescent="0.25">
      <c r="A2852" t="s">
        <v>2873</v>
      </c>
      <c r="B2852" t="s">
        <v>25</v>
      </c>
      <c r="C2852">
        <v>4</v>
      </c>
      <c r="D2852">
        <v>4</v>
      </c>
      <c r="E2852">
        <v>16</v>
      </c>
      <c r="G2852" t="s">
        <v>11</v>
      </c>
      <c r="H2852" s="1">
        <v>44961</v>
      </c>
    </row>
    <row r="2853" spans="1:8" x14ac:dyDescent="0.25">
      <c r="A2853" t="s">
        <v>2874</v>
      </c>
      <c r="B2853" t="s">
        <v>28</v>
      </c>
      <c r="C2853">
        <v>5</v>
      </c>
      <c r="D2853">
        <v>4</v>
      </c>
      <c r="E2853">
        <v>20</v>
      </c>
      <c r="F2853" t="s">
        <v>14</v>
      </c>
      <c r="H2853" s="1">
        <v>44992</v>
      </c>
    </row>
    <row r="2854" spans="1:8" x14ac:dyDescent="0.25">
      <c r="A2854" t="s">
        <v>2875</v>
      </c>
      <c r="B2854" t="s">
        <v>9</v>
      </c>
      <c r="C2854">
        <v>2</v>
      </c>
      <c r="D2854">
        <v>2</v>
      </c>
      <c r="E2854">
        <v>4</v>
      </c>
      <c r="F2854" t="s">
        <v>14</v>
      </c>
      <c r="H2854" s="1">
        <v>45106</v>
      </c>
    </row>
    <row r="2855" spans="1:8" x14ac:dyDescent="0.25">
      <c r="A2855" t="s">
        <v>2876</v>
      </c>
      <c r="B2855" t="s">
        <v>39</v>
      </c>
      <c r="C2855">
        <v>2</v>
      </c>
      <c r="D2855">
        <v>3</v>
      </c>
    </row>
    <row r="2856" spans="1:8" x14ac:dyDescent="0.25">
      <c r="A2856" t="s">
        <v>2877</v>
      </c>
      <c r="B2856" t="s">
        <v>9</v>
      </c>
      <c r="C2856">
        <v>4</v>
      </c>
      <c r="D2856">
        <v>2</v>
      </c>
      <c r="E2856">
        <v>8</v>
      </c>
      <c r="H2856" s="1">
        <v>45138</v>
      </c>
    </row>
    <row r="2857" spans="1:8" x14ac:dyDescent="0.25">
      <c r="A2857" t="s">
        <v>2878</v>
      </c>
      <c r="B2857" t="s">
        <v>39</v>
      </c>
      <c r="C2857">
        <v>5</v>
      </c>
      <c r="D2857">
        <v>3</v>
      </c>
      <c r="E2857">
        <v>15</v>
      </c>
      <c r="F2857" t="s">
        <v>14</v>
      </c>
      <c r="H2857" s="1">
        <v>45236</v>
      </c>
    </row>
    <row r="2858" spans="1:8" x14ac:dyDescent="0.25">
      <c r="A2858" t="s">
        <v>2879</v>
      </c>
      <c r="B2858" t="s">
        <v>17</v>
      </c>
      <c r="C2858">
        <v>3</v>
      </c>
      <c r="D2858">
        <v>1</v>
      </c>
      <c r="E2858">
        <v>3</v>
      </c>
      <c r="G2858" t="s">
        <v>11</v>
      </c>
      <c r="H2858" s="1">
        <v>45072</v>
      </c>
    </row>
    <row r="2859" spans="1:8" x14ac:dyDescent="0.25">
      <c r="A2859" t="s">
        <v>2880</v>
      </c>
      <c r="B2859" t="s">
        <v>28</v>
      </c>
      <c r="C2859">
        <v>5</v>
      </c>
      <c r="D2859">
        <v>4</v>
      </c>
      <c r="E2859">
        <v>20</v>
      </c>
      <c r="F2859" t="s">
        <v>23</v>
      </c>
      <c r="H2859" s="1">
        <v>45278</v>
      </c>
    </row>
    <row r="2860" spans="1:8" x14ac:dyDescent="0.25">
      <c r="A2860" t="s">
        <v>2881</v>
      </c>
      <c r="B2860" t="s">
        <v>20</v>
      </c>
      <c r="C2860">
        <v>3</v>
      </c>
      <c r="D2860">
        <v>5</v>
      </c>
      <c r="E2860">
        <v>15</v>
      </c>
      <c r="F2860" t="s">
        <v>23</v>
      </c>
      <c r="H2860" s="1">
        <v>45234</v>
      </c>
    </row>
    <row r="2861" spans="1:8" x14ac:dyDescent="0.25">
      <c r="A2861" t="s">
        <v>2882</v>
      </c>
      <c r="B2861" t="s">
        <v>18</v>
      </c>
      <c r="C2861">
        <v>3</v>
      </c>
      <c r="D2861">
        <v>3</v>
      </c>
      <c r="E2861">
        <v>9</v>
      </c>
      <c r="F2861" t="s">
        <v>23</v>
      </c>
      <c r="H2861" s="1">
        <v>44956</v>
      </c>
    </row>
    <row r="2862" spans="1:8" x14ac:dyDescent="0.25">
      <c r="A2862" t="s">
        <v>2883</v>
      </c>
      <c r="B2862" t="s">
        <v>20</v>
      </c>
      <c r="C2862" t="s">
        <v>18</v>
      </c>
      <c r="D2862">
        <v>5</v>
      </c>
      <c r="E2862">
        <v>20</v>
      </c>
      <c r="F2862" t="s">
        <v>23</v>
      </c>
      <c r="G2862" t="s">
        <v>15</v>
      </c>
      <c r="H2862" s="1">
        <v>45122</v>
      </c>
    </row>
    <row r="2863" spans="1:8" x14ac:dyDescent="0.25">
      <c r="A2863" t="s">
        <v>2884</v>
      </c>
      <c r="B2863" t="s">
        <v>39</v>
      </c>
      <c r="C2863">
        <v>2</v>
      </c>
      <c r="D2863">
        <v>3</v>
      </c>
      <c r="E2863">
        <v>6</v>
      </c>
      <c r="H2863" s="1">
        <v>45224</v>
      </c>
    </row>
    <row r="2864" spans="1:8" x14ac:dyDescent="0.25">
      <c r="A2864" t="s">
        <v>2885</v>
      </c>
      <c r="B2864" t="s">
        <v>39</v>
      </c>
      <c r="C2864">
        <v>1</v>
      </c>
      <c r="D2864" t="s">
        <v>18</v>
      </c>
      <c r="E2864">
        <v>3</v>
      </c>
      <c r="F2864" t="s">
        <v>14</v>
      </c>
      <c r="H2864" s="1">
        <v>45125</v>
      </c>
    </row>
    <row r="2865" spans="1:8" x14ac:dyDescent="0.25">
      <c r="A2865" t="s">
        <v>2886</v>
      </c>
      <c r="B2865" t="s">
        <v>20</v>
      </c>
      <c r="C2865">
        <v>2</v>
      </c>
      <c r="D2865">
        <v>5</v>
      </c>
      <c r="E2865">
        <v>10</v>
      </c>
      <c r="F2865" t="s">
        <v>18</v>
      </c>
      <c r="H2865" s="1">
        <v>44957</v>
      </c>
    </row>
    <row r="2866" spans="1:8" x14ac:dyDescent="0.25">
      <c r="A2866" t="s">
        <v>2887</v>
      </c>
      <c r="B2866" t="s">
        <v>9</v>
      </c>
      <c r="C2866">
        <v>4</v>
      </c>
      <c r="D2866">
        <v>2</v>
      </c>
      <c r="E2866">
        <v>8</v>
      </c>
      <c r="F2866" t="s">
        <v>10</v>
      </c>
      <c r="H2866" s="1">
        <v>45184</v>
      </c>
    </row>
    <row r="2867" spans="1:8" x14ac:dyDescent="0.25">
      <c r="A2867" t="s">
        <v>2888</v>
      </c>
      <c r="B2867" t="s">
        <v>39</v>
      </c>
      <c r="C2867">
        <v>1</v>
      </c>
      <c r="D2867">
        <v>3</v>
      </c>
      <c r="E2867">
        <v>3</v>
      </c>
      <c r="F2867" t="s">
        <v>18</v>
      </c>
      <c r="G2867" t="s">
        <v>11</v>
      </c>
      <c r="H2867" s="1">
        <v>45235</v>
      </c>
    </row>
    <row r="2868" spans="1:8" x14ac:dyDescent="0.25">
      <c r="A2868" t="s">
        <v>2889</v>
      </c>
      <c r="B2868" t="s">
        <v>20</v>
      </c>
      <c r="C2868">
        <v>2</v>
      </c>
      <c r="D2868">
        <v>5</v>
      </c>
      <c r="F2868" t="s">
        <v>21</v>
      </c>
      <c r="H2868" s="1">
        <v>45027</v>
      </c>
    </row>
    <row r="2869" spans="1:8" x14ac:dyDescent="0.25">
      <c r="A2869" t="s">
        <v>2890</v>
      </c>
      <c r="B2869" t="s">
        <v>39</v>
      </c>
      <c r="C2869">
        <v>3</v>
      </c>
      <c r="D2869">
        <v>3</v>
      </c>
      <c r="E2869">
        <v>9</v>
      </c>
      <c r="F2869" t="s">
        <v>14</v>
      </c>
      <c r="H2869" s="1">
        <v>44972</v>
      </c>
    </row>
    <row r="2870" spans="1:8" x14ac:dyDescent="0.25">
      <c r="A2870" t="s">
        <v>2891</v>
      </c>
      <c r="B2870" t="s">
        <v>65</v>
      </c>
      <c r="C2870">
        <v>1</v>
      </c>
      <c r="D2870">
        <v>1.5</v>
      </c>
      <c r="E2870">
        <v>1.5</v>
      </c>
      <c r="F2870" t="s">
        <v>23</v>
      </c>
      <c r="G2870" t="s">
        <v>15</v>
      </c>
      <c r="H2870" s="1">
        <v>44994</v>
      </c>
    </row>
    <row r="2871" spans="1:8" x14ac:dyDescent="0.25">
      <c r="A2871" t="s">
        <v>2892</v>
      </c>
      <c r="B2871" t="s">
        <v>39</v>
      </c>
      <c r="C2871">
        <v>3</v>
      </c>
      <c r="D2871">
        <v>3</v>
      </c>
      <c r="E2871">
        <v>9</v>
      </c>
      <c r="G2871" t="s">
        <v>11</v>
      </c>
      <c r="H2871" s="1">
        <v>45009</v>
      </c>
    </row>
    <row r="2872" spans="1:8" x14ac:dyDescent="0.25">
      <c r="A2872" t="s">
        <v>2893</v>
      </c>
      <c r="B2872" t="s">
        <v>9</v>
      </c>
      <c r="C2872">
        <v>3</v>
      </c>
      <c r="D2872">
        <v>2</v>
      </c>
      <c r="E2872">
        <v>6</v>
      </c>
      <c r="G2872" t="s">
        <v>11</v>
      </c>
      <c r="H2872" s="1">
        <v>45246</v>
      </c>
    </row>
    <row r="2873" spans="1:8" x14ac:dyDescent="0.25">
      <c r="A2873" t="s">
        <v>2894</v>
      </c>
      <c r="B2873" t="s">
        <v>39</v>
      </c>
      <c r="C2873">
        <v>2</v>
      </c>
      <c r="D2873">
        <v>3</v>
      </c>
      <c r="E2873">
        <v>6</v>
      </c>
      <c r="F2873" t="s">
        <v>23</v>
      </c>
      <c r="G2873" t="s">
        <v>11</v>
      </c>
      <c r="H2873" s="1">
        <v>45135</v>
      </c>
    </row>
    <row r="2874" spans="1:8" x14ac:dyDescent="0.25">
      <c r="A2874" t="s">
        <v>2895</v>
      </c>
      <c r="B2874" t="s">
        <v>65</v>
      </c>
      <c r="C2874">
        <v>2</v>
      </c>
      <c r="D2874">
        <v>1.5</v>
      </c>
      <c r="E2874">
        <v>3</v>
      </c>
      <c r="F2874" t="s">
        <v>21</v>
      </c>
      <c r="H2874" s="1">
        <v>45216</v>
      </c>
    </row>
    <row r="2875" spans="1:8" x14ac:dyDescent="0.25">
      <c r="A2875" t="s">
        <v>2896</v>
      </c>
      <c r="B2875" t="s">
        <v>39</v>
      </c>
      <c r="C2875">
        <v>3</v>
      </c>
      <c r="D2875">
        <v>3</v>
      </c>
      <c r="E2875">
        <v>9</v>
      </c>
      <c r="F2875" t="s">
        <v>10</v>
      </c>
      <c r="H2875" s="1">
        <v>45206</v>
      </c>
    </row>
    <row r="2876" spans="1:8" x14ac:dyDescent="0.25">
      <c r="A2876" t="s">
        <v>2897</v>
      </c>
      <c r="B2876" t="s">
        <v>65</v>
      </c>
      <c r="C2876">
        <v>5</v>
      </c>
      <c r="D2876">
        <v>1.5</v>
      </c>
      <c r="E2876">
        <v>7.5</v>
      </c>
      <c r="F2876" t="s">
        <v>14</v>
      </c>
      <c r="G2876" t="s">
        <v>11</v>
      </c>
      <c r="H2876" s="1">
        <v>44962</v>
      </c>
    </row>
    <row r="2877" spans="1:8" x14ac:dyDescent="0.25">
      <c r="A2877" t="s">
        <v>2898</v>
      </c>
      <c r="B2877" t="s">
        <v>39</v>
      </c>
      <c r="C2877">
        <v>3</v>
      </c>
      <c r="D2877">
        <v>3</v>
      </c>
      <c r="E2877">
        <v>9</v>
      </c>
      <c r="G2877" t="s">
        <v>15</v>
      </c>
      <c r="H2877" s="1">
        <v>45147</v>
      </c>
    </row>
    <row r="2878" spans="1:8" x14ac:dyDescent="0.25">
      <c r="A2878" t="s">
        <v>2899</v>
      </c>
      <c r="B2878" t="s">
        <v>17</v>
      </c>
      <c r="C2878">
        <v>5</v>
      </c>
      <c r="D2878">
        <v>1</v>
      </c>
      <c r="E2878">
        <v>5</v>
      </c>
      <c r="F2878" t="s">
        <v>10</v>
      </c>
      <c r="H2878" s="1">
        <v>44965</v>
      </c>
    </row>
    <row r="2879" spans="1:8" x14ac:dyDescent="0.25">
      <c r="A2879" t="s">
        <v>2900</v>
      </c>
      <c r="B2879" t="s">
        <v>65</v>
      </c>
      <c r="C2879">
        <v>5</v>
      </c>
      <c r="D2879">
        <v>1.5</v>
      </c>
      <c r="E2879">
        <v>7.5</v>
      </c>
      <c r="F2879" t="s">
        <v>14</v>
      </c>
      <c r="H2879" s="1">
        <v>45203</v>
      </c>
    </row>
    <row r="2880" spans="1:8" x14ac:dyDescent="0.25">
      <c r="A2880" t="s">
        <v>2901</v>
      </c>
      <c r="B2880" t="s">
        <v>17</v>
      </c>
      <c r="C2880">
        <v>5</v>
      </c>
      <c r="E2880">
        <v>5</v>
      </c>
      <c r="F2880" t="s">
        <v>14</v>
      </c>
      <c r="G2880" t="s">
        <v>11</v>
      </c>
      <c r="H2880" s="1">
        <v>44984</v>
      </c>
    </row>
    <row r="2881" spans="1:8" x14ac:dyDescent="0.25">
      <c r="A2881" t="s">
        <v>2902</v>
      </c>
      <c r="B2881" t="s">
        <v>17</v>
      </c>
      <c r="C2881">
        <v>4</v>
      </c>
      <c r="D2881">
        <v>1</v>
      </c>
      <c r="E2881">
        <v>4</v>
      </c>
      <c r="F2881" t="s">
        <v>10</v>
      </c>
      <c r="G2881" t="s">
        <v>15</v>
      </c>
      <c r="H2881" s="1">
        <v>44953</v>
      </c>
    </row>
    <row r="2882" spans="1:8" x14ac:dyDescent="0.25">
      <c r="A2882" t="s">
        <v>2903</v>
      </c>
      <c r="B2882" t="s">
        <v>28</v>
      </c>
      <c r="C2882">
        <v>3</v>
      </c>
      <c r="D2882">
        <v>4</v>
      </c>
      <c r="E2882">
        <v>12</v>
      </c>
      <c r="H2882" s="1">
        <v>45071</v>
      </c>
    </row>
    <row r="2883" spans="1:8" x14ac:dyDescent="0.25">
      <c r="A2883" t="s">
        <v>2904</v>
      </c>
      <c r="B2883" t="s">
        <v>28</v>
      </c>
      <c r="C2883">
        <v>5</v>
      </c>
      <c r="D2883">
        <v>4</v>
      </c>
      <c r="E2883">
        <v>20</v>
      </c>
      <c r="G2883" t="s">
        <v>15</v>
      </c>
      <c r="H2883" s="1">
        <v>45054</v>
      </c>
    </row>
    <row r="2884" spans="1:8" x14ac:dyDescent="0.25">
      <c r="A2884" t="s">
        <v>2905</v>
      </c>
      <c r="B2884" t="s">
        <v>39</v>
      </c>
      <c r="C2884">
        <v>2</v>
      </c>
      <c r="D2884">
        <v>3</v>
      </c>
      <c r="E2884">
        <v>6</v>
      </c>
      <c r="F2884" t="s">
        <v>14</v>
      </c>
      <c r="G2884" t="s">
        <v>15</v>
      </c>
      <c r="H2884" s="1">
        <v>45123</v>
      </c>
    </row>
    <row r="2885" spans="1:8" x14ac:dyDescent="0.25">
      <c r="A2885" t="s">
        <v>2906</v>
      </c>
      <c r="B2885" t="s">
        <v>13</v>
      </c>
      <c r="C2885">
        <v>5</v>
      </c>
      <c r="D2885">
        <v>3</v>
      </c>
      <c r="E2885">
        <v>15</v>
      </c>
      <c r="F2885" t="s">
        <v>14</v>
      </c>
      <c r="H2885" s="1">
        <v>44929</v>
      </c>
    </row>
    <row r="2886" spans="1:8" x14ac:dyDescent="0.25">
      <c r="A2886" t="s">
        <v>2907</v>
      </c>
      <c r="B2886" t="s">
        <v>28</v>
      </c>
      <c r="C2886">
        <v>2</v>
      </c>
      <c r="D2886">
        <v>4</v>
      </c>
      <c r="E2886">
        <v>8</v>
      </c>
      <c r="F2886" t="s">
        <v>14</v>
      </c>
      <c r="G2886" t="s">
        <v>11</v>
      </c>
      <c r="H2886" s="1">
        <v>45264</v>
      </c>
    </row>
    <row r="2887" spans="1:8" x14ac:dyDescent="0.25">
      <c r="A2887" t="s">
        <v>2908</v>
      </c>
      <c r="B2887" t="s">
        <v>21</v>
      </c>
      <c r="C2887">
        <v>4</v>
      </c>
      <c r="D2887">
        <v>5</v>
      </c>
      <c r="E2887">
        <v>20</v>
      </c>
      <c r="F2887" t="s">
        <v>14</v>
      </c>
      <c r="G2887" t="s">
        <v>11</v>
      </c>
      <c r="H2887" s="1">
        <v>45061</v>
      </c>
    </row>
    <row r="2888" spans="1:8" x14ac:dyDescent="0.25">
      <c r="A2888" t="s">
        <v>2909</v>
      </c>
      <c r="B2888" t="s">
        <v>17</v>
      </c>
      <c r="C2888">
        <v>3</v>
      </c>
      <c r="D2888">
        <v>1</v>
      </c>
      <c r="E2888">
        <v>3</v>
      </c>
      <c r="F2888" t="s">
        <v>14</v>
      </c>
      <c r="H2888" s="1">
        <v>45266</v>
      </c>
    </row>
    <row r="2889" spans="1:8" x14ac:dyDescent="0.25">
      <c r="A2889" t="s">
        <v>2910</v>
      </c>
      <c r="B2889" t="s">
        <v>9</v>
      </c>
      <c r="C2889">
        <v>5</v>
      </c>
      <c r="D2889">
        <v>2</v>
      </c>
      <c r="E2889">
        <v>10</v>
      </c>
      <c r="H2889" s="1">
        <v>45133</v>
      </c>
    </row>
    <row r="2890" spans="1:8" x14ac:dyDescent="0.25">
      <c r="A2890" t="s">
        <v>2911</v>
      </c>
      <c r="B2890" t="s">
        <v>9</v>
      </c>
      <c r="C2890">
        <v>5</v>
      </c>
      <c r="D2890">
        <v>2</v>
      </c>
      <c r="E2890">
        <v>10</v>
      </c>
      <c r="F2890" t="s">
        <v>10</v>
      </c>
      <c r="G2890" t="s">
        <v>15</v>
      </c>
      <c r="H2890" s="1">
        <v>44934</v>
      </c>
    </row>
    <row r="2891" spans="1:8" x14ac:dyDescent="0.25">
      <c r="A2891" t="s">
        <v>2912</v>
      </c>
      <c r="B2891" t="s">
        <v>17</v>
      </c>
      <c r="C2891">
        <v>3</v>
      </c>
      <c r="D2891">
        <v>1</v>
      </c>
      <c r="E2891">
        <v>3</v>
      </c>
      <c r="F2891" t="s">
        <v>14</v>
      </c>
      <c r="G2891" t="s">
        <v>15</v>
      </c>
      <c r="H2891" s="1">
        <v>45199</v>
      </c>
    </row>
    <row r="2892" spans="1:8" x14ac:dyDescent="0.25">
      <c r="A2892" t="s">
        <v>2913</v>
      </c>
      <c r="B2892" t="s">
        <v>28</v>
      </c>
      <c r="C2892">
        <v>2</v>
      </c>
      <c r="D2892">
        <v>4</v>
      </c>
      <c r="E2892">
        <v>8</v>
      </c>
      <c r="F2892" t="s">
        <v>23</v>
      </c>
      <c r="G2892" t="s">
        <v>11</v>
      </c>
      <c r="H2892" s="1">
        <v>45082</v>
      </c>
    </row>
    <row r="2893" spans="1:8" x14ac:dyDescent="0.25">
      <c r="A2893" t="s">
        <v>2914</v>
      </c>
      <c r="B2893" t="s">
        <v>17</v>
      </c>
      <c r="C2893">
        <v>2</v>
      </c>
      <c r="D2893">
        <v>1</v>
      </c>
      <c r="E2893">
        <v>2</v>
      </c>
      <c r="F2893" t="s">
        <v>14</v>
      </c>
      <c r="G2893" t="s">
        <v>11</v>
      </c>
      <c r="H2893" s="1">
        <v>45140</v>
      </c>
    </row>
    <row r="2894" spans="1:8" x14ac:dyDescent="0.25">
      <c r="A2894" t="s">
        <v>2915</v>
      </c>
      <c r="B2894" t="s">
        <v>20</v>
      </c>
      <c r="C2894" t="s">
        <v>21</v>
      </c>
      <c r="D2894">
        <v>5</v>
      </c>
      <c r="E2894">
        <v>5</v>
      </c>
      <c r="F2894" t="s">
        <v>14</v>
      </c>
      <c r="G2894" t="s">
        <v>11</v>
      </c>
      <c r="H2894" s="1">
        <v>45100</v>
      </c>
    </row>
    <row r="2895" spans="1:8" x14ac:dyDescent="0.25">
      <c r="A2895" t="s">
        <v>2916</v>
      </c>
      <c r="B2895" t="s">
        <v>13</v>
      </c>
      <c r="C2895">
        <v>4</v>
      </c>
      <c r="D2895">
        <v>3</v>
      </c>
      <c r="E2895">
        <v>12</v>
      </c>
      <c r="G2895" t="s">
        <v>11</v>
      </c>
      <c r="H2895" s="1">
        <v>45143</v>
      </c>
    </row>
    <row r="2896" spans="1:8" x14ac:dyDescent="0.25">
      <c r="A2896" t="s">
        <v>2917</v>
      </c>
      <c r="B2896" t="s">
        <v>20</v>
      </c>
      <c r="C2896">
        <v>4</v>
      </c>
      <c r="D2896">
        <v>5</v>
      </c>
      <c r="E2896">
        <v>20</v>
      </c>
      <c r="F2896" t="s">
        <v>18</v>
      </c>
      <c r="H2896" s="1">
        <v>45087</v>
      </c>
    </row>
    <row r="2897" spans="1:8" x14ac:dyDescent="0.25">
      <c r="A2897" t="s">
        <v>2918</v>
      </c>
      <c r="B2897" t="s">
        <v>28</v>
      </c>
      <c r="C2897">
        <v>5</v>
      </c>
      <c r="D2897">
        <v>4</v>
      </c>
      <c r="E2897">
        <v>20</v>
      </c>
      <c r="F2897" t="s">
        <v>21</v>
      </c>
      <c r="G2897" t="s">
        <v>11</v>
      </c>
      <c r="H2897" s="1">
        <v>45114</v>
      </c>
    </row>
    <row r="2898" spans="1:8" x14ac:dyDescent="0.25">
      <c r="A2898" t="s">
        <v>2919</v>
      </c>
      <c r="B2898" t="s">
        <v>9</v>
      </c>
      <c r="C2898">
        <v>4</v>
      </c>
      <c r="D2898">
        <v>2</v>
      </c>
      <c r="E2898">
        <v>8</v>
      </c>
      <c r="F2898" t="s">
        <v>14</v>
      </c>
      <c r="G2898" t="s">
        <v>15</v>
      </c>
      <c r="H2898" s="1">
        <v>45272</v>
      </c>
    </row>
    <row r="2899" spans="1:8" x14ac:dyDescent="0.25">
      <c r="A2899" t="s">
        <v>2920</v>
      </c>
      <c r="B2899" t="s">
        <v>9</v>
      </c>
      <c r="C2899">
        <v>5</v>
      </c>
      <c r="D2899">
        <v>2</v>
      </c>
      <c r="E2899">
        <v>10</v>
      </c>
      <c r="G2899" t="s">
        <v>11</v>
      </c>
      <c r="H2899" s="1">
        <v>45049</v>
      </c>
    </row>
    <row r="2900" spans="1:8" x14ac:dyDescent="0.25">
      <c r="A2900" t="s">
        <v>2921</v>
      </c>
      <c r="B2900" t="s">
        <v>28</v>
      </c>
      <c r="C2900">
        <v>4</v>
      </c>
      <c r="D2900">
        <v>4</v>
      </c>
      <c r="E2900">
        <v>16</v>
      </c>
      <c r="F2900" t="s">
        <v>14</v>
      </c>
      <c r="G2900" t="s">
        <v>11</v>
      </c>
      <c r="H2900" s="1">
        <v>45277</v>
      </c>
    </row>
    <row r="2901" spans="1:8" x14ac:dyDescent="0.25">
      <c r="A2901" t="s">
        <v>2922</v>
      </c>
      <c r="B2901" t="s">
        <v>28</v>
      </c>
      <c r="C2901">
        <v>5</v>
      </c>
      <c r="D2901">
        <v>4</v>
      </c>
      <c r="E2901">
        <v>20</v>
      </c>
      <c r="F2901" t="s">
        <v>23</v>
      </c>
      <c r="G2901" t="s">
        <v>11</v>
      </c>
      <c r="H2901" t="s">
        <v>21</v>
      </c>
    </row>
    <row r="2902" spans="1:8" x14ac:dyDescent="0.25">
      <c r="A2902" t="s">
        <v>2923</v>
      </c>
      <c r="B2902" t="s">
        <v>65</v>
      </c>
      <c r="C2902">
        <v>2</v>
      </c>
      <c r="D2902">
        <v>1.5</v>
      </c>
      <c r="E2902">
        <v>3</v>
      </c>
      <c r="H2902" s="1">
        <v>45080</v>
      </c>
    </row>
    <row r="2903" spans="1:8" x14ac:dyDescent="0.25">
      <c r="A2903" t="s">
        <v>2924</v>
      </c>
      <c r="B2903" t="s">
        <v>20</v>
      </c>
      <c r="C2903">
        <v>3</v>
      </c>
      <c r="D2903">
        <v>5</v>
      </c>
      <c r="E2903">
        <v>15</v>
      </c>
      <c r="F2903" t="s">
        <v>23</v>
      </c>
      <c r="H2903" s="1">
        <v>44976</v>
      </c>
    </row>
    <row r="2904" spans="1:8" x14ac:dyDescent="0.25">
      <c r="A2904" t="s">
        <v>2925</v>
      </c>
      <c r="B2904" t="s">
        <v>20</v>
      </c>
      <c r="C2904">
        <v>1</v>
      </c>
      <c r="D2904">
        <v>5</v>
      </c>
      <c r="E2904">
        <v>5</v>
      </c>
      <c r="F2904" t="s">
        <v>18</v>
      </c>
      <c r="G2904" t="s">
        <v>11</v>
      </c>
      <c r="H2904" s="1">
        <v>45276</v>
      </c>
    </row>
    <row r="2905" spans="1:8" x14ac:dyDescent="0.25">
      <c r="A2905" t="s">
        <v>2926</v>
      </c>
      <c r="B2905" t="s">
        <v>13</v>
      </c>
      <c r="C2905">
        <v>1</v>
      </c>
      <c r="D2905">
        <v>3</v>
      </c>
      <c r="E2905">
        <v>3</v>
      </c>
      <c r="F2905" t="s">
        <v>21</v>
      </c>
      <c r="H2905" s="1">
        <v>45221</v>
      </c>
    </row>
    <row r="2906" spans="1:8" x14ac:dyDescent="0.25">
      <c r="A2906" t="s">
        <v>2927</v>
      </c>
      <c r="C2906">
        <v>1</v>
      </c>
      <c r="D2906">
        <v>4</v>
      </c>
      <c r="E2906">
        <v>4</v>
      </c>
      <c r="F2906" t="s">
        <v>10</v>
      </c>
      <c r="G2906" t="s">
        <v>11</v>
      </c>
      <c r="H2906" s="1">
        <v>45085</v>
      </c>
    </row>
    <row r="2907" spans="1:8" x14ac:dyDescent="0.25">
      <c r="A2907" t="s">
        <v>2928</v>
      </c>
      <c r="B2907" t="s">
        <v>39</v>
      </c>
      <c r="C2907">
        <v>4</v>
      </c>
      <c r="D2907">
        <v>3</v>
      </c>
      <c r="E2907">
        <v>12</v>
      </c>
      <c r="F2907" t="s">
        <v>23</v>
      </c>
      <c r="G2907" t="s">
        <v>11</v>
      </c>
      <c r="H2907" s="1">
        <v>45077</v>
      </c>
    </row>
    <row r="2908" spans="1:8" x14ac:dyDescent="0.25">
      <c r="A2908" t="s">
        <v>2929</v>
      </c>
      <c r="B2908" t="s">
        <v>28</v>
      </c>
      <c r="C2908">
        <v>1</v>
      </c>
      <c r="D2908">
        <v>4</v>
      </c>
      <c r="E2908">
        <v>4</v>
      </c>
      <c r="H2908" s="1">
        <v>45138</v>
      </c>
    </row>
    <row r="2909" spans="1:8" x14ac:dyDescent="0.25">
      <c r="A2909" t="s">
        <v>2930</v>
      </c>
      <c r="B2909" t="s">
        <v>21</v>
      </c>
      <c r="C2909">
        <v>5</v>
      </c>
      <c r="D2909">
        <v>3</v>
      </c>
      <c r="E2909">
        <v>15</v>
      </c>
      <c r="F2909" t="s">
        <v>23</v>
      </c>
      <c r="G2909" t="s">
        <v>11</v>
      </c>
      <c r="H2909" s="1">
        <v>45178</v>
      </c>
    </row>
    <row r="2910" spans="1:8" x14ac:dyDescent="0.25">
      <c r="A2910" t="s">
        <v>2931</v>
      </c>
      <c r="B2910" t="s">
        <v>28</v>
      </c>
      <c r="C2910">
        <v>2</v>
      </c>
      <c r="D2910">
        <v>4</v>
      </c>
      <c r="E2910">
        <v>8</v>
      </c>
      <c r="H2910" s="1">
        <v>45077</v>
      </c>
    </row>
    <row r="2911" spans="1:8" x14ac:dyDescent="0.25">
      <c r="A2911" t="s">
        <v>2932</v>
      </c>
      <c r="B2911" t="s">
        <v>13</v>
      </c>
      <c r="C2911">
        <v>2</v>
      </c>
      <c r="D2911">
        <v>3</v>
      </c>
      <c r="E2911">
        <v>6</v>
      </c>
      <c r="F2911" t="s">
        <v>21</v>
      </c>
      <c r="H2911" s="1">
        <v>45198</v>
      </c>
    </row>
    <row r="2912" spans="1:8" x14ac:dyDescent="0.25">
      <c r="A2912" t="s">
        <v>2933</v>
      </c>
      <c r="B2912" t="s">
        <v>28</v>
      </c>
      <c r="C2912">
        <v>5</v>
      </c>
      <c r="D2912">
        <v>4</v>
      </c>
      <c r="E2912">
        <v>20</v>
      </c>
      <c r="F2912" t="s">
        <v>10</v>
      </c>
      <c r="G2912" t="s">
        <v>11</v>
      </c>
      <c r="H2912" s="1">
        <v>45124</v>
      </c>
    </row>
    <row r="2913" spans="1:8" x14ac:dyDescent="0.25">
      <c r="A2913" t="s">
        <v>2934</v>
      </c>
      <c r="B2913" t="s">
        <v>28</v>
      </c>
      <c r="C2913">
        <v>2</v>
      </c>
      <c r="D2913">
        <v>4</v>
      </c>
      <c r="E2913" t="s">
        <v>18</v>
      </c>
      <c r="F2913" t="s">
        <v>10</v>
      </c>
      <c r="G2913" t="s">
        <v>15</v>
      </c>
      <c r="H2913" s="1">
        <v>44928</v>
      </c>
    </row>
    <row r="2914" spans="1:8" x14ac:dyDescent="0.25">
      <c r="A2914" t="s">
        <v>2935</v>
      </c>
      <c r="B2914" t="s">
        <v>65</v>
      </c>
      <c r="C2914">
        <v>3</v>
      </c>
      <c r="D2914">
        <v>1.5</v>
      </c>
      <c r="E2914">
        <v>4.5</v>
      </c>
      <c r="F2914" t="s">
        <v>23</v>
      </c>
      <c r="G2914" t="s">
        <v>15</v>
      </c>
      <c r="H2914" t="s">
        <v>21</v>
      </c>
    </row>
    <row r="2915" spans="1:8" x14ac:dyDescent="0.25">
      <c r="A2915" t="s">
        <v>2936</v>
      </c>
      <c r="B2915" t="s">
        <v>13</v>
      </c>
      <c r="C2915">
        <v>3</v>
      </c>
      <c r="D2915">
        <v>3</v>
      </c>
      <c r="E2915">
        <v>9</v>
      </c>
      <c r="F2915" t="s">
        <v>10</v>
      </c>
      <c r="G2915" t="s">
        <v>11</v>
      </c>
      <c r="H2915" s="1">
        <v>45027</v>
      </c>
    </row>
    <row r="2916" spans="1:8" x14ac:dyDescent="0.25">
      <c r="A2916" t="s">
        <v>2937</v>
      </c>
      <c r="C2916">
        <v>5</v>
      </c>
      <c r="D2916">
        <v>1</v>
      </c>
      <c r="E2916">
        <v>5</v>
      </c>
      <c r="F2916" t="s">
        <v>14</v>
      </c>
      <c r="G2916" t="s">
        <v>15</v>
      </c>
      <c r="H2916" s="1">
        <v>45067</v>
      </c>
    </row>
    <row r="2917" spans="1:8" x14ac:dyDescent="0.25">
      <c r="A2917" t="s">
        <v>2938</v>
      </c>
      <c r="B2917" t="s">
        <v>25</v>
      </c>
      <c r="C2917">
        <v>3</v>
      </c>
      <c r="D2917">
        <v>4</v>
      </c>
      <c r="E2917">
        <v>12</v>
      </c>
      <c r="F2917" t="s">
        <v>10</v>
      </c>
      <c r="H2917" s="1">
        <v>45266</v>
      </c>
    </row>
    <row r="2918" spans="1:8" x14ac:dyDescent="0.25">
      <c r="A2918" t="s">
        <v>2939</v>
      </c>
      <c r="C2918">
        <v>2</v>
      </c>
      <c r="D2918">
        <v>5</v>
      </c>
      <c r="E2918">
        <v>10</v>
      </c>
      <c r="G2918" t="s">
        <v>11</v>
      </c>
      <c r="H2918" s="1">
        <v>45111</v>
      </c>
    </row>
    <row r="2919" spans="1:8" x14ac:dyDescent="0.25">
      <c r="A2919" t="s">
        <v>2940</v>
      </c>
      <c r="B2919" t="s">
        <v>39</v>
      </c>
      <c r="C2919">
        <v>4</v>
      </c>
      <c r="D2919">
        <v>3</v>
      </c>
      <c r="E2919">
        <v>12</v>
      </c>
      <c r="F2919" t="s">
        <v>10</v>
      </c>
      <c r="G2919" t="s">
        <v>11</v>
      </c>
      <c r="H2919" s="1">
        <v>45167</v>
      </c>
    </row>
    <row r="2920" spans="1:8" x14ac:dyDescent="0.25">
      <c r="A2920" t="s">
        <v>2941</v>
      </c>
      <c r="B2920" t="s">
        <v>20</v>
      </c>
      <c r="C2920">
        <v>4</v>
      </c>
      <c r="D2920">
        <v>5</v>
      </c>
      <c r="E2920">
        <v>20</v>
      </c>
      <c r="F2920" t="s">
        <v>10</v>
      </c>
      <c r="G2920" t="s">
        <v>11</v>
      </c>
      <c r="H2920" s="1">
        <v>44969</v>
      </c>
    </row>
    <row r="2921" spans="1:8" x14ac:dyDescent="0.25">
      <c r="A2921" t="s">
        <v>2942</v>
      </c>
      <c r="B2921" t="s">
        <v>20</v>
      </c>
      <c r="C2921">
        <v>1</v>
      </c>
      <c r="D2921">
        <v>5</v>
      </c>
      <c r="E2921">
        <v>5</v>
      </c>
      <c r="F2921" t="s">
        <v>23</v>
      </c>
      <c r="G2921" t="s">
        <v>11</v>
      </c>
      <c r="H2921" s="1">
        <v>44962</v>
      </c>
    </row>
    <row r="2922" spans="1:8" x14ac:dyDescent="0.25">
      <c r="A2922" t="s">
        <v>2943</v>
      </c>
      <c r="B2922" t="s">
        <v>20</v>
      </c>
      <c r="C2922">
        <v>2</v>
      </c>
      <c r="D2922">
        <v>5</v>
      </c>
      <c r="E2922">
        <v>10</v>
      </c>
      <c r="F2922" t="s">
        <v>14</v>
      </c>
      <c r="G2922" t="s">
        <v>15</v>
      </c>
      <c r="H2922" s="1">
        <v>45057</v>
      </c>
    </row>
    <row r="2923" spans="1:8" x14ac:dyDescent="0.25">
      <c r="A2923" t="s">
        <v>2944</v>
      </c>
      <c r="B2923" t="s">
        <v>17</v>
      </c>
      <c r="C2923">
        <v>5</v>
      </c>
      <c r="D2923">
        <v>1</v>
      </c>
      <c r="E2923" t="s">
        <v>21</v>
      </c>
      <c r="F2923" t="s">
        <v>23</v>
      </c>
      <c r="G2923" t="s">
        <v>11</v>
      </c>
      <c r="H2923" s="1">
        <v>45110</v>
      </c>
    </row>
    <row r="2924" spans="1:8" x14ac:dyDescent="0.25">
      <c r="A2924" t="s">
        <v>2945</v>
      </c>
      <c r="B2924" t="s">
        <v>17</v>
      </c>
      <c r="C2924">
        <v>5</v>
      </c>
      <c r="D2924">
        <v>1</v>
      </c>
      <c r="E2924">
        <v>5</v>
      </c>
      <c r="F2924" t="s">
        <v>10</v>
      </c>
      <c r="H2924" s="1">
        <v>45046</v>
      </c>
    </row>
    <row r="2925" spans="1:8" x14ac:dyDescent="0.25">
      <c r="A2925" t="s">
        <v>2946</v>
      </c>
      <c r="B2925" t="s">
        <v>20</v>
      </c>
      <c r="C2925">
        <v>2</v>
      </c>
      <c r="D2925">
        <v>5</v>
      </c>
      <c r="E2925">
        <v>10</v>
      </c>
      <c r="G2925" t="s">
        <v>11</v>
      </c>
      <c r="H2925" s="1">
        <v>45093</v>
      </c>
    </row>
    <row r="2926" spans="1:8" x14ac:dyDescent="0.25">
      <c r="A2926" t="s">
        <v>2947</v>
      </c>
      <c r="B2926" t="s">
        <v>39</v>
      </c>
      <c r="C2926">
        <v>5</v>
      </c>
      <c r="D2926">
        <v>3</v>
      </c>
      <c r="E2926">
        <v>15</v>
      </c>
      <c r="F2926" t="s">
        <v>10</v>
      </c>
      <c r="H2926" s="1">
        <v>45099</v>
      </c>
    </row>
    <row r="2927" spans="1:8" x14ac:dyDescent="0.25">
      <c r="A2927" t="s">
        <v>2948</v>
      </c>
      <c r="B2927" t="s">
        <v>17</v>
      </c>
      <c r="C2927">
        <v>4</v>
      </c>
      <c r="D2927">
        <v>1</v>
      </c>
      <c r="E2927">
        <v>4</v>
      </c>
      <c r="F2927" t="s">
        <v>14</v>
      </c>
      <c r="G2927" t="s">
        <v>11</v>
      </c>
      <c r="H2927" s="1">
        <v>45115</v>
      </c>
    </row>
    <row r="2928" spans="1:8" x14ac:dyDescent="0.25">
      <c r="A2928" t="s">
        <v>2949</v>
      </c>
      <c r="B2928" t="s">
        <v>65</v>
      </c>
      <c r="C2928">
        <v>1</v>
      </c>
      <c r="D2928">
        <v>1.5</v>
      </c>
      <c r="E2928">
        <v>1.5</v>
      </c>
      <c r="G2928" t="s">
        <v>11</v>
      </c>
      <c r="H2928" s="1">
        <v>45154</v>
      </c>
    </row>
    <row r="2929" spans="1:8" x14ac:dyDescent="0.25">
      <c r="A2929" t="s">
        <v>2950</v>
      </c>
      <c r="B2929" t="s">
        <v>13</v>
      </c>
      <c r="C2929">
        <v>1</v>
      </c>
      <c r="D2929">
        <v>3</v>
      </c>
      <c r="E2929">
        <v>3</v>
      </c>
      <c r="F2929" t="s">
        <v>23</v>
      </c>
      <c r="G2929" t="s">
        <v>15</v>
      </c>
      <c r="H2929" s="1">
        <v>44943</v>
      </c>
    </row>
    <row r="2930" spans="1:8" x14ac:dyDescent="0.25">
      <c r="A2930" t="s">
        <v>2951</v>
      </c>
      <c r="B2930" t="s">
        <v>28</v>
      </c>
      <c r="C2930">
        <v>5</v>
      </c>
      <c r="D2930">
        <v>4</v>
      </c>
      <c r="E2930">
        <v>20</v>
      </c>
      <c r="F2930" t="s">
        <v>14</v>
      </c>
      <c r="H2930" s="1">
        <v>45107</v>
      </c>
    </row>
    <row r="2931" spans="1:8" x14ac:dyDescent="0.25">
      <c r="A2931" t="s">
        <v>2952</v>
      </c>
      <c r="B2931" t="s">
        <v>39</v>
      </c>
      <c r="C2931">
        <v>5</v>
      </c>
      <c r="D2931">
        <v>3</v>
      </c>
      <c r="E2931">
        <v>15</v>
      </c>
      <c r="F2931" t="s">
        <v>14</v>
      </c>
      <c r="G2931" t="s">
        <v>21</v>
      </c>
      <c r="H2931" s="1">
        <v>45249</v>
      </c>
    </row>
    <row r="2932" spans="1:8" x14ac:dyDescent="0.25">
      <c r="A2932" t="s">
        <v>2953</v>
      </c>
      <c r="B2932" t="s">
        <v>20</v>
      </c>
      <c r="C2932">
        <v>1</v>
      </c>
      <c r="D2932">
        <v>5</v>
      </c>
      <c r="E2932">
        <v>5</v>
      </c>
      <c r="F2932" t="s">
        <v>10</v>
      </c>
      <c r="G2932" t="s">
        <v>11</v>
      </c>
      <c r="H2932" s="1">
        <v>45027</v>
      </c>
    </row>
    <row r="2933" spans="1:8" x14ac:dyDescent="0.25">
      <c r="A2933" t="s">
        <v>2954</v>
      </c>
      <c r="B2933" t="s">
        <v>9</v>
      </c>
      <c r="C2933">
        <v>3</v>
      </c>
      <c r="D2933">
        <v>2</v>
      </c>
      <c r="E2933">
        <v>6</v>
      </c>
      <c r="F2933" t="s">
        <v>23</v>
      </c>
      <c r="G2933" t="s">
        <v>15</v>
      </c>
      <c r="H2933" s="1">
        <v>45144</v>
      </c>
    </row>
    <row r="2934" spans="1:8" x14ac:dyDescent="0.25">
      <c r="A2934" t="s">
        <v>2955</v>
      </c>
      <c r="B2934" t="s">
        <v>20</v>
      </c>
      <c r="C2934">
        <v>3</v>
      </c>
      <c r="D2934">
        <v>5</v>
      </c>
      <c r="E2934">
        <v>15</v>
      </c>
      <c r="F2934" t="s">
        <v>10</v>
      </c>
      <c r="G2934" t="s">
        <v>11</v>
      </c>
      <c r="H2934" s="1">
        <v>45160</v>
      </c>
    </row>
    <row r="2935" spans="1:8" x14ac:dyDescent="0.25">
      <c r="A2935" t="s">
        <v>2956</v>
      </c>
      <c r="B2935" t="s">
        <v>13</v>
      </c>
      <c r="C2935">
        <v>5</v>
      </c>
      <c r="D2935">
        <v>3</v>
      </c>
      <c r="E2935">
        <v>15</v>
      </c>
      <c r="F2935" t="s">
        <v>14</v>
      </c>
      <c r="G2935" t="s">
        <v>11</v>
      </c>
      <c r="H2935" s="1">
        <v>45113</v>
      </c>
    </row>
    <row r="2936" spans="1:8" x14ac:dyDescent="0.25">
      <c r="A2936" t="s">
        <v>2957</v>
      </c>
      <c r="C2936">
        <v>4</v>
      </c>
      <c r="D2936">
        <v>3</v>
      </c>
      <c r="E2936">
        <v>12</v>
      </c>
      <c r="F2936" t="s">
        <v>14</v>
      </c>
      <c r="H2936" s="1">
        <v>45230</v>
      </c>
    </row>
    <row r="2937" spans="1:8" x14ac:dyDescent="0.25">
      <c r="A2937" t="s">
        <v>2958</v>
      </c>
      <c r="B2937" t="s">
        <v>13</v>
      </c>
      <c r="C2937">
        <v>5</v>
      </c>
      <c r="D2937">
        <v>3</v>
      </c>
      <c r="E2937">
        <v>15</v>
      </c>
      <c r="F2937" t="s">
        <v>10</v>
      </c>
      <c r="G2937" t="s">
        <v>11</v>
      </c>
      <c r="H2937" t="s">
        <v>18</v>
      </c>
    </row>
    <row r="2938" spans="1:8" x14ac:dyDescent="0.25">
      <c r="A2938" t="s">
        <v>2959</v>
      </c>
      <c r="B2938" t="s">
        <v>17</v>
      </c>
      <c r="D2938">
        <v>1</v>
      </c>
      <c r="E2938">
        <v>3</v>
      </c>
      <c r="H2938" s="1">
        <v>45227</v>
      </c>
    </row>
    <row r="2939" spans="1:8" x14ac:dyDescent="0.25">
      <c r="A2939" t="s">
        <v>2960</v>
      </c>
      <c r="B2939" t="s">
        <v>39</v>
      </c>
      <c r="C2939">
        <v>4</v>
      </c>
      <c r="D2939">
        <v>3</v>
      </c>
      <c r="E2939">
        <v>12</v>
      </c>
      <c r="F2939" t="s">
        <v>23</v>
      </c>
      <c r="G2939" t="s">
        <v>15</v>
      </c>
      <c r="H2939" s="1">
        <v>45207</v>
      </c>
    </row>
    <row r="2940" spans="1:8" x14ac:dyDescent="0.25">
      <c r="A2940" t="s">
        <v>2961</v>
      </c>
      <c r="B2940" t="s">
        <v>17</v>
      </c>
      <c r="C2940">
        <v>2</v>
      </c>
      <c r="D2940">
        <v>1</v>
      </c>
      <c r="E2940">
        <v>2</v>
      </c>
      <c r="F2940" t="s">
        <v>23</v>
      </c>
      <c r="H2940" s="1">
        <v>45258</v>
      </c>
    </row>
    <row r="2941" spans="1:8" x14ac:dyDescent="0.25">
      <c r="A2941" t="s">
        <v>2962</v>
      </c>
      <c r="B2941" t="s">
        <v>9</v>
      </c>
      <c r="C2941">
        <v>2</v>
      </c>
      <c r="D2941">
        <v>2</v>
      </c>
      <c r="E2941">
        <v>4</v>
      </c>
      <c r="G2941" t="s">
        <v>11</v>
      </c>
      <c r="H2941" s="1">
        <v>45070</v>
      </c>
    </row>
    <row r="2942" spans="1:8" x14ac:dyDescent="0.25">
      <c r="A2942" t="s">
        <v>2963</v>
      </c>
      <c r="B2942" t="s">
        <v>28</v>
      </c>
      <c r="C2942">
        <v>5</v>
      </c>
      <c r="D2942">
        <v>4</v>
      </c>
      <c r="E2942">
        <v>20</v>
      </c>
      <c r="F2942" t="s">
        <v>21</v>
      </c>
      <c r="G2942" t="s">
        <v>11</v>
      </c>
      <c r="H2942" t="s">
        <v>18</v>
      </c>
    </row>
    <row r="2943" spans="1:8" x14ac:dyDescent="0.25">
      <c r="A2943" t="s">
        <v>2964</v>
      </c>
      <c r="B2943" t="s">
        <v>20</v>
      </c>
      <c r="C2943">
        <v>3</v>
      </c>
      <c r="D2943">
        <v>5</v>
      </c>
      <c r="E2943">
        <v>15</v>
      </c>
      <c r="F2943" t="s">
        <v>14</v>
      </c>
      <c r="G2943" t="s">
        <v>15</v>
      </c>
      <c r="H2943" s="1">
        <v>45045</v>
      </c>
    </row>
    <row r="2944" spans="1:8" x14ac:dyDescent="0.25">
      <c r="A2944" t="s">
        <v>2965</v>
      </c>
      <c r="B2944" t="s">
        <v>17</v>
      </c>
      <c r="C2944">
        <v>1</v>
      </c>
      <c r="D2944">
        <v>1</v>
      </c>
      <c r="E2944">
        <v>1</v>
      </c>
      <c r="F2944" t="s">
        <v>14</v>
      </c>
      <c r="G2944" t="s">
        <v>15</v>
      </c>
      <c r="H2944" s="1">
        <v>45211</v>
      </c>
    </row>
    <row r="2945" spans="1:8" x14ac:dyDescent="0.25">
      <c r="A2945" t="s">
        <v>2966</v>
      </c>
      <c r="B2945" t="s">
        <v>13</v>
      </c>
      <c r="C2945">
        <v>5</v>
      </c>
      <c r="D2945">
        <v>3</v>
      </c>
      <c r="E2945">
        <v>15</v>
      </c>
      <c r="F2945" t="s">
        <v>10</v>
      </c>
      <c r="H2945" s="1">
        <v>45072</v>
      </c>
    </row>
    <row r="2946" spans="1:8" x14ac:dyDescent="0.25">
      <c r="A2946" t="s">
        <v>2967</v>
      </c>
      <c r="B2946" t="s">
        <v>25</v>
      </c>
      <c r="C2946">
        <v>4</v>
      </c>
      <c r="D2946">
        <v>4</v>
      </c>
      <c r="E2946">
        <v>16</v>
      </c>
      <c r="F2946" t="s">
        <v>23</v>
      </c>
      <c r="G2946" t="s">
        <v>21</v>
      </c>
      <c r="H2946" s="1">
        <v>45045</v>
      </c>
    </row>
    <row r="2947" spans="1:8" x14ac:dyDescent="0.25">
      <c r="A2947" t="s">
        <v>2968</v>
      </c>
      <c r="B2947" t="s">
        <v>39</v>
      </c>
      <c r="C2947">
        <v>1</v>
      </c>
      <c r="D2947">
        <v>3</v>
      </c>
      <c r="E2947">
        <v>3</v>
      </c>
      <c r="F2947" t="s">
        <v>23</v>
      </c>
      <c r="H2947" s="1">
        <v>44940</v>
      </c>
    </row>
    <row r="2948" spans="1:8" x14ac:dyDescent="0.25">
      <c r="A2948" t="s">
        <v>2969</v>
      </c>
      <c r="B2948" t="s">
        <v>17</v>
      </c>
      <c r="C2948">
        <v>4</v>
      </c>
      <c r="D2948">
        <v>1</v>
      </c>
      <c r="E2948">
        <v>4</v>
      </c>
      <c r="G2948" t="s">
        <v>11</v>
      </c>
      <c r="H2948" s="1">
        <v>45083</v>
      </c>
    </row>
    <row r="2949" spans="1:8" x14ac:dyDescent="0.25">
      <c r="A2949" t="s">
        <v>2970</v>
      </c>
      <c r="B2949" t="s">
        <v>18</v>
      </c>
      <c r="C2949">
        <v>5</v>
      </c>
      <c r="D2949">
        <v>3</v>
      </c>
      <c r="E2949">
        <v>15</v>
      </c>
      <c r="F2949" t="s">
        <v>10</v>
      </c>
      <c r="G2949" t="s">
        <v>11</v>
      </c>
      <c r="H2949" s="1">
        <v>44990</v>
      </c>
    </row>
    <row r="2950" spans="1:8" x14ac:dyDescent="0.25">
      <c r="A2950" t="s">
        <v>2971</v>
      </c>
      <c r="B2950" t="s">
        <v>9</v>
      </c>
      <c r="C2950">
        <v>3</v>
      </c>
      <c r="D2950">
        <v>2</v>
      </c>
      <c r="E2950">
        <v>6</v>
      </c>
      <c r="F2950" t="s">
        <v>23</v>
      </c>
      <c r="H2950" s="1">
        <v>45087</v>
      </c>
    </row>
    <row r="2951" spans="1:8" x14ac:dyDescent="0.25">
      <c r="A2951" t="s">
        <v>2972</v>
      </c>
      <c r="B2951" t="s">
        <v>20</v>
      </c>
      <c r="C2951">
        <v>5</v>
      </c>
      <c r="D2951">
        <v>5</v>
      </c>
      <c r="E2951">
        <v>25</v>
      </c>
      <c r="H2951" s="1">
        <v>45035</v>
      </c>
    </row>
    <row r="2952" spans="1:8" x14ac:dyDescent="0.25">
      <c r="A2952" t="s">
        <v>2973</v>
      </c>
      <c r="B2952" t="s">
        <v>20</v>
      </c>
      <c r="C2952">
        <v>4</v>
      </c>
      <c r="D2952">
        <v>5</v>
      </c>
      <c r="E2952">
        <v>20</v>
      </c>
      <c r="G2952" t="s">
        <v>15</v>
      </c>
      <c r="H2952" s="1">
        <v>45230</v>
      </c>
    </row>
    <row r="2953" spans="1:8" x14ac:dyDescent="0.25">
      <c r="A2953" t="s">
        <v>2974</v>
      </c>
      <c r="B2953" t="s">
        <v>9</v>
      </c>
      <c r="C2953">
        <v>3</v>
      </c>
      <c r="D2953">
        <v>2</v>
      </c>
      <c r="E2953">
        <v>6</v>
      </c>
      <c r="F2953" t="s">
        <v>23</v>
      </c>
      <c r="H2953" s="1">
        <v>45185</v>
      </c>
    </row>
    <row r="2954" spans="1:8" x14ac:dyDescent="0.25">
      <c r="A2954" t="s">
        <v>2975</v>
      </c>
      <c r="B2954" t="s">
        <v>39</v>
      </c>
      <c r="C2954">
        <v>2</v>
      </c>
      <c r="D2954">
        <v>3</v>
      </c>
      <c r="E2954">
        <v>6</v>
      </c>
      <c r="F2954" t="s">
        <v>10</v>
      </c>
      <c r="G2954" t="s">
        <v>11</v>
      </c>
      <c r="H2954" s="1">
        <v>45154</v>
      </c>
    </row>
    <row r="2955" spans="1:8" x14ac:dyDescent="0.25">
      <c r="A2955" t="s">
        <v>2976</v>
      </c>
      <c r="B2955" t="s">
        <v>39</v>
      </c>
      <c r="C2955">
        <v>2</v>
      </c>
      <c r="D2955">
        <v>3</v>
      </c>
      <c r="E2955">
        <v>6</v>
      </c>
      <c r="F2955" t="s">
        <v>14</v>
      </c>
      <c r="H2955" s="1">
        <v>44952</v>
      </c>
    </row>
    <row r="2956" spans="1:8" x14ac:dyDescent="0.25">
      <c r="A2956" t="s">
        <v>2977</v>
      </c>
      <c r="B2956" t="s">
        <v>65</v>
      </c>
      <c r="C2956">
        <v>4</v>
      </c>
      <c r="D2956">
        <v>1.5</v>
      </c>
      <c r="E2956">
        <v>6</v>
      </c>
      <c r="G2956" t="s">
        <v>15</v>
      </c>
      <c r="H2956" t="s">
        <v>21</v>
      </c>
    </row>
    <row r="2957" spans="1:8" x14ac:dyDescent="0.25">
      <c r="A2957" t="s">
        <v>2978</v>
      </c>
      <c r="B2957" t="s">
        <v>13</v>
      </c>
      <c r="C2957">
        <v>2</v>
      </c>
      <c r="D2957">
        <v>3</v>
      </c>
      <c r="E2957">
        <v>6</v>
      </c>
      <c r="F2957" t="s">
        <v>14</v>
      </c>
      <c r="G2957" t="s">
        <v>15</v>
      </c>
      <c r="H2957" s="1">
        <v>45045</v>
      </c>
    </row>
    <row r="2958" spans="1:8" x14ac:dyDescent="0.25">
      <c r="A2958" t="s">
        <v>2979</v>
      </c>
      <c r="B2958" t="s">
        <v>21</v>
      </c>
      <c r="C2958">
        <v>3</v>
      </c>
      <c r="D2958">
        <v>1</v>
      </c>
      <c r="E2958">
        <v>3</v>
      </c>
      <c r="F2958" t="s">
        <v>10</v>
      </c>
      <c r="H2958" s="1">
        <v>45015</v>
      </c>
    </row>
    <row r="2959" spans="1:8" x14ac:dyDescent="0.25">
      <c r="A2959" t="s">
        <v>2980</v>
      </c>
      <c r="B2959" t="s">
        <v>18</v>
      </c>
      <c r="C2959">
        <v>3</v>
      </c>
      <c r="D2959">
        <v>2</v>
      </c>
      <c r="E2959">
        <v>6</v>
      </c>
      <c r="F2959" t="s">
        <v>23</v>
      </c>
      <c r="G2959" t="s">
        <v>11</v>
      </c>
      <c r="H2959" s="1">
        <v>45232</v>
      </c>
    </row>
    <row r="2960" spans="1:8" x14ac:dyDescent="0.25">
      <c r="A2960" t="s">
        <v>2981</v>
      </c>
      <c r="B2960" t="s">
        <v>9</v>
      </c>
      <c r="C2960">
        <v>1</v>
      </c>
      <c r="D2960">
        <v>2</v>
      </c>
      <c r="E2960">
        <v>2</v>
      </c>
      <c r="F2960" t="s">
        <v>23</v>
      </c>
      <c r="H2960" s="1">
        <v>45101</v>
      </c>
    </row>
    <row r="2961" spans="1:8" x14ac:dyDescent="0.25">
      <c r="A2961" t="s">
        <v>2982</v>
      </c>
      <c r="B2961" t="s">
        <v>20</v>
      </c>
      <c r="C2961">
        <v>5</v>
      </c>
      <c r="D2961">
        <v>5</v>
      </c>
      <c r="E2961">
        <v>25</v>
      </c>
      <c r="F2961" t="s">
        <v>18</v>
      </c>
      <c r="H2961" s="1">
        <v>45207</v>
      </c>
    </row>
    <row r="2962" spans="1:8" x14ac:dyDescent="0.25">
      <c r="A2962" t="s">
        <v>2983</v>
      </c>
      <c r="B2962" t="s">
        <v>17</v>
      </c>
      <c r="C2962">
        <v>3</v>
      </c>
      <c r="D2962">
        <v>1</v>
      </c>
      <c r="E2962">
        <v>3</v>
      </c>
      <c r="G2962" t="s">
        <v>11</v>
      </c>
      <c r="H2962" s="1">
        <v>45239</v>
      </c>
    </row>
    <row r="2963" spans="1:8" x14ac:dyDescent="0.25">
      <c r="A2963" t="s">
        <v>2984</v>
      </c>
      <c r="B2963" t="s">
        <v>25</v>
      </c>
      <c r="C2963">
        <v>1</v>
      </c>
      <c r="D2963">
        <v>4</v>
      </c>
      <c r="E2963">
        <v>4</v>
      </c>
      <c r="F2963" t="s">
        <v>23</v>
      </c>
      <c r="G2963" t="s">
        <v>11</v>
      </c>
      <c r="H2963" s="1">
        <v>44987</v>
      </c>
    </row>
    <row r="2964" spans="1:8" x14ac:dyDescent="0.25">
      <c r="A2964" t="s">
        <v>2985</v>
      </c>
      <c r="B2964" t="s">
        <v>21</v>
      </c>
      <c r="C2964">
        <v>4</v>
      </c>
      <c r="E2964">
        <v>16</v>
      </c>
      <c r="G2964" t="s">
        <v>11</v>
      </c>
      <c r="H2964" s="1">
        <v>45117</v>
      </c>
    </row>
    <row r="2965" spans="1:8" x14ac:dyDescent="0.25">
      <c r="A2965" t="s">
        <v>2986</v>
      </c>
      <c r="B2965" t="s">
        <v>25</v>
      </c>
      <c r="C2965">
        <v>4</v>
      </c>
      <c r="D2965">
        <v>4</v>
      </c>
      <c r="E2965">
        <v>16</v>
      </c>
      <c r="F2965" t="s">
        <v>10</v>
      </c>
      <c r="G2965" t="s">
        <v>18</v>
      </c>
      <c r="H2965" s="1">
        <v>45028</v>
      </c>
    </row>
    <row r="2966" spans="1:8" x14ac:dyDescent="0.25">
      <c r="A2966" t="s">
        <v>2987</v>
      </c>
      <c r="B2966" t="s">
        <v>39</v>
      </c>
      <c r="C2966">
        <v>3</v>
      </c>
      <c r="D2966">
        <v>3</v>
      </c>
      <c r="E2966">
        <v>9</v>
      </c>
      <c r="F2966" t="s">
        <v>23</v>
      </c>
      <c r="G2966" t="s">
        <v>11</v>
      </c>
      <c r="H2966" s="1">
        <v>45056</v>
      </c>
    </row>
    <row r="2967" spans="1:8" x14ac:dyDescent="0.25">
      <c r="A2967" t="s">
        <v>2988</v>
      </c>
      <c r="B2967" t="s">
        <v>17</v>
      </c>
      <c r="C2967">
        <v>1</v>
      </c>
      <c r="D2967">
        <v>1</v>
      </c>
      <c r="E2967">
        <v>1</v>
      </c>
      <c r="F2967" t="s">
        <v>14</v>
      </c>
      <c r="H2967" s="1">
        <v>45122</v>
      </c>
    </row>
    <row r="2968" spans="1:8" x14ac:dyDescent="0.25">
      <c r="A2968" t="s">
        <v>2989</v>
      </c>
      <c r="B2968" t="s">
        <v>9</v>
      </c>
      <c r="C2968">
        <v>4</v>
      </c>
      <c r="D2968">
        <v>2</v>
      </c>
      <c r="E2968">
        <v>8</v>
      </c>
      <c r="G2968" t="s">
        <v>18</v>
      </c>
      <c r="H2968" s="1">
        <v>45206</v>
      </c>
    </row>
    <row r="2969" spans="1:8" x14ac:dyDescent="0.25">
      <c r="A2969" t="s">
        <v>2990</v>
      </c>
      <c r="B2969" t="s">
        <v>13</v>
      </c>
      <c r="C2969">
        <v>5</v>
      </c>
      <c r="D2969">
        <v>3</v>
      </c>
      <c r="E2969">
        <v>15</v>
      </c>
      <c r="F2969" t="s">
        <v>23</v>
      </c>
      <c r="G2969" t="s">
        <v>21</v>
      </c>
      <c r="H2969" s="1">
        <v>44954</v>
      </c>
    </row>
    <row r="2970" spans="1:8" x14ac:dyDescent="0.25">
      <c r="A2970" t="s">
        <v>2991</v>
      </c>
      <c r="B2970" t="s">
        <v>18</v>
      </c>
      <c r="C2970">
        <v>3</v>
      </c>
      <c r="D2970">
        <v>4</v>
      </c>
      <c r="G2970" t="s">
        <v>11</v>
      </c>
      <c r="H2970" s="1">
        <v>45064</v>
      </c>
    </row>
    <row r="2971" spans="1:8" x14ac:dyDescent="0.25">
      <c r="A2971" t="s">
        <v>2992</v>
      </c>
      <c r="B2971" t="s">
        <v>21</v>
      </c>
      <c r="C2971">
        <v>1</v>
      </c>
      <c r="D2971">
        <v>3</v>
      </c>
      <c r="E2971">
        <v>3</v>
      </c>
      <c r="F2971" t="s">
        <v>14</v>
      </c>
      <c r="G2971" t="s">
        <v>18</v>
      </c>
      <c r="H2971" s="1">
        <v>45159</v>
      </c>
    </row>
    <row r="2972" spans="1:8" x14ac:dyDescent="0.25">
      <c r="A2972" t="s">
        <v>2993</v>
      </c>
      <c r="B2972" t="s">
        <v>65</v>
      </c>
      <c r="C2972">
        <v>3</v>
      </c>
      <c r="D2972">
        <v>1.5</v>
      </c>
      <c r="E2972">
        <v>4.5</v>
      </c>
      <c r="F2972" t="s">
        <v>10</v>
      </c>
      <c r="G2972" t="s">
        <v>15</v>
      </c>
      <c r="H2972" s="1">
        <v>45284</v>
      </c>
    </row>
    <row r="2973" spans="1:8" x14ac:dyDescent="0.25">
      <c r="A2973" t="s">
        <v>2994</v>
      </c>
      <c r="B2973" t="s">
        <v>28</v>
      </c>
      <c r="C2973">
        <v>2</v>
      </c>
      <c r="D2973">
        <v>4</v>
      </c>
      <c r="E2973">
        <v>8</v>
      </c>
      <c r="H2973" s="1">
        <v>45125</v>
      </c>
    </row>
    <row r="2974" spans="1:8" x14ac:dyDescent="0.25">
      <c r="A2974" t="s">
        <v>2995</v>
      </c>
      <c r="B2974" t="s">
        <v>18</v>
      </c>
      <c r="C2974">
        <v>5</v>
      </c>
      <c r="D2974">
        <v>1</v>
      </c>
      <c r="E2974">
        <v>5</v>
      </c>
      <c r="G2974" t="s">
        <v>11</v>
      </c>
      <c r="H2974" s="1">
        <v>45126</v>
      </c>
    </row>
    <row r="2975" spans="1:8" x14ac:dyDescent="0.25">
      <c r="A2975" t="s">
        <v>2996</v>
      </c>
      <c r="B2975" t="s">
        <v>9</v>
      </c>
      <c r="C2975">
        <v>5</v>
      </c>
      <c r="D2975">
        <v>2</v>
      </c>
      <c r="E2975">
        <v>10</v>
      </c>
      <c r="F2975" t="s">
        <v>23</v>
      </c>
      <c r="H2975" s="1">
        <v>45205</v>
      </c>
    </row>
    <row r="2976" spans="1:8" x14ac:dyDescent="0.25">
      <c r="A2976" t="s">
        <v>2997</v>
      </c>
      <c r="B2976" t="s">
        <v>39</v>
      </c>
      <c r="C2976">
        <v>3</v>
      </c>
      <c r="E2976">
        <v>9</v>
      </c>
      <c r="F2976" t="s">
        <v>14</v>
      </c>
      <c r="G2976" t="s">
        <v>18</v>
      </c>
      <c r="H2976" s="1">
        <v>45287</v>
      </c>
    </row>
    <row r="2977" spans="1:8" x14ac:dyDescent="0.25">
      <c r="A2977" t="s">
        <v>2998</v>
      </c>
      <c r="B2977" t="s">
        <v>65</v>
      </c>
      <c r="C2977">
        <v>3</v>
      </c>
      <c r="D2977">
        <v>1.5</v>
      </c>
      <c r="E2977">
        <v>4.5</v>
      </c>
      <c r="G2977" t="s">
        <v>11</v>
      </c>
      <c r="H2977" s="1">
        <v>45279</v>
      </c>
    </row>
    <row r="2978" spans="1:8" x14ac:dyDescent="0.25">
      <c r="A2978" t="s">
        <v>2999</v>
      </c>
      <c r="C2978">
        <v>2</v>
      </c>
      <c r="D2978">
        <v>5</v>
      </c>
      <c r="E2978">
        <v>10</v>
      </c>
      <c r="F2978" t="s">
        <v>14</v>
      </c>
      <c r="H2978" s="1">
        <v>45133</v>
      </c>
    </row>
    <row r="2979" spans="1:8" x14ac:dyDescent="0.25">
      <c r="A2979" t="s">
        <v>3000</v>
      </c>
      <c r="B2979" t="s">
        <v>65</v>
      </c>
      <c r="C2979">
        <v>5</v>
      </c>
      <c r="D2979">
        <v>1.5</v>
      </c>
      <c r="E2979">
        <v>7.5</v>
      </c>
      <c r="G2979" t="s">
        <v>15</v>
      </c>
      <c r="H2979" s="1">
        <v>44963</v>
      </c>
    </row>
    <row r="2980" spans="1:8" x14ac:dyDescent="0.25">
      <c r="A2980" t="s">
        <v>3001</v>
      </c>
      <c r="B2980" t="s">
        <v>18</v>
      </c>
      <c r="C2980">
        <v>3</v>
      </c>
      <c r="D2980">
        <v>3</v>
      </c>
      <c r="E2980">
        <v>9</v>
      </c>
      <c r="F2980" t="s">
        <v>14</v>
      </c>
      <c r="G2980" t="s">
        <v>15</v>
      </c>
      <c r="H2980" s="1">
        <v>45201</v>
      </c>
    </row>
    <row r="2981" spans="1:8" x14ac:dyDescent="0.25">
      <c r="A2981" t="s">
        <v>3002</v>
      </c>
      <c r="B2981" t="s">
        <v>9</v>
      </c>
      <c r="D2981">
        <v>2</v>
      </c>
      <c r="E2981">
        <v>10</v>
      </c>
      <c r="F2981" t="s">
        <v>23</v>
      </c>
      <c r="H2981" s="1">
        <v>45128</v>
      </c>
    </row>
    <row r="2982" spans="1:8" x14ac:dyDescent="0.25">
      <c r="A2982" t="s">
        <v>3003</v>
      </c>
      <c r="B2982" t="s">
        <v>25</v>
      </c>
      <c r="C2982">
        <v>3</v>
      </c>
      <c r="D2982">
        <v>4</v>
      </c>
      <c r="E2982">
        <v>12</v>
      </c>
      <c r="F2982" t="s">
        <v>10</v>
      </c>
      <c r="G2982" t="s">
        <v>15</v>
      </c>
      <c r="H2982" s="1">
        <v>45234</v>
      </c>
    </row>
    <row r="2983" spans="1:8" x14ac:dyDescent="0.25">
      <c r="A2983" t="s">
        <v>3004</v>
      </c>
      <c r="B2983" t="s">
        <v>17</v>
      </c>
      <c r="C2983">
        <v>2</v>
      </c>
      <c r="D2983">
        <v>1</v>
      </c>
      <c r="E2983">
        <v>2</v>
      </c>
      <c r="F2983" t="s">
        <v>18</v>
      </c>
      <c r="G2983" t="s">
        <v>11</v>
      </c>
      <c r="H2983" s="1">
        <v>45018</v>
      </c>
    </row>
    <row r="2984" spans="1:8" x14ac:dyDescent="0.25">
      <c r="A2984" t="s">
        <v>3005</v>
      </c>
      <c r="B2984" t="s">
        <v>17</v>
      </c>
      <c r="C2984">
        <v>1</v>
      </c>
      <c r="D2984">
        <v>1</v>
      </c>
      <c r="E2984">
        <v>1</v>
      </c>
      <c r="F2984" t="s">
        <v>10</v>
      </c>
      <c r="G2984" t="s">
        <v>11</v>
      </c>
      <c r="H2984" s="1">
        <v>45251</v>
      </c>
    </row>
    <row r="2985" spans="1:8" x14ac:dyDescent="0.25">
      <c r="A2985" t="s">
        <v>3006</v>
      </c>
      <c r="B2985" t="s">
        <v>13</v>
      </c>
      <c r="C2985">
        <v>2</v>
      </c>
      <c r="D2985">
        <v>3</v>
      </c>
      <c r="E2985">
        <v>6</v>
      </c>
      <c r="F2985" t="s">
        <v>23</v>
      </c>
      <c r="G2985" t="s">
        <v>15</v>
      </c>
      <c r="H2985" s="1">
        <v>44967</v>
      </c>
    </row>
    <row r="2986" spans="1:8" x14ac:dyDescent="0.25">
      <c r="A2986" t="s">
        <v>3007</v>
      </c>
      <c r="B2986" t="s">
        <v>65</v>
      </c>
      <c r="C2986">
        <v>2</v>
      </c>
      <c r="D2986">
        <v>1.5</v>
      </c>
      <c r="E2986">
        <v>3</v>
      </c>
      <c r="F2986" t="s">
        <v>10</v>
      </c>
      <c r="H2986" s="1">
        <v>45103</v>
      </c>
    </row>
    <row r="2987" spans="1:8" x14ac:dyDescent="0.25">
      <c r="A2987" t="s">
        <v>3008</v>
      </c>
      <c r="B2987" t="s">
        <v>25</v>
      </c>
      <c r="C2987">
        <v>3</v>
      </c>
      <c r="D2987">
        <v>4</v>
      </c>
      <c r="E2987">
        <v>12</v>
      </c>
      <c r="F2987" t="s">
        <v>10</v>
      </c>
      <c r="G2987" t="s">
        <v>15</v>
      </c>
      <c r="H2987" s="1">
        <v>45255</v>
      </c>
    </row>
    <row r="2988" spans="1:8" x14ac:dyDescent="0.25">
      <c r="A2988" t="s">
        <v>3009</v>
      </c>
      <c r="B2988" t="s">
        <v>20</v>
      </c>
      <c r="C2988">
        <v>5</v>
      </c>
      <c r="D2988">
        <v>5</v>
      </c>
      <c r="E2988">
        <v>25</v>
      </c>
      <c r="G2988" t="s">
        <v>11</v>
      </c>
      <c r="H2988" s="1">
        <v>45291</v>
      </c>
    </row>
    <row r="2989" spans="1:8" x14ac:dyDescent="0.25">
      <c r="A2989" t="s">
        <v>3010</v>
      </c>
      <c r="B2989" t="s">
        <v>65</v>
      </c>
      <c r="C2989">
        <v>1</v>
      </c>
      <c r="D2989">
        <v>1.5</v>
      </c>
      <c r="E2989">
        <v>1.5</v>
      </c>
      <c r="F2989" t="s">
        <v>10</v>
      </c>
      <c r="G2989" t="s">
        <v>15</v>
      </c>
      <c r="H2989" s="1">
        <v>45218</v>
      </c>
    </row>
    <row r="2990" spans="1:8" x14ac:dyDescent="0.25">
      <c r="A2990" t="s">
        <v>3011</v>
      </c>
      <c r="B2990" t="s">
        <v>20</v>
      </c>
      <c r="C2990">
        <v>2</v>
      </c>
      <c r="D2990">
        <v>5</v>
      </c>
      <c r="E2990">
        <v>10</v>
      </c>
      <c r="F2990" t="s">
        <v>21</v>
      </c>
      <c r="G2990" t="s">
        <v>11</v>
      </c>
      <c r="H2990" s="1">
        <v>45130</v>
      </c>
    </row>
    <row r="2991" spans="1:8" x14ac:dyDescent="0.25">
      <c r="A2991" t="s">
        <v>3012</v>
      </c>
      <c r="B2991" t="s">
        <v>9</v>
      </c>
      <c r="D2991">
        <v>2</v>
      </c>
      <c r="E2991">
        <v>8</v>
      </c>
      <c r="F2991" t="s">
        <v>10</v>
      </c>
      <c r="G2991" t="s">
        <v>15</v>
      </c>
      <c r="H2991" s="1">
        <v>45279</v>
      </c>
    </row>
    <row r="2992" spans="1:8" x14ac:dyDescent="0.25">
      <c r="A2992" t="s">
        <v>3013</v>
      </c>
      <c r="B2992" t="s">
        <v>17</v>
      </c>
      <c r="C2992" t="s">
        <v>21</v>
      </c>
      <c r="D2992">
        <v>1</v>
      </c>
      <c r="E2992">
        <v>5</v>
      </c>
      <c r="H2992" s="1">
        <v>44963</v>
      </c>
    </row>
    <row r="2993" spans="1:8" x14ac:dyDescent="0.25">
      <c r="A2993" t="s">
        <v>3014</v>
      </c>
      <c r="B2993" t="s">
        <v>39</v>
      </c>
      <c r="C2993">
        <v>5</v>
      </c>
      <c r="D2993">
        <v>3</v>
      </c>
      <c r="E2993">
        <v>15</v>
      </c>
      <c r="H2993" s="1">
        <v>45018</v>
      </c>
    </row>
    <row r="2994" spans="1:8" x14ac:dyDescent="0.25">
      <c r="A2994" t="s">
        <v>3015</v>
      </c>
      <c r="B2994" t="s">
        <v>39</v>
      </c>
      <c r="C2994">
        <v>5</v>
      </c>
      <c r="D2994">
        <v>3</v>
      </c>
      <c r="E2994">
        <v>15</v>
      </c>
      <c r="F2994" t="s">
        <v>10</v>
      </c>
      <c r="H2994" s="1">
        <v>45088</v>
      </c>
    </row>
    <row r="2995" spans="1:8" x14ac:dyDescent="0.25">
      <c r="A2995" t="s">
        <v>3016</v>
      </c>
      <c r="B2995" t="s">
        <v>25</v>
      </c>
      <c r="D2995">
        <v>4</v>
      </c>
      <c r="E2995">
        <v>4</v>
      </c>
      <c r="H2995" s="1">
        <v>44937</v>
      </c>
    </row>
    <row r="2996" spans="1:8" x14ac:dyDescent="0.25">
      <c r="A2996" t="s">
        <v>3017</v>
      </c>
      <c r="B2996" t="s">
        <v>17</v>
      </c>
      <c r="D2996">
        <v>1</v>
      </c>
      <c r="E2996">
        <v>1</v>
      </c>
      <c r="F2996" t="s">
        <v>23</v>
      </c>
      <c r="G2996" t="s">
        <v>11</v>
      </c>
      <c r="H2996" s="1">
        <v>45067</v>
      </c>
    </row>
    <row r="2997" spans="1:8" x14ac:dyDescent="0.25">
      <c r="A2997" t="s">
        <v>3018</v>
      </c>
      <c r="B2997" t="s">
        <v>13</v>
      </c>
      <c r="C2997">
        <v>5</v>
      </c>
      <c r="D2997">
        <v>3</v>
      </c>
      <c r="E2997">
        <v>15</v>
      </c>
      <c r="F2997" t="s">
        <v>14</v>
      </c>
      <c r="G2997" t="s">
        <v>11</v>
      </c>
      <c r="H2997" s="1">
        <v>45195</v>
      </c>
    </row>
    <row r="2998" spans="1:8" x14ac:dyDescent="0.25">
      <c r="A2998" t="s">
        <v>3019</v>
      </c>
      <c r="B2998" t="s">
        <v>17</v>
      </c>
      <c r="C2998">
        <v>4</v>
      </c>
      <c r="D2998">
        <v>1</v>
      </c>
      <c r="E2998">
        <v>4</v>
      </c>
      <c r="F2998" t="s">
        <v>23</v>
      </c>
      <c r="H2998" s="1">
        <v>45130</v>
      </c>
    </row>
    <row r="2999" spans="1:8" x14ac:dyDescent="0.25">
      <c r="A2999" t="s">
        <v>3020</v>
      </c>
      <c r="B2999" t="s">
        <v>9</v>
      </c>
      <c r="C2999">
        <v>1</v>
      </c>
      <c r="D2999">
        <v>2</v>
      </c>
      <c r="E2999" t="s">
        <v>21</v>
      </c>
      <c r="F2999" t="s">
        <v>10</v>
      </c>
      <c r="H2999" s="1">
        <v>45220</v>
      </c>
    </row>
    <row r="3000" spans="1:8" x14ac:dyDescent="0.25">
      <c r="A3000" t="s">
        <v>3021</v>
      </c>
      <c r="B3000" t="s">
        <v>25</v>
      </c>
      <c r="C3000">
        <v>5</v>
      </c>
      <c r="D3000">
        <v>4</v>
      </c>
      <c r="E3000">
        <v>20</v>
      </c>
      <c r="F3000" t="s">
        <v>23</v>
      </c>
      <c r="G3000" t="s">
        <v>15</v>
      </c>
      <c r="H3000" s="1">
        <v>45217</v>
      </c>
    </row>
    <row r="3001" spans="1:8" x14ac:dyDescent="0.25">
      <c r="A3001" t="s">
        <v>3022</v>
      </c>
      <c r="B3001" t="s">
        <v>65</v>
      </c>
      <c r="C3001">
        <v>5</v>
      </c>
      <c r="D3001">
        <v>1.5</v>
      </c>
      <c r="E3001">
        <v>7.5</v>
      </c>
      <c r="F3001" t="s">
        <v>10</v>
      </c>
      <c r="G3001" t="s">
        <v>15</v>
      </c>
      <c r="H3001" t="s">
        <v>21</v>
      </c>
    </row>
    <row r="3002" spans="1:8" x14ac:dyDescent="0.25">
      <c r="A3002" t="s">
        <v>3023</v>
      </c>
      <c r="B3002" t="s">
        <v>20</v>
      </c>
      <c r="C3002">
        <v>1</v>
      </c>
      <c r="D3002">
        <v>5</v>
      </c>
      <c r="E3002">
        <v>5</v>
      </c>
      <c r="F3002" t="s">
        <v>14</v>
      </c>
      <c r="G3002" t="s">
        <v>15</v>
      </c>
      <c r="H3002" s="1">
        <v>45100</v>
      </c>
    </row>
    <row r="3003" spans="1:8" x14ac:dyDescent="0.25">
      <c r="A3003" t="s">
        <v>3024</v>
      </c>
      <c r="B3003" t="s">
        <v>39</v>
      </c>
      <c r="C3003">
        <v>5</v>
      </c>
      <c r="D3003">
        <v>3</v>
      </c>
      <c r="E3003">
        <v>15</v>
      </c>
      <c r="F3003" t="s">
        <v>10</v>
      </c>
      <c r="G3003" t="s">
        <v>15</v>
      </c>
      <c r="H3003" s="1">
        <v>45086</v>
      </c>
    </row>
    <row r="3004" spans="1:8" x14ac:dyDescent="0.25">
      <c r="A3004" t="s">
        <v>3025</v>
      </c>
      <c r="B3004" t="s">
        <v>13</v>
      </c>
      <c r="C3004">
        <v>2</v>
      </c>
      <c r="D3004">
        <v>3</v>
      </c>
      <c r="E3004">
        <v>6</v>
      </c>
      <c r="F3004" t="s">
        <v>23</v>
      </c>
      <c r="G3004" t="s">
        <v>15</v>
      </c>
      <c r="H3004" s="1">
        <v>44939</v>
      </c>
    </row>
    <row r="3005" spans="1:8" x14ac:dyDescent="0.25">
      <c r="A3005" t="s">
        <v>3026</v>
      </c>
      <c r="B3005" t="s">
        <v>9</v>
      </c>
      <c r="C3005">
        <v>3</v>
      </c>
      <c r="D3005">
        <v>2</v>
      </c>
      <c r="E3005">
        <v>6</v>
      </c>
      <c r="G3005" t="s">
        <v>15</v>
      </c>
      <c r="H3005" s="1">
        <v>45131</v>
      </c>
    </row>
    <row r="3006" spans="1:8" x14ac:dyDescent="0.25">
      <c r="A3006" t="s">
        <v>3027</v>
      </c>
      <c r="B3006" t="s">
        <v>28</v>
      </c>
      <c r="C3006">
        <v>2</v>
      </c>
      <c r="D3006">
        <v>4</v>
      </c>
      <c r="E3006">
        <v>8</v>
      </c>
      <c r="G3006" t="s">
        <v>11</v>
      </c>
      <c r="H3006" s="1">
        <v>45177</v>
      </c>
    </row>
    <row r="3007" spans="1:8" x14ac:dyDescent="0.25">
      <c r="A3007" t="s">
        <v>3028</v>
      </c>
      <c r="B3007" t="s">
        <v>13</v>
      </c>
      <c r="C3007">
        <v>4</v>
      </c>
      <c r="D3007">
        <v>3</v>
      </c>
      <c r="E3007">
        <v>12</v>
      </c>
      <c r="H3007" s="1">
        <v>45238</v>
      </c>
    </row>
    <row r="3008" spans="1:8" x14ac:dyDescent="0.25">
      <c r="A3008" t="s">
        <v>3029</v>
      </c>
      <c r="B3008" t="s">
        <v>20</v>
      </c>
      <c r="C3008" t="s">
        <v>21</v>
      </c>
      <c r="D3008">
        <v>5</v>
      </c>
      <c r="E3008">
        <v>15</v>
      </c>
      <c r="F3008" t="s">
        <v>23</v>
      </c>
      <c r="G3008" t="s">
        <v>15</v>
      </c>
      <c r="H3008" s="1">
        <v>45093</v>
      </c>
    </row>
    <row r="3009" spans="1:8" x14ac:dyDescent="0.25">
      <c r="A3009" t="s">
        <v>3030</v>
      </c>
      <c r="B3009" t="s">
        <v>65</v>
      </c>
      <c r="C3009">
        <v>5</v>
      </c>
      <c r="D3009">
        <v>1.5</v>
      </c>
      <c r="E3009">
        <v>7.5</v>
      </c>
      <c r="F3009" t="s">
        <v>10</v>
      </c>
      <c r="G3009" t="s">
        <v>11</v>
      </c>
      <c r="H3009" s="1">
        <v>45029</v>
      </c>
    </row>
    <row r="3010" spans="1:8" x14ac:dyDescent="0.25">
      <c r="A3010" t="s">
        <v>3031</v>
      </c>
      <c r="B3010" t="s">
        <v>9</v>
      </c>
      <c r="C3010">
        <v>2</v>
      </c>
      <c r="D3010">
        <v>2</v>
      </c>
      <c r="E3010">
        <v>4</v>
      </c>
      <c r="F3010" t="s">
        <v>23</v>
      </c>
      <c r="G3010" t="s">
        <v>11</v>
      </c>
      <c r="H3010" s="1">
        <v>45222</v>
      </c>
    </row>
    <row r="3011" spans="1:8" x14ac:dyDescent="0.25">
      <c r="A3011" t="s">
        <v>3032</v>
      </c>
      <c r="B3011" t="s">
        <v>39</v>
      </c>
      <c r="C3011">
        <v>3</v>
      </c>
      <c r="D3011">
        <v>3</v>
      </c>
      <c r="E3011">
        <v>9</v>
      </c>
      <c r="F3011" t="s">
        <v>23</v>
      </c>
      <c r="G3011" t="s">
        <v>15</v>
      </c>
      <c r="H3011" s="1">
        <v>44980</v>
      </c>
    </row>
    <row r="3012" spans="1:8" x14ac:dyDescent="0.25">
      <c r="A3012" t="s">
        <v>3033</v>
      </c>
      <c r="B3012" t="s">
        <v>21</v>
      </c>
      <c r="C3012" t="s">
        <v>18</v>
      </c>
      <c r="D3012">
        <v>4</v>
      </c>
      <c r="E3012">
        <v>4</v>
      </c>
      <c r="F3012" t="s">
        <v>23</v>
      </c>
      <c r="H3012" s="1">
        <v>44963</v>
      </c>
    </row>
    <row r="3013" spans="1:8" x14ac:dyDescent="0.25">
      <c r="A3013" t="s">
        <v>3034</v>
      </c>
      <c r="B3013" t="s">
        <v>17</v>
      </c>
      <c r="C3013" t="s">
        <v>21</v>
      </c>
      <c r="D3013">
        <v>1</v>
      </c>
      <c r="E3013">
        <v>5</v>
      </c>
      <c r="F3013" t="s">
        <v>10</v>
      </c>
      <c r="H3013" s="1">
        <v>45188</v>
      </c>
    </row>
    <row r="3014" spans="1:8" x14ac:dyDescent="0.25">
      <c r="A3014" t="s">
        <v>3035</v>
      </c>
      <c r="B3014" t="s">
        <v>21</v>
      </c>
      <c r="C3014">
        <v>2</v>
      </c>
      <c r="D3014">
        <v>1.5</v>
      </c>
      <c r="E3014">
        <v>3</v>
      </c>
      <c r="F3014" t="s">
        <v>10</v>
      </c>
      <c r="G3014" t="s">
        <v>11</v>
      </c>
      <c r="H3014" s="1">
        <v>44930</v>
      </c>
    </row>
    <row r="3015" spans="1:8" x14ac:dyDescent="0.25">
      <c r="A3015" t="s">
        <v>3036</v>
      </c>
      <c r="B3015" t="s">
        <v>21</v>
      </c>
      <c r="C3015">
        <v>5</v>
      </c>
      <c r="E3015">
        <v>15</v>
      </c>
      <c r="H3015" s="1">
        <v>45224</v>
      </c>
    </row>
    <row r="3016" spans="1:8" x14ac:dyDescent="0.25">
      <c r="A3016" t="s">
        <v>3037</v>
      </c>
      <c r="B3016" t="s">
        <v>65</v>
      </c>
      <c r="C3016">
        <v>4</v>
      </c>
      <c r="D3016">
        <v>1.5</v>
      </c>
      <c r="E3016">
        <v>6</v>
      </c>
      <c r="F3016" t="s">
        <v>23</v>
      </c>
      <c r="G3016" t="s">
        <v>11</v>
      </c>
      <c r="H3016" s="1">
        <v>45275</v>
      </c>
    </row>
    <row r="3017" spans="1:8" x14ac:dyDescent="0.25">
      <c r="A3017" t="s">
        <v>3038</v>
      </c>
      <c r="B3017" t="s">
        <v>39</v>
      </c>
      <c r="C3017">
        <v>3</v>
      </c>
      <c r="D3017">
        <v>3</v>
      </c>
      <c r="E3017">
        <v>9</v>
      </c>
      <c r="F3017" t="s">
        <v>14</v>
      </c>
      <c r="H3017" s="1">
        <v>45168</v>
      </c>
    </row>
    <row r="3018" spans="1:8" x14ac:dyDescent="0.25">
      <c r="A3018" t="s">
        <v>3039</v>
      </c>
      <c r="B3018" t="s">
        <v>65</v>
      </c>
      <c r="C3018">
        <v>3</v>
      </c>
      <c r="D3018">
        <v>1.5</v>
      </c>
      <c r="E3018">
        <v>4.5</v>
      </c>
      <c r="G3018" t="s">
        <v>11</v>
      </c>
      <c r="H3018" s="1">
        <v>45005</v>
      </c>
    </row>
    <row r="3019" spans="1:8" x14ac:dyDescent="0.25">
      <c r="A3019" t="s">
        <v>3040</v>
      </c>
      <c r="B3019" t="s">
        <v>21</v>
      </c>
      <c r="C3019">
        <v>4</v>
      </c>
      <c r="D3019">
        <v>3</v>
      </c>
      <c r="E3019">
        <v>12</v>
      </c>
      <c r="F3019" t="s">
        <v>23</v>
      </c>
      <c r="H3019" s="1">
        <v>45208</v>
      </c>
    </row>
    <row r="3020" spans="1:8" x14ac:dyDescent="0.25">
      <c r="A3020" t="s">
        <v>3041</v>
      </c>
      <c r="B3020" t="s">
        <v>28</v>
      </c>
      <c r="C3020">
        <v>2</v>
      </c>
      <c r="D3020">
        <v>4</v>
      </c>
      <c r="E3020">
        <v>8</v>
      </c>
      <c r="F3020" t="s">
        <v>14</v>
      </c>
      <c r="G3020" t="s">
        <v>21</v>
      </c>
      <c r="H3020" s="1">
        <v>45087</v>
      </c>
    </row>
    <row r="3021" spans="1:8" x14ac:dyDescent="0.25">
      <c r="A3021" t="s">
        <v>3042</v>
      </c>
      <c r="B3021" t="s">
        <v>65</v>
      </c>
      <c r="C3021">
        <v>4</v>
      </c>
      <c r="D3021">
        <v>1.5</v>
      </c>
      <c r="E3021">
        <v>6</v>
      </c>
      <c r="H3021" s="1">
        <v>45160</v>
      </c>
    </row>
    <row r="3022" spans="1:8" x14ac:dyDescent="0.25">
      <c r="A3022" t="s">
        <v>3043</v>
      </c>
      <c r="B3022" t="s">
        <v>65</v>
      </c>
      <c r="C3022">
        <v>4</v>
      </c>
      <c r="D3022">
        <v>1.5</v>
      </c>
      <c r="E3022">
        <v>6</v>
      </c>
      <c r="G3022" t="s">
        <v>15</v>
      </c>
      <c r="H3022" s="1">
        <v>45147</v>
      </c>
    </row>
    <row r="3023" spans="1:8" x14ac:dyDescent="0.25">
      <c r="A3023" t="s">
        <v>3044</v>
      </c>
      <c r="B3023" t="s">
        <v>13</v>
      </c>
      <c r="C3023">
        <v>1</v>
      </c>
      <c r="D3023">
        <v>3</v>
      </c>
      <c r="E3023">
        <v>3</v>
      </c>
      <c r="F3023" t="s">
        <v>14</v>
      </c>
      <c r="G3023" t="s">
        <v>15</v>
      </c>
      <c r="H3023" s="1">
        <v>44965</v>
      </c>
    </row>
    <row r="3024" spans="1:8" x14ac:dyDescent="0.25">
      <c r="A3024" t="s">
        <v>3045</v>
      </c>
      <c r="B3024" t="s">
        <v>9</v>
      </c>
      <c r="C3024">
        <v>4</v>
      </c>
      <c r="D3024">
        <v>2</v>
      </c>
      <c r="E3024">
        <v>8</v>
      </c>
      <c r="H3024" s="1">
        <v>45107</v>
      </c>
    </row>
    <row r="3025" spans="1:8" x14ac:dyDescent="0.25">
      <c r="A3025" t="s">
        <v>3046</v>
      </c>
      <c r="B3025" t="s">
        <v>28</v>
      </c>
      <c r="C3025">
        <v>2</v>
      </c>
      <c r="D3025">
        <v>4</v>
      </c>
      <c r="E3025">
        <v>8</v>
      </c>
      <c r="G3025" t="s">
        <v>15</v>
      </c>
      <c r="H3025" s="1">
        <v>44948</v>
      </c>
    </row>
    <row r="3026" spans="1:8" x14ac:dyDescent="0.25">
      <c r="A3026" t="s">
        <v>3047</v>
      </c>
      <c r="B3026" t="s">
        <v>39</v>
      </c>
      <c r="C3026">
        <v>2</v>
      </c>
      <c r="D3026">
        <v>3</v>
      </c>
      <c r="E3026">
        <v>6</v>
      </c>
      <c r="F3026" t="s">
        <v>23</v>
      </c>
      <c r="G3026" t="s">
        <v>15</v>
      </c>
      <c r="H3026" s="1">
        <v>44933</v>
      </c>
    </row>
    <row r="3027" spans="1:8" x14ac:dyDescent="0.25">
      <c r="A3027" t="s">
        <v>3048</v>
      </c>
      <c r="B3027" t="s">
        <v>9</v>
      </c>
      <c r="C3027">
        <v>1</v>
      </c>
      <c r="D3027">
        <v>2</v>
      </c>
      <c r="E3027" t="s">
        <v>18</v>
      </c>
      <c r="F3027" t="s">
        <v>10</v>
      </c>
      <c r="G3027" t="s">
        <v>11</v>
      </c>
      <c r="H3027" s="1">
        <v>45182</v>
      </c>
    </row>
    <row r="3028" spans="1:8" x14ac:dyDescent="0.25">
      <c r="A3028" t="s">
        <v>3049</v>
      </c>
      <c r="B3028" t="s">
        <v>9</v>
      </c>
      <c r="C3028">
        <v>2</v>
      </c>
      <c r="D3028">
        <v>2</v>
      </c>
      <c r="E3028" t="s">
        <v>21</v>
      </c>
      <c r="F3028" t="s">
        <v>14</v>
      </c>
      <c r="G3028" t="s">
        <v>11</v>
      </c>
      <c r="H3028" s="1">
        <v>45214</v>
      </c>
    </row>
    <row r="3029" spans="1:8" x14ac:dyDescent="0.25">
      <c r="A3029" t="s">
        <v>3050</v>
      </c>
      <c r="B3029" t="s">
        <v>17</v>
      </c>
      <c r="C3029">
        <v>2</v>
      </c>
      <c r="D3029">
        <v>1</v>
      </c>
      <c r="E3029">
        <v>2</v>
      </c>
      <c r="F3029" t="s">
        <v>10</v>
      </c>
      <c r="G3029" t="s">
        <v>15</v>
      </c>
      <c r="H3029" t="s">
        <v>18</v>
      </c>
    </row>
    <row r="3030" spans="1:8" x14ac:dyDescent="0.25">
      <c r="A3030" t="s">
        <v>3051</v>
      </c>
      <c r="B3030" t="s">
        <v>28</v>
      </c>
      <c r="C3030">
        <v>2</v>
      </c>
      <c r="D3030">
        <v>4</v>
      </c>
      <c r="E3030">
        <v>8</v>
      </c>
      <c r="F3030" t="s">
        <v>14</v>
      </c>
      <c r="G3030" t="s">
        <v>11</v>
      </c>
      <c r="H3030" s="1">
        <v>45190</v>
      </c>
    </row>
    <row r="3031" spans="1:8" x14ac:dyDescent="0.25">
      <c r="A3031" t="s">
        <v>3052</v>
      </c>
      <c r="B3031" t="s">
        <v>65</v>
      </c>
      <c r="C3031">
        <v>5</v>
      </c>
      <c r="D3031">
        <v>1.5</v>
      </c>
      <c r="E3031">
        <v>7.5</v>
      </c>
      <c r="G3031" t="s">
        <v>11</v>
      </c>
      <c r="H3031" s="1">
        <v>45174</v>
      </c>
    </row>
    <row r="3032" spans="1:8" x14ac:dyDescent="0.25">
      <c r="A3032" t="s">
        <v>3053</v>
      </c>
      <c r="B3032" t="s">
        <v>20</v>
      </c>
      <c r="C3032">
        <v>2</v>
      </c>
      <c r="D3032">
        <v>5</v>
      </c>
      <c r="E3032">
        <v>10</v>
      </c>
      <c r="G3032" t="s">
        <v>11</v>
      </c>
      <c r="H3032" s="1">
        <v>45237</v>
      </c>
    </row>
    <row r="3033" spans="1:8" x14ac:dyDescent="0.25">
      <c r="A3033" t="s">
        <v>3054</v>
      </c>
      <c r="B3033" t="s">
        <v>28</v>
      </c>
      <c r="C3033">
        <v>2</v>
      </c>
      <c r="D3033">
        <v>4</v>
      </c>
      <c r="E3033">
        <v>8</v>
      </c>
      <c r="G3033" t="s">
        <v>15</v>
      </c>
      <c r="H3033" s="1">
        <v>45122</v>
      </c>
    </row>
    <row r="3034" spans="1:8" x14ac:dyDescent="0.25">
      <c r="A3034" t="s">
        <v>3055</v>
      </c>
      <c r="B3034" t="s">
        <v>28</v>
      </c>
      <c r="C3034">
        <v>3</v>
      </c>
      <c r="E3034">
        <v>12</v>
      </c>
      <c r="G3034" t="s">
        <v>21</v>
      </c>
      <c r="H3034" s="1">
        <v>44938</v>
      </c>
    </row>
    <row r="3035" spans="1:8" x14ac:dyDescent="0.25">
      <c r="A3035" t="s">
        <v>3056</v>
      </c>
      <c r="B3035" t="s">
        <v>13</v>
      </c>
      <c r="C3035">
        <v>1</v>
      </c>
      <c r="D3035">
        <v>3</v>
      </c>
      <c r="E3035">
        <v>3</v>
      </c>
      <c r="G3035" t="s">
        <v>11</v>
      </c>
      <c r="H3035" s="1">
        <v>45077</v>
      </c>
    </row>
    <row r="3036" spans="1:8" x14ac:dyDescent="0.25">
      <c r="A3036" t="s">
        <v>3057</v>
      </c>
      <c r="B3036" t="s">
        <v>9</v>
      </c>
      <c r="C3036" t="s">
        <v>21</v>
      </c>
      <c r="D3036">
        <v>2</v>
      </c>
      <c r="E3036">
        <v>2</v>
      </c>
      <c r="F3036" t="s">
        <v>14</v>
      </c>
      <c r="G3036" t="s">
        <v>15</v>
      </c>
      <c r="H3036" s="1">
        <v>45095</v>
      </c>
    </row>
    <row r="3037" spans="1:8" x14ac:dyDescent="0.25">
      <c r="A3037" t="s">
        <v>3058</v>
      </c>
      <c r="B3037" t="s">
        <v>13</v>
      </c>
      <c r="C3037">
        <v>4</v>
      </c>
      <c r="D3037">
        <v>3</v>
      </c>
      <c r="E3037">
        <v>12</v>
      </c>
      <c r="F3037" t="s">
        <v>18</v>
      </c>
      <c r="G3037" t="s">
        <v>11</v>
      </c>
      <c r="H3037" s="1">
        <v>45105</v>
      </c>
    </row>
    <row r="3038" spans="1:8" x14ac:dyDescent="0.25">
      <c r="A3038" t="s">
        <v>3059</v>
      </c>
      <c r="B3038" t="s">
        <v>13</v>
      </c>
      <c r="C3038">
        <v>2</v>
      </c>
      <c r="D3038">
        <v>3</v>
      </c>
      <c r="E3038">
        <v>6</v>
      </c>
      <c r="F3038" t="s">
        <v>14</v>
      </c>
      <c r="G3038" t="s">
        <v>15</v>
      </c>
      <c r="H3038" s="1">
        <v>45008</v>
      </c>
    </row>
    <row r="3039" spans="1:8" x14ac:dyDescent="0.25">
      <c r="A3039" t="s">
        <v>3060</v>
      </c>
      <c r="B3039" t="s">
        <v>28</v>
      </c>
      <c r="C3039">
        <v>4</v>
      </c>
      <c r="D3039">
        <v>4</v>
      </c>
      <c r="E3039">
        <v>16</v>
      </c>
      <c r="F3039" t="s">
        <v>18</v>
      </c>
      <c r="G3039" t="s">
        <v>15</v>
      </c>
      <c r="H3039" s="1">
        <v>45109</v>
      </c>
    </row>
    <row r="3040" spans="1:8" x14ac:dyDescent="0.25">
      <c r="A3040" t="s">
        <v>3061</v>
      </c>
      <c r="B3040" t="s">
        <v>39</v>
      </c>
      <c r="C3040">
        <v>4</v>
      </c>
      <c r="D3040">
        <v>3</v>
      </c>
      <c r="E3040">
        <v>12</v>
      </c>
      <c r="F3040" t="s">
        <v>23</v>
      </c>
      <c r="G3040" t="s">
        <v>11</v>
      </c>
      <c r="H3040" s="1">
        <v>45117</v>
      </c>
    </row>
    <row r="3041" spans="1:8" x14ac:dyDescent="0.25">
      <c r="A3041" t="s">
        <v>3062</v>
      </c>
      <c r="B3041" t="s">
        <v>9</v>
      </c>
      <c r="C3041">
        <v>1</v>
      </c>
      <c r="D3041">
        <v>2</v>
      </c>
      <c r="E3041">
        <v>2</v>
      </c>
      <c r="F3041" t="s">
        <v>10</v>
      </c>
      <c r="G3041" t="s">
        <v>15</v>
      </c>
      <c r="H3041" s="1">
        <v>45082</v>
      </c>
    </row>
    <row r="3042" spans="1:8" x14ac:dyDescent="0.25">
      <c r="A3042" t="s">
        <v>3063</v>
      </c>
      <c r="B3042" t="s">
        <v>20</v>
      </c>
      <c r="C3042">
        <v>5</v>
      </c>
      <c r="D3042">
        <v>5</v>
      </c>
      <c r="E3042">
        <v>25</v>
      </c>
      <c r="H3042" s="1">
        <v>45250</v>
      </c>
    </row>
    <row r="3043" spans="1:8" x14ac:dyDescent="0.25">
      <c r="A3043" t="s">
        <v>3064</v>
      </c>
      <c r="B3043" t="s">
        <v>65</v>
      </c>
      <c r="C3043">
        <v>1</v>
      </c>
      <c r="D3043">
        <v>1.5</v>
      </c>
      <c r="E3043">
        <v>1.5</v>
      </c>
      <c r="F3043" t="s">
        <v>18</v>
      </c>
      <c r="G3043" t="s">
        <v>11</v>
      </c>
      <c r="H3043" s="1">
        <v>45065</v>
      </c>
    </row>
    <row r="3044" spans="1:8" x14ac:dyDescent="0.25">
      <c r="A3044" t="s">
        <v>3065</v>
      </c>
      <c r="B3044" t="s">
        <v>65</v>
      </c>
      <c r="C3044">
        <v>5</v>
      </c>
      <c r="D3044">
        <v>1.5</v>
      </c>
      <c r="E3044">
        <v>7.5</v>
      </c>
      <c r="F3044" t="s">
        <v>10</v>
      </c>
      <c r="G3044" t="s">
        <v>11</v>
      </c>
      <c r="H3044" s="1">
        <v>45051</v>
      </c>
    </row>
    <row r="3045" spans="1:8" x14ac:dyDescent="0.25">
      <c r="A3045" t="s">
        <v>3066</v>
      </c>
      <c r="B3045" t="s">
        <v>18</v>
      </c>
      <c r="C3045">
        <v>2</v>
      </c>
      <c r="D3045">
        <v>5</v>
      </c>
      <c r="E3045">
        <v>10</v>
      </c>
      <c r="F3045" t="s">
        <v>23</v>
      </c>
      <c r="G3045" t="s">
        <v>15</v>
      </c>
      <c r="H3045" s="1">
        <v>44957</v>
      </c>
    </row>
    <row r="3046" spans="1:8" x14ac:dyDescent="0.25">
      <c r="A3046" t="s">
        <v>3067</v>
      </c>
      <c r="B3046" t="s">
        <v>28</v>
      </c>
      <c r="C3046">
        <v>3</v>
      </c>
      <c r="D3046">
        <v>4</v>
      </c>
      <c r="E3046">
        <v>12</v>
      </c>
      <c r="F3046" t="s">
        <v>23</v>
      </c>
      <c r="G3046" t="s">
        <v>18</v>
      </c>
      <c r="H3046" s="1">
        <v>45207</v>
      </c>
    </row>
    <row r="3047" spans="1:8" x14ac:dyDescent="0.25">
      <c r="A3047" t="s">
        <v>3068</v>
      </c>
      <c r="B3047" t="s">
        <v>39</v>
      </c>
      <c r="C3047">
        <v>1</v>
      </c>
      <c r="D3047">
        <v>3</v>
      </c>
      <c r="E3047">
        <v>3</v>
      </c>
      <c r="F3047" t="s">
        <v>23</v>
      </c>
      <c r="H3047" s="1">
        <v>45005</v>
      </c>
    </row>
    <row r="3048" spans="1:8" x14ac:dyDescent="0.25">
      <c r="A3048" t="s">
        <v>3069</v>
      </c>
      <c r="B3048" t="s">
        <v>28</v>
      </c>
      <c r="C3048">
        <v>3</v>
      </c>
      <c r="D3048">
        <v>4</v>
      </c>
      <c r="E3048">
        <v>12</v>
      </c>
      <c r="F3048" t="s">
        <v>23</v>
      </c>
      <c r="G3048" t="s">
        <v>11</v>
      </c>
      <c r="H3048" s="1">
        <v>44953</v>
      </c>
    </row>
    <row r="3049" spans="1:8" x14ac:dyDescent="0.25">
      <c r="A3049" t="s">
        <v>3070</v>
      </c>
      <c r="B3049" t="s">
        <v>17</v>
      </c>
      <c r="C3049">
        <v>5</v>
      </c>
      <c r="D3049">
        <v>1</v>
      </c>
      <c r="E3049">
        <v>5</v>
      </c>
      <c r="F3049" t="s">
        <v>10</v>
      </c>
      <c r="H3049" s="1">
        <v>44928</v>
      </c>
    </row>
    <row r="3050" spans="1:8" x14ac:dyDescent="0.25">
      <c r="A3050" t="s">
        <v>3071</v>
      </c>
      <c r="B3050" t="s">
        <v>28</v>
      </c>
      <c r="C3050">
        <v>3</v>
      </c>
      <c r="D3050">
        <v>4</v>
      </c>
      <c r="E3050">
        <v>12</v>
      </c>
      <c r="F3050" t="s">
        <v>14</v>
      </c>
      <c r="G3050" t="s">
        <v>18</v>
      </c>
      <c r="H3050" s="1">
        <v>45012</v>
      </c>
    </row>
    <row r="3051" spans="1:8" x14ac:dyDescent="0.25">
      <c r="A3051" t="s">
        <v>3072</v>
      </c>
      <c r="B3051" t="s">
        <v>25</v>
      </c>
      <c r="C3051">
        <v>5</v>
      </c>
      <c r="D3051" t="s">
        <v>18</v>
      </c>
      <c r="E3051">
        <v>20</v>
      </c>
      <c r="G3051" t="s">
        <v>11</v>
      </c>
      <c r="H3051" s="1">
        <v>45289</v>
      </c>
    </row>
    <row r="3052" spans="1:8" x14ac:dyDescent="0.25">
      <c r="A3052" t="s">
        <v>3073</v>
      </c>
      <c r="B3052" t="s">
        <v>20</v>
      </c>
      <c r="C3052">
        <v>1</v>
      </c>
      <c r="D3052">
        <v>5</v>
      </c>
      <c r="E3052">
        <v>5</v>
      </c>
      <c r="G3052" t="s">
        <v>15</v>
      </c>
      <c r="H3052" s="1">
        <v>45143</v>
      </c>
    </row>
    <row r="3053" spans="1:8" x14ac:dyDescent="0.25">
      <c r="A3053" t="s">
        <v>3074</v>
      </c>
      <c r="B3053" t="s">
        <v>39</v>
      </c>
      <c r="C3053">
        <v>4</v>
      </c>
      <c r="D3053">
        <v>3</v>
      </c>
      <c r="E3053">
        <v>12</v>
      </c>
      <c r="F3053" t="s">
        <v>10</v>
      </c>
      <c r="G3053" t="s">
        <v>11</v>
      </c>
      <c r="H3053" s="1">
        <v>45036</v>
      </c>
    </row>
    <row r="3054" spans="1:8" x14ac:dyDescent="0.25">
      <c r="A3054" t="s">
        <v>3075</v>
      </c>
      <c r="B3054" t="s">
        <v>39</v>
      </c>
      <c r="C3054">
        <v>5</v>
      </c>
      <c r="D3054">
        <v>3</v>
      </c>
      <c r="E3054">
        <v>15</v>
      </c>
      <c r="G3054" t="s">
        <v>11</v>
      </c>
      <c r="H3054" s="1">
        <v>45286</v>
      </c>
    </row>
    <row r="3055" spans="1:8" x14ac:dyDescent="0.25">
      <c r="A3055" t="s">
        <v>3076</v>
      </c>
      <c r="B3055" t="s">
        <v>20</v>
      </c>
      <c r="C3055">
        <v>2</v>
      </c>
      <c r="E3055">
        <v>10</v>
      </c>
      <c r="F3055" t="s">
        <v>10</v>
      </c>
      <c r="G3055" t="s">
        <v>15</v>
      </c>
      <c r="H3055" s="1">
        <v>45197</v>
      </c>
    </row>
    <row r="3056" spans="1:8" x14ac:dyDescent="0.25">
      <c r="A3056" t="s">
        <v>3077</v>
      </c>
      <c r="B3056" t="s">
        <v>28</v>
      </c>
      <c r="C3056">
        <v>1</v>
      </c>
      <c r="D3056">
        <v>4</v>
      </c>
      <c r="E3056">
        <v>4</v>
      </c>
      <c r="F3056" t="s">
        <v>23</v>
      </c>
      <c r="H3056" s="1">
        <v>45104</v>
      </c>
    </row>
    <row r="3057" spans="1:8" x14ac:dyDescent="0.25">
      <c r="A3057" t="s">
        <v>3078</v>
      </c>
      <c r="B3057" t="s">
        <v>13</v>
      </c>
      <c r="C3057">
        <v>3</v>
      </c>
      <c r="D3057">
        <v>3</v>
      </c>
      <c r="E3057">
        <v>9</v>
      </c>
      <c r="F3057" t="s">
        <v>21</v>
      </c>
      <c r="G3057" t="s">
        <v>11</v>
      </c>
      <c r="H3057" s="1">
        <v>45142</v>
      </c>
    </row>
    <row r="3058" spans="1:8" x14ac:dyDescent="0.25">
      <c r="A3058" t="s">
        <v>3079</v>
      </c>
      <c r="B3058" t="s">
        <v>39</v>
      </c>
      <c r="C3058">
        <v>2</v>
      </c>
      <c r="D3058">
        <v>3</v>
      </c>
      <c r="E3058">
        <v>6</v>
      </c>
      <c r="F3058" t="s">
        <v>14</v>
      </c>
      <c r="G3058" t="s">
        <v>11</v>
      </c>
      <c r="H3058" s="1">
        <v>45237</v>
      </c>
    </row>
    <row r="3059" spans="1:8" x14ac:dyDescent="0.25">
      <c r="A3059" t="s">
        <v>3080</v>
      </c>
      <c r="B3059" t="s">
        <v>39</v>
      </c>
      <c r="C3059">
        <v>3</v>
      </c>
      <c r="D3059">
        <v>3</v>
      </c>
      <c r="E3059">
        <v>9</v>
      </c>
      <c r="F3059" t="s">
        <v>23</v>
      </c>
      <c r="G3059" t="s">
        <v>15</v>
      </c>
      <c r="H3059" s="1">
        <v>45050</v>
      </c>
    </row>
    <row r="3060" spans="1:8" x14ac:dyDescent="0.25">
      <c r="A3060" t="s">
        <v>3081</v>
      </c>
      <c r="B3060" t="s">
        <v>17</v>
      </c>
      <c r="C3060">
        <v>5</v>
      </c>
      <c r="D3060">
        <v>1</v>
      </c>
      <c r="E3060">
        <v>5</v>
      </c>
      <c r="F3060" t="s">
        <v>23</v>
      </c>
      <c r="G3060" t="s">
        <v>11</v>
      </c>
      <c r="H3060" s="1">
        <v>45135</v>
      </c>
    </row>
    <row r="3061" spans="1:8" x14ac:dyDescent="0.25">
      <c r="A3061" t="s">
        <v>3082</v>
      </c>
      <c r="C3061">
        <v>4</v>
      </c>
      <c r="D3061">
        <v>4</v>
      </c>
      <c r="E3061">
        <v>16</v>
      </c>
      <c r="G3061" t="s">
        <v>15</v>
      </c>
      <c r="H3061" s="1">
        <v>45266</v>
      </c>
    </row>
    <row r="3062" spans="1:8" x14ac:dyDescent="0.25">
      <c r="A3062" t="s">
        <v>3083</v>
      </c>
      <c r="B3062" t="s">
        <v>13</v>
      </c>
      <c r="C3062">
        <v>4</v>
      </c>
      <c r="D3062" t="s">
        <v>18</v>
      </c>
      <c r="E3062">
        <v>12</v>
      </c>
      <c r="F3062" t="s">
        <v>23</v>
      </c>
      <c r="G3062" t="s">
        <v>11</v>
      </c>
      <c r="H3062" s="1">
        <v>45176</v>
      </c>
    </row>
    <row r="3063" spans="1:8" x14ac:dyDescent="0.25">
      <c r="A3063" t="s">
        <v>3084</v>
      </c>
      <c r="B3063" t="s">
        <v>13</v>
      </c>
      <c r="C3063">
        <v>4</v>
      </c>
      <c r="D3063">
        <v>3</v>
      </c>
      <c r="E3063">
        <v>12</v>
      </c>
      <c r="F3063" t="s">
        <v>23</v>
      </c>
      <c r="G3063" t="s">
        <v>15</v>
      </c>
      <c r="H3063" s="1">
        <v>45207</v>
      </c>
    </row>
    <row r="3064" spans="1:8" x14ac:dyDescent="0.25">
      <c r="A3064" t="s">
        <v>3085</v>
      </c>
      <c r="B3064" t="s">
        <v>28</v>
      </c>
      <c r="C3064">
        <v>4</v>
      </c>
      <c r="D3064">
        <v>4</v>
      </c>
      <c r="E3064" t="s">
        <v>21</v>
      </c>
      <c r="F3064" t="s">
        <v>10</v>
      </c>
      <c r="H3064" s="1">
        <v>45142</v>
      </c>
    </row>
    <row r="3065" spans="1:8" x14ac:dyDescent="0.25">
      <c r="A3065" t="s">
        <v>3086</v>
      </c>
      <c r="B3065" t="s">
        <v>13</v>
      </c>
      <c r="C3065">
        <v>5</v>
      </c>
      <c r="D3065">
        <v>3</v>
      </c>
      <c r="E3065">
        <v>15</v>
      </c>
      <c r="F3065" t="s">
        <v>14</v>
      </c>
      <c r="G3065" t="s">
        <v>15</v>
      </c>
      <c r="H3065" s="1">
        <v>45028</v>
      </c>
    </row>
    <row r="3066" spans="1:8" x14ac:dyDescent="0.25">
      <c r="A3066" t="s">
        <v>3087</v>
      </c>
      <c r="B3066" t="s">
        <v>17</v>
      </c>
      <c r="C3066">
        <v>1</v>
      </c>
      <c r="D3066">
        <v>1</v>
      </c>
      <c r="E3066">
        <v>1</v>
      </c>
      <c r="F3066" t="s">
        <v>18</v>
      </c>
      <c r="H3066" s="1">
        <v>44954</v>
      </c>
    </row>
    <row r="3067" spans="1:8" x14ac:dyDescent="0.25">
      <c r="A3067" t="s">
        <v>3088</v>
      </c>
      <c r="B3067" t="s">
        <v>39</v>
      </c>
      <c r="C3067">
        <v>2</v>
      </c>
      <c r="D3067">
        <v>3</v>
      </c>
      <c r="E3067">
        <v>6</v>
      </c>
      <c r="G3067" t="s">
        <v>21</v>
      </c>
      <c r="H3067" s="1">
        <v>45181</v>
      </c>
    </row>
    <row r="3068" spans="1:8" x14ac:dyDescent="0.25">
      <c r="A3068" t="s">
        <v>3089</v>
      </c>
      <c r="B3068" t="s">
        <v>39</v>
      </c>
      <c r="C3068">
        <v>1</v>
      </c>
      <c r="D3068">
        <v>3</v>
      </c>
      <c r="E3068">
        <v>3</v>
      </c>
      <c r="F3068" t="s">
        <v>23</v>
      </c>
      <c r="G3068" t="s">
        <v>15</v>
      </c>
      <c r="H3068" s="1">
        <v>45159</v>
      </c>
    </row>
    <row r="3069" spans="1:8" x14ac:dyDescent="0.25">
      <c r="A3069" t="s">
        <v>3090</v>
      </c>
      <c r="C3069">
        <v>5</v>
      </c>
      <c r="D3069">
        <v>3</v>
      </c>
      <c r="E3069">
        <v>15</v>
      </c>
      <c r="F3069" t="s">
        <v>14</v>
      </c>
      <c r="G3069" t="s">
        <v>15</v>
      </c>
      <c r="H3069" s="1">
        <v>45156</v>
      </c>
    </row>
    <row r="3070" spans="1:8" x14ac:dyDescent="0.25">
      <c r="A3070" t="s">
        <v>3091</v>
      </c>
      <c r="B3070" t="s">
        <v>13</v>
      </c>
      <c r="C3070">
        <v>2</v>
      </c>
      <c r="D3070">
        <v>3</v>
      </c>
      <c r="E3070">
        <v>6</v>
      </c>
      <c r="F3070" t="s">
        <v>10</v>
      </c>
      <c r="H3070" s="1">
        <v>45183</v>
      </c>
    </row>
    <row r="3071" spans="1:8" x14ac:dyDescent="0.25">
      <c r="A3071" t="s">
        <v>3092</v>
      </c>
      <c r="B3071" t="s">
        <v>17</v>
      </c>
      <c r="C3071">
        <v>1</v>
      </c>
      <c r="D3071">
        <v>1</v>
      </c>
      <c r="E3071">
        <v>1</v>
      </c>
      <c r="F3071" t="s">
        <v>23</v>
      </c>
      <c r="G3071" t="s">
        <v>11</v>
      </c>
      <c r="H3071" s="1">
        <v>45016</v>
      </c>
    </row>
    <row r="3072" spans="1:8" x14ac:dyDescent="0.25">
      <c r="A3072" t="s">
        <v>3093</v>
      </c>
      <c r="B3072" t="s">
        <v>9</v>
      </c>
      <c r="C3072">
        <v>5</v>
      </c>
      <c r="D3072">
        <v>2</v>
      </c>
      <c r="E3072">
        <v>10</v>
      </c>
      <c r="F3072" t="s">
        <v>23</v>
      </c>
      <c r="G3072" t="s">
        <v>11</v>
      </c>
      <c r="H3072" s="1">
        <v>45208</v>
      </c>
    </row>
    <row r="3073" spans="1:8" x14ac:dyDescent="0.25">
      <c r="A3073" t="s">
        <v>3094</v>
      </c>
      <c r="B3073" t="s">
        <v>65</v>
      </c>
      <c r="C3073">
        <v>5</v>
      </c>
      <c r="D3073">
        <v>1.5</v>
      </c>
      <c r="E3073">
        <v>7.5</v>
      </c>
      <c r="F3073" t="s">
        <v>18</v>
      </c>
      <c r="G3073" t="s">
        <v>11</v>
      </c>
      <c r="H3073" s="1">
        <v>45079</v>
      </c>
    </row>
    <row r="3074" spans="1:8" x14ac:dyDescent="0.25">
      <c r="A3074" t="s">
        <v>3095</v>
      </c>
      <c r="B3074" t="s">
        <v>13</v>
      </c>
      <c r="C3074">
        <v>3</v>
      </c>
      <c r="D3074">
        <v>3</v>
      </c>
      <c r="E3074">
        <v>9</v>
      </c>
      <c r="F3074" t="s">
        <v>23</v>
      </c>
      <c r="G3074" t="s">
        <v>15</v>
      </c>
      <c r="H3074" s="1">
        <v>45152</v>
      </c>
    </row>
    <row r="3075" spans="1:8" x14ac:dyDescent="0.25">
      <c r="A3075" t="s">
        <v>3096</v>
      </c>
      <c r="B3075" t="s">
        <v>9</v>
      </c>
      <c r="C3075">
        <v>3</v>
      </c>
      <c r="D3075">
        <v>2</v>
      </c>
      <c r="E3075">
        <v>6</v>
      </c>
      <c r="F3075" t="s">
        <v>23</v>
      </c>
      <c r="G3075" t="s">
        <v>11</v>
      </c>
      <c r="H3075" s="1">
        <v>45168</v>
      </c>
    </row>
    <row r="3076" spans="1:8" x14ac:dyDescent="0.25">
      <c r="A3076" t="s">
        <v>3097</v>
      </c>
      <c r="B3076" t="s">
        <v>25</v>
      </c>
      <c r="C3076">
        <v>3</v>
      </c>
      <c r="D3076">
        <v>4</v>
      </c>
      <c r="E3076">
        <v>12</v>
      </c>
      <c r="F3076" t="s">
        <v>10</v>
      </c>
      <c r="G3076" t="s">
        <v>21</v>
      </c>
      <c r="H3076" s="1">
        <v>44948</v>
      </c>
    </row>
    <row r="3077" spans="1:8" x14ac:dyDescent="0.25">
      <c r="A3077" t="s">
        <v>3098</v>
      </c>
      <c r="B3077" t="s">
        <v>13</v>
      </c>
      <c r="C3077">
        <v>1</v>
      </c>
      <c r="D3077">
        <v>3</v>
      </c>
      <c r="E3077">
        <v>3</v>
      </c>
      <c r="H3077" s="1">
        <v>45281</v>
      </c>
    </row>
    <row r="3078" spans="1:8" x14ac:dyDescent="0.25">
      <c r="A3078" t="s">
        <v>3099</v>
      </c>
      <c r="B3078" t="s">
        <v>28</v>
      </c>
      <c r="C3078">
        <v>1</v>
      </c>
      <c r="D3078">
        <v>4</v>
      </c>
      <c r="E3078">
        <v>4</v>
      </c>
      <c r="F3078" t="s">
        <v>23</v>
      </c>
      <c r="G3078" t="s">
        <v>11</v>
      </c>
      <c r="H3078" s="1">
        <v>45121</v>
      </c>
    </row>
    <row r="3079" spans="1:8" x14ac:dyDescent="0.25">
      <c r="A3079" t="s">
        <v>3100</v>
      </c>
      <c r="B3079" t="s">
        <v>39</v>
      </c>
      <c r="C3079">
        <v>3</v>
      </c>
      <c r="D3079">
        <v>3</v>
      </c>
      <c r="E3079">
        <v>9</v>
      </c>
      <c r="G3079" t="s">
        <v>15</v>
      </c>
      <c r="H3079" s="1">
        <v>45273</v>
      </c>
    </row>
    <row r="3080" spans="1:8" x14ac:dyDescent="0.25">
      <c r="A3080" t="s">
        <v>3101</v>
      </c>
      <c r="B3080" t="s">
        <v>65</v>
      </c>
      <c r="C3080" t="s">
        <v>18</v>
      </c>
      <c r="D3080">
        <v>1.5</v>
      </c>
      <c r="E3080">
        <v>6</v>
      </c>
      <c r="F3080" t="s">
        <v>10</v>
      </c>
      <c r="H3080" s="1">
        <v>45176</v>
      </c>
    </row>
    <row r="3081" spans="1:8" x14ac:dyDescent="0.25">
      <c r="A3081" t="s">
        <v>3102</v>
      </c>
      <c r="B3081" t="s">
        <v>18</v>
      </c>
      <c r="C3081">
        <v>1</v>
      </c>
      <c r="D3081">
        <v>3</v>
      </c>
      <c r="E3081">
        <v>3</v>
      </c>
      <c r="F3081" t="s">
        <v>14</v>
      </c>
      <c r="H3081" s="1">
        <v>44956</v>
      </c>
    </row>
    <row r="3082" spans="1:8" x14ac:dyDescent="0.25">
      <c r="A3082" t="s">
        <v>3103</v>
      </c>
      <c r="B3082" t="s">
        <v>13</v>
      </c>
      <c r="C3082">
        <v>2</v>
      </c>
      <c r="D3082">
        <v>3</v>
      </c>
      <c r="E3082">
        <v>6</v>
      </c>
      <c r="F3082" t="s">
        <v>10</v>
      </c>
      <c r="G3082" t="s">
        <v>11</v>
      </c>
      <c r="H3082" s="1">
        <v>45250</v>
      </c>
    </row>
    <row r="3083" spans="1:8" x14ac:dyDescent="0.25">
      <c r="A3083" t="s">
        <v>3104</v>
      </c>
      <c r="B3083" t="s">
        <v>13</v>
      </c>
      <c r="C3083" t="s">
        <v>21</v>
      </c>
      <c r="D3083">
        <v>3</v>
      </c>
      <c r="E3083">
        <v>3</v>
      </c>
      <c r="F3083" t="s">
        <v>21</v>
      </c>
      <c r="H3083" s="1">
        <v>45174</v>
      </c>
    </row>
    <row r="3084" spans="1:8" x14ac:dyDescent="0.25">
      <c r="A3084" t="s">
        <v>3105</v>
      </c>
      <c r="B3084" t="s">
        <v>13</v>
      </c>
      <c r="C3084">
        <v>3</v>
      </c>
      <c r="D3084">
        <v>3</v>
      </c>
      <c r="E3084">
        <v>9</v>
      </c>
      <c r="F3084" t="s">
        <v>14</v>
      </c>
      <c r="G3084" t="s">
        <v>18</v>
      </c>
      <c r="H3084" s="1">
        <v>44978</v>
      </c>
    </row>
    <row r="3085" spans="1:8" x14ac:dyDescent="0.25">
      <c r="A3085" t="s">
        <v>3106</v>
      </c>
      <c r="B3085" t="s">
        <v>39</v>
      </c>
      <c r="C3085">
        <v>1</v>
      </c>
      <c r="D3085">
        <v>3</v>
      </c>
      <c r="E3085">
        <v>3</v>
      </c>
      <c r="F3085" t="s">
        <v>10</v>
      </c>
      <c r="G3085" t="s">
        <v>11</v>
      </c>
      <c r="H3085" s="1">
        <v>45101</v>
      </c>
    </row>
    <row r="3086" spans="1:8" x14ac:dyDescent="0.25">
      <c r="A3086" t="s">
        <v>3107</v>
      </c>
      <c r="B3086" t="s">
        <v>13</v>
      </c>
      <c r="C3086">
        <v>4</v>
      </c>
      <c r="D3086">
        <v>3</v>
      </c>
      <c r="E3086">
        <v>12</v>
      </c>
      <c r="F3086" t="s">
        <v>23</v>
      </c>
      <c r="G3086" t="s">
        <v>15</v>
      </c>
      <c r="H3086" s="1">
        <v>45092</v>
      </c>
    </row>
    <row r="3087" spans="1:8" x14ac:dyDescent="0.25">
      <c r="A3087" t="s">
        <v>3108</v>
      </c>
      <c r="B3087" t="s">
        <v>9</v>
      </c>
      <c r="C3087">
        <v>4</v>
      </c>
      <c r="D3087">
        <v>2</v>
      </c>
      <c r="E3087">
        <v>8</v>
      </c>
      <c r="F3087" t="s">
        <v>23</v>
      </c>
      <c r="H3087" s="1">
        <v>45015</v>
      </c>
    </row>
    <row r="3088" spans="1:8" x14ac:dyDescent="0.25">
      <c r="A3088" t="s">
        <v>3109</v>
      </c>
      <c r="B3088" t="s">
        <v>65</v>
      </c>
      <c r="C3088">
        <v>3</v>
      </c>
      <c r="D3088">
        <v>1.5</v>
      </c>
      <c r="E3088">
        <v>4.5</v>
      </c>
      <c r="G3088" t="s">
        <v>15</v>
      </c>
      <c r="H3088" s="1">
        <v>44945</v>
      </c>
    </row>
    <row r="3089" spans="1:8" x14ac:dyDescent="0.25">
      <c r="A3089" t="s">
        <v>3110</v>
      </c>
      <c r="B3089" t="s">
        <v>13</v>
      </c>
      <c r="C3089">
        <v>3</v>
      </c>
      <c r="D3089">
        <v>3</v>
      </c>
      <c r="F3089" t="s">
        <v>14</v>
      </c>
      <c r="G3089" t="s">
        <v>15</v>
      </c>
      <c r="H3089" s="1">
        <v>45184</v>
      </c>
    </row>
    <row r="3090" spans="1:8" x14ac:dyDescent="0.25">
      <c r="A3090" t="s">
        <v>3111</v>
      </c>
      <c r="B3090" t="s">
        <v>20</v>
      </c>
      <c r="C3090">
        <v>4</v>
      </c>
      <c r="D3090">
        <v>5</v>
      </c>
      <c r="E3090">
        <v>20</v>
      </c>
      <c r="F3090" t="s">
        <v>23</v>
      </c>
      <c r="G3090" t="s">
        <v>21</v>
      </c>
      <c r="H3090" s="1">
        <v>45098</v>
      </c>
    </row>
    <row r="3091" spans="1:8" x14ac:dyDescent="0.25">
      <c r="A3091" t="s">
        <v>3112</v>
      </c>
      <c r="B3091" t="s">
        <v>20</v>
      </c>
      <c r="C3091">
        <v>3</v>
      </c>
      <c r="D3091">
        <v>5</v>
      </c>
      <c r="G3091" t="s">
        <v>11</v>
      </c>
      <c r="H3091" s="1">
        <v>45107</v>
      </c>
    </row>
    <row r="3092" spans="1:8" x14ac:dyDescent="0.25">
      <c r="A3092" t="s">
        <v>3113</v>
      </c>
      <c r="B3092" t="s">
        <v>17</v>
      </c>
      <c r="C3092">
        <v>5</v>
      </c>
      <c r="D3092">
        <v>1</v>
      </c>
      <c r="E3092">
        <v>5</v>
      </c>
      <c r="F3092" t="s">
        <v>14</v>
      </c>
      <c r="G3092" t="s">
        <v>11</v>
      </c>
      <c r="H3092" s="1">
        <v>45078</v>
      </c>
    </row>
    <row r="3093" spans="1:8" x14ac:dyDescent="0.25">
      <c r="A3093" t="s">
        <v>3114</v>
      </c>
      <c r="B3093" t="s">
        <v>17</v>
      </c>
      <c r="C3093">
        <v>2</v>
      </c>
      <c r="D3093">
        <v>1</v>
      </c>
      <c r="E3093">
        <v>2</v>
      </c>
      <c r="F3093" t="s">
        <v>10</v>
      </c>
      <c r="G3093" t="s">
        <v>15</v>
      </c>
      <c r="H3093" s="1">
        <v>45265</v>
      </c>
    </row>
    <row r="3094" spans="1:8" x14ac:dyDescent="0.25">
      <c r="A3094" t="s">
        <v>3115</v>
      </c>
      <c r="B3094" t="s">
        <v>28</v>
      </c>
      <c r="C3094">
        <v>1</v>
      </c>
      <c r="D3094">
        <v>4</v>
      </c>
      <c r="E3094">
        <v>4</v>
      </c>
      <c r="F3094" t="s">
        <v>23</v>
      </c>
    </row>
    <row r="3095" spans="1:8" x14ac:dyDescent="0.25">
      <c r="A3095" t="s">
        <v>3116</v>
      </c>
      <c r="B3095" t="s">
        <v>25</v>
      </c>
      <c r="C3095">
        <v>5</v>
      </c>
      <c r="D3095">
        <v>4</v>
      </c>
      <c r="E3095">
        <v>20</v>
      </c>
      <c r="F3095" t="s">
        <v>21</v>
      </c>
      <c r="H3095" s="1">
        <v>45147</v>
      </c>
    </row>
    <row r="3096" spans="1:8" x14ac:dyDescent="0.25">
      <c r="A3096" t="s">
        <v>3117</v>
      </c>
      <c r="B3096" t="s">
        <v>25</v>
      </c>
      <c r="C3096">
        <v>3</v>
      </c>
      <c r="D3096">
        <v>4</v>
      </c>
      <c r="E3096">
        <v>12</v>
      </c>
      <c r="F3096" t="s">
        <v>10</v>
      </c>
      <c r="G3096" t="s">
        <v>11</v>
      </c>
      <c r="H3096" s="1">
        <v>45170</v>
      </c>
    </row>
    <row r="3097" spans="1:8" x14ac:dyDescent="0.25">
      <c r="A3097" t="s">
        <v>3118</v>
      </c>
      <c r="B3097" t="s">
        <v>9</v>
      </c>
      <c r="C3097">
        <v>1</v>
      </c>
      <c r="D3097">
        <v>2</v>
      </c>
      <c r="E3097">
        <v>2</v>
      </c>
      <c r="F3097" t="s">
        <v>23</v>
      </c>
      <c r="H3097" s="1">
        <v>44993</v>
      </c>
    </row>
    <row r="3098" spans="1:8" x14ac:dyDescent="0.25">
      <c r="A3098" t="s">
        <v>3119</v>
      </c>
      <c r="B3098" t="s">
        <v>28</v>
      </c>
      <c r="C3098">
        <v>3</v>
      </c>
      <c r="D3098">
        <v>4</v>
      </c>
      <c r="E3098">
        <v>12</v>
      </c>
      <c r="F3098" t="s">
        <v>10</v>
      </c>
      <c r="G3098" t="s">
        <v>15</v>
      </c>
      <c r="H3098" s="1">
        <v>44985</v>
      </c>
    </row>
    <row r="3099" spans="1:8" x14ac:dyDescent="0.25">
      <c r="A3099" t="s">
        <v>3120</v>
      </c>
      <c r="B3099" t="s">
        <v>20</v>
      </c>
      <c r="C3099">
        <v>3</v>
      </c>
      <c r="D3099">
        <v>5</v>
      </c>
      <c r="E3099">
        <v>15</v>
      </c>
      <c r="F3099" t="s">
        <v>23</v>
      </c>
      <c r="G3099" t="s">
        <v>11</v>
      </c>
      <c r="H3099" s="1">
        <v>45237</v>
      </c>
    </row>
    <row r="3100" spans="1:8" x14ac:dyDescent="0.25">
      <c r="A3100" t="s">
        <v>3121</v>
      </c>
      <c r="B3100" t="s">
        <v>13</v>
      </c>
      <c r="C3100">
        <v>5</v>
      </c>
      <c r="D3100">
        <v>3</v>
      </c>
      <c r="E3100">
        <v>15</v>
      </c>
      <c r="F3100" t="s">
        <v>10</v>
      </c>
      <c r="H3100" t="s">
        <v>18</v>
      </c>
    </row>
    <row r="3101" spans="1:8" x14ac:dyDescent="0.25">
      <c r="A3101" t="s">
        <v>3122</v>
      </c>
      <c r="B3101" t="s">
        <v>25</v>
      </c>
      <c r="C3101">
        <v>5</v>
      </c>
      <c r="D3101">
        <v>4</v>
      </c>
      <c r="E3101">
        <v>20</v>
      </c>
      <c r="H3101" s="1">
        <v>45054</v>
      </c>
    </row>
    <row r="3102" spans="1:8" x14ac:dyDescent="0.25">
      <c r="A3102" t="s">
        <v>3123</v>
      </c>
      <c r="B3102" t="s">
        <v>39</v>
      </c>
      <c r="C3102">
        <v>1</v>
      </c>
      <c r="D3102">
        <v>3</v>
      </c>
      <c r="E3102">
        <v>3</v>
      </c>
      <c r="F3102" t="s">
        <v>14</v>
      </c>
      <c r="H3102" s="1">
        <v>45223</v>
      </c>
    </row>
    <row r="3103" spans="1:8" x14ac:dyDescent="0.25">
      <c r="A3103" t="s">
        <v>3124</v>
      </c>
      <c r="B3103" t="s">
        <v>17</v>
      </c>
      <c r="C3103">
        <v>4</v>
      </c>
      <c r="D3103">
        <v>1</v>
      </c>
      <c r="E3103">
        <v>4</v>
      </c>
      <c r="F3103" t="s">
        <v>14</v>
      </c>
      <c r="G3103" t="s">
        <v>11</v>
      </c>
      <c r="H3103" s="1">
        <v>45226</v>
      </c>
    </row>
    <row r="3104" spans="1:8" x14ac:dyDescent="0.25">
      <c r="A3104" t="s">
        <v>3125</v>
      </c>
      <c r="B3104" t="s">
        <v>20</v>
      </c>
      <c r="C3104">
        <v>5</v>
      </c>
      <c r="D3104" t="s">
        <v>18</v>
      </c>
      <c r="E3104">
        <v>25</v>
      </c>
      <c r="F3104" t="s">
        <v>23</v>
      </c>
      <c r="G3104" t="s">
        <v>15</v>
      </c>
      <c r="H3104" s="1">
        <v>44986</v>
      </c>
    </row>
    <row r="3105" spans="1:8" x14ac:dyDescent="0.25">
      <c r="A3105" t="s">
        <v>3126</v>
      </c>
      <c r="B3105" t="s">
        <v>20</v>
      </c>
      <c r="C3105">
        <v>4</v>
      </c>
      <c r="D3105">
        <v>5</v>
      </c>
      <c r="E3105">
        <v>20</v>
      </c>
      <c r="F3105" t="s">
        <v>14</v>
      </c>
      <c r="G3105" t="s">
        <v>18</v>
      </c>
      <c r="H3105" s="1">
        <v>45210</v>
      </c>
    </row>
    <row r="3106" spans="1:8" x14ac:dyDescent="0.25">
      <c r="A3106" t="s">
        <v>3127</v>
      </c>
      <c r="B3106" t="s">
        <v>9</v>
      </c>
      <c r="C3106">
        <v>2</v>
      </c>
      <c r="D3106">
        <v>2</v>
      </c>
      <c r="E3106">
        <v>4</v>
      </c>
      <c r="H3106" s="1">
        <v>45107</v>
      </c>
    </row>
    <row r="3107" spans="1:8" x14ac:dyDescent="0.25">
      <c r="A3107" t="s">
        <v>3128</v>
      </c>
      <c r="B3107" t="s">
        <v>25</v>
      </c>
      <c r="C3107">
        <v>5</v>
      </c>
      <c r="D3107">
        <v>4</v>
      </c>
      <c r="E3107">
        <v>20</v>
      </c>
      <c r="G3107" t="s">
        <v>11</v>
      </c>
      <c r="H3107" s="1">
        <v>45052</v>
      </c>
    </row>
    <row r="3108" spans="1:8" x14ac:dyDescent="0.25">
      <c r="A3108" t="s">
        <v>3129</v>
      </c>
      <c r="B3108" t="s">
        <v>17</v>
      </c>
      <c r="C3108">
        <v>2</v>
      </c>
      <c r="E3108">
        <v>2</v>
      </c>
      <c r="F3108" t="s">
        <v>10</v>
      </c>
      <c r="G3108" t="s">
        <v>15</v>
      </c>
      <c r="H3108" s="1">
        <v>45044</v>
      </c>
    </row>
    <row r="3109" spans="1:8" x14ac:dyDescent="0.25">
      <c r="A3109" t="s">
        <v>3130</v>
      </c>
      <c r="B3109" t="s">
        <v>28</v>
      </c>
      <c r="C3109">
        <v>5</v>
      </c>
      <c r="D3109">
        <v>4</v>
      </c>
      <c r="E3109">
        <v>20</v>
      </c>
      <c r="F3109" t="s">
        <v>10</v>
      </c>
      <c r="H3109" s="1">
        <v>45131</v>
      </c>
    </row>
    <row r="3110" spans="1:8" x14ac:dyDescent="0.25">
      <c r="A3110" t="s">
        <v>3131</v>
      </c>
      <c r="B3110" t="s">
        <v>25</v>
      </c>
      <c r="C3110">
        <v>5</v>
      </c>
      <c r="D3110">
        <v>4</v>
      </c>
      <c r="E3110">
        <v>20</v>
      </c>
      <c r="F3110" t="s">
        <v>23</v>
      </c>
      <c r="G3110" t="s">
        <v>15</v>
      </c>
      <c r="H3110" s="1">
        <v>45271</v>
      </c>
    </row>
    <row r="3111" spans="1:8" x14ac:dyDescent="0.25">
      <c r="A3111" t="s">
        <v>3132</v>
      </c>
      <c r="B3111" t="s">
        <v>20</v>
      </c>
      <c r="C3111">
        <v>1</v>
      </c>
      <c r="D3111">
        <v>5</v>
      </c>
      <c r="E3111">
        <v>5</v>
      </c>
      <c r="F3111" t="s">
        <v>14</v>
      </c>
      <c r="G3111" t="s">
        <v>15</v>
      </c>
      <c r="H3111" s="1">
        <v>45045</v>
      </c>
    </row>
    <row r="3112" spans="1:8" x14ac:dyDescent="0.25">
      <c r="A3112" t="s">
        <v>3133</v>
      </c>
      <c r="B3112" t="s">
        <v>20</v>
      </c>
      <c r="C3112">
        <v>2</v>
      </c>
      <c r="D3112">
        <v>5</v>
      </c>
      <c r="E3112">
        <v>10</v>
      </c>
      <c r="F3112" t="s">
        <v>14</v>
      </c>
      <c r="G3112" t="s">
        <v>15</v>
      </c>
      <c r="H3112" s="1">
        <v>45276</v>
      </c>
    </row>
    <row r="3113" spans="1:8" x14ac:dyDescent="0.25">
      <c r="A3113" t="s">
        <v>3134</v>
      </c>
      <c r="B3113" t="s">
        <v>17</v>
      </c>
      <c r="C3113">
        <v>4</v>
      </c>
      <c r="D3113">
        <v>1</v>
      </c>
      <c r="E3113">
        <v>4</v>
      </c>
      <c r="G3113" t="s">
        <v>11</v>
      </c>
      <c r="H3113" s="1">
        <v>45052</v>
      </c>
    </row>
    <row r="3114" spans="1:8" x14ac:dyDescent="0.25">
      <c r="A3114" t="s">
        <v>3135</v>
      </c>
      <c r="B3114" t="s">
        <v>20</v>
      </c>
      <c r="C3114">
        <v>3</v>
      </c>
      <c r="D3114">
        <v>5</v>
      </c>
      <c r="E3114">
        <v>15</v>
      </c>
      <c r="F3114" t="s">
        <v>23</v>
      </c>
      <c r="G3114" t="s">
        <v>11</v>
      </c>
      <c r="H3114" t="s">
        <v>18</v>
      </c>
    </row>
    <row r="3115" spans="1:8" x14ac:dyDescent="0.25">
      <c r="A3115" t="s">
        <v>3136</v>
      </c>
      <c r="B3115" t="s">
        <v>65</v>
      </c>
      <c r="C3115">
        <v>3</v>
      </c>
      <c r="D3115">
        <v>1.5</v>
      </c>
      <c r="E3115">
        <v>4.5</v>
      </c>
      <c r="G3115" t="s">
        <v>15</v>
      </c>
      <c r="H3115" s="1">
        <v>45252</v>
      </c>
    </row>
    <row r="3116" spans="1:8" x14ac:dyDescent="0.25">
      <c r="A3116" t="s">
        <v>3137</v>
      </c>
      <c r="B3116" t="s">
        <v>28</v>
      </c>
      <c r="C3116">
        <v>2</v>
      </c>
      <c r="D3116">
        <v>4</v>
      </c>
      <c r="E3116" t="s">
        <v>21</v>
      </c>
      <c r="F3116" t="s">
        <v>14</v>
      </c>
      <c r="G3116" t="s">
        <v>18</v>
      </c>
      <c r="H3116" s="1">
        <v>45036</v>
      </c>
    </row>
    <row r="3117" spans="1:8" x14ac:dyDescent="0.25">
      <c r="A3117" t="s">
        <v>3138</v>
      </c>
      <c r="B3117" t="s">
        <v>21</v>
      </c>
      <c r="C3117">
        <v>4</v>
      </c>
      <c r="D3117">
        <v>3</v>
      </c>
      <c r="E3117">
        <v>12</v>
      </c>
      <c r="F3117" t="s">
        <v>10</v>
      </c>
      <c r="G3117" t="s">
        <v>11</v>
      </c>
      <c r="H3117" s="1">
        <v>45086</v>
      </c>
    </row>
    <row r="3118" spans="1:8" x14ac:dyDescent="0.25">
      <c r="A3118" t="s">
        <v>3139</v>
      </c>
      <c r="B3118" t="s">
        <v>13</v>
      </c>
      <c r="C3118">
        <v>2</v>
      </c>
      <c r="D3118">
        <v>3</v>
      </c>
      <c r="E3118">
        <v>6</v>
      </c>
      <c r="F3118" t="s">
        <v>14</v>
      </c>
      <c r="H3118" s="1">
        <v>45178</v>
      </c>
    </row>
    <row r="3119" spans="1:8" x14ac:dyDescent="0.25">
      <c r="A3119" t="s">
        <v>3140</v>
      </c>
      <c r="B3119" t="s">
        <v>13</v>
      </c>
      <c r="C3119">
        <v>1</v>
      </c>
      <c r="D3119">
        <v>3</v>
      </c>
      <c r="E3119">
        <v>3</v>
      </c>
      <c r="F3119" t="s">
        <v>10</v>
      </c>
      <c r="G3119" t="s">
        <v>15</v>
      </c>
      <c r="H3119" s="1">
        <v>45253</v>
      </c>
    </row>
    <row r="3120" spans="1:8" x14ac:dyDescent="0.25">
      <c r="A3120" t="s">
        <v>3141</v>
      </c>
      <c r="B3120" t="s">
        <v>39</v>
      </c>
      <c r="C3120">
        <v>2</v>
      </c>
      <c r="D3120">
        <v>3</v>
      </c>
      <c r="E3120">
        <v>6</v>
      </c>
      <c r="F3120" t="s">
        <v>23</v>
      </c>
      <c r="H3120" s="1">
        <v>45163</v>
      </c>
    </row>
    <row r="3121" spans="1:8" x14ac:dyDescent="0.25">
      <c r="A3121" t="s">
        <v>3142</v>
      </c>
      <c r="B3121" t="s">
        <v>25</v>
      </c>
      <c r="C3121">
        <v>2</v>
      </c>
      <c r="D3121">
        <v>4</v>
      </c>
      <c r="E3121">
        <v>8</v>
      </c>
      <c r="F3121" t="s">
        <v>10</v>
      </c>
      <c r="G3121" t="s">
        <v>15</v>
      </c>
      <c r="H3121" s="1">
        <v>45229</v>
      </c>
    </row>
    <row r="3122" spans="1:8" x14ac:dyDescent="0.25">
      <c r="A3122" t="s">
        <v>3143</v>
      </c>
      <c r="B3122" t="s">
        <v>13</v>
      </c>
      <c r="C3122">
        <v>4</v>
      </c>
      <c r="E3122">
        <v>12</v>
      </c>
      <c r="F3122" t="s">
        <v>10</v>
      </c>
      <c r="G3122" t="s">
        <v>11</v>
      </c>
      <c r="H3122" s="1">
        <v>45100</v>
      </c>
    </row>
    <row r="3123" spans="1:8" x14ac:dyDescent="0.25">
      <c r="A3123" t="s">
        <v>3144</v>
      </c>
      <c r="B3123" t="s">
        <v>65</v>
      </c>
      <c r="C3123" t="s">
        <v>21</v>
      </c>
      <c r="D3123">
        <v>1.5</v>
      </c>
      <c r="E3123">
        <v>4.5</v>
      </c>
      <c r="F3123" t="s">
        <v>18</v>
      </c>
      <c r="H3123" s="1">
        <v>45053</v>
      </c>
    </row>
    <row r="3124" spans="1:8" x14ac:dyDescent="0.25">
      <c r="A3124" t="s">
        <v>3145</v>
      </c>
      <c r="B3124" t="s">
        <v>17</v>
      </c>
      <c r="C3124">
        <v>5</v>
      </c>
      <c r="D3124">
        <v>1</v>
      </c>
      <c r="E3124">
        <v>5</v>
      </c>
      <c r="H3124" s="1">
        <v>44964</v>
      </c>
    </row>
    <row r="3125" spans="1:8" x14ac:dyDescent="0.25">
      <c r="A3125" t="s">
        <v>3146</v>
      </c>
      <c r="B3125" t="s">
        <v>17</v>
      </c>
      <c r="C3125">
        <v>1</v>
      </c>
      <c r="D3125">
        <v>1</v>
      </c>
      <c r="E3125">
        <v>1</v>
      </c>
      <c r="H3125" s="1">
        <v>45045</v>
      </c>
    </row>
    <row r="3126" spans="1:8" x14ac:dyDescent="0.25">
      <c r="A3126" t="s">
        <v>3147</v>
      </c>
      <c r="B3126" t="s">
        <v>39</v>
      </c>
      <c r="C3126">
        <v>3</v>
      </c>
      <c r="D3126">
        <v>3</v>
      </c>
      <c r="E3126">
        <v>9</v>
      </c>
      <c r="F3126" t="s">
        <v>23</v>
      </c>
      <c r="G3126" t="s">
        <v>15</v>
      </c>
      <c r="H3126" t="s">
        <v>21</v>
      </c>
    </row>
    <row r="3127" spans="1:8" x14ac:dyDescent="0.25">
      <c r="A3127" t="s">
        <v>3148</v>
      </c>
      <c r="B3127" t="s">
        <v>39</v>
      </c>
      <c r="C3127">
        <v>1</v>
      </c>
      <c r="D3127">
        <v>3</v>
      </c>
      <c r="E3127">
        <v>3</v>
      </c>
      <c r="F3127" t="s">
        <v>14</v>
      </c>
      <c r="G3127" t="s">
        <v>11</v>
      </c>
      <c r="H3127" s="1">
        <v>45016</v>
      </c>
    </row>
    <row r="3128" spans="1:8" x14ac:dyDescent="0.25">
      <c r="A3128" t="s">
        <v>3149</v>
      </c>
      <c r="B3128" t="s">
        <v>28</v>
      </c>
      <c r="C3128">
        <v>2</v>
      </c>
      <c r="D3128">
        <v>4</v>
      </c>
      <c r="E3128">
        <v>8</v>
      </c>
      <c r="G3128" t="s">
        <v>11</v>
      </c>
      <c r="H3128" s="1">
        <v>45154</v>
      </c>
    </row>
    <row r="3129" spans="1:8" x14ac:dyDescent="0.25">
      <c r="A3129" t="s">
        <v>3150</v>
      </c>
      <c r="B3129" t="s">
        <v>17</v>
      </c>
      <c r="C3129">
        <v>4</v>
      </c>
      <c r="D3129">
        <v>1</v>
      </c>
      <c r="E3129">
        <v>4</v>
      </c>
      <c r="F3129" t="s">
        <v>14</v>
      </c>
      <c r="G3129" t="s">
        <v>11</v>
      </c>
      <c r="H3129" s="1">
        <v>45242</v>
      </c>
    </row>
    <row r="3130" spans="1:8" x14ac:dyDescent="0.25">
      <c r="A3130" t="s">
        <v>3151</v>
      </c>
      <c r="B3130" t="s">
        <v>25</v>
      </c>
      <c r="C3130">
        <v>5</v>
      </c>
      <c r="D3130">
        <v>4</v>
      </c>
      <c r="E3130">
        <v>20</v>
      </c>
      <c r="F3130" t="s">
        <v>21</v>
      </c>
      <c r="G3130" t="s">
        <v>11</v>
      </c>
      <c r="H3130" s="1">
        <v>45253</v>
      </c>
    </row>
    <row r="3131" spans="1:8" x14ac:dyDescent="0.25">
      <c r="A3131" t="s">
        <v>3152</v>
      </c>
      <c r="B3131" t="s">
        <v>20</v>
      </c>
      <c r="C3131" t="s">
        <v>21</v>
      </c>
      <c r="D3131">
        <v>5</v>
      </c>
      <c r="E3131">
        <v>25</v>
      </c>
      <c r="F3131" t="s">
        <v>10</v>
      </c>
      <c r="G3131" t="s">
        <v>15</v>
      </c>
      <c r="H3131" s="1">
        <v>44931</v>
      </c>
    </row>
    <row r="3132" spans="1:8" x14ac:dyDescent="0.25">
      <c r="A3132" t="s">
        <v>3153</v>
      </c>
      <c r="B3132" t="s">
        <v>39</v>
      </c>
      <c r="C3132">
        <v>3</v>
      </c>
      <c r="D3132">
        <v>3</v>
      </c>
      <c r="E3132">
        <v>9</v>
      </c>
      <c r="G3132" t="s">
        <v>11</v>
      </c>
      <c r="H3132" s="1">
        <v>45154</v>
      </c>
    </row>
    <row r="3133" spans="1:8" x14ac:dyDescent="0.25">
      <c r="A3133" t="s">
        <v>3154</v>
      </c>
      <c r="B3133" t="s">
        <v>17</v>
      </c>
      <c r="C3133">
        <v>1</v>
      </c>
      <c r="D3133">
        <v>1</v>
      </c>
      <c r="E3133">
        <v>1</v>
      </c>
      <c r="F3133" t="s">
        <v>23</v>
      </c>
      <c r="H3133" s="1">
        <v>45240</v>
      </c>
    </row>
    <row r="3134" spans="1:8" x14ac:dyDescent="0.25">
      <c r="A3134" t="s">
        <v>3155</v>
      </c>
      <c r="B3134" t="s">
        <v>20</v>
      </c>
      <c r="C3134">
        <v>4</v>
      </c>
      <c r="D3134">
        <v>5</v>
      </c>
      <c r="E3134">
        <v>20</v>
      </c>
      <c r="G3134" t="s">
        <v>11</v>
      </c>
      <c r="H3134" s="1">
        <v>45228</v>
      </c>
    </row>
    <row r="3135" spans="1:8" x14ac:dyDescent="0.25">
      <c r="A3135" t="s">
        <v>3156</v>
      </c>
      <c r="B3135" t="s">
        <v>9</v>
      </c>
      <c r="C3135">
        <v>5</v>
      </c>
      <c r="D3135">
        <v>2</v>
      </c>
      <c r="E3135">
        <v>10</v>
      </c>
      <c r="F3135" t="s">
        <v>23</v>
      </c>
      <c r="G3135" t="s">
        <v>15</v>
      </c>
      <c r="H3135" s="1">
        <v>44934</v>
      </c>
    </row>
    <row r="3136" spans="1:8" x14ac:dyDescent="0.25">
      <c r="A3136" t="s">
        <v>3157</v>
      </c>
      <c r="B3136" t="s">
        <v>28</v>
      </c>
      <c r="C3136">
        <v>2</v>
      </c>
      <c r="D3136">
        <v>4</v>
      </c>
      <c r="E3136" t="s">
        <v>21</v>
      </c>
      <c r="F3136" t="s">
        <v>14</v>
      </c>
      <c r="G3136" t="s">
        <v>11</v>
      </c>
      <c r="H3136" s="1">
        <v>44967</v>
      </c>
    </row>
    <row r="3137" spans="1:8" x14ac:dyDescent="0.25">
      <c r="A3137" t="s">
        <v>3158</v>
      </c>
      <c r="B3137" t="s">
        <v>25</v>
      </c>
      <c r="C3137">
        <v>4</v>
      </c>
      <c r="D3137">
        <v>4</v>
      </c>
      <c r="E3137">
        <v>16</v>
      </c>
      <c r="F3137" t="s">
        <v>14</v>
      </c>
      <c r="G3137" t="s">
        <v>15</v>
      </c>
      <c r="H3137" s="1">
        <v>45054</v>
      </c>
    </row>
    <row r="3138" spans="1:8" x14ac:dyDescent="0.25">
      <c r="A3138" t="s">
        <v>3159</v>
      </c>
      <c r="B3138" t="s">
        <v>39</v>
      </c>
      <c r="C3138">
        <v>3</v>
      </c>
      <c r="D3138">
        <v>3</v>
      </c>
      <c r="E3138">
        <v>9</v>
      </c>
      <c r="F3138" t="s">
        <v>10</v>
      </c>
      <c r="G3138" t="s">
        <v>15</v>
      </c>
      <c r="H3138" s="1">
        <v>45031</v>
      </c>
    </row>
    <row r="3139" spans="1:8" x14ac:dyDescent="0.25">
      <c r="A3139" t="s">
        <v>3160</v>
      </c>
      <c r="B3139" t="s">
        <v>17</v>
      </c>
      <c r="C3139">
        <v>1</v>
      </c>
      <c r="D3139">
        <v>1</v>
      </c>
      <c r="E3139">
        <v>1</v>
      </c>
      <c r="F3139" t="s">
        <v>10</v>
      </c>
      <c r="H3139" s="1">
        <v>45234</v>
      </c>
    </row>
    <row r="3140" spans="1:8" x14ac:dyDescent="0.25">
      <c r="A3140" t="s">
        <v>3161</v>
      </c>
      <c r="B3140" t="s">
        <v>21</v>
      </c>
      <c r="C3140">
        <v>4</v>
      </c>
      <c r="D3140">
        <v>2</v>
      </c>
      <c r="E3140">
        <v>8</v>
      </c>
      <c r="F3140" t="s">
        <v>23</v>
      </c>
      <c r="G3140" t="s">
        <v>15</v>
      </c>
      <c r="H3140" s="1">
        <v>45198</v>
      </c>
    </row>
    <row r="3141" spans="1:8" x14ac:dyDescent="0.25">
      <c r="A3141" t="s">
        <v>3162</v>
      </c>
      <c r="B3141" t="s">
        <v>13</v>
      </c>
      <c r="C3141">
        <v>3</v>
      </c>
      <c r="E3141">
        <v>9</v>
      </c>
      <c r="F3141" t="s">
        <v>14</v>
      </c>
      <c r="G3141" t="s">
        <v>11</v>
      </c>
      <c r="H3141" t="s">
        <v>21</v>
      </c>
    </row>
    <row r="3142" spans="1:8" x14ac:dyDescent="0.25">
      <c r="A3142" t="s">
        <v>3163</v>
      </c>
      <c r="B3142" t="s">
        <v>20</v>
      </c>
      <c r="C3142">
        <v>3</v>
      </c>
      <c r="D3142">
        <v>5</v>
      </c>
      <c r="E3142">
        <v>15</v>
      </c>
      <c r="F3142" t="s">
        <v>21</v>
      </c>
      <c r="G3142" t="s">
        <v>15</v>
      </c>
      <c r="H3142" t="s">
        <v>18</v>
      </c>
    </row>
    <row r="3143" spans="1:8" x14ac:dyDescent="0.25">
      <c r="A3143" t="s">
        <v>3164</v>
      </c>
      <c r="B3143" t="s">
        <v>9</v>
      </c>
      <c r="C3143">
        <v>3</v>
      </c>
      <c r="D3143">
        <v>2</v>
      </c>
      <c r="E3143">
        <v>6</v>
      </c>
      <c r="F3143" t="s">
        <v>14</v>
      </c>
      <c r="G3143" t="s">
        <v>21</v>
      </c>
      <c r="H3143" s="1">
        <v>45091</v>
      </c>
    </row>
    <row r="3144" spans="1:8" x14ac:dyDescent="0.25">
      <c r="A3144" t="s">
        <v>3165</v>
      </c>
      <c r="B3144" t="s">
        <v>17</v>
      </c>
      <c r="C3144">
        <v>5</v>
      </c>
      <c r="D3144" t="s">
        <v>21</v>
      </c>
      <c r="E3144">
        <v>5</v>
      </c>
      <c r="G3144" t="s">
        <v>18</v>
      </c>
      <c r="H3144" t="s">
        <v>18</v>
      </c>
    </row>
    <row r="3145" spans="1:8" x14ac:dyDescent="0.25">
      <c r="A3145" t="s">
        <v>3166</v>
      </c>
      <c r="B3145" t="s">
        <v>13</v>
      </c>
      <c r="C3145">
        <v>2</v>
      </c>
      <c r="D3145">
        <v>3</v>
      </c>
      <c r="E3145">
        <v>6</v>
      </c>
      <c r="F3145" t="s">
        <v>14</v>
      </c>
      <c r="G3145" t="s">
        <v>11</v>
      </c>
      <c r="H3145" s="1">
        <v>45198</v>
      </c>
    </row>
    <row r="3146" spans="1:8" x14ac:dyDescent="0.25">
      <c r="A3146" t="s">
        <v>3167</v>
      </c>
      <c r="B3146" t="s">
        <v>20</v>
      </c>
      <c r="C3146">
        <v>5</v>
      </c>
      <c r="D3146">
        <v>5</v>
      </c>
      <c r="E3146">
        <v>25</v>
      </c>
      <c r="F3146" t="s">
        <v>18</v>
      </c>
      <c r="G3146" t="s">
        <v>21</v>
      </c>
      <c r="H3146" s="1">
        <v>45234</v>
      </c>
    </row>
    <row r="3147" spans="1:8" x14ac:dyDescent="0.25">
      <c r="A3147" t="s">
        <v>3168</v>
      </c>
      <c r="B3147" t="s">
        <v>13</v>
      </c>
      <c r="C3147">
        <v>5</v>
      </c>
      <c r="D3147">
        <v>3</v>
      </c>
      <c r="E3147">
        <v>15</v>
      </c>
      <c r="F3147" t="s">
        <v>14</v>
      </c>
      <c r="G3147" t="s">
        <v>11</v>
      </c>
      <c r="H3147" s="1">
        <v>45163</v>
      </c>
    </row>
    <row r="3148" spans="1:8" x14ac:dyDescent="0.25">
      <c r="A3148" t="s">
        <v>3169</v>
      </c>
      <c r="B3148" t="s">
        <v>18</v>
      </c>
      <c r="C3148">
        <v>4</v>
      </c>
      <c r="D3148">
        <v>3</v>
      </c>
      <c r="E3148">
        <v>12</v>
      </c>
      <c r="G3148" t="s">
        <v>11</v>
      </c>
      <c r="H3148" s="1">
        <v>45015</v>
      </c>
    </row>
    <row r="3149" spans="1:8" x14ac:dyDescent="0.25">
      <c r="A3149" t="s">
        <v>3170</v>
      </c>
      <c r="B3149" t="s">
        <v>65</v>
      </c>
      <c r="C3149">
        <v>1</v>
      </c>
      <c r="D3149" t="s">
        <v>21</v>
      </c>
      <c r="E3149">
        <v>1.5</v>
      </c>
      <c r="F3149" t="s">
        <v>10</v>
      </c>
      <c r="H3149" s="1">
        <v>44977</v>
      </c>
    </row>
    <row r="3150" spans="1:8" x14ac:dyDescent="0.25">
      <c r="A3150" t="s">
        <v>3171</v>
      </c>
      <c r="B3150" t="s">
        <v>39</v>
      </c>
      <c r="C3150">
        <v>3</v>
      </c>
      <c r="D3150">
        <v>3</v>
      </c>
      <c r="E3150">
        <v>9</v>
      </c>
      <c r="H3150" s="1">
        <v>44976</v>
      </c>
    </row>
    <row r="3151" spans="1:8" x14ac:dyDescent="0.25">
      <c r="A3151" t="s">
        <v>3172</v>
      </c>
      <c r="B3151" t="s">
        <v>18</v>
      </c>
      <c r="C3151" t="s">
        <v>21</v>
      </c>
      <c r="D3151">
        <v>4</v>
      </c>
      <c r="E3151">
        <v>8</v>
      </c>
      <c r="F3151" t="s">
        <v>23</v>
      </c>
      <c r="G3151" t="s">
        <v>15</v>
      </c>
      <c r="H3151" s="1">
        <v>44993</v>
      </c>
    </row>
    <row r="3152" spans="1:8" x14ac:dyDescent="0.25">
      <c r="A3152" t="s">
        <v>3173</v>
      </c>
      <c r="B3152" t="s">
        <v>65</v>
      </c>
      <c r="C3152">
        <v>2</v>
      </c>
      <c r="D3152">
        <v>1.5</v>
      </c>
      <c r="E3152">
        <v>3</v>
      </c>
      <c r="G3152" t="s">
        <v>15</v>
      </c>
      <c r="H3152" s="1">
        <v>45170</v>
      </c>
    </row>
    <row r="3153" spans="1:8" x14ac:dyDescent="0.25">
      <c r="A3153" t="s">
        <v>3174</v>
      </c>
      <c r="B3153" t="s">
        <v>65</v>
      </c>
      <c r="C3153">
        <v>1</v>
      </c>
      <c r="D3153">
        <v>1.5</v>
      </c>
      <c r="E3153">
        <v>1.5</v>
      </c>
      <c r="F3153" t="s">
        <v>21</v>
      </c>
      <c r="H3153" s="1">
        <v>45008</v>
      </c>
    </row>
    <row r="3154" spans="1:8" x14ac:dyDescent="0.25">
      <c r="A3154" t="s">
        <v>3175</v>
      </c>
      <c r="B3154" t="s">
        <v>13</v>
      </c>
      <c r="C3154">
        <v>2</v>
      </c>
      <c r="D3154">
        <v>3</v>
      </c>
      <c r="E3154">
        <v>6</v>
      </c>
      <c r="F3154" t="s">
        <v>10</v>
      </c>
      <c r="H3154" s="1">
        <v>45026</v>
      </c>
    </row>
    <row r="3155" spans="1:8" x14ac:dyDescent="0.25">
      <c r="A3155" t="s">
        <v>3176</v>
      </c>
      <c r="B3155" t="s">
        <v>65</v>
      </c>
      <c r="C3155">
        <v>2</v>
      </c>
      <c r="D3155">
        <v>1.5</v>
      </c>
      <c r="E3155">
        <v>3</v>
      </c>
      <c r="F3155" t="s">
        <v>10</v>
      </c>
      <c r="G3155" t="s">
        <v>11</v>
      </c>
      <c r="H3155" s="1">
        <v>45168</v>
      </c>
    </row>
    <row r="3156" spans="1:8" x14ac:dyDescent="0.25">
      <c r="A3156" t="s">
        <v>3177</v>
      </c>
      <c r="B3156" t="s">
        <v>65</v>
      </c>
      <c r="C3156">
        <v>3</v>
      </c>
      <c r="D3156">
        <v>1.5</v>
      </c>
      <c r="E3156">
        <v>4.5</v>
      </c>
      <c r="G3156" t="s">
        <v>15</v>
      </c>
      <c r="H3156" s="1">
        <v>45115</v>
      </c>
    </row>
    <row r="3157" spans="1:8" x14ac:dyDescent="0.25">
      <c r="A3157" t="s">
        <v>3178</v>
      </c>
      <c r="B3157" t="s">
        <v>28</v>
      </c>
      <c r="C3157">
        <v>2</v>
      </c>
      <c r="D3157">
        <v>4</v>
      </c>
      <c r="E3157">
        <v>8</v>
      </c>
      <c r="F3157" t="s">
        <v>14</v>
      </c>
      <c r="G3157" t="s">
        <v>15</v>
      </c>
      <c r="H3157" s="1">
        <v>45146</v>
      </c>
    </row>
    <row r="3158" spans="1:8" x14ac:dyDescent="0.25">
      <c r="A3158" t="s">
        <v>3179</v>
      </c>
      <c r="B3158" t="s">
        <v>39</v>
      </c>
      <c r="C3158">
        <v>5</v>
      </c>
      <c r="D3158">
        <v>3</v>
      </c>
      <c r="E3158">
        <v>15</v>
      </c>
      <c r="F3158" t="s">
        <v>10</v>
      </c>
      <c r="G3158" t="s">
        <v>11</v>
      </c>
      <c r="H3158" s="1">
        <v>45105</v>
      </c>
    </row>
    <row r="3159" spans="1:8" x14ac:dyDescent="0.25">
      <c r="A3159" t="s">
        <v>3180</v>
      </c>
      <c r="B3159" t="s">
        <v>13</v>
      </c>
      <c r="C3159">
        <v>1</v>
      </c>
      <c r="D3159">
        <v>3</v>
      </c>
      <c r="E3159">
        <v>3</v>
      </c>
      <c r="F3159" t="s">
        <v>14</v>
      </c>
      <c r="H3159" s="1">
        <v>45253</v>
      </c>
    </row>
    <row r="3160" spans="1:8" x14ac:dyDescent="0.25">
      <c r="A3160" t="s">
        <v>3181</v>
      </c>
      <c r="B3160" t="s">
        <v>39</v>
      </c>
      <c r="C3160">
        <v>1</v>
      </c>
      <c r="D3160">
        <v>3</v>
      </c>
      <c r="E3160">
        <v>3</v>
      </c>
      <c r="F3160" t="s">
        <v>14</v>
      </c>
      <c r="G3160" t="s">
        <v>11</v>
      </c>
      <c r="H3160" s="1">
        <v>45082</v>
      </c>
    </row>
    <row r="3161" spans="1:8" x14ac:dyDescent="0.25">
      <c r="A3161" t="s">
        <v>3182</v>
      </c>
      <c r="B3161" t="s">
        <v>25</v>
      </c>
      <c r="C3161">
        <v>3</v>
      </c>
      <c r="D3161">
        <v>4</v>
      </c>
      <c r="E3161">
        <v>12</v>
      </c>
      <c r="F3161" t="s">
        <v>10</v>
      </c>
      <c r="G3161" t="s">
        <v>15</v>
      </c>
      <c r="H3161" s="1">
        <v>45187</v>
      </c>
    </row>
    <row r="3162" spans="1:8" x14ac:dyDescent="0.25">
      <c r="A3162" t="s">
        <v>3183</v>
      </c>
      <c r="B3162" t="s">
        <v>17</v>
      </c>
      <c r="C3162">
        <v>1</v>
      </c>
      <c r="D3162">
        <v>1</v>
      </c>
      <c r="E3162">
        <v>1</v>
      </c>
      <c r="F3162" t="s">
        <v>10</v>
      </c>
      <c r="G3162" t="s">
        <v>15</v>
      </c>
      <c r="H3162" s="1">
        <v>45178</v>
      </c>
    </row>
    <row r="3163" spans="1:8" x14ac:dyDescent="0.25">
      <c r="A3163" t="s">
        <v>3184</v>
      </c>
      <c r="B3163" t="s">
        <v>17</v>
      </c>
      <c r="C3163">
        <v>2</v>
      </c>
      <c r="D3163">
        <v>1</v>
      </c>
      <c r="E3163">
        <v>2</v>
      </c>
      <c r="F3163" t="s">
        <v>23</v>
      </c>
      <c r="G3163" t="s">
        <v>11</v>
      </c>
      <c r="H3163" s="1">
        <v>45047</v>
      </c>
    </row>
    <row r="3164" spans="1:8" x14ac:dyDescent="0.25">
      <c r="A3164" t="s">
        <v>3185</v>
      </c>
      <c r="B3164" t="s">
        <v>13</v>
      </c>
      <c r="C3164">
        <v>3</v>
      </c>
      <c r="E3164" t="s">
        <v>21</v>
      </c>
      <c r="F3164" t="s">
        <v>18</v>
      </c>
      <c r="G3164" t="s">
        <v>11</v>
      </c>
      <c r="H3164" s="1">
        <v>45041</v>
      </c>
    </row>
    <row r="3165" spans="1:8" x14ac:dyDescent="0.25">
      <c r="A3165" t="s">
        <v>3186</v>
      </c>
      <c r="B3165" t="s">
        <v>13</v>
      </c>
      <c r="C3165">
        <v>5</v>
      </c>
      <c r="D3165">
        <v>3</v>
      </c>
      <c r="E3165">
        <v>15</v>
      </c>
      <c r="F3165" t="s">
        <v>23</v>
      </c>
      <c r="H3165" s="1">
        <v>44978</v>
      </c>
    </row>
    <row r="3166" spans="1:8" x14ac:dyDescent="0.25">
      <c r="A3166" t="s">
        <v>3187</v>
      </c>
      <c r="B3166" t="s">
        <v>17</v>
      </c>
      <c r="C3166">
        <v>2</v>
      </c>
      <c r="D3166">
        <v>1</v>
      </c>
      <c r="E3166">
        <v>2</v>
      </c>
      <c r="F3166" t="s">
        <v>14</v>
      </c>
      <c r="G3166" t="s">
        <v>11</v>
      </c>
      <c r="H3166" s="1">
        <v>45024</v>
      </c>
    </row>
    <row r="3167" spans="1:8" x14ac:dyDescent="0.25">
      <c r="A3167" t="s">
        <v>3188</v>
      </c>
      <c r="B3167" t="s">
        <v>17</v>
      </c>
      <c r="C3167">
        <v>5</v>
      </c>
      <c r="D3167">
        <v>1</v>
      </c>
      <c r="E3167">
        <v>5</v>
      </c>
      <c r="F3167" t="s">
        <v>23</v>
      </c>
      <c r="G3167" t="s">
        <v>18</v>
      </c>
      <c r="H3167" s="1">
        <v>45224</v>
      </c>
    </row>
    <row r="3168" spans="1:8" x14ac:dyDescent="0.25">
      <c r="A3168" t="s">
        <v>3189</v>
      </c>
      <c r="B3168" t="s">
        <v>13</v>
      </c>
      <c r="C3168">
        <v>4</v>
      </c>
      <c r="D3168">
        <v>3</v>
      </c>
      <c r="E3168">
        <v>12</v>
      </c>
      <c r="F3168" t="s">
        <v>14</v>
      </c>
      <c r="G3168" t="s">
        <v>11</v>
      </c>
      <c r="H3168" s="1">
        <v>45001</v>
      </c>
    </row>
    <row r="3169" spans="1:8" x14ac:dyDescent="0.25">
      <c r="A3169" t="s">
        <v>3190</v>
      </c>
      <c r="B3169" t="s">
        <v>18</v>
      </c>
      <c r="C3169">
        <v>3</v>
      </c>
      <c r="D3169">
        <v>1</v>
      </c>
      <c r="E3169">
        <v>3</v>
      </c>
      <c r="F3169" t="s">
        <v>23</v>
      </c>
      <c r="G3169" t="s">
        <v>11</v>
      </c>
      <c r="H3169" s="1">
        <v>45175</v>
      </c>
    </row>
    <row r="3170" spans="1:8" x14ac:dyDescent="0.25">
      <c r="A3170" t="s">
        <v>3191</v>
      </c>
      <c r="B3170" t="s">
        <v>25</v>
      </c>
      <c r="C3170">
        <v>5</v>
      </c>
      <c r="D3170">
        <v>4</v>
      </c>
      <c r="E3170">
        <v>20</v>
      </c>
      <c r="F3170" t="s">
        <v>23</v>
      </c>
      <c r="G3170" t="s">
        <v>11</v>
      </c>
      <c r="H3170" s="1">
        <v>44964</v>
      </c>
    </row>
    <row r="3171" spans="1:8" x14ac:dyDescent="0.25">
      <c r="A3171" t="s">
        <v>3192</v>
      </c>
      <c r="B3171" t="s">
        <v>20</v>
      </c>
      <c r="C3171">
        <v>3</v>
      </c>
      <c r="D3171">
        <v>5</v>
      </c>
      <c r="E3171">
        <v>15</v>
      </c>
      <c r="G3171" t="s">
        <v>11</v>
      </c>
      <c r="H3171" s="1">
        <v>45215</v>
      </c>
    </row>
    <row r="3172" spans="1:8" x14ac:dyDescent="0.25">
      <c r="A3172" t="s">
        <v>3193</v>
      </c>
      <c r="B3172" t="s">
        <v>65</v>
      </c>
      <c r="C3172">
        <v>2</v>
      </c>
      <c r="D3172" t="s">
        <v>21</v>
      </c>
      <c r="E3172">
        <v>3</v>
      </c>
      <c r="F3172" t="s">
        <v>10</v>
      </c>
      <c r="G3172" t="s">
        <v>11</v>
      </c>
      <c r="H3172" s="1">
        <v>45232</v>
      </c>
    </row>
    <row r="3173" spans="1:8" x14ac:dyDescent="0.25">
      <c r="A3173" t="s">
        <v>3194</v>
      </c>
      <c r="B3173" t="s">
        <v>25</v>
      </c>
      <c r="C3173">
        <v>3</v>
      </c>
      <c r="D3173">
        <v>4</v>
      </c>
      <c r="E3173">
        <v>12</v>
      </c>
      <c r="F3173" t="s">
        <v>14</v>
      </c>
      <c r="G3173" t="s">
        <v>15</v>
      </c>
      <c r="H3173" s="1">
        <v>44932</v>
      </c>
    </row>
    <row r="3174" spans="1:8" x14ac:dyDescent="0.25">
      <c r="A3174" t="s">
        <v>3195</v>
      </c>
      <c r="C3174">
        <v>1</v>
      </c>
      <c r="D3174">
        <v>3</v>
      </c>
      <c r="E3174">
        <v>3</v>
      </c>
      <c r="H3174" s="1">
        <v>45041</v>
      </c>
    </row>
    <row r="3175" spans="1:8" x14ac:dyDescent="0.25">
      <c r="A3175" t="s">
        <v>3196</v>
      </c>
      <c r="B3175" t="s">
        <v>28</v>
      </c>
      <c r="C3175">
        <v>3</v>
      </c>
      <c r="D3175">
        <v>4</v>
      </c>
      <c r="E3175">
        <v>12</v>
      </c>
      <c r="F3175" t="s">
        <v>10</v>
      </c>
      <c r="G3175" t="s">
        <v>15</v>
      </c>
      <c r="H3175" s="1">
        <v>44982</v>
      </c>
    </row>
    <row r="3176" spans="1:8" x14ac:dyDescent="0.25">
      <c r="A3176" t="s">
        <v>3197</v>
      </c>
      <c r="B3176" t="s">
        <v>17</v>
      </c>
      <c r="C3176">
        <v>3</v>
      </c>
      <c r="D3176">
        <v>1</v>
      </c>
      <c r="E3176" t="s">
        <v>21</v>
      </c>
      <c r="F3176" t="s">
        <v>14</v>
      </c>
      <c r="H3176" s="1">
        <v>45197</v>
      </c>
    </row>
    <row r="3177" spans="1:8" x14ac:dyDescent="0.25">
      <c r="A3177" t="s">
        <v>3198</v>
      </c>
      <c r="B3177" t="s">
        <v>18</v>
      </c>
      <c r="C3177">
        <v>4</v>
      </c>
      <c r="D3177">
        <v>3</v>
      </c>
      <c r="E3177">
        <v>12</v>
      </c>
      <c r="F3177" t="s">
        <v>14</v>
      </c>
      <c r="G3177" t="s">
        <v>15</v>
      </c>
      <c r="H3177" s="1">
        <v>45128</v>
      </c>
    </row>
    <row r="3178" spans="1:8" x14ac:dyDescent="0.25">
      <c r="A3178" t="s">
        <v>3199</v>
      </c>
      <c r="B3178" t="s">
        <v>13</v>
      </c>
      <c r="C3178">
        <v>4</v>
      </c>
      <c r="D3178">
        <v>3</v>
      </c>
      <c r="E3178">
        <v>12</v>
      </c>
      <c r="F3178" t="s">
        <v>23</v>
      </c>
      <c r="G3178" t="s">
        <v>11</v>
      </c>
      <c r="H3178" s="1">
        <v>45238</v>
      </c>
    </row>
    <row r="3179" spans="1:8" x14ac:dyDescent="0.25">
      <c r="A3179" t="s">
        <v>3200</v>
      </c>
      <c r="B3179" t="s">
        <v>65</v>
      </c>
      <c r="C3179">
        <v>2</v>
      </c>
      <c r="D3179">
        <v>1.5</v>
      </c>
      <c r="E3179">
        <v>3</v>
      </c>
      <c r="F3179" t="s">
        <v>23</v>
      </c>
      <c r="H3179" s="1">
        <v>44977</v>
      </c>
    </row>
    <row r="3180" spans="1:8" x14ac:dyDescent="0.25">
      <c r="A3180" t="s">
        <v>3201</v>
      </c>
      <c r="B3180" t="s">
        <v>13</v>
      </c>
      <c r="C3180">
        <v>1</v>
      </c>
      <c r="D3180">
        <v>3</v>
      </c>
      <c r="E3180">
        <v>3</v>
      </c>
      <c r="F3180" t="s">
        <v>10</v>
      </c>
      <c r="G3180" t="s">
        <v>11</v>
      </c>
      <c r="H3180" s="1">
        <v>45174</v>
      </c>
    </row>
    <row r="3181" spans="1:8" x14ac:dyDescent="0.25">
      <c r="A3181" t="s">
        <v>3202</v>
      </c>
      <c r="B3181" t="s">
        <v>65</v>
      </c>
      <c r="C3181">
        <v>5</v>
      </c>
      <c r="D3181">
        <v>1.5</v>
      </c>
      <c r="E3181">
        <v>7.5</v>
      </c>
      <c r="F3181" t="s">
        <v>10</v>
      </c>
      <c r="H3181" s="1">
        <v>45265</v>
      </c>
    </row>
    <row r="3182" spans="1:8" x14ac:dyDescent="0.25">
      <c r="A3182" t="s">
        <v>3203</v>
      </c>
      <c r="B3182" t="s">
        <v>20</v>
      </c>
      <c r="C3182">
        <v>5</v>
      </c>
      <c r="D3182">
        <v>5</v>
      </c>
      <c r="E3182">
        <v>25</v>
      </c>
      <c r="F3182" t="s">
        <v>23</v>
      </c>
      <c r="G3182" t="s">
        <v>15</v>
      </c>
      <c r="H3182" s="1">
        <v>45158</v>
      </c>
    </row>
    <row r="3183" spans="1:8" x14ac:dyDescent="0.25">
      <c r="A3183" t="s">
        <v>3204</v>
      </c>
      <c r="B3183" t="s">
        <v>25</v>
      </c>
      <c r="C3183">
        <v>3</v>
      </c>
      <c r="D3183">
        <v>4</v>
      </c>
      <c r="E3183">
        <v>12</v>
      </c>
      <c r="G3183" t="s">
        <v>11</v>
      </c>
      <c r="H3183" s="1">
        <v>45209</v>
      </c>
    </row>
    <row r="3184" spans="1:8" x14ac:dyDescent="0.25">
      <c r="A3184" t="s">
        <v>3205</v>
      </c>
      <c r="B3184" t="s">
        <v>65</v>
      </c>
      <c r="C3184" t="s">
        <v>21</v>
      </c>
      <c r="D3184">
        <v>1.5</v>
      </c>
      <c r="E3184">
        <v>4.5</v>
      </c>
      <c r="H3184" s="1">
        <v>45117</v>
      </c>
    </row>
    <row r="3185" spans="1:8" x14ac:dyDescent="0.25">
      <c r="A3185" t="s">
        <v>3206</v>
      </c>
      <c r="B3185" t="s">
        <v>20</v>
      </c>
      <c r="C3185">
        <v>5</v>
      </c>
      <c r="D3185">
        <v>5</v>
      </c>
      <c r="E3185">
        <v>25</v>
      </c>
      <c r="F3185" t="s">
        <v>14</v>
      </c>
      <c r="G3185" t="s">
        <v>15</v>
      </c>
      <c r="H3185" s="1">
        <v>45034</v>
      </c>
    </row>
    <row r="3186" spans="1:8" x14ac:dyDescent="0.25">
      <c r="A3186" t="s">
        <v>3207</v>
      </c>
      <c r="B3186" t="s">
        <v>28</v>
      </c>
      <c r="C3186">
        <v>5</v>
      </c>
      <c r="D3186">
        <v>4</v>
      </c>
      <c r="E3186">
        <v>20</v>
      </c>
      <c r="F3186" t="s">
        <v>23</v>
      </c>
      <c r="H3186" s="1">
        <v>45056</v>
      </c>
    </row>
    <row r="3187" spans="1:8" x14ac:dyDescent="0.25">
      <c r="A3187" t="s">
        <v>3208</v>
      </c>
      <c r="B3187" t="s">
        <v>39</v>
      </c>
      <c r="C3187">
        <v>3</v>
      </c>
      <c r="D3187">
        <v>3</v>
      </c>
      <c r="E3187" t="s">
        <v>18</v>
      </c>
      <c r="F3187" t="s">
        <v>23</v>
      </c>
      <c r="H3187" s="1">
        <v>44949</v>
      </c>
    </row>
    <row r="3188" spans="1:8" x14ac:dyDescent="0.25">
      <c r="A3188" t="s">
        <v>3209</v>
      </c>
      <c r="B3188" t="s">
        <v>39</v>
      </c>
      <c r="D3188">
        <v>3</v>
      </c>
      <c r="E3188">
        <v>6</v>
      </c>
      <c r="G3188" t="s">
        <v>15</v>
      </c>
      <c r="H3188" s="1">
        <v>45086</v>
      </c>
    </row>
    <row r="3189" spans="1:8" x14ac:dyDescent="0.25">
      <c r="A3189" t="s">
        <v>3210</v>
      </c>
      <c r="B3189" t="s">
        <v>21</v>
      </c>
      <c r="C3189">
        <v>1</v>
      </c>
      <c r="D3189">
        <v>5</v>
      </c>
      <c r="E3189">
        <v>5</v>
      </c>
      <c r="F3189" t="s">
        <v>23</v>
      </c>
      <c r="G3189" t="s">
        <v>15</v>
      </c>
      <c r="H3189" s="1">
        <v>44937</v>
      </c>
    </row>
    <row r="3190" spans="1:8" x14ac:dyDescent="0.25">
      <c r="A3190" t="s">
        <v>3211</v>
      </c>
      <c r="B3190" t="s">
        <v>25</v>
      </c>
      <c r="C3190">
        <v>3</v>
      </c>
      <c r="D3190">
        <v>4</v>
      </c>
      <c r="E3190">
        <v>12</v>
      </c>
      <c r="F3190" t="s">
        <v>23</v>
      </c>
      <c r="G3190" t="s">
        <v>15</v>
      </c>
      <c r="H3190" s="1">
        <v>44956</v>
      </c>
    </row>
    <row r="3191" spans="1:8" x14ac:dyDescent="0.25">
      <c r="A3191" t="s">
        <v>3212</v>
      </c>
      <c r="B3191" t="s">
        <v>9</v>
      </c>
      <c r="C3191">
        <v>3</v>
      </c>
      <c r="D3191">
        <v>2</v>
      </c>
      <c r="E3191">
        <v>6</v>
      </c>
      <c r="F3191" t="s">
        <v>10</v>
      </c>
      <c r="H3191" s="1">
        <v>45122</v>
      </c>
    </row>
    <row r="3192" spans="1:8" x14ac:dyDescent="0.25">
      <c r="A3192" t="s">
        <v>3213</v>
      </c>
      <c r="B3192" t="s">
        <v>20</v>
      </c>
      <c r="C3192">
        <v>3</v>
      </c>
      <c r="D3192">
        <v>5</v>
      </c>
      <c r="E3192">
        <v>15</v>
      </c>
      <c r="F3192" t="s">
        <v>10</v>
      </c>
      <c r="H3192" s="1">
        <v>45113</v>
      </c>
    </row>
    <row r="3193" spans="1:8" x14ac:dyDescent="0.25">
      <c r="A3193" t="s">
        <v>3214</v>
      </c>
      <c r="B3193" t="s">
        <v>18</v>
      </c>
      <c r="C3193">
        <v>4</v>
      </c>
      <c r="D3193">
        <v>4</v>
      </c>
      <c r="E3193">
        <v>16</v>
      </c>
      <c r="F3193" t="s">
        <v>23</v>
      </c>
      <c r="G3193" t="s">
        <v>15</v>
      </c>
      <c r="H3193" s="1">
        <v>44962</v>
      </c>
    </row>
    <row r="3194" spans="1:8" x14ac:dyDescent="0.25">
      <c r="A3194" t="s">
        <v>3215</v>
      </c>
      <c r="B3194" t="s">
        <v>65</v>
      </c>
      <c r="C3194">
        <v>5</v>
      </c>
      <c r="D3194">
        <v>1.5</v>
      </c>
      <c r="E3194">
        <v>7.5</v>
      </c>
      <c r="F3194" t="s">
        <v>23</v>
      </c>
      <c r="G3194" t="s">
        <v>15</v>
      </c>
      <c r="H3194" s="1">
        <v>45268</v>
      </c>
    </row>
    <row r="3195" spans="1:8" x14ac:dyDescent="0.25">
      <c r="A3195" t="s">
        <v>3216</v>
      </c>
      <c r="B3195" t="s">
        <v>25</v>
      </c>
      <c r="C3195">
        <v>1</v>
      </c>
      <c r="D3195">
        <v>4</v>
      </c>
      <c r="E3195" t="s">
        <v>21</v>
      </c>
      <c r="F3195" t="s">
        <v>23</v>
      </c>
      <c r="H3195" s="1">
        <v>45070</v>
      </c>
    </row>
    <row r="3196" spans="1:8" x14ac:dyDescent="0.25">
      <c r="A3196" t="s">
        <v>3217</v>
      </c>
      <c r="B3196" t="s">
        <v>65</v>
      </c>
      <c r="C3196">
        <v>2</v>
      </c>
      <c r="D3196">
        <v>1.5</v>
      </c>
      <c r="E3196">
        <v>3</v>
      </c>
      <c r="G3196" t="s">
        <v>11</v>
      </c>
      <c r="H3196" s="1">
        <v>45175</v>
      </c>
    </row>
    <row r="3197" spans="1:8" x14ac:dyDescent="0.25">
      <c r="A3197" t="s">
        <v>3218</v>
      </c>
      <c r="B3197" t="s">
        <v>9</v>
      </c>
      <c r="C3197">
        <v>3</v>
      </c>
      <c r="D3197">
        <v>2</v>
      </c>
      <c r="E3197">
        <v>6</v>
      </c>
      <c r="F3197" t="s">
        <v>10</v>
      </c>
      <c r="H3197" s="1">
        <v>45048</v>
      </c>
    </row>
    <row r="3198" spans="1:8" x14ac:dyDescent="0.25">
      <c r="A3198" t="s">
        <v>3219</v>
      </c>
      <c r="B3198" t="s">
        <v>20</v>
      </c>
      <c r="C3198">
        <v>2</v>
      </c>
      <c r="D3198">
        <v>5</v>
      </c>
      <c r="E3198">
        <v>10</v>
      </c>
      <c r="F3198" t="s">
        <v>14</v>
      </c>
      <c r="G3198" t="s">
        <v>11</v>
      </c>
      <c r="H3198" s="1">
        <v>45228</v>
      </c>
    </row>
    <row r="3199" spans="1:8" x14ac:dyDescent="0.25">
      <c r="A3199" t="s">
        <v>3220</v>
      </c>
      <c r="B3199" t="s">
        <v>65</v>
      </c>
      <c r="C3199">
        <v>1</v>
      </c>
      <c r="D3199">
        <v>1.5</v>
      </c>
      <c r="E3199">
        <v>1.5</v>
      </c>
      <c r="F3199" t="s">
        <v>10</v>
      </c>
      <c r="G3199" t="s">
        <v>11</v>
      </c>
      <c r="H3199" s="1">
        <v>44955</v>
      </c>
    </row>
    <row r="3200" spans="1:8" x14ac:dyDescent="0.25">
      <c r="A3200" t="s">
        <v>3221</v>
      </c>
      <c r="B3200" t="s">
        <v>65</v>
      </c>
      <c r="C3200">
        <v>4</v>
      </c>
      <c r="D3200">
        <v>1.5</v>
      </c>
      <c r="E3200">
        <v>6</v>
      </c>
      <c r="F3200" t="s">
        <v>23</v>
      </c>
      <c r="G3200" t="s">
        <v>11</v>
      </c>
      <c r="H3200" t="s">
        <v>21</v>
      </c>
    </row>
    <row r="3201" spans="1:8" x14ac:dyDescent="0.25">
      <c r="A3201" t="s">
        <v>3222</v>
      </c>
      <c r="B3201" t="s">
        <v>39</v>
      </c>
      <c r="C3201">
        <v>1</v>
      </c>
      <c r="D3201">
        <v>3</v>
      </c>
      <c r="E3201">
        <v>3</v>
      </c>
      <c r="F3201" t="s">
        <v>23</v>
      </c>
      <c r="G3201" t="s">
        <v>15</v>
      </c>
      <c r="H3201" s="1">
        <v>45063</v>
      </c>
    </row>
    <row r="3202" spans="1:8" x14ac:dyDescent="0.25">
      <c r="A3202" t="s">
        <v>3223</v>
      </c>
      <c r="B3202" t="s">
        <v>21</v>
      </c>
      <c r="C3202">
        <v>5</v>
      </c>
      <c r="D3202">
        <v>4</v>
      </c>
      <c r="E3202">
        <v>20</v>
      </c>
      <c r="F3202" t="s">
        <v>14</v>
      </c>
      <c r="H3202" s="1">
        <v>45287</v>
      </c>
    </row>
    <row r="3203" spans="1:8" x14ac:dyDescent="0.25">
      <c r="A3203" t="s">
        <v>3224</v>
      </c>
      <c r="B3203" t="s">
        <v>65</v>
      </c>
      <c r="C3203">
        <v>4</v>
      </c>
      <c r="D3203">
        <v>1.5</v>
      </c>
      <c r="E3203">
        <v>6</v>
      </c>
      <c r="F3203" t="s">
        <v>10</v>
      </c>
      <c r="G3203" t="s">
        <v>15</v>
      </c>
      <c r="H3203" s="1">
        <v>45049</v>
      </c>
    </row>
    <row r="3204" spans="1:8" x14ac:dyDescent="0.25">
      <c r="A3204" t="s">
        <v>3225</v>
      </c>
      <c r="B3204" t="s">
        <v>13</v>
      </c>
      <c r="C3204">
        <v>5</v>
      </c>
      <c r="D3204">
        <v>3</v>
      </c>
      <c r="E3204">
        <v>15</v>
      </c>
      <c r="F3204" t="s">
        <v>10</v>
      </c>
      <c r="G3204" t="s">
        <v>11</v>
      </c>
      <c r="H3204" s="1">
        <v>45016</v>
      </c>
    </row>
    <row r="3205" spans="1:8" x14ac:dyDescent="0.25">
      <c r="A3205" t="s">
        <v>3226</v>
      </c>
      <c r="B3205" t="s">
        <v>25</v>
      </c>
      <c r="D3205">
        <v>4</v>
      </c>
      <c r="E3205" t="s">
        <v>18</v>
      </c>
      <c r="F3205" t="s">
        <v>23</v>
      </c>
      <c r="G3205" t="s">
        <v>11</v>
      </c>
      <c r="H3205" s="1">
        <v>45205</v>
      </c>
    </row>
    <row r="3206" spans="1:8" x14ac:dyDescent="0.25">
      <c r="A3206" t="s">
        <v>3227</v>
      </c>
      <c r="B3206" t="s">
        <v>28</v>
      </c>
      <c r="C3206">
        <v>5</v>
      </c>
      <c r="D3206">
        <v>4</v>
      </c>
      <c r="E3206">
        <v>20</v>
      </c>
      <c r="F3206" t="s">
        <v>23</v>
      </c>
      <c r="G3206" t="s">
        <v>15</v>
      </c>
      <c r="H3206" s="1">
        <v>45003</v>
      </c>
    </row>
    <row r="3207" spans="1:8" x14ac:dyDescent="0.25">
      <c r="A3207" t="s">
        <v>3228</v>
      </c>
      <c r="B3207" t="s">
        <v>39</v>
      </c>
      <c r="C3207">
        <v>4</v>
      </c>
      <c r="D3207">
        <v>3</v>
      </c>
      <c r="E3207">
        <v>12</v>
      </c>
      <c r="F3207" t="s">
        <v>10</v>
      </c>
      <c r="G3207" t="s">
        <v>11</v>
      </c>
      <c r="H3207" s="1">
        <v>45279</v>
      </c>
    </row>
    <row r="3208" spans="1:8" x14ac:dyDescent="0.25">
      <c r="A3208" t="s">
        <v>3229</v>
      </c>
      <c r="B3208" t="s">
        <v>65</v>
      </c>
      <c r="C3208">
        <v>3</v>
      </c>
      <c r="D3208">
        <v>1.5</v>
      </c>
      <c r="E3208">
        <v>4.5</v>
      </c>
      <c r="F3208" t="s">
        <v>14</v>
      </c>
      <c r="G3208" t="s">
        <v>18</v>
      </c>
      <c r="H3208" s="1">
        <v>45287</v>
      </c>
    </row>
    <row r="3209" spans="1:8" x14ac:dyDescent="0.25">
      <c r="A3209" t="s">
        <v>3230</v>
      </c>
      <c r="B3209" t="s">
        <v>9</v>
      </c>
      <c r="C3209">
        <v>4</v>
      </c>
      <c r="D3209">
        <v>2</v>
      </c>
      <c r="E3209">
        <v>8</v>
      </c>
      <c r="G3209" t="s">
        <v>15</v>
      </c>
      <c r="H3209" s="1">
        <v>44959</v>
      </c>
    </row>
    <row r="3210" spans="1:8" x14ac:dyDescent="0.25">
      <c r="A3210" t="s">
        <v>3231</v>
      </c>
      <c r="B3210" t="s">
        <v>17</v>
      </c>
      <c r="C3210">
        <v>5</v>
      </c>
      <c r="D3210">
        <v>1</v>
      </c>
      <c r="E3210">
        <v>5</v>
      </c>
      <c r="F3210" t="s">
        <v>23</v>
      </c>
      <c r="H3210" s="1">
        <v>45059</v>
      </c>
    </row>
    <row r="3211" spans="1:8" x14ac:dyDescent="0.25">
      <c r="A3211" t="s">
        <v>3232</v>
      </c>
      <c r="B3211" t="s">
        <v>13</v>
      </c>
      <c r="D3211">
        <v>3</v>
      </c>
      <c r="E3211">
        <v>15</v>
      </c>
      <c r="G3211" t="s">
        <v>11</v>
      </c>
      <c r="H3211" s="1">
        <v>45218</v>
      </c>
    </row>
    <row r="3212" spans="1:8" x14ac:dyDescent="0.25">
      <c r="A3212" t="s">
        <v>3233</v>
      </c>
      <c r="B3212" t="s">
        <v>18</v>
      </c>
      <c r="C3212">
        <v>3</v>
      </c>
      <c r="D3212">
        <v>4</v>
      </c>
      <c r="G3212" t="s">
        <v>11</v>
      </c>
      <c r="H3212" s="1">
        <v>45178</v>
      </c>
    </row>
    <row r="3213" spans="1:8" x14ac:dyDescent="0.25">
      <c r="A3213" t="s">
        <v>3234</v>
      </c>
      <c r="B3213" t="s">
        <v>25</v>
      </c>
      <c r="C3213">
        <v>1</v>
      </c>
      <c r="D3213">
        <v>4</v>
      </c>
      <c r="E3213">
        <v>4</v>
      </c>
      <c r="F3213" t="s">
        <v>23</v>
      </c>
      <c r="G3213" t="s">
        <v>15</v>
      </c>
      <c r="H3213" s="1">
        <v>45278</v>
      </c>
    </row>
    <row r="3214" spans="1:8" x14ac:dyDescent="0.25">
      <c r="A3214" t="s">
        <v>3235</v>
      </c>
      <c r="B3214" t="s">
        <v>28</v>
      </c>
      <c r="C3214">
        <v>5</v>
      </c>
      <c r="D3214">
        <v>4</v>
      </c>
      <c r="E3214">
        <v>20</v>
      </c>
      <c r="F3214" t="s">
        <v>23</v>
      </c>
      <c r="G3214" t="s">
        <v>15</v>
      </c>
      <c r="H3214" s="1">
        <v>44983</v>
      </c>
    </row>
    <row r="3215" spans="1:8" x14ac:dyDescent="0.25">
      <c r="A3215" t="s">
        <v>3236</v>
      </c>
      <c r="B3215" t="s">
        <v>13</v>
      </c>
      <c r="C3215">
        <v>5</v>
      </c>
      <c r="D3215">
        <v>3</v>
      </c>
      <c r="E3215">
        <v>15</v>
      </c>
      <c r="F3215" t="s">
        <v>14</v>
      </c>
      <c r="G3215" t="s">
        <v>15</v>
      </c>
      <c r="H3215" s="1">
        <v>45024</v>
      </c>
    </row>
    <row r="3216" spans="1:8" x14ac:dyDescent="0.25">
      <c r="A3216" t="s">
        <v>3237</v>
      </c>
      <c r="B3216" t="s">
        <v>17</v>
      </c>
      <c r="C3216">
        <v>2</v>
      </c>
      <c r="D3216">
        <v>1</v>
      </c>
      <c r="E3216">
        <v>2</v>
      </c>
      <c r="F3216" t="s">
        <v>10</v>
      </c>
      <c r="G3216" t="s">
        <v>15</v>
      </c>
      <c r="H3216" s="1">
        <v>45037</v>
      </c>
    </row>
    <row r="3217" spans="1:8" x14ac:dyDescent="0.25">
      <c r="A3217" t="s">
        <v>3238</v>
      </c>
      <c r="B3217" t="s">
        <v>39</v>
      </c>
      <c r="C3217">
        <v>4</v>
      </c>
      <c r="D3217">
        <v>3</v>
      </c>
      <c r="E3217">
        <v>12</v>
      </c>
      <c r="F3217" t="s">
        <v>21</v>
      </c>
      <c r="G3217" t="s">
        <v>15</v>
      </c>
      <c r="H3217" s="1">
        <v>45088</v>
      </c>
    </row>
    <row r="3218" spans="1:8" x14ac:dyDescent="0.25">
      <c r="A3218" t="s">
        <v>3239</v>
      </c>
      <c r="B3218" t="s">
        <v>17</v>
      </c>
      <c r="C3218">
        <v>3</v>
      </c>
      <c r="D3218">
        <v>1</v>
      </c>
      <c r="E3218">
        <v>3</v>
      </c>
      <c r="F3218" t="s">
        <v>14</v>
      </c>
      <c r="G3218" t="s">
        <v>15</v>
      </c>
      <c r="H3218" s="1">
        <v>45139</v>
      </c>
    </row>
    <row r="3219" spans="1:8" x14ac:dyDescent="0.25">
      <c r="A3219" t="s">
        <v>3240</v>
      </c>
      <c r="B3219" t="s">
        <v>28</v>
      </c>
      <c r="C3219">
        <v>5</v>
      </c>
      <c r="D3219">
        <v>4</v>
      </c>
      <c r="E3219">
        <v>20</v>
      </c>
      <c r="F3219" t="s">
        <v>10</v>
      </c>
      <c r="G3219" t="s">
        <v>18</v>
      </c>
      <c r="H3219" s="1">
        <v>45039</v>
      </c>
    </row>
    <row r="3220" spans="1:8" x14ac:dyDescent="0.25">
      <c r="A3220" t="s">
        <v>3241</v>
      </c>
      <c r="B3220" t="s">
        <v>39</v>
      </c>
      <c r="C3220">
        <v>4</v>
      </c>
      <c r="D3220">
        <v>3</v>
      </c>
      <c r="E3220">
        <v>12</v>
      </c>
      <c r="F3220" t="s">
        <v>10</v>
      </c>
      <c r="G3220" t="s">
        <v>15</v>
      </c>
      <c r="H3220" s="1">
        <v>45169</v>
      </c>
    </row>
    <row r="3221" spans="1:8" x14ac:dyDescent="0.25">
      <c r="A3221" t="s">
        <v>3242</v>
      </c>
      <c r="B3221" t="s">
        <v>20</v>
      </c>
      <c r="C3221">
        <v>4</v>
      </c>
      <c r="D3221">
        <v>5</v>
      </c>
      <c r="E3221" t="s">
        <v>18</v>
      </c>
      <c r="G3221" t="s">
        <v>11</v>
      </c>
      <c r="H3221" s="1">
        <v>45111</v>
      </c>
    </row>
    <row r="3222" spans="1:8" x14ac:dyDescent="0.25">
      <c r="A3222" t="s">
        <v>3243</v>
      </c>
      <c r="B3222" t="s">
        <v>9</v>
      </c>
      <c r="C3222">
        <v>1</v>
      </c>
      <c r="D3222">
        <v>2</v>
      </c>
      <c r="E3222">
        <v>2</v>
      </c>
    </row>
    <row r="3223" spans="1:8" x14ac:dyDescent="0.25">
      <c r="A3223" t="s">
        <v>3244</v>
      </c>
      <c r="B3223" t="s">
        <v>39</v>
      </c>
      <c r="C3223">
        <v>4</v>
      </c>
      <c r="D3223">
        <v>3</v>
      </c>
      <c r="E3223">
        <v>12</v>
      </c>
      <c r="F3223" t="s">
        <v>23</v>
      </c>
      <c r="G3223" t="s">
        <v>18</v>
      </c>
      <c r="H3223" s="1">
        <v>45026</v>
      </c>
    </row>
    <row r="3224" spans="1:8" x14ac:dyDescent="0.25">
      <c r="A3224" t="s">
        <v>3245</v>
      </c>
      <c r="B3224" t="s">
        <v>9</v>
      </c>
      <c r="C3224">
        <v>2</v>
      </c>
      <c r="D3224">
        <v>2</v>
      </c>
      <c r="E3224">
        <v>4</v>
      </c>
      <c r="F3224" t="s">
        <v>10</v>
      </c>
      <c r="H3224" s="1">
        <v>45127</v>
      </c>
    </row>
    <row r="3225" spans="1:8" x14ac:dyDescent="0.25">
      <c r="A3225" t="s">
        <v>3246</v>
      </c>
      <c r="B3225" t="s">
        <v>39</v>
      </c>
      <c r="C3225">
        <v>3</v>
      </c>
      <c r="D3225" t="s">
        <v>21</v>
      </c>
      <c r="E3225">
        <v>9</v>
      </c>
      <c r="F3225" t="s">
        <v>14</v>
      </c>
      <c r="G3225" t="s">
        <v>11</v>
      </c>
      <c r="H3225" s="1">
        <v>44970</v>
      </c>
    </row>
    <row r="3226" spans="1:8" x14ac:dyDescent="0.25">
      <c r="A3226" t="s">
        <v>3247</v>
      </c>
      <c r="B3226" t="s">
        <v>9</v>
      </c>
      <c r="D3226">
        <v>2</v>
      </c>
      <c r="E3226" t="s">
        <v>21</v>
      </c>
      <c r="H3226" s="1">
        <v>45023</v>
      </c>
    </row>
    <row r="3227" spans="1:8" x14ac:dyDescent="0.25">
      <c r="A3227" t="s">
        <v>3248</v>
      </c>
      <c r="B3227" t="s">
        <v>65</v>
      </c>
      <c r="C3227">
        <v>5</v>
      </c>
      <c r="D3227">
        <v>1.5</v>
      </c>
      <c r="E3227" t="s">
        <v>18</v>
      </c>
      <c r="G3227" t="s">
        <v>21</v>
      </c>
      <c r="H3227" s="1">
        <v>44973</v>
      </c>
    </row>
    <row r="3228" spans="1:8" x14ac:dyDescent="0.25">
      <c r="A3228" t="s">
        <v>3249</v>
      </c>
      <c r="B3228" t="s">
        <v>25</v>
      </c>
      <c r="C3228">
        <v>1</v>
      </c>
      <c r="D3228">
        <v>4</v>
      </c>
      <c r="E3228">
        <v>4</v>
      </c>
      <c r="F3228" t="s">
        <v>14</v>
      </c>
      <c r="H3228" s="1">
        <v>44967</v>
      </c>
    </row>
    <row r="3229" spans="1:8" x14ac:dyDescent="0.25">
      <c r="A3229" t="s">
        <v>3250</v>
      </c>
      <c r="C3229">
        <v>4</v>
      </c>
      <c r="D3229">
        <v>4</v>
      </c>
      <c r="E3229">
        <v>16</v>
      </c>
      <c r="F3229" t="s">
        <v>10</v>
      </c>
      <c r="H3229" s="1">
        <v>45053</v>
      </c>
    </row>
    <row r="3230" spans="1:8" x14ac:dyDescent="0.25">
      <c r="A3230" t="s">
        <v>3251</v>
      </c>
      <c r="B3230" t="s">
        <v>20</v>
      </c>
      <c r="C3230">
        <v>1</v>
      </c>
      <c r="D3230">
        <v>5</v>
      </c>
      <c r="E3230">
        <v>5</v>
      </c>
      <c r="F3230" t="s">
        <v>14</v>
      </c>
      <c r="G3230" t="s">
        <v>11</v>
      </c>
      <c r="H3230" s="1">
        <v>44949</v>
      </c>
    </row>
    <row r="3231" spans="1:8" x14ac:dyDescent="0.25">
      <c r="A3231" t="s">
        <v>3252</v>
      </c>
      <c r="B3231" t="s">
        <v>28</v>
      </c>
      <c r="C3231">
        <v>5</v>
      </c>
      <c r="D3231">
        <v>4</v>
      </c>
      <c r="E3231">
        <v>20</v>
      </c>
      <c r="F3231" t="s">
        <v>23</v>
      </c>
      <c r="G3231" t="s">
        <v>11</v>
      </c>
      <c r="H3231" s="1">
        <v>45070</v>
      </c>
    </row>
    <row r="3232" spans="1:8" x14ac:dyDescent="0.25">
      <c r="A3232" t="s">
        <v>3253</v>
      </c>
      <c r="B3232" t="s">
        <v>13</v>
      </c>
      <c r="C3232">
        <v>5</v>
      </c>
      <c r="D3232">
        <v>3</v>
      </c>
      <c r="E3232">
        <v>15</v>
      </c>
      <c r="F3232" t="s">
        <v>14</v>
      </c>
      <c r="H3232" s="1">
        <v>45284</v>
      </c>
    </row>
    <row r="3233" spans="1:8" x14ac:dyDescent="0.25">
      <c r="A3233" t="s">
        <v>3254</v>
      </c>
      <c r="B3233" t="s">
        <v>39</v>
      </c>
      <c r="C3233">
        <v>3</v>
      </c>
      <c r="D3233">
        <v>3</v>
      </c>
      <c r="E3233">
        <v>9</v>
      </c>
      <c r="F3233" t="s">
        <v>23</v>
      </c>
      <c r="G3233" t="s">
        <v>11</v>
      </c>
      <c r="H3233" s="1">
        <v>45197</v>
      </c>
    </row>
    <row r="3234" spans="1:8" x14ac:dyDescent="0.25">
      <c r="A3234" t="s">
        <v>3255</v>
      </c>
      <c r="B3234" t="s">
        <v>25</v>
      </c>
      <c r="C3234">
        <v>3</v>
      </c>
      <c r="D3234">
        <v>4</v>
      </c>
      <c r="E3234">
        <v>12</v>
      </c>
      <c r="F3234" t="s">
        <v>14</v>
      </c>
      <c r="H3234" s="1">
        <v>45181</v>
      </c>
    </row>
    <row r="3235" spans="1:8" x14ac:dyDescent="0.25">
      <c r="A3235" t="s">
        <v>3256</v>
      </c>
      <c r="B3235" t="s">
        <v>13</v>
      </c>
      <c r="C3235">
        <v>3</v>
      </c>
      <c r="D3235">
        <v>3</v>
      </c>
      <c r="E3235">
        <v>9</v>
      </c>
      <c r="G3235" t="s">
        <v>15</v>
      </c>
      <c r="H3235" s="1">
        <v>44999</v>
      </c>
    </row>
    <row r="3236" spans="1:8" x14ac:dyDescent="0.25">
      <c r="A3236" t="s">
        <v>3257</v>
      </c>
      <c r="B3236" t="s">
        <v>9</v>
      </c>
      <c r="C3236">
        <v>5</v>
      </c>
      <c r="D3236">
        <v>2</v>
      </c>
      <c r="E3236">
        <v>10</v>
      </c>
      <c r="G3236" t="s">
        <v>11</v>
      </c>
      <c r="H3236" s="1">
        <v>45262</v>
      </c>
    </row>
    <row r="3237" spans="1:8" x14ac:dyDescent="0.25">
      <c r="A3237" t="s">
        <v>3258</v>
      </c>
      <c r="B3237" t="s">
        <v>28</v>
      </c>
      <c r="C3237">
        <v>1</v>
      </c>
      <c r="D3237">
        <v>4</v>
      </c>
      <c r="E3237">
        <v>4</v>
      </c>
      <c r="F3237" t="s">
        <v>14</v>
      </c>
      <c r="H3237" s="1">
        <v>44933</v>
      </c>
    </row>
    <row r="3238" spans="1:8" x14ac:dyDescent="0.25">
      <c r="A3238" t="s">
        <v>3259</v>
      </c>
      <c r="C3238">
        <v>2</v>
      </c>
      <c r="D3238">
        <v>1.5</v>
      </c>
      <c r="E3238">
        <v>3</v>
      </c>
      <c r="G3238" t="s">
        <v>15</v>
      </c>
      <c r="H3238" s="1">
        <v>44936</v>
      </c>
    </row>
    <row r="3239" spans="1:8" x14ac:dyDescent="0.25">
      <c r="A3239" t="s">
        <v>3260</v>
      </c>
      <c r="B3239" t="s">
        <v>17</v>
      </c>
      <c r="C3239">
        <v>2</v>
      </c>
      <c r="D3239">
        <v>1</v>
      </c>
      <c r="E3239">
        <v>2</v>
      </c>
      <c r="G3239" t="s">
        <v>15</v>
      </c>
      <c r="H3239" s="1">
        <v>45121</v>
      </c>
    </row>
    <row r="3240" spans="1:8" x14ac:dyDescent="0.25">
      <c r="A3240" t="s">
        <v>3261</v>
      </c>
      <c r="B3240" t="s">
        <v>20</v>
      </c>
      <c r="C3240">
        <v>4</v>
      </c>
      <c r="D3240">
        <v>5</v>
      </c>
      <c r="E3240">
        <v>20</v>
      </c>
      <c r="G3240" t="s">
        <v>11</v>
      </c>
      <c r="H3240" s="1">
        <v>45159</v>
      </c>
    </row>
    <row r="3241" spans="1:8" x14ac:dyDescent="0.25">
      <c r="A3241" t="s">
        <v>3262</v>
      </c>
      <c r="C3241">
        <v>5</v>
      </c>
      <c r="D3241">
        <v>4</v>
      </c>
      <c r="E3241">
        <v>20</v>
      </c>
      <c r="F3241" t="s">
        <v>10</v>
      </c>
      <c r="H3241" s="1">
        <v>45172</v>
      </c>
    </row>
    <row r="3242" spans="1:8" x14ac:dyDescent="0.25">
      <c r="A3242" t="s">
        <v>3263</v>
      </c>
      <c r="B3242" t="s">
        <v>18</v>
      </c>
      <c r="C3242">
        <v>2</v>
      </c>
      <c r="D3242">
        <v>5</v>
      </c>
      <c r="E3242">
        <v>10</v>
      </c>
      <c r="G3242" t="s">
        <v>11</v>
      </c>
      <c r="H3242" s="1">
        <v>45038</v>
      </c>
    </row>
    <row r="3243" spans="1:8" x14ac:dyDescent="0.25">
      <c r="A3243" t="s">
        <v>3264</v>
      </c>
      <c r="B3243" t="s">
        <v>17</v>
      </c>
      <c r="C3243">
        <v>1</v>
      </c>
      <c r="D3243">
        <v>1</v>
      </c>
      <c r="E3243">
        <v>1</v>
      </c>
      <c r="F3243" t="s">
        <v>14</v>
      </c>
      <c r="G3243" t="s">
        <v>15</v>
      </c>
    </row>
    <row r="3244" spans="1:8" x14ac:dyDescent="0.25">
      <c r="A3244" t="s">
        <v>3265</v>
      </c>
      <c r="B3244" t="s">
        <v>28</v>
      </c>
      <c r="C3244">
        <v>3</v>
      </c>
      <c r="D3244">
        <v>4</v>
      </c>
      <c r="E3244">
        <v>12</v>
      </c>
      <c r="F3244" t="s">
        <v>10</v>
      </c>
      <c r="G3244" t="s">
        <v>15</v>
      </c>
      <c r="H3244" s="1">
        <v>44964</v>
      </c>
    </row>
    <row r="3245" spans="1:8" x14ac:dyDescent="0.25">
      <c r="A3245" t="s">
        <v>3266</v>
      </c>
      <c r="C3245">
        <v>3</v>
      </c>
      <c r="D3245">
        <v>3</v>
      </c>
      <c r="E3245">
        <v>9</v>
      </c>
      <c r="F3245" t="s">
        <v>10</v>
      </c>
      <c r="G3245" t="s">
        <v>15</v>
      </c>
      <c r="H3245" s="1">
        <v>45151</v>
      </c>
    </row>
    <row r="3246" spans="1:8" x14ac:dyDescent="0.25">
      <c r="A3246" t="s">
        <v>3267</v>
      </c>
      <c r="B3246" t="s">
        <v>28</v>
      </c>
      <c r="C3246">
        <v>3</v>
      </c>
      <c r="D3246">
        <v>4</v>
      </c>
      <c r="E3246">
        <v>12</v>
      </c>
      <c r="H3246" s="1">
        <v>45259</v>
      </c>
    </row>
    <row r="3247" spans="1:8" x14ac:dyDescent="0.25">
      <c r="A3247" t="s">
        <v>3268</v>
      </c>
      <c r="B3247" t="s">
        <v>17</v>
      </c>
      <c r="C3247">
        <v>5</v>
      </c>
      <c r="D3247">
        <v>1</v>
      </c>
      <c r="E3247">
        <v>5</v>
      </c>
      <c r="G3247" t="s">
        <v>15</v>
      </c>
      <c r="H3247" s="1">
        <v>45179</v>
      </c>
    </row>
    <row r="3248" spans="1:8" x14ac:dyDescent="0.25">
      <c r="A3248" t="s">
        <v>3269</v>
      </c>
      <c r="B3248" t="s">
        <v>13</v>
      </c>
      <c r="C3248">
        <v>5</v>
      </c>
      <c r="D3248">
        <v>3</v>
      </c>
      <c r="E3248">
        <v>15</v>
      </c>
      <c r="F3248" t="s">
        <v>14</v>
      </c>
      <c r="G3248" t="s">
        <v>15</v>
      </c>
      <c r="H3248" s="1">
        <v>45153</v>
      </c>
    </row>
    <row r="3249" spans="1:8" x14ac:dyDescent="0.25">
      <c r="A3249" t="s">
        <v>3270</v>
      </c>
      <c r="B3249" t="s">
        <v>65</v>
      </c>
      <c r="C3249">
        <v>3</v>
      </c>
      <c r="D3249">
        <v>1.5</v>
      </c>
      <c r="E3249">
        <v>4.5</v>
      </c>
      <c r="F3249" t="s">
        <v>21</v>
      </c>
      <c r="H3249" s="1">
        <v>45185</v>
      </c>
    </row>
    <row r="3250" spans="1:8" x14ac:dyDescent="0.25">
      <c r="A3250" t="s">
        <v>3271</v>
      </c>
      <c r="B3250" t="s">
        <v>25</v>
      </c>
      <c r="C3250">
        <v>4</v>
      </c>
      <c r="D3250" t="s">
        <v>21</v>
      </c>
      <c r="E3250">
        <v>16</v>
      </c>
      <c r="F3250" t="s">
        <v>10</v>
      </c>
      <c r="G3250" t="s">
        <v>15</v>
      </c>
      <c r="H3250" s="1">
        <v>45124</v>
      </c>
    </row>
    <row r="3251" spans="1:8" x14ac:dyDescent="0.25">
      <c r="A3251" t="s">
        <v>3272</v>
      </c>
      <c r="B3251" t="s">
        <v>13</v>
      </c>
      <c r="C3251" t="s">
        <v>21</v>
      </c>
      <c r="D3251">
        <v>3</v>
      </c>
      <c r="E3251">
        <v>12</v>
      </c>
      <c r="F3251" t="s">
        <v>14</v>
      </c>
      <c r="G3251" t="s">
        <v>11</v>
      </c>
      <c r="H3251" s="1">
        <v>45018</v>
      </c>
    </row>
    <row r="3252" spans="1:8" x14ac:dyDescent="0.25">
      <c r="A3252" t="s">
        <v>3273</v>
      </c>
      <c r="B3252" t="s">
        <v>17</v>
      </c>
      <c r="C3252">
        <v>5</v>
      </c>
      <c r="D3252">
        <v>1</v>
      </c>
      <c r="E3252">
        <v>5</v>
      </c>
      <c r="F3252" t="s">
        <v>23</v>
      </c>
      <c r="G3252" t="s">
        <v>11</v>
      </c>
      <c r="H3252" s="1">
        <v>45155</v>
      </c>
    </row>
    <row r="3253" spans="1:8" x14ac:dyDescent="0.25">
      <c r="A3253" t="s">
        <v>3274</v>
      </c>
      <c r="B3253" t="s">
        <v>25</v>
      </c>
      <c r="C3253">
        <v>4</v>
      </c>
      <c r="D3253">
        <v>4</v>
      </c>
      <c r="E3253">
        <v>16</v>
      </c>
      <c r="G3253" t="s">
        <v>15</v>
      </c>
      <c r="H3253" s="1">
        <v>45019</v>
      </c>
    </row>
    <row r="3254" spans="1:8" x14ac:dyDescent="0.25">
      <c r="A3254" t="s">
        <v>3275</v>
      </c>
      <c r="B3254" t="s">
        <v>13</v>
      </c>
      <c r="C3254">
        <v>5</v>
      </c>
      <c r="D3254">
        <v>3</v>
      </c>
      <c r="E3254">
        <v>15</v>
      </c>
      <c r="F3254" t="s">
        <v>14</v>
      </c>
      <c r="H3254" s="1">
        <v>45149</v>
      </c>
    </row>
    <row r="3255" spans="1:8" x14ac:dyDescent="0.25">
      <c r="A3255" t="s">
        <v>3276</v>
      </c>
      <c r="B3255" t="s">
        <v>9</v>
      </c>
      <c r="C3255">
        <v>3</v>
      </c>
      <c r="D3255" t="s">
        <v>21</v>
      </c>
      <c r="E3255">
        <v>6</v>
      </c>
      <c r="F3255" t="s">
        <v>10</v>
      </c>
      <c r="H3255" s="1">
        <v>45247</v>
      </c>
    </row>
    <row r="3256" spans="1:8" x14ac:dyDescent="0.25">
      <c r="A3256" t="s">
        <v>3277</v>
      </c>
      <c r="B3256" t="s">
        <v>28</v>
      </c>
      <c r="C3256">
        <v>5</v>
      </c>
      <c r="D3256">
        <v>4</v>
      </c>
      <c r="E3256">
        <v>20</v>
      </c>
      <c r="H3256" s="1">
        <v>45223</v>
      </c>
    </row>
    <row r="3257" spans="1:8" x14ac:dyDescent="0.25">
      <c r="A3257" t="s">
        <v>3278</v>
      </c>
      <c r="B3257" t="s">
        <v>13</v>
      </c>
      <c r="C3257">
        <v>1</v>
      </c>
      <c r="D3257">
        <v>3</v>
      </c>
      <c r="E3257">
        <v>3</v>
      </c>
      <c r="G3257" t="s">
        <v>18</v>
      </c>
      <c r="H3257" s="1">
        <v>45117</v>
      </c>
    </row>
    <row r="3258" spans="1:8" x14ac:dyDescent="0.25">
      <c r="A3258" t="s">
        <v>3279</v>
      </c>
      <c r="B3258" t="s">
        <v>25</v>
      </c>
      <c r="C3258">
        <v>1</v>
      </c>
      <c r="D3258">
        <v>4</v>
      </c>
      <c r="E3258">
        <v>4</v>
      </c>
      <c r="F3258" t="s">
        <v>14</v>
      </c>
      <c r="G3258" t="s">
        <v>11</v>
      </c>
      <c r="H3258" s="1">
        <v>45073</v>
      </c>
    </row>
    <row r="3259" spans="1:8" x14ac:dyDescent="0.25">
      <c r="A3259" t="s">
        <v>3280</v>
      </c>
      <c r="B3259" t="s">
        <v>13</v>
      </c>
      <c r="C3259">
        <v>1</v>
      </c>
      <c r="D3259">
        <v>3</v>
      </c>
      <c r="E3259">
        <v>3</v>
      </c>
      <c r="G3259" t="s">
        <v>11</v>
      </c>
      <c r="H3259" s="1">
        <v>45020</v>
      </c>
    </row>
    <row r="3260" spans="1:8" x14ac:dyDescent="0.25">
      <c r="A3260" t="s">
        <v>3281</v>
      </c>
      <c r="B3260" t="s">
        <v>28</v>
      </c>
      <c r="C3260">
        <v>5</v>
      </c>
      <c r="D3260">
        <v>4</v>
      </c>
      <c r="E3260">
        <v>20</v>
      </c>
      <c r="F3260" t="s">
        <v>10</v>
      </c>
      <c r="H3260" t="s">
        <v>18</v>
      </c>
    </row>
    <row r="3261" spans="1:8" x14ac:dyDescent="0.25">
      <c r="A3261" t="s">
        <v>3282</v>
      </c>
      <c r="B3261" t="s">
        <v>17</v>
      </c>
      <c r="C3261">
        <v>3</v>
      </c>
      <c r="D3261">
        <v>1</v>
      </c>
      <c r="E3261">
        <v>3</v>
      </c>
      <c r="F3261" t="s">
        <v>18</v>
      </c>
      <c r="G3261" t="s">
        <v>15</v>
      </c>
      <c r="H3261" s="1">
        <v>44989</v>
      </c>
    </row>
    <row r="3262" spans="1:8" x14ac:dyDescent="0.25">
      <c r="A3262" t="s">
        <v>3283</v>
      </c>
      <c r="B3262" t="s">
        <v>17</v>
      </c>
      <c r="D3262">
        <v>1</v>
      </c>
      <c r="E3262">
        <v>2</v>
      </c>
      <c r="F3262" t="s">
        <v>10</v>
      </c>
      <c r="G3262" t="s">
        <v>11</v>
      </c>
      <c r="H3262" s="1">
        <v>45288</v>
      </c>
    </row>
    <row r="3263" spans="1:8" x14ac:dyDescent="0.25">
      <c r="A3263" t="s">
        <v>3284</v>
      </c>
      <c r="B3263" t="s">
        <v>17</v>
      </c>
      <c r="C3263">
        <v>1</v>
      </c>
      <c r="D3263">
        <v>1</v>
      </c>
      <c r="E3263">
        <v>1</v>
      </c>
      <c r="F3263" t="s">
        <v>10</v>
      </c>
      <c r="G3263" t="s">
        <v>15</v>
      </c>
      <c r="H3263" s="1">
        <v>45137</v>
      </c>
    </row>
    <row r="3264" spans="1:8" x14ac:dyDescent="0.25">
      <c r="A3264" t="s">
        <v>3285</v>
      </c>
      <c r="B3264" t="s">
        <v>18</v>
      </c>
      <c r="C3264">
        <v>2</v>
      </c>
      <c r="D3264">
        <v>4</v>
      </c>
      <c r="E3264">
        <v>8</v>
      </c>
      <c r="F3264" t="s">
        <v>14</v>
      </c>
      <c r="G3264" t="s">
        <v>11</v>
      </c>
      <c r="H3264" s="1">
        <v>44959</v>
      </c>
    </row>
    <row r="3265" spans="1:8" x14ac:dyDescent="0.25">
      <c r="A3265" t="s">
        <v>3286</v>
      </c>
      <c r="B3265" t="s">
        <v>25</v>
      </c>
      <c r="C3265">
        <v>1</v>
      </c>
      <c r="D3265">
        <v>4</v>
      </c>
      <c r="E3265" t="s">
        <v>18</v>
      </c>
      <c r="F3265" t="s">
        <v>23</v>
      </c>
      <c r="H3265" s="1">
        <v>45111</v>
      </c>
    </row>
    <row r="3266" spans="1:8" x14ac:dyDescent="0.25">
      <c r="A3266" t="s">
        <v>3287</v>
      </c>
      <c r="B3266" t="s">
        <v>28</v>
      </c>
      <c r="C3266">
        <v>5</v>
      </c>
      <c r="D3266">
        <v>4</v>
      </c>
      <c r="E3266">
        <v>20</v>
      </c>
      <c r="F3266" t="s">
        <v>23</v>
      </c>
      <c r="G3266" t="s">
        <v>15</v>
      </c>
      <c r="H3266" s="1">
        <v>45122</v>
      </c>
    </row>
    <row r="3267" spans="1:8" x14ac:dyDescent="0.25">
      <c r="A3267" t="s">
        <v>3288</v>
      </c>
      <c r="B3267" t="s">
        <v>13</v>
      </c>
      <c r="C3267">
        <v>5</v>
      </c>
      <c r="D3267">
        <v>3</v>
      </c>
      <c r="E3267">
        <v>15</v>
      </c>
      <c r="G3267" t="s">
        <v>15</v>
      </c>
      <c r="H3267" t="s">
        <v>18</v>
      </c>
    </row>
    <row r="3268" spans="1:8" x14ac:dyDescent="0.25">
      <c r="A3268" t="s">
        <v>3289</v>
      </c>
      <c r="B3268" t="s">
        <v>13</v>
      </c>
      <c r="C3268">
        <v>2</v>
      </c>
      <c r="D3268">
        <v>3</v>
      </c>
      <c r="E3268">
        <v>6</v>
      </c>
      <c r="F3268" t="s">
        <v>10</v>
      </c>
      <c r="G3268" t="s">
        <v>11</v>
      </c>
      <c r="H3268" s="1">
        <v>45169</v>
      </c>
    </row>
    <row r="3269" spans="1:8" x14ac:dyDescent="0.25">
      <c r="A3269" t="s">
        <v>3290</v>
      </c>
      <c r="B3269" t="s">
        <v>20</v>
      </c>
      <c r="C3269">
        <v>1</v>
      </c>
      <c r="D3269">
        <v>5</v>
      </c>
      <c r="E3269" t="s">
        <v>21</v>
      </c>
      <c r="F3269" t="s">
        <v>14</v>
      </c>
      <c r="H3269" s="1">
        <v>45137</v>
      </c>
    </row>
    <row r="3270" spans="1:8" x14ac:dyDescent="0.25">
      <c r="A3270" t="s">
        <v>3291</v>
      </c>
      <c r="B3270" t="s">
        <v>39</v>
      </c>
      <c r="C3270">
        <v>1</v>
      </c>
      <c r="D3270">
        <v>3</v>
      </c>
      <c r="E3270">
        <v>3</v>
      </c>
      <c r="F3270" t="s">
        <v>10</v>
      </c>
      <c r="H3270" s="1">
        <v>45089</v>
      </c>
    </row>
    <row r="3271" spans="1:8" x14ac:dyDescent="0.25">
      <c r="A3271" t="s">
        <v>3292</v>
      </c>
      <c r="B3271" t="s">
        <v>13</v>
      </c>
      <c r="C3271">
        <v>5</v>
      </c>
      <c r="D3271">
        <v>3</v>
      </c>
      <c r="E3271">
        <v>15</v>
      </c>
      <c r="F3271" t="s">
        <v>23</v>
      </c>
      <c r="H3271" s="1">
        <v>45072</v>
      </c>
    </row>
    <row r="3272" spans="1:8" x14ac:dyDescent="0.25">
      <c r="A3272" t="s">
        <v>3293</v>
      </c>
      <c r="B3272" t="s">
        <v>28</v>
      </c>
      <c r="C3272">
        <v>4</v>
      </c>
      <c r="D3272">
        <v>4</v>
      </c>
      <c r="E3272">
        <v>16</v>
      </c>
      <c r="G3272" t="s">
        <v>15</v>
      </c>
      <c r="H3272" s="1">
        <v>45235</v>
      </c>
    </row>
    <row r="3273" spans="1:8" x14ac:dyDescent="0.25">
      <c r="A3273" t="s">
        <v>3294</v>
      </c>
      <c r="B3273" t="s">
        <v>17</v>
      </c>
      <c r="C3273">
        <v>5</v>
      </c>
      <c r="D3273">
        <v>1</v>
      </c>
      <c r="E3273" t="s">
        <v>18</v>
      </c>
      <c r="F3273" t="s">
        <v>10</v>
      </c>
      <c r="G3273" t="s">
        <v>11</v>
      </c>
      <c r="H3273" s="1">
        <v>45242</v>
      </c>
    </row>
    <row r="3274" spans="1:8" x14ac:dyDescent="0.25">
      <c r="A3274" t="s">
        <v>3295</v>
      </c>
      <c r="B3274" t="s">
        <v>20</v>
      </c>
      <c r="C3274" t="s">
        <v>21</v>
      </c>
      <c r="D3274">
        <v>5</v>
      </c>
      <c r="E3274">
        <v>25</v>
      </c>
      <c r="F3274" t="s">
        <v>14</v>
      </c>
      <c r="G3274" t="s">
        <v>11</v>
      </c>
      <c r="H3274" s="1">
        <v>45222</v>
      </c>
    </row>
    <row r="3275" spans="1:8" x14ac:dyDescent="0.25">
      <c r="A3275" t="s">
        <v>3296</v>
      </c>
      <c r="B3275" t="s">
        <v>13</v>
      </c>
      <c r="C3275">
        <v>1</v>
      </c>
      <c r="D3275">
        <v>3</v>
      </c>
      <c r="E3275">
        <v>3</v>
      </c>
      <c r="F3275" t="s">
        <v>23</v>
      </c>
      <c r="G3275" t="s">
        <v>15</v>
      </c>
      <c r="H3275" s="1">
        <v>45096</v>
      </c>
    </row>
    <row r="3276" spans="1:8" x14ac:dyDescent="0.25">
      <c r="A3276" t="s">
        <v>3297</v>
      </c>
      <c r="B3276" t="s">
        <v>9</v>
      </c>
      <c r="C3276">
        <v>2</v>
      </c>
      <c r="D3276">
        <v>2</v>
      </c>
      <c r="E3276">
        <v>4</v>
      </c>
      <c r="G3276" t="s">
        <v>11</v>
      </c>
      <c r="H3276" s="1">
        <v>45209</v>
      </c>
    </row>
    <row r="3277" spans="1:8" x14ac:dyDescent="0.25">
      <c r="A3277" t="s">
        <v>3298</v>
      </c>
      <c r="B3277" t="s">
        <v>9</v>
      </c>
      <c r="C3277">
        <v>5</v>
      </c>
      <c r="D3277">
        <v>2</v>
      </c>
      <c r="E3277">
        <v>10</v>
      </c>
      <c r="F3277" t="s">
        <v>14</v>
      </c>
      <c r="G3277" t="s">
        <v>11</v>
      </c>
      <c r="H3277" s="1">
        <v>44971</v>
      </c>
    </row>
    <row r="3278" spans="1:8" x14ac:dyDescent="0.25">
      <c r="A3278" t="s">
        <v>3299</v>
      </c>
      <c r="B3278" t="s">
        <v>17</v>
      </c>
      <c r="C3278" t="s">
        <v>18</v>
      </c>
      <c r="D3278">
        <v>1</v>
      </c>
      <c r="E3278">
        <v>3</v>
      </c>
      <c r="F3278" t="s">
        <v>23</v>
      </c>
      <c r="G3278" t="s">
        <v>11</v>
      </c>
      <c r="H3278" s="1">
        <v>45000</v>
      </c>
    </row>
    <row r="3279" spans="1:8" x14ac:dyDescent="0.25">
      <c r="A3279" t="s">
        <v>3300</v>
      </c>
      <c r="B3279" t="s">
        <v>39</v>
      </c>
      <c r="C3279">
        <v>1</v>
      </c>
      <c r="D3279">
        <v>3</v>
      </c>
      <c r="E3279">
        <v>3</v>
      </c>
      <c r="G3279" t="s">
        <v>21</v>
      </c>
      <c r="H3279" s="1">
        <v>45158</v>
      </c>
    </row>
    <row r="3280" spans="1:8" x14ac:dyDescent="0.25">
      <c r="A3280" t="s">
        <v>3301</v>
      </c>
      <c r="B3280" t="s">
        <v>28</v>
      </c>
      <c r="C3280">
        <v>3</v>
      </c>
      <c r="D3280">
        <v>4</v>
      </c>
      <c r="E3280">
        <v>12</v>
      </c>
      <c r="H3280" s="1">
        <v>45238</v>
      </c>
    </row>
    <row r="3281" spans="1:8" x14ac:dyDescent="0.25">
      <c r="A3281" t="s">
        <v>3302</v>
      </c>
      <c r="B3281" t="s">
        <v>28</v>
      </c>
      <c r="D3281">
        <v>4</v>
      </c>
      <c r="E3281">
        <v>8</v>
      </c>
      <c r="F3281" t="s">
        <v>21</v>
      </c>
      <c r="G3281" t="s">
        <v>11</v>
      </c>
      <c r="H3281" s="1">
        <v>45217</v>
      </c>
    </row>
    <row r="3282" spans="1:8" x14ac:dyDescent="0.25">
      <c r="A3282" t="s">
        <v>3303</v>
      </c>
      <c r="B3282" t="s">
        <v>20</v>
      </c>
      <c r="C3282">
        <v>3</v>
      </c>
      <c r="D3282">
        <v>5</v>
      </c>
      <c r="F3282" t="s">
        <v>14</v>
      </c>
      <c r="G3282" t="s">
        <v>15</v>
      </c>
      <c r="H3282" s="1">
        <v>45291</v>
      </c>
    </row>
    <row r="3283" spans="1:8" x14ac:dyDescent="0.25">
      <c r="A3283" t="s">
        <v>3304</v>
      </c>
      <c r="B3283" t="s">
        <v>39</v>
      </c>
      <c r="C3283">
        <v>4</v>
      </c>
      <c r="D3283">
        <v>3</v>
      </c>
      <c r="E3283">
        <v>12</v>
      </c>
      <c r="F3283" t="s">
        <v>10</v>
      </c>
      <c r="G3283" t="s">
        <v>11</v>
      </c>
      <c r="H3283" s="1">
        <v>44979</v>
      </c>
    </row>
    <row r="3284" spans="1:8" x14ac:dyDescent="0.25">
      <c r="A3284" t="s">
        <v>3305</v>
      </c>
      <c r="B3284" t="s">
        <v>17</v>
      </c>
      <c r="C3284">
        <v>5</v>
      </c>
      <c r="D3284">
        <v>1</v>
      </c>
      <c r="E3284">
        <v>5</v>
      </c>
      <c r="G3284" t="s">
        <v>15</v>
      </c>
      <c r="H3284" s="1">
        <v>45240</v>
      </c>
    </row>
    <row r="3285" spans="1:8" x14ac:dyDescent="0.25">
      <c r="A3285" t="s">
        <v>3306</v>
      </c>
      <c r="B3285" t="s">
        <v>25</v>
      </c>
      <c r="C3285">
        <v>2</v>
      </c>
      <c r="D3285">
        <v>4</v>
      </c>
      <c r="E3285">
        <v>8</v>
      </c>
      <c r="F3285" t="s">
        <v>23</v>
      </c>
      <c r="G3285" t="s">
        <v>15</v>
      </c>
      <c r="H3285" t="s">
        <v>18</v>
      </c>
    </row>
    <row r="3286" spans="1:8" x14ac:dyDescent="0.25">
      <c r="A3286" t="s">
        <v>3307</v>
      </c>
      <c r="B3286" t="s">
        <v>9</v>
      </c>
      <c r="C3286">
        <v>3</v>
      </c>
      <c r="D3286">
        <v>2</v>
      </c>
      <c r="E3286">
        <v>6</v>
      </c>
      <c r="F3286" t="s">
        <v>10</v>
      </c>
      <c r="G3286" t="s">
        <v>15</v>
      </c>
      <c r="H3286" s="1">
        <v>44930</v>
      </c>
    </row>
    <row r="3287" spans="1:8" x14ac:dyDescent="0.25">
      <c r="A3287" t="s">
        <v>3308</v>
      </c>
      <c r="B3287" t="s">
        <v>9</v>
      </c>
      <c r="C3287">
        <v>2</v>
      </c>
      <c r="D3287">
        <v>2</v>
      </c>
      <c r="E3287">
        <v>4</v>
      </c>
      <c r="H3287" s="1">
        <v>45227</v>
      </c>
    </row>
    <row r="3288" spans="1:8" x14ac:dyDescent="0.25">
      <c r="A3288" t="s">
        <v>3309</v>
      </c>
      <c r="B3288" t="s">
        <v>20</v>
      </c>
      <c r="C3288">
        <v>2</v>
      </c>
      <c r="D3288">
        <v>5</v>
      </c>
      <c r="E3288">
        <v>10</v>
      </c>
      <c r="G3288" t="s">
        <v>11</v>
      </c>
      <c r="H3288" t="s">
        <v>18</v>
      </c>
    </row>
    <row r="3289" spans="1:8" x14ac:dyDescent="0.25">
      <c r="A3289" t="s">
        <v>3310</v>
      </c>
      <c r="B3289" t="s">
        <v>65</v>
      </c>
      <c r="C3289">
        <v>2</v>
      </c>
      <c r="D3289">
        <v>1.5</v>
      </c>
      <c r="E3289">
        <v>3</v>
      </c>
      <c r="F3289" t="s">
        <v>10</v>
      </c>
      <c r="H3289" s="1">
        <v>45058</v>
      </c>
    </row>
    <row r="3290" spans="1:8" x14ac:dyDescent="0.25">
      <c r="A3290" t="s">
        <v>3311</v>
      </c>
      <c r="B3290" t="s">
        <v>13</v>
      </c>
      <c r="C3290">
        <v>3</v>
      </c>
      <c r="D3290">
        <v>3</v>
      </c>
      <c r="E3290">
        <v>9</v>
      </c>
      <c r="F3290" t="s">
        <v>23</v>
      </c>
      <c r="H3290" s="1">
        <v>44959</v>
      </c>
    </row>
    <row r="3291" spans="1:8" x14ac:dyDescent="0.25">
      <c r="A3291" t="s">
        <v>3312</v>
      </c>
      <c r="B3291" t="s">
        <v>21</v>
      </c>
      <c r="D3291">
        <v>1.5</v>
      </c>
      <c r="E3291">
        <v>4.5</v>
      </c>
      <c r="F3291" t="s">
        <v>14</v>
      </c>
      <c r="G3291" t="s">
        <v>11</v>
      </c>
      <c r="H3291" s="1">
        <v>44937</v>
      </c>
    </row>
    <row r="3292" spans="1:8" x14ac:dyDescent="0.25">
      <c r="A3292" t="s">
        <v>3313</v>
      </c>
      <c r="B3292" t="s">
        <v>39</v>
      </c>
      <c r="C3292">
        <v>1</v>
      </c>
      <c r="D3292">
        <v>3</v>
      </c>
      <c r="E3292">
        <v>3</v>
      </c>
      <c r="F3292" t="s">
        <v>14</v>
      </c>
      <c r="H3292" s="1">
        <v>45285</v>
      </c>
    </row>
    <row r="3293" spans="1:8" x14ac:dyDescent="0.25">
      <c r="A3293" t="s">
        <v>3314</v>
      </c>
      <c r="B3293" t="s">
        <v>25</v>
      </c>
      <c r="C3293">
        <v>5</v>
      </c>
      <c r="D3293">
        <v>4</v>
      </c>
      <c r="E3293">
        <v>20</v>
      </c>
      <c r="F3293" t="s">
        <v>23</v>
      </c>
      <c r="G3293" t="s">
        <v>15</v>
      </c>
      <c r="H3293" s="1">
        <v>45139</v>
      </c>
    </row>
    <row r="3294" spans="1:8" x14ac:dyDescent="0.25">
      <c r="A3294" t="s">
        <v>3315</v>
      </c>
      <c r="B3294" t="s">
        <v>39</v>
      </c>
      <c r="C3294">
        <v>1</v>
      </c>
      <c r="D3294">
        <v>3</v>
      </c>
      <c r="E3294">
        <v>3</v>
      </c>
      <c r="F3294" t="s">
        <v>23</v>
      </c>
      <c r="G3294" t="s">
        <v>11</v>
      </c>
      <c r="H3294" s="1">
        <v>45019</v>
      </c>
    </row>
    <row r="3295" spans="1:8" x14ac:dyDescent="0.25">
      <c r="A3295" t="s">
        <v>3316</v>
      </c>
      <c r="B3295" t="s">
        <v>28</v>
      </c>
      <c r="C3295">
        <v>4</v>
      </c>
      <c r="D3295">
        <v>4</v>
      </c>
      <c r="E3295">
        <v>16</v>
      </c>
      <c r="H3295" s="1">
        <v>45263</v>
      </c>
    </row>
    <row r="3296" spans="1:8" x14ac:dyDescent="0.25">
      <c r="A3296" t="s">
        <v>3317</v>
      </c>
      <c r="B3296" t="s">
        <v>9</v>
      </c>
      <c r="C3296">
        <v>2</v>
      </c>
      <c r="D3296">
        <v>2</v>
      </c>
      <c r="E3296">
        <v>4</v>
      </c>
      <c r="H3296" s="1">
        <v>44956</v>
      </c>
    </row>
    <row r="3297" spans="1:8" x14ac:dyDescent="0.25">
      <c r="A3297" t="s">
        <v>3318</v>
      </c>
      <c r="B3297" t="s">
        <v>9</v>
      </c>
      <c r="C3297">
        <v>1</v>
      </c>
      <c r="D3297">
        <v>2</v>
      </c>
      <c r="E3297">
        <v>2</v>
      </c>
      <c r="F3297" t="s">
        <v>10</v>
      </c>
      <c r="H3297" s="1">
        <v>45243</v>
      </c>
    </row>
    <row r="3298" spans="1:8" x14ac:dyDescent="0.25">
      <c r="A3298" t="s">
        <v>3319</v>
      </c>
      <c r="B3298" t="s">
        <v>28</v>
      </c>
      <c r="C3298">
        <v>4</v>
      </c>
      <c r="D3298">
        <v>4</v>
      </c>
      <c r="E3298">
        <v>16</v>
      </c>
      <c r="F3298" t="s">
        <v>23</v>
      </c>
      <c r="G3298" t="s">
        <v>15</v>
      </c>
      <c r="H3298" s="1">
        <v>45175</v>
      </c>
    </row>
    <row r="3299" spans="1:8" x14ac:dyDescent="0.25">
      <c r="A3299" t="s">
        <v>3320</v>
      </c>
      <c r="B3299" t="s">
        <v>20</v>
      </c>
      <c r="C3299">
        <v>2</v>
      </c>
      <c r="D3299">
        <v>5</v>
      </c>
      <c r="E3299">
        <v>10</v>
      </c>
      <c r="G3299" t="s">
        <v>15</v>
      </c>
      <c r="H3299" s="1">
        <v>44941</v>
      </c>
    </row>
    <row r="3300" spans="1:8" x14ac:dyDescent="0.25">
      <c r="A3300" t="s">
        <v>3321</v>
      </c>
      <c r="B3300" t="s">
        <v>25</v>
      </c>
      <c r="C3300">
        <v>3</v>
      </c>
      <c r="D3300">
        <v>4</v>
      </c>
      <c r="E3300">
        <v>12</v>
      </c>
      <c r="F3300" t="s">
        <v>10</v>
      </c>
      <c r="G3300" t="s">
        <v>15</v>
      </c>
      <c r="H3300" s="1">
        <v>44978</v>
      </c>
    </row>
    <row r="3301" spans="1:8" x14ac:dyDescent="0.25">
      <c r="A3301" t="s">
        <v>3322</v>
      </c>
      <c r="B3301" t="s">
        <v>9</v>
      </c>
      <c r="C3301">
        <v>5</v>
      </c>
      <c r="D3301">
        <v>2</v>
      </c>
      <c r="E3301">
        <v>10</v>
      </c>
      <c r="H3301" s="1">
        <v>45044</v>
      </c>
    </row>
    <row r="3302" spans="1:8" x14ac:dyDescent="0.25">
      <c r="A3302" t="s">
        <v>3323</v>
      </c>
      <c r="B3302" t="s">
        <v>25</v>
      </c>
      <c r="C3302">
        <v>3</v>
      </c>
      <c r="E3302">
        <v>12</v>
      </c>
      <c r="G3302" t="s">
        <v>11</v>
      </c>
      <c r="H3302" s="1">
        <v>45085</v>
      </c>
    </row>
    <row r="3303" spans="1:8" x14ac:dyDescent="0.25">
      <c r="A3303" t="s">
        <v>3324</v>
      </c>
      <c r="B3303" t="s">
        <v>25</v>
      </c>
      <c r="C3303">
        <v>4</v>
      </c>
      <c r="D3303">
        <v>4</v>
      </c>
      <c r="E3303">
        <v>16</v>
      </c>
      <c r="F3303" t="s">
        <v>23</v>
      </c>
      <c r="G3303" t="s">
        <v>11</v>
      </c>
      <c r="H3303" s="1">
        <v>45219</v>
      </c>
    </row>
    <row r="3304" spans="1:8" x14ac:dyDescent="0.25">
      <c r="A3304" t="s">
        <v>3325</v>
      </c>
      <c r="B3304" t="s">
        <v>13</v>
      </c>
      <c r="C3304">
        <v>1</v>
      </c>
      <c r="D3304">
        <v>3</v>
      </c>
      <c r="E3304">
        <v>3</v>
      </c>
      <c r="F3304" t="s">
        <v>14</v>
      </c>
      <c r="G3304" t="s">
        <v>15</v>
      </c>
      <c r="H3304" t="s">
        <v>18</v>
      </c>
    </row>
    <row r="3305" spans="1:8" x14ac:dyDescent="0.25">
      <c r="A3305" t="s">
        <v>3326</v>
      </c>
      <c r="B3305" t="s">
        <v>65</v>
      </c>
      <c r="C3305">
        <v>4</v>
      </c>
      <c r="D3305">
        <v>1.5</v>
      </c>
      <c r="E3305">
        <v>6</v>
      </c>
      <c r="F3305" t="s">
        <v>23</v>
      </c>
      <c r="G3305" t="s">
        <v>15</v>
      </c>
      <c r="H3305" s="1">
        <v>45043</v>
      </c>
    </row>
    <row r="3306" spans="1:8" x14ac:dyDescent="0.25">
      <c r="A3306" t="s">
        <v>3327</v>
      </c>
      <c r="B3306" t="s">
        <v>13</v>
      </c>
      <c r="C3306">
        <v>5</v>
      </c>
      <c r="D3306">
        <v>3</v>
      </c>
      <c r="E3306">
        <v>15</v>
      </c>
      <c r="H3306" s="1">
        <v>45220</v>
      </c>
    </row>
    <row r="3307" spans="1:8" x14ac:dyDescent="0.25">
      <c r="A3307" t="s">
        <v>3328</v>
      </c>
      <c r="B3307" t="s">
        <v>21</v>
      </c>
      <c r="C3307">
        <v>3</v>
      </c>
      <c r="D3307">
        <v>1</v>
      </c>
      <c r="E3307">
        <v>3</v>
      </c>
      <c r="F3307" t="s">
        <v>14</v>
      </c>
      <c r="G3307" t="s">
        <v>15</v>
      </c>
      <c r="H3307" s="1">
        <v>45048</v>
      </c>
    </row>
    <row r="3308" spans="1:8" x14ac:dyDescent="0.25">
      <c r="A3308" t="s">
        <v>3329</v>
      </c>
      <c r="B3308" t="s">
        <v>9</v>
      </c>
      <c r="C3308">
        <v>4</v>
      </c>
      <c r="D3308">
        <v>2</v>
      </c>
      <c r="E3308">
        <v>8</v>
      </c>
      <c r="F3308" t="s">
        <v>23</v>
      </c>
      <c r="H3308" s="1">
        <v>45019</v>
      </c>
    </row>
    <row r="3309" spans="1:8" x14ac:dyDescent="0.25">
      <c r="A3309" t="s">
        <v>3330</v>
      </c>
      <c r="B3309" t="s">
        <v>25</v>
      </c>
      <c r="C3309">
        <v>3</v>
      </c>
      <c r="D3309">
        <v>4</v>
      </c>
      <c r="E3309">
        <v>12</v>
      </c>
      <c r="F3309" t="s">
        <v>10</v>
      </c>
      <c r="G3309" t="s">
        <v>15</v>
      </c>
      <c r="H3309" s="1">
        <v>44954</v>
      </c>
    </row>
    <row r="3310" spans="1:8" x14ac:dyDescent="0.25">
      <c r="A3310" t="s">
        <v>3331</v>
      </c>
      <c r="B3310" t="s">
        <v>13</v>
      </c>
      <c r="C3310">
        <v>5</v>
      </c>
      <c r="D3310">
        <v>3</v>
      </c>
      <c r="E3310">
        <v>15</v>
      </c>
      <c r="F3310" t="s">
        <v>10</v>
      </c>
      <c r="H3310" s="1">
        <v>44992</v>
      </c>
    </row>
    <row r="3311" spans="1:8" x14ac:dyDescent="0.25">
      <c r="A3311" t="s">
        <v>3332</v>
      </c>
      <c r="B3311" t="s">
        <v>13</v>
      </c>
      <c r="C3311">
        <v>1</v>
      </c>
      <c r="D3311">
        <v>3</v>
      </c>
      <c r="E3311">
        <v>3</v>
      </c>
      <c r="F3311" t="s">
        <v>14</v>
      </c>
      <c r="G3311" t="s">
        <v>11</v>
      </c>
      <c r="H3311" s="1">
        <v>44986</v>
      </c>
    </row>
    <row r="3312" spans="1:8" x14ac:dyDescent="0.25">
      <c r="A3312" t="s">
        <v>3333</v>
      </c>
      <c r="B3312" t="s">
        <v>13</v>
      </c>
      <c r="C3312">
        <v>1</v>
      </c>
      <c r="D3312">
        <v>3</v>
      </c>
      <c r="E3312">
        <v>3</v>
      </c>
      <c r="G3312" t="s">
        <v>11</v>
      </c>
      <c r="H3312" s="1">
        <v>44939</v>
      </c>
    </row>
    <row r="3313" spans="1:8" x14ac:dyDescent="0.25">
      <c r="A3313" t="s">
        <v>3334</v>
      </c>
      <c r="B3313" t="s">
        <v>13</v>
      </c>
      <c r="C3313">
        <v>3</v>
      </c>
      <c r="D3313">
        <v>3</v>
      </c>
      <c r="E3313">
        <v>9</v>
      </c>
      <c r="F3313" t="s">
        <v>23</v>
      </c>
      <c r="G3313" t="s">
        <v>15</v>
      </c>
      <c r="H3313" s="1">
        <v>45027</v>
      </c>
    </row>
    <row r="3314" spans="1:8" x14ac:dyDescent="0.25">
      <c r="A3314" t="s">
        <v>3335</v>
      </c>
      <c r="B3314" t="s">
        <v>39</v>
      </c>
      <c r="C3314">
        <v>3</v>
      </c>
      <c r="D3314">
        <v>3</v>
      </c>
      <c r="E3314">
        <v>9</v>
      </c>
      <c r="F3314" t="s">
        <v>23</v>
      </c>
      <c r="G3314" t="s">
        <v>11</v>
      </c>
      <c r="H3314" s="1">
        <v>45096</v>
      </c>
    </row>
    <row r="3315" spans="1:8" x14ac:dyDescent="0.25">
      <c r="A3315" t="s">
        <v>3336</v>
      </c>
      <c r="B3315" t="s">
        <v>65</v>
      </c>
      <c r="C3315">
        <v>3</v>
      </c>
      <c r="D3315">
        <v>1.5</v>
      </c>
      <c r="E3315">
        <v>4.5</v>
      </c>
      <c r="F3315" t="s">
        <v>21</v>
      </c>
      <c r="G3315" t="s">
        <v>11</v>
      </c>
      <c r="H3315" s="1">
        <v>44951</v>
      </c>
    </row>
    <row r="3316" spans="1:8" x14ac:dyDescent="0.25">
      <c r="A3316" t="s">
        <v>3337</v>
      </c>
      <c r="B3316" t="s">
        <v>28</v>
      </c>
      <c r="C3316" t="s">
        <v>21</v>
      </c>
      <c r="D3316">
        <v>4</v>
      </c>
      <c r="E3316">
        <v>16</v>
      </c>
      <c r="F3316" t="s">
        <v>14</v>
      </c>
      <c r="G3316" t="s">
        <v>11</v>
      </c>
      <c r="H3316" t="s">
        <v>18</v>
      </c>
    </row>
    <row r="3317" spans="1:8" x14ac:dyDescent="0.25">
      <c r="A3317" t="s">
        <v>3338</v>
      </c>
      <c r="B3317" t="s">
        <v>9</v>
      </c>
      <c r="C3317" t="s">
        <v>21</v>
      </c>
      <c r="D3317">
        <v>2</v>
      </c>
      <c r="E3317">
        <v>4</v>
      </c>
      <c r="G3317" t="s">
        <v>11</v>
      </c>
      <c r="H3317" s="1">
        <v>45061</v>
      </c>
    </row>
    <row r="3318" spans="1:8" x14ac:dyDescent="0.25">
      <c r="A3318" t="s">
        <v>3339</v>
      </c>
      <c r="B3318" t="s">
        <v>65</v>
      </c>
      <c r="C3318">
        <v>3</v>
      </c>
      <c r="D3318">
        <v>1.5</v>
      </c>
      <c r="E3318">
        <v>4.5</v>
      </c>
      <c r="F3318" t="s">
        <v>14</v>
      </c>
      <c r="G3318" t="s">
        <v>15</v>
      </c>
      <c r="H3318" s="1">
        <v>45104</v>
      </c>
    </row>
    <row r="3319" spans="1:8" x14ac:dyDescent="0.25">
      <c r="A3319" t="s">
        <v>3340</v>
      </c>
      <c r="B3319" t="s">
        <v>20</v>
      </c>
      <c r="C3319">
        <v>4</v>
      </c>
      <c r="D3319">
        <v>5</v>
      </c>
      <c r="E3319" t="s">
        <v>21</v>
      </c>
      <c r="F3319" t="s">
        <v>10</v>
      </c>
      <c r="H3319" s="1">
        <v>44939</v>
      </c>
    </row>
    <row r="3320" spans="1:8" x14ac:dyDescent="0.25">
      <c r="A3320" t="s">
        <v>3341</v>
      </c>
      <c r="B3320" t="s">
        <v>28</v>
      </c>
      <c r="C3320">
        <v>1</v>
      </c>
      <c r="D3320">
        <v>4</v>
      </c>
      <c r="E3320">
        <v>4</v>
      </c>
      <c r="F3320" t="s">
        <v>14</v>
      </c>
      <c r="G3320" t="s">
        <v>11</v>
      </c>
      <c r="H3320" s="1">
        <v>45157</v>
      </c>
    </row>
    <row r="3321" spans="1:8" x14ac:dyDescent="0.25">
      <c r="A3321" t="s">
        <v>3342</v>
      </c>
      <c r="B3321" t="s">
        <v>65</v>
      </c>
      <c r="C3321">
        <v>2</v>
      </c>
      <c r="D3321">
        <v>1.5</v>
      </c>
      <c r="E3321">
        <v>3</v>
      </c>
      <c r="H3321" s="1">
        <v>45204</v>
      </c>
    </row>
    <row r="3322" spans="1:8" x14ac:dyDescent="0.25">
      <c r="A3322" t="s">
        <v>3343</v>
      </c>
      <c r="B3322" t="s">
        <v>9</v>
      </c>
      <c r="C3322">
        <v>3</v>
      </c>
      <c r="D3322">
        <v>2</v>
      </c>
      <c r="E3322">
        <v>6</v>
      </c>
      <c r="F3322" t="s">
        <v>23</v>
      </c>
      <c r="G3322" t="s">
        <v>11</v>
      </c>
      <c r="H3322" s="1">
        <v>45049</v>
      </c>
    </row>
    <row r="3323" spans="1:8" x14ac:dyDescent="0.25">
      <c r="A3323" t="s">
        <v>3344</v>
      </c>
      <c r="B3323" t="s">
        <v>17</v>
      </c>
      <c r="C3323">
        <v>4</v>
      </c>
      <c r="D3323">
        <v>1</v>
      </c>
      <c r="E3323">
        <v>4</v>
      </c>
      <c r="G3323" t="s">
        <v>11</v>
      </c>
      <c r="H3323" s="1">
        <v>44963</v>
      </c>
    </row>
    <row r="3324" spans="1:8" x14ac:dyDescent="0.25">
      <c r="A3324" t="s">
        <v>3345</v>
      </c>
      <c r="B3324" t="s">
        <v>21</v>
      </c>
      <c r="C3324" t="s">
        <v>21</v>
      </c>
      <c r="D3324">
        <v>2</v>
      </c>
      <c r="E3324">
        <v>4</v>
      </c>
      <c r="H3324" s="1">
        <v>45199</v>
      </c>
    </row>
    <row r="3325" spans="1:8" x14ac:dyDescent="0.25">
      <c r="A3325" t="s">
        <v>3346</v>
      </c>
      <c r="B3325" t="s">
        <v>65</v>
      </c>
      <c r="C3325">
        <v>5</v>
      </c>
      <c r="D3325">
        <v>1.5</v>
      </c>
      <c r="E3325">
        <v>7.5</v>
      </c>
      <c r="F3325" t="s">
        <v>10</v>
      </c>
      <c r="G3325" t="s">
        <v>15</v>
      </c>
      <c r="H3325" s="1">
        <v>45017</v>
      </c>
    </row>
    <row r="3326" spans="1:8" x14ac:dyDescent="0.25">
      <c r="A3326" t="s">
        <v>3347</v>
      </c>
      <c r="B3326" t="s">
        <v>20</v>
      </c>
      <c r="C3326">
        <v>5</v>
      </c>
      <c r="D3326">
        <v>5</v>
      </c>
      <c r="E3326">
        <v>25</v>
      </c>
      <c r="G3326" t="s">
        <v>15</v>
      </c>
      <c r="H3326" s="1">
        <v>45032</v>
      </c>
    </row>
    <row r="3327" spans="1:8" x14ac:dyDescent="0.25">
      <c r="A3327" t="s">
        <v>3348</v>
      </c>
      <c r="B3327" t="s">
        <v>20</v>
      </c>
      <c r="C3327">
        <v>1</v>
      </c>
      <c r="D3327" t="s">
        <v>18</v>
      </c>
      <c r="E3327">
        <v>5</v>
      </c>
      <c r="F3327" t="s">
        <v>14</v>
      </c>
      <c r="G3327" t="s">
        <v>15</v>
      </c>
      <c r="H3327" s="1">
        <v>45131</v>
      </c>
    </row>
    <row r="3328" spans="1:8" x14ac:dyDescent="0.25">
      <c r="A3328" t="s">
        <v>3349</v>
      </c>
      <c r="B3328" t="s">
        <v>39</v>
      </c>
      <c r="C3328">
        <v>4</v>
      </c>
      <c r="D3328">
        <v>3</v>
      </c>
      <c r="E3328">
        <v>12</v>
      </c>
      <c r="F3328" t="s">
        <v>10</v>
      </c>
      <c r="G3328" t="s">
        <v>15</v>
      </c>
      <c r="H3328" s="1">
        <v>44972</v>
      </c>
    </row>
    <row r="3329" spans="1:8" x14ac:dyDescent="0.25">
      <c r="A3329" t="s">
        <v>3350</v>
      </c>
      <c r="B3329" t="s">
        <v>9</v>
      </c>
      <c r="C3329">
        <v>5</v>
      </c>
      <c r="D3329">
        <v>2</v>
      </c>
      <c r="E3329">
        <v>10</v>
      </c>
      <c r="F3329" t="s">
        <v>18</v>
      </c>
      <c r="G3329" t="s">
        <v>15</v>
      </c>
      <c r="H3329" t="s">
        <v>18</v>
      </c>
    </row>
    <row r="3330" spans="1:8" x14ac:dyDescent="0.25">
      <c r="A3330" t="s">
        <v>3351</v>
      </c>
      <c r="B3330" t="s">
        <v>20</v>
      </c>
      <c r="C3330">
        <v>4</v>
      </c>
      <c r="D3330">
        <v>5</v>
      </c>
      <c r="E3330">
        <v>20</v>
      </c>
      <c r="F3330" t="s">
        <v>10</v>
      </c>
      <c r="G3330" t="s">
        <v>15</v>
      </c>
      <c r="H3330" s="1">
        <v>45158</v>
      </c>
    </row>
    <row r="3331" spans="1:8" x14ac:dyDescent="0.25">
      <c r="A3331" t="s">
        <v>3352</v>
      </c>
      <c r="B3331" t="s">
        <v>25</v>
      </c>
      <c r="C3331">
        <v>2</v>
      </c>
      <c r="D3331">
        <v>4</v>
      </c>
      <c r="E3331">
        <v>8</v>
      </c>
      <c r="F3331" t="s">
        <v>10</v>
      </c>
      <c r="G3331" t="s">
        <v>15</v>
      </c>
      <c r="H3331" s="1">
        <v>45234</v>
      </c>
    </row>
    <row r="3332" spans="1:8" x14ac:dyDescent="0.25">
      <c r="A3332" t="s">
        <v>3353</v>
      </c>
      <c r="B3332" t="s">
        <v>65</v>
      </c>
      <c r="C3332">
        <v>1</v>
      </c>
      <c r="D3332">
        <v>1.5</v>
      </c>
      <c r="E3332">
        <v>1.5</v>
      </c>
      <c r="F3332" t="s">
        <v>14</v>
      </c>
      <c r="G3332" t="s">
        <v>15</v>
      </c>
      <c r="H3332" s="1">
        <v>45156</v>
      </c>
    </row>
    <row r="3333" spans="1:8" x14ac:dyDescent="0.25">
      <c r="A3333" t="s">
        <v>3354</v>
      </c>
      <c r="B3333" t="s">
        <v>13</v>
      </c>
      <c r="C3333">
        <v>5</v>
      </c>
      <c r="D3333">
        <v>3</v>
      </c>
      <c r="E3333">
        <v>15</v>
      </c>
      <c r="H3333" s="1">
        <v>45198</v>
      </c>
    </row>
    <row r="3334" spans="1:8" x14ac:dyDescent="0.25">
      <c r="A3334" t="s">
        <v>3355</v>
      </c>
      <c r="B3334" t="s">
        <v>9</v>
      </c>
      <c r="C3334">
        <v>4</v>
      </c>
      <c r="D3334">
        <v>2</v>
      </c>
      <c r="E3334">
        <v>8</v>
      </c>
      <c r="F3334" t="s">
        <v>23</v>
      </c>
      <c r="G3334" t="s">
        <v>15</v>
      </c>
      <c r="H3334" s="1">
        <v>45051</v>
      </c>
    </row>
    <row r="3335" spans="1:8" x14ac:dyDescent="0.25">
      <c r="A3335" t="s">
        <v>3356</v>
      </c>
      <c r="B3335" t="s">
        <v>39</v>
      </c>
      <c r="C3335">
        <v>5</v>
      </c>
      <c r="D3335">
        <v>3</v>
      </c>
      <c r="E3335">
        <v>15</v>
      </c>
      <c r="H3335" s="1">
        <v>45277</v>
      </c>
    </row>
    <row r="3336" spans="1:8" x14ac:dyDescent="0.25">
      <c r="A3336" t="s">
        <v>3357</v>
      </c>
      <c r="B3336" t="s">
        <v>65</v>
      </c>
      <c r="C3336">
        <v>1</v>
      </c>
      <c r="D3336">
        <v>1.5</v>
      </c>
      <c r="E3336">
        <v>1.5</v>
      </c>
      <c r="F3336" t="s">
        <v>10</v>
      </c>
      <c r="G3336" t="s">
        <v>11</v>
      </c>
      <c r="H3336" s="1">
        <v>44931</v>
      </c>
    </row>
    <row r="3337" spans="1:8" x14ac:dyDescent="0.25">
      <c r="A3337" t="s">
        <v>3358</v>
      </c>
      <c r="B3337" t="s">
        <v>17</v>
      </c>
      <c r="C3337">
        <v>1</v>
      </c>
      <c r="D3337">
        <v>1</v>
      </c>
      <c r="E3337">
        <v>1</v>
      </c>
      <c r="F3337" t="s">
        <v>14</v>
      </c>
      <c r="G3337" t="s">
        <v>11</v>
      </c>
      <c r="H3337" s="1">
        <v>45158</v>
      </c>
    </row>
    <row r="3338" spans="1:8" x14ac:dyDescent="0.25">
      <c r="A3338" t="s">
        <v>3359</v>
      </c>
      <c r="B3338" t="s">
        <v>13</v>
      </c>
      <c r="C3338">
        <v>3</v>
      </c>
      <c r="D3338">
        <v>3</v>
      </c>
      <c r="E3338">
        <v>9</v>
      </c>
      <c r="G3338" t="s">
        <v>15</v>
      </c>
      <c r="H3338" s="1">
        <v>44947</v>
      </c>
    </row>
    <row r="3339" spans="1:8" x14ac:dyDescent="0.25">
      <c r="A3339" t="s">
        <v>3360</v>
      </c>
      <c r="B3339" t="s">
        <v>25</v>
      </c>
      <c r="C3339">
        <v>4</v>
      </c>
      <c r="D3339">
        <v>4</v>
      </c>
      <c r="E3339">
        <v>16</v>
      </c>
      <c r="H3339" s="1">
        <v>45113</v>
      </c>
    </row>
    <row r="3340" spans="1:8" x14ac:dyDescent="0.25">
      <c r="A3340" t="s">
        <v>3361</v>
      </c>
      <c r="B3340" t="s">
        <v>65</v>
      </c>
      <c r="C3340">
        <v>5</v>
      </c>
      <c r="D3340">
        <v>1.5</v>
      </c>
      <c r="E3340">
        <v>7.5</v>
      </c>
      <c r="F3340" t="s">
        <v>10</v>
      </c>
      <c r="H3340" s="1">
        <v>45093</v>
      </c>
    </row>
    <row r="3341" spans="1:8" x14ac:dyDescent="0.25">
      <c r="A3341" t="s">
        <v>3362</v>
      </c>
      <c r="B3341" t="s">
        <v>25</v>
      </c>
      <c r="C3341">
        <v>4</v>
      </c>
      <c r="D3341">
        <v>4</v>
      </c>
      <c r="E3341">
        <v>16</v>
      </c>
      <c r="G3341" t="s">
        <v>11</v>
      </c>
      <c r="H3341" s="1">
        <v>45045</v>
      </c>
    </row>
    <row r="3342" spans="1:8" x14ac:dyDescent="0.25">
      <c r="A3342" t="s">
        <v>3363</v>
      </c>
      <c r="B3342" t="s">
        <v>28</v>
      </c>
      <c r="C3342">
        <v>2</v>
      </c>
      <c r="D3342">
        <v>4</v>
      </c>
      <c r="E3342">
        <v>8</v>
      </c>
      <c r="F3342" t="s">
        <v>14</v>
      </c>
      <c r="G3342" t="s">
        <v>15</v>
      </c>
      <c r="H3342" s="1">
        <v>45220</v>
      </c>
    </row>
    <row r="3343" spans="1:8" x14ac:dyDescent="0.25">
      <c r="A3343" t="s">
        <v>3364</v>
      </c>
      <c r="B3343" t="s">
        <v>25</v>
      </c>
      <c r="C3343">
        <v>2</v>
      </c>
      <c r="D3343">
        <v>4</v>
      </c>
      <c r="E3343">
        <v>8</v>
      </c>
      <c r="G3343" t="s">
        <v>15</v>
      </c>
      <c r="H3343" s="1">
        <v>45020</v>
      </c>
    </row>
    <row r="3344" spans="1:8" x14ac:dyDescent="0.25">
      <c r="A3344" t="s">
        <v>3365</v>
      </c>
      <c r="B3344" t="s">
        <v>9</v>
      </c>
      <c r="C3344">
        <v>2</v>
      </c>
      <c r="D3344">
        <v>2</v>
      </c>
      <c r="E3344">
        <v>4</v>
      </c>
      <c r="F3344" t="s">
        <v>23</v>
      </c>
      <c r="G3344" t="s">
        <v>11</v>
      </c>
      <c r="H3344" s="1">
        <v>45028</v>
      </c>
    </row>
    <row r="3345" spans="1:8" x14ac:dyDescent="0.25">
      <c r="A3345" t="s">
        <v>3366</v>
      </c>
      <c r="B3345" t="s">
        <v>9</v>
      </c>
      <c r="C3345">
        <v>2</v>
      </c>
      <c r="D3345">
        <v>2</v>
      </c>
      <c r="E3345">
        <v>4</v>
      </c>
      <c r="F3345" t="s">
        <v>10</v>
      </c>
      <c r="G3345" t="s">
        <v>11</v>
      </c>
      <c r="H3345" s="1">
        <v>45006</v>
      </c>
    </row>
    <row r="3346" spans="1:8" x14ac:dyDescent="0.25">
      <c r="A3346" t="s">
        <v>3367</v>
      </c>
      <c r="B3346" t="s">
        <v>21</v>
      </c>
      <c r="C3346">
        <v>1</v>
      </c>
      <c r="D3346">
        <v>2</v>
      </c>
      <c r="E3346">
        <v>2</v>
      </c>
      <c r="F3346" t="s">
        <v>18</v>
      </c>
      <c r="G3346" t="s">
        <v>11</v>
      </c>
      <c r="H3346" s="1">
        <v>45093</v>
      </c>
    </row>
    <row r="3347" spans="1:8" x14ac:dyDescent="0.25">
      <c r="A3347" t="s">
        <v>3368</v>
      </c>
      <c r="B3347" t="s">
        <v>39</v>
      </c>
      <c r="C3347">
        <v>4</v>
      </c>
      <c r="D3347">
        <v>3</v>
      </c>
      <c r="E3347" t="s">
        <v>21</v>
      </c>
      <c r="F3347" t="s">
        <v>10</v>
      </c>
      <c r="G3347" t="s">
        <v>15</v>
      </c>
      <c r="H3347" s="1">
        <v>45286</v>
      </c>
    </row>
    <row r="3348" spans="1:8" x14ac:dyDescent="0.25">
      <c r="A3348" t="s">
        <v>3369</v>
      </c>
      <c r="B3348" t="s">
        <v>20</v>
      </c>
      <c r="C3348">
        <v>1</v>
      </c>
      <c r="D3348">
        <v>5</v>
      </c>
      <c r="E3348">
        <v>5</v>
      </c>
      <c r="G3348" t="s">
        <v>11</v>
      </c>
      <c r="H3348" s="1">
        <v>45130</v>
      </c>
    </row>
    <row r="3349" spans="1:8" x14ac:dyDescent="0.25">
      <c r="A3349" t="s">
        <v>3370</v>
      </c>
      <c r="B3349" t="s">
        <v>9</v>
      </c>
      <c r="C3349">
        <v>4</v>
      </c>
      <c r="D3349">
        <v>2</v>
      </c>
      <c r="E3349">
        <v>8</v>
      </c>
      <c r="G3349" t="s">
        <v>15</v>
      </c>
      <c r="H3349" s="1">
        <v>45079</v>
      </c>
    </row>
    <row r="3350" spans="1:8" x14ac:dyDescent="0.25">
      <c r="A3350" t="s">
        <v>3371</v>
      </c>
      <c r="B3350" t="s">
        <v>25</v>
      </c>
      <c r="C3350">
        <v>5</v>
      </c>
      <c r="D3350">
        <v>4</v>
      </c>
      <c r="E3350">
        <v>20</v>
      </c>
      <c r="H3350" s="1">
        <v>45069</v>
      </c>
    </row>
    <row r="3351" spans="1:8" x14ac:dyDescent="0.25">
      <c r="A3351" t="s">
        <v>3372</v>
      </c>
      <c r="B3351" t="s">
        <v>13</v>
      </c>
      <c r="C3351">
        <v>3</v>
      </c>
      <c r="D3351">
        <v>3</v>
      </c>
      <c r="E3351">
        <v>9</v>
      </c>
      <c r="F3351" t="s">
        <v>14</v>
      </c>
      <c r="G3351" t="s">
        <v>15</v>
      </c>
      <c r="H3351" s="1">
        <v>45184</v>
      </c>
    </row>
    <row r="3352" spans="1:8" x14ac:dyDescent="0.25">
      <c r="A3352" t="s">
        <v>3373</v>
      </c>
      <c r="B3352" t="s">
        <v>20</v>
      </c>
      <c r="C3352">
        <v>1</v>
      </c>
      <c r="D3352">
        <v>5</v>
      </c>
      <c r="E3352">
        <v>5</v>
      </c>
      <c r="F3352" t="s">
        <v>10</v>
      </c>
      <c r="G3352" t="s">
        <v>11</v>
      </c>
      <c r="H3352" s="1">
        <v>45144</v>
      </c>
    </row>
    <row r="3353" spans="1:8" x14ac:dyDescent="0.25">
      <c r="A3353" t="s">
        <v>3374</v>
      </c>
      <c r="B3353" t="s">
        <v>17</v>
      </c>
      <c r="C3353">
        <v>1</v>
      </c>
      <c r="D3353">
        <v>1</v>
      </c>
      <c r="E3353">
        <v>1</v>
      </c>
      <c r="F3353" t="s">
        <v>14</v>
      </c>
      <c r="G3353" t="s">
        <v>15</v>
      </c>
      <c r="H3353" s="1">
        <v>45083</v>
      </c>
    </row>
    <row r="3354" spans="1:8" x14ac:dyDescent="0.25">
      <c r="A3354" t="s">
        <v>3375</v>
      </c>
      <c r="B3354" t="s">
        <v>13</v>
      </c>
      <c r="C3354">
        <v>5</v>
      </c>
      <c r="D3354">
        <v>3</v>
      </c>
      <c r="E3354">
        <v>15</v>
      </c>
      <c r="G3354" t="s">
        <v>15</v>
      </c>
      <c r="H3354" s="1">
        <v>45246</v>
      </c>
    </row>
    <row r="3355" spans="1:8" x14ac:dyDescent="0.25">
      <c r="A3355" t="s">
        <v>3376</v>
      </c>
      <c r="B3355" t="s">
        <v>17</v>
      </c>
      <c r="C3355">
        <v>1</v>
      </c>
      <c r="D3355">
        <v>1</v>
      </c>
      <c r="E3355">
        <v>1</v>
      </c>
      <c r="F3355" t="s">
        <v>10</v>
      </c>
      <c r="G3355" t="s">
        <v>11</v>
      </c>
      <c r="H3355" s="1">
        <v>45183</v>
      </c>
    </row>
    <row r="3356" spans="1:8" x14ac:dyDescent="0.25">
      <c r="A3356" t="s">
        <v>3377</v>
      </c>
      <c r="B3356" t="s">
        <v>21</v>
      </c>
      <c r="C3356">
        <v>5</v>
      </c>
      <c r="D3356">
        <v>3</v>
      </c>
      <c r="E3356">
        <v>15</v>
      </c>
      <c r="F3356" t="s">
        <v>23</v>
      </c>
      <c r="G3356" t="s">
        <v>15</v>
      </c>
      <c r="H3356" s="1">
        <v>44967</v>
      </c>
    </row>
    <row r="3357" spans="1:8" x14ac:dyDescent="0.25">
      <c r="A3357" t="s">
        <v>3378</v>
      </c>
      <c r="B3357" t="s">
        <v>17</v>
      </c>
      <c r="C3357">
        <v>4</v>
      </c>
      <c r="D3357">
        <v>1</v>
      </c>
      <c r="E3357">
        <v>4</v>
      </c>
      <c r="H3357" s="1">
        <v>44964</v>
      </c>
    </row>
    <row r="3358" spans="1:8" x14ac:dyDescent="0.25">
      <c r="A3358" t="s">
        <v>3379</v>
      </c>
      <c r="B3358" t="s">
        <v>9</v>
      </c>
      <c r="C3358">
        <v>4</v>
      </c>
      <c r="D3358">
        <v>2</v>
      </c>
      <c r="E3358">
        <v>8</v>
      </c>
      <c r="F3358" t="s">
        <v>10</v>
      </c>
      <c r="H3358" s="1">
        <v>45061</v>
      </c>
    </row>
    <row r="3359" spans="1:8" x14ac:dyDescent="0.25">
      <c r="A3359" t="s">
        <v>3380</v>
      </c>
      <c r="B3359" t="s">
        <v>65</v>
      </c>
      <c r="C3359">
        <v>4</v>
      </c>
      <c r="D3359">
        <v>1.5</v>
      </c>
      <c r="E3359">
        <v>6</v>
      </c>
      <c r="F3359" t="s">
        <v>14</v>
      </c>
      <c r="G3359" t="s">
        <v>11</v>
      </c>
      <c r="H3359" s="1">
        <v>45009</v>
      </c>
    </row>
    <row r="3360" spans="1:8" x14ac:dyDescent="0.25">
      <c r="A3360" t="s">
        <v>3381</v>
      </c>
      <c r="B3360" t="s">
        <v>28</v>
      </c>
      <c r="C3360">
        <v>3</v>
      </c>
      <c r="D3360">
        <v>4</v>
      </c>
      <c r="E3360">
        <v>12</v>
      </c>
      <c r="H3360" s="1">
        <v>44955</v>
      </c>
    </row>
    <row r="3361" spans="1:8" x14ac:dyDescent="0.25">
      <c r="A3361" t="s">
        <v>3382</v>
      </c>
      <c r="B3361" t="s">
        <v>39</v>
      </c>
      <c r="C3361">
        <v>5</v>
      </c>
      <c r="D3361">
        <v>3</v>
      </c>
      <c r="E3361">
        <v>15</v>
      </c>
      <c r="G3361" t="s">
        <v>15</v>
      </c>
      <c r="H3361" s="1">
        <v>45040</v>
      </c>
    </row>
    <row r="3362" spans="1:8" x14ac:dyDescent="0.25">
      <c r="A3362" t="s">
        <v>3383</v>
      </c>
      <c r="B3362" t="s">
        <v>39</v>
      </c>
      <c r="C3362">
        <v>2</v>
      </c>
      <c r="D3362">
        <v>3</v>
      </c>
      <c r="E3362">
        <v>6</v>
      </c>
      <c r="F3362" t="s">
        <v>10</v>
      </c>
      <c r="H3362" s="1">
        <v>45196</v>
      </c>
    </row>
    <row r="3363" spans="1:8" x14ac:dyDescent="0.25">
      <c r="A3363" t="s">
        <v>3384</v>
      </c>
      <c r="B3363" t="s">
        <v>65</v>
      </c>
      <c r="D3363">
        <v>1.5</v>
      </c>
      <c r="E3363">
        <v>3</v>
      </c>
      <c r="F3363" t="s">
        <v>14</v>
      </c>
      <c r="G3363" t="s">
        <v>11</v>
      </c>
      <c r="H3363" s="1">
        <v>45166</v>
      </c>
    </row>
    <row r="3364" spans="1:8" x14ac:dyDescent="0.25">
      <c r="A3364" t="s">
        <v>3385</v>
      </c>
      <c r="B3364" t="s">
        <v>28</v>
      </c>
      <c r="C3364">
        <v>2</v>
      </c>
      <c r="D3364">
        <v>4</v>
      </c>
      <c r="E3364">
        <v>8</v>
      </c>
      <c r="F3364" t="s">
        <v>14</v>
      </c>
      <c r="G3364" t="s">
        <v>11</v>
      </c>
      <c r="H3364" s="1">
        <v>45125</v>
      </c>
    </row>
    <row r="3365" spans="1:8" x14ac:dyDescent="0.25">
      <c r="A3365" t="s">
        <v>3386</v>
      </c>
      <c r="B3365" t="s">
        <v>9</v>
      </c>
      <c r="C3365">
        <v>4</v>
      </c>
      <c r="D3365">
        <v>2</v>
      </c>
      <c r="E3365">
        <v>8</v>
      </c>
      <c r="F3365" t="s">
        <v>23</v>
      </c>
      <c r="H3365" s="1">
        <v>45260</v>
      </c>
    </row>
    <row r="3366" spans="1:8" x14ac:dyDescent="0.25">
      <c r="A3366" t="s">
        <v>3387</v>
      </c>
      <c r="B3366" t="s">
        <v>20</v>
      </c>
      <c r="C3366">
        <v>4</v>
      </c>
      <c r="D3366">
        <v>5</v>
      </c>
      <c r="E3366">
        <v>20</v>
      </c>
      <c r="F3366" t="s">
        <v>23</v>
      </c>
      <c r="G3366" t="s">
        <v>15</v>
      </c>
      <c r="H3366" s="1">
        <v>45093</v>
      </c>
    </row>
    <row r="3367" spans="1:8" x14ac:dyDescent="0.25">
      <c r="A3367" t="s">
        <v>3388</v>
      </c>
      <c r="B3367" t="s">
        <v>39</v>
      </c>
      <c r="C3367">
        <v>2</v>
      </c>
      <c r="D3367">
        <v>3</v>
      </c>
      <c r="E3367">
        <v>6</v>
      </c>
      <c r="F3367" t="s">
        <v>14</v>
      </c>
      <c r="G3367" t="s">
        <v>11</v>
      </c>
      <c r="H3367" s="1">
        <v>44998</v>
      </c>
    </row>
    <row r="3368" spans="1:8" x14ac:dyDescent="0.25">
      <c r="A3368" t="s">
        <v>3389</v>
      </c>
      <c r="B3368" t="s">
        <v>65</v>
      </c>
      <c r="C3368">
        <v>3</v>
      </c>
      <c r="D3368">
        <v>1.5</v>
      </c>
      <c r="E3368">
        <v>4.5</v>
      </c>
      <c r="F3368" t="s">
        <v>14</v>
      </c>
      <c r="H3368" s="1">
        <v>45066</v>
      </c>
    </row>
    <row r="3369" spans="1:8" x14ac:dyDescent="0.25">
      <c r="A3369" t="s">
        <v>3390</v>
      </c>
      <c r="B3369" t="s">
        <v>18</v>
      </c>
      <c r="C3369">
        <v>1</v>
      </c>
      <c r="D3369">
        <v>3</v>
      </c>
      <c r="E3369">
        <v>3</v>
      </c>
      <c r="G3369" t="s">
        <v>15</v>
      </c>
      <c r="H3369" s="1">
        <v>45290</v>
      </c>
    </row>
    <row r="3370" spans="1:8" x14ac:dyDescent="0.25">
      <c r="A3370" t="s">
        <v>3391</v>
      </c>
      <c r="B3370" t="s">
        <v>9</v>
      </c>
      <c r="C3370">
        <v>4</v>
      </c>
      <c r="D3370">
        <v>2</v>
      </c>
      <c r="E3370">
        <v>8</v>
      </c>
      <c r="F3370" t="s">
        <v>23</v>
      </c>
      <c r="H3370" s="1">
        <v>44948</v>
      </c>
    </row>
    <row r="3371" spans="1:8" x14ac:dyDescent="0.25">
      <c r="A3371" t="s">
        <v>3392</v>
      </c>
      <c r="B3371" t="s">
        <v>28</v>
      </c>
      <c r="C3371">
        <v>1</v>
      </c>
      <c r="D3371">
        <v>4</v>
      </c>
      <c r="F3371" t="s">
        <v>10</v>
      </c>
      <c r="G3371" t="s">
        <v>11</v>
      </c>
      <c r="H3371" s="1">
        <v>45163</v>
      </c>
    </row>
    <row r="3372" spans="1:8" x14ac:dyDescent="0.25">
      <c r="A3372" t="s">
        <v>3393</v>
      </c>
      <c r="B3372" t="s">
        <v>25</v>
      </c>
      <c r="C3372">
        <v>5</v>
      </c>
      <c r="D3372">
        <v>4</v>
      </c>
      <c r="E3372">
        <v>20</v>
      </c>
      <c r="F3372" t="s">
        <v>10</v>
      </c>
      <c r="H3372" s="1">
        <v>45239</v>
      </c>
    </row>
    <row r="3373" spans="1:8" x14ac:dyDescent="0.25">
      <c r="A3373" t="s">
        <v>3394</v>
      </c>
      <c r="B3373" t="s">
        <v>28</v>
      </c>
      <c r="C3373">
        <v>5</v>
      </c>
      <c r="D3373">
        <v>4</v>
      </c>
      <c r="E3373">
        <v>20</v>
      </c>
      <c r="F3373" t="s">
        <v>10</v>
      </c>
      <c r="G3373" t="s">
        <v>15</v>
      </c>
      <c r="H3373" s="1">
        <v>44939</v>
      </c>
    </row>
    <row r="3374" spans="1:8" x14ac:dyDescent="0.25">
      <c r="A3374" t="s">
        <v>3395</v>
      </c>
      <c r="B3374" t="s">
        <v>28</v>
      </c>
      <c r="C3374">
        <v>5</v>
      </c>
      <c r="E3374">
        <v>20</v>
      </c>
      <c r="F3374" t="s">
        <v>10</v>
      </c>
      <c r="G3374" t="s">
        <v>15</v>
      </c>
      <c r="H3374" s="1">
        <v>45043</v>
      </c>
    </row>
    <row r="3375" spans="1:8" x14ac:dyDescent="0.25">
      <c r="A3375" t="s">
        <v>3396</v>
      </c>
      <c r="C3375" t="s">
        <v>18</v>
      </c>
      <c r="D3375">
        <v>1.5</v>
      </c>
      <c r="E3375">
        <v>3</v>
      </c>
      <c r="F3375" t="s">
        <v>10</v>
      </c>
      <c r="H3375" s="1">
        <v>45011</v>
      </c>
    </row>
    <row r="3376" spans="1:8" x14ac:dyDescent="0.25">
      <c r="A3376" t="s">
        <v>3397</v>
      </c>
      <c r="B3376" t="s">
        <v>21</v>
      </c>
      <c r="C3376" t="s">
        <v>21</v>
      </c>
      <c r="D3376">
        <v>3</v>
      </c>
      <c r="E3376">
        <v>15</v>
      </c>
      <c r="F3376" t="s">
        <v>23</v>
      </c>
      <c r="G3376" t="s">
        <v>11</v>
      </c>
      <c r="H3376" s="1">
        <v>44958</v>
      </c>
    </row>
    <row r="3377" spans="1:8" x14ac:dyDescent="0.25">
      <c r="A3377" t="s">
        <v>3398</v>
      </c>
      <c r="C3377">
        <v>2</v>
      </c>
      <c r="D3377">
        <v>4</v>
      </c>
      <c r="E3377">
        <v>8</v>
      </c>
      <c r="F3377" t="s">
        <v>10</v>
      </c>
      <c r="G3377" t="s">
        <v>11</v>
      </c>
      <c r="H3377" s="1">
        <v>45286</v>
      </c>
    </row>
    <row r="3378" spans="1:8" x14ac:dyDescent="0.25">
      <c r="A3378" t="s">
        <v>3399</v>
      </c>
      <c r="B3378" t="s">
        <v>9</v>
      </c>
      <c r="C3378">
        <v>2</v>
      </c>
      <c r="D3378">
        <v>2</v>
      </c>
      <c r="E3378">
        <v>4</v>
      </c>
      <c r="F3378" t="s">
        <v>14</v>
      </c>
      <c r="H3378" s="1">
        <v>45087</v>
      </c>
    </row>
    <row r="3379" spans="1:8" x14ac:dyDescent="0.25">
      <c r="A3379" t="s">
        <v>3400</v>
      </c>
      <c r="B3379" t="s">
        <v>9</v>
      </c>
      <c r="C3379">
        <v>5</v>
      </c>
      <c r="D3379">
        <v>2</v>
      </c>
      <c r="E3379">
        <v>10</v>
      </c>
      <c r="F3379" t="s">
        <v>23</v>
      </c>
      <c r="H3379" s="1">
        <v>44960</v>
      </c>
    </row>
    <row r="3380" spans="1:8" x14ac:dyDescent="0.25">
      <c r="A3380" t="s">
        <v>3401</v>
      </c>
      <c r="C3380">
        <v>1</v>
      </c>
      <c r="D3380">
        <v>3</v>
      </c>
      <c r="E3380">
        <v>3</v>
      </c>
      <c r="F3380" t="s">
        <v>10</v>
      </c>
      <c r="G3380" t="s">
        <v>15</v>
      </c>
      <c r="H3380" s="1">
        <v>45234</v>
      </c>
    </row>
    <row r="3381" spans="1:8" x14ac:dyDescent="0.25">
      <c r="A3381" t="s">
        <v>3402</v>
      </c>
      <c r="B3381" t="s">
        <v>20</v>
      </c>
      <c r="C3381">
        <v>1</v>
      </c>
      <c r="D3381">
        <v>5</v>
      </c>
      <c r="E3381">
        <v>5</v>
      </c>
      <c r="G3381" t="s">
        <v>15</v>
      </c>
      <c r="H3381" s="1">
        <v>45234</v>
      </c>
    </row>
    <row r="3382" spans="1:8" x14ac:dyDescent="0.25">
      <c r="A3382" t="s">
        <v>3403</v>
      </c>
      <c r="B3382" t="s">
        <v>65</v>
      </c>
      <c r="C3382">
        <v>3</v>
      </c>
      <c r="D3382">
        <v>1.5</v>
      </c>
      <c r="E3382" t="s">
        <v>18</v>
      </c>
      <c r="F3382" t="s">
        <v>23</v>
      </c>
      <c r="H3382" s="1">
        <v>45038</v>
      </c>
    </row>
    <row r="3383" spans="1:8" x14ac:dyDescent="0.25">
      <c r="A3383" t="s">
        <v>3404</v>
      </c>
      <c r="B3383" t="s">
        <v>17</v>
      </c>
      <c r="D3383">
        <v>1</v>
      </c>
      <c r="E3383">
        <v>5</v>
      </c>
      <c r="F3383" t="s">
        <v>14</v>
      </c>
      <c r="G3383" t="s">
        <v>15</v>
      </c>
      <c r="H3383" s="1">
        <v>45057</v>
      </c>
    </row>
    <row r="3384" spans="1:8" x14ac:dyDescent="0.25">
      <c r="A3384" t="s">
        <v>3405</v>
      </c>
      <c r="B3384" t="s">
        <v>13</v>
      </c>
      <c r="C3384">
        <v>3</v>
      </c>
      <c r="D3384">
        <v>3</v>
      </c>
      <c r="E3384">
        <v>9</v>
      </c>
      <c r="F3384" t="s">
        <v>14</v>
      </c>
      <c r="G3384" t="s">
        <v>18</v>
      </c>
      <c r="H3384" t="s">
        <v>18</v>
      </c>
    </row>
    <row r="3385" spans="1:8" x14ac:dyDescent="0.25">
      <c r="A3385" t="s">
        <v>3406</v>
      </c>
      <c r="B3385" t="s">
        <v>13</v>
      </c>
      <c r="C3385">
        <v>4</v>
      </c>
      <c r="D3385">
        <v>3</v>
      </c>
      <c r="E3385">
        <v>12</v>
      </c>
      <c r="F3385" t="s">
        <v>14</v>
      </c>
      <c r="H3385" s="1">
        <v>45260</v>
      </c>
    </row>
    <row r="3386" spans="1:8" x14ac:dyDescent="0.25">
      <c r="A3386" t="s">
        <v>3407</v>
      </c>
      <c r="B3386" t="s">
        <v>39</v>
      </c>
      <c r="C3386">
        <v>2</v>
      </c>
      <c r="D3386">
        <v>3</v>
      </c>
      <c r="E3386">
        <v>6</v>
      </c>
      <c r="F3386" t="s">
        <v>23</v>
      </c>
      <c r="G3386" t="s">
        <v>11</v>
      </c>
      <c r="H3386" s="1">
        <v>44952</v>
      </c>
    </row>
    <row r="3387" spans="1:8" x14ac:dyDescent="0.25">
      <c r="A3387" t="s">
        <v>3408</v>
      </c>
      <c r="B3387" t="s">
        <v>9</v>
      </c>
      <c r="C3387">
        <v>4</v>
      </c>
      <c r="D3387">
        <v>2</v>
      </c>
      <c r="E3387">
        <v>8</v>
      </c>
      <c r="F3387" t="s">
        <v>10</v>
      </c>
      <c r="G3387" t="s">
        <v>15</v>
      </c>
      <c r="H3387" s="1">
        <v>45217</v>
      </c>
    </row>
    <row r="3388" spans="1:8" x14ac:dyDescent="0.25">
      <c r="A3388" t="s">
        <v>3409</v>
      </c>
      <c r="B3388" t="s">
        <v>65</v>
      </c>
      <c r="C3388">
        <v>4</v>
      </c>
      <c r="D3388">
        <v>1.5</v>
      </c>
      <c r="E3388">
        <v>6</v>
      </c>
      <c r="G3388" t="s">
        <v>15</v>
      </c>
      <c r="H3388" s="1">
        <v>44966</v>
      </c>
    </row>
    <row r="3389" spans="1:8" x14ac:dyDescent="0.25">
      <c r="A3389" t="s">
        <v>3410</v>
      </c>
      <c r="B3389" t="s">
        <v>65</v>
      </c>
      <c r="C3389">
        <v>1</v>
      </c>
      <c r="D3389">
        <v>1.5</v>
      </c>
      <c r="E3389">
        <v>1.5</v>
      </c>
      <c r="F3389" t="s">
        <v>14</v>
      </c>
      <c r="G3389" t="s">
        <v>15</v>
      </c>
      <c r="H3389" s="1">
        <v>45061</v>
      </c>
    </row>
    <row r="3390" spans="1:8" x14ac:dyDescent="0.25">
      <c r="A3390" t="s">
        <v>3411</v>
      </c>
      <c r="B3390" t="s">
        <v>25</v>
      </c>
      <c r="C3390">
        <v>5</v>
      </c>
      <c r="D3390">
        <v>4</v>
      </c>
      <c r="E3390">
        <v>20</v>
      </c>
      <c r="F3390" t="s">
        <v>14</v>
      </c>
      <c r="H3390" s="1">
        <v>45282</v>
      </c>
    </row>
    <row r="3391" spans="1:8" x14ac:dyDescent="0.25">
      <c r="A3391" t="s">
        <v>3412</v>
      </c>
      <c r="B3391" t="s">
        <v>20</v>
      </c>
      <c r="C3391">
        <v>2</v>
      </c>
      <c r="D3391">
        <v>5</v>
      </c>
      <c r="E3391">
        <v>10</v>
      </c>
      <c r="G3391" t="s">
        <v>15</v>
      </c>
      <c r="H3391" s="1">
        <v>45226</v>
      </c>
    </row>
    <row r="3392" spans="1:8" x14ac:dyDescent="0.25">
      <c r="A3392" t="s">
        <v>3413</v>
      </c>
      <c r="B3392" t="s">
        <v>17</v>
      </c>
      <c r="C3392">
        <v>3</v>
      </c>
      <c r="D3392">
        <v>1</v>
      </c>
      <c r="E3392">
        <v>3</v>
      </c>
      <c r="F3392" t="s">
        <v>10</v>
      </c>
      <c r="H3392" s="1">
        <v>45061</v>
      </c>
    </row>
    <row r="3393" spans="1:8" x14ac:dyDescent="0.25">
      <c r="A3393" t="s">
        <v>3414</v>
      </c>
      <c r="B3393" t="s">
        <v>65</v>
      </c>
      <c r="C3393">
        <v>4</v>
      </c>
      <c r="D3393">
        <v>1.5</v>
      </c>
      <c r="E3393">
        <v>6</v>
      </c>
      <c r="G3393" t="s">
        <v>15</v>
      </c>
      <c r="H3393" s="1">
        <v>45231</v>
      </c>
    </row>
    <row r="3394" spans="1:8" x14ac:dyDescent="0.25">
      <c r="A3394" t="s">
        <v>3415</v>
      </c>
      <c r="B3394" t="s">
        <v>39</v>
      </c>
      <c r="C3394">
        <v>3</v>
      </c>
      <c r="D3394">
        <v>3</v>
      </c>
      <c r="E3394" t="s">
        <v>21</v>
      </c>
      <c r="F3394" t="s">
        <v>23</v>
      </c>
      <c r="G3394" t="s">
        <v>21</v>
      </c>
      <c r="H3394" s="1">
        <v>45003</v>
      </c>
    </row>
    <row r="3395" spans="1:8" x14ac:dyDescent="0.25">
      <c r="A3395" t="s">
        <v>3416</v>
      </c>
      <c r="B3395" t="s">
        <v>39</v>
      </c>
      <c r="C3395">
        <v>2</v>
      </c>
      <c r="D3395">
        <v>3</v>
      </c>
      <c r="E3395">
        <v>6</v>
      </c>
      <c r="H3395" s="1">
        <v>45191</v>
      </c>
    </row>
    <row r="3396" spans="1:8" x14ac:dyDescent="0.25">
      <c r="A3396" t="s">
        <v>3417</v>
      </c>
      <c r="B3396" t="s">
        <v>65</v>
      </c>
      <c r="C3396">
        <v>4</v>
      </c>
      <c r="D3396">
        <v>1.5</v>
      </c>
      <c r="E3396">
        <v>6</v>
      </c>
      <c r="F3396" t="s">
        <v>23</v>
      </c>
      <c r="H3396" s="1">
        <v>45113</v>
      </c>
    </row>
    <row r="3397" spans="1:8" x14ac:dyDescent="0.25">
      <c r="A3397" t="s">
        <v>3418</v>
      </c>
      <c r="B3397" t="s">
        <v>17</v>
      </c>
      <c r="C3397">
        <v>1</v>
      </c>
      <c r="D3397">
        <v>1</v>
      </c>
      <c r="E3397">
        <v>1</v>
      </c>
      <c r="F3397" t="s">
        <v>23</v>
      </c>
      <c r="H3397" s="1">
        <v>45184</v>
      </c>
    </row>
    <row r="3398" spans="1:8" x14ac:dyDescent="0.25">
      <c r="A3398" t="s">
        <v>3419</v>
      </c>
      <c r="C3398">
        <v>2</v>
      </c>
      <c r="D3398">
        <v>4</v>
      </c>
      <c r="E3398">
        <v>8</v>
      </c>
      <c r="F3398" t="s">
        <v>23</v>
      </c>
      <c r="G3398" t="s">
        <v>15</v>
      </c>
      <c r="H3398" s="1">
        <v>45020</v>
      </c>
    </row>
    <row r="3399" spans="1:8" x14ac:dyDescent="0.25">
      <c r="A3399" t="s">
        <v>3420</v>
      </c>
      <c r="B3399" t="s">
        <v>65</v>
      </c>
      <c r="C3399" t="s">
        <v>21</v>
      </c>
      <c r="D3399">
        <v>1.5</v>
      </c>
      <c r="E3399">
        <v>6</v>
      </c>
      <c r="F3399" t="s">
        <v>23</v>
      </c>
      <c r="H3399" s="1">
        <v>45175</v>
      </c>
    </row>
    <row r="3400" spans="1:8" x14ac:dyDescent="0.25">
      <c r="A3400" t="s">
        <v>3421</v>
      </c>
      <c r="B3400" t="s">
        <v>17</v>
      </c>
      <c r="C3400">
        <v>5</v>
      </c>
      <c r="D3400">
        <v>1</v>
      </c>
      <c r="E3400">
        <v>5</v>
      </c>
      <c r="F3400" t="s">
        <v>10</v>
      </c>
      <c r="H3400" s="1">
        <v>45102</v>
      </c>
    </row>
    <row r="3401" spans="1:8" x14ac:dyDescent="0.25">
      <c r="A3401" t="s">
        <v>3422</v>
      </c>
      <c r="B3401" t="s">
        <v>25</v>
      </c>
      <c r="C3401">
        <v>5</v>
      </c>
      <c r="D3401">
        <v>4</v>
      </c>
      <c r="E3401">
        <v>20</v>
      </c>
      <c r="F3401" t="s">
        <v>23</v>
      </c>
      <c r="H3401" s="1">
        <v>45106</v>
      </c>
    </row>
    <row r="3402" spans="1:8" x14ac:dyDescent="0.25">
      <c r="A3402" t="s">
        <v>3423</v>
      </c>
      <c r="B3402" t="s">
        <v>20</v>
      </c>
      <c r="C3402">
        <v>1</v>
      </c>
      <c r="D3402">
        <v>5</v>
      </c>
      <c r="E3402">
        <v>5</v>
      </c>
      <c r="H3402" s="1">
        <v>45223</v>
      </c>
    </row>
    <row r="3403" spans="1:8" x14ac:dyDescent="0.25">
      <c r="A3403" t="s">
        <v>3424</v>
      </c>
      <c r="B3403" t="s">
        <v>65</v>
      </c>
      <c r="D3403">
        <v>1.5</v>
      </c>
      <c r="F3403" t="s">
        <v>23</v>
      </c>
      <c r="G3403" t="s">
        <v>15</v>
      </c>
      <c r="H3403" s="1">
        <v>45132</v>
      </c>
    </row>
    <row r="3404" spans="1:8" x14ac:dyDescent="0.25">
      <c r="A3404" t="s">
        <v>3425</v>
      </c>
      <c r="B3404" t="s">
        <v>13</v>
      </c>
      <c r="C3404">
        <v>5</v>
      </c>
      <c r="D3404">
        <v>3</v>
      </c>
      <c r="E3404">
        <v>15</v>
      </c>
      <c r="F3404" t="s">
        <v>14</v>
      </c>
      <c r="G3404" t="s">
        <v>11</v>
      </c>
      <c r="H3404" s="1">
        <v>44946</v>
      </c>
    </row>
    <row r="3405" spans="1:8" x14ac:dyDescent="0.25">
      <c r="A3405" t="s">
        <v>3426</v>
      </c>
      <c r="B3405" t="s">
        <v>28</v>
      </c>
      <c r="C3405">
        <v>1</v>
      </c>
      <c r="D3405">
        <v>4</v>
      </c>
      <c r="E3405">
        <v>4</v>
      </c>
      <c r="G3405" t="s">
        <v>15</v>
      </c>
      <c r="H3405" s="1">
        <v>45037</v>
      </c>
    </row>
    <row r="3406" spans="1:8" x14ac:dyDescent="0.25">
      <c r="A3406" t="s">
        <v>3427</v>
      </c>
      <c r="C3406">
        <v>5</v>
      </c>
      <c r="D3406" t="s">
        <v>21</v>
      </c>
      <c r="E3406">
        <v>10</v>
      </c>
      <c r="F3406" t="s">
        <v>23</v>
      </c>
      <c r="H3406" s="1">
        <v>45051</v>
      </c>
    </row>
    <row r="3407" spans="1:8" x14ac:dyDescent="0.25">
      <c r="A3407" t="s">
        <v>3428</v>
      </c>
      <c r="B3407" t="s">
        <v>25</v>
      </c>
      <c r="C3407">
        <v>4</v>
      </c>
      <c r="D3407">
        <v>4</v>
      </c>
      <c r="E3407">
        <v>16</v>
      </c>
      <c r="F3407" t="s">
        <v>14</v>
      </c>
      <c r="G3407" t="s">
        <v>15</v>
      </c>
      <c r="H3407" s="1">
        <v>45224</v>
      </c>
    </row>
    <row r="3408" spans="1:8" x14ac:dyDescent="0.25">
      <c r="A3408" t="s">
        <v>3429</v>
      </c>
      <c r="B3408" t="s">
        <v>13</v>
      </c>
      <c r="C3408">
        <v>1</v>
      </c>
      <c r="D3408">
        <v>3</v>
      </c>
      <c r="E3408">
        <v>3</v>
      </c>
      <c r="F3408" t="s">
        <v>23</v>
      </c>
      <c r="G3408" t="s">
        <v>11</v>
      </c>
      <c r="H3408" s="1">
        <v>45249</v>
      </c>
    </row>
    <row r="3409" spans="1:8" x14ac:dyDescent="0.25">
      <c r="A3409" t="s">
        <v>3430</v>
      </c>
      <c r="B3409" t="s">
        <v>13</v>
      </c>
      <c r="C3409">
        <v>1</v>
      </c>
      <c r="D3409">
        <v>3</v>
      </c>
      <c r="E3409">
        <v>3</v>
      </c>
      <c r="F3409" t="s">
        <v>14</v>
      </c>
      <c r="H3409" s="1">
        <v>45206</v>
      </c>
    </row>
    <row r="3410" spans="1:8" x14ac:dyDescent="0.25">
      <c r="A3410" t="s">
        <v>3431</v>
      </c>
      <c r="B3410" t="s">
        <v>17</v>
      </c>
      <c r="C3410">
        <v>2</v>
      </c>
      <c r="D3410">
        <v>1</v>
      </c>
      <c r="E3410">
        <v>2</v>
      </c>
      <c r="F3410" t="s">
        <v>10</v>
      </c>
      <c r="H3410" s="1">
        <v>45016</v>
      </c>
    </row>
    <row r="3411" spans="1:8" x14ac:dyDescent="0.25">
      <c r="A3411" t="s">
        <v>3432</v>
      </c>
      <c r="B3411" t="s">
        <v>25</v>
      </c>
      <c r="C3411">
        <v>2</v>
      </c>
      <c r="D3411">
        <v>4</v>
      </c>
      <c r="E3411">
        <v>8</v>
      </c>
      <c r="F3411" t="s">
        <v>14</v>
      </c>
    </row>
    <row r="3412" spans="1:8" x14ac:dyDescent="0.25">
      <c r="A3412" t="s">
        <v>3433</v>
      </c>
      <c r="B3412" t="s">
        <v>28</v>
      </c>
      <c r="C3412">
        <v>3</v>
      </c>
      <c r="D3412">
        <v>4</v>
      </c>
      <c r="E3412">
        <v>12</v>
      </c>
      <c r="F3412" t="s">
        <v>10</v>
      </c>
      <c r="G3412" t="s">
        <v>15</v>
      </c>
      <c r="H3412" s="1">
        <v>45110</v>
      </c>
    </row>
    <row r="3413" spans="1:8" x14ac:dyDescent="0.25">
      <c r="A3413" t="s">
        <v>3434</v>
      </c>
      <c r="B3413" t="s">
        <v>65</v>
      </c>
      <c r="C3413">
        <v>2</v>
      </c>
      <c r="D3413">
        <v>1.5</v>
      </c>
      <c r="E3413">
        <v>3</v>
      </c>
      <c r="G3413" t="s">
        <v>11</v>
      </c>
      <c r="H3413" s="1">
        <v>45141</v>
      </c>
    </row>
    <row r="3414" spans="1:8" x14ac:dyDescent="0.25">
      <c r="A3414" t="s">
        <v>3435</v>
      </c>
      <c r="B3414" t="s">
        <v>13</v>
      </c>
      <c r="C3414">
        <v>2</v>
      </c>
      <c r="D3414">
        <v>3</v>
      </c>
      <c r="E3414" t="s">
        <v>21</v>
      </c>
      <c r="F3414" t="s">
        <v>14</v>
      </c>
      <c r="H3414" s="1">
        <v>45218</v>
      </c>
    </row>
    <row r="3415" spans="1:8" x14ac:dyDescent="0.25">
      <c r="A3415" t="s">
        <v>3436</v>
      </c>
      <c r="B3415" t="s">
        <v>13</v>
      </c>
      <c r="C3415">
        <v>2</v>
      </c>
      <c r="D3415">
        <v>3</v>
      </c>
      <c r="E3415">
        <v>6</v>
      </c>
      <c r="F3415" t="s">
        <v>14</v>
      </c>
      <c r="H3415" s="1">
        <v>45087</v>
      </c>
    </row>
    <row r="3416" spans="1:8" x14ac:dyDescent="0.25">
      <c r="A3416" t="s">
        <v>3437</v>
      </c>
      <c r="B3416" t="s">
        <v>20</v>
      </c>
      <c r="C3416">
        <v>5</v>
      </c>
      <c r="D3416">
        <v>5</v>
      </c>
      <c r="E3416">
        <v>25</v>
      </c>
      <c r="F3416" t="s">
        <v>14</v>
      </c>
      <c r="G3416" t="s">
        <v>15</v>
      </c>
      <c r="H3416" s="1">
        <v>45147</v>
      </c>
    </row>
    <row r="3417" spans="1:8" x14ac:dyDescent="0.25">
      <c r="A3417" t="s">
        <v>3438</v>
      </c>
      <c r="B3417" t="s">
        <v>20</v>
      </c>
      <c r="C3417">
        <v>4</v>
      </c>
      <c r="D3417">
        <v>5</v>
      </c>
      <c r="E3417">
        <v>20</v>
      </c>
      <c r="F3417" t="s">
        <v>14</v>
      </c>
      <c r="G3417" t="s">
        <v>11</v>
      </c>
      <c r="H3417" s="1">
        <v>45013</v>
      </c>
    </row>
    <row r="3418" spans="1:8" x14ac:dyDescent="0.25">
      <c r="A3418" t="s">
        <v>3439</v>
      </c>
      <c r="B3418" t="s">
        <v>20</v>
      </c>
      <c r="C3418">
        <v>5</v>
      </c>
      <c r="E3418">
        <v>25</v>
      </c>
      <c r="H3418" s="1">
        <v>45265</v>
      </c>
    </row>
    <row r="3419" spans="1:8" x14ac:dyDescent="0.25">
      <c r="A3419" t="s">
        <v>3440</v>
      </c>
      <c r="B3419" t="s">
        <v>39</v>
      </c>
      <c r="C3419">
        <v>2</v>
      </c>
      <c r="D3419">
        <v>3</v>
      </c>
      <c r="E3419">
        <v>6</v>
      </c>
      <c r="H3419" s="1">
        <v>44972</v>
      </c>
    </row>
    <row r="3420" spans="1:8" x14ac:dyDescent="0.25">
      <c r="A3420" t="s">
        <v>3441</v>
      </c>
      <c r="B3420" t="s">
        <v>9</v>
      </c>
      <c r="C3420" t="s">
        <v>18</v>
      </c>
      <c r="D3420">
        <v>2</v>
      </c>
      <c r="E3420">
        <v>4</v>
      </c>
      <c r="F3420" t="s">
        <v>14</v>
      </c>
      <c r="G3420" t="s">
        <v>11</v>
      </c>
      <c r="H3420" s="1">
        <v>45265</v>
      </c>
    </row>
    <row r="3421" spans="1:8" x14ac:dyDescent="0.25">
      <c r="A3421" t="s">
        <v>3442</v>
      </c>
      <c r="B3421" t="s">
        <v>28</v>
      </c>
      <c r="C3421">
        <v>5</v>
      </c>
      <c r="D3421">
        <v>4</v>
      </c>
      <c r="E3421">
        <v>20</v>
      </c>
      <c r="G3421" t="s">
        <v>15</v>
      </c>
      <c r="H3421" s="1">
        <v>44967</v>
      </c>
    </row>
    <row r="3422" spans="1:8" x14ac:dyDescent="0.25">
      <c r="A3422" t="s">
        <v>3443</v>
      </c>
      <c r="B3422" t="s">
        <v>65</v>
      </c>
      <c r="C3422">
        <v>1</v>
      </c>
      <c r="D3422">
        <v>1.5</v>
      </c>
      <c r="E3422">
        <v>1.5</v>
      </c>
      <c r="G3422" t="s">
        <v>11</v>
      </c>
    </row>
    <row r="3423" spans="1:8" x14ac:dyDescent="0.25">
      <c r="A3423" t="s">
        <v>3444</v>
      </c>
      <c r="B3423" t="s">
        <v>28</v>
      </c>
      <c r="C3423">
        <v>1</v>
      </c>
      <c r="D3423" t="s">
        <v>18</v>
      </c>
      <c r="E3423">
        <v>4</v>
      </c>
      <c r="H3423" s="1">
        <v>45013</v>
      </c>
    </row>
    <row r="3424" spans="1:8" x14ac:dyDescent="0.25">
      <c r="A3424" t="s">
        <v>3445</v>
      </c>
      <c r="B3424" t="s">
        <v>65</v>
      </c>
      <c r="C3424">
        <v>3</v>
      </c>
      <c r="D3424">
        <v>1.5</v>
      </c>
      <c r="E3424">
        <v>4.5</v>
      </c>
      <c r="F3424" t="s">
        <v>10</v>
      </c>
      <c r="G3424" t="s">
        <v>15</v>
      </c>
      <c r="H3424" s="1">
        <v>45083</v>
      </c>
    </row>
    <row r="3425" spans="1:8" x14ac:dyDescent="0.25">
      <c r="A3425" t="s">
        <v>3446</v>
      </c>
      <c r="B3425" t="s">
        <v>13</v>
      </c>
      <c r="C3425">
        <v>5</v>
      </c>
      <c r="D3425">
        <v>3</v>
      </c>
      <c r="E3425">
        <v>15</v>
      </c>
      <c r="F3425" t="s">
        <v>10</v>
      </c>
      <c r="G3425" t="s">
        <v>11</v>
      </c>
      <c r="H3425" s="1">
        <v>45105</v>
      </c>
    </row>
    <row r="3426" spans="1:8" x14ac:dyDescent="0.25">
      <c r="A3426" t="s">
        <v>3447</v>
      </c>
      <c r="B3426" t="s">
        <v>25</v>
      </c>
      <c r="C3426">
        <v>5</v>
      </c>
      <c r="D3426">
        <v>4</v>
      </c>
      <c r="E3426">
        <v>20</v>
      </c>
      <c r="F3426" t="s">
        <v>18</v>
      </c>
      <c r="G3426" t="s">
        <v>15</v>
      </c>
      <c r="H3426" s="1">
        <v>44970</v>
      </c>
    </row>
    <row r="3427" spans="1:8" x14ac:dyDescent="0.25">
      <c r="A3427" t="s">
        <v>3448</v>
      </c>
      <c r="B3427" t="s">
        <v>39</v>
      </c>
      <c r="C3427">
        <v>3</v>
      </c>
      <c r="D3427">
        <v>3</v>
      </c>
      <c r="E3427" t="s">
        <v>18</v>
      </c>
      <c r="F3427" t="s">
        <v>23</v>
      </c>
      <c r="G3427" t="s">
        <v>11</v>
      </c>
      <c r="H3427" s="1">
        <v>45001</v>
      </c>
    </row>
    <row r="3428" spans="1:8" x14ac:dyDescent="0.25">
      <c r="A3428" t="s">
        <v>3449</v>
      </c>
      <c r="B3428" t="s">
        <v>9</v>
      </c>
      <c r="C3428">
        <v>4</v>
      </c>
      <c r="D3428">
        <v>2</v>
      </c>
      <c r="E3428">
        <v>8</v>
      </c>
      <c r="H3428" s="1">
        <v>44944</v>
      </c>
    </row>
    <row r="3429" spans="1:8" x14ac:dyDescent="0.25">
      <c r="A3429" t="s">
        <v>3450</v>
      </c>
      <c r="C3429">
        <v>4</v>
      </c>
      <c r="D3429">
        <v>4</v>
      </c>
      <c r="E3429">
        <v>16</v>
      </c>
      <c r="G3429" t="s">
        <v>11</v>
      </c>
      <c r="H3429" s="1">
        <v>45037</v>
      </c>
    </row>
    <row r="3430" spans="1:8" x14ac:dyDescent="0.25">
      <c r="A3430" t="s">
        <v>3451</v>
      </c>
      <c r="B3430" t="s">
        <v>39</v>
      </c>
      <c r="C3430">
        <v>5</v>
      </c>
      <c r="D3430">
        <v>3</v>
      </c>
      <c r="E3430">
        <v>15</v>
      </c>
      <c r="F3430" t="s">
        <v>10</v>
      </c>
      <c r="H3430" s="1">
        <v>45226</v>
      </c>
    </row>
    <row r="3431" spans="1:8" x14ac:dyDescent="0.25">
      <c r="A3431" t="s">
        <v>3452</v>
      </c>
      <c r="B3431" t="s">
        <v>17</v>
      </c>
      <c r="C3431">
        <v>2</v>
      </c>
      <c r="D3431">
        <v>1</v>
      </c>
      <c r="E3431">
        <v>2</v>
      </c>
      <c r="G3431" t="s">
        <v>15</v>
      </c>
      <c r="H3431" s="1">
        <v>45134</v>
      </c>
    </row>
    <row r="3432" spans="1:8" x14ac:dyDescent="0.25">
      <c r="A3432" t="s">
        <v>3453</v>
      </c>
      <c r="B3432" t="s">
        <v>21</v>
      </c>
      <c r="C3432">
        <v>4</v>
      </c>
      <c r="D3432">
        <v>5</v>
      </c>
      <c r="E3432">
        <v>20</v>
      </c>
      <c r="F3432" t="s">
        <v>10</v>
      </c>
      <c r="G3432" t="s">
        <v>11</v>
      </c>
      <c r="H3432" s="1">
        <v>45014</v>
      </c>
    </row>
    <row r="3433" spans="1:8" x14ac:dyDescent="0.25">
      <c r="A3433" t="s">
        <v>3454</v>
      </c>
      <c r="B3433" t="s">
        <v>17</v>
      </c>
      <c r="C3433">
        <v>5</v>
      </c>
      <c r="E3433">
        <v>5</v>
      </c>
      <c r="F3433" t="s">
        <v>14</v>
      </c>
      <c r="H3433" s="1">
        <v>45253</v>
      </c>
    </row>
    <row r="3434" spans="1:8" x14ac:dyDescent="0.25">
      <c r="A3434" t="s">
        <v>3455</v>
      </c>
      <c r="B3434" t="s">
        <v>13</v>
      </c>
      <c r="C3434">
        <v>5</v>
      </c>
      <c r="D3434">
        <v>3</v>
      </c>
      <c r="E3434">
        <v>15</v>
      </c>
      <c r="G3434" t="s">
        <v>15</v>
      </c>
      <c r="H3434" s="1">
        <v>45145</v>
      </c>
    </row>
    <row r="3435" spans="1:8" x14ac:dyDescent="0.25">
      <c r="A3435" t="s">
        <v>3456</v>
      </c>
      <c r="B3435" t="s">
        <v>39</v>
      </c>
      <c r="C3435">
        <v>1</v>
      </c>
      <c r="D3435">
        <v>3</v>
      </c>
      <c r="E3435">
        <v>3</v>
      </c>
      <c r="F3435" t="s">
        <v>10</v>
      </c>
      <c r="H3435" s="1">
        <v>45146</v>
      </c>
    </row>
    <row r="3436" spans="1:8" x14ac:dyDescent="0.25">
      <c r="A3436" t="s">
        <v>3457</v>
      </c>
      <c r="B3436" t="s">
        <v>21</v>
      </c>
      <c r="C3436">
        <v>1</v>
      </c>
      <c r="D3436" t="s">
        <v>18</v>
      </c>
      <c r="E3436">
        <v>4</v>
      </c>
      <c r="F3436" t="s">
        <v>10</v>
      </c>
      <c r="H3436" s="1">
        <v>45272</v>
      </c>
    </row>
    <row r="3437" spans="1:8" x14ac:dyDescent="0.25">
      <c r="A3437" t="s">
        <v>3458</v>
      </c>
      <c r="B3437" t="s">
        <v>18</v>
      </c>
      <c r="C3437">
        <v>5</v>
      </c>
      <c r="D3437">
        <v>1</v>
      </c>
      <c r="E3437">
        <v>5</v>
      </c>
      <c r="F3437" t="s">
        <v>23</v>
      </c>
      <c r="H3437" s="1">
        <v>45025</v>
      </c>
    </row>
    <row r="3438" spans="1:8" x14ac:dyDescent="0.25">
      <c r="A3438" t="s">
        <v>3459</v>
      </c>
      <c r="B3438" t="s">
        <v>39</v>
      </c>
      <c r="C3438">
        <v>5</v>
      </c>
      <c r="D3438">
        <v>3</v>
      </c>
      <c r="E3438">
        <v>15</v>
      </c>
      <c r="F3438" t="s">
        <v>10</v>
      </c>
      <c r="H3438" s="1">
        <v>45006</v>
      </c>
    </row>
    <row r="3439" spans="1:8" x14ac:dyDescent="0.25">
      <c r="A3439" t="s">
        <v>3460</v>
      </c>
      <c r="B3439" t="s">
        <v>25</v>
      </c>
      <c r="C3439">
        <v>1</v>
      </c>
      <c r="D3439">
        <v>4</v>
      </c>
      <c r="E3439">
        <v>4</v>
      </c>
      <c r="F3439" t="s">
        <v>10</v>
      </c>
      <c r="G3439" t="s">
        <v>11</v>
      </c>
      <c r="H3439" s="1">
        <v>45060</v>
      </c>
    </row>
    <row r="3440" spans="1:8" x14ac:dyDescent="0.25">
      <c r="A3440" t="s">
        <v>3461</v>
      </c>
      <c r="B3440" t="s">
        <v>25</v>
      </c>
      <c r="C3440">
        <v>1</v>
      </c>
      <c r="D3440">
        <v>4</v>
      </c>
      <c r="E3440">
        <v>4</v>
      </c>
      <c r="G3440" t="s">
        <v>11</v>
      </c>
      <c r="H3440" s="1">
        <v>45081</v>
      </c>
    </row>
    <row r="3441" spans="1:8" x14ac:dyDescent="0.25">
      <c r="A3441" t="s">
        <v>3462</v>
      </c>
      <c r="B3441" t="s">
        <v>39</v>
      </c>
      <c r="C3441">
        <v>1</v>
      </c>
      <c r="D3441">
        <v>3</v>
      </c>
      <c r="E3441">
        <v>3</v>
      </c>
      <c r="F3441" t="s">
        <v>14</v>
      </c>
      <c r="G3441" t="s">
        <v>11</v>
      </c>
      <c r="H3441" s="1">
        <v>44998</v>
      </c>
    </row>
    <row r="3442" spans="1:8" x14ac:dyDescent="0.25">
      <c r="A3442" t="s">
        <v>3463</v>
      </c>
      <c r="B3442" t="s">
        <v>17</v>
      </c>
      <c r="C3442" t="s">
        <v>18</v>
      </c>
      <c r="D3442">
        <v>1</v>
      </c>
      <c r="E3442">
        <v>1</v>
      </c>
      <c r="G3442" t="s">
        <v>15</v>
      </c>
      <c r="H3442" s="1">
        <v>45274</v>
      </c>
    </row>
    <row r="3443" spans="1:8" x14ac:dyDescent="0.25">
      <c r="A3443" t="s">
        <v>3464</v>
      </c>
      <c r="B3443" t="s">
        <v>9</v>
      </c>
      <c r="C3443" t="s">
        <v>18</v>
      </c>
      <c r="D3443">
        <v>2</v>
      </c>
      <c r="E3443">
        <v>8</v>
      </c>
      <c r="G3443" t="s">
        <v>11</v>
      </c>
      <c r="H3443" s="1">
        <v>45209</v>
      </c>
    </row>
    <row r="3444" spans="1:8" x14ac:dyDescent="0.25">
      <c r="A3444" t="s">
        <v>3465</v>
      </c>
      <c r="B3444" t="s">
        <v>9</v>
      </c>
      <c r="C3444">
        <v>5</v>
      </c>
      <c r="D3444">
        <v>2</v>
      </c>
      <c r="E3444">
        <v>10</v>
      </c>
      <c r="F3444" t="s">
        <v>14</v>
      </c>
      <c r="G3444" t="s">
        <v>11</v>
      </c>
      <c r="H3444" s="1">
        <v>45039</v>
      </c>
    </row>
    <row r="3445" spans="1:8" x14ac:dyDescent="0.25">
      <c r="A3445" t="s">
        <v>3466</v>
      </c>
      <c r="B3445" t="s">
        <v>65</v>
      </c>
      <c r="C3445">
        <v>4</v>
      </c>
      <c r="D3445">
        <v>1.5</v>
      </c>
      <c r="E3445">
        <v>6</v>
      </c>
      <c r="F3445" t="s">
        <v>14</v>
      </c>
      <c r="H3445" s="1">
        <v>44986</v>
      </c>
    </row>
    <row r="3446" spans="1:8" x14ac:dyDescent="0.25">
      <c r="A3446" t="s">
        <v>3467</v>
      </c>
      <c r="B3446" t="s">
        <v>18</v>
      </c>
      <c r="C3446">
        <v>3</v>
      </c>
      <c r="D3446">
        <v>4</v>
      </c>
      <c r="E3446">
        <v>12</v>
      </c>
      <c r="F3446" t="s">
        <v>21</v>
      </c>
      <c r="G3446" t="s">
        <v>15</v>
      </c>
      <c r="H3446" s="1">
        <v>44962</v>
      </c>
    </row>
    <row r="3447" spans="1:8" x14ac:dyDescent="0.25">
      <c r="A3447" t="s">
        <v>3468</v>
      </c>
      <c r="B3447" t="s">
        <v>18</v>
      </c>
      <c r="C3447">
        <v>4</v>
      </c>
      <c r="D3447">
        <v>3</v>
      </c>
      <c r="E3447">
        <v>12</v>
      </c>
      <c r="F3447" t="s">
        <v>10</v>
      </c>
      <c r="H3447" s="1">
        <v>45026</v>
      </c>
    </row>
    <row r="3448" spans="1:8" x14ac:dyDescent="0.25">
      <c r="A3448" t="s">
        <v>3469</v>
      </c>
      <c r="B3448" t="s">
        <v>21</v>
      </c>
      <c r="C3448">
        <v>2</v>
      </c>
      <c r="D3448">
        <v>3</v>
      </c>
      <c r="E3448">
        <v>6</v>
      </c>
      <c r="F3448" t="s">
        <v>23</v>
      </c>
      <c r="H3448" s="1">
        <v>45100</v>
      </c>
    </row>
    <row r="3449" spans="1:8" x14ac:dyDescent="0.25">
      <c r="A3449" t="s">
        <v>3470</v>
      </c>
      <c r="B3449" t="s">
        <v>13</v>
      </c>
      <c r="C3449">
        <v>5</v>
      </c>
      <c r="D3449">
        <v>3</v>
      </c>
      <c r="E3449">
        <v>15</v>
      </c>
      <c r="F3449" t="s">
        <v>23</v>
      </c>
      <c r="G3449" t="s">
        <v>11</v>
      </c>
      <c r="H3449" s="1">
        <v>45025</v>
      </c>
    </row>
    <row r="3450" spans="1:8" x14ac:dyDescent="0.25">
      <c r="A3450" t="s">
        <v>3471</v>
      </c>
      <c r="B3450" t="s">
        <v>18</v>
      </c>
      <c r="C3450">
        <v>1</v>
      </c>
      <c r="D3450">
        <v>1</v>
      </c>
      <c r="E3450">
        <v>1</v>
      </c>
      <c r="G3450" t="s">
        <v>11</v>
      </c>
      <c r="H3450" s="1">
        <v>44983</v>
      </c>
    </row>
    <row r="3451" spans="1:8" x14ac:dyDescent="0.25">
      <c r="A3451" t="s">
        <v>3472</v>
      </c>
      <c r="B3451" t="s">
        <v>65</v>
      </c>
      <c r="C3451">
        <v>1</v>
      </c>
      <c r="D3451">
        <v>1.5</v>
      </c>
      <c r="E3451">
        <v>1.5</v>
      </c>
      <c r="F3451" t="s">
        <v>10</v>
      </c>
      <c r="G3451" t="s">
        <v>15</v>
      </c>
      <c r="H3451" s="1">
        <v>45182</v>
      </c>
    </row>
    <row r="3452" spans="1:8" x14ac:dyDescent="0.25">
      <c r="A3452" t="s">
        <v>3473</v>
      </c>
      <c r="B3452" t="s">
        <v>21</v>
      </c>
      <c r="C3452">
        <v>4</v>
      </c>
      <c r="D3452">
        <v>1</v>
      </c>
      <c r="E3452">
        <v>4</v>
      </c>
      <c r="G3452" t="s">
        <v>15</v>
      </c>
      <c r="H3452" s="1">
        <v>44942</v>
      </c>
    </row>
    <row r="3453" spans="1:8" x14ac:dyDescent="0.25">
      <c r="A3453" t="s">
        <v>3474</v>
      </c>
      <c r="B3453" t="s">
        <v>25</v>
      </c>
      <c r="C3453">
        <v>4</v>
      </c>
      <c r="D3453">
        <v>4</v>
      </c>
      <c r="E3453">
        <v>16</v>
      </c>
      <c r="F3453" t="s">
        <v>10</v>
      </c>
      <c r="H3453" s="1">
        <v>44973</v>
      </c>
    </row>
    <row r="3454" spans="1:8" x14ac:dyDescent="0.25">
      <c r="A3454" t="s">
        <v>3475</v>
      </c>
      <c r="B3454" t="s">
        <v>17</v>
      </c>
      <c r="C3454">
        <v>2</v>
      </c>
      <c r="D3454">
        <v>1</v>
      </c>
      <c r="E3454">
        <v>2</v>
      </c>
      <c r="H3454" s="1">
        <v>45246</v>
      </c>
    </row>
    <row r="3455" spans="1:8" x14ac:dyDescent="0.25">
      <c r="A3455" t="s">
        <v>3476</v>
      </c>
      <c r="B3455" t="s">
        <v>17</v>
      </c>
      <c r="C3455">
        <v>5</v>
      </c>
      <c r="D3455">
        <v>1</v>
      </c>
      <c r="E3455">
        <v>5</v>
      </c>
      <c r="F3455" t="s">
        <v>23</v>
      </c>
      <c r="G3455" t="s">
        <v>15</v>
      </c>
      <c r="H3455" s="1">
        <v>45024</v>
      </c>
    </row>
    <row r="3456" spans="1:8" x14ac:dyDescent="0.25">
      <c r="A3456" t="s">
        <v>3477</v>
      </c>
      <c r="B3456" t="s">
        <v>17</v>
      </c>
      <c r="C3456">
        <v>1</v>
      </c>
      <c r="D3456">
        <v>1</v>
      </c>
      <c r="E3456">
        <v>1</v>
      </c>
      <c r="H3456" s="1">
        <v>45269</v>
      </c>
    </row>
    <row r="3457" spans="1:8" x14ac:dyDescent="0.25">
      <c r="A3457" t="s">
        <v>3478</v>
      </c>
      <c r="B3457" t="s">
        <v>9</v>
      </c>
      <c r="C3457">
        <v>5</v>
      </c>
      <c r="D3457">
        <v>2</v>
      </c>
      <c r="E3457">
        <v>10</v>
      </c>
      <c r="F3457" t="s">
        <v>23</v>
      </c>
      <c r="H3457" s="1">
        <v>44999</v>
      </c>
    </row>
    <row r="3458" spans="1:8" x14ac:dyDescent="0.25">
      <c r="A3458" t="s">
        <v>3479</v>
      </c>
      <c r="B3458" t="s">
        <v>20</v>
      </c>
      <c r="C3458">
        <v>1</v>
      </c>
      <c r="D3458">
        <v>5</v>
      </c>
      <c r="E3458">
        <v>5</v>
      </c>
      <c r="F3458" t="s">
        <v>14</v>
      </c>
      <c r="G3458" t="s">
        <v>11</v>
      </c>
      <c r="H3458" s="1">
        <v>45180</v>
      </c>
    </row>
    <row r="3459" spans="1:8" x14ac:dyDescent="0.25">
      <c r="A3459" t="s">
        <v>3480</v>
      </c>
      <c r="B3459" t="s">
        <v>20</v>
      </c>
      <c r="C3459">
        <v>2</v>
      </c>
      <c r="D3459">
        <v>5</v>
      </c>
      <c r="E3459">
        <v>10</v>
      </c>
      <c r="F3459" t="s">
        <v>23</v>
      </c>
      <c r="G3459" t="s">
        <v>15</v>
      </c>
      <c r="H3459" s="1">
        <v>45203</v>
      </c>
    </row>
    <row r="3460" spans="1:8" x14ac:dyDescent="0.25">
      <c r="A3460" t="s">
        <v>3481</v>
      </c>
      <c r="B3460" t="s">
        <v>28</v>
      </c>
      <c r="C3460">
        <v>5</v>
      </c>
      <c r="D3460">
        <v>4</v>
      </c>
      <c r="E3460">
        <v>20</v>
      </c>
      <c r="G3460" t="s">
        <v>11</v>
      </c>
      <c r="H3460" s="1">
        <v>45214</v>
      </c>
    </row>
    <row r="3461" spans="1:8" x14ac:dyDescent="0.25">
      <c r="A3461" t="s">
        <v>3482</v>
      </c>
      <c r="B3461" t="s">
        <v>21</v>
      </c>
      <c r="C3461">
        <v>4</v>
      </c>
      <c r="D3461">
        <v>5</v>
      </c>
      <c r="E3461">
        <v>20</v>
      </c>
      <c r="F3461" t="s">
        <v>14</v>
      </c>
    </row>
    <row r="3462" spans="1:8" x14ac:dyDescent="0.25">
      <c r="A3462" t="s">
        <v>3483</v>
      </c>
      <c r="B3462" t="s">
        <v>9</v>
      </c>
      <c r="C3462">
        <v>3</v>
      </c>
      <c r="D3462">
        <v>2</v>
      </c>
      <c r="E3462">
        <v>6</v>
      </c>
      <c r="H3462" s="1">
        <v>45260</v>
      </c>
    </row>
    <row r="3463" spans="1:8" x14ac:dyDescent="0.25">
      <c r="A3463" t="s">
        <v>3484</v>
      </c>
      <c r="B3463" t="s">
        <v>13</v>
      </c>
      <c r="C3463">
        <v>4</v>
      </c>
      <c r="D3463">
        <v>3</v>
      </c>
      <c r="E3463">
        <v>12</v>
      </c>
      <c r="G3463" t="s">
        <v>18</v>
      </c>
      <c r="H3463" s="1">
        <v>45204</v>
      </c>
    </row>
    <row r="3464" spans="1:8" x14ac:dyDescent="0.25">
      <c r="A3464" t="s">
        <v>3485</v>
      </c>
      <c r="B3464" t="s">
        <v>28</v>
      </c>
      <c r="C3464">
        <v>1</v>
      </c>
      <c r="D3464">
        <v>4</v>
      </c>
      <c r="E3464" t="s">
        <v>18</v>
      </c>
      <c r="F3464" t="s">
        <v>10</v>
      </c>
      <c r="G3464" t="s">
        <v>21</v>
      </c>
      <c r="H3464" s="1">
        <v>45004</v>
      </c>
    </row>
    <row r="3465" spans="1:8" x14ac:dyDescent="0.25">
      <c r="A3465" t="s">
        <v>3486</v>
      </c>
      <c r="B3465" t="s">
        <v>21</v>
      </c>
      <c r="C3465">
        <v>4</v>
      </c>
      <c r="D3465">
        <v>1</v>
      </c>
      <c r="E3465">
        <v>4</v>
      </c>
      <c r="F3465" t="s">
        <v>14</v>
      </c>
      <c r="G3465" t="s">
        <v>11</v>
      </c>
      <c r="H3465" s="1">
        <v>45105</v>
      </c>
    </row>
    <row r="3466" spans="1:8" x14ac:dyDescent="0.25">
      <c r="A3466" t="s">
        <v>3487</v>
      </c>
      <c r="B3466" t="s">
        <v>39</v>
      </c>
      <c r="C3466">
        <v>2</v>
      </c>
      <c r="D3466" t="s">
        <v>18</v>
      </c>
      <c r="E3466">
        <v>6</v>
      </c>
      <c r="F3466" t="s">
        <v>10</v>
      </c>
      <c r="H3466" s="1">
        <v>44930</v>
      </c>
    </row>
    <row r="3467" spans="1:8" x14ac:dyDescent="0.25">
      <c r="A3467" t="s">
        <v>3488</v>
      </c>
      <c r="B3467" t="s">
        <v>39</v>
      </c>
      <c r="C3467" t="s">
        <v>21</v>
      </c>
      <c r="D3467">
        <v>3</v>
      </c>
      <c r="E3467">
        <v>3</v>
      </c>
      <c r="F3467" t="s">
        <v>23</v>
      </c>
      <c r="H3467" s="1">
        <v>45102</v>
      </c>
    </row>
    <row r="3468" spans="1:8" x14ac:dyDescent="0.25">
      <c r="A3468" t="s">
        <v>3489</v>
      </c>
      <c r="B3468" t="s">
        <v>65</v>
      </c>
      <c r="C3468">
        <v>5</v>
      </c>
      <c r="D3468">
        <v>1.5</v>
      </c>
      <c r="E3468">
        <v>7.5</v>
      </c>
      <c r="F3468" t="s">
        <v>23</v>
      </c>
      <c r="G3468" t="s">
        <v>15</v>
      </c>
      <c r="H3468" s="1">
        <v>45206</v>
      </c>
    </row>
    <row r="3469" spans="1:8" x14ac:dyDescent="0.25">
      <c r="A3469" t="s">
        <v>3490</v>
      </c>
      <c r="B3469" t="s">
        <v>9</v>
      </c>
      <c r="C3469">
        <v>3</v>
      </c>
      <c r="D3469">
        <v>2</v>
      </c>
      <c r="E3469">
        <v>6</v>
      </c>
      <c r="F3469" t="s">
        <v>21</v>
      </c>
      <c r="H3469" s="1">
        <v>45176</v>
      </c>
    </row>
    <row r="3470" spans="1:8" x14ac:dyDescent="0.25">
      <c r="A3470" t="s">
        <v>3491</v>
      </c>
      <c r="B3470" t="s">
        <v>21</v>
      </c>
      <c r="C3470">
        <v>4</v>
      </c>
      <c r="D3470">
        <v>3</v>
      </c>
      <c r="E3470">
        <v>12</v>
      </c>
      <c r="F3470" t="s">
        <v>23</v>
      </c>
      <c r="H3470" s="1">
        <v>45113</v>
      </c>
    </row>
    <row r="3471" spans="1:8" x14ac:dyDescent="0.25">
      <c r="A3471" t="s">
        <v>3492</v>
      </c>
      <c r="B3471" t="s">
        <v>9</v>
      </c>
      <c r="C3471">
        <v>4</v>
      </c>
      <c r="D3471">
        <v>2</v>
      </c>
      <c r="E3471">
        <v>8</v>
      </c>
      <c r="F3471" t="s">
        <v>18</v>
      </c>
      <c r="H3471" s="1">
        <v>45170</v>
      </c>
    </row>
    <row r="3472" spans="1:8" x14ac:dyDescent="0.25">
      <c r="A3472" t="s">
        <v>3493</v>
      </c>
      <c r="B3472" t="s">
        <v>39</v>
      </c>
      <c r="C3472">
        <v>5</v>
      </c>
      <c r="D3472">
        <v>3</v>
      </c>
      <c r="E3472">
        <v>15</v>
      </c>
      <c r="F3472" t="s">
        <v>10</v>
      </c>
      <c r="G3472" t="s">
        <v>11</v>
      </c>
      <c r="H3472" t="s">
        <v>21</v>
      </c>
    </row>
    <row r="3473" spans="1:8" x14ac:dyDescent="0.25">
      <c r="A3473" t="s">
        <v>3494</v>
      </c>
      <c r="B3473" t="s">
        <v>17</v>
      </c>
      <c r="C3473">
        <v>5</v>
      </c>
      <c r="D3473">
        <v>1</v>
      </c>
      <c r="E3473">
        <v>5</v>
      </c>
      <c r="F3473" t="s">
        <v>14</v>
      </c>
      <c r="G3473" t="s">
        <v>15</v>
      </c>
      <c r="H3473" s="1">
        <v>45077</v>
      </c>
    </row>
    <row r="3474" spans="1:8" x14ac:dyDescent="0.25">
      <c r="A3474" t="s">
        <v>3495</v>
      </c>
      <c r="B3474" t="s">
        <v>25</v>
      </c>
      <c r="C3474">
        <v>2</v>
      </c>
      <c r="D3474">
        <v>4</v>
      </c>
      <c r="E3474">
        <v>8</v>
      </c>
      <c r="H3474" s="1">
        <v>45176</v>
      </c>
    </row>
    <row r="3475" spans="1:8" x14ac:dyDescent="0.25">
      <c r="A3475" t="s">
        <v>3496</v>
      </c>
      <c r="B3475" t="s">
        <v>9</v>
      </c>
      <c r="C3475">
        <v>5</v>
      </c>
      <c r="D3475">
        <v>2</v>
      </c>
      <c r="E3475">
        <v>10</v>
      </c>
      <c r="F3475" t="s">
        <v>14</v>
      </c>
      <c r="H3475" s="1">
        <v>45095</v>
      </c>
    </row>
    <row r="3476" spans="1:8" x14ac:dyDescent="0.25">
      <c r="A3476" t="s">
        <v>3497</v>
      </c>
      <c r="B3476" t="s">
        <v>25</v>
      </c>
      <c r="C3476">
        <v>1</v>
      </c>
      <c r="D3476">
        <v>4</v>
      </c>
      <c r="E3476">
        <v>4</v>
      </c>
      <c r="H3476" s="1">
        <v>45283</v>
      </c>
    </row>
    <row r="3477" spans="1:8" x14ac:dyDescent="0.25">
      <c r="A3477" t="s">
        <v>3498</v>
      </c>
      <c r="B3477" t="s">
        <v>13</v>
      </c>
      <c r="C3477">
        <v>3</v>
      </c>
      <c r="D3477">
        <v>3</v>
      </c>
      <c r="E3477">
        <v>9</v>
      </c>
      <c r="F3477" t="s">
        <v>23</v>
      </c>
      <c r="G3477" t="s">
        <v>15</v>
      </c>
      <c r="H3477" s="1">
        <v>44999</v>
      </c>
    </row>
    <row r="3478" spans="1:8" x14ac:dyDescent="0.25">
      <c r="A3478" t="s">
        <v>3499</v>
      </c>
      <c r="B3478" t="s">
        <v>17</v>
      </c>
      <c r="C3478">
        <v>5</v>
      </c>
      <c r="D3478">
        <v>1</v>
      </c>
      <c r="E3478">
        <v>5</v>
      </c>
      <c r="F3478" t="s">
        <v>14</v>
      </c>
      <c r="G3478" t="s">
        <v>15</v>
      </c>
      <c r="H3478" s="1">
        <v>45157</v>
      </c>
    </row>
    <row r="3479" spans="1:8" x14ac:dyDescent="0.25">
      <c r="A3479" t="s">
        <v>3500</v>
      </c>
      <c r="B3479" t="s">
        <v>28</v>
      </c>
      <c r="C3479">
        <v>5</v>
      </c>
      <c r="D3479" t="s">
        <v>18</v>
      </c>
      <c r="E3479">
        <v>20</v>
      </c>
      <c r="F3479" t="s">
        <v>14</v>
      </c>
      <c r="G3479" t="s">
        <v>11</v>
      </c>
      <c r="H3479" s="1">
        <v>45043</v>
      </c>
    </row>
    <row r="3480" spans="1:8" x14ac:dyDescent="0.25">
      <c r="A3480" t="s">
        <v>3501</v>
      </c>
      <c r="B3480" t="s">
        <v>28</v>
      </c>
      <c r="C3480">
        <v>2</v>
      </c>
      <c r="D3480">
        <v>4</v>
      </c>
      <c r="E3480">
        <v>8</v>
      </c>
      <c r="F3480" t="s">
        <v>10</v>
      </c>
      <c r="H3480" s="1">
        <v>45273</v>
      </c>
    </row>
    <row r="3481" spans="1:8" x14ac:dyDescent="0.25">
      <c r="A3481" t="s">
        <v>3502</v>
      </c>
      <c r="C3481">
        <v>3</v>
      </c>
      <c r="D3481">
        <v>3</v>
      </c>
      <c r="E3481">
        <v>9</v>
      </c>
      <c r="F3481" t="s">
        <v>23</v>
      </c>
      <c r="G3481" t="s">
        <v>15</v>
      </c>
      <c r="H3481" s="1">
        <v>45264</v>
      </c>
    </row>
    <row r="3482" spans="1:8" x14ac:dyDescent="0.25">
      <c r="A3482" t="s">
        <v>3503</v>
      </c>
      <c r="B3482" t="s">
        <v>13</v>
      </c>
      <c r="C3482">
        <v>5</v>
      </c>
      <c r="D3482">
        <v>3</v>
      </c>
      <c r="E3482">
        <v>15</v>
      </c>
      <c r="F3482" t="s">
        <v>10</v>
      </c>
      <c r="G3482" t="s">
        <v>15</v>
      </c>
      <c r="H3482" s="1">
        <v>45148</v>
      </c>
    </row>
    <row r="3483" spans="1:8" x14ac:dyDescent="0.25">
      <c r="A3483" t="s">
        <v>3504</v>
      </c>
      <c r="B3483" t="s">
        <v>25</v>
      </c>
      <c r="C3483">
        <v>5</v>
      </c>
      <c r="D3483">
        <v>4</v>
      </c>
      <c r="E3483">
        <v>20</v>
      </c>
      <c r="F3483" t="s">
        <v>23</v>
      </c>
      <c r="G3483" t="s">
        <v>11</v>
      </c>
      <c r="H3483" s="1">
        <v>45249</v>
      </c>
    </row>
    <row r="3484" spans="1:8" x14ac:dyDescent="0.25">
      <c r="A3484" t="s">
        <v>3505</v>
      </c>
      <c r="B3484" t="s">
        <v>13</v>
      </c>
      <c r="C3484">
        <v>1</v>
      </c>
      <c r="D3484">
        <v>3</v>
      </c>
      <c r="E3484">
        <v>3</v>
      </c>
      <c r="G3484" t="s">
        <v>11</v>
      </c>
      <c r="H3484" s="1">
        <v>45116</v>
      </c>
    </row>
    <row r="3485" spans="1:8" x14ac:dyDescent="0.25">
      <c r="A3485" t="s">
        <v>3506</v>
      </c>
      <c r="B3485" t="s">
        <v>65</v>
      </c>
      <c r="C3485">
        <v>2</v>
      </c>
      <c r="D3485">
        <v>1.5</v>
      </c>
      <c r="E3485">
        <v>3</v>
      </c>
      <c r="F3485" t="s">
        <v>10</v>
      </c>
      <c r="H3485" s="1">
        <v>45150</v>
      </c>
    </row>
    <row r="3486" spans="1:8" x14ac:dyDescent="0.25">
      <c r="A3486" t="s">
        <v>3507</v>
      </c>
      <c r="B3486" t="s">
        <v>39</v>
      </c>
      <c r="C3486">
        <v>4</v>
      </c>
      <c r="D3486">
        <v>3</v>
      </c>
      <c r="E3486">
        <v>12</v>
      </c>
      <c r="F3486" t="s">
        <v>10</v>
      </c>
      <c r="G3486" t="s">
        <v>15</v>
      </c>
      <c r="H3486" t="s">
        <v>21</v>
      </c>
    </row>
    <row r="3487" spans="1:8" x14ac:dyDescent="0.25">
      <c r="A3487" t="s">
        <v>3508</v>
      </c>
      <c r="B3487" t="s">
        <v>9</v>
      </c>
      <c r="C3487">
        <v>5</v>
      </c>
      <c r="D3487">
        <v>2</v>
      </c>
      <c r="E3487">
        <v>10</v>
      </c>
      <c r="F3487" t="s">
        <v>10</v>
      </c>
      <c r="G3487" t="s">
        <v>11</v>
      </c>
      <c r="H3487" s="1">
        <v>45065</v>
      </c>
    </row>
    <row r="3488" spans="1:8" x14ac:dyDescent="0.25">
      <c r="A3488" t="s">
        <v>3509</v>
      </c>
      <c r="B3488" t="s">
        <v>9</v>
      </c>
      <c r="C3488">
        <v>5</v>
      </c>
      <c r="D3488">
        <v>2</v>
      </c>
      <c r="E3488">
        <v>10</v>
      </c>
      <c r="F3488" t="s">
        <v>23</v>
      </c>
      <c r="H3488" s="1">
        <v>45244</v>
      </c>
    </row>
    <row r="3489" spans="1:8" x14ac:dyDescent="0.25">
      <c r="A3489" t="s">
        <v>3510</v>
      </c>
      <c r="C3489">
        <v>5</v>
      </c>
      <c r="D3489">
        <v>1</v>
      </c>
      <c r="E3489">
        <v>5</v>
      </c>
      <c r="F3489" t="s">
        <v>14</v>
      </c>
      <c r="G3489" t="s">
        <v>15</v>
      </c>
      <c r="H3489" s="1">
        <v>45093</v>
      </c>
    </row>
    <row r="3490" spans="1:8" x14ac:dyDescent="0.25">
      <c r="A3490" t="s">
        <v>3511</v>
      </c>
      <c r="B3490" t="s">
        <v>17</v>
      </c>
      <c r="C3490">
        <v>2</v>
      </c>
      <c r="D3490">
        <v>1</v>
      </c>
      <c r="E3490">
        <v>2</v>
      </c>
      <c r="F3490" t="s">
        <v>23</v>
      </c>
      <c r="G3490" t="s">
        <v>11</v>
      </c>
      <c r="H3490" s="1">
        <v>45223</v>
      </c>
    </row>
    <row r="3491" spans="1:8" x14ac:dyDescent="0.25">
      <c r="A3491" t="s">
        <v>3512</v>
      </c>
      <c r="B3491" t="s">
        <v>39</v>
      </c>
      <c r="C3491">
        <v>4</v>
      </c>
      <c r="D3491">
        <v>3</v>
      </c>
      <c r="E3491">
        <v>12</v>
      </c>
      <c r="F3491" t="s">
        <v>23</v>
      </c>
      <c r="H3491" s="1">
        <v>45130</v>
      </c>
    </row>
    <row r="3492" spans="1:8" x14ac:dyDescent="0.25">
      <c r="A3492" t="s">
        <v>3513</v>
      </c>
      <c r="B3492" t="s">
        <v>9</v>
      </c>
      <c r="C3492">
        <v>3</v>
      </c>
      <c r="D3492">
        <v>2</v>
      </c>
      <c r="E3492" t="s">
        <v>21</v>
      </c>
      <c r="H3492" s="1">
        <v>45136</v>
      </c>
    </row>
    <row r="3493" spans="1:8" x14ac:dyDescent="0.25">
      <c r="A3493" t="s">
        <v>3514</v>
      </c>
      <c r="B3493" t="s">
        <v>65</v>
      </c>
      <c r="C3493">
        <v>4</v>
      </c>
      <c r="D3493">
        <v>1.5</v>
      </c>
      <c r="E3493">
        <v>6</v>
      </c>
      <c r="G3493" t="s">
        <v>11</v>
      </c>
      <c r="H3493" s="1">
        <v>45276</v>
      </c>
    </row>
    <row r="3494" spans="1:8" x14ac:dyDescent="0.25">
      <c r="A3494" t="s">
        <v>3515</v>
      </c>
      <c r="B3494" t="s">
        <v>13</v>
      </c>
      <c r="C3494">
        <v>4</v>
      </c>
      <c r="D3494">
        <v>3</v>
      </c>
      <c r="E3494">
        <v>12</v>
      </c>
      <c r="F3494" t="s">
        <v>14</v>
      </c>
      <c r="G3494" t="s">
        <v>11</v>
      </c>
      <c r="H3494" s="1">
        <v>45093</v>
      </c>
    </row>
    <row r="3495" spans="1:8" x14ac:dyDescent="0.25">
      <c r="A3495" t="s">
        <v>3516</v>
      </c>
      <c r="B3495" t="s">
        <v>13</v>
      </c>
      <c r="C3495">
        <v>4</v>
      </c>
      <c r="D3495">
        <v>3</v>
      </c>
      <c r="E3495">
        <v>12</v>
      </c>
      <c r="F3495" t="s">
        <v>18</v>
      </c>
      <c r="G3495" t="s">
        <v>11</v>
      </c>
      <c r="H3495" s="1">
        <v>45052</v>
      </c>
    </row>
    <row r="3496" spans="1:8" x14ac:dyDescent="0.25">
      <c r="A3496" t="s">
        <v>3517</v>
      </c>
      <c r="B3496" t="s">
        <v>65</v>
      </c>
      <c r="C3496">
        <v>5</v>
      </c>
      <c r="D3496">
        <v>1.5</v>
      </c>
      <c r="F3496" t="s">
        <v>23</v>
      </c>
      <c r="G3496" t="s">
        <v>15</v>
      </c>
      <c r="H3496" s="1">
        <v>45284</v>
      </c>
    </row>
    <row r="3497" spans="1:8" x14ac:dyDescent="0.25">
      <c r="A3497" t="s">
        <v>3518</v>
      </c>
      <c r="B3497" t="s">
        <v>39</v>
      </c>
      <c r="C3497">
        <v>3</v>
      </c>
      <c r="D3497">
        <v>3</v>
      </c>
      <c r="E3497">
        <v>9</v>
      </c>
      <c r="H3497" s="1">
        <v>45175</v>
      </c>
    </row>
    <row r="3498" spans="1:8" x14ac:dyDescent="0.25">
      <c r="A3498" t="s">
        <v>3519</v>
      </c>
      <c r="B3498" t="s">
        <v>17</v>
      </c>
      <c r="C3498">
        <v>4</v>
      </c>
      <c r="D3498">
        <v>1</v>
      </c>
      <c r="E3498">
        <v>4</v>
      </c>
      <c r="F3498" t="s">
        <v>10</v>
      </c>
      <c r="G3498" t="s">
        <v>15</v>
      </c>
      <c r="H3498" s="1">
        <v>44987</v>
      </c>
    </row>
    <row r="3499" spans="1:8" x14ac:dyDescent="0.25">
      <c r="A3499" t="s">
        <v>3520</v>
      </c>
      <c r="B3499" t="s">
        <v>25</v>
      </c>
      <c r="C3499">
        <v>3</v>
      </c>
      <c r="D3499">
        <v>4</v>
      </c>
      <c r="E3499">
        <v>12</v>
      </c>
      <c r="F3499" t="s">
        <v>23</v>
      </c>
      <c r="G3499" t="s">
        <v>11</v>
      </c>
    </row>
    <row r="3500" spans="1:8" x14ac:dyDescent="0.25">
      <c r="A3500" t="s">
        <v>3521</v>
      </c>
      <c r="B3500" t="s">
        <v>21</v>
      </c>
      <c r="C3500">
        <v>4</v>
      </c>
      <c r="D3500">
        <v>3</v>
      </c>
      <c r="E3500">
        <v>12</v>
      </c>
      <c r="F3500" t="s">
        <v>14</v>
      </c>
      <c r="G3500" t="s">
        <v>11</v>
      </c>
      <c r="H3500" s="1">
        <v>45045</v>
      </c>
    </row>
    <row r="3501" spans="1:8" x14ac:dyDescent="0.25">
      <c r="A3501" t="s">
        <v>3522</v>
      </c>
      <c r="B3501" t="s">
        <v>28</v>
      </c>
      <c r="C3501">
        <v>1</v>
      </c>
      <c r="D3501">
        <v>4</v>
      </c>
      <c r="E3501">
        <v>4</v>
      </c>
      <c r="F3501" t="s">
        <v>23</v>
      </c>
      <c r="G3501" t="s">
        <v>18</v>
      </c>
      <c r="H3501" s="1">
        <v>45235</v>
      </c>
    </row>
    <row r="3502" spans="1:8" x14ac:dyDescent="0.25">
      <c r="A3502" t="s">
        <v>3523</v>
      </c>
      <c r="B3502" t="s">
        <v>65</v>
      </c>
      <c r="C3502">
        <v>3</v>
      </c>
      <c r="D3502">
        <v>1.5</v>
      </c>
      <c r="E3502">
        <v>4.5</v>
      </c>
      <c r="F3502" t="s">
        <v>14</v>
      </c>
      <c r="G3502" t="s">
        <v>11</v>
      </c>
      <c r="H3502" s="1">
        <v>45171</v>
      </c>
    </row>
    <row r="3503" spans="1:8" x14ac:dyDescent="0.25">
      <c r="A3503" t="s">
        <v>3524</v>
      </c>
      <c r="B3503" t="s">
        <v>13</v>
      </c>
      <c r="C3503">
        <v>1</v>
      </c>
      <c r="D3503">
        <v>3</v>
      </c>
      <c r="E3503">
        <v>3</v>
      </c>
      <c r="F3503" t="s">
        <v>10</v>
      </c>
      <c r="G3503" t="s">
        <v>15</v>
      </c>
      <c r="H3503" s="1">
        <v>45086</v>
      </c>
    </row>
    <row r="3504" spans="1:8" x14ac:dyDescent="0.25">
      <c r="A3504" t="s">
        <v>3525</v>
      </c>
      <c r="B3504" t="s">
        <v>9</v>
      </c>
      <c r="C3504">
        <v>5</v>
      </c>
      <c r="D3504">
        <v>2</v>
      </c>
      <c r="E3504">
        <v>10</v>
      </c>
      <c r="F3504" t="s">
        <v>10</v>
      </c>
      <c r="H3504" s="1">
        <v>45207</v>
      </c>
    </row>
    <row r="3505" spans="1:8" x14ac:dyDescent="0.25">
      <c r="A3505" t="s">
        <v>3526</v>
      </c>
      <c r="B3505" t="s">
        <v>25</v>
      </c>
      <c r="C3505">
        <v>3</v>
      </c>
      <c r="D3505">
        <v>4</v>
      </c>
      <c r="E3505">
        <v>12</v>
      </c>
      <c r="H3505" s="1">
        <v>45133</v>
      </c>
    </row>
    <row r="3506" spans="1:8" x14ac:dyDescent="0.25">
      <c r="A3506" t="s">
        <v>3527</v>
      </c>
      <c r="B3506" t="s">
        <v>28</v>
      </c>
      <c r="C3506">
        <v>4</v>
      </c>
      <c r="D3506">
        <v>4</v>
      </c>
      <c r="E3506">
        <v>16</v>
      </c>
      <c r="F3506" t="s">
        <v>14</v>
      </c>
      <c r="G3506" t="s">
        <v>21</v>
      </c>
      <c r="H3506" s="1">
        <v>45217</v>
      </c>
    </row>
    <row r="3507" spans="1:8" x14ac:dyDescent="0.25">
      <c r="A3507" t="s">
        <v>3528</v>
      </c>
      <c r="B3507" t="s">
        <v>9</v>
      </c>
      <c r="C3507">
        <v>1</v>
      </c>
      <c r="D3507">
        <v>2</v>
      </c>
      <c r="E3507">
        <v>2</v>
      </c>
      <c r="F3507" t="s">
        <v>23</v>
      </c>
      <c r="H3507" s="1">
        <v>45032</v>
      </c>
    </row>
    <row r="3508" spans="1:8" x14ac:dyDescent="0.25">
      <c r="A3508" t="s">
        <v>3529</v>
      </c>
      <c r="B3508" t="s">
        <v>13</v>
      </c>
      <c r="C3508">
        <v>2</v>
      </c>
      <c r="D3508">
        <v>3</v>
      </c>
      <c r="E3508">
        <v>6</v>
      </c>
      <c r="F3508" t="s">
        <v>14</v>
      </c>
      <c r="H3508" s="1">
        <v>45288</v>
      </c>
    </row>
    <row r="3509" spans="1:8" x14ac:dyDescent="0.25">
      <c r="A3509" t="s">
        <v>3530</v>
      </c>
      <c r="B3509" t="s">
        <v>65</v>
      </c>
      <c r="C3509">
        <v>4</v>
      </c>
      <c r="E3509">
        <v>6</v>
      </c>
      <c r="F3509" t="s">
        <v>10</v>
      </c>
      <c r="G3509" t="s">
        <v>15</v>
      </c>
      <c r="H3509" s="1">
        <v>44972</v>
      </c>
    </row>
    <row r="3510" spans="1:8" x14ac:dyDescent="0.25">
      <c r="A3510" t="s">
        <v>3531</v>
      </c>
      <c r="B3510" t="s">
        <v>21</v>
      </c>
      <c r="C3510">
        <v>2</v>
      </c>
      <c r="D3510">
        <v>1</v>
      </c>
      <c r="E3510">
        <v>2</v>
      </c>
      <c r="F3510" t="s">
        <v>23</v>
      </c>
      <c r="G3510" t="s">
        <v>11</v>
      </c>
      <c r="H3510" s="1">
        <v>45233</v>
      </c>
    </row>
    <row r="3511" spans="1:8" x14ac:dyDescent="0.25">
      <c r="A3511" t="s">
        <v>3532</v>
      </c>
      <c r="B3511" t="s">
        <v>65</v>
      </c>
      <c r="C3511">
        <v>1</v>
      </c>
      <c r="D3511">
        <v>1.5</v>
      </c>
      <c r="E3511">
        <v>1.5</v>
      </c>
      <c r="F3511" t="s">
        <v>14</v>
      </c>
      <c r="G3511" t="s">
        <v>11</v>
      </c>
      <c r="H3511" s="1">
        <v>45005</v>
      </c>
    </row>
    <row r="3512" spans="1:8" x14ac:dyDescent="0.25">
      <c r="A3512" t="s">
        <v>3533</v>
      </c>
      <c r="B3512" t="s">
        <v>25</v>
      </c>
      <c r="C3512">
        <v>5</v>
      </c>
      <c r="D3512">
        <v>4</v>
      </c>
      <c r="E3512">
        <v>20</v>
      </c>
      <c r="F3512" t="s">
        <v>10</v>
      </c>
      <c r="H3512" s="1">
        <v>45143</v>
      </c>
    </row>
    <row r="3513" spans="1:8" x14ac:dyDescent="0.25">
      <c r="A3513" t="s">
        <v>3534</v>
      </c>
      <c r="B3513" t="s">
        <v>25</v>
      </c>
      <c r="C3513">
        <v>5</v>
      </c>
      <c r="D3513">
        <v>4</v>
      </c>
      <c r="E3513">
        <v>20</v>
      </c>
      <c r="F3513" t="s">
        <v>23</v>
      </c>
      <c r="G3513" t="s">
        <v>11</v>
      </c>
      <c r="H3513" s="1">
        <v>45033</v>
      </c>
    </row>
    <row r="3514" spans="1:8" x14ac:dyDescent="0.25">
      <c r="A3514" t="s">
        <v>3535</v>
      </c>
      <c r="B3514" t="s">
        <v>25</v>
      </c>
      <c r="C3514">
        <v>3</v>
      </c>
      <c r="D3514">
        <v>4</v>
      </c>
      <c r="E3514">
        <v>12</v>
      </c>
      <c r="F3514" t="s">
        <v>23</v>
      </c>
      <c r="H3514" s="1">
        <v>45047</v>
      </c>
    </row>
    <row r="3515" spans="1:8" x14ac:dyDescent="0.25">
      <c r="A3515" t="s">
        <v>3536</v>
      </c>
      <c r="B3515" t="s">
        <v>39</v>
      </c>
      <c r="C3515">
        <v>4</v>
      </c>
      <c r="D3515">
        <v>3</v>
      </c>
      <c r="F3515" t="s">
        <v>23</v>
      </c>
      <c r="G3515" t="s">
        <v>11</v>
      </c>
      <c r="H3515" s="1">
        <v>45030</v>
      </c>
    </row>
    <row r="3516" spans="1:8" x14ac:dyDescent="0.25">
      <c r="A3516" t="s">
        <v>3537</v>
      </c>
      <c r="B3516" t="s">
        <v>65</v>
      </c>
      <c r="C3516">
        <v>3</v>
      </c>
      <c r="D3516">
        <v>1.5</v>
      </c>
      <c r="E3516">
        <v>4.5</v>
      </c>
      <c r="F3516" t="s">
        <v>14</v>
      </c>
      <c r="H3516" s="1">
        <v>45210</v>
      </c>
    </row>
    <row r="3517" spans="1:8" x14ac:dyDescent="0.25">
      <c r="A3517" t="s">
        <v>3538</v>
      </c>
      <c r="B3517" t="s">
        <v>17</v>
      </c>
      <c r="C3517">
        <v>3</v>
      </c>
      <c r="D3517">
        <v>1</v>
      </c>
      <c r="E3517" t="s">
        <v>21</v>
      </c>
      <c r="H3517" s="1">
        <v>45190</v>
      </c>
    </row>
    <row r="3518" spans="1:8" x14ac:dyDescent="0.25">
      <c r="A3518" t="s">
        <v>3539</v>
      </c>
      <c r="B3518" t="s">
        <v>25</v>
      </c>
      <c r="C3518">
        <v>3</v>
      </c>
      <c r="D3518">
        <v>4</v>
      </c>
      <c r="E3518" t="s">
        <v>18</v>
      </c>
      <c r="G3518" t="s">
        <v>15</v>
      </c>
      <c r="H3518" s="1">
        <v>45055</v>
      </c>
    </row>
    <row r="3519" spans="1:8" x14ac:dyDescent="0.25">
      <c r="A3519" t="s">
        <v>3540</v>
      </c>
      <c r="B3519" t="s">
        <v>20</v>
      </c>
      <c r="C3519">
        <v>5</v>
      </c>
      <c r="D3519">
        <v>5</v>
      </c>
      <c r="E3519">
        <v>25</v>
      </c>
      <c r="G3519" t="s">
        <v>11</v>
      </c>
      <c r="H3519" s="1">
        <v>44956</v>
      </c>
    </row>
    <row r="3520" spans="1:8" x14ac:dyDescent="0.25">
      <c r="A3520" t="s">
        <v>3541</v>
      </c>
      <c r="C3520">
        <v>5</v>
      </c>
      <c r="D3520">
        <v>2</v>
      </c>
      <c r="E3520">
        <v>10</v>
      </c>
      <c r="F3520" t="s">
        <v>23</v>
      </c>
      <c r="H3520" s="1">
        <v>45032</v>
      </c>
    </row>
    <row r="3521" spans="1:8" x14ac:dyDescent="0.25">
      <c r="A3521" t="s">
        <v>3542</v>
      </c>
      <c r="B3521" t="s">
        <v>65</v>
      </c>
      <c r="C3521">
        <v>4</v>
      </c>
      <c r="D3521" t="s">
        <v>21</v>
      </c>
      <c r="E3521">
        <v>6</v>
      </c>
      <c r="F3521" t="s">
        <v>14</v>
      </c>
      <c r="H3521" s="1">
        <v>45228</v>
      </c>
    </row>
    <row r="3522" spans="1:8" x14ac:dyDescent="0.25">
      <c r="A3522" t="s">
        <v>3543</v>
      </c>
      <c r="B3522" t="s">
        <v>18</v>
      </c>
      <c r="C3522" t="s">
        <v>18</v>
      </c>
      <c r="D3522">
        <v>1.5</v>
      </c>
      <c r="E3522">
        <v>1.5</v>
      </c>
      <c r="F3522" t="s">
        <v>14</v>
      </c>
      <c r="G3522" t="s">
        <v>15</v>
      </c>
      <c r="H3522" s="1">
        <v>45190</v>
      </c>
    </row>
    <row r="3523" spans="1:8" x14ac:dyDescent="0.25">
      <c r="A3523" t="s">
        <v>3544</v>
      </c>
      <c r="B3523" t="s">
        <v>20</v>
      </c>
      <c r="C3523">
        <v>4</v>
      </c>
      <c r="D3523">
        <v>5</v>
      </c>
      <c r="E3523">
        <v>20</v>
      </c>
      <c r="F3523" t="s">
        <v>14</v>
      </c>
      <c r="H3523" s="1">
        <v>45146</v>
      </c>
    </row>
    <row r="3524" spans="1:8" x14ac:dyDescent="0.25">
      <c r="A3524" t="s">
        <v>3545</v>
      </c>
      <c r="B3524" t="s">
        <v>65</v>
      </c>
      <c r="C3524">
        <v>3</v>
      </c>
      <c r="D3524">
        <v>1.5</v>
      </c>
      <c r="E3524">
        <v>4.5</v>
      </c>
      <c r="F3524" t="s">
        <v>23</v>
      </c>
      <c r="H3524" s="1">
        <v>44974</v>
      </c>
    </row>
    <row r="3525" spans="1:8" x14ac:dyDescent="0.25">
      <c r="A3525" t="s">
        <v>3546</v>
      </c>
      <c r="B3525" t="s">
        <v>17</v>
      </c>
      <c r="C3525">
        <v>5</v>
      </c>
      <c r="D3525">
        <v>1</v>
      </c>
      <c r="E3525">
        <v>5</v>
      </c>
      <c r="F3525" t="s">
        <v>14</v>
      </c>
      <c r="H3525" s="1">
        <v>45081</v>
      </c>
    </row>
    <row r="3526" spans="1:8" x14ac:dyDescent="0.25">
      <c r="A3526" t="s">
        <v>3547</v>
      </c>
      <c r="B3526" t="s">
        <v>20</v>
      </c>
      <c r="C3526">
        <v>2</v>
      </c>
      <c r="D3526">
        <v>5</v>
      </c>
      <c r="E3526">
        <v>10</v>
      </c>
      <c r="F3526" t="s">
        <v>10</v>
      </c>
      <c r="G3526" t="s">
        <v>15</v>
      </c>
      <c r="H3526" s="1">
        <v>45175</v>
      </c>
    </row>
    <row r="3527" spans="1:8" x14ac:dyDescent="0.25">
      <c r="A3527" t="s">
        <v>3548</v>
      </c>
      <c r="B3527" t="s">
        <v>20</v>
      </c>
      <c r="C3527">
        <v>3</v>
      </c>
      <c r="D3527">
        <v>5</v>
      </c>
      <c r="E3527">
        <v>15</v>
      </c>
      <c r="F3527" t="s">
        <v>10</v>
      </c>
      <c r="G3527" t="s">
        <v>15</v>
      </c>
      <c r="H3527" s="1">
        <v>45072</v>
      </c>
    </row>
    <row r="3528" spans="1:8" x14ac:dyDescent="0.25">
      <c r="A3528" t="s">
        <v>3549</v>
      </c>
      <c r="C3528">
        <v>3</v>
      </c>
      <c r="D3528">
        <v>5</v>
      </c>
      <c r="E3528">
        <v>15</v>
      </c>
      <c r="F3528" t="s">
        <v>23</v>
      </c>
      <c r="H3528" s="1">
        <v>45111</v>
      </c>
    </row>
    <row r="3529" spans="1:8" x14ac:dyDescent="0.25">
      <c r="A3529" t="s">
        <v>3550</v>
      </c>
      <c r="B3529" t="s">
        <v>13</v>
      </c>
      <c r="C3529">
        <v>1</v>
      </c>
      <c r="D3529">
        <v>3</v>
      </c>
      <c r="E3529">
        <v>3</v>
      </c>
      <c r="F3529" t="s">
        <v>10</v>
      </c>
      <c r="G3529" t="s">
        <v>21</v>
      </c>
      <c r="H3529" s="1">
        <v>44992</v>
      </c>
    </row>
    <row r="3530" spans="1:8" x14ac:dyDescent="0.25">
      <c r="A3530" t="s">
        <v>3551</v>
      </c>
      <c r="B3530" t="s">
        <v>20</v>
      </c>
      <c r="C3530">
        <v>2</v>
      </c>
      <c r="D3530" t="s">
        <v>21</v>
      </c>
      <c r="E3530">
        <v>10</v>
      </c>
      <c r="G3530" t="s">
        <v>11</v>
      </c>
      <c r="H3530" s="1">
        <v>45167</v>
      </c>
    </row>
    <row r="3531" spans="1:8" x14ac:dyDescent="0.25">
      <c r="A3531" t="s">
        <v>3552</v>
      </c>
      <c r="B3531" t="s">
        <v>28</v>
      </c>
      <c r="C3531">
        <v>5</v>
      </c>
      <c r="D3531">
        <v>4</v>
      </c>
      <c r="E3531">
        <v>20</v>
      </c>
      <c r="F3531" t="s">
        <v>14</v>
      </c>
      <c r="G3531" t="s">
        <v>11</v>
      </c>
      <c r="H3531" s="1">
        <v>44942</v>
      </c>
    </row>
    <row r="3532" spans="1:8" x14ac:dyDescent="0.25">
      <c r="A3532" t="s">
        <v>3553</v>
      </c>
      <c r="B3532" t="s">
        <v>17</v>
      </c>
      <c r="C3532">
        <v>4</v>
      </c>
      <c r="D3532">
        <v>1</v>
      </c>
      <c r="E3532">
        <v>4</v>
      </c>
      <c r="F3532" t="s">
        <v>23</v>
      </c>
      <c r="G3532" t="s">
        <v>11</v>
      </c>
      <c r="H3532" s="1">
        <v>45022</v>
      </c>
    </row>
    <row r="3533" spans="1:8" x14ac:dyDescent="0.25">
      <c r="A3533" t="s">
        <v>3554</v>
      </c>
      <c r="B3533" t="s">
        <v>17</v>
      </c>
      <c r="C3533">
        <v>2</v>
      </c>
      <c r="D3533">
        <v>1</v>
      </c>
      <c r="E3533">
        <v>2</v>
      </c>
      <c r="F3533" t="s">
        <v>10</v>
      </c>
      <c r="H3533" s="1">
        <v>45115</v>
      </c>
    </row>
    <row r="3534" spans="1:8" x14ac:dyDescent="0.25">
      <c r="A3534" t="s">
        <v>3555</v>
      </c>
      <c r="B3534" t="s">
        <v>13</v>
      </c>
      <c r="C3534">
        <v>1</v>
      </c>
      <c r="D3534">
        <v>3</v>
      </c>
      <c r="E3534">
        <v>3</v>
      </c>
      <c r="F3534" t="s">
        <v>18</v>
      </c>
      <c r="G3534" t="s">
        <v>15</v>
      </c>
      <c r="H3534" s="1">
        <v>45280</v>
      </c>
    </row>
    <row r="3535" spans="1:8" x14ac:dyDescent="0.25">
      <c r="A3535" t="s">
        <v>3556</v>
      </c>
      <c r="B3535" t="s">
        <v>17</v>
      </c>
      <c r="C3535">
        <v>3</v>
      </c>
      <c r="D3535">
        <v>1</v>
      </c>
      <c r="E3535">
        <v>3</v>
      </c>
      <c r="G3535" t="s">
        <v>18</v>
      </c>
      <c r="H3535" s="1">
        <v>45108</v>
      </c>
    </row>
    <row r="3536" spans="1:8" x14ac:dyDescent="0.25">
      <c r="A3536" t="s">
        <v>3557</v>
      </c>
      <c r="B3536" t="s">
        <v>20</v>
      </c>
      <c r="C3536">
        <v>1</v>
      </c>
      <c r="D3536" t="s">
        <v>18</v>
      </c>
      <c r="E3536">
        <v>5</v>
      </c>
      <c r="H3536" s="1">
        <v>45073</v>
      </c>
    </row>
    <row r="3537" spans="1:8" x14ac:dyDescent="0.25">
      <c r="A3537" t="s">
        <v>3558</v>
      </c>
      <c r="B3537" t="s">
        <v>20</v>
      </c>
      <c r="C3537">
        <v>2</v>
      </c>
      <c r="D3537">
        <v>5</v>
      </c>
      <c r="G3537" t="s">
        <v>11</v>
      </c>
      <c r="H3537" s="1">
        <v>44954</v>
      </c>
    </row>
    <row r="3538" spans="1:8" x14ac:dyDescent="0.25">
      <c r="A3538" t="s">
        <v>3559</v>
      </c>
      <c r="B3538" t="s">
        <v>20</v>
      </c>
      <c r="C3538">
        <v>4</v>
      </c>
      <c r="D3538">
        <v>5</v>
      </c>
      <c r="E3538">
        <v>20</v>
      </c>
      <c r="F3538" t="s">
        <v>23</v>
      </c>
      <c r="G3538" t="s">
        <v>11</v>
      </c>
      <c r="H3538" s="1">
        <v>45066</v>
      </c>
    </row>
    <row r="3539" spans="1:8" x14ac:dyDescent="0.25">
      <c r="A3539" t="s">
        <v>3560</v>
      </c>
      <c r="B3539" t="s">
        <v>28</v>
      </c>
      <c r="C3539">
        <v>2</v>
      </c>
      <c r="D3539">
        <v>4</v>
      </c>
      <c r="E3539">
        <v>8</v>
      </c>
      <c r="F3539" t="s">
        <v>23</v>
      </c>
      <c r="G3539" t="s">
        <v>11</v>
      </c>
      <c r="H3539" s="1">
        <v>45228</v>
      </c>
    </row>
    <row r="3540" spans="1:8" x14ac:dyDescent="0.25">
      <c r="A3540" t="s">
        <v>3561</v>
      </c>
      <c r="B3540" t="s">
        <v>9</v>
      </c>
      <c r="C3540">
        <v>2</v>
      </c>
      <c r="D3540">
        <v>2</v>
      </c>
      <c r="E3540">
        <v>4</v>
      </c>
      <c r="F3540" t="s">
        <v>14</v>
      </c>
      <c r="G3540" t="s">
        <v>15</v>
      </c>
      <c r="H3540" s="1">
        <v>45233</v>
      </c>
    </row>
    <row r="3541" spans="1:8" x14ac:dyDescent="0.25">
      <c r="A3541" t="s">
        <v>3562</v>
      </c>
      <c r="B3541" t="s">
        <v>17</v>
      </c>
      <c r="C3541">
        <v>1</v>
      </c>
      <c r="D3541">
        <v>1</v>
      </c>
      <c r="E3541">
        <v>1</v>
      </c>
      <c r="G3541" t="s">
        <v>11</v>
      </c>
      <c r="H3541" s="1">
        <v>45068</v>
      </c>
    </row>
    <row r="3542" spans="1:8" x14ac:dyDescent="0.25">
      <c r="A3542" t="s">
        <v>3563</v>
      </c>
      <c r="B3542" t="s">
        <v>25</v>
      </c>
      <c r="C3542">
        <v>1</v>
      </c>
      <c r="D3542">
        <v>4</v>
      </c>
      <c r="E3542" t="s">
        <v>21</v>
      </c>
      <c r="F3542" t="s">
        <v>23</v>
      </c>
      <c r="H3542" s="1">
        <v>45198</v>
      </c>
    </row>
    <row r="3543" spans="1:8" x14ac:dyDescent="0.25">
      <c r="A3543" t="s">
        <v>3564</v>
      </c>
      <c r="B3543" t="s">
        <v>39</v>
      </c>
      <c r="C3543">
        <v>5</v>
      </c>
      <c r="D3543">
        <v>3</v>
      </c>
      <c r="E3543">
        <v>15</v>
      </c>
      <c r="F3543" t="s">
        <v>23</v>
      </c>
      <c r="H3543" s="1">
        <v>45086</v>
      </c>
    </row>
    <row r="3544" spans="1:8" x14ac:dyDescent="0.25">
      <c r="A3544" t="s">
        <v>3565</v>
      </c>
      <c r="B3544" t="s">
        <v>28</v>
      </c>
      <c r="C3544">
        <v>1</v>
      </c>
      <c r="D3544">
        <v>4</v>
      </c>
      <c r="E3544">
        <v>4</v>
      </c>
      <c r="F3544" t="s">
        <v>14</v>
      </c>
      <c r="H3544" s="1">
        <v>45160</v>
      </c>
    </row>
    <row r="3545" spans="1:8" x14ac:dyDescent="0.25">
      <c r="A3545" t="s">
        <v>3566</v>
      </c>
      <c r="B3545" t="s">
        <v>9</v>
      </c>
      <c r="C3545">
        <v>3</v>
      </c>
      <c r="D3545">
        <v>2</v>
      </c>
      <c r="E3545">
        <v>6</v>
      </c>
      <c r="F3545" t="s">
        <v>10</v>
      </c>
      <c r="H3545" s="1">
        <v>45251</v>
      </c>
    </row>
    <row r="3546" spans="1:8" x14ac:dyDescent="0.25">
      <c r="A3546" t="s">
        <v>3567</v>
      </c>
      <c r="B3546" t="s">
        <v>25</v>
      </c>
      <c r="C3546">
        <v>1</v>
      </c>
      <c r="D3546" t="s">
        <v>18</v>
      </c>
      <c r="E3546">
        <v>4</v>
      </c>
      <c r="F3546" t="s">
        <v>14</v>
      </c>
      <c r="G3546" t="s">
        <v>15</v>
      </c>
      <c r="H3546" s="1">
        <v>45190</v>
      </c>
    </row>
    <row r="3547" spans="1:8" x14ac:dyDescent="0.25">
      <c r="A3547" t="s">
        <v>3568</v>
      </c>
      <c r="C3547">
        <v>1</v>
      </c>
      <c r="D3547">
        <v>4</v>
      </c>
      <c r="E3547">
        <v>4</v>
      </c>
      <c r="F3547" t="s">
        <v>14</v>
      </c>
      <c r="H3547" s="1">
        <v>45186</v>
      </c>
    </row>
    <row r="3548" spans="1:8" x14ac:dyDescent="0.25">
      <c r="A3548" t="s">
        <v>3569</v>
      </c>
      <c r="B3548" t="s">
        <v>21</v>
      </c>
      <c r="C3548">
        <v>1</v>
      </c>
      <c r="D3548">
        <v>2</v>
      </c>
      <c r="E3548">
        <v>2</v>
      </c>
      <c r="G3548" t="s">
        <v>21</v>
      </c>
      <c r="H3548" s="1">
        <v>45012</v>
      </c>
    </row>
    <row r="3549" spans="1:8" x14ac:dyDescent="0.25">
      <c r="A3549" t="s">
        <v>3570</v>
      </c>
      <c r="B3549" t="s">
        <v>17</v>
      </c>
      <c r="C3549">
        <v>3</v>
      </c>
      <c r="D3549">
        <v>1</v>
      </c>
      <c r="E3549">
        <v>3</v>
      </c>
      <c r="F3549" t="s">
        <v>23</v>
      </c>
      <c r="H3549" s="1">
        <v>44995</v>
      </c>
    </row>
    <row r="3550" spans="1:8" x14ac:dyDescent="0.25">
      <c r="A3550" t="s">
        <v>3571</v>
      </c>
      <c r="B3550" t="s">
        <v>25</v>
      </c>
      <c r="C3550">
        <v>5</v>
      </c>
      <c r="D3550">
        <v>4</v>
      </c>
      <c r="E3550">
        <v>20</v>
      </c>
      <c r="F3550" t="s">
        <v>23</v>
      </c>
      <c r="G3550" t="s">
        <v>11</v>
      </c>
      <c r="H3550" s="1">
        <v>45262</v>
      </c>
    </row>
    <row r="3551" spans="1:8" x14ac:dyDescent="0.25">
      <c r="A3551" t="s">
        <v>3572</v>
      </c>
      <c r="B3551" t="s">
        <v>9</v>
      </c>
      <c r="C3551">
        <v>2</v>
      </c>
      <c r="D3551">
        <v>2</v>
      </c>
      <c r="E3551">
        <v>4</v>
      </c>
      <c r="F3551" t="s">
        <v>14</v>
      </c>
      <c r="G3551" t="s">
        <v>11</v>
      </c>
      <c r="H3551" s="1">
        <v>45265</v>
      </c>
    </row>
    <row r="3552" spans="1:8" x14ac:dyDescent="0.25">
      <c r="A3552" t="s">
        <v>3573</v>
      </c>
      <c r="B3552" t="s">
        <v>13</v>
      </c>
      <c r="C3552">
        <v>4</v>
      </c>
      <c r="D3552">
        <v>3</v>
      </c>
      <c r="E3552">
        <v>12</v>
      </c>
      <c r="F3552" t="s">
        <v>10</v>
      </c>
      <c r="G3552" t="s">
        <v>11</v>
      </c>
      <c r="H3552" s="1">
        <v>45219</v>
      </c>
    </row>
    <row r="3553" spans="1:8" x14ac:dyDescent="0.25">
      <c r="A3553" t="s">
        <v>3574</v>
      </c>
      <c r="B3553" t="s">
        <v>28</v>
      </c>
      <c r="C3553">
        <v>1</v>
      </c>
      <c r="D3553">
        <v>4</v>
      </c>
      <c r="E3553">
        <v>4</v>
      </c>
      <c r="H3553" s="1">
        <v>44995</v>
      </c>
    </row>
    <row r="3554" spans="1:8" x14ac:dyDescent="0.25">
      <c r="A3554" t="s">
        <v>3575</v>
      </c>
      <c r="B3554" t="s">
        <v>9</v>
      </c>
      <c r="C3554">
        <v>3</v>
      </c>
      <c r="D3554">
        <v>2</v>
      </c>
      <c r="E3554">
        <v>6</v>
      </c>
      <c r="G3554" t="s">
        <v>21</v>
      </c>
      <c r="H3554" s="1">
        <v>45066</v>
      </c>
    </row>
    <row r="3555" spans="1:8" x14ac:dyDescent="0.25">
      <c r="A3555" t="s">
        <v>3576</v>
      </c>
      <c r="B3555" t="s">
        <v>17</v>
      </c>
      <c r="C3555">
        <v>4</v>
      </c>
      <c r="D3555">
        <v>1</v>
      </c>
      <c r="E3555">
        <v>4</v>
      </c>
      <c r="G3555" t="s">
        <v>11</v>
      </c>
      <c r="H3555" s="1">
        <v>45078</v>
      </c>
    </row>
    <row r="3556" spans="1:8" x14ac:dyDescent="0.25">
      <c r="A3556" t="s">
        <v>3577</v>
      </c>
      <c r="B3556" t="s">
        <v>21</v>
      </c>
      <c r="C3556">
        <v>4</v>
      </c>
      <c r="D3556">
        <v>1</v>
      </c>
      <c r="E3556">
        <v>4</v>
      </c>
      <c r="H3556" s="1">
        <v>45034</v>
      </c>
    </row>
    <row r="3557" spans="1:8" x14ac:dyDescent="0.25">
      <c r="A3557" t="s">
        <v>3578</v>
      </c>
      <c r="B3557" t="s">
        <v>65</v>
      </c>
      <c r="C3557">
        <v>3</v>
      </c>
      <c r="D3557">
        <v>1.5</v>
      </c>
      <c r="E3557">
        <v>4.5</v>
      </c>
      <c r="F3557" t="s">
        <v>18</v>
      </c>
      <c r="G3557" t="s">
        <v>15</v>
      </c>
      <c r="H3557" s="1">
        <v>44949</v>
      </c>
    </row>
    <row r="3558" spans="1:8" x14ac:dyDescent="0.25">
      <c r="A3558" t="s">
        <v>3579</v>
      </c>
      <c r="B3558" t="s">
        <v>20</v>
      </c>
      <c r="C3558">
        <v>3</v>
      </c>
      <c r="D3558">
        <v>5</v>
      </c>
      <c r="E3558">
        <v>15</v>
      </c>
      <c r="F3558" t="s">
        <v>23</v>
      </c>
      <c r="G3558" t="s">
        <v>15</v>
      </c>
      <c r="H3558" s="1">
        <v>45221</v>
      </c>
    </row>
    <row r="3559" spans="1:8" x14ac:dyDescent="0.25">
      <c r="A3559" t="s">
        <v>3580</v>
      </c>
      <c r="B3559" t="s">
        <v>17</v>
      </c>
      <c r="C3559">
        <v>1</v>
      </c>
      <c r="D3559">
        <v>1</v>
      </c>
      <c r="E3559">
        <v>1</v>
      </c>
      <c r="F3559" t="s">
        <v>21</v>
      </c>
      <c r="H3559" s="1">
        <v>45280</v>
      </c>
    </row>
    <row r="3560" spans="1:8" x14ac:dyDescent="0.25">
      <c r="A3560" t="s">
        <v>3581</v>
      </c>
      <c r="B3560" t="s">
        <v>17</v>
      </c>
      <c r="C3560">
        <v>4</v>
      </c>
      <c r="D3560">
        <v>1</v>
      </c>
      <c r="E3560">
        <v>4</v>
      </c>
      <c r="G3560" t="s">
        <v>11</v>
      </c>
      <c r="H3560" s="1">
        <v>45206</v>
      </c>
    </row>
    <row r="3561" spans="1:8" x14ac:dyDescent="0.25">
      <c r="A3561" t="s">
        <v>3582</v>
      </c>
      <c r="B3561" t="s">
        <v>21</v>
      </c>
      <c r="C3561">
        <v>1</v>
      </c>
      <c r="D3561">
        <v>1</v>
      </c>
      <c r="E3561">
        <v>1</v>
      </c>
      <c r="F3561" t="s">
        <v>23</v>
      </c>
      <c r="H3561" s="1">
        <v>44943</v>
      </c>
    </row>
    <row r="3562" spans="1:8" x14ac:dyDescent="0.25">
      <c r="A3562" t="s">
        <v>3583</v>
      </c>
      <c r="B3562" t="s">
        <v>9</v>
      </c>
      <c r="C3562">
        <v>2</v>
      </c>
      <c r="D3562">
        <v>2</v>
      </c>
      <c r="E3562">
        <v>4</v>
      </c>
      <c r="H3562" s="1">
        <v>45026</v>
      </c>
    </row>
    <row r="3563" spans="1:8" x14ac:dyDescent="0.25">
      <c r="A3563" t="s">
        <v>3584</v>
      </c>
      <c r="B3563" t="s">
        <v>20</v>
      </c>
      <c r="C3563">
        <v>3</v>
      </c>
      <c r="D3563">
        <v>5</v>
      </c>
      <c r="E3563">
        <v>15</v>
      </c>
      <c r="G3563" t="s">
        <v>15</v>
      </c>
      <c r="H3563" s="1">
        <v>45149</v>
      </c>
    </row>
    <row r="3564" spans="1:8" x14ac:dyDescent="0.25">
      <c r="A3564" t="s">
        <v>3585</v>
      </c>
      <c r="B3564" t="s">
        <v>17</v>
      </c>
      <c r="C3564">
        <v>2</v>
      </c>
      <c r="D3564" t="s">
        <v>21</v>
      </c>
      <c r="E3564">
        <v>2</v>
      </c>
      <c r="F3564" t="s">
        <v>23</v>
      </c>
      <c r="H3564" s="1">
        <v>45238</v>
      </c>
    </row>
    <row r="3565" spans="1:8" x14ac:dyDescent="0.25">
      <c r="A3565" t="s">
        <v>3586</v>
      </c>
      <c r="B3565" t="s">
        <v>28</v>
      </c>
      <c r="C3565">
        <v>2</v>
      </c>
      <c r="D3565">
        <v>4</v>
      </c>
      <c r="E3565">
        <v>8</v>
      </c>
      <c r="G3565" t="s">
        <v>15</v>
      </c>
      <c r="H3565" s="1">
        <v>45185</v>
      </c>
    </row>
    <row r="3566" spans="1:8" x14ac:dyDescent="0.25">
      <c r="A3566" t="s">
        <v>3587</v>
      </c>
      <c r="B3566" t="s">
        <v>65</v>
      </c>
      <c r="C3566">
        <v>2</v>
      </c>
      <c r="D3566">
        <v>1.5</v>
      </c>
      <c r="E3566">
        <v>3</v>
      </c>
      <c r="F3566" t="s">
        <v>23</v>
      </c>
      <c r="G3566" t="s">
        <v>11</v>
      </c>
      <c r="H3566" s="1">
        <v>45136</v>
      </c>
    </row>
    <row r="3567" spans="1:8" x14ac:dyDescent="0.25">
      <c r="A3567" t="s">
        <v>3588</v>
      </c>
      <c r="B3567" t="s">
        <v>65</v>
      </c>
      <c r="C3567">
        <v>3</v>
      </c>
      <c r="D3567">
        <v>1.5</v>
      </c>
      <c r="E3567">
        <v>4.5</v>
      </c>
      <c r="F3567" t="s">
        <v>14</v>
      </c>
      <c r="G3567" t="s">
        <v>18</v>
      </c>
      <c r="H3567" s="1">
        <v>45199</v>
      </c>
    </row>
    <row r="3568" spans="1:8" x14ac:dyDescent="0.25">
      <c r="A3568" t="s">
        <v>3589</v>
      </c>
      <c r="B3568" t="s">
        <v>20</v>
      </c>
      <c r="C3568">
        <v>5</v>
      </c>
      <c r="D3568">
        <v>5</v>
      </c>
      <c r="E3568">
        <v>25</v>
      </c>
      <c r="F3568" t="s">
        <v>14</v>
      </c>
      <c r="G3568" t="s">
        <v>11</v>
      </c>
      <c r="H3568" s="1">
        <v>45178</v>
      </c>
    </row>
    <row r="3569" spans="1:8" x14ac:dyDescent="0.25">
      <c r="A3569" t="s">
        <v>3590</v>
      </c>
      <c r="B3569" t="s">
        <v>9</v>
      </c>
      <c r="C3569">
        <v>3</v>
      </c>
      <c r="D3569">
        <v>2</v>
      </c>
      <c r="E3569">
        <v>6</v>
      </c>
      <c r="G3569" t="s">
        <v>21</v>
      </c>
      <c r="H3569" s="1">
        <v>45287</v>
      </c>
    </row>
    <row r="3570" spans="1:8" x14ac:dyDescent="0.25">
      <c r="A3570" t="s">
        <v>3591</v>
      </c>
      <c r="B3570" t="s">
        <v>65</v>
      </c>
      <c r="C3570">
        <v>2</v>
      </c>
      <c r="D3570">
        <v>1.5</v>
      </c>
      <c r="E3570">
        <v>3</v>
      </c>
      <c r="F3570" t="s">
        <v>23</v>
      </c>
      <c r="G3570" t="s">
        <v>15</v>
      </c>
      <c r="H3570" s="1">
        <v>45012</v>
      </c>
    </row>
    <row r="3571" spans="1:8" x14ac:dyDescent="0.25">
      <c r="A3571" t="s">
        <v>3592</v>
      </c>
      <c r="B3571" t="s">
        <v>9</v>
      </c>
      <c r="C3571">
        <v>3</v>
      </c>
      <c r="D3571">
        <v>2</v>
      </c>
      <c r="E3571">
        <v>6</v>
      </c>
      <c r="F3571" t="s">
        <v>23</v>
      </c>
      <c r="H3571" s="1">
        <v>45041</v>
      </c>
    </row>
    <row r="3572" spans="1:8" x14ac:dyDescent="0.25">
      <c r="A3572" t="s">
        <v>3593</v>
      </c>
      <c r="B3572" t="s">
        <v>13</v>
      </c>
      <c r="C3572">
        <v>5</v>
      </c>
      <c r="D3572">
        <v>3</v>
      </c>
      <c r="E3572">
        <v>15</v>
      </c>
      <c r="F3572" t="s">
        <v>23</v>
      </c>
      <c r="H3572" s="1">
        <v>45068</v>
      </c>
    </row>
    <row r="3573" spans="1:8" x14ac:dyDescent="0.25">
      <c r="A3573" t="s">
        <v>3594</v>
      </c>
      <c r="B3573" t="s">
        <v>20</v>
      </c>
      <c r="C3573">
        <v>1</v>
      </c>
      <c r="D3573">
        <v>5</v>
      </c>
      <c r="E3573">
        <v>5</v>
      </c>
      <c r="F3573" t="s">
        <v>14</v>
      </c>
      <c r="G3573" t="s">
        <v>15</v>
      </c>
      <c r="H3573" s="1">
        <v>45163</v>
      </c>
    </row>
    <row r="3574" spans="1:8" x14ac:dyDescent="0.25">
      <c r="A3574" t="s">
        <v>3595</v>
      </c>
      <c r="B3574" t="s">
        <v>25</v>
      </c>
      <c r="C3574">
        <v>4</v>
      </c>
      <c r="D3574">
        <v>4</v>
      </c>
      <c r="E3574">
        <v>16</v>
      </c>
      <c r="F3574" t="s">
        <v>14</v>
      </c>
      <c r="G3574" t="s">
        <v>15</v>
      </c>
      <c r="H3574" s="1">
        <v>45189</v>
      </c>
    </row>
    <row r="3575" spans="1:8" x14ac:dyDescent="0.25">
      <c r="A3575" t="s">
        <v>3596</v>
      </c>
      <c r="B3575" t="s">
        <v>20</v>
      </c>
      <c r="C3575">
        <v>5</v>
      </c>
      <c r="D3575" t="s">
        <v>18</v>
      </c>
      <c r="E3575">
        <v>25</v>
      </c>
      <c r="F3575" t="s">
        <v>23</v>
      </c>
      <c r="H3575" s="1">
        <v>44967</v>
      </c>
    </row>
    <row r="3576" spans="1:8" x14ac:dyDescent="0.25">
      <c r="A3576" t="s">
        <v>3597</v>
      </c>
      <c r="B3576" t="s">
        <v>20</v>
      </c>
      <c r="C3576">
        <v>5</v>
      </c>
      <c r="D3576">
        <v>5</v>
      </c>
      <c r="E3576">
        <v>25</v>
      </c>
      <c r="F3576" t="s">
        <v>23</v>
      </c>
      <c r="H3576" s="1">
        <v>45115</v>
      </c>
    </row>
    <row r="3577" spans="1:8" x14ac:dyDescent="0.25">
      <c r="A3577" t="s">
        <v>3598</v>
      </c>
      <c r="B3577" t="s">
        <v>18</v>
      </c>
      <c r="C3577">
        <v>2</v>
      </c>
      <c r="D3577">
        <v>4</v>
      </c>
      <c r="E3577">
        <v>8</v>
      </c>
      <c r="F3577" t="s">
        <v>14</v>
      </c>
      <c r="H3577" s="1">
        <v>44944</v>
      </c>
    </row>
    <row r="3578" spans="1:8" x14ac:dyDescent="0.25">
      <c r="A3578" t="s">
        <v>3599</v>
      </c>
      <c r="B3578" t="s">
        <v>17</v>
      </c>
      <c r="C3578" t="s">
        <v>21</v>
      </c>
      <c r="D3578">
        <v>1</v>
      </c>
      <c r="E3578">
        <v>2</v>
      </c>
      <c r="F3578" t="s">
        <v>18</v>
      </c>
      <c r="G3578" t="s">
        <v>21</v>
      </c>
      <c r="H3578" s="1">
        <v>45064</v>
      </c>
    </row>
    <row r="3579" spans="1:8" x14ac:dyDescent="0.25">
      <c r="A3579" t="s">
        <v>3600</v>
      </c>
      <c r="B3579" t="s">
        <v>9</v>
      </c>
      <c r="C3579">
        <v>2</v>
      </c>
      <c r="D3579">
        <v>2</v>
      </c>
      <c r="E3579">
        <v>4</v>
      </c>
      <c r="G3579" t="s">
        <v>11</v>
      </c>
      <c r="H3579" s="1">
        <v>45179</v>
      </c>
    </row>
    <row r="3580" spans="1:8" x14ac:dyDescent="0.25">
      <c r="A3580" t="s">
        <v>3601</v>
      </c>
      <c r="B3580" t="s">
        <v>17</v>
      </c>
      <c r="C3580">
        <v>4</v>
      </c>
      <c r="D3580">
        <v>1</v>
      </c>
      <c r="E3580">
        <v>4</v>
      </c>
      <c r="G3580" t="s">
        <v>15</v>
      </c>
      <c r="H3580" s="1">
        <v>44950</v>
      </c>
    </row>
    <row r="3581" spans="1:8" x14ac:dyDescent="0.25">
      <c r="A3581" t="s">
        <v>3602</v>
      </c>
      <c r="B3581" t="s">
        <v>28</v>
      </c>
      <c r="C3581">
        <v>4</v>
      </c>
      <c r="D3581">
        <v>4</v>
      </c>
      <c r="E3581">
        <v>16</v>
      </c>
      <c r="H3581" s="1">
        <v>44996</v>
      </c>
    </row>
    <row r="3582" spans="1:8" x14ac:dyDescent="0.25">
      <c r="A3582" t="s">
        <v>3603</v>
      </c>
      <c r="B3582" t="s">
        <v>9</v>
      </c>
      <c r="C3582">
        <v>2</v>
      </c>
      <c r="D3582">
        <v>2</v>
      </c>
      <c r="E3582">
        <v>4</v>
      </c>
      <c r="F3582" t="s">
        <v>23</v>
      </c>
      <c r="G3582" t="s">
        <v>11</v>
      </c>
      <c r="H3582" s="1">
        <v>45103</v>
      </c>
    </row>
    <row r="3583" spans="1:8" x14ac:dyDescent="0.25">
      <c r="A3583" t="s">
        <v>3604</v>
      </c>
      <c r="B3583" t="s">
        <v>20</v>
      </c>
      <c r="C3583">
        <v>5</v>
      </c>
      <c r="D3583">
        <v>5</v>
      </c>
      <c r="E3583">
        <v>25</v>
      </c>
      <c r="F3583" t="s">
        <v>14</v>
      </c>
      <c r="G3583" t="s">
        <v>15</v>
      </c>
      <c r="H3583" s="1">
        <v>45240</v>
      </c>
    </row>
    <row r="3584" spans="1:8" x14ac:dyDescent="0.25">
      <c r="A3584" t="s">
        <v>3605</v>
      </c>
      <c r="B3584" t="s">
        <v>21</v>
      </c>
      <c r="C3584">
        <v>3</v>
      </c>
      <c r="D3584">
        <v>2</v>
      </c>
      <c r="E3584">
        <v>6</v>
      </c>
      <c r="H3584" s="1">
        <v>45272</v>
      </c>
    </row>
    <row r="3585" spans="1:8" x14ac:dyDescent="0.25">
      <c r="A3585" t="s">
        <v>3606</v>
      </c>
      <c r="B3585" t="s">
        <v>21</v>
      </c>
      <c r="C3585">
        <v>4</v>
      </c>
      <c r="D3585">
        <v>1.5</v>
      </c>
      <c r="E3585">
        <v>6</v>
      </c>
      <c r="F3585" t="s">
        <v>23</v>
      </c>
      <c r="H3585" s="1">
        <v>45181</v>
      </c>
    </row>
    <row r="3586" spans="1:8" x14ac:dyDescent="0.25">
      <c r="A3586" t="s">
        <v>3607</v>
      </c>
      <c r="B3586" t="s">
        <v>17</v>
      </c>
      <c r="C3586">
        <v>2</v>
      </c>
      <c r="D3586">
        <v>1</v>
      </c>
      <c r="E3586">
        <v>2</v>
      </c>
      <c r="G3586" t="s">
        <v>15</v>
      </c>
      <c r="H3586" s="1">
        <v>44955</v>
      </c>
    </row>
    <row r="3587" spans="1:8" x14ac:dyDescent="0.25">
      <c r="A3587" t="s">
        <v>3608</v>
      </c>
      <c r="B3587" t="s">
        <v>17</v>
      </c>
      <c r="C3587">
        <v>2</v>
      </c>
      <c r="E3587">
        <v>2</v>
      </c>
      <c r="F3587" t="s">
        <v>10</v>
      </c>
      <c r="G3587" t="s">
        <v>15</v>
      </c>
      <c r="H3587" s="1">
        <v>45112</v>
      </c>
    </row>
    <row r="3588" spans="1:8" x14ac:dyDescent="0.25">
      <c r="A3588" t="s">
        <v>3609</v>
      </c>
      <c r="B3588" t="s">
        <v>18</v>
      </c>
      <c r="C3588">
        <v>2</v>
      </c>
      <c r="D3588">
        <v>1.5</v>
      </c>
      <c r="E3588">
        <v>3</v>
      </c>
      <c r="G3588" t="s">
        <v>11</v>
      </c>
      <c r="H3588" s="1">
        <v>45227</v>
      </c>
    </row>
    <row r="3589" spans="1:8" x14ac:dyDescent="0.25">
      <c r="A3589" t="s">
        <v>3610</v>
      </c>
      <c r="B3589" t="s">
        <v>18</v>
      </c>
      <c r="C3589">
        <v>4</v>
      </c>
      <c r="D3589">
        <v>1</v>
      </c>
      <c r="E3589">
        <v>4</v>
      </c>
      <c r="F3589" t="s">
        <v>10</v>
      </c>
      <c r="G3589" t="s">
        <v>11</v>
      </c>
      <c r="H3589" s="1">
        <v>45006</v>
      </c>
    </row>
    <row r="3590" spans="1:8" x14ac:dyDescent="0.25">
      <c r="A3590" t="s">
        <v>3611</v>
      </c>
      <c r="B3590" t="s">
        <v>13</v>
      </c>
      <c r="C3590">
        <v>4</v>
      </c>
      <c r="D3590">
        <v>3</v>
      </c>
      <c r="E3590">
        <v>12</v>
      </c>
      <c r="F3590" t="s">
        <v>14</v>
      </c>
      <c r="G3590" t="s">
        <v>21</v>
      </c>
      <c r="H3590" s="1">
        <v>45109</v>
      </c>
    </row>
    <row r="3591" spans="1:8" x14ac:dyDescent="0.25">
      <c r="A3591" t="s">
        <v>3612</v>
      </c>
      <c r="B3591" t="s">
        <v>28</v>
      </c>
      <c r="C3591">
        <v>5</v>
      </c>
      <c r="D3591" t="s">
        <v>21</v>
      </c>
      <c r="E3591">
        <v>20</v>
      </c>
      <c r="F3591" t="s">
        <v>10</v>
      </c>
      <c r="H3591" s="1">
        <v>45153</v>
      </c>
    </row>
    <row r="3592" spans="1:8" x14ac:dyDescent="0.25">
      <c r="A3592" t="s">
        <v>3613</v>
      </c>
      <c r="B3592" t="s">
        <v>17</v>
      </c>
      <c r="C3592">
        <v>1</v>
      </c>
      <c r="D3592" t="s">
        <v>21</v>
      </c>
      <c r="E3592">
        <v>1</v>
      </c>
      <c r="F3592" t="s">
        <v>14</v>
      </c>
      <c r="H3592" s="1">
        <v>45095</v>
      </c>
    </row>
    <row r="3593" spans="1:8" x14ac:dyDescent="0.25">
      <c r="A3593" t="s">
        <v>3614</v>
      </c>
      <c r="B3593" t="s">
        <v>25</v>
      </c>
      <c r="C3593">
        <v>3</v>
      </c>
      <c r="D3593">
        <v>4</v>
      </c>
      <c r="E3593">
        <v>12</v>
      </c>
      <c r="F3593" t="s">
        <v>23</v>
      </c>
      <c r="G3593" t="s">
        <v>11</v>
      </c>
      <c r="H3593" s="1">
        <v>45172</v>
      </c>
    </row>
    <row r="3594" spans="1:8" x14ac:dyDescent="0.25">
      <c r="A3594" t="s">
        <v>3615</v>
      </c>
      <c r="B3594" t="s">
        <v>17</v>
      </c>
      <c r="C3594">
        <v>1</v>
      </c>
      <c r="D3594">
        <v>1</v>
      </c>
      <c r="E3594">
        <v>1</v>
      </c>
      <c r="F3594" t="s">
        <v>10</v>
      </c>
      <c r="G3594" t="s">
        <v>11</v>
      </c>
      <c r="H3594" s="1">
        <v>45119</v>
      </c>
    </row>
    <row r="3595" spans="1:8" x14ac:dyDescent="0.25">
      <c r="A3595" t="s">
        <v>3616</v>
      </c>
      <c r="B3595" t="s">
        <v>20</v>
      </c>
      <c r="C3595">
        <v>4</v>
      </c>
      <c r="D3595">
        <v>5</v>
      </c>
      <c r="E3595">
        <v>20</v>
      </c>
      <c r="F3595" t="s">
        <v>10</v>
      </c>
      <c r="G3595" t="s">
        <v>15</v>
      </c>
      <c r="H3595" s="1">
        <v>45202</v>
      </c>
    </row>
    <row r="3596" spans="1:8" x14ac:dyDescent="0.25">
      <c r="A3596" t="s">
        <v>3617</v>
      </c>
      <c r="B3596" t="s">
        <v>39</v>
      </c>
      <c r="C3596">
        <v>4</v>
      </c>
      <c r="D3596">
        <v>3</v>
      </c>
      <c r="E3596">
        <v>12</v>
      </c>
      <c r="F3596" t="s">
        <v>14</v>
      </c>
      <c r="G3596" t="s">
        <v>11</v>
      </c>
      <c r="H3596" s="1">
        <v>45155</v>
      </c>
    </row>
    <row r="3597" spans="1:8" x14ac:dyDescent="0.25">
      <c r="A3597" t="s">
        <v>3618</v>
      </c>
      <c r="B3597" t="s">
        <v>21</v>
      </c>
      <c r="C3597">
        <v>4</v>
      </c>
      <c r="D3597">
        <v>5</v>
      </c>
      <c r="E3597">
        <v>20</v>
      </c>
      <c r="F3597" t="s">
        <v>14</v>
      </c>
      <c r="G3597" t="s">
        <v>15</v>
      </c>
      <c r="H3597" s="1">
        <v>45083</v>
      </c>
    </row>
    <row r="3598" spans="1:8" x14ac:dyDescent="0.25">
      <c r="A3598" t="s">
        <v>3619</v>
      </c>
      <c r="B3598" t="s">
        <v>20</v>
      </c>
      <c r="C3598">
        <v>2</v>
      </c>
      <c r="D3598">
        <v>5</v>
      </c>
      <c r="E3598">
        <v>10</v>
      </c>
      <c r="F3598" t="s">
        <v>10</v>
      </c>
      <c r="H3598" s="1">
        <v>45145</v>
      </c>
    </row>
    <row r="3599" spans="1:8" x14ac:dyDescent="0.25">
      <c r="A3599" t="s">
        <v>3620</v>
      </c>
      <c r="B3599" t="s">
        <v>25</v>
      </c>
      <c r="C3599">
        <v>4</v>
      </c>
      <c r="D3599">
        <v>4</v>
      </c>
      <c r="E3599">
        <v>16</v>
      </c>
      <c r="F3599" t="s">
        <v>14</v>
      </c>
      <c r="G3599" t="s">
        <v>15</v>
      </c>
    </row>
    <row r="3600" spans="1:8" x14ac:dyDescent="0.25">
      <c r="A3600" t="s">
        <v>3621</v>
      </c>
      <c r="B3600" t="s">
        <v>25</v>
      </c>
      <c r="C3600">
        <v>1</v>
      </c>
      <c r="D3600" t="s">
        <v>18</v>
      </c>
      <c r="E3600" t="s">
        <v>18</v>
      </c>
      <c r="F3600" t="s">
        <v>14</v>
      </c>
      <c r="G3600" t="s">
        <v>11</v>
      </c>
      <c r="H3600" s="1">
        <v>45056</v>
      </c>
    </row>
    <row r="3601" spans="1:8" x14ac:dyDescent="0.25">
      <c r="A3601" t="s">
        <v>3622</v>
      </c>
      <c r="B3601" t="s">
        <v>39</v>
      </c>
      <c r="C3601">
        <v>4</v>
      </c>
      <c r="D3601">
        <v>3</v>
      </c>
      <c r="E3601">
        <v>12</v>
      </c>
      <c r="F3601" t="s">
        <v>23</v>
      </c>
      <c r="G3601" t="s">
        <v>15</v>
      </c>
      <c r="H3601" s="1">
        <v>44999</v>
      </c>
    </row>
    <row r="3602" spans="1:8" x14ac:dyDescent="0.25">
      <c r="A3602" t="s">
        <v>3623</v>
      </c>
      <c r="B3602" t="s">
        <v>21</v>
      </c>
      <c r="C3602">
        <v>3</v>
      </c>
      <c r="D3602">
        <v>1</v>
      </c>
      <c r="H3602" s="1">
        <v>44995</v>
      </c>
    </row>
    <row r="3603" spans="1:8" x14ac:dyDescent="0.25">
      <c r="A3603" t="s">
        <v>3624</v>
      </c>
      <c r="B3603" t="s">
        <v>39</v>
      </c>
      <c r="C3603">
        <v>2</v>
      </c>
      <c r="D3603">
        <v>3</v>
      </c>
      <c r="E3603">
        <v>6</v>
      </c>
      <c r="F3603" t="s">
        <v>23</v>
      </c>
      <c r="G3603" t="s">
        <v>11</v>
      </c>
      <c r="H3603" s="1">
        <v>45004</v>
      </c>
    </row>
    <row r="3604" spans="1:8" x14ac:dyDescent="0.25">
      <c r="A3604" t="s">
        <v>3625</v>
      </c>
      <c r="B3604" t="s">
        <v>9</v>
      </c>
      <c r="C3604">
        <v>1</v>
      </c>
      <c r="D3604">
        <v>2</v>
      </c>
      <c r="E3604">
        <v>2</v>
      </c>
      <c r="F3604" t="s">
        <v>10</v>
      </c>
      <c r="G3604" t="s">
        <v>15</v>
      </c>
      <c r="H3604" s="1">
        <v>45205</v>
      </c>
    </row>
    <row r="3605" spans="1:8" x14ac:dyDescent="0.25">
      <c r="A3605" t="s">
        <v>3626</v>
      </c>
      <c r="B3605" t="s">
        <v>20</v>
      </c>
      <c r="C3605">
        <v>2</v>
      </c>
      <c r="D3605">
        <v>5</v>
      </c>
      <c r="E3605">
        <v>10</v>
      </c>
      <c r="H3605" s="1">
        <v>45105</v>
      </c>
    </row>
    <row r="3606" spans="1:8" x14ac:dyDescent="0.25">
      <c r="A3606" t="s">
        <v>3627</v>
      </c>
      <c r="B3606" t="s">
        <v>9</v>
      </c>
      <c r="C3606">
        <v>5</v>
      </c>
      <c r="D3606">
        <v>2</v>
      </c>
      <c r="E3606">
        <v>10</v>
      </c>
      <c r="F3606" t="s">
        <v>18</v>
      </c>
      <c r="G3606" t="s">
        <v>15</v>
      </c>
      <c r="H3606" s="1">
        <v>45211</v>
      </c>
    </row>
    <row r="3607" spans="1:8" x14ac:dyDescent="0.25">
      <c r="A3607" t="s">
        <v>3628</v>
      </c>
      <c r="B3607" t="s">
        <v>39</v>
      </c>
      <c r="C3607">
        <v>2</v>
      </c>
      <c r="D3607">
        <v>3</v>
      </c>
      <c r="E3607">
        <v>6</v>
      </c>
      <c r="F3607" t="s">
        <v>23</v>
      </c>
      <c r="G3607" t="s">
        <v>11</v>
      </c>
      <c r="H3607" s="1">
        <v>45050</v>
      </c>
    </row>
    <row r="3608" spans="1:8" x14ac:dyDescent="0.25">
      <c r="A3608" t="s">
        <v>3629</v>
      </c>
      <c r="B3608" t="s">
        <v>13</v>
      </c>
      <c r="C3608">
        <v>4</v>
      </c>
      <c r="D3608">
        <v>3</v>
      </c>
      <c r="E3608">
        <v>12</v>
      </c>
      <c r="G3608" t="s">
        <v>11</v>
      </c>
      <c r="H3608" s="1">
        <v>45171</v>
      </c>
    </row>
    <row r="3609" spans="1:8" x14ac:dyDescent="0.25">
      <c r="A3609" t="s">
        <v>3630</v>
      </c>
      <c r="B3609" t="s">
        <v>20</v>
      </c>
      <c r="C3609">
        <v>5</v>
      </c>
      <c r="D3609">
        <v>5</v>
      </c>
      <c r="E3609">
        <v>25</v>
      </c>
      <c r="H3609" s="1">
        <v>45103</v>
      </c>
    </row>
    <row r="3610" spans="1:8" x14ac:dyDescent="0.25">
      <c r="A3610" t="s">
        <v>3631</v>
      </c>
      <c r="B3610" t="s">
        <v>17</v>
      </c>
      <c r="C3610">
        <v>3</v>
      </c>
      <c r="E3610">
        <v>3</v>
      </c>
      <c r="F3610" t="s">
        <v>23</v>
      </c>
      <c r="G3610" t="s">
        <v>11</v>
      </c>
      <c r="H3610" s="1">
        <v>45213</v>
      </c>
    </row>
    <row r="3611" spans="1:8" x14ac:dyDescent="0.25">
      <c r="A3611" t="s">
        <v>3632</v>
      </c>
      <c r="C3611">
        <v>4</v>
      </c>
      <c r="D3611">
        <v>2</v>
      </c>
      <c r="E3611">
        <v>8</v>
      </c>
      <c r="F3611" t="s">
        <v>23</v>
      </c>
      <c r="G3611" t="s">
        <v>15</v>
      </c>
      <c r="H3611" s="1">
        <v>45176</v>
      </c>
    </row>
    <row r="3612" spans="1:8" x14ac:dyDescent="0.25">
      <c r="A3612" t="s">
        <v>3633</v>
      </c>
      <c r="B3612" t="s">
        <v>17</v>
      </c>
      <c r="C3612">
        <v>3</v>
      </c>
      <c r="D3612">
        <v>1</v>
      </c>
      <c r="E3612" t="s">
        <v>18</v>
      </c>
      <c r="F3612" t="s">
        <v>14</v>
      </c>
      <c r="G3612" t="s">
        <v>15</v>
      </c>
      <c r="H3612" s="1">
        <v>45248</v>
      </c>
    </row>
    <row r="3613" spans="1:8" x14ac:dyDescent="0.25">
      <c r="A3613" t="s">
        <v>3634</v>
      </c>
      <c r="B3613" t="s">
        <v>25</v>
      </c>
      <c r="C3613">
        <v>2</v>
      </c>
      <c r="D3613">
        <v>4</v>
      </c>
      <c r="E3613">
        <v>8</v>
      </c>
      <c r="F3613" t="s">
        <v>10</v>
      </c>
      <c r="G3613" t="s">
        <v>11</v>
      </c>
      <c r="H3613" s="1">
        <v>44957</v>
      </c>
    </row>
    <row r="3614" spans="1:8" x14ac:dyDescent="0.25">
      <c r="A3614" t="s">
        <v>3635</v>
      </c>
      <c r="B3614" t="s">
        <v>9</v>
      </c>
      <c r="C3614">
        <v>2</v>
      </c>
      <c r="D3614">
        <v>2</v>
      </c>
      <c r="E3614">
        <v>4</v>
      </c>
      <c r="F3614" t="s">
        <v>14</v>
      </c>
      <c r="G3614" t="s">
        <v>18</v>
      </c>
      <c r="H3614" s="1">
        <v>45267</v>
      </c>
    </row>
    <row r="3615" spans="1:8" x14ac:dyDescent="0.25">
      <c r="A3615" t="s">
        <v>3636</v>
      </c>
      <c r="B3615" t="s">
        <v>9</v>
      </c>
      <c r="C3615">
        <v>1</v>
      </c>
      <c r="D3615">
        <v>2</v>
      </c>
      <c r="E3615">
        <v>2</v>
      </c>
      <c r="F3615" t="s">
        <v>10</v>
      </c>
      <c r="H3615" s="1">
        <v>45066</v>
      </c>
    </row>
    <row r="3616" spans="1:8" x14ac:dyDescent="0.25">
      <c r="A3616" t="s">
        <v>3637</v>
      </c>
      <c r="B3616" t="s">
        <v>9</v>
      </c>
      <c r="C3616">
        <v>3</v>
      </c>
      <c r="D3616">
        <v>2</v>
      </c>
      <c r="E3616">
        <v>6</v>
      </c>
      <c r="F3616" t="s">
        <v>23</v>
      </c>
      <c r="G3616" t="s">
        <v>11</v>
      </c>
      <c r="H3616" s="1">
        <v>45072</v>
      </c>
    </row>
    <row r="3617" spans="1:8" x14ac:dyDescent="0.25">
      <c r="A3617" t="s">
        <v>3638</v>
      </c>
      <c r="B3617" t="s">
        <v>25</v>
      </c>
      <c r="C3617">
        <v>5</v>
      </c>
      <c r="D3617">
        <v>4</v>
      </c>
      <c r="E3617">
        <v>20</v>
      </c>
      <c r="F3617" t="s">
        <v>23</v>
      </c>
      <c r="G3617" t="s">
        <v>15</v>
      </c>
      <c r="H3617" s="1">
        <v>45004</v>
      </c>
    </row>
    <row r="3618" spans="1:8" x14ac:dyDescent="0.25">
      <c r="A3618" t="s">
        <v>3639</v>
      </c>
      <c r="B3618" t="s">
        <v>20</v>
      </c>
      <c r="C3618" t="s">
        <v>18</v>
      </c>
      <c r="D3618">
        <v>5</v>
      </c>
      <c r="E3618">
        <v>20</v>
      </c>
      <c r="F3618" t="s">
        <v>10</v>
      </c>
      <c r="G3618" t="s">
        <v>15</v>
      </c>
      <c r="H3618" t="s">
        <v>18</v>
      </c>
    </row>
    <row r="3619" spans="1:8" x14ac:dyDescent="0.25">
      <c r="A3619" t="s">
        <v>3640</v>
      </c>
      <c r="B3619" t="s">
        <v>65</v>
      </c>
      <c r="C3619">
        <v>5</v>
      </c>
      <c r="D3619">
        <v>1.5</v>
      </c>
      <c r="E3619">
        <v>7.5</v>
      </c>
      <c r="F3619" t="s">
        <v>14</v>
      </c>
      <c r="G3619" t="s">
        <v>11</v>
      </c>
      <c r="H3619" s="1">
        <v>45113</v>
      </c>
    </row>
    <row r="3620" spans="1:8" x14ac:dyDescent="0.25">
      <c r="A3620" t="s">
        <v>3641</v>
      </c>
      <c r="B3620" t="s">
        <v>65</v>
      </c>
      <c r="C3620">
        <v>5</v>
      </c>
      <c r="D3620">
        <v>1.5</v>
      </c>
      <c r="E3620" t="s">
        <v>21</v>
      </c>
      <c r="F3620" t="s">
        <v>10</v>
      </c>
      <c r="G3620" t="s">
        <v>11</v>
      </c>
      <c r="H3620" s="1">
        <v>45263</v>
      </c>
    </row>
    <row r="3621" spans="1:8" x14ac:dyDescent="0.25">
      <c r="A3621" t="s">
        <v>3642</v>
      </c>
      <c r="B3621" t="s">
        <v>13</v>
      </c>
      <c r="C3621">
        <v>5</v>
      </c>
      <c r="D3621">
        <v>3</v>
      </c>
      <c r="E3621">
        <v>15</v>
      </c>
      <c r="F3621" t="s">
        <v>10</v>
      </c>
      <c r="H3621" s="1">
        <v>45288</v>
      </c>
    </row>
    <row r="3622" spans="1:8" x14ac:dyDescent="0.25">
      <c r="A3622" t="s">
        <v>3643</v>
      </c>
      <c r="B3622" t="s">
        <v>17</v>
      </c>
      <c r="C3622">
        <v>3</v>
      </c>
      <c r="D3622">
        <v>1</v>
      </c>
      <c r="E3622">
        <v>3</v>
      </c>
      <c r="F3622" t="s">
        <v>23</v>
      </c>
    </row>
    <row r="3623" spans="1:8" x14ac:dyDescent="0.25">
      <c r="A3623" t="s">
        <v>3644</v>
      </c>
      <c r="B3623" t="s">
        <v>65</v>
      </c>
      <c r="C3623">
        <v>3</v>
      </c>
      <c r="D3623">
        <v>1.5</v>
      </c>
      <c r="E3623">
        <v>4.5</v>
      </c>
      <c r="F3623" t="s">
        <v>23</v>
      </c>
      <c r="H3623" s="1">
        <v>44947</v>
      </c>
    </row>
    <row r="3624" spans="1:8" x14ac:dyDescent="0.25">
      <c r="A3624" t="s">
        <v>3645</v>
      </c>
      <c r="B3624" t="s">
        <v>39</v>
      </c>
      <c r="C3624">
        <v>3</v>
      </c>
      <c r="D3624">
        <v>3</v>
      </c>
      <c r="E3624">
        <v>9</v>
      </c>
      <c r="F3624" t="s">
        <v>10</v>
      </c>
      <c r="G3624" t="s">
        <v>15</v>
      </c>
      <c r="H3624" s="1">
        <v>45143</v>
      </c>
    </row>
    <row r="3625" spans="1:8" x14ac:dyDescent="0.25">
      <c r="A3625" t="s">
        <v>3646</v>
      </c>
      <c r="B3625" t="s">
        <v>28</v>
      </c>
      <c r="C3625">
        <v>1</v>
      </c>
      <c r="D3625">
        <v>4</v>
      </c>
      <c r="E3625">
        <v>4</v>
      </c>
      <c r="G3625" t="s">
        <v>11</v>
      </c>
    </row>
    <row r="3626" spans="1:8" x14ac:dyDescent="0.25">
      <c r="A3626" t="s">
        <v>3647</v>
      </c>
      <c r="B3626" t="s">
        <v>9</v>
      </c>
      <c r="C3626">
        <v>5</v>
      </c>
      <c r="D3626">
        <v>2</v>
      </c>
      <c r="E3626">
        <v>10</v>
      </c>
      <c r="H3626" s="1">
        <v>45269</v>
      </c>
    </row>
    <row r="3627" spans="1:8" x14ac:dyDescent="0.25">
      <c r="A3627" t="s">
        <v>3648</v>
      </c>
      <c r="B3627" t="s">
        <v>9</v>
      </c>
      <c r="C3627" t="s">
        <v>21</v>
      </c>
      <c r="D3627">
        <v>2</v>
      </c>
      <c r="E3627">
        <v>8</v>
      </c>
      <c r="F3627" t="s">
        <v>10</v>
      </c>
      <c r="G3627" t="s">
        <v>11</v>
      </c>
      <c r="H3627" s="1">
        <v>45051</v>
      </c>
    </row>
    <row r="3628" spans="1:8" x14ac:dyDescent="0.25">
      <c r="A3628" t="s">
        <v>3649</v>
      </c>
      <c r="B3628" t="s">
        <v>13</v>
      </c>
      <c r="C3628">
        <v>2</v>
      </c>
      <c r="D3628">
        <v>3</v>
      </c>
      <c r="E3628">
        <v>6</v>
      </c>
      <c r="H3628" s="1">
        <v>45099</v>
      </c>
    </row>
    <row r="3629" spans="1:8" x14ac:dyDescent="0.25">
      <c r="A3629" t="s">
        <v>3650</v>
      </c>
      <c r="B3629" t="s">
        <v>65</v>
      </c>
      <c r="C3629">
        <v>4</v>
      </c>
      <c r="D3629">
        <v>1.5</v>
      </c>
      <c r="E3629">
        <v>6</v>
      </c>
      <c r="F3629" t="s">
        <v>10</v>
      </c>
      <c r="G3629" t="s">
        <v>18</v>
      </c>
      <c r="H3629" s="1">
        <v>45097</v>
      </c>
    </row>
    <row r="3630" spans="1:8" x14ac:dyDescent="0.25">
      <c r="A3630" t="s">
        <v>3651</v>
      </c>
      <c r="B3630" t="s">
        <v>13</v>
      </c>
      <c r="C3630">
        <v>3</v>
      </c>
      <c r="D3630">
        <v>3</v>
      </c>
      <c r="E3630">
        <v>9</v>
      </c>
      <c r="F3630" t="s">
        <v>14</v>
      </c>
      <c r="H3630" s="1">
        <v>45268</v>
      </c>
    </row>
    <row r="3631" spans="1:8" x14ac:dyDescent="0.25">
      <c r="A3631" t="s">
        <v>3652</v>
      </c>
      <c r="B3631" t="s">
        <v>28</v>
      </c>
      <c r="C3631">
        <v>4</v>
      </c>
      <c r="D3631">
        <v>4</v>
      </c>
      <c r="E3631">
        <v>16</v>
      </c>
      <c r="F3631" t="s">
        <v>10</v>
      </c>
      <c r="G3631" t="s">
        <v>11</v>
      </c>
      <c r="H3631" s="1">
        <v>45070</v>
      </c>
    </row>
    <row r="3632" spans="1:8" x14ac:dyDescent="0.25">
      <c r="A3632" t="s">
        <v>3653</v>
      </c>
      <c r="B3632" t="s">
        <v>65</v>
      </c>
      <c r="C3632">
        <v>2</v>
      </c>
      <c r="D3632">
        <v>1.5</v>
      </c>
      <c r="E3632">
        <v>3</v>
      </c>
      <c r="F3632" t="s">
        <v>23</v>
      </c>
      <c r="G3632" t="s">
        <v>15</v>
      </c>
      <c r="H3632" s="1">
        <v>45026</v>
      </c>
    </row>
    <row r="3633" spans="1:8" x14ac:dyDescent="0.25">
      <c r="A3633" t="s">
        <v>3654</v>
      </c>
      <c r="B3633" t="s">
        <v>9</v>
      </c>
      <c r="C3633">
        <v>3</v>
      </c>
      <c r="D3633">
        <v>2</v>
      </c>
      <c r="E3633">
        <v>6</v>
      </c>
      <c r="G3633" t="s">
        <v>11</v>
      </c>
      <c r="H3633" s="1">
        <v>45160</v>
      </c>
    </row>
    <row r="3634" spans="1:8" x14ac:dyDescent="0.25">
      <c r="A3634" t="s">
        <v>3655</v>
      </c>
      <c r="B3634" t="s">
        <v>28</v>
      </c>
      <c r="C3634">
        <v>1</v>
      </c>
      <c r="D3634">
        <v>4</v>
      </c>
      <c r="E3634">
        <v>4</v>
      </c>
      <c r="G3634" t="s">
        <v>15</v>
      </c>
      <c r="H3634" s="1">
        <v>45286</v>
      </c>
    </row>
    <row r="3635" spans="1:8" x14ac:dyDescent="0.25">
      <c r="A3635" t="s">
        <v>3656</v>
      </c>
      <c r="B3635" t="s">
        <v>39</v>
      </c>
      <c r="C3635" t="s">
        <v>21</v>
      </c>
      <c r="D3635">
        <v>3</v>
      </c>
      <c r="E3635">
        <v>15</v>
      </c>
      <c r="G3635" t="s">
        <v>15</v>
      </c>
      <c r="H3635" s="1">
        <v>45002</v>
      </c>
    </row>
    <row r="3636" spans="1:8" x14ac:dyDescent="0.25">
      <c r="A3636" t="s">
        <v>3657</v>
      </c>
      <c r="B3636" t="s">
        <v>21</v>
      </c>
      <c r="C3636">
        <v>5</v>
      </c>
      <c r="D3636">
        <v>5</v>
      </c>
      <c r="E3636">
        <v>25</v>
      </c>
      <c r="F3636" t="s">
        <v>23</v>
      </c>
      <c r="H3636" s="1">
        <v>45280</v>
      </c>
    </row>
    <row r="3637" spans="1:8" x14ac:dyDescent="0.25">
      <c r="A3637" t="s">
        <v>3658</v>
      </c>
      <c r="B3637" t="s">
        <v>17</v>
      </c>
      <c r="C3637" t="s">
        <v>18</v>
      </c>
      <c r="D3637" t="s">
        <v>21</v>
      </c>
      <c r="E3637">
        <v>1</v>
      </c>
      <c r="F3637" t="s">
        <v>14</v>
      </c>
      <c r="G3637" t="s">
        <v>18</v>
      </c>
      <c r="H3637" s="1">
        <v>45133</v>
      </c>
    </row>
    <row r="3638" spans="1:8" x14ac:dyDescent="0.25">
      <c r="A3638" t="s">
        <v>3659</v>
      </c>
      <c r="B3638" t="s">
        <v>28</v>
      </c>
      <c r="C3638">
        <v>5</v>
      </c>
      <c r="D3638">
        <v>4</v>
      </c>
      <c r="E3638">
        <v>20</v>
      </c>
      <c r="G3638" t="s">
        <v>18</v>
      </c>
      <c r="H3638" s="1">
        <v>45066</v>
      </c>
    </row>
    <row r="3639" spans="1:8" x14ac:dyDescent="0.25">
      <c r="A3639" t="s">
        <v>3660</v>
      </c>
      <c r="B3639" t="s">
        <v>18</v>
      </c>
      <c r="C3639">
        <v>4</v>
      </c>
      <c r="D3639">
        <v>2</v>
      </c>
      <c r="E3639">
        <v>8</v>
      </c>
      <c r="G3639" t="s">
        <v>21</v>
      </c>
      <c r="H3639" s="1">
        <v>45019</v>
      </c>
    </row>
    <row r="3640" spans="1:8" x14ac:dyDescent="0.25">
      <c r="A3640" t="s">
        <v>3661</v>
      </c>
      <c r="B3640" t="s">
        <v>39</v>
      </c>
      <c r="C3640">
        <v>5</v>
      </c>
      <c r="D3640">
        <v>3</v>
      </c>
      <c r="E3640">
        <v>15</v>
      </c>
      <c r="H3640" s="1">
        <v>44950</v>
      </c>
    </row>
    <row r="3641" spans="1:8" x14ac:dyDescent="0.25">
      <c r="A3641" t="s">
        <v>3662</v>
      </c>
      <c r="B3641" t="s">
        <v>65</v>
      </c>
      <c r="C3641">
        <v>5</v>
      </c>
      <c r="D3641">
        <v>1.5</v>
      </c>
      <c r="E3641">
        <v>7.5</v>
      </c>
      <c r="F3641" t="s">
        <v>10</v>
      </c>
      <c r="G3641" t="s">
        <v>15</v>
      </c>
      <c r="H3641" s="1">
        <v>44964</v>
      </c>
    </row>
    <row r="3642" spans="1:8" x14ac:dyDescent="0.25">
      <c r="A3642" t="s">
        <v>3663</v>
      </c>
      <c r="B3642" t="s">
        <v>65</v>
      </c>
      <c r="C3642">
        <v>5</v>
      </c>
      <c r="D3642">
        <v>1.5</v>
      </c>
      <c r="E3642">
        <v>7.5</v>
      </c>
      <c r="F3642" t="s">
        <v>10</v>
      </c>
      <c r="H3642" s="1">
        <v>45074</v>
      </c>
    </row>
    <row r="3643" spans="1:8" x14ac:dyDescent="0.25">
      <c r="A3643" t="s">
        <v>3664</v>
      </c>
      <c r="B3643" t="s">
        <v>65</v>
      </c>
      <c r="C3643">
        <v>2</v>
      </c>
      <c r="D3643">
        <v>1.5</v>
      </c>
      <c r="E3643">
        <v>3</v>
      </c>
      <c r="F3643" t="s">
        <v>14</v>
      </c>
      <c r="G3643" t="s">
        <v>15</v>
      </c>
      <c r="H3643" s="1">
        <v>45085</v>
      </c>
    </row>
    <row r="3644" spans="1:8" x14ac:dyDescent="0.25">
      <c r="A3644" t="s">
        <v>3665</v>
      </c>
      <c r="B3644" t="s">
        <v>39</v>
      </c>
      <c r="C3644">
        <v>4</v>
      </c>
      <c r="D3644">
        <v>3</v>
      </c>
      <c r="E3644">
        <v>12</v>
      </c>
      <c r="F3644" t="s">
        <v>14</v>
      </c>
      <c r="H3644" s="1">
        <v>45088</v>
      </c>
    </row>
    <row r="3645" spans="1:8" x14ac:dyDescent="0.25">
      <c r="A3645" t="s">
        <v>3666</v>
      </c>
      <c r="C3645">
        <v>2</v>
      </c>
      <c r="D3645">
        <v>3</v>
      </c>
      <c r="E3645">
        <v>6</v>
      </c>
      <c r="F3645" t="s">
        <v>23</v>
      </c>
      <c r="G3645" t="s">
        <v>11</v>
      </c>
      <c r="H3645" s="1">
        <v>45093</v>
      </c>
    </row>
    <row r="3646" spans="1:8" x14ac:dyDescent="0.25">
      <c r="A3646" t="s">
        <v>3667</v>
      </c>
      <c r="B3646" t="s">
        <v>20</v>
      </c>
      <c r="C3646">
        <v>3</v>
      </c>
      <c r="D3646">
        <v>5</v>
      </c>
      <c r="E3646">
        <v>15</v>
      </c>
      <c r="F3646" t="s">
        <v>10</v>
      </c>
      <c r="G3646" t="s">
        <v>15</v>
      </c>
      <c r="H3646" s="1">
        <v>45246</v>
      </c>
    </row>
    <row r="3647" spans="1:8" x14ac:dyDescent="0.25">
      <c r="A3647" t="s">
        <v>3668</v>
      </c>
      <c r="B3647" t="s">
        <v>65</v>
      </c>
      <c r="C3647">
        <v>2</v>
      </c>
      <c r="D3647">
        <v>1.5</v>
      </c>
      <c r="E3647">
        <v>3</v>
      </c>
      <c r="F3647" t="s">
        <v>10</v>
      </c>
      <c r="G3647" t="s">
        <v>15</v>
      </c>
      <c r="H3647" s="1">
        <v>45159</v>
      </c>
    </row>
    <row r="3648" spans="1:8" x14ac:dyDescent="0.25">
      <c r="A3648" t="s">
        <v>3669</v>
      </c>
      <c r="B3648" t="s">
        <v>9</v>
      </c>
      <c r="C3648">
        <v>1</v>
      </c>
      <c r="D3648">
        <v>2</v>
      </c>
      <c r="E3648">
        <v>2</v>
      </c>
      <c r="F3648" t="s">
        <v>18</v>
      </c>
      <c r="H3648" s="1">
        <v>44945</v>
      </c>
    </row>
    <row r="3649" spans="1:8" x14ac:dyDescent="0.25">
      <c r="A3649" t="s">
        <v>3670</v>
      </c>
      <c r="B3649" t="s">
        <v>13</v>
      </c>
      <c r="C3649">
        <v>1</v>
      </c>
      <c r="D3649">
        <v>3</v>
      </c>
      <c r="E3649">
        <v>3</v>
      </c>
      <c r="F3649" t="s">
        <v>10</v>
      </c>
      <c r="H3649" s="1">
        <v>45141</v>
      </c>
    </row>
    <row r="3650" spans="1:8" x14ac:dyDescent="0.25">
      <c r="A3650" t="s">
        <v>3671</v>
      </c>
      <c r="B3650" t="s">
        <v>25</v>
      </c>
      <c r="C3650">
        <v>5</v>
      </c>
      <c r="D3650">
        <v>4</v>
      </c>
      <c r="E3650">
        <v>20</v>
      </c>
      <c r="F3650" t="s">
        <v>10</v>
      </c>
      <c r="H3650" s="1">
        <v>44930</v>
      </c>
    </row>
    <row r="3651" spans="1:8" x14ac:dyDescent="0.25">
      <c r="A3651" t="s">
        <v>3672</v>
      </c>
      <c r="B3651" t="s">
        <v>21</v>
      </c>
      <c r="C3651">
        <v>5</v>
      </c>
      <c r="D3651">
        <v>4</v>
      </c>
      <c r="E3651">
        <v>20</v>
      </c>
      <c r="F3651" t="s">
        <v>10</v>
      </c>
      <c r="G3651" t="s">
        <v>11</v>
      </c>
      <c r="H3651" s="1">
        <v>45140</v>
      </c>
    </row>
    <row r="3652" spans="1:8" x14ac:dyDescent="0.25">
      <c r="A3652" t="s">
        <v>3673</v>
      </c>
      <c r="B3652" t="s">
        <v>28</v>
      </c>
      <c r="C3652">
        <v>3</v>
      </c>
      <c r="D3652">
        <v>4</v>
      </c>
      <c r="E3652">
        <v>12</v>
      </c>
      <c r="F3652" t="s">
        <v>23</v>
      </c>
      <c r="G3652" t="s">
        <v>15</v>
      </c>
      <c r="H3652" s="1">
        <v>45106</v>
      </c>
    </row>
    <row r="3653" spans="1:8" x14ac:dyDescent="0.25">
      <c r="A3653" t="s">
        <v>3674</v>
      </c>
      <c r="B3653" t="s">
        <v>28</v>
      </c>
      <c r="C3653">
        <v>4</v>
      </c>
      <c r="D3653">
        <v>4</v>
      </c>
      <c r="E3653">
        <v>16</v>
      </c>
      <c r="F3653" t="s">
        <v>23</v>
      </c>
      <c r="G3653" t="s">
        <v>15</v>
      </c>
      <c r="H3653" s="1">
        <v>44938</v>
      </c>
    </row>
    <row r="3654" spans="1:8" x14ac:dyDescent="0.25">
      <c r="A3654" t="s">
        <v>3675</v>
      </c>
      <c r="B3654" t="s">
        <v>13</v>
      </c>
      <c r="C3654">
        <v>4</v>
      </c>
      <c r="D3654">
        <v>3</v>
      </c>
      <c r="F3654" t="s">
        <v>10</v>
      </c>
      <c r="G3654" t="s">
        <v>11</v>
      </c>
      <c r="H3654" s="1">
        <v>45197</v>
      </c>
    </row>
    <row r="3655" spans="1:8" x14ac:dyDescent="0.25">
      <c r="A3655" t="s">
        <v>3676</v>
      </c>
      <c r="B3655" t="s">
        <v>9</v>
      </c>
      <c r="C3655" t="s">
        <v>18</v>
      </c>
      <c r="D3655">
        <v>2</v>
      </c>
      <c r="E3655">
        <v>10</v>
      </c>
      <c r="F3655" t="s">
        <v>10</v>
      </c>
      <c r="G3655" t="s">
        <v>11</v>
      </c>
      <c r="H3655" s="1">
        <v>45062</v>
      </c>
    </row>
    <row r="3656" spans="1:8" x14ac:dyDescent="0.25">
      <c r="A3656" t="s">
        <v>3677</v>
      </c>
      <c r="B3656" t="s">
        <v>25</v>
      </c>
      <c r="C3656">
        <v>2</v>
      </c>
      <c r="D3656">
        <v>4</v>
      </c>
      <c r="E3656">
        <v>8</v>
      </c>
      <c r="F3656" t="s">
        <v>21</v>
      </c>
      <c r="G3656" t="s">
        <v>11</v>
      </c>
      <c r="H3656" s="1">
        <v>45057</v>
      </c>
    </row>
    <row r="3657" spans="1:8" x14ac:dyDescent="0.25">
      <c r="A3657" t="s">
        <v>3678</v>
      </c>
      <c r="B3657" t="s">
        <v>25</v>
      </c>
      <c r="C3657" t="s">
        <v>21</v>
      </c>
      <c r="D3657">
        <v>4</v>
      </c>
      <c r="E3657">
        <v>12</v>
      </c>
      <c r="F3657" t="s">
        <v>10</v>
      </c>
      <c r="G3657" t="s">
        <v>18</v>
      </c>
      <c r="H3657" s="1">
        <v>45156</v>
      </c>
    </row>
    <row r="3658" spans="1:8" x14ac:dyDescent="0.25">
      <c r="A3658" t="s">
        <v>3679</v>
      </c>
      <c r="B3658" t="s">
        <v>21</v>
      </c>
      <c r="C3658">
        <v>4</v>
      </c>
      <c r="D3658">
        <v>3</v>
      </c>
      <c r="E3658">
        <v>12</v>
      </c>
      <c r="F3658" t="s">
        <v>21</v>
      </c>
      <c r="G3658" t="s">
        <v>15</v>
      </c>
      <c r="H3658" s="1">
        <v>45086</v>
      </c>
    </row>
    <row r="3659" spans="1:8" x14ac:dyDescent="0.25">
      <c r="A3659" t="s">
        <v>3680</v>
      </c>
      <c r="B3659" t="s">
        <v>25</v>
      </c>
      <c r="C3659">
        <v>1</v>
      </c>
      <c r="D3659">
        <v>4</v>
      </c>
      <c r="E3659">
        <v>4</v>
      </c>
      <c r="F3659" t="s">
        <v>23</v>
      </c>
      <c r="G3659" t="s">
        <v>15</v>
      </c>
      <c r="H3659" s="1">
        <v>45195</v>
      </c>
    </row>
    <row r="3660" spans="1:8" x14ac:dyDescent="0.25">
      <c r="A3660" t="s">
        <v>3681</v>
      </c>
      <c r="B3660" t="s">
        <v>21</v>
      </c>
      <c r="C3660">
        <v>1</v>
      </c>
      <c r="D3660">
        <v>3</v>
      </c>
      <c r="E3660">
        <v>3</v>
      </c>
      <c r="F3660" t="s">
        <v>14</v>
      </c>
      <c r="H3660" s="1">
        <v>45161</v>
      </c>
    </row>
    <row r="3661" spans="1:8" x14ac:dyDescent="0.25">
      <c r="A3661" t="s">
        <v>3682</v>
      </c>
      <c r="B3661" t="s">
        <v>18</v>
      </c>
      <c r="C3661">
        <v>4</v>
      </c>
      <c r="D3661">
        <v>4</v>
      </c>
      <c r="F3661" t="s">
        <v>10</v>
      </c>
      <c r="G3661" t="s">
        <v>11</v>
      </c>
      <c r="H3661" s="1">
        <v>45188</v>
      </c>
    </row>
    <row r="3662" spans="1:8" x14ac:dyDescent="0.25">
      <c r="A3662" t="s">
        <v>3683</v>
      </c>
      <c r="B3662" t="s">
        <v>13</v>
      </c>
      <c r="C3662">
        <v>4</v>
      </c>
      <c r="D3662">
        <v>3</v>
      </c>
      <c r="E3662">
        <v>12</v>
      </c>
      <c r="F3662" t="s">
        <v>10</v>
      </c>
      <c r="G3662" t="s">
        <v>15</v>
      </c>
      <c r="H3662" t="s">
        <v>21</v>
      </c>
    </row>
    <row r="3663" spans="1:8" x14ac:dyDescent="0.25">
      <c r="A3663" t="s">
        <v>3684</v>
      </c>
      <c r="B3663" t="s">
        <v>39</v>
      </c>
      <c r="C3663">
        <v>4</v>
      </c>
      <c r="D3663">
        <v>3</v>
      </c>
      <c r="E3663">
        <v>12</v>
      </c>
      <c r="F3663" t="s">
        <v>14</v>
      </c>
      <c r="H3663" s="1">
        <v>44963</v>
      </c>
    </row>
    <row r="3664" spans="1:8" x14ac:dyDescent="0.25">
      <c r="A3664" t="s">
        <v>3685</v>
      </c>
      <c r="B3664" t="s">
        <v>21</v>
      </c>
      <c r="C3664">
        <v>5</v>
      </c>
      <c r="D3664">
        <v>3</v>
      </c>
      <c r="E3664">
        <v>15</v>
      </c>
      <c r="G3664" t="s">
        <v>11</v>
      </c>
      <c r="H3664" s="1">
        <v>45104</v>
      </c>
    </row>
    <row r="3665" spans="1:8" x14ac:dyDescent="0.25">
      <c r="A3665" t="s">
        <v>3686</v>
      </c>
      <c r="B3665" t="s">
        <v>13</v>
      </c>
      <c r="C3665">
        <v>4</v>
      </c>
      <c r="D3665">
        <v>3</v>
      </c>
      <c r="E3665">
        <v>12</v>
      </c>
      <c r="G3665" t="s">
        <v>11</v>
      </c>
      <c r="H3665" s="1">
        <v>45029</v>
      </c>
    </row>
    <row r="3666" spans="1:8" x14ac:dyDescent="0.25">
      <c r="A3666" t="s">
        <v>3687</v>
      </c>
      <c r="B3666" t="s">
        <v>9</v>
      </c>
      <c r="C3666">
        <v>1</v>
      </c>
      <c r="D3666">
        <v>2</v>
      </c>
      <c r="E3666">
        <v>2</v>
      </c>
      <c r="F3666" t="s">
        <v>10</v>
      </c>
      <c r="H3666" s="1">
        <v>45085</v>
      </c>
    </row>
    <row r="3667" spans="1:8" x14ac:dyDescent="0.25">
      <c r="A3667" t="s">
        <v>3688</v>
      </c>
      <c r="B3667" t="s">
        <v>17</v>
      </c>
      <c r="C3667">
        <v>4</v>
      </c>
      <c r="D3667">
        <v>1</v>
      </c>
      <c r="E3667">
        <v>4</v>
      </c>
      <c r="F3667" t="s">
        <v>10</v>
      </c>
      <c r="G3667" t="s">
        <v>11</v>
      </c>
      <c r="H3667" s="1">
        <v>45198</v>
      </c>
    </row>
    <row r="3668" spans="1:8" x14ac:dyDescent="0.25">
      <c r="A3668" t="s">
        <v>3689</v>
      </c>
      <c r="B3668" t="s">
        <v>21</v>
      </c>
      <c r="C3668">
        <v>2</v>
      </c>
      <c r="D3668" t="s">
        <v>21</v>
      </c>
      <c r="E3668">
        <v>3</v>
      </c>
      <c r="F3668" t="s">
        <v>23</v>
      </c>
      <c r="G3668" t="s">
        <v>11</v>
      </c>
      <c r="H3668" s="1">
        <v>45129</v>
      </c>
    </row>
    <row r="3669" spans="1:8" x14ac:dyDescent="0.25">
      <c r="A3669" t="s">
        <v>3690</v>
      </c>
      <c r="B3669" t="s">
        <v>17</v>
      </c>
      <c r="C3669">
        <v>4</v>
      </c>
      <c r="D3669">
        <v>1</v>
      </c>
      <c r="E3669">
        <v>4</v>
      </c>
      <c r="H3669" s="1">
        <v>45017</v>
      </c>
    </row>
    <row r="3670" spans="1:8" x14ac:dyDescent="0.25">
      <c r="A3670" t="s">
        <v>3691</v>
      </c>
      <c r="B3670" t="s">
        <v>39</v>
      </c>
      <c r="C3670">
        <v>1</v>
      </c>
      <c r="D3670">
        <v>3</v>
      </c>
      <c r="E3670">
        <v>3</v>
      </c>
      <c r="F3670" t="s">
        <v>10</v>
      </c>
      <c r="H3670" s="1">
        <v>45233</v>
      </c>
    </row>
    <row r="3671" spans="1:8" x14ac:dyDescent="0.25">
      <c r="A3671" t="s">
        <v>3692</v>
      </c>
      <c r="B3671" t="s">
        <v>17</v>
      </c>
      <c r="C3671">
        <v>3</v>
      </c>
      <c r="D3671">
        <v>1</v>
      </c>
      <c r="E3671">
        <v>3</v>
      </c>
      <c r="F3671" t="s">
        <v>10</v>
      </c>
      <c r="G3671" t="s">
        <v>11</v>
      </c>
      <c r="H3671" s="1">
        <v>45258</v>
      </c>
    </row>
    <row r="3672" spans="1:8" x14ac:dyDescent="0.25">
      <c r="A3672" t="s">
        <v>3693</v>
      </c>
      <c r="B3672" t="s">
        <v>13</v>
      </c>
      <c r="C3672">
        <v>4</v>
      </c>
      <c r="D3672">
        <v>3</v>
      </c>
      <c r="E3672">
        <v>12</v>
      </c>
      <c r="F3672" t="s">
        <v>23</v>
      </c>
      <c r="G3672" t="s">
        <v>15</v>
      </c>
      <c r="H3672" s="1">
        <v>45244</v>
      </c>
    </row>
    <row r="3673" spans="1:8" x14ac:dyDescent="0.25">
      <c r="A3673" t="s">
        <v>3694</v>
      </c>
      <c r="B3673" t="s">
        <v>20</v>
      </c>
      <c r="C3673">
        <v>2</v>
      </c>
      <c r="D3673">
        <v>5</v>
      </c>
      <c r="E3673">
        <v>10</v>
      </c>
      <c r="F3673" t="s">
        <v>10</v>
      </c>
      <c r="G3673" t="s">
        <v>15</v>
      </c>
      <c r="H3673" s="1">
        <v>45064</v>
      </c>
    </row>
    <row r="3674" spans="1:8" x14ac:dyDescent="0.25">
      <c r="A3674" t="s">
        <v>3695</v>
      </c>
      <c r="B3674" t="s">
        <v>65</v>
      </c>
      <c r="C3674">
        <v>5</v>
      </c>
      <c r="D3674">
        <v>1.5</v>
      </c>
      <c r="E3674">
        <v>7.5</v>
      </c>
      <c r="F3674" t="s">
        <v>23</v>
      </c>
      <c r="G3674" t="s">
        <v>11</v>
      </c>
      <c r="H3674" s="1">
        <v>45002</v>
      </c>
    </row>
    <row r="3675" spans="1:8" x14ac:dyDescent="0.25">
      <c r="A3675" t="s">
        <v>3696</v>
      </c>
      <c r="B3675" t="s">
        <v>25</v>
      </c>
      <c r="C3675">
        <v>2</v>
      </c>
      <c r="D3675" t="s">
        <v>21</v>
      </c>
      <c r="E3675" t="s">
        <v>21</v>
      </c>
      <c r="G3675" t="s">
        <v>21</v>
      </c>
    </row>
    <row r="3676" spans="1:8" x14ac:dyDescent="0.25">
      <c r="A3676" t="s">
        <v>3697</v>
      </c>
      <c r="B3676" t="s">
        <v>17</v>
      </c>
      <c r="C3676" t="s">
        <v>21</v>
      </c>
      <c r="D3676">
        <v>1</v>
      </c>
      <c r="E3676">
        <v>1</v>
      </c>
      <c r="H3676" s="1">
        <v>45094</v>
      </c>
    </row>
    <row r="3677" spans="1:8" x14ac:dyDescent="0.25">
      <c r="A3677" t="s">
        <v>3698</v>
      </c>
      <c r="B3677" t="s">
        <v>65</v>
      </c>
      <c r="C3677" t="s">
        <v>21</v>
      </c>
      <c r="D3677">
        <v>1.5</v>
      </c>
      <c r="E3677">
        <v>7.5</v>
      </c>
      <c r="F3677" t="s">
        <v>14</v>
      </c>
      <c r="H3677" s="1">
        <v>45019</v>
      </c>
    </row>
    <row r="3678" spans="1:8" x14ac:dyDescent="0.25">
      <c r="A3678" t="s">
        <v>3699</v>
      </c>
      <c r="B3678" t="s">
        <v>9</v>
      </c>
      <c r="C3678">
        <v>3</v>
      </c>
      <c r="D3678">
        <v>2</v>
      </c>
      <c r="E3678">
        <v>6</v>
      </c>
      <c r="G3678" t="s">
        <v>21</v>
      </c>
      <c r="H3678" s="1">
        <v>45173</v>
      </c>
    </row>
    <row r="3679" spans="1:8" x14ac:dyDescent="0.25">
      <c r="A3679" t="s">
        <v>3700</v>
      </c>
      <c r="C3679">
        <v>3</v>
      </c>
      <c r="D3679">
        <v>2</v>
      </c>
      <c r="E3679">
        <v>6</v>
      </c>
      <c r="F3679" t="s">
        <v>10</v>
      </c>
      <c r="G3679" t="s">
        <v>11</v>
      </c>
      <c r="H3679" s="1">
        <v>44963</v>
      </c>
    </row>
    <row r="3680" spans="1:8" x14ac:dyDescent="0.25">
      <c r="A3680" t="s">
        <v>3701</v>
      </c>
      <c r="B3680" t="s">
        <v>17</v>
      </c>
      <c r="C3680">
        <v>2</v>
      </c>
      <c r="D3680">
        <v>1</v>
      </c>
      <c r="E3680">
        <v>2</v>
      </c>
      <c r="F3680" t="s">
        <v>14</v>
      </c>
      <c r="G3680" t="s">
        <v>11</v>
      </c>
      <c r="H3680" s="1">
        <v>45268</v>
      </c>
    </row>
    <row r="3681" spans="1:8" x14ac:dyDescent="0.25">
      <c r="A3681" t="s">
        <v>3702</v>
      </c>
      <c r="C3681">
        <v>5</v>
      </c>
      <c r="D3681">
        <v>2</v>
      </c>
      <c r="E3681">
        <v>10</v>
      </c>
      <c r="F3681" t="s">
        <v>23</v>
      </c>
      <c r="G3681" t="s">
        <v>15</v>
      </c>
      <c r="H3681" s="1">
        <v>45257</v>
      </c>
    </row>
    <row r="3682" spans="1:8" x14ac:dyDescent="0.25">
      <c r="A3682" t="s">
        <v>3703</v>
      </c>
      <c r="B3682" t="s">
        <v>65</v>
      </c>
      <c r="C3682">
        <v>2</v>
      </c>
      <c r="D3682">
        <v>1.5</v>
      </c>
      <c r="E3682">
        <v>3</v>
      </c>
      <c r="F3682" t="s">
        <v>10</v>
      </c>
      <c r="G3682" t="s">
        <v>15</v>
      </c>
      <c r="H3682" s="1">
        <v>45260</v>
      </c>
    </row>
    <row r="3683" spans="1:8" x14ac:dyDescent="0.25">
      <c r="A3683" t="s">
        <v>3704</v>
      </c>
      <c r="B3683" t="s">
        <v>25</v>
      </c>
      <c r="C3683">
        <v>3</v>
      </c>
      <c r="D3683">
        <v>4</v>
      </c>
      <c r="E3683">
        <v>12</v>
      </c>
      <c r="G3683" t="s">
        <v>11</v>
      </c>
      <c r="H3683" s="1">
        <v>45075</v>
      </c>
    </row>
    <row r="3684" spans="1:8" x14ac:dyDescent="0.25">
      <c r="A3684" t="s">
        <v>3705</v>
      </c>
      <c r="B3684" t="s">
        <v>28</v>
      </c>
      <c r="C3684">
        <v>4</v>
      </c>
      <c r="D3684">
        <v>4</v>
      </c>
      <c r="E3684">
        <v>16</v>
      </c>
      <c r="G3684" t="s">
        <v>11</v>
      </c>
      <c r="H3684" s="1">
        <v>45089</v>
      </c>
    </row>
    <row r="3685" spans="1:8" x14ac:dyDescent="0.25">
      <c r="A3685" t="s">
        <v>3706</v>
      </c>
      <c r="B3685" t="s">
        <v>65</v>
      </c>
      <c r="C3685">
        <v>3</v>
      </c>
      <c r="D3685">
        <v>1.5</v>
      </c>
      <c r="E3685">
        <v>4.5</v>
      </c>
      <c r="F3685" t="s">
        <v>23</v>
      </c>
      <c r="G3685" t="s">
        <v>18</v>
      </c>
      <c r="H3685" s="1">
        <v>44935</v>
      </c>
    </row>
    <row r="3686" spans="1:8" x14ac:dyDescent="0.25">
      <c r="A3686" t="s">
        <v>3707</v>
      </c>
      <c r="B3686" t="s">
        <v>17</v>
      </c>
      <c r="C3686">
        <v>1</v>
      </c>
      <c r="D3686">
        <v>1</v>
      </c>
      <c r="E3686">
        <v>1</v>
      </c>
      <c r="F3686" t="s">
        <v>23</v>
      </c>
      <c r="G3686" t="s">
        <v>18</v>
      </c>
      <c r="H3686" s="1">
        <v>45009</v>
      </c>
    </row>
    <row r="3687" spans="1:8" x14ac:dyDescent="0.25">
      <c r="A3687" t="s">
        <v>3708</v>
      </c>
      <c r="B3687" t="s">
        <v>28</v>
      </c>
      <c r="C3687">
        <v>4</v>
      </c>
      <c r="D3687">
        <v>4</v>
      </c>
      <c r="E3687">
        <v>16</v>
      </c>
      <c r="F3687" t="s">
        <v>14</v>
      </c>
      <c r="G3687" t="s">
        <v>15</v>
      </c>
      <c r="H3687" s="1">
        <v>45031</v>
      </c>
    </row>
    <row r="3688" spans="1:8" x14ac:dyDescent="0.25">
      <c r="A3688" t="s">
        <v>3709</v>
      </c>
      <c r="B3688" t="s">
        <v>20</v>
      </c>
      <c r="C3688">
        <v>5</v>
      </c>
      <c r="D3688">
        <v>5</v>
      </c>
      <c r="E3688">
        <v>25</v>
      </c>
      <c r="F3688" t="s">
        <v>10</v>
      </c>
      <c r="H3688" s="1">
        <v>44935</v>
      </c>
    </row>
    <row r="3689" spans="1:8" x14ac:dyDescent="0.25">
      <c r="A3689" t="s">
        <v>3710</v>
      </c>
      <c r="B3689" t="s">
        <v>9</v>
      </c>
      <c r="C3689">
        <v>2</v>
      </c>
      <c r="D3689">
        <v>2</v>
      </c>
      <c r="E3689">
        <v>4</v>
      </c>
      <c r="F3689" t="s">
        <v>21</v>
      </c>
      <c r="G3689" t="s">
        <v>11</v>
      </c>
      <c r="H3689" s="1">
        <v>45162</v>
      </c>
    </row>
    <row r="3690" spans="1:8" x14ac:dyDescent="0.25">
      <c r="A3690" t="s">
        <v>3711</v>
      </c>
      <c r="B3690" t="s">
        <v>13</v>
      </c>
      <c r="C3690">
        <v>4</v>
      </c>
      <c r="D3690">
        <v>3</v>
      </c>
      <c r="E3690">
        <v>12</v>
      </c>
      <c r="G3690" t="s">
        <v>11</v>
      </c>
      <c r="H3690" s="1">
        <v>45059</v>
      </c>
    </row>
    <row r="3691" spans="1:8" x14ac:dyDescent="0.25">
      <c r="A3691" t="s">
        <v>3712</v>
      </c>
      <c r="B3691" t="s">
        <v>17</v>
      </c>
      <c r="C3691">
        <v>1</v>
      </c>
      <c r="D3691">
        <v>1</v>
      </c>
      <c r="E3691">
        <v>1</v>
      </c>
      <c r="F3691" t="s">
        <v>10</v>
      </c>
      <c r="G3691" t="s">
        <v>11</v>
      </c>
      <c r="H3691" s="1">
        <v>45204</v>
      </c>
    </row>
    <row r="3692" spans="1:8" x14ac:dyDescent="0.25">
      <c r="A3692" t="s">
        <v>3713</v>
      </c>
      <c r="C3692">
        <v>1</v>
      </c>
      <c r="D3692">
        <v>1.5</v>
      </c>
      <c r="E3692">
        <v>1.5</v>
      </c>
      <c r="F3692" t="s">
        <v>10</v>
      </c>
      <c r="G3692" t="s">
        <v>11</v>
      </c>
      <c r="H3692" s="1">
        <v>45072</v>
      </c>
    </row>
    <row r="3693" spans="1:8" x14ac:dyDescent="0.25">
      <c r="A3693" t="s">
        <v>3714</v>
      </c>
      <c r="B3693" t="s">
        <v>13</v>
      </c>
      <c r="C3693">
        <v>5</v>
      </c>
      <c r="D3693">
        <v>3</v>
      </c>
      <c r="E3693">
        <v>15</v>
      </c>
      <c r="G3693" t="s">
        <v>11</v>
      </c>
      <c r="H3693" s="1">
        <v>45249</v>
      </c>
    </row>
    <row r="3694" spans="1:8" x14ac:dyDescent="0.25">
      <c r="A3694" t="s">
        <v>3715</v>
      </c>
      <c r="B3694" t="s">
        <v>20</v>
      </c>
      <c r="C3694">
        <v>4</v>
      </c>
      <c r="D3694">
        <v>5</v>
      </c>
      <c r="E3694">
        <v>20</v>
      </c>
      <c r="F3694" t="s">
        <v>14</v>
      </c>
      <c r="G3694" t="s">
        <v>15</v>
      </c>
      <c r="H3694" s="1">
        <v>45218</v>
      </c>
    </row>
    <row r="3695" spans="1:8" x14ac:dyDescent="0.25">
      <c r="A3695" t="s">
        <v>3716</v>
      </c>
      <c r="B3695" t="s">
        <v>20</v>
      </c>
      <c r="C3695">
        <v>3</v>
      </c>
      <c r="D3695">
        <v>5</v>
      </c>
      <c r="E3695">
        <v>15</v>
      </c>
      <c r="F3695" t="s">
        <v>23</v>
      </c>
      <c r="H3695" s="1">
        <v>45154</v>
      </c>
    </row>
    <row r="3696" spans="1:8" x14ac:dyDescent="0.25">
      <c r="A3696" t="s">
        <v>3717</v>
      </c>
      <c r="B3696" t="s">
        <v>65</v>
      </c>
      <c r="C3696">
        <v>1</v>
      </c>
      <c r="D3696">
        <v>1.5</v>
      </c>
      <c r="E3696">
        <v>1.5</v>
      </c>
      <c r="F3696" t="s">
        <v>14</v>
      </c>
      <c r="H3696" s="1">
        <v>44948</v>
      </c>
    </row>
    <row r="3697" spans="1:8" x14ac:dyDescent="0.25">
      <c r="A3697" t="s">
        <v>3718</v>
      </c>
      <c r="B3697" t="s">
        <v>17</v>
      </c>
      <c r="C3697">
        <v>2</v>
      </c>
      <c r="D3697">
        <v>1</v>
      </c>
      <c r="E3697">
        <v>2</v>
      </c>
      <c r="F3697" t="s">
        <v>10</v>
      </c>
      <c r="H3697" s="1">
        <v>45167</v>
      </c>
    </row>
    <row r="3698" spans="1:8" x14ac:dyDescent="0.25">
      <c r="A3698" t="s">
        <v>3719</v>
      </c>
      <c r="B3698" t="s">
        <v>25</v>
      </c>
      <c r="C3698">
        <v>1</v>
      </c>
      <c r="D3698">
        <v>4</v>
      </c>
      <c r="E3698">
        <v>4</v>
      </c>
      <c r="F3698" t="s">
        <v>10</v>
      </c>
      <c r="G3698" t="s">
        <v>11</v>
      </c>
      <c r="H3698" s="1">
        <v>45056</v>
      </c>
    </row>
    <row r="3699" spans="1:8" x14ac:dyDescent="0.25">
      <c r="A3699" t="s">
        <v>3720</v>
      </c>
      <c r="B3699" t="s">
        <v>21</v>
      </c>
      <c r="C3699">
        <v>1</v>
      </c>
      <c r="D3699">
        <v>1.5</v>
      </c>
      <c r="E3699">
        <v>1.5</v>
      </c>
      <c r="F3699" t="s">
        <v>21</v>
      </c>
      <c r="H3699" s="1">
        <v>45246</v>
      </c>
    </row>
    <row r="3700" spans="1:8" x14ac:dyDescent="0.25">
      <c r="A3700" t="s">
        <v>3721</v>
      </c>
      <c r="B3700" t="s">
        <v>9</v>
      </c>
      <c r="C3700">
        <v>2</v>
      </c>
      <c r="D3700">
        <v>2</v>
      </c>
      <c r="E3700">
        <v>4</v>
      </c>
      <c r="F3700" t="s">
        <v>23</v>
      </c>
      <c r="G3700" t="s">
        <v>11</v>
      </c>
      <c r="H3700" s="1">
        <v>45108</v>
      </c>
    </row>
    <row r="3701" spans="1:8" x14ac:dyDescent="0.25">
      <c r="A3701" t="s">
        <v>3722</v>
      </c>
      <c r="B3701" t="s">
        <v>65</v>
      </c>
      <c r="C3701">
        <v>1</v>
      </c>
      <c r="D3701">
        <v>1.5</v>
      </c>
      <c r="E3701">
        <v>1.5</v>
      </c>
      <c r="F3701" t="s">
        <v>23</v>
      </c>
      <c r="G3701" t="s">
        <v>11</v>
      </c>
      <c r="H3701" s="1">
        <v>45039</v>
      </c>
    </row>
    <row r="3702" spans="1:8" x14ac:dyDescent="0.25">
      <c r="A3702" t="s">
        <v>3723</v>
      </c>
      <c r="B3702" t="s">
        <v>65</v>
      </c>
      <c r="C3702">
        <v>1</v>
      </c>
      <c r="D3702">
        <v>1.5</v>
      </c>
      <c r="E3702">
        <v>1.5</v>
      </c>
      <c r="F3702" t="s">
        <v>23</v>
      </c>
      <c r="G3702" t="s">
        <v>11</v>
      </c>
      <c r="H3702" s="1">
        <v>44954</v>
      </c>
    </row>
    <row r="3703" spans="1:8" x14ac:dyDescent="0.25">
      <c r="A3703" t="s">
        <v>3724</v>
      </c>
      <c r="B3703" t="s">
        <v>65</v>
      </c>
      <c r="D3703">
        <v>1.5</v>
      </c>
      <c r="E3703">
        <v>1.5</v>
      </c>
      <c r="G3703" t="s">
        <v>15</v>
      </c>
      <c r="H3703" s="1">
        <v>45081</v>
      </c>
    </row>
    <row r="3704" spans="1:8" x14ac:dyDescent="0.25">
      <c r="A3704" t="s">
        <v>3725</v>
      </c>
      <c r="B3704" t="s">
        <v>20</v>
      </c>
      <c r="C3704">
        <v>5</v>
      </c>
      <c r="D3704">
        <v>5</v>
      </c>
      <c r="E3704">
        <v>25</v>
      </c>
      <c r="F3704" t="s">
        <v>10</v>
      </c>
      <c r="G3704" t="s">
        <v>11</v>
      </c>
      <c r="H3704" s="1">
        <v>44976</v>
      </c>
    </row>
    <row r="3705" spans="1:8" x14ac:dyDescent="0.25">
      <c r="A3705" t="s">
        <v>3726</v>
      </c>
      <c r="B3705" t="s">
        <v>9</v>
      </c>
      <c r="C3705">
        <v>1</v>
      </c>
      <c r="D3705">
        <v>2</v>
      </c>
      <c r="E3705">
        <v>2</v>
      </c>
      <c r="G3705" t="s">
        <v>15</v>
      </c>
      <c r="H3705" s="1">
        <v>45255</v>
      </c>
    </row>
    <row r="3706" spans="1:8" x14ac:dyDescent="0.25">
      <c r="A3706" t="s">
        <v>3727</v>
      </c>
      <c r="B3706" t="s">
        <v>65</v>
      </c>
      <c r="C3706">
        <v>4</v>
      </c>
      <c r="D3706">
        <v>1.5</v>
      </c>
      <c r="E3706">
        <v>6</v>
      </c>
      <c r="F3706" t="s">
        <v>14</v>
      </c>
      <c r="G3706" t="s">
        <v>11</v>
      </c>
      <c r="H3706" s="1">
        <v>45038</v>
      </c>
    </row>
    <row r="3707" spans="1:8" x14ac:dyDescent="0.25">
      <c r="A3707" t="s">
        <v>3728</v>
      </c>
      <c r="B3707" t="s">
        <v>18</v>
      </c>
      <c r="C3707">
        <v>4</v>
      </c>
      <c r="D3707">
        <v>4</v>
      </c>
      <c r="E3707">
        <v>16</v>
      </c>
      <c r="F3707" t="s">
        <v>14</v>
      </c>
      <c r="G3707" t="s">
        <v>11</v>
      </c>
      <c r="H3707" s="1">
        <v>45255</v>
      </c>
    </row>
    <row r="3708" spans="1:8" x14ac:dyDescent="0.25">
      <c r="A3708" t="s">
        <v>3729</v>
      </c>
      <c r="B3708" t="s">
        <v>25</v>
      </c>
      <c r="C3708">
        <v>4</v>
      </c>
      <c r="D3708">
        <v>4</v>
      </c>
      <c r="E3708">
        <v>16</v>
      </c>
      <c r="F3708" t="s">
        <v>21</v>
      </c>
      <c r="G3708" t="s">
        <v>15</v>
      </c>
      <c r="H3708" s="1">
        <v>45093</v>
      </c>
    </row>
    <row r="3709" spans="1:8" x14ac:dyDescent="0.25">
      <c r="A3709" t="s">
        <v>3730</v>
      </c>
      <c r="B3709" t="s">
        <v>65</v>
      </c>
      <c r="C3709">
        <v>3</v>
      </c>
      <c r="D3709">
        <v>1.5</v>
      </c>
      <c r="E3709">
        <v>4.5</v>
      </c>
      <c r="F3709" t="s">
        <v>10</v>
      </c>
      <c r="H3709" s="1">
        <v>44987</v>
      </c>
    </row>
    <row r="3710" spans="1:8" x14ac:dyDescent="0.25">
      <c r="A3710" t="s">
        <v>3731</v>
      </c>
      <c r="B3710" t="s">
        <v>39</v>
      </c>
      <c r="C3710">
        <v>5</v>
      </c>
      <c r="D3710">
        <v>3</v>
      </c>
      <c r="E3710">
        <v>15</v>
      </c>
      <c r="F3710" t="s">
        <v>10</v>
      </c>
      <c r="H3710" s="1">
        <v>45074</v>
      </c>
    </row>
    <row r="3711" spans="1:8" x14ac:dyDescent="0.25">
      <c r="A3711" t="s">
        <v>3732</v>
      </c>
      <c r="B3711" t="s">
        <v>65</v>
      </c>
      <c r="C3711">
        <v>5</v>
      </c>
      <c r="D3711">
        <v>1.5</v>
      </c>
      <c r="E3711">
        <v>7.5</v>
      </c>
      <c r="F3711" t="s">
        <v>10</v>
      </c>
      <c r="H3711" s="1">
        <v>45052</v>
      </c>
    </row>
    <row r="3712" spans="1:8" x14ac:dyDescent="0.25">
      <c r="A3712" t="s">
        <v>3733</v>
      </c>
      <c r="B3712" t="s">
        <v>21</v>
      </c>
      <c r="C3712">
        <v>1</v>
      </c>
      <c r="D3712">
        <v>5</v>
      </c>
      <c r="E3712">
        <v>5</v>
      </c>
      <c r="H3712" s="1">
        <v>44973</v>
      </c>
    </row>
    <row r="3713" spans="1:8" x14ac:dyDescent="0.25">
      <c r="A3713" t="s">
        <v>3734</v>
      </c>
      <c r="B3713" t="s">
        <v>21</v>
      </c>
      <c r="C3713">
        <v>5</v>
      </c>
      <c r="D3713">
        <v>2</v>
      </c>
      <c r="E3713">
        <v>10</v>
      </c>
      <c r="F3713" t="s">
        <v>21</v>
      </c>
      <c r="G3713" t="s">
        <v>15</v>
      </c>
      <c r="H3713" s="1">
        <v>45244</v>
      </c>
    </row>
    <row r="3714" spans="1:8" x14ac:dyDescent="0.25">
      <c r="A3714" t="s">
        <v>3735</v>
      </c>
      <c r="B3714" t="s">
        <v>9</v>
      </c>
      <c r="C3714">
        <v>3</v>
      </c>
      <c r="D3714">
        <v>2</v>
      </c>
      <c r="E3714">
        <v>6</v>
      </c>
      <c r="F3714" t="s">
        <v>21</v>
      </c>
      <c r="G3714" t="s">
        <v>11</v>
      </c>
      <c r="H3714" s="1">
        <v>45178</v>
      </c>
    </row>
    <row r="3715" spans="1:8" x14ac:dyDescent="0.25">
      <c r="A3715" t="s">
        <v>3736</v>
      </c>
      <c r="B3715" t="s">
        <v>17</v>
      </c>
      <c r="C3715">
        <v>3</v>
      </c>
      <c r="D3715">
        <v>1</v>
      </c>
      <c r="E3715">
        <v>3</v>
      </c>
      <c r="F3715" t="s">
        <v>10</v>
      </c>
      <c r="G3715" t="s">
        <v>15</v>
      </c>
      <c r="H3715" s="1">
        <v>45067</v>
      </c>
    </row>
    <row r="3716" spans="1:8" x14ac:dyDescent="0.25">
      <c r="A3716" t="s">
        <v>3737</v>
      </c>
      <c r="B3716" t="s">
        <v>28</v>
      </c>
      <c r="C3716">
        <v>2</v>
      </c>
      <c r="E3716">
        <v>8</v>
      </c>
      <c r="F3716" t="s">
        <v>23</v>
      </c>
      <c r="G3716" t="s">
        <v>15</v>
      </c>
      <c r="H3716" s="1">
        <v>45238</v>
      </c>
    </row>
    <row r="3717" spans="1:8" x14ac:dyDescent="0.25">
      <c r="A3717" t="s">
        <v>3738</v>
      </c>
      <c r="B3717" t="s">
        <v>17</v>
      </c>
      <c r="C3717">
        <v>3</v>
      </c>
      <c r="D3717">
        <v>1</v>
      </c>
      <c r="E3717">
        <v>3</v>
      </c>
      <c r="F3717" t="s">
        <v>14</v>
      </c>
      <c r="G3717" t="s">
        <v>11</v>
      </c>
      <c r="H3717" s="1">
        <v>44955</v>
      </c>
    </row>
    <row r="3718" spans="1:8" x14ac:dyDescent="0.25">
      <c r="A3718" t="s">
        <v>3739</v>
      </c>
      <c r="B3718" t="s">
        <v>17</v>
      </c>
      <c r="C3718">
        <v>1</v>
      </c>
      <c r="D3718" t="s">
        <v>18</v>
      </c>
      <c r="E3718">
        <v>1</v>
      </c>
      <c r="F3718" t="s">
        <v>23</v>
      </c>
      <c r="H3718" s="1">
        <v>45232</v>
      </c>
    </row>
    <row r="3719" spans="1:8" x14ac:dyDescent="0.25">
      <c r="A3719" t="s">
        <v>3740</v>
      </c>
      <c r="B3719" t="s">
        <v>18</v>
      </c>
      <c r="C3719">
        <v>3</v>
      </c>
      <c r="D3719">
        <v>4</v>
      </c>
      <c r="E3719">
        <v>12</v>
      </c>
      <c r="F3719" t="s">
        <v>14</v>
      </c>
      <c r="G3719" t="s">
        <v>18</v>
      </c>
      <c r="H3719" s="1">
        <v>45073</v>
      </c>
    </row>
    <row r="3720" spans="1:8" x14ac:dyDescent="0.25">
      <c r="A3720" t="s">
        <v>3741</v>
      </c>
      <c r="B3720" t="s">
        <v>25</v>
      </c>
      <c r="C3720">
        <v>1</v>
      </c>
      <c r="D3720">
        <v>4</v>
      </c>
      <c r="E3720">
        <v>4</v>
      </c>
      <c r="F3720" t="s">
        <v>14</v>
      </c>
      <c r="G3720" t="s">
        <v>15</v>
      </c>
      <c r="H3720" s="1">
        <v>44992</v>
      </c>
    </row>
    <row r="3721" spans="1:8" x14ac:dyDescent="0.25">
      <c r="A3721" t="s">
        <v>3742</v>
      </c>
      <c r="B3721" t="s">
        <v>65</v>
      </c>
      <c r="C3721">
        <v>2</v>
      </c>
      <c r="D3721">
        <v>1.5</v>
      </c>
      <c r="E3721">
        <v>3</v>
      </c>
      <c r="F3721" t="s">
        <v>10</v>
      </c>
      <c r="G3721" t="s">
        <v>21</v>
      </c>
      <c r="H3721" s="1">
        <v>45050</v>
      </c>
    </row>
    <row r="3722" spans="1:8" x14ac:dyDescent="0.25">
      <c r="A3722" t="s">
        <v>3743</v>
      </c>
      <c r="B3722" t="s">
        <v>28</v>
      </c>
      <c r="C3722">
        <v>2</v>
      </c>
      <c r="D3722" t="s">
        <v>21</v>
      </c>
      <c r="E3722">
        <v>8</v>
      </c>
      <c r="G3722" t="s">
        <v>21</v>
      </c>
      <c r="H3722" s="1">
        <v>45219</v>
      </c>
    </row>
    <row r="3723" spans="1:8" x14ac:dyDescent="0.25">
      <c r="A3723" t="s">
        <v>3744</v>
      </c>
      <c r="B3723" t="s">
        <v>28</v>
      </c>
      <c r="C3723">
        <v>3</v>
      </c>
      <c r="E3723">
        <v>12</v>
      </c>
      <c r="G3723" t="s">
        <v>15</v>
      </c>
      <c r="H3723" s="1">
        <v>45123</v>
      </c>
    </row>
    <row r="3724" spans="1:8" x14ac:dyDescent="0.25">
      <c r="A3724" t="s">
        <v>3745</v>
      </c>
      <c r="B3724" t="s">
        <v>20</v>
      </c>
      <c r="C3724">
        <v>5</v>
      </c>
      <c r="D3724">
        <v>5</v>
      </c>
      <c r="E3724">
        <v>25</v>
      </c>
      <c r="F3724" t="s">
        <v>23</v>
      </c>
      <c r="G3724" t="s">
        <v>15</v>
      </c>
      <c r="H3724" s="1">
        <v>45258</v>
      </c>
    </row>
    <row r="3725" spans="1:8" x14ac:dyDescent="0.25">
      <c r="A3725" t="s">
        <v>3746</v>
      </c>
      <c r="B3725" t="s">
        <v>28</v>
      </c>
      <c r="C3725" t="s">
        <v>18</v>
      </c>
      <c r="D3725">
        <v>4</v>
      </c>
      <c r="E3725">
        <v>20</v>
      </c>
      <c r="F3725" t="s">
        <v>14</v>
      </c>
      <c r="G3725" t="s">
        <v>11</v>
      </c>
      <c r="H3725" s="1">
        <v>44931</v>
      </c>
    </row>
    <row r="3726" spans="1:8" x14ac:dyDescent="0.25">
      <c r="A3726" t="s">
        <v>3747</v>
      </c>
      <c r="B3726" t="s">
        <v>39</v>
      </c>
      <c r="C3726">
        <v>3</v>
      </c>
      <c r="D3726">
        <v>3</v>
      </c>
      <c r="E3726">
        <v>9</v>
      </c>
      <c r="F3726" t="s">
        <v>10</v>
      </c>
      <c r="G3726" t="s">
        <v>11</v>
      </c>
      <c r="H3726" s="1">
        <v>45226</v>
      </c>
    </row>
    <row r="3727" spans="1:8" x14ac:dyDescent="0.25">
      <c r="A3727" t="s">
        <v>3748</v>
      </c>
      <c r="B3727" t="s">
        <v>39</v>
      </c>
      <c r="C3727">
        <v>4</v>
      </c>
      <c r="D3727">
        <v>3</v>
      </c>
      <c r="E3727">
        <v>12</v>
      </c>
      <c r="G3727" t="s">
        <v>11</v>
      </c>
      <c r="H3727" s="1">
        <v>44929</v>
      </c>
    </row>
    <row r="3728" spans="1:8" x14ac:dyDescent="0.25">
      <c r="A3728" t="s">
        <v>3749</v>
      </c>
      <c r="B3728" t="s">
        <v>13</v>
      </c>
      <c r="C3728">
        <v>3</v>
      </c>
      <c r="D3728">
        <v>3</v>
      </c>
      <c r="E3728">
        <v>9</v>
      </c>
      <c r="F3728" t="s">
        <v>14</v>
      </c>
      <c r="G3728" t="s">
        <v>11</v>
      </c>
      <c r="H3728" s="1">
        <v>45256</v>
      </c>
    </row>
    <row r="3729" spans="1:8" x14ac:dyDescent="0.25">
      <c r="A3729" t="s">
        <v>3750</v>
      </c>
      <c r="B3729" t="s">
        <v>20</v>
      </c>
      <c r="C3729">
        <v>5</v>
      </c>
      <c r="E3729">
        <v>25</v>
      </c>
      <c r="G3729" t="s">
        <v>18</v>
      </c>
      <c r="H3729" s="1">
        <v>44935</v>
      </c>
    </row>
    <row r="3730" spans="1:8" x14ac:dyDescent="0.25">
      <c r="A3730" t="s">
        <v>3751</v>
      </c>
      <c r="B3730" t="s">
        <v>39</v>
      </c>
      <c r="C3730">
        <v>2</v>
      </c>
      <c r="D3730">
        <v>3</v>
      </c>
      <c r="E3730">
        <v>6</v>
      </c>
      <c r="F3730" t="s">
        <v>23</v>
      </c>
      <c r="G3730" t="s">
        <v>15</v>
      </c>
      <c r="H3730" s="1">
        <v>45001</v>
      </c>
    </row>
    <row r="3731" spans="1:8" x14ac:dyDescent="0.25">
      <c r="A3731" t="s">
        <v>3752</v>
      </c>
      <c r="B3731" t="s">
        <v>65</v>
      </c>
      <c r="C3731">
        <v>1</v>
      </c>
      <c r="D3731">
        <v>1.5</v>
      </c>
      <c r="E3731">
        <v>1.5</v>
      </c>
      <c r="F3731" t="s">
        <v>14</v>
      </c>
      <c r="H3731" s="1">
        <v>45291</v>
      </c>
    </row>
    <row r="3732" spans="1:8" x14ac:dyDescent="0.25">
      <c r="A3732" t="s">
        <v>3753</v>
      </c>
      <c r="B3732" t="s">
        <v>21</v>
      </c>
      <c r="C3732">
        <v>1</v>
      </c>
      <c r="D3732">
        <v>3</v>
      </c>
      <c r="E3732">
        <v>3</v>
      </c>
      <c r="G3732" t="s">
        <v>15</v>
      </c>
      <c r="H3732" s="1">
        <v>44935</v>
      </c>
    </row>
    <row r="3733" spans="1:8" x14ac:dyDescent="0.25">
      <c r="A3733" t="s">
        <v>3754</v>
      </c>
      <c r="B3733" t="s">
        <v>20</v>
      </c>
      <c r="C3733">
        <v>5</v>
      </c>
      <c r="D3733">
        <v>5</v>
      </c>
      <c r="E3733">
        <v>25</v>
      </c>
      <c r="F3733" t="s">
        <v>14</v>
      </c>
      <c r="H3733" s="1">
        <v>45205</v>
      </c>
    </row>
    <row r="3734" spans="1:8" x14ac:dyDescent="0.25">
      <c r="A3734" t="s">
        <v>3755</v>
      </c>
      <c r="B3734" t="s">
        <v>39</v>
      </c>
      <c r="C3734">
        <v>1</v>
      </c>
      <c r="D3734">
        <v>3</v>
      </c>
      <c r="E3734">
        <v>3</v>
      </c>
      <c r="F3734" t="s">
        <v>10</v>
      </c>
    </row>
    <row r="3735" spans="1:8" x14ac:dyDescent="0.25">
      <c r="A3735" t="s">
        <v>3756</v>
      </c>
      <c r="B3735" t="s">
        <v>9</v>
      </c>
      <c r="C3735" t="s">
        <v>18</v>
      </c>
      <c r="D3735">
        <v>2</v>
      </c>
      <c r="E3735">
        <v>8</v>
      </c>
      <c r="F3735" t="s">
        <v>14</v>
      </c>
      <c r="H3735" s="1">
        <v>45263</v>
      </c>
    </row>
    <row r="3736" spans="1:8" x14ac:dyDescent="0.25">
      <c r="A3736" t="s">
        <v>3757</v>
      </c>
      <c r="B3736" t="s">
        <v>13</v>
      </c>
      <c r="C3736">
        <v>1</v>
      </c>
      <c r="D3736">
        <v>3</v>
      </c>
      <c r="E3736">
        <v>3</v>
      </c>
      <c r="F3736" t="s">
        <v>23</v>
      </c>
      <c r="G3736" t="s">
        <v>11</v>
      </c>
      <c r="H3736" s="1">
        <v>45125</v>
      </c>
    </row>
    <row r="3737" spans="1:8" x14ac:dyDescent="0.25">
      <c r="A3737" t="s">
        <v>3758</v>
      </c>
      <c r="B3737" t="s">
        <v>17</v>
      </c>
      <c r="C3737">
        <v>1</v>
      </c>
      <c r="D3737">
        <v>1</v>
      </c>
      <c r="E3737">
        <v>1</v>
      </c>
      <c r="G3737" t="s">
        <v>11</v>
      </c>
      <c r="H3737" s="1">
        <v>44929</v>
      </c>
    </row>
    <row r="3738" spans="1:8" x14ac:dyDescent="0.25">
      <c r="A3738" t="s">
        <v>3759</v>
      </c>
      <c r="B3738" t="s">
        <v>13</v>
      </c>
      <c r="C3738">
        <v>1</v>
      </c>
      <c r="D3738">
        <v>3</v>
      </c>
      <c r="E3738">
        <v>3</v>
      </c>
      <c r="F3738" t="s">
        <v>14</v>
      </c>
      <c r="G3738" t="s">
        <v>15</v>
      </c>
      <c r="H3738" s="1">
        <v>45253</v>
      </c>
    </row>
    <row r="3739" spans="1:8" x14ac:dyDescent="0.25">
      <c r="A3739" t="s">
        <v>3760</v>
      </c>
      <c r="B3739" t="s">
        <v>9</v>
      </c>
      <c r="C3739">
        <v>1</v>
      </c>
      <c r="D3739">
        <v>2</v>
      </c>
      <c r="E3739">
        <v>2</v>
      </c>
      <c r="F3739" t="s">
        <v>14</v>
      </c>
      <c r="H3739" s="1">
        <v>45213</v>
      </c>
    </row>
    <row r="3740" spans="1:8" x14ac:dyDescent="0.25">
      <c r="A3740" t="s">
        <v>3761</v>
      </c>
      <c r="B3740" t="s">
        <v>65</v>
      </c>
      <c r="C3740">
        <v>1</v>
      </c>
      <c r="D3740">
        <v>1.5</v>
      </c>
      <c r="E3740">
        <v>1.5</v>
      </c>
      <c r="G3740" t="s">
        <v>11</v>
      </c>
      <c r="H3740" s="1">
        <v>44940</v>
      </c>
    </row>
    <row r="3741" spans="1:8" x14ac:dyDescent="0.25">
      <c r="A3741" t="s">
        <v>3762</v>
      </c>
      <c r="B3741" t="s">
        <v>21</v>
      </c>
      <c r="C3741">
        <v>5</v>
      </c>
      <c r="E3741">
        <v>15</v>
      </c>
      <c r="F3741" t="s">
        <v>10</v>
      </c>
      <c r="G3741" t="s">
        <v>15</v>
      </c>
      <c r="H3741" s="1">
        <v>45213</v>
      </c>
    </row>
    <row r="3742" spans="1:8" x14ac:dyDescent="0.25">
      <c r="A3742" t="s">
        <v>3763</v>
      </c>
      <c r="B3742" t="s">
        <v>13</v>
      </c>
      <c r="C3742">
        <v>4</v>
      </c>
      <c r="D3742">
        <v>3</v>
      </c>
      <c r="E3742">
        <v>12</v>
      </c>
      <c r="F3742" t="s">
        <v>10</v>
      </c>
      <c r="G3742" t="s">
        <v>11</v>
      </c>
      <c r="H3742" s="1">
        <v>45229</v>
      </c>
    </row>
    <row r="3743" spans="1:8" x14ac:dyDescent="0.25">
      <c r="A3743" t="s">
        <v>3764</v>
      </c>
      <c r="B3743" t="s">
        <v>39</v>
      </c>
      <c r="C3743">
        <v>1</v>
      </c>
      <c r="D3743">
        <v>3</v>
      </c>
      <c r="E3743">
        <v>3</v>
      </c>
      <c r="F3743" t="s">
        <v>10</v>
      </c>
      <c r="G3743" t="s">
        <v>15</v>
      </c>
      <c r="H3743" s="1">
        <v>44955</v>
      </c>
    </row>
    <row r="3744" spans="1:8" x14ac:dyDescent="0.25">
      <c r="A3744" t="s">
        <v>3765</v>
      </c>
      <c r="B3744" t="s">
        <v>20</v>
      </c>
      <c r="C3744">
        <v>5</v>
      </c>
      <c r="D3744">
        <v>5</v>
      </c>
      <c r="E3744">
        <v>25</v>
      </c>
      <c r="F3744" t="s">
        <v>21</v>
      </c>
      <c r="G3744" t="s">
        <v>21</v>
      </c>
      <c r="H3744" s="1">
        <v>45218</v>
      </c>
    </row>
    <row r="3745" spans="1:8" x14ac:dyDescent="0.25">
      <c r="A3745" t="s">
        <v>3766</v>
      </c>
      <c r="B3745" t="s">
        <v>17</v>
      </c>
      <c r="C3745">
        <v>1</v>
      </c>
      <c r="D3745">
        <v>1</v>
      </c>
      <c r="E3745">
        <v>1</v>
      </c>
      <c r="F3745" t="s">
        <v>23</v>
      </c>
      <c r="H3745" s="1">
        <v>45083</v>
      </c>
    </row>
    <row r="3746" spans="1:8" x14ac:dyDescent="0.25">
      <c r="A3746" t="s">
        <v>3767</v>
      </c>
      <c r="B3746" t="s">
        <v>17</v>
      </c>
      <c r="C3746">
        <v>5</v>
      </c>
      <c r="D3746">
        <v>1</v>
      </c>
      <c r="G3746" t="s">
        <v>11</v>
      </c>
      <c r="H3746" s="1">
        <v>44952</v>
      </c>
    </row>
    <row r="3747" spans="1:8" x14ac:dyDescent="0.25">
      <c r="A3747" t="s">
        <v>3768</v>
      </c>
      <c r="B3747" t="s">
        <v>20</v>
      </c>
      <c r="C3747">
        <v>5</v>
      </c>
      <c r="D3747">
        <v>5</v>
      </c>
      <c r="E3747">
        <v>25</v>
      </c>
      <c r="H3747" s="1">
        <v>45222</v>
      </c>
    </row>
    <row r="3748" spans="1:8" x14ac:dyDescent="0.25">
      <c r="A3748" t="s">
        <v>3769</v>
      </c>
      <c r="B3748" t="s">
        <v>13</v>
      </c>
      <c r="C3748">
        <v>5</v>
      </c>
      <c r="D3748">
        <v>3</v>
      </c>
      <c r="E3748">
        <v>15</v>
      </c>
      <c r="F3748" t="s">
        <v>10</v>
      </c>
      <c r="H3748" s="1">
        <v>45241</v>
      </c>
    </row>
    <row r="3749" spans="1:8" x14ac:dyDescent="0.25">
      <c r="A3749" t="s">
        <v>3770</v>
      </c>
      <c r="B3749" t="s">
        <v>17</v>
      </c>
      <c r="C3749">
        <v>4</v>
      </c>
      <c r="D3749">
        <v>1</v>
      </c>
      <c r="E3749">
        <v>4</v>
      </c>
      <c r="H3749" s="1">
        <v>45003</v>
      </c>
    </row>
    <row r="3750" spans="1:8" x14ac:dyDescent="0.25">
      <c r="A3750" t="s">
        <v>3771</v>
      </c>
      <c r="B3750" t="s">
        <v>17</v>
      </c>
      <c r="C3750">
        <v>2</v>
      </c>
      <c r="D3750">
        <v>1</v>
      </c>
      <c r="E3750" t="s">
        <v>21</v>
      </c>
      <c r="F3750" t="s">
        <v>14</v>
      </c>
      <c r="H3750" s="1">
        <v>45022</v>
      </c>
    </row>
    <row r="3751" spans="1:8" x14ac:dyDescent="0.25">
      <c r="A3751" t="s">
        <v>3772</v>
      </c>
      <c r="B3751" t="s">
        <v>25</v>
      </c>
      <c r="C3751">
        <v>5</v>
      </c>
      <c r="D3751">
        <v>4</v>
      </c>
      <c r="E3751">
        <v>20</v>
      </c>
      <c r="H3751" s="1">
        <v>45118</v>
      </c>
    </row>
    <row r="3752" spans="1:8" x14ac:dyDescent="0.25">
      <c r="A3752" t="s">
        <v>3773</v>
      </c>
      <c r="B3752" t="s">
        <v>13</v>
      </c>
      <c r="C3752">
        <v>4</v>
      </c>
      <c r="D3752">
        <v>3</v>
      </c>
      <c r="E3752">
        <v>12</v>
      </c>
      <c r="F3752" t="s">
        <v>14</v>
      </c>
      <c r="H3752" s="1">
        <v>45148</v>
      </c>
    </row>
    <row r="3753" spans="1:8" x14ac:dyDescent="0.25">
      <c r="A3753" t="s">
        <v>3774</v>
      </c>
      <c r="B3753" t="s">
        <v>28</v>
      </c>
      <c r="C3753">
        <v>3</v>
      </c>
      <c r="D3753">
        <v>4</v>
      </c>
      <c r="E3753">
        <v>12</v>
      </c>
      <c r="F3753" t="s">
        <v>23</v>
      </c>
      <c r="G3753" t="s">
        <v>18</v>
      </c>
      <c r="H3753" s="1">
        <v>45249</v>
      </c>
    </row>
    <row r="3754" spans="1:8" x14ac:dyDescent="0.25">
      <c r="A3754" t="s">
        <v>3775</v>
      </c>
      <c r="B3754" t="s">
        <v>25</v>
      </c>
      <c r="C3754">
        <v>2</v>
      </c>
      <c r="D3754">
        <v>4</v>
      </c>
      <c r="E3754">
        <v>8</v>
      </c>
      <c r="F3754" t="s">
        <v>23</v>
      </c>
      <c r="G3754" t="s">
        <v>15</v>
      </c>
      <c r="H3754" s="1">
        <v>44945</v>
      </c>
    </row>
    <row r="3755" spans="1:8" x14ac:dyDescent="0.25">
      <c r="A3755" t="s">
        <v>3776</v>
      </c>
      <c r="B3755" t="s">
        <v>39</v>
      </c>
      <c r="C3755">
        <v>1</v>
      </c>
      <c r="D3755">
        <v>3</v>
      </c>
      <c r="E3755">
        <v>3</v>
      </c>
      <c r="F3755" t="s">
        <v>23</v>
      </c>
      <c r="H3755" s="1">
        <v>45078</v>
      </c>
    </row>
    <row r="3756" spans="1:8" x14ac:dyDescent="0.25">
      <c r="A3756" t="s">
        <v>3777</v>
      </c>
      <c r="B3756" t="s">
        <v>17</v>
      </c>
      <c r="C3756">
        <v>4</v>
      </c>
      <c r="D3756">
        <v>1</v>
      </c>
      <c r="E3756">
        <v>4</v>
      </c>
      <c r="F3756" t="s">
        <v>18</v>
      </c>
      <c r="G3756" t="s">
        <v>11</v>
      </c>
      <c r="H3756" s="1">
        <v>45095</v>
      </c>
    </row>
    <row r="3757" spans="1:8" x14ac:dyDescent="0.25">
      <c r="A3757" t="s">
        <v>3778</v>
      </c>
      <c r="B3757" t="s">
        <v>28</v>
      </c>
      <c r="C3757">
        <v>4</v>
      </c>
      <c r="D3757">
        <v>4</v>
      </c>
      <c r="E3757">
        <v>16</v>
      </c>
      <c r="F3757" t="s">
        <v>14</v>
      </c>
      <c r="G3757" t="s">
        <v>15</v>
      </c>
      <c r="H3757" t="s">
        <v>18</v>
      </c>
    </row>
    <row r="3758" spans="1:8" x14ac:dyDescent="0.25">
      <c r="A3758" t="s">
        <v>3779</v>
      </c>
      <c r="B3758" t="s">
        <v>13</v>
      </c>
      <c r="C3758">
        <v>4</v>
      </c>
      <c r="D3758">
        <v>3</v>
      </c>
      <c r="E3758">
        <v>12</v>
      </c>
      <c r="H3758" s="1">
        <v>45036</v>
      </c>
    </row>
    <row r="3759" spans="1:8" x14ac:dyDescent="0.25">
      <c r="A3759" t="s">
        <v>3780</v>
      </c>
      <c r="B3759" t="s">
        <v>21</v>
      </c>
      <c r="C3759">
        <v>3</v>
      </c>
      <c r="D3759">
        <v>2</v>
      </c>
      <c r="E3759">
        <v>6</v>
      </c>
      <c r="G3759" t="s">
        <v>15</v>
      </c>
      <c r="H3759" s="1">
        <v>44941</v>
      </c>
    </row>
    <row r="3760" spans="1:8" x14ac:dyDescent="0.25">
      <c r="A3760" t="s">
        <v>3781</v>
      </c>
      <c r="B3760" t="s">
        <v>28</v>
      </c>
      <c r="C3760">
        <v>2</v>
      </c>
      <c r="D3760">
        <v>4</v>
      </c>
      <c r="E3760">
        <v>8</v>
      </c>
      <c r="F3760" t="s">
        <v>10</v>
      </c>
      <c r="H3760" s="1">
        <v>45151</v>
      </c>
    </row>
    <row r="3761" spans="1:8" x14ac:dyDescent="0.25">
      <c r="A3761" t="s">
        <v>3782</v>
      </c>
      <c r="C3761">
        <v>2</v>
      </c>
      <c r="D3761">
        <v>5</v>
      </c>
      <c r="E3761">
        <v>10</v>
      </c>
      <c r="F3761" t="s">
        <v>23</v>
      </c>
      <c r="H3761" s="1">
        <v>44960</v>
      </c>
    </row>
    <row r="3762" spans="1:8" x14ac:dyDescent="0.25">
      <c r="A3762" t="s">
        <v>3783</v>
      </c>
      <c r="B3762" t="s">
        <v>28</v>
      </c>
      <c r="C3762">
        <v>2</v>
      </c>
      <c r="D3762">
        <v>4</v>
      </c>
      <c r="E3762">
        <v>8</v>
      </c>
      <c r="F3762" t="s">
        <v>10</v>
      </c>
      <c r="G3762" t="s">
        <v>11</v>
      </c>
      <c r="H3762" s="1">
        <v>45214</v>
      </c>
    </row>
    <row r="3763" spans="1:8" x14ac:dyDescent="0.25">
      <c r="A3763" t="s">
        <v>3784</v>
      </c>
      <c r="B3763" t="s">
        <v>21</v>
      </c>
      <c r="C3763">
        <v>5</v>
      </c>
      <c r="D3763">
        <v>2</v>
      </c>
      <c r="E3763">
        <v>10</v>
      </c>
      <c r="F3763" t="s">
        <v>23</v>
      </c>
      <c r="G3763" t="s">
        <v>11</v>
      </c>
      <c r="H3763" s="1">
        <v>45139</v>
      </c>
    </row>
    <row r="3764" spans="1:8" x14ac:dyDescent="0.25">
      <c r="A3764" t="s">
        <v>3785</v>
      </c>
      <c r="B3764" t="s">
        <v>20</v>
      </c>
      <c r="C3764" t="s">
        <v>18</v>
      </c>
      <c r="D3764">
        <v>5</v>
      </c>
      <c r="E3764">
        <v>20</v>
      </c>
      <c r="F3764" t="s">
        <v>14</v>
      </c>
      <c r="G3764" t="s">
        <v>11</v>
      </c>
      <c r="H3764" s="1">
        <v>45004</v>
      </c>
    </row>
    <row r="3765" spans="1:8" x14ac:dyDescent="0.25">
      <c r="A3765" t="s">
        <v>3786</v>
      </c>
      <c r="B3765" t="s">
        <v>65</v>
      </c>
      <c r="C3765">
        <v>3</v>
      </c>
      <c r="D3765">
        <v>1.5</v>
      </c>
      <c r="E3765">
        <v>4.5</v>
      </c>
      <c r="F3765" t="s">
        <v>23</v>
      </c>
      <c r="G3765" t="s">
        <v>11</v>
      </c>
      <c r="H3765" s="1">
        <v>45089</v>
      </c>
    </row>
    <row r="3766" spans="1:8" x14ac:dyDescent="0.25">
      <c r="A3766" t="s">
        <v>3787</v>
      </c>
      <c r="B3766" t="s">
        <v>21</v>
      </c>
      <c r="C3766">
        <v>3</v>
      </c>
      <c r="D3766">
        <v>2</v>
      </c>
      <c r="E3766">
        <v>6</v>
      </c>
      <c r="F3766" t="s">
        <v>14</v>
      </c>
      <c r="H3766" s="1">
        <v>45112</v>
      </c>
    </row>
    <row r="3767" spans="1:8" x14ac:dyDescent="0.25">
      <c r="A3767" t="s">
        <v>3788</v>
      </c>
      <c r="B3767" t="s">
        <v>20</v>
      </c>
      <c r="C3767">
        <v>1</v>
      </c>
      <c r="D3767">
        <v>5</v>
      </c>
      <c r="E3767">
        <v>5</v>
      </c>
      <c r="F3767" t="s">
        <v>10</v>
      </c>
      <c r="H3767" s="1">
        <v>44981</v>
      </c>
    </row>
    <row r="3768" spans="1:8" x14ac:dyDescent="0.25">
      <c r="A3768" t="s">
        <v>3789</v>
      </c>
      <c r="B3768" t="s">
        <v>65</v>
      </c>
      <c r="C3768">
        <v>5</v>
      </c>
      <c r="D3768">
        <v>1.5</v>
      </c>
      <c r="E3768">
        <v>7.5</v>
      </c>
      <c r="F3768" t="s">
        <v>10</v>
      </c>
      <c r="G3768" t="s">
        <v>15</v>
      </c>
      <c r="H3768" s="1">
        <v>45276</v>
      </c>
    </row>
    <row r="3769" spans="1:8" x14ac:dyDescent="0.25">
      <c r="A3769" t="s">
        <v>3790</v>
      </c>
      <c r="B3769" t="s">
        <v>65</v>
      </c>
      <c r="C3769">
        <v>5</v>
      </c>
      <c r="D3769">
        <v>1.5</v>
      </c>
      <c r="E3769">
        <v>7.5</v>
      </c>
      <c r="F3769" t="s">
        <v>14</v>
      </c>
      <c r="H3769" s="1">
        <v>45087</v>
      </c>
    </row>
    <row r="3770" spans="1:8" x14ac:dyDescent="0.25">
      <c r="A3770" t="s">
        <v>3791</v>
      </c>
      <c r="B3770" t="s">
        <v>65</v>
      </c>
      <c r="C3770">
        <v>4</v>
      </c>
      <c r="D3770">
        <v>1.5</v>
      </c>
      <c r="E3770">
        <v>6</v>
      </c>
      <c r="F3770" t="s">
        <v>23</v>
      </c>
      <c r="G3770" t="s">
        <v>11</v>
      </c>
      <c r="H3770" s="1">
        <v>45070</v>
      </c>
    </row>
    <row r="3771" spans="1:8" x14ac:dyDescent="0.25">
      <c r="A3771" t="s">
        <v>3792</v>
      </c>
      <c r="B3771" t="s">
        <v>65</v>
      </c>
      <c r="C3771">
        <v>5</v>
      </c>
      <c r="D3771">
        <v>1.5</v>
      </c>
      <c r="E3771">
        <v>7.5</v>
      </c>
      <c r="G3771" t="s">
        <v>15</v>
      </c>
      <c r="H3771" t="s">
        <v>21</v>
      </c>
    </row>
    <row r="3772" spans="1:8" x14ac:dyDescent="0.25">
      <c r="A3772" t="s">
        <v>3793</v>
      </c>
      <c r="B3772" t="s">
        <v>39</v>
      </c>
      <c r="C3772">
        <v>3</v>
      </c>
      <c r="D3772">
        <v>3</v>
      </c>
      <c r="E3772">
        <v>9</v>
      </c>
      <c r="F3772" t="s">
        <v>10</v>
      </c>
      <c r="G3772" t="s">
        <v>11</v>
      </c>
      <c r="H3772" s="1">
        <v>44998</v>
      </c>
    </row>
    <row r="3773" spans="1:8" x14ac:dyDescent="0.25">
      <c r="A3773" t="s">
        <v>3794</v>
      </c>
      <c r="B3773" t="s">
        <v>20</v>
      </c>
      <c r="C3773">
        <v>2</v>
      </c>
      <c r="D3773">
        <v>5</v>
      </c>
      <c r="E3773">
        <v>10</v>
      </c>
      <c r="F3773" t="s">
        <v>23</v>
      </c>
      <c r="H3773" s="1">
        <v>45130</v>
      </c>
    </row>
    <row r="3774" spans="1:8" x14ac:dyDescent="0.25">
      <c r="A3774" t="s">
        <v>3795</v>
      </c>
      <c r="B3774" t="s">
        <v>28</v>
      </c>
      <c r="C3774">
        <v>4</v>
      </c>
      <c r="D3774">
        <v>4</v>
      </c>
      <c r="E3774">
        <v>16</v>
      </c>
      <c r="G3774" t="s">
        <v>11</v>
      </c>
      <c r="H3774" s="1">
        <v>45142</v>
      </c>
    </row>
    <row r="3775" spans="1:8" x14ac:dyDescent="0.25">
      <c r="A3775" t="s">
        <v>3796</v>
      </c>
      <c r="B3775" t="s">
        <v>20</v>
      </c>
      <c r="C3775" t="s">
        <v>18</v>
      </c>
      <c r="D3775">
        <v>5</v>
      </c>
      <c r="E3775">
        <v>20</v>
      </c>
      <c r="F3775" t="s">
        <v>10</v>
      </c>
      <c r="G3775" t="s">
        <v>15</v>
      </c>
      <c r="H3775" s="1">
        <v>44989</v>
      </c>
    </row>
    <row r="3776" spans="1:8" x14ac:dyDescent="0.25">
      <c r="A3776" t="s">
        <v>3797</v>
      </c>
      <c r="C3776">
        <v>3</v>
      </c>
      <c r="D3776">
        <v>2</v>
      </c>
      <c r="E3776">
        <v>6</v>
      </c>
      <c r="F3776" t="s">
        <v>10</v>
      </c>
      <c r="H3776" s="1">
        <v>45221</v>
      </c>
    </row>
    <row r="3777" spans="1:8" x14ac:dyDescent="0.25">
      <c r="A3777" t="s">
        <v>3798</v>
      </c>
      <c r="B3777" t="s">
        <v>20</v>
      </c>
      <c r="C3777">
        <v>5</v>
      </c>
      <c r="D3777">
        <v>5</v>
      </c>
      <c r="E3777" t="s">
        <v>18</v>
      </c>
      <c r="F3777" t="s">
        <v>23</v>
      </c>
      <c r="G3777" t="s">
        <v>15</v>
      </c>
      <c r="H3777" s="1">
        <v>45239</v>
      </c>
    </row>
    <row r="3778" spans="1:8" x14ac:dyDescent="0.25">
      <c r="A3778" t="s">
        <v>3799</v>
      </c>
      <c r="B3778" t="s">
        <v>9</v>
      </c>
      <c r="C3778">
        <v>5</v>
      </c>
      <c r="D3778">
        <v>2</v>
      </c>
      <c r="E3778">
        <v>10</v>
      </c>
      <c r="F3778" t="s">
        <v>18</v>
      </c>
      <c r="G3778" t="s">
        <v>11</v>
      </c>
      <c r="H3778" s="1">
        <v>44979</v>
      </c>
    </row>
    <row r="3779" spans="1:8" x14ac:dyDescent="0.25">
      <c r="A3779" t="s">
        <v>3800</v>
      </c>
      <c r="B3779" t="s">
        <v>13</v>
      </c>
      <c r="C3779">
        <v>3</v>
      </c>
      <c r="D3779">
        <v>3</v>
      </c>
      <c r="E3779">
        <v>9</v>
      </c>
      <c r="F3779" t="s">
        <v>23</v>
      </c>
      <c r="G3779" t="s">
        <v>11</v>
      </c>
      <c r="H3779" s="1">
        <v>44956</v>
      </c>
    </row>
    <row r="3780" spans="1:8" x14ac:dyDescent="0.25">
      <c r="A3780" t="s">
        <v>3801</v>
      </c>
      <c r="B3780" t="s">
        <v>20</v>
      </c>
      <c r="C3780">
        <v>2</v>
      </c>
      <c r="D3780">
        <v>5</v>
      </c>
      <c r="E3780">
        <v>10</v>
      </c>
      <c r="G3780" t="s">
        <v>15</v>
      </c>
      <c r="H3780" s="1">
        <v>45153</v>
      </c>
    </row>
    <row r="3781" spans="1:8" x14ac:dyDescent="0.25">
      <c r="A3781" t="s">
        <v>3802</v>
      </c>
      <c r="B3781" t="s">
        <v>21</v>
      </c>
      <c r="C3781" t="s">
        <v>21</v>
      </c>
      <c r="D3781" t="s">
        <v>21</v>
      </c>
      <c r="E3781">
        <v>25</v>
      </c>
      <c r="G3781" t="s">
        <v>15</v>
      </c>
      <c r="H3781" s="1">
        <v>45073</v>
      </c>
    </row>
    <row r="3782" spans="1:8" x14ac:dyDescent="0.25">
      <c r="A3782" t="s">
        <v>3803</v>
      </c>
      <c r="B3782" t="s">
        <v>17</v>
      </c>
      <c r="C3782">
        <v>2</v>
      </c>
      <c r="D3782">
        <v>1</v>
      </c>
      <c r="E3782">
        <v>2</v>
      </c>
      <c r="F3782" t="s">
        <v>23</v>
      </c>
      <c r="G3782" t="s">
        <v>18</v>
      </c>
      <c r="H3782" s="1">
        <v>45151</v>
      </c>
    </row>
    <row r="3783" spans="1:8" x14ac:dyDescent="0.25">
      <c r="A3783" t="s">
        <v>3804</v>
      </c>
      <c r="B3783" t="s">
        <v>9</v>
      </c>
      <c r="C3783">
        <v>2</v>
      </c>
      <c r="D3783">
        <v>2</v>
      </c>
      <c r="E3783">
        <v>4</v>
      </c>
      <c r="F3783" t="s">
        <v>18</v>
      </c>
      <c r="G3783" t="s">
        <v>18</v>
      </c>
      <c r="H3783" s="1">
        <v>44977</v>
      </c>
    </row>
    <row r="3784" spans="1:8" x14ac:dyDescent="0.25">
      <c r="A3784" t="s">
        <v>3805</v>
      </c>
      <c r="B3784" t="s">
        <v>28</v>
      </c>
      <c r="C3784">
        <v>4</v>
      </c>
      <c r="D3784">
        <v>4</v>
      </c>
      <c r="E3784">
        <v>16</v>
      </c>
      <c r="H3784" s="1">
        <v>45274</v>
      </c>
    </row>
    <row r="3785" spans="1:8" x14ac:dyDescent="0.25">
      <c r="A3785" t="s">
        <v>3806</v>
      </c>
      <c r="B3785" t="s">
        <v>28</v>
      </c>
      <c r="C3785">
        <v>4</v>
      </c>
      <c r="D3785">
        <v>4</v>
      </c>
      <c r="E3785">
        <v>16</v>
      </c>
      <c r="H3785" s="1">
        <v>45075</v>
      </c>
    </row>
    <row r="3786" spans="1:8" x14ac:dyDescent="0.25">
      <c r="A3786" t="s">
        <v>3807</v>
      </c>
      <c r="B3786" t="s">
        <v>9</v>
      </c>
      <c r="C3786">
        <v>5</v>
      </c>
      <c r="D3786">
        <v>2</v>
      </c>
      <c r="E3786">
        <v>10</v>
      </c>
      <c r="G3786" t="s">
        <v>11</v>
      </c>
      <c r="H3786" s="1">
        <v>45131</v>
      </c>
    </row>
    <row r="3787" spans="1:8" x14ac:dyDescent="0.25">
      <c r="A3787" t="s">
        <v>3808</v>
      </c>
      <c r="B3787" t="s">
        <v>28</v>
      </c>
      <c r="C3787">
        <v>3</v>
      </c>
      <c r="D3787">
        <v>4</v>
      </c>
      <c r="E3787">
        <v>12</v>
      </c>
      <c r="F3787" t="s">
        <v>23</v>
      </c>
      <c r="H3787" s="1">
        <v>45263</v>
      </c>
    </row>
    <row r="3788" spans="1:8" x14ac:dyDescent="0.25">
      <c r="A3788" t="s">
        <v>3809</v>
      </c>
      <c r="B3788" t="s">
        <v>25</v>
      </c>
      <c r="C3788">
        <v>3</v>
      </c>
      <c r="D3788">
        <v>4</v>
      </c>
      <c r="E3788">
        <v>12</v>
      </c>
      <c r="G3788" t="s">
        <v>11</v>
      </c>
      <c r="H3788" s="1">
        <v>45246</v>
      </c>
    </row>
    <row r="3789" spans="1:8" x14ac:dyDescent="0.25">
      <c r="A3789" t="s">
        <v>3810</v>
      </c>
      <c r="B3789" t="s">
        <v>39</v>
      </c>
      <c r="C3789">
        <v>3</v>
      </c>
      <c r="D3789">
        <v>3</v>
      </c>
      <c r="E3789">
        <v>9</v>
      </c>
      <c r="F3789" t="s">
        <v>10</v>
      </c>
      <c r="H3789" s="1">
        <v>45253</v>
      </c>
    </row>
    <row r="3790" spans="1:8" x14ac:dyDescent="0.25">
      <c r="A3790" t="s">
        <v>3811</v>
      </c>
      <c r="B3790" t="s">
        <v>20</v>
      </c>
      <c r="C3790">
        <v>5</v>
      </c>
      <c r="D3790">
        <v>5</v>
      </c>
      <c r="E3790">
        <v>25</v>
      </c>
      <c r="F3790" t="s">
        <v>10</v>
      </c>
      <c r="G3790" t="s">
        <v>15</v>
      </c>
      <c r="H3790" s="1">
        <v>45182</v>
      </c>
    </row>
    <row r="3791" spans="1:8" x14ac:dyDescent="0.25">
      <c r="A3791" t="s">
        <v>3812</v>
      </c>
      <c r="B3791" t="s">
        <v>39</v>
      </c>
      <c r="C3791">
        <v>4</v>
      </c>
      <c r="D3791">
        <v>3</v>
      </c>
      <c r="E3791">
        <v>12</v>
      </c>
      <c r="F3791" t="s">
        <v>23</v>
      </c>
      <c r="G3791" t="s">
        <v>15</v>
      </c>
      <c r="H3791" s="1">
        <v>45249</v>
      </c>
    </row>
    <row r="3792" spans="1:8" x14ac:dyDescent="0.25">
      <c r="A3792" t="s">
        <v>3813</v>
      </c>
      <c r="B3792" t="s">
        <v>20</v>
      </c>
      <c r="C3792">
        <v>4</v>
      </c>
      <c r="D3792">
        <v>5</v>
      </c>
      <c r="E3792">
        <v>20</v>
      </c>
      <c r="F3792" t="s">
        <v>23</v>
      </c>
      <c r="G3792" t="s">
        <v>11</v>
      </c>
      <c r="H3792" s="1">
        <v>45018</v>
      </c>
    </row>
    <row r="3793" spans="1:8" x14ac:dyDescent="0.25">
      <c r="A3793" t="s">
        <v>3814</v>
      </c>
      <c r="B3793" t="s">
        <v>25</v>
      </c>
      <c r="C3793">
        <v>1</v>
      </c>
      <c r="D3793">
        <v>4</v>
      </c>
      <c r="E3793">
        <v>4</v>
      </c>
      <c r="F3793" t="s">
        <v>23</v>
      </c>
      <c r="G3793" t="s">
        <v>15</v>
      </c>
      <c r="H3793" s="1">
        <v>45002</v>
      </c>
    </row>
    <row r="3794" spans="1:8" x14ac:dyDescent="0.25">
      <c r="A3794" t="s">
        <v>3815</v>
      </c>
      <c r="B3794" t="s">
        <v>20</v>
      </c>
      <c r="C3794">
        <v>4</v>
      </c>
      <c r="D3794">
        <v>5</v>
      </c>
      <c r="E3794">
        <v>20</v>
      </c>
      <c r="F3794" t="s">
        <v>10</v>
      </c>
      <c r="H3794" s="1">
        <v>44960</v>
      </c>
    </row>
    <row r="3795" spans="1:8" x14ac:dyDescent="0.25">
      <c r="A3795" t="s">
        <v>3816</v>
      </c>
      <c r="B3795" t="s">
        <v>25</v>
      </c>
      <c r="C3795">
        <v>3</v>
      </c>
      <c r="D3795">
        <v>4</v>
      </c>
      <c r="E3795">
        <v>12</v>
      </c>
      <c r="F3795" t="s">
        <v>23</v>
      </c>
      <c r="H3795" s="1">
        <v>45023</v>
      </c>
    </row>
    <row r="3796" spans="1:8" x14ac:dyDescent="0.25">
      <c r="A3796" t="s">
        <v>3817</v>
      </c>
      <c r="B3796" t="s">
        <v>17</v>
      </c>
      <c r="C3796">
        <v>4</v>
      </c>
      <c r="D3796">
        <v>1</v>
      </c>
      <c r="E3796">
        <v>4</v>
      </c>
      <c r="F3796" t="s">
        <v>23</v>
      </c>
      <c r="G3796" t="s">
        <v>11</v>
      </c>
      <c r="H3796" s="1">
        <v>45107</v>
      </c>
    </row>
    <row r="3797" spans="1:8" x14ac:dyDescent="0.25">
      <c r="A3797" t="s">
        <v>3818</v>
      </c>
      <c r="B3797" t="s">
        <v>13</v>
      </c>
      <c r="C3797">
        <v>5</v>
      </c>
      <c r="D3797">
        <v>3</v>
      </c>
      <c r="E3797">
        <v>15</v>
      </c>
      <c r="F3797" t="s">
        <v>10</v>
      </c>
      <c r="G3797" t="s">
        <v>18</v>
      </c>
    </row>
    <row r="3798" spans="1:8" x14ac:dyDescent="0.25">
      <c r="A3798" t="s">
        <v>3819</v>
      </c>
      <c r="C3798">
        <v>2</v>
      </c>
      <c r="D3798">
        <v>1.5</v>
      </c>
      <c r="E3798">
        <v>3</v>
      </c>
      <c r="F3798" t="s">
        <v>10</v>
      </c>
      <c r="G3798" t="s">
        <v>11</v>
      </c>
      <c r="H3798" s="1">
        <v>45016</v>
      </c>
    </row>
    <row r="3799" spans="1:8" x14ac:dyDescent="0.25">
      <c r="A3799" t="s">
        <v>3820</v>
      </c>
      <c r="B3799" t="s">
        <v>25</v>
      </c>
      <c r="C3799">
        <v>2</v>
      </c>
      <c r="D3799">
        <v>4</v>
      </c>
      <c r="E3799">
        <v>8</v>
      </c>
      <c r="F3799" t="s">
        <v>10</v>
      </c>
      <c r="G3799" t="s">
        <v>15</v>
      </c>
      <c r="H3799" s="1">
        <v>45191</v>
      </c>
    </row>
    <row r="3800" spans="1:8" x14ac:dyDescent="0.25">
      <c r="A3800" t="s">
        <v>3821</v>
      </c>
      <c r="B3800" t="s">
        <v>13</v>
      </c>
      <c r="C3800">
        <v>5</v>
      </c>
      <c r="D3800">
        <v>3</v>
      </c>
      <c r="E3800">
        <v>15</v>
      </c>
      <c r="F3800" t="s">
        <v>14</v>
      </c>
      <c r="H3800" s="1">
        <v>45086</v>
      </c>
    </row>
    <row r="3801" spans="1:8" x14ac:dyDescent="0.25">
      <c r="A3801" t="s">
        <v>3822</v>
      </c>
      <c r="B3801" t="s">
        <v>17</v>
      </c>
      <c r="C3801">
        <v>1</v>
      </c>
      <c r="D3801">
        <v>1</v>
      </c>
      <c r="E3801">
        <v>1</v>
      </c>
      <c r="F3801" t="s">
        <v>23</v>
      </c>
      <c r="G3801" t="s">
        <v>15</v>
      </c>
      <c r="H3801" s="1">
        <v>45084</v>
      </c>
    </row>
    <row r="3802" spans="1:8" x14ac:dyDescent="0.25">
      <c r="A3802" t="s">
        <v>3823</v>
      </c>
      <c r="B3802" t="s">
        <v>17</v>
      </c>
      <c r="C3802">
        <v>3</v>
      </c>
      <c r="D3802">
        <v>1</v>
      </c>
      <c r="E3802">
        <v>3</v>
      </c>
      <c r="F3802" t="s">
        <v>10</v>
      </c>
      <c r="G3802" t="s">
        <v>15</v>
      </c>
      <c r="H3802" s="1">
        <v>45138</v>
      </c>
    </row>
    <row r="3803" spans="1:8" x14ac:dyDescent="0.25">
      <c r="A3803" t="s">
        <v>3824</v>
      </c>
      <c r="B3803" t="s">
        <v>65</v>
      </c>
      <c r="C3803">
        <v>3</v>
      </c>
      <c r="D3803">
        <v>1.5</v>
      </c>
      <c r="E3803">
        <v>4.5</v>
      </c>
    </row>
    <row r="3804" spans="1:8" x14ac:dyDescent="0.25">
      <c r="A3804" t="s">
        <v>3825</v>
      </c>
      <c r="B3804" t="s">
        <v>39</v>
      </c>
      <c r="C3804">
        <v>3</v>
      </c>
      <c r="D3804">
        <v>3</v>
      </c>
      <c r="E3804">
        <v>9</v>
      </c>
      <c r="H3804" s="1">
        <v>44978</v>
      </c>
    </row>
    <row r="3805" spans="1:8" x14ac:dyDescent="0.25">
      <c r="A3805" t="s">
        <v>3826</v>
      </c>
      <c r="B3805" t="s">
        <v>25</v>
      </c>
      <c r="C3805">
        <v>2</v>
      </c>
      <c r="D3805">
        <v>4</v>
      </c>
      <c r="F3805" t="s">
        <v>14</v>
      </c>
      <c r="H3805" s="1">
        <v>45069</v>
      </c>
    </row>
    <row r="3806" spans="1:8" x14ac:dyDescent="0.25">
      <c r="A3806" t="s">
        <v>3827</v>
      </c>
      <c r="B3806" t="s">
        <v>9</v>
      </c>
      <c r="C3806">
        <v>2</v>
      </c>
      <c r="D3806" t="s">
        <v>21</v>
      </c>
      <c r="E3806">
        <v>4</v>
      </c>
      <c r="F3806" t="s">
        <v>23</v>
      </c>
      <c r="G3806" t="s">
        <v>15</v>
      </c>
      <c r="H3806" s="1">
        <v>45259</v>
      </c>
    </row>
    <row r="3807" spans="1:8" x14ac:dyDescent="0.25">
      <c r="A3807" t="s">
        <v>3828</v>
      </c>
      <c r="B3807" t="s">
        <v>18</v>
      </c>
      <c r="C3807" t="s">
        <v>18</v>
      </c>
      <c r="D3807">
        <v>4</v>
      </c>
      <c r="E3807">
        <v>12</v>
      </c>
      <c r="H3807" s="1">
        <v>45266</v>
      </c>
    </row>
    <row r="3808" spans="1:8" x14ac:dyDescent="0.25">
      <c r="A3808" t="s">
        <v>3829</v>
      </c>
      <c r="B3808" t="s">
        <v>9</v>
      </c>
      <c r="C3808">
        <v>3</v>
      </c>
      <c r="D3808" t="s">
        <v>21</v>
      </c>
      <c r="E3808">
        <v>6</v>
      </c>
      <c r="F3808" t="s">
        <v>23</v>
      </c>
      <c r="H3808" s="1">
        <v>45116</v>
      </c>
    </row>
    <row r="3809" spans="1:8" x14ac:dyDescent="0.25">
      <c r="A3809" t="s">
        <v>3830</v>
      </c>
      <c r="B3809" t="s">
        <v>9</v>
      </c>
      <c r="C3809">
        <v>2</v>
      </c>
      <c r="D3809">
        <v>2</v>
      </c>
      <c r="E3809">
        <v>4</v>
      </c>
      <c r="F3809" t="s">
        <v>10</v>
      </c>
      <c r="G3809" t="s">
        <v>11</v>
      </c>
      <c r="H3809" s="1">
        <v>45003</v>
      </c>
    </row>
    <row r="3810" spans="1:8" x14ac:dyDescent="0.25">
      <c r="A3810" t="s">
        <v>3831</v>
      </c>
      <c r="B3810" t="s">
        <v>18</v>
      </c>
      <c r="C3810">
        <v>1</v>
      </c>
      <c r="D3810">
        <v>5</v>
      </c>
      <c r="E3810">
        <v>5</v>
      </c>
      <c r="G3810" t="s">
        <v>15</v>
      </c>
      <c r="H3810" s="1">
        <v>45214</v>
      </c>
    </row>
    <row r="3811" spans="1:8" x14ac:dyDescent="0.25">
      <c r="A3811" t="s">
        <v>3832</v>
      </c>
      <c r="B3811" t="s">
        <v>65</v>
      </c>
      <c r="C3811">
        <v>4</v>
      </c>
      <c r="D3811">
        <v>1.5</v>
      </c>
      <c r="E3811">
        <v>6</v>
      </c>
      <c r="G3811" t="s">
        <v>15</v>
      </c>
      <c r="H3811" t="s">
        <v>21</v>
      </c>
    </row>
    <row r="3812" spans="1:8" x14ac:dyDescent="0.25">
      <c r="A3812" t="s">
        <v>3833</v>
      </c>
      <c r="B3812" t="s">
        <v>28</v>
      </c>
      <c r="C3812">
        <v>1</v>
      </c>
      <c r="D3812">
        <v>4</v>
      </c>
      <c r="E3812">
        <v>4</v>
      </c>
      <c r="F3812" t="s">
        <v>23</v>
      </c>
      <c r="G3812" t="s">
        <v>11</v>
      </c>
      <c r="H3812" s="1">
        <v>45126</v>
      </c>
    </row>
    <row r="3813" spans="1:8" x14ac:dyDescent="0.25">
      <c r="A3813" t="s">
        <v>3834</v>
      </c>
      <c r="B3813" t="s">
        <v>39</v>
      </c>
      <c r="C3813">
        <v>4</v>
      </c>
      <c r="D3813">
        <v>3</v>
      </c>
      <c r="E3813">
        <v>12</v>
      </c>
      <c r="G3813" t="s">
        <v>15</v>
      </c>
      <c r="H3813" s="1">
        <v>45150</v>
      </c>
    </row>
    <row r="3814" spans="1:8" x14ac:dyDescent="0.25">
      <c r="A3814" t="s">
        <v>3835</v>
      </c>
      <c r="B3814" t="s">
        <v>65</v>
      </c>
      <c r="C3814">
        <v>3</v>
      </c>
      <c r="D3814">
        <v>1.5</v>
      </c>
      <c r="E3814">
        <v>4.5</v>
      </c>
      <c r="F3814" t="s">
        <v>10</v>
      </c>
      <c r="H3814" s="1">
        <v>44963</v>
      </c>
    </row>
    <row r="3815" spans="1:8" x14ac:dyDescent="0.25">
      <c r="A3815" t="s">
        <v>3836</v>
      </c>
      <c r="B3815" t="s">
        <v>39</v>
      </c>
      <c r="C3815">
        <v>2</v>
      </c>
      <c r="D3815">
        <v>3</v>
      </c>
      <c r="E3815">
        <v>6</v>
      </c>
      <c r="F3815" t="s">
        <v>23</v>
      </c>
      <c r="G3815" t="s">
        <v>11</v>
      </c>
      <c r="H3815" s="1">
        <v>45057</v>
      </c>
    </row>
    <row r="3816" spans="1:8" x14ac:dyDescent="0.25">
      <c r="A3816" t="s">
        <v>3837</v>
      </c>
      <c r="B3816" t="s">
        <v>28</v>
      </c>
      <c r="C3816">
        <v>4</v>
      </c>
      <c r="D3816">
        <v>4</v>
      </c>
      <c r="E3816">
        <v>16</v>
      </c>
      <c r="F3816" t="s">
        <v>10</v>
      </c>
      <c r="G3816" t="s">
        <v>15</v>
      </c>
      <c r="H3816" s="1">
        <v>45134</v>
      </c>
    </row>
    <row r="3817" spans="1:8" x14ac:dyDescent="0.25">
      <c r="A3817" t="s">
        <v>3838</v>
      </c>
      <c r="B3817" t="s">
        <v>9</v>
      </c>
      <c r="C3817">
        <v>1</v>
      </c>
      <c r="D3817">
        <v>2</v>
      </c>
      <c r="E3817">
        <v>2</v>
      </c>
      <c r="F3817" t="s">
        <v>10</v>
      </c>
      <c r="G3817" t="s">
        <v>15</v>
      </c>
      <c r="H3817" s="1">
        <v>45266</v>
      </c>
    </row>
    <row r="3818" spans="1:8" x14ac:dyDescent="0.25">
      <c r="A3818" t="s">
        <v>3839</v>
      </c>
      <c r="B3818" t="s">
        <v>17</v>
      </c>
      <c r="C3818">
        <v>5</v>
      </c>
      <c r="D3818">
        <v>1</v>
      </c>
      <c r="E3818">
        <v>5</v>
      </c>
      <c r="F3818" t="s">
        <v>14</v>
      </c>
      <c r="G3818" t="s">
        <v>15</v>
      </c>
      <c r="H3818" s="1">
        <v>45275</v>
      </c>
    </row>
    <row r="3819" spans="1:8" x14ac:dyDescent="0.25">
      <c r="A3819" t="s">
        <v>3840</v>
      </c>
      <c r="C3819">
        <v>2</v>
      </c>
      <c r="D3819">
        <v>5</v>
      </c>
      <c r="E3819">
        <v>10</v>
      </c>
      <c r="H3819" s="1">
        <v>45127</v>
      </c>
    </row>
    <row r="3820" spans="1:8" x14ac:dyDescent="0.25">
      <c r="A3820" t="s">
        <v>3841</v>
      </c>
      <c r="B3820" t="s">
        <v>21</v>
      </c>
      <c r="C3820">
        <v>4</v>
      </c>
      <c r="D3820">
        <v>2</v>
      </c>
      <c r="E3820">
        <v>8</v>
      </c>
      <c r="F3820" t="s">
        <v>10</v>
      </c>
      <c r="G3820" t="s">
        <v>11</v>
      </c>
      <c r="H3820" s="1">
        <v>45023</v>
      </c>
    </row>
    <row r="3821" spans="1:8" x14ac:dyDescent="0.25">
      <c r="A3821" t="s">
        <v>3842</v>
      </c>
      <c r="B3821" t="s">
        <v>13</v>
      </c>
      <c r="C3821">
        <v>5</v>
      </c>
      <c r="D3821">
        <v>3</v>
      </c>
      <c r="E3821">
        <v>15</v>
      </c>
    </row>
    <row r="3822" spans="1:8" x14ac:dyDescent="0.25">
      <c r="A3822" t="s">
        <v>3843</v>
      </c>
      <c r="B3822" t="s">
        <v>13</v>
      </c>
      <c r="C3822">
        <v>2</v>
      </c>
      <c r="D3822">
        <v>3</v>
      </c>
      <c r="E3822">
        <v>6</v>
      </c>
      <c r="F3822" t="s">
        <v>23</v>
      </c>
      <c r="G3822" t="s">
        <v>21</v>
      </c>
      <c r="H3822" s="1">
        <v>45010</v>
      </c>
    </row>
    <row r="3823" spans="1:8" x14ac:dyDescent="0.25">
      <c r="A3823" t="s">
        <v>3844</v>
      </c>
      <c r="B3823" t="s">
        <v>18</v>
      </c>
      <c r="C3823">
        <v>3</v>
      </c>
      <c r="D3823">
        <v>1.5</v>
      </c>
      <c r="E3823">
        <v>4.5</v>
      </c>
      <c r="F3823" t="s">
        <v>10</v>
      </c>
      <c r="H3823" s="1">
        <v>45250</v>
      </c>
    </row>
    <row r="3824" spans="1:8" x14ac:dyDescent="0.25">
      <c r="A3824" t="s">
        <v>3845</v>
      </c>
      <c r="B3824" t="s">
        <v>17</v>
      </c>
      <c r="C3824">
        <v>5</v>
      </c>
      <c r="D3824">
        <v>1</v>
      </c>
      <c r="E3824">
        <v>5</v>
      </c>
      <c r="F3824" t="s">
        <v>23</v>
      </c>
      <c r="G3824" t="s">
        <v>11</v>
      </c>
      <c r="H3824" s="1">
        <v>45050</v>
      </c>
    </row>
    <row r="3825" spans="1:8" x14ac:dyDescent="0.25">
      <c r="A3825" t="s">
        <v>3846</v>
      </c>
      <c r="B3825" t="s">
        <v>20</v>
      </c>
      <c r="C3825">
        <v>5</v>
      </c>
      <c r="D3825">
        <v>5</v>
      </c>
      <c r="E3825">
        <v>25</v>
      </c>
      <c r="F3825" t="s">
        <v>23</v>
      </c>
      <c r="H3825" s="1">
        <v>45110</v>
      </c>
    </row>
    <row r="3826" spans="1:8" x14ac:dyDescent="0.25">
      <c r="A3826" t="s">
        <v>3847</v>
      </c>
      <c r="C3826">
        <v>1</v>
      </c>
      <c r="D3826">
        <v>3</v>
      </c>
      <c r="E3826">
        <v>3</v>
      </c>
      <c r="H3826" s="1">
        <v>45145</v>
      </c>
    </row>
    <row r="3827" spans="1:8" x14ac:dyDescent="0.25">
      <c r="A3827" t="s">
        <v>3848</v>
      </c>
      <c r="B3827" t="s">
        <v>25</v>
      </c>
      <c r="C3827">
        <v>3</v>
      </c>
      <c r="D3827">
        <v>4</v>
      </c>
      <c r="E3827">
        <v>12</v>
      </c>
      <c r="F3827" t="s">
        <v>23</v>
      </c>
      <c r="G3827" t="s">
        <v>11</v>
      </c>
      <c r="H3827" s="1">
        <v>44957</v>
      </c>
    </row>
    <row r="3828" spans="1:8" x14ac:dyDescent="0.25">
      <c r="A3828" t="s">
        <v>3849</v>
      </c>
      <c r="B3828" t="s">
        <v>65</v>
      </c>
      <c r="C3828">
        <v>1</v>
      </c>
      <c r="D3828">
        <v>1.5</v>
      </c>
      <c r="F3828" t="s">
        <v>14</v>
      </c>
      <c r="H3828" s="1">
        <v>44938</v>
      </c>
    </row>
    <row r="3829" spans="1:8" x14ac:dyDescent="0.25">
      <c r="A3829" t="s">
        <v>3850</v>
      </c>
      <c r="B3829" t="s">
        <v>13</v>
      </c>
      <c r="C3829">
        <v>5</v>
      </c>
      <c r="D3829">
        <v>3</v>
      </c>
      <c r="E3829">
        <v>15</v>
      </c>
      <c r="F3829" t="s">
        <v>23</v>
      </c>
      <c r="G3829" t="s">
        <v>11</v>
      </c>
      <c r="H3829" s="1">
        <v>44933</v>
      </c>
    </row>
    <row r="3830" spans="1:8" x14ac:dyDescent="0.25">
      <c r="A3830" t="s">
        <v>3851</v>
      </c>
      <c r="B3830" t="s">
        <v>9</v>
      </c>
      <c r="C3830">
        <v>3</v>
      </c>
      <c r="D3830">
        <v>2</v>
      </c>
      <c r="E3830">
        <v>6</v>
      </c>
      <c r="F3830" t="s">
        <v>14</v>
      </c>
      <c r="H3830" s="1">
        <v>45225</v>
      </c>
    </row>
    <row r="3831" spans="1:8" x14ac:dyDescent="0.25">
      <c r="A3831" t="s">
        <v>3852</v>
      </c>
      <c r="B3831" t="s">
        <v>17</v>
      </c>
      <c r="C3831">
        <v>4</v>
      </c>
      <c r="D3831">
        <v>1</v>
      </c>
      <c r="E3831">
        <v>4</v>
      </c>
      <c r="F3831" t="s">
        <v>10</v>
      </c>
      <c r="G3831" t="s">
        <v>15</v>
      </c>
      <c r="H3831" s="1">
        <v>45277</v>
      </c>
    </row>
    <row r="3832" spans="1:8" x14ac:dyDescent="0.25">
      <c r="A3832" t="s">
        <v>3853</v>
      </c>
      <c r="B3832" t="s">
        <v>20</v>
      </c>
      <c r="C3832">
        <v>1</v>
      </c>
      <c r="D3832">
        <v>5</v>
      </c>
      <c r="E3832">
        <v>5</v>
      </c>
      <c r="F3832" t="s">
        <v>10</v>
      </c>
      <c r="G3832" t="s">
        <v>15</v>
      </c>
      <c r="H3832" s="1">
        <v>44998</v>
      </c>
    </row>
    <row r="3833" spans="1:8" x14ac:dyDescent="0.25">
      <c r="A3833" t="s">
        <v>3854</v>
      </c>
      <c r="B3833" t="s">
        <v>21</v>
      </c>
      <c r="C3833">
        <v>3</v>
      </c>
      <c r="D3833">
        <v>1</v>
      </c>
      <c r="E3833">
        <v>3</v>
      </c>
      <c r="G3833" t="s">
        <v>11</v>
      </c>
      <c r="H3833" s="1">
        <v>45266</v>
      </c>
    </row>
    <row r="3834" spans="1:8" x14ac:dyDescent="0.25">
      <c r="A3834" t="s">
        <v>3855</v>
      </c>
      <c r="B3834" t="s">
        <v>21</v>
      </c>
      <c r="C3834">
        <v>1</v>
      </c>
      <c r="D3834">
        <v>1.5</v>
      </c>
      <c r="E3834">
        <v>1.5</v>
      </c>
      <c r="F3834" t="s">
        <v>10</v>
      </c>
      <c r="G3834" t="s">
        <v>21</v>
      </c>
      <c r="H3834" s="1">
        <v>44941</v>
      </c>
    </row>
    <row r="3835" spans="1:8" x14ac:dyDescent="0.25">
      <c r="A3835" t="s">
        <v>3856</v>
      </c>
      <c r="B3835" t="s">
        <v>18</v>
      </c>
      <c r="C3835">
        <v>2</v>
      </c>
      <c r="D3835">
        <v>1</v>
      </c>
      <c r="E3835">
        <v>2</v>
      </c>
      <c r="F3835" t="s">
        <v>14</v>
      </c>
      <c r="G3835" t="s">
        <v>11</v>
      </c>
      <c r="H3835" s="1">
        <v>44986</v>
      </c>
    </row>
    <row r="3836" spans="1:8" x14ac:dyDescent="0.25">
      <c r="A3836" t="s">
        <v>3857</v>
      </c>
      <c r="B3836" t="s">
        <v>9</v>
      </c>
      <c r="C3836">
        <v>1</v>
      </c>
      <c r="D3836">
        <v>2</v>
      </c>
      <c r="E3836">
        <v>2</v>
      </c>
      <c r="F3836" t="s">
        <v>21</v>
      </c>
      <c r="H3836" s="1">
        <v>45129</v>
      </c>
    </row>
    <row r="3837" spans="1:8" x14ac:dyDescent="0.25">
      <c r="A3837" t="s">
        <v>3858</v>
      </c>
      <c r="B3837" t="s">
        <v>13</v>
      </c>
      <c r="C3837">
        <v>4</v>
      </c>
      <c r="D3837">
        <v>3</v>
      </c>
      <c r="E3837">
        <v>12</v>
      </c>
      <c r="G3837" t="s">
        <v>21</v>
      </c>
      <c r="H3837" s="1">
        <v>44992</v>
      </c>
    </row>
    <row r="3838" spans="1:8" x14ac:dyDescent="0.25">
      <c r="A3838" t="s">
        <v>3859</v>
      </c>
      <c r="B3838" t="s">
        <v>20</v>
      </c>
      <c r="C3838">
        <v>2</v>
      </c>
      <c r="D3838">
        <v>5</v>
      </c>
      <c r="E3838">
        <v>10</v>
      </c>
      <c r="F3838" t="s">
        <v>14</v>
      </c>
      <c r="H3838" s="1">
        <v>44997</v>
      </c>
    </row>
    <row r="3839" spans="1:8" x14ac:dyDescent="0.25">
      <c r="A3839" t="s">
        <v>3860</v>
      </c>
      <c r="B3839" t="s">
        <v>20</v>
      </c>
      <c r="C3839">
        <v>2</v>
      </c>
      <c r="D3839" t="s">
        <v>18</v>
      </c>
      <c r="E3839">
        <v>10</v>
      </c>
      <c r="F3839" t="s">
        <v>14</v>
      </c>
      <c r="H3839" s="1">
        <v>45069</v>
      </c>
    </row>
    <row r="3840" spans="1:8" x14ac:dyDescent="0.25">
      <c r="A3840" t="s">
        <v>3861</v>
      </c>
      <c r="B3840" t="s">
        <v>13</v>
      </c>
      <c r="C3840" t="s">
        <v>18</v>
      </c>
      <c r="D3840">
        <v>3</v>
      </c>
      <c r="E3840">
        <v>3</v>
      </c>
      <c r="G3840" t="s">
        <v>15</v>
      </c>
      <c r="H3840" s="1">
        <v>45285</v>
      </c>
    </row>
    <row r="3841" spans="1:8" x14ac:dyDescent="0.25">
      <c r="A3841" t="s">
        <v>3862</v>
      </c>
      <c r="B3841" t="s">
        <v>17</v>
      </c>
      <c r="C3841">
        <v>4</v>
      </c>
      <c r="D3841">
        <v>1</v>
      </c>
      <c r="E3841">
        <v>4</v>
      </c>
      <c r="G3841" t="s">
        <v>11</v>
      </c>
      <c r="H3841" s="1">
        <v>44993</v>
      </c>
    </row>
    <row r="3842" spans="1:8" x14ac:dyDescent="0.25">
      <c r="A3842" t="s">
        <v>3863</v>
      </c>
      <c r="B3842" t="s">
        <v>13</v>
      </c>
      <c r="C3842">
        <v>4</v>
      </c>
      <c r="D3842">
        <v>3</v>
      </c>
      <c r="E3842">
        <v>12</v>
      </c>
      <c r="F3842" t="s">
        <v>14</v>
      </c>
      <c r="G3842" t="s">
        <v>11</v>
      </c>
      <c r="H3842" s="1">
        <v>44963</v>
      </c>
    </row>
    <row r="3843" spans="1:8" x14ac:dyDescent="0.25">
      <c r="A3843" t="s">
        <v>3864</v>
      </c>
      <c r="B3843" t="s">
        <v>25</v>
      </c>
      <c r="C3843">
        <v>5</v>
      </c>
      <c r="D3843">
        <v>4</v>
      </c>
      <c r="E3843">
        <v>20</v>
      </c>
      <c r="F3843" t="s">
        <v>23</v>
      </c>
      <c r="G3843" t="s">
        <v>11</v>
      </c>
      <c r="H3843" s="1">
        <v>45084</v>
      </c>
    </row>
    <row r="3844" spans="1:8" x14ac:dyDescent="0.25">
      <c r="A3844" t="s">
        <v>3865</v>
      </c>
      <c r="B3844" t="s">
        <v>20</v>
      </c>
      <c r="C3844">
        <v>4</v>
      </c>
      <c r="E3844">
        <v>20</v>
      </c>
      <c r="F3844" t="s">
        <v>23</v>
      </c>
      <c r="H3844" s="1">
        <v>44957</v>
      </c>
    </row>
    <row r="3845" spans="1:8" x14ac:dyDescent="0.25">
      <c r="A3845" t="s">
        <v>3866</v>
      </c>
      <c r="B3845" t="s">
        <v>9</v>
      </c>
      <c r="C3845">
        <v>1</v>
      </c>
      <c r="D3845">
        <v>2</v>
      </c>
      <c r="E3845">
        <v>2</v>
      </c>
      <c r="F3845" t="s">
        <v>23</v>
      </c>
      <c r="G3845" t="s">
        <v>15</v>
      </c>
      <c r="H3845" s="1">
        <v>45022</v>
      </c>
    </row>
    <row r="3846" spans="1:8" x14ac:dyDescent="0.25">
      <c r="A3846" t="s">
        <v>3867</v>
      </c>
      <c r="B3846" t="s">
        <v>20</v>
      </c>
      <c r="C3846">
        <v>2</v>
      </c>
      <c r="D3846">
        <v>5</v>
      </c>
      <c r="E3846">
        <v>10</v>
      </c>
      <c r="F3846" t="s">
        <v>23</v>
      </c>
      <c r="H3846" s="1">
        <v>45066</v>
      </c>
    </row>
    <row r="3847" spans="1:8" x14ac:dyDescent="0.25">
      <c r="A3847" t="s">
        <v>3868</v>
      </c>
      <c r="B3847" t="s">
        <v>28</v>
      </c>
      <c r="C3847">
        <v>5</v>
      </c>
      <c r="D3847">
        <v>4</v>
      </c>
      <c r="E3847">
        <v>20</v>
      </c>
      <c r="F3847" t="s">
        <v>10</v>
      </c>
      <c r="G3847" t="s">
        <v>15</v>
      </c>
      <c r="H3847" s="1">
        <v>44977</v>
      </c>
    </row>
    <row r="3848" spans="1:8" x14ac:dyDescent="0.25">
      <c r="A3848" t="s">
        <v>3869</v>
      </c>
      <c r="B3848" t="s">
        <v>65</v>
      </c>
      <c r="C3848">
        <v>2</v>
      </c>
      <c r="D3848">
        <v>1.5</v>
      </c>
      <c r="E3848">
        <v>3</v>
      </c>
      <c r="F3848" t="s">
        <v>23</v>
      </c>
      <c r="G3848" t="s">
        <v>11</v>
      </c>
      <c r="H3848" s="1">
        <v>45244</v>
      </c>
    </row>
    <row r="3849" spans="1:8" x14ac:dyDescent="0.25">
      <c r="A3849" t="s">
        <v>3870</v>
      </c>
      <c r="B3849" t="s">
        <v>21</v>
      </c>
      <c r="C3849">
        <v>5</v>
      </c>
      <c r="D3849">
        <v>2</v>
      </c>
      <c r="E3849">
        <v>10</v>
      </c>
      <c r="F3849" t="s">
        <v>10</v>
      </c>
      <c r="H3849" s="1">
        <v>44995</v>
      </c>
    </row>
    <row r="3850" spans="1:8" x14ac:dyDescent="0.25">
      <c r="A3850" t="s">
        <v>3871</v>
      </c>
      <c r="B3850" t="s">
        <v>18</v>
      </c>
      <c r="D3850">
        <v>1.5</v>
      </c>
      <c r="E3850">
        <v>4.5</v>
      </c>
      <c r="F3850" t="s">
        <v>10</v>
      </c>
      <c r="G3850" t="s">
        <v>15</v>
      </c>
      <c r="H3850" s="1">
        <v>45007</v>
      </c>
    </row>
    <row r="3851" spans="1:8" x14ac:dyDescent="0.25">
      <c r="A3851" t="s">
        <v>3872</v>
      </c>
      <c r="B3851" t="s">
        <v>39</v>
      </c>
      <c r="C3851">
        <v>5</v>
      </c>
      <c r="D3851">
        <v>3</v>
      </c>
      <c r="E3851">
        <v>15</v>
      </c>
      <c r="F3851" t="s">
        <v>10</v>
      </c>
      <c r="H3851" s="1">
        <v>45121</v>
      </c>
    </row>
    <row r="3852" spans="1:8" x14ac:dyDescent="0.25">
      <c r="A3852" t="s">
        <v>3873</v>
      </c>
      <c r="B3852" t="s">
        <v>13</v>
      </c>
      <c r="C3852">
        <v>2</v>
      </c>
      <c r="E3852">
        <v>6</v>
      </c>
      <c r="F3852" t="s">
        <v>10</v>
      </c>
      <c r="H3852" s="1">
        <v>45104</v>
      </c>
    </row>
    <row r="3853" spans="1:8" x14ac:dyDescent="0.25">
      <c r="A3853" t="s">
        <v>3874</v>
      </c>
      <c r="B3853" t="s">
        <v>25</v>
      </c>
      <c r="C3853">
        <v>4</v>
      </c>
      <c r="D3853">
        <v>4</v>
      </c>
      <c r="E3853">
        <v>16</v>
      </c>
      <c r="G3853" t="s">
        <v>11</v>
      </c>
      <c r="H3853" s="1">
        <v>45029</v>
      </c>
    </row>
    <row r="3854" spans="1:8" x14ac:dyDescent="0.25">
      <c r="A3854" t="s">
        <v>3875</v>
      </c>
      <c r="B3854" t="s">
        <v>65</v>
      </c>
      <c r="C3854">
        <v>3</v>
      </c>
      <c r="D3854">
        <v>1.5</v>
      </c>
      <c r="E3854">
        <v>4.5</v>
      </c>
      <c r="H3854" s="1">
        <v>45216</v>
      </c>
    </row>
    <row r="3855" spans="1:8" x14ac:dyDescent="0.25">
      <c r="A3855" t="s">
        <v>3876</v>
      </c>
      <c r="B3855" t="s">
        <v>9</v>
      </c>
      <c r="C3855">
        <v>3</v>
      </c>
      <c r="D3855">
        <v>2</v>
      </c>
      <c r="E3855">
        <v>6</v>
      </c>
      <c r="F3855" t="s">
        <v>21</v>
      </c>
      <c r="G3855" t="s">
        <v>11</v>
      </c>
      <c r="H3855" s="1">
        <v>44979</v>
      </c>
    </row>
    <row r="3856" spans="1:8" x14ac:dyDescent="0.25">
      <c r="A3856" t="s">
        <v>3877</v>
      </c>
      <c r="B3856" t="s">
        <v>39</v>
      </c>
      <c r="C3856">
        <v>2</v>
      </c>
      <c r="D3856">
        <v>3</v>
      </c>
      <c r="E3856">
        <v>6</v>
      </c>
      <c r="F3856" t="s">
        <v>23</v>
      </c>
      <c r="H3856" s="1">
        <v>45190</v>
      </c>
    </row>
    <row r="3857" spans="1:8" x14ac:dyDescent="0.25">
      <c r="A3857" t="s">
        <v>3878</v>
      </c>
      <c r="B3857" t="s">
        <v>39</v>
      </c>
      <c r="C3857">
        <v>4</v>
      </c>
      <c r="D3857">
        <v>3</v>
      </c>
      <c r="E3857">
        <v>12</v>
      </c>
      <c r="F3857" t="s">
        <v>23</v>
      </c>
      <c r="G3857" t="s">
        <v>11</v>
      </c>
      <c r="H3857" s="1">
        <v>44968</v>
      </c>
    </row>
    <row r="3858" spans="1:8" x14ac:dyDescent="0.25">
      <c r="A3858" t="s">
        <v>3879</v>
      </c>
      <c r="B3858" t="s">
        <v>39</v>
      </c>
      <c r="C3858">
        <v>2</v>
      </c>
      <c r="D3858">
        <v>3</v>
      </c>
      <c r="E3858">
        <v>6</v>
      </c>
      <c r="F3858" t="s">
        <v>21</v>
      </c>
      <c r="G3858" t="s">
        <v>15</v>
      </c>
      <c r="H3858" s="1">
        <v>45207</v>
      </c>
    </row>
    <row r="3859" spans="1:8" x14ac:dyDescent="0.25">
      <c r="A3859" t="s">
        <v>3880</v>
      </c>
      <c r="B3859" t="s">
        <v>39</v>
      </c>
      <c r="C3859">
        <v>5</v>
      </c>
      <c r="D3859">
        <v>3</v>
      </c>
      <c r="E3859">
        <v>15</v>
      </c>
      <c r="F3859" t="s">
        <v>14</v>
      </c>
      <c r="H3859" s="1">
        <v>44945</v>
      </c>
    </row>
    <row r="3860" spans="1:8" x14ac:dyDescent="0.25">
      <c r="A3860" t="s">
        <v>3881</v>
      </c>
      <c r="B3860" t="s">
        <v>13</v>
      </c>
      <c r="C3860">
        <v>4</v>
      </c>
      <c r="D3860">
        <v>3</v>
      </c>
      <c r="E3860">
        <v>12</v>
      </c>
      <c r="F3860" t="s">
        <v>10</v>
      </c>
      <c r="G3860" t="s">
        <v>11</v>
      </c>
      <c r="H3860" s="1">
        <v>45221</v>
      </c>
    </row>
    <row r="3861" spans="1:8" x14ac:dyDescent="0.25">
      <c r="A3861" t="s">
        <v>3882</v>
      </c>
      <c r="B3861" t="s">
        <v>13</v>
      </c>
      <c r="C3861">
        <v>2</v>
      </c>
      <c r="D3861">
        <v>3</v>
      </c>
      <c r="E3861">
        <v>6</v>
      </c>
      <c r="F3861" t="s">
        <v>10</v>
      </c>
      <c r="H3861" s="1">
        <v>45210</v>
      </c>
    </row>
    <row r="3862" spans="1:8" x14ac:dyDescent="0.25">
      <c r="A3862" t="s">
        <v>3883</v>
      </c>
      <c r="B3862" t="s">
        <v>17</v>
      </c>
      <c r="C3862">
        <v>1</v>
      </c>
      <c r="D3862">
        <v>1</v>
      </c>
      <c r="E3862">
        <v>1</v>
      </c>
      <c r="F3862" t="s">
        <v>23</v>
      </c>
      <c r="G3862" t="s">
        <v>11</v>
      </c>
      <c r="H3862" s="1">
        <v>45170</v>
      </c>
    </row>
    <row r="3863" spans="1:8" x14ac:dyDescent="0.25">
      <c r="A3863" t="s">
        <v>3884</v>
      </c>
      <c r="B3863" t="s">
        <v>13</v>
      </c>
      <c r="C3863">
        <v>1</v>
      </c>
      <c r="D3863">
        <v>3</v>
      </c>
      <c r="E3863">
        <v>3</v>
      </c>
      <c r="F3863" t="s">
        <v>14</v>
      </c>
      <c r="G3863" t="s">
        <v>15</v>
      </c>
      <c r="H3863" s="1">
        <v>45185</v>
      </c>
    </row>
    <row r="3864" spans="1:8" x14ac:dyDescent="0.25">
      <c r="A3864" t="s">
        <v>3885</v>
      </c>
      <c r="B3864" t="s">
        <v>13</v>
      </c>
      <c r="C3864">
        <v>1</v>
      </c>
      <c r="D3864">
        <v>3</v>
      </c>
      <c r="E3864">
        <v>3</v>
      </c>
      <c r="F3864" t="s">
        <v>14</v>
      </c>
      <c r="G3864" t="s">
        <v>11</v>
      </c>
      <c r="H3864" s="1">
        <v>45233</v>
      </c>
    </row>
    <row r="3865" spans="1:8" x14ac:dyDescent="0.25">
      <c r="A3865" t="s">
        <v>3886</v>
      </c>
      <c r="B3865" t="s">
        <v>9</v>
      </c>
      <c r="C3865">
        <v>5</v>
      </c>
      <c r="D3865">
        <v>2</v>
      </c>
      <c r="E3865">
        <v>10</v>
      </c>
      <c r="G3865" t="s">
        <v>11</v>
      </c>
      <c r="H3865" s="1">
        <v>45065</v>
      </c>
    </row>
    <row r="3866" spans="1:8" x14ac:dyDescent="0.25">
      <c r="A3866" t="s">
        <v>3887</v>
      </c>
      <c r="B3866" t="s">
        <v>13</v>
      </c>
      <c r="C3866">
        <v>3</v>
      </c>
      <c r="D3866">
        <v>3</v>
      </c>
      <c r="E3866">
        <v>9</v>
      </c>
      <c r="F3866" t="s">
        <v>10</v>
      </c>
      <c r="G3866" t="s">
        <v>18</v>
      </c>
      <c r="H3866" s="1">
        <v>44991</v>
      </c>
    </row>
    <row r="3867" spans="1:8" x14ac:dyDescent="0.25">
      <c r="A3867" t="s">
        <v>3888</v>
      </c>
      <c r="B3867" t="s">
        <v>9</v>
      </c>
      <c r="C3867">
        <v>1</v>
      </c>
      <c r="D3867">
        <v>2</v>
      </c>
      <c r="E3867">
        <v>2</v>
      </c>
      <c r="H3867" s="1">
        <v>45283</v>
      </c>
    </row>
    <row r="3868" spans="1:8" x14ac:dyDescent="0.25">
      <c r="A3868" t="s">
        <v>3889</v>
      </c>
      <c r="B3868" t="s">
        <v>9</v>
      </c>
      <c r="C3868">
        <v>1</v>
      </c>
      <c r="D3868">
        <v>2</v>
      </c>
      <c r="E3868">
        <v>2</v>
      </c>
      <c r="F3868" t="s">
        <v>10</v>
      </c>
      <c r="G3868" t="s">
        <v>11</v>
      </c>
      <c r="H3868" s="1">
        <v>45234</v>
      </c>
    </row>
    <row r="3869" spans="1:8" x14ac:dyDescent="0.25">
      <c r="A3869" t="s">
        <v>3890</v>
      </c>
      <c r="B3869" t="s">
        <v>17</v>
      </c>
      <c r="C3869">
        <v>3</v>
      </c>
      <c r="D3869">
        <v>1</v>
      </c>
      <c r="E3869">
        <v>3</v>
      </c>
      <c r="F3869" t="s">
        <v>14</v>
      </c>
      <c r="G3869" t="s">
        <v>15</v>
      </c>
      <c r="H3869" s="1">
        <v>44958</v>
      </c>
    </row>
    <row r="3870" spans="1:8" x14ac:dyDescent="0.25">
      <c r="A3870" t="s">
        <v>3891</v>
      </c>
      <c r="B3870" t="s">
        <v>9</v>
      </c>
      <c r="C3870">
        <v>5</v>
      </c>
      <c r="D3870">
        <v>2</v>
      </c>
      <c r="E3870">
        <v>10</v>
      </c>
      <c r="F3870" t="s">
        <v>23</v>
      </c>
      <c r="G3870" t="s">
        <v>11</v>
      </c>
      <c r="H3870" s="1">
        <v>45085</v>
      </c>
    </row>
    <row r="3871" spans="1:8" x14ac:dyDescent="0.25">
      <c r="A3871" t="s">
        <v>3892</v>
      </c>
      <c r="B3871" t="s">
        <v>65</v>
      </c>
      <c r="C3871">
        <v>1</v>
      </c>
      <c r="D3871">
        <v>1.5</v>
      </c>
      <c r="E3871">
        <v>1.5</v>
      </c>
      <c r="G3871" t="s">
        <v>15</v>
      </c>
      <c r="H3871" s="1">
        <v>44937</v>
      </c>
    </row>
    <row r="3872" spans="1:8" x14ac:dyDescent="0.25">
      <c r="A3872" t="s">
        <v>3893</v>
      </c>
      <c r="B3872" t="s">
        <v>65</v>
      </c>
      <c r="C3872">
        <v>2</v>
      </c>
      <c r="D3872">
        <v>1.5</v>
      </c>
      <c r="E3872">
        <v>3</v>
      </c>
      <c r="H3872" s="1">
        <v>44935</v>
      </c>
    </row>
    <row r="3873" spans="1:8" x14ac:dyDescent="0.25">
      <c r="A3873" t="s">
        <v>3894</v>
      </c>
      <c r="B3873" t="s">
        <v>13</v>
      </c>
      <c r="C3873">
        <v>5</v>
      </c>
      <c r="D3873">
        <v>3</v>
      </c>
      <c r="E3873">
        <v>15</v>
      </c>
      <c r="G3873" t="s">
        <v>15</v>
      </c>
      <c r="H3873" s="1">
        <v>45203</v>
      </c>
    </row>
    <row r="3874" spans="1:8" x14ac:dyDescent="0.25">
      <c r="A3874" t="s">
        <v>3895</v>
      </c>
      <c r="B3874" t="s">
        <v>28</v>
      </c>
      <c r="C3874">
        <v>3</v>
      </c>
      <c r="D3874">
        <v>4</v>
      </c>
      <c r="E3874">
        <v>12</v>
      </c>
      <c r="G3874" t="s">
        <v>15</v>
      </c>
      <c r="H3874" s="1">
        <v>45176</v>
      </c>
    </row>
    <row r="3875" spans="1:8" x14ac:dyDescent="0.25">
      <c r="A3875" t="s">
        <v>3896</v>
      </c>
      <c r="B3875" t="s">
        <v>65</v>
      </c>
      <c r="C3875">
        <v>4</v>
      </c>
      <c r="D3875">
        <v>1.5</v>
      </c>
      <c r="E3875">
        <v>6</v>
      </c>
      <c r="F3875" t="s">
        <v>14</v>
      </c>
      <c r="G3875" t="s">
        <v>11</v>
      </c>
      <c r="H3875" s="1">
        <v>44976</v>
      </c>
    </row>
    <row r="3876" spans="1:8" x14ac:dyDescent="0.25">
      <c r="A3876" t="s">
        <v>3897</v>
      </c>
      <c r="B3876" t="s">
        <v>17</v>
      </c>
      <c r="C3876">
        <v>1</v>
      </c>
      <c r="D3876">
        <v>1</v>
      </c>
      <c r="E3876">
        <v>1</v>
      </c>
      <c r="G3876" t="s">
        <v>15</v>
      </c>
      <c r="H3876" s="1">
        <v>45275</v>
      </c>
    </row>
    <row r="3877" spans="1:8" x14ac:dyDescent="0.25">
      <c r="A3877" t="s">
        <v>3898</v>
      </c>
      <c r="B3877" t="s">
        <v>9</v>
      </c>
      <c r="C3877">
        <v>5</v>
      </c>
      <c r="D3877">
        <v>2</v>
      </c>
      <c r="E3877">
        <v>10</v>
      </c>
      <c r="H3877" s="1">
        <v>44960</v>
      </c>
    </row>
    <row r="3878" spans="1:8" x14ac:dyDescent="0.25">
      <c r="A3878" t="s">
        <v>3899</v>
      </c>
      <c r="B3878" t="s">
        <v>65</v>
      </c>
      <c r="C3878">
        <v>3</v>
      </c>
      <c r="D3878">
        <v>1.5</v>
      </c>
      <c r="E3878">
        <v>4.5</v>
      </c>
      <c r="G3878" t="s">
        <v>11</v>
      </c>
      <c r="H3878" s="1">
        <v>45034</v>
      </c>
    </row>
    <row r="3879" spans="1:8" x14ac:dyDescent="0.25">
      <c r="A3879" t="s">
        <v>3900</v>
      </c>
      <c r="C3879">
        <v>2</v>
      </c>
      <c r="D3879">
        <v>4</v>
      </c>
      <c r="E3879">
        <v>8</v>
      </c>
      <c r="F3879" t="s">
        <v>14</v>
      </c>
      <c r="G3879" t="s">
        <v>15</v>
      </c>
      <c r="H3879" s="1">
        <v>45099</v>
      </c>
    </row>
    <row r="3880" spans="1:8" x14ac:dyDescent="0.25">
      <c r="A3880" t="s">
        <v>3901</v>
      </c>
      <c r="C3880">
        <v>3</v>
      </c>
      <c r="D3880">
        <v>1.5</v>
      </c>
      <c r="E3880">
        <v>4.5</v>
      </c>
      <c r="H3880" s="1">
        <v>45063</v>
      </c>
    </row>
    <row r="3881" spans="1:8" x14ac:dyDescent="0.25">
      <c r="A3881" t="s">
        <v>3902</v>
      </c>
      <c r="B3881" t="s">
        <v>9</v>
      </c>
      <c r="C3881">
        <v>5</v>
      </c>
      <c r="D3881">
        <v>2</v>
      </c>
      <c r="E3881">
        <v>10</v>
      </c>
      <c r="F3881" t="s">
        <v>14</v>
      </c>
      <c r="G3881" t="s">
        <v>21</v>
      </c>
      <c r="H3881" s="1">
        <v>45288</v>
      </c>
    </row>
    <row r="3882" spans="1:8" x14ac:dyDescent="0.25">
      <c r="A3882" t="s">
        <v>3903</v>
      </c>
      <c r="B3882" t="s">
        <v>9</v>
      </c>
      <c r="C3882">
        <v>5</v>
      </c>
      <c r="D3882">
        <v>2</v>
      </c>
      <c r="E3882">
        <v>10</v>
      </c>
      <c r="H3882" s="1">
        <v>45265</v>
      </c>
    </row>
    <row r="3883" spans="1:8" x14ac:dyDescent="0.25">
      <c r="A3883" t="s">
        <v>3904</v>
      </c>
      <c r="B3883" t="s">
        <v>9</v>
      </c>
      <c r="C3883">
        <v>5</v>
      </c>
      <c r="D3883">
        <v>2</v>
      </c>
      <c r="G3883" t="s">
        <v>11</v>
      </c>
      <c r="H3883" s="1">
        <v>44987</v>
      </c>
    </row>
    <row r="3884" spans="1:8" x14ac:dyDescent="0.25">
      <c r="A3884" t="s">
        <v>3905</v>
      </c>
      <c r="B3884" t="s">
        <v>17</v>
      </c>
      <c r="C3884">
        <v>4</v>
      </c>
      <c r="D3884">
        <v>1</v>
      </c>
      <c r="E3884">
        <v>4</v>
      </c>
      <c r="F3884" t="s">
        <v>14</v>
      </c>
      <c r="G3884" t="s">
        <v>15</v>
      </c>
      <c r="H3884" s="1">
        <v>44952</v>
      </c>
    </row>
    <row r="3885" spans="1:8" x14ac:dyDescent="0.25">
      <c r="A3885" t="s">
        <v>3906</v>
      </c>
      <c r="B3885" t="s">
        <v>28</v>
      </c>
      <c r="C3885">
        <v>3</v>
      </c>
      <c r="D3885" t="s">
        <v>21</v>
      </c>
      <c r="E3885">
        <v>12</v>
      </c>
      <c r="G3885" t="s">
        <v>11</v>
      </c>
      <c r="H3885" s="1">
        <v>45114</v>
      </c>
    </row>
    <row r="3886" spans="1:8" x14ac:dyDescent="0.25">
      <c r="A3886" t="s">
        <v>3907</v>
      </c>
      <c r="B3886" t="s">
        <v>39</v>
      </c>
      <c r="C3886">
        <v>4</v>
      </c>
      <c r="D3886">
        <v>3</v>
      </c>
      <c r="E3886">
        <v>12</v>
      </c>
      <c r="F3886" t="s">
        <v>14</v>
      </c>
      <c r="G3886" t="s">
        <v>15</v>
      </c>
      <c r="H3886" s="1">
        <v>45027</v>
      </c>
    </row>
    <row r="3887" spans="1:8" x14ac:dyDescent="0.25">
      <c r="A3887" t="s">
        <v>3908</v>
      </c>
      <c r="B3887" t="s">
        <v>17</v>
      </c>
      <c r="C3887">
        <v>1</v>
      </c>
      <c r="D3887">
        <v>1</v>
      </c>
      <c r="E3887">
        <v>1</v>
      </c>
      <c r="F3887" t="s">
        <v>10</v>
      </c>
      <c r="G3887" t="s">
        <v>11</v>
      </c>
      <c r="H3887" s="1">
        <v>45185</v>
      </c>
    </row>
    <row r="3888" spans="1:8" x14ac:dyDescent="0.25">
      <c r="A3888" t="s">
        <v>3909</v>
      </c>
      <c r="B3888" t="s">
        <v>28</v>
      </c>
      <c r="C3888">
        <v>1</v>
      </c>
      <c r="D3888">
        <v>4</v>
      </c>
      <c r="E3888">
        <v>4</v>
      </c>
      <c r="H3888" s="1">
        <v>44935</v>
      </c>
    </row>
    <row r="3889" spans="1:8" x14ac:dyDescent="0.25">
      <c r="A3889" t="s">
        <v>3910</v>
      </c>
      <c r="B3889" t="s">
        <v>25</v>
      </c>
      <c r="C3889">
        <v>3</v>
      </c>
      <c r="D3889">
        <v>4</v>
      </c>
      <c r="E3889">
        <v>12</v>
      </c>
      <c r="F3889" t="s">
        <v>14</v>
      </c>
      <c r="G3889" t="s">
        <v>15</v>
      </c>
      <c r="H3889" t="s">
        <v>21</v>
      </c>
    </row>
    <row r="3890" spans="1:8" x14ac:dyDescent="0.25">
      <c r="A3890" t="s">
        <v>3911</v>
      </c>
      <c r="B3890" t="s">
        <v>39</v>
      </c>
      <c r="C3890">
        <v>4</v>
      </c>
      <c r="D3890">
        <v>3</v>
      </c>
      <c r="E3890">
        <v>12</v>
      </c>
      <c r="F3890" t="s">
        <v>14</v>
      </c>
      <c r="G3890" t="s">
        <v>15</v>
      </c>
      <c r="H3890" s="1">
        <v>44956</v>
      </c>
    </row>
    <row r="3891" spans="1:8" x14ac:dyDescent="0.25">
      <c r="A3891" t="s">
        <v>3912</v>
      </c>
      <c r="B3891" t="s">
        <v>9</v>
      </c>
      <c r="C3891">
        <v>2</v>
      </c>
      <c r="D3891">
        <v>2</v>
      </c>
      <c r="E3891">
        <v>4</v>
      </c>
      <c r="G3891" t="s">
        <v>21</v>
      </c>
      <c r="H3891" s="1">
        <v>45063</v>
      </c>
    </row>
    <row r="3892" spans="1:8" x14ac:dyDescent="0.25">
      <c r="A3892" t="s">
        <v>3913</v>
      </c>
      <c r="B3892" t="s">
        <v>9</v>
      </c>
      <c r="C3892">
        <v>4</v>
      </c>
      <c r="D3892">
        <v>2</v>
      </c>
      <c r="E3892">
        <v>8</v>
      </c>
      <c r="F3892" t="s">
        <v>10</v>
      </c>
      <c r="G3892" t="s">
        <v>11</v>
      </c>
      <c r="H3892" s="1">
        <v>45131</v>
      </c>
    </row>
    <row r="3893" spans="1:8" x14ac:dyDescent="0.25">
      <c r="A3893" t="s">
        <v>3914</v>
      </c>
      <c r="B3893" t="s">
        <v>20</v>
      </c>
      <c r="C3893">
        <v>1</v>
      </c>
      <c r="D3893">
        <v>5</v>
      </c>
      <c r="E3893">
        <v>5</v>
      </c>
      <c r="G3893" t="s">
        <v>21</v>
      </c>
      <c r="H3893" s="1">
        <v>45204</v>
      </c>
    </row>
    <row r="3894" spans="1:8" x14ac:dyDescent="0.25">
      <c r="A3894" t="s">
        <v>3915</v>
      </c>
      <c r="B3894" t="s">
        <v>28</v>
      </c>
      <c r="C3894">
        <v>4</v>
      </c>
      <c r="D3894">
        <v>4</v>
      </c>
      <c r="E3894">
        <v>16</v>
      </c>
      <c r="G3894" t="s">
        <v>15</v>
      </c>
      <c r="H3894" s="1">
        <v>44959</v>
      </c>
    </row>
    <row r="3895" spans="1:8" x14ac:dyDescent="0.25">
      <c r="A3895" t="s">
        <v>3916</v>
      </c>
      <c r="B3895" t="s">
        <v>13</v>
      </c>
      <c r="C3895">
        <v>3</v>
      </c>
      <c r="D3895">
        <v>3</v>
      </c>
      <c r="E3895">
        <v>9</v>
      </c>
      <c r="F3895" t="s">
        <v>14</v>
      </c>
      <c r="G3895" t="s">
        <v>15</v>
      </c>
      <c r="H3895" s="1">
        <v>45143</v>
      </c>
    </row>
    <row r="3896" spans="1:8" x14ac:dyDescent="0.25">
      <c r="A3896" t="s">
        <v>3917</v>
      </c>
      <c r="B3896" t="s">
        <v>28</v>
      </c>
      <c r="C3896">
        <v>5</v>
      </c>
      <c r="D3896">
        <v>4</v>
      </c>
      <c r="E3896">
        <v>20</v>
      </c>
      <c r="F3896" t="s">
        <v>18</v>
      </c>
      <c r="G3896" t="s">
        <v>11</v>
      </c>
      <c r="H3896" s="1">
        <v>45042</v>
      </c>
    </row>
    <row r="3897" spans="1:8" x14ac:dyDescent="0.25">
      <c r="A3897" t="s">
        <v>3918</v>
      </c>
      <c r="B3897" t="s">
        <v>28</v>
      </c>
      <c r="C3897">
        <v>5</v>
      </c>
      <c r="D3897">
        <v>4</v>
      </c>
      <c r="E3897">
        <v>20</v>
      </c>
      <c r="F3897" t="s">
        <v>23</v>
      </c>
      <c r="H3897" s="1">
        <v>44930</v>
      </c>
    </row>
    <row r="3898" spans="1:8" x14ac:dyDescent="0.25">
      <c r="A3898" t="s">
        <v>3919</v>
      </c>
      <c r="B3898" t="s">
        <v>25</v>
      </c>
      <c r="C3898">
        <v>5</v>
      </c>
      <c r="D3898">
        <v>4</v>
      </c>
      <c r="E3898">
        <v>20</v>
      </c>
      <c r="F3898" t="s">
        <v>14</v>
      </c>
      <c r="H3898" s="1">
        <v>45090</v>
      </c>
    </row>
    <row r="3899" spans="1:8" x14ac:dyDescent="0.25">
      <c r="A3899" t="s">
        <v>3920</v>
      </c>
      <c r="B3899" t="s">
        <v>9</v>
      </c>
      <c r="C3899">
        <v>2</v>
      </c>
      <c r="D3899">
        <v>2</v>
      </c>
      <c r="E3899">
        <v>4</v>
      </c>
      <c r="F3899" t="s">
        <v>23</v>
      </c>
      <c r="H3899" s="1">
        <v>44963</v>
      </c>
    </row>
    <row r="3900" spans="1:8" x14ac:dyDescent="0.25">
      <c r="A3900" t="s">
        <v>3921</v>
      </c>
      <c r="B3900" t="s">
        <v>17</v>
      </c>
      <c r="C3900">
        <v>3</v>
      </c>
      <c r="D3900">
        <v>1</v>
      </c>
      <c r="F3900" t="s">
        <v>23</v>
      </c>
      <c r="G3900" t="s">
        <v>18</v>
      </c>
      <c r="H3900" s="1">
        <v>45222</v>
      </c>
    </row>
    <row r="3901" spans="1:8" x14ac:dyDescent="0.25">
      <c r="A3901" t="s">
        <v>3922</v>
      </c>
      <c r="B3901" t="s">
        <v>13</v>
      </c>
      <c r="C3901">
        <v>5</v>
      </c>
      <c r="D3901">
        <v>3</v>
      </c>
      <c r="E3901">
        <v>15</v>
      </c>
      <c r="F3901" t="s">
        <v>23</v>
      </c>
      <c r="H3901" s="1">
        <v>45052</v>
      </c>
    </row>
    <row r="3902" spans="1:8" x14ac:dyDescent="0.25">
      <c r="A3902" t="s">
        <v>3923</v>
      </c>
      <c r="C3902">
        <v>4</v>
      </c>
      <c r="D3902" t="s">
        <v>18</v>
      </c>
      <c r="E3902">
        <v>6</v>
      </c>
      <c r="F3902" t="s">
        <v>14</v>
      </c>
      <c r="G3902" t="s">
        <v>11</v>
      </c>
      <c r="H3902" s="1">
        <v>45253</v>
      </c>
    </row>
    <row r="3903" spans="1:8" x14ac:dyDescent="0.25">
      <c r="A3903" t="s">
        <v>3924</v>
      </c>
      <c r="B3903" t="s">
        <v>18</v>
      </c>
      <c r="C3903">
        <v>4</v>
      </c>
      <c r="D3903">
        <v>1</v>
      </c>
      <c r="E3903">
        <v>4</v>
      </c>
      <c r="F3903" t="s">
        <v>10</v>
      </c>
      <c r="G3903" t="s">
        <v>15</v>
      </c>
      <c r="H3903" s="1">
        <v>44940</v>
      </c>
    </row>
    <row r="3904" spans="1:8" x14ac:dyDescent="0.25">
      <c r="A3904" t="s">
        <v>3925</v>
      </c>
      <c r="B3904" t="s">
        <v>25</v>
      </c>
      <c r="C3904">
        <v>5</v>
      </c>
      <c r="D3904">
        <v>4</v>
      </c>
      <c r="E3904">
        <v>20</v>
      </c>
      <c r="F3904" t="s">
        <v>10</v>
      </c>
      <c r="H3904" s="1">
        <v>45133</v>
      </c>
    </row>
    <row r="3905" spans="1:8" x14ac:dyDescent="0.25">
      <c r="A3905" t="s">
        <v>3926</v>
      </c>
      <c r="B3905" t="s">
        <v>9</v>
      </c>
      <c r="C3905">
        <v>4</v>
      </c>
      <c r="D3905">
        <v>2</v>
      </c>
      <c r="E3905">
        <v>8</v>
      </c>
      <c r="F3905" t="s">
        <v>23</v>
      </c>
      <c r="G3905" t="s">
        <v>11</v>
      </c>
      <c r="H3905" s="1">
        <v>45134</v>
      </c>
    </row>
    <row r="3906" spans="1:8" x14ac:dyDescent="0.25">
      <c r="A3906" t="s">
        <v>3927</v>
      </c>
      <c r="B3906" t="s">
        <v>17</v>
      </c>
      <c r="D3906">
        <v>1</v>
      </c>
      <c r="E3906">
        <v>1</v>
      </c>
      <c r="F3906" t="s">
        <v>10</v>
      </c>
      <c r="G3906" t="s">
        <v>15</v>
      </c>
      <c r="H3906" s="1">
        <v>45109</v>
      </c>
    </row>
    <row r="3907" spans="1:8" x14ac:dyDescent="0.25">
      <c r="A3907" t="s">
        <v>3928</v>
      </c>
      <c r="B3907" t="s">
        <v>20</v>
      </c>
      <c r="C3907">
        <v>2</v>
      </c>
      <c r="D3907">
        <v>5</v>
      </c>
      <c r="E3907">
        <v>10</v>
      </c>
      <c r="F3907" t="s">
        <v>14</v>
      </c>
      <c r="G3907" t="s">
        <v>11</v>
      </c>
      <c r="H3907" s="1">
        <v>44941</v>
      </c>
    </row>
    <row r="3908" spans="1:8" x14ac:dyDescent="0.25">
      <c r="A3908" t="s">
        <v>3929</v>
      </c>
      <c r="B3908" t="s">
        <v>28</v>
      </c>
      <c r="C3908">
        <v>1</v>
      </c>
      <c r="D3908">
        <v>4</v>
      </c>
      <c r="E3908">
        <v>4</v>
      </c>
      <c r="F3908" t="s">
        <v>10</v>
      </c>
      <c r="G3908" t="s">
        <v>15</v>
      </c>
      <c r="H3908" s="1">
        <v>45158</v>
      </c>
    </row>
    <row r="3909" spans="1:8" x14ac:dyDescent="0.25">
      <c r="A3909" t="s">
        <v>3930</v>
      </c>
      <c r="B3909" t="s">
        <v>39</v>
      </c>
      <c r="C3909">
        <v>3</v>
      </c>
      <c r="D3909">
        <v>3</v>
      </c>
      <c r="E3909">
        <v>9</v>
      </c>
      <c r="F3909" t="s">
        <v>23</v>
      </c>
      <c r="G3909" t="s">
        <v>15</v>
      </c>
      <c r="H3909" s="1">
        <v>45188</v>
      </c>
    </row>
    <row r="3910" spans="1:8" x14ac:dyDescent="0.25">
      <c r="A3910" t="s">
        <v>3931</v>
      </c>
      <c r="B3910" t="s">
        <v>20</v>
      </c>
      <c r="C3910">
        <v>3</v>
      </c>
      <c r="D3910">
        <v>5</v>
      </c>
      <c r="E3910">
        <v>15</v>
      </c>
      <c r="F3910" t="s">
        <v>23</v>
      </c>
      <c r="G3910" t="s">
        <v>15</v>
      </c>
      <c r="H3910" s="1">
        <v>45116</v>
      </c>
    </row>
    <row r="3911" spans="1:8" x14ac:dyDescent="0.25">
      <c r="A3911" t="s">
        <v>3932</v>
      </c>
      <c r="B3911" t="s">
        <v>28</v>
      </c>
      <c r="C3911">
        <v>2</v>
      </c>
      <c r="D3911">
        <v>4</v>
      </c>
      <c r="F3911" t="s">
        <v>23</v>
      </c>
      <c r="H3911" s="1">
        <v>45044</v>
      </c>
    </row>
    <row r="3912" spans="1:8" x14ac:dyDescent="0.25">
      <c r="A3912" t="s">
        <v>3933</v>
      </c>
      <c r="B3912" t="s">
        <v>13</v>
      </c>
      <c r="C3912">
        <v>3</v>
      </c>
      <c r="D3912">
        <v>3</v>
      </c>
      <c r="E3912">
        <v>9</v>
      </c>
      <c r="F3912" t="s">
        <v>23</v>
      </c>
      <c r="H3912" s="1">
        <v>45177</v>
      </c>
    </row>
    <row r="3913" spans="1:8" x14ac:dyDescent="0.25">
      <c r="A3913" t="s">
        <v>3934</v>
      </c>
      <c r="B3913" t="s">
        <v>17</v>
      </c>
      <c r="C3913">
        <v>5</v>
      </c>
      <c r="D3913">
        <v>1</v>
      </c>
      <c r="E3913">
        <v>5</v>
      </c>
      <c r="F3913" t="s">
        <v>10</v>
      </c>
      <c r="H3913" s="1">
        <v>45143</v>
      </c>
    </row>
    <row r="3914" spans="1:8" x14ac:dyDescent="0.25">
      <c r="A3914" t="s">
        <v>3935</v>
      </c>
      <c r="B3914" t="s">
        <v>13</v>
      </c>
      <c r="C3914">
        <v>1</v>
      </c>
      <c r="D3914">
        <v>3</v>
      </c>
      <c r="E3914">
        <v>3</v>
      </c>
      <c r="F3914" t="s">
        <v>23</v>
      </c>
      <c r="H3914" s="1">
        <v>45087</v>
      </c>
    </row>
    <row r="3915" spans="1:8" x14ac:dyDescent="0.25">
      <c r="A3915" t="s">
        <v>3936</v>
      </c>
      <c r="C3915">
        <v>4</v>
      </c>
      <c r="D3915">
        <v>4</v>
      </c>
      <c r="E3915">
        <v>16</v>
      </c>
      <c r="G3915" t="s">
        <v>11</v>
      </c>
      <c r="H3915" s="1">
        <v>45171</v>
      </c>
    </row>
    <row r="3916" spans="1:8" x14ac:dyDescent="0.25">
      <c r="A3916" t="s">
        <v>3937</v>
      </c>
      <c r="B3916" t="s">
        <v>9</v>
      </c>
      <c r="C3916">
        <v>1</v>
      </c>
      <c r="D3916">
        <v>2</v>
      </c>
      <c r="E3916">
        <v>2</v>
      </c>
      <c r="F3916" t="s">
        <v>23</v>
      </c>
      <c r="G3916" t="s">
        <v>11</v>
      </c>
      <c r="H3916" s="1">
        <v>45225</v>
      </c>
    </row>
    <row r="3917" spans="1:8" x14ac:dyDescent="0.25">
      <c r="A3917" t="s">
        <v>3938</v>
      </c>
      <c r="B3917" t="s">
        <v>13</v>
      </c>
      <c r="C3917">
        <v>5</v>
      </c>
      <c r="D3917">
        <v>3</v>
      </c>
      <c r="E3917">
        <v>15</v>
      </c>
      <c r="F3917" t="s">
        <v>14</v>
      </c>
      <c r="G3917" t="s">
        <v>15</v>
      </c>
      <c r="H3917" s="1">
        <v>45068</v>
      </c>
    </row>
    <row r="3918" spans="1:8" x14ac:dyDescent="0.25">
      <c r="A3918" t="s">
        <v>3939</v>
      </c>
      <c r="B3918" t="s">
        <v>39</v>
      </c>
      <c r="C3918">
        <v>4</v>
      </c>
      <c r="D3918">
        <v>3</v>
      </c>
      <c r="E3918">
        <v>12</v>
      </c>
      <c r="F3918" t="s">
        <v>14</v>
      </c>
      <c r="H3918" s="1">
        <v>45027</v>
      </c>
    </row>
    <row r="3919" spans="1:8" x14ac:dyDescent="0.25">
      <c r="A3919" t="s">
        <v>3940</v>
      </c>
      <c r="B3919" t="s">
        <v>21</v>
      </c>
      <c r="C3919">
        <v>4</v>
      </c>
      <c r="D3919">
        <v>5</v>
      </c>
      <c r="F3919" t="s">
        <v>14</v>
      </c>
      <c r="H3919" s="1">
        <v>45285</v>
      </c>
    </row>
    <row r="3920" spans="1:8" x14ac:dyDescent="0.25">
      <c r="A3920" t="s">
        <v>3941</v>
      </c>
      <c r="B3920" t="s">
        <v>25</v>
      </c>
      <c r="C3920">
        <v>1</v>
      </c>
      <c r="D3920">
        <v>4</v>
      </c>
      <c r="E3920">
        <v>4</v>
      </c>
      <c r="F3920" t="s">
        <v>23</v>
      </c>
      <c r="G3920" t="s">
        <v>11</v>
      </c>
    </row>
    <row r="3921" spans="1:8" x14ac:dyDescent="0.25">
      <c r="A3921" t="s">
        <v>3942</v>
      </c>
      <c r="B3921" t="s">
        <v>20</v>
      </c>
      <c r="C3921">
        <v>2</v>
      </c>
      <c r="D3921">
        <v>5</v>
      </c>
      <c r="E3921">
        <v>10</v>
      </c>
      <c r="F3921" t="s">
        <v>10</v>
      </c>
      <c r="G3921" t="s">
        <v>21</v>
      </c>
      <c r="H3921" s="1">
        <v>44998</v>
      </c>
    </row>
    <row r="3922" spans="1:8" x14ac:dyDescent="0.25">
      <c r="A3922" t="s">
        <v>3943</v>
      </c>
      <c r="B3922" t="s">
        <v>9</v>
      </c>
      <c r="C3922">
        <v>1</v>
      </c>
      <c r="D3922">
        <v>2</v>
      </c>
      <c r="E3922">
        <v>2</v>
      </c>
      <c r="F3922" t="s">
        <v>10</v>
      </c>
      <c r="H3922" s="1">
        <v>44938</v>
      </c>
    </row>
    <row r="3923" spans="1:8" x14ac:dyDescent="0.25">
      <c r="A3923" t="s">
        <v>3944</v>
      </c>
      <c r="B3923" t="s">
        <v>18</v>
      </c>
      <c r="C3923">
        <v>2</v>
      </c>
      <c r="D3923">
        <v>3</v>
      </c>
      <c r="E3923">
        <v>6</v>
      </c>
      <c r="F3923" t="s">
        <v>10</v>
      </c>
      <c r="G3923" t="s">
        <v>11</v>
      </c>
      <c r="H3923" s="1">
        <v>44969</v>
      </c>
    </row>
    <row r="3924" spans="1:8" x14ac:dyDescent="0.25">
      <c r="A3924" t="s">
        <v>3945</v>
      </c>
      <c r="B3924" t="s">
        <v>13</v>
      </c>
      <c r="C3924">
        <v>4</v>
      </c>
      <c r="D3924">
        <v>3</v>
      </c>
      <c r="E3924">
        <v>12</v>
      </c>
    </row>
    <row r="3925" spans="1:8" x14ac:dyDescent="0.25">
      <c r="A3925" t="s">
        <v>3946</v>
      </c>
      <c r="B3925" t="s">
        <v>20</v>
      </c>
      <c r="C3925">
        <v>2</v>
      </c>
      <c r="D3925">
        <v>5</v>
      </c>
      <c r="E3925">
        <v>10</v>
      </c>
      <c r="F3925" t="s">
        <v>14</v>
      </c>
      <c r="G3925" t="s">
        <v>15</v>
      </c>
      <c r="H3925" s="1">
        <v>44965</v>
      </c>
    </row>
    <row r="3926" spans="1:8" x14ac:dyDescent="0.25">
      <c r="A3926" t="s">
        <v>3947</v>
      </c>
      <c r="B3926" t="s">
        <v>9</v>
      </c>
      <c r="C3926">
        <v>3</v>
      </c>
      <c r="D3926">
        <v>2</v>
      </c>
      <c r="E3926">
        <v>6</v>
      </c>
      <c r="F3926" t="s">
        <v>23</v>
      </c>
      <c r="G3926" t="s">
        <v>11</v>
      </c>
      <c r="H3926" s="1">
        <v>45163</v>
      </c>
    </row>
    <row r="3927" spans="1:8" x14ac:dyDescent="0.25">
      <c r="A3927" t="s">
        <v>3948</v>
      </c>
      <c r="B3927" t="s">
        <v>39</v>
      </c>
      <c r="C3927">
        <v>3</v>
      </c>
      <c r="D3927">
        <v>3</v>
      </c>
      <c r="E3927">
        <v>9</v>
      </c>
      <c r="F3927" t="s">
        <v>23</v>
      </c>
      <c r="H3927" s="1">
        <v>44981</v>
      </c>
    </row>
    <row r="3928" spans="1:8" x14ac:dyDescent="0.25">
      <c r="A3928" t="s">
        <v>3949</v>
      </c>
      <c r="B3928" t="s">
        <v>17</v>
      </c>
      <c r="C3928">
        <v>2</v>
      </c>
      <c r="D3928">
        <v>1</v>
      </c>
      <c r="E3928">
        <v>2</v>
      </c>
      <c r="F3928" t="s">
        <v>23</v>
      </c>
      <c r="H3928" s="1">
        <v>45232</v>
      </c>
    </row>
    <row r="3929" spans="1:8" x14ac:dyDescent="0.25">
      <c r="A3929" t="s">
        <v>3950</v>
      </c>
      <c r="B3929" t="s">
        <v>20</v>
      </c>
      <c r="C3929">
        <v>1</v>
      </c>
      <c r="D3929" t="s">
        <v>18</v>
      </c>
      <c r="E3929">
        <v>5</v>
      </c>
      <c r="G3929" t="s">
        <v>15</v>
      </c>
      <c r="H3929" s="1">
        <v>44969</v>
      </c>
    </row>
    <row r="3930" spans="1:8" x14ac:dyDescent="0.25">
      <c r="A3930" t="s">
        <v>3951</v>
      </c>
      <c r="B3930" t="s">
        <v>28</v>
      </c>
      <c r="C3930">
        <v>3</v>
      </c>
      <c r="D3930">
        <v>4</v>
      </c>
      <c r="E3930">
        <v>12</v>
      </c>
      <c r="F3930" t="s">
        <v>10</v>
      </c>
      <c r="H3930" s="1">
        <v>45218</v>
      </c>
    </row>
    <row r="3931" spans="1:8" x14ac:dyDescent="0.25">
      <c r="A3931" t="s">
        <v>3952</v>
      </c>
      <c r="B3931" t="s">
        <v>13</v>
      </c>
      <c r="C3931">
        <v>5</v>
      </c>
      <c r="D3931">
        <v>3</v>
      </c>
      <c r="E3931">
        <v>15</v>
      </c>
      <c r="F3931" t="s">
        <v>23</v>
      </c>
      <c r="G3931" t="s">
        <v>15</v>
      </c>
      <c r="H3931" s="1">
        <v>44954</v>
      </c>
    </row>
    <row r="3932" spans="1:8" x14ac:dyDescent="0.25">
      <c r="A3932" t="s">
        <v>3953</v>
      </c>
      <c r="B3932" t="s">
        <v>20</v>
      </c>
      <c r="D3932">
        <v>5</v>
      </c>
      <c r="E3932">
        <v>10</v>
      </c>
      <c r="F3932" t="s">
        <v>10</v>
      </c>
      <c r="H3932" s="1">
        <v>45018</v>
      </c>
    </row>
    <row r="3933" spans="1:8" x14ac:dyDescent="0.25">
      <c r="A3933" t="s">
        <v>3954</v>
      </c>
      <c r="B3933" t="s">
        <v>9</v>
      </c>
      <c r="C3933">
        <v>3</v>
      </c>
      <c r="D3933">
        <v>2</v>
      </c>
      <c r="E3933">
        <v>6</v>
      </c>
      <c r="G3933" t="s">
        <v>15</v>
      </c>
      <c r="H3933" s="1">
        <v>45284</v>
      </c>
    </row>
    <row r="3934" spans="1:8" x14ac:dyDescent="0.25">
      <c r="A3934" t="s">
        <v>3955</v>
      </c>
      <c r="B3934" t="s">
        <v>13</v>
      </c>
      <c r="C3934">
        <v>2</v>
      </c>
      <c r="D3934">
        <v>3</v>
      </c>
      <c r="E3934">
        <v>6</v>
      </c>
      <c r="F3934" t="s">
        <v>23</v>
      </c>
      <c r="G3934" t="s">
        <v>15</v>
      </c>
      <c r="H3934" s="1">
        <v>45022</v>
      </c>
    </row>
    <row r="3935" spans="1:8" x14ac:dyDescent="0.25">
      <c r="A3935" t="s">
        <v>3956</v>
      </c>
      <c r="B3935" t="s">
        <v>17</v>
      </c>
      <c r="C3935">
        <v>4</v>
      </c>
      <c r="D3935">
        <v>1</v>
      </c>
      <c r="E3935">
        <v>4</v>
      </c>
      <c r="H3935" s="1">
        <v>45286</v>
      </c>
    </row>
    <row r="3936" spans="1:8" x14ac:dyDescent="0.25">
      <c r="A3936" t="s">
        <v>3957</v>
      </c>
      <c r="B3936" t="s">
        <v>20</v>
      </c>
      <c r="C3936">
        <v>4</v>
      </c>
      <c r="D3936">
        <v>5</v>
      </c>
      <c r="E3936">
        <v>20</v>
      </c>
      <c r="F3936" t="s">
        <v>23</v>
      </c>
      <c r="G3936" t="s">
        <v>11</v>
      </c>
      <c r="H3936" s="1">
        <v>45042</v>
      </c>
    </row>
    <row r="3937" spans="1:8" x14ac:dyDescent="0.25">
      <c r="A3937" t="s">
        <v>3958</v>
      </c>
      <c r="B3937" t="s">
        <v>17</v>
      </c>
      <c r="C3937">
        <v>4</v>
      </c>
      <c r="D3937">
        <v>1</v>
      </c>
      <c r="E3937">
        <v>4</v>
      </c>
      <c r="F3937" t="s">
        <v>18</v>
      </c>
      <c r="G3937" t="s">
        <v>15</v>
      </c>
      <c r="H3937" s="1">
        <v>44961</v>
      </c>
    </row>
    <row r="3938" spans="1:8" x14ac:dyDescent="0.25">
      <c r="A3938" t="s">
        <v>3959</v>
      </c>
      <c r="B3938" t="s">
        <v>13</v>
      </c>
      <c r="C3938">
        <v>4</v>
      </c>
      <c r="D3938">
        <v>3</v>
      </c>
      <c r="E3938">
        <v>12</v>
      </c>
      <c r="F3938" t="s">
        <v>10</v>
      </c>
      <c r="H3938" s="1">
        <v>45212</v>
      </c>
    </row>
    <row r="3939" spans="1:8" x14ac:dyDescent="0.25">
      <c r="A3939" t="s">
        <v>3960</v>
      </c>
      <c r="B3939" t="s">
        <v>65</v>
      </c>
      <c r="C3939">
        <v>5</v>
      </c>
      <c r="D3939">
        <v>1.5</v>
      </c>
      <c r="E3939">
        <v>7.5</v>
      </c>
      <c r="F3939" t="s">
        <v>14</v>
      </c>
      <c r="G3939" t="s">
        <v>11</v>
      </c>
      <c r="H3939" s="1">
        <v>45229</v>
      </c>
    </row>
    <row r="3940" spans="1:8" x14ac:dyDescent="0.25">
      <c r="A3940" t="s">
        <v>3961</v>
      </c>
      <c r="B3940" t="s">
        <v>65</v>
      </c>
      <c r="C3940">
        <v>3</v>
      </c>
      <c r="D3940">
        <v>1.5</v>
      </c>
      <c r="E3940">
        <v>4.5</v>
      </c>
      <c r="G3940" t="s">
        <v>21</v>
      </c>
      <c r="H3940" s="1">
        <v>45042</v>
      </c>
    </row>
    <row r="3941" spans="1:8" x14ac:dyDescent="0.25">
      <c r="A3941" t="s">
        <v>3962</v>
      </c>
      <c r="B3941" t="s">
        <v>39</v>
      </c>
      <c r="C3941">
        <v>3</v>
      </c>
      <c r="D3941">
        <v>3</v>
      </c>
      <c r="E3941">
        <v>9</v>
      </c>
      <c r="F3941" t="s">
        <v>23</v>
      </c>
      <c r="H3941" s="1">
        <v>45121</v>
      </c>
    </row>
    <row r="3942" spans="1:8" x14ac:dyDescent="0.25">
      <c r="A3942" t="s">
        <v>3963</v>
      </c>
      <c r="B3942" t="s">
        <v>9</v>
      </c>
      <c r="C3942">
        <v>5</v>
      </c>
      <c r="D3942">
        <v>2</v>
      </c>
      <c r="E3942">
        <v>10</v>
      </c>
      <c r="F3942" t="s">
        <v>14</v>
      </c>
      <c r="G3942" t="s">
        <v>15</v>
      </c>
      <c r="H3942" t="s">
        <v>21</v>
      </c>
    </row>
    <row r="3943" spans="1:8" x14ac:dyDescent="0.25">
      <c r="A3943" t="s">
        <v>3964</v>
      </c>
      <c r="B3943" t="s">
        <v>65</v>
      </c>
      <c r="C3943">
        <v>5</v>
      </c>
      <c r="D3943">
        <v>1.5</v>
      </c>
      <c r="E3943">
        <v>7.5</v>
      </c>
      <c r="F3943" t="s">
        <v>14</v>
      </c>
      <c r="H3943" s="1">
        <v>45112</v>
      </c>
    </row>
    <row r="3944" spans="1:8" x14ac:dyDescent="0.25">
      <c r="A3944" t="s">
        <v>3965</v>
      </c>
      <c r="B3944" t="s">
        <v>17</v>
      </c>
      <c r="C3944">
        <v>3</v>
      </c>
      <c r="D3944">
        <v>1</v>
      </c>
      <c r="E3944">
        <v>3</v>
      </c>
      <c r="F3944" t="s">
        <v>23</v>
      </c>
      <c r="G3944" t="s">
        <v>15</v>
      </c>
      <c r="H3944" s="1">
        <v>45278</v>
      </c>
    </row>
    <row r="3945" spans="1:8" x14ac:dyDescent="0.25">
      <c r="A3945" t="s">
        <v>3966</v>
      </c>
      <c r="B3945" t="s">
        <v>65</v>
      </c>
      <c r="C3945">
        <v>5</v>
      </c>
      <c r="D3945">
        <v>1.5</v>
      </c>
      <c r="E3945">
        <v>7.5</v>
      </c>
      <c r="F3945" t="s">
        <v>10</v>
      </c>
      <c r="G3945" t="s">
        <v>11</v>
      </c>
      <c r="H3945" s="1">
        <v>45208</v>
      </c>
    </row>
    <row r="3946" spans="1:8" x14ac:dyDescent="0.25">
      <c r="A3946" t="s">
        <v>3967</v>
      </c>
      <c r="B3946" t="s">
        <v>65</v>
      </c>
      <c r="C3946">
        <v>1</v>
      </c>
      <c r="D3946">
        <v>1.5</v>
      </c>
      <c r="E3946">
        <v>1.5</v>
      </c>
      <c r="H3946" s="1">
        <v>45203</v>
      </c>
    </row>
    <row r="3947" spans="1:8" x14ac:dyDescent="0.25">
      <c r="A3947" t="s">
        <v>3968</v>
      </c>
      <c r="B3947" t="s">
        <v>21</v>
      </c>
      <c r="C3947">
        <v>2</v>
      </c>
      <c r="D3947">
        <v>4</v>
      </c>
      <c r="E3947">
        <v>8</v>
      </c>
      <c r="F3947" t="s">
        <v>10</v>
      </c>
      <c r="H3947" s="1">
        <v>45164</v>
      </c>
    </row>
    <row r="3948" spans="1:8" x14ac:dyDescent="0.25">
      <c r="A3948" t="s">
        <v>3969</v>
      </c>
      <c r="B3948" t="s">
        <v>28</v>
      </c>
      <c r="C3948">
        <v>4</v>
      </c>
      <c r="D3948">
        <v>4</v>
      </c>
      <c r="E3948" t="s">
        <v>21</v>
      </c>
      <c r="G3948" t="s">
        <v>11</v>
      </c>
      <c r="H3948" s="1">
        <v>44970</v>
      </c>
    </row>
    <row r="3949" spans="1:8" x14ac:dyDescent="0.25">
      <c r="A3949" t="s">
        <v>3970</v>
      </c>
      <c r="B3949" t="s">
        <v>25</v>
      </c>
      <c r="C3949">
        <v>1</v>
      </c>
      <c r="D3949">
        <v>4</v>
      </c>
      <c r="E3949">
        <v>4</v>
      </c>
      <c r="F3949" t="s">
        <v>14</v>
      </c>
      <c r="G3949" t="s">
        <v>11</v>
      </c>
      <c r="H3949" s="1">
        <v>45124</v>
      </c>
    </row>
    <row r="3950" spans="1:8" x14ac:dyDescent="0.25">
      <c r="A3950" t="s">
        <v>3971</v>
      </c>
      <c r="B3950" t="s">
        <v>39</v>
      </c>
      <c r="C3950">
        <v>4</v>
      </c>
      <c r="D3950">
        <v>3</v>
      </c>
      <c r="E3950">
        <v>12</v>
      </c>
      <c r="F3950" t="s">
        <v>23</v>
      </c>
      <c r="G3950" t="s">
        <v>11</v>
      </c>
      <c r="H3950" s="1">
        <v>45143</v>
      </c>
    </row>
    <row r="3951" spans="1:8" x14ac:dyDescent="0.25">
      <c r="A3951" t="s">
        <v>3972</v>
      </c>
      <c r="B3951" t="s">
        <v>39</v>
      </c>
      <c r="C3951">
        <v>3</v>
      </c>
      <c r="D3951">
        <v>3</v>
      </c>
      <c r="E3951">
        <v>9</v>
      </c>
      <c r="F3951" t="s">
        <v>14</v>
      </c>
      <c r="G3951" t="s">
        <v>15</v>
      </c>
      <c r="H3951" s="1">
        <v>45249</v>
      </c>
    </row>
    <row r="3952" spans="1:8" x14ac:dyDescent="0.25">
      <c r="A3952" t="s">
        <v>3973</v>
      </c>
      <c r="B3952" t="s">
        <v>13</v>
      </c>
      <c r="C3952">
        <v>1</v>
      </c>
      <c r="D3952">
        <v>3</v>
      </c>
      <c r="E3952">
        <v>3</v>
      </c>
      <c r="G3952" t="s">
        <v>11</v>
      </c>
      <c r="H3952" s="1">
        <v>45061</v>
      </c>
    </row>
    <row r="3953" spans="1:8" x14ac:dyDescent="0.25">
      <c r="A3953" t="s">
        <v>3974</v>
      </c>
      <c r="B3953" t="s">
        <v>17</v>
      </c>
      <c r="C3953">
        <v>5</v>
      </c>
      <c r="D3953">
        <v>1</v>
      </c>
      <c r="E3953">
        <v>5</v>
      </c>
      <c r="F3953" t="s">
        <v>10</v>
      </c>
      <c r="G3953" t="s">
        <v>15</v>
      </c>
      <c r="H3953" s="1">
        <v>45202</v>
      </c>
    </row>
    <row r="3954" spans="1:8" x14ac:dyDescent="0.25">
      <c r="A3954" t="s">
        <v>3975</v>
      </c>
      <c r="B3954" t="s">
        <v>13</v>
      </c>
      <c r="C3954">
        <v>4</v>
      </c>
      <c r="D3954">
        <v>3</v>
      </c>
      <c r="E3954">
        <v>12</v>
      </c>
      <c r="F3954" t="s">
        <v>23</v>
      </c>
      <c r="G3954" t="s">
        <v>11</v>
      </c>
      <c r="H3954" s="1">
        <v>44949</v>
      </c>
    </row>
    <row r="3955" spans="1:8" x14ac:dyDescent="0.25">
      <c r="A3955" t="s">
        <v>3976</v>
      </c>
      <c r="B3955" t="s">
        <v>20</v>
      </c>
      <c r="C3955">
        <v>1</v>
      </c>
      <c r="D3955">
        <v>5</v>
      </c>
      <c r="E3955">
        <v>5</v>
      </c>
      <c r="F3955" t="s">
        <v>14</v>
      </c>
      <c r="G3955" t="s">
        <v>15</v>
      </c>
      <c r="H3955" s="1">
        <v>45225</v>
      </c>
    </row>
    <row r="3956" spans="1:8" x14ac:dyDescent="0.25">
      <c r="A3956" t="s">
        <v>3977</v>
      </c>
      <c r="B3956" t="s">
        <v>20</v>
      </c>
      <c r="C3956">
        <v>1</v>
      </c>
      <c r="D3956">
        <v>5</v>
      </c>
      <c r="E3956">
        <v>5</v>
      </c>
      <c r="F3956" t="s">
        <v>10</v>
      </c>
      <c r="H3956" s="1">
        <v>45167</v>
      </c>
    </row>
    <row r="3957" spans="1:8" x14ac:dyDescent="0.25">
      <c r="A3957" t="s">
        <v>3978</v>
      </c>
      <c r="B3957" t="s">
        <v>17</v>
      </c>
      <c r="C3957">
        <v>1</v>
      </c>
      <c r="D3957">
        <v>1</v>
      </c>
      <c r="E3957">
        <v>1</v>
      </c>
      <c r="F3957" t="s">
        <v>18</v>
      </c>
      <c r="G3957" t="s">
        <v>11</v>
      </c>
      <c r="H3957" s="1">
        <v>45193</v>
      </c>
    </row>
    <row r="3958" spans="1:8" x14ac:dyDescent="0.25">
      <c r="A3958" t="s">
        <v>3979</v>
      </c>
      <c r="B3958" t="s">
        <v>25</v>
      </c>
      <c r="C3958">
        <v>4</v>
      </c>
      <c r="D3958">
        <v>4</v>
      </c>
      <c r="E3958">
        <v>16</v>
      </c>
      <c r="F3958" t="s">
        <v>10</v>
      </c>
      <c r="H3958" s="1">
        <v>45211</v>
      </c>
    </row>
    <row r="3959" spans="1:8" x14ac:dyDescent="0.25">
      <c r="A3959" t="s">
        <v>3980</v>
      </c>
      <c r="B3959" t="s">
        <v>9</v>
      </c>
      <c r="C3959">
        <v>4</v>
      </c>
      <c r="D3959">
        <v>2</v>
      </c>
      <c r="E3959">
        <v>8</v>
      </c>
      <c r="H3959" s="1">
        <v>45270</v>
      </c>
    </row>
    <row r="3960" spans="1:8" x14ac:dyDescent="0.25">
      <c r="A3960" t="s">
        <v>3981</v>
      </c>
      <c r="B3960" t="s">
        <v>28</v>
      </c>
      <c r="C3960">
        <v>4</v>
      </c>
      <c r="D3960">
        <v>4</v>
      </c>
      <c r="E3960">
        <v>16</v>
      </c>
      <c r="F3960" t="s">
        <v>14</v>
      </c>
      <c r="H3960" s="1">
        <v>45115</v>
      </c>
    </row>
    <row r="3961" spans="1:8" x14ac:dyDescent="0.25">
      <c r="A3961" t="s">
        <v>3982</v>
      </c>
      <c r="B3961" t="s">
        <v>9</v>
      </c>
      <c r="C3961">
        <v>5</v>
      </c>
      <c r="E3961">
        <v>10</v>
      </c>
      <c r="F3961" t="s">
        <v>23</v>
      </c>
      <c r="G3961" t="s">
        <v>11</v>
      </c>
      <c r="H3961" s="1">
        <v>45085</v>
      </c>
    </row>
    <row r="3962" spans="1:8" x14ac:dyDescent="0.25">
      <c r="A3962" t="s">
        <v>3983</v>
      </c>
      <c r="B3962" t="s">
        <v>17</v>
      </c>
      <c r="C3962">
        <v>2</v>
      </c>
      <c r="D3962">
        <v>1</v>
      </c>
      <c r="E3962">
        <v>2</v>
      </c>
      <c r="F3962" t="s">
        <v>10</v>
      </c>
      <c r="G3962" t="s">
        <v>21</v>
      </c>
      <c r="H3962" s="1">
        <v>45238</v>
      </c>
    </row>
    <row r="3963" spans="1:8" x14ac:dyDescent="0.25">
      <c r="A3963" t="s">
        <v>3984</v>
      </c>
      <c r="B3963" t="s">
        <v>28</v>
      </c>
      <c r="C3963" t="s">
        <v>21</v>
      </c>
      <c r="D3963">
        <v>4</v>
      </c>
      <c r="E3963">
        <v>12</v>
      </c>
      <c r="F3963" t="s">
        <v>10</v>
      </c>
      <c r="G3963" t="s">
        <v>15</v>
      </c>
      <c r="H3963" s="1">
        <v>44985</v>
      </c>
    </row>
    <row r="3964" spans="1:8" x14ac:dyDescent="0.25">
      <c r="A3964" t="s">
        <v>3985</v>
      </c>
      <c r="B3964" t="s">
        <v>13</v>
      </c>
      <c r="C3964">
        <v>1</v>
      </c>
      <c r="D3964">
        <v>3</v>
      </c>
      <c r="E3964">
        <v>3</v>
      </c>
      <c r="H3964" s="1">
        <v>45087</v>
      </c>
    </row>
    <row r="3965" spans="1:8" x14ac:dyDescent="0.25">
      <c r="A3965" t="s">
        <v>3986</v>
      </c>
      <c r="B3965" t="s">
        <v>13</v>
      </c>
      <c r="C3965">
        <v>2</v>
      </c>
      <c r="D3965">
        <v>3</v>
      </c>
      <c r="E3965">
        <v>6</v>
      </c>
      <c r="F3965" t="s">
        <v>10</v>
      </c>
      <c r="G3965" t="s">
        <v>11</v>
      </c>
      <c r="H3965" s="1">
        <v>44991</v>
      </c>
    </row>
    <row r="3966" spans="1:8" x14ac:dyDescent="0.25">
      <c r="A3966" t="s">
        <v>3987</v>
      </c>
      <c r="C3966">
        <v>4</v>
      </c>
      <c r="D3966">
        <v>1</v>
      </c>
      <c r="E3966">
        <v>4</v>
      </c>
      <c r="G3966" t="s">
        <v>11</v>
      </c>
      <c r="H3966" s="1">
        <v>44940</v>
      </c>
    </row>
    <row r="3967" spans="1:8" x14ac:dyDescent="0.25">
      <c r="A3967" t="s">
        <v>3988</v>
      </c>
      <c r="B3967" t="s">
        <v>20</v>
      </c>
      <c r="C3967">
        <v>2</v>
      </c>
      <c r="D3967">
        <v>5</v>
      </c>
      <c r="E3967">
        <v>10</v>
      </c>
      <c r="F3967" t="s">
        <v>14</v>
      </c>
      <c r="G3967" t="s">
        <v>11</v>
      </c>
      <c r="H3967" s="1">
        <v>45133</v>
      </c>
    </row>
    <row r="3968" spans="1:8" x14ac:dyDescent="0.25">
      <c r="A3968" t="s">
        <v>3989</v>
      </c>
      <c r="B3968" t="s">
        <v>25</v>
      </c>
      <c r="C3968">
        <v>4</v>
      </c>
      <c r="D3968">
        <v>4</v>
      </c>
      <c r="E3968">
        <v>16</v>
      </c>
      <c r="F3968" t="s">
        <v>14</v>
      </c>
      <c r="G3968" t="s">
        <v>11</v>
      </c>
      <c r="H3968" s="1">
        <v>45063</v>
      </c>
    </row>
    <row r="3969" spans="1:8" x14ac:dyDescent="0.25">
      <c r="A3969" t="s">
        <v>3990</v>
      </c>
      <c r="B3969" t="s">
        <v>17</v>
      </c>
      <c r="C3969">
        <v>4</v>
      </c>
      <c r="D3969">
        <v>1</v>
      </c>
      <c r="E3969">
        <v>4</v>
      </c>
      <c r="F3969" t="s">
        <v>14</v>
      </c>
      <c r="G3969" t="s">
        <v>15</v>
      </c>
      <c r="H3969" s="1">
        <v>45100</v>
      </c>
    </row>
    <row r="3970" spans="1:8" x14ac:dyDescent="0.25">
      <c r="A3970" t="s">
        <v>3991</v>
      </c>
      <c r="B3970" t="s">
        <v>17</v>
      </c>
      <c r="C3970">
        <v>4</v>
      </c>
      <c r="D3970">
        <v>1</v>
      </c>
      <c r="E3970">
        <v>4</v>
      </c>
      <c r="F3970" t="s">
        <v>14</v>
      </c>
      <c r="H3970" s="1">
        <v>45074</v>
      </c>
    </row>
    <row r="3971" spans="1:8" x14ac:dyDescent="0.25">
      <c r="A3971" t="s">
        <v>3992</v>
      </c>
      <c r="B3971" t="s">
        <v>39</v>
      </c>
      <c r="C3971">
        <v>4</v>
      </c>
      <c r="D3971">
        <v>3</v>
      </c>
      <c r="E3971">
        <v>12</v>
      </c>
      <c r="F3971" t="s">
        <v>10</v>
      </c>
      <c r="G3971" t="s">
        <v>15</v>
      </c>
      <c r="H3971" s="1">
        <v>45067</v>
      </c>
    </row>
    <row r="3972" spans="1:8" x14ac:dyDescent="0.25">
      <c r="A3972" t="s">
        <v>3993</v>
      </c>
      <c r="B3972" t="s">
        <v>65</v>
      </c>
      <c r="C3972">
        <v>5</v>
      </c>
      <c r="D3972">
        <v>1.5</v>
      </c>
      <c r="E3972">
        <v>7.5</v>
      </c>
      <c r="F3972" t="s">
        <v>23</v>
      </c>
      <c r="G3972" t="s">
        <v>11</v>
      </c>
      <c r="H3972" s="1">
        <v>45198</v>
      </c>
    </row>
    <row r="3973" spans="1:8" x14ac:dyDescent="0.25">
      <c r="A3973" t="s">
        <v>3994</v>
      </c>
      <c r="B3973" t="s">
        <v>17</v>
      </c>
      <c r="C3973">
        <v>5</v>
      </c>
      <c r="D3973">
        <v>1</v>
      </c>
      <c r="E3973">
        <v>5</v>
      </c>
      <c r="F3973" t="s">
        <v>23</v>
      </c>
      <c r="G3973" t="s">
        <v>18</v>
      </c>
      <c r="H3973" s="1">
        <v>45196</v>
      </c>
    </row>
    <row r="3974" spans="1:8" x14ac:dyDescent="0.25">
      <c r="A3974" t="s">
        <v>3995</v>
      </c>
      <c r="B3974" t="s">
        <v>13</v>
      </c>
      <c r="C3974">
        <v>3</v>
      </c>
      <c r="D3974">
        <v>3</v>
      </c>
      <c r="E3974">
        <v>9</v>
      </c>
      <c r="F3974" t="s">
        <v>23</v>
      </c>
      <c r="G3974" t="s">
        <v>15</v>
      </c>
      <c r="H3974" s="1">
        <v>44999</v>
      </c>
    </row>
    <row r="3975" spans="1:8" x14ac:dyDescent="0.25">
      <c r="A3975" t="s">
        <v>3996</v>
      </c>
      <c r="B3975" t="s">
        <v>65</v>
      </c>
      <c r="C3975">
        <v>1</v>
      </c>
      <c r="D3975">
        <v>1.5</v>
      </c>
      <c r="E3975">
        <v>1.5</v>
      </c>
      <c r="G3975" t="s">
        <v>11</v>
      </c>
      <c r="H3975" s="1">
        <v>45221</v>
      </c>
    </row>
    <row r="3976" spans="1:8" x14ac:dyDescent="0.25">
      <c r="A3976" t="s">
        <v>3997</v>
      </c>
      <c r="B3976" t="s">
        <v>21</v>
      </c>
      <c r="D3976">
        <v>4</v>
      </c>
      <c r="E3976">
        <v>12</v>
      </c>
      <c r="G3976" t="s">
        <v>15</v>
      </c>
      <c r="H3976" s="1">
        <v>45154</v>
      </c>
    </row>
    <row r="3977" spans="1:8" x14ac:dyDescent="0.25">
      <c r="A3977" t="s">
        <v>3998</v>
      </c>
      <c r="B3977" t="s">
        <v>9</v>
      </c>
      <c r="C3977">
        <v>3</v>
      </c>
      <c r="D3977">
        <v>2</v>
      </c>
      <c r="E3977">
        <v>6</v>
      </c>
      <c r="F3977" t="s">
        <v>23</v>
      </c>
      <c r="G3977" t="s">
        <v>11</v>
      </c>
      <c r="H3977" s="1">
        <v>45271</v>
      </c>
    </row>
    <row r="3978" spans="1:8" x14ac:dyDescent="0.25">
      <c r="A3978" t="s">
        <v>3999</v>
      </c>
      <c r="B3978" t="s">
        <v>20</v>
      </c>
      <c r="C3978">
        <v>3</v>
      </c>
      <c r="D3978">
        <v>5</v>
      </c>
      <c r="E3978">
        <v>15</v>
      </c>
      <c r="F3978" t="s">
        <v>23</v>
      </c>
      <c r="H3978" s="1">
        <v>45025</v>
      </c>
    </row>
    <row r="3979" spans="1:8" x14ac:dyDescent="0.25">
      <c r="A3979" t="s">
        <v>4000</v>
      </c>
      <c r="B3979" t="s">
        <v>39</v>
      </c>
      <c r="C3979">
        <v>3</v>
      </c>
      <c r="D3979">
        <v>3</v>
      </c>
      <c r="E3979">
        <v>9</v>
      </c>
      <c r="G3979" t="s">
        <v>15</v>
      </c>
      <c r="H3979" s="1">
        <v>45095</v>
      </c>
    </row>
    <row r="3980" spans="1:8" x14ac:dyDescent="0.25">
      <c r="A3980" t="s">
        <v>4001</v>
      </c>
      <c r="B3980" t="s">
        <v>28</v>
      </c>
      <c r="C3980">
        <v>4</v>
      </c>
      <c r="D3980">
        <v>4</v>
      </c>
      <c r="E3980">
        <v>16</v>
      </c>
      <c r="F3980" t="s">
        <v>14</v>
      </c>
      <c r="G3980" t="s">
        <v>11</v>
      </c>
      <c r="H3980" s="1">
        <v>45003</v>
      </c>
    </row>
    <row r="3981" spans="1:8" x14ac:dyDescent="0.25">
      <c r="A3981" t="s">
        <v>4002</v>
      </c>
      <c r="B3981" t="s">
        <v>13</v>
      </c>
      <c r="C3981">
        <v>4</v>
      </c>
      <c r="D3981">
        <v>3</v>
      </c>
      <c r="E3981">
        <v>12</v>
      </c>
      <c r="F3981" t="s">
        <v>10</v>
      </c>
      <c r="G3981" t="s">
        <v>11</v>
      </c>
      <c r="H3981" s="1">
        <v>45239</v>
      </c>
    </row>
    <row r="3982" spans="1:8" x14ac:dyDescent="0.25">
      <c r="A3982" t="s">
        <v>4003</v>
      </c>
      <c r="B3982" t="s">
        <v>20</v>
      </c>
      <c r="C3982">
        <v>3</v>
      </c>
      <c r="D3982">
        <v>5</v>
      </c>
      <c r="E3982">
        <v>15</v>
      </c>
      <c r="F3982" t="s">
        <v>10</v>
      </c>
      <c r="G3982" t="s">
        <v>11</v>
      </c>
      <c r="H3982" s="1">
        <v>45133</v>
      </c>
    </row>
    <row r="3983" spans="1:8" x14ac:dyDescent="0.25">
      <c r="A3983" t="s">
        <v>4004</v>
      </c>
      <c r="B3983" t="s">
        <v>21</v>
      </c>
      <c r="C3983">
        <v>1</v>
      </c>
      <c r="D3983">
        <v>5</v>
      </c>
      <c r="E3983">
        <v>5</v>
      </c>
      <c r="H3983" s="1">
        <v>45066</v>
      </c>
    </row>
    <row r="3984" spans="1:8" x14ac:dyDescent="0.25">
      <c r="A3984" t="s">
        <v>4005</v>
      </c>
      <c r="B3984" t="s">
        <v>20</v>
      </c>
      <c r="C3984">
        <v>2</v>
      </c>
      <c r="D3984">
        <v>5</v>
      </c>
      <c r="E3984">
        <v>10</v>
      </c>
      <c r="G3984" t="s">
        <v>15</v>
      </c>
      <c r="H3984" s="1">
        <v>45136</v>
      </c>
    </row>
    <row r="3985" spans="1:8" x14ac:dyDescent="0.25">
      <c r="A3985" t="s">
        <v>4006</v>
      </c>
      <c r="B3985" t="s">
        <v>9</v>
      </c>
      <c r="C3985">
        <v>3</v>
      </c>
      <c r="D3985">
        <v>2</v>
      </c>
      <c r="E3985">
        <v>6</v>
      </c>
      <c r="G3985" t="s">
        <v>11</v>
      </c>
      <c r="H3985" s="1">
        <v>44966</v>
      </c>
    </row>
    <row r="3986" spans="1:8" x14ac:dyDescent="0.25">
      <c r="A3986" t="s">
        <v>4007</v>
      </c>
      <c r="B3986" t="s">
        <v>28</v>
      </c>
      <c r="C3986">
        <v>1</v>
      </c>
      <c r="D3986" t="s">
        <v>21</v>
      </c>
      <c r="E3986">
        <v>4</v>
      </c>
      <c r="F3986" t="s">
        <v>23</v>
      </c>
      <c r="G3986" t="s">
        <v>11</v>
      </c>
      <c r="H3986" s="1">
        <v>45273</v>
      </c>
    </row>
    <row r="3987" spans="1:8" x14ac:dyDescent="0.25">
      <c r="A3987" t="s">
        <v>4008</v>
      </c>
      <c r="B3987" t="s">
        <v>28</v>
      </c>
      <c r="C3987">
        <v>2</v>
      </c>
      <c r="D3987">
        <v>4</v>
      </c>
      <c r="E3987">
        <v>8</v>
      </c>
      <c r="F3987" t="s">
        <v>10</v>
      </c>
      <c r="H3987" s="1">
        <v>45050</v>
      </c>
    </row>
    <row r="3988" spans="1:8" x14ac:dyDescent="0.25">
      <c r="A3988" t="s">
        <v>4009</v>
      </c>
      <c r="B3988" t="s">
        <v>13</v>
      </c>
      <c r="C3988">
        <v>5</v>
      </c>
      <c r="D3988">
        <v>3</v>
      </c>
      <c r="E3988">
        <v>15</v>
      </c>
      <c r="F3988" t="s">
        <v>23</v>
      </c>
      <c r="G3988" t="s">
        <v>15</v>
      </c>
      <c r="H3988" s="1">
        <v>45223</v>
      </c>
    </row>
    <row r="3989" spans="1:8" x14ac:dyDescent="0.25">
      <c r="A3989" t="s">
        <v>4010</v>
      </c>
      <c r="B3989" t="s">
        <v>28</v>
      </c>
      <c r="C3989">
        <v>1</v>
      </c>
      <c r="D3989">
        <v>4</v>
      </c>
      <c r="E3989">
        <v>4</v>
      </c>
      <c r="F3989" t="s">
        <v>10</v>
      </c>
      <c r="G3989" t="s">
        <v>11</v>
      </c>
      <c r="H3989" s="1">
        <v>45022</v>
      </c>
    </row>
    <row r="3990" spans="1:8" x14ac:dyDescent="0.25">
      <c r="A3990" t="s">
        <v>4011</v>
      </c>
      <c r="B3990" t="s">
        <v>18</v>
      </c>
      <c r="C3990">
        <v>5</v>
      </c>
      <c r="D3990">
        <v>2</v>
      </c>
      <c r="E3990">
        <v>10</v>
      </c>
      <c r="H3990" s="1">
        <v>45225</v>
      </c>
    </row>
    <row r="3991" spans="1:8" x14ac:dyDescent="0.25">
      <c r="A3991" t="s">
        <v>4012</v>
      </c>
      <c r="B3991" t="s">
        <v>9</v>
      </c>
      <c r="C3991">
        <v>4</v>
      </c>
      <c r="D3991">
        <v>2</v>
      </c>
      <c r="E3991">
        <v>8</v>
      </c>
      <c r="F3991" t="s">
        <v>14</v>
      </c>
      <c r="G3991" t="s">
        <v>11</v>
      </c>
      <c r="H3991" s="1">
        <v>45093</v>
      </c>
    </row>
    <row r="3992" spans="1:8" x14ac:dyDescent="0.25">
      <c r="A3992" t="s">
        <v>4013</v>
      </c>
      <c r="B3992" t="s">
        <v>39</v>
      </c>
      <c r="C3992">
        <v>2</v>
      </c>
      <c r="D3992">
        <v>3</v>
      </c>
      <c r="E3992">
        <v>6</v>
      </c>
      <c r="F3992" t="s">
        <v>18</v>
      </c>
      <c r="G3992" t="s">
        <v>15</v>
      </c>
      <c r="H3992" s="1">
        <v>45284</v>
      </c>
    </row>
    <row r="3993" spans="1:8" x14ac:dyDescent="0.25">
      <c r="A3993" t="s">
        <v>4014</v>
      </c>
      <c r="C3993">
        <v>4</v>
      </c>
      <c r="D3993">
        <v>4</v>
      </c>
      <c r="E3993">
        <v>16</v>
      </c>
      <c r="F3993" t="s">
        <v>14</v>
      </c>
      <c r="H3993" s="1">
        <v>45096</v>
      </c>
    </row>
    <row r="3994" spans="1:8" x14ac:dyDescent="0.25">
      <c r="A3994" t="s">
        <v>4015</v>
      </c>
      <c r="B3994" t="s">
        <v>39</v>
      </c>
      <c r="C3994">
        <v>5</v>
      </c>
      <c r="D3994">
        <v>3</v>
      </c>
      <c r="E3994">
        <v>15</v>
      </c>
      <c r="G3994" t="s">
        <v>11</v>
      </c>
      <c r="H3994" s="1">
        <v>45018</v>
      </c>
    </row>
    <row r="3995" spans="1:8" x14ac:dyDescent="0.25">
      <c r="A3995" t="s">
        <v>4016</v>
      </c>
      <c r="B3995" t="s">
        <v>9</v>
      </c>
      <c r="C3995">
        <v>5</v>
      </c>
      <c r="D3995">
        <v>2</v>
      </c>
      <c r="E3995">
        <v>10</v>
      </c>
      <c r="G3995" t="s">
        <v>15</v>
      </c>
      <c r="H3995" s="1">
        <v>45206</v>
      </c>
    </row>
    <row r="3996" spans="1:8" x14ac:dyDescent="0.25">
      <c r="A3996" t="s">
        <v>4017</v>
      </c>
      <c r="B3996" t="s">
        <v>39</v>
      </c>
      <c r="C3996">
        <v>5</v>
      </c>
      <c r="D3996">
        <v>3</v>
      </c>
      <c r="E3996">
        <v>15</v>
      </c>
      <c r="F3996" t="s">
        <v>14</v>
      </c>
      <c r="H3996" s="1">
        <v>45272</v>
      </c>
    </row>
    <row r="3997" spans="1:8" x14ac:dyDescent="0.25">
      <c r="A3997" t="s">
        <v>4018</v>
      </c>
      <c r="B3997" t="s">
        <v>65</v>
      </c>
      <c r="C3997">
        <v>5</v>
      </c>
      <c r="D3997">
        <v>1.5</v>
      </c>
      <c r="E3997">
        <v>7.5</v>
      </c>
      <c r="F3997" t="s">
        <v>10</v>
      </c>
      <c r="G3997" t="s">
        <v>15</v>
      </c>
      <c r="H3997" s="1">
        <v>45227</v>
      </c>
    </row>
    <row r="3998" spans="1:8" x14ac:dyDescent="0.25">
      <c r="A3998" t="s">
        <v>4019</v>
      </c>
      <c r="B3998" t="s">
        <v>28</v>
      </c>
      <c r="C3998">
        <v>4</v>
      </c>
      <c r="D3998">
        <v>4</v>
      </c>
      <c r="E3998" t="s">
        <v>21</v>
      </c>
      <c r="H3998" s="1">
        <v>45138</v>
      </c>
    </row>
    <row r="3999" spans="1:8" x14ac:dyDescent="0.25">
      <c r="A3999" t="s">
        <v>4020</v>
      </c>
      <c r="B3999" t="s">
        <v>39</v>
      </c>
      <c r="C3999">
        <v>4</v>
      </c>
      <c r="D3999">
        <v>3</v>
      </c>
      <c r="E3999" t="s">
        <v>18</v>
      </c>
      <c r="F3999" t="s">
        <v>10</v>
      </c>
      <c r="H3999" s="1">
        <v>45223</v>
      </c>
    </row>
    <row r="4000" spans="1:8" x14ac:dyDescent="0.25">
      <c r="A4000" t="s">
        <v>4021</v>
      </c>
      <c r="B4000" t="s">
        <v>17</v>
      </c>
      <c r="C4000">
        <v>1</v>
      </c>
      <c r="D4000">
        <v>1</v>
      </c>
      <c r="E4000">
        <v>1</v>
      </c>
      <c r="F4000" t="s">
        <v>10</v>
      </c>
      <c r="G4000" t="s">
        <v>15</v>
      </c>
      <c r="H4000" s="1">
        <v>44964</v>
      </c>
    </row>
    <row r="4001" spans="1:8" x14ac:dyDescent="0.25">
      <c r="A4001" t="s">
        <v>4022</v>
      </c>
      <c r="B4001" t="s">
        <v>17</v>
      </c>
      <c r="C4001">
        <v>5</v>
      </c>
      <c r="D4001">
        <v>1</v>
      </c>
      <c r="E4001">
        <v>5</v>
      </c>
      <c r="F4001" t="s">
        <v>14</v>
      </c>
      <c r="G4001" t="s">
        <v>15</v>
      </c>
      <c r="H4001" s="1">
        <v>44976</v>
      </c>
    </row>
    <row r="4002" spans="1:8" x14ac:dyDescent="0.25">
      <c r="A4002" t="s">
        <v>4023</v>
      </c>
      <c r="B4002" t="s">
        <v>17</v>
      </c>
      <c r="C4002">
        <v>1</v>
      </c>
      <c r="D4002">
        <v>1</v>
      </c>
      <c r="E4002">
        <v>1</v>
      </c>
      <c r="F4002" t="s">
        <v>10</v>
      </c>
      <c r="G4002" t="s">
        <v>15</v>
      </c>
      <c r="H4002" s="1">
        <v>44998</v>
      </c>
    </row>
    <row r="4003" spans="1:8" x14ac:dyDescent="0.25">
      <c r="A4003" t="s">
        <v>4024</v>
      </c>
      <c r="B4003" t="s">
        <v>13</v>
      </c>
      <c r="C4003">
        <v>4</v>
      </c>
      <c r="D4003">
        <v>3</v>
      </c>
      <c r="E4003">
        <v>12</v>
      </c>
      <c r="F4003" t="s">
        <v>23</v>
      </c>
      <c r="H4003" s="1">
        <v>45172</v>
      </c>
    </row>
    <row r="4004" spans="1:8" x14ac:dyDescent="0.25">
      <c r="A4004" t="s">
        <v>4025</v>
      </c>
      <c r="B4004" t="s">
        <v>13</v>
      </c>
      <c r="C4004">
        <v>4</v>
      </c>
      <c r="D4004">
        <v>3</v>
      </c>
      <c r="E4004">
        <v>12</v>
      </c>
      <c r="F4004" t="s">
        <v>10</v>
      </c>
      <c r="G4004" t="s">
        <v>15</v>
      </c>
      <c r="H4004" s="1">
        <v>45103</v>
      </c>
    </row>
    <row r="4005" spans="1:8" x14ac:dyDescent="0.25">
      <c r="A4005" t="s">
        <v>4026</v>
      </c>
      <c r="C4005">
        <v>3</v>
      </c>
      <c r="D4005">
        <v>3</v>
      </c>
      <c r="E4005" t="s">
        <v>18</v>
      </c>
      <c r="F4005" t="s">
        <v>14</v>
      </c>
      <c r="H4005" s="1">
        <v>45285</v>
      </c>
    </row>
    <row r="4006" spans="1:8" x14ac:dyDescent="0.25">
      <c r="A4006" t="s">
        <v>4027</v>
      </c>
      <c r="B4006" t="s">
        <v>65</v>
      </c>
      <c r="C4006">
        <v>1</v>
      </c>
      <c r="D4006">
        <v>1.5</v>
      </c>
      <c r="E4006">
        <v>1.5</v>
      </c>
      <c r="F4006" t="s">
        <v>10</v>
      </c>
      <c r="H4006" s="1">
        <v>45139</v>
      </c>
    </row>
    <row r="4007" spans="1:8" x14ac:dyDescent="0.25">
      <c r="A4007" t="s">
        <v>4028</v>
      </c>
      <c r="B4007" t="s">
        <v>39</v>
      </c>
      <c r="C4007">
        <v>3</v>
      </c>
      <c r="D4007">
        <v>3</v>
      </c>
      <c r="E4007">
        <v>9</v>
      </c>
      <c r="F4007" t="s">
        <v>23</v>
      </c>
      <c r="G4007" t="s">
        <v>15</v>
      </c>
      <c r="H4007" s="1">
        <v>45140</v>
      </c>
    </row>
    <row r="4008" spans="1:8" x14ac:dyDescent="0.25">
      <c r="A4008" t="s">
        <v>4029</v>
      </c>
      <c r="B4008" t="s">
        <v>20</v>
      </c>
      <c r="C4008">
        <v>2</v>
      </c>
      <c r="D4008" t="s">
        <v>18</v>
      </c>
      <c r="E4008">
        <v>10</v>
      </c>
      <c r="H4008" s="1">
        <v>45106</v>
      </c>
    </row>
    <row r="4009" spans="1:8" x14ac:dyDescent="0.25">
      <c r="A4009" t="s">
        <v>4030</v>
      </c>
      <c r="B4009" t="s">
        <v>20</v>
      </c>
      <c r="C4009">
        <v>2</v>
      </c>
      <c r="D4009">
        <v>5</v>
      </c>
      <c r="E4009">
        <v>10</v>
      </c>
      <c r="F4009" t="s">
        <v>14</v>
      </c>
      <c r="G4009" t="s">
        <v>15</v>
      </c>
      <c r="H4009" s="1">
        <v>45120</v>
      </c>
    </row>
    <row r="4010" spans="1:8" x14ac:dyDescent="0.25">
      <c r="A4010" t="s">
        <v>4031</v>
      </c>
      <c r="B4010" t="s">
        <v>39</v>
      </c>
      <c r="C4010">
        <v>2</v>
      </c>
      <c r="D4010">
        <v>3</v>
      </c>
      <c r="E4010">
        <v>6</v>
      </c>
      <c r="F4010" t="s">
        <v>10</v>
      </c>
      <c r="H4010" s="1">
        <v>44986</v>
      </c>
    </row>
    <row r="4011" spans="1:8" x14ac:dyDescent="0.25">
      <c r="A4011" t="s">
        <v>4032</v>
      </c>
      <c r="B4011" t="s">
        <v>65</v>
      </c>
      <c r="C4011">
        <v>2</v>
      </c>
      <c r="D4011">
        <v>1.5</v>
      </c>
      <c r="E4011">
        <v>3</v>
      </c>
      <c r="F4011" t="s">
        <v>10</v>
      </c>
      <c r="G4011" t="s">
        <v>11</v>
      </c>
      <c r="H4011" s="1">
        <v>45148</v>
      </c>
    </row>
    <row r="4012" spans="1:8" x14ac:dyDescent="0.25">
      <c r="A4012" t="s">
        <v>4033</v>
      </c>
      <c r="B4012" t="s">
        <v>9</v>
      </c>
      <c r="C4012">
        <v>5</v>
      </c>
      <c r="D4012">
        <v>2</v>
      </c>
      <c r="E4012">
        <v>10</v>
      </c>
      <c r="F4012" t="s">
        <v>23</v>
      </c>
      <c r="G4012" t="s">
        <v>11</v>
      </c>
      <c r="H4012" s="1">
        <v>45005</v>
      </c>
    </row>
    <row r="4013" spans="1:8" x14ac:dyDescent="0.25">
      <c r="A4013" t="s">
        <v>4034</v>
      </c>
      <c r="B4013" t="s">
        <v>25</v>
      </c>
      <c r="C4013">
        <v>5</v>
      </c>
      <c r="D4013">
        <v>4</v>
      </c>
      <c r="E4013">
        <v>20</v>
      </c>
      <c r="F4013" t="s">
        <v>23</v>
      </c>
      <c r="G4013" t="s">
        <v>11</v>
      </c>
      <c r="H4013" s="1">
        <v>45234</v>
      </c>
    </row>
    <row r="4014" spans="1:8" x14ac:dyDescent="0.25">
      <c r="A4014" t="s">
        <v>4035</v>
      </c>
      <c r="B4014" t="s">
        <v>25</v>
      </c>
      <c r="C4014">
        <v>1</v>
      </c>
      <c r="D4014">
        <v>4</v>
      </c>
      <c r="E4014">
        <v>4</v>
      </c>
      <c r="G4014" t="s">
        <v>15</v>
      </c>
      <c r="H4014" s="1">
        <v>45118</v>
      </c>
    </row>
    <row r="4015" spans="1:8" x14ac:dyDescent="0.25">
      <c r="A4015" t="s">
        <v>4036</v>
      </c>
      <c r="B4015" t="s">
        <v>20</v>
      </c>
      <c r="C4015">
        <v>3</v>
      </c>
      <c r="D4015">
        <v>5</v>
      </c>
      <c r="E4015">
        <v>15</v>
      </c>
      <c r="G4015" t="s">
        <v>11</v>
      </c>
      <c r="H4015" s="1">
        <v>45281</v>
      </c>
    </row>
    <row r="4016" spans="1:8" x14ac:dyDescent="0.25">
      <c r="A4016" t="s">
        <v>4037</v>
      </c>
      <c r="B4016" t="s">
        <v>18</v>
      </c>
      <c r="C4016">
        <v>5</v>
      </c>
      <c r="D4016">
        <v>5</v>
      </c>
      <c r="E4016">
        <v>25</v>
      </c>
      <c r="F4016" t="s">
        <v>10</v>
      </c>
      <c r="G4016" t="s">
        <v>15</v>
      </c>
      <c r="H4016" s="1">
        <v>45017</v>
      </c>
    </row>
    <row r="4017" spans="1:8" x14ac:dyDescent="0.25">
      <c r="A4017" t="s">
        <v>4038</v>
      </c>
      <c r="B4017" t="s">
        <v>39</v>
      </c>
      <c r="C4017">
        <v>1</v>
      </c>
      <c r="D4017">
        <v>3</v>
      </c>
      <c r="E4017">
        <v>3</v>
      </c>
      <c r="F4017" t="s">
        <v>10</v>
      </c>
      <c r="G4017" t="s">
        <v>15</v>
      </c>
      <c r="H4017" s="1">
        <v>45213</v>
      </c>
    </row>
    <row r="4018" spans="1:8" x14ac:dyDescent="0.25">
      <c r="A4018" t="s">
        <v>4039</v>
      </c>
      <c r="B4018" t="s">
        <v>25</v>
      </c>
      <c r="C4018">
        <v>1</v>
      </c>
      <c r="D4018">
        <v>4</v>
      </c>
      <c r="G4018" t="s">
        <v>11</v>
      </c>
      <c r="H4018" s="1">
        <v>45248</v>
      </c>
    </row>
    <row r="4019" spans="1:8" x14ac:dyDescent="0.25">
      <c r="A4019" t="s">
        <v>4040</v>
      </c>
      <c r="B4019" t="s">
        <v>17</v>
      </c>
      <c r="C4019">
        <v>3</v>
      </c>
      <c r="D4019">
        <v>1</v>
      </c>
      <c r="E4019">
        <v>3</v>
      </c>
      <c r="F4019" t="s">
        <v>14</v>
      </c>
      <c r="G4019" t="s">
        <v>15</v>
      </c>
      <c r="H4019" s="1">
        <v>45290</v>
      </c>
    </row>
    <row r="4020" spans="1:8" x14ac:dyDescent="0.25">
      <c r="A4020" t="s">
        <v>4041</v>
      </c>
      <c r="C4020">
        <v>2</v>
      </c>
      <c r="D4020">
        <v>4</v>
      </c>
      <c r="E4020">
        <v>8</v>
      </c>
      <c r="F4020" t="s">
        <v>14</v>
      </c>
      <c r="H4020" s="1">
        <v>45106</v>
      </c>
    </row>
    <row r="4021" spans="1:8" x14ac:dyDescent="0.25">
      <c r="A4021" t="s">
        <v>4042</v>
      </c>
      <c r="B4021" t="s">
        <v>9</v>
      </c>
      <c r="C4021">
        <v>1</v>
      </c>
      <c r="D4021">
        <v>2</v>
      </c>
      <c r="E4021">
        <v>2</v>
      </c>
      <c r="F4021" t="s">
        <v>23</v>
      </c>
      <c r="G4021" t="s">
        <v>11</v>
      </c>
      <c r="H4021" s="1">
        <v>45103</v>
      </c>
    </row>
    <row r="4022" spans="1:8" x14ac:dyDescent="0.25">
      <c r="A4022" t="s">
        <v>4043</v>
      </c>
      <c r="B4022" t="s">
        <v>20</v>
      </c>
      <c r="C4022">
        <v>1</v>
      </c>
      <c r="D4022">
        <v>5</v>
      </c>
      <c r="E4022">
        <v>5</v>
      </c>
      <c r="F4022" t="s">
        <v>14</v>
      </c>
      <c r="G4022" t="s">
        <v>11</v>
      </c>
      <c r="H4022" s="1">
        <v>45065</v>
      </c>
    </row>
    <row r="4023" spans="1:8" x14ac:dyDescent="0.25">
      <c r="A4023" t="s">
        <v>4044</v>
      </c>
      <c r="B4023" t="s">
        <v>17</v>
      </c>
      <c r="C4023">
        <v>2</v>
      </c>
      <c r="D4023" t="s">
        <v>21</v>
      </c>
      <c r="E4023" t="s">
        <v>21</v>
      </c>
      <c r="F4023" t="s">
        <v>10</v>
      </c>
      <c r="G4023" t="s">
        <v>15</v>
      </c>
      <c r="H4023" s="1">
        <v>45250</v>
      </c>
    </row>
    <row r="4024" spans="1:8" x14ac:dyDescent="0.25">
      <c r="A4024" t="s">
        <v>4045</v>
      </c>
      <c r="B4024" t="s">
        <v>9</v>
      </c>
      <c r="C4024">
        <v>2</v>
      </c>
      <c r="D4024">
        <v>2</v>
      </c>
      <c r="E4024">
        <v>4</v>
      </c>
      <c r="F4024" t="s">
        <v>14</v>
      </c>
      <c r="G4024" t="s">
        <v>15</v>
      </c>
      <c r="H4024" s="1">
        <v>44956</v>
      </c>
    </row>
    <row r="4025" spans="1:8" x14ac:dyDescent="0.25">
      <c r="A4025" t="s">
        <v>4046</v>
      </c>
      <c r="B4025" t="s">
        <v>13</v>
      </c>
      <c r="C4025">
        <v>1</v>
      </c>
      <c r="D4025">
        <v>3</v>
      </c>
      <c r="E4025">
        <v>3</v>
      </c>
      <c r="G4025" t="s">
        <v>15</v>
      </c>
      <c r="H4025" s="1">
        <v>45120</v>
      </c>
    </row>
    <row r="4026" spans="1:8" x14ac:dyDescent="0.25">
      <c r="A4026" t="s">
        <v>4047</v>
      </c>
      <c r="B4026" t="s">
        <v>20</v>
      </c>
      <c r="C4026">
        <v>5</v>
      </c>
      <c r="D4026">
        <v>5</v>
      </c>
      <c r="E4026">
        <v>25</v>
      </c>
      <c r="F4026" t="s">
        <v>14</v>
      </c>
      <c r="G4026" t="s">
        <v>15</v>
      </c>
      <c r="H4026" s="1">
        <v>44943</v>
      </c>
    </row>
    <row r="4027" spans="1:8" x14ac:dyDescent="0.25">
      <c r="A4027" t="s">
        <v>4048</v>
      </c>
      <c r="B4027" t="s">
        <v>39</v>
      </c>
      <c r="C4027">
        <v>3</v>
      </c>
      <c r="E4027">
        <v>9</v>
      </c>
      <c r="G4027" t="s">
        <v>11</v>
      </c>
      <c r="H4027" s="1">
        <v>45172</v>
      </c>
    </row>
    <row r="4028" spans="1:8" x14ac:dyDescent="0.25">
      <c r="A4028" t="s">
        <v>4049</v>
      </c>
      <c r="B4028" t="s">
        <v>9</v>
      </c>
      <c r="C4028">
        <v>2</v>
      </c>
      <c r="D4028">
        <v>2</v>
      </c>
      <c r="E4028">
        <v>4</v>
      </c>
      <c r="F4028" t="s">
        <v>10</v>
      </c>
      <c r="G4028" t="s">
        <v>15</v>
      </c>
      <c r="H4028" s="1">
        <v>45279</v>
      </c>
    </row>
    <row r="4029" spans="1:8" x14ac:dyDescent="0.25">
      <c r="A4029" t="s">
        <v>4050</v>
      </c>
      <c r="B4029" t="s">
        <v>17</v>
      </c>
      <c r="C4029">
        <v>4</v>
      </c>
      <c r="D4029">
        <v>1</v>
      </c>
      <c r="E4029">
        <v>4</v>
      </c>
      <c r="F4029" t="s">
        <v>10</v>
      </c>
      <c r="G4029" t="s">
        <v>15</v>
      </c>
      <c r="H4029" s="1">
        <v>44940</v>
      </c>
    </row>
    <row r="4030" spans="1:8" x14ac:dyDescent="0.25">
      <c r="A4030" t="s">
        <v>4051</v>
      </c>
      <c r="B4030" t="s">
        <v>39</v>
      </c>
      <c r="C4030">
        <v>4</v>
      </c>
      <c r="D4030">
        <v>3</v>
      </c>
      <c r="E4030">
        <v>12</v>
      </c>
      <c r="H4030" s="1">
        <v>45160</v>
      </c>
    </row>
    <row r="4031" spans="1:8" x14ac:dyDescent="0.25">
      <c r="A4031" t="s">
        <v>4052</v>
      </c>
      <c r="B4031" t="s">
        <v>65</v>
      </c>
      <c r="C4031">
        <v>5</v>
      </c>
      <c r="D4031">
        <v>1.5</v>
      </c>
      <c r="E4031">
        <v>7.5</v>
      </c>
      <c r="F4031" t="s">
        <v>23</v>
      </c>
      <c r="G4031" t="s">
        <v>11</v>
      </c>
      <c r="H4031" s="1">
        <v>44988</v>
      </c>
    </row>
    <row r="4032" spans="1:8" x14ac:dyDescent="0.25">
      <c r="A4032" t="s">
        <v>4053</v>
      </c>
      <c r="B4032" t="s">
        <v>25</v>
      </c>
      <c r="C4032">
        <v>1</v>
      </c>
      <c r="D4032">
        <v>4</v>
      </c>
      <c r="E4032">
        <v>4</v>
      </c>
      <c r="G4032" t="s">
        <v>15</v>
      </c>
      <c r="H4032" s="1">
        <v>45291</v>
      </c>
    </row>
    <row r="4033" spans="1:8" x14ac:dyDescent="0.25">
      <c r="A4033" t="s">
        <v>4054</v>
      </c>
      <c r="B4033" t="s">
        <v>28</v>
      </c>
      <c r="C4033">
        <v>5</v>
      </c>
      <c r="D4033">
        <v>4</v>
      </c>
      <c r="E4033">
        <v>20</v>
      </c>
      <c r="F4033" t="s">
        <v>14</v>
      </c>
      <c r="H4033" s="1">
        <v>44938</v>
      </c>
    </row>
    <row r="4034" spans="1:8" x14ac:dyDescent="0.25">
      <c r="A4034" t="s">
        <v>4055</v>
      </c>
      <c r="B4034" t="s">
        <v>65</v>
      </c>
      <c r="C4034">
        <v>3</v>
      </c>
      <c r="D4034">
        <v>1.5</v>
      </c>
      <c r="E4034">
        <v>4.5</v>
      </c>
      <c r="F4034" t="s">
        <v>10</v>
      </c>
      <c r="H4034" s="1">
        <v>45277</v>
      </c>
    </row>
    <row r="4035" spans="1:8" x14ac:dyDescent="0.25">
      <c r="A4035" t="s">
        <v>4056</v>
      </c>
      <c r="B4035" t="s">
        <v>13</v>
      </c>
      <c r="C4035">
        <v>3</v>
      </c>
      <c r="D4035">
        <v>3</v>
      </c>
      <c r="E4035">
        <v>9</v>
      </c>
      <c r="G4035" t="s">
        <v>11</v>
      </c>
      <c r="H4035" s="1">
        <v>44930</v>
      </c>
    </row>
    <row r="4036" spans="1:8" x14ac:dyDescent="0.25">
      <c r="A4036" t="s">
        <v>4057</v>
      </c>
      <c r="B4036" t="s">
        <v>25</v>
      </c>
      <c r="C4036">
        <v>1</v>
      </c>
      <c r="D4036">
        <v>4</v>
      </c>
      <c r="E4036">
        <v>4</v>
      </c>
      <c r="F4036" t="s">
        <v>10</v>
      </c>
      <c r="H4036" s="1">
        <v>45204</v>
      </c>
    </row>
    <row r="4037" spans="1:8" x14ac:dyDescent="0.25">
      <c r="A4037" t="s">
        <v>4058</v>
      </c>
      <c r="B4037" t="s">
        <v>39</v>
      </c>
      <c r="C4037">
        <v>3</v>
      </c>
      <c r="D4037">
        <v>3</v>
      </c>
      <c r="E4037">
        <v>9</v>
      </c>
      <c r="G4037" t="s">
        <v>11</v>
      </c>
      <c r="H4037" s="1">
        <v>45039</v>
      </c>
    </row>
    <row r="4038" spans="1:8" x14ac:dyDescent="0.25">
      <c r="A4038" t="s">
        <v>4059</v>
      </c>
      <c r="B4038" t="s">
        <v>20</v>
      </c>
      <c r="C4038">
        <v>2</v>
      </c>
      <c r="D4038">
        <v>5</v>
      </c>
      <c r="E4038">
        <v>10</v>
      </c>
      <c r="F4038" t="s">
        <v>10</v>
      </c>
      <c r="G4038" t="s">
        <v>15</v>
      </c>
      <c r="H4038" s="1">
        <v>45290</v>
      </c>
    </row>
    <row r="4039" spans="1:8" x14ac:dyDescent="0.25">
      <c r="A4039" t="s">
        <v>4060</v>
      </c>
      <c r="B4039" t="s">
        <v>25</v>
      </c>
      <c r="C4039">
        <v>2</v>
      </c>
      <c r="D4039">
        <v>4</v>
      </c>
      <c r="E4039">
        <v>8</v>
      </c>
      <c r="G4039" t="s">
        <v>11</v>
      </c>
      <c r="H4039" s="1">
        <v>44942</v>
      </c>
    </row>
    <row r="4040" spans="1:8" x14ac:dyDescent="0.25">
      <c r="A4040" t="s">
        <v>4061</v>
      </c>
      <c r="B4040" t="s">
        <v>65</v>
      </c>
      <c r="C4040">
        <v>5</v>
      </c>
      <c r="D4040">
        <v>1.5</v>
      </c>
      <c r="E4040">
        <v>7.5</v>
      </c>
      <c r="F4040" t="s">
        <v>10</v>
      </c>
      <c r="G4040" t="s">
        <v>15</v>
      </c>
      <c r="H4040" s="1">
        <v>44945</v>
      </c>
    </row>
    <row r="4041" spans="1:8" x14ac:dyDescent="0.25">
      <c r="A4041" t="s">
        <v>4062</v>
      </c>
      <c r="B4041" t="s">
        <v>28</v>
      </c>
      <c r="C4041">
        <v>2</v>
      </c>
      <c r="D4041">
        <v>4</v>
      </c>
      <c r="H4041" s="1">
        <v>45058</v>
      </c>
    </row>
    <row r="4042" spans="1:8" x14ac:dyDescent="0.25">
      <c r="A4042" t="s">
        <v>4063</v>
      </c>
      <c r="B4042" t="s">
        <v>25</v>
      </c>
      <c r="C4042">
        <v>3</v>
      </c>
      <c r="D4042">
        <v>4</v>
      </c>
      <c r="E4042">
        <v>12</v>
      </c>
      <c r="F4042" t="s">
        <v>23</v>
      </c>
      <c r="H4042" s="1">
        <v>45212</v>
      </c>
    </row>
    <row r="4043" spans="1:8" x14ac:dyDescent="0.25">
      <c r="A4043" t="s">
        <v>4064</v>
      </c>
      <c r="B4043" t="s">
        <v>17</v>
      </c>
      <c r="C4043">
        <v>2</v>
      </c>
      <c r="D4043">
        <v>1</v>
      </c>
      <c r="E4043">
        <v>2</v>
      </c>
      <c r="F4043" t="s">
        <v>23</v>
      </c>
      <c r="G4043" t="s">
        <v>11</v>
      </c>
      <c r="H4043" s="1">
        <v>45036</v>
      </c>
    </row>
    <row r="4044" spans="1:8" x14ac:dyDescent="0.25">
      <c r="A4044" t="s">
        <v>4065</v>
      </c>
      <c r="B4044" t="s">
        <v>13</v>
      </c>
      <c r="C4044">
        <v>2</v>
      </c>
      <c r="D4044">
        <v>3</v>
      </c>
      <c r="E4044">
        <v>6</v>
      </c>
      <c r="G4044" t="s">
        <v>11</v>
      </c>
      <c r="H4044" s="1">
        <v>45170</v>
      </c>
    </row>
    <row r="4045" spans="1:8" x14ac:dyDescent="0.25">
      <c r="A4045" t="s">
        <v>4066</v>
      </c>
      <c r="B4045" t="s">
        <v>25</v>
      </c>
      <c r="C4045">
        <v>5</v>
      </c>
      <c r="D4045">
        <v>4</v>
      </c>
      <c r="E4045" t="s">
        <v>18</v>
      </c>
      <c r="F4045" t="s">
        <v>23</v>
      </c>
      <c r="G4045" t="s">
        <v>15</v>
      </c>
      <c r="H4045" s="1">
        <v>44976</v>
      </c>
    </row>
    <row r="4046" spans="1:8" x14ac:dyDescent="0.25">
      <c r="A4046" t="s">
        <v>4067</v>
      </c>
      <c r="B4046" t="s">
        <v>39</v>
      </c>
      <c r="C4046">
        <v>4</v>
      </c>
      <c r="D4046">
        <v>3</v>
      </c>
      <c r="E4046">
        <v>12</v>
      </c>
      <c r="F4046" t="s">
        <v>23</v>
      </c>
      <c r="G4046" t="s">
        <v>15</v>
      </c>
      <c r="H4046" s="1">
        <v>45144</v>
      </c>
    </row>
    <row r="4047" spans="1:8" x14ac:dyDescent="0.25">
      <c r="A4047" t="s">
        <v>4068</v>
      </c>
      <c r="B4047" t="s">
        <v>65</v>
      </c>
      <c r="C4047">
        <v>5</v>
      </c>
      <c r="D4047">
        <v>1.5</v>
      </c>
      <c r="E4047">
        <v>7.5</v>
      </c>
      <c r="G4047" t="s">
        <v>11</v>
      </c>
      <c r="H4047" s="1">
        <v>45130</v>
      </c>
    </row>
    <row r="4048" spans="1:8" x14ac:dyDescent="0.25">
      <c r="A4048" t="s">
        <v>4069</v>
      </c>
      <c r="B4048" t="s">
        <v>28</v>
      </c>
      <c r="D4048">
        <v>4</v>
      </c>
      <c r="E4048">
        <v>20</v>
      </c>
      <c r="G4048" t="s">
        <v>15</v>
      </c>
      <c r="H4048" s="1">
        <v>45163</v>
      </c>
    </row>
    <row r="4049" spans="1:8" x14ac:dyDescent="0.25">
      <c r="A4049" t="s">
        <v>4070</v>
      </c>
      <c r="B4049" t="s">
        <v>17</v>
      </c>
      <c r="C4049">
        <v>4</v>
      </c>
      <c r="D4049">
        <v>1</v>
      </c>
      <c r="E4049">
        <v>4</v>
      </c>
      <c r="G4049" t="s">
        <v>11</v>
      </c>
      <c r="H4049" t="s">
        <v>21</v>
      </c>
    </row>
    <row r="4050" spans="1:8" x14ac:dyDescent="0.25">
      <c r="A4050" t="s">
        <v>4071</v>
      </c>
      <c r="B4050" t="s">
        <v>28</v>
      </c>
      <c r="C4050">
        <v>4</v>
      </c>
      <c r="D4050">
        <v>4</v>
      </c>
      <c r="E4050">
        <v>16</v>
      </c>
      <c r="G4050" t="s">
        <v>11</v>
      </c>
      <c r="H4050" s="1">
        <v>45179</v>
      </c>
    </row>
    <row r="4051" spans="1:8" x14ac:dyDescent="0.25">
      <c r="A4051" t="s">
        <v>4072</v>
      </c>
      <c r="B4051" t="s">
        <v>39</v>
      </c>
      <c r="C4051">
        <v>1</v>
      </c>
      <c r="D4051">
        <v>3</v>
      </c>
      <c r="E4051">
        <v>3</v>
      </c>
      <c r="F4051" t="s">
        <v>10</v>
      </c>
      <c r="G4051" t="s">
        <v>15</v>
      </c>
      <c r="H4051" s="1">
        <v>44995</v>
      </c>
    </row>
    <row r="4052" spans="1:8" x14ac:dyDescent="0.25">
      <c r="A4052" t="s">
        <v>4073</v>
      </c>
      <c r="B4052" t="s">
        <v>17</v>
      </c>
      <c r="C4052">
        <v>2</v>
      </c>
      <c r="D4052">
        <v>1</v>
      </c>
      <c r="E4052">
        <v>2</v>
      </c>
      <c r="G4052" t="s">
        <v>15</v>
      </c>
      <c r="H4052" s="1">
        <v>45060</v>
      </c>
    </row>
    <row r="4053" spans="1:8" x14ac:dyDescent="0.25">
      <c r="A4053" t="s">
        <v>4074</v>
      </c>
      <c r="B4053" t="s">
        <v>9</v>
      </c>
      <c r="C4053">
        <v>4</v>
      </c>
      <c r="D4053">
        <v>2</v>
      </c>
      <c r="E4053">
        <v>8</v>
      </c>
      <c r="H4053" s="1">
        <v>45123</v>
      </c>
    </row>
    <row r="4054" spans="1:8" x14ac:dyDescent="0.25">
      <c r="A4054" t="s">
        <v>4075</v>
      </c>
      <c r="B4054" t="s">
        <v>13</v>
      </c>
      <c r="C4054">
        <v>3</v>
      </c>
      <c r="D4054">
        <v>3</v>
      </c>
      <c r="E4054">
        <v>9</v>
      </c>
      <c r="F4054" t="s">
        <v>14</v>
      </c>
      <c r="G4054" t="s">
        <v>15</v>
      </c>
      <c r="H4054" s="1">
        <v>45279</v>
      </c>
    </row>
    <row r="4055" spans="1:8" x14ac:dyDescent="0.25">
      <c r="A4055" t="s">
        <v>4076</v>
      </c>
      <c r="B4055" t="s">
        <v>20</v>
      </c>
      <c r="C4055">
        <v>5</v>
      </c>
      <c r="D4055">
        <v>5</v>
      </c>
      <c r="E4055">
        <v>25</v>
      </c>
      <c r="F4055" t="s">
        <v>14</v>
      </c>
      <c r="H4055" s="1">
        <v>45216</v>
      </c>
    </row>
    <row r="4056" spans="1:8" x14ac:dyDescent="0.25">
      <c r="A4056" t="s">
        <v>4077</v>
      </c>
      <c r="B4056" t="s">
        <v>9</v>
      </c>
      <c r="C4056">
        <v>2</v>
      </c>
      <c r="D4056">
        <v>2</v>
      </c>
      <c r="E4056">
        <v>4</v>
      </c>
      <c r="H4056" s="1">
        <v>45192</v>
      </c>
    </row>
    <row r="4057" spans="1:8" x14ac:dyDescent="0.25">
      <c r="A4057" t="s">
        <v>4078</v>
      </c>
      <c r="B4057" t="s">
        <v>25</v>
      </c>
      <c r="D4057">
        <v>4</v>
      </c>
      <c r="E4057">
        <v>4</v>
      </c>
      <c r="F4057" t="s">
        <v>23</v>
      </c>
      <c r="G4057" t="s">
        <v>11</v>
      </c>
      <c r="H4057" s="1">
        <v>44997</v>
      </c>
    </row>
    <row r="4058" spans="1:8" x14ac:dyDescent="0.25">
      <c r="A4058" t="s">
        <v>4079</v>
      </c>
      <c r="B4058" t="s">
        <v>20</v>
      </c>
      <c r="C4058">
        <v>1</v>
      </c>
      <c r="D4058">
        <v>5</v>
      </c>
      <c r="E4058" t="s">
        <v>18</v>
      </c>
      <c r="G4058" t="s">
        <v>15</v>
      </c>
      <c r="H4058" s="1">
        <v>45079</v>
      </c>
    </row>
    <row r="4059" spans="1:8" x14ac:dyDescent="0.25">
      <c r="A4059" t="s">
        <v>4080</v>
      </c>
      <c r="B4059" t="s">
        <v>17</v>
      </c>
      <c r="C4059">
        <v>3</v>
      </c>
      <c r="D4059">
        <v>1</v>
      </c>
      <c r="E4059">
        <v>3</v>
      </c>
      <c r="F4059" t="s">
        <v>10</v>
      </c>
      <c r="H4059" s="1">
        <v>45000</v>
      </c>
    </row>
    <row r="4060" spans="1:8" x14ac:dyDescent="0.25">
      <c r="A4060" t="s">
        <v>4081</v>
      </c>
      <c r="B4060" t="s">
        <v>18</v>
      </c>
      <c r="C4060">
        <v>2</v>
      </c>
      <c r="D4060">
        <v>1.5</v>
      </c>
      <c r="E4060" t="s">
        <v>21</v>
      </c>
      <c r="F4060" t="s">
        <v>14</v>
      </c>
      <c r="G4060" t="s">
        <v>11</v>
      </c>
      <c r="H4060" s="1">
        <v>45128</v>
      </c>
    </row>
    <row r="4061" spans="1:8" x14ac:dyDescent="0.25">
      <c r="A4061" t="s">
        <v>4082</v>
      </c>
      <c r="B4061" t="s">
        <v>25</v>
      </c>
      <c r="C4061">
        <v>1</v>
      </c>
      <c r="D4061">
        <v>4</v>
      </c>
      <c r="E4061">
        <v>4</v>
      </c>
      <c r="F4061" t="s">
        <v>23</v>
      </c>
      <c r="G4061" t="s">
        <v>15</v>
      </c>
      <c r="H4061" s="1">
        <v>45169</v>
      </c>
    </row>
    <row r="4062" spans="1:8" x14ac:dyDescent="0.25">
      <c r="A4062" t="s">
        <v>4083</v>
      </c>
      <c r="B4062" t="s">
        <v>28</v>
      </c>
      <c r="C4062">
        <v>5</v>
      </c>
      <c r="D4062">
        <v>4</v>
      </c>
      <c r="E4062">
        <v>20</v>
      </c>
      <c r="F4062" t="s">
        <v>23</v>
      </c>
      <c r="G4062" t="s">
        <v>15</v>
      </c>
      <c r="H4062" s="1">
        <v>45053</v>
      </c>
    </row>
    <row r="4063" spans="1:8" x14ac:dyDescent="0.25">
      <c r="A4063" t="s">
        <v>4084</v>
      </c>
      <c r="B4063" t="s">
        <v>65</v>
      </c>
      <c r="C4063">
        <v>4</v>
      </c>
      <c r="D4063">
        <v>1.5</v>
      </c>
      <c r="E4063">
        <v>6</v>
      </c>
      <c r="F4063" t="s">
        <v>21</v>
      </c>
      <c r="G4063" t="s">
        <v>15</v>
      </c>
      <c r="H4063" s="1">
        <v>45020</v>
      </c>
    </row>
    <row r="4064" spans="1:8" x14ac:dyDescent="0.25">
      <c r="A4064" t="s">
        <v>4085</v>
      </c>
      <c r="B4064" t="s">
        <v>25</v>
      </c>
      <c r="C4064">
        <v>5</v>
      </c>
      <c r="D4064">
        <v>4</v>
      </c>
      <c r="E4064">
        <v>20</v>
      </c>
      <c r="F4064" t="s">
        <v>14</v>
      </c>
      <c r="H4064" s="1">
        <v>45167</v>
      </c>
    </row>
    <row r="4065" spans="1:8" x14ac:dyDescent="0.25">
      <c r="A4065" t="s">
        <v>4086</v>
      </c>
      <c r="B4065" t="s">
        <v>39</v>
      </c>
      <c r="C4065">
        <v>3</v>
      </c>
      <c r="D4065">
        <v>3</v>
      </c>
      <c r="E4065">
        <v>9</v>
      </c>
      <c r="F4065" t="s">
        <v>10</v>
      </c>
      <c r="G4065" t="s">
        <v>15</v>
      </c>
      <c r="H4065" s="1">
        <v>44957</v>
      </c>
    </row>
    <row r="4066" spans="1:8" x14ac:dyDescent="0.25">
      <c r="A4066" t="s">
        <v>4087</v>
      </c>
      <c r="B4066" t="s">
        <v>17</v>
      </c>
      <c r="C4066">
        <v>1</v>
      </c>
      <c r="D4066">
        <v>1</v>
      </c>
      <c r="E4066" t="s">
        <v>21</v>
      </c>
      <c r="F4066" t="s">
        <v>10</v>
      </c>
      <c r="G4066" t="s">
        <v>15</v>
      </c>
      <c r="H4066" s="1">
        <v>45227</v>
      </c>
    </row>
    <row r="4067" spans="1:8" x14ac:dyDescent="0.25">
      <c r="A4067" t="s">
        <v>4088</v>
      </c>
      <c r="B4067" t="s">
        <v>9</v>
      </c>
      <c r="C4067">
        <v>2</v>
      </c>
      <c r="D4067">
        <v>2</v>
      </c>
      <c r="E4067">
        <v>4</v>
      </c>
      <c r="F4067" t="s">
        <v>23</v>
      </c>
      <c r="G4067" t="s">
        <v>15</v>
      </c>
      <c r="H4067" s="1">
        <v>44960</v>
      </c>
    </row>
    <row r="4068" spans="1:8" x14ac:dyDescent="0.25">
      <c r="A4068" t="s">
        <v>4089</v>
      </c>
      <c r="B4068" t="s">
        <v>39</v>
      </c>
      <c r="C4068">
        <v>2</v>
      </c>
      <c r="D4068">
        <v>3</v>
      </c>
      <c r="E4068">
        <v>6</v>
      </c>
      <c r="F4068" t="s">
        <v>23</v>
      </c>
      <c r="H4068" s="1">
        <v>45027</v>
      </c>
    </row>
    <row r="4069" spans="1:8" x14ac:dyDescent="0.25">
      <c r="A4069" t="s">
        <v>4090</v>
      </c>
      <c r="B4069" t="s">
        <v>17</v>
      </c>
      <c r="C4069">
        <v>3</v>
      </c>
      <c r="D4069">
        <v>1</v>
      </c>
      <c r="E4069">
        <v>3</v>
      </c>
      <c r="G4069" t="s">
        <v>15</v>
      </c>
      <c r="H4069" s="1">
        <v>44944</v>
      </c>
    </row>
    <row r="4070" spans="1:8" x14ac:dyDescent="0.25">
      <c r="A4070" t="s">
        <v>4091</v>
      </c>
      <c r="B4070" t="s">
        <v>9</v>
      </c>
      <c r="C4070">
        <v>2</v>
      </c>
      <c r="D4070">
        <v>2</v>
      </c>
      <c r="E4070">
        <v>4</v>
      </c>
      <c r="F4070" t="s">
        <v>23</v>
      </c>
      <c r="G4070" t="s">
        <v>11</v>
      </c>
      <c r="H4070" s="1">
        <v>45261</v>
      </c>
    </row>
    <row r="4071" spans="1:8" x14ac:dyDescent="0.25">
      <c r="A4071" t="s">
        <v>4092</v>
      </c>
      <c r="B4071" t="s">
        <v>18</v>
      </c>
      <c r="C4071">
        <v>4</v>
      </c>
      <c r="D4071">
        <v>5</v>
      </c>
      <c r="E4071">
        <v>20</v>
      </c>
      <c r="F4071" t="s">
        <v>23</v>
      </c>
      <c r="H4071" s="1">
        <v>45015</v>
      </c>
    </row>
    <row r="4072" spans="1:8" x14ac:dyDescent="0.25">
      <c r="A4072" t="s">
        <v>4093</v>
      </c>
      <c r="B4072" t="s">
        <v>13</v>
      </c>
      <c r="C4072">
        <v>1</v>
      </c>
      <c r="D4072">
        <v>3</v>
      </c>
      <c r="E4072">
        <v>3</v>
      </c>
      <c r="F4072" t="s">
        <v>14</v>
      </c>
      <c r="G4072" t="s">
        <v>11</v>
      </c>
      <c r="H4072" s="1">
        <v>45161</v>
      </c>
    </row>
    <row r="4073" spans="1:8" x14ac:dyDescent="0.25">
      <c r="A4073" t="s">
        <v>4094</v>
      </c>
      <c r="B4073" t="s">
        <v>65</v>
      </c>
      <c r="C4073">
        <v>4</v>
      </c>
      <c r="D4073">
        <v>1.5</v>
      </c>
      <c r="E4073">
        <v>6</v>
      </c>
      <c r="F4073" t="s">
        <v>14</v>
      </c>
      <c r="H4073" s="1">
        <v>45180</v>
      </c>
    </row>
    <row r="4074" spans="1:8" x14ac:dyDescent="0.25">
      <c r="A4074" t="s">
        <v>4095</v>
      </c>
      <c r="B4074" t="s">
        <v>65</v>
      </c>
      <c r="C4074">
        <v>5</v>
      </c>
      <c r="D4074">
        <v>1.5</v>
      </c>
      <c r="E4074">
        <v>7.5</v>
      </c>
      <c r="G4074" t="s">
        <v>11</v>
      </c>
      <c r="H4074" s="1">
        <v>45159</v>
      </c>
    </row>
    <row r="4075" spans="1:8" x14ac:dyDescent="0.25">
      <c r="A4075" t="s">
        <v>4096</v>
      </c>
      <c r="B4075" t="s">
        <v>39</v>
      </c>
      <c r="C4075">
        <v>2</v>
      </c>
      <c r="D4075">
        <v>3</v>
      </c>
      <c r="E4075">
        <v>6</v>
      </c>
      <c r="F4075" t="s">
        <v>23</v>
      </c>
      <c r="H4075" s="1">
        <v>45156</v>
      </c>
    </row>
    <row r="4076" spans="1:8" x14ac:dyDescent="0.25">
      <c r="A4076" t="s">
        <v>4097</v>
      </c>
      <c r="B4076" t="s">
        <v>17</v>
      </c>
      <c r="C4076">
        <v>4</v>
      </c>
      <c r="D4076">
        <v>1</v>
      </c>
      <c r="E4076">
        <v>4</v>
      </c>
      <c r="F4076" t="s">
        <v>10</v>
      </c>
      <c r="G4076" t="s">
        <v>11</v>
      </c>
      <c r="H4076" s="1">
        <v>44941</v>
      </c>
    </row>
    <row r="4077" spans="1:8" x14ac:dyDescent="0.25">
      <c r="A4077" t="s">
        <v>4098</v>
      </c>
      <c r="C4077">
        <v>4</v>
      </c>
      <c r="D4077">
        <v>1.5</v>
      </c>
      <c r="E4077">
        <v>6</v>
      </c>
      <c r="F4077" t="s">
        <v>21</v>
      </c>
      <c r="G4077" t="s">
        <v>15</v>
      </c>
      <c r="H4077" s="1">
        <v>45001</v>
      </c>
    </row>
    <row r="4078" spans="1:8" x14ac:dyDescent="0.25">
      <c r="A4078" t="s">
        <v>4099</v>
      </c>
      <c r="B4078" t="s">
        <v>9</v>
      </c>
      <c r="C4078">
        <v>1</v>
      </c>
      <c r="D4078" t="s">
        <v>21</v>
      </c>
      <c r="E4078">
        <v>2</v>
      </c>
      <c r="H4078" s="1">
        <v>44974</v>
      </c>
    </row>
    <row r="4079" spans="1:8" x14ac:dyDescent="0.25">
      <c r="A4079" t="s">
        <v>4100</v>
      </c>
      <c r="B4079" t="s">
        <v>18</v>
      </c>
      <c r="C4079">
        <v>1</v>
      </c>
      <c r="D4079">
        <v>2</v>
      </c>
      <c r="E4079">
        <v>2</v>
      </c>
      <c r="F4079" t="s">
        <v>23</v>
      </c>
      <c r="G4079" t="s">
        <v>15</v>
      </c>
      <c r="H4079" s="1">
        <v>44947</v>
      </c>
    </row>
    <row r="4080" spans="1:8" x14ac:dyDescent="0.25">
      <c r="A4080" t="s">
        <v>4101</v>
      </c>
      <c r="B4080" t="s">
        <v>28</v>
      </c>
      <c r="C4080">
        <v>1</v>
      </c>
      <c r="D4080">
        <v>4</v>
      </c>
      <c r="E4080">
        <v>4</v>
      </c>
      <c r="F4080" t="s">
        <v>10</v>
      </c>
      <c r="H4080" s="1">
        <v>45087</v>
      </c>
    </row>
    <row r="4081" spans="1:8" x14ac:dyDescent="0.25">
      <c r="A4081" t="s">
        <v>4102</v>
      </c>
      <c r="B4081" t="s">
        <v>13</v>
      </c>
      <c r="C4081">
        <v>5</v>
      </c>
      <c r="D4081">
        <v>3</v>
      </c>
      <c r="E4081">
        <v>15</v>
      </c>
      <c r="H4081" s="1">
        <v>44962</v>
      </c>
    </row>
    <row r="4082" spans="1:8" x14ac:dyDescent="0.25">
      <c r="A4082" t="s">
        <v>4103</v>
      </c>
      <c r="B4082" t="s">
        <v>65</v>
      </c>
      <c r="C4082">
        <v>4</v>
      </c>
      <c r="D4082">
        <v>1.5</v>
      </c>
      <c r="E4082">
        <v>6</v>
      </c>
      <c r="F4082" t="s">
        <v>23</v>
      </c>
      <c r="G4082" t="s">
        <v>11</v>
      </c>
      <c r="H4082" s="1">
        <v>45174</v>
      </c>
    </row>
    <row r="4083" spans="1:8" x14ac:dyDescent="0.25">
      <c r="A4083" t="s">
        <v>4104</v>
      </c>
      <c r="B4083" t="s">
        <v>65</v>
      </c>
      <c r="C4083">
        <v>1</v>
      </c>
      <c r="D4083">
        <v>1.5</v>
      </c>
      <c r="E4083">
        <v>1.5</v>
      </c>
      <c r="F4083" t="s">
        <v>14</v>
      </c>
      <c r="G4083" t="s">
        <v>21</v>
      </c>
      <c r="H4083" s="1">
        <v>45156</v>
      </c>
    </row>
    <row r="4084" spans="1:8" x14ac:dyDescent="0.25">
      <c r="A4084" t="s">
        <v>4105</v>
      </c>
      <c r="B4084" t="s">
        <v>9</v>
      </c>
      <c r="C4084">
        <v>3</v>
      </c>
      <c r="D4084">
        <v>2</v>
      </c>
      <c r="E4084">
        <v>6</v>
      </c>
      <c r="H4084" s="1">
        <v>45180</v>
      </c>
    </row>
    <row r="4085" spans="1:8" x14ac:dyDescent="0.25">
      <c r="A4085" t="s">
        <v>4106</v>
      </c>
      <c r="B4085" t="s">
        <v>17</v>
      </c>
      <c r="C4085">
        <v>1</v>
      </c>
      <c r="D4085">
        <v>1</v>
      </c>
      <c r="F4085" t="s">
        <v>14</v>
      </c>
      <c r="G4085" t="s">
        <v>15</v>
      </c>
    </row>
    <row r="4086" spans="1:8" x14ac:dyDescent="0.25">
      <c r="A4086" t="s">
        <v>4107</v>
      </c>
      <c r="B4086" t="s">
        <v>25</v>
      </c>
      <c r="C4086">
        <v>4</v>
      </c>
      <c r="D4086">
        <v>4</v>
      </c>
      <c r="E4086">
        <v>16</v>
      </c>
      <c r="F4086" t="s">
        <v>23</v>
      </c>
      <c r="G4086" t="s">
        <v>15</v>
      </c>
      <c r="H4086" s="1">
        <v>45081</v>
      </c>
    </row>
    <row r="4087" spans="1:8" x14ac:dyDescent="0.25">
      <c r="A4087" t="s">
        <v>4108</v>
      </c>
      <c r="B4087" t="s">
        <v>18</v>
      </c>
      <c r="C4087">
        <v>2</v>
      </c>
      <c r="D4087">
        <v>2</v>
      </c>
      <c r="E4087">
        <v>4</v>
      </c>
      <c r="F4087" t="s">
        <v>14</v>
      </c>
      <c r="G4087" t="s">
        <v>15</v>
      </c>
      <c r="H4087" s="1">
        <v>45219</v>
      </c>
    </row>
    <row r="4088" spans="1:8" x14ac:dyDescent="0.25">
      <c r="A4088" t="s">
        <v>4109</v>
      </c>
      <c r="C4088">
        <v>3</v>
      </c>
      <c r="D4088">
        <v>3</v>
      </c>
      <c r="E4088">
        <v>9</v>
      </c>
      <c r="F4088" t="s">
        <v>10</v>
      </c>
      <c r="H4088" s="1">
        <v>45070</v>
      </c>
    </row>
    <row r="4089" spans="1:8" x14ac:dyDescent="0.25">
      <c r="A4089" t="s">
        <v>4110</v>
      </c>
      <c r="B4089" t="s">
        <v>17</v>
      </c>
      <c r="C4089" t="s">
        <v>21</v>
      </c>
      <c r="D4089">
        <v>1</v>
      </c>
      <c r="E4089">
        <v>1</v>
      </c>
      <c r="F4089" t="s">
        <v>10</v>
      </c>
      <c r="G4089" t="s">
        <v>15</v>
      </c>
      <c r="H4089" s="1">
        <v>45054</v>
      </c>
    </row>
    <row r="4090" spans="1:8" x14ac:dyDescent="0.25">
      <c r="A4090" t="s">
        <v>4111</v>
      </c>
      <c r="B4090" t="s">
        <v>17</v>
      </c>
      <c r="C4090">
        <v>4</v>
      </c>
      <c r="D4090">
        <v>1</v>
      </c>
      <c r="E4090">
        <v>4</v>
      </c>
      <c r="G4090" t="s">
        <v>15</v>
      </c>
      <c r="H4090" s="1">
        <v>45257</v>
      </c>
    </row>
    <row r="4091" spans="1:8" x14ac:dyDescent="0.25">
      <c r="A4091" t="s">
        <v>4112</v>
      </c>
      <c r="B4091" t="s">
        <v>28</v>
      </c>
      <c r="C4091">
        <v>1</v>
      </c>
      <c r="D4091">
        <v>4</v>
      </c>
      <c r="E4091">
        <v>4</v>
      </c>
      <c r="F4091" t="s">
        <v>10</v>
      </c>
      <c r="G4091" t="s">
        <v>15</v>
      </c>
      <c r="H4091" s="1">
        <v>45115</v>
      </c>
    </row>
    <row r="4092" spans="1:8" x14ac:dyDescent="0.25">
      <c r="A4092" t="s">
        <v>4113</v>
      </c>
      <c r="B4092" t="s">
        <v>13</v>
      </c>
      <c r="C4092">
        <v>3</v>
      </c>
      <c r="D4092">
        <v>3</v>
      </c>
      <c r="E4092">
        <v>9</v>
      </c>
      <c r="F4092" t="s">
        <v>14</v>
      </c>
      <c r="H4092" s="1">
        <v>45269</v>
      </c>
    </row>
    <row r="4093" spans="1:8" x14ac:dyDescent="0.25">
      <c r="A4093" t="s">
        <v>4114</v>
      </c>
      <c r="B4093" t="s">
        <v>65</v>
      </c>
      <c r="C4093">
        <v>4</v>
      </c>
      <c r="D4093">
        <v>1.5</v>
      </c>
      <c r="E4093">
        <v>6</v>
      </c>
      <c r="F4093" t="s">
        <v>10</v>
      </c>
      <c r="G4093" t="s">
        <v>15</v>
      </c>
      <c r="H4093" s="1">
        <v>45261</v>
      </c>
    </row>
    <row r="4094" spans="1:8" x14ac:dyDescent="0.25">
      <c r="A4094" t="s">
        <v>4115</v>
      </c>
      <c r="B4094" t="s">
        <v>21</v>
      </c>
      <c r="C4094">
        <v>1</v>
      </c>
      <c r="D4094" t="s">
        <v>21</v>
      </c>
      <c r="E4094">
        <v>5</v>
      </c>
      <c r="F4094" t="s">
        <v>18</v>
      </c>
      <c r="H4094" s="1">
        <v>45080</v>
      </c>
    </row>
    <row r="4095" spans="1:8" x14ac:dyDescent="0.25">
      <c r="A4095" t="s">
        <v>4116</v>
      </c>
      <c r="B4095" t="s">
        <v>18</v>
      </c>
      <c r="C4095">
        <v>5</v>
      </c>
      <c r="D4095">
        <v>4</v>
      </c>
      <c r="E4095">
        <v>20</v>
      </c>
      <c r="F4095" t="s">
        <v>23</v>
      </c>
      <c r="G4095" t="s">
        <v>11</v>
      </c>
      <c r="H4095" s="1">
        <v>45110</v>
      </c>
    </row>
    <row r="4096" spans="1:8" x14ac:dyDescent="0.25">
      <c r="A4096" t="s">
        <v>4117</v>
      </c>
      <c r="B4096" t="s">
        <v>20</v>
      </c>
      <c r="C4096">
        <v>1</v>
      </c>
      <c r="D4096">
        <v>5</v>
      </c>
      <c r="F4096" t="s">
        <v>14</v>
      </c>
      <c r="G4096" t="s">
        <v>11</v>
      </c>
      <c r="H4096" s="1">
        <v>45077</v>
      </c>
    </row>
    <row r="4097" spans="1:8" x14ac:dyDescent="0.25">
      <c r="A4097" t="s">
        <v>4118</v>
      </c>
      <c r="B4097" t="s">
        <v>20</v>
      </c>
      <c r="C4097">
        <v>5</v>
      </c>
      <c r="D4097">
        <v>5</v>
      </c>
      <c r="E4097">
        <v>25</v>
      </c>
      <c r="G4097" t="s">
        <v>21</v>
      </c>
      <c r="H4097" s="1">
        <v>45153</v>
      </c>
    </row>
    <row r="4098" spans="1:8" x14ac:dyDescent="0.25">
      <c r="A4098" t="s">
        <v>4119</v>
      </c>
      <c r="B4098" t="s">
        <v>13</v>
      </c>
      <c r="C4098">
        <v>5</v>
      </c>
      <c r="D4098">
        <v>3</v>
      </c>
      <c r="E4098">
        <v>15</v>
      </c>
      <c r="H4098" s="1">
        <v>45259</v>
      </c>
    </row>
    <row r="4099" spans="1:8" x14ac:dyDescent="0.25">
      <c r="A4099" t="s">
        <v>4120</v>
      </c>
      <c r="B4099" t="s">
        <v>25</v>
      </c>
      <c r="C4099">
        <v>3</v>
      </c>
      <c r="D4099">
        <v>4</v>
      </c>
      <c r="E4099">
        <v>12</v>
      </c>
      <c r="F4099" t="s">
        <v>18</v>
      </c>
      <c r="G4099" t="s">
        <v>11</v>
      </c>
      <c r="H4099" s="1">
        <v>45041</v>
      </c>
    </row>
    <row r="4100" spans="1:8" x14ac:dyDescent="0.25">
      <c r="A4100" t="s">
        <v>4121</v>
      </c>
      <c r="B4100" t="s">
        <v>65</v>
      </c>
      <c r="C4100">
        <v>4</v>
      </c>
      <c r="D4100">
        <v>1.5</v>
      </c>
      <c r="E4100">
        <v>6</v>
      </c>
      <c r="G4100" t="s">
        <v>15</v>
      </c>
      <c r="H4100" s="1">
        <v>44938</v>
      </c>
    </row>
    <row r="4101" spans="1:8" x14ac:dyDescent="0.25">
      <c r="A4101" t="s">
        <v>4122</v>
      </c>
      <c r="B4101" t="s">
        <v>9</v>
      </c>
      <c r="C4101">
        <v>4</v>
      </c>
      <c r="D4101">
        <v>2</v>
      </c>
      <c r="E4101">
        <v>8</v>
      </c>
      <c r="H4101" s="1">
        <v>45219</v>
      </c>
    </row>
    <row r="4102" spans="1:8" x14ac:dyDescent="0.25">
      <c r="A4102" t="s">
        <v>4123</v>
      </c>
      <c r="B4102" t="s">
        <v>21</v>
      </c>
      <c r="C4102" t="s">
        <v>18</v>
      </c>
      <c r="D4102">
        <v>1</v>
      </c>
      <c r="E4102">
        <v>4</v>
      </c>
      <c r="G4102" t="s">
        <v>15</v>
      </c>
      <c r="H4102" s="1">
        <v>44938</v>
      </c>
    </row>
    <row r="4103" spans="1:8" x14ac:dyDescent="0.25">
      <c r="A4103" t="s">
        <v>4124</v>
      </c>
      <c r="B4103" t="s">
        <v>17</v>
      </c>
      <c r="C4103">
        <v>1</v>
      </c>
      <c r="D4103">
        <v>1</v>
      </c>
      <c r="E4103">
        <v>1</v>
      </c>
      <c r="F4103" t="s">
        <v>14</v>
      </c>
      <c r="G4103" t="s">
        <v>11</v>
      </c>
      <c r="H4103" s="1">
        <v>45087</v>
      </c>
    </row>
    <row r="4104" spans="1:8" x14ac:dyDescent="0.25">
      <c r="A4104" t="s">
        <v>4125</v>
      </c>
      <c r="B4104" t="s">
        <v>25</v>
      </c>
      <c r="C4104">
        <v>4</v>
      </c>
      <c r="D4104">
        <v>4</v>
      </c>
      <c r="E4104">
        <v>16</v>
      </c>
      <c r="F4104" t="s">
        <v>14</v>
      </c>
      <c r="G4104" t="s">
        <v>15</v>
      </c>
      <c r="H4104" s="1">
        <v>45181</v>
      </c>
    </row>
    <row r="4105" spans="1:8" x14ac:dyDescent="0.25">
      <c r="A4105" t="s">
        <v>4126</v>
      </c>
      <c r="B4105" t="s">
        <v>39</v>
      </c>
      <c r="C4105">
        <v>1</v>
      </c>
      <c r="D4105">
        <v>3</v>
      </c>
      <c r="E4105">
        <v>3</v>
      </c>
      <c r="F4105" t="s">
        <v>14</v>
      </c>
      <c r="G4105" t="s">
        <v>15</v>
      </c>
      <c r="H4105" s="1">
        <v>45044</v>
      </c>
    </row>
    <row r="4106" spans="1:8" x14ac:dyDescent="0.25">
      <c r="A4106" t="s">
        <v>4127</v>
      </c>
      <c r="B4106" t="s">
        <v>20</v>
      </c>
      <c r="C4106">
        <v>3</v>
      </c>
      <c r="D4106">
        <v>5</v>
      </c>
      <c r="E4106">
        <v>15</v>
      </c>
      <c r="G4106" t="s">
        <v>15</v>
      </c>
      <c r="H4106" s="1">
        <v>45046</v>
      </c>
    </row>
    <row r="4107" spans="1:8" x14ac:dyDescent="0.25">
      <c r="A4107" t="s">
        <v>4128</v>
      </c>
      <c r="B4107" t="s">
        <v>20</v>
      </c>
      <c r="C4107">
        <v>4</v>
      </c>
      <c r="D4107">
        <v>5</v>
      </c>
      <c r="E4107">
        <v>20</v>
      </c>
      <c r="F4107" t="s">
        <v>10</v>
      </c>
      <c r="G4107" t="s">
        <v>21</v>
      </c>
      <c r="H4107" s="1">
        <v>45231</v>
      </c>
    </row>
    <row r="4108" spans="1:8" x14ac:dyDescent="0.25">
      <c r="A4108" t="s">
        <v>4129</v>
      </c>
      <c r="B4108" t="s">
        <v>65</v>
      </c>
      <c r="C4108">
        <v>5</v>
      </c>
      <c r="D4108">
        <v>1.5</v>
      </c>
      <c r="E4108">
        <v>7.5</v>
      </c>
      <c r="G4108" t="s">
        <v>15</v>
      </c>
      <c r="H4108" s="1">
        <v>45041</v>
      </c>
    </row>
    <row r="4109" spans="1:8" x14ac:dyDescent="0.25">
      <c r="A4109" t="s">
        <v>4130</v>
      </c>
      <c r="B4109" t="s">
        <v>39</v>
      </c>
      <c r="C4109">
        <v>4</v>
      </c>
      <c r="D4109" t="s">
        <v>18</v>
      </c>
      <c r="E4109">
        <v>12</v>
      </c>
      <c r="F4109" t="s">
        <v>10</v>
      </c>
      <c r="H4109" s="1">
        <v>45024</v>
      </c>
    </row>
    <row r="4110" spans="1:8" x14ac:dyDescent="0.25">
      <c r="A4110" t="s">
        <v>4131</v>
      </c>
      <c r="B4110" t="s">
        <v>9</v>
      </c>
      <c r="C4110">
        <v>3</v>
      </c>
      <c r="D4110">
        <v>2</v>
      </c>
      <c r="E4110">
        <v>6</v>
      </c>
      <c r="F4110" t="s">
        <v>14</v>
      </c>
      <c r="G4110" t="s">
        <v>11</v>
      </c>
      <c r="H4110" s="1">
        <v>45230</v>
      </c>
    </row>
    <row r="4111" spans="1:8" x14ac:dyDescent="0.25">
      <c r="A4111" t="s">
        <v>4132</v>
      </c>
      <c r="B4111" t="s">
        <v>20</v>
      </c>
      <c r="C4111">
        <v>5</v>
      </c>
      <c r="D4111">
        <v>5</v>
      </c>
      <c r="E4111">
        <v>25</v>
      </c>
      <c r="F4111" t="s">
        <v>23</v>
      </c>
      <c r="G4111" t="s">
        <v>15</v>
      </c>
      <c r="H4111" s="1">
        <v>45095</v>
      </c>
    </row>
    <row r="4112" spans="1:8" x14ac:dyDescent="0.25">
      <c r="A4112" t="s">
        <v>4133</v>
      </c>
      <c r="B4112" t="s">
        <v>9</v>
      </c>
      <c r="C4112">
        <v>1</v>
      </c>
      <c r="D4112">
        <v>2</v>
      </c>
      <c r="E4112">
        <v>2</v>
      </c>
      <c r="H4112" s="1">
        <v>45083</v>
      </c>
    </row>
    <row r="4113" spans="1:8" x14ac:dyDescent="0.25">
      <c r="A4113" t="s">
        <v>4134</v>
      </c>
      <c r="B4113" t="s">
        <v>25</v>
      </c>
      <c r="C4113" t="s">
        <v>21</v>
      </c>
      <c r="D4113">
        <v>4</v>
      </c>
      <c r="E4113">
        <v>4</v>
      </c>
      <c r="F4113" t="s">
        <v>10</v>
      </c>
      <c r="G4113" t="s">
        <v>21</v>
      </c>
      <c r="H4113" s="1">
        <v>45100</v>
      </c>
    </row>
    <row r="4114" spans="1:8" x14ac:dyDescent="0.25">
      <c r="A4114" t="s">
        <v>4135</v>
      </c>
      <c r="B4114" t="s">
        <v>18</v>
      </c>
      <c r="C4114">
        <v>3</v>
      </c>
      <c r="D4114">
        <v>2</v>
      </c>
      <c r="E4114">
        <v>6</v>
      </c>
      <c r="F4114" t="s">
        <v>10</v>
      </c>
      <c r="H4114" s="1">
        <v>45113</v>
      </c>
    </row>
    <row r="4115" spans="1:8" x14ac:dyDescent="0.25">
      <c r="A4115" t="s">
        <v>4136</v>
      </c>
      <c r="B4115" t="s">
        <v>65</v>
      </c>
      <c r="C4115">
        <v>5</v>
      </c>
      <c r="D4115">
        <v>1.5</v>
      </c>
      <c r="E4115">
        <v>7.5</v>
      </c>
      <c r="F4115" t="s">
        <v>10</v>
      </c>
      <c r="G4115" t="s">
        <v>11</v>
      </c>
      <c r="H4115" s="1">
        <v>44952</v>
      </c>
    </row>
    <row r="4116" spans="1:8" x14ac:dyDescent="0.25">
      <c r="A4116" t="s">
        <v>4137</v>
      </c>
      <c r="B4116" t="s">
        <v>21</v>
      </c>
      <c r="C4116">
        <v>2</v>
      </c>
      <c r="D4116">
        <v>2</v>
      </c>
      <c r="E4116">
        <v>4</v>
      </c>
      <c r="F4116" t="s">
        <v>10</v>
      </c>
      <c r="G4116" t="s">
        <v>11</v>
      </c>
      <c r="H4116" s="1">
        <v>45094</v>
      </c>
    </row>
    <row r="4117" spans="1:8" x14ac:dyDescent="0.25">
      <c r="A4117" t="s">
        <v>4138</v>
      </c>
      <c r="B4117" t="s">
        <v>21</v>
      </c>
      <c r="C4117">
        <v>5</v>
      </c>
      <c r="D4117">
        <v>4</v>
      </c>
      <c r="E4117">
        <v>20</v>
      </c>
      <c r="F4117" t="s">
        <v>18</v>
      </c>
      <c r="G4117" t="s">
        <v>15</v>
      </c>
      <c r="H4117" s="1">
        <v>45078</v>
      </c>
    </row>
    <row r="4118" spans="1:8" x14ac:dyDescent="0.25">
      <c r="A4118" t="s">
        <v>4139</v>
      </c>
      <c r="B4118" t="s">
        <v>18</v>
      </c>
      <c r="C4118">
        <v>2</v>
      </c>
      <c r="D4118">
        <v>4</v>
      </c>
      <c r="E4118">
        <v>8</v>
      </c>
      <c r="F4118" t="s">
        <v>14</v>
      </c>
      <c r="G4118" t="s">
        <v>18</v>
      </c>
      <c r="H4118" s="1">
        <v>45288</v>
      </c>
    </row>
    <row r="4119" spans="1:8" x14ac:dyDescent="0.25">
      <c r="A4119" t="s">
        <v>4140</v>
      </c>
      <c r="B4119" t="s">
        <v>13</v>
      </c>
      <c r="C4119">
        <v>1</v>
      </c>
      <c r="D4119">
        <v>3</v>
      </c>
      <c r="E4119">
        <v>3</v>
      </c>
      <c r="F4119" t="s">
        <v>10</v>
      </c>
      <c r="G4119" t="s">
        <v>21</v>
      </c>
      <c r="H4119" s="1">
        <v>45108</v>
      </c>
    </row>
    <row r="4120" spans="1:8" x14ac:dyDescent="0.25">
      <c r="A4120" t="s">
        <v>4141</v>
      </c>
      <c r="B4120" t="s">
        <v>65</v>
      </c>
      <c r="C4120">
        <v>1</v>
      </c>
      <c r="D4120">
        <v>1.5</v>
      </c>
      <c r="E4120">
        <v>1.5</v>
      </c>
      <c r="F4120" t="s">
        <v>14</v>
      </c>
      <c r="H4120" s="1">
        <v>45278</v>
      </c>
    </row>
    <row r="4121" spans="1:8" x14ac:dyDescent="0.25">
      <c r="A4121" t="s">
        <v>4142</v>
      </c>
      <c r="C4121">
        <v>5</v>
      </c>
      <c r="D4121">
        <v>3</v>
      </c>
      <c r="E4121">
        <v>15</v>
      </c>
      <c r="F4121" t="s">
        <v>10</v>
      </c>
      <c r="G4121" t="s">
        <v>11</v>
      </c>
      <c r="H4121" s="1">
        <v>45053</v>
      </c>
    </row>
    <row r="4122" spans="1:8" x14ac:dyDescent="0.25">
      <c r="A4122" t="s">
        <v>4143</v>
      </c>
      <c r="B4122" t="s">
        <v>39</v>
      </c>
      <c r="C4122">
        <v>2</v>
      </c>
      <c r="D4122">
        <v>3</v>
      </c>
      <c r="E4122">
        <v>6</v>
      </c>
      <c r="F4122" t="s">
        <v>23</v>
      </c>
      <c r="G4122" t="s">
        <v>15</v>
      </c>
      <c r="H4122" s="1">
        <v>45241</v>
      </c>
    </row>
    <row r="4123" spans="1:8" x14ac:dyDescent="0.25">
      <c r="A4123" t="s">
        <v>4144</v>
      </c>
      <c r="B4123" t="s">
        <v>28</v>
      </c>
      <c r="C4123">
        <v>3</v>
      </c>
      <c r="D4123">
        <v>4</v>
      </c>
      <c r="E4123">
        <v>12</v>
      </c>
      <c r="F4123" t="s">
        <v>10</v>
      </c>
      <c r="G4123" t="s">
        <v>11</v>
      </c>
      <c r="H4123" s="1">
        <v>45041</v>
      </c>
    </row>
    <row r="4124" spans="1:8" x14ac:dyDescent="0.25">
      <c r="A4124" t="s">
        <v>4145</v>
      </c>
      <c r="B4124" t="s">
        <v>39</v>
      </c>
      <c r="C4124">
        <v>5</v>
      </c>
      <c r="D4124">
        <v>3</v>
      </c>
      <c r="E4124">
        <v>15</v>
      </c>
      <c r="F4124" t="s">
        <v>14</v>
      </c>
      <c r="G4124" t="s">
        <v>18</v>
      </c>
      <c r="H4124" s="1">
        <v>45049</v>
      </c>
    </row>
    <row r="4125" spans="1:8" x14ac:dyDescent="0.25">
      <c r="A4125" t="s">
        <v>4146</v>
      </c>
      <c r="B4125" t="s">
        <v>17</v>
      </c>
      <c r="C4125">
        <v>3</v>
      </c>
      <c r="D4125" t="s">
        <v>18</v>
      </c>
      <c r="E4125">
        <v>3</v>
      </c>
      <c r="G4125" t="s">
        <v>15</v>
      </c>
    </row>
    <row r="4126" spans="1:8" x14ac:dyDescent="0.25">
      <c r="A4126" t="s">
        <v>4147</v>
      </c>
      <c r="B4126" t="s">
        <v>25</v>
      </c>
      <c r="C4126">
        <v>4</v>
      </c>
      <c r="D4126">
        <v>4</v>
      </c>
      <c r="E4126">
        <v>16</v>
      </c>
      <c r="F4126" t="s">
        <v>14</v>
      </c>
      <c r="G4126" t="s">
        <v>11</v>
      </c>
      <c r="H4126" s="1">
        <v>45127</v>
      </c>
    </row>
    <row r="4127" spans="1:8" x14ac:dyDescent="0.25">
      <c r="A4127" t="s">
        <v>4148</v>
      </c>
      <c r="B4127" t="s">
        <v>28</v>
      </c>
      <c r="C4127">
        <v>4</v>
      </c>
      <c r="D4127">
        <v>4</v>
      </c>
      <c r="E4127">
        <v>16</v>
      </c>
      <c r="G4127" t="s">
        <v>15</v>
      </c>
      <c r="H4127" s="1">
        <v>45257</v>
      </c>
    </row>
    <row r="4128" spans="1:8" x14ac:dyDescent="0.25">
      <c r="A4128" t="s">
        <v>4149</v>
      </c>
      <c r="B4128" t="s">
        <v>17</v>
      </c>
      <c r="C4128">
        <v>5</v>
      </c>
      <c r="D4128">
        <v>1</v>
      </c>
      <c r="E4128">
        <v>5</v>
      </c>
      <c r="F4128" t="s">
        <v>10</v>
      </c>
      <c r="G4128" t="s">
        <v>11</v>
      </c>
      <c r="H4128" s="1">
        <v>45149</v>
      </c>
    </row>
    <row r="4129" spans="1:8" x14ac:dyDescent="0.25">
      <c r="A4129" t="s">
        <v>4150</v>
      </c>
      <c r="B4129" t="s">
        <v>17</v>
      </c>
      <c r="C4129">
        <v>4</v>
      </c>
      <c r="D4129" t="s">
        <v>18</v>
      </c>
      <c r="E4129">
        <v>4</v>
      </c>
      <c r="G4129" t="s">
        <v>11</v>
      </c>
      <c r="H4129" s="1">
        <v>45279</v>
      </c>
    </row>
    <row r="4130" spans="1:8" x14ac:dyDescent="0.25">
      <c r="A4130" t="s">
        <v>4151</v>
      </c>
      <c r="B4130" t="s">
        <v>39</v>
      </c>
      <c r="C4130">
        <v>2</v>
      </c>
      <c r="D4130">
        <v>3</v>
      </c>
      <c r="E4130">
        <v>6</v>
      </c>
      <c r="F4130" t="s">
        <v>14</v>
      </c>
      <c r="G4130" t="s">
        <v>15</v>
      </c>
      <c r="H4130" s="1">
        <v>45282</v>
      </c>
    </row>
    <row r="4131" spans="1:8" x14ac:dyDescent="0.25">
      <c r="A4131" t="s">
        <v>4152</v>
      </c>
      <c r="B4131" t="s">
        <v>18</v>
      </c>
      <c r="C4131">
        <v>3</v>
      </c>
      <c r="D4131">
        <v>5</v>
      </c>
      <c r="E4131">
        <v>15</v>
      </c>
      <c r="F4131" t="s">
        <v>14</v>
      </c>
      <c r="G4131" t="s">
        <v>11</v>
      </c>
      <c r="H4131" s="1">
        <v>45104</v>
      </c>
    </row>
    <row r="4132" spans="1:8" x14ac:dyDescent="0.25">
      <c r="A4132" t="s">
        <v>4153</v>
      </c>
      <c r="B4132" t="s">
        <v>13</v>
      </c>
      <c r="C4132">
        <v>4</v>
      </c>
      <c r="D4132">
        <v>3</v>
      </c>
      <c r="E4132">
        <v>12</v>
      </c>
      <c r="G4132" t="s">
        <v>11</v>
      </c>
      <c r="H4132" s="1">
        <v>44978</v>
      </c>
    </row>
    <row r="4133" spans="1:8" x14ac:dyDescent="0.25">
      <c r="A4133" t="s">
        <v>4154</v>
      </c>
      <c r="B4133" t="s">
        <v>65</v>
      </c>
      <c r="C4133">
        <v>3</v>
      </c>
      <c r="D4133">
        <v>1.5</v>
      </c>
      <c r="E4133">
        <v>4.5</v>
      </c>
      <c r="H4133" s="1">
        <v>45120</v>
      </c>
    </row>
    <row r="4134" spans="1:8" x14ac:dyDescent="0.25">
      <c r="A4134" t="s">
        <v>4155</v>
      </c>
      <c r="B4134" t="s">
        <v>13</v>
      </c>
      <c r="C4134">
        <v>1</v>
      </c>
      <c r="D4134">
        <v>3</v>
      </c>
      <c r="E4134">
        <v>3</v>
      </c>
      <c r="H4134" s="1">
        <v>45282</v>
      </c>
    </row>
    <row r="4135" spans="1:8" x14ac:dyDescent="0.25">
      <c r="A4135" t="s">
        <v>4156</v>
      </c>
      <c r="B4135" t="s">
        <v>39</v>
      </c>
      <c r="C4135">
        <v>1</v>
      </c>
      <c r="D4135">
        <v>3</v>
      </c>
      <c r="E4135">
        <v>3</v>
      </c>
      <c r="H4135" s="1">
        <v>45069</v>
      </c>
    </row>
    <row r="4136" spans="1:8" x14ac:dyDescent="0.25">
      <c r="A4136" t="s">
        <v>4157</v>
      </c>
      <c r="B4136" t="s">
        <v>17</v>
      </c>
      <c r="C4136">
        <v>5</v>
      </c>
      <c r="D4136">
        <v>1</v>
      </c>
      <c r="E4136">
        <v>5</v>
      </c>
      <c r="F4136" t="s">
        <v>10</v>
      </c>
      <c r="G4136" t="s">
        <v>11</v>
      </c>
      <c r="H4136" s="1">
        <v>45056</v>
      </c>
    </row>
    <row r="4137" spans="1:8" x14ac:dyDescent="0.25">
      <c r="A4137" t="s">
        <v>4158</v>
      </c>
      <c r="B4137" t="s">
        <v>13</v>
      </c>
      <c r="C4137">
        <v>3</v>
      </c>
      <c r="D4137">
        <v>3</v>
      </c>
      <c r="E4137">
        <v>9</v>
      </c>
      <c r="G4137" t="s">
        <v>11</v>
      </c>
      <c r="H4137" s="1">
        <v>45236</v>
      </c>
    </row>
    <row r="4138" spans="1:8" x14ac:dyDescent="0.25">
      <c r="A4138" t="s">
        <v>4159</v>
      </c>
      <c r="B4138" t="s">
        <v>9</v>
      </c>
      <c r="C4138" t="s">
        <v>18</v>
      </c>
      <c r="D4138">
        <v>2</v>
      </c>
      <c r="E4138">
        <v>2</v>
      </c>
      <c r="G4138" t="s">
        <v>11</v>
      </c>
      <c r="H4138" s="1">
        <v>45267</v>
      </c>
    </row>
    <row r="4139" spans="1:8" x14ac:dyDescent="0.25">
      <c r="A4139" t="s">
        <v>4160</v>
      </c>
      <c r="B4139" t="s">
        <v>65</v>
      </c>
      <c r="D4139">
        <v>1.5</v>
      </c>
      <c r="E4139">
        <v>1.5</v>
      </c>
      <c r="F4139" t="s">
        <v>14</v>
      </c>
      <c r="G4139" t="s">
        <v>15</v>
      </c>
      <c r="H4139" s="1">
        <v>45188</v>
      </c>
    </row>
    <row r="4140" spans="1:8" x14ac:dyDescent="0.25">
      <c r="A4140" t="s">
        <v>4161</v>
      </c>
      <c r="B4140" t="s">
        <v>9</v>
      </c>
      <c r="C4140">
        <v>1</v>
      </c>
      <c r="D4140">
        <v>2</v>
      </c>
      <c r="E4140">
        <v>2</v>
      </c>
      <c r="F4140" t="s">
        <v>23</v>
      </c>
      <c r="G4140" t="s">
        <v>15</v>
      </c>
      <c r="H4140" s="1">
        <v>45286</v>
      </c>
    </row>
    <row r="4141" spans="1:8" x14ac:dyDescent="0.25">
      <c r="A4141" t="s">
        <v>4162</v>
      </c>
      <c r="B4141" t="s">
        <v>13</v>
      </c>
      <c r="C4141">
        <v>2</v>
      </c>
      <c r="D4141">
        <v>3</v>
      </c>
      <c r="E4141">
        <v>6</v>
      </c>
      <c r="F4141" t="s">
        <v>18</v>
      </c>
      <c r="G4141" t="s">
        <v>15</v>
      </c>
      <c r="H4141" s="1">
        <v>45167</v>
      </c>
    </row>
    <row r="4142" spans="1:8" x14ac:dyDescent="0.25">
      <c r="A4142" t="s">
        <v>4163</v>
      </c>
      <c r="B4142" t="s">
        <v>20</v>
      </c>
      <c r="C4142">
        <v>3</v>
      </c>
      <c r="D4142">
        <v>5</v>
      </c>
      <c r="E4142">
        <v>15</v>
      </c>
      <c r="F4142" t="s">
        <v>14</v>
      </c>
      <c r="G4142" t="s">
        <v>11</v>
      </c>
      <c r="H4142" s="1">
        <v>45025</v>
      </c>
    </row>
    <row r="4143" spans="1:8" x14ac:dyDescent="0.25">
      <c r="A4143" t="s">
        <v>4164</v>
      </c>
      <c r="B4143" t="s">
        <v>39</v>
      </c>
      <c r="C4143">
        <v>1</v>
      </c>
      <c r="D4143">
        <v>3</v>
      </c>
      <c r="E4143">
        <v>3</v>
      </c>
      <c r="F4143" t="s">
        <v>23</v>
      </c>
      <c r="G4143" t="s">
        <v>15</v>
      </c>
      <c r="H4143" s="1">
        <v>45253</v>
      </c>
    </row>
    <row r="4144" spans="1:8" x14ac:dyDescent="0.25">
      <c r="A4144" t="s">
        <v>4165</v>
      </c>
      <c r="B4144" t="s">
        <v>28</v>
      </c>
      <c r="C4144">
        <v>4</v>
      </c>
      <c r="D4144">
        <v>4</v>
      </c>
      <c r="E4144">
        <v>16</v>
      </c>
      <c r="F4144" t="s">
        <v>14</v>
      </c>
      <c r="G4144" t="s">
        <v>15</v>
      </c>
      <c r="H4144" s="1">
        <v>44943</v>
      </c>
    </row>
    <row r="4145" spans="1:8" x14ac:dyDescent="0.25">
      <c r="A4145" t="s">
        <v>4166</v>
      </c>
      <c r="B4145" t="s">
        <v>28</v>
      </c>
      <c r="C4145">
        <v>3</v>
      </c>
      <c r="D4145">
        <v>4</v>
      </c>
      <c r="E4145">
        <v>12</v>
      </c>
      <c r="G4145" t="s">
        <v>11</v>
      </c>
      <c r="H4145" s="1">
        <v>45087</v>
      </c>
    </row>
    <row r="4146" spans="1:8" x14ac:dyDescent="0.25">
      <c r="A4146" t="s">
        <v>4167</v>
      </c>
      <c r="B4146" t="s">
        <v>9</v>
      </c>
      <c r="C4146">
        <v>2</v>
      </c>
      <c r="D4146">
        <v>2</v>
      </c>
      <c r="E4146">
        <v>4</v>
      </c>
      <c r="G4146" t="s">
        <v>21</v>
      </c>
      <c r="H4146" s="1">
        <v>45220</v>
      </c>
    </row>
    <row r="4147" spans="1:8" x14ac:dyDescent="0.25">
      <c r="A4147" t="s">
        <v>4168</v>
      </c>
      <c r="B4147" t="s">
        <v>39</v>
      </c>
      <c r="C4147">
        <v>2</v>
      </c>
      <c r="D4147">
        <v>3</v>
      </c>
      <c r="E4147">
        <v>6</v>
      </c>
      <c r="G4147" t="s">
        <v>15</v>
      </c>
      <c r="H4147" s="1">
        <v>45210</v>
      </c>
    </row>
    <row r="4148" spans="1:8" x14ac:dyDescent="0.25">
      <c r="A4148" t="s">
        <v>4169</v>
      </c>
      <c r="B4148" t="s">
        <v>39</v>
      </c>
      <c r="C4148">
        <v>3</v>
      </c>
      <c r="D4148">
        <v>3</v>
      </c>
      <c r="E4148">
        <v>9</v>
      </c>
      <c r="F4148" t="s">
        <v>10</v>
      </c>
      <c r="H4148" s="1">
        <v>45059</v>
      </c>
    </row>
    <row r="4149" spans="1:8" x14ac:dyDescent="0.25">
      <c r="A4149" t="s">
        <v>4170</v>
      </c>
      <c r="B4149" t="s">
        <v>65</v>
      </c>
      <c r="C4149">
        <v>2</v>
      </c>
      <c r="D4149">
        <v>1.5</v>
      </c>
      <c r="F4149" t="s">
        <v>10</v>
      </c>
      <c r="G4149" t="s">
        <v>18</v>
      </c>
      <c r="H4149" s="1">
        <v>45166</v>
      </c>
    </row>
    <row r="4150" spans="1:8" x14ac:dyDescent="0.25">
      <c r="A4150" t="s">
        <v>4171</v>
      </c>
      <c r="B4150" t="s">
        <v>13</v>
      </c>
      <c r="C4150">
        <v>2</v>
      </c>
      <c r="D4150">
        <v>3</v>
      </c>
      <c r="E4150">
        <v>6</v>
      </c>
      <c r="F4150" t="s">
        <v>14</v>
      </c>
      <c r="G4150" t="s">
        <v>11</v>
      </c>
      <c r="H4150" s="1">
        <v>45025</v>
      </c>
    </row>
    <row r="4151" spans="1:8" x14ac:dyDescent="0.25">
      <c r="A4151" t="s">
        <v>4172</v>
      </c>
      <c r="B4151" t="s">
        <v>13</v>
      </c>
      <c r="C4151">
        <v>4</v>
      </c>
      <c r="D4151">
        <v>3</v>
      </c>
      <c r="E4151">
        <v>12</v>
      </c>
      <c r="F4151" t="s">
        <v>14</v>
      </c>
      <c r="G4151" t="s">
        <v>15</v>
      </c>
      <c r="H4151" s="1">
        <v>45093</v>
      </c>
    </row>
    <row r="4152" spans="1:8" x14ac:dyDescent="0.25">
      <c r="A4152" t="s">
        <v>4173</v>
      </c>
      <c r="B4152" t="s">
        <v>20</v>
      </c>
      <c r="C4152">
        <v>1</v>
      </c>
      <c r="D4152">
        <v>5</v>
      </c>
      <c r="E4152">
        <v>5</v>
      </c>
      <c r="G4152" t="s">
        <v>15</v>
      </c>
      <c r="H4152" s="1">
        <v>45187</v>
      </c>
    </row>
    <row r="4153" spans="1:8" x14ac:dyDescent="0.25">
      <c r="A4153" t="s">
        <v>4174</v>
      </c>
      <c r="B4153" t="s">
        <v>18</v>
      </c>
      <c r="C4153">
        <v>5</v>
      </c>
      <c r="D4153">
        <v>1.5</v>
      </c>
      <c r="E4153">
        <v>7.5</v>
      </c>
      <c r="G4153" t="s">
        <v>15</v>
      </c>
      <c r="H4153" s="1">
        <v>45204</v>
      </c>
    </row>
    <row r="4154" spans="1:8" x14ac:dyDescent="0.25">
      <c r="A4154" t="s">
        <v>4175</v>
      </c>
      <c r="B4154" t="s">
        <v>18</v>
      </c>
      <c r="C4154">
        <v>2</v>
      </c>
      <c r="D4154" t="s">
        <v>18</v>
      </c>
      <c r="E4154" t="s">
        <v>21</v>
      </c>
      <c r="G4154" t="s">
        <v>15</v>
      </c>
      <c r="H4154" s="1">
        <v>45274</v>
      </c>
    </row>
    <row r="4155" spans="1:8" x14ac:dyDescent="0.25">
      <c r="A4155" t="s">
        <v>4176</v>
      </c>
      <c r="B4155" t="s">
        <v>9</v>
      </c>
      <c r="C4155">
        <v>2</v>
      </c>
      <c r="D4155">
        <v>2</v>
      </c>
      <c r="E4155">
        <v>4</v>
      </c>
      <c r="H4155" s="1">
        <v>45053</v>
      </c>
    </row>
    <row r="4156" spans="1:8" x14ac:dyDescent="0.25">
      <c r="A4156" t="s">
        <v>4177</v>
      </c>
      <c r="B4156" t="s">
        <v>17</v>
      </c>
      <c r="C4156">
        <v>5</v>
      </c>
      <c r="D4156">
        <v>1</v>
      </c>
      <c r="E4156">
        <v>5</v>
      </c>
      <c r="F4156" t="s">
        <v>14</v>
      </c>
      <c r="G4156" t="s">
        <v>11</v>
      </c>
      <c r="H4156" s="1">
        <v>44964</v>
      </c>
    </row>
    <row r="4157" spans="1:8" x14ac:dyDescent="0.25">
      <c r="A4157" t="s">
        <v>4178</v>
      </c>
      <c r="B4157" t="s">
        <v>28</v>
      </c>
      <c r="C4157">
        <v>2</v>
      </c>
      <c r="D4157">
        <v>4</v>
      </c>
      <c r="E4157" t="s">
        <v>18</v>
      </c>
      <c r="F4157" t="s">
        <v>10</v>
      </c>
      <c r="H4157" s="1">
        <v>44957</v>
      </c>
    </row>
    <row r="4158" spans="1:8" x14ac:dyDescent="0.25">
      <c r="A4158" t="s">
        <v>4179</v>
      </c>
      <c r="B4158" t="s">
        <v>28</v>
      </c>
      <c r="C4158">
        <v>5</v>
      </c>
      <c r="D4158">
        <v>4</v>
      </c>
      <c r="E4158">
        <v>20</v>
      </c>
      <c r="F4158" t="s">
        <v>23</v>
      </c>
      <c r="H4158" s="1">
        <v>45195</v>
      </c>
    </row>
    <row r="4159" spans="1:8" x14ac:dyDescent="0.25">
      <c r="A4159" t="s">
        <v>4180</v>
      </c>
      <c r="B4159" t="s">
        <v>25</v>
      </c>
      <c r="C4159">
        <v>2</v>
      </c>
      <c r="D4159">
        <v>4</v>
      </c>
      <c r="E4159">
        <v>8</v>
      </c>
      <c r="G4159" t="s">
        <v>15</v>
      </c>
      <c r="H4159" s="1">
        <v>44954</v>
      </c>
    </row>
    <row r="4160" spans="1:8" x14ac:dyDescent="0.25">
      <c r="A4160" t="s">
        <v>4181</v>
      </c>
      <c r="B4160" t="s">
        <v>65</v>
      </c>
      <c r="C4160">
        <v>3</v>
      </c>
      <c r="D4160">
        <v>1.5</v>
      </c>
      <c r="E4160">
        <v>4.5</v>
      </c>
      <c r="H4160" s="1">
        <v>45047</v>
      </c>
    </row>
    <row r="4161" spans="1:8" x14ac:dyDescent="0.25">
      <c r="A4161" t="s">
        <v>4182</v>
      </c>
      <c r="B4161" t="s">
        <v>28</v>
      </c>
      <c r="C4161">
        <v>2</v>
      </c>
      <c r="D4161">
        <v>4</v>
      </c>
      <c r="E4161">
        <v>8</v>
      </c>
      <c r="F4161" t="s">
        <v>14</v>
      </c>
      <c r="G4161" t="s">
        <v>15</v>
      </c>
      <c r="H4161" s="1">
        <v>45074</v>
      </c>
    </row>
    <row r="4162" spans="1:8" x14ac:dyDescent="0.25">
      <c r="A4162" t="s">
        <v>4183</v>
      </c>
      <c r="B4162" t="s">
        <v>13</v>
      </c>
      <c r="D4162">
        <v>3</v>
      </c>
      <c r="E4162">
        <v>15</v>
      </c>
      <c r="F4162" t="s">
        <v>10</v>
      </c>
      <c r="G4162" t="s">
        <v>21</v>
      </c>
      <c r="H4162" s="1">
        <v>45234</v>
      </c>
    </row>
    <row r="4163" spans="1:8" x14ac:dyDescent="0.25">
      <c r="A4163" t="s">
        <v>4184</v>
      </c>
      <c r="B4163" t="s">
        <v>17</v>
      </c>
      <c r="C4163">
        <v>4</v>
      </c>
      <c r="D4163">
        <v>1</v>
      </c>
      <c r="E4163">
        <v>4</v>
      </c>
      <c r="F4163" t="s">
        <v>14</v>
      </c>
      <c r="G4163" t="s">
        <v>11</v>
      </c>
      <c r="H4163" s="1">
        <v>45171</v>
      </c>
    </row>
    <row r="4164" spans="1:8" x14ac:dyDescent="0.25">
      <c r="A4164" t="s">
        <v>4185</v>
      </c>
      <c r="B4164" t="s">
        <v>13</v>
      </c>
      <c r="C4164">
        <v>2</v>
      </c>
      <c r="D4164">
        <v>3</v>
      </c>
      <c r="E4164">
        <v>6</v>
      </c>
      <c r="F4164" t="s">
        <v>14</v>
      </c>
      <c r="G4164" t="s">
        <v>11</v>
      </c>
      <c r="H4164" s="1">
        <v>44928</v>
      </c>
    </row>
    <row r="4165" spans="1:8" x14ac:dyDescent="0.25">
      <c r="A4165" t="s">
        <v>4186</v>
      </c>
      <c r="B4165" t="s">
        <v>65</v>
      </c>
      <c r="C4165">
        <v>1</v>
      </c>
      <c r="D4165">
        <v>1.5</v>
      </c>
      <c r="E4165">
        <v>1.5</v>
      </c>
      <c r="F4165" t="s">
        <v>14</v>
      </c>
      <c r="H4165" s="1">
        <v>45289</v>
      </c>
    </row>
    <row r="4166" spans="1:8" x14ac:dyDescent="0.25">
      <c r="A4166" t="s">
        <v>4187</v>
      </c>
      <c r="B4166" t="s">
        <v>20</v>
      </c>
      <c r="C4166">
        <v>2</v>
      </c>
      <c r="D4166">
        <v>5</v>
      </c>
      <c r="E4166">
        <v>10</v>
      </c>
      <c r="F4166" t="s">
        <v>10</v>
      </c>
      <c r="H4166" s="1">
        <v>45054</v>
      </c>
    </row>
    <row r="4167" spans="1:8" x14ac:dyDescent="0.25">
      <c r="A4167" t="s">
        <v>4188</v>
      </c>
      <c r="B4167" t="s">
        <v>20</v>
      </c>
      <c r="C4167">
        <v>2</v>
      </c>
      <c r="D4167">
        <v>5</v>
      </c>
      <c r="E4167">
        <v>10</v>
      </c>
      <c r="F4167" t="s">
        <v>10</v>
      </c>
      <c r="G4167" t="s">
        <v>15</v>
      </c>
      <c r="H4167" s="1">
        <v>45098</v>
      </c>
    </row>
    <row r="4168" spans="1:8" x14ac:dyDescent="0.25">
      <c r="A4168" t="s">
        <v>4189</v>
      </c>
      <c r="B4168" t="s">
        <v>20</v>
      </c>
      <c r="C4168">
        <v>4</v>
      </c>
      <c r="D4168">
        <v>5</v>
      </c>
      <c r="E4168">
        <v>20</v>
      </c>
      <c r="F4168" t="s">
        <v>14</v>
      </c>
      <c r="G4168" t="s">
        <v>15</v>
      </c>
      <c r="H4168" s="1">
        <v>45075</v>
      </c>
    </row>
    <row r="4169" spans="1:8" x14ac:dyDescent="0.25">
      <c r="A4169" t="s">
        <v>4190</v>
      </c>
      <c r="B4169" t="s">
        <v>17</v>
      </c>
      <c r="C4169">
        <v>2</v>
      </c>
      <c r="D4169">
        <v>1</v>
      </c>
      <c r="E4169">
        <v>2</v>
      </c>
      <c r="F4169" t="s">
        <v>14</v>
      </c>
      <c r="H4169" s="1">
        <v>45173</v>
      </c>
    </row>
    <row r="4170" spans="1:8" x14ac:dyDescent="0.25">
      <c r="A4170" t="s">
        <v>4191</v>
      </c>
      <c r="B4170" t="s">
        <v>13</v>
      </c>
      <c r="C4170">
        <v>1</v>
      </c>
      <c r="D4170">
        <v>3</v>
      </c>
      <c r="E4170">
        <v>3</v>
      </c>
      <c r="F4170" t="s">
        <v>10</v>
      </c>
      <c r="G4170" t="s">
        <v>11</v>
      </c>
      <c r="H4170" s="1">
        <v>45070</v>
      </c>
    </row>
    <row r="4171" spans="1:8" x14ac:dyDescent="0.25">
      <c r="A4171" t="s">
        <v>4192</v>
      </c>
      <c r="B4171" t="s">
        <v>39</v>
      </c>
      <c r="C4171">
        <v>3</v>
      </c>
      <c r="D4171">
        <v>3</v>
      </c>
      <c r="E4171">
        <v>9</v>
      </c>
      <c r="G4171" t="s">
        <v>11</v>
      </c>
      <c r="H4171" s="1">
        <v>45057</v>
      </c>
    </row>
    <row r="4172" spans="1:8" x14ac:dyDescent="0.25">
      <c r="A4172" t="s">
        <v>4193</v>
      </c>
      <c r="B4172" t="s">
        <v>39</v>
      </c>
      <c r="C4172">
        <v>4</v>
      </c>
      <c r="E4172">
        <v>12</v>
      </c>
      <c r="F4172" t="s">
        <v>10</v>
      </c>
      <c r="H4172" s="1">
        <v>45117</v>
      </c>
    </row>
    <row r="4173" spans="1:8" x14ac:dyDescent="0.25">
      <c r="A4173" t="s">
        <v>4194</v>
      </c>
      <c r="B4173" t="s">
        <v>20</v>
      </c>
      <c r="C4173">
        <v>3</v>
      </c>
      <c r="D4173">
        <v>5</v>
      </c>
      <c r="E4173">
        <v>15</v>
      </c>
      <c r="F4173" t="s">
        <v>14</v>
      </c>
      <c r="G4173" t="s">
        <v>18</v>
      </c>
      <c r="H4173" s="1">
        <v>45093</v>
      </c>
    </row>
    <row r="4174" spans="1:8" x14ac:dyDescent="0.25">
      <c r="A4174" t="s">
        <v>4195</v>
      </c>
      <c r="B4174" t="s">
        <v>65</v>
      </c>
      <c r="C4174" t="s">
        <v>21</v>
      </c>
      <c r="D4174">
        <v>1.5</v>
      </c>
      <c r="E4174">
        <v>1.5</v>
      </c>
      <c r="H4174" s="1">
        <v>45093</v>
      </c>
    </row>
    <row r="4175" spans="1:8" x14ac:dyDescent="0.25">
      <c r="A4175" t="s">
        <v>4196</v>
      </c>
      <c r="B4175" t="s">
        <v>13</v>
      </c>
      <c r="C4175">
        <v>5</v>
      </c>
      <c r="D4175">
        <v>3</v>
      </c>
      <c r="E4175">
        <v>15</v>
      </c>
      <c r="F4175" t="s">
        <v>23</v>
      </c>
      <c r="G4175" t="s">
        <v>15</v>
      </c>
      <c r="H4175" s="1">
        <v>45068</v>
      </c>
    </row>
    <row r="4176" spans="1:8" x14ac:dyDescent="0.25">
      <c r="A4176" t="s">
        <v>4197</v>
      </c>
      <c r="B4176" t="s">
        <v>28</v>
      </c>
      <c r="C4176">
        <v>5</v>
      </c>
      <c r="D4176">
        <v>4</v>
      </c>
      <c r="E4176">
        <v>20</v>
      </c>
      <c r="H4176" s="1">
        <v>45246</v>
      </c>
    </row>
    <row r="4177" spans="1:8" x14ac:dyDescent="0.25">
      <c r="A4177" t="s">
        <v>4198</v>
      </c>
      <c r="B4177" t="s">
        <v>28</v>
      </c>
      <c r="C4177">
        <v>5</v>
      </c>
      <c r="D4177">
        <v>4</v>
      </c>
      <c r="E4177">
        <v>20</v>
      </c>
      <c r="F4177" t="s">
        <v>23</v>
      </c>
      <c r="G4177" t="s">
        <v>15</v>
      </c>
      <c r="H4177" s="1">
        <v>44969</v>
      </c>
    </row>
    <row r="4178" spans="1:8" x14ac:dyDescent="0.25">
      <c r="A4178" t="s">
        <v>4199</v>
      </c>
      <c r="B4178" t="s">
        <v>39</v>
      </c>
      <c r="C4178">
        <v>2</v>
      </c>
      <c r="D4178">
        <v>3</v>
      </c>
      <c r="E4178">
        <v>6</v>
      </c>
      <c r="F4178" t="s">
        <v>23</v>
      </c>
      <c r="G4178" t="s">
        <v>11</v>
      </c>
      <c r="H4178" s="1">
        <v>45082</v>
      </c>
    </row>
    <row r="4179" spans="1:8" x14ac:dyDescent="0.25">
      <c r="A4179" t="s">
        <v>4200</v>
      </c>
      <c r="B4179" t="s">
        <v>28</v>
      </c>
      <c r="C4179">
        <v>4</v>
      </c>
      <c r="D4179">
        <v>4</v>
      </c>
      <c r="E4179">
        <v>16</v>
      </c>
      <c r="F4179" t="s">
        <v>23</v>
      </c>
      <c r="H4179" s="1">
        <v>45022</v>
      </c>
    </row>
    <row r="4180" spans="1:8" x14ac:dyDescent="0.25">
      <c r="A4180" t="s">
        <v>4201</v>
      </c>
      <c r="B4180" t="s">
        <v>17</v>
      </c>
      <c r="C4180">
        <v>5</v>
      </c>
      <c r="D4180">
        <v>1</v>
      </c>
      <c r="E4180">
        <v>5</v>
      </c>
      <c r="G4180" t="s">
        <v>11</v>
      </c>
      <c r="H4180" s="1">
        <v>45081</v>
      </c>
    </row>
    <row r="4181" spans="1:8" x14ac:dyDescent="0.25">
      <c r="A4181" t="s">
        <v>4202</v>
      </c>
      <c r="B4181" t="s">
        <v>65</v>
      </c>
      <c r="C4181">
        <v>5</v>
      </c>
      <c r="D4181">
        <v>1.5</v>
      </c>
      <c r="E4181">
        <v>7.5</v>
      </c>
      <c r="G4181" t="s">
        <v>15</v>
      </c>
      <c r="H4181" s="1">
        <v>44992</v>
      </c>
    </row>
    <row r="4182" spans="1:8" x14ac:dyDescent="0.25">
      <c r="A4182" t="s">
        <v>4203</v>
      </c>
      <c r="B4182" t="s">
        <v>25</v>
      </c>
      <c r="C4182">
        <v>4</v>
      </c>
      <c r="D4182">
        <v>4</v>
      </c>
      <c r="E4182">
        <v>16</v>
      </c>
      <c r="G4182" t="s">
        <v>11</v>
      </c>
      <c r="H4182" s="1">
        <v>45093</v>
      </c>
    </row>
    <row r="4183" spans="1:8" x14ac:dyDescent="0.25">
      <c r="A4183" t="s">
        <v>4204</v>
      </c>
      <c r="B4183" t="s">
        <v>65</v>
      </c>
      <c r="C4183">
        <v>3</v>
      </c>
      <c r="D4183">
        <v>1.5</v>
      </c>
      <c r="E4183">
        <v>4.5</v>
      </c>
      <c r="F4183" t="s">
        <v>10</v>
      </c>
      <c r="G4183" t="s">
        <v>15</v>
      </c>
      <c r="H4183" s="1">
        <v>44979</v>
      </c>
    </row>
    <row r="4184" spans="1:8" x14ac:dyDescent="0.25">
      <c r="A4184" t="s">
        <v>4205</v>
      </c>
      <c r="B4184" t="s">
        <v>25</v>
      </c>
      <c r="C4184">
        <v>3</v>
      </c>
      <c r="D4184">
        <v>4</v>
      </c>
      <c r="E4184">
        <v>12</v>
      </c>
      <c r="F4184" t="s">
        <v>14</v>
      </c>
      <c r="G4184" t="s">
        <v>11</v>
      </c>
      <c r="H4184" s="1">
        <v>45249</v>
      </c>
    </row>
    <row r="4185" spans="1:8" x14ac:dyDescent="0.25">
      <c r="A4185" t="s">
        <v>4206</v>
      </c>
      <c r="B4185" t="s">
        <v>9</v>
      </c>
      <c r="C4185">
        <v>2</v>
      </c>
      <c r="D4185">
        <v>2</v>
      </c>
      <c r="E4185">
        <v>4</v>
      </c>
      <c r="F4185" t="s">
        <v>14</v>
      </c>
      <c r="G4185" t="s">
        <v>15</v>
      </c>
      <c r="H4185" s="1">
        <v>45226</v>
      </c>
    </row>
    <row r="4186" spans="1:8" x14ac:dyDescent="0.25">
      <c r="A4186" t="s">
        <v>4207</v>
      </c>
      <c r="B4186" t="s">
        <v>13</v>
      </c>
      <c r="C4186">
        <v>1</v>
      </c>
      <c r="D4186">
        <v>3</v>
      </c>
      <c r="E4186">
        <v>3</v>
      </c>
      <c r="F4186" t="s">
        <v>23</v>
      </c>
      <c r="G4186" t="s">
        <v>15</v>
      </c>
      <c r="H4186" s="1">
        <v>45126</v>
      </c>
    </row>
    <row r="4187" spans="1:8" x14ac:dyDescent="0.25">
      <c r="A4187" t="s">
        <v>4208</v>
      </c>
      <c r="B4187" t="s">
        <v>17</v>
      </c>
      <c r="C4187">
        <v>3</v>
      </c>
      <c r="D4187">
        <v>1</v>
      </c>
      <c r="E4187">
        <v>3</v>
      </c>
      <c r="F4187" t="s">
        <v>14</v>
      </c>
      <c r="G4187" t="s">
        <v>15</v>
      </c>
      <c r="H4187" s="1">
        <v>45036</v>
      </c>
    </row>
    <row r="4188" spans="1:8" x14ac:dyDescent="0.25">
      <c r="A4188" t="s">
        <v>4209</v>
      </c>
      <c r="B4188" t="s">
        <v>13</v>
      </c>
      <c r="C4188">
        <v>3</v>
      </c>
      <c r="D4188">
        <v>3</v>
      </c>
      <c r="E4188">
        <v>9</v>
      </c>
      <c r="F4188" t="s">
        <v>14</v>
      </c>
      <c r="G4188" t="s">
        <v>21</v>
      </c>
      <c r="H4188" s="1">
        <v>44998</v>
      </c>
    </row>
    <row r="4189" spans="1:8" x14ac:dyDescent="0.25">
      <c r="A4189" t="s">
        <v>4210</v>
      </c>
      <c r="B4189" t="s">
        <v>28</v>
      </c>
      <c r="C4189">
        <v>1</v>
      </c>
      <c r="D4189">
        <v>4</v>
      </c>
      <c r="E4189">
        <v>4</v>
      </c>
      <c r="F4189" t="s">
        <v>23</v>
      </c>
      <c r="G4189" t="s">
        <v>15</v>
      </c>
      <c r="H4189" s="1">
        <v>45115</v>
      </c>
    </row>
    <row r="4190" spans="1:8" x14ac:dyDescent="0.25">
      <c r="A4190" t="s">
        <v>4211</v>
      </c>
      <c r="B4190" t="s">
        <v>17</v>
      </c>
      <c r="D4190">
        <v>1</v>
      </c>
      <c r="E4190">
        <v>3</v>
      </c>
      <c r="G4190" t="s">
        <v>15</v>
      </c>
      <c r="H4190" s="1">
        <v>45094</v>
      </c>
    </row>
    <row r="4191" spans="1:8" x14ac:dyDescent="0.25">
      <c r="A4191" t="s">
        <v>4212</v>
      </c>
      <c r="B4191" t="s">
        <v>13</v>
      </c>
      <c r="C4191">
        <v>2</v>
      </c>
      <c r="D4191">
        <v>3</v>
      </c>
      <c r="E4191">
        <v>6</v>
      </c>
      <c r="F4191" t="s">
        <v>23</v>
      </c>
      <c r="G4191" t="s">
        <v>15</v>
      </c>
      <c r="H4191" s="1">
        <v>45127</v>
      </c>
    </row>
    <row r="4192" spans="1:8" x14ac:dyDescent="0.25">
      <c r="A4192" t="s">
        <v>4213</v>
      </c>
      <c r="B4192" t="s">
        <v>20</v>
      </c>
      <c r="C4192">
        <v>3</v>
      </c>
      <c r="D4192">
        <v>5</v>
      </c>
      <c r="E4192">
        <v>15</v>
      </c>
      <c r="H4192" s="1">
        <v>45193</v>
      </c>
    </row>
    <row r="4193" spans="1:8" x14ac:dyDescent="0.25">
      <c r="A4193" t="s">
        <v>4214</v>
      </c>
      <c r="B4193" t="s">
        <v>65</v>
      </c>
      <c r="C4193">
        <v>1</v>
      </c>
      <c r="D4193">
        <v>1.5</v>
      </c>
      <c r="E4193">
        <v>1.5</v>
      </c>
      <c r="F4193" t="s">
        <v>10</v>
      </c>
      <c r="G4193" t="s">
        <v>11</v>
      </c>
      <c r="H4193" s="1">
        <v>45267</v>
      </c>
    </row>
    <row r="4194" spans="1:8" x14ac:dyDescent="0.25">
      <c r="A4194" t="s">
        <v>4215</v>
      </c>
      <c r="B4194" t="s">
        <v>9</v>
      </c>
      <c r="C4194">
        <v>2</v>
      </c>
      <c r="D4194">
        <v>2</v>
      </c>
      <c r="E4194">
        <v>4</v>
      </c>
      <c r="G4194" t="s">
        <v>11</v>
      </c>
      <c r="H4194" s="1">
        <v>45021</v>
      </c>
    </row>
    <row r="4195" spans="1:8" x14ac:dyDescent="0.25">
      <c r="A4195" t="s">
        <v>4216</v>
      </c>
      <c r="B4195" t="s">
        <v>25</v>
      </c>
      <c r="C4195">
        <v>4</v>
      </c>
      <c r="D4195" t="s">
        <v>21</v>
      </c>
      <c r="E4195">
        <v>16</v>
      </c>
      <c r="F4195" t="s">
        <v>10</v>
      </c>
      <c r="G4195" t="s">
        <v>11</v>
      </c>
      <c r="H4195" s="1">
        <v>45291</v>
      </c>
    </row>
    <row r="4196" spans="1:8" x14ac:dyDescent="0.25">
      <c r="A4196" t="s">
        <v>4217</v>
      </c>
      <c r="B4196" t="s">
        <v>25</v>
      </c>
      <c r="C4196">
        <v>1</v>
      </c>
      <c r="D4196">
        <v>4</v>
      </c>
      <c r="E4196">
        <v>4</v>
      </c>
      <c r="G4196" t="s">
        <v>11</v>
      </c>
      <c r="H4196" s="1">
        <v>45146</v>
      </c>
    </row>
    <row r="4197" spans="1:8" x14ac:dyDescent="0.25">
      <c r="A4197" t="s">
        <v>4218</v>
      </c>
      <c r="B4197" t="s">
        <v>39</v>
      </c>
      <c r="C4197">
        <v>5</v>
      </c>
      <c r="D4197">
        <v>3</v>
      </c>
      <c r="E4197">
        <v>15</v>
      </c>
      <c r="F4197" t="s">
        <v>10</v>
      </c>
      <c r="G4197" t="s">
        <v>15</v>
      </c>
      <c r="H4197" s="1">
        <v>45052</v>
      </c>
    </row>
    <row r="4198" spans="1:8" x14ac:dyDescent="0.25">
      <c r="A4198" t="s">
        <v>4219</v>
      </c>
      <c r="B4198" t="s">
        <v>17</v>
      </c>
      <c r="C4198">
        <v>3</v>
      </c>
      <c r="D4198">
        <v>1</v>
      </c>
      <c r="E4198">
        <v>3</v>
      </c>
      <c r="F4198" t="s">
        <v>14</v>
      </c>
      <c r="G4198" t="s">
        <v>11</v>
      </c>
      <c r="H4198" s="1">
        <v>45051</v>
      </c>
    </row>
    <row r="4199" spans="1:8" x14ac:dyDescent="0.25">
      <c r="A4199" t="s">
        <v>4220</v>
      </c>
      <c r="B4199" t="s">
        <v>28</v>
      </c>
      <c r="C4199">
        <v>1</v>
      </c>
      <c r="D4199">
        <v>4</v>
      </c>
      <c r="E4199">
        <v>4</v>
      </c>
      <c r="F4199" t="s">
        <v>14</v>
      </c>
      <c r="H4199" s="1">
        <v>44977</v>
      </c>
    </row>
    <row r="4200" spans="1:8" x14ac:dyDescent="0.25">
      <c r="A4200" t="s">
        <v>4221</v>
      </c>
      <c r="B4200" t="s">
        <v>9</v>
      </c>
      <c r="C4200">
        <v>5</v>
      </c>
      <c r="D4200">
        <v>2</v>
      </c>
      <c r="E4200">
        <v>10</v>
      </c>
      <c r="F4200" t="s">
        <v>14</v>
      </c>
      <c r="G4200" t="s">
        <v>11</v>
      </c>
      <c r="H4200" s="1">
        <v>45152</v>
      </c>
    </row>
    <row r="4201" spans="1:8" x14ac:dyDescent="0.25">
      <c r="A4201" t="s">
        <v>4222</v>
      </c>
      <c r="B4201" t="s">
        <v>13</v>
      </c>
      <c r="C4201">
        <v>4</v>
      </c>
      <c r="D4201">
        <v>3</v>
      </c>
      <c r="E4201">
        <v>12</v>
      </c>
      <c r="F4201" t="s">
        <v>10</v>
      </c>
      <c r="G4201" t="s">
        <v>11</v>
      </c>
      <c r="H4201" s="1">
        <v>45179</v>
      </c>
    </row>
    <row r="4202" spans="1:8" x14ac:dyDescent="0.25">
      <c r="A4202" t="s">
        <v>4223</v>
      </c>
      <c r="B4202" t="s">
        <v>65</v>
      </c>
      <c r="C4202">
        <v>1</v>
      </c>
      <c r="D4202">
        <v>1.5</v>
      </c>
      <c r="E4202">
        <v>1.5</v>
      </c>
      <c r="F4202" t="s">
        <v>14</v>
      </c>
      <c r="G4202" t="s">
        <v>15</v>
      </c>
      <c r="H4202" s="1">
        <v>45099</v>
      </c>
    </row>
    <row r="4203" spans="1:8" x14ac:dyDescent="0.25">
      <c r="A4203" t="s">
        <v>4224</v>
      </c>
      <c r="B4203" t="s">
        <v>28</v>
      </c>
      <c r="C4203">
        <v>3</v>
      </c>
      <c r="D4203">
        <v>4</v>
      </c>
      <c r="E4203">
        <v>12</v>
      </c>
      <c r="F4203" t="s">
        <v>10</v>
      </c>
      <c r="G4203" t="s">
        <v>15</v>
      </c>
      <c r="H4203" s="1">
        <v>45045</v>
      </c>
    </row>
    <row r="4204" spans="1:8" x14ac:dyDescent="0.25">
      <c r="A4204" t="s">
        <v>4225</v>
      </c>
      <c r="B4204" t="s">
        <v>25</v>
      </c>
      <c r="C4204">
        <v>5</v>
      </c>
      <c r="D4204">
        <v>4</v>
      </c>
      <c r="E4204">
        <v>20</v>
      </c>
      <c r="F4204" t="s">
        <v>23</v>
      </c>
      <c r="G4204" t="s">
        <v>11</v>
      </c>
      <c r="H4204" s="1">
        <v>45283</v>
      </c>
    </row>
    <row r="4205" spans="1:8" x14ac:dyDescent="0.25">
      <c r="A4205" t="s">
        <v>4226</v>
      </c>
      <c r="B4205" t="s">
        <v>20</v>
      </c>
      <c r="C4205">
        <v>2</v>
      </c>
      <c r="D4205">
        <v>5</v>
      </c>
      <c r="E4205">
        <v>10</v>
      </c>
      <c r="G4205" t="s">
        <v>15</v>
      </c>
      <c r="H4205" s="1">
        <v>45127</v>
      </c>
    </row>
    <row r="4206" spans="1:8" x14ac:dyDescent="0.25">
      <c r="A4206" t="s">
        <v>4227</v>
      </c>
      <c r="B4206" t="s">
        <v>17</v>
      </c>
      <c r="C4206">
        <v>2</v>
      </c>
      <c r="D4206">
        <v>1</v>
      </c>
      <c r="E4206">
        <v>2</v>
      </c>
      <c r="F4206" t="s">
        <v>10</v>
      </c>
      <c r="G4206" t="s">
        <v>15</v>
      </c>
      <c r="H4206" s="1">
        <v>45016</v>
      </c>
    </row>
    <row r="4207" spans="1:8" x14ac:dyDescent="0.25">
      <c r="A4207" t="s">
        <v>4228</v>
      </c>
      <c r="B4207" t="s">
        <v>13</v>
      </c>
      <c r="C4207">
        <v>5</v>
      </c>
      <c r="D4207">
        <v>3</v>
      </c>
      <c r="E4207">
        <v>15</v>
      </c>
      <c r="F4207" t="s">
        <v>10</v>
      </c>
      <c r="G4207" t="s">
        <v>11</v>
      </c>
      <c r="H4207" s="1">
        <v>44973</v>
      </c>
    </row>
    <row r="4208" spans="1:8" x14ac:dyDescent="0.25">
      <c r="A4208" t="s">
        <v>4229</v>
      </c>
      <c r="B4208" t="s">
        <v>13</v>
      </c>
      <c r="C4208">
        <v>4</v>
      </c>
      <c r="D4208">
        <v>3</v>
      </c>
      <c r="E4208">
        <v>12</v>
      </c>
      <c r="F4208" t="s">
        <v>10</v>
      </c>
      <c r="G4208" t="s">
        <v>18</v>
      </c>
      <c r="H4208" s="1">
        <v>45187</v>
      </c>
    </row>
    <row r="4209" spans="1:8" x14ac:dyDescent="0.25">
      <c r="A4209" t="s">
        <v>4230</v>
      </c>
      <c r="B4209" t="s">
        <v>25</v>
      </c>
      <c r="C4209">
        <v>5</v>
      </c>
      <c r="D4209">
        <v>4</v>
      </c>
      <c r="E4209">
        <v>20</v>
      </c>
      <c r="G4209" t="s">
        <v>15</v>
      </c>
      <c r="H4209" s="1">
        <v>45095</v>
      </c>
    </row>
    <row r="4210" spans="1:8" x14ac:dyDescent="0.25">
      <c r="A4210" t="s">
        <v>4231</v>
      </c>
      <c r="B4210" t="s">
        <v>20</v>
      </c>
      <c r="C4210">
        <v>1</v>
      </c>
      <c r="D4210">
        <v>5</v>
      </c>
      <c r="E4210">
        <v>5</v>
      </c>
      <c r="F4210" t="s">
        <v>14</v>
      </c>
      <c r="G4210" t="s">
        <v>11</v>
      </c>
      <c r="H4210" s="1">
        <v>44931</v>
      </c>
    </row>
    <row r="4211" spans="1:8" x14ac:dyDescent="0.25">
      <c r="A4211" t="s">
        <v>4232</v>
      </c>
      <c r="B4211" t="s">
        <v>25</v>
      </c>
      <c r="C4211">
        <v>3</v>
      </c>
      <c r="D4211">
        <v>4</v>
      </c>
      <c r="E4211">
        <v>12</v>
      </c>
      <c r="F4211" t="s">
        <v>14</v>
      </c>
      <c r="H4211" s="1">
        <v>45174</v>
      </c>
    </row>
    <row r="4212" spans="1:8" x14ac:dyDescent="0.25">
      <c r="A4212" t="s">
        <v>4233</v>
      </c>
      <c r="B4212" t="s">
        <v>28</v>
      </c>
      <c r="C4212">
        <v>4</v>
      </c>
      <c r="D4212">
        <v>4</v>
      </c>
      <c r="E4212">
        <v>16</v>
      </c>
      <c r="F4212" t="s">
        <v>10</v>
      </c>
      <c r="G4212" t="s">
        <v>11</v>
      </c>
      <c r="H4212" s="1">
        <v>45007</v>
      </c>
    </row>
    <row r="4213" spans="1:8" x14ac:dyDescent="0.25">
      <c r="A4213" t="s">
        <v>4234</v>
      </c>
      <c r="C4213">
        <v>1</v>
      </c>
      <c r="D4213">
        <v>3</v>
      </c>
      <c r="E4213">
        <v>3</v>
      </c>
      <c r="F4213" t="s">
        <v>23</v>
      </c>
      <c r="G4213" t="s">
        <v>11</v>
      </c>
      <c r="H4213" s="1">
        <v>45039</v>
      </c>
    </row>
    <row r="4214" spans="1:8" x14ac:dyDescent="0.25">
      <c r="A4214" t="s">
        <v>4235</v>
      </c>
      <c r="B4214" t="s">
        <v>9</v>
      </c>
      <c r="C4214">
        <v>1</v>
      </c>
      <c r="D4214">
        <v>2</v>
      </c>
      <c r="E4214">
        <v>2</v>
      </c>
      <c r="F4214" t="s">
        <v>10</v>
      </c>
      <c r="H4214" t="s">
        <v>21</v>
      </c>
    </row>
    <row r="4215" spans="1:8" x14ac:dyDescent="0.25">
      <c r="A4215" t="s">
        <v>4236</v>
      </c>
      <c r="B4215" t="s">
        <v>9</v>
      </c>
      <c r="C4215">
        <v>5</v>
      </c>
      <c r="D4215">
        <v>2</v>
      </c>
      <c r="E4215">
        <v>10</v>
      </c>
      <c r="F4215" t="s">
        <v>23</v>
      </c>
      <c r="H4215" s="1">
        <v>45160</v>
      </c>
    </row>
    <row r="4216" spans="1:8" x14ac:dyDescent="0.25">
      <c r="A4216" t="s">
        <v>4237</v>
      </c>
      <c r="B4216" t="s">
        <v>65</v>
      </c>
      <c r="C4216">
        <v>1</v>
      </c>
      <c r="D4216" t="s">
        <v>18</v>
      </c>
      <c r="E4216">
        <v>1.5</v>
      </c>
      <c r="G4216" t="s">
        <v>15</v>
      </c>
      <c r="H4216" s="1">
        <v>45105</v>
      </c>
    </row>
    <row r="4217" spans="1:8" x14ac:dyDescent="0.25">
      <c r="A4217" t="s">
        <v>4238</v>
      </c>
      <c r="B4217" t="s">
        <v>18</v>
      </c>
      <c r="C4217">
        <v>5</v>
      </c>
      <c r="D4217">
        <v>4</v>
      </c>
      <c r="E4217">
        <v>20</v>
      </c>
      <c r="F4217" t="s">
        <v>23</v>
      </c>
      <c r="H4217" s="1">
        <v>44963</v>
      </c>
    </row>
    <row r="4218" spans="1:8" x14ac:dyDescent="0.25">
      <c r="A4218" t="s">
        <v>4239</v>
      </c>
      <c r="B4218" t="s">
        <v>39</v>
      </c>
      <c r="C4218">
        <v>1</v>
      </c>
      <c r="D4218">
        <v>3</v>
      </c>
      <c r="E4218">
        <v>3</v>
      </c>
      <c r="G4218" t="s">
        <v>15</v>
      </c>
      <c r="H4218" s="1">
        <v>45098</v>
      </c>
    </row>
    <row r="4219" spans="1:8" x14ac:dyDescent="0.25">
      <c r="A4219" t="s">
        <v>4240</v>
      </c>
      <c r="B4219" t="s">
        <v>13</v>
      </c>
      <c r="C4219">
        <v>1</v>
      </c>
      <c r="D4219">
        <v>3</v>
      </c>
      <c r="E4219">
        <v>3</v>
      </c>
      <c r="F4219" t="s">
        <v>10</v>
      </c>
      <c r="G4219" t="s">
        <v>15</v>
      </c>
      <c r="H4219" s="1">
        <v>45127</v>
      </c>
    </row>
    <row r="4220" spans="1:8" x14ac:dyDescent="0.25">
      <c r="A4220" t="s">
        <v>4241</v>
      </c>
      <c r="B4220" t="s">
        <v>65</v>
      </c>
      <c r="C4220">
        <v>1</v>
      </c>
      <c r="D4220">
        <v>1.5</v>
      </c>
      <c r="E4220">
        <v>1.5</v>
      </c>
      <c r="F4220" t="s">
        <v>10</v>
      </c>
      <c r="G4220" t="s">
        <v>21</v>
      </c>
      <c r="H4220" s="1">
        <v>45161</v>
      </c>
    </row>
    <row r="4221" spans="1:8" x14ac:dyDescent="0.25">
      <c r="A4221" t="s">
        <v>4242</v>
      </c>
      <c r="B4221" t="s">
        <v>25</v>
      </c>
      <c r="C4221">
        <v>1</v>
      </c>
      <c r="D4221">
        <v>4</v>
      </c>
      <c r="E4221">
        <v>4</v>
      </c>
      <c r="F4221" t="s">
        <v>23</v>
      </c>
      <c r="G4221" t="s">
        <v>11</v>
      </c>
      <c r="H4221" s="1">
        <v>45160</v>
      </c>
    </row>
    <row r="4222" spans="1:8" x14ac:dyDescent="0.25">
      <c r="A4222" t="s">
        <v>4243</v>
      </c>
      <c r="B4222" t="s">
        <v>13</v>
      </c>
      <c r="C4222">
        <v>2</v>
      </c>
      <c r="D4222">
        <v>3</v>
      </c>
      <c r="E4222">
        <v>6</v>
      </c>
      <c r="F4222" t="s">
        <v>14</v>
      </c>
      <c r="G4222" t="s">
        <v>11</v>
      </c>
      <c r="H4222" s="1">
        <v>45186</v>
      </c>
    </row>
    <row r="4223" spans="1:8" x14ac:dyDescent="0.25">
      <c r="A4223" t="s">
        <v>4244</v>
      </c>
      <c r="B4223" t="s">
        <v>9</v>
      </c>
      <c r="C4223">
        <v>3</v>
      </c>
      <c r="D4223">
        <v>2</v>
      </c>
      <c r="E4223">
        <v>6</v>
      </c>
      <c r="F4223" t="s">
        <v>14</v>
      </c>
      <c r="H4223" s="1">
        <v>45181</v>
      </c>
    </row>
    <row r="4224" spans="1:8" x14ac:dyDescent="0.25">
      <c r="A4224" t="s">
        <v>4245</v>
      </c>
      <c r="B4224" t="s">
        <v>17</v>
      </c>
      <c r="C4224">
        <v>4</v>
      </c>
      <c r="D4224">
        <v>1</v>
      </c>
      <c r="E4224">
        <v>4</v>
      </c>
      <c r="F4224" t="s">
        <v>14</v>
      </c>
      <c r="G4224" t="s">
        <v>15</v>
      </c>
      <c r="H4224" s="1">
        <v>45173</v>
      </c>
    </row>
    <row r="4225" spans="1:8" x14ac:dyDescent="0.25">
      <c r="A4225" t="s">
        <v>4246</v>
      </c>
      <c r="B4225" t="s">
        <v>65</v>
      </c>
      <c r="C4225">
        <v>4</v>
      </c>
      <c r="D4225">
        <v>1.5</v>
      </c>
      <c r="E4225">
        <v>6</v>
      </c>
      <c r="G4225" t="s">
        <v>11</v>
      </c>
      <c r="H4225" s="1">
        <v>45239</v>
      </c>
    </row>
    <row r="4226" spans="1:8" x14ac:dyDescent="0.25">
      <c r="A4226" t="s">
        <v>4247</v>
      </c>
      <c r="B4226" t="s">
        <v>13</v>
      </c>
      <c r="C4226">
        <v>3</v>
      </c>
      <c r="E4226">
        <v>9</v>
      </c>
      <c r="F4226" t="s">
        <v>14</v>
      </c>
      <c r="G4226" t="s">
        <v>11</v>
      </c>
      <c r="H4226" s="1">
        <v>45103</v>
      </c>
    </row>
    <row r="4227" spans="1:8" x14ac:dyDescent="0.25">
      <c r="A4227" t="s">
        <v>4248</v>
      </c>
      <c r="B4227" t="s">
        <v>13</v>
      </c>
      <c r="C4227">
        <v>3</v>
      </c>
      <c r="D4227">
        <v>3</v>
      </c>
      <c r="E4227">
        <v>9</v>
      </c>
      <c r="F4227" t="s">
        <v>21</v>
      </c>
      <c r="H4227" t="s">
        <v>21</v>
      </c>
    </row>
    <row r="4228" spans="1:8" x14ac:dyDescent="0.25">
      <c r="A4228" t="s">
        <v>4249</v>
      </c>
      <c r="B4228" t="s">
        <v>20</v>
      </c>
      <c r="C4228">
        <v>1</v>
      </c>
      <c r="D4228">
        <v>5</v>
      </c>
      <c r="E4228">
        <v>5</v>
      </c>
      <c r="F4228" t="s">
        <v>14</v>
      </c>
      <c r="G4228" t="s">
        <v>15</v>
      </c>
      <c r="H4228" s="1">
        <v>44936</v>
      </c>
    </row>
    <row r="4229" spans="1:8" x14ac:dyDescent="0.25">
      <c r="A4229" t="s">
        <v>4250</v>
      </c>
      <c r="B4229" t="s">
        <v>13</v>
      </c>
      <c r="C4229">
        <v>2</v>
      </c>
      <c r="D4229">
        <v>3</v>
      </c>
      <c r="E4229">
        <v>6</v>
      </c>
      <c r="F4229" t="s">
        <v>14</v>
      </c>
      <c r="G4229" t="s">
        <v>15</v>
      </c>
      <c r="H4229" s="1">
        <v>45248</v>
      </c>
    </row>
    <row r="4230" spans="1:8" x14ac:dyDescent="0.25">
      <c r="A4230" t="s">
        <v>4251</v>
      </c>
      <c r="B4230" t="s">
        <v>25</v>
      </c>
      <c r="C4230">
        <v>2</v>
      </c>
      <c r="D4230">
        <v>4</v>
      </c>
      <c r="E4230">
        <v>8</v>
      </c>
      <c r="G4230" t="s">
        <v>11</v>
      </c>
      <c r="H4230" s="1">
        <v>44944</v>
      </c>
    </row>
    <row r="4231" spans="1:8" x14ac:dyDescent="0.25">
      <c r="A4231" t="s">
        <v>4252</v>
      </c>
      <c r="B4231" t="s">
        <v>17</v>
      </c>
      <c r="C4231">
        <v>3</v>
      </c>
      <c r="D4231">
        <v>1</v>
      </c>
      <c r="E4231">
        <v>3</v>
      </c>
      <c r="F4231" t="s">
        <v>10</v>
      </c>
      <c r="G4231" t="s">
        <v>11</v>
      </c>
      <c r="H4231" s="1">
        <v>45079</v>
      </c>
    </row>
    <row r="4232" spans="1:8" x14ac:dyDescent="0.25">
      <c r="A4232" t="s">
        <v>4253</v>
      </c>
      <c r="B4232" t="s">
        <v>17</v>
      </c>
      <c r="C4232">
        <v>5</v>
      </c>
      <c r="D4232">
        <v>1</v>
      </c>
      <c r="E4232">
        <v>5</v>
      </c>
      <c r="F4232" t="s">
        <v>10</v>
      </c>
      <c r="G4232" t="s">
        <v>11</v>
      </c>
      <c r="H4232" s="1">
        <v>45123</v>
      </c>
    </row>
    <row r="4233" spans="1:8" x14ac:dyDescent="0.25">
      <c r="A4233" t="s">
        <v>4254</v>
      </c>
      <c r="B4233" t="s">
        <v>28</v>
      </c>
      <c r="C4233">
        <v>3</v>
      </c>
      <c r="D4233">
        <v>4</v>
      </c>
      <c r="E4233">
        <v>12</v>
      </c>
      <c r="F4233" t="s">
        <v>10</v>
      </c>
      <c r="G4233" t="s">
        <v>11</v>
      </c>
      <c r="H4233" s="1">
        <v>45180</v>
      </c>
    </row>
    <row r="4234" spans="1:8" x14ac:dyDescent="0.25">
      <c r="A4234" t="s">
        <v>4255</v>
      </c>
      <c r="B4234" t="s">
        <v>17</v>
      </c>
      <c r="C4234">
        <v>1</v>
      </c>
      <c r="D4234">
        <v>1</v>
      </c>
      <c r="E4234">
        <v>1</v>
      </c>
      <c r="F4234" t="s">
        <v>23</v>
      </c>
      <c r="G4234" t="s">
        <v>15</v>
      </c>
      <c r="H4234" s="1">
        <v>45005</v>
      </c>
    </row>
    <row r="4235" spans="1:8" x14ac:dyDescent="0.25">
      <c r="A4235" t="s">
        <v>4256</v>
      </c>
      <c r="C4235">
        <v>3</v>
      </c>
      <c r="D4235">
        <v>3</v>
      </c>
      <c r="E4235">
        <v>9</v>
      </c>
      <c r="F4235" t="s">
        <v>23</v>
      </c>
      <c r="G4235" t="s">
        <v>15</v>
      </c>
      <c r="H4235" s="1">
        <v>45262</v>
      </c>
    </row>
    <row r="4236" spans="1:8" x14ac:dyDescent="0.25">
      <c r="A4236" t="s">
        <v>4257</v>
      </c>
      <c r="B4236" t="s">
        <v>65</v>
      </c>
      <c r="C4236">
        <v>3</v>
      </c>
      <c r="D4236">
        <v>1.5</v>
      </c>
      <c r="E4236">
        <v>4.5</v>
      </c>
      <c r="F4236" t="s">
        <v>23</v>
      </c>
      <c r="H4236" s="1">
        <v>45183</v>
      </c>
    </row>
    <row r="4237" spans="1:8" x14ac:dyDescent="0.25">
      <c r="A4237" t="s">
        <v>4258</v>
      </c>
      <c r="B4237" t="s">
        <v>17</v>
      </c>
      <c r="C4237">
        <v>5</v>
      </c>
      <c r="D4237">
        <v>1</v>
      </c>
      <c r="E4237">
        <v>5</v>
      </c>
      <c r="G4237" t="s">
        <v>15</v>
      </c>
      <c r="H4237" s="1">
        <v>45270</v>
      </c>
    </row>
    <row r="4238" spans="1:8" x14ac:dyDescent="0.25">
      <c r="A4238" t="s">
        <v>4259</v>
      </c>
      <c r="B4238" t="s">
        <v>28</v>
      </c>
      <c r="C4238">
        <v>1</v>
      </c>
      <c r="D4238">
        <v>4</v>
      </c>
      <c r="E4238">
        <v>4</v>
      </c>
      <c r="F4238" t="s">
        <v>14</v>
      </c>
      <c r="G4238" t="s">
        <v>15</v>
      </c>
      <c r="H4238" s="1">
        <v>45011</v>
      </c>
    </row>
    <row r="4239" spans="1:8" x14ac:dyDescent="0.25">
      <c r="A4239" t="s">
        <v>4260</v>
      </c>
      <c r="B4239" t="s">
        <v>17</v>
      </c>
      <c r="C4239">
        <v>5</v>
      </c>
      <c r="D4239">
        <v>1</v>
      </c>
      <c r="E4239">
        <v>5</v>
      </c>
      <c r="F4239" t="s">
        <v>23</v>
      </c>
      <c r="H4239" s="1">
        <v>45282</v>
      </c>
    </row>
    <row r="4240" spans="1:8" x14ac:dyDescent="0.25">
      <c r="A4240" t="s">
        <v>4261</v>
      </c>
      <c r="B4240" t="s">
        <v>65</v>
      </c>
      <c r="C4240">
        <v>4</v>
      </c>
      <c r="D4240">
        <v>1.5</v>
      </c>
      <c r="E4240">
        <v>6</v>
      </c>
      <c r="F4240" t="s">
        <v>23</v>
      </c>
      <c r="G4240" t="s">
        <v>11</v>
      </c>
      <c r="H4240" s="1">
        <v>45107</v>
      </c>
    </row>
    <row r="4241" spans="1:8" x14ac:dyDescent="0.25">
      <c r="A4241" t="s">
        <v>4262</v>
      </c>
      <c r="B4241" t="s">
        <v>25</v>
      </c>
      <c r="C4241">
        <v>3</v>
      </c>
      <c r="D4241">
        <v>4</v>
      </c>
      <c r="E4241">
        <v>12</v>
      </c>
      <c r="G4241" t="s">
        <v>15</v>
      </c>
      <c r="H4241" s="1">
        <v>45224</v>
      </c>
    </row>
    <row r="4242" spans="1:8" x14ac:dyDescent="0.25">
      <c r="A4242" t="s">
        <v>4263</v>
      </c>
      <c r="B4242" t="s">
        <v>9</v>
      </c>
      <c r="C4242">
        <v>1</v>
      </c>
      <c r="D4242">
        <v>2</v>
      </c>
      <c r="E4242">
        <v>2</v>
      </c>
      <c r="G4242" t="s">
        <v>11</v>
      </c>
      <c r="H4242" s="1">
        <v>45167</v>
      </c>
    </row>
    <row r="4243" spans="1:8" x14ac:dyDescent="0.25">
      <c r="A4243" t="s">
        <v>4264</v>
      </c>
      <c r="B4243" t="s">
        <v>17</v>
      </c>
      <c r="C4243">
        <v>3</v>
      </c>
      <c r="D4243">
        <v>1</v>
      </c>
      <c r="E4243">
        <v>3</v>
      </c>
      <c r="F4243" t="s">
        <v>23</v>
      </c>
      <c r="G4243" t="s">
        <v>21</v>
      </c>
      <c r="H4243" s="1">
        <v>45135</v>
      </c>
    </row>
    <row r="4244" spans="1:8" x14ac:dyDescent="0.25">
      <c r="A4244" t="s">
        <v>4265</v>
      </c>
      <c r="B4244" t="s">
        <v>9</v>
      </c>
      <c r="C4244">
        <v>1</v>
      </c>
      <c r="D4244">
        <v>2</v>
      </c>
      <c r="E4244">
        <v>2</v>
      </c>
      <c r="F4244" t="s">
        <v>18</v>
      </c>
      <c r="G4244" t="s">
        <v>11</v>
      </c>
      <c r="H4244" s="1">
        <v>45269</v>
      </c>
    </row>
    <row r="4245" spans="1:8" x14ac:dyDescent="0.25">
      <c r="A4245" t="s">
        <v>4266</v>
      </c>
      <c r="B4245" t="s">
        <v>65</v>
      </c>
      <c r="D4245">
        <v>1.5</v>
      </c>
      <c r="E4245">
        <v>1.5</v>
      </c>
      <c r="F4245" t="s">
        <v>10</v>
      </c>
      <c r="H4245" s="1">
        <v>45199</v>
      </c>
    </row>
    <row r="4246" spans="1:8" x14ac:dyDescent="0.25">
      <c r="A4246" t="s">
        <v>4267</v>
      </c>
      <c r="B4246" t="s">
        <v>39</v>
      </c>
      <c r="C4246">
        <v>1</v>
      </c>
      <c r="D4246">
        <v>3</v>
      </c>
      <c r="E4246">
        <v>3</v>
      </c>
      <c r="F4246" t="s">
        <v>21</v>
      </c>
      <c r="H4246" s="1">
        <v>45126</v>
      </c>
    </row>
    <row r="4247" spans="1:8" x14ac:dyDescent="0.25">
      <c r="A4247" t="s">
        <v>4268</v>
      </c>
      <c r="B4247" t="s">
        <v>65</v>
      </c>
      <c r="C4247">
        <v>5</v>
      </c>
      <c r="D4247">
        <v>1.5</v>
      </c>
      <c r="E4247">
        <v>7.5</v>
      </c>
      <c r="F4247" t="s">
        <v>23</v>
      </c>
      <c r="G4247" t="s">
        <v>15</v>
      </c>
      <c r="H4247" s="1">
        <v>45024</v>
      </c>
    </row>
    <row r="4248" spans="1:8" x14ac:dyDescent="0.25">
      <c r="A4248" t="s">
        <v>4269</v>
      </c>
      <c r="B4248" t="s">
        <v>28</v>
      </c>
      <c r="C4248">
        <v>5</v>
      </c>
      <c r="D4248">
        <v>4</v>
      </c>
      <c r="E4248">
        <v>20</v>
      </c>
      <c r="G4248" t="s">
        <v>15</v>
      </c>
      <c r="H4248" s="1">
        <v>44939</v>
      </c>
    </row>
    <row r="4249" spans="1:8" x14ac:dyDescent="0.25">
      <c r="A4249" t="s">
        <v>4270</v>
      </c>
      <c r="B4249" t="s">
        <v>21</v>
      </c>
      <c r="C4249">
        <v>4</v>
      </c>
      <c r="D4249">
        <v>1</v>
      </c>
      <c r="E4249">
        <v>4</v>
      </c>
      <c r="F4249" t="s">
        <v>14</v>
      </c>
      <c r="G4249" t="s">
        <v>11</v>
      </c>
      <c r="H4249" s="1">
        <v>45159</v>
      </c>
    </row>
    <row r="4250" spans="1:8" x14ac:dyDescent="0.25">
      <c r="A4250" t="s">
        <v>4271</v>
      </c>
      <c r="B4250" t="s">
        <v>20</v>
      </c>
      <c r="C4250">
        <v>1</v>
      </c>
      <c r="D4250">
        <v>5</v>
      </c>
      <c r="E4250">
        <v>5</v>
      </c>
      <c r="F4250" t="s">
        <v>10</v>
      </c>
      <c r="H4250" s="1">
        <v>45068</v>
      </c>
    </row>
    <row r="4251" spans="1:8" x14ac:dyDescent="0.25">
      <c r="A4251" t="s">
        <v>4272</v>
      </c>
      <c r="B4251" t="s">
        <v>18</v>
      </c>
      <c r="C4251">
        <v>2</v>
      </c>
      <c r="D4251">
        <v>3</v>
      </c>
      <c r="E4251">
        <v>6</v>
      </c>
      <c r="F4251" t="s">
        <v>23</v>
      </c>
      <c r="H4251" s="1">
        <v>45031</v>
      </c>
    </row>
    <row r="4252" spans="1:8" x14ac:dyDescent="0.25">
      <c r="A4252" t="s">
        <v>4273</v>
      </c>
      <c r="B4252" t="s">
        <v>25</v>
      </c>
      <c r="C4252">
        <v>4</v>
      </c>
      <c r="D4252">
        <v>4</v>
      </c>
      <c r="E4252">
        <v>16</v>
      </c>
      <c r="F4252" t="s">
        <v>10</v>
      </c>
      <c r="G4252" t="s">
        <v>11</v>
      </c>
      <c r="H4252" s="1">
        <v>44933</v>
      </c>
    </row>
    <row r="4253" spans="1:8" x14ac:dyDescent="0.25">
      <c r="A4253" t="s">
        <v>4274</v>
      </c>
      <c r="B4253" t="s">
        <v>25</v>
      </c>
      <c r="C4253">
        <v>5</v>
      </c>
      <c r="D4253">
        <v>4</v>
      </c>
      <c r="E4253">
        <v>20</v>
      </c>
      <c r="F4253" t="s">
        <v>14</v>
      </c>
      <c r="H4253" s="1">
        <v>45182</v>
      </c>
    </row>
    <row r="4254" spans="1:8" x14ac:dyDescent="0.25">
      <c r="A4254" t="s">
        <v>4275</v>
      </c>
      <c r="B4254" t="s">
        <v>20</v>
      </c>
      <c r="C4254">
        <v>3</v>
      </c>
      <c r="D4254">
        <v>5</v>
      </c>
      <c r="E4254">
        <v>15</v>
      </c>
      <c r="F4254" t="s">
        <v>23</v>
      </c>
      <c r="H4254" s="1">
        <v>44967</v>
      </c>
    </row>
    <row r="4255" spans="1:8" x14ac:dyDescent="0.25">
      <c r="A4255" t="s">
        <v>4276</v>
      </c>
      <c r="B4255" t="s">
        <v>65</v>
      </c>
      <c r="C4255">
        <v>2</v>
      </c>
      <c r="D4255">
        <v>1.5</v>
      </c>
      <c r="E4255">
        <v>3</v>
      </c>
      <c r="G4255" t="s">
        <v>15</v>
      </c>
      <c r="H4255" t="s">
        <v>18</v>
      </c>
    </row>
    <row r="4256" spans="1:8" x14ac:dyDescent="0.25">
      <c r="A4256" t="s">
        <v>4277</v>
      </c>
      <c r="B4256" t="s">
        <v>25</v>
      </c>
      <c r="C4256">
        <v>3</v>
      </c>
      <c r="D4256">
        <v>4</v>
      </c>
      <c r="E4256">
        <v>12</v>
      </c>
      <c r="F4256" t="s">
        <v>21</v>
      </c>
      <c r="H4256" s="1">
        <v>45277</v>
      </c>
    </row>
    <row r="4257" spans="1:8" x14ac:dyDescent="0.25">
      <c r="A4257" t="s">
        <v>4278</v>
      </c>
      <c r="C4257">
        <v>2</v>
      </c>
      <c r="D4257">
        <v>3</v>
      </c>
      <c r="E4257">
        <v>6</v>
      </c>
      <c r="F4257" t="s">
        <v>10</v>
      </c>
      <c r="G4257" t="s">
        <v>11</v>
      </c>
      <c r="H4257" s="1">
        <v>44935</v>
      </c>
    </row>
    <row r="4258" spans="1:8" x14ac:dyDescent="0.25">
      <c r="A4258" t="s">
        <v>4279</v>
      </c>
      <c r="B4258" t="s">
        <v>25</v>
      </c>
      <c r="C4258">
        <v>1</v>
      </c>
      <c r="D4258">
        <v>4</v>
      </c>
      <c r="E4258">
        <v>4</v>
      </c>
      <c r="G4258" t="s">
        <v>15</v>
      </c>
      <c r="H4258" s="1">
        <v>44963</v>
      </c>
    </row>
    <row r="4259" spans="1:8" x14ac:dyDescent="0.25">
      <c r="A4259" t="s">
        <v>4280</v>
      </c>
      <c r="B4259" t="s">
        <v>9</v>
      </c>
      <c r="C4259" t="s">
        <v>18</v>
      </c>
      <c r="D4259">
        <v>2</v>
      </c>
      <c r="E4259" t="s">
        <v>18</v>
      </c>
      <c r="F4259" t="s">
        <v>23</v>
      </c>
      <c r="G4259" t="s">
        <v>11</v>
      </c>
      <c r="H4259" s="1">
        <v>45187</v>
      </c>
    </row>
    <row r="4260" spans="1:8" x14ac:dyDescent="0.25">
      <c r="A4260" t="s">
        <v>4281</v>
      </c>
      <c r="B4260" t="s">
        <v>20</v>
      </c>
      <c r="C4260">
        <v>1</v>
      </c>
      <c r="D4260">
        <v>5</v>
      </c>
      <c r="E4260">
        <v>5</v>
      </c>
      <c r="F4260" t="s">
        <v>10</v>
      </c>
      <c r="G4260" t="s">
        <v>15</v>
      </c>
      <c r="H4260" s="1">
        <v>45208</v>
      </c>
    </row>
    <row r="4261" spans="1:8" x14ac:dyDescent="0.25">
      <c r="A4261" t="s">
        <v>4282</v>
      </c>
      <c r="B4261" t="s">
        <v>17</v>
      </c>
      <c r="C4261">
        <v>1</v>
      </c>
      <c r="D4261">
        <v>1</v>
      </c>
      <c r="E4261" t="s">
        <v>18</v>
      </c>
      <c r="F4261" t="s">
        <v>14</v>
      </c>
      <c r="H4261" s="1">
        <v>45212</v>
      </c>
    </row>
    <row r="4262" spans="1:8" x14ac:dyDescent="0.25">
      <c r="A4262" t="s">
        <v>4283</v>
      </c>
      <c r="B4262" t="s">
        <v>20</v>
      </c>
      <c r="C4262">
        <v>1</v>
      </c>
      <c r="D4262">
        <v>5</v>
      </c>
      <c r="E4262">
        <v>5</v>
      </c>
      <c r="F4262" t="s">
        <v>23</v>
      </c>
      <c r="G4262" t="s">
        <v>11</v>
      </c>
      <c r="H4262" s="1">
        <v>44942</v>
      </c>
    </row>
    <row r="4263" spans="1:8" x14ac:dyDescent="0.25">
      <c r="A4263" t="s">
        <v>4284</v>
      </c>
      <c r="B4263" t="s">
        <v>39</v>
      </c>
      <c r="C4263">
        <v>4</v>
      </c>
      <c r="D4263">
        <v>3</v>
      </c>
      <c r="E4263">
        <v>12</v>
      </c>
      <c r="H4263" s="1">
        <v>45210</v>
      </c>
    </row>
    <row r="4264" spans="1:8" x14ac:dyDescent="0.25">
      <c r="A4264" t="s">
        <v>4285</v>
      </c>
      <c r="B4264" t="s">
        <v>13</v>
      </c>
      <c r="C4264">
        <v>5</v>
      </c>
      <c r="D4264">
        <v>3</v>
      </c>
      <c r="E4264">
        <v>15</v>
      </c>
      <c r="F4264" t="s">
        <v>14</v>
      </c>
      <c r="H4264" s="1">
        <v>45243</v>
      </c>
    </row>
    <row r="4265" spans="1:8" x14ac:dyDescent="0.25">
      <c r="A4265" t="s">
        <v>4286</v>
      </c>
      <c r="B4265" t="s">
        <v>28</v>
      </c>
      <c r="C4265">
        <v>2</v>
      </c>
      <c r="D4265">
        <v>4</v>
      </c>
      <c r="E4265">
        <v>8</v>
      </c>
      <c r="F4265" t="s">
        <v>10</v>
      </c>
      <c r="G4265" t="s">
        <v>11</v>
      </c>
      <c r="H4265" s="1">
        <v>44929</v>
      </c>
    </row>
    <row r="4266" spans="1:8" x14ac:dyDescent="0.25">
      <c r="A4266" t="s">
        <v>4287</v>
      </c>
      <c r="B4266" t="s">
        <v>20</v>
      </c>
      <c r="C4266">
        <v>2</v>
      </c>
      <c r="D4266">
        <v>5</v>
      </c>
      <c r="E4266">
        <v>10</v>
      </c>
      <c r="F4266" t="s">
        <v>10</v>
      </c>
      <c r="G4266" t="s">
        <v>11</v>
      </c>
      <c r="H4266" s="1">
        <v>45182</v>
      </c>
    </row>
    <row r="4267" spans="1:8" x14ac:dyDescent="0.25">
      <c r="A4267" t="s">
        <v>4288</v>
      </c>
      <c r="B4267" t="s">
        <v>9</v>
      </c>
      <c r="C4267">
        <v>1</v>
      </c>
      <c r="D4267" t="s">
        <v>21</v>
      </c>
      <c r="E4267">
        <v>2</v>
      </c>
      <c r="F4267" t="s">
        <v>14</v>
      </c>
      <c r="G4267" t="s">
        <v>15</v>
      </c>
      <c r="H4267" s="1">
        <v>45224</v>
      </c>
    </row>
    <row r="4268" spans="1:8" x14ac:dyDescent="0.25">
      <c r="A4268" t="s">
        <v>4289</v>
      </c>
      <c r="B4268" t="s">
        <v>39</v>
      </c>
      <c r="C4268">
        <v>3</v>
      </c>
      <c r="D4268">
        <v>3</v>
      </c>
      <c r="E4268">
        <v>9</v>
      </c>
      <c r="F4268" t="s">
        <v>10</v>
      </c>
      <c r="G4268" t="s">
        <v>11</v>
      </c>
      <c r="H4268" s="1">
        <v>44948</v>
      </c>
    </row>
    <row r="4269" spans="1:8" x14ac:dyDescent="0.25">
      <c r="A4269" t="s">
        <v>4290</v>
      </c>
      <c r="B4269" t="s">
        <v>39</v>
      </c>
      <c r="C4269">
        <v>5</v>
      </c>
      <c r="D4269">
        <v>3</v>
      </c>
      <c r="E4269">
        <v>15</v>
      </c>
      <c r="F4269" t="s">
        <v>10</v>
      </c>
      <c r="G4269" t="s">
        <v>11</v>
      </c>
      <c r="H4269" s="1">
        <v>45229</v>
      </c>
    </row>
    <row r="4270" spans="1:8" x14ac:dyDescent="0.25">
      <c r="A4270" t="s">
        <v>4291</v>
      </c>
      <c r="B4270" t="s">
        <v>17</v>
      </c>
      <c r="C4270">
        <v>3</v>
      </c>
      <c r="D4270">
        <v>1</v>
      </c>
      <c r="E4270">
        <v>3</v>
      </c>
      <c r="F4270" t="s">
        <v>23</v>
      </c>
      <c r="G4270" t="s">
        <v>21</v>
      </c>
      <c r="H4270" s="1">
        <v>45029</v>
      </c>
    </row>
    <row r="4271" spans="1:8" x14ac:dyDescent="0.25">
      <c r="A4271" t="s">
        <v>4292</v>
      </c>
      <c r="C4271">
        <v>5</v>
      </c>
      <c r="D4271">
        <v>5</v>
      </c>
      <c r="E4271">
        <v>25</v>
      </c>
      <c r="F4271" t="s">
        <v>10</v>
      </c>
      <c r="H4271" s="1">
        <v>45039</v>
      </c>
    </row>
    <row r="4272" spans="1:8" x14ac:dyDescent="0.25">
      <c r="A4272" t="s">
        <v>4293</v>
      </c>
      <c r="B4272" t="s">
        <v>13</v>
      </c>
      <c r="C4272">
        <v>4</v>
      </c>
      <c r="D4272">
        <v>3</v>
      </c>
      <c r="E4272">
        <v>12</v>
      </c>
      <c r="F4272" t="s">
        <v>18</v>
      </c>
      <c r="G4272" t="s">
        <v>15</v>
      </c>
      <c r="H4272" s="1">
        <v>45209</v>
      </c>
    </row>
    <row r="4273" spans="1:8" x14ac:dyDescent="0.25">
      <c r="A4273" t="s">
        <v>4294</v>
      </c>
      <c r="B4273" t="s">
        <v>17</v>
      </c>
      <c r="C4273">
        <v>4</v>
      </c>
      <c r="D4273">
        <v>1</v>
      </c>
      <c r="E4273">
        <v>4</v>
      </c>
      <c r="F4273" t="s">
        <v>10</v>
      </c>
      <c r="H4273" s="1">
        <v>45124</v>
      </c>
    </row>
    <row r="4274" spans="1:8" x14ac:dyDescent="0.25">
      <c r="A4274" t="s">
        <v>4295</v>
      </c>
      <c r="B4274" t="s">
        <v>28</v>
      </c>
      <c r="C4274">
        <v>4</v>
      </c>
      <c r="D4274">
        <v>4</v>
      </c>
      <c r="E4274">
        <v>16</v>
      </c>
      <c r="F4274" t="s">
        <v>23</v>
      </c>
      <c r="H4274" s="1">
        <v>45242</v>
      </c>
    </row>
    <row r="4275" spans="1:8" x14ac:dyDescent="0.25">
      <c r="A4275" t="s">
        <v>4296</v>
      </c>
      <c r="B4275" t="s">
        <v>9</v>
      </c>
      <c r="C4275">
        <v>3</v>
      </c>
      <c r="D4275">
        <v>2</v>
      </c>
      <c r="E4275">
        <v>6</v>
      </c>
      <c r="G4275" t="s">
        <v>11</v>
      </c>
      <c r="H4275" s="1">
        <v>45084</v>
      </c>
    </row>
    <row r="4276" spans="1:8" x14ac:dyDescent="0.25">
      <c r="A4276" t="s">
        <v>4297</v>
      </c>
      <c r="B4276" t="s">
        <v>9</v>
      </c>
      <c r="C4276">
        <v>1</v>
      </c>
      <c r="D4276">
        <v>2</v>
      </c>
      <c r="E4276">
        <v>2</v>
      </c>
      <c r="F4276" t="s">
        <v>23</v>
      </c>
      <c r="G4276" t="s">
        <v>11</v>
      </c>
      <c r="H4276" s="1">
        <v>45249</v>
      </c>
    </row>
    <row r="4277" spans="1:8" x14ac:dyDescent="0.25">
      <c r="A4277" t="s">
        <v>4298</v>
      </c>
      <c r="B4277" t="s">
        <v>9</v>
      </c>
      <c r="C4277">
        <v>4</v>
      </c>
      <c r="D4277">
        <v>2</v>
      </c>
      <c r="E4277">
        <v>8</v>
      </c>
      <c r="F4277" t="s">
        <v>10</v>
      </c>
      <c r="G4277" t="s">
        <v>11</v>
      </c>
      <c r="H4277" s="1">
        <v>45219</v>
      </c>
    </row>
    <row r="4278" spans="1:8" x14ac:dyDescent="0.25">
      <c r="A4278" t="s">
        <v>4299</v>
      </c>
      <c r="B4278" t="s">
        <v>28</v>
      </c>
      <c r="C4278">
        <v>1</v>
      </c>
      <c r="D4278">
        <v>4</v>
      </c>
      <c r="E4278" t="s">
        <v>18</v>
      </c>
      <c r="G4278" t="s">
        <v>11</v>
      </c>
      <c r="H4278" s="1">
        <v>45107</v>
      </c>
    </row>
    <row r="4279" spans="1:8" x14ac:dyDescent="0.25">
      <c r="A4279" t="s">
        <v>4300</v>
      </c>
      <c r="B4279" t="s">
        <v>17</v>
      </c>
      <c r="C4279">
        <v>1</v>
      </c>
      <c r="D4279">
        <v>1</v>
      </c>
      <c r="E4279">
        <v>1</v>
      </c>
      <c r="F4279" t="s">
        <v>23</v>
      </c>
      <c r="H4279" s="1">
        <v>45182</v>
      </c>
    </row>
    <row r="4280" spans="1:8" x14ac:dyDescent="0.25">
      <c r="A4280" t="s">
        <v>4301</v>
      </c>
      <c r="B4280" t="s">
        <v>13</v>
      </c>
      <c r="C4280">
        <v>5</v>
      </c>
      <c r="D4280">
        <v>3</v>
      </c>
      <c r="E4280">
        <v>15</v>
      </c>
      <c r="F4280" t="s">
        <v>14</v>
      </c>
      <c r="H4280" s="1">
        <v>45119</v>
      </c>
    </row>
    <row r="4281" spans="1:8" x14ac:dyDescent="0.25">
      <c r="A4281" t="s">
        <v>4302</v>
      </c>
      <c r="C4281">
        <v>5</v>
      </c>
      <c r="D4281">
        <v>4</v>
      </c>
      <c r="E4281">
        <v>20</v>
      </c>
      <c r="G4281" t="s">
        <v>11</v>
      </c>
      <c r="H4281" s="1">
        <v>45243</v>
      </c>
    </row>
    <row r="4282" spans="1:8" x14ac:dyDescent="0.25">
      <c r="A4282" t="s">
        <v>4303</v>
      </c>
      <c r="B4282" t="s">
        <v>65</v>
      </c>
      <c r="C4282">
        <v>4</v>
      </c>
      <c r="D4282">
        <v>1.5</v>
      </c>
      <c r="E4282">
        <v>6</v>
      </c>
      <c r="F4282" t="s">
        <v>14</v>
      </c>
      <c r="H4282" s="1">
        <v>45152</v>
      </c>
    </row>
    <row r="4283" spans="1:8" x14ac:dyDescent="0.25">
      <c r="A4283" t="s">
        <v>4304</v>
      </c>
      <c r="B4283" t="s">
        <v>39</v>
      </c>
      <c r="C4283">
        <v>4</v>
      </c>
      <c r="D4283">
        <v>3</v>
      </c>
      <c r="E4283">
        <v>12</v>
      </c>
      <c r="F4283" t="s">
        <v>14</v>
      </c>
      <c r="H4283" s="1">
        <v>45080</v>
      </c>
    </row>
    <row r="4284" spans="1:8" x14ac:dyDescent="0.25">
      <c r="A4284" t="s">
        <v>4305</v>
      </c>
      <c r="B4284" t="s">
        <v>65</v>
      </c>
      <c r="C4284">
        <v>2</v>
      </c>
      <c r="D4284">
        <v>1.5</v>
      </c>
      <c r="E4284">
        <v>3</v>
      </c>
      <c r="G4284" t="s">
        <v>15</v>
      </c>
      <c r="H4284" s="1">
        <v>44979</v>
      </c>
    </row>
    <row r="4285" spans="1:8" x14ac:dyDescent="0.25">
      <c r="A4285" t="s">
        <v>4306</v>
      </c>
      <c r="B4285" t="s">
        <v>20</v>
      </c>
      <c r="C4285">
        <v>2</v>
      </c>
      <c r="D4285">
        <v>5</v>
      </c>
      <c r="E4285">
        <v>10</v>
      </c>
      <c r="F4285" t="s">
        <v>14</v>
      </c>
      <c r="G4285" t="s">
        <v>15</v>
      </c>
      <c r="H4285" s="1">
        <v>44969</v>
      </c>
    </row>
    <row r="4286" spans="1:8" x14ac:dyDescent="0.25">
      <c r="A4286" t="s">
        <v>4307</v>
      </c>
      <c r="B4286" t="s">
        <v>28</v>
      </c>
      <c r="C4286">
        <v>1</v>
      </c>
      <c r="D4286">
        <v>4</v>
      </c>
      <c r="E4286">
        <v>4</v>
      </c>
      <c r="F4286" t="s">
        <v>23</v>
      </c>
      <c r="G4286" t="s">
        <v>15</v>
      </c>
      <c r="H4286" s="1">
        <v>45287</v>
      </c>
    </row>
    <row r="4287" spans="1:8" x14ac:dyDescent="0.25">
      <c r="A4287" t="s">
        <v>4308</v>
      </c>
      <c r="B4287" t="s">
        <v>13</v>
      </c>
      <c r="C4287">
        <v>4</v>
      </c>
      <c r="D4287">
        <v>3</v>
      </c>
      <c r="E4287">
        <v>12</v>
      </c>
      <c r="F4287" t="s">
        <v>14</v>
      </c>
      <c r="G4287" t="s">
        <v>11</v>
      </c>
      <c r="H4287" s="1">
        <v>44927</v>
      </c>
    </row>
    <row r="4288" spans="1:8" x14ac:dyDescent="0.25">
      <c r="A4288" t="s">
        <v>4309</v>
      </c>
      <c r="B4288" t="s">
        <v>65</v>
      </c>
      <c r="C4288">
        <v>3</v>
      </c>
      <c r="D4288">
        <v>1.5</v>
      </c>
      <c r="E4288">
        <v>4.5</v>
      </c>
      <c r="F4288" t="s">
        <v>14</v>
      </c>
      <c r="G4288" t="s">
        <v>11</v>
      </c>
      <c r="H4288" s="1">
        <v>45010</v>
      </c>
    </row>
    <row r="4289" spans="1:8" x14ac:dyDescent="0.25">
      <c r="A4289" t="s">
        <v>4310</v>
      </c>
      <c r="B4289" t="s">
        <v>17</v>
      </c>
      <c r="C4289">
        <v>1</v>
      </c>
      <c r="D4289">
        <v>1</v>
      </c>
      <c r="E4289">
        <v>1</v>
      </c>
      <c r="F4289" t="s">
        <v>10</v>
      </c>
      <c r="G4289" t="s">
        <v>11</v>
      </c>
      <c r="H4289" s="1">
        <v>45005</v>
      </c>
    </row>
    <row r="4290" spans="1:8" x14ac:dyDescent="0.25">
      <c r="A4290" t="s">
        <v>4311</v>
      </c>
      <c r="B4290" t="s">
        <v>28</v>
      </c>
      <c r="C4290">
        <v>2</v>
      </c>
      <c r="D4290">
        <v>4</v>
      </c>
      <c r="E4290">
        <v>8</v>
      </c>
      <c r="G4290" t="s">
        <v>15</v>
      </c>
      <c r="H4290" t="s">
        <v>18</v>
      </c>
    </row>
    <row r="4291" spans="1:8" x14ac:dyDescent="0.25">
      <c r="A4291" t="s">
        <v>4312</v>
      </c>
      <c r="B4291" t="s">
        <v>13</v>
      </c>
      <c r="C4291">
        <v>5</v>
      </c>
      <c r="D4291">
        <v>3</v>
      </c>
      <c r="E4291">
        <v>15</v>
      </c>
      <c r="F4291" t="s">
        <v>23</v>
      </c>
      <c r="G4291" t="s">
        <v>15</v>
      </c>
      <c r="H4291" s="1">
        <v>45264</v>
      </c>
    </row>
    <row r="4292" spans="1:8" x14ac:dyDescent="0.25">
      <c r="A4292" t="s">
        <v>4313</v>
      </c>
      <c r="B4292" t="s">
        <v>28</v>
      </c>
      <c r="C4292">
        <v>3</v>
      </c>
      <c r="D4292">
        <v>4</v>
      </c>
      <c r="E4292">
        <v>12</v>
      </c>
      <c r="F4292" t="s">
        <v>14</v>
      </c>
      <c r="H4292" s="1">
        <v>45037</v>
      </c>
    </row>
    <row r="4293" spans="1:8" x14ac:dyDescent="0.25">
      <c r="A4293" t="s">
        <v>4314</v>
      </c>
      <c r="B4293" t="s">
        <v>25</v>
      </c>
      <c r="C4293">
        <v>5</v>
      </c>
      <c r="D4293">
        <v>4</v>
      </c>
      <c r="E4293">
        <v>20</v>
      </c>
      <c r="F4293" t="s">
        <v>23</v>
      </c>
      <c r="G4293" t="s">
        <v>11</v>
      </c>
      <c r="H4293" s="1">
        <v>44978</v>
      </c>
    </row>
    <row r="4294" spans="1:8" x14ac:dyDescent="0.25">
      <c r="A4294" t="s">
        <v>4315</v>
      </c>
      <c r="B4294" t="s">
        <v>65</v>
      </c>
      <c r="C4294">
        <v>2</v>
      </c>
      <c r="D4294">
        <v>1.5</v>
      </c>
      <c r="E4294">
        <v>3</v>
      </c>
      <c r="H4294" s="1">
        <v>45029</v>
      </c>
    </row>
    <row r="4295" spans="1:8" x14ac:dyDescent="0.25">
      <c r="A4295" t="s">
        <v>4316</v>
      </c>
      <c r="B4295" t="s">
        <v>13</v>
      </c>
      <c r="C4295">
        <v>1</v>
      </c>
      <c r="D4295">
        <v>3</v>
      </c>
      <c r="E4295">
        <v>3</v>
      </c>
      <c r="F4295" t="s">
        <v>10</v>
      </c>
      <c r="H4295" s="1">
        <v>45145</v>
      </c>
    </row>
    <row r="4296" spans="1:8" x14ac:dyDescent="0.25">
      <c r="A4296" t="s">
        <v>4317</v>
      </c>
      <c r="B4296" t="s">
        <v>9</v>
      </c>
      <c r="C4296">
        <v>4</v>
      </c>
      <c r="D4296">
        <v>2</v>
      </c>
      <c r="E4296">
        <v>8</v>
      </c>
      <c r="F4296" t="s">
        <v>14</v>
      </c>
      <c r="G4296" t="s">
        <v>15</v>
      </c>
      <c r="H4296" s="1">
        <v>45209</v>
      </c>
    </row>
    <row r="4297" spans="1:8" x14ac:dyDescent="0.25">
      <c r="A4297" t="s">
        <v>4318</v>
      </c>
      <c r="B4297" t="s">
        <v>25</v>
      </c>
      <c r="C4297">
        <v>3</v>
      </c>
      <c r="D4297">
        <v>4</v>
      </c>
      <c r="E4297">
        <v>12</v>
      </c>
      <c r="F4297" t="s">
        <v>23</v>
      </c>
      <c r="G4297" t="s">
        <v>18</v>
      </c>
      <c r="H4297" s="1">
        <v>45123</v>
      </c>
    </row>
    <row r="4298" spans="1:8" x14ac:dyDescent="0.25">
      <c r="A4298" t="s">
        <v>4319</v>
      </c>
      <c r="B4298" t="s">
        <v>28</v>
      </c>
      <c r="C4298">
        <v>3</v>
      </c>
      <c r="D4298">
        <v>4</v>
      </c>
      <c r="E4298">
        <v>12</v>
      </c>
      <c r="F4298" t="s">
        <v>10</v>
      </c>
      <c r="G4298" t="s">
        <v>11</v>
      </c>
      <c r="H4298" t="s">
        <v>21</v>
      </c>
    </row>
    <row r="4299" spans="1:8" x14ac:dyDescent="0.25">
      <c r="A4299" t="s">
        <v>4320</v>
      </c>
      <c r="B4299" t="s">
        <v>13</v>
      </c>
      <c r="C4299" t="s">
        <v>21</v>
      </c>
      <c r="D4299">
        <v>3</v>
      </c>
      <c r="E4299">
        <v>15</v>
      </c>
      <c r="H4299" s="1">
        <v>45061</v>
      </c>
    </row>
    <row r="4300" spans="1:8" x14ac:dyDescent="0.25">
      <c r="A4300" t="s">
        <v>4321</v>
      </c>
      <c r="B4300" t="s">
        <v>39</v>
      </c>
      <c r="C4300">
        <v>2</v>
      </c>
      <c r="D4300">
        <v>3</v>
      </c>
      <c r="E4300">
        <v>6</v>
      </c>
      <c r="F4300" t="s">
        <v>23</v>
      </c>
      <c r="G4300" t="s">
        <v>15</v>
      </c>
      <c r="H4300" s="1">
        <v>45249</v>
      </c>
    </row>
    <row r="4301" spans="1:8" x14ac:dyDescent="0.25">
      <c r="A4301" t="s">
        <v>4322</v>
      </c>
      <c r="B4301" t="s">
        <v>17</v>
      </c>
      <c r="C4301">
        <v>5</v>
      </c>
      <c r="D4301">
        <v>1</v>
      </c>
      <c r="E4301">
        <v>5</v>
      </c>
      <c r="F4301" t="s">
        <v>10</v>
      </c>
      <c r="G4301" t="s">
        <v>18</v>
      </c>
      <c r="H4301" t="s">
        <v>21</v>
      </c>
    </row>
    <row r="4302" spans="1:8" x14ac:dyDescent="0.25">
      <c r="A4302" t="s">
        <v>4323</v>
      </c>
      <c r="B4302" t="s">
        <v>21</v>
      </c>
      <c r="C4302">
        <v>4</v>
      </c>
      <c r="D4302">
        <v>3</v>
      </c>
      <c r="E4302">
        <v>12</v>
      </c>
      <c r="F4302" t="s">
        <v>18</v>
      </c>
      <c r="H4302" s="1">
        <v>45269</v>
      </c>
    </row>
    <row r="4303" spans="1:8" x14ac:dyDescent="0.25">
      <c r="A4303" t="s">
        <v>4324</v>
      </c>
      <c r="B4303" t="s">
        <v>28</v>
      </c>
      <c r="C4303">
        <v>3</v>
      </c>
      <c r="D4303">
        <v>4</v>
      </c>
      <c r="E4303">
        <v>12</v>
      </c>
      <c r="F4303" t="s">
        <v>10</v>
      </c>
      <c r="G4303" t="s">
        <v>15</v>
      </c>
      <c r="H4303" s="1">
        <v>44938</v>
      </c>
    </row>
    <row r="4304" spans="1:8" x14ac:dyDescent="0.25">
      <c r="A4304" t="s">
        <v>4325</v>
      </c>
      <c r="B4304" t="s">
        <v>65</v>
      </c>
      <c r="C4304">
        <v>5</v>
      </c>
      <c r="D4304">
        <v>1.5</v>
      </c>
      <c r="E4304">
        <v>7.5</v>
      </c>
      <c r="F4304" t="s">
        <v>23</v>
      </c>
      <c r="G4304" t="s">
        <v>15</v>
      </c>
      <c r="H4304" s="1">
        <v>44943</v>
      </c>
    </row>
    <row r="4305" spans="1:8" x14ac:dyDescent="0.25">
      <c r="A4305" t="s">
        <v>4326</v>
      </c>
      <c r="C4305">
        <v>3</v>
      </c>
      <c r="D4305">
        <v>1</v>
      </c>
      <c r="E4305">
        <v>3</v>
      </c>
      <c r="F4305" t="s">
        <v>10</v>
      </c>
      <c r="G4305" t="s">
        <v>15</v>
      </c>
      <c r="H4305" s="1">
        <v>45128</v>
      </c>
    </row>
    <row r="4306" spans="1:8" x14ac:dyDescent="0.25">
      <c r="A4306" t="s">
        <v>4327</v>
      </c>
      <c r="B4306" t="s">
        <v>17</v>
      </c>
      <c r="C4306">
        <v>2</v>
      </c>
      <c r="D4306">
        <v>1</v>
      </c>
      <c r="E4306">
        <v>2</v>
      </c>
      <c r="F4306" t="s">
        <v>14</v>
      </c>
      <c r="H4306" s="1">
        <v>45271</v>
      </c>
    </row>
    <row r="4307" spans="1:8" x14ac:dyDescent="0.25">
      <c r="A4307" t="s">
        <v>4328</v>
      </c>
      <c r="B4307" t="s">
        <v>28</v>
      </c>
      <c r="C4307">
        <v>1</v>
      </c>
      <c r="D4307">
        <v>4</v>
      </c>
      <c r="E4307">
        <v>4</v>
      </c>
      <c r="F4307" t="s">
        <v>14</v>
      </c>
      <c r="G4307" t="s">
        <v>11</v>
      </c>
      <c r="H4307" s="1">
        <v>45238</v>
      </c>
    </row>
    <row r="4308" spans="1:8" x14ac:dyDescent="0.25">
      <c r="A4308" t="s">
        <v>4329</v>
      </c>
      <c r="B4308" t="s">
        <v>21</v>
      </c>
      <c r="C4308">
        <v>2</v>
      </c>
      <c r="D4308">
        <v>3</v>
      </c>
      <c r="E4308">
        <v>6</v>
      </c>
      <c r="F4308" t="s">
        <v>14</v>
      </c>
      <c r="G4308" t="s">
        <v>15</v>
      </c>
      <c r="H4308" s="1">
        <v>45196</v>
      </c>
    </row>
    <row r="4309" spans="1:8" x14ac:dyDescent="0.25">
      <c r="A4309" t="s">
        <v>4330</v>
      </c>
      <c r="B4309" t="s">
        <v>21</v>
      </c>
      <c r="C4309" t="s">
        <v>21</v>
      </c>
      <c r="D4309">
        <v>2</v>
      </c>
      <c r="E4309">
        <v>10</v>
      </c>
      <c r="F4309" t="s">
        <v>10</v>
      </c>
      <c r="G4309" t="s">
        <v>21</v>
      </c>
      <c r="H4309" s="1">
        <v>45106</v>
      </c>
    </row>
    <row r="4310" spans="1:8" x14ac:dyDescent="0.25">
      <c r="A4310" t="s">
        <v>4331</v>
      </c>
      <c r="B4310" t="s">
        <v>17</v>
      </c>
      <c r="C4310">
        <v>3</v>
      </c>
      <c r="D4310">
        <v>1</v>
      </c>
      <c r="E4310">
        <v>3</v>
      </c>
      <c r="F4310" t="s">
        <v>10</v>
      </c>
      <c r="G4310" t="s">
        <v>15</v>
      </c>
      <c r="H4310" s="1">
        <v>44938</v>
      </c>
    </row>
    <row r="4311" spans="1:8" x14ac:dyDescent="0.25">
      <c r="A4311" t="s">
        <v>4332</v>
      </c>
      <c r="B4311" t="s">
        <v>65</v>
      </c>
      <c r="C4311">
        <v>3</v>
      </c>
      <c r="D4311">
        <v>1.5</v>
      </c>
      <c r="E4311">
        <v>4.5</v>
      </c>
      <c r="H4311" s="1">
        <v>45110</v>
      </c>
    </row>
    <row r="4312" spans="1:8" x14ac:dyDescent="0.25">
      <c r="A4312" t="s">
        <v>4333</v>
      </c>
      <c r="B4312" t="s">
        <v>9</v>
      </c>
      <c r="C4312">
        <v>2</v>
      </c>
      <c r="D4312">
        <v>2</v>
      </c>
      <c r="E4312">
        <v>4</v>
      </c>
      <c r="F4312" t="s">
        <v>23</v>
      </c>
      <c r="G4312" t="s">
        <v>15</v>
      </c>
      <c r="H4312" t="s">
        <v>18</v>
      </c>
    </row>
    <row r="4313" spans="1:8" x14ac:dyDescent="0.25">
      <c r="A4313" t="s">
        <v>4334</v>
      </c>
      <c r="B4313" t="s">
        <v>20</v>
      </c>
      <c r="C4313">
        <v>2</v>
      </c>
      <c r="D4313">
        <v>5</v>
      </c>
      <c r="E4313" t="s">
        <v>18</v>
      </c>
      <c r="F4313" t="s">
        <v>23</v>
      </c>
      <c r="G4313" t="s">
        <v>11</v>
      </c>
      <c r="H4313" s="1">
        <v>45026</v>
      </c>
    </row>
    <row r="4314" spans="1:8" x14ac:dyDescent="0.25">
      <c r="A4314" t="s">
        <v>4335</v>
      </c>
      <c r="B4314" t="s">
        <v>39</v>
      </c>
      <c r="C4314">
        <v>5</v>
      </c>
      <c r="D4314">
        <v>3</v>
      </c>
      <c r="E4314">
        <v>15</v>
      </c>
      <c r="F4314" t="s">
        <v>18</v>
      </c>
      <c r="H4314" s="1">
        <v>44995</v>
      </c>
    </row>
    <row r="4315" spans="1:8" x14ac:dyDescent="0.25">
      <c r="A4315" t="s">
        <v>4336</v>
      </c>
      <c r="B4315" t="s">
        <v>65</v>
      </c>
      <c r="C4315">
        <v>5</v>
      </c>
      <c r="D4315">
        <v>1.5</v>
      </c>
      <c r="E4315" t="s">
        <v>18</v>
      </c>
      <c r="F4315" t="s">
        <v>10</v>
      </c>
      <c r="H4315" s="1">
        <v>45028</v>
      </c>
    </row>
    <row r="4316" spans="1:8" x14ac:dyDescent="0.25">
      <c r="A4316" t="s">
        <v>4337</v>
      </c>
      <c r="B4316" t="s">
        <v>20</v>
      </c>
      <c r="C4316">
        <v>5</v>
      </c>
      <c r="D4316">
        <v>5</v>
      </c>
      <c r="E4316">
        <v>25</v>
      </c>
      <c r="F4316" t="s">
        <v>18</v>
      </c>
      <c r="G4316" t="s">
        <v>11</v>
      </c>
      <c r="H4316" s="1">
        <v>45054</v>
      </c>
    </row>
    <row r="4317" spans="1:8" x14ac:dyDescent="0.25">
      <c r="A4317" t="s">
        <v>4338</v>
      </c>
      <c r="B4317" t="s">
        <v>20</v>
      </c>
      <c r="C4317">
        <v>5</v>
      </c>
      <c r="D4317">
        <v>5</v>
      </c>
      <c r="E4317">
        <v>25</v>
      </c>
      <c r="G4317" t="s">
        <v>11</v>
      </c>
      <c r="H4317" s="1">
        <v>45037</v>
      </c>
    </row>
    <row r="4318" spans="1:8" x14ac:dyDescent="0.25">
      <c r="A4318" t="s">
        <v>4339</v>
      </c>
      <c r="B4318" t="s">
        <v>28</v>
      </c>
      <c r="C4318">
        <v>2</v>
      </c>
      <c r="D4318">
        <v>4</v>
      </c>
      <c r="E4318">
        <v>8</v>
      </c>
      <c r="F4318" t="s">
        <v>23</v>
      </c>
      <c r="G4318" t="s">
        <v>15</v>
      </c>
      <c r="H4318" s="1">
        <v>45289</v>
      </c>
    </row>
    <row r="4319" spans="1:8" x14ac:dyDescent="0.25">
      <c r="A4319" t="s">
        <v>4340</v>
      </c>
      <c r="B4319" t="s">
        <v>13</v>
      </c>
      <c r="C4319">
        <v>4</v>
      </c>
      <c r="D4319">
        <v>3</v>
      </c>
      <c r="E4319">
        <v>12</v>
      </c>
      <c r="F4319" t="s">
        <v>10</v>
      </c>
      <c r="H4319" s="1">
        <v>45203</v>
      </c>
    </row>
    <row r="4320" spans="1:8" x14ac:dyDescent="0.25">
      <c r="A4320" t="s">
        <v>4341</v>
      </c>
      <c r="B4320" t="s">
        <v>13</v>
      </c>
      <c r="C4320">
        <v>4</v>
      </c>
      <c r="D4320">
        <v>3</v>
      </c>
      <c r="E4320">
        <v>12</v>
      </c>
      <c r="G4320" t="s">
        <v>11</v>
      </c>
      <c r="H4320" s="1">
        <v>45175</v>
      </c>
    </row>
    <row r="4321" spans="1:8" x14ac:dyDescent="0.25">
      <c r="A4321" t="s">
        <v>4342</v>
      </c>
      <c r="B4321" t="s">
        <v>21</v>
      </c>
      <c r="C4321">
        <v>3</v>
      </c>
      <c r="D4321">
        <v>3</v>
      </c>
      <c r="E4321">
        <v>9</v>
      </c>
      <c r="F4321" t="s">
        <v>23</v>
      </c>
      <c r="G4321" t="s">
        <v>15</v>
      </c>
      <c r="H4321" t="s">
        <v>21</v>
      </c>
    </row>
    <row r="4322" spans="1:8" x14ac:dyDescent="0.25">
      <c r="A4322" t="s">
        <v>4343</v>
      </c>
      <c r="B4322" t="s">
        <v>25</v>
      </c>
      <c r="C4322">
        <v>2</v>
      </c>
      <c r="D4322">
        <v>4</v>
      </c>
      <c r="E4322">
        <v>8</v>
      </c>
      <c r="G4322" t="s">
        <v>11</v>
      </c>
      <c r="H4322" s="1">
        <v>45273</v>
      </c>
    </row>
    <row r="4323" spans="1:8" x14ac:dyDescent="0.25">
      <c r="A4323" t="s">
        <v>4344</v>
      </c>
      <c r="B4323" t="s">
        <v>28</v>
      </c>
      <c r="C4323">
        <v>5</v>
      </c>
      <c r="D4323">
        <v>4</v>
      </c>
      <c r="E4323">
        <v>20</v>
      </c>
      <c r="F4323" t="s">
        <v>14</v>
      </c>
      <c r="H4323" t="s">
        <v>21</v>
      </c>
    </row>
    <row r="4324" spans="1:8" x14ac:dyDescent="0.25">
      <c r="A4324" t="s">
        <v>4345</v>
      </c>
      <c r="B4324" t="s">
        <v>13</v>
      </c>
      <c r="C4324">
        <v>1</v>
      </c>
      <c r="D4324">
        <v>3</v>
      </c>
      <c r="E4324">
        <v>3</v>
      </c>
      <c r="H4324" s="1">
        <v>44998</v>
      </c>
    </row>
    <row r="4325" spans="1:8" x14ac:dyDescent="0.25">
      <c r="A4325" t="s">
        <v>4346</v>
      </c>
      <c r="B4325" t="s">
        <v>17</v>
      </c>
      <c r="C4325">
        <v>5</v>
      </c>
      <c r="D4325">
        <v>1</v>
      </c>
      <c r="E4325">
        <v>5</v>
      </c>
      <c r="G4325" t="s">
        <v>15</v>
      </c>
      <c r="H4325" s="1">
        <v>45155</v>
      </c>
    </row>
    <row r="4326" spans="1:8" x14ac:dyDescent="0.25">
      <c r="A4326" t="s">
        <v>4347</v>
      </c>
      <c r="B4326" t="s">
        <v>21</v>
      </c>
      <c r="C4326">
        <v>5</v>
      </c>
      <c r="D4326">
        <v>4</v>
      </c>
      <c r="E4326">
        <v>20</v>
      </c>
      <c r="F4326" t="s">
        <v>21</v>
      </c>
      <c r="G4326" t="s">
        <v>15</v>
      </c>
      <c r="H4326" s="1">
        <v>45148</v>
      </c>
    </row>
    <row r="4327" spans="1:8" x14ac:dyDescent="0.25">
      <c r="A4327" t="s">
        <v>4348</v>
      </c>
      <c r="B4327" t="s">
        <v>39</v>
      </c>
      <c r="C4327">
        <v>1</v>
      </c>
      <c r="D4327">
        <v>3</v>
      </c>
      <c r="E4327">
        <v>3</v>
      </c>
      <c r="F4327" t="s">
        <v>23</v>
      </c>
      <c r="H4327" s="1">
        <v>45013</v>
      </c>
    </row>
    <row r="4328" spans="1:8" x14ac:dyDescent="0.25">
      <c r="A4328" t="s">
        <v>4349</v>
      </c>
      <c r="B4328" t="s">
        <v>20</v>
      </c>
      <c r="C4328" t="s">
        <v>18</v>
      </c>
      <c r="D4328">
        <v>5</v>
      </c>
      <c r="E4328">
        <v>25</v>
      </c>
      <c r="H4328" s="1">
        <v>45153</v>
      </c>
    </row>
    <row r="4329" spans="1:8" x14ac:dyDescent="0.25">
      <c r="A4329" t="s">
        <v>4350</v>
      </c>
      <c r="B4329" t="s">
        <v>21</v>
      </c>
      <c r="C4329">
        <v>2</v>
      </c>
      <c r="D4329">
        <v>3</v>
      </c>
      <c r="E4329">
        <v>6</v>
      </c>
      <c r="G4329" t="s">
        <v>15</v>
      </c>
      <c r="H4329" s="1">
        <v>45178</v>
      </c>
    </row>
    <row r="4330" spans="1:8" x14ac:dyDescent="0.25">
      <c r="A4330" t="s">
        <v>4351</v>
      </c>
      <c r="B4330" t="s">
        <v>9</v>
      </c>
      <c r="C4330">
        <v>2</v>
      </c>
      <c r="D4330">
        <v>2</v>
      </c>
      <c r="E4330">
        <v>4</v>
      </c>
      <c r="F4330" t="s">
        <v>23</v>
      </c>
      <c r="H4330" s="1">
        <v>45130</v>
      </c>
    </row>
    <row r="4331" spans="1:8" x14ac:dyDescent="0.25">
      <c r="A4331" t="s">
        <v>4352</v>
      </c>
      <c r="B4331" t="s">
        <v>9</v>
      </c>
      <c r="C4331">
        <v>5</v>
      </c>
      <c r="D4331">
        <v>2</v>
      </c>
      <c r="E4331">
        <v>10</v>
      </c>
      <c r="F4331" t="s">
        <v>10</v>
      </c>
      <c r="H4331" s="1">
        <v>45142</v>
      </c>
    </row>
    <row r="4332" spans="1:8" x14ac:dyDescent="0.25">
      <c r="A4332" t="s">
        <v>4353</v>
      </c>
      <c r="B4332" t="s">
        <v>65</v>
      </c>
      <c r="D4332">
        <v>1.5</v>
      </c>
      <c r="E4332">
        <v>1.5</v>
      </c>
      <c r="F4332" t="s">
        <v>14</v>
      </c>
      <c r="G4332" t="s">
        <v>11</v>
      </c>
      <c r="H4332" s="1">
        <v>45132</v>
      </c>
    </row>
    <row r="4333" spans="1:8" x14ac:dyDescent="0.25">
      <c r="A4333" t="s">
        <v>4354</v>
      </c>
      <c r="B4333" t="s">
        <v>28</v>
      </c>
      <c r="C4333">
        <v>2</v>
      </c>
      <c r="D4333">
        <v>4</v>
      </c>
      <c r="E4333">
        <v>8</v>
      </c>
      <c r="F4333" t="s">
        <v>23</v>
      </c>
      <c r="H4333" s="1">
        <v>45232</v>
      </c>
    </row>
    <row r="4334" spans="1:8" x14ac:dyDescent="0.25">
      <c r="A4334" t="s">
        <v>4355</v>
      </c>
      <c r="B4334" t="s">
        <v>9</v>
      </c>
      <c r="C4334">
        <v>4</v>
      </c>
      <c r="D4334">
        <v>2</v>
      </c>
      <c r="E4334">
        <v>8</v>
      </c>
      <c r="F4334" t="s">
        <v>23</v>
      </c>
      <c r="H4334" s="1">
        <v>44948</v>
      </c>
    </row>
    <row r="4335" spans="1:8" x14ac:dyDescent="0.25">
      <c r="A4335" t="s">
        <v>4356</v>
      </c>
      <c r="B4335" t="s">
        <v>28</v>
      </c>
      <c r="D4335">
        <v>4</v>
      </c>
      <c r="E4335">
        <v>20</v>
      </c>
      <c r="F4335" t="s">
        <v>14</v>
      </c>
      <c r="G4335" t="s">
        <v>15</v>
      </c>
      <c r="H4335" s="1">
        <v>45090</v>
      </c>
    </row>
    <row r="4336" spans="1:8" x14ac:dyDescent="0.25">
      <c r="A4336" t="s">
        <v>4357</v>
      </c>
      <c r="B4336" t="s">
        <v>13</v>
      </c>
      <c r="D4336">
        <v>3</v>
      </c>
      <c r="E4336">
        <v>12</v>
      </c>
      <c r="G4336" t="s">
        <v>15</v>
      </c>
      <c r="H4336" s="1">
        <v>45178</v>
      </c>
    </row>
    <row r="4337" spans="1:8" x14ac:dyDescent="0.25">
      <c r="A4337" t="s">
        <v>4358</v>
      </c>
      <c r="B4337" t="s">
        <v>25</v>
      </c>
      <c r="C4337">
        <v>5</v>
      </c>
      <c r="D4337">
        <v>4</v>
      </c>
      <c r="E4337">
        <v>20</v>
      </c>
      <c r="F4337" t="s">
        <v>10</v>
      </c>
      <c r="G4337" t="s">
        <v>15</v>
      </c>
      <c r="H4337" s="1">
        <v>44972</v>
      </c>
    </row>
    <row r="4338" spans="1:8" x14ac:dyDescent="0.25">
      <c r="A4338" t="s">
        <v>4359</v>
      </c>
      <c r="B4338" t="s">
        <v>17</v>
      </c>
      <c r="C4338">
        <v>3</v>
      </c>
      <c r="D4338">
        <v>1</v>
      </c>
      <c r="E4338">
        <v>3</v>
      </c>
      <c r="F4338" t="s">
        <v>14</v>
      </c>
      <c r="G4338" t="s">
        <v>11</v>
      </c>
      <c r="H4338" s="1">
        <v>45030</v>
      </c>
    </row>
    <row r="4339" spans="1:8" x14ac:dyDescent="0.25">
      <c r="A4339" t="s">
        <v>4360</v>
      </c>
      <c r="B4339" t="s">
        <v>20</v>
      </c>
      <c r="C4339">
        <v>3</v>
      </c>
      <c r="D4339">
        <v>5</v>
      </c>
      <c r="E4339">
        <v>15</v>
      </c>
      <c r="F4339" t="s">
        <v>14</v>
      </c>
      <c r="G4339" t="s">
        <v>15</v>
      </c>
      <c r="H4339" s="1">
        <v>44998</v>
      </c>
    </row>
    <row r="4340" spans="1:8" x14ac:dyDescent="0.25">
      <c r="A4340" t="s">
        <v>4361</v>
      </c>
      <c r="B4340" t="s">
        <v>9</v>
      </c>
      <c r="C4340">
        <v>3</v>
      </c>
      <c r="D4340" t="s">
        <v>21</v>
      </c>
      <c r="E4340">
        <v>6</v>
      </c>
      <c r="F4340" t="s">
        <v>10</v>
      </c>
      <c r="G4340" t="s">
        <v>15</v>
      </c>
      <c r="H4340" t="s">
        <v>21</v>
      </c>
    </row>
    <row r="4341" spans="1:8" x14ac:dyDescent="0.25">
      <c r="A4341" t="s">
        <v>4362</v>
      </c>
      <c r="B4341" t="s">
        <v>39</v>
      </c>
      <c r="C4341">
        <v>5</v>
      </c>
      <c r="D4341">
        <v>3</v>
      </c>
      <c r="E4341">
        <v>15</v>
      </c>
      <c r="F4341" t="s">
        <v>21</v>
      </c>
      <c r="G4341" t="s">
        <v>11</v>
      </c>
      <c r="H4341" t="s">
        <v>18</v>
      </c>
    </row>
    <row r="4342" spans="1:8" x14ac:dyDescent="0.25">
      <c r="A4342" t="s">
        <v>4363</v>
      </c>
      <c r="B4342" t="s">
        <v>65</v>
      </c>
      <c r="C4342">
        <v>1</v>
      </c>
      <c r="D4342">
        <v>1.5</v>
      </c>
      <c r="E4342">
        <v>1.5</v>
      </c>
      <c r="F4342" t="s">
        <v>14</v>
      </c>
      <c r="G4342" t="s">
        <v>15</v>
      </c>
      <c r="H4342" s="1">
        <v>45089</v>
      </c>
    </row>
    <row r="4343" spans="1:8" x14ac:dyDescent="0.25">
      <c r="A4343" t="s">
        <v>4364</v>
      </c>
      <c r="B4343" t="s">
        <v>39</v>
      </c>
      <c r="C4343">
        <v>5</v>
      </c>
      <c r="D4343">
        <v>3</v>
      </c>
      <c r="E4343">
        <v>15</v>
      </c>
      <c r="F4343" t="s">
        <v>10</v>
      </c>
      <c r="H4343" s="1">
        <v>45201</v>
      </c>
    </row>
    <row r="4344" spans="1:8" x14ac:dyDescent="0.25">
      <c r="A4344" t="s">
        <v>4365</v>
      </c>
      <c r="B4344" t="s">
        <v>28</v>
      </c>
      <c r="C4344">
        <v>3</v>
      </c>
      <c r="D4344">
        <v>4</v>
      </c>
      <c r="E4344">
        <v>12</v>
      </c>
      <c r="F4344" t="s">
        <v>23</v>
      </c>
      <c r="G4344" t="s">
        <v>21</v>
      </c>
      <c r="H4344" s="1">
        <v>45103</v>
      </c>
    </row>
    <row r="4345" spans="1:8" x14ac:dyDescent="0.25">
      <c r="A4345" t="s">
        <v>4366</v>
      </c>
      <c r="B4345" t="s">
        <v>28</v>
      </c>
      <c r="C4345">
        <v>3</v>
      </c>
      <c r="E4345">
        <v>12</v>
      </c>
      <c r="F4345" t="s">
        <v>14</v>
      </c>
      <c r="G4345" t="s">
        <v>11</v>
      </c>
      <c r="H4345" s="1">
        <v>45073</v>
      </c>
    </row>
    <row r="4346" spans="1:8" x14ac:dyDescent="0.25">
      <c r="A4346" t="s">
        <v>4367</v>
      </c>
      <c r="B4346" t="s">
        <v>20</v>
      </c>
      <c r="C4346">
        <v>2</v>
      </c>
      <c r="D4346">
        <v>5</v>
      </c>
      <c r="E4346">
        <v>10</v>
      </c>
      <c r="F4346" t="s">
        <v>10</v>
      </c>
      <c r="H4346" s="1">
        <v>44953</v>
      </c>
    </row>
    <row r="4347" spans="1:8" x14ac:dyDescent="0.25">
      <c r="A4347" t="s">
        <v>4368</v>
      </c>
      <c r="B4347" t="s">
        <v>65</v>
      </c>
      <c r="C4347">
        <v>1</v>
      </c>
      <c r="D4347">
        <v>1.5</v>
      </c>
      <c r="E4347">
        <v>1.5</v>
      </c>
      <c r="F4347" t="s">
        <v>14</v>
      </c>
      <c r="H4347" s="1">
        <v>44962</v>
      </c>
    </row>
    <row r="4348" spans="1:8" x14ac:dyDescent="0.25">
      <c r="A4348" t="s">
        <v>4369</v>
      </c>
      <c r="B4348" t="s">
        <v>65</v>
      </c>
      <c r="C4348">
        <v>5</v>
      </c>
      <c r="D4348">
        <v>1.5</v>
      </c>
      <c r="E4348">
        <v>7.5</v>
      </c>
      <c r="F4348" t="s">
        <v>23</v>
      </c>
      <c r="H4348" s="1">
        <v>45234</v>
      </c>
    </row>
    <row r="4349" spans="1:8" x14ac:dyDescent="0.25">
      <c r="A4349" t="s">
        <v>4370</v>
      </c>
      <c r="B4349" t="s">
        <v>17</v>
      </c>
      <c r="C4349">
        <v>3</v>
      </c>
      <c r="D4349">
        <v>1</v>
      </c>
      <c r="E4349">
        <v>3</v>
      </c>
      <c r="G4349" t="s">
        <v>11</v>
      </c>
      <c r="H4349" s="1">
        <v>45216</v>
      </c>
    </row>
    <row r="4350" spans="1:8" x14ac:dyDescent="0.25">
      <c r="A4350" t="s">
        <v>4371</v>
      </c>
      <c r="B4350" t="s">
        <v>28</v>
      </c>
      <c r="C4350">
        <v>2</v>
      </c>
      <c r="D4350">
        <v>4</v>
      </c>
      <c r="E4350">
        <v>8</v>
      </c>
      <c r="G4350" t="s">
        <v>15</v>
      </c>
      <c r="H4350" s="1">
        <v>45222</v>
      </c>
    </row>
    <row r="4351" spans="1:8" x14ac:dyDescent="0.25">
      <c r="A4351" t="s">
        <v>4372</v>
      </c>
      <c r="B4351" t="s">
        <v>39</v>
      </c>
      <c r="C4351">
        <v>2</v>
      </c>
      <c r="D4351">
        <v>3</v>
      </c>
      <c r="E4351">
        <v>6</v>
      </c>
      <c r="F4351" t="s">
        <v>10</v>
      </c>
      <c r="H4351" s="1">
        <v>44960</v>
      </c>
    </row>
    <row r="4352" spans="1:8" x14ac:dyDescent="0.25">
      <c r="A4352" t="s">
        <v>4373</v>
      </c>
      <c r="B4352" t="s">
        <v>21</v>
      </c>
      <c r="D4352">
        <v>2</v>
      </c>
      <c r="E4352">
        <v>10</v>
      </c>
      <c r="G4352" t="s">
        <v>15</v>
      </c>
      <c r="H4352" s="1">
        <v>45074</v>
      </c>
    </row>
    <row r="4353" spans="1:8" x14ac:dyDescent="0.25">
      <c r="A4353" t="s">
        <v>4374</v>
      </c>
      <c r="B4353" t="s">
        <v>28</v>
      </c>
      <c r="C4353">
        <v>4</v>
      </c>
      <c r="D4353">
        <v>4</v>
      </c>
      <c r="E4353">
        <v>16</v>
      </c>
      <c r="G4353" t="s">
        <v>11</v>
      </c>
      <c r="H4353" s="1">
        <v>45202</v>
      </c>
    </row>
    <row r="4354" spans="1:8" x14ac:dyDescent="0.25">
      <c r="A4354" t="s">
        <v>4375</v>
      </c>
      <c r="B4354" t="s">
        <v>17</v>
      </c>
      <c r="C4354">
        <v>3</v>
      </c>
      <c r="D4354" t="s">
        <v>21</v>
      </c>
      <c r="E4354">
        <v>3</v>
      </c>
      <c r="F4354" t="s">
        <v>10</v>
      </c>
      <c r="G4354" t="s">
        <v>11</v>
      </c>
      <c r="H4354" s="1">
        <v>45169</v>
      </c>
    </row>
    <row r="4355" spans="1:8" x14ac:dyDescent="0.25">
      <c r="A4355" t="s">
        <v>4376</v>
      </c>
      <c r="B4355" t="s">
        <v>18</v>
      </c>
      <c r="C4355">
        <v>3</v>
      </c>
      <c r="D4355">
        <v>1</v>
      </c>
      <c r="E4355">
        <v>3</v>
      </c>
      <c r="F4355" t="s">
        <v>23</v>
      </c>
      <c r="G4355" t="s">
        <v>15</v>
      </c>
      <c r="H4355" s="1">
        <v>45118</v>
      </c>
    </row>
    <row r="4356" spans="1:8" x14ac:dyDescent="0.25">
      <c r="A4356" t="s">
        <v>4377</v>
      </c>
      <c r="B4356" t="s">
        <v>20</v>
      </c>
      <c r="C4356">
        <v>5</v>
      </c>
      <c r="D4356">
        <v>5</v>
      </c>
      <c r="E4356">
        <v>25</v>
      </c>
      <c r="F4356" t="s">
        <v>10</v>
      </c>
      <c r="G4356" t="s">
        <v>11</v>
      </c>
      <c r="H4356" s="1">
        <v>45258</v>
      </c>
    </row>
    <row r="4357" spans="1:8" x14ac:dyDescent="0.25">
      <c r="A4357" t="s">
        <v>4378</v>
      </c>
      <c r="B4357" t="s">
        <v>13</v>
      </c>
      <c r="C4357">
        <v>2</v>
      </c>
      <c r="D4357">
        <v>3</v>
      </c>
      <c r="E4357">
        <v>6</v>
      </c>
      <c r="G4357" t="s">
        <v>21</v>
      </c>
      <c r="H4357" s="1">
        <v>45064</v>
      </c>
    </row>
    <row r="4358" spans="1:8" x14ac:dyDescent="0.25">
      <c r="A4358" t="s">
        <v>4379</v>
      </c>
      <c r="B4358" t="s">
        <v>65</v>
      </c>
      <c r="C4358">
        <v>4</v>
      </c>
      <c r="D4358">
        <v>1.5</v>
      </c>
      <c r="E4358">
        <v>6</v>
      </c>
      <c r="F4358" t="s">
        <v>23</v>
      </c>
      <c r="H4358" s="1">
        <v>45086</v>
      </c>
    </row>
    <row r="4359" spans="1:8" x14ac:dyDescent="0.25">
      <c r="A4359" t="s">
        <v>4380</v>
      </c>
      <c r="B4359" t="s">
        <v>20</v>
      </c>
      <c r="C4359">
        <v>2</v>
      </c>
      <c r="D4359">
        <v>5</v>
      </c>
      <c r="E4359">
        <v>10</v>
      </c>
      <c r="F4359" t="s">
        <v>14</v>
      </c>
      <c r="G4359" t="s">
        <v>15</v>
      </c>
      <c r="H4359" s="1">
        <v>45046</v>
      </c>
    </row>
    <row r="4360" spans="1:8" x14ac:dyDescent="0.25">
      <c r="A4360" t="s">
        <v>4381</v>
      </c>
      <c r="B4360" t="s">
        <v>9</v>
      </c>
      <c r="C4360">
        <v>3</v>
      </c>
      <c r="D4360">
        <v>2</v>
      </c>
      <c r="E4360">
        <v>6</v>
      </c>
      <c r="F4360" t="s">
        <v>14</v>
      </c>
      <c r="G4360" t="s">
        <v>15</v>
      </c>
      <c r="H4360" s="1">
        <v>45186</v>
      </c>
    </row>
    <row r="4361" spans="1:8" x14ac:dyDescent="0.25">
      <c r="A4361" t="s">
        <v>4382</v>
      </c>
      <c r="B4361" t="s">
        <v>25</v>
      </c>
      <c r="C4361">
        <v>2</v>
      </c>
      <c r="D4361">
        <v>4</v>
      </c>
      <c r="E4361">
        <v>8</v>
      </c>
      <c r="G4361" t="s">
        <v>15</v>
      </c>
      <c r="H4361" s="1">
        <v>45025</v>
      </c>
    </row>
    <row r="4362" spans="1:8" x14ac:dyDescent="0.25">
      <c r="A4362" t="s">
        <v>4383</v>
      </c>
      <c r="B4362" t="s">
        <v>17</v>
      </c>
      <c r="C4362">
        <v>5</v>
      </c>
      <c r="D4362">
        <v>1</v>
      </c>
      <c r="E4362">
        <v>5</v>
      </c>
      <c r="H4362" s="1">
        <v>45018</v>
      </c>
    </row>
    <row r="4363" spans="1:8" x14ac:dyDescent="0.25">
      <c r="A4363" t="s">
        <v>4384</v>
      </c>
      <c r="B4363" t="s">
        <v>28</v>
      </c>
      <c r="C4363">
        <v>4</v>
      </c>
      <c r="D4363">
        <v>4</v>
      </c>
      <c r="E4363">
        <v>16</v>
      </c>
      <c r="F4363" t="s">
        <v>14</v>
      </c>
      <c r="G4363" t="s">
        <v>18</v>
      </c>
      <c r="H4363" s="1">
        <v>45135</v>
      </c>
    </row>
    <row r="4364" spans="1:8" x14ac:dyDescent="0.25">
      <c r="A4364" t="s">
        <v>4385</v>
      </c>
      <c r="B4364" t="s">
        <v>28</v>
      </c>
      <c r="C4364">
        <v>4</v>
      </c>
      <c r="D4364">
        <v>4</v>
      </c>
      <c r="E4364">
        <v>16</v>
      </c>
      <c r="H4364" s="1">
        <v>45283</v>
      </c>
    </row>
    <row r="4365" spans="1:8" x14ac:dyDescent="0.25">
      <c r="A4365" t="s">
        <v>4386</v>
      </c>
      <c r="B4365" t="s">
        <v>17</v>
      </c>
      <c r="C4365">
        <v>5</v>
      </c>
      <c r="E4365">
        <v>5</v>
      </c>
      <c r="F4365" t="s">
        <v>23</v>
      </c>
      <c r="G4365" t="s">
        <v>21</v>
      </c>
    </row>
    <row r="4366" spans="1:8" x14ac:dyDescent="0.25">
      <c r="A4366" t="s">
        <v>4387</v>
      </c>
      <c r="C4366">
        <v>1</v>
      </c>
      <c r="D4366">
        <v>1</v>
      </c>
      <c r="E4366">
        <v>1</v>
      </c>
      <c r="F4366" t="s">
        <v>14</v>
      </c>
      <c r="G4366" t="s">
        <v>21</v>
      </c>
      <c r="H4366" s="1">
        <v>45037</v>
      </c>
    </row>
    <row r="4367" spans="1:8" x14ac:dyDescent="0.25">
      <c r="A4367" t="s">
        <v>4388</v>
      </c>
      <c r="B4367" t="s">
        <v>13</v>
      </c>
      <c r="C4367">
        <v>2</v>
      </c>
      <c r="D4367">
        <v>3</v>
      </c>
      <c r="E4367">
        <v>6</v>
      </c>
      <c r="H4367" t="s">
        <v>18</v>
      </c>
    </row>
    <row r="4368" spans="1:8" x14ac:dyDescent="0.25">
      <c r="A4368" t="s">
        <v>4389</v>
      </c>
      <c r="B4368" t="s">
        <v>25</v>
      </c>
      <c r="C4368">
        <v>1</v>
      </c>
      <c r="D4368">
        <v>4</v>
      </c>
      <c r="E4368">
        <v>4</v>
      </c>
      <c r="F4368" t="s">
        <v>10</v>
      </c>
      <c r="G4368" t="s">
        <v>15</v>
      </c>
      <c r="H4368" s="1">
        <v>45064</v>
      </c>
    </row>
    <row r="4369" spans="1:8" x14ac:dyDescent="0.25">
      <c r="A4369" t="s">
        <v>4390</v>
      </c>
      <c r="B4369" t="s">
        <v>65</v>
      </c>
      <c r="C4369">
        <v>3</v>
      </c>
      <c r="D4369">
        <v>1.5</v>
      </c>
      <c r="E4369">
        <v>4.5</v>
      </c>
      <c r="F4369" t="s">
        <v>10</v>
      </c>
      <c r="H4369" s="1">
        <v>44965</v>
      </c>
    </row>
    <row r="4370" spans="1:8" x14ac:dyDescent="0.25">
      <c r="A4370" t="s">
        <v>4391</v>
      </c>
      <c r="B4370" t="s">
        <v>25</v>
      </c>
      <c r="C4370">
        <v>3</v>
      </c>
      <c r="D4370">
        <v>4</v>
      </c>
      <c r="E4370">
        <v>12</v>
      </c>
      <c r="G4370" t="s">
        <v>11</v>
      </c>
      <c r="H4370" s="1">
        <v>45205</v>
      </c>
    </row>
    <row r="4371" spans="1:8" x14ac:dyDescent="0.25">
      <c r="A4371" t="s">
        <v>4392</v>
      </c>
      <c r="B4371" t="s">
        <v>9</v>
      </c>
      <c r="C4371">
        <v>5</v>
      </c>
      <c r="D4371">
        <v>2</v>
      </c>
      <c r="E4371">
        <v>10</v>
      </c>
      <c r="F4371" t="s">
        <v>23</v>
      </c>
      <c r="H4371" s="1">
        <v>45140</v>
      </c>
    </row>
    <row r="4372" spans="1:8" x14ac:dyDescent="0.25">
      <c r="A4372" t="s">
        <v>4393</v>
      </c>
      <c r="B4372" t="s">
        <v>20</v>
      </c>
      <c r="C4372">
        <v>4</v>
      </c>
      <c r="D4372">
        <v>5</v>
      </c>
      <c r="E4372">
        <v>20</v>
      </c>
      <c r="F4372" t="s">
        <v>10</v>
      </c>
      <c r="H4372" s="1">
        <v>45174</v>
      </c>
    </row>
    <row r="4373" spans="1:8" x14ac:dyDescent="0.25">
      <c r="A4373" t="s">
        <v>4394</v>
      </c>
      <c r="B4373" t="s">
        <v>20</v>
      </c>
      <c r="C4373">
        <v>1</v>
      </c>
      <c r="D4373">
        <v>5</v>
      </c>
      <c r="E4373">
        <v>5</v>
      </c>
      <c r="G4373" t="s">
        <v>15</v>
      </c>
      <c r="H4373" s="1">
        <v>45094</v>
      </c>
    </row>
    <row r="4374" spans="1:8" x14ac:dyDescent="0.25">
      <c r="A4374" t="s">
        <v>4395</v>
      </c>
      <c r="B4374" t="s">
        <v>65</v>
      </c>
      <c r="C4374">
        <v>1</v>
      </c>
      <c r="D4374">
        <v>1.5</v>
      </c>
      <c r="E4374">
        <v>1.5</v>
      </c>
      <c r="G4374" t="s">
        <v>15</v>
      </c>
      <c r="H4374" s="1">
        <v>45171</v>
      </c>
    </row>
    <row r="4375" spans="1:8" x14ac:dyDescent="0.25">
      <c r="A4375" t="s">
        <v>4396</v>
      </c>
      <c r="C4375" t="s">
        <v>18</v>
      </c>
      <c r="D4375">
        <v>2</v>
      </c>
      <c r="E4375">
        <v>8</v>
      </c>
      <c r="G4375" t="s">
        <v>11</v>
      </c>
      <c r="H4375" s="1">
        <v>45178</v>
      </c>
    </row>
    <row r="4376" spans="1:8" x14ac:dyDescent="0.25">
      <c r="A4376" t="s">
        <v>4397</v>
      </c>
      <c r="B4376" t="s">
        <v>17</v>
      </c>
      <c r="C4376">
        <v>3</v>
      </c>
      <c r="D4376">
        <v>1</v>
      </c>
      <c r="E4376">
        <v>3</v>
      </c>
      <c r="F4376" t="s">
        <v>10</v>
      </c>
      <c r="G4376" t="s">
        <v>11</v>
      </c>
      <c r="H4376" s="1">
        <v>44940</v>
      </c>
    </row>
    <row r="4377" spans="1:8" x14ac:dyDescent="0.25">
      <c r="A4377" t="s">
        <v>4398</v>
      </c>
      <c r="B4377" t="s">
        <v>9</v>
      </c>
      <c r="C4377">
        <v>5</v>
      </c>
      <c r="D4377">
        <v>2</v>
      </c>
      <c r="E4377">
        <v>10</v>
      </c>
      <c r="G4377" t="s">
        <v>11</v>
      </c>
      <c r="H4377" s="1">
        <v>45133</v>
      </c>
    </row>
    <row r="4378" spans="1:8" x14ac:dyDescent="0.25">
      <c r="A4378" t="s">
        <v>4399</v>
      </c>
      <c r="B4378" t="s">
        <v>28</v>
      </c>
      <c r="C4378" t="s">
        <v>21</v>
      </c>
      <c r="D4378">
        <v>4</v>
      </c>
      <c r="E4378">
        <v>20</v>
      </c>
      <c r="F4378" t="s">
        <v>23</v>
      </c>
      <c r="H4378" s="1">
        <v>45197</v>
      </c>
    </row>
    <row r="4379" spans="1:8" x14ac:dyDescent="0.25">
      <c r="A4379" t="s">
        <v>4400</v>
      </c>
      <c r="B4379" t="s">
        <v>9</v>
      </c>
      <c r="C4379">
        <v>1</v>
      </c>
      <c r="D4379">
        <v>2</v>
      </c>
      <c r="E4379">
        <v>2</v>
      </c>
      <c r="F4379" t="s">
        <v>23</v>
      </c>
      <c r="H4379" s="1">
        <v>45000</v>
      </c>
    </row>
    <row r="4380" spans="1:8" x14ac:dyDescent="0.25">
      <c r="A4380" t="s">
        <v>4401</v>
      </c>
      <c r="B4380" t="s">
        <v>39</v>
      </c>
      <c r="C4380">
        <v>1</v>
      </c>
      <c r="D4380">
        <v>3</v>
      </c>
      <c r="E4380">
        <v>3</v>
      </c>
      <c r="F4380" t="s">
        <v>10</v>
      </c>
      <c r="G4380" t="s">
        <v>11</v>
      </c>
      <c r="H4380" t="s">
        <v>21</v>
      </c>
    </row>
    <row r="4381" spans="1:8" x14ac:dyDescent="0.25">
      <c r="A4381" t="s">
        <v>4402</v>
      </c>
      <c r="B4381" t="s">
        <v>39</v>
      </c>
      <c r="C4381">
        <v>5</v>
      </c>
      <c r="D4381">
        <v>3</v>
      </c>
      <c r="E4381">
        <v>15</v>
      </c>
      <c r="F4381" t="s">
        <v>18</v>
      </c>
      <c r="H4381" s="1">
        <v>45110</v>
      </c>
    </row>
    <row r="4382" spans="1:8" x14ac:dyDescent="0.25">
      <c r="A4382" t="s">
        <v>4403</v>
      </c>
      <c r="B4382" t="s">
        <v>13</v>
      </c>
      <c r="C4382">
        <v>4</v>
      </c>
      <c r="D4382">
        <v>3</v>
      </c>
      <c r="E4382">
        <v>12</v>
      </c>
      <c r="F4382" t="s">
        <v>23</v>
      </c>
      <c r="G4382" t="s">
        <v>11</v>
      </c>
      <c r="H4382" s="1">
        <v>45253</v>
      </c>
    </row>
    <row r="4383" spans="1:8" x14ac:dyDescent="0.25">
      <c r="A4383" t="s">
        <v>4404</v>
      </c>
      <c r="B4383" t="s">
        <v>13</v>
      </c>
      <c r="C4383">
        <v>5</v>
      </c>
      <c r="D4383">
        <v>3</v>
      </c>
      <c r="E4383">
        <v>15</v>
      </c>
      <c r="F4383" t="s">
        <v>14</v>
      </c>
      <c r="H4383" s="1">
        <v>45230</v>
      </c>
    </row>
    <row r="4384" spans="1:8" x14ac:dyDescent="0.25">
      <c r="A4384" t="s">
        <v>4405</v>
      </c>
      <c r="B4384" t="s">
        <v>28</v>
      </c>
      <c r="C4384">
        <v>2</v>
      </c>
      <c r="D4384">
        <v>4</v>
      </c>
      <c r="E4384">
        <v>8</v>
      </c>
      <c r="F4384" t="s">
        <v>23</v>
      </c>
      <c r="H4384" s="1">
        <v>45143</v>
      </c>
    </row>
    <row r="4385" spans="1:8" x14ac:dyDescent="0.25">
      <c r="A4385" t="s">
        <v>4406</v>
      </c>
      <c r="B4385" t="s">
        <v>39</v>
      </c>
      <c r="C4385">
        <v>4</v>
      </c>
      <c r="D4385">
        <v>3</v>
      </c>
      <c r="E4385">
        <v>12</v>
      </c>
      <c r="F4385" t="s">
        <v>23</v>
      </c>
      <c r="G4385" t="s">
        <v>15</v>
      </c>
      <c r="H4385" s="1">
        <v>45232</v>
      </c>
    </row>
    <row r="4386" spans="1:8" x14ac:dyDescent="0.25">
      <c r="A4386" t="s">
        <v>4407</v>
      </c>
      <c r="B4386" t="s">
        <v>13</v>
      </c>
      <c r="C4386">
        <v>5</v>
      </c>
      <c r="D4386">
        <v>3</v>
      </c>
      <c r="E4386">
        <v>15</v>
      </c>
      <c r="F4386" t="s">
        <v>10</v>
      </c>
      <c r="G4386" t="s">
        <v>11</v>
      </c>
      <c r="H4386" s="1">
        <v>44951</v>
      </c>
    </row>
    <row r="4387" spans="1:8" x14ac:dyDescent="0.25">
      <c r="A4387" t="s">
        <v>4408</v>
      </c>
      <c r="B4387" t="s">
        <v>13</v>
      </c>
      <c r="C4387">
        <v>1</v>
      </c>
      <c r="D4387">
        <v>3</v>
      </c>
      <c r="E4387">
        <v>3</v>
      </c>
      <c r="F4387" t="s">
        <v>14</v>
      </c>
      <c r="G4387" t="s">
        <v>15</v>
      </c>
      <c r="H4387" s="1">
        <v>45061</v>
      </c>
    </row>
    <row r="4388" spans="1:8" x14ac:dyDescent="0.25">
      <c r="A4388" t="s">
        <v>4409</v>
      </c>
      <c r="B4388" t="s">
        <v>17</v>
      </c>
      <c r="C4388">
        <v>4</v>
      </c>
      <c r="D4388">
        <v>1</v>
      </c>
      <c r="E4388">
        <v>4</v>
      </c>
      <c r="F4388" t="s">
        <v>14</v>
      </c>
      <c r="G4388" t="s">
        <v>15</v>
      </c>
      <c r="H4388" s="1">
        <v>45204</v>
      </c>
    </row>
    <row r="4389" spans="1:8" x14ac:dyDescent="0.25">
      <c r="A4389" t="s">
        <v>4410</v>
      </c>
      <c r="B4389" t="s">
        <v>65</v>
      </c>
      <c r="C4389">
        <v>5</v>
      </c>
      <c r="D4389">
        <v>1.5</v>
      </c>
      <c r="E4389">
        <v>7.5</v>
      </c>
      <c r="F4389" t="s">
        <v>10</v>
      </c>
      <c r="G4389" t="s">
        <v>15</v>
      </c>
      <c r="H4389" s="1">
        <v>44971</v>
      </c>
    </row>
    <row r="4390" spans="1:8" x14ac:dyDescent="0.25">
      <c r="A4390" t="s">
        <v>4411</v>
      </c>
      <c r="B4390" t="s">
        <v>13</v>
      </c>
      <c r="C4390">
        <v>4</v>
      </c>
      <c r="D4390">
        <v>3</v>
      </c>
      <c r="E4390">
        <v>12</v>
      </c>
      <c r="F4390" t="s">
        <v>23</v>
      </c>
      <c r="H4390" s="1">
        <v>45216</v>
      </c>
    </row>
    <row r="4391" spans="1:8" x14ac:dyDescent="0.25">
      <c r="A4391" t="s">
        <v>4412</v>
      </c>
      <c r="B4391" t="s">
        <v>9</v>
      </c>
      <c r="C4391">
        <v>2</v>
      </c>
      <c r="D4391">
        <v>2</v>
      </c>
      <c r="E4391">
        <v>4</v>
      </c>
      <c r="F4391" t="s">
        <v>14</v>
      </c>
      <c r="H4391" s="1">
        <v>45110</v>
      </c>
    </row>
    <row r="4392" spans="1:8" x14ac:dyDescent="0.25">
      <c r="A4392" t="s">
        <v>4413</v>
      </c>
      <c r="B4392" t="s">
        <v>25</v>
      </c>
      <c r="C4392">
        <v>2</v>
      </c>
      <c r="D4392">
        <v>4</v>
      </c>
      <c r="E4392">
        <v>8</v>
      </c>
      <c r="F4392" t="s">
        <v>18</v>
      </c>
      <c r="H4392" s="1">
        <v>45043</v>
      </c>
    </row>
    <row r="4393" spans="1:8" x14ac:dyDescent="0.25">
      <c r="A4393" t="s">
        <v>4414</v>
      </c>
      <c r="B4393" t="s">
        <v>9</v>
      </c>
      <c r="C4393">
        <v>3</v>
      </c>
      <c r="D4393">
        <v>2</v>
      </c>
      <c r="E4393">
        <v>6</v>
      </c>
      <c r="F4393" t="s">
        <v>10</v>
      </c>
      <c r="H4393" s="1">
        <v>45184</v>
      </c>
    </row>
    <row r="4394" spans="1:8" x14ac:dyDescent="0.25">
      <c r="A4394" t="s">
        <v>4415</v>
      </c>
      <c r="B4394" t="s">
        <v>20</v>
      </c>
      <c r="C4394">
        <v>5</v>
      </c>
      <c r="D4394">
        <v>5</v>
      </c>
      <c r="E4394">
        <v>25</v>
      </c>
      <c r="H4394" t="s">
        <v>21</v>
      </c>
    </row>
    <row r="4395" spans="1:8" x14ac:dyDescent="0.25">
      <c r="A4395" t="s">
        <v>4416</v>
      </c>
      <c r="B4395" t="s">
        <v>13</v>
      </c>
      <c r="D4395">
        <v>3</v>
      </c>
      <c r="E4395">
        <v>6</v>
      </c>
      <c r="F4395" t="s">
        <v>14</v>
      </c>
      <c r="G4395" t="s">
        <v>21</v>
      </c>
      <c r="H4395" s="1">
        <v>45022</v>
      </c>
    </row>
    <row r="4396" spans="1:8" x14ac:dyDescent="0.25">
      <c r="A4396" t="s">
        <v>4417</v>
      </c>
      <c r="B4396" t="s">
        <v>17</v>
      </c>
      <c r="C4396">
        <v>5</v>
      </c>
      <c r="D4396">
        <v>1</v>
      </c>
      <c r="E4396">
        <v>5</v>
      </c>
      <c r="F4396" t="s">
        <v>10</v>
      </c>
      <c r="G4396" t="s">
        <v>11</v>
      </c>
      <c r="H4396" s="1">
        <v>45260</v>
      </c>
    </row>
    <row r="4397" spans="1:8" x14ac:dyDescent="0.25">
      <c r="A4397" t="s">
        <v>4418</v>
      </c>
      <c r="B4397" t="s">
        <v>9</v>
      </c>
      <c r="C4397">
        <v>4</v>
      </c>
      <c r="D4397">
        <v>2</v>
      </c>
      <c r="E4397">
        <v>8</v>
      </c>
      <c r="F4397" t="s">
        <v>23</v>
      </c>
      <c r="G4397" t="s">
        <v>11</v>
      </c>
      <c r="H4397" s="1">
        <v>45057</v>
      </c>
    </row>
    <row r="4398" spans="1:8" x14ac:dyDescent="0.25">
      <c r="A4398" t="s">
        <v>4419</v>
      </c>
      <c r="B4398" t="s">
        <v>65</v>
      </c>
      <c r="C4398">
        <v>2</v>
      </c>
      <c r="D4398">
        <v>1.5</v>
      </c>
      <c r="E4398">
        <v>3</v>
      </c>
      <c r="F4398" t="s">
        <v>14</v>
      </c>
      <c r="H4398" s="1">
        <v>45253</v>
      </c>
    </row>
    <row r="4399" spans="1:8" x14ac:dyDescent="0.25">
      <c r="A4399" t="s">
        <v>4420</v>
      </c>
      <c r="B4399" t="s">
        <v>13</v>
      </c>
      <c r="C4399">
        <v>5</v>
      </c>
      <c r="D4399">
        <v>3</v>
      </c>
      <c r="E4399">
        <v>15</v>
      </c>
      <c r="F4399" t="s">
        <v>14</v>
      </c>
    </row>
    <row r="4400" spans="1:8" x14ac:dyDescent="0.25">
      <c r="A4400" t="s">
        <v>4421</v>
      </c>
      <c r="B4400" t="s">
        <v>65</v>
      </c>
      <c r="C4400">
        <v>5</v>
      </c>
      <c r="D4400">
        <v>1.5</v>
      </c>
      <c r="E4400">
        <v>7.5</v>
      </c>
      <c r="G4400" t="s">
        <v>11</v>
      </c>
      <c r="H4400" s="1">
        <v>45089</v>
      </c>
    </row>
    <row r="4401" spans="1:8" x14ac:dyDescent="0.25">
      <c r="A4401" t="s">
        <v>4422</v>
      </c>
      <c r="B4401" t="s">
        <v>65</v>
      </c>
      <c r="C4401">
        <v>2</v>
      </c>
      <c r="D4401">
        <v>1.5</v>
      </c>
      <c r="E4401">
        <v>3</v>
      </c>
      <c r="G4401" t="s">
        <v>21</v>
      </c>
      <c r="H4401" t="s">
        <v>18</v>
      </c>
    </row>
    <row r="4402" spans="1:8" x14ac:dyDescent="0.25">
      <c r="A4402" t="s">
        <v>4423</v>
      </c>
      <c r="B4402" t="s">
        <v>13</v>
      </c>
      <c r="C4402">
        <v>5</v>
      </c>
      <c r="D4402">
        <v>3</v>
      </c>
      <c r="E4402">
        <v>15</v>
      </c>
      <c r="F4402" t="s">
        <v>14</v>
      </c>
      <c r="G4402" t="s">
        <v>11</v>
      </c>
      <c r="H4402" s="1">
        <v>44976</v>
      </c>
    </row>
    <row r="4403" spans="1:8" x14ac:dyDescent="0.25">
      <c r="A4403" t="s">
        <v>4424</v>
      </c>
      <c r="B4403" t="s">
        <v>25</v>
      </c>
      <c r="C4403">
        <v>1</v>
      </c>
      <c r="D4403">
        <v>4</v>
      </c>
      <c r="E4403">
        <v>4</v>
      </c>
      <c r="F4403" t="s">
        <v>14</v>
      </c>
      <c r="G4403" t="s">
        <v>15</v>
      </c>
      <c r="H4403" s="1">
        <v>45079</v>
      </c>
    </row>
    <row r="4404" spans="1:8" x14ac:dyDescent="0.25">
      <c r="A4404" t="s">
        <v>4425</v>
      </c>
      <c r="B4404" t="s">
        <v>28</v>
      </c>
      <c r="C4404">
        <v>4</v>
      </c>
      <c r="D4404">
        <v>4</v>
      </c>
      <c r="E4404">
        <v>16</v>
      </c>
      <c r="F4404" t="s">
        <v>10</v>
      </c>
      <c r="H4404" s="1">
        <v>45008</v>
      </c>
    </row>
    <row r="4405" spans="1:8" x14ac:dyDescent="0.25">
      <c r="A4405" t="s">
        <v>4426</v>
      </c>
      <c r="B4405" t="s">
        <v>17</v>
      </c>
      <c r="C4405">
        <v>2</v>
      </c>
      <c r="D4405">
        <v>1</v>
      </c>
      <c r="E4405">
        <v>2</v>
      </c>
      <c r="F4405" t="s">
        <v>10</v>
      </c>
      <c r="G4405" t="s">
        <v>15</v>
      </c>
      <c r="H4405" s="1">
        <v>45182</v>
      </c>
    </row>
    <row r="4406" spans="1:8" x14ac:dyDescent="0.25">
      <c r="A4406" t="s">
        <v>4427</v>
      </c>
      <c r="B4406" t="s">
        <v>65</v>
      </c>
      <c r="C4406">
        <v>4</v>
      </c>
      <c r="D4406" t="s">
        <v>21</v>
      </c>
      <c r="E4406">
        <v>6</v>
      </c>
      <c r="G4406" t="s">
        <v>15</v>
      </c>
      <c r="H4406" s="1">
        <v>45089</v>
      </c>
    </row>
    <row r="4407" spans="1:8" x14ac:dyDescent="0.25">
      <c r="A4407" t="s">
        <v>4428</v>
      </c>
      <c r="B4407" t="s">
        <v>13</v>
      </c>
      <c r="C4407">
        <v>3</v>
      </c>
      <c r="D4407">
        <v>3</v>
      </c>
      <c r="E4407">
        <v>9</v>
      </c>
      <c r="H4407" s="1">
        <v>45230</v>
      </c>
    </row>
    <row r="4408" spans="1:8" x14ac:dyDescent="0.25">
      <c r="A4408" t="s">
        <v>4429</v>
      </c>
      <c r="B4408" t="s">
        <v>28</v>
      </c>
      <c r="C4408">
        <v>4</v>
      </c>
      <c r="D4408" t="s">
        <v>18</v>
      </c>
      <c r="E4408">
        <v>16</v>
      </c>
      <c r="F4408" t="s">
        <v>14</v>
      </c>
      <c r="H4408" s="1">
        <v>45203</v>
      </c>
    </row>
    <row r="4409" spans="1:8" x14ac:dyDescent="0.25">
      <c r="A4409" t="s">
        <v>4430</v>
      </c>
      <c r="B4409" t="s">
        <v>13</v>
      </c>
      <c r="C4409">
        <v>1</v>
      </c>
      <c r="D4409">
        <v>3</v>
      </c>
      <c r="E4409">
        <v>3</v>
      </c>
      <c r="F4409" t="s">
        <v>23</v>
      </c>
      <c r="H4409" s="1">
        <v>45169</v>
      </c>
    </row>
    <row r="4410" spans="1:8" x14ac:dyDescent="0.25">
      <c r="A4410" t="s">
        <v>4431</v>
      </c>
      <c r="B4410" t="s">
        <v>28</v>
      </c>
      <c r="C4410">
        <v>4</v>
      </c>
      <c r="D4410">
        <v>4</v>
      </c>
      <c r="E4410">
        <v>16</v>
      </c>
      <c r="F4410" t="s">
        <v>10</v>
      </c>
      <c r="H4410" s="1">
        <v>45012</v>
      </c>
    </row>
    <row r="4411" spans="1:8" x14ac:dyDescent="0.25">
      <c r="A4411" t="s">
        <v>4432</v>
      </c>
      <c r="B4411" t="s">
        <v>25</v>
      </c>
      <c r="C4411">
        <v>2</v>
      </c>
      <c r="D4411">
        <v>4</v>
      </c>
      <c r="E4411">
        <v>8</v>
      </c>
      <c r="F4411" t="s">
        <v>10</v>
      </c>
      <c r="H4411" s="1">
        <v>45171</v>
      </c>
    </row>
    <row r="4412" spans="1:8" x14ac:dyDescent="0.25">
      <c r="A4412" t="s">
        <v>4433</v>
      </c>
      <c r="B4412" t="s">
        <v>28</v>
      </c>
      <c r="C4412">
        <v>5</v>
      </c>
      <c r="D4412">
        <v>4</v>
      </c>
      <c r="E4412">
        <v>20</v>
      </c>
      <c r="F4412" t="s">
        <v>10</v>
      </c>
      <c r="G4412" t="s">
        <v>15</v>
      </c>
      <c r="H4412" s="1">
        <v>45262</v>
      </c>
    </row>
    <row r="4413" spans="1:8" x14ac:dyDescent="0.25">
      <c r="A4413" t="s">
        <v>4434</v>
      </c>
      <c r="B4413" t="s">
        <v>25</v>
      </c>
      <c r="C4413">
        <v>4</v>
      </c>
      <c r="D4413">
        <v>4</v>
      </c>
      <c r="E4413">
        <v>16</v>
      </c>
      <c r="F4413" t="s">
        <v>10</v>
      </c>
      <c r="G4413" t="s">
        <v>11</v>
      </c>
      <c r="H4413" s="1">
        <v>45239</v>
      </c>
    </row>
    <row r="4414" spans="1:8" x14ac:dyDescent="0.25">
      <c r="A4414" t="s">
        <v>4435</v>
      </c>
      <c r="B4414" t="s">
        <v>18</v>
      </c>
      <c r="C4414">
        <v>3</v>
      </c>
      <c r="D4414">
        <v>3</v>
      </c>
      <c r="E4414" t="s">
        <v>21</v>
      </c>
      <c r="G4414" t="s">
        <v>11</v>
      </c>
      <c r="H4414" s="1">
        <v>45002</v>
      </c>
    </row>
    <row r="4415" spans="1:8" x14ac:dyDescent="0.25">
      <c r="A4415" t="s">
        <v>4436</v>
      </c>
      <c r="B4415" t="s">
        <v>13</v>
      </c>
      <c r="C4415">
        <v>2</v>
      </c>
      <c r="D4415">
        <v>3</v>
      </c>
      <c r="E4415">
        <v>6</v>
      </c>
      <c r="F4415" t="s">
        <v>10</v>
      </c>
      <c r="G4415" t="s">
        <v>21</v>
      </c>
      <c r="H4415" s="1">
        <v>45083</v>
      </c>
    </row>
    <row r="4416" spans="1:8" x14ac:dyDescent="0.25">
      <c r="A4416" t="s">
        <v>4437</v>
      </c>
      <c r="B4416" t="s">
        <v>25</v>
      </c>
      <c r="C4416">
        <v>3</v>
      </c>
      <c r="D4416">
        <v>4</v>
      </c>
      <c r="E4416">
        <v>12</v>
      </c>
      <c r="G4416" t="s">
        <v>15</v>
      </c>
      <c r="H4416" s="1">
        <v>45203</v>
      </c>
    </row>
    <row r="4417" spans="1:8" x14ac:dyDescent="0.25">
      <c r="A4417" t="s">
        <v>4438</v>
      </c>
      <c r="B4417" t="s">
        <v>13</v>
      </c>
      <c r="C4417">
        <v>3</v>
      </c>
      <c r="D4417">
        <v>3</v>
      </c>
      <c r="E4417">
        <v>9</v>
      </c>
      <c r="F4417" t="s">
        <v>10</v>
      </c>
      <c r="G4417" t="s">
        <v>15</v>
      </c>
      <c r="H4417" s="1">
        <v>45001</v>
      </c>
    </row>
    <row r="4418" spans="1:8" x14ac:dyDescent="0.25">
      <c r="A4418" t="s">
        <v>4439</v>
      </c>
      <c r="B4418" t="s">
        <v>28</v>
      </c>
      <c r="C4418">
        <v>5</v>
      </c>
      <c r="D4418">
        <v>4</v>
      </c>
      <c r="E4418">
        <v>20</v>
      </c>
      <c r="F4418" t="s">
        <v>23</v>
      </c>
      <c r="G4418" t="s">
        <v>15</v>
      </c>
      <c r="H4418" s="1">
        <v>44959</v>
      </c>
    </row>
    <row r="4419" spans="1:8" x14ac:dyDescent="0.25">
      <c r="A4419" t="s">
        <v>4440</v>
      </c>
      <c r="B4419" t="s">
        <v>25</v>
      </c>
      <c r="C4419">
        <v>2</v>
      </c>
      <c r="D4419">
        <v>4</v>
      </c>
      <c r="E4419">
        <v>8</v>
      </c>
      <c r="F4419" t="s">
        <v>14</v>
      </c>
      <c r="G4419" t="s">
        <v>11</v>
      </c>
      <c r="H4419" s="1">
        <v>45180</v>
      </c>
    </row>
    <row r="4420" spans="1:8" x14ac:dyDescent="0.25">
      <c r="A4420" t="s">
        <v>4441</v>
      </c>
      <c r="B4420" t="s">
        <v>13</v>
      </c>
      <c r="C4420">
        <v>4</v>
      </c>
      <c r="D4420">
        <v>3</v>
      </c>
      <c r="E4420">
        <v>12</v>
      </c>
      <c r="F4420" t="s">
        <v>10</v>
      </c>
      <c r="G4420" t="s">
        <v>15</v>
      </c>
      <c r="H4420" s="1">
        <v>45107</v>
      </c>
    </row>
    <row r="4421" spans="1:8" x14ac:dyDescent="0.25">
      <c r="A4421" t="s">
        <v>4442</v>
      </c>
      <c r="B4421" t="s">
        <v>28</v>
      </c>
      <c r="C4421">
        <v>2</v>
      </c>
      <c r="D4421">
        <v>4</v>
      </c>
      <c r="E4421">
        <v>8</v>
      </c>
      <c r="F4421" t="s">
        <v>14</v>
      </c>
      <c r="G4421" t="s">
        <v>11</v>
      </c>
      <c r="H4421" s="1">
        <v>45107</v>
      </c>
    </row>
    <row r="4422" spans="1:8" x14ac:dyDescent="0.25">
      <c r="A4422" t="s">
        <v>4443</v>
      </c>
      <c r="B4422" t="s">
        <v>17</v>
      </c>
      <c r="C4422">
        <v>2</v>
      </c>
      <c r="D4422">
        <v>1</v>
      </c>
      <c r="F4422" t="s">
        <v>14</v>
      </c>
      <c r="G4422" t="s">
        <v>18</v>
      </c>
      <c r="H4422" s="1">
        <v>45119</v>
      </c>
    </row>
    <row r="4423" spans="1:8" x14ac:dyDescent="0.25">
      <c r="A4423" t="s">
        <v>4444</v>
      </c>
      <c r="B4423" t="s">
        <v>18</v>
      </c>
      <c r="C4423">
        <v>5</v>
      </c>
      <c r="D4423">
        <v>3</v>
      </c>
      <c r="E4423">
        <v>15</v>
      </c>
      <c r="F4423" t="s">
        <v>14</v>
      </c>
      <c r="G4423" t="s">
        <v>21</v>
      </c>
      <c r="H4423" s="1">
        <v>45194</v>
      </c>
    </row>
    <row r="4424" spans="1:8" x14ac:dyDescent="0.25">
      <c r="A4424" t="s">
        <v>4445</v>
      </c>
      <c r="B4424" t="s">
        <v>17</v>
      </c>
      <c r="C4424">
        <v>3</v>
      </c>
      <c r="D4424">
        <v>1</v>
      </c>
      <c r="E4424" t="s">
        <v>21</v>
      </c>
      <c r="F4424" t="s">
        <v>14</v>
      </c>
      <c r="G4424" t="s">
        <v>11</v>
      </c>
      <c r="H4424" s="1">
        <v>45260</v>
      </c>
    </row>
    <row r="4425" spans="1:8" x14ac:dyDescent="0.25">
      <c r="A4425" t="s">
        <v>4446</v>
      </c>
      <c r="B4425" t="s">
        <v>9</v>
      </c>
      <c r="C4425">
        <v>4</v>
      </c>
      <c r="D4425" t="s">
        <v>21</v>
      </c>
      <c r="E4425">
        <v>8</v>
      </c>
      <c r="F4425" t="s">
        <v>14</v>
      </c>
      <c r="G4425" t="s">
        <v>15</v>
      </c>
      <c r="H4425" s="1">
        <v>44951</v>
      </c>
    </row>
    <row r="4426" spans="1:8" x14ac:dyDescent="0.25">
      <c r="A4426" t="s">
        <v>4447</v>
      </c>
      <c r="B4426" t="s">
        <v>39</v>
      </c>
      <c r="C4426">
        <v>1</v>
      </c>
      <c r="D4426">
        <v>3</v>
      </c>
      <c r="E4426">
        <v>3</v>
      </c>
      <c r="F4426" t="s">
        <v>10</v>
      </c>
      <c r="H4426" s="1">
        <v>45014</v>
      </c>
    </row>
    <row r="4427" spans="1:8" x14ac:dyDescent="0.25">
      <c r="A4427" t="s">
        <v>4448</v>
      </c>
      <c r="B4427" t="s">
        <v>9</v>
      </c>
      <c r="C4427">
        <v>1</v>
      </c>
      <c r="D4427">
        <v>2</v>
      </c>
      <c r="E4427">
        <v>2</v>
      </c>
      <c r="F4427" t="s">
        <v>23</v>
      </c>
      <c r="G4427" t="s">
        <v>11</v>
      </c>
      <c r="H4427" s="1">
        <v>45278</v>
      </c>
    </row>
    <row r="4428" spans="1:8" x14ac:dyDescent="0.25">
      <c r="A4428" t="s">
        <v>4449</v>
      </c>
      <c r="B4428" t="s">
        <v>65</v>
      </c>
      <c r="C4428">
        <v>5</v>
      </c>
      <c r="D4428">
        <v>1.5</v>
      </c>
      <c r="E4428">
        <v>7.5</v>
      </c>
      <c r="F4428" t="s">
        <v>14</v>
      </c>
      <c r="G4428" t="s">
        <v>15</v>
      </c>
      <c r="H4428" s="1">
        <v>45107</v>
      </c>
    </row>
    <row r="4429" spans="1:8" x14ac:dyDescent="0.25">
      <c r="A4429" t="s">
        <v>4450</v>
      </c>
      <c r="B4429" t="s">
        <v>39</v>
      </c>
      <c r="C4429">
        <v>3</v>
      </c>
      <c r="D4429">
        <v>3</v>
      </c>
      <c r="E4429">
        <v>9</v>
      </c>
      <c r="F4429" t="s">
        <v>14</v>
      </c>
      <c r="G4429" t="s">
        <v>15</v>
      </c>
      <c r="H4429" s="1">
        <v>45039</v>
      </c>
    </row>
    <row r="4430" spans="1:8" x14ac:dyDescent="0.25">
      <c r="A4430" t="s">
        <v>4451</v>
      </c>
      <c r="B4430" t="s">
        <v>39</v>
      </c>
      <c r="C4430">
        <v>4</v>
      </c>
      <c r="D4430">
        <v>3</v>
      </c>
      <c r="E4430">
        <v>12</v>
      </c>
      <c r="F4430" t="s">
        <v>23</v>
      </c>
      <c r="G4430" t="s">
        <v>15</v>
      </c>
      <c r="H4430" s="1">
        <v>45224</v>
      </c>
    </row>
    <row r="4431" spans="1:8" x14ac:dyDescent="0.25">
      <c r="A4431" t="s">
        <v>4452</v>
      </c>
      <c r="B4431" t="s">
        <v>65</v>
      </c>
      <c r="C4431">
        <v>1</v>
      </c>
      <c r="D4431">
        <v>1.5</v>
      </c>
      <c r="E4431">
        <v>1.5</v>
      </c>
      <c r="F4431" t="s">
        <v>23</v>
      </c>
      <c r="G4431" t="s">
        <v>11</v>
      </c>
      <c r="H4431" s="1">
        <v>45215</v>
      </c>
    </row>
    <row r="4432" spans="1:8" x14ac:dyDescent="0.25">
      <c r="A4432" t="s">
        <v>4453</v>
      </c>
      <c r="C4432">
        <v>5</v>
      </c>
      <c r="D4432">
        <v>3</v>
      </c>
      <c r="E4432">
        <v>15</v>
      </c>
      <c r="F4432" t="s">
        <v>21</v>
      </c>
      <c r="G4432" t="s">
        <v>11</v>
      </c>
      <c r="H4432" s="1">
        <v>45176</v>
      </c>
    </row>
    <row r="4433" spans="1:8" x14ac:dyDescent="0.25">
      <c r="A4433" t="s">
        <v>4454</v>
      </c>
      <c r="B4433" t="s">
        <v>20</v>
      </c>
      <c r="C4433">
        <v>3</v>
      </c>
      <c r="D4433">
        <v>5</v>
      </c>
      <c r="E4433">
        <v>15</v>
      </c>
      <c r="G4433" t="s">
        <v>11</v>
      </c>
      <c r="H4433" s="1">
        <v>44954</v>
      </c>
    </row>
    <row r="4434" spans="1:8" x14ac:dyDescent="0.25">
      <c r="A4434" t="s">
        <v>4455</v>
      </c>
      <c r="B4434" t="s">
        <v>65</v>
      </c>
      <c r="C4434">
        <v>4</v>
      </c>
      <c r="D4434" t="s">
        <v>18</v>
      </c>
      <c r="E4434">
        <v>6</v>
      </c>
      <c r="F4434" t="s">
        <v>14</v>
      </c>
      <c r="G4434" t="s">
        <v>11</v>
      </c>
      <c r="H4434" s="1">
        <v>44932</v>
      </c>
    </row>
    <row r="4435" spans="1:8" x14ac:dyDescent="0.25">
      <c r="A4435" t="s">
        <v>4456</v>
      </c>
      <c r="B4435" t="s">
        <v>28</v>
      </c>
      <c r="C4435">
        <v>2</v>
      </c>
      <c r="D4435">
        <v>4</v>
      </c>
      <c r="E4435">
        <v>8</v>
      </c>
      <c r="F4435" t="s">
        <v>23</v>
      </c>
      <c r="G4435" t="s">
        <v>11</v>
      </c>
      <c r="H4435" s="1">
        <v>45093</v>
      </c>
    </row>
    <row r="4436" spans="1:8" x14ac:dyDescent="0.25">
      <c r="A4436" t="s">
        <v>4457</v>
      </c>
      <c r="B4436" t="s">
        <v>9</v>
      </c>
      <c r="C4436">
        <v>4</v>
      </c>
      <c r="D4436">
        <v>2</v>
      </c>
      <c r="E4436">
        <v>8</v>
      </c>
      <c r="H4436" s="1">
        <v>45075</v>
      </c>
    </row>
    <row r="4437" spans="1:8" x14ac:dyDescent="0.25">
      <c r="A4437" t="s">
        <v>4458</v>
      </c>
      <c r="B4437" t="s">
        <v>20</v>
      </c>
      <c r="C4437">
        <v>2</v>
      </c>
      <c r="D4437">
        <v>5</v>
      </c>
      <c r="E4437">
        <v>10</v>
      </c>
      <c r="G4437" t="s">
        <v>15</v>
      </c>
      <c r="H4437" s="1">
        <v>45052</v>
      </c>
    </row>
    <row r="4438" spans="1:8" x14ac:dyDescent="0.25">
      <c r="A4438" t="s">
        <v>4459</v>
      </c>
      <c r="B4438" t="s">
        <v>25</v>
      </c>
      <c r="C4438">
        <v>2</v>
      </c>
      <c r="D4438">
        <v>4</v>
      </c>
      <c r="E4438">
        <v>8</v>
      </c>
      <c r="H4438" s="1">
        <v>45245</v>
      </c>
    </row>
    <row r="4439" spans="1:8" x14ac:dyDescent="0.25">
      <c r="A4439" t="s">
        <v>4460</v>
      </c>
      <c r="B4439" t="s">
        <v>13</v>
      </c>
      <c r="C4439" t="s">
        <v>18</v>
      </c>
      <c r="D4439">
        <v>3</v>
      </c>
      <c r="E4439">
        <v>9</v>
      </c>
      <c r="F4439" t="s">
        <v>14</v>
      </c>
      <c r="G4439" t="s">
        <v>11</v>
      </c>
      <c r="H4439" s="1">
        <v>45289</v>
      </c>
    </row>
    <row r="4440" spans="1:8" x14ac:dyDescent="0.25">
      <c r="A4440" t="s">
        <v>4461</v>
      </c>
      <c r="B4440" t="s">
        <v>9</v>
      </c>
      <c r="C4440">
        <v>3</v>
      </c>
      <c r="D4440">
        <v>2</v>
      </c>
      <c r="E4440">
        <v>6</v>
      </c>
      <c r="F4440" t="s">
        <v>18</v>
      </c>
      <c r="G4440" t="s">
        <v>18</v>
      </c>
      <c r="H4440" s="1">
        <v>45140</v>
      </c>
    </row>
    <row r="4441" spans="1:8" x14ac:dyDescent="0.25">
      <c r="A4441" t="s">
        <v>4462</v>
      </c>
      <c r="B4441" t="s">
        <v>13</v>
      </c>
      <c r="C4441">
        <v>2</v>
      </c>
      <c r="D4441">
        <v>3</v>
      </c>
      <c r="E4441">
        <v>6</v>
      </c>
      <c r="F4441" t="s">
        <v>23</v>
      </c>
      <c r="H4441" s="1">
        <v>45272</v>
      </c>
    </row>
    <row r="4442" spans="1:8" x14ac:dyDescent="0.25">
      <c r="A4442" t="s">
        <v>4463</v>
      </c>
      <c r="B4442" t="s">
        <v>39</v>
      </c>
      <c r="C4442">
        <v>5</v>
      </c>
      <c r="D4442">
        <v>3</v>
      </c>
      <c r="E4442">
        <v>15</v>
      </c>
      <c r="H4442" s="1">
        <v>45151</v>
      </c>
    </row>
    <row r="4443" spans="1:8" x14ac:dyDescent="0.25">
      <c r="A4443" t="s">
        <v>4464</v>
      </c>
      <c r="B4443" t="s">
        <v>21</v>
      </c>
      <c r="C4443">
        <v>1</v>
      </c>
      <c r="D4443">
        <v>2</v>
      </c>
      <c r="F4443" t="s">
        <v>14</v>
      </c>
      <c r="G4443" t="s">
        <v>11</v>
      </c>
      <c r="H4443" s="1">
        <v>45064</v>
      </c>
    </row>
    <row r="4444" spans="1:8" x14ac:dyDescent="0.25">
      <c r="A4444" t="s">
        <v>4465</v>
      </c>
      <c r="B4444" t="s">
        <v>39</v>
      </c>
      <c r="C4444">
        <v>5</v>
      </c>
      <c r="D4444">
        <v>3</v>
      </c>
      <c r="E4444">
        <v>15</v>
      </c>
      <c r="F4444" t="s">
        <v>23</v>
      </c>
      <c r="H4444" s="1">
        <v>45152</v>
      </c>
    </row>
    <row r="4445" spans="1:8" x14ac:dyDescent="0.25">
      <c r="A4445" t="s">
        <v>4466</v>
      </c>
      <c r="B4445" t="s">
        <v>39</v>
      </c>
      <c r="C4445">
        <v>1</v>
      </c>
      <c r="D4445">
        <v>3</v>
      </c>
      <c r="E4445">
        <v>3</v>
      </c>
      <c r="F4445" t="s">
        <v>10</v>
      </c>
      <c r="G4445" t="s">
        <v>11</v>
      </c>
      <c r="H4445" s="1">
        <v>45048</v>
      </c>
    </row>
    <row r="4446" spans="1:8" x14ac:dyDescent="0.25">
      <c r="A4446" t="s">
        <v>4467</v>
      </c>
      <c r="B4446" t="s">
        <v>9</v>
      </c>
      <c r="C4446">
        <v>2</v>
      </c>
      <c r="D4446">
        <v>2</v>
      </c>
      <c r="E4446">
        <v>4</v>
      </c>
      <c r="F4446" t="s">
        <v>14</v>
      </c>
      <c r="H4446" s="1">
        <v>45262</v>
      </c>
    </row>
    <row r="4447" spans="1:8" x14ac:dyDescent="0.25">
      <c r="A4447" t="s">
        <v>4468</v>
      </c>
      <c r="C4447">
        <v>5</v>
      </c>
      <c r="D4447">
        <v>4</v>
      </c>
      <c r="E4447">
        <v>20</v>
      </c>
      <c r="F4447" t="s">
        <v>10</v>
      </c>
      <c r="H4447" s="1">
        <v>45285</v>
      </c>
    </row>
    <row r="4448" spans="1:8" x14ac:dyDescent="0.25">
      <c r="A4448" t="s">
        <v>4469</v>
      </c>
      <c r="B4448" t="s">
        <v>17</v>
      </c>
      <c r="C4448">
        <v>2</v>
      </c>
      <c r="D4448">
        <v>1</v>
      </c>
      <c r="E4448">
        <v>2</v>
      </c>
      <c r="F4448" t="s">
        <v>10</v>
      </c>
      <c r="G4448" t="s">
        <v>15</v>
      </c>
      <c r="H4448" t="s">
        <v>21</v>
      </c>
    </row>
    <row r="4449" spans="1:8" x14ac:dyDescent="0.25">
      <c r="A4449" t="s">
        <v>4470</v>
      </c>
      <c r="B4449" t="s">
        <v>25</v>
      </c>
      <c r="C4449">
        <v>1</v>
      </c>
      <c r="D4449">
        <v>4</v>
      </c>
      <c r="E4449">
        <v>4</v>
      </c>
      <c r="F4449" t="s">
        <v>14</v>
      </c>
      <c r="G4449" t="s">
        <v>21</v>
      </c>
      <c r="H4449" s="1">
        <v>45086</v>
      </c>
    </row>
    <row r="4450" spans="1:8" x14ac:dyDescent="0.25">
      <c r="A4450" t="s">
        <v>4471</v>
      </c>
      <c r="B4450" t="s">
        <v>18</v>
      </c>
      <c r="C4450">
        <v>5</v>
      </c>
      <c r="D4450">
        <v>1.5</v>
      </c>
      <c r="E4450">
        <v>7.5</v>
      </c>
      <c r="F4450" t="s">
        <v>10</v>
      </c>
      <c r="H4450" s="1">
        <v>45123</v>
      </c>
    </row>
    <row r="4451" spans="1:8" x14ac:dyDescent="0.25">
      <c r="A4451" t="s">
        <v>4472</v>
      </c>
      <c r="B4451" t="s">
        <v>65</v>
      </c>
      <c r="C4451">
        <v>2</v>
      </c>
      <c r="D4451">
        <v>1.5</v>
      </c>
      <c r="E4451">
        <v>3</v>
      </c>
      <c r="H4451" s="1">
        <v>45001</v>
      </c>
    </row>
    <row r="4452" spans="1:8" x14ac:dyDescent="0.25">
      <c r="A4452" t="s">
        <v>4473</v>
      </c>
      <c r="B4452" t="s">
        <v>20</v>
      </c>
      <c r="C4452">
        <v>3</v>
      </c>
      <c r="D4452">
        <v>5</v>
      </c>
      <c r="E4452" t="s">
        <v>21</v>
      </c>
      <c r="F4452" t="s">
        <v>23</v>
      </c>
      <c r="H4452" s="1">
        <v>45006</v>
      </c>
    </row>
    <row r="4453" spans="1:8" x14ac:dyDescent="0.25">
      <c r="A4453" t="s">
        <v>4474</v>
      </c>
      <c r="B4453" t="s">
        <v>65</v>
      </c>
      <c r="C4453">
        <v>2</v>
      </c>
      <c r="D4453" t="s">
        <v>18</v>
      </c>
      <c r="E4453">
        <v>3</v>
      </c>
      <c r="H4453" s="1">
        <v>45229</v>
      </c>
    </row>
    <row r="4454" spans="1:8" x14ac:dyDescent="0.25">
      <c r="A4454" t="s">
        <v>4475</v>
      </c>
      <c r="B4454" t="s">
        <v>9</v>
      </c>
      <c r="C4454">
        <v>1</v>
      </c>
      <c r="D4454">
        <v>2</v>
      </c>
      <c r="E4454">
        <v>2</v>
      </c>
      <c r="F4454" t="s">
        <v>23</v>
      </c>
      <c r="H4454" s="1">
        <v>45002</v>
      </c>
    </row>
    <row r="4455" spans="1:8" x14ac:dyDescent="0.25">
      <c r="A4455" t="s">
        <v>4476</v>
      </c>
      <c r="B4455" t="s">
        <v>20</v>
      </c>
      <c r="C4455">
        <v>4</v>
      </c>
      <c r="D4455">
        <v>5</v>
      </c>
      <c r="E4455">
        <v>20</v>
      </c>
      <c r="F4455" t="s">
        <v>14</v>
      </c>
      <c r="G4455" t="s">
        <v>11</v>
      </c>
      <c r="H4455" s="1">
        <v>44971</v>
      </c>
    </row>
    <row r="4456" spans="1:8" x14ac:dyDescent="0.25">
      <c r="A4456" t="s">
        <v>4477</v>
      </c>
      <c r="B4456" t="s">
        <v>39</v>
      </c>
      <c r="C4456">
        <v>2</v>
      </c>
      <c r="D4456">
        <v>3</v>
      </c>
      <c r="E4456">
        <v>6</v>
      </c>
      <c r="F4456" t="s">
        <v>23</v>
      </c>
      <c r="G4456" t="s">
        <v>15</v>
      </c>
      <c r="H4456" s="1">
        <v>45237</v>
      </c>
    </row>
    <row r="4457" spans="1:8" x14ac:dyDescent="0.25">
      <c r="A4457" t="s">
        <v>4478</v>
      </c>
      <c r="B4457" t="s">
        <v>28</v>
      </c>
      <c r="C4457">
        <v>2</v>
      </c>
      <c r="D4457">
        <v>4</v>
      </c>
      <c r="E4457">
        <v>8</v>
      </c>
      <c r="F4457" t="s">
        <v>10</v>
      </c>
      <c r="G4457" t="s">
        <v>11</v>
      </c>
      <c r="H4457" s="1">
        <v>45114</v>
      </c>
    </row>
    <row r="4458" spans="1:8" x14ac:dyDescent="0.25">
      <c r="A4458" t="s">
        <v>4479</v>
      </c>
      <c r="C4458">
        <v>3</v>
      </c>
      <c r="D4458">
        <v>3</v>
      </c>
      <c r="E4458">
        <v>9</v>
      </c>
      <c r="F4458" t="s">
        <v>14</v>
      </c>
      <c r="G4458" t="s">
        <v>15</v>
      </c>
      <c r="H4458" s="1">
        <v>45177</v>
      </c>
    </row>
    <row r="4459" spans="1:8" x14ac:dyDescent="0.25">
      <c r="A4459" t="s">
        <v>4480</v>
      </c>
      <c r="B4459" t="s">
        <v>17</v>
      </c>
      <c r="C4459">
        <v>1</v>
      </c>
      <c r="D4459">
        <v>1</v>
      </c>
      <c r="E4459">
        <v>1</v>
      </c>
      <c r="H4459" s="1">
        <v>44991</v>
      </c>
    </row>
    <row r="4460" spans="1:8" x14ac:dyDescent="0.25">
      <c r="A4460" t="s">
        <v>4481</v>
      </c>
      <c r="B4460" t="s">
        <v>20</v>
      </c>
      <c r="C4460">
        <v>5</v>
      </c>
      <c r="D4460">
        <v>5</v>
      </c>
      <c r="E4460">
        <v>25</v>
      </c>
      <c r="F4460" t="s">
        <v>10</v>
      </c>
      <c r="G4460" t="s">
        <v>11</v>
      </c>
      <c r="H4460" s="1">
        <v>45274</v>
      </c>
    </row>
    <row r="4461" spans="1:8" x14ac:dyDescent="0.25">
      <c r="A4461" t="s">
        <v>4482</v>
      </c>
      <c r="B4461" t="s">
        <v>39</v>
      </c>
      <c r="C4461">
        <v>5</v>
      </c>
      <c r="D4461">
        <v>3</v>
      </c>
      <c r="E4461">
        <v>15</v>
      </c>
      <c r="F4461" t="s">
        <v>23</v>
      </c>
      <c r="G4461" t="s">
        <v>11</v>
      </c>
      <c r="H4461" s="1">
        <v>45225</v>
      </c>
    </row>
    <row r="4462" spans="1:8" x14ac:dyDescent="0.25">
      <c r="A4462" t="s">
        <v>4483</v>
      </c>
      <c r="B4462" t="s">
        <v>25</v>
      </c>
      <c r="C4462">
        <v>5</v>
      </c>
      <c r="D4462">
        <v>4</v>
      </c>
      <c r="E4462">
        <v>20</v>
      </c>
      <c r="F4462" t="s">
        <v>14</v>
      </c>
      <c r="H4462" s="1">
        <v>45200</v>
      </c>
    </row>
    <row r="4463" spans="1:8" x14ac:dyDescent="0.25">
      <c r="A4463" t="s">
        <v>4484</v>
      </c>
      <c r="B4463" t="s">
        <v>13</v>
      </c>
      <c r="C4463">
        <v>2</v>
      </c>
      <c r="D4463" t="s">
        <v>21</v>
      </c>
      <c r="E4463">
        <v>6</v>
      </c>
      <c r="F4463" t="s">
        <v>10</v>
      </c>
      <c r="G4463" t="s">
        <v>15</v>
      </c>
      <c r="H4463" s="1">
        <v>44980</v>
      </c>
    </row>
    <row r="4464" spans="1:8" x14ac:dyDescent="0.25">
      <c r="A4464" t="s">
        <v>4485</v>
      </c>
      <c r="B4464" t="s">
        <v>39</v>
      </c>
      <c r="C4464">
        <v>5</v>
      </c>
      <c r="D4464">
        <v>3</v>
      </c>
      <c r="E4464">
        <v>15</v>
      </c>
      <c r="F4464" t="s">
        <v>14</v>
      </c>
      <c r="G4464" t="s">
        <v>11</v>
      </c>
      <c r="H4464" t="s">
        <v>18</v>
      </c>
    </row>
    <row r="4465" spans="1:8" x14ac:dyDescent="0.25">
      <c r="A4465" t="s">
        <v>4486</v>
      </c>
      <c r="B4465" t="s">
        <v>28</v>
      </c>
      <c r="C4465">
        <v>2</v>
      </c>
      <c r="D4465">
        <v>4</v>
      </c>
      <c r="E4465">
        <v>8</v>
      </c>
      <c r="F4465" t="s">
        <v>14</v>
      </c>
      <c r="G4465" t="s">
        <v>11</v>
      </c>
      <c r="H4465" s="1">
        <v>44940</v>
      </c>
    </row>
    <row r="4466" spans="1:8" x14ac:dyDescent="0.25">
      <c r="A4466" t="s">
        <v>4487</v>
      </c>
      <c r="B4466" t="s">
        <v>9</v>
      </c>
      <c r="C4466" t="s">
        <v>21</v>
      </c>
      <c r="D4466">
        <v>2</v>
      </c>
      <c r="E4466">
        <v>8</v>
      </c>
      <c r="F4466" t="s">
        <v>18</v>
      </c>
      <c r="G4466" t="s">
        <v>15</v>
      </c>
      <c r="H4466" s="1">
        <v>44992</v>
      </c>
    </row>
    <row r="4467" spans="1:8" x14ac:dyDescent="0.25">
      <c r="A4467" t="s">
        <v>4488</v>
      </c>
      <c r="B4467" t="s">
        <v>20</v>
      </c>
      <c r="C4467">
        <v>2</v>
      </c>
      <c r="D4467">
        <v>5</v>
      </c>
      <c r="E4467">
        <v>10</v>
      </c>
      <c r="F4467" t="s">
        <v>10</v>
      </c>
      <c r="H4467" s="1">
        <v>44948</v>
      </c>
    </row>
    <row r="4468" spans="1:8" x14ac:dyDescent="0.25">
      <c r="A4468" t="s">
        <v>4489</v>
      </c>
      <c r="B4468" t="s">
        <v>65</v>
      </c>
      <c r="C4468">
        <v>3</v>
      </c>
      <c r="D4468">
        <v>1.5</v>
      </c>
      <c r="E4468">
        <v>4.5</v>
      </c>
      <c r="F4468" t="s">
        <v>10</v>
      </c>
      <c r="G4468" t="s">
        <v>11</v>
      </c>
      <c r="H4468" s="1">
        <v>45187</v>
      </c>
    </row>
    <row r="4469" spans="1:8" x14ac:dyDescent="0.25">
      <c r="A4469" t="s">
        <v>4490</v>
      </c>
      <c r="B4469" t="s">
        <v>28</v>
      </c>
      <c r="C4469">
        <v>3</v>
      </c>
      <c r="E4469">
        <v>12</v>
      </c>
      <c r="F4469" t="s">
        <v>23</v>
      </c>
      <c r="G4469" t="s">
        <v>15</v>
      </c>
      <c r="H4469" s="1">
        <v>45152</v>
      </c>
    </row>
    <row r="4470" spans="1:8" x14ac:dyDescent="0.25">
      <c r="A4470" t="s">
        <v>4491</v>
      </c>
      <c r="B4470" t="s">
        <v>39</v>
      </c>
      <c r="C4470">
        <v>3</v>
      </c>
      <c r="D4470">
        <v>3</v>
      </c>
      <c r="E4470">
        <v>9</v>
      </c>
      <c r="F4470" t="s">
        <v>23</v>
      </c>
      <c r="G4470" t="s">
        <v>18</v>
      </c>
      <c r="H4470" s="1">
        <v>44997</v>
      </c>
    </row>
    <row r="4471" spans="1:8" x14ac:dyDescent="0.25">
      <c r="A4471" t="s">
        <v>4492</v>
      </c>
      <c r="B4471" t="s">
        <v>28</v>
      </c>
      <c r="C4471">
        <v>1</v>
      </c>
      <c r="D4471">
        <v>4</v>
      </c>
      <c r="E4471" t="s">
        <v>18</v>
      </c>
      <c r="G4471" t="s">
        <v>15</v>
      </c>
      <c r="H4471" s="1">
        <v>44942</v>
      </c>
    </row>
    <row r="4472" spans="1:8" x14ac:dyDescent="0.25">
      <c r="A4472" t="s">
        <v>4493</v>
      </c>
      <c r="B4472" t="s">
        <v>20</v>
      </c>
      <c r="C4472">
        <v>2</v>
      </c>
      <c r="D4472">
        <v>5</v>
      </c>
      <c r="E4472">
        <v>10</v>
      </c>
      <c r="F4472" t="s">
        <v>23</v>
      </c>
      <c r="H4472" s="1">
        <v>45279</v>
      </c>
    </row>
    <row r="4473" spans="1:8" x14ac:dyDescent="0.25">
      <c r="A4473" t="s">
        <v>4494</v>
      </c>
      <c r="B4473" t="s">
        <v>9</v>
      </c>
      <c r="C4473">
        <v>3</v>
      </c>
      <c r="D4473">
        <v>2</v>
      </c>
      <c r="E4473">
        <v>6</v>
      </c>
      <c r="F4473" t="s">
        <v>14</v>
      </c>
      <c r="G4473" t="s">
        <v>11</v>
      </c>
      <c r="H4473" s="1">
        <v>44988</v>
      </c>
    </row>
    <row r="4474" spans="1:8" x14ac:dyDescent="0.25">
      <c r="A4474" t="s">
        <v>4495</v>
      </c>
      <c r="B4474" t="s">
        <v>28</v>
      </c>
      <c r="C4474">
        <v>2</v>
      </c>
      <c r="D4474">
        <v>4</v>
      </c>
      <c r="E4474">
        <v>8</v>
      </c>
      <c r="H4474" s="1">
        <v>45269</v>
      </c>
    </row>
    <row r="4475" spans="1:8" x14ac:dyDescent="0.25">
      <c r="A4475" t="s">
        <v>4496</v>
      </c>
      <c r="B4475" t="s">
        <v>18</v>
      </c>
      <c r="C4475">
        <v>1</v>
      </c>
      <c r="D4475">
        <v>3</v>
      </c>
      <c r="E4475">
        <v>3</v>
      </c>
      <c r="F4475" t="s">
        <v>10</v>
      </c>
      <c r="H4475" s="1">
        <v>44931</v>
      </c>
    </row>
    <row r="4476" spans="1:8" x14ac:dyDescent="0.25">
      <c r="A4476" t="s">
        <v>4497</v>
      </c>
      <c r="B4476" t="s">
        <v>28</v>
      </c>
      <c r="C4476">
        <v>1</v>
      </c>
      <c r="D4476">
        <v>4</v>
      </c>
      <c r="E4476">
        <v>4</v>
      </c>
      <c r="F4476" t="s">
        <v>14</v>
      </c>
      <c r="G4476" t="s">
        <v>11</v>
      </c>
      <c r="H4476" s="1">
        <v>45226</v>
      </c>
    </row>
    <row r="4477" spans="1:8" x14ac:dyDescent="0.25">
      <c r="A4477" t="s">
        <v>4498</v>
      </c>
      <c r="B4477" t="s">
        <v>9</v>
      </c>
      <c r="C4477">
        <v>2</v>
      </c>
      <c r="D4477">
        <v>2</v>
      </c>
      <c r="E4477">
        <v>4</v>
      </c>
      <c r="F4477" t="s">
        <v>23</v>
      </c>
      <c r="H4477" s="1">
        <v>45029</v>
      </c>
    </row>
    <row r="4478" spans="1:8" x14ac:dyDescent="0.25">
      <c r="A4478" t="s">
        <v>4499</v>
      </c>
      <c r="B4478" t="s">
        <v>20</v>
      </c>
      <c r="C4478">
        <v>2</v>
      </c>
      <c r="D4478">
        <v>5</v>
      </c>
      <c r="E4478">
        <v>10</v>
      </c>
      <c r="F4478" t="s">
        <v>14</v>
      </c>
      <c r="H4478" s="1">
        <v>45130</v>
      </c>
    </row>
    <row r="4479" spans="1:8" x14ac:dyDescent="0.25">
      <c r="A4479" t="s">
        <v>4500</v>
      </c>
      <c r="B4479" t="s">
        <v>13</v>
      </c>
      <c r="C4479">
        <v>5</v>
      </c>
      <c r="E4479">
        <v>15</v>
      </c>
      <c r="G4479" t="s">
        <v>11</v>
      </c>
      <c r="H4479" s="1">
        <v>45205</v>
      </c>
    </row>
    <row r="4480" spans="1:8" x14ac:dyDescent="0.25">
      <c r="A4480" t="s">
        <v>4501</v>
      </c>
      <c r="B4480" t="s">
        <v>65</v>
      </c>
      <c r="C4480">
        <v>3</v>
      </c>
      <c r="D4480">
        <v>1.5</v>
      </c>
      <c r="E4480">
        <v>4.5</v>
      </c>
      <c r="F4480" t="s">
        <v>23</v>
      </c>
      <c r="G4480" t="s">
        <v>15</v>
      </c>
      <c r="H4480" s="1">
        <v>45190</v>
      </c>
    </row>
    <row r="4481" spans="1:8" x14ac:dyDescent="0.25">
      <c r="A4481" t="s">
        <v>4502</v>
      </c>
      <c r="B4481" t="s">
        <v>20</v>
      </c>
      <c r="C4481">
        <v>4</v>
      </c>
      <c r="D4481">
        <v>5</v>
      </c>
      <c r="E4481">
        <v>20</v>
      </c>
      <c r="G4481" t="s">
        <v>11</v>
      </c>
      <c r="H4481" s="1">
        <v>45031</v>
      </c>
    </row>
    <row r="4482" spans="1:8" x14ac:dyDescent="0.25">
      <c r="A4482" t="s">
        <v>4503</v>
      </c>
      <c r="B4482" t="s">
        <v>25</v>
      </c>
      <c r="C4482">
        <v>4</v>
      </c>
      <c r="D4482">
        <v>4</v>
      </c>
      <c r="E4482">
        <v>16</v>
      </c>
      <c r="F4482" t="s">
        <v>23</v>
      </c>
      <c r="G4482" t="s">
        <v>18</v>
      </c>
      <c r="H4482" s="1">
        <v>45215</v>
      </c>
    </row>
    <row r="4483" spans="1:8" x14ac:dyDescent="0.25">
      <c r="A4483" t="s">
        <v>4504</v>
      </c>
      <c r="B4483" t="s">
        <v>13</v>
      </c>
      <c r="C4483">
        <v>5</v>
      </c>
      <c r="D4483">
        <v>3</v>
      </c>
      <c r="E4483">
        <v>15</v>
      </c>
      <c r="F4483" t="s">
        <v>10</v>
      </c>
    </row>
    <row r="4484" spans="1:8" x14ac:dyDescent="0.25">
      <c r="A4484" t="s">
        <v>4505</v>
      </c>
      <c r="B4484" t="s">
        <v>65</v>
      </c>
      <c r="C4484">
        <v>4</v>
      </c>
      <c r="D4484">
        <v>1.5</v>
      </c>
      <c r="E4484">
        <v>6</v>
      </c>
      <c r="F4484" t="s">
        <v>10</v>
      </c>
      <c r="H4484" s="1">
        <v>45199</v>
      </c>
    </row>
    <row r="4485" spans="1:8" x14ac:dyDescent="0.25">
      <c r="A4485" t="s">
        <v>4506</v>
      </c>
      <c r="B4485" t="s">
        <v>17</v>
      </c>
      <c r="C4485">
        <v>1</v>
      </c>
      <c r="D4485">
        <v>1</v>
      </c>
      <c r="E4485" t="s">
        <v>21</v>
      </c>
      <c r="F4485" t="s">
        <v>23</v>
      </c>
      <c r="G4485" t="s">
        <v>15</v>
      </c>
      <c r="H4485" s="1">
        <v>45051</v>
      </c>
    </row>
    <row r="4486" spans="1:8" x14ac:dyDescent="0.25">
      <c r="A4486" t="s">
        <v>4507</v>
      </c>
      <c r="B4486" t="s">
        <v>17</v>
      </c>
      <c r="C4486">
        <v>5</v>
      </c>
      <c r="E4486">
        <v>5</v>
      </c>
      <c r="F4486" t="s">
        <v>10</v>
      </c>
      <c r="H4486" s="1">
        <v>45098</v>
      </c>
    </row>
    <row r="4487" spans="1:8" x14ac:dyDescent="0.25">
      <c r="A4487" t="s">
        <v>4508</v>
      </c>
      <c r="B4487" t="s">
        <v>65</v>
      </c>
      <c r="C4487">
        <v>2</v>
      </c>
      <c r="D4487">
        <v>1.5</v>
      </c>
      <c r="E4487">
        <v>3</v>
      </c>
    </row>
    <row r="4488" spans="1:8" x14ac:dyDescent="0.25">
      <c r="A4488" t="s">
        <v>4509</v>
      </c>
      <c r="B4488" t="s">
        <v>39</v>
      </c>
      <c r="C4488">
        <v>2</v>
      </c>
      <c r="D4488">
        <v>3</v>
      </c>
      <c r="E4488">
        <v>6</v>
      </c>
      <c r="F4488" t="s">
        <v>10</v>
      </c>
      <c r="G4488" t="s">
        <v>11</v>
      </c>
      <c r="H4488" s="1">
        <v>45279</v>
      </c>
    </row>
    <row r="4489" spans="1:8" x14ac:dyDescent="0.25">
      <c r="A4489" t="s">
        <v>4510</v>
      </c>
      <c r="B4489" t="s">
        <v>20</v>
      </c>
      <c r="C4489">
        <v>4</v>
      </c>
      <c r="D4489">
        <v>5</v>
      </c>
      <c r="E4489">
        <v>20</v>
      </c>
      <c r="F4489" t="s">
        <v>18</v>
      </c>
      <c r="H4489" s="1">
        <v>45032</v>
      </c>
    </row>
    <row r="4490" spans="1:8" x14ac:dyDescent="0.25">
      <c r="A4490" t="s">
        <v>4511</v>
      </c>
      <c r="B4490" t="s">
        <v>65</v>
      </c>
      <c r="C4490">
        <v>4</v>
      </c>
      <c r="D4490">
        <v>1.5</v>
      </c>
      <c r="E4490">
        <v>6</v>
      </c>
      <c r="F4490" t="s">
        <v>18</v>
      </c>
      <c r="G4490" t="s">
        <v>15</v>
      </c>
      <c r="H4490" s="1">
        <v>45092</v>
      </c>
    </row>
    <row r="4491" spans="1:8" x14ac:dyDescent="0.25">
      <c r="A4491" t="s">
        <v>4512</v>
      </c>
      <c r="B4491" t="s">
        <v>20</v>
      </c>
      <c r="C4491">
        <v>3</v>
      </c>
      <c r="D4491">
        <v>5</v>
      </c>
      <c r="E4491">
        <v>15</v>
      </c>
      <c r="H4491" s="1">
        <v>45060</v>
      </c>
    </row>
    <row r="4492" spans="1:8" x14ac:dyDescent="0.25">
      <c r="A4492" t="s">
        <v>4513</v>
      </c>
      <c r="B4492" t="s">
        <v>39</v>
      </c>
      <c r="C4492">
        <v>2</v>
      </c>
      <c r="D4492">
        <v>3</v>
      </c>
      <c r="E4492">
        <v>6</v>
      </c>
      <c r="F4492" t="s">
        <v>23</v>
      </c>
      <c r="G4492" t="s">
        <v>11</v>
      </c>
      <c r="H4492" s="1">
        <v>45061</v>
      </c>
    </row>
    <row r="4493" spans="1:8" x14ac:dyDescent="0.25">
      <c r="A4493" t="s">
        <v>4514</v>
      </c>
      <c r="B4493" t="s">
        <v>17</v>
      </c>
      <c r="C4493">
        <v>2</v>
      </c>
      <c r="D4493">
        <v>1</v>
      </c>
      <c r="E4493">
        <v>2</v>
      </c>
      <c r="F4493" t="s">
        <v>10</v>
      </c>
      <c r="G4493" t="s">
        <v>11</v>
      </c>
      <c r="H4493" s="1">
        <v>45052</v>
      </c>
    </row>
    <row r="4494" spans="1:8" x14ac:dyDescent="0.25">
      <c r="A4494" t="s">
        <v>4515</v>
      </c>
      <c r="B4494" t="s">
        <v>25</v>
      </c>
      <c r="C4494">
        <v>4</v>
      </c>
      <c r="D4494" t="s">
        <v>18</v>
      </c>
      <c r="E4494">
        <v>16</v>
      </c>
      <c r="F4494" t="s">
        <v>23</v>
      </c>
      <c r="G4494" t="s">
        <v>15</v>
      </c>
      <c r="H4494" s="1">
        <v>45260</v>
      </c>
    </row>
    <row r="4495" spans="1:8" x14ac:dyDescent="0.25">
      <c r="A4495" t="s">
        <v>4516</v>
      </c>
      <c r="B4495" t="s">
        <v>25</v>
      </c>
      <c r="C4495">
        <v>1</v>
      </c>
      <c r="D4495">
        <v>4</v>
      </c>
      <c r="E4495">
        <v>4</v>
      </c>
      <c r="F4495" t="s">
        <v>14</v>
      </c>
      <c r="H4495" s="1">
        <v>45139</v>
      </c>
    </row>
    <row r="4496" spans="1:8" x14ac:dyDescent="0.25">
      <c r="A4496" t="s">
        <v>4517</v>
      </c>
      <c r="B4496" t="s">
        <v>17</v>
      </c>
      <c r="C4496">
        <v>1</v>
      </c>
      <c r="D4496">
        <v>1</v>
      </c>
      <c r="E4496">
        <v>1</v>
      </c>
      <c r="G4496" t="s">
        <v>15</v>
      </c>
      <c r="H4496" s="1">
        <v>45240</v>
      </c>
    </row>
    <row r="4497" spans="1:8" x14ac:dyDescent="0.25">
      <c r="A4497" t="s">
        <v>4518</v>
      </c>
      <c r="B4497" t="s">
        <v>65</v>
      </c>
      <c r="C4497">
        <v>3</v>
      </c>
      <c r="D4497">
        <v>1.5</v>
      </c>
      <c r="E4497">
        <v>4.5</v>
      </c>
      <c r="F4497" t="s">
        <v>10</v>
      </c>
      <c r="G4497" t="s">
        <v>15</v>
      </c>
      <c r="H4497" s="1">
        <v>45207</v>
      </c>
    </row>
    <row r="4498" spans="1:8" x14ac:dyDescent="0.25">
      <c r="A4498" t="s">
        <v>4519</v>
      </c>
      <c r="B4498" t="s">
        <v>9</v>
      </c>
      <c r="C4498">
        <v>1</v>
      </c>
      <c r="D4498">
        <v>2</v>
      </c>
      <c r="E4498">
        <v>2</v>
      </c>
      <c r="F4498" t="s">
        <v>23</v>
      </c>
      <c r="G4498" t="s">
        <v>15</v>
      </c>
      <c r="H4498" s="1">
        <v>45159</v>
      </c>
    </row>
    <row r="4499" spans="1:8" x14ac:dyDescent="0.25">
      <c r="A4499" t="s">
        <v>4520</v>
      </c>
      <c r="B4499" t="s">
        <v>13</v>
      </c>
      <c r="C4499">
        <v>4</v>
      </c>
      <c r="D4499">
        <v>3</v>
      </c>
      <c r="E4499">
        <v>12</v>
      </c>
      <c r="F4499" t="s">
        <v>14</v>
      </c>
      <c r="H4499" s="1">
        <v>45221</v>
      </c>
    </row>
    <row r="4500" spans="1:8" x14ac:dyDescent="0.25">
      <c r="A4500" t="s">
        <v>4521</v>
      </c>
      <c r="B4500" t="s">
        <v>65</v>
      </c>
      <c r="C4500">
        <v>2</v>
      </c>
      <c r="D4500">
        <v>1.5</v>
      </c>
      <c r="E4500">
        <v>3</v>
      </c>
      <c r="F4500" t="s">
        <v>10</v>
      </c>
      <c r="H4500" s="1">
        <v>45224</v>
      </c>
    </row>
    <row r="4501" spans="1:8" x14ac:dyDescent="0.25">
      <c r="A4501" t="s">
        <v>4522</v>
      </c>
      <c r="B4501" t="s">
        <v>9</v>
      </c>
      <c r="C4501">
        <v>4</v>
      </c>
      <c r="D4501">
        <v>2</v>
      </c>
      <c r="E4501">
        <v>8</v>
      </c>
      <c r="G4501" t="s">
        <v>11</v>
      </c>
      <c r="H4501" s="1">
        <v>44985</v>
      </c>
    </row>
    <row r="4502" spans="1:8" x14ac:dyDescent="0.25">
      <c r="A4502" t="s">
        <v>4523</v>
      </c>
      <c r="B4502" t="s">
        <v>9</v>
      </c>
      <c r="C4502" t="s">
        <v>21</v>
      </c>
      <c r="D4502">
        <v>2</v>
      </c>
      <c r="E4502">
        <v>2</v>
      </c>
      <c r="H4502" s="1">
        <v>45232</v>
      </c>
    </row>
    <row r="4503" spans="1:8" x14ac:dyDescent="0.25">
      <c r="A4503" t="s">
        <v>4524</v>
      </c>
      <c r="B4503" t="s">
        <v>9</v>
      </c>
      <c r="C4503">
        <v>4</v>
      </c>
      <c r="D4503">
        <v>2</v>
      </c>
      <c r="E4503">
        <v>8</v>
      </c>
      <c r="F4503" t="s">
        <v>14</v>
      </c>
      <c r="G4503" t="s">
        <v>21</v>
      </c>
      <c r="H4503" s="1">
        <v>45149</v>
      </c>
    </row>
    <row r="4504" spans="1:8" x14ac:dyDescent="0.25">
      <c r="A4504" t="s">
        <v>4525</v>
      </c>
      <c r="B4504" t="s">
        <v>65</v>
      </c>
      <c r="C4504">
        <v>4</v>
      </c>
      <c r="D4504">
        <v>1.5</v>
      </c>
      <c r="E4504">
        <v>6</v>
      </c>
      <c r="G4504" t="s">
        <v>11</v>
      </c>
      <c r="H4504" s="1">
        <v>44978</v>
      </c>
    </row>
    <row r="4505" spans="1:8" x14ac:dyDescent="0.25">
      <c r="A4505" t="s">
        <v>4526</v>
      </c>
      <c r="B4505" t="s">
        <v>65</v>
      </c>
      <c r="C4505">
        <v>4</v>
      </c>
      <c r="D4505">
        <v>1.5</v>
      </c>
      <c r="E4505">
        <v>6</v>
      </c>
      <c r="F4505" t="s">
        <v>23</v>
      </c>
      <c r="H4505" s="1">
        <v>45269</v>
      </c>
    </row>
    <row r="4506" spans="1:8" x14ac:dyDescent="0.25">
      <c r="A4506" t="s">
        <v>4527</v>
      </c>
      <c r="B4506" t="s">
        <v>65</v>
      </c>
      <c r="C4506">
        <v>5</v>
      </c>
      <c r="D4506">
        <v>1.5</v>
      </c>
      <c r="E4506">
        <v>7.5</v>
      </c>
      <c r="G4506" t="s">
        <v>15</v>
      </c>
      <c r="H4506" t="s">
        <v>21</v>
      </c>
    </row>
    <row r="4507" spans="1:8" x14ac:dyDescent="0.25">
      <c r="A4507" t="s">
        <v>4528</v>
      </c>
      <c r="B4507" t="s">
        <v>25</v>
      </c>
      <c r="C4507">
        <v>5</v>
      </c>
      <c r="D4507">
        <v>4</v>
      </c>
      <c r="E4507">
        <v>20</v>
      </c>
      <c r="F4507" t="s">
        <v>10</v>
      </c>
      <c r="G4507" t="s">
        <v>11</v>
      </c>
      <c r="H4507" s="1">
        <v>45154</v>
      </c>
    </row>
    <row r="4508" spans="1:8" x14ac:dyDescent="0.25">
      <c r="A4508" t="s">
        <v>4529</v>
      </c>
      <c r="B4508" t="s">
        <v>39</v>
      </c>
      <c r="C4508">
        <v>5</v>
      </c>
      <c r="D4508">
        <v>3</v>
      </c>
      <c r="E4508">
        <v>15</v>
      </c>
      <c r="H4508" s="1">
        <v>45071</v>
      </c>
    </row>
    <row r="4509" spans="1:8" x14ac:dyDescent="0.25">
      <c r="A4509" t="s">
        <v>4530</v>
      </c>
      <c r="B4509" t="s">
        <v>25</v>
      </c>
      <c r="C4509">
        <v>3</v>
      </c>
      <c r="D4509">
        <v>4</v>
      </c>
      <c r="E4509">
        <v>12</v>
      </c>
      <c r="F4509" t="s">
        <v>23</v>
      </c>
      <c r="G4509" t="s">
        <v>11</v>
      </c>
      <c r="H4509" s="1">
        <v>45226</v>
      </c>
    </row>
    <row r="4510" spans="1:8" x14ac:dyDescent="0.25">
      <c r="A4510" t="s">
        <v>4531</v>
      </c>
      <c r="B4510" t="s">
        <v>17</v>
      </c>
      <c r="C4510">
        <v>5</v>
      </c>
      <c r="D4510">
        <v>1</v>
      </c>
      <c r="E4510">
        <v>5</v>
      </c>
      <c r="F4510" t="s">
        <v>14</v>
      </c>
      <c r="G4510" t="s">
        <v>15</v>
      </c>
      <c r="H4510" s="1">
        <v>45256</v>
      </c>
    </row>
    <row r="4511" spans="1:8" x14ac:dyDescent="0.25">
      <c r="A4511" t="s">
        <v>4532</v>
      </c>
      <c r="B4511" t="s">
        <v>25</v>
      </c>
      <c r="C4511">
        <v>2</v>
      </c>
      <c r="D4511">
        <v>4</v>
      </c>
      <c r="E4511">
        <v>8</v>
      </c>
      <c r="H4511" s="1">
        <v>45222</v>
      </c>
    </row>
    <row r="4512" spans="1:8" x14ac:dyDescent="0.25">
      <c r="A4512" t="s">
        <v>4533</v>
      </c>
      <c r="B4512" t="s">
        <v>9</v>
      </c>
      <c r="C4512">
        <v>2</v>
      </c>
      <c r="D4512">
        <v>2</v>
      </c>
      <c r="E4512">
        <v>4</v>
      </c>
      <c r="F4512" t="s">
        <v>10</v>
      </c>
      <c r="G4512" t="s">
        <v>21</v>
      </c>
      <c r="H4512" s="1">
        <v>45185</v>
      </c>
    </row>
    <row r="4513" spans="1:8" x14ac:dyDescent="0.25">
      <c r="A4513" t="s">
        <v>4534</v>
      </c>
      <c r="B4513" t="s">
        <v>28</v>
      </c>
      <c r="C4513">
        <v>1</v>
      </c>
      <c r="D4513">
        <v>4</v>
      </c>
      <c r="E4513">
        <v>4</v>
      </c>
      <c r="F4513" t="s">
        <v>14</v>
      </c>
      <c r="G4513" t="s">
        <v>15</v>
      </c>
      <c r="H4513" s="1">
        <v>45052</v>
      </c>
    </row>
    <row r="4514" spans="1:8" x14ac:dyDescent="0.25">
      <c r="A4514" t="s">
        <v>4535</v>
      </c>
      <c r="B4514" t="s">
        <v>65</v>
      </c>
      <c r="C4514">
        <v>2</v>
      </c>
      <c r="D4514">
        <v>1.5</v>
      </c>
      <c r="E4514">
        <v>3</v>
      </c>
      <c r="F4514" t="s">
        <v>10</v>
      </c>
      <c r="G4514" t="s">
        <v>11</v>
      </c>
      <c r="H4514" s="1">
        <v>44960</v>
      </c>
    </row>
    <row r="4515" spans="1:8" x14ac:dyDescent="0.25">
      <c r="A4515" t="s">
        <v>4536</v>
      </c>
      <c r="B4515" t="s">
        <v>17</v>
      </c>
      <c r="C4515">
        <v>1</v>
      </c>
      <c r="D4515">
        <v>1</v>
      </c>
      <c r="E4515" t="s">
        <v>18</v>
      </c>
      <c r="F4515" t="s">
        <v>10</v>
      </c>
      <c r="G4515" t="s">
        <v>21</v>
      </c>
      <c r="H4515" s="1">
        <v>45041</v>
      </c>
    </row>
    <row r="4516" spans="1:8" x14ac:dyDescent="0.25">
      <c r="A4516" t="s">
        <v>4537</v>
      </c>
      <c r="B4516" t="s">
        <v>25</v>
      </c>
      <c r="C4516">
        <v>3</v>
      </c>
      <c r="D4516">
        <v>4</v>
      </c>
      <c r="E4516">
        <v>12</v>
      </c>
      <c r="F4516" t="s">
        <v>23</v>
      </c>
      <c r="H4516" t="s">
        <v>21</v>
      </c>
    </row>
    <row r="4517" spans="1:8" x14ac:dyDescent="0.25">
      <c r="A4517" t="s">
        <v>4538</v>
      </c>
      <c r="B4517" t="s">
        <v>25</v>
      </c>
      <c r="C4517">
        <v>2</v>
      </c>
      <c r="D4517">
        <v>4</v>
      </c>
      <c r="E4517">
        <v>8</v>
      </c>
      <c r="F4517" t="s">
        <v>10</v>
      </c>
      <c r="G4517" t="s">
        <v>11</v>
      </c>
      <c r="H4517" s="1">
        <v>44965</v>
      </c>
    </row>
    <row r="4518" spans="1:8" x14ac:dyDescent="0.25">
      <c r="A4518" t="s">
        <v>4539</v>
      </c>
      <c r="B4518" t="s">
        <v>20</v>
      </c>
      <c r="C4518">
        <v>2</v>
      </c>
      <c r="D4518">
        <v>5</v>
      </c>
      <c r="E4518">
        <v>10</v>
      </c>
      <c r="F4518" t="s">
        <v>10</v>
      </c>
      <c r="G4518" t="s">
        <v>11</v>
      </c>
      <c r="H4518" s="1">
        <v>44998</v>
      </c>
    </row>
    <row r="4519" spans="1:8" x14ac:dyDescent="0.25">
      <c r="A4519" t="s">
        <v>4540</v>
      </c>
      <c r="B4519" t="s">
        <v>25</v>
      </c>
      <c r="C4519">
        <v>3</v>
      </c>
      <c r="D4519">
        <v>4</v>
      </c>
      <c r="E4519">
        <v>12</v>
      </c>
      <c r="F4519" t="s">
        <v>10</v>
      </c>
      <c r="G4519" t="s">
        <v>11</v>
      </c>
      <c r="H4519" s="1">
        <v>45170</v>
      </c>
    </row>
    <row r="4520" spans="1:8" x14ac:dyDescent="0.25">
      <c r="A4520" t="s">
        <v>4541</v>
      </c>
      <c r="B4520" t="s">
        <v>65</v>
      </c>
      <c r="D4520">
        <v>1.5</v>
      </c>
      <c r="E4520">
        <v>1.5</v>
      </c>
      <c r="F4520" t="s">
        <v>23</v>
      </c>
      <c r="G4520" t="s">
        <v>11</v>
      </c>
      <c r="H4520" s="1">
        <v>45257</v>
      </c>
    </row>
    <row r="4521" spans="1:8" x14ac:dyDescent="0.25">
      <c r="A4521" t="s">
        <v>4542</v>
      </c>
      <c r="B4521" t="s">
        <v>28</v>
      </c>
      <c r="C4521">
        <v>2</v>
      </c>
      <c r="D4521">
        <v>4</v>
      </c>
      <c r="E4521">
        <v>8</v>
      </c>
      <c r="F4521" t="s">
        <v>14</v>
      </c>
      <c r="G4521" t="s">
        <v>11</v>
      </c>
      <c r="H4521" s="1">
        <v>44992</v>
      </c>
    </row>
    <row r="4522" spans="1:8" x14ac:dyDescent="0.25">
      <c r="A4522" t="s">
        <v>4543</v>
      </c>
      <c r="B4522" t="s">
        <v>9</v>
      </c>
      <c r="C4522">
        <v>2</v>
      </c>
      <c r="D4522">
        <v>2</v>
      </c>
      <c r="E4522">
        <v>4</v>
      </c>
      <c r="F4522" t="s">
        <v>10</v>
      </c>
      <c r="H4522" s="1">
        <v>45155</v>
      </c>
    </row>
    <row r="4523" spans="1:8" x14ac:dyDescent="0.25">
      <c r="A4523" t="s">
        <v>4544</v>
      </c>
      <c r="B4523" t="s">
        <v>13</v>
      </c>
      <c r="C4523">
        <v>2</v>
      </c>
      <c r="D4523">
        <v>3</v>
      </c>
      <c r="E4523">
        <v>6</v>
      </c>
      <c r="F4523" t="s">
        <v>23</v>
      </c>
      <c r="H4523" s="1">
        <v>45199</v>
      </c>
    </row>
    <row r="4524" spans="1:8" x14ac:dyDescent="0.25">
      <c r="A4524" t="s">
        <v>4545</v>
      </c>
      <c r="B4524" t="s">
        <v>17</v>
      </c>
      <c r="C4524">
        <v>4</v>
      </c>
      <c r="D4524">
        <v>1</v>
      </c>
      <c r="E4524">
        <v>4</v>
      </c>
      <c r="F4524" t="s">
        <v>14</v>
      </c>
      <c r="G4524" t="s">
        <v>11</v>
      </c>
      <c r="H4524" s="1">
        <v>44939</v>
      </c>
    </row>
    <row r="4525" spans="1:8" x14ac:dyDescent="0.25">
      <c r="A4525" t="s">
        <v>4546</v>
      </c>
      <c r="B4525" t="s">
        <v>65</v>
      </c>
      <c r="C4525">
        <v>4</v>
      </c>
      <c r="D4525">
        <v>1.5</v>
      </c>
      <c r="E4525">
        <v>6</v>
      </c>
      <c r="F4525" t="s">
        <v>14</v>
      </c>
      <c r="G4525" t="s">
        <v>11</v>
      </c>
      <c r="H4525" s="1">
        <v>45149</v>
      </c>
    </row>
    <row r="4526" spans="1:8" x14ac:dyDescent="0.25">
      <c r="A4526" t="s">
        <v>4547</v>
      </c>
      <c r="B4526" t="s">
        <v>25</v>
      </c>
      <c r="C4526">
        <v>4</v>
      </c>
      <c r="D4526">
        <v>4</v>
      </c>
      <c r="E4526">
        <v>16</v>
      </c>
      <c r="F4526" t="s">
        <v>14</v>
      </c>
      <c r="G4526" t="s">
        <v>11</v>
      </c>
      <c r="H4526" s="1">
        <v>44966</v>
      </c>
    </row>
    <row r="4527" spans="1:8" x14ac:dyDescent="0.25">
      <c r="A4527" t="s">
        <v>4548</v>
      </c>
      <c r="B4527" t="s">
        <v>65</v>
      </c>
      <c r="C4527">
        <v>1</v>
      </c>
      <c r="D4527">
        <v>1.5</v>
      </c>
      <c r="E4527">
        <v>1.5</v>
      </c>
      <c r="F4527" t="s">
        <v>18</v>
      </c>
      <c r="G4527" t="s">
        <v>11</v>
      </c>
      <c r="H4527" s="1">
        <v>45224</v>
      </c>
    </row>
    <row r="4528" spans="1:8" x14ac:dyDescent="0.25">
      <c r="A4528" t="s">
        <v>4549</v>
      </c>
      <c r="B4528" t="s">
        <v>65</v>
      </c>
      <c r="C4528">
        <v>5</v>
      </c>
      <c r="D4528">
        <v>1.5</v>
      </c>
      <c r="E4528">
        <v>7.5</v>
      </c>
      <c r="G4528" t="s">
        <v>15</v>
      </c>
      <c r="H4528" s="1">
        <v>45111</v>
      </c>
    </row>
    <row r="4529" spans="1:8" x14ac:dyDescent="0.25">
      <c r="A4529" t="s">
        <v>4550</v>
      </c>
      <c r="B4529" t="s">
        <v>20</v>
      </c>
      <c r="C4529">
        <v>3</v>
      </c>
      <c r="D4529">
        <v>5</v>
      </c>
      <c r="E4529">
        <v>15</v>
      </c>
      <c r="F4529" t="s">
        <v>14</v>
      </c>
      <c r="H4529" s="1">
        <v>45246</v>
      </c>
    </row>
    <row r="4530" spans="1:8" x14ac:dyDescent="0.25">
      <c r="A4530" t="s">
        <v>4551</v>
      </c>
      <c r="C4530">
        <v>1</v>
      </c>
      <c r="D4530">
        <v>3</v>
      </c>
      <c r="E4530">
        <v>3</v>
      </c>
      <c r="G4530" t="s">
        <v>15</v>
      </c>
      <c r="H4530" s="1">
        <v>45111</v>
      </c>
    </row>
    <row r="4531" spans="1:8" x14ac:dyDescent="0.25">
      <c r="A4531" t="s">
        <v>4552</v>
      </c>
      <c r="B4531" t="s">
        <v>17</v>
      </c>
      <c r="C4531" t="s">
        <v>18</v>
      </c>
      <c r="D4531">
        <v>1</v>
      </c>
      <c r="E4531">
        <v>5</v>
      </c>
      <c r="F4531" t="s">
        <v>23</v>
      </c>
      <c r="G4531" t="s">
        <v>15</v>
      </c>
      <c r="H4531" s="1">
        <v>45127</v>
      </c>
    </row>
    <row r="4532" spans="1:8" x14ac:dyDescent="0.25">
      <c r="A4532" t="s">
        <v>4553</v>
      </c>
      <c r="B4532" t="s">
        <v>20</v>
      </c>
      <c r="C4532">
        <v>2</v>
      </c>
      <c r="D4532">
        <v>5</v>
      </c>
      <c r="E4532">
        <v>10</v>
      </c>
      <c r="H4532" s="1">
        <v>45181</v>
      </c>
    </row>
    <row r="4533" spans="1:8" x14ac:dyDescent="0.25">
      <c r="A4533" t="s">
        <v>4554</v>
      </c>
      <c r="B4533" t="s">
        <v>20</v>
      </c>
      <c r="C4533">
        <v>2</v>
      </c>
      <c r="D4533">
        <v>5</v>
      </c>
      <c r="E4533">
        <v>10</v>
      </c>
      <c r="F4533" t="s">
        <v>10</v>
      </c>
      <c r="H4533" s="1">
        <v>45001</v>
      </c>
    </row>
    <row r="4534" spans="1:8" x14ac:dyDescent="0.25">
      <c r="A4534" t="s">
        <v>4555</v>
      </c>
      <c r="B4534" t="s">
        <v>39</v>
      </c>
      <c r="C4534">
        <v>2</v>
      </c>
      <c r="D4534">
        <v>3</v>
      </c>
      <c r="E4534">
        <v>6</v>
      </c>
      <c r="F4534" t="s">
        <v>23</v>
      </c>
      <c r="G4534" t="s">
        <v>15</v>
      </c>
      <c r="H4534" s="1">
        <v>45048</v>
      </c>
    </row>
    <row r="4535" spans="1:8" x14ac:dyDescent="0.25">
      <c r="A4535" t="s">
        <v>4556</v>
      </c>
      <c r="B4535" t="s">
        <v>25</v>
      </c>
      <c r="C4535">
        <v>3</v>
      </c>
      <c r="D4535">
        <v>4</v>
      </c>
      <c r="E4535">
        <v>12</v>
      </c>
      <c r="F4535" t="s">
        <v>23</v>
      </c>
      <c r="G4535" t="s">
        <v>15</v>
      </c>
      <c r="H4535" s="1">
        <v>45072</v>
      </c>
    </row>
    <row r="4536" spans="1:8" x14ac:dyDescent="0.25">
      <c r="A4536" t="s">
        <v>4557</v>
      </c>
      <c r="B4536" t="s">
        <v>28</v>
      </c>
      <c r="C4536">
        <v>4</v>
      </c>
      <c r="D4536">
        <v>4</v>
      </c>
      <c r="E4536">
        <v>16</v>
      </c>
      <c r="F4536" t="s">
        <v>23</v>
      </c>
      <c r="H4536" s="1">
        <v>45164</v>
      </c>
    </row>
    <row r="4537" spans="1:8" x14ac:dyDescent="0.25">
      <c r="A4537" t="s">
        <v>4558</v>
      </c>
      <c r="B4537" t="s">
        <v>25</v>
      </c>
      <c r="C4537" t="s">
        <v>21</v>
      </c>
      <c r="D4537">
        <v>4</v>
      </c>
      <c r="E4537">
        <v>4</v>
      </c>
      <c r="G4537" t="s">
        <v>15</v>
      </c>
      <c r="H4537" s="1">
        <v>45057</v>
      </c>
    </row>
    <row r="4538" spans="1:8" x14ac:dyDescent="0.25">
      <c r="A4538" t="s">
        <v>4559</v>
      </c>
      <c r="B4538" t="s">
        <v>13</v>
      </c>
      <c r="C4538">
        <v>2</v>
      </c>
      <c r="D4538">
        <v>3</v>
      </c>
      <c r="E4538">
        <v>6</v>
      </c>
      <c r="H4538" s="1">
        <v>45095</v>
      </c>
    </row>
    <row r="4539" spans="1:8" x14ac:dyDescent="0.25">
      <c r="A4539" t="s">
        <v>4560</v>
      </c>
      <c r="B4539" t="s">
        <v>28</v>
      </c>
      <c r="C4539">
        <v>2</v>
      </c>
      <c r="D4539">
        <v>4</v>
      </c>
      <c r="E4539">
        <v>8</v>
      </c>
      <c r="F4539" t="s">
        <v>10</v>
      </c>
      <c r="H4539" s="1">
        <v>44962</v>
      </c>
    </row>
    <row r="4540" spans="1:8" x14ac:dyDescent="0.25">
      <c r="A4540" t="s">
        <v>4561</v>
      </c>
      <c r="B4540" t="s">
        <v>17</v>
      </c>
      <c r="C4540">
        <v>5</v>
      </c>
      <c r="D4540">
        <v>1</v>
      </c>
      <c r="E4540">
        <v>5</v>
      </c>
      <c r="F4540" t="s">
        <v>14</v>
      </c>
      <c r="H4540" s="1">
        <v>45161</v>
      </c>
    </row>
    <row r="4541" spans="1:8" x14ac:dyDescent="0.25">
      <c r="A4541" t="s">
        <v>4562</v>
      </c>
      <c r="B4541" t="s">
        <v>28</v>
      </c>
      <c r="C4541">
        <v>1</v>
      </c>
      <c r="D4541">
        <v>4</v>
      </c>
      <c r="E4541">
        <v>4</v>
      </c>
      <c r="F4541" t="s">
        <v>10</v>
      </c>
      <c r="G4541" t="s">
        <v>11</v>
      </c>
      <c r="H4541" s="1">
        <v>45171</v>
      </c>
    </row>
    <row r="4542" spans="1:8" x14ac:dyDescent="0.25">
      <c r="A4542" t="s">
        <v>4563</v>
      </c>
      <c r="B4542" t="s">
        <v>65</v>
      </c>
      <c r="C4542">
        <v>3</v>
      </c>
      <c r="D4542">
        <v>1.5</v>
      </c>
      <c r="E4542">
        <v>4.5</v>
      </c>
      <c r="G4542" t="s">
        <v>15</v>
      </c>
      <c r="H4542" s="1">
        <v>45112</v>
      </c>
    </row>
    <row r="4543" spans="1:8" x14ac:dyDescent="0.25">
      <c r="A4543" t="s">
        <v>4564</v>
      </c>
      <c r="B4543" t="s">
        <v>13</v>
      </c>
      <c r="C4543">
        <v>5</v>
      </c>
      <c r="D4543">
        <v>3</v>
      </c>
      <c r="E4543">
        <v>15</v>
      </c>
      <c r="G4543" t="s">
        <v>15</v>
      </c>
      <c r="H4543" s="1">
        <v>45093</v>
      </c>
    </row>
    <row r="4544" spans="1:8" x14ac:dyDescent="0.25">
      <c r="A4544" t="s">
        <v>4565</v>
      </c>
      <c r="B4544" t="s">
        <v>39</v>
      </c>
      <c r="C4544">
        <v>2</v>
      </c>
      <c r="D4544">
        <v>3</v>
      </c>
      <c r="E4544">
        <v>6</v>
      </c>
      <c r="F4544" t="s">
        <v>23</v>
      </c>
      <c r="G4544" t="s">
        <v>11</v>
      </c>
      <c r="H4544" s="1">
        <v>45036</v>
      </c>
    </row>
    <row r="4545" spans="1:8" x14ac:dyDescent="0.25">
      <c r="A4545" t="s">
        <v>4566</v>
      </c>
      <c r="B4545" t="s">
        <v>25</v>
      </c>
      <c r="C4545">
        <v>1</v>
      </c>
      <c r="D4545">
        <v>4</v>
      </c>
      <c r="E4545">
        <v>4</v>
      </c>
      <c r="F4545" t="s">
        <v>10</v>
      </c>
      <c r="G4545" t="s">
        <v>18</v>
      </c>
      <c r="H4545" s="1">
        <v>45131</v>
      </c>
    </row>
    <row r="4546" spans="1:8" x14ac:dyDescent="0.25">
      <c r="A4546" t="s">
        <v>4567</v>
      </c>
      <c r="B4546" t="s">
        <v>28</v>
      </c>
      <c r="C4546">
        <v>5</v>
      </c>
      <c r="D4546">
        <v>4</v>
      </c>
      <c r="E4546">
        <v>20</v>
      </c>
      <c r="F4546" t="s">
        <v>14</v>
      </c>
      <c r="G4546" t="s">
        <v>18</v>
      </c>
      <c r="H4546" s="1">
        <v>44959</v>
      </c>
    </row>
    <row r="4547" spans="1:8" x14ac:dyDescent="0.25">
      <c r="A4547" t="s">
        <v>4568</v>
      </c>
      <c r="B4547" t="s">
        <v>18</v>
      </c>
      <c r="D4547">
        <v>1.5</v>
      </c>
      <c r="E4547">
        <v>4.5</v>
      </c>
      <c r="G4547" t="s">
        <v>11</v>
      </c>
      <c r="H4547" s="1">
        <v>45077</v>
      </c>
    </row>
    <row r="4548" spans="1:8" x14ac:dyDescent="0.25">
      <c r="A4548" t="s">
        <v>4569</v>
      </c>
      <c r="B4548" t="s">
        <v>65</v>
      </c>
      <c r="C4548">
        <v>1</v>
      </c>
      <c r="D4548">
        <v>1.5</v>
      </c>
      <c r="E4548">
        <v>1.5</v>
      </c>
      <c r="F4548" t="s">
        <v>14</v>
      </c>
      <c r="H4548" s="1">
        <v>45046</v>
      </c>
    </row>
    <row r="4549" spans="1:8" x14ac:dyDescent="0.25">
      <c r="A4549" t="s">
        <v>4570</v>
      </c>
      <c r="B4549" t="s">
        <v>13</v>
      </c>
      <c r="C4549">
        <v>5</v>
      </c>
      <c r="D4549">
        <v>3</v>
      </c>
      <c r="E4549">
        <v>15</v>
      </c>
      <c r="G4549" t="s">
        <v>15</v>
      </c>
      <c r="H4549" s="1">
        <v>45145</v>
      </c>
    </row>
    <row r="4550" spans="1:8" x14ac:dyDescent="0.25">
      <c r="A4550" t="s">
        <v>4571</v>
      </c>
      <c r="B4550" t="s">
        <v>17</v>
      </c>
      <c r="C4550">
        <v>5</v>
      </c>
      <c r="D4550">
        <v>1</v>
      </c>
      <c r="E4550">
        <v>5</v>
      </c>
      <c r="G4550" t="s">
        <v>11</v>
      </c>
      <c r="H4550" s="1">
        <v>45195</v>
      </c>
    </row>
    <row r="4551" spans="1:8" x14ac:dyDescent="0.25">
      <c r="A4551" t="s">
        <v>4572</v>
      </c>
      <c r="B4551" t="s">
        <v>13</v>
      </c>
      <c r="C4551">
        <v>3</v>
      </c>
      <c r="D4551">
        <v>3</v>
      </c>
      <c r="E4551">
        <v>9</v>
      </c>
      <c r="F4551" t="s">
        <v>10</v>
      </c>
      <c r="G4551" t="s">
        <v>15</v>
      </c>
      <c r="H4551" s="1">
        <v>45199</v>
      </c>
    </row>
    <row r="4552" spans="1:8" x14ac:dyDescent="0.25">
      <c r="A4552" t="s">
        <v>4573</v>
      </c>
      <c r="B4552" t="s">
        <v>20</v>
      </c>
      <c r="C4552">
        <v>4</v>
      </c>
      <c r="D4552">
        <v>5</v>
      </c>
      <c r="E4552">
        <v>20</v>
      </c>
      <c r="G4552" t="s">
        <v>11</v>
      </c>
      <c r="H4552" s="1">
        <v>45216</v>
      </c>
    </row>
    <row r="4553" spans="1:8" x14ac:dyDescent="0.25">
      <c r="A4553" t="s">
        <v>4574</v>
      </c>
      <c r="B4553" t="s">
        <v>65</v>
      </c>
      <c r="C4553">
        <v>4</v>
      </c>
      <c r="D4553">
        <v>1.5</v>
      </c>
      <c r="E4553">
        <v>6</v>
      </c>
      <c r="F4553" t="s">
        <v>10</v>
      </c>
      <c r="G4553" t="s">
        <v>15</v>
      </c>
      <c r="H4553" s="1">
        <v>45248</v>
      </c>
    </row>
    <row r="4554" spans="1:8" x14ac:dyDescent="0.25">
      <c r="A4554" t="s">
        <v>4575</v>
      </c>
      <c r="B4554" t="s">
        <v>25</v>
      </c>
      <c r="C4554">
        <v>3</v>
      </c>
      <c r="D4554">
        <v>4</v>
      </c>
      <c r="E4554">
        <v>12</v>
      </c>
      <c r="F4554" t="s">
        <v>23</v>
      </c>
      <c r="G4554" t="s">
        <v>11</v>
      </c>
      <c r="H4554" s="1">
        <v>45199</v>
      </c>
    </row>
    <row r="4555" spans="1:8" x14ac:dyDescent="0.25">
      <c r="A4555" t="s">
        <v>4576</v>
      </c>
      <c r="B4555" t="s">
        <v>21</v>
      </c>
      <c r="C4555">
        <v>4</v>
      </c>
      <c r="D4555">
        <v>1</v>
      </c>
      <c r="E4555">
        <v>4</v>
      </c>
      <c r="F4555" t="s">
        <v>21</v>
      </c>
      <c r="G4555" t="s">
        <v>11</v>
      </c>
      <c r="H4555" s="1">
        <v>45094</v>
      </c>
    </row>
    <row r="4556" spans="1:8" x14ac:dyDescent="0.25">
      <c r="A4556" t="s">
        <v>4577</v>
      </c>
      <c r="B4556" t="s">
        <v>25</v>
      </c>
      <c r="C4556">
        <v>2</v>
      </c>
      <c r="D4556">
        <v>4</v>
      </c>
      <c r="E4556">
        <v>8</v>
      </c>
      <c r="F4556" t="s">
        <v>23</v>
      </c>
      <c r="H4556" s="1">
        <v>45218</v>
      </c>
    </row>
    <row r="4557" spans="1:8" x14ac:dyDescent="0.25">
      <c r="A4557" t="s">
        <v>4578</v>
      </c>
      <c r="B4557" t="s">
        <v>13</v>
      </c>
      <c r="C4557">
        <v>5</v>
      </c>
      <c r="D4557" t="s">
        <v>18</v>
      </c>
      <c r="E4557">
        <v>15</v>
      </c>
      <c r="F4557" t="s">
        <v>23</v>
      </c>
      <c r="G4557" t="s">
        <v>15</v>
      </c>
      <c r="H4557" s="1">
        <v>45076</v>
      </c>
    </row>
    <row r="4558" spans="1:8" x14ac:dyDescent="0.25">
      <c r="A4558" t="s">
        <v>4579</v>
      </c>
      <c r="B4558" t="s">
        <v>39</v>
      </c>
      <c r="C4558">
        <v>2</v>
      </c>
      <c r="D4558">
        <v>3</v>
      </c>
      <c r="E4558">
        <v>6</v>
      </c>
      <c r="F4558" t="s">
        <v>10</v>
      </c>
      <c r="H4558" s="1">
        <v>45111</v>
      </c>
    </row>
    <row r="4559" spans="1:8" x14ac:dyDescent="0.25">
      <c r="A4559" t="s">
        <v>4580</v>
      </c>
      <c r="B4559" t="s">
        <v>39</v>
      </c>
      <c r="C4559">
        <v>5</v>
      </c>
      <c r="D4559">
        <v>3</v>
      </c>
      <c r="E4559">
        <v>15</v>
      </c>
      <c r="G4559" t="s">
        <v>15</v>
      </c>
      <c r="H4559" s="1">
        <v>45036</v>
      </c>
    </row>
    <row r="4560" spans="1:8" x14ac:dyDescent="0.25">
      <c r="A4560" t="s">
        <v>4581</v>
      </c>
      <c r="B4560" t="s">
        <v>28</v>
      </c>
      <c r="C4560" t="s">
        <v>21</v>
      </c>
      <c r="D4560">
        <v>4</v>
      </c>
      <c r="E4560">
        <v>20</v>
      </c>
      <c r="F4560" t="s">
        <v>14</v>
      </c>
      <c r="G4560" t="s">
        <v>15</v>
      </c>
      <c r="H4560" s="1">
        <v>45089</v>
      </c>
    </row>
    <row r="4561" spans="1:8" x14ac:dyDescent="0.25">
      <c r="A4561" t="s">
        <v>4582</v>
      </c>
      <c r="B4561" t="s">
        <v>17</v>
      </c>
      <c r="C4561">
        <v>3</v>
      </c>
      <c r="D4561">
        <v>1</v>
      </c>
      <c r="E4561">
        <v>3</v>
      </c>
      <c r="F4561" t="s">
        <v>23</v>
      </c>
      <c r="G4561" t="s">
        <v>11</v>
      </c>
      <c r="H4561" s="1">
        <v>45176</v>
      </c>
    </row>
    <row r="4562" spans="1:8" x14ac:dyDescent="0.25">
      <c r="A4562" t="s">
        <v>4583</v>
      </c>
      <c r="B4562" t="s">
        <v>65</v>
      </c>
      <c r="C4562">
        <v>2</v>
      </c>
      <c r="D4562">
        <v>1.5</v>
      </c>
      <c r="E4562">
        <v>3</v>
      </c>
      <c r="F4562" t="s">
        <v>10</v>
      </c>
      <c r="G4562" t="s">
        <v>11</v>
      </c>
      <c r="H4562" s="1">
        <v>44932</v>
      </c>
    </row>
    <row r="4563" spans="1:8" x14ac:dyDescent="0.25">
      <c r="A4563" t="s">
        <v>4584</v>
      </c>
      <c r="B4563" t="s">
        <v>20</v>
      </c>
      <c r="C4563">
        <v>5</v>
      </c>
      <c r="D4563">
        <v>5</v>
      </c>
      <c r="E4563">
        <v>25</v>
      </c>
      <c r="F4563" t="s">
        <v>10</v>
      </c>
      <c r="G4563" t="s">
        <v>11</v>
      </c>
      <c r="H4563" s="1">
        <v>45130</v>
      </c>
    </row>
    <row r="4564" spans="1:8" x14ac:dyDescent="0.25">
      <c r="A4564" t="s">
        <v>4585</v>
      </c>
      <c r="B4564" t="s">
        <v>28</v>
      </c>
      <c r="C4564">
        <v>5</v>
      </c>
      <c r="D4564">
        <v>4</v>
      </c>
      <c r="E4564">
        <v>20</v>
      </c>
      <c r="F4564" t="s">
        <v>23</v>
      </c>
      <c r="G4564" t="s">
        <v>11</v>
      </c>
      <c r="H4564" s="1">
        <v>45089</v>
      </c>
    </row>
    <row r="4565" spans="1:8" x14ac:dyDescent="0.25">
      <c r="A4565" t="s">
        <v>4586</v>
      </c>
      <c r="B4565" t="s">
        <v>13</v>
      </c>
      <c r="C4565">
        <v>2</v>
      </c>
      <c r="D4565">
        <v>3</v>
      </c>
      <c r="E4565">
        <v>6</v>
      </c>
      <c r="G4565" t="s">
        <v>11</v>
      </c>
    </row>
    <row r="4566" spans="1:8" x14ac:dyDescent="0.25">
      <c r="A4566" t="s">
        <v>4587</v>
      </c>
      <c r="B4566" t="s">
        <v>13</v>
      </c>
      <c r="C4566">
        <v>5</v>
      </c>
      <c r="D4566">
        <v>3</v>
      </c>
      <c r="E4566">
        <v>15</v>
      </c>
      <c r="F4566" t="s">
        <v>18</v>
      </c>
      <c r="G4566" t="s">
        <v>15</v>
      </c>
      <c r="H4566" s="1">
        <v>44939</v>
      </c>
    </row>
    <row r="4567" spans="1:8" x14ac:dyDescent="0.25">
      <c r="A4567" t="s">
        <v>4588</v>
      </c>
      <c r="B4567" t="s">
        <v>28</v>
      </c>
      <c r="C4567">
        <v>5</v>
      </c>
      <c r="D4567">
        <v>4</v>
      </c>
      <c r="E4567">
        <v>20</v>
      </c>
      <c r="G4567" t="s">
        <v>15</v>
      </c>
      <c r="H4567" s="1">
        <v>45149</v>
      </c>
    </row>
    <row r="4568" spans="1:8" x14ac:dyDescent="0.25">
      <c r="A4568" t="s">
        <v>4589</v>
      </c>
      <c r="B4568" t="s">
        <v>18</v>
      </c>
      <c r="C4568">
        <v>2</v>
      </c>
      <c r="D4568">
        <v>3</v>
      </c>
      <c r="E4568">
        <v>6</v>
      </c>
      <c r="H4568" s="1">
        <v>45280</v>
      </c>
    </row>
    <row r="4569" spans="1:8" x14ac:dyDescent="0.25">
      <c r="A4569" t="s">
        <v>4590</v>
      </c>
      <c r="B4569" t="s">
        <v>39</v>
      </c>
      <c r="C4569">
        <v>3</v>
      </c>
      <c r="D4569">
        <v>3</v>
      </c>
      <c r="E4569">
        <v>9</v>
      </c>
      <c r="F4569" t="s">
        <v>18</v>
      </c>
      <c r="G4569" t="s">
        <v>15</v>
      </c>
      <c r="H4569" s="1">
        <v>45226</v>
      </c>
    </row>
    <row r="4570" spans="1:8" x14ac:dyDescent="0.25">
      <c r="A4570" t="s">
        <v>4591</v>
      </c>
      <c r="C4570">
        <v>4</v>
      </c>
      <c r="D4570">
        <v>1</v>
      </c>
      <c r="E4570">
        <v>4</v>
      </c>
      <c r="G4570" t="s">
        <v>15</v>
      </c>
      <c r="H4570" s="1">
        <v>45142</v>
      </c>
    </row>
    <row r="4571" spans="1:8" x14ac:dyDescent="0.25">
      <c r="A4571" t="s">
        <v>4592</v>
      </c>
      <c r="B4571" t="s">
        <v>28</v>
      </c>
      <c r="C4571">
        <v>5</v>
      </c>
      <c r="D4571">
        <v>4</v>
      </c>
      <c r="E4571">
        <v>20</v>
      </c>
      <c r="F4571" t="s">
        <v>23</v>
      </c>
      <c r="G4571" t="s">
        <v>11</v>
      </c>
      <c r="H4571" s="1">
        <v>45167</v>
      </c>
    </row>
    <row r="4572" spans="1:8" x14ac:dyDescent="0.25">
      <c r="A4572" t="s">
        <v>4593</v>
      </c>
      <c r="B4572" t="s">
        <v>39</v>
      </c>
      <c r="C4572">
        <v>5</v>
      </c>
      <c r="D4572">
        <v>3</v>
      </c>
      <c r="E4572">
        <v>15</v>
      </c>
      <c r="F4572" t="s">
        <v>14</v>
      </c>
      <c r="G4572" t="s">
        <v>15</v>
      </c>
      <c r="H4572" s="1">
        <v>45285</v>
      </c>
    </row>
    <row r="4573" spans="1:8" x14ac:dyDescent="0.25">
      <c r="A4573" t="s">
        <v>4594</v>
      </c>
      <c r="B4573" t="s">
        <v>28</v>
      </c>
      <c r="C4573">
        <v>3</v>
      </c>
      <c r="D4573">
        <v>4</v>
      </c>
      <c r="E4573">
        <v>12</v>
      </c>
      <c r="F4573" t="s">
        <v>14</v>
      </c>
      <c r="G4573" t="s">
        <v>15</v>
      </c>
      <c r="H4573" s="1">
        <v>45054</v>
      </c>
    </row>
    <row r="4574" spans="1:8" x14ac:dyDescent="0.25">
      <c r="A4574" t="s">
        <v>4595</v>
      </c>
      <c r="B4574" t="s">
        <v>21</v>
      </c>
      <c r="C4574">
        <v>3</v>
      </c>
      <c r="D4574">
        <v>2</v>
      </c>
      <c r="E4574">
        <v>6</v>
      </c>
      <c r="F4574" t="s">
        <v>23</v>
      </c>
      <c r="G4574" t="s">
        <v>11</v>
      </c>
      <c r="H4574" s="1">
        <v>45253</v>
      </c>
    </row>
    <row r="4575" spans="1:8" x14ac:dyDescent="0.25">
      <c r="A4575" t="s">
        <v>4596</v>
      </c>
      <c r="B4575" t="s">
        <v>28</v>
      </c>
      <c r="C4575">
        <v>1</v>
      </c>
      <c r="D4575">
        <v>4</v>
      </c>
      <c r="E4575">
        <v>4</v>
      </c>
      <c r="F4575" t="s">
        <v>21</v>
      </c>
      <c r="H4575" s="1">
        <v>45196</v>
      </c>
    </row>
    <row r="4576" spans="1:8" x14ac:dyDescent="0.25">
      <c r="A4576" t="s">
        <v>4597</v>
      </c>
      <c r="B4576" t="s">
        <v>17</v>
      </c>
      <c r="C4576">
        <v>3</v>
      </c>
      <c r="D4576">
        <v>1</v>
      </c>
      <c r="E4576">
        <v>3</v>
      </c>
      <c r="F4576" t="s">
        <v>10</v>
      </c>
      <c r="G4576" t="s">
        <v>21</v>
      </c>
      <c r="H4576" s="1">
        <v>45271</v>
      </c>
    </row>
    <row r="4577" spans="1:8" x14ac:dyDescent="0.25">
      <c r="A4577" t="s">
        <v>4598</v>
      </c>
      <c r="B4577" t="s">
        <v>39</v>
      </c>
      <c r="C4577">
        <v>4</v>
      </c>
      <c r="D4577">
        <v>3</v>
      </c>
      <c r="E4577" t="s">
        <v>21</v>
      </c>
      <c r="F4577" t="s">
        <v>18</v>
      </c>
      <c r="G4577" t="s">
        <v>15</v>
      </c>
      <c r="H4577" s="1">
        <v>45073</v>
      </c>
    </row>
    <row r="4578" spans="1:8" x14ac:dyDescent="0.25">
      <c r="A4578" t="s">
        <v>4599</v>
      </c>
      <c r="B4578" t="s">
        <v>9</v>
      </c>
      <c r="C4578">
        <v>2</v>
      </c>
      <c r="D4578">
        <v>2</v>
      </c>
      <c r="E4578">
        <v>4</v>
      </c>
      <c r="H4578" s="1">
        <v>45217</v>
      </c>
    </row>
    <row r="4579" spans="1:8" x14ac:dyDescent="0.25">
      <c r="A4579" t="s">
        <v>4600</v>
      </c>
      <c r="B4579" t="s">
        <v>13</v>
      </c>
      <c r="C4579">
        <v>5</v>
      </c>
      <c r="D4579">
        <v>3</v>
      </c>
      <c r="E4579">
        <v>15</v>
      </c>
      <c r="F4579" t="s">
        <v>23</v>
      </c>
      <c r="H4579" s="1">
        <v>45214</v>
      </c>
    </row>
    <row r="4580" spans="1:8" x14ac:dyDescent="0.25">
      <c r="A4580" t="s">
        <v>4601</v>
      </c>
      <c r="B4580" t="s">
        <v>20</v>
      </c>
      <c r="C4580">
        <v>1</v>
      </c>
      <c r="D4580">
        <v>5</v>
      </c>
      <c r="E4580">
        <v>5</v>
      </c>
      <c r="G4580" t="s">
        <v>11</v>
      </c>
      <c r="H4580" s="1">
        <v>44994</v>
      </c>
    </row>
    <row r="4581" spans="1:8" x14ac:dyDescent="0.25">
      <c r="A4581" t="s">
        <v>4602</v>
      </c>
      <c r="B4581" t="s">
        <v>17</v>
      </c>
      <c r="C4581">
        <v>4</v>
      </c>
      <c r="D4581">
        <v>1</v>
      </c>
      <c r="E4581" t="s">
        <v>21</v>
      </c>
      <c r="G4581" t="s">
        <v>15</v>
      </c>
      <c r="H4581" s="1">
        <v>45278</v>
      </c>
    </row>
    <row r="4582" spans="1:8" x14ac:dyDescent="0.25">
      <c r="A4582" t="s">
        <v>4603</v>
      </c>
      <c r="B4582" t="s">
        <v>25</v>
      </c>
      <c r="C4582">
        <v>1</v>
      </c>
      <c r="D4582">
        <v>4</v>
      </c>
      <c r="E4582">
        <v>4</v>
      </c>
      <c r="F4582" t="s">
        <v>21</v>
      </c>
      <c r="G4582" t="s">
        <v>15</v>
      </c>
      <c r="H4582" s="1">
        <v>45120</v>
      </c>
    </row>
    <row r="4583" spans="1:8" x14ac:dyDescent="0.25">
      <c r="A4583" t="s">
        <v>4604</v>
      </c>
      <c r="B4583" t="s">
        <v>28</v>
      </c>
      <c r="C4583">
        <v>2</v>
      </c>
      <c r="D4583">
        <v>4</v>
      </c>
      <c r="E4583">
        <v>8</v>
      </c>
      <c r="F4583" t="s">
        <v>10</v>
      </c>
      <c r="G4583" t="s">
        <v>11</v>
      </c>
      <c r="H4583" s="1">
        <v>45166</v>
      </c>
    </row>
    <row r="4584" spans="1:8" x14ac:dyDescent="0.25">
      <c r="A4584" t="s">
        <v>4605</v>
      </c>
      <c r="B4584" t="s">
        <v>20</v>
      </c>
      <c r="C4584">
        <v>2</v>
      </c>
      <c r="D4584">
        <v>5</v>
      </c>
      <c r="E4584">
        <v>10</v>
      </c>
      <c r="F4584" t="s">
        <v>10</v>
      </c>
      <c r="G4584" t="s">
        <v>11</v>
      </c>
      <c r="H4584" s="1">
        <v>44975</v>
      </c>
    </row>
    <row r="4585" spans="1:8" x14ac:dyDescent="0.25">
      <c r="A4585" t="s">
        <v>4606</v>
      </c>
      <c r="B4585" t="s">
        <v>39</v>
      </c>
      <c r="C4585">
        <v>1</v>
      </c>
      <c r="D4585">
        <v>3</v>
      </c>
      <c r="E4585">
        <v>3</v>
      </c>
      <c r="G4585" t="s">
        <v>15</v>
      </c>
      <c r="H4585" s="1">
        <v>44955</v>
      </c>
    </row>
    <row r="4586" spans="1:8" x14ac:dyDescent="0.25">
      <c r="A4586" t="s">
        <v>4607</v>
      </c>
      <c r="B4586" t="s">
        <v>25</v>
      </c>
      <c r="C4586">
        <v>2</v>
      </c>
      <c r="D4586">
        <v>4</v>
      </c>
      <c r="E4586" t="s">
        <v>21</v>
      </c>
      <c r="F4586" t="s">
        <v>14</v>
      </c>
      <c r="G4586" t="s">
        <v>11</v>
      </c>
      <c r="H4586" s="1">
        <v>45248</v>
      </c>
    </row>
    <row r="4587" spans="1:8" x14ac:dyDescent="0.25">
      <c r="A4587" t="s">
        <v>4608</v>
      </c>
      <c r="B4587" t="s">
        <v>65</v>
      </c>
      <c r="C4587">
        <v>3</v>
      </c>
      <c r="D4587">
        <v>1.5</v>
      </c>
      <c r="E4587">
        <v>4.5</v>
      </c>
      <c r="F4587" t="s">
        <v>23</v>
      </c>
      <c r="G4587" t="s">
        <v>15</v>
      </c>
      <c r="H4587" s="1">
        <v>45034</v>
      </c>
    </row>
    <row r="4588" spans="1:8" x14ac:dyDescent="0.25">
      <c r="A4588" t="s">
        <v>4609</v>
      </c>
      <c r="B4588" t="s">
        <v>20</v>
      </c>
      <c r="C4588">
        <v>3</v>
      </c>
      <c r="D4588">
        <v>5</v>
      </c>
      <c r="E4588">
        <v>15</v>
      </c>
      <c r="F4588" t="s">
        <v>23</v>
      </c>
      <c r="G4588" t="s">
        <v>11</v>
      </c>
      <c r="H4588" s="1">
        <v>45187</v>
      </c>
    </row>
    <row r="4589" spans="1:8" x14ac:dyDescent="0.25">
      <c r="A4589" t="s">
        <v>4610</v>
      </c>
      <c r="B4589" t="s">
        <v>13</v>
      </c>
      <c r="C4589">
        <v>2</v>
      </c>
      <c r="D4589">
        <v>3</v>
      </c>
      <c r="E4589">
        <v>6</v>
      </c>
      <c r="F4589" t="s">
        <v>10</v>
      </c>
      <c r="H4589" s="1">
        <v>45258</v>
      </c>
    </row>
    <row r="4590" spans="1:8" x14ac:dyDescent="0.25">
      <c r="A4590" t="s">
        <v>4611</v>
      </c>
      <c r="B4590" t="s">
        <v>9</v>
      </c>
      <c r="C4590">
        <v>5</v>
      </c>
      <c r="D4590">
        <v>2</v>
      </c>
      <c r="E4590">
        <v>10</v>
      </c>
      <c r="F4590" t="s">
        <v>14</v>
      </c>
      <c r="G4590" t="s">
        <v>21</v>
      </c>
      <c r="H4590" s="1">
        <v>45203</v>
      </c>
    </row>
    <row r="4591" spans="1:8" x14ac:dyDescent="0.25">
      <c r="A4591" t="s">
        <v>4612</v>
      </c>
      <c r="B4591" t="s">
        <v>28</v>
      </c>
      <c r="C4591">
        <v>3</v>
      </c>
      <c r="D4591">
        <v>4</v>
      </c>
      <c r="E4591">
        <v>12</v>
      </c>
      <c r="F4591" t="s">
        <v>18</v>
      </c>
      <c r="G4591" t="s">
        <v>18</v>
      </c>
      <c r="H4591" s="1">
        <v>45150</v>
      </c>
    </row>
    <row r="4592" spans="1:8" x14ac:dyDescent="0.25">
      <c r="A4592" t="s">
        <v>4613</v>
      </c>
      <c r="B4592" t="s">
        <v>9</v>
      </c>
      <c r="C4592">
        <v>4</v>
      </c>
      <c r="D4592">
        <v>2</v>
      </c>
      <c r="E4592">
        <v>8</v>
      </c>
      <c r="F4592" t="s">
        <v>18</v>
      </c>
      <c r="H4592" s="1">
        <v>45015</v>
      </c>
    </row>
    <row r="4593" spans="1:8" x14ac:dyDescent="0.25">
      <c r="A4593" t="s">
        <v>4614</v>
      </c>
      <c r="B4593" t="s">
        <v>13</v>
      </c>
      <c r="C4593">
        <v>5</v>
      </c>
      <c r="D4593">
        <v>3</v>
      </c>
      <c r="E4593">
        <v>15</v>
      </c>
      <c r="F4593" t="s">
        <v>14</v>
      </c>
      <c r="G4593" t="s">
        <v>11</v>
      </c>
      <c r="H4593" s="1">
        <v>44992</v>
      </c>
    </row>
    <row r="4594" spans="1:8" x14ac:dyDescent="0.25">
      <c r="A4594" t="s">
        <v>4615</v>
      </c>
      <c r="B4594" t="s">
        <v>13</v>
      </c>
      <c r="C4594">
        <v>2</v>
      </c>
      <c r="D4594">
        <v>3</v>
      </c>
      <c r="E4594">
        <v>6</v>
      </c>
      <c r="F4594" t="s">
        <v>18</v>
      </c>
      <c r="G4594" t="s">
        <v>11</v>
      </c>
      <c r="H4594" s="1">
        <v>45018</v>
      </c>
    </row>
    <row r="4595" spans="1:8" x14ac:dyDescent="0.25">
      <c r="A4595" t="s">
        <v>4616</v>
      </c>
      <c r="B4595" t="s">
        <v>17</v>
      </c>
      <c r="C4595">
        <v>5</v>
      </c>
      <c r="D4595">
        <v>1</v>
      </c>
      <c r="E4595">
        <v>5</v>
      </c>
      <c r="G4595" t="s">
        <v>11</v>
      </c>
      <c r="H4595" s="1">
        <v>45058</v>
      </c>
    </row>
    <row r="4596" spans="1:8" x14ac:dyDescent="0.25">
      <c r="A4596" t="s">
        <v>4617</v>
      </c>
      <c r="B4596" t="s">
        <v>21</v>
      </c>
      <c r="C4596">
        <v>2</v>
      </c>
      <c r="D4596">
        <v>1</v>
      </c>
      <c r="E4596">
        <v>2</v>
      </c>
      <c r="F4596" t="s">
        <v>10</v>
      </c>
      <c r="G4596" t="s">
        <v>15</v>
      </c>
      <c r="H4596" s="1">
        <v>45063</v>
      </c>
    </row>
    <row r="4597" spans="1:8" x14ac:dyDescent="0.25">
      <c r="A4597" t="s">
        <v>4618</v>
      </c>
      <c r="B4597" t="s">
        <v>20</v>
      </c>
      <c r="C4597">
        <v>2</v>
      </c>
      <c r="D4597">
        <v>5</v>
      </c>
      <c r="E4597">
        <v>10</v>
      </c>
      <c r="G4597" t="s">
        <v>15</v>
      </c>
      <c r="H4597" s="1">
        <v>45136</v>
      </c>
    </row>
    <row r="4598" spans="1:8" x14ac:dyDescent="0.25">
      <c r="A4598" t="s">
        <v>4619</v>
      </c>
      <c r="B4598" t="s">
        <v>21</v>
      </c>
      <c r="C4598">
        <v>1</v>
      </c>
      <c r="D4598">
        <v>3</v>
      </c>
      <c r="E4598">
        <v>3</v>
      </c>
      <c r="H4598" s="1">
        <v>45150</v>
      </c>
    </row>
    <row r="4599" spans="1:8" x14ac:dyDescent="0.25">
      <c r="A4599" t="s">
        <v>4620</v>
      </c>
      <c r="B4599" t="s">
        <v>25</v>
      </c>
      <c r="C4599">
        <v>2</v>
      </c>
      <c r="D4599">
        <v>4</v>
      </c>
      <c r="E4599">
        <v>8</v>
      </c>
      <c r="F4599" t="s">
        <v>10</v>
      </c>
      <c r="G4599" t="s">
        <v>15</v>
      </c>
      <c r="H4599" s="1">
        <v>45075</v>
      </c>
    </row>
    <row r="4600" spans="1:8" x14ac:dyDescent="0.25">
      <c r="A4600" t="s">
        <v>4621</v>
      </c>
      <c r="B4600" t="s">
        <v>65</v>
      </c>
      <c r="C4600">
        <v>4</v>
      </c>
      <c r="D4600">
        <v>1.5</v>
      </c>
      <c r="E4600">
        <v>6</v>
      </c>
      <c r="G4600" t="s">
        <v>15</v>
      </c>
      <c r="H4600" s="1">
        <v>45043</v>
      </c>
    </row>
    <row r="4601" spans="1:8" x14ac:dyDescent="0.25">
      <c r="A4601" t="s">
        <v>4622</v>
      </c>
      <c r="B4601" t="s">
        <v>25</v>
      </c>
      <c r="C4601">
        <v>2</v>
      </c>
      <c r="D4601">
        <v>4</v>
      </c>
      <c r="E4601">
        <v>8</v>
      </c>
      <c r="G4601" t="s">
        <v>15</v>
      </c>
      <c r="H4601" s="1">
        <v>45121</v>
      </c>
    </row>
    <row r="4602" spans="1:8" x14ac:dyDescent="0.25">
      <c r="A4602" t="s">
        <v>4623</v>
      </c>
      <c r="B4602" t="s">
        <v>39</v>
      </c>
      <c r="C4602" t="s">
        <v>21</v>
      </c>
      <c r="D4602">
        <v>3</v>
      </c>
      <c r="E4602">
        <v>6</v>
      </c>
      <c r="F4602" t="s">
        <v>10</v>
      </c>
      <c r="G4602" t="s">
        <v>11</v>
      </c>
      <c r="H4602" s="1">
        <v>45210</v>
      </c>
    </row>
    <row r="4603" spans="1:8" x14ac:dyDescent="0.25">
      <c r="A4603" t="s">
        <v>4624</v>
      </c>
      <c r="B4603" t="s">
        <v>9</v>
      </c>
      <c r="C4603">
        <v>5</v>
      </c>
      <c r="D4603">
        <v>2</v>
      </c>
      <c r="E4603">
        <v>10</v>
      </c>
      <c r="F4603" t="s">
        <v>21</v>
      </c>
      <c r="H4603" s="1">
        <v>45010</v>
      </c>
    </row>
    <row r="4604" spans="1:8" x14ac:dyDescent="0.25">
      <c r="A4604" t="s">
        <v>4625</v>
      </c>
      <c r="B4604" t="s">
        <v>17</v>
      </c>
      <c r="C4604">
        <v>5</v>
      </c>
      <c r="D4604">
        <v>1</v>
      </c>
      <c r="E4604">
        <v>5</v>
      </c>
      <c r="F4604" t="s">
        <v>10</v>
      </c>
      <c r="G4604" t="s">
        <v>15</v>
      </c>
      <c r="H4604" s="1">
        <v>45271</v>
      </c>
    </row>
    <row r="4605" spans="1:8" x14ac:dyDescent="0.25">
      <c r="A4605" t="s">
        <v>4626</v>
      </c>
      <c r="B4605" t="s">
        <v>13</v>
      </c>
      <c r="C4605">
        <v>5</v>
      </c>
      <c r="D4605">
        <v>3</v>
      </c>
      <c r="E4605">
        <v>15</v>
      </c>
      <c r="F4605" t="s">
        <v>23</v>
      </c>
      <c r="H4605" s="1">
        <v>44991</v>
      </c>
    </row>
    <row r="4606" spans="1:8" x14ac:dyDescent="0.25">
      <c r="A4606" t="s">
        <v>4627</v>
      </c>
      <c r="B4606" t="s">
        <v>9</v>
      </c>
      <c r="C4606">
        <v>1</v>
      </c>
      <c r="D4606">
        <v>2</v>
      </c>
      <c r="E4606">
        <v>2</v>
      </c>
      <c r="F4606" t="s">
        <v>23</v>
      </c>
      <c r="G4606" t="s">
        <v>11</v>
      </c>
      <c r="H4606" s="1">
        <v>45228</v>
      </c>
    </row>
    <row r="4607" spans="1:8" x14ac:dyDescent="0.25">
      <c r="A4607" t="s">
        <v>4628</v>
      </c>
      <c r="B4607" t="s">
        <v>13</v>
      </c>
      <c r="C4607">
        <v>1</v>
      </c>
      <c r="D4607">
        <v>3</v>
      </c>
      <c r="E4607">
        <v>3</v>
      </c>
      <c r="F4607" t="s">
        <v>14</v>
      </c>
      <c r="H4607" s="1">
        <v>45002</v>
      </c>
    </row>
    <row r="4608" spans="1:8" x14ac:dyDescent="0.25">
      <c r="A4608" t="s">
        <v>4629</v>
      </c>
      <c r="B4608" t="s">
        <v>9</v>
      </c>
      <c r="C4608">
        <v>4</v>
      </c>
      <c r="D4608">
        <v>2</v>
      </c>
      <c r="E4608">
        <v>8</v>
      </c>
      <c r="F4608" t="s">
        <v>14</v>
      </c>
      <c r="H4608" s="1">
        <v>45219</v>
      </c>
    </row>
    <row r="4609" spans="1:8" x14ac:dyDescent="0.25">
      <c r="A4609" t="s">
        <v>4630</v>
      </c>
      <c r="B4609" t="s">
        <v>13</v>
      </c>
      <c r="C4609">
        <v>2</v>
      </c>
      <c r="D4609">
        <v>3</v>
      </c>
      <c r="E4609">
        <v>6</v>
      </c>
      <c r="F4609" t="s">
        <v>23</v>
      </c>
      <c r="H4609" s="1">
        <v>45093</v>
      </c>
    </row>
    <row r="4610" spans="1:8" x14ac:dyDescent="0.25">
      <c r="A4610" t="s">
        <v>4631</v>
      </c>
      <c r="B4610" t="s">
        <v>25</v>
      </c>
      <c r="C4610">
        <v>3</v>
      </c>
      <c r="D4610">
        <v>4</v>
      </c>
      <c r="E4610">
        <v>12</v>
      </c>
      <c r="F4610" t="s">
        <v>23</v>
      </c>
      <c r="G4610" t="s">
        <v>11</v>
      </c>
      <c r="H4610" s="1">
        <v>45023</v>
      </c>
    </row>
    <row r="4611" spans="1:8" x14ac:dyDescent="0.25">
      <c r="A4611" t="s">
        <v>4632</v>
      </c>
      <c r="B4611" t="s">
        <v>18</v>
      </c>
      <c r="C4611">
        <v>1</v>
      </c>
      <c r="D4611">
        <v>1</v>
      </c>
      <c r="G4611" t="s">
        <v>11</v>
      </c>
      <c r="H4611" s="1">
        <v>45054</v>
      </c>
    </row>
    <row r="4612" spans="1:8" x14ac:dyDescent="0.25">
      <c r="A4612" t="s">
        <v>4633</v>
      </c>
      <c r="B4612" t="s">
        <v>39</v>
      </c>
      <c r="C4612">
        <v>4</v>
      </c>
      <c r="D4612">
        <v>3</v>
      </c>
      <c r="E4612">
        <v>12</v>
      </c>
      <c r="F4612" t="s">
        <v>21</v>
      </c>
      <c r="H4612" s="1">
        <v>44948</v>
      </c>
    </row>
    <row r="4613" spans="1:8" x14ac:dyDescent="0.25">
      <c r="A4613" t="s">
        <v>4634</v>
      </c>
      <c r="B4613" t="s">
        <v>28</v>
      </c>
      <c r="C4613">
        <v>4</v>
      </c>
      <c r="D4613">
        <v>4</v>
      </c>
      <c r="E4613">
        <v>16</v>
      </c>
      <c r="G4613" t="s">
        <v>15</v>
      </c>
      <c r="H4613" s="1">
        <v>45238</v>
      </c>
    </row>
    <row r="4614" spans="1:8" x14ac:dyDescent="0.25">
      <c r="A4614" t="s">
        <v>4635</v>
      </c>
      <c r="B4614" t="s">
        <v>9</v>
      </c>
      <c r="C4614">
        <v>1</v>
      </c>
      <c r="D4614">
        <v>2</v>
      </c>
      <c r="E4614">
        <v>2</v>
      </c>
      <c r="F4614" t="s">
        <v>10</v>
      </c>
      <c r="H4614" s="1">
        <v>45284</v>
      </c>
    </row>
    <row r="4615" spans="1:8" x14ac:dyDescent="0.25">
      <c r="A4615" t="s">
        <v>4636</v>
      </c>
      <c r="B4615" t="s">
        <v>39</v>
      </c>
      <c r="C4615">
        <v>5</v>
      </c>
      <c r="D4615">
        <v>3</v>
      </c>
      <c r="E4615">
        <v>15</v>
      </c>
      <c r="F4615" t="s">
        <v>10</v>
      </c>
      <c r="G4615" t="s">
        <v>11</v>
      </c>
      <c r="H4615" s="1">
        <v>45210</v>
      </c>
    </row>
    <row r="4616" spans="1:8" x14ac:dyDescent="0.25">
      <c r="A4616" t="s">
        <v>4637</v>
      </c>
      <c r="B4616" t="s">
        <v>21</v>
      </c>
      <c r="C4616">
        <v>2</v>
      </c>
      <c r="D4616">
        <v>2</v>
      </c>
      <c r="E4616">
        <v>4</v>
      </c>
      <c r="F4616" t="s">
        <v>14</v>
      </c>
      <c r="G4616" t="s">
        <v>11</v>
      </c>
      <c r="H4616" s="1">
        <v>45146</v>
      </c>
    </row>
    <row r="4617" spans="1:8" x14ac:dyDescent="0.25">
      <c r="A4617" t="s">
        <v>4638</v>
      </c>
      <c r="B4617" t="s">
        <v>28</v>
      </c>
      <c r="C4617">
        <v>5</v>
      </c>
      <c r="D4617">
        <v>4</v>
      </c>
      <c r="E4617">
        <v>20</v>
      </c>
      <c r="F4617" t="s">
        <v>14</v>
      </c>
      <c r="G4617" t="s">
        <v>11</v>
      </c>
      <c r="H4617" s="1">
        <v>45027</v>
      </c>
    </row>
    <row r="4618" spans="1:8" x14ac:dyDescent="0.25">
      <c r="A4618" t="s">
        <v>4639</v>
      </c>
      <c r="B4618" t="s">
        <v>9</v>
      </c>
      <c r="C4618">
        <v>2</v>
      </c>
      <c r="D4618">
        <v>2</v>
      </c>
      <c r="E4618">
        <v>4</v>
      </c>
      <c r="G4618" t="s">
        <v>11</v>
      </c>
      <c r="H4618" s="1">
        <v>44988</v>
      </c>
    </row>
    <row r="4619" spans="1:8" x14ac:dyDescent="0.25">
      <c r="A4619" t="s">
        <v>4640</v>
      </c>
      <c r="B4619" t="s">
        <v>28</v>
      </c>
      <c r="C4619">
        <v>2</v>
      </c>
      <c r="D4619">
        <v>4</v>
      </c>
      <c r="E4619">
        <v>8</v>
      </c>
      <c r="G4619" t="s">
        <v>15</v>
      </c>
      <c r="H4619" s="1">
        <v>45020</v>
      </c>
    </row>
    <row r="4620" spans="1:8" x14ac:dyDescent="0.25">
      <c r="A4620" t="s">
        <v>4641</v>
      </c>
      <c r="B4620" t="s">
        <v>28</v>
      </c>
      <c r="C4620">
        <v>5</v>
      </c>
      <c r="D4620">
        <v>4</v>
      </c>
      <c r="E4620">
        <v>20</v>
      </c>
      <c r="F4620" t="s">
        <v>14</v>
      </c>
      <c r="G4620" t="s">
        <v>11</v>
      </c>
      <c r="H4620" s="1">
        <v>45135</v>
      </c>
    </row>
    <row r="4621" spans="1:8" x14ac:dyDescent="0.25">
      <c r="A4621" t="s">
        <v>4642</v>
      </c>
      <c r="B4621" t="s">
        <v>28</v>
      </c>
      <c r="C4621">
        <v>4</v>
      </c>
      <c r="D4621">
        <v>4</v>
      </c>
      <c r="E4621">
        <v>16</v>
      </c>
      <c r="F4621" t="s">
        <v>23</v>
      </c>
      <c r="H4621" s="1">
        <v>45244</v>
      </c>
    </row>
    <row r="4622" spans="1:8" x14ac:dyDescent="0.25">
      <c r="A4622" t="s">
        <v>4643</v>
      </c>
      <c r="B4622" t="s">
        <v>20</v>
      </c>
      <c r="C4622">
        <v>3</v>
      </c>
      <c r="D4622">
        <v>5</v>
      </c>
      <c r="E4622">
        <v>15</v>
      </c>
      <c r="F4622" t="s">
        <v>14</v>
      </c>
      <c r="G4622" t="s">
        <v>11</v>
      </c>
      <c r="H4622" s="1">
        <v>44997</v>
      </c>
    </row>
    <row r="4623" spans="1:8" x14ac:dyDescent="0.25">
      <c r="A4623" t="s">
        <v>4644</v>
      </c>
      <c r="B4623" t="s">
        <v>18</v>
      </c>
      <c r="C4623">
        <v>2</v>
      </c>
      <c r="E4623">
        <v>6</v>
      </c>
      <c r="F4623" t="s">
        <v>10</v>
      </c>
      <c r="H4623" s="1">
        <v>45133</v>
      </c>
    </row>
    <row r="4624" spans="1:8" x14ac:dyDescent="0.25">
      <c r="A4624" t="s">
        <v>4645</v>
      </c>
      <c r="B4624" t="s">
        <v>25</v>
      </c>
      <c r="C4624">
        <v>2</v>
      </c>
      <c r="D4624">
        <v>4</v>
      </c>
      <c r="E4624">
        <v>8</v>
      </c>
      <c r="G4624" t="s">
        <v>15</v>
      </c>
      <c r="H4624" s="1">
        <v>44928</v>
      </c>
    </row>
    <row r="4625" spans="1:8" x14ac:dyDescent="0.25">
      <c r="A4625" t="s">
        <v>4646</v>
      </c>
      <c r="B4625" t="s">
        <v>28</v>
      </c>
      <c r="C4625">
        <v>3</v>
      </c>
      <c r="D4625">
        <v>4</v>
      </c>
      <c r="E4625">
        <v>12</v>
      </c>
      <c r="F4625" t="s">
        <v>14</v>
      </c>
      <c r="G4625" t="s">
        <v>11</v>
      </c>
      <c r="H4625" s="1">
        <v>45127</v>
      </c>
    </row>
    <row r="4626" spans="1:8" x14ac:dyDescent="0.25">
      <c r="A4626" t="s">
        <v>4647</v>
      </c>
      <c r="B4626" t="s">
        <v>65</v>
      </c>
      <c r="C4626" t="s">
        <v>21</v>
      </c>
      <c r="D4626">
        <v>1.5</v>
      </c>
      <c r="E4626">
        <v>6</v>
      </c>
      <c r="F4626" t="s">
        <v>14</v>
      </c>
      <c r="G4626" t="s">
        <v>11</v>
      </c>
      <c r="H4626" s="1">
        <v>45139</v>
      </c>
    </row>
    <row r="4627" spans="1:8" x14ac:dyDescent="0.25">
      <c r="A4627" t="s">
        <v>4648</v>
      </c>
      <c r="B4627" t="s">
        <v>20</v>
      </c>
      <c r="C4627">
        <v>4</v>
      </c>
      <c r="D4627">
        <v>5</v>
      </c>
      <c r="E4627">
        <v>20</v>
      </c>
      <c r="F4627" t="s">
        <v>14</v>
      </c>
      <c r="H4627" t="s">
        <v>21</v>
      </c>
    </row>
    <row r="4628" spans="1:8" x14ac:dyDescent="0.25">
      <c r="A4628" t="s">
        <v>4649</v>
      </c>
      <c r="B4628" t="s">
        <v>28</v>
      </c>
      <c r="C4628">
        <v>3</v>
      </c>
      <c r="D4628">
        <v>4</v>
      </c>
      <c r="E4628">
        <v>12</v>
      </c>
      <c r="F4628" t="s">
        <v>14</v>
      </c>
      <c r="H4628" t="s">
        <v>18</v>
      </c>
    </row>
    <row r="4629" spans="1:8" x14ac:dyDescent="0.25">
      <c r="A4629" t="s">
        <v>4650</v>
      </c>
      <c r="B4629" t="s">
        <v>25</v>
      </c>
      <c r="C4629">
        <v>3</v>
      </c>
      <c r="D4629">
        <v>4</v>
      </c>
      <c r="E4629">
        <v>12</v>
      </c>
      <c r="F4629" t="s">
        <v>10</v>
      </c>
      <c r="G4629" t="s">
        <v>18</v>
      </c>
      <c r="H4629" s="1">
        <v>44953</v>
      </c>
    </row>
    <row r="4630" spans="1:8" x14ac:dyDescent="0.25">
      <c r="A4630" t="s">
        <v>4651</v>
      </c>
      <c r="B4630" t="s">
        <v>9</v>
      </c>
      <c r="C4630">
        <v>2</v>
      </c>
      <c r="D4630">
        <v>2</v>
      </c>
      <c r="E4630">
        <v>4</v>
      </c>
      <c r="F4630" t="s">
        <v>14</v>
      </c>
      <c r="G4630" t="s">
        <v>11</v>
      </c>
      <c r="H4630" s="1">
        <v>45270</v>
      </c>
    </row>
    <row r="4631" spans="1:8" x14ac:dyDescent="0.25">
      <c r="A4631" t="s">
        <v>4652</v>
      </c>
      <c r="B4631" t="s">
        <v>65</v>
      </c>
      <c r="C4631">
        <v>4</v>
      </c>
      <c r="D4631">
        <v>1.5</v>
      </c>
      <c r="E4631">
        <v>6</v>
      </c>
      <c r="F4631" t="s">
        <v>23</v>
      </c>
      <c r="G4631" t="s">
        <v>15</v>
      </c>
      <c r="H4631" s="1">
        <v>45024</v>
      </c>
    </row>
    <row r="4632" spans="1:8" x14ac:dyDescent="0.25">
      <c r="A4632" t="s">
        <v>4653</v>
      </c>
      <c r="B4632" t="s">
        <v>20</v>
      </c>
      <c r="C4632">
        <v>5</v>
      </c>
      <c r="D4632">
        <v>5</v>
      </c>
      <c r="E4632">
        <v>25</v>
      </c>
      <c r="F4632" t="s">
        <v>10</v>
      </c>
      <c r="G4632" t="s">
        <v>15</v>
      </c>
      <c r="H4632" s="1">
        <v>44968</v>
      </c>
    </row>
    <row r="4633" spans="1:8" x14ac:dyDescent="0.25">
      <c r="A4633" t="s">
        <v>4654</v>
      </c>
      <c r="B4633" t="s">
        <v>39</v>
      </c>
      <c r="C4633">
        <v>2</v>
      </c>
      <c r="D4633" t="s">
        <v>21</v>
      </c>
      <c r="E4633">
        <v>6</v>
      </c>
      <c r="F4633" t="s">
        <v>14</v>
      </c>
      <c r="G4633" t="s">
        <v>11</v>
      </c>
      <c r="H4633" s="1">
        <v>45277</v>
      </c>
    </row>
    <row r="4634" spans="1:8" x14ac:dyDescent="0.25">
      <c r="A4634" t="s">
        <v>4655</v>
      </c>
      <c r="B4634" t="s">
        <v>28</v>
      </c>
      <c r="C4634">
        <v>5</v>
      </c>
      <c r="D4634">
        <v>4</v>
      </c>
      <c r="F4634" t="s">
        <v>10</v>
      </c>
      <c r="G4634" t="s">
        <v>11</v>
      </c>
      <c r="H4634" s="1">
        <v>45277</v>
      </c>
    </row>
    <row r="4635" spans="1:8" x14ac:dyDescent="0.25">
      <c r="A4635" t="s">
        <v>4656</v>
      </c>
      <c r="B4635" t="s">
        <v>65</v>
      </c>
      <c r="C4635">
        <v>4</v>
      </c>
      <c r="D4635">
        <v>1.5</v>
      </c>
      <c r="E4635">
        <v>6</v>
      </c>
      <c r="F4635" t="s">
        <v>23</v>
      </c>
      <c r="H4635" s="1">
        <v>45064</v>
      </c>
    </row>
    <row r="4636" spans="1:8" x14ac:dyDescent="0.25">
      <c r="A4636" t="s">
        <v>4657</v>
      </c>
      <c r="B4636" t="s">
        <v>18</v>
      </c>
      <c r="C4636" t="s">
        <v>18</v>
      </c>
      <c r="D4636">
        <v>1.5</v>
      </c>
      <c r="E4636">
        <v>3</v>
      </c>
      <c r="F4636" t="s">
        <v>10</v>
      </c>
      <c r="G4636" t="s">
        <v>11</v>
      </c>
      <c r="H4636" s="1">
        <v>45096</v>
      </c>
    </row>
    <row r="4637" spans="1:8" x14ac:dyDescent="0.25">
      <c r="A4637" t="s">
        <v>4658</v>
      </c>
      <c r="B4637" t="s">
        <v>65</v>
      </c>
      <c r="C4637">
        <v>1</v>
      </c>
      <c r="D4637">
        <v>1.5</v>
      </c>
      <c r="E4637">
        <v>1.5</v>
      </c>
      <c r="F4637" t="s">
        <v>23</v>
      </c>
      <c r="G4637" t="s">
        <v>15</v>
      </c>
      <c r="H4637" s="1">
        <v>45034</v>
      </c>
    </row>
    <row r="4638" spans="1:8" x14ac:dyDescent="0.25">
      <c r="A4638" t="s">
        <v>4659</v>
      </c>
      <c r="B4638" t="s">
        <v>20</v>
      </c>
      <c r="C4638">
        <v>4</v>
      </c>
      <c r="D4638">
        <v>5</v>
      </c>
      <c r="E4638">
        <v>20</v>
      </c>
      <c r="F4638" t="s">
        <v>10</v>
      </c>
      <c r="G4638" t="s">
        <v>15</v>
      </c>
      <c r="H4638" s="1">
        <v>45290</v>
      </c>
    </row>
    <row r="4639" spans="1:8" x14ac:dyDescent="0.25">
      <c r="A4639" t="s">
        <v>4660</v>
      </c>
      <c r="B4639" t="s">
        <v>17</v>
      </c>
      <c r="C4639">
        <v>4</v>
      </c>
      <c r="D4639">
        <v>1</v>
      </c>
      <c r="E4639">
        <v>4</v>
      </c>
      <c r="F4639" t="s">
        <v>10</v>
      </c>
      <c r="G4639" t="s">
        <v>15</v>
      </c>
      <c r="H4639" s="1">
        <v>45224</v>
      </c>
    </row>
    <row r="4640" spans="1:8" x14ac:dyDescent="0.25">
      <c r="A4640" t="s">
        <v>4661</v>
      </c>
      <c r="B4640" t="s">
        <v>17</v>
      </c>
      <c r="C4640">
        <v>4</v>
      </c>
      <c r="D4640">
        <v>1</v>
      </c>
      <c r="E4640">
        <v>4</v>
      </c>
      <c r="F4640" t="s">
        <v>18</v>
      </c>
      <c r="H4640" s="1">
        <v>44935</v>
      </c>
    </row>
    <row r="4641" spans="1:8" x14ac:dyDescent="0.25">
      <c r="A4641" t="s">
        <v>4662</v>
      </c>
      <c r="B4641" t="s">
        <v>20</v>
      </c>
      <c r="C4641">
        <v>5</v>
      </c>
      <c r="D4641">
        <v>5</v>
      </c>
      <c r="E4641">
        <v>25</v>
      </c>
      <c r="F4641" t="s">
        <v>23</v>
      </c>
      <c r="G4641" t="s">
        <v>11</v>
      </c>
      <c r="H4641" s="1">
        <v>45225</v>
      </c>
    </row>
    <row r="4642" spans="1:8" x14ac:dyDescent="0.25">
      <c r="A4642" t="s">
        <v>4663</v>
      </c>
      <c r="B4642" t="s">
        <v>65</v>
      </c>
      <c r="C4642">
        <v>3</v>
      </c>
      <c r="D4642">
        <v>1.5</v>
      </c>
      <c r="E4642">
        <v>4.5</v>
      </c>
      <c r="F4642" t="s">
        <v>10</v>
      </c>
      <c r="G4642" t="s">
        <v>11</v>
      </c>
      <c r="H4642" s="1">
        <v>45098</v>
      </c>
    </row>
    <row r="4643" spans="1:8" x14ac:dyDescent="0.25">
      <c r="A4643" t="s">
        <v>4664</v>
      </c>
      <c r="B4643" t="s">
        <v>9</v>
      </c>
      <c r="C4643">
        <v>2</v>
      </c>
      <c r="E4643">
        <v>4</v>
      </c>
      <c r="G4643" t="s">
        <v>11</v>
      </c>
      <c r="H4643" s="1">
        <v>45095</v>
      </c>
    </row>
    <row r="4644" spans="1:8" x14ac:dyDescent="0.25">
      <c r="A4644" t="s">
        <v>4665</v>
      </c>
      <c r="B4644" t="s">
        <v>9</v>
      </c>
      <c r="C4644">
        <v>3</v>
      </c>
      <c r="D4644">
        <v>2</v>
      </c>
      <c r="E4644">
        <v>6</v>
      </c>
      <c r="G4644" t="s">
        <v>11</v>
      </c>
      <c r="H4644" s="1">
        <v>45279</v>
      </c>
    </row>
    <row r="4645" spans="1:8" x14ac:dyDescent="0.25">
      <c r="A4645" t="s">
        <v>4666</v>
      </c>
      <c r="B4645" t="s">
        <v>28</v>
      </c>
      <c r="C4645">
        <v>5</v>
      </c>
      <c r="D4645">
        <v>4</v>
      </c>
      <c r="E4645">
        <v>20</v>
      </c>
      <c r="G4645" t="s">
        <v>15</v>
      </c>
      <c r="H4645" s="1">
        <v>45166</v>
      </c>
    </row>
    <row r="4646" spans="1:8" x14ac:dyDescent="0.25">
      <c r="A4646" t="s">
        <v>4667</v>
      </c>
      <c r="B4646" t="s">
        <v>25</v>
      </c>
      <c r="C4646">
        <v>2</v>
      </c>
      <c r="D4646">
        <v>4</v>
      </c>
      <c r="E4646">
        <v>8</v>
      </c>
      <c r="F4646" t="s">
        <v>23</v>
      </c>
      <c r="G4646" t="s">
        <v>11</v>
      </c>
      <c r="H4646" s="1">
        <v>45267</v>
      </c>
    </row>
    <row r="4647" spans="1:8" x14ac:dyDescent="0.25">
      <c r="A4647" t="s">
        <v>4668</v>
      </c>
      <c r="B4647" t="s">
        <v>25</v>
      </c>
      <c r="C4647">
        <v>4</v>
      </c>
      <c r="D4647">
        <v>4</v>
      </c>
      <c r="E4647">
        <v>16</v>
      </c>
      <c r="F4647" t="s">
        <v>14</v>
      </c>
      <c r="G4647" t="s">
        <v>15</v>
      </c>
      <c r="H4647" s="1">
        <v>45044</v>
      </c>
    </row>
    <row r="4648" spans="1:8" x14ac:dyDescent="0.25">
      <c r="A4648" t="s">
        <v>4669</v>
      </c>
      <c r="B4648" t="s">
        <v>65</v>
      </c>
      <c r="C4648">
        <v>4</v>
      </c>
      <c r="D4648">
        <v>1.5</v>
      </c>
      <c r="E4648">
        <v>6</v>
      </c>
      <c r="F4648" t="s">
        <v>10</v>
      </c>
      <c r="G4648" t="s">
        <v>15</v>
      </c>
      <c r="H4648" s="1">
        <v>44966</v>
      </c>
    </row>
    <row r="4649" spans="1:8" x14ac:dyDescent="0.25">
      <c r="A4649" t="s">
        <v>4670</v>
      </c>
      <c r="B4649" t="s">
        <v>20</v>
      </c>
      <c r="C4649">
        <v>2</v>
      </c>
      <c r="D4649">
        <v>5</v>
      </c>
      <c r="E4649">
        <v>10</v>
      </c>
      <c r="F4649" t="s">
        <v>14</v>
      </c>
      <c r="G4649" t="s">
        <v>15</v>
      </c>
      <c r="H4649" s="1">
        <v>45070</v>
      </c>
    </row>
    <row r="4650" spans="1:8" x14ac:dyDescent="0.25">
      <c r="A4650" t="s">
        <v>4671</v>
      </c>
      <c r="B4650" t="s">
        <v>25</v>
      </c>
      <c r="C4650">
        <v>2</v>
      </c>
      <c r="D4650">
        <v>4</v>
      </c>
      <c r="E4650">
        <v>8</v>
      </c>
      <c r="F4650" t="s">
        <v>10</v>
      </c>
      <c r="G4650" t="s">
        <v>15</v>
      </c>
      <c r="H4650" s="1">
        <v>45095</v>
      </c>
    </row>
    <row r="4651" spans="1:8" x14ac:dyDescent="0.25">
      <c r="A4651" t="s">
        <v>4672</v>
      </c>
      <c r="B4651" t="s">
        <v>21</v>
      </c>
      <c r="C4651">
        <v>1</v>
      </c>
      <c r="D4651">
        <v>3</v>
      </c>
      <c r="E4651">
        <v>3</v>
      </c>
      <c r="F4651" t="s">
        <v>21</v>
      </c>
      <c r="G4651" t="s">
        <v>15</v>
      </c>
      <c r="H4651" s="1">
        <v>45201</v>
      </c>
    </row>
    <row r="4652" spans="1:8" x14ac:dyDescent="0.25">
      <c r="A4652" t="s">
        <v>4673</v>
      </c>
      <c r="B4652" t="s">
        <v>17</v>
      </c>
      <c r="C4652">
        <v>3</v>
      </c>
      <c r="D4652">
        <v>1</v>
      </c>
      <c r="E4652">
        <v>3</v>
      </c>
      <c r="F4652" t="s">
        <v>10</v>
      </c>
      <c r="G4652" t="s">
        <v>11</v>
      </c>
      <c r="H4652" s="1">
        <v>45287</v>
      </c>
    </row>
    <row r="4653" spans="1:8" x14ac:dyDescent="0.25">
      <c r="A4653" t="s">
        <v>4674</v>
      </c>
      <c r="B4653" t="s">
        <v>18</v>
      </c>
      <c r="C4653">
        <v>3</v>
      </c>
      <c r="D4653">
        <v>3</v>
      </c>
      <c r="E4653" t="s">
        <v>21</v>
      </c>
      <c r="F4653" t="s">
        <v>14</v>
      </c>
      <c r="G4653" t="s">
        <v>15</v>
      </c>
      <c r="H4653" s="1">
        <v>45077</v>
      </c>
    </row>
    <row r="4654" spans="1:8" x14ac:dyDescent="0.25">
      <c r="A4654" t="s">
        <v>4675</v>
      </c>
      <c r="B4654" t="s">
        <v>20</v>
      </c>
      <c r="C4654">
        <v>2</v>
      </c>
      <c r="D4654">
        <v>5</v>
      </c>
      <c r="E4654">
        <v>10</v>
      </c>
      <c r="F4654" t="s">
        <v>23</v>
      </c>
      <c r="H4654" s="1">
        <v>45182</v>
      </c>
    </row>
    <row r="4655" spans="1:8" x14ac:dyDescent="0.25">
      <c r="A4655" t="s">
        <v>4676</v>
      </c>
      <c r="B4655" t="s">
        <v>39</v>
      </c>
      <c r="C4655">
        <v>3</v>
      </c>
      <c r="D4655">
        <v>3</v>
      </c>
      <c r="E4655">
        <v>9</v>
      </c>
      <c r="F4655" t="s">
        <v>23</v>
      </c>
      <c r="G4655" t="s">
        <v>18</v>
      </c>
      <c r="H4655" s="1">
        <v>44954</v>
      </c>
    </row>
    <row r="4656" spans="1:8" x14ac:dyDescent="0.25">
      <c r="A4656" t="s">
        <v>4677</v>
      </c>
      <c r="B4656" t="s">
        <v>25</v>
      </c>
      <c r="C4656">
        <v>5</v>
      </c>
      <c r="D4656">
        <v>4</v>
      </c>
      <c r="E4656">
        <v>20</v>
      </c>
      <c r="F4656" t="s">
        <v>14</v>
      </c>
      <c r="H4656" s="1">
        <v>45141</v>
      </c>
    </row>
    <row r="4657" spans="1:8" x14ac:dyDescent="0.25">
      <c r="A4657" t="s">
        <v>4678</v>
      </c>
      <c r="B4657" t="s">
        <v>9</v>
      </c>
      <c r="C4657">
        <v>2</v>
      </c>
      <c r="D4657">
        <v>2</v>
      </c>
      <c r="E4657">
        <v>4</v>
      </c>
      <c r="G4657" t="s">
        <v>21</v>
      </c>
      <c r="H4657" s="1">
        <v>45147</v>
      </c>
    </row>
    <row r="4658" spans="1:8" x14ac:dyDescent="0.25">
      <c r="A4658" t="s">
        <v>4679</v>
      </c>
      <c r="B4658" t="s">
        <v>21</v>
      </c>
      <c r="C4658">
        <v>3</v>
      </c>
      <c r="D4658">
        <v>3</v>
      </c>
      <c r="F4658" t="s">
        <v>21</v>
      </c>
      <c r="H4658" s="1">
        <v>45013</v>
      </c>
    </row>
    <row r="4659" spans="1:8" x14ac:dyDescent="0.25">
      <c r="A4659" t="s">
        <v>4680</v>
      </c>
      <c r="B4659" t="s">
        <v>28</v>
      </c>
      <c r="C4659" t="s">
        <v>18</v>
      </c>
      <c r="D4659">
        <v>4</v>
      </c>
      <c r="E4659">
        <v>12</v>
      </c>
      <c r="G4659" t="s">
        <v>15</v>
      </c>
      <c r="H4659" s="1">
        <v>44957</v>
      </c>
    </row>
    <row r="4660" spans="1:8" x14ac:dyDescent="0.25">
      <c r="A4660" t="s">
        <v>4681</v>
      </c>
      <c r="B4660" t="s">
        <v>39</v>
      </c>
      <c r="C4660">
        <v>3</v>
      </c>
      <c r="D4660">
        <v>3</v>
      </c>
      <c r="E4660">
        <v>9</v>
      </c>
      <c r="G4660" t="s">
        <v>15</v>
      </c>
      <c r="H4660" s="1">
        <v>45213</v>
      </c>
    </row>
    <row r="4661" spans="1:8" x14ac:dyDescent="0.25">
      <c r="A4661" t="s">
        <v>4682</v>
      </c>
      <c r="B4661" t="s">
        <v>65</v>
      </c>
      <c r="C4661">
        <v>2</v>
      </c>
      <c r="D4661">
        <v>1.5</v>
      </c>
      <c r="F4661" t="s">
        <v>14</v>
      </c>
      <c r="G4661" t="s">
        <v>11</v>
      </c>
      <c r="H4661" s="1">
        <v>45284</v>
      </c>
    </row>
    <row r="4662" spans="1:8" x14ac:dyDescent="0.25">
      <c r="A4662" t="s">
        <v>4683</v>
      </c>
      <c r="B4662" t="s">
        <v>39</v>
      </c>
      <c r="C4662">
        <v>4</v>
      </c>
      <c r="D4662">
        <v>3</v>
      </c>
      <c r="E4662">
        <v>12</v>
      </c>
      <c r="F4662" t="s">
        <v>14</v>
      </c>
      <c r="G4662" t="s">
        <v>15</v>
      </c>
      <c r="H4662" s="1">
        <v>45237</v>
      </c>
    </row>
    <row r="4663" spans="1:8" x14ac:dyDescent="0.25">
      <c r="A4663" t="s">
        <v>4684</v>
      </c>
      <c r="B4663" t="s">
        <v>28</v>
      </c>
      <c r="C4663">
        <v>2</v>
      </c>
      <c r="D4663">
        <v>4</v>
      </c>
      <c r="E4663">
        <v>8</v>
      </c>
      <c r="F4663" t="s">
        <v>14</v>
      </c>
      <c r="G4663" t="s">
        <v>11</v>
      </c>
      <c r="H4663" s="1">
        <v>44948</v>
      </c>
    </row>
    <row r="4664" spans="1:8" x14ac:dyDescent="0.25">
      <c r="A4664" t="s">
        <v>4685</v>
      </c>
      <c r="B4664" t="s">
        <v>25</v>
      </c>
      <c r="C4664">
        <v>1</v>
      </c>
      <c r="D4664">
        <v>4</v>
      </c>
      <c r="E4664">
        <v>4</v>
      </c>
      <c r="F4664" t="s">
        <v>14</v>
      </c>
      <c r="H4664" s="1">
        <v>45239</v>
      </c>
    </row>
    <row r="4665" spans="1:8" x14ac:dyDescent="0.25">
      <c r="A4665" t="s">
        <v>4686</v>
      </c>
      <c r="B4665" t="s">
        <v>17</v>
      </c>
      <c r="C4665">
        <v>5</v>
      </c>
      <c r="D4665">
        <v>1</v>
      </c>
      <c r="E4665">
        <v>5</v>
      </c>
      <c r="F4665" t="s">
        <v>10</v>
      </c>
      <c r="H4665" s="1">
        <v>45170</v>
      </c>
    </row>
    <row r="4666" spans="1:8" x14ac:dyDescent="0.25">
      <c r="A4666" t="s">
        <v>4687</v>
      </c>
      <c r="B4666" t="s">
        <v>25</v>
      </c>
      <c r="C4666">
        <v>3</v>
      </c>
      <c r="D4666">
        <v>4</v>
      </c>
      <c r="E4666">
        <v>12</v>
      </c>
      <c r="F4666" t="s">
        <v>23</v>
      </c>
      <c r="H4666" s="1">
        <v>45161</v>
      </c>
    </row>
    <row r="4667" spans="1:8" x14ac:dyDescent="0.25">
      <c r="A4667" t="s">
        <v>4688</v>
      </c>
      <c r="C4667">
        <v>1</v>
      </c>
      <c r="D4667">
        <v>4</v>
      </c>
      <c r="E4667">
        <v>4</v>
      </c>
      <c r="F4667" t="s">
        <v>14</v>
      </c>
      <c r="G4667" t="s">
        <v>11</v>
      </c>
      <c r="H4667" s="1">
        <v>45231</v>
      </c>
    </row>
    <row r="4668" spans="1:8" x14ac:dyDescent="0.25">
      <c r="A4668" t="s">
        <v>4689</v>
      </c>
      <c r="B4668" t="s">
        <v>13</v>
      </c>
      <c r="C4668">
        <v>4</v>
      </c>
      <c r="D4668">
        <v>3</v>
      </c>
      <c r="E4668">
        <v>12</v>
      </c>
      <c r="F4668" t="s">
        <v>14</v>
      </c>
      <c r="H4668" s="1">
        <v>44932</v>
      </c>
    </row>
    <row r="4669" spans="1:8" x14ac:dyDescent="0.25">
      <c r="A4669" t="s">
        <v>4690</v>
      </c>
      <c r="B4669" t="s">
        <v>39</v>
      </c>
      <c r="C4669">
        <v>1</v>
      </c>
      <c r="D4669">
        <v>3</v>
      </c>
      <c r="E4669">
        <v>3</v>
      </c>
      <c r="F4669" t="s">
        <v>14</v>
      </c>
      <c r="H4669" s="1">
        <v>45224</v>
      </c>
    </row>
    <row r="4670" spans="1:8" x14ac:dyDescent="0.25">
      <c r="A4670" t="s">
        <v>4691</v>
      </c>
      <c r="B4670" t="s">
        <v>20</v>
      </c>
      <c r="C4670">
        <v>4</v>
      </c>
      <c r="D4670">
        <v>5</v>
      </c>
      <c r="E4670">
        <v>20</v>
      </c>
      <c r="G4670" t="s">
        <v>15</v>
      </c>
      <c r="H4670" s="1">
        <v>45258</v>
      </c>
    </row>
    <row r="4671" spans="1:8" x14ac:dyDescent="0.25">
      <c r="A4671" t="s">
        <v>4692</v>
      </c>
      <c r="B4671" t="s">
        <v>25</v>
      </c>
      <c r="C4671">
        <v>5</v>
      </c>
      <c r="D4671">
        <v>4</v>
      </c>
      <c r="E4671">
        <v>20</v>
      </c>
      <c r="G4671" t="s">
        <v>15</v>
      </c>
      <c r="H4671" s="1">
        <v>45117</v>
      </c>
    </row>
    <row r="4672" spans="1:8" x14ac:dyDescent="0.25">
      <c r="A4672" t="s">
        <v>4693</v>
      </c>
      <c r="B4672" t="s">
        <v>39</v>
      </c>
      <c r="C4672">
        <v>5</v>
      </c>
      <c r="D4672">
        <v>3</v>
      </c>
      <c r="E4672">
        <v>15</v>
      </c>
      <c r="F4672" t="s">
        <v>18</v>
      </c>
      <c r="G4672" t="s">
        <v>11</v>
      </c>
      <c r="H4672" s="1">
        <v>45097</v>
      </c>
    </row>
    <row r="4673" spans="1:8" x14ac:dyDescent="0.25">
      <c r="A4673" t="s">
        <v>4694</v>
      </c>
      <c r="B4673" t="s">
        <v>28</v>
      </c>
      <c r="C4673">
        <v>4</v>
      </c>
      <c r="D4673">
        <v>4</v>
      </c>
      <c r="E4673">
        <v>16</v>
      </c>
      <c r="G4673" t="s">
        <v>11</v>
      </c>
      <c r="H4673" s="1">
        <v>45010</v>
      </c>
    </row>
    <row r="4674" spans="1:8" x14ac:dyDescent="0.25">
      <c r="A4674" t="s">
        <v>4695</v>
      </c>
      <c r="B4674" t="s">
        <v>9</v>
      </c>
      <c r="C4674">
        <v>3</v>
      </c>
      <c r="D4674" t="s">
        <v>18</v>
      </c>
      <c r="E4674">
        <v>6</v>
      </c>
      <c r="F4674" t="s">
        <v>14</v>
      </c>
      <c r="G4674" t="s">
        <v>11</v>
      </c>
      <c r="H4674" s="1">
        <v>45100</v>
      </c>
    </row>
    <row r="4675" spans="1:8" x14ac:dyDescent="0.25">
      <c r="A4675" t="s">
        <v>4696</v>
      </c>
      <c r="B4675" t="s">
        <v>13</v>
      </c>
      <c r="C4675">
        <v>5</v>
      </c>
      <c r="D4675">
        <v>3</v>
      </c>
      <c r="E4675">
        <v>15</v>
      </c>
      <c r="G4675" t="s">
        <v>15</v>
      </c>
      <c r="H4675" s="1">
        <v>45286</v>
      </c>
    </row>
    <row r="4676" spans="1:8" x14ac:dyDescent="0.25">
      <c r="A4676" t="s">
        <v>4697</v>
      </c>
      <c r="B4676" t="s">
        <v>25</v>
      </c>
      <c r="C4676">
        <v>3</v>
      </c>
      <c r="D4676">
        <v>4</v>
      </c>
      <c r="E4676" t="s">
        <v>21</v>
      </c>
      <c r="F4676" t="s">
        <v>10</v>
      </c>
      <c r="H4676" s="1">
        <v>45128</v>
      </c>
    </row>
    <row r="4677" spans="1:8" x14ac:dyDescent="0.25">
      <c r="A4677" t="s">
        <v>4698</v>
      </c>
      <c r="B4677" t="s">
        <v>25</v>
      </c>
      <c r="C4677">
        <v>4</v>
      </c>
      <c r="D4677">
        <v>4</v>
      </c>
      <c r="E4677">
        <v>16</v>
      </c>
      <c r="F4677" t="s">
        <v>14</v>
      </c>
      <c r="H4677" s="1">
        <v>45267</v>
      </c>
    </row>
    <row r="4678" spans="1:8" x14ac:dyDescent="0.25">
      <c r="A4678" t="s">
        <v>4699</v>
      </c>
      <c r="B4678" t="s">
        <v>65</v>
      </c>
      <c r="C4678">
        <v>3</v>
      </c>
      <c r="D4678">
        <v>1.5</v>
      </c>
      <c r="E4678">
        <v>4.5</v>
      </c>
      <c r="F4678" t="s">
        <v>14</v>
      </c>
      <c r="G4678" t="s">
        <v>11</v>
      </c>
      <c r="H4678" s="1">
        <v>44940</v>
      </c>
    </row>
    <row r="4679" spans="1:8" x14ac:dyDescent="0.25">
      <c r="A4679" t="s">
        <v>4700</v>
      </c>
      <c r="B4679" t="s">
        <v>17</v>
      </c>
      <c r="C4679">
        <v>3</v>
      </c>
      <c r="D4679">
        <v>1</v>
      </c>
      <c r="E4679">
        <v>3</v>
      </c>
      <c r="G4679" t="s">
        <v>15</v>
      </c>
      <c r="H4679" s="1">
        <v>45094</v>
      </c>
    </row>
    <row r="4680" spans="1:8" x14ac:dyDescent="0.25">
      <c r="A4680" t="s">
        <v>4701</v>
      </c>
      <c r="B4680" t="s">
        <v>65</v>
      </c>
      <c r="C4680">
        <v>5</v>
      </c>
      <c r="D4680">
        <v>1.5</v>
      </c>
      <c r="E4680">
        <v>7.5</v>
      </c>
      <c r="F4680" t="s">
        <v>23</v>
      </c>
      <c r="G4680" t="s">
        <v>15</v>
      </c>
      <c r="H4680" s="1">
        <v>45080</v>
      </c>
    </row>
    <row r="4681" spans="1:8" x14ac:dyDescent="0.25">
      <c r="A4681" t="s">
        <v>4702</v>
      </c>
      <c r="B4681" t="s">
        <v>39</v>
      </c>
      <c r="D4681">
        <v>3</v>
      </c>
      <c r="E4681">
        <v>3</v>
      </c>
      <c r="F4681" t="s">
        <v>23</v>
      </c>
      <c r="G4681" t="s">
        <v>15</v>
      </c>
      <c r="H4681" s="1">
        <v>44956</v>
      </c>
    </row>
    <row r="4682" spans="1:8" x14ac:dyDescent="0.25">
      <c r="A4682" t="s">
        <v>4703</v>
      </c>
      <c r="B4682" t="s">
        <v>25</v>
      </c>
      <c r="C4682">
        <v>5</v>
      </c>
      <c r="D4682">
        <v>4</v>
      </c>
      <c r="E4682">
        <v>20</v>
      </c>
      <c r="G4682" t="s">
        <v>11</v>
      </c>
      <c r="H4682" s="1">
        <v>45078</v>
      </c>
    </row>
    <row r="4683" spans="1:8" x14ac:dyDescent="0.25">
      <c r="A4683" t="s">
        <v>4704</v>
      </c>
      <c r="B4683" t="s">
        <v>65</v>
      </c>
      <c r="C4683">
        <v>4</v>
      </c>
      <c r="D4683">
        <v>1.5</v>
      </c>
      <c r="E4683">
        <v>6</v>
      </c>
      <c r="F4683" t="s">
        <v>18</v>
      </c>
      <c r="G4683" t="s">
        <v>18</v>
      </c>
      <c r="H4683" s="1">
        <v>45185</v>
      </c>
    </row>
    <row r="4684" spans="1:8" x14ac:dyDescent="0.25">
      <c r="A4684" t="s">
        <v>4705</v>
      </c>
      <c r="B4684" t="s">
        <v>28</v>
      </c>
      <c r="C4684">
        <v>1</v>
      </c>
      <c r="D4684">
        <v>4</v>
      </c>
      <c r="E4684">
        <v>4</v>
      </c>
      <c r="F4684" t="s">
        <v>18</v>
      </c>
      <c r="G4684" t="s">
        <v>11</v>
      </c>
      <c r="H4684" s="1">
        <v>45207</v>
      </c>
    </row>
    <row r="4685" spans="1:8" x14ac:dyDescent="0.25">
      <c r="A4685" t="s">
        <v>4706</v>
      </c>
      <c r="B4685" t="s">
        <v>13</v>
      </c>
      <c r="C4685">
        <v>5</v>
      </c>
      <c r="D4685">
        <v>3</v>
      </c>
      <c r="E4685">
        <v>15</v>
      </c>
      <c r="F4685" t="s">
        <v>10</v>
      </c>
      <c r="G4685" t="s">
        <v>15</v>
      </c>
      <c r="H4685" s="1">
        <v>45256</v>
      </c>
    </row>
    <row r="4686" spans="1:8" x14ac:dyDescent="0.25">
      <c r="A4686" t="s">
        <v>4707</v>
      </c>
      <c r="B4686" t="s">
        <v>39</v>
      </c>
      <c r="C4686">
        <v>1</v>
      </c>
      <c r="D4686">
        <v>3</v>
      </c>
      <c r="E4686">
        <v>3</v>
      </c>
      <c r="F4686" t="s">
        <v>14</v>
      </c>
      <c r="H4686" s="1">
        <v>45123</v>
      </c>
    </row>
    <row r="4687" spans="1:8" x14ac:dyDescent="0.25">
      <c r="A4687" t="s">
        <v>4708</v>
      </c>
      <c r="B4687" t="s">
        <v>17</v>
      </c>
      <c r="C4687">
        <v>1</v>
      </c>
      <c r="D4687">
        <v>1</v>
      </c>
      <c r="E4687">
        <v>1</v>
      </c>
      <c r="F4687" t="s">
        <v>18</v>
      </c>
      <c r="G4687" t="s">
        <v>18</v>
      </c>
      <c r="H4687" s="1">
        <v>45097</v>
      </c>
    </row>
    <row r="4688" spans="1:8" x14ac:dyDescent="0.25">
      <c r="A4688" t="s">
        <v>4709</v>
      </c>
      <c r="B4688" t="s">
        <v>39</v>
      </c>
      <c r="C4688">
        <v>4</v>
      </c>
      <c r="D4688">
        <v>3</v>
      </c>
      <c r="E4688">
        <v>12</v>
      </c>
      <c r="F4688" t="s">
        <v>10</v>
      </c>
      <c r="G4688" t="s">
        <v>15</v>
      </c>
      <c r="H4688" s="1">
        <v>45104</v>
      </c>
    </row>
    <row r="4689" spans="1:8" x14ac:dyDescent="0.25">
      <c r="A4689" t="s">
        <v>4710</v>
      </c>
      <c r="B4689" t="s">
        <v>17</v>
      </c>
      <c r="C4689">
        <v>1</v>
      </c>
      <c r="D4689">
        <v>1</v>
      </c>
      <c r="E4689" t="s">
        <v>21</v>
      </c>
      <c r="F4689" t="s">
        <v>23</v>
      </c>
      <c r="G4689" t="s">
        <v>15</v>
      </c>
      <c r="H4689" s="1">
        <v>45035</v>
      </c>
    </row>
    <row r="4690" spans="1:8" x14ac:dyDescent="0.25">
      <c r="A4690" t="s">
        <v>4711</v>
      </c>
      <c r="B4690" t="s">
        <v>25</v>
      </c>
      <c r="C4690">
        <v>1</v>
      </c>
      <c r="D4690">
        <v>4</v>
      </c>
      <c r="E4690">
        <v>4</v>
      </c>
      <c r="F4690" t="s">
        <v>23</v>
      </c>
      <c r="G4690" t="s">
        <v>11</v>
      </c>
      <c r="H4690" s="1">
        <v>44996</v>
      </c>
    </row>
    <row r="4691" spans="1:8" x14ac:dyDescent="0.25">
      <c r="A4691" t="s">
        <v>4712</v>
      </c>
      <c r="B4691" t="s">
        <v>25</v>
      </c>
      <c r="D4691">
        <v>4</v>
      </c>
      <c r="E4691">
        <v>12</v>
      </c>
      <c r="F4691" t="s">
        <v>10</v>
      </c>
      <c r="G4691" t="s">
        <v>11</v>
      </c>
      <c r="H4691" s="1">
        <v>44982</v>
      </c>
    </row>
    <row r="4692" spans="1:8" x14ac:dyDescent="0.25">
      <c r="A4692" t="s">
        <v>4713</v>
      </c>
      <c r="B4692" t="s">
        <v>39</v>
      </c>
      <c r="C4692">
        <v>4</v>
      </c>
      <c r="D4692">
        <v>3</v>
      </c>
      <c r="E4692">
        <v>12</v>
      </c>
      <c r="F4692" t="s">
        <v>10</v>
      </c>
      <c r="G4692" t="s">
        <v>15</v>
      </c>
      <c r="H4692" s="1">
        <v>45083</v>
      </c>
    </row>
    <row r="4693" spans="1:8" x14ac:dyDescent="0.25">
      <c r="A4693" t="s">
        <v>4714</v>
      </c>
      <c r="B4693" t="s">
        <v>39</v>
      </c>
      <c r="C4693">
        <v>3</v>
      </c>
      <c r="D4693">
        <v>3</v>
      </c>
      <c r="E4693">
        <v>9</v>
      </c>
      <c r="G4693" t="s">
        <v>21</v>
      </c>
      <c r="H4693" s="1">
        <v>45001</v>
      </c>
    </row>
    <row r="4694" spans="1:8" x14ac:dyDescent="0.25">
      <c r="A4694" t="s">
        <v>4715</v>
      </c>
      <c r="B4694" t="s">
        <v>9</v>
      </c>
      <c r="C4694">
        <v>2</v>
      </c>
      <c r="D4694">
        <v>2</v>
      </c>
      <c r="E4694">
        <v>4</v>
      </c>
      <c r="F4694" t="s">
        <v>14</v>
      </c>
      <c r="H4694" s="1">
        <v>44936</v>
      </c>
    </row>
    <row r="4695" spans="1:8" x14ac:dyDescent="0.25">
      <c r="A4695" t="s">
        <v>4716</v>
      </c>
      <c r="B4695" t="s">
        <v>39</v>
      </c>
      <c r="C4695">
        <v>5</v>
      </c>
      <c r="D4695">
        <v>3</v>
      </c>
      <c r="E4695">
        <v>15</v>
      </c>
      <c r="F4695" t="s">
        <v>23</v>
      </c>
      <c r="H4695" s="1">
        <v>45083</v>
      </c>
    </row>
    <row r="4696" spans="1:8" x14ac:dyDescent="0.25">
      <c r="A4696" t="s">
        <v>4717</v>
      </c>
      <c r="B4696" t="s">
        <v>9</v>
      </c>
      <c r="C4696">
        <v>2</v>
      </c>
      <c r="D4696">
        <v>2</v>
      </c>
      <c r="E4696">
        <v>4</v>
      </c>
      <c r="G4696" t="s">
        <v>15</v>
      </c>
      <c r="H4696" s="1">
        <v>45069</v>
      </c>
    </row>
    <row r="4697" spans="1:8" x14ac:dyDescent="0.25">
      <c r="A4697" t="s">
        <v>4718</v>
      </c>
      <c r="B4697" t="s">
        <v>17</v>
      </c>
      <c r="C4697">
        <v>4</v>
      </c>
      <c r="D4697">
        <v>1</v>
      </c>
      <c r="E4697">
        <v>4</v>
      </c>
      <c r="F4697" t="s">
        <v>23</v>
      </c>
      <c r="G4697" t="s">
        <v>15</v>
      </c>
      <c r="H4697" s="1">
        <v>45244</v>
      </c>
    </row>
    <row r="4698" spans="1:8" x14ac:dyDescent="0.25">
      <c r="A4698" t="s">
        <v>4719</v>
      </c>
      <c r="B4698" t="s">
        <v>39</v>
      </c>
      <c r="C4698">
        <v>2</v>
      </c>
      <c r="D4698">
        <v>3</v>
      </c>
      <c r="E4698">
        <v>6</v>
      </c>
      <c r="F4698" t="s">
        <v>14</v>
      </c>
      <c r="H4698" s="1">
        <v>45026</v>
      </c>
    </row>
    <row r="4699" spans="1:8" x14ac:dyDescent="0.25">
      <c r="A4699" t="s">
        <v>4720</v>
      </c>
      <c r="B4699" t="s">
        <v>28</v>
      </c>
      <c r="C4699">
        <v>3</v>
      </c>
      <c r="D4699">
        <v>4</v>
      </c>
      <c r="E4699">
        <v>12</v>
      </c>
      <c r="G4699" t="s">
        <v>15</v>
      </c>
      <c r="H4699" s="1">
        <v>45141</v>
      </c>
    </row>
    <row r="4700" spans="1:8" x14ac:dyDescent="0.25">
      <c r="A4700" t="s">
        <v>4721</v>
      </c>
      <c r="B4700" t="s">
        <v>17</v>
      </c>
      <c r="C4700">
        <v>5</v>
      </c>
      <c r="D4700">
        <v>1</v>
      </c>
      <c r="E4700">
        <v>5</v>
      </c>
      <c r="F4700" t="s">
        <v>14</v>
      </c>
      <c r="G4700" t="s">
        <v>15</v>
      </c>
      <c r="H4700" s="1">
        <v>45242</v>
      </c>
    </row>
    <row r="4701" spans="1:8" x14ac:dyDescent="0.25">
      <c r="A4701" t="s">
        <v>4722</v>
      </c>
      <c r="B4701" t="s">
        <v>17</v>
      </c>
      <c r="C4701">
        <v>1</v>
      </c>
      <c r="D4701">
        <v>1</v>
      </c>
      <c r="E4701">
        <v>1</v>
      </c>
      <c r="F4701" t="s">
        <v>10</v>
      </c>
      <c r="H4701" s="1">
        <v>45039</v>
      </c>
    </row>
    <row r="4702" spans="1:8" x14ac:dyDescent="0.25">
      <c r="A4702" t="s">
        <v>4723</v>
      </c>
      <c r="B4702" t="s">
        <v>20</v>
      </c>
      <c r="C4702">
        <v>1</v>
      </c>
      <c r="D4702">
        <v>5</v>
      </c>
      <c r="E4702">
        <v>5</v>
      </c>
      <c r="F4702" t="s">
        <v>21</v>
      </c>
      <c r="H4702" s="1">
        <v>45169</v>
      </c>
    </row>
    <row r="4703" spans="1:8" x14ac:dyDescent="0.25">
      <c r="A4703" t="s">
        <v>4724</v>
      </c>
      <c r="B4703" t="s">
        <v>18</v>
      </c>
      <c r="C4703">
        <v>3</v>
      </c>
      <c r="D4703">
        <v>4</v>
      </c>
      <c r="E4703">
        <v>12</v>
      </c>
      <c r="F4703" t="s">
        <v>23</v>
      </c>
      <c r="G4703" t="s">
        <v>15</v>
      </c>
      <c r="H4703" s="1">
        <v>45283</v>
      </c>
    </row>
    <row r="4704" spans="1:8" x14ac:dyDescent="0.25">
      <c r="A4704" t="s">
        <v>4725</v>
      </c>
      <c r="B4704" t="s">
        <v>28</v>
      </c>
      <c r="C4704">
        <v>3</v>
      </c>
      <c r="E4704">
        <v>12</v>
      </c>
      <c r="F4704" t="s">
        <v>10</v>
      </c>
      <c r="G4704" t="s">
        <v>18</v>
      </c>
      <c r="H4704" s="1">
        <v>45265</v>
      </c>
    </row>
    <row r="4705" spans="1:8" x14ac:dyDescent="0.25">
      <c r="A4705" t="s">
        <v>4726</v>
      </c>
      <c r="B4705" t="s">
        <v>39</v>
      </c>
      <c r="C4705">
        <v>2</v>
      </c>
      <c r="D4705">
        <v>3</v>
      </c>
      <c r="E4705">
        <v>6</v>
      </c>
      <c r="F4705" t="s">
        <v>10</v>
      </c>
      <c r="G4705" t="s">
        <v>15</v>
      </c>
      <c r="H4705" s="1">
        <v>45168</v>
      </c>
    </row>
    <row r="4706" spans="1:8" x14ac:dyDescent="0.25">
      <c r="A4706" t="s">
        <v>4727</v>
      </c>
      <c r="B4706" t="s">
        <v>20</v>
      </c>
      <c r="C4706">
        <v>3</v>
      </c>
      <c r="D4706">
        <v>5</v>
      </c>
      <c r="E4706">
        <v>15</v>
      </c>
      <c r="G4706" t="s">
        <v>15</v>
      </c>
      <c r="H4706" t="s">
        <v>21</v>
      </c>
    </row>
    <row r="4707" spans="1:8" x14ac:dyDescent="0.25">
      <c r="A4707" t="s">
        <v>4728</v>
      </c>
      <c r="B4707" t="s">
        <v>20</v>
      </c>
      <c r="C4707" t="s">
        <v>21</v>
      </c>
      <c r="D4707">
        <v>5</v>
      </c>
      <c r="E4707">
        <v>20</v>
      </c>
      <c r="H4707" s="1">
        <v>44963</v>
      </c>
    </row>
    <row r="4708" spans="1:8" x14ac:dyDescent="0.25">
      <c r="A4708" t="s">
        <v>4729</v>
      </c>
      <c r="B4708" t="s">
        <v>25</v>
      </c>
      <c r="C4708">
        <v>3</v>
      </c>
      <c r="D4708">
        <v>4</v>
      </c>
      <c r="E4708">
        <v>12</v>
      </c>
      <c r="F4708" t="s">
        <v>14</v>
      </c>
      <c r="G4708" t="s">
        <v>18</v>
      </c>
      <c r="H4708" s="1">
        <v>45128</v>
      </c>
    </row>
    <row r="4709" spans="1:8" x14ac:dyDescent="0.25">
      <c r="A4709" t="s">
        <v>4730</v>
      </c>
      <c r="B4709" t="s">
        <v>13</v>
      </c>
      <c r="C4709">
        <v>4</v>
      </c>
      <c r="D4709">
        <v>3</v>
      </c>
      <c r="E4709">
        <v>12</v>
      </c>
      <c r="F4709" t="s">
        <v>10</v>
      </c>
      <c r="G4709" t="s">
        <v>11</v>
      </c>
      <c r="H4709" s="1">
        <v>45252</v>
      </c>
    </row>
    <row r="4710" spans="1:8" x14ac:dyDescent="0.25">
      <c r="A4710" t="s">
        <v>4731</v>
      </c>
      <c r="B4710" t="s">
        <v>9</v>
      </c>
      <c r="C4710">
        <v>4</v>
      </c>
      <c r="D4710">
        <v>2</v>
      </c>
      <c r="E4710">
        <v>8</v>
      </c>
      <c r="F4710" t="s">
        <v>14</v>
      </c>
      <c r="G4710" t="s">
        <v>11</v>
      </c>
      <c r="H4710" s="1">
        <v>45071</v>
      </c>
    </row>
    <row r="4711" spans="1:8" x14ac:dyDescent="0.25">
      <c r="A4711" t="s">
        <v>4732</v>
      </c>
      <c r="B4711" t="s">
        <v>20</v>
      </c>
      <c r="C4711">
        <v>4</v>
      </c>
      <c r="D4711">
        <v>5</v>
      </c>
      <c r="E4711">
        <v>20</v>
      </c>
      <c r="F4711" t="s">
        <v>23</v>
      </c>
      <c r="H4711" s="1">
        <v>45120</v>
      </c>
    </row>
    <row r="4712" spans="1:8" x14ac:dyDescent="0.25">
      <c r="A4712" t="s">
        <v>4733</v>
      </c>
      <c r="B4712" t="s">
        <v>18</v>
      </c>
      <c r="C4712">
        <v>1</v>
      </c>
      <c r="D4712">
        <v>2</v>
      </c>
      <c r="E4712">
        <v>2</v>
      </c>
      <c r="F4712" t="s">
        <v>23</v>
      </c>
      <c r="G4712" t="s">
        <v>11</v>
      </c>
      <c r="H4712" s="1">
        <v>45021</v>
      </c>
    </row>
    <row r="4713" spans="1:8" x14ac:dyDescent="0.25">
      <c r="A4713" t="s">
        <v>4734</v>
      </c>
      <c r="B4713" t="s">
        <v>13</v>
      </c>
      <c r="C4713">
        <v>5</v>
      </c>
      <c r="D4713">
        <v>3</v>
      </c>
      <c r="E4713">
        <v>15</v>
      </c>
      <c r="G4713" t="s">
        <v>15</v>
      </c>
      <c r="H4713" t="s">
        <v>21</v>
      </c>
    </row>
    <row r="4714" spans="1:8" x14ac:dyDescent="0.25">
      <c r="A4714" t="s">
        <v>4735</v>
      </c>
      <c r="B4714" t="s">
        <v>39</v>
      </c>
      <c r="C4714">
        <v>3</v>
      </c>
      <c r="D4714">
        <v>3</v>
      </c>
      <c r="E4714">
        <v>9</v>
      </c>
      <c r="F4714" t="s">
        <v>10</v>
      </c>
      <c r="G4714" t="s">
        <v>15</v>
      </c>
      <c r="H4714" s="1">
        <v>45008</v>
      </c>
    </row>
    <row r="4715" spans="1:8" x14ac:dyDescent="0.25">
      <c r="A4715" t="s">
        <v>4736</v>
      </c>
      <c r="B4715" t="s">
        <v>17</v>
      </c>
      <c r="C4715">
        <v>4</v>
      </c>
      <c r="D4715">
        <v>1</v>
      </c>
      <c r="E4715">
        <v>4</v>
      </c>
      <c r="F4715" t="s">
        <v>10</v>
      </c>
      <c r="H4715" t="s">
        <v>21</v>
      </c>
    </row>
    <row r="4716" spans="1:8" x14ac:dyDescent="0.25">
      <c r="A4716" t="s">
        <v>4737</v>
      </c>
      <c r="B4716" t="s">
        <v>39</v>
      </c>
      <c r="C4716">
        <v>2</v>
      </c>
      <c r="D4716">
        <v>3</v>
      </c>
      <c r="E4716">
        <v>6</v>
      </c>
      <c r="F4716" t="s">
        <v>14</v>
      </c>
      <c r="G4716" t="s">
        <v>15</v>
      </c>
      <c r="H4716" s="1">
        <v>44960</v>
      </c>
    </row>
    <row r="4717" spans="1:8" x14ac:dyDescent="0.25">
      <c r="A4717" t="s">
        <v>4738</v>
      </c>
      <c r="B4717" t="s">
        <v>65</v>
      </c>
      <c r="C4717">
        <v>3</v>
      </c>
      <c r="D4717">
        <v>1.5</v>
      </c>
      <c r="E4717">
        <v>4.5</v>
      </c>
      <c r="F4717" t="s">
        <v>10</v>
      </c>
      <c r="G4717" t="s">
        <v>15</v>
      </c>
      <c r="H4717" s="1">
        <v>45009</v>
      </c>
    </row>
    <row r="4718" spans="1:8" x14ac:dyDescent="0.25">
      <c r="A4718" t="s">
        <v>4739</v>
      </c>
      <c r="B4718" t="s">
        <v>25</v>
      </c>
      <c r="C4718">
        <v>2</v>
      </c>
      <c r="D4718">
        <v>4</v>
      </c>
      <c r="E4718">
        <v>8</v>
      </c>
      <c r="F4718" t="s">
        <v>18</v>
      </c>
      <c r="H4718" s="1">
        <v>45278</v>
      </c>
    </row>
    <row r="4719" spans="1:8" x14ac:dyDescent="0.25">
      <c r="A4719" t="s">
        <v>4740</v>
      </c>
      <c r="B4719" t="s">
        <v>20</v>
      </c>
      <c r="C4719">
        <v>1</v>
      </c>
      <c r="D4719">
        <v>5</v>
      </c>
      <c r="E4719" t="s">
        <v>18</v>
      </c>
      <c r="H4719" s="1">
        <v>44972</v>
      </c>
    </row>
    <row r="4720" spans="1:8" x14ac:dyDescent="0.25">
      <c r="A4720" t="s">
        <v>4741</v>
      </c>
      <c r="B4720" t="s">
        <v>25</v>
      </c>
      <c r="C4720">
        <v>1</v>
      </c>
      <c r="D4720">
        <v>4</v>
      </c>
      <c r="E4720">
        <v>4</v>
      </c>
      <c r="F4720" t="s">
        <v>14</v>
      </c>
      <c r="H4720" s="1">
        <v>45056</v>
      </c>
    </row>
    <row r="4721" spans="1:8" x14ac:dyDescent="0.25">
      <c r="A4721" t="s">
        <v>4742</v>
      </c>
      <c r="B4721" t="s">
        <v>25</v>
      </c>
      <c r="C4721">
        <v>3</v>
      </c>
      <c r="D4721">
        <v>4</v>
      </c>
      <c r="E4721">
        <v>12</v>
      </c>
      <c r="F4721" t="s">
        <v>10</v>
      </c>
      <c r="G4721" t="s">
        <v>11</v>
      </c>
      <c r="H4721" s="1">
        <v>45053</v>
      </c>
    </row>
    <row r="4722" spans="1:8" x14ac:dyDescent="0.25">
      <c r="A4722" t="s">
        <v>4743</v>
      </c>
      <c r="B4722" t="s">
        <v>28</v>
      </c>
      <c r="C4722">
        <v>2</v>
      </c>
      <c r="D4722">
        <v>4</v>
      </c>
      <c r="E4722">
        <v>8</v>
      </c>
      <c r="F4722" t="s">
        <v>14</v>
      </c>
      <c r="H4722" s="1">
        <v>45104</v>
      </c>
    </row>
    <row r="4723" spans="1:8" x14ac:dyDescent="0.25">
      <c r="A4723" t="s">
        <v>4744</v>
      </c>
      <c r="B4723" t="s">
        <v>21</v>
      </c>
      <c r="C4723">
        <v>3</v>
      </c>
      <c r="D4723">
        <v>1.5</v>
      </c>
      <c r="E4723">
        <v>4.5</v>
      </c>
      <c r="F4723" t="s">
        <v>14</v>
      </c>
      <c r="G4723" t="s">
        <v>15</v>
      </c>
      <c r="H4723" s="1">
        <v>45211</v>
      </c>
    </row>
    <row r="4724" spans="1:8" x14ac:dyDescent="0.25">
      <c r="A4724" t="s">
        <v>4745</v>
      </c>
      <c r="B4724" t="s">
        <v>9</v>
      </c>
      <c r="C4724">
        <v>5</v>
      </c>
      <c r="D4724">
        <v>2</v>
      </c>
      <c r="E4724">
        <v>10</v>
      </c>
      <c r="G4724" t="s">
        <v>15</v>
      </c>
      <c r="H4724" s="1">
        <v>44991</v>
      </c>
    </row>
    <row r="4725" spans="1:8" x14ac:dyDescent="0.25">
      <c r="A4725" t="s">
        <v>4746</v>
      </c>
      <c r="B4725" t="s">
        <v>13</v>
      </c>
      <c r="C4725">
        <v>5</v>
      </c>
      <c r="D4725">
        <v>3</v>
      </c>
      <c r="E4725">
        <v>15</v>
      </c>
      <c r="F4725" t="s">
        <v>23</v>
      </c>
      <c r="H4725" s="1">
        <v>45214</v>
      </c>
    </row>
    <row r="4726" spans="1:8" x14ac:dyDescent="0.25">
      <c r="A4726" t="s">
        <v>4747</v>
      </c>
      <c r="B4726" t="s">
        <v>17</v>
      </c>
      <c r="C4726">
        <v>4</v>
      </c>
      <c r="D4726">
        <v>1</v>
      </c>
      <c r="E4726">
        <v>4</v>
      </c>
      <c r="F4726" t="s">
        <v>23</v>
      </c>
      <c r="G4726" t="s">
        <v>15</v>
      </c>
      <c r="H4726" s="1">
        <v>45199</v>
      </c>
    </row>
    <row r="4727" spans="1:8" x14ac:dyDescent="0.25">
      <c r="A4727" t="s">
        <v>4748</v>
      </c>
      <c r="B4727" t="s">
        <v>39</v>
      </c>
      <c r="C4727">
        <v>1</v>
      </c>
      <c r="D4727">
        <v>3</v>
      </c>
      <c r="E4727">
        <v>3</v>
      </c>
      <c r="F4727" t="s">
        <v>14</v>
      </c>
      <c r="G4727" t="s">
        <v>15</v>
      </c>
      <c r="H4727" s="1">
        <v>45196</v>
      </c>
    </row>
    <row r="4728" spans="1:8" x14ac:dyDescent="0.25">
      <c r="A4728" t="s">
        <v>4749</v>
      </c>
      <c r="B4728" t="s">
        <v>28</v>
      </c>
      <c r="C4728">
        <v>1</v>
      </c>
      <c r="D4728">
        <v>4</v>
      </c>
      <c r="E4728">
        <v>4</v>
      </c>
      <c r="F4728" t="s">
        <v>10</v>
      </c>
      <c r="H4728" s="1">
        <v>45043</v>
      </c>
    </row>
    <row r="4729" spans="1:8" x14ac:dyDescent="0.25">
      <c r="A4729" t="s">
        <v>4750</v>
      </c>
      <c r="B4729" t="s">
        <v>17</v>
      </c>
      <c r="C4729">
        <v>1</v>
      </c>
      <c r="D4729">
        <v>1</v>
      </c>
      <c r="E4729">
        <v>1</v>
      </c>
      <c r="F4729" t="s">
        <v>10</v>
      </c>
      <c r="G4729" t="s">
        <v>15</v>
      </c>
      <c r="H4729" s="1">
        <v>45275</v>
      </c>
    </row>
    <row r="4730" spans="1:8" x14ac:dyDescent="0.25">
      <c r="A4730" t="s">
        <v>4751</v>
      </c>
      <c r="B4730" t="s">
        <v>65</v>
      </c>
      <c r="C4730">
        <v>4</v>
      </c>
      <c r="D4730">
        <v>1.5</v>
      </c>
      <c r="E4730">
        <v>6</v>
      </c>
      <c r="F4730" t="s">
        <v>23</v>
      </c>
      <c r="H4730" s="1">
        <v>44934</v>
      </c>
    </row>
    <row r="4731" spans="1:8" x14ac:dyDescent="0.25">
      <c r="A4731" t="s">
        <v>4752</v>
      </c>
      <c r="B4731" t="s">
        <v>13</v>
      </c>
      <c r="C4731">
        <v>1</v>
      </c>
      <c r="D4731">
        <v>3</v>
      </c>
      <c r="E4731">
        <v>3</v>
      </c>
      <c r="F4731" t="s">
        <v>21</v>
      </c>
      <c r="G4731" t="s">
        <v>11</v>
      </c>
      <c r="H4731" s="1">
        <v>45018</v>
      </c>
    </row>
    <row r="4732" spans="1:8" x14ac:dyDescent="0.25">
      <c r="A4732" t="s">
        <v>4753</v>
      </c>
      <c r="B4732" t="s">
        <v>20</v>
      </c>
      <c r="C4732">
        <v>2</v>
      </c>
      <c r="D4732">
        <v>5</v>
      </c>
      <c r="E4732">
        <v>10</v>
      </c>
      <c r="F4732" t="s">
        <v>14</v>
      </c>
      <c r="G4732" t="s">
        <v>11</v>
      </c>
      <c r="H4732" s="1">
        <v>45158</v>
      </c>
    </row>
    <row r="4733" spans="1:8" x14ac:dyDescent="0.25">
      <c r="A4733" t="s">
        <v>4754</v>
      </c>
      <c r="B4733" t="s">
        <v>65</v>
      </c>
      <c r="C4733">
        <v>3</v>
      </c>
      <c r="D4733" t="s">
        <v>21</v>
      </c>
      <c r="E4733">
        <v>4.5</v>
      </c>
      <c r="G4733" t="s">
        <v>15</v>
      </c>
      <c r="H4733" s="1">
        <v>45105</v>
      </c>
    </row>
    <row r="4734" spans="1:8" x14ac:dyDescent="0.25">
      <c r="A4734" t="s">
        <v>4755</v>
      </c>
      <c r="B4734" t="s">
        <v>28</v>
      </c>
      <c r="C4734" t="s">
        <v>21</v>
      </c>
      <c r="D4734">
        <v>4</v>
      </c>
      <c r="E4734">
        <v>16</v>
      </c>
      <c r="F4734" t="s">
        <v>10</v>
      </c>
      <c r="G4734" t="s">
        <v>11</v>
      </c>
      <c r="H4734" s="1">
        <v>45181</v>
      </c>
    </row>
    <row r="4735" spans="1:8" x14ac:dyDescent="0.25">
      <c r="A4735" t="s">
        <v>4756</v>
      </c>
      <c r="B4735" t="s">
        <v>20</v>
      </c>
      <c r="C4735">
        <v>4</v>
      </c>
      <c r="D4735">
        <v>5</v>
      </c>
      <c r="E4735">
        <v>20</v>
      </c>
      <c r="F4735" t="s">
        <v>23</v>
      </c>
      <c r="H4735" s="1">
        <v>45094</v>
      </c>
    </row>
    <row r="4736" spans="1:8" x14ac:dyDescent="0.25">
      <c r="A4736" t="s">
        <v>4757</v>
      </c>
      <c r="B4736" t="s">
        <v>13</v>
      </c>
      <c r="C4736">
        <v>4</v>
      </c>
      <c r="D4736">
        <v>3</v>
      </c>
      <c r="E4736">
        <v>12</v>
      </c>
      <c r="F4736" t="s">
        <v>23</v>
      </c>
      <c r="G4736" t="s">
        <v>11</v>
      </c>
      <c r="H4736" s="1">
        <v>45111</v>
      </c>
    </row>
    <row r="4737" spans="1:8" x14ac:dyDescent="0.25">
      <c r="A4737" t="s">
        <v>4758</v>
      </c>
      <c r="B4737" t="s">
        <v>18</v>
      </c>
      <c r="C4737">
        <v>3</v>
      </c>
      <c r="D4737">
        <v>5</v>
      </c>
      <c r="E4737">
        <v>15</v>
      </c>
      <c r="H4737" t="s">
        <v>21</v>
      </c>
    </row>
    <row r="4738" spans="1:8" x14ac:dyDescent="0.25">
      <c r="A4738" t="s">
        <v>4759</v>
      </c>
      <c r="B4738" t="s">
        <v>21</v>
      </c>
      <c r="C4738">
        <v>2</v>
      </c>
      <c r="D4738">
        <v>4</v>
      </c>
      <c r="E4738">
        <v>8</v>
      </c>
      <c r="F4738" t="s">
        <v>23</v>
      </c>
      <c r="G4738" t="s">
        <v>15</v>
      </c>
      <c r="H4738" s="1">
        <v>44966</v>
      </c>
    </row>
    <row r="4739" spans="1:8" x14ac:dyDescent="0.25">
      <c r="A4739" t="s">
        <v>4760</v>
      </c>
      <c r="B4739" t="s">
        <v>21</v>
      </c>
      <c r="C4739">
        <v>3</v>
      </c>
      <c r="D4739">
        <v>3</v>
      </c>
      <c r="E4739">
        <v>9</v>
      </c>
      <c r="F4739" t="s">
        <v>10</v>
      </c>
      <c r="H4739" s="1">
        <v>45074</v>
      </c>
    </row>
    <row r="4740" spans="1:8" x14ac:dyDescent="0.25">
      <c r="A4740" t="s">
        <v>4761</v>
      </c>
      <c r="B4740" t="s">
        <v>28</v>
      </c>
      <c r="C4740">
        <v>1</v>
      </c>
      <c r="D4740">
        <v>4</v>
      </c>
      <c r="E4740">
        <v>4</v>
      </c>
      <c r="F4740" t="s">
        <v>14</v>
      </c>
      <c r="H4740" s="1">
        <v>45002</v>
      </c>
    </row>
    <row r="4741" spans="1:8" x14ac:dyDescent="0.25">
      <c r="A4741" t="s">
        <v>4762</v>
      </c>
      <c r="B4741" t="s">
        <v>39</v>
      </c>
      <c r="C4741">
        <v>1</v>
      </c>
      <c r="D4741">
        <v>3</v>
      </c>
      <c r="E4741">
        <v>3</v>
      </c>
      <c r="F4741" t="s">
        <v>10</v>
      </c>
      <c r="G4741" t="s">
        <v>11</v>
      </c>
      <c r="H4741" s="1">
        <v>45091</v>
      </c>
    </row>
    <row r="4742" spans="1:8" x14ac:dyDescent="0.25">
      <c r="A4742" t="s">
        <v>4763</v>
      </c>
      <c r="B4742" t="s">
        <v>65</v>
      </c>
      <c r="C4742">
        <v>1</v>
      </c>
      <c r="D4742">
        <v>1.5</v>
      </c>
      <c r="E4742">
        <v>1.5</v>
      </c>
      <c r="G4742" t="s">
        <v>21</v>
      </c>
      <c r="H4742" s="1">
        <v>45118</v>
      </c>
    </row>
    <row r="4743" spans="1:8" x14ac:dyDescent="0.25">
      <c r="A4743" t="s">
        <v>4764</v>
      </c>
      <c r="B4743" t="s">
        <v>20</v>
      </c>
      <c r="C4743">
        <v>3</v>
      </c>
      <c r="D4743">
        <v>5</v>
      </c>
      <c r="E4743">
        <v>15</v>
      </c>
      <c r="G4743" t="s">
        <v>15</v>
      </c>
      <c r="H4743" s="1">
        <v>44938</v>
      </c>
    </row>
    <row r="4744" spans="1:8" x14ac:dyDescent="0.25">
      <c r="A4744" t="s">
        <v>4765</v>
      </c>
      <c r="B4744" t="s">
        <v>39</v>
      </c>
      <c r="C4744">
        <v>3</v>
      </c>
      <c r="D4744">
        <v>3</v>
      </c>
      <c r="E4744">
        <v>9</v>
      </c>
      <c r="G4744" t="s">
        <v>15</v>
      </c>
      <c r="H4744" s="1">
        <v>45018</v>
      </c>
    </row>
    <row r="4745" spans="1:8" x14ac:dyDescent="0.25">
      <c r="A4745" t="s">
        <v>4766</v>
      </c>
      <c r="B4745" t="s">
        <v>20</v>
      </c>
      <c r="C4745">
        <v>2</v>
      </c>
      <c r="D4745">
        <v>5</v>
      </c>
      <c r="E4745">
        <v>10</v>
      </c>
      <c r="F4745" t="s">
        <v>10</v>
      </c>
      <c r="G4745" t="s">
        <v>11</v>
      </c>
      <c r="H4745" s="1">
        <v>45028</v>
      </c>
    </row>
    <row r="4746" spans="1:8" x14ac:dyDescent="0.25">
      <c r="A4746" t="s">
        <v>4767</v>
      </c>
      <c r="B4746" t="s">
        <v>20</v>
      </c>
      <c r="C4746">
        <v>1</v>
      </c>
      <c r="D4746">
        <v>5</v>
      </c>
      <c r="E4746">
        <v>5</v>
      </c>
      <c r="F4746" t="s">
        <v>10</v>
      </c>
      <c r="G4746" t="s">
        <v>15</v>
      </c>
      <c r="H4746" s="1">
        <v>45260</v>
      </c>
    </row>
    <row r="4747" spans="1:8" x14ac:dyDescent="0.25">
      <c r="A4747" t="s">
        <v>4768</v>
      </c>
      <c r="B4747" t="s">
        <v>39</v>
      </c>
      <c r="C4747">
        <v>2</v>
      </c>
      <c r="D4747">
        <v>3</v>
      </c>
      <c r="F4747" t="s">
        <v>14</v>
      </c>
      <c r="G4747" t="s">
        <v>15</v>
      </c>
      <c r="H4747" s="1">
        <v>45152</v>
      </c>
    </row>
    <row r="4748" spans="1:8" x14ac:dyDescent="0.25">
      <c r="A4748" t="s">
        <v>4769</v>
      </c>
      <c r="B4748" t="s">
        <v>65</v>
      </c>
      <c r="C4748">
        <v>5</v>
      </c>
      <c r="D4748">
        <v>1.5</v>
      </c>
      <c r="E4748">
        <v>7.5</v>
      </c>
      <c r="G4748" t="s">
        <v>18</v>
      </c>
      <c r="H4748" s="1">
        <v>45037</v>
      </c>
    </row>
    <row r="4749" spans="1:8" x14ac:dyDescent="0.25">
      <c r="A4749" t="s">
        <v>4770</v>
      </c>
      <c r="B4749" t="s">
        <v>65</v>
      </c>
      <c r="C4749">
        <v>1</v>
      </c>
      <c r="D4749">
        <v>1.5</v>
      </c>
      <c r="E4749">
        <v>1.5</v>
      </c>
      <c r="F4749" t="s">
        <v>18</v>
      </c>
      <c r="G4749" t="s">
        <v>11</v>
      </c>
      <c r="H4749" s="1">
        <v>45247</v>
      </c>
    </row>
    <row r="4750" spans="1:8" x14ac:dyDescent="0.25">
      <c r="A4750" t="s">
        <v>4771</v>
      </c>
      <c r="B4750" t="s">
        <v>13</v>
      </c>
      <c r="C4750">
        <v>5</v>
      </c>
      <c r="D4750">
        <v>3</v>
      </c>
      <c r="E4750">
        <v>15</v>
      </c>
      <c r="F4750" t="s">
        <v>10</v>
      </c>
      <c r="H4750" t="s">
        <v>21</v>
      </c>
    </row>
    <row r="4751" spans="1:8" x14ac:dyDescent="0.25">
      <c r="A4751" t="s">
        <v>4772</v>
      </c>
      <c r="B4751" t="s">
        <v>20</v>
      </c>
      <c r="C4751" t="s">
        <v>18</v>
      </c>
      <c r="D4751">
        <v>5</v>
      </c>
      <c r="E4751">
        <v>15</v>
      </c>
      <c r="G4751" t="s">
        <v>18</v>
      </c>
      <c r="H4751" s="1">
        <v>45091</v>
      </c>
    </row>
    <row r="4752" spans="1:8" x14ac:dyDescent="0.25">
      <c r="A4752" t="s">
        <v>4773</v>
      </c>
      <c r="B4752" t="s">
        <v>17</v>
      </c>
      <c r="C4752">
        <v>2</v>
      </c>
      <c r="D4752">
        <v>1</v>
      </c>
      <c r="E4752">
        <v>2</v>
      </c>
      <c r="F4752" t="s">
        <v>10</v>
      </c>
      <c r="H4752" s="1">
        <v>45237</v>
      </c>
    </row>
    <row r="4753" spans="1:8" x14ac:dyDescent="0.25">
      <c r="A4753" t="s">
        <v>4774</v>
      </c>
      <c r="B4753" t="s">
        <v>20</v>
      </c>
      <c r="C4753">
        <v>5</v>
      </c>
      <c r="D4753">
        <v>5</v>
      </c>
      <c r="E4753" t="s">
        <v>21</v>
      </c>
      <c r="F4753" t="s">
        <v>23</v>
      </c>
      <c r="G4753" t="s">
        <v>11</v>
      </c>
      <c r="H4753" s="1">
        <v>45028</v>
      </c>
    </row>
    <row r="4754" spans="1:8" x14ac:dyDescent="0.25">
      <c r="A4754" t="s">
        <v>4775</v>
      </c>
      <c r="B4754" t="s">
        <v>9</v>
      </c>
      <c r="C4754">
        <v>2</v>
      </c>
      <c r="D4754">
        <v>2</v>
      </c>
      <c r="E4754">
        <v>4</v>
      </c>
      <c r="F4754" t="s">
        <v>14</v>
      </c>
      <c r="H4754" s="1">
        <v>45065</v>
      </c>
    </row>
    <row r="4755" spans="1:8" x14ac:dyDescent="0.25">
      <c r="A4755" t="s">
        <v>4776</v>
      </c>
      <c r="B4755" t="s">
        <v>17</v>
      </c>
      <c r="C4755">
        <v>1</v>
      </c>
      <c r="D4755">
        <v>1</v>
      </c>
      <c r="E4755">
        <v>1</v>
      </c>
      <c r="H4755" s="1">
        <v>45233</v>
      </c>
    </row>
    <row r="4756" spans="1:8" x14ac:dyDescent="0.25">
      <c r="A4756" t="s">
        <v>4777</v>
      </c>
      <c r="B4756" t="s">
        <v>65</v>
      </c>
      <c r="C4756">
        <v>1</v>
      </c>
      <c r="D4756" t="s">
        <v>21</v>
      </c>
      <c r="E4756">
        <v>1.5</v>
      </c>
      <c r="H4756" s="1">
        <v>45023</v>
      </c>
    </row>
    <row r="4757" spans="1:8" x14ac:dyDescent="0.25">
      <c r="A4757" t="s">
        <v>4778</v>
      </c>
      <c r="B4757" t="s">
        <v>25</v>
      </c>
      <c r="C4757">
        <v>4</v>
      </c>
      <c r="D4757">
        <v>4</v>
      </c>
      <c r="E4757">
        <v>16</v>
      </c>
      <c r="G4757" t="s">
        <v>18</v>
      </c>
      <c r="H4757" t="s">
        <v>18</v>
      </c>
    </row>
    <row r="4758" spans="1:8" x14ac:dyDescent="0.25">
      <c r="A4758" t="s">
        <v>4779</v>
      </c>
      <c r="B4758" t="s">
        <v>65</v>
      </c>
      <c r="C4758">
        <v>3</v>
      </c>
      <c r="D4758">
        <v>1.5</v>
      </c>
      <c r="E4758">
        <v>4.5</v>
      </c>
      <c r="G4758" t="s">
        <v>15</v>
      </c>
      <c r="H4758" s="1">
        <v>45193</v>
      </c>
    </row>
    <row r="4759" spans="1:8" x14ac:dyDescent="0.25">
      <c r="A4759" t="s">
        <v>4780</v>
      </c>
      <c r="B4759" t="s">
        <v>65</v>
      </c>
      <c r="C4759">
        <v>5</v>
      </c>
      <c r="D4759">
        <v>1.5</v>
      </c>
      <c r="E4759">
        <v>7.5</v>
      </c>
      <c r="F4759" t="s">
        <v>23</v>
      </c>
      <c r="G4759" t="s">
        <v>11</v>
      </c>
      <c r="H4759" s="1">
        <v>44931</v>
      </c>
    </row>
    <row r="4760" spans="1:8" x14ac:dyDescent="0.25">
      <c r="A4760" t="s">
        <v>4781</v>
      </c>
      <c r="B4760" t="s">
        <v>39</v>
      </c>
      <c r="C4760">
        <v>1</v>
      </c>
      <c r="D4760">
        <v>3</v>
      </c>
      <c r="E4760">
        <v>3</v>
      </c>
      <c r="H4760" s="1">
        <v>44982</v>
      </c>
    </row>
    <row r="4761" spans="1:8" x14ac:dyDescent="0.25">
      <c r="A4761" t="s">
        <v>4782</v>
      </c>
      <c r="B4761" t="s">
        <v>25</v>
      </c>
      <c r="C4761">
        <v>1</v>
      </c>
      <c r="D4761">
        <v>4</v>
      </c>
      <c r="E4761">
        <v>4</v>
      </c>
      <c r="F4761" t="s">
        <v>23</v>
      </c>
      <c r="H4761" s="1">
        <v>45040</v>
      </c>
    </row>
    <row r="4762" spans="1:8" x14ac:dyDescent="0.25">
      <c r="A4762" t="s">
        <v>4783</v>
      </c>
      <c r="B4762" t="s">
        <v>18</v>
      </c>
      <c r="C4762">
        <v>5</v>
      </c>
      <c r="D4762">
        <v>1.5</v>
      </c>
      <c r="E4762">
        <v>7.5</v>
      </c>
      <c r="F4762" t="s">
        <v>10</v>
      </c>
      <c r="H4762" s="1">
        <v>45227</v>
      </c>
    </row>
    <row r="4763" spans="1:8" x14ac:dyDescent="0.25">
      <c r="A4763" t="s">
        <v>4784</v>
      </c>
      <c r="B4763" t="s">
        <v>20</v>
      </c>
      <c r="C4763">
        <v>1</v>
      </c>
      <c r="D4763">
        <v>5</v>
      </c>
      <c r="E4763">
        <v>5</v>
      </c>
      <c r="F4763" t="s">
        <v>10</v>
      </c>
      <c r="G4763" t="s">
        <v>11</v>
      </c>
      <c r="H4763" s="1">
        <v>45135</v>
      </c>
    </row>
    <row r="4764" spans="1:8" x14ac:dyDescent="0.25">
      <c r="A4764" t="s">
        <v>4785</v>
      </c>
      <c r="B4764" t="s">
        <v>28</v>
      </c>
      <c r="C4764">
        <v>1</v>
      </c>
      <c r="D4764">
        <v>4</v>
      </c>
      <c r="E4764">
        <v>4</v>
      </c>
      <c r="F4764" t="s">
        <v>14</v>
      </c>
      <c r="G4764" t="s">
        <v>11</v>
      </c>
      <c r="H4764" s="1">
        <v>45144</v>
      </c>
    </row>
    <row r="4765" spans="1:8" x14ac:dyDescent="0.25">
      <c r="A4765" t="s">
        <v>4786</v>
      </c>
      <c r="B4765" t="s">
        <v>39</v>
      </c>
      <c r="C4765">
        <v>1</v>
      </c>
      <c r="D4765">
        <v>3</v>
      </c>
      <c r="E4765">
        <v>3</v>
      </c>
      <c r="F4765" t="s">
        <v>23</v>
      </c>
      <c r="G4765" t="s">
        <v>11</v>
      </c>
      <c r="H4765" s="1">
        <v>44946</v>
      </c>
    </row>
    <row r="4766" spans="1:8" x14ac:dyDescent="0.25">
      <c r="A4766" t="s">
        <v>4787</v>
      </c>
      <c r="C4766">
        <v>5</v>
      </c>
      <c r="D4766">
        <v>1.5</v>
      </c>
      <c r="E4766">
        <v>7.5</v>
      </c>
      <c r="H4766" s="1">
        <v>45151</v>
      </c>
    </row>
    <row r="4767" spans="1:8" x14ac:dyDescent="0.25">
      <c r="A4767" t="s">
        <v>4788</v>
      </c>
      <c r="B4767" t="s">
        <v>25</v>
      </c>
      <c r="C4767">
        <v>4</v>
      </c>
      <c r="D4767">
        <v>4</v>
      </c>
      <c r="E4767">
        <v>16</v>
      </c>
      <c r="F4767" t="s">
        <v>10</v>
      </c>
      <c r="G4767" t="s">
        <v>11</v>
      </c>
      <c r="H4767" s="1">
        <v>45104</v>
      </c>
    </row>
    <row r="4768" spans="1:8" x14ac:dyDescent="0.25">
      <c r="A4768" t="s">
        <v>4789</v>
      </c>
      <c r="B4768" t="s">
        <v>17</v>
      </c>
      <c r="C4768">
        <v>3</v>
      </c>
      <c r="D4768">
        <v>1</v>
      </c>
      <c r="E4768">
        <v>3</v>
      </c>
      <c r="G4768" t="s">
        <v>15</v>
      </c>
      <c r="H4768" s="1">
        <v>45046</v>
      </c>
    </row>
    <row r="4769" spans="1:8" x14ac:dyDescent="0.25">
      <c r="A4769" t="s">
        <v>4790</v>
      </c>
      <c r="B4769" t="s">
        <v>28</v>
      </c>
      <c r="C4769">
        <v>1</v>
      </c>
      <c r="D4769">
        <v>4</v>
      </c>
      <c r="E4769">
        <v>4</v>
      </c>
      <c r="F4769" t="s">
        <v>14</v>
      </c>
      <c r="G4769" t="s">
        <v>18</v>
      </c>
      <c r="H4769" s="1">
        <v>45081</v>
      </c>
    </row>
    <row r="4770" spans="1:8" x14ac:dyDescent="0.25">
      <c r="A4770" t="s">
        <v>4791</v>
      </c>
      <c r="B4770" t="s">
        <v>20</v>
      </c>
      <c r="C4770">
        <v>1</v>
      </c>
      <c r="D4770">
        <v>5</v>
      </c>
      <c r="E4770">
        <v>5</v>
      </c>
      <c r="F4770" t="s">
        <v>14</v>
      </c>
      <c r="G4770" t="s">
        <v>15</v>
      </c>
      <c r="H4770" s="1">
        <v>45030</v>
      </c>
    </row>
    <row r="4771" spans="1:8" x14ac:dyDescent="0.25">
      <c r="A4771" t="s">
        <v>4792</v>
      </c>
      <c r="B4771" t="s">
        <v>9</v>
      </c>
      <c r="C4771">
        <v>2</v>
      </c>
      <c r="D4771">
        <v>2</v>
      </c>
      <c r="E4771">
        <v>4</v>
      </c>
      <c r="G4771" t="s">
        <v>15</v>
      </c>
      <c r="H4771" s="1">
        <v>44942</v>
      </c>
    </row>
    <row r="4772" spans="1:8" x14ac:dyDescent="0.25">
      <c r="A4772" t="s">
        <v>4793</v>
      </c>
      <c r="B4772" t="s">
        <v>28</v>
      </c>
      <c r="C4772">
        <v>2</v>
      </c>
      <c r="D4772">
        <v>4</v>
      </c>
      <c r="E4772">
        <v>8</v>
      </c>
      <c r="F4772" t="s">
        <v>14</v>
      </c>
      <c r="H4772" s="1">
        <v>45048</v>
      </c>
    </row>
    <row r="4773" spans="1:8" x14ac:dyDescent="0.25">
      <c r="A4773" t="s">
        <v>4794</v>
      </c>
      <c r="B4773" t="s">
        <v>25</v>
      </c>
      <c r="C4773">
        <v>5</v>
      </c>
      <c r="D4773">
        <v>4</v>
      </c>
      <c r="E4773">
        <v>20</v>
      </c>
      <c r="F4773" t="s">
        <v>14</v>
      </c>
      <c r="H4773" s="1">
        <v>45152</v>
      </c>
    </row>
    <row r="4774" spans="1:8" x14ac:dyDescent="0.25">
      <c r="A4774" t="s">
        <v>4795</v>
      </c>
      <c r="B4774" t="s">
        <v>39</v>
      </c>
      <c r="C4774">
        <v>1</v>
      </c>
      <c r="D4774">
        <v>3</v>
      </c>
      <c r="E4774">
        <v>3</v>
      </c>
      <c r="F4774" t="s">
        <v>23</v>
      </c>
      <c r="G4774" t="s">
        <v>15</v>
      </c>
      <c r="H4774" s="1">
        <v>45195</v>
      </c>
    </row>
    <row r="4775" spans="1:8" x14ac:dyDescent="0.25">
      <c r="A4775" t="s">
        <v>4796</v>
      </c>
      <c r="B4775" t="s">
        <v>25</v>
      </c>
      <c r="C4775">
        <v>1</v>
      </c>
      <c r="D4775">
        <v>4</v>
      </c>
      <c r="E4775">
        <v>4</v>
      </c>
      <c r="F4775" t="s">
        <v>23</v>
      </c>
      <c r="G4775" t="s">
        <v>11</v>
      </c>
      <c r="H4775" s="1">
        <v>45088</v>
      </c>
    </row>
    <row r="4776" spans="1:8" x14ac:dyDescent="0.25">
      <c r="A4776" t="s">
        <v>4797</v>
      </c>
      <c r="B4776" t="s">
        <v>20</v>
      </c>
      <c r="C4776">
        <v>4</v>
      </c>
      <c r="D4776">
        <v>5</v>
      </c>
      <c r="E4776">
        <v>20</v>
      </c>
      <c r="F4776" t="s">
        <v>14</v>
      </c>
      <c r="G4776" t="s">
        <v>15</v>
      </c>
      <c r="H4776" s="1">
        <v>45085</v>
      </c>
    </row>
    <row r="4777" spans="1:8" x14ac:dyDescent="0.25">
      <c r="A4777" t="s">
        <v>4798</v>
      </c>
      <c r="B4777" t="s">
        <v>25</v>
      </c>
      <c r="C4777">
        <v>2</v>
      </c>
      <c r="D4777">
        <v>4</v>
      </c>
      <c r="E4777">
        <v>8</v>
      </c>
      <c r="F4777" t="s">
        <v>23</v>
      </c>
      <c r="G4777" t="s">
        <v>11</v>
      </c>
      <c r="H4777" s="1">
        <v>45144</v>
      </c>
    </row>
    <row r="4778" spans="1:8" x14ac:dyDescent="0.25">
      <c r="A4778" t="s">
        <v>4799</v>
      </c>
      <c r="B4778" t="s">
        <v>17</v>
      </c>
      <c r="D4778">
        <v>1</v>
      </c>
      <c r="E4778">
        <v>4</v>
      </c>
      <c r="F4778" t="s">
        <v>10</v>
      </c>
      <c r="G4778" t="s">
        <v>15</v>
      </c>
      <c r="H4778" s="1">
        <v>45146</v>
      </c>
    </row>
    <row r="4779" spans="1:8" x14ac:dyDescent="0.25">
      <c r="A4779" t="s">
        <v>4800</v>
      </c>
      <c r="B4779" t="s">
        <v>13</v>
      </c>
      <c r="C4779">
        <v>1</v>
      </c>
      <c r="D4779" t="s">
        <v>21</v>
      </c>
      <c r="E4779">
        <v>3</v>
      </c>
      <c r="F4779" t="s">
        <v>23</v>
      </c>
      <c r="G4779" t="s">
        <v>11</v>
      </c>
      <c r="H4779" s="1">
        <v>45270</v>
      </c>
    </row>
    <row r="4780" spans="1:8" x14ac:dyDescent="0.25">
      <c r="A4780" t="s">
        <v>4801</v>
      </c>
      <c r="B4780" t="s">
        <v>25</v>
      </c>
      <c r="C4780">
        <v>3</v>
      </c>
      <c r="D4780">
        <v>4</v>
      </c>
      <c r="E4780">
        <v>12</v>
      </c>
      <c r="G4780" t="s">
        <v>15</v>
      </c>
      <c r="H4780" s="1">
        <v>44951</v>
      </c>
    </row>
    <row r="4781" spans="1:8" x14ac:dyDescent="0.25">
      <c r="A4781" t="s">
        <v>4802</v>
      </c>
      <c r="B4781" t="s">
        <v>25</v>
      </c>
      <c r="C4781">
        <v>2</v>
      </c>
      <c r="D4781">
        <v>4</v>
      </c>
      <c r="E4781">
        <v>8</v>
      </c>
      <c r="F4781" t="s">
        <v>23</v>
      </c>
      <c r="G4781" t="s">
        <v>18</v>
      </c>
      <c r="H4781" s="1">
        <v>45084</v>
      </c>
    </row>
    <row r="4782" spans="1:8" x14ac:dyDescent="0.25">
      <c r="A4782" t="s">
        <v>4803</v>
      </c>
      <c r="B4782" t="s">
        <v>65</v>
      </c>
      <c r="C4782">
        <v>3</v>
      </c>
      <c r="D4782">
        <v>1.5</v>
      </c>
      <c r="E4782">
        <v>4.5</v>
      </c>
      <c r="F4782" t="s">
        <v>23</v>
      </c>
      <c r="G4782" t="s">
        <v>15</v>
      </c>
      <c r="H4782" s="1">
        <v>45218</v>
      </c>
    </row>
    <row r="4783" spans="1:8" x14ac:dyDescent="0.25">
      <c r="A4783" t="s">
        <v>4804</v>
      </c>
      <c r="B4783" t="s">
        <v>17</v>
      </c>
      <c r="C4783">
        <v>5</v>
      </c>
      <c r="D4783">
        <v>1</v>
      </c>
      <c r="E4783">
        <v>5</v>
      </c>
      <c r="F4783" t="s">
        <v>23</v>
      </c>
      <c r="G4783" t="s">
        <v>15</v>
      </c>
      <c r="H4783" s="1">
        <v>45005</v>
      </c>
    </row>
    <row r="4784" spans="1:8" x14ac:dyDescent="0.25">
      <c r="A4784" t="s">
        <v>4805</v>
      </c>
      <c r="B4784" t="s">
        <v>21</v>
      </c>
      <c r="C4784">
        <v>4</v>
      </c>
      <c r="D4784">
        <v>5</v>
      </c>
      <c r="E4784">
        <v>20</v>
      </c>
      <c r="G4784" t="s">
        <v>11</v>
      </c>
      <c r="H4784" s="1">
        <v>45131</v>
      </c>
    </row>
    <row r="4785" spans="1:8" x14ac:dyDescent="0.25">
      <c r="A4785" t="s">
        <v>4806</v>
      </c>
      <c r="B4785" t="s">
        <v>25</v>
      </c>
      <c r="C4785">
        <v>3</v>
      </c>
      <c r="D4785">
        <v>4</v>
      </c>
      <c r="E4785">
        <v>12</v>
      </c>
      <c r="F4785" t="s">
        <v>14</v>
      </c>
      <c r="G4785" t="s">
        <v>21</v>
      </c>
      <c r="H4785" s="1">
        <v>45009</v>
      </c>
    </row>
    <row r="4786" spans="1:8" x14ac:dyDescent="0.25">
      <c r="A4786" t="s">
        <v>4807</v>
      </c>
      <c r="B4786" t="s">
        <v>9</v>
      </c>
      <c r="C4786">
        <v>5</v>
      </c>
      <c r="D4786">
        <v>2</v>
      </c>
      <c r="E4786">
        <v>10</v>
      </c>
      <c r="F4786" t="s">
        <v>10</v>
      </c>
      <c r="H4786" s="1">
        <v>45221</v>
      </c>
    </row>
    <row r="4787" spans="1:8" x14ac:dyDescent="0.25">
      <c r="A4787" t="s">
        <v>4808</v>
      </c>
      <c r="B4787" t="s">
        <v>39</v>
      </c>
      <c r="C4787">
        <v>5</v>
      </c>
      <c r="D4787">
        <v>3</v>
      </c>
      <c r="E4787" t="s">
        <v>18</v>
      </c>
      <c r="F4787" t="s">
        <v>14</v>
      </c>
      <c r="G4787" t="s">
        <v>11</v>
      </c>
      <c r="H4787" s="1">
        <v>45253</v>
      </c>
    </row>
    <row r="4788" spans="1:8" x14ac:dyDescent="0.25">
      <c r="A4788" t="s">
        <v>4809</v>
      </c>
      <c r="B4788" t="s">
        <v>13</v>
      </c>
      <c r="C4788">
        <v>3</v>
      </c>
      <c r="D4788">
        <v>3</v>
      </c>
      <c r="E4788" t="s">
        <v>18</v>
      </c>
      <c r="G4788" t="s">
        <v>15</v>
      </c>
      <c r="H4788" s="1">
        <v>45006</v>
      </c>
    </row>
    <row r="4789" spans="1:8" x14ac:dyDescent="0.25">
      <c r="A4789" t="s">
        <v>4810</v>
      </c>
      <c r="B4789" t="s">
        <v>25</v>
      </c>
      <c r="C4789">
        <v>1</v>
      </c>
      <c r="D4789">
        <v>4</v>
      </c>
      <c r="E4789">
        <v>4</v>
      </c>
      <c r="F4789" t="s">
        <v>10</v>
      </c>
      <c r="H4789" s="1">
        <v>45050</v>
      </c>
    </row>
    <row r="4790" spans="1:8" x14ac:dyDescent="0.25">
      <c r="A4790" t="s">
        <v>4811</v>
      </c>
      <c r="B4790" t="s">
        <v>65</v>
      </c>
      <c r="C4790">
        <v>2</v>
      </c>
      <c r="D4790">
        <v>1.5</v>
      </c>
      <c r="E4790">
        <v>3</v>
      </c>
      <c r="G4790" t="s">
        <v>11</v>
      </c>
      <c r="H4790" s="1">
        <v>45212</v>
      </c>
    </row>
    <row r="4791" spans="1:8" x14ac:dyDescent="0.25">
      <c r="A4791" t="s">
        <v>4812</v>
      </c>
      <c r="B4791" t="s">
        <v>25</v>
      </c>
      <c r="C4791">
        <v>2</v>
      </c>
      <c r="D4791">
        <v>4</v>
      </c>
      <c r="E4791">
        <v>8</v>
      </c>
      <c r="F4791" t="s">
        <v>23</v>
      </c>
      <c r="G4791" t="s">
        <v>15</v>
      </c>
      <c r="H4791" s="1">
        <v>45222</v>
      </c>
    </row>
    <row r="4792" spans="1:8" x14ac:dyDescent="0.25">
      <c r="A4792" t="s">
        <v>4813</v>
      </c>
      <c r="B4792" t="s">
        <v>25</v>
      </c>
      <c r="C4792">
        <v>5</v>
      </c>
      <c r="D4792">
        <v>4</v>
      </c>
      <c r="E4792">
        <v>20</v>
      </c>
      <c r="F4792" t="s">
        <v>23</v>
      </c>
      <c r="G4792" t="s">
        <v>21</v>
      </c>
      <c r="H4792" s="1">
        <v>45219</v>
      </c>
    </row>
    <row r="4793" spans="1:8" x14ac:dyDescent="0.25">
      <c r="A4793" t="s">
        <v>4814</v>
      </c>
      <c r="B4793" t="s">
        <v>20</v>
      </c>
      <c r="C4793">
        <v>3</v>
      </c>
      <c r="D4793" t="s">
        <v>18</v>
      </c>
      <c r="E4793">
        <v>15</v>
      </c>
      <c r="F4793" t="s">
        <v>21</v>
      </c>
      <c r="G4793" t="s">
        <v>11</v>
      </c>
      <c r="H4793" s="1">
        <v>45046</v>
      </c>
    </row>
    <row r="4794" spans="1:8" x14ac:dyDescent="0.25">
      <c r="A4794" t="s">
        <v>4815</v>
      </c>
      <c r="B4794" t="s">
        <v>20</v>
      </c>
      <c r="C4794">
        <v>2</v>
      </c>
      <c r="D4794">
        <v>5</v>
      </c>
      <c r="E4794" t="s">
        <v>18</v>
      </c>
      <c r="F4794" t="s">
        <v>14</v>
      </c>
      <c r="G4794" t="s">
        <v>15</v>
      </c>
      <c r="H4794" s="1">
        <v>44958</v>
      </c>
    </row>
    <row r="4795" spans="1:8" x14ac:dyDescent="0.25">
      <c r="A4795" t="s">
        <v>4816</v>
      </c>
      <c r="B4795" t="s">
        <v>13</v>
      </c>
      <c r="C4795">
        <v>3</v>
      </c>
      <c r="D4795">
        <v>3</v>
      </c>
      <c r="E4795">
        <v>9</v>
      </c>
      <c r="F4795" t="s">
        <v>23</v>
      </c>
      <c r="G4795" t="s">
        <v>15</v>
      </c>
      <c r="H4795" s="1">
        <v>45200</v>
      </c>
    </row>
    <row r="4796" spans="1:8" x14ac:dyDescent="0.25">
      <c r="A4796" t="s">
        <v>4817</v>
      </c>
      <c r="B4796" t="s">
        <v>65</v>
      </c>
      <c r="C4796">
        <v>4</v>
      </c>
      <c r="D4796">
        <v>1.5</v>
      </c>
      <c r="E4796">
        <v>6</v>
      </c>
      <c r="F4796" t="s">
        <v>14</v>
      </c>
      <c r="H4796" s="1">
        <v>44975</v>
      </c>
    </row>
    <row r="4797" spans="1:8" x14ac:dyDescent="0.25">
      <c r="A4797" t="s">
        <v>4818</v>
      </c>
      <c r="B4797" t="s">
        <v>39</v>
      </c>
      <c r="C4797">
        <v>4</v>
      </c>
      <c r="D4797">
        <v>3</v>
      </c>
      <c r="E4797">
        <v>12</v>
      </c>
      <c r="F4797" t="s">
        <v>10</v>
      </c>
      <c r="G4797" t="s">
        <v>15</v>
      </c>
      <c r="H4797" s="1">
        <v>44978</v>
      </c>
    </row>
    <row r="4798" spans="1:8" x14ac:dyDescent="0.25">
      <c r="A4798" t="s">
        <v>4819</v>
      </c>
      <c r="B4798" t="s">
        <v>20</v>
      </c>
      <c r="C4798">
        <v>1</v>
      </c>
      <c r="D4798">
        <v>5</v>
      </c>
      <c r="E4798">
        <v>5</v>
      </c>
      <c r="F4798" t="s">
        <v>10</v>
      </c>
      <c r="G4798" t="s">
        <v>11</v>
      </c>
      <c r="H4798" s="1">
        <v>44960</v>
      </c>
    </row>
    <row r="4799" spans="1:8" x14ac:dyDescent="0.25">
      <c r="A4799" t="s">
        <v>4820</v>
      </c>
      <c r="B4799" t="s">
        <v>18</v>
      </c>
      <c r="C4799">
        <v>4</v>
      </c>
      <c r="D4799">
        <v>4</v>
      </c>
      <c r="E4799">
        <v>16</v>
      </c>
      <c r="F4799" t="s">
        <v>10</v>
      </c>
      <c r="G4799" t="s">
        <v>11</v>
      </c>
      <c r="H4799" s="1">
        <v>45255</v>
      </c>
    </row>
    <row r="4800" spans="1:8" x14ac:dyDescent="0.25">
      <c r="A4800" t="s">
        <v>4821</v>
      </c>
      <c r="B4800" t="s">
        <v>28</v>
      </c>
      <c r="C4800">
        <v>5</v>
      </c>
      <c r="D4800">
        <v>4</v>
      </c>
      <c r="F4800" t="s">
        <v>10</v>
      </c>
      <c r="H4800" s="1">
        <v>45197</v>
      </c>
    </row>
    <row r="4801" spans="1:8" x14ac:dyDescent="0.25">
      <c r="A4801" t="s">
        <v>4822</v>
      </c>
      <c r="B4801" t="s">
        <v>39</v>
      </c>
      <c r="C4801">
        <v>3</v>
      </c>
      <c r="D4801">
        <v>3</v>
      </c>
      <c r="E4801">
        <v>9</v>
      </c>
      <c r="F4801" t="s">
        <v>21</v>
      </c>
      <c r="G4801" t="s">
        <v>15</v>
      </c>
      <c r="H4801" s="1">
        <v>45235</v>
      </c>
    </row>
    <row r="4802" spans="1:8" x14ac:dyDescent="0.25">
      <c r="A4802" t="s">
        <v>4823</v>
      </c>
      <c r="B4802" t="s">
        <v>9</v>
      </c>
      <c r="C4802" t="s">
        <v>18</v>
      </c>
      <c r="D4802">
        <v>2</v>
      </c>
      <c r="E4802">
        <v>6</v>
      </c>
      <c r="G4802" t="s">
        <v>15</v>
      </c>
      <c r="H4802" s="1">
        <v>45162</v>
      </c>
    </row>
    <row r="4803" spans="1:8" x14ac:dyDescent="0.25">
      <c r="A4803" t="s">
        <v>4824</v>
      </c>
      <c r="B4803" t="s">
        <v>39</v>
      </c>
      <c r="C4803">
        <v>1</v>
      </c>
      <c r="D4803">
        <v>3</v>
      </c>
      <c r="E4803">
        <v>3</v>
      </c>
      <c r="F4803" t="s">
        <v>18</v>
      </c>
      <c r="H4803" s="1">
        <v>45114</v>
      </c>
    </row>
    <row r="4804" spans="1:8" x14ac:dyDescent="0.25">
      <c r="A4804" t="s">
        <v>4825</v>
      </c>
      <c r="B4804" t="s">
        <v>65</v>
      </c>
      <c r="C4804">
        <v>5</v>
      </c>
      <c r="D4804">
        <v>1.5</v>
      </c>
      <c r="E4804">
        <v>7.5</v>
      </c>
      <c r="F4804" t="s">
        <v>10</v>
      </c>
      <c r="G4804" t="s">
        <v>11</v>
      </c>
      <c r="H4804" s="1">
        <v>45221</v>
      </c>
    </row>
    <row r="4805" spans="1:8" x14ac:dyDescent="0.25">
      <c r="A4805" t="s">
        <v>4826</v>
      </c>
      <c r="B4805" t="s">
        <v>13</v>
      </c>
      <c r="C4805">
        <v>5</v>
      </c>
      <c r="D4805">
        <v>3</v>
      </c>
      <c r="E4805">
        <v>15</v>
      </c>
      <c r="F4805" t="s">
        <v>14</v>
      </c>
      <c r="H4805" s="1">
        <v>45152</v>
      </c>
    </row>
    <row r="4806" spans="1:8" x14ac:dyDescent="0.25">
      <c r="A4806" t="s">
        <v>4827</v>
      </c>
      <c r="B4806" t="s">
        <v>17</v>
      </c>
      <c r="C4806">
        <v>4</v>
      </c>
      <c r="D4806">
        <v>1</v>
      </c>
      <c r="E4806">
        <v>4</v>
      </c>
      <c r="H4806" s="1">
        <v>45160</v>
      </c>
    </row>
    <row r="4807" spans="1:8" x14ac:dyDescent="0.25">
      <c r="A4807" t="s">
        <v>4828</v>
      </c>
      <c r="B4807" t="s">
        <v>9</v>
      </c>
      <c r="C4807">
        <v>3</v>
      </c>
      <c r="D4807">
        <v>2</v>
      </c>
      <c r="E4807">
        <v>6</v>
      </c>
      <c r="F4807" t="s">
        <v>14</v>
      </c>
      <c r="G4807" t="s">
        <v>15</v>
      </c>
      <c r="H4807" s="1">
        <v>45266</v>
      </c>
    </row>
    <row r="4808" spans="1:8" x14ac:dyDescent="0.25">
      <c r="A4808" t="s">
        <v>4829</v>
      </c>
      <c r="B4808" t="s">
        <v>18</v>
      </c>
      <c r="C4808">
        <v>4</v>
      </c>
      <c r="D4808">
        <v>4</v>
      </c>
      <c r="E4808">
        <v>16</v>
      </c>
      <c r="F4808" t="s">
        <v>23</v>
      </c>
      <c r="G4808" t="s">
        <v>11</v>
      </c>
      <c r="H4808" s="1">
        <v>45052</v>
      </c>
    </row>
    <row r="4809" spans="1:8" x14ac:dyDescent="0.25">
      <c r="A4809" t="s">
        <v>4830</v>
      </c>
      <c r="C4809">
        <v>2</v>
      </c>
      <c r="D4809">
        <v>3</v>
      </c>
      <c r="E4809">
        <v>6</v>
      </c>
      <c r="F4809" t="s">
        <v>23</v>
      </c>
      <c r="G4809" t="s">
        <v>15</v>
      </c>
      <c r="H4809" s="1">
        <v>44960</v>
      </c>
    </row>
    <row r="4810" spans="1:8" x14ac:dyDescent="0.25">
      <c r="A4810" t="s">
        <v>4831</v>
      </c>
      <c r="B4810" t="s">
        <v>21</v>
      </c>
      <c r="C4810">
        <v>2</v>
      </c>
      <c r="D4810">
        <v>1.5</v>
      </c>
      <c r="E4810">
        <v>3</v>
      </c>
      <c r="F4810" t="s">
        <v>14</v>
      </c>
      <c r="H4810" s="1">
        <v>44964</v>
      </c>
    </row>
    <row r="4811" spans="1:8" x14ac:dyDescent="0.25">
      <c r="A4811" t="s">
        <v>4832</v>
      </c>
      <c r="B4811" t="s">
        <v>9</v>
      </c>
      <c r="C4811">
        <v>4</v>
      </c>
      <c r="D4811">
        <v>2</v>
      </c>
      <c r="E4811">
        <v>8</v>
      </c>
      <c r="F4811" t="s">
        <v>10</v>
      </c>
      <c r="G4811" t="s">
        <v>11</v>
      </c>
      <c r="H4811" s="1">
        <v>45081</v>
      </c>
    </row>
    <row r="4812" spans="1:8" x14ac:dyDescent="0.25">
      <c r="A4812" t="s">
        <v>4833</v>
      </c>
      <c r="B4812" t="s">
        <v>65</v>
      </c>
      <c r="C4812">
        <v>5</v>
      </c>
      <c r="D4812">
        <v>1.5</v>
      </c>
      <c r="E4812">
        <v>7.5</v>
      </c>
      <c r="F4812" t="s">
        <v>23</v>
      </c>
      <c r="G4812" t="s">
        <v>15</v>
      </c>
      <c r="H4812" s="1">
        <v>45270</v>
      </c>
    </row>
    <row r="4813" spans="1:8" x14ac:dyDescent="0.25">
      <c r="A4813" t="s">
        <v>4834</v>
      </c>
      <c r="B4813" t="s">
        <v>9</v>
      </c>
      <c r="C4813">
        <v>3</v>
      </c>
      <c r="D4813">
        <v>2</v>
      </c>
      <c r="E4813">
        <v>6</v>
      </c>
      <c r="F4813" t="s">
        <v>14</v>
      </c>
      <c r="G4813" t="s">
        <v>15</v>
      </c>
      <c r="H4813" s="1">
        <v>45021</v>
      </c>
    </row>
    <row r="4814" spans="1:8" x14ac:dyDescent="0.25">
      <c r="A4814" t="s">
        <v>4835</v>
      </c>
      <c r="B4814" t="s">
        <v>65</v>
      </c>
      <c r="C4814">
        <v>1</v>
      </c>
      <c r="D4814">
        <v>1.5</v>
      </c>
      <c r="E4814">
        <v>1.5</v>
      </c>
      <c r="F4814" t="s">
        <v>14</v>
      </c>
      <c r="G4814" t="s">
        <v>21</v>
      </c>
      <c r="H4814" s="1">
        <v>45094</v>
      </c>
    </row>
    <row r="4815" spans="1:8" x14ac:dyDescent="0.25">
      <c r="A4815" t="s">
        <v>4836</v>
      </c>
      <c r="B4815" t="s">
        <v>20</v>
      </c>
      <c r="C4815">
        <v>1</v>
      </c>
      <c r="D4815">
        <v>5</v>
      </c>
      <c r="E4815">
        <v>5</v>
      </c>
      <c r="F4815" t="s">
        <v>14</v>
      </c>
      <c r="H4815" s="1">
        <v>45164</v>
      </c>
    </row>
    <row r="4816" spans="1:8" x14ac:dyDescent="0.25">
      <c r="A4816" t="s">
        <v>4837</v>
      </c>
      <c r="B4816" t="s">
        <v>25</v>
      </c>
      <c r="C4816">
        <v>2</v>
      </c>
      <c r="D4816">
        <v>4</v>
      </c>
      <c r="E4816">
        <v>8</v>
      </c>
      <c r="F4816" t="s">
        <v>23</v>
      </c>
      <c r="H4816" s="1">
        <v>45131</v>
      </c>
    </row>
    <row r="4817" spans="1:8" x14ac:dyDescent="0.25">
      <c r="A4817" t="s">
        <v>4838</v>
      </c>
      <c r="B4817" t="s">
        <v>9</v>
      </c>
      <c r="C4817">
        <v>3</v>
      </c>
      <c r="D4817">
        <v>2</v>
      </c>
      <c r="E4817">
        <v>6</v>
      </c>
      <c r="F4817" t="s">
        <v>14</v>
      </c>
      <c r="G4817" t="s">
        <v>15</v>
      </c>
      <c r="H4817" s="1">
        <v>45041</v>
      </c>
    </row>
    <row r="4818" spans="1:8" x14ac:dyDescent="0.25">
      <c r="A4818" t="s">
        <v>4839</v>
      </c>
      <c r="B4818" t="s">
        <v>65</v>
      </c>
      <c r="C4818">
        <v>5</v>
      </c>
      <c r="E4818">
        <v>7.5</v>
      </c>
      <c r="G4818" t="s">
        <v>11</v>
      </c>
      <c r="H4818" s="1">
        <v>45272</v>
      </c>
    </row>
    <row r="4819" spans="1:8" x14ac:dyDescent="0.25">
      <c r="A4819" t="s">
        <v>4840</v>
      </c>
      <c r="B4819" t="s">
        <v>13</v>
      </c>
      <c r="C4819">
        <v>1</v>
      </c>
      <c r="D4819">
        <v>3</v>
      </c>
      <c r="E4819">
        <v>3</v>
      </c>
      <c r="F4819" t="s">
        <v>18</v>
      </c>
      <c r="G4819" t="s">
        <v>15</v>
      </c>
      <c r="H4819" s="1">
        <v>44999</v>
      </c>
    </row>
    <row r="4820" spans="1:8" x14ac:dyDescent="0.25">
      <c r="A4820" t="s">
        <v>4841</v>
      </c>
      <c r="B4820" t="s">
        <v>28</v>
      </c>
      <c r="C4820">
        <v>5</v>
      </c>
      <c r="D4820">
        <v>4</v>
      </c>
      <c r="E4820">
        <v>20</v>
      </c>
      <c r="F4820" t="s">
        <v>14</v>
      </c>
      <c r="G4820" t="s">
        <v>15</v>
      </c>
      <c r="H4820" s="1">
        <v>45184</v>
      </c>
    </row>
    <row r="4821" spans="1:8" x14ac:dyDescent="0.25">
      <c r="A4821" t="s">
        <v>4842</v>
      </c>
      <c r="B4821" t="s">
        <v>9</v>
      </c>
      <c r="C4821">
        <v>2</v>
      </c>
      <c r="D4821">
        <v>2</v>
      </c>
      <c r="E4821">
        <v>4</v>
      </c>
      <c r="H4821" s="1">
        <v>44930</v>
      </c>
    </row>
    <row r="4822" spans="1:8" x14ac:dyDescent="0.25">
      <c r="A4822" t="s">
        <v>4843</v>
      </c>
      <c r="B4822" t="s">
        <v>65</v>
      </c>
      <c r="C4822">
        <v>1</v>
      </c>
      <c r="D4822">
        <v>1.5</v>
      </c>
      <c r="E4822">
        <v>1.5</v>
      </c>
      <c r="F4822" t="s">
        <v>14</v>
      </c>
      <c r="G4822" t="s">
        <v>15</v>
      </c>
      <c r="H4822" s="1">
        <v>44958</v>
      </c>
    </row>
    <row r="4823" spans="1:8" x14ac:dyDescent="0.25">
      <c r="A4823" t="s">
        <v>4844</v>
      </c>
      <c r="B4823" t="s">
        <v>28</v>
      </c>
      <c r="C4823">
        <v>3</v>
      </c>
      <c r="D4823">
        <v>4</v>
      </c>
      <c r="E4823">
        <v>12</v>
      </c>
      <c r="F4823" t="s">
        <v>23</v>
      </c>
      <c r="G4823" t="s">
        <v>11</v>
      </c>
      <c r="H4823" s="1">
        <v>45025</v>
      </c>
    </row>
    <row r="4824" spans="1:8" x14ac:dyDescent="0.25">
      <c r="A4824" t="s">
        <v>4845</v>
      </c>
      <c r="B4824" t="s">
        <v>13</v>
      </c>
      <c r="C4824">
        <v>1</v>
      </c>
      <c r="D4824">
        <v>3</v>
      </c>
      <c r="E4824">
        <v>3</v>
      </c>
      <c r="F4824" t="s">
        <v>23</v>
      </c>
      <c r="G4824" t="s">
        <v>15</v>
      </c>
      <c r="H4824" s="1">
        <v>44934</v>
      </c>
    </row>
    <row r="4825" spans="1:8" x14ac:dyDescent="0.25">
      <c r="A4825" t="s">
        <v>4846</v>
      </c>
      <c r="B4825" t="s">
        <v>28</v>
      </c>
      <c r="C4825">
        <v>4</v>
      </c>
      <c r="D4825">
        <v>4</v>
      </c>
      <c r="E4825">
        <v>16</v>
      </c>
      <c r="F4825" t="s">
        <v>14</v>
      </c>
      <c r="H4825" s="1">
        <v>45167</v>
      </c>
    </row>
    <row r="4826" spans="1:8" x14ac:dyDescent="0.25">
      <c r="A4826" t="s">
        <v>4847</v>
      </c>
      <c r="B4826" t="s">
        <v>25</v>
      </c>
      <c r="C4826">
        <v>1</v>
      </c>
      <c r="D4826">
        <v>4</v>
      </c>
      <c r="E4826">
        <v>4</v>
      </c>
      <c r="G4826" t="s">
        <v>15</v>
      </c>
      <c r="H4826" s="1">
        <v>45107</v>
      </c>
    </row>
    <row r="4827" spans="1:8" x14ac:dyDescent="0.25">
      <c r="A4827" t="s">
        <v>4848</v>
      </c>
      <c r="B4827" t="s">
        <v>28</v>
      </c>
      <c r="C4827">
        <v>2</v>
      </c>
      <c r="D4827">
        <v>4</v>
      </c>
      <c r="E4827">
        <v>8</v>
      </c>
      <c r="F4827" t="s">
        <v>14</v>
      </c>
      <c r="G4827" t="s">
        <v>11</v>
      </c>
      <c r="H4827" s="1">
        <v>45023</v>
      </c>
    </row>
    <row r="4828" spans="1:8" x14ac:dyDescent="0.25">
      <c r="A4828" t="s">
        <v>4849</v>
      </c>
      <c r="B4828" t="s">
        <v>17</v>
      </c>
      <c r="C4828">
        <v>2</v>
      </c>
      <c r="D4828">
        <v>1</v>
      </c>
      <c r="E4828">
        <v>2</v>
      </c>
      <c r="F4828" t="s">
        <v>14</v>
      </c>
      <c r="H4828" s="1">
        <v>45252</v>
      </c>
    </row>
    <row r="4829" spans="1:8" x14ac:dyDescent="0.25">
      <c r="A4829" t="s">
        <v>4850</v>
      </c>
      <c r="B4829" t="s">
        <v>9</v>
      </c>
      <c r="C4829">
        <v>3</v>
      </c>
      <c r="D4829">
        <v>2</v>
      </c>
      <c r="E4829">
        <v>6</v>
      </c>
      <c r="F4829" t="s">
        <v>14</v>
      </c>
      <c r="G4829" t="s">
        <v>11</v>
      </c>
      <c r="H4829" s="1">
        <v>45215</v>
      </c>
    </row>
    <row r="4830" spans="1:8" x14ac:dyDescent="0.25">
      <c r="A4830" t="s">
        <v>4851</v>
      </c>
      <c r="B4830" t="s">
        <v>17</v>
      </c>
      <c r="C4830">
        <v>2</v>
      </c>
      <c r="D4830">
        <v>1</v>
      </c>
      <c r="E4830">
        <v>2</v>
      </c>
      <c r="F4830" t="s">
        <v>23</v>
      </c>
      <c r="H4830" s="1">
        <v>45255</v>
      </c>
    </row>
    <row r="4831" spans="1:8" x14ac:dyDescent="0.25">
      <c r="A4831" t="s">
        <v>4852</v>
      </c>
      <c r="B4831" t="s">
        <v>9</v>
      </c>
      <c r="C4831">
        <v>4</v>
      </c>
      <c r="D4831">
        <v>2</v>
      </c>
      <c r="E4831">
        <v>8</v>
      </c>
      <c r="F4831" t="s">
        <v>10</v>
      </c>
      <c r="G4831" t="s">
        <v>11</v>
      </c>
      <c r="H4831" s="1">
        <v>45095</v>
      </c>
    </row>
    <row r="4832" spans="1:8" x14ac:dyDescent="0.25">
      <c r="A4832" t="s">
        <v>4853</v>
      </c>
      <c r="B4832" t="s">
        <v>65</v>
      </c>
      <c r="C4832" t="s">
        <v>21</v>
      </c>
      <c r="D4832">
        <v>1.5</v>
      </c>
      <c r="E4832">
        <v>1.5</v>
      </c>
      <c r="F4832" t="s">
        <v>10</v>
      </c>
      <c r="H4832" s="1">
        <v>45112</v>
      </c>
    </row>
    <row r="4833" spans="1:8" x14ac:dyDescent="0.25">
      <c r="A4833" t="s">
        <v>4854</v>
      </c>
      <c r="C4833">
        <v>2</v>
      </c>
      <c r="D4833">
        <v>4</v>
      </c>
      <c r="F4833" t="s">
        <v>23</v>
      </c>
      <c r="H4833" s="1">
        <v>45136</v>
      </c>
    </row>
    <row r="4834" spans="1:8" x14ac:dyDescent="0.25">
      <c r="A4834" t="s">
        <v>4855</v>
      </c>
      <c r="B4834" t="s">
        <v>20</v>
      </c>
      <c r="C4834">
        <v>4</v>
      </c>
      <c r="D4834">
        <v>5</v>
      </c>
      <c r="E4834">
        <v>20</v>
      </c>
      <c r="F4834" t="s">
        <v>10</v>
      </c>
      <c r="G4834" t="s">
        <v>21</v>
      </c>
      <c r="H4834" s="1">
        <v>45133</v>
      </c>
    </row>
    <row r="4835" spans="1:8" x14ac:dyDescent="0.25">
      <c r="A4835" t="s">
        <v>4856</v>
      </c>
      <c r="B4835" t="s">
        <v>17</v>
      </c>
      <c r="C4835">
        <v>2</v>
      </c>
      <c r="D4835">
        <v>1</v>
      </c>
      <c r="E4835">
        <v>2</v>
      </c>
      <c r="F4835" t="s">
        <v>10</v>
      </c>
      <c r="H4835" s="1">
        <v>45209</v>
      </c>
    </row>
    <row r="4836" spans="1:8" x14ac:dyDescent="0.25">
      <c r="A4836" t="s">
        <v>4857</v>
      </c>
      <c r="B4836" t="s">
        <v>9</v>
      </c>
      <c r="C4836">
        <v>2</v>
      </c>
      <c r="D4836">
        <v>2</v>
      </c>
      <c r="E4836">
        <v>4</v>
      </c>
      <c r="F4836" t="s">
        <v>14</v>
      </c>
      <c r="G4836" t="s">
        <v>11</v>
      </c>
      <c r="H4836" s="1">
        <v>45025</v>
      </c>
    </row>
    <row r="4837" spans="1:8" x14ac:dyDescent="0.25">
      <c r="A4837" t="s">
        <v>4858</v>
      </c>
      <c r="B4837" t="s">
        <v>25</v>
      </c>
      <c r="C4837">
        <v>4</v>
      </c>
      <c r="D4837">
        <v>4</v>
      </c>
      <c r="E4837">
        <v>16</v>
      </c>
      <c r="F4837" t="s">
        <v>23</v>
      </c>
      <c r="H4837" s="1">
        <v>45083</v>
      </c>
    </row>
    <row r="4838" spans="1:8" x14ac:dyDescent="0.25">
      <c r="A4838" t="s">
        <v>4859</v>
      </c>
      <c r="B4838" t="s">
        <v>25</v>
      </c>
      <c r="C4838">
        <v>3</v>
      </c>
      <c r="D4838">
        <v>4</v>
      </c>
      <c r="E4838">
        <v>12</v>
      </c>
      <c r="F4838" t="s">
        <v>23</v>
      </c>
      <c r="H4838" s="1">
        <v>45129</v>
      </c>
    </row>
    <row r="4839" spans="1:8" x14ac:dyDescent="0.25">
      <c r="A4839" t="s">
        <v>4860</v>
      </c>
      <c r="B4839" t="s">
        <v>25</v>
      </c>
      <c r="C4839">
        <v>1</v>
      </c>
      <c r="D4839">
        <v>4</v>
      </c>
      <c r="E4839">
        <v>4</v>
      </c>
      <c r="G4839" t="s">
        <v>11</v>
      </c>
      <c r="H4839" s="1">
        <v>45183</v>
      </c>
    </row>
    <row r="4840" spans="1:8" x14ac:dyDescent="0.25">
      <c r="A4840" t="s">
        <v>4861</v>
      </c>
      <c r="B4840" t="s">
        <v>21</v>
      </c>
      <c r="C4840">
        <v>1</v>
      </c>
      <c r="D4840">
        <v>4</v>
      </c>
      <c r="E4840">
        <v>4</v>
      </c>
      <c r="F4840" t="s">
        <v>14</v>
      </c>
      <c r="G4840" t="s">
        <v>15</v>
      </c>
      <c r="H4840" s="1">
        <v>45262</v>
      </c>
    </row>
    <row r="4841" spans="1:8" x14ac:dyDescent="0.25">
      <c r="A4841" t="s">
        <v>4862</v>
      </c>
      <c r="B4841" t="s">
        <v>28</v>
      </c>
      <c r="C4841">
        <v>1</v>
      </c>
      <c r="D4841">
        <v>4</v>
      </c>
      <c r="E4841">
        <v>4</v>
      </c>
      <c r="F4841" t="s">
        <v>14</v>
      </c>
      <c r="G4841" t="s">
        <v>15</v>
      </c>
      <c r="H4841" s="1">
        <v>45064</v>
      </c>
    </row>
    <row r="4842" spans="1:8" x14ac:dyDescent="0.25">
      <c r="A4842" t="s">
        <v>4863</v>
      </c>
      <c r="B4842" t="s">
        <v>39</v>
      </c>
      <c r="C4842">
        <v>3</v>
      </c>
      <c r="D4842">
        <v>3</v>
      </c>
      <c r="E4842">
        <v>9</v>
      </c>
      <c r="F4842" t="s">
        <v>14</v>
      </c>
      <c r="G4842" t="s">
        <v>11</v>
      </c>
      <c r="H4842" s="1">
        <v>45132</v>
      </c>
    </row>
    <row r="4843" spans="1:8" x14ac:dyDescent="0.25">
      <c r="A4843" t="s">
        <v>4864</v>
      </c>
      <c r="B4843" t="s">
        <v>39</v>
      </c>
      <c r="C4843">
        <v>1</v>
      </c>
      <c r="D4843">
        <v>3</v>
      </c>
      <c r="E4843">
        <v>3</v>
      </c>
      <c r="G4843" t="s">
        <v>11</v>
      </c>
      <c r="H4843" s="1">
        <v>45230</v>
      </c>
    </row>
    <row r="4844" spans="1:8" x14ac:dyDescent="0.25">
      <c r="A4844" t="s">
        <v>4865</v>
      </c>
      <c r="B4844" t="s">
        <v>21</v>
      </c>
      <c r="C4844">
        <v>1</v>
      </c>
      <c r="D4844">
        <v>4</v>
      </c>
      <c r="E4844">
        <v>4</v>
      </c>
      <c r="F4844" t="s">
        <v>14</v>
      </c>
      <c r="H4844" s="1">
        <v>45118</v>
      </c>
    </row>
    <row r="4845" spans="1:8" x14ac:dyDescent="0.25">
      <c r="A4845" t="s">
        <v>4866</v>
      </c>
      <c r="B4845" t="s">
        <v>65</v>
      </c>
      <c r="C4845">
        <v>1</v>
      </c>
      <c r="D4845">
        <v>1.5</v>
      </c>
      <c r="E4845">
        <v>1.5</v>
      </c>
      <c r="G4845" t="s">
        <v>15</v>
      </c>
      <c r="H4845" s="1">
        <v>45121</v>
      </c>
    </row>
    <row r="4846" spans="1:8" x14ac:dyDescent="0.25">
      <c r="A4846" t="s">
        <v>4867</v>
      </c>
      <c r="B4846" t="s">
        <v>25</v>
      </c>
      <c r="C4846">
        <v>3</v>
      </c>
      <c r="D4846">
        <v>4</v>
      </c>
      <c r="E4846">
        <v>12</v>
      </c>
      <c r="F4846" t="s">
        <v>23</v>
      </c>
      <c r="G4846" t="s">
        <v>11</v>
      </c>
      <c r="H4846" s="1">
        <v>45256</v>
      </c>
    </row>
    <row r="4847" spans="1:8" x14ac:dyDescent="0.25">
      <c r="A4847" t="s">
        <v>4868</v>
      </c>
      <c r="B4847" t="s">
        <v>20</v>
      </c>
      <c r="D4847">
        <v>5</v>
      </c>
      <c r="E4847">
        <v>20</v>
      </c>
      <c r="G4847" t="s">
        <v>15</v>
      </c>
      <c r="H4847" s="1">
        <v>45212</v>
      </c>
    </row>
    <row r="4848" spans="1:8" x14ac:dyDescent="0.25">
      <c r="A4848" t="s">
        <v>4869</v>
      </c>
      <c r="B4848" t="s">
        <v>13</v>
      </c>
      <c r="C4848">
        <v>2</v>
      </c>
      <c r="D4848">
        <v>3</v>
      </c>
      <c r="E4848">
        <v>6</v>
      </c>
      <c r="G4848" t="s">
        <v>15</v>
      </c>
      <c r="H4848" s="1">
        <v>44947</v>
      </c>
    </row>
    <row r="4849" spans="1:8" x14ac:dyDescent="0.25">
      <c r="A4849" t="s">
        <v>4870</v>
      </c>
      <c r="B4849" t="s">
        <v>28</v>
      </c>
      <c r="C4849">
        <v>5</v>
      </c>
      <c r="D4849">
        <v>4</v>
      </c>
      <c r="E4849">
        <v>20</v>
      </c>
      <c r="F4849" t="s">
        <v>23</v>
      </c>
      <c r="H4849" s="1">
        <v>45133</v>
      </c>
    </row>
    <row r="4850" spans="1:8" x14ac:dyDescent="0.25">
      <c r="A4850" t="s">
        <v>4871</v>
      </c>
      <c r="B4850" t="s">
        <v>65</v>
      </c>
      <c r="C4850">
        <v>1</v>
      </c>
      <c r="D4850">
        <v>1.5</v>
      </c>
      <c r="E4850">
        <v>1.5</v>
      </c>
      <c r="F4850" t="s">
        <v>10</v>
      </c>
      <c r="G4850" t="s">
        <v>11</v>
      </c>
      <c r="H4850" s="1">
        <v>45020</v>
      </c>
    </row>
    <row r="4851" spans="1:8" x14ac:dyDescent="0.25">
      <c r="A4851" t="s">
        <v>4872</v>
      </c>
      <c r="B4851" t="s">
        <v>20</v>
      </c>
      <c r="C4851">
        <v>4</v>
      </c>
      <c r="D4851">
        <v>5</v>
      </c>
      <c r="E4851">
        <v>20</v>
      </c>
      <c r="F4851" t="s">
        <v>14</v>
      </c>
      <c r="G4851" t="s">
        <v>11</v>
      </c>
      <c r="H4851" s="1">
        <v>45037</v>
      </c>
    </row>
    <row r="4852" spans="1:8" x14ac:dyDescent="0.25">
      <c r="A4852" t="s">
        <v>4873</v>
      </c>
      <c r="B4852" t="s">
        <v>13</v>
      </c>
      <c r="C4852">
        <v>2</v>
      </c>
      <c r="D4852">
        <v>3</v>
      </c>
      <c r="E4852">
        <v>6</v>
      </c>
      <c r="F4852" t="s">
        <v>14</v>
      </c>
      <c r="G4852" t="s">
        <v>21</v>
      </c>
      <c r="H4852" s="1">
        <v>45128</v>
      </c>
    </row>
    <row r="4853" spans="1:8" x14ac:dyDescent="0.25">
      <c r="A4853" t="s">
        <v>4874</v>
      </c>
      <c r="B4853" t="s">
        <v>39</v>
      </c>
      <c r="C4853">
        <v>3</v>
      </c>
      <c r="D4853">
        <v>3</v>
      </c>
      <c r="E4853">
        <v>9</v>
      </c>
      <c r="H4853" s="1">
        <v>45261</v>
      </c>
    </row>
    <row r="4854" spans="1:8" x14ac:dyDescent="0.25">
      <c r="A4854" t="s">
        <v>4875</v>
      </c>
      <c r="B4854" t="s">
        <v>28</v>
      </c>
      <c r="C4854">
        <v>4</v>
      </c>
      <c r="D4854">
        <v>4</v>
      </c>
      <c r="E4854">
        <v>16</v>
      </c>
      <c r="H4854" s="1">
        <v>45001</v>
      </c>
    </row>
    <row r="4855" spans="1:8" x14ac:dyDescent="0.25">
      <c r="A4855" t="s">
        <v>4876</v>
      </c>
      <c r="C4855">
        <v>4</v>
      </c>
      <c r="D4855">
        <v>4</v>
      </c>
      <c r="E4855">
        <v>16</v>
      </c>
      <c r="F4855" t="s">
        <v>10</v>
      </c>
      <c r="H4855" s="1">
        <v>45000</v>
      </c>
    </row>
    <row r="4856" spans="1:8" x14ac:dyDescent="0.25">
      <c r="A4856" t="s">
        <v>4877</v>
      </c>
      <c r="B4856" t="s">
        <v>17</v>
      </c>
      <c r="C4856">
        <v>3</v>
      </c>
      <c r="D4856">
        <v>1</v>
      </c>
      <c r="E4856">
        <v>3</v>
      </c>
      <c r="F4856" t="s">
        <v>14</v>
      </c>
      <c r="H4856" s="1">
        <v>45000</v>
      </c>
    </row>
    <row r="4857" spans="1:8" x14ac:dyDescent="0.25">
      <c r="A4857" t="s">
        <v>4878</v>
      </c>
      <c r="B4857" t="s">
        <v>13</v>
      </c>
      <c r="C4857">
        <v>2</v>
      </c>
      <c r="D4857">
        <v>3</v>
      </c>
      <c r="E4857">
        <v>6</v>
      </c>
      <c r="F4857" t="s">
        <v>14</v>
      </c>
      <c r="G4857" t="s">
        <v>15</v>
      </c>
      <c r="H4857" s="1">
        <v>45071</v>
      </c>
    </row>
    <row r="4858" spans="1:8" x14ac:dyDescent="0.25">
      <c r="A4858" t="s">
        <v>4879</v>
      </c>
      <c r="B4858" t="s">
        <v>13</v>
      </c>
      <c r="C4858">
        <v>4</v>
      </c>
      <c r="D4858">
        <v>3</v>
      </c>
      <c r="F4858" t="s">
        <v>14</v>
      </c>
      <c r="G4858" t="s">
        <v>15</v>
      </c>
      <c r="H4858" s="1">
        <v>45014</v>
      </c>
    </row>
    <row r="4859" spans="1:8" x14ac:dyDescent="0.25">
      <c r="A4859" t="s">
        <v>4880</v>
      </c>
      <c r="B4859" t="s">
        <v>9</v>
      </c>
      <c r="C4859">
        <v>3</v>
      </c>
      <c r="D4859">
        <v>2</v>
      </c>
      <c r="E4859">
        <v>6</v>
      </c>
      <c r="F4859" t="s">
        <v>23</v>
      </c>
      <c r="H4859" s="1">
        <v>45257</v>
      </c>
    </row>
    <row r="4860" spans="1:8" x14ac:dyDescent="0.25">
      <c r="A4860" t="s">
        <v>4881</v>
      </c>
      <c r="B4860" t="s">
        <v>25</v>
      </c>
      <c r="C4860">
        <v>5</v>
      </c>
      <c r="D4860">
        <v>4</v>
      </c>
      <c r="E4860">
        <v>20</v>
      </c>
      <c r="F4860" t="s">
        <v>10</v>
      </c>
      <c r="G4860" t="s">
        <v>15</v>
      </c>
      <c r="H4860" s="1">
        <v>45153</v>
      </c>
    </row>
    <row r="4861" spans="1:8" x14ac:dyDescent="0.25">
      <c r="A4861" t="s">
        <v>4882</v>
      </c>
      <c r="B4861" t="s">
        <v>17</v>
      </c>
      <c r="C4861">
        <v>3</v>
      </c>
      <c r="D4861">
        <v>1</v>
      </c>
      <c r="E4861">
        <v>3</v>
      </c>
      <c r="F4861" t="s">
        <v>10</v>
      </c>
      <c r="G4861" t="s">
        <v>11</v>
      </c>
      <c r="H4861" s="1">
        <v>45225</v>
      </c>
    </row>
    <row r="4862" spans="1:8" x14ac:dyDescent="0.25">
      <c r="A4862" t="s">
        <v>4883</v>
      </c>
      <c r="B4862" t="s">
        <v>18</v>
      </c>
      <c r="C4862">
        <v>5</v>
      </c>
      <c r="D4862">
        <v>1.5</v>
      </c>
      <c r="E4862">
        <v>7.5</v>
      </c>
      <c r="F4862" t="s">
        <v>14</v>
      </c>
      <c r="G4862" t="s">
        <v>15</v>
      </c>
      <c r="H4862" s="1">
        <v>45257</v>
      </c>
    </row>
    <row r="4863" spans="1:8" x14ac:dyDescent="0.25">
      <c r="A4863" t="s">
        <v>4884</v>
      </c>
      <c r="B4863" t="s">
        <v>17</v>
      </c>
      <c r="C4863">
        <v>5</v>
      </c>
      <c r="D4863">
        <v>1</v>
      </c>
      <c r="E4863">
        <v>5</v>
      </c>
      <c r="F4863" t="s">
        <v>10</v>
      </c>
      <c r="G4863" t="s">
        <v>15</v>
      </c>
      <c r="H4863" s="1">
        <v>44971</v>
      </c>
    </row>
    <row r="4864" spans="1:8" x14ac:dyDescent="0.25">
      <c r="A4864" t="s">
        <v>4885</v>
      </c>
      <c r="B4864" t="s">
        <v>9</v>
      </c>
      <c r="C4864">
        <v>1</v>
      </c>
      <c r="E4864">
        <v>2</v>
      </c>
      <c r="H4864" s="1">
        <v>45215</v>
      </c>
    </row>
    <row r="4865" spans="1:8" x14ac:dyDescent="0.25">
      <c r="A4865" t="s">
        <v>4886</v>
      </c>
      <c r="B4865" t="s">
        <v>28</v>
      </c>
      <c r="C4865">
        <v>3</v>
      </c>
      <c r="D4865">
        <v>4</v>
      </c>
      <c r="E4865">
        <v>12</v>
      </c>
      <c r="F4865" t="s">
        <v>10</v>
      </c>
      <c r="H4865" s="1">
        <v>45024</v>
      </c>
    </row>
    <row r="4866" spans="1:8" x14ac:dyDescent="0.25">
      <c r="A4866" t="s">
        <v>4887</v>
      </c>
      <c r="B4866" t="s">
        <v>21</v>
      </c>
      <c r="C4866">
        <v>4</v>
      </c>
      <c r="D4866">
        <v>5</v>
      </c>
      <c r="E4866">
        <v>20</v>
      </c>
      <c r="H4866" s="1">
        <v>45070</v>
      </c>
    </row>
    <row r="4867" spans="1:8" x14ac:dyDescent="0.25">
      <c r="A4867" t="s">
        <v>4888</v>
      </c>
      <c r="B4867" t="s">
        <v>9</v>
      </c>
      <c r="C4867">
        <v>4</v>
      </c>
      <c r="D4867">
        <v>2</v>
      </c>
      <c r="E4867">
        <v>8</v>
      </c>
      <c r="F4867" t="s">
        <v>14</v>
      </c>
      <c r="G4867" t="s">
        <v>15</v>
      </c>
      <c r="H4867" s="1">
        <v>45128</v>
      </c>
    </row>
    <row r="4868" spans="1:8" x14ac:dyDescent="0.25">
      <c r="A4868" t="s">
        <v>4889</v>
      </c>
      <c r="B4868" t="s">
        <v>17</v>
      </c>
      <c r="C4868">
        <v>4</v>
      </c>
      <c r="D4868">
        <v>1</v>
      </c>
      <c r="E4868">
        <v>4</v>
      </c>
      <c r="F4868" t="s">
        <v>23</v>
      </c>
      <c r="H4868" s="1">
        <v>45034</v>
      </c>
    </row>
    <row r="4869" spans="1:8" x14ac:dyDescent="0.25">
      <c r="A4869" t="s">
        <v>4890</v>
      </c>
      <c r="B4869" t="s">
        <v>25</v>
      </c>
      <c r="C4869">
        <v>4</v>
      </c>
      <c r="D4869">
        <v>4</v>
      </c>
      <c r="E4869">
        <v>16</v>
      </c>
      <c r="H4869" s="1">
        <v>45285</v>
      </c>
    </row>
    <row r="4870" spans="1:8" x14ac:dyDescent="0.25">
      <c r="A4870" t="s">
        <v>4891</v>
      </c>
      <c r="B4870" t="s">
        <v>28</v>
      </c>
      <c r="C4870">
        <v>1</v>
      </c>
      <c r="D4870">
        <v>4</v>
      </c>
      <c r="E4870">
        <v>4</v>
      </c>
      <c r="G4870" t="s">
        <v>15</v>
      </c>
      <c r="H4870" s="1">
        <v>45127</v>
      </c>
    </row>
    <row r="4871" spans="1:8" x14ac:dyDescent="0.25">
      <c r="A4871" t="s">
        <v>4892</v>
      </c>
      <c r="B4871" t="s">
        <v>13</v>
      </c>
      <c r="C4871">
        <v>2</v>
      </c>
      <c r="D4871">
        <v>3</v>
      </c>
      <c r="E4871">
        <v>6</v>
      </c>
      <c r="F4871" t="s">
        <v>14</v>
      </c>
      <c r="H4871" s="1">
        <v>45108</v>
      </c>
    </row>
    <row r="4872" spans="1:8" x14ac:dyDescent="0.25">
      <c r="A4872" t="s">
        <v>4893</v>
      </c>
      <c r="B4872" t="s">
        <v>65</v>
      </c>
      <c r="C4872" t="s">
        <v>21</v>
      </c>
      <c r="D4872">
        <v>1.5</v>
      </c>
      <c r="E4872">
        <v>6</v>
      </c>
      <c r="F4872" t="s">
        <v>23</v>
      </c>
      <c r="G4872" t="s">
        <v>11</v>
      </c>
      <c r="H4872" s="1">
        <v>45092</v>
      </c>
    </row>
    <row r="4873" spans="1:8" x14ac:dyDescent="0.25">
      <c r="A4873" t="s">
        <v>4894</v>
      </c>
      <c r="B4873" t="s">
        <v>13</v>
      </c>
      <c r="C4873">
        <v>5</v>
      </c>
      <c r="D4873">
        <v>3</v>
      </c>
      <c r="F4873" t="s">
        <v>10</v>
      </c>
      <c r="G4873" t="s">
        <v>15</v>
      </c>
      <c r="H4873" s="1">
        <v>45254</v>
      </c>
    </row>
    <row r="4874" spans="1:8" x14ac:dyDescent="0.25">
      <c r="A4874" t="s">
        <v>4895</v>
      </c>
      <c r="B4874" t="s">
        <v>18</v>
      </c>
      <c r="C4874">
        <v>3</v>
      </c>
      <c r="D4874">
        <v>3</v>
      </c>
      <c r="E4874">
        <v>9</v>
      </c>
      <c r="F4874" t="s">
        <v>21</v>
      </c>
      <c r="G4874" t="s">
        <v>15</v>
      </c>
      <c r="H4874" s="1">
        <v>45175</v>
      </c>
    </row>
    <row r="4875" spans="1:8" x14ac:dyDescent="0.25">
      <c r="A4875" t="s">
        <v>4896</v>
      </c>
      <c r="B4875" t="s">
        <v>13</v>
      </c>
      <c r="C4875">
        <v>1</v>
      </c>
      <c r="D4875">
        <v>3</v>
      </c>
      <c r="E4875">
        <v>3</v>
      </c>
      <c r="F4875" t="s">
        <v>14</v>
      </c>
      <c r="G4875" t="s">
        <v>11</v>
      </c>
      <c r="H4875" s="1">
        <v>44947</v>
      </c>
    </row>
    <row r="4876" spans="1:8" x14ac:dyDescent="0.25">
      <c r="A4876" t="s">
        <v>4897</v>
      </c>
      <c r="B4876" t="s">
        <v>39</v>
      </c>
      <c r="C4876">
        <v>1</v>
      </c>
      <c r="D4876">
        <v>3</v>
      </c>
      <c r="E4876">
        <v>3</v>
      </c>
      <c r="F4876" t="s">
        <v>23</v>
      </c>
      <c r="H4876" s="1">
        <v>44938</v>
      </c>
    </row>
    <row r="4877" spans="1:8" x14ac:dyDescent="0.25">
      <c r="A4877" t="s">
        <v>4898</v>
      </c>
      <c r="B4877" t="s">
        <v>21</v>
      </c>
      <c r="C4877">
        <v>1</v>
      </c>
      <c r="D4877">
        <v>4</v>
      </c>
      <c r="E4877">
        <v>4</v>
      </c>
      <c r="H4877" s="1">
        <v>45204</v>
      </c>
    </row>
    <row r="4878" spans="1:8" x14ac:dyDescent="0.25">
      <c r="A4878" t="s">
        <v>4899</v>
      </c>
      <c r="B4878" t="s">
        <v>17</v>
      </c>
      <c r="C4878">
        <v>5</v>
      </c>
      <c r="D4878">
        <v>1</v>
      </c>
      <c r="E4878">
        <v>5</v>
      </c>
      <c r="F4878" t="s">
        <v>23</v>
      </c>
      <c r="G4878" t="s">
        <v>11</v>
      </c>
      <c r="H4878" s="1">
        <v>45011</v>
      </c>
    </row>
    <row r="4879" spans="1:8" x14ac:dyDescent="0.25">
      <c r="A4879" t="s">
        <v>4900</v>
      </c>
      <c r="B4879" t="s">
        <v>39</v>
      </c>
      <c r="C4879">
        <v>1</v>
      </c>
      <c r="D4879">
        <v>3</v>
      </c>
      <c r="E4879">
        <v>3</v>
      </c>
      <c r="F4879" t="s">
        <v>10</v>
      </c>
      <c r="H4879" s="1">
        <v>45273</v>
      </c>
    </row>
    <row r="4880" spans="1:8" x14ac:dyDescent="0.25">
      <c r="A4880" t="s">
        <v>4901</v>
      </c>
      <c r="B4880" t="s">
        <v>28</v>
      </c>
      <c r="C4880">
        <v>1</v>
      </c>
      <c r="D4880">
        <v>4</v>
      </c>
      <c r="E4880">
        <v>4</v>
      </c>
      <c r="F4880" t="s">
        <v>10</v>
      </c>
      <c r="H4880" s="1">
        <v>44947</v>
      </c>
    </row>
    <row r="4881" spans="1:8" x14ac:dyDescent="0.25">
      <c r="A4881" t="s">
        <v>4902</v>
      </c>
      <c r="B4881" t="s">
        <v>13</v>
      </c>
      <c r="C4881">
        <v>4</v>
      </c>
      <c r="D4881">
        <v>3</v>
      </c>
      <c r="E4881">
        <v>12</v>
      </c>
      <c r="F4881" t="s">
        <v>14</v>
      </c>
      <c r="G4881" t="s">
        <v>11</v>
      </c>
      <c r="H4881" s="1">
        <v>45109</v>
      </c>
    </row>
    <row r="4882" spans="1:8" x14ac:dyDescent="0.25">
      <c r="A4882" t="s">
        <v>4903</v>
      </c>
      <c r="B4882" t="s">
        <v>17</v>
      </c>
      <c r="C4882">
        <v>3</v>
      </c>
      <c r="D4882">
        <v>1</v>
      </c>
      <c r="E4882">
        <v>3</v>
      </c>
      <c r="F4882" t="s">
        <v>14</v>
      </c>
      <c r="G4882" t="s">
        <v>15</v>
      </c>
      <c r="H4882" s="1">
        <v>45237</v>
      </c>
    </row>
    <row r="4883" spans="1:8" x14ac:dyDescent="0.25">
      <c r="A4883" t="s">
        <v>4904</v>
      </c>
      <c r="B4883" t="s">
        <v>17</v>
      </c>
      <c r="C4883">
        <v>1</v>
      </c>
      <c r="D4883">
        <v>1</v>
      </c>
      <c r="E4883">
        <v>1</v>
      </c>
      <c r="H4883" s="1">
        <v>45101</v>
      </c>
    </row>
    <row r="4884" spans="1:8" x14ac:dyDescent="0.25">
      <c r="A4884" t="s">
        <v>4905</v>
      </c>
      <c r="B4884" t="s">
        <v>39</v>
      </c>
      <c r="C4884">
        <v>2</v>
      </c>
      <c r="D4884">
        <v>3</v>
      </c>
      <c r="E4884">
        <v>6</v>
      </c>
      <c r="F4884" t="s">
        <v>14</v>
      </c>
      <c r="G4884" t="s">
        <v>15</v>
      </c>
      <c r="H4884" s="1">
        <v>45006</v>
      </c>
    </row>
    <row r="4885" spans="1:8" x14ac:dyDescent="0.25">
      <c r="A4885" t="s">
        <v>4906</v>
      </c>
      <c r="B4885" t="s">
        <v>9</v>
      </c>
      <c r="C4885" t="s">
        <v>18</v>
      </c>
      <c r="D4885">
        <v>2</v>
      </c>
      <c r="E4885">
        <v>8</v>
      </c>
      <c r="F4885" t="s">
        <v>14</v>
      </c>
      <c r="G4885" t="s">
        <v>11</v>
      </c>
      <c r="H4885" s="1">
        <v>45146</v>
      </c>
    </row>
    <row r="4886" spans="1:8" x14ac:dyDescent="0.25">
      <c r="A4886" t="s">
        <v>4907</v>
      </c>
      <c r="B4886" t="s">
        <v>20</v>
      </c>
      <c r="C4886">
        <v>1</v>
      </c>
      <c r="D4886">
        <v>5</v>
      </c>
      <c r="E4886">
        <v>5</v>
      </c>
      <c r="F4886" t="s">
        <v>23</v>
      </c>
      <c r="G4886" t="s">
        <v>11</v>
      </c>
      <c r="H4886" s="1">
        <v>44949</v>
      </c>
    </row>
    <row r="4887" spans="1:8" x14ac:dyDescent="0.25">
      <c r="A4887" t="s">
        <v>4908</v>
      </c>
      <c r="B4887" t="s">
        <v>13</v>
      </c>
      <c r="C4887">
        <v>2</v>
      </c>
      <c r="D4887">
        <v>3</v>
      </c>
      <c r="E4887">
        <v>6</v>
      </c>
      <c r="F4887" t="s">
        <v>21</v>
      </c>
      <c r="H4887" s="1">
        <v>45030</v>
      </c>
    </row>
    <row r="4888" spans="1:8" x14ac:dyDescent="0.25">
      <c r="A4888" t="s">
        <v>4909</v>
      </c>
      <c r="B4888" t="s">
        <v>18</v>
      </c>
      <c r="C4888">
        <v>2</v>
      </c>
      <c r="D4888">
        <v>1.5</v>
      </c>
      <c r="E4888">
        <v>3</v>
      </c>
      <c r="F4888" t="s">
        <v>14</v>
      </c>
      <c r="H4888" s="1">
        <v>45217</v>
      </c>
    </row>
    <row r="4889" spans="1:8" x14ac:dyDescent="0.25">
      <c r="A4889" t="s">
        <v>4910</v>
      </c>
      <c r="B4889" t="s">
        <v>65</v>
      </c>
      <c r="C4889">
        <v>5</v>
      </c>
      <c r="D4889">
        <v>1.5</v>
      </c>
      <c r="E4889">
        <v>7.5</v>
      </c>
      <c r="F4889" t="s">
        <v>14</v>
      </c>
      <c r="H4889" s="1">
        <v>44984</v>
      </c>
    </row>
    <row r="4890" spans="1:8" x14ac:dyDescent="0.25">
      <c r="A4890" t="s">
        <v>4911</v>
      </c>
      <c r="B4890" t="s">
        <v>39</v>
      </c>
      <c r="C4890">
        <v>4</v>
      </c>
      <c r="D4890" t="s">
        <v>21</v>
      </c>
      <c r="E4890">
        <v>12</v>
      </c>
      <c r="F4890" t="s">
        <v>23</v>
      </c>
      <c r="H4890" s="1">
        <v>45008</v>
      </c>
    </row>
    <row r="4891" spans="1:8" x14ac:dyDescent="0.25">
      <c r="A4891" t="s">
        <v>4912</v>
      </c>
      <c r="B4891" t="s">
        <v>39</v>
      </c>
      <c r="C4891">
        <v>1</v>
      </c>
      <c r="E4891">
        <v>3</v>
      </c>
      <c r="H4891" s="1">
        <v>44985</v>
      </c>
    </row>
    <row r="4892" spans="1:8" x14ac:dyDescent="0.25">
      <c r="A4892" t="s">
        <v>4913</v>
      </c>
      <c r="B4892" t="s">
        <v>17</v>
      </c>
      <c r="C4892">
        <v>4</v>
      </c>
      <c r="D4892">
        <v>1</v>
      </c>
      <c r="E4892">
        <v>4</v>
      </c>
      <c r="F4892" t="s">
        <v>23</v>
      </c>
      <c r="H4892" s="1">
        <v>45190</v>
      </c>
    </row>
    <row r="4893" spans="1:8" x14ac:dyDescent="0.25">
      <c r="A4893" t="s">
        <v>4914</v>
      </c>
      <c r="B4893" t="s">
        <v>13</v>
      </c>
      <c r="C4893">
        <v>5</v>
      </c>
      <c r="D4893">
        <v>3</v>
      </c>
      <c r="E4893">
        <v>15</v>
      </c>
      <c r="G4893" t="s">
        <v>21</v>
      </c>
      <c r="H4893" s="1">
        <v>45073</v>
      </c>
    </row>
    <row r="4894" spans="1:8" x14ac:dyDescent="0.25">
      <c r="A4894" t="s">
        <v>4915</v>
      </c>
      <c r="B4894" t="s">
        <v>39</v>
      </c>
      <c r="C4894">
        <v>5</v>
      </c>
      <c r="D4894" t="s">
        <v>18</v>
      </c>
      <c r="E4894">
        <v>15</v>
      </c>
      <c r="G4894" t="s">
        <v>15</v>
      </c>
      <c r="H4894" s="1">
        <v>45170</v>
      </c>
    </row>
    <row r="4895" spans="1:8" x14ac:dyDescent="0.25">
      <c r="A4895" t="s">
        <v>4916</v>
      </c>
      <c r="B4895" t="s">
        <v>13</v>
      </c>
      <c r="C4895">
        <v>3</v>
      </c>
      <c r="D4895">
        <v>3</v>
      </c>
      <c r="E4895">
        <v>9</v>
      </c>
      <c r="F4895" t="s">
        <v>23</v>
      </c>
      <c r="G4895" t="s">
        <v>11</v>
      </c>
      <c r="H4895" s="1">
        <v>45133</v>
      </c>
    </row>
    <row r="4896" spans="1:8" x14ac:dyDescent="0.25">
      <c r="A4896" t="s">
        <v>4917</v>
      </c>
      <c r="B4896" t="s">
        <v>25</v>
      </c>
      <c r="C4896">
        <v>2</v>
      </c>
      <c r="D4896">
        <v>4</v>
      </c>
      <c r="E4896">
        <v>8</v>
      </c>
      <c r="F4896" t="s">
        <v>14</v>
      </c>
      <c r="G4896" t="s">
        <v>15</v>
      </c>
      <c r="H4896" s="1">
        <v>45115</v>
      </c>
    </row>
    <row r="4897" spans="1:8" x14ac:dyDescent="0.25">
      <c r="A4897" t="s">
        <v>4918</v>
      </c>
      <c r="B4897" t="s">
        <v>20</v>
      </c>
      <c r="C4897">
        <v>4</v>
      </c>
      <c r="D4897">
        <v>5</v>
      </c>
      <c r="E4897">
        <v>20</v>
      </c>
      <c r="F4897" t="s">
        <v>14</v>
      </c>
      <c r="H4897" s="1">
        <v>45168</v>
      </c>
    </row>
    <row r="4898" spans="1:8" x14ac:dyDescent="0.25">
      <c r="A4898" t="s">
        <v>4919</v>
      </c>
      <c r="B4898" t="s">
        <v>20</v>
      </c>
      <c r="C4898">
        <v>5</v>
      </c>
      <c r="D4898">
        <v>5</v>
      </c>
      <c r="E4898">
        <v>25</v>
      </c>
      <c r="H4898" s="1">
        <v>45097</v>
      </c>
    </row>
    <row r="4899" spans="1:8" x14ac:dyDescent="0.25">
      <c r="A4899" t="s">
        <v>4920</v>
      </c>
      <c r="B4899" t="s">
        <v>9</v>
      </c>
      <c r="C4899">
        <v>1</v>
      </c>
      <c r="D4899">
        <v>2</v>
      </c>
      <c r="E4899">
        <v>2</v>
      </c>
      <c r="F4899" t="s">
        <v>14</v>
      </c>
      <c r="G4899" t="s">
        <v>15</v>
      </c>
      <c r="H4899" s="1">
        <v>45187</v>
      </c>
    </row>
    <row r="4900" spans="1:8" x14ac:dyDescent="0.25">
      <c r="A4900" t="s">
        <v>4921</v>
      </c>
      <c r="B4900" t="s">
        <v>17</v>
      </c>
      <c r="C4900">
        <v>4</v>
      </c>
      <c r="D4900">
        <v>1</v>
      </c>
      <c r="E4900">
        <v>4</v>
      </c>
      <c r="F4900" t="s">
        <v>14</v>
      </c>
      <c r="H4900" s="1">
        <v>45011</v>
      </c>
    </row>
    <row r="4901" spans="1:8" x14ac:dyDescent="0.25">
      <c r="A4901" t="s">
        <v>4922</v>
      </c>
      <c r="B4901" t="s">
        <v>39</v>
      </c>
      <c r="C4901">
        <v>3</v>
      </c>
      <c r="D4901">
        <v>3</v>
      </c>
      <c r="E4901">
        <v>9</v>
      </c>
      <c r="G4901" t="s">
        <v>18</v>
      </c>
      <c r="H4901" s="1">
        <v>44983</v>
      </c>
    </row>
    <row r="4902" spans="1:8" x14ac:dyDescent="0.25">
      <c r="A4902" t="s">
        <v>4923</v>
      </c>
      <c r="B4902" t="s">
        <v>25</v>
      </c>
      <c r="C4902">
        <v>4</v>
      </c>
      <c r="D4902">
        <v>4</v>
      </c>
      <c r="E4902">
        <v>16</v>
      </c>
      <c r="G4902" t="s">
        <v>15</v>
      </c>
      <c r="H4902" s="1">
        <v>45079</v>
      </c>
    </row>
    <row r="4903" spans="1:8" x14ac:dyDescent="0.25">
      <c r="A4903" t="s">
        <v>4924</v>
      </c>
      <c r="B4903" t="s">
        <v>39</v>
      </c>
      <c r="C4903">
        <v>3</v>
      </c>
      <c r="D4903">
        <v>3</v>
      </c>
      <c r="E4903">
        <v>9</v>
      </c>
      <c r="H4903" s="1">
        <v>45273</v>
      </c>
    </row>
    <row r="4904" spans="1:8" x14ac:dyDescent="0.25">
      <c r="A4904" t="s">
        <v>4925</v>
      </c>
      <c r="B4904" t="s">
        <v>20</v>
      </c>
      <c r="C4904">
        <v>5</v>
      </c>
      <c r="D4904">
        <v>5</v>
      </c>
      <c r="E4904">
        <v>25</v>
      </c>
      <c r="G4904" t="s">
        <v>21</v>
      </c>
      <c r="H4904" s="1">
        <v>45230</v>
      </c>
    </row>
    <row r="4905" spans="1:8" x14ac:dyDescent="0.25">
      <c r="A4905" t="s">
        <v>4926</v>
      </c>
      <c r="B4905" t="s">
        <v>17</v>
      </c>
      <c r="C4905">
        <v>3</v>
      </c>
      <c r="E4905">
        <v>3</v>
      </c>
      <c r="G4905" t="s">
        <v>21</v>
      </c>
      <c r="H4905" s="1">
        <v>44962</v>
      </c>
    </row>
    <row r="4906" spans="1:8" x14ac:dyDescent="0.25">
      <c r="A4906" t="s">
        <v>4927</v>
      </c>
      <c r="B4906" t="s">
        <v>39</v>
      </c>
      <c r="C4906">
        <v>3</v>
      </c>
      <c r="D4906">
        <v>3</v>
      </c>
      <c r="E4906">
        <v>9</v>
      </c>
      <c r="F4906" t="s">
        <v>14</v>
      </c>
      <c r="H4906" s="1">
        <v>45107</v>
      </c>
    </row>
    <row r="4907" spans="1:8" x14ac:dyDescent="0.25">
      <c r="A4907" t="s">
        <v>4928</v>
      </c>
      <c r="B4907" t="s">
        <v>28</v>
      </c>
      <c r="C4907">
        <v>3</v>
      </c>
      <c r="D4907">
        <v>4</v>
      </c>
      <c r="E4907">
        <v>12</v>
      </c>
      <c r="G4907" t="s">
        <v>15</v>
      </c>
      <c r="H4907" s="1">
        <v>45162</v>
      </c>
    </row>
    <row r="4908" spans="1:8" x14ac:dyDescent="0.25">
      <c r="A4908" t="s">
        <v>4929</v>
      </c>
      <c r="B4908" t="s">
        <v>18</v>
      </c>
      <c r="C4908">
        <v>4</v>
      </c>
      <c r="D4908">
        <v>4</v>
      </c>
      <c r="E4908">
        <v>16</v>
      </c>
      <c r="G4908" t="s">
        <v>11</v>
      </c>
      <c r="H4908" t="s">
        <v>18</v>
      </c>
    </row>
    <row r="4909" spans="1:8" x14ac:dyDescent="0.25">
      <c r="A4909" t="s">
        <v>4930</v>
      </c>
      <c r="B4909" t="s">
        <v>13</v>
      </c>
      <c r="C4909">
        <v>3</v>
      </c>
      <c r="D4909">
        <v>3</v>
      </c>
      <c r="E4909">
        <v>9</v>
      </c>
      <c r="F4909" t="s">
        <v>23</v>
      </c>
      <c r="G4909" t="s">
        <v>15</v>
      </c>
      <c r="H4909" s="1">
        <v>45221</v>
      </c>
    </row>
    <row r="4910" spans="1:8" x14ac:dyDescent="0.25">
      <c r="A4910" t="s">
        <v>4931</v>
      </c>
      <c r="B4910" t="s">
        <v>39</v>
      </c>
      <c r="C4910">
        <v>3</v>
      </c>
      <c r="D4910">
        <v>3</v>
      </c>
      <c r="E4910">
        <v>9</v>
      </c>
      <c r="F4910" t="s">
        <v>14</v>
      </c>
      <c r="G4910" t="s">
        <v>15</v>
      </c>
      <c r="H4910" s="1">
        <v>44981</v>
      </c>
    </row>
    <row r="4911" spans="1:8" x14ac:dyDescent="0.25">
      <c r="A4911" t="s">
        <v>4932</v>
      </c>
      <c r="B4911" t="s">
        <v>18</v>
      </c>
      <c r="C4911">
        <v>3</v>
      </c>
      <c r="D4911">
        <v>4</v>
      </c>
      <c r="E4911">
        <v>12</v>
      </c>
      <c r="G4911" t="s">
        <v>11</v>
      </c>
      <c r="H4911" s="1">
        <v>45284</v>
      </c>
    </row>
    <row r="4912" spans="1:8" x14ac:dyDescent="0.25">
      <c r="A4912" t="s">
        <v>4933</v>
      </c>
      <c r="B4912" t="s">
        <v>9</v>
      </c>
      <c r="C4912">
        <v>4</v>
      </c>
      <c r="D4912">
        <v>2</v>
      </c>
      <c r="E4912">
        <v>8</v>
      </c>
      <c r="F4912" t="s">
        <v>10</v>
      </c>
      <c r="G4912" t="s">
        <v>15</v>
      </c>
      <c r="H4912" s="1">
        <v>45103</v>
      </c>
    </row>
    <row r="4913" spans="1:8" x14ac:dyDescent="0.25">
      <c r="A4913" t="s">
        <v>4934</v>
      </c>
      <c r="B4913" t="s">
        <v>39</v>
      </c>
      <c r="C4913">
        <v>5</v>
      </c>
      <c r="D4913">
        <v>3</v>
      </c>
      <c r="E4913">
        <v>15</v>
      </c>
      <c r="F4913" t="s">
        <v>23</v>
      </c>
      <c r="G4913" t="s">
        <v>11</v>
      </c>
      <c r="H4913" s="1">
        <v>45272</v>
      </c>
    </row>
    <row r="4914" spans="1:8" x14ac:dyDescent="0.25">
      <c r="A4914" t="s">
        <v>4935</v>
      </c>
      <c r="B4914" t="s">
        <v>20</v>
      </c>
      <c r="C4914">
        <v>5</v>
      </c>
      <c r="D4914">
        <v>5</v>
      </c>
      <c r="E4914">
        <v>25</v>
      </c>
      <c r="F4914" t="s">
        <v>14</v>
      </c>
      <c r="G4914" t="s">
        <v>11</v>
      </c>
      <c r="H4914" s="1">
        <v>45164</v>
      </c>
    </row>
    <row r="4915" spans="1:8" x14ac:dyDescent="0.25">
      <c r="A4915" t="s">
        <v>4936</v>
      </c>
      <c r="B4915" t="s">
        <v>9</v>
      </c>
      <c r="C4915">
        <v>1</v>
      </c>
      <c r="D4915">
        <v>2</v>
      </c>
      <c r="E4915">
        <v>2</v>
      </c>
      <c r="F4915" t="s">
        <v>10</v>
      </c>
      <c r="H4915" s="1">
        <v>45144</v>
      </c>
    </row>
    <row r="4916" spans="1:8" x14ac:dyDescent="0.25">
      <c r="A4916" t="s">
        <v>4937</v>
      </c>
      <c r="B4916" t="s">
        <v>28</v>
      </c>
      <c r="C4916">
        <v>3</v>
      </c>
      <c r="D4916">
        <v>4</v>
      </c>
      <c r="E4916">
        <v>12</v>
      </c>
      <c r="H4916" s="1">
        <v>45219</v>
      </c>
    </row>
    <row r="4917" spans="1:8" x14ac:dyDescent="0.25">
      <c r="A4917" t="s">
        <v>4938</v>
      </c>
      <c r="C4917">
        <v>5</v>
      </c>
      <c r="D4917">
        <v>4</v>
      </c>
      <c r="E4917">
        <v>20</v>
      </c>
      <c r="F4917" t="s">
        <v>23</v>
      </c>
      <c r="G4917" t="s">
        <v>11</v>
      </c>
      <c r="H4917" t="s">
        <v>18</v>
      </c>
    </row>
    <row r="4918" spans="1:8" x14ac:dyDescent="0.25">
      <c r="A4918" t="s">
        <v>4939</v>
      </c>
      <c r="B4918" t="s">
        <v>39</v>
      </c>
      <c r="C4918">
        <v>5</v>
      </c>
      <c r="D4918">
        <v>3</v>
      </c>
      <c r="E4918">
        <v>15</v>
      </c>
      <c r="F4918" t="s">
        <v>10</v>
      </c>
      <c r="H4918" t="s">
        <v>18</v>
      </c>
    </row>
    <row r="4919" spans="1:8" x14ac:dyDescent="0.25">
      <c r="A4919" t="s">
        <v>4940</v>
      </c>
      <c r="B4919" t="s">
        <v>65</v>
      </c>
      <c r="C4919">
        <v>5</v>
      </c>
      <c r="D4919">
        <v>1.5</v>
      </c>
      <c r="E4919">
        <v>7.5</v>
      </c>
      <c r="F4919" t="s">
        <v>10</v>
      </c>
      <c r="G4919" t="s">
        <v>21</v>
      </c>
    </row>
    <row r="4920" spans="1:8" x14ac:dyDescent="0.25">
      <c r="A4920" t="s">
        <v>4941</v>
      </c>
      <c r="B4920" t="s">
        <v>65</v>
      </c>
      <c r="C4920">
        <v>1</v>
      </c>
      <c r="D4920">
        <v>1.5</v>
      </c>
      <c r="E4920">
        <v>1.5</v>
      </c>
      <c r="F4920" t="s">
        <v>10</v>
      </c>
      <c r="G4920" t="s">
        <v>11</v>
      </c>
      <c r="H4920" s="1">
        <v>45042</v>
      </c>
    </row>
    <row r="4921" spans="1:8" x14ac:dyDescent="0.25">
      <c r="A4921" t="s">
        <v>4942</v>
      </c>
      <c r="B4921" t="s">
        <v>25</v>
      </c>
      <c r="C4921">
        <v>3</v>
      </c>
      <c r="D4921">
        <v>4</v>
      </c>
      <c r="E4921">
        <v>12</v>
      </c>
      <c r="F4921" t="s">
        <v>10</v>
      </c>
      <c r="G4921" t="s">
        <v>15</v>
      </c>
      <c r="H4921" s="1">
        <v>45205</v>
      </c>
    </row>
    <row r="4922" spans="1:8" x14ac:dyDescent="0.25">
      <c r="A4922" t="s">
        <v>4943</v>
      </c>
      <c r="B4922" t="s">
        <v>13</v>
      </c>
      <c r="C4922">
        <v>1</v>
      </c>
      <c r="D4922">
        <v>3</v>
      </c>
      <c r="E4922">
        <v>3</v>
      </c>
      <c r="F4922" t="s">
        <v>23</v>
      </c>
      <c r="G4922" t="s">
        <v>15</v>
      </c>
      <c r="H4922" s="1">
        <v>45289</v>
      </c>
    </row>
    <row r="4923" spans="1:8" x14ac:dyDescent="0.25">
      <c r="A4923" t="s">
        <v>4944</v>
      </c>
      <c r="B4923" t="s">
        <v>9</v>
      </c>
      <c r="C4923">
        <v>5</v>
      </c>
      <c r="D4923">
        <v>2</v>
      </c>
      <c r="E4923">
        <v>10</v>
      </c>
      <c r="F4923" t="s">
        <v>10</v>
      </c>
      <c r="G4923" t="s">
        <v>15</v>
      </c>
      <c r="H4923" s="1">
        <v>45210</v>
      </c>
    </row>
    <row r="4924" spans="1:8" x14ac:dyDescent="0.25">
      <c r="A4924" t="s">
        <v>4945</v>
      </c>
      <c r="B4924" t="s">
        <v>13</v>
      </c>
      <c r="C4924">
        <v>3</v>
      </c>
      <c r="D4924">
        <v>3</v>
      </c>
      <c r="E4924">
        <v>9</v>
      </c>
      <c r="F4924" t="s">
        <v>14</v>
      </c>
      <c r="H4924" s="1">
        <v>45213</v>
      </c>
    </row>
    <row r="4925" spans="1:8" x14ac:dyDescent="0.25">
      <c r="A4925" t="s">
        <v>4946</v>
      </c>
      <c r="B4925" t="s">
        <v>39</v>
      </c>
      <c r="C4925">
        <v>3</v>
      </c>
      <c r="D4925">
        <v>3</v>
      </c>
      <c r="E4925">
        <v>9</v>
      </c>
      <c r="G4925" t="s">
        <v>15</v>
      </c>
      <c r="H4925" s="1">
        <v>45173</v>
      </c>
    </row>
    <row r="4926" spans="1:8" x14ac:dyDescent="0.25">
      <c r="A4926" t="s">
        <v>4947</v>
      </c>
      <c r="B4926" t="s">
        <v>17</v>
      </c>
      <c r="C4926">
        <v>5</v>
      </c>
      <c r="D4926" t="s">
        <v>21</v>
      </c>
      <c r="E4926">
        <v>5</v>
      </c>
      <c r="G4926" t="s">
        <v>11</v>
      </c>
      <c r="H4926" s="1">
        <v>44971</v>
      </c>
    </row>
    <row r="4927" spans="1:8" x14ac:dyDescent="0.25">
      <c r="A4927" t="s">
        <v>4948</v>
      </c>
      <c r="B4927" t="s">
        <v>25</v>
      </c>
      <c r="C4927">
        <v>4</v>
      </c>
      <c r="D4927">
        <v>4</v>
      </c>
      <c r="E4927">
        <v>16</v>
      </c>
      <c r="F4927" t="s">
        <v>10</v>
      </c>
    </row>
    <row r="4928" spans="1:8" x14ac:dyDescent="0.25">
      <c r="A4928" t="s">
        <v>4949</v>
      </c>
      <c r="B4928" t="s">
        <v>65</v>
      </c>
      <c r="C4928">
        <v>4</v>
      </c>
      <c r="D4928">
        <v>1.5</v>
      </c>
      <c r="E4928">
        <v>6</v>
      </c>
      <c r="F4928" t="s">
        <v>10</v>
      </c>
      <c r="G4928" t="s">
        <v>11</v>
      </c>
      <c r="H4928" s="1">
        <v>44932</v>
      </c>
    </row>
    <row r="4929" spans="1:8" x14ac:dyDescent="0.25">
      <c r="A4929" t="s">
        <v>4950</v>
      </c>
      <c r="C4929">
        <v>5</v>
      </c>
      <c r="D4929">
        <v>4</v>
      </c>
      <c r="E4929">
        <v>20</v>
      </c>
      <c r="F4929" t="s">
        <v>14</v>
      </c>
      <c r="H4929" s="1">
        <v>45265</v>
      </c>
    </row>
    <row r="4930" spans="1:8" x14ac:dyDescent="0.25">
      <c r="A4930" t="s">
        <v>4951</v>
      </c>
      <c r="B4930" t="s">
        <v>20</v>
      </c>
      <c r="C4930">
        <v>4</v>
      </c>
      <c r="D4930">
        <v>5</v>
      </c>
      <c r="E4930">
        <v>20</v>
      </c>
      <c r="F4930" t="s">
        <v>23</v>
      </c>
      <c r="G4930" t="s">
        <v>15</v>
      </c>
      <c r="H4930" s="1">
        <v>44936</v>
      </c>
    </row>
    <row r="4931" spans="1:8" x14ac:dyDescent="0.25">
      <c r="A4931" t="s">
        <v>4952</v>
      </c>
      <c r="B4931" t="s">
        <v>9</v>
      </c>
      <c r="C4931">
        <v>4</v>
      </c>
      <c r="D4931">
        <v>2</v>
      </c>
      <c r="E4931">
        <v>8</v>
      </c>
      <c r="F4931" t="s">
        <v>10</v>
      </c>
      <c r="G4931" t="s">
        <v>15</v>
      </c>
      <c r="H4931" s="1">
        <v>45236</v>
      </c>
    </row>
    <row r="4932" spans="1:8" x14ac:dyDescent="0.25">
      <c r="A4932" t="s">
        <v>4953</v>
      </c>
      <c r="B4932" t="s">
        <v>28</v>
      </c>
      <c r="C4932">
        <v>2</v>
      </c>
      <c r="D4932">
        <v>4</v>
      </c>
      <c r="E4932">
        <v>8</v>
      </c>
      <c r="F4932" t="s">
        <v>23</v>
      </c>
      <c r="G4932" t="s">
        <v>11</v>
      </c>
      <c r="H4932" s="1">
        <v>45160</v>
      </c>
    </row>
    <row r="4933" spans="1:8" x14ac:dyDescent="0.25">
      <c r="A4933" t="s">
        <v>4954</v>
      </c>
      <c r="B4933" t="s">
        <v>17</v>
      </c>
      <c r="C4933">
        <v>1</v>
      </c>
      <c r="D4933">
        <v>1</v>
      </c>
      <c r="E4933" t="s">
        <v>21</v>
      </c>
      <c r="F4933" t="s">
        <v>10</v>
      </c>
      <c r="G4933" t="s">
        <v>11</v>
      </c>
      <c r="H4933" s="1">
        <v>45208</v>
      </c>
    </row>
    <row r="4934" spans="1:8" x14ac:dyDescent="0.25">
      <c r="A4934" t="s">
        <v>4955</v>
      </c>
      <c r="B4934" t="s">
        <v>17</v>
      </c>
      <c r="C4934">
        <v>2</v>
      </c>
      <c r="D4934">
        <v>1</v>
      </c>
      <c r="E4934">
        <v>2</v>
      </c>
      <c r="F4934" t="s">
        <v>14</v>
      </c>
      <c r="H4934" s="1">
        <v>45238</v>
      </c>
    </row>
    <row r="4935" spans="1:8" x14ac:dyDescent="0.25">
      <c r="A4935" t="s">
        <v>4956</v>
      </c>
      <c r="B4935" t="s">
        <v>39</v>
      </c>
      <c r="C4935">
        <v>2</v>
      </c>
      <c r="D4935">
        <v>3</v>
      </c>
      <c r="E4935">
        <v>6</v>
      </c>
      <c r="F4935" t="s">
        <v>14</v>
      </c>
      <c r="G4935" t="s">
        <v>11</v>
      </c>
      <c r="H4935" s="1">
        <v>44970</v>
      </c>
    </row>
    <row r="4936" spans="1:8" x14ac:dyDescent="0.25">
      <c r="A4936" t="s">
        <v>4957</v>
      </c>
      <c r="B4936" t="s">
        <v>17</v>
      </c>
      <c r="C4936">
        <v>4</v>
      </c>
      <c r="D4936">
        <v>1</v>
      </c>
      <c r="E4936">
        <v>4</v>
      </c>
      <c r="G4936" t="s">
        <v>15</v>
      </c>
      <c r="H4936" s="1">
        <v>44933</v>
      </c>
    </row>
    <row r="4937" spans="1:8" x14ac:dyDescent="0.25">
      <c r="A4937" t="s">
        <v>4958</v>
      </c>
      <c r="B4937" t="s">
        <v>21</v>
      </c>
      <c r="C4937">
        <v>4</v>
      </c>
      <c r="D4937">
        <v>1.5</v>
      </c>
      <c r="E4937">
        <v>6</v>
      </c>
      <c r="G4937" t="s">
        <v>15</v>
      </c>
      <c r="H4937" s="1">
        <v>45039</v>
      </c>
    </row>
    <row r="4938" spans="1:8" x14ac:dyDescent="0.25">
      <c r="A4938" t="s">
        <v>4959</v>
      </c>
      <c r="B4938" t="s">
        <v>25</v>
      </c>
      <c r="C4938">
        <v>2</v>
      </c>
      <c r="D4938">
        <v>4</v>
      </c>
      <c r="E4938">
        <v>8</v>
      </c>
      <c r="F4938" t="s">
        <v>14</v>
      </c>
      <c r="G4938" t="s">
        <v>11</v>
      </c>
      <c r="H4938" s="1">
        <v>45270</v>
      </c>
    </row>
    <row r="4939" spans="1:8" x14ac:dyDescent="0.25">
      <c r="A4939" t="s">
        <v>4960</v>
      </c>
      <c r="B4939" t="s">
        <v>17</v>
      </c>
      <c r="C4939">
        <v>1</v>
      </c>
      <c r="D4939">
        <v>1</v>
      </c>
      <c r="E4939">
        <v>1</v>
      </c>
      <c r="G4939" t="s">
        <v>11</v>
      </c>
      <c r="H4939" s="1">
        <v>44970</v>
      </c>
    </row>
    <row r="4940" spans="1:8" x14ac:dyDescent="0.25">
      <c r="A4940" t="s">
        <v>4961</v>
      </c>
      <c r="B4940" t="s">
        <v>39</v>
      </c>
      <c r="C4940">
        <v>4</v>
      </c>
      <c r="D4940">
        <v>3</v>
      </c>
      <c r="E4940">
        <v>12</v>
      </c>
      <c r="F4940" t="s">
        <v>10</v>
      </c>
      <c r="G4940" t="s">
        <v>15</v>
      </c>
      <c r="H4940" s="1">
        <v>45022</v>
      </c>
    </row>
    <row r="4941" spans="1:8" x14ac:dyDescent="0.25">
      <c r="A4941" t="s">
        <v>4962</v>
      </c>
      <c r="B4941" t="s">
        <v>21</v>
      </c>
      <c r="C4941">
        <v>1</v>
      </c>
      <c r="D4941">
        <v>3</v>
      </c>
      <c r="E4941">
        <v>3</v>
      </c>
      <c r="F4941" t="s">
        <v>10</v>
      </c>
      <c r="G4941" t="s">
        <v>11</v>
      </c>
      <c r="H4941" s="1">
        <v>44985</v>
      </c>
    </row>
    <row r="4942" spans="1:8" x14ac:dyDescent="0.25">
      <c r="A4942" t="s">
        <v>4963</v>
      </c>
      <c r="B4942" t="s">
        <v>20</v>
      </c>
      <c r="C4942">
        <v>2</v>
      </c>
      <c r="D4942">
        <v>5</v>
      </c>
      <c r="E4942">
        <v>10</v>
      </c>
      <c r="G4942" t="s">
        <v>11</v>
      </c>
      <c r="H4942" s="1">
        <v>45023</v>
      </c>
    </row>
    <row r="4943" spans="1:8" x14ac:dyDescent="0.25">
      <c r="A4943" t="s">
        <v>4964</v>
      </c>
      <c r="B4943" t="s">
        <v>39</v>
      </c>
      <c r="C4943">
        <v>1</v>
      </c>
      <c r="D4943">
        <v>3</v>
      </c>
      <c r="E4943">
        <v>3</v>
      </c>
      <c r="H4943" s="1">
        <v>45093</v>
      </c>
    </row>
    <row r="4944" spans="1:8" x14ac:dyDescent="0.25">
      <c r="A4944" t="s">
        <v>4965</v>
      </c>
      <c r="B4944" t="s">
        <v>17</v>
      </c>
      <c r="C4944">
        <v>2</v>
      </c>
      <c r="D4944">
        <v>1</v>
      </c>
      <c r="E4944">
        <v>2</v>
      </c>
      <c r="F4944" t="s">
        <v>23</v>
      </c>
      <c r="H4944" s="1">
        <v>45255</v>
      </c>
    </row>
    <row r="4945" spans="1:8" x14ac:dyDescent="0.25">
      <c r="A4945" t="s">
        <v>4966</v>
      </c>
      <c r="B4945" t="s">
        <v>13</v>
      </c>
      <c r="C4945">
        <v>2</v>
      </c>
      <c r="D4945">
        <v>3</v>
      </c>
      <c r="E4945">
        <v>6</v>
      </c>
      <c r="F4945" t="s">
        <v>14</v>
      </c>
      <c r="H4945" s="1">
        <v>44943</v>
      </c>
    </row>
    <row r="4946" spans="1:8" x14ac:dyDescent="0.25">
      <c r="A4946" t="s">
        <v>4967</v>
      </c>
      <c r="B4946" t="s">
        <v>20</v>
      </c>
      <c r="C4946">
        <v>1</v>
      </c>
      <c r="D4946">
        <v>5</v>
      </c>
      <c r="E4946">
        <v>5</v>
      </c>
      <c r="F4946" t="s">
        <v>14</v>
      </c>
      <c r="H4946" s="1">
        <v>45218</v>
      </c>
    </row>
    <row r="4947" spans="1:8" x14ac:dyDescent="0.25">
      <c r="A4947" t="s">
        <v>4968</v>
      </c>
      <c r="B4947" t="s">
        <v>17</v>
      </c>
      <c r="C4947">
        <v>3</v>
      </c>
      <c r="D4947">
        <v>1</v>
      </c>
      <c r="E4947">
        <v>3</v>
      </c>
      <c r="F4947" t="s">
        <v>23</v>
      </c>
      <c r="G4947" t="s">
        <v>11</v>
      </c>
      <c r="H4947" s="1">
        <v>44983</v>
      </c>
    </row>
    <row r="4948" spans="1:8" x14ac:dyDescent="0.25">
      <c r="A4948" t="s">
        <v>4969</v>
      </c>
      <c r="B4948" t="s">
        <v>28</v>
      </c>
      <c r="C4948">
        <v>3</v>
      </c>
      <c r="D4948">
        <v>4</v>
      </c>
      <c r="E4948">
        <v>12</v>
      </c>
      <c r="G4948" t="s">
        <v>15</v>
      </c>
      <c r="H4948" s="1">
        <v>45266</v>
      </c>
    </row>
    <row r="4949" spans="1:8" x14ac:dyDescent="0.25">
      <c r="A4949" t="s">
        <v>4970</v>
      </c>
      <c r="C4949">
        <v>1</v>
      </c>
      <c r="D4949">
        <v>2</v>
      </c>
      <c r="E4949">
        <v>2</v>
      </c>
      <c r="G4949" t="s">
        <v>15</v>
      </c>
      <c r="H4949" s="1">
        <v>44973</v>
      </c>
    </row>
    <row r="4950" spans="1:8" x14ac:dyDescent="0.25">
      <c r="A4950" t="s">
        <v>4971</v>
      </c>
      <c r="B4950" t="s">
        <v>9</v>
      </c>
      <c r="C4950">
        <v>1</v>
      </c>
      <c r="D4950">
        <v>2</v>
      </c>
      <c r="E4950">
        <v>2</v>
      </c>
      <c r="F4950" t="s">
        <v>14</v>
      </c>
      <c r="G4950" t="s">
        <v>15</v>
      </c>
      <c r="H4950" s="1">
        <v>45147</v>
      </c>
    </row>
    <row r="4951" spans="1:8" x14ac:dyDescent="0.25">
      <c r="A4951" t="s">
        <v>4972</v>
      </c>
      <c r="B4951" t="s">
        <v>25</v>
      </c>
      <c r="C4951">
        <v>5</v>
      </c>
      <c r="D4951">
        <v>4</v>
      </c>
      <c r="E4951">
        <v>20</v>
      </c>
      <c r="F4951" t="s">
        <v>14</v>
      </c>
      <c r="G4951" t="s">
        <v>21</v>
      </c>
      <c r="H4951" s="1">
        <v>44979</v>
      </c>
    </row>
    <row r="4952" spans="1:8" x14ac:dyDescent="0.25">
      <c r="A4952" t="s">
        <v>4973</v>
      </c>
      <c r="B4952" t="s">
        <v>25</v>
      </c>
      <c r="C4952">
        <v>2</v>
      </c>
      <c r="D4952">
        <v>4</v>
      </c>
      <c r="E4952">
        <v>8</v>
      </c>
      <c r="G4952" t="s">
        <v>15</v>
      </c>
      <c r="H4952" s="1">
        <v>44936</v>
      </c>
    </row>
    <row r="4953" spans="1:8" x14ac:dyDescent="0.25">
      <c r="A4953" t="s">
        <v>4974</v>
      </c>
      <c r="B4953" t="s">
        <v>39</v>
      </c>
      <c r="C4953">
        <v>3</v>
      </c>
      <c r="D4953">
        <v>3</v>
      </c>
      <c r="E4953">
        <v>9</v>
      </c>
      <c r="G4953" t="s">
        <v>18</v>
      </c>
      <c r="H4953" s="1">
        <v>44940</v>
      </c>
    </row>
    <row r="4954" spans="1:8" x14ac:dyDescent="0.25">
      <c r="A4954" t="s">
        <v>4975</v>
      </c>
      <c r="B4954" t="s">
        <v>17</v>
      </c>
      <c r="C4954">
        <v>5</v>
      </c>
      <c r="D4954">
        <v>1</v>
      </c>
      <c r="E4954">
        <v>5</v>
      </c>
      <c r="H4954" s="1">
        <v>45170</v>
      </c>
    </row>
    <row r="4955" spans="1:8" x14ac:dyDescent="0.25">
      <c r="A4955" t="s">
        <v>4976</v>
      </c>
      <c r="B4955" t="s">
        <v>28</v>
      </c>
      <c r="C4955">
        <v>1</v>
      </c>
      <c r="D4955">
        <v>4</v>
      </c>
      <c r="E4955">
        <v>4</v>
      </c>
      <c r="H4955" s="1">
        <v>45012</v>
      </c>
    </row>
    <row r="4956" spans="1:8" x14ac:dyDescent="0.25">
      <c r="A4956" t="s">
        <v>4977</v>
      </c>
      <c r="B4956" t="s">
        <v>28</v>
      </c>
      <c r="C4956">
        <v>5</v>
      </c>
      <c r="D4956">
        <v>4</v>
      </c>
      <c r="E4956">
        <v>20</v>
      </c>
      <c r="F4956" t="s">
        <v>10</v>
      </c>
      <c r="H4956" s="1">
        <v>44934</v>
      </c>
    </row>
    <row r="4957" spans="1:8" x14ac:dyDescent="0.25">
      <c r="A4957" t="s">
        <v>4978</v>
      </c>
      <c r="B4957" t="s">
        <v>20</v>
      </c>
      <c r="C4957">
        <v>5</v>
      </c>
      <c r="D4957">
        <v>5</v>
      </c>
      <c r="E4957">
        <v>25</v>
      </c>
      <c r="G4957" t="s">
        <v>11</v>
      </c>
      <c r="H4957" s="1">
        <v>45110</v>
      </c>
    </row>
    <row r="4958" spans="1:8" x14ac:dyDescent="0.25">
      <c r="A4958" t="s">
        <v>4979</v>
      </c>
      <c r="B4958" t="s">
        <v>20</v>
      </c>
      <c r="C4958">
        <v>1</v>
      </c>
      <c r="D4958">
        <v>5</v>
      </c>
      <c r="E4958">
        <v>5</v>
      </c>
      <c r="F4958" t="s">
        <v>10</v>
      </c>
      <c r="G4958" t="s">
        <v>11</v>
      </c>
      <c r="H4958" s="1">
        <v>45052</v>
      </c>
    </row>
    <row r="4959" spans="1:8" x14ac:dyDescent="0.25">
      <c r="A4959" t="s">
        <v>4980</v>
      </c>
      <c r="B4959" t="s">
        <v>65</v>
      </c>
      <c r="C4959">
        <v>4</v>
      </c>
      <c r="D4959">
        <v>1.5</v>
      </c>
      <c r="F4959" t="s">
        <v>14</v>
      </c>
      <c r="G4959" t="s">
        <v>21</v>
      </c>
      <c r="H4959" s="1">
        <v>45163</v>
      </c>
    </row>
    <row r="4960" spans="1:8" x14ac:dyDescent="0.25">
      <c r="A4960" t="s">
        <v>4981</v>
      </c>
      <c r="B4960" t="s">
        <v>25</v>
      </c>
      <c r="C4960">
        <v>5</v>
      </c>
      <c r="D4960">
        <v>4</v>
      </c>
      <c r="E4960">
        <v>20</v>
      </c>
      <c r="F4960" t="s">
        <v>21</v>
      </c>
      <c r="G4960" t="s">
        <v>11</v>
      </c>
      <c r="H4960" s="1">
        <v>45016</v>
      </c>
    </row>
    <row r="4961" spans="1:8" x14ac:dyDescent="0.25">
      <c r="A4961" t="s">
        <v>4982</v>
      </c>
      <c r="B4961" t="s">
        <v>13</v>
      </c>
      <c r="C4961">
        <v>4</v>
      </c>
      <c r="D4961">
        <v>3</v>
      </c>
      <c r="E4961">
        <v>12</v>
      </c>
      <c r="F4961" t="s">
        <v>23</v>
      </c>
      <c r="G4961" t="s">
        <v>15</v>
      </c>
      <c r="H4961" s="1">
        <v>45069</v>
      </c>
    </row>
    <row r="4962" spans="1:8" x14ac:dyDescent="0.25">
      <c r="A4962" t="s">
        <v>4983</v>
      </c>
      <c r="B4962" t="s">
        <v>39</v>
      </c>
      <c r="C4962">
        <v>1</v>
      </c>
      <c r="D4962">
        <v>3</v>
      </c>
      <c r="E4962">
        <v>3</v>
      </c>
      <c r="G4962" t="s">
        <v>15</v>
      </c>
      <c r="H4962" s="1">
        <v>44995</v>
      </c>
    </row>
    <row r="4963" spans="1:8" x14ac:dyDescent="0.25">
      <c r="A4963" t="s">
        <v>4984</v>
      </c>
      <c r="B4963" t="s">
        <v>25</v>
      </c>
      <c r="C4963">
        <v>5</v>
      </c>
      <c r="E4963">
        <v>20</v>
      </c>
      <c r="F4963" t="s">
        <v>10</v>
      </c>
      <c r="H4963" s="1">
        <v>45138</v>
      </c>
    </row>
    <row r="4964" spans="1:8" x14ac:dyDescent="0.25">
      <c r="A4964" t="s">
        <v>4985</v>
      </c>
      <c r="B4964" t="s">
        <v>9</v>
      </c>
      <c r="C4964">
        <v>1</v>
      </c>
      <c r="D4964">
        <v>2</v>
      </c>
      <c r="E4964">
        <v>2</v>
      </c>
      <c r="F4964" t="s">
        <v>14</v>
      </c>
      <c r="G4964" t="s">
        <v>11</v>
      </c>
      <c r="H4964" s="1">
        <v>45245</v>
      </c>
    </row>
    <row r="4965" spans="1:8" x14ac:dyDescent="0.25">
      <c r="A4965" t="s">
        <v>4986</v>
      </c>
      <c r="B4965" t="s">
        <v>28</v>
      </c>
      <c r="C4965">
        <v>5</v>
      </c>
      <c r="D4965">
        <v>4</v>
      </c>
      <c r="H4965" s="1">
        <v>45275</v>
      </c>
    </row>
    <row r="4966" spans="1:8" x14ac:dyDescent="0.25">
      <c r="A4966" t="s">
        <v>4987</v>
      </c>
      <c r="B4966" t="s">
        <v>20</v>
      </c>
      <c r="C4966">
        <v>2</v>
      </c>
      <c r="D4966">
        <v>5</v>
      </c>
      <c r="E4966">
        <v>10</v>
      </c>
      <c r="F4966" t="s">
        <v>23</v>
      </c>
      <c r="G4966" t="s">
        <v>11</v>
      </c>
      <c r="H4966" s="1">
        <v>45186</v>
      </c>
    </row>
    <row r="4967" spans="1:8" x14ac:dyDescent="0.25">
      <c r="A4967" t="s">
        <v>4988</v>
      </c>
      <c r="B4967" t="s">
        <v>17</v>
      </c>
      <c r="C4967">
        <v>5</v>
      </c>
      <c r="D4967">
        <v>1</v>
      </c>
      <c r="E4967">
        <v>5</v>
      </c>
      <c r="F4967" t="s">
        <v>23</v>
      </c>
      <c r="G4967" t="s">
        <v>11</v>
      </c>
      <c r="H4967" s="1">
        <v>45091</v>
      </c>
    </row>
    <row r="4968" spans="1:8" x14ac:dyDescent="0.25">
      <c r="A4968" t="s">
        <v>4989</v>
      </c>
      <c r="B4968" t="s">
        <v>65</v>
      </c>
      <c r="C4968">
        <v>2</v>
      </c>
      <c r="D4968">
        <v>1.5</v>
      </c>
      <c r="E4968">
        <v>3</v>
      </c>
      <c r="F4968" t="s">
        <v>18</v>
      </c>
      <c r="H4968" s="1">
        <v>45253</v>
      </c>
    </row>
    <row r="4969" spans="1:8" x14ac:dyDescent="0.25">
      <c r="A4969" t="s">
        <v>4990</v>
      </c>
      <c r="B4969" t="s">
        <v>28</v>
      </c>
      <c r="C4969">
        <v>4</v>
      </c>
      <c r="D4969">
        <v>4</v>
      </c>
      <c r="E4969">
        <v>16</v>
      </c>
      <c r="F4969" t="s">
        <v>23</v>
      </c>
      <c r="G4969" t="s">
        <v>15</v>
      </c>
      <c r="H4969" s="1">
        <v>45029</v>
      </c>
    </row>
    <row r="4970" spans="1:8" x14ac:dyDescent="0.25">
      <c r="A4970" t="s">
        <v>4991</v>
      </c>
      <c r="B4970" t="s">
        <v>39</v>
      </c>
      <c r="C4970">
        <v>4</v>
      </c>
      <c r="D4970">
        <v>3</v>
      </c>
      <c r="E4970">
        <v>12</v>
      </c>
      <c r="G4970" t="s">
        <v>11</v>
      </c>
      <c r="H4970" s="1">
        <v>45229</v>
      </c>
    </row>
    <row r="4971" spans="1:8" x14ac:dyDescent="0.25">
      <c r="A4971" t="s">
        <v>4992</v>
      </c>
      <c r="B4971" t="s">
        <v>65</v>
      </c>
      <c r="C4971">
        <v>2</v>
      </c>
      <c r="D4971">
        <v>1.5</v>
      </c>
      <c r="E4971">
        <v>3</v>
      </c>
      <c r="F4971" t="s">
        <v>14</v>
      </c>
      <c r="G4971" t="s">
        <v>11</v>
      </c>
      <c r="H4971" s="1">
        <v>44953</v>
      </c>
    </row>
    <row r="4972" spans="1:8" x14ac:dyDescent="0.25">
      <c r="A4972" t="s">
        <v>4993</v>
      </c>
      <c r="B4972" t="s">
        <v>65</v>
      </c>
      <c r="C4972">
        <v>3</v>
      </c>
      <c r="D4972">
        <v>1.5</v>
      </c>
      <c r="E4972">
        <v>4.5</v>
      </c>
      <c r="G4972" t="s">
        <v>11</v>
      </c>
      <c r="H4972" s="1">
        <v>44990</v>
      </c>
    </row>
    <row r="4973" spans="1:8" x14ac:dyDescent="0.25">
      <c r="A4973" t="s">
        <v>4994</v>
      </c>
      <c r="B4973" t="s">
        <v>9</v>
      </c>
      <c r="C4973">
        <v>1</v>
      </c>
      <c r="D4973">
        <v>2</v>
      </c>
      <c r="E4973">
        <v>2</v>
      </c>
      <c r="F4973" t="s">
        <v>14</v>
      </c>
      <c r="G4973" t="s">
        <v>21</v>
      </c>
      <c r="H4973" s="1">
        <v>45288</v>
      </c>
    </row>
    <row r="4974" spans="1:8" x14ac:dyDescent="0.25">
      <c r="A4974" t="s">
        <v>4995</v>
      </c>
      <c r="B4974" t="s">
        <v>25</v>
      </c>
      <c r="C4974">
        <v>4</v>
      </c>
      <c r="D4974">
        <v>4</v>
      </c>
      <c r="E4974">
        <v>16</v>
      </c>
      <c r="F4974" t="s">
        <v>23</v>
      </c>
      <c r="G4974" t="s">
        <v>11</v>
      </c>
      <c r="H4974" s="1">
        <v>45199</v>
      </c>
    </row>
    <row r="4975" spans="1:8" x14ac:dyDescent="0.25">
      <c r="A4975" t="s">
        <v>4996</v>
      </c>
      <c r="B4975" t="s">
        <v>20</v>
      </c>
      <c r="C4975">
        <v>1</v>
      </c>
      <c r="D4975">
        <v>5</v>
      </c>
      <c r="E4975">
        <v>5</v>
      </c>
      <c r="F4975" t="s">
        <v>10</v>
      </c>
      <c r="H4975" s="1">
        <v>45071</v>
      </c>
    </row>
    <row r="4976" spans="1:8" x14ac:dyDescent="0.25">
      <c r="A4976" t="s">
        <v>4997</v>
      </c>
      <c r="B4976" t="s">
        <v>17</v>
      </c>
      <c r="C4976">
        <v>3</v>
      </c>
      <c r="D4976">
        <v>1</v>
      </c>
      <c r="E4976">
        <v>3</v>
      </c>
      <c r="F4976" t="s">
        <v>10</v>
      </c>
      <c r="G4976" t="s">
        <v>15</v>
      </c>
      <c r="H4976" s="1">
        <v>44945</v>
      </c>
    </row>
    <row r="4977" spans="1:8" x14ac:dyDescent="0.25">
      <c r="A4977" t="s">
        <v>4998</v>
      </c>
      <c r="B4977" t="s">
        <v>65</v>
      </c>
      <c r="C4977" t="s">
        <v>21</v>
      </c>
      <c r="D4977">
        <v>1.5</v>
      </c>
      <c r="E4977">
        <v>1.5</v>
      </c>
      <c r="G4977" t="s">
        <v>18</v>
      </c>
      <c r="H4977" s="1">
        <v>45173</v>
      </c>
    </row>
    <row r="4978" spans="1:8" x14ac:dyDescent="0.25">
      <c r="A4978" t="s">
        <v>4999</v>
      </c>
      <c r="B4978" t="s">
        <v>13</v>
      </c>
      <c r="C4978">
        <v>1</v>
      </c>
      <c r="D4978">
        <v>3</v>
      </c>
      <c r="E4978">
        <v>3</v>
      </c>
      <c r="F4978" t="s">
        <v>10</v>
      </c>
      <c r="H4978" s="1">
        <v>45229</v>
      </c>
    </row>
    <row r="4979" spans="1:8" x14ac:dyDescent="0.25">
      <c r="A4979" t="s">
        <v>5000</v>
      </c>
      <c r="B4979" t="s">
        <v>20</v>
      </c>
      <c r="C4979">
        <v>2</v>
      </c>
      <c r="D4979">
        <v>5</v>
      </c>
      <c r="E4979">
        <v>10</v>
      </c>
      <c r="F4979" t="s">
        <v>14</v>
      </c>
      <c r="G4979" t="s">
        <v>15</v>
      </c>
      <c r="H4979" s="1">
        <v>45157</v>
      </c>
    </row>
    <row r="4980" spans="1:8" x14ac:dyDescent="0.25">
      <c r="A4980" t="s">
        <v>5001</v>
      </c>
      <c r="B4980" t="s">
        <v>20</v>
      </c>
      <c r="C4980" t="s">
        <v>21</v>
      </c>
      <c r="D4980">
        <v>5</v>
      </c>
      <c r="E4980">
        <v>25</v>
      </c>
      <c r="F4980" t="s">
        <v>10</v>
      </c>
      <c r="G4980" t="s">
        <v>15</v>
      </c>
      <c r="H4980" s="1">
        <v>45029</v>
      </c>
    </row>
    <row r="4981" spans="1:8" x14ac:dyDescent="0.25">
      <c r="A4981" t="s">
        <v>5002</v>
      </c>
      <c r="B4981" t="s">
        <v>17</v>
      </c>
      <c r="C4981">
        <v>1</v>
      </c>
      <c r="D4981">
        <v>1</v>
      </c>
      <c r="E4981">
        <v>1</v>
      </c>
      <c r="F4981" t="s">
        <v>14</v>
      </c>
      <c r="G4981" t="s">
        <v>15</v>
      </c>
      <c r="H4981" s="1">
        <v>45231</v>
      </c>
    </row>
    <row r="4982" spans="1:8" x14ac:dyDescent="0.25">
      <c r="A4982" t="s">
        <v>5003</v>
      </c>
      <c r="B4982" t="s">
        <v>25</v>
      </c>
      <c r="C4982">
        <v>2</v>
      </c>
      <c r="E4982">
        <v>8</v>
      </c>
      <c r="H4982" s="1">
        <v>45166</v>
      </c>
    </row>
    <row r="4983" spans="1:8" x14ac:dyDescent="0.25">
      <c r="A4983" t="s">
        <v>5004</v>
      </c>
      <c r="B4983" t="s">
        <v>28</v>
      </c>
      <c r="C4983">
        <v>2</v>
      </c>
      <c r="D4983">
        <v>4</v>
      </c>
      <c r="E4983">
        <v>8</v>
      </c>
      <c r="F4983" t="s">
        <v>23</v>
      </c>
      <c r="G4983" t="s">
        <v>11</v>
      </c>
      <c r="H4983" s="1">
        <v>45247</v>
      </c>
    </row>
    <row r="4984" spans="1:8" x14ac:dyDescent="0.25">
      <c r="A4984" t="s">
        <v>5005</v>
      </c>
      <c r="B4984" t="s">
        <v>13</v>
      </c>
      <c r="C4984">
        <v>3</v>
      </c>
      <c r="D4984">
        <v>3</v>
      </c>
      <c r="F4984" t="s">
        <v>10</v>
      </c>
      <c r="G4984" t="s">
        <v>21</v>
      </c>
      <c r="H4984" s="1">
        <v>44943</v>
      </c>
    </row>
    <row r="4985" spans="1:8" x14ac:dyDescent="0.25">
      <c r="A4985" t="s">
        <v>5006</v>
      </c>
      <c r="B4985" t="s">
        <v>39</v>
      </c>
      <c r="C4985">
        <v>2</v>
      </c>
      <c r="D4985">
        <v>3</v>
      </c>
      <c r="E4985">
        <v>6</v>
      </c>
      <c r="G4985" t="s">
        <v>15</v>
      </c>
      <c r="H4985" s="1">
        <v>45196</v>
      </c>
    </row>
    <row r="4986" spans="1:8" x14ac:dyDescent="0.25">
      <c r="A4986" t="s">
        <v>5007</v>
      </c>
      <c r="B4986" t="s">
        <v>9</v>
      </c>
      <c r="C4986">
        <v>1</v>
      </c>
      <c r="D4986">
        <v>2</v>
      </c>
      <c r="E4986">
        <v>2</v>
      </c>
      <c r="F4986" t="s">
        <v>14</v>
      </c>
      <c r="H4986" s="1">
        <v>45237</v>
      </c>
    </row>
    <row r="4987" spans="1:8" x14ac:dyDescent="0.25">
      <c r="A4987" t="s">
        <v>5008</v>
      </c>
      <c r="B4987" t="s">
        <v>21</v>
      </c>
      <c r="C4987">
        <v>1</v>
      </c>
      <c r="D4987">
        <v>4</v>
      </c>
      <c r="E4987">
        <v>4</v>
      </c>
      <c r="F4987" t="s">
        <v>10</v>
      </c>
      <c r="H4987" s="1">
        <v>45273</v>
      </c>
    </row>
    <row r="4988" spans="1:8" x14ac:dyDescent="0.25">
      <c r="A4988" t="s">
        <v>5009</v>
      </c>
      <c r="B4988" t="s">
        <v>25</v>
      </c>
      <c r="C4988">
        <v>5</v>
      </c>
      <c r="D4988">
        <v>4</v>
      </c>
      <c r="E4988">
        <v>20</v>
      </c>
      <c r="F4988" t="s">
        <v>10</v>
      </c>
      <c r="G4988" t="s">
        <v>15</v>
      </c>
      <c r="H4988" t="s">
        <v>21</v>
      </c>
    </row>
    <row r="4989" spans="1:8" x14ac:dyDescent="0.25">
      <c r="A4989" t="s">
        <v>5010</v>
      </c>
      <c r="B4989" t="s">
        <v>20</v>
      </c>
      <c r="C4989">
        <v>3</v>
      </c>
      <c r="D4989">
        <v>5</v>
      </c>
      <c r="E4989">
        <v>15</v>
      </c>
      <c r="F4989" t="s">
        <v>14</v>
      </c>
      <c r="G4989" t="s">
        <v>11</v>
      </c>
      <c r="H4989" s="1">
        <v>45236</v>
      </c>
    </row>
    <row r="4990" spans="1:8" x14ac:dyDescent="0.25">
      <c r="A4990" t="s">
        <v>5011</v>
      </c>
      <c r="B4990" t="s">
        <v>9</v>
      </c>
      <c r="C4990">
        <v>1</v>
      </c>
      <c r="D4990">
        <v>2</v>
      </c>
      <c r="E4990">
        <v>2</v>
      </c>
      <c r="F4990" t="s">
        <v>10</v>
      </c>
      <c r="G4990" t="s">
        <v>21</v>
      </c>
      <c r="H4990" s="1">
        <v>45037</v>
      </c>
    </row>
    <row r="4991" spans="1:8" x14ac:dyDescent="0.25">
      <c r="A4991" t="s">
        <v>5012</v>
      </c>
      <c r="B4991" t="s">
        <v>25</v>
      </c>
      <c r="C4991">
        <v>5</v>
      </c>
      <c r="D4991">
        <v>4</v>
      </c>
      <c r="E4991">
        <v>20</v>
      </c>
      <c r="F4991" t="s">
        <v>14</v>
      </c>
      <c r="H4991" s="1">
        <v>45162</v>
      </c>
    </row>
    <row r="4992" spans="1:8" x14ac:dyDescent="0.25">
      <c r="A4992" t="s">
        <v>5013</v>
      </c>
      <c r="B4992" t="s">
        <v>20</v>
      </c>
      <c r="C4992">
        <v>5</v>
      </c>
      <c r="D4992" t="s">
        <v>18</v>
      </c>
      <c r="E4992">
        <v>25</v>
      </c>
      <c r="F4992" t="s">
        <v>23</v>
      </c>
      <c r="H4992" s="1">
        <v>44995</v>
      </c>
    </row>
    <row r="4993" spans="1:8" x14ac:dyDescent="0.25">
      <c r="A4993" t="s">
        <v>5014</v>
      </c>
      <c r="B4993" t="s">
        <v>28</v>
      </c>
      <c r="C4993">
        <v>4</v>
      </c>
      <c r="D4993">
        <v>4</v>
      </c>
      <c r="E4993">
        <v>16</v>
      </c>
      <c r="F4993" t="s">
        <v>23</v>
      </c>
      <c r="G4993" t="s">
        <v>15</v>
      </c>
      <c r="H4993" s="1">
        <v>45098</v>
      </c>
    </row>
    <row r="4994" spans="1:8" x14ac:dyDescent="0.25">
      <c r="A4994" t="s">
        <v>5015</v>
      </c>
      <c r="B4994" t="s">
        <v>20</v>
      </c>
      <c r="C4994">
        <v>2</v>
      </c>
      <c r="D4994">
        <v>5</v>
      </c>
      <c r="E4994">
        <v>10</v>
      </c>
      <c r="F4994" t="s">
        <v>10</v>
      </c>
      <c r="G4994" t="s">
        <v>18</v>
      </c>
      <c r="H4994" s="1">
        <v>45243</v>
      </c>
    </row>
    <row r="4995" spans="1:8" x14ac:dyDescent="0.25">
      <c r="A4995" t="s">
        <v>5016</v>
      </c>
      <c r="B4995" t="s">
        <v>25</v>
      </c>
      <c r="C4995">
        <v>3</v>
      </c>
      <c r="D4995">
        <v>4</v>
      </c>
      <c r="E4995">
        <v>12</v>
      </c>
      <c r="G4995" t="s">
        <v>18</v>
      </c>
      <c r="H4995" s="1">
        <v>44977</v>
      </c>
    </row>
    <row r="4996" spans="1:8" x14ac:dyDescent="0.25">
      <c r="A4996" t="s">
        <v>5017</v>
      </c>
      <c r="B4996" t="s">
        <v>17</v>
      </c>
      <c r="D4996">
        <v>1</v>
      </c>
      <c r="E4996">
        <v>4</v>
      </c>
      <c r="F4996" t="s">
        <v>10</v>
      </c>
      <c r="G4996" t="s">
        <v>11</v>
      </c>
      <c r="H4996" s="1">
        <v>44964</v>
      </c>
    </row>
    <row r="4997" spans="1:8" x14ac:dyDescent="0.25">
      <c r="A4997" t="s">
        <v>5018</v>
      </c>
      <c r="C4997">
        <v>3</v>
      </c>
      <c r="D4997">
        <v>4</v>
      </c>
      <c r="E4997">
        <v>12</v>
      </c>
      <c r="F4997" t="s">
        <v>14</v>
      </c>
      <c r="G4997" t="s">
        <v>11</v>
      </c>
      <c r="H4997" s="1">
        <v>45169</v>
      </c>
    </row>
    <row r="4998" spans="1:8" x14ac:dyDescent="0.25">
      <c r="A4998" t="s">
        <v>5019</v>
      </c>
      <c r="B4998" t="s">
        <v>28</v>
      </c>
      <c r="C4998">
        <v>1</v>
      </c>
      <c r="D4998">
        <v>4</v>
      </c>
      <c r="E4998">
        <v>4</v>
      </c>
      <c r="F4998" t="s">
        <v>23</v>
      </c>
      <c r="H4998" s="1">
        <v>44930</v>
      </c>
    </row>
    <row r="4999" spans="1:8" x14ac:dyDescent="0.25">
      <c r="A4999" t="s">
        <v>5020</v>
      </c>
      <c r="B4999" t="s">
        <v>20</v>
      </c>
      <c r="C4999">
        <v>2</v>
      </c>
      <c r="D4999">
        <v>5</v>
      </c>
      <c r="E4999">
        <v>10</v>
      </c>
      <c r="F4999" t="s">
        <v>14</v>
      </c>
      <c r="G4999" t="s">
        <v>11</v>
      </c>
      <c r="H4999" s="1">
        <v>45124</v>
      </c>
    </row>
    <row r="5000" spans="1:8" x14ac:dyDescent="0.25">
      <c r="A5000" t="s">
        <v>5021</v>
      </c>
      <c r="B5000" t="s">
        <v>18</v>
      </c>
      <c r="C5000">
        <v>3</v>
      </c>
      <c r="D5000">
        <v>2</v>
      </c>
      <c r="E5000">
        <v>6</v>
      </c>
      <c r="F5000" t="s">
        <v>10</v>
      </c>
      <c r="H5000" s="1">
        <v>45189</v>
      </c>
    </row>
    <row r="5001" spans="1:8" x14ac:dyDescent="0.25">
      <c r="A5001" t="s">
        <v>5022</v>
      </c>
      <c r="B5001" t="s">
        <v>25</v>
      </c>
      <c r="C5001">
        <v>5</v>
      </c>
      <c r="E5001">
        <v>20</v>
      </c>
      <c r="H5001" s="1">
        <v>45063</v>
      </c>
    </row>
    <row r="5002" spans="1:8" x14ac:dyDescent="0.25">
      <c r="A5002" t="s">
        <v>5023</v>
      </c>
      <c r="B5002" t="s">
        <v>25</v>
      </c>
      <c r="C5002">
        <v>3</v>
      </c>
      <c r="D5002">
        <v>4</v>
      </c>
      <c r="E5002">
        <v>12</v>
      </c>
      <c r="F5002" t="s">
        <v>10</v>
      </c>
      <c r="G5002" t="s">
        <v>11</v>
      </c>
      <c r="H5002" s="1">
        <v>45114</v>
      </c>
    </row>
    <row r="5003" spans="1:8" x14ac:dyDescent="0.25">
      <c r="A5003" t="s">
        <v>5024</v>
      </c>
      <c r="B5003" t="s">
        <v>39</v>
      </c>
      <c r="C5003">
        <v>2</v>
      </c>
      <c r="D5003" t="s">
        <v>18</v>
      </c>
      <c r="E5003">
        <v>6</v>
      </c>
      <c r="F5003" t="s">
        <v>23</v>
      </c>
      <c r="G5003" t="s">
        <v>11</v>
      </c>
      <c r="H5003" s="1">
        <v>44972</v>
      </c>
    </row>
    <row r="5004" spans="1:8" x14ac:dyDescent="0.25">
      <c r="A5004" t="s">
        <v>5025</v>
      </c>
      <c r="B5004" t="s">
        <v>9</v>
      </c>
      <c r="C5004">
        <v>2</v>
      </c>
      <c r="D5004">
        <v>2</v>
      </c>
      <c r="E5004">
        <v>4</v>
      </c>
      <c r="G5004" t="s">
        <v>11</v>
      </c>
      <c r="H5004" s="1">
        <v>45034</v>
      </c>
    </row>
    <row r="5005" spans="1:8" x14ac:dyDescent="0.25">
      <c r="A5005" t="s">
        <v>5026</v>
      </c>
      <c r="B5005" t="s">
        <v>17</v>
      </c>
      <c r="C5005">
        <v>2</v>
      </c>
      <c r="D5005">
        <v>1</v>
      </c>
      <c r="E5005">
        <v>2</v>
      </c>
      <c r="F5005" t="s">
        <v>23</v>
      </c>
      <c r="G5005" t="s">
        <v>15</v>
      </c>
    </row>
    <row r="5006" spans="1:8" x14ac:dyDescent="0.25">
      <c r="A5006" t="s">
        <v>5027</v>
      </c>
      <c r="B5006" t="s">
        <v>9</v>
      </c>
      <c r="C5006">
        <v>1</v>
      </c>
      <c r="D5006">
        <v>2</v>
      </c>
      <c r="E5006">
        <v>2</v>
      </c>
      <c r="G5006" t="s">
        <v>15</v>
      </c>
      <c r="H5006" s="1">
        <v>45011</v>
      </c>
    </row>
    <row r="5007" spans="1:8" x14ac:dyDescent="0.25">
      <c r="A5007" t="s">
        <v>5028</v>
      </c>
      <c r="B5007" t="s">
        <v>65</v>
      </c>
      <c r="C5007">
        <v>5</v>
      </c>
      <c r="D5007" t="s">
        <v>21</v>
      </c>
      <c r="E5007">
        <v>7.5</v>
      </c>
      <c r="F5007" t="s">
        <v>23</v>
      </c>
      <c r="H5007" s="1">
        <v>45286</v>
      </c>
    </row>
    <row r="5008" spans="1:8" x14ac:dyDescent="0.25">
      <c r="A5008" t="s">
        <v>5029</v>
      </c>
      <c r="B5008" t="s">
        <v>28</v>
      </c>
      <c r="C5008">
        <v>4</v>
      </c>
      <c r="D5008">
        <v>4</v>
      </c>
      <c r="E5008">
        <v>16</v>
      </c>
      <c r="G5008" t="s">
        <v>11</v>
      </c>
      <c r="H5008" s="1">
        <v>45178</v>
      </c>
    </row>
    <row r="5009" spans="1:8" x14ac:dyDescent="0.25">
      <c r="A5009" t="s">
        <v>5030</v>
      </c>
      <c r="B5009" t="s">
        <v>17</v>
      </c>
      <c r="C5009">
        <v>4</v>
      </c>
      <c r="D5009">
        <v>1</v>
      </c>
      <c r="E5009">
        <v>4</v>
      </c>
      <c r="F5009" t="s">
        <v>14</v>
      </c>
      <c r="G5009" t="s">
        <v>15</v>
      </c>
      <c r="H5009" s="1">
        <v>45215</v>
      </c>
    </row>
    <row r="5010" spans="1:8" x14ac:dyDescent="0.25">
      <c r="A5010" t="s">
        <v>5031</v>
      </c>
      <c r="B5010" t="s">
        <v>13</v>
      </c>
      <c r="C5010">
        <v>5</v>
      </c>
      <c r="D5010">
        <v>3</v>
      </c>
      <c r="E5010">
        <v>15</v>
      </c>
      <c r="F5010" t="s">
        <v>23</v>
      </c>
      <c r="G5010" t="s">
        <v>15</v>
      </c>
      <c r="H5010" s="1">
        <v>45132</v>
      </c>
    </row>
    <row r="5011" spans="1:8" x14ac:dyDescent="0.25">
      <c r="A5011" t="s">
        <v>5032</v>
      </c>
      <c r="B5011" t="s">
        <v>65</v>
      </c>
      <c r="C5011">
        <v>4</v>
      </c>
      <c r="D5011">
        <v>1.5</v>
      </c>
      <c r="E5011">
        <v>6</v>
      </c>
      <c r="F5011" t="s">
        <v>18</v>
      </c>
      <c r="G5011" t="s">
        <v>15</v>
      </c>
      <c r="H5011" s="1">
        <v>45194</v>
      </c>
    </row>
    <row r="5012" spans="1:8" x14ac:dyDescent="0.25">
      <c r="A5012" t="s">
        <v>5033</v>
      </c>
      <c r="B5012" t="s">
        <v>39</v>
      </c>
      <c r="C5012">
        <v>4</v>
      </c>
      <c r="D5012">
        <v>3</v>
      </c>
      <c r="E5012">
        <v>12</v>
      </c>
      <c r="G5012" t="s">
        <v>15</v>
      </c>
      <c r="H5012" s="1">
        <v>45282</v>
      </c>
    </row>
    <row r="5013" spans="1:8" x14ac:dyDescent="0.25">
      <c r="A5013" t="s">
        <v>5034</v>
      </c>
      <c r="B5013" t="s">
        <v>20</v>
      </c>
      <c r="C5013">
        <v>1</v>
      </c>
      <c r="E5013">
        <v>5</v>
      </c>
      <c r="F5013" t="s">
        <v>10</v>
      </c>
      <c r="G5013" t="s">
        <v>15</v>
      </c>
      <c r="H5013" s="1">
        <v>44946</v>
      </c>
    </row>
    <row r="5014" spans="1:8" x14ac:dyDescent="0.25">
      <c r="A5014" t="s">
        <v>5035</v>
      </c>
      <c r="B5014" t="s">
        <v>39</v>
      </c>
      <c r="C5014">
        <v>1</v>
      </c>
      <c r="D5014">
        <v>3</v>
      </c>
      <c r="E5014">
        <v>3</v>
      </c>
      <c r="F5014" t="s">
        <v>14</v>
      </c>
      <c r="G5014" t="s">
        <v>15</v>
      </c>
      <c r="H5014" s="1">
        <v>45284</v>
      </c>
    </row>
    <row r="5015" spans="1:8" x14ac:dyDescent="0.25">
      <c r="A5015" t="s">
        <v>5036</v>
      </c>
      <c r="B5015" t="s">
        <v>18</v>
      </c>
      <c r="C5015" t="s">
        <v>18</v>
      </c>
      <c r="D5015">
        <v>2</v>
      </c>
      <c r="E5015">
        <v>2</v>
      </c>
      <c r="F5015" t="s">
        <v>10</v>
      </c>
      <c r="H5015" s="1">
        <v>45114</v>
      </c>
    </row>
    <row r="5016" spans="1:8" x14ac:dyDescent="0.25">
      <c r="A5016" t="s">
        <v>5037</v>
      </c>
      <c r="C5016">
        <v>3</v>
      </c>
      <c r="D5016">
        <v>3</v>
      </c>
      <c r="E5016">
        <v>9</v>
      </c>
      <c r="F5016" t="s">
        <v>14</v>
      </c>
      <c r="H5016" s="1">
        <v>45192</v>
      </c>
    </row>
    <row r="5017" spans="1:8" x14ac:dyDescent="0.25">
      <c r="A5017" t="s">
        <v>5038</v>
      </c>
      <c r="B5017" t="s">
        <v>20</v>
      </c>
      <c r="C5017">
        <v>1</v>
      </c>
      <c r="D5017">
        <v>5</v>
      </c>
      <c r="E5017">
        <v>5</v>
      </c>
      <c r="F5017" t="s">
        <v>10</v>
      </c>
      <c r="H5017" s="1">
        <v>45006</v>
      </c>
    </row>
    <row r="5018" spans="1:8" x14ac:dyDescent="0.25">
      <c r="A5018" t="s">
        <v>5039</v>
      </c>
      <c r="B5018" t="s">
        <v>17</v>
      </c>
      <c r="C5018">
        <v>5</v>
      </c>
      <c r="D5018">
        <v>1</v>
      </c>
      <c r="E5018">
        <v>5</v>
      </c>
      <c r="F5018" t="s">
        <v>14</v>
      </c>
      <c r="H5018" s="1">
        <v>44969</v>
      </c>
    </row>
    <row r="5019" spans="1:8" x14ac:dyDescent="0.25">
      <c r="A5019" t="s">
        <v>5040</v>
      </c>
      <c r="B5019" t="s">
        <v>25</v>
      </c>
      <c r="C5019">
        <v>1</v>
      </c>
      <c r="D5019">
        <v>4</v>
      </c>
      <c r="E5019">
        <v>4</v>
      </c>
      <c r="F5019" t="s">
        <v>23</v>
      </c>
      <c r="H5019" s="1">
        <v>45073</v>
      </c>
    </row>
    <row r="5020" spans="1:8" x14ac:dyDescent="0.25">
      <c r="A5020" t="s">
        <v>5041</v>
      </c>
      <c r="B5020" t="s">
        <v>13</v>
      </c>
      <c r="C5020">
        <v>3</v>
      </c>
      <c r="D5020">
        <v>3</v>
      </c>
      <c r="E5020">
        <v>9</v>
      </c>
      <c r="G5020" t="s">
        <v>18</v>
      </c>
      <c r="H5020" s="1">
        <v>45199</v>
      </c>
    </row>
    <row r="5021" spans="1:8" x14ac:dyDescent="0.25">
      <c r="A5021" t="s">
        <v>5042</v>
      </c>
      <c r="B5021" t="s">
        <v>20</v>
      </c>
      <c r="C5021">
        <v>4</v>
      </c>
      <c r="D5021">
        <v>5</v>
      </c>
      <c r="E5021">
        <v>20</v>
      </c>
      <c r="G5021" t="s">
        <v>15</v>
      </c>
      <c r="H5021" s="1">
        <v>45015</v>
      </c>
    </row>
    <row r="5022" spans="1:8" x14ac:dyDescent="0.25">
      <c r="A5022" t="s">
        <v>5043</v>
      </c>
      <c r="B5022" t="s">
        <v>39</v>
      </c>
      <c r="C5022">
        <v>2</v>
      </c>
      <c r="D5022">
        <v>3</v>
      </c>
      <c r="E5022">
        <v>6</v>
      </c>
      <c r="F5022" t="s">
        <v>14</v>
      </c>
      <c r="H5022" s="1">
        <v>45096</v>
      </c>
    </row>
    <row r="5023" spans="1:8" x14ac:dyDescent="0.25">
      <c r="A5023" t="s">
        <v>5044</v>
      </c>
      <c r="B5023" t="s">
        <v>39</v>
      </c>
      <c r="C5023">
        <v>4</v>
      </c>
      <c r="D5023">
        <v>3</v>
      </c>
      <c r="E5023">
        <v>12</v>
      </c>
      <c r="F5023" t="s">
        <v>23</v>
      </c>
      <c r="G5023" t="s">
        <v>11</v>
      </c>
      <c r="H5023" s="1">
        <v>45175</v>
      </c>
    </row>
    <row r="5024" spans="1:8" x14ac:dyDescent="0.25">
      <c r="A5024" t="s">
        <v>5045</v>
      </c>
      <c r="B5024" t="s">
        <v>28</v>
      </c>
      <c r="C5024">
        <v>2</v>
      </c>
      <c r="D5024">
        <v>4</v>
      </c>
      <c r="E5024" t="s">
        <v>18</v>
      </c>
      <c r="F5024" t="s">
        <v>10</v>
      </c>
      <c r="G5024" t="s">
        <v>11</v>
      </c>
      <c r="H5024" s="1">
        <v>45128</v>
      </c>
    </row>
    <row r="5025" spans="1:8" x14ac:dyDescent="0.25">
      <c r="A5025" t="s">
        <v>5046</v>
      </c>
      <c r="B5025" t="s">
        <v>17</v>
      </c>
      <c r="C5025">
        <v>2</v>
      </c>
      <c r="D5025">
        <v>1</v>
      </c>
      <c r="E5025">
        <v>2</v>
      </c>
      <c r="H5025" s="1">
        <v>45278</v>
      </c>
    </row>
    <row r="5026" spans="1:8" x14ac:dyDescent="0.25">
      <c r="A5026" t="s">
        <v>5047</v>
      </c>
      <c r="B5026" t="s">
        <v>25</v>
      </c>
      <c r="C5026" t="s">
        <v>21</v>
      </c>
      <c r="D5026">
        <v>4</v>
      </c>
      <c r="E5026">
        <v>12</v>
      </c>
      <c r="F5026" t="s">
        <v>23</v>
      </c>
      <c r="H5026" s="1">
        <v>45283</v>
      </c>
    </row>
    <row r="5027" spans="1:8" x14ac:dyDescent="0.25">
      <c r="A5027" t="s">
        <v>5048</v>
      </c>
      <c r="B5027" t="s">
        <v>65</v>
      </c>
      <c r="C5027">
        <v>1</v>
      </c>
      <c r="D5027">
        <v>1.5</v>
      </c>
      <c r="E5027">
        <v>1.5</v>
      </c>
      <c r="G5027" t="s">
        <v>15</v>
      </c>
      <c r="H5027" s="1">
        <v>45106</v>
      </c>
    </row>
    <row r="5028" spans="1:8" x14ac:dyDescent="0.25">
      <c r="A5028" t="s">
        <v>5049</v>
      </c>
      <c r="B5028" t="s">
        <v>28</v>
      </c>
      <c r="C5028">
        <v>1</v>
      </c>
      <c r="D5028">
        <v>4</v>
      </c>
      <c r="E5028">
        <v>4</v>
      </c>
      <c r="F5028" t="s">
        <v>21</v>
      </c>
      <c r="G5028" t="s">
        <v>15</v>
      </c>
      <c r="H5028" s="1">
        <v>45097</v>
      </c>
    </row>
    <row r="5029" spans="1:8" x14ac:dyDescent="0.25">
      <c r="A5029" t="s">
        <v>5050</v>
      </c>
      <c r="B5029" t="s">
        <v>28</v>
      </c>
      <c r="C5029">
        <v>3</v>
      </c>
      <c r="D5029">
        <v>4</v>
      </c>
      <c r="E5029">
        <v>12</v>
      </c>
      <c r="F5029" t="s">
        <v>23</v>
      </c>
      <c r="H5029" s="1">
        <v>45067</v>
      </c>
    </row>
    <row r="5030" spans="1:8" x14ac:dyDescent="0.25">
      <c r="A5030" t="s">
        <v>5051</v>
      </c>
      <c r="B5030" t="s">
        <v>28</v>
      </c>
      <c r="C5030">
        <v>5</v>
      </c>
      <c r="D5030">
        <v>4</v>
      </c>
      <c r="E5030">
        <v>20</v>
      </c>
      <c r="F5030" t="s">
        <v>14</v>
      </c>
      <c r="G5030" t="s">
        <v>15</v>
      </c>
      <c r="H5030" s="1">
        <v>44932</v>
      </c>
    </row>
    <row r="5031" spans="1:8" x14ac:dyDescent="0.25">
      <c r="A5031" t="s">
        <v>5052</v>
      </c>
      <c r="B5031" t="s">
        <v>65</v>
      </c>
      <c r="C5031">
        <v>1</v>
      </c>
      <c r="D5031">
        <v>1.5</v>
      </c>
      <c r="E5031">
        <v>1.5</v>
      </c>
      <c r="F5031" t="s">
        <v>10</v>
      </c>
      <c r="G5031" t="s">
        <v>11</v>
      </c>
      <c r="H5031" s="1">
        <v>45115</v>
      </c>
    </row>
    <row r="5032" spans="1:8" x14ac:dyDescent="0.25">
      <c r="A5032" t="s">
        <v>5053</v>
      </c>
      <c r="B5032" t="s">
        <v>28</v>
      </c>
      <c r="C5032">
        <v>1</v>
      </c>
      <c r="D5032">
        <v>4</v>
      </c>
      <c r="E5032">
        <v>4</v>
      </c>
      <c r="G5032" t="s">
        <v>15</v>
      </c>
      <c r="H5032" s="1">
        <v>45266</v>
      </c>
    </row>
    <row r="5033" spans="1:8" x14ac:dyDescent="0.25">
      <c r="A5033" t="s">
        <v>5054</v>
      </c>
      <c r="B5033" t="s">
        <v>9</v>
      </c>
      <c r="C5033">
        <v>1</v>
      </c>
      <c r="D5033">
        <v>2</v>
      </c>
      <c r="E5033">
        <v>2</v>
      </c>
      <c r="H5033" s="1">
        <v>45269</v>
      </c>
    </row>
    <row r="5034" spans="1:8" x14ac:dyDescent="0.25">
      <c r="A5034" t="s">
        <v>5055</v>
      </c>
      <c r="B5034" t="s">
        <v>21</v>
      </c>
      <c r="C5034">
        <v>3</v>
      </c>
      <c r="D5034">
        <v>1.5</v>
      </c>
      <c r="E5034">
        <v>4.5</v>
      </c>
      <c r="F5034" t="s">
        <v>10</v>
      </c>
      <c r="G5034" t="s">
        <v>15</v>
      </c>
      <c r="H5034" s="1">
        <v>45248</v>
      </c>
    </row>
    <row r="5035" spans="1:8" x14ac:dyDescent="0.25">
      <c r="A5035" t="s">
        <v>5056</v>
      </c>
      <c r="B5035" t="s">
        <v>13</v>
      </c>
      <c r="C5035">
        <v>2</v>
      </c>
      <c r="D5035">
        <v>3</v>
      </c>
      <c r="E5035">
        <v>6</v>
      </c>
      <c r="F5035" t="s">
        <v>18</v>
      </c>
      <c r="H5035" s="1">
        <v>45024</v>
      </c>
    </row>
    <row r="5036" spans="1:8" x14ac:dyDescent="0.25">
      <c r="A5036" t="s">
        <v>5057</v>
      </c>
      <c r="B5036" t="s">
        <v>25</v>
      </c>
      <c r="C5036">
        <v>4</v>
      </c>
      <c r="D5036">
        <v>4</v>
      </c>
      <c r="E5036">
        <v>16</v>
      </c>
      <c r="F5036" t="s">
        <v>14</v>
      </c>
      <c r="G5036" t="s">
        <v>11</v>
      </c>
      <c r="H5036" s="1">
        <v>45147</v>
      </c>
    </row>
    <row r="5037" spans="1:8" x14ac:dyDescent="0.25">
      <c r="A5037" t="s">
        <v>5058</v>
      </c>
      <c r="B5037" t="s">
        <v>39</v>
      </c>
      <c r="C5037">
        <v>2</v>
      </c>
      <c r="D5037">
        <v>3</v>
      </c>
      <c r="E5037">
        <v>6</v>
      </c>
      <c r="F5037" t="s">
        <v>14</v>
      </c>
      <c r="G5037" t="s">
        <v>11</v>
      </c>
      <c r="H5037" s="1">
        <v>45011</v>
      </c>
    </row>
    <row r="5038" spans="1:8" x14ac:dyDescent="0.25">
      <c r="A5038" t="s">
        <v>5059</v>
      </c>
      <c r="B5038" t="s">
        <v>17</v>
      </c>
      <c r="C5038">
        <v>2</v>
      </c>
      <c r="D5038">
        <v>1</v>
      </c>
      <c r="E5038">
        <v>2</v>
      </c>
      <c r="H5038" s="1">
        <v>44987</v>
      </c>
    </row>
    <row r="5039" spans="1:8" x14ac:dyDescent="0.25">
      <c r="A5039" t="s">
        <v>5060</v>
      </c>
      <c r="B5039" t="s">
        <v>39</v>
      </c>
      <c r="C5039">
        <v>2</v>
      </c>
      <c r="D5039">
        <v>3</v>
      </c>
      <c r="E5039">
        <v>6</v>
      </c>
      <c r="F5039" t="s">
        <v>23</v>
      </c>
      <c r="G5039" t="s">
        <v>11</v>
      </c>
      <c r="H5039" t="s">
        <v>21</v>
      </c>
    </row>
    <row r="5040" spans="1:8" x14ac:dyDescent="0.25">
      <c r="A5040" t="s">
        <v>5061</v>
      </c>
      <c r="B5040" t="s">
        <v>18</v>
      </c>
      <c r="C5040">
        <v>2</v>
      </c>
      <c r="D5040">
        <v>1.5</v>
      </c>
      <c r="E5040">
        <v>3</v>
      </c>
      <c r="F5040" t="s">
        <v>10</v>
      </c>
      <c r="G5040" t="s">
        <v>15</v>
      </c>
      <c r="H5040" s="1">
        <v>45147</v>
      </c>
    </row>
    <row r="5041" spans="1:8" x14ac:dyDescent="0.25">
      <c r="A5041" t="s">
        <v>5062</v>
      </c>
      <c r="B5041" t="s">
        <v>18</v>
      </c>
      <c r="C5041">
        <v>5</v>
      </c>
      <c r="E5041">
        <v>10</v>
      </c>
      <c r="F5041" t="s">
        <v>10</v>
      </c>
      <c r="G5041" t="s">
        <v>11</v>
      </c>
      <c r="H5041" s="1">
        <v>45136</v>
      </c>
    </row>
    <row r="5042" spans="1:8" x14ac:dyDescent="0.25">
      <c r="A5042" t="s">
        <v>5063</v>
      </c>
      <c r="B5042" t="s">
        <v>28</v>
      </c>
      <c r="C5042">
        <v>5</v>
      </c>
      <c r="D5042">
        <v>4</v>
      </c>
      <c r="E5042">
        <v>20</v>
      </c>
      <c r="H5042" s="1">
        <v>45067</v>
      </c>
    </row>
    <row r="5043" spans="1:8" x14ac:dyDescent="0.25">
      <c r="A5043" t="s">
        <v>5064</v>
      </c>
      <c r="B5043" t="s">
        <v>25</v>
      </c>
      <c r="C5043">
        <v>3</v>
      </c>
      <c r="D5043">
        <v>4</v>
      </c>
      <c r="E5043">
        <v>12</v>
      </c>
      <c r="G5043" t="s">
        <v>15</v>
      </c>
      <c r="H5043" s="1">
        <v>45227</v>
      </c>
    </row>
    <row r="5044" spans="1:8" x14ac:dyDescent="0.25">
      <c r="A5044" t="s">
        <v>5065</v>
      </c>
      <c r="B5044" t="s">
        <v>65</v>
      </c>
      <c r="C5044">
        <v>1</v>
      </c>
      <c r="D5044">
        <v>1.5</v>
      </c>
      <c r="E5044">
        <v>1.5</v>
      </c>
      <c r="H5044" s="1">
        <v>44947</v>
      </c>
    </row>
    <row r="5045" spans="1:8" x14ac:dyDescent="0.25">
      <c r="A5045" t="s">
        <v>5066</v>
      </c>
      <c r="B5045" t="s">
        <v>39</v>
      </c>
      <c r="C5045">
        <v>4</v>
      </c>
      <c r="D5045">
        <v>3</v>
      </c>
      <c r="E5045">
        <v>12</v>
      </c>
      <c r="F5045" t="s">
        <v>23</v>
      </c>
      <c r="G5045" t="s">
        <v>21</v>
      </c>
      <c r="H5045" s="1">
        <v>45153</v>
      </c>
    </row>
    <row r="5046" spans="1:8" x14ac:dyDescent="0.25">
      <c r="A5046" t="s">
        <v>5067</v>
      </c>
      <c r="B5046" t="s">
        <v>9</v>
      </c>
      <c r="C5046">
        <v>4</v>
      </c>
      <c r="D5046">
        <v>2</v>
      </c>
      <c r="E5046">
        <v>8</v>
      </c>
      <c r="F5046" t="s">
        <v>14</v>
      </c>
      <c r="G5046" t="s">
        <v>15</v>
      </c>
      <c r="H5046" s="1">
        <v>45288</v>
      </c>
    </row>
    <row r="5047" spans="1:8" x14ac:dyDescent="0.25">
      <c r="A5047" t="s">
        <v>5068</v>
      </c>
      <c r="C5047">
        <v>4</v>
      </c>
      <c r="D5047">
        <v>4</v>
      </c>
      <c r="E5047">
        <v>16</v>
      </c>
      <c r="F5047" t="s">
        <v>23</v>
      </c>
      <c r="G5047" t="s">
        <v>11</v>
      </c>
      <c r="H5047" s="1">
        <v>45021</v>
      </c>
    </row>
    <row r="5048" spans="1:8" x14ac:dyDescent="0.25">
      <c r="A5048" t="s">
        <v>5069</v>
      </c>
      <c r="B5048" t="s">
        <v>25</v>
      </c>
      <c r="C5048">
        <v>2</v>
      </c>
      <c r="D5048">
        <v>4</v>
      </c>
      <c r="E5048">
        <v>8</v>
      </c>
      <c r="F5048" t="s">
        <v>10</v>
      </c>
      <c r="H5048" s="1">
        <v>45101</v>
      </c>
    </row>
    <row r="5049" spans="1:8" x14ac:dyDescent="0.25">
      <c r="A5049" t="s">
        <v>5070</v>
      </c>
      <c r="B5049" t="s">
        <v>65</v>
      </c>
      <c r="C5049">
        <v>3</v>
      </c>
      <c r="E5049">
        <v>4.5</v>
      </c>
      <c r="F5049" t="s">
        <v>14</v>
      </c>
      <c r="H5049" s="1">
        <v>45157</v>
      </c>
    </row>
    <row r="5050" spans="1:8" x14ac:dyDescent="0.25">
      <c r="A5050" t="s">
        <v>5071</v>
      </c>
      <c r="B5050" t="s">
        <v>20</v>
      </c>
      <c r="C5050">
        <v>1</v>
      </c>
      <c r="D5050">
        <v>5</v>
      </c>
      <c r="E5050">
        <v>5</v>
      </c>
      <c r="H5050" s="1">
        <v>45145</v>
      </c>
    </row>
    <row r="5051" spans="1:8" x14ac:dyDescent="0.25">
      <c r="A5051" t="s">
        <v>5072</v>
      </c>
      <c r="B5051" t="s">
        <v>20</v>
      </c>
      <c r="C5051">
        <v>3</v>
      </c>
      <c r="D5051">
        <v>5</v>
      </c>
      <c r="E5051">
        <v>15</v>
      </c>
      <c r="F5051" t="s">
        <v>23</v>
      </c>
      <c r="G5051" t="s">
        <v>15</v>
      </c>
      <c r="H5051" s="1">
        <v>45193</v>
      </c>
    </row>
    <row r="5052" spans="1:8" x14ac:dyDescent="0.25">
      <c r="A5052" t="s">
        <v>5073</v>
      </c>
      <c r="B5052" t="s">
        <v>13</v>
      </c>
      <c r="C5052">
        <v>1</v>
      </c>
      <c r="D5052">
        <v>3</v>
      </c>
      <c r="E5052">
        <v>3</v>
      </c>
      <c r="F5052" t="s">
        <v>21</v>
      </c>
      <c r="H5052" s="1">
        <v>44983</v>
      </c>
    </row>
    <row r="5053" spans="1:8" x14ac:dyDescent="0.25">
      <c r="A5053" t="s">
        <v>5074</v>
      </c>
      <c r="B5053" t="s">
        <v>13</v>
      </c>
      <c r="C5053">
        <v>5</v>
      </c>
      <c r="D5053">
        <v>3</v>
      </c>
      <c r="E5053">
        <v>15</v>
      </c>
      <c r="G5053" t="s">
        <v>11</v>
      </c>
      <c r="H5053" s="1">
        <v>45022</v>
      </c>
    </row>
    <row r="5054" spans="1:8" x14ac:dyDescent="0.25">
      <c r="A5054" t="s">
        <v>5075</v>
      </c>
      <c r="B5054" t="s">
        <v>17</v>
      </c>
      <c r="C5054">
        <v>4</v>
      </c>
      <c r="D5054">
        <v>1</v>
      </c>
      <c r="E5054">
        <v>4</v>
      </c>
      <c r="F5054" t="s">
        <v>14</v>
      </c>
      <c r="H5054" s="1">
        <v>45239</v>
      </c>
    </row>
    <row r="5055" spans="1:8" x14ac:dyDescent="0.25">
      <c r="A5055" t="s">
        <v>5076</v>
      </c>
      <c r="B5055" t="s">
        <v>18</v>
      </c>
      <c r="C5055">
        <v>5</v>
      </c>
      <c r="D5055">
        <v>5</v>
      </c>
      <c r="E5055">
        <v>25</v>
      </c>
      <c r="F5055" t="s">
        <v>14</v>
      </c>
      <c r="G5055" t="s">
        <v>15</v>
      </c>
      <c r="H5055" s="1">
        <v>45008</v>
      </c>
    </row>
    <row r="5056" spans="1:8" x14ac:dyDescent="0.25">
      <c r="A5056" t="s">
        <v>5077</v>
      </c>
      <c r="B5056" t="s">
        <v>20</v>
      </c>
      <c r="C5056">
        <v>5</v>
      </c>
      <c r="D5056">
        <v>5</v>
      </c>
      <c r="E5056">
        <v>25</v>
      </c>
      <c r="F5056" t="s">
        <v>23</v>
      </c>
      <c r="G5056" t="s">
        <v>15</v>
      </c>
      <c r="H5056" s="1">
        <v>45062</v>
      </c>
    </row>
    <row r="5057" spans="1:8" x14ac:dyDescent="0.25">
      <c r="A5057" t="s">
        <v>5078</v>
      </c>
      <c r="B5057" t="s">
        <v>9</v>
      </c>
      <c r="C5057">
        <v>3</v>
      </c>
      <c r="D5057">
        <v>2</v>
      </c>
      <c r="E5057">
        <v>6</v>
      </c>
      <c r="H5057" s="1">
        <v>45021</v>
      </c>
    </row>
    <row r="5058" spans="1:8" x14ac:dyDescent="0.25">
      <c r="A5058" t="s">
        <v>5079</v>
      </c>
      <c r="B5058" t="s">
        <v>9</v>
      </c>
      <c r="C5058">
        <v>2</v>
      </c>
      <c r="D5058">
        <v>2</v>
      </c>
      <c r="E5058">
        <v>4</v>
      </c>
      <c r="G5058" t="s">
        <v>11</v>
      </c>
      <c r="H5058" s="1">
        <v>45018</v>
      </c>
    </row>
    <row r="5059" spans="1:8" x14ac:dyDescent="0.25">
      <c r="A5059" t="s">
        <v>5080</v>
      </c>
      <c r="B5059" t="s">
        <v>20</v>
      </c>
      <c r="C5059">
        <v>5</v>
      </c>
      <c r="D5059">
        <v>5</v>
      </c>
      <c r="E5059">
        <v>25</v>
      </c>
      <c r="F5059" t="s">
        <v>14</v>
      </c>
      <c r="G5059" t="s">
        <v>15</v>
      </c>
      <c r="H5059" s="1">
        <v>45268</v>
      </c>
    </row>
    <row r="5060" spans="1:8" x14ac:dyDescent="0.25">
      <c r="A5060" t="s">
        <v>5081</v>
      </c>
      <c r="B5060" t="s">
        <v>28</v>
      </c>
      <c r="C5060">
        <v>3</v>
      </c>
      <c r="D5060">
        <v>4</v>
      </c>
      <c r="E5060">
        <v>12</v>
      </c>
      <c r="F5060" t="s">
        <v>10</v>
      </c>
      <c r="H5060" s="1">
        <v>45173</v>
      </c>
    </row>
    <row r="5061" spans="1:8" x14ac:dyDescent="0.25">
      <c r="A5061" t="s">
        <v>5082</v>
      </c>
      <c r="B5061" t="s">
        <v>17</v>
      </c>
      <c r="C5061">
        <v>5</v>
      </c>
      <c r="D5061">
        <v>1</v>
      </c>
      <c r="E5061">
        <v>5</v>
      </c>
      <c r="F5061" t="s">
        <v>14</v>
      </c>
      <c r="G5061" t="s">
        <v>11</v>
      </c>
      <c r="H5061" s="1">
        <v>45269</v>
      </c>
    </row>
    <row r="5062" spans="1:8" x14ac:dyDescent="0.25">
      <c r="A5062" t="s">
        <v>5083</v>
      </c>
      <c r="B5062" t="s">
        <v>39</v>
      </c>
      <c r="C5062">
        <v>2</v>
      </c>
      <c r="D5062">
        <v>3</v>
      </c>
      <c r="E5062">
        <v>6</v>
      </c>
      <c r="F5062" t="s">
        <v>21</v>
      </c>
      <c r="G5062" t="s">
        <v>11</v>
      </c>
      <c r="H5062" s="1">
        <v>45291</v>
      </c>
    </row>
    <row r="5063" spans="1:8" x14ac:dyDescent="0.25">
      <c r="A5063" t="s">
        <v>5084</v>
      </c>
      <c r="B5063" t="s">
        <v>28</v>
      </c>
      <c r="C5063">
        <v>2</v>
      </c>
      <c r="D5063">
        <v>4</v>
      </c>
      <c r="E5063">
        <v>8</v>
      </c>
      <c r="F5063" t="s">
        <v>10</v>
      </c>
      <c r="H5063" s="1">
        <v>45222</v>
      </c>
    </row>
    <row r="5064" spans="1:8" x14ac:dyDescent="0.25">
      <c r="A5064" t="s">
        <v>5085</v>
      </c>
      <c r="B5064" t="s">
        <v>39</v>
      </c>
      <c r="C5064">
        <v>5</v>
      </c>
      <c r="D5064">
        <v>3</v>
      </c>
      <c r="E5064">
        <v>15</v>
      </c>
      <c r="F5064" t="s">
        <v>18</v>
      </c>
      <c r="G5064" t="s">
        <v>11</v>
      </c>
      <c r="H5064" s="1">
        <v>44978</v>
      </c>
    </row>
    <row r="5065" spans="1:8" x14ac:dyDescent="0.25">
      <c r="A5065" t="s">
        <v>5086</v>
      </c>
      <c r="B5065" t="s">
        <v>17</v>
      </c>
      <c r="C5065">
        <v>1</v>
      </c>
      <c r="D5065">
        <v>1</v>
      </c>
      <c r="E5065">
        <v>1</v>
      </c>
      <c r="F5065" t="s">
        <v>10</v>
      </c>
      <c r="H5065" s="1">
        <v>45193</v>
      </c>
    </row>
    <row r="5066" spans="1:8" x14ac:dyDescent="0.25">
      <c r="A5066" t="s">
        <v>5087</v>
      </c>
      <c r="B5066" t="s">
        <v>9</v>
      </c>
      <c r="C5066">
        <v>2</v>
      </c>
      <c r="D5066">
        <v>2</v>
      </c>
      <c r="E5066">
        <v>4</v>
      </c>
      <c r="G5066" t="s">
        <v>15</v>
      </c>
      <c r="H5066" s="1">
        <v>45230</v>
      </c>
    </row>
    <row r="5067" spans="1:8" x14ac:dyDescent="0.25">
      <c r="A5067" t="s">
        <v>5088</v>
      </c>
      <c r="B5067" t="s">
        <v>39</v>
      </c>
      <c r="C5067">
        <v>5</v>
      </c>
      <c r="D5067">
        <v>3</v>
      </c>
      <c r="E5067">
        <v>15</v>
      </c>
      <c r="G5067" t="s">
        <v>15</v>
      </c>
      <c r="H5067" s="1">
        <v>45059</v>
      </c>
    </row>
    <row r="5068" spans="1:8" x14ac:dyDescent="0.25">
      <c r="A5068" t="s">
        <v>5089</v>
      </c>
      <c r="B5068" t="s">
        <v>17</v>
      </c>
      <c r="C5068">
        <v>3</v>
      </c>
      <c r="D5068">
        <v>1</v>
      </c>
      <c r="E5068">
        <v>3</v>
      </c>
      <c r="H5068" s="1">
        <v>45258</v>
      </c>
    </row>
    <row r="5069" spans="1:8" x14ac:dyDescent="0.25">
      <c r="A5069" t="s">
        <v>5090</v>
      </c>
      <c r="B5069" t="s">
        <v>28</v>
      </c>
      <c r="C5069">
        <v>1</v>
      </c>
      <c r="D5069">
        <v>4</v>
      </c>
      <c r="E5069">
        <v>4</v>
      </c>
      <c r="F5069" t="s">
        <v>14</v>
      </c>
      <c r="G5069" t="s">
        <v>15</v>
      </c>
      <c r="H5069" s="1">
        <v>45186</v>
      </c>
    </row>
    <row r="5070" spans="1:8" x14ac:dyDescent="0.25">
      <c r="A5070" t="s">
        <v>5091</v>
      </c>
      <c r="B5070" t="s">
        <v>21</v>
      </c>
      <c r="C5070">
        <v>2</v>
      </c>
      <c r="D5070">
        <v>2</v>
      </c>
      <c r="E5070">
        <v>4</v>
      </c>
      <c r="F5070" t="s">
        <v>10</v>
      </c>
      <c r="H5070" s="1">
        <v>45093</v>
      </c>
    </row>
    <row r="5071" spans="1:8" x14ac:dyDescent="0.25">
      <c r="A5071" t="s">
        <v>5092</v>
      </c>
      <c r="B5071" t="s">
        <v>39</v>
      </c>
      <c r="C5071">
        <v>3</v>
      </c>
      <c r="D5071">
        <v>3</v>
      </c>
      <c r="E5071" t="s">
        <v>18</v>
      </c>
      <c r="F5071" t="s">
        <v>10</v>
      </c>
      <c r="H5071" s="1">
        <v>45116</v>
      </c>
    </row>
    <row r="5072" spans="1:8" x14ac:dyDescent="0.25">
      <c r="A5072" t="s">
        <v>5093</v>
      </c>
      <c r="B5072" t="s">
        <v>17</v>
      </c>
      <c r="C5072">
        <v>4</v>
      </c>
      <c r="D5072">
        <v>1</v>
      </c>
      <c r="E5072">
        <v>4</v>
      </c>
      <c r="G5072" t="s">
        <v>15</v>
      </c>
      <c r="H5072" s="1">
        <v>45111</v>
      </c>
    </row>
    <row r="5073" spans="1:8" x14ac:dyDescent="0.25">
      <c r="A5073" t="s">
        <v>5094</v>
      </c>
      <c r="B5073" t="s">
        <v>13</v>
      </c>
      <c r="C5073">
        <v>5</v>
      </c>
      <c r="D5073">
        <v>3</v>
      </c>
      <c r="E5073">
        <v>15</v>
      </c>
      <c r="F5073" t="s">
        <v>10</v>
      </c>
      <c r="H5073" t="s">
        <v>21</v>
      </c>
    </row>
    <row r="5074" spans="1:8" x14ac:dyDescent="0.25">
      <c r="A5074" t="s">
        <v>5095</v>
      </c>
      <c r="B5074" t="s">
        <v>20</v>
      </c>
      <c r="C5074">
        <v>5</v>
      </c>
      <c r="D5074">
        <v>5</v>
      </c>
      <c r="E5074">
        <v>25</v>
      </c>
      <c r="F5074" t="s">
        <v>10</v>
      </c>
      <c r="H5074" s="1">
        <v>45154</v>
      </c>
    </row>
    <row r="5075" spans="1:8" x14ac:dyDescent="0.25">
      <c r="A5075" t="s">
        <v>5096</v>
      </c>
      <c r="B5075" t="s">
        <v>25</v>
      </c>
      <c r="C5075">
        <v>2</v>
      </c>
      <c r="D5075">
        <v>4</v>
      </c>
      <c r="E5075">
        <v>8</v>
      </c>
      <c r="F5075" t="s">
        <v>23</v>
      </c>
      <c r="H5075" s="1">
        <v>45018</v>
      </c>
    </row>
    <row r="5076" spans="1:8" x14ac:dyDescent="0.25">
      <c r="A5076" t="s">
        <v>5097</v>
      </c>
      <c r="B5076" t="s">
        <v>39</v>
      </c>
      <c r="C5076">
        <v>5</v>
      </c>
      <c r="D5076">
        <v>3</v>
      </c>
      <c r="E5076">
        <v>15</v>
      </c>
      <c r="F5076" t="s">
        <v>23</v>
      </c>
      <c r="G5076" t="s">
        <v>15</v>
      </c>
      <c r="H5076" s="1">
        <v>45020</v>
      </c>
    </row>
    <row r="5077" spans="1:8" x14ac:dyDescent="0.25">
      <c r="A5077" t="s">
        <v>5098</v>
      </c>
      <c r="B5077" t="s">
        <v>65</v>
      </c>
      <c r="C5077">
        <v>5</v>
      </c>
      <c r="D5077">
        <v>1.5</v>
      </c>
      <c r="E5077">
        <v>7.5</v>
      </c>
      <c r="F5077" t="s">
        <v>14</v>
      </c>
      <c r="H5077" s="1">
        <v>45202</v>
      </c>
    </row>
    <row r="5078" spans="1:8" x14ac:dyDescent="0.25">
      <c r="A5078" t="s">
        <v>5099</v>
      </c>
      <c r="B5078" t="s">
        <v>28</v>
      </c>
      <c r="C5078">
        <v>5</v>
      </c>
      <c r="D5078">
        <v>4</v>
      </c>
      <c r="E5078">
        <v>20</v>
      </c>
      <c r="F5078" t="s">
        <v>14</v>
      </c>
      <c r="G5078" t="s">
        <v>18</v>
      </c>
    </row>
    <row r="5079" spans="1:8" x14ac:dyDescent="0.25">
      <c r="A5079" t="s">
        <v>5100</v>
      </c>
      <c r="B5079" t="s">
        <v>9</v>
      </c>
      <c r="C5079">
        <v>5</v>
      </c>
      <c r="D5079">
        <v>2</v>
      </c>
      <c r="E5079">
        <v>10</v>
      </c>
      <c r="G5079" t="s">
        <v>11</v>
      </c>
      <c r="H5079" s="1">
        <v>45084</v>
      </c>
    </row>
    <row r="5080" spans="1:8" x14ac:dyDescent="0.25">
      <c r="A5080" t="s">
        <v>5101</v>
      </c>
      <c r="B5080" t="s">
        <v>17</v>
      </c>
      <c r="C5080">
        <v>3</v>
      </c>
      <c r="D5080">
        <v>1</v>
      </c>
      <c r="E5080">
        <v>3</v>
      </c>
      <c r="H5080" t="s">
        <v>18</v>
      </c>
    </row>
    <row r="5081" spans="1:8" x14ac:dyDescent="0.25">
      <c r="A5081" t="s">
        <v>5102</v>
      </c>
      <c r="B5081" t="s">
        <v>13</v>
      </c>
      <c r="C5081">
        <v>2</v>
      </c>
      <c r="D5081">
        <v>3</v>
      </c>
      <c r="E5081">
        <v>6</v>
      </c>
      <c r="F5081" t="s">
        <v>23</v>
      </c>
      <c r="H5081" s="1">
        <v>45185</v>
      </c>
    </row>
    <row r="5082" spans="1:8" x14ac:dyDescent="0.25">
      <c r="A5082" t="s">
        <v>5103</v>
      </c>
      <c r="B5082" t="s">
        <v>20</v>
      </c>
      <c r="C5082">
        <v>2</v>
      </c>
      <c r="D5082" t="s">
        <v>18</v>
      </c>
      <c r="E5082">
        <v>10</v>
      </c>
      <c r="F5082" t="s">
        <v>10</v>
      </c>
      <c r="G5082" t="s">
        <v>15</v>
      </c>
      <c r="H5082" s="1">
        <v>44948</v>
      </c>
    </row>
    <row r="5083" spans="1:8" x14ac:dyDescent="0.25">
      <c r="A5083" t="s">
        <v>5104</v>
      </c>
      <c r="B5083" t="s">
        <v>39</v>
      </c>
      <c r="C5083">
        <v>1</v>
      </c>
      <c r="D5083">
        <v>3</v>
      </c>
      <c r="E5083">
        <v>3</v>
      </c>
      <c r="F5083" t="s">
        <v>10</v>
      </c>
      <c r="H5083" s="1">
        <v>45055</v>
      </c>
    </row>
    <row r="5084" spans="1:8" x14ac:dyDescent="0.25">
      <c r="A5084" t="s">
        <v>5105</v>
      </c>
      <c r="B5084" t="s">
        <v>39</v>
      </c>
      <c r="C5084">
        <v>3</v>
      </c>
      <c r="D5084">
        <v>3</v>
      </c>
      <c r="E5084">
        <v>9</v>
      </c>
      <c r="F5084" t="s">
        <v>14</v>
      </c>
      <c r="H5084" s="1">
        <v>45270</v>
      </c>
    </row>
    <row r="5085" spans="1:8" x14ac:dyDescent="0.25">
      <c r="A5085" t="s">
        <v>5106</v>
      </c>
      <c r="B5085" t="s">
        <v>9</v>
      </c>
      <c r="C5085">
        <v>5</v>
      </c>
      <c r="D5085">
        <v>2</v>
      </c>
      <c r="E5085">
        <v>10</v>
      </c>
      <c r="H5085" s="1">
        <v>45115</v>
      </c>
    </row>
    <row r="5086" spans="1:8" x14ac:dyDescent="0.25">
      <c r="A5086" t="s">
        <v>5107</v>
      </c>
      <c r="B5086" t="s">
        <v>20</v>
      </c>
      <c r="C5086">
        <v>3</v>
      </c>
      <c r="D5086">
        <v>5</v>
      </c>
      <c r="E5086">
        <v>15</v>
      </c>
      <c r="F5086" t="s">
        <v>14</v>
      </c>
      <c r="G5086" t="s">
        <v>15</v>
      </c>
      <c r="H5086" s="1">
        <v>44964</v>
      </c>
    </row>
    <row r="5087" spans="1:8" x14ac:dyDescent="0.25">
      <c r="A5087" t="s">
        <v>5108</v>
      </c>
      <c r="B5087" t="s">
        <v>21</v>
      </c>
      <c r="C5087">
        <v>2</v>
      </c>
      <c r="D5087">
        <v>1</v>
      </c>
      <c r="E5087">
        <v>2</v>
      </c>
      <c r="F5087" t="s">
        <v>10</v>
      </c>
      <c r="G5087" t="s">
        <v>15</v>
      </c>
      <c r="H5087" s="1">
        <v>45199</v>
      </c>
    </row>
    <row r="5088" spans="1:8" x14ac:dyDescent="0.25">
      <c r="A5088" t="s">
        <v>5109</v>
      </c>
      <c r="B5088" t="s">
        <v>13</v>
      </c>
      <c r="C5088">
        <v>1</v>
      </c>
      <c r="D5088">
        <v>3</v>
      </c>
      <c r="E5088">
        <v>3</v>
      </c>
      <c r="F5088" t="s">
        <v>10</v>
      </c>
      <c r="H5088" s="1">
        <v>45146</v>
      </c>
    </row>
    <row r="5089" spans="1:8" x14ac:dyDescent="0.25">
      <c r="A5089" t="s">
        <v>5110</v>
      </c>
      <c r="B5089" t="s">
        <v>13</v>
      </c>
      <c r="C5089">
        <v>3</v>
      </c>
      <c r="D5089">
        <v>3</v>
      </c>
      <c r="E5089">
        <v>9</v>
      </c>
      <c r="F5089" t="s">
        <v>14</v>
      </c>
      <c r="G5089" t="s">
        <v>15</v>
      </c>
      <c r="H5089" s="1">
        <v>45200</v>
      </c>
    </row>
    <row r="5090" spans="1:8" x14ac:dyDescent="0.25">
      <c r="A5090" t="s">
        <v>5111</v>
      </c>
      <c r="B5090" t="s">
        <v>21</v>
      </c>
      <c r="C5090">
        <v>2</v>
      </c>
      <c r="D5090">
        <v>2</v>
      </c>
      <c r="E5090">
        <v>4</v>
      </c>
      <c r="H5090" s="1">
        <v>45005</v>
      </c>
    </row>
    <row r="5091" spans="1:8" x14ac:dyDescent="0.25">
      <c r="A5091" t="s">
        <v>5112</v>
      </c>
      <c r="B5091" t="s">
        <v>65</v>
      </c>
      <c r="C5091">
        <v>3</v>
      </c>
      <c r="D5091">
        <v>1.5</v>
      </c>
      <c r="E5091" t="s">
        <v>18</v>
      </c>
      <c r="G5091" t="s">
        <v>11</v>
      </c>
      <c r="H5091" s="1">
        <v>45061</v>
      </c>
    </row>
    <row r="5092" spans="1:8" x14ac:dyDescent="0.25">
      <c r="A5092" t="s">
        <v>5113</v>
      </c>
      <c r="B5092" t="s">
        <v>17</v>
      </c>
      <c r="C5092">
        <v>3</v>
      </c>
      <c r="D5092">
        <v>1</v>
      </c>
      <c r="E5092">
        <v>3</v>
      </c>
      <c r="F5092" t="s">
        <v>23</v>
      </c>
      <c r="G5092" t="s">
        <v>15</v>
      </c>
      <c r="H5092" s="1">
        <v>44989</v>
      </c>
    </row>
    <row r="5093" spans="1:8" x14ac:dyDescent="0.25">
      <c r="A5093" t="s">
        <v>5114</v>
      </c>
      <c r="B5093" t="s">
        <v>9</v>
      </c>
      <c r="C5093">
        <v>4</v>
      </c>
      <c r="D5093">
        <v>2</v>
      </c>
      <c r="E5093">
        <v>8</v>
      </c>
      <c r="G5093" t="s">
        <v>15</v>
      </c>
      <c r="H5093" s="1">
        <v>45161</v>
      </c>
    </row>
    <row r="5094" spans="1:8" x14ac:dyDescent="0.25">
      <c r="A5094" t="s">
        <v>5115</v>
      </c>
      <c r="B5094" t="s">
        <v>20</v>
      </c>
      <c r="C5094">
        <v>4</v>
      </c>
      <c r="D5094">
        <v>5</v>
      </c>
      <c r="E5094">
        <v>20</v>
      </c>
      <c r="F5094" t="s">
        <v>14</v>
      </c>
      <c r="G5094" t="s">
        <v>15</v>
      </c>
      <c r="H5094" s="1">
        <v>45259</v>
      </c>
    </row>
    <row r="5095" spans="1:8" x14ac:dyDescent="0.25">
      <c r="A5095" t="s">
        <v>5116</v>
      </c>
      <c r="B5095" t="s">
        <v>25</v>
      </c>
      <c r="C5095" t="s">
        <v>18</v>
      </c>
      <c r="D5095">
        <v>4</v>
      </c>
      <c r="E5095">
        <v>16</v>
      </c>
      <c r="F5095" t="s">
        <v>10</v>
      </c>
      <c r="G5095" t="s">
        <v>11</v>
      </c>
      <c r="H5095" s="1">
        <v>44978</v>
      </c>
    </row>
    <row r="5096" spans="1:8" x14ac:dyDescent="0.25">
      <c r="A5096" t="s">
        <v>5117</v>
      </c>
      <c r="B5096" t="s">
        <v>9</v>
      </c>
      <c r="C5096">
        <v>2</v>
      </c>
      <c r="D5096">
        <v>2</v>
      </c>
      <c r="E5096">
        <v>4</v>
      </c>
      <c r="F5096" t="s">
        <v>23</v>
      </c>
      <c r="G5096" t="s">
        <v>18</v>
      </c>
      <c r="H5096" s="1">
        <v>45064</v>
      </c>
    </row>
    <row r="5097" spans="1:8" x14ac:dyDescent="0.25">
      <c r="A5097" t="s">
        <v>5118</v>
      </c>
      <c r="B5097" t="s">
        <v>9</v>
      </c>
      <c r="C5097" t="s">
        <v>21</v>
      </c>
      <c r="D5097">
        <v>2</v>
      </c>
      <c r="E5097">
        <v>6</v>
      </c>
      <c r="F5097" t="s">
        <v>14</v>
      </c>
      <c r="G5097" t="s">
        <v>15</v>
      </c>
      <c r="H5097" s="1">
        <v>45162</v>
      </c>
    </row>
    <row r="5098" spans="1:8" x14ac:dyDescent="0.25">
      <c r="A5098" t="s">
        <v>5119</v>
      </c>
      <c r="B5098" t="s">
        <v>65</v>
      </c>
      <c r="C5098">
        <v>5</v>
      </c>
      <c r="D5098" t="s">
        <v>18</v>
      </c>
      <c r="E5098">
        <v>7.5</v>
      </c>
      <c r="G5098" t="s">
        <v>15</v>
      </c>
      <c r="H5098" s="1">
        <v>45052</v>
      </c>
    </row>
    <row r="5099" spans="1:8" x14ac:dyDescent="0.25">
      <c r="A5099" t="s">
        <v>5120</v>
      </c>
      <c r="B5099" t="s">
        <v>25</v>
      </c>
      <c r="C5099">
        <v>3</v>
      </c>
      <c r="D5099">
        <v>4</v>
      </c>
      <c r="E5099">
        <v>12</v>
      </c>
      <c r="F5099" t="s">
        <v>14</v>
      </c>
      <c r="G5099" t="s">
        <v>18</v>
      </c>
      <c r="H5099" s="1">
        <v>44974</v>
      </c>
    </row>
    <row r="5100" spans="1:8" x14ac:dyDescent="0.25">
      <c r="A5100" t="s">
        <v>5121</v>
      </c>
      <c r="B5100" t="s">
        <v>39</v>
      </c>
      <c r="C5100">
        <v>1</v>
      </c>
      <c r="D5100">
        <v>3</v>
      </c>
      <c r="E5100">
        <v>3</v>
      </c>
      <c r="F5100" t="s">
        <v>23</v>
      </c>
      <c r="G5100" t="s">
        <v>15</v>
      </c>
      <c r="H5100" s="1">
        <v>45000</v>
      </c>
    </row>
    <row r="5101" spans="1:8" x14ac:dyDescent="0.25">
      <c r="A5101" t="s">
        <v>5122</v>
      </c>
      <c r="B5101" t="s">
        <v>17</v>
      </c>
      <c r="C5101">
        <v>5</v>
      </c>
      <c r="D5101" t="s">
        <v>18</v>
      </c>
      <c r="E5101">
        <v>5</v>
      </c>
      <c r="F5101" t="s">
        <v>10</v>
      </c>
      <c r="G5101" t="s">
        <v>15</v>
      </c>
      <c r="H5101" s="1">
        <v>45219</v>
      </c>
    </row>
    <row r="5102" spans="1:8" x14ac:dyDescent="0.25">
      <c r="A5102" t="s">
        <v>5123</v>
      </c>
      <c r="B5102" t="s">
        <v>20</v>
      </c>
      <c r="C5102">
        <v>2</v>
      </c>
      <c r="D5102">
        <v>5</v>
      </c>
      <c r="E5102">
        <v>10</v>
      </c>
      <c r="G5102" t="s">
        <v>15</v>
      </c>
      <c r="H5102" s="1">
        <v>45044</v>
      </c>
    </row>
    <row r="5103" spans="1:8" x14ac:dyDescent="0.25">
      <c r="A5103" t="s">
        <v>5124</v>
      </c>
      <c r="B5103" t="s">
        <v>65</v>
      </c>
      <c r="C5103">
        <v>4</v>
      </c>
      <c r="D5103">
        <v>1.5</v>
      </c>
      <c r="E5103">
        <v>6</v>
      </c>
      <c r="F5103" t="s">
        <v>10</v>
      </c>
      <c r="G5103" t="s">
        <v>11</v>
      </c>
      <c r="H5103" s="1">
        <v>45250</v>
      </c>
    </row>
    <row r="5104" spans="1:8" x14ac:dyDescent="0.25">
      <c r="A5104" t="s">
        <v>5125</v>
      </c>
      <c r="B5104" t="s">
        <v>25</v>
      </c>
      <c r="C5104" t="s">
        <v>18</v>
      </c>
      <c r="D5104">
        <v>4</v>
      </c>
      <c r="E5104">
        <v>8</v>
      </c>
      <c r="F5104" t="s">
        <v>21</v>
      </c>
      <c r="H5104" s="1">
        <v>44950</v>
      </c>
    </row>
    <row r="5105" spans="1:8" x14ac:dyDescent="0.25">
      <c r="A5105" t="s">
        <v>5126</v>
      </c>
      <c r="B5105" t="s">
        <v>25</v>
      </c>
      <c r="C5105">
        <v>1</v>
      </c>
      <c r="D5105">
        <v>4</v>
      </c>
      <c r="E5105">
        <v>4</v>
      </c>
      <c r="F5105" t="s">
        <v>23</v>
      </c>
      <c r="G5105" t="s">
        <v>15</v>
      </c>
      <c r="H5105" s="1">
        <v>45046</v>
      </c>
    </row>
    <row r="5106" spans="1:8" x14ac:dyDescent="0.25">
      <c r="A5106" t="s">
        <v>5127</v>
      </c>
      <c r="B5106" t="s">
        <v>28</v>
      </c>
      <c r="C5106">
        <v>5</v>
      </c>
      <c r="D5106">
        <v>4</v>
      </c>
      <c r="E5106">
        <v>20</v>
      </c>
      <c r="F5106" t="s">
        <v>14</v>
      </c>
      <c r="G5106" t="s">
        <v>15</v>
      </c>
      <c r="H5106" s="1">
        <v>45196</v>
      </c>
    </row>
    <row r="5107" spans="1:8" x14ac:dyDescent="0.25">
      <c r="A5107" t="s">
        <v>5128</v>
      </c>
      <c r="B5107" t="s">
        <v>9</v>
      </c>
      <c r="C5107">
        <v>5</v>
      </c>
      <c r="D5107" t="s">
        <v>18</v>
      </c>
      <c r="E5107">
        <v>10</v>
      </c>
      <c r="F5107" t="s">
        <v>23</v>
      </c>
      <c r="G5107" t="s">
        <v>15</v>
      </c>
      <c r="H5107" s="1">
        <v>44960</v>
      </c>
    </row>
    <row r="5108" spans="1:8" x14ac:dyDescent="0.25">
      <c r="A5108" t="s">
        <v>5129</v>
      </c>
      <c r="B5108" t="s">
        <v>18</v>
      </c>
      <c r="C5108">
        <v>3</v>
      </c>
      <c r="D5108">
        <v>3</v>
      </c>
      <c r="E5108">
        <v>9</v>
      </c>
      <c r="F5108" t="s">
        <v>23</v>
      </c>
      <c r="G5108" t="s">
        <v>15</v>
      </c>
      <c r="H5108" s="1">
        <v>45246</v>
      </c>
    </row>
    <row r="5109" spans="1:8" x14ac:dyDescent="0.25">
      <c r="A5109" t="s">
        <v>5130</v>
      </c>
      <c r="B5109" t="s">
        <v>25</v>
      </c>
      <c r="C5109">
        <v>3</v>
      </c>
      <c r="D5109">
        <v>4</v>
      </c>
      <c r="E5109">
        <v>12</v>
      </c>
      <c r="F5109" t="s">
        <v>23</v>
      </c>
      <c r="H5109" s="1">
        <v>45007</v>
      </c>
    </row>
    <row r="5110" spans="1:8" x14ac:dyDescent="0.25">
      <c r="A5110" t="s">
        <v>5131</v>
      </c>
      <c r="B5110" t="s">
        <v>17</v>
      </c>
      <c r="C5110">
        <v>1</v>
      </c>
      <c r="D5110">
        <v>1</v>
      </c>
      <c r="E5110">
        <v>1</v>
      </c>
      <c r="F5110" t="s">
        <v>10</v>
      </c>
      <c r="G5110" t="s">
        <v>15</v>
      </c>
      <c r="H5110" s="1">
        <v>44940</v>
      </c>
    </row>
    <row r="5111" spans="1:8" x14ac:dyDescent="0.25">
      <c r="A5111" t="s">
        <v>5132</v>
      </c>
      <c r="B5111" t="s">
        <v>28</v>
      </c>
      <c r="C5111">
        <v>3</v>
      </c>
      <c r="D5111">
        <v>4</v>
      </c>
      <c r="E5111">
        <v>12</v>
      </c>
      <c r="F5111" t="s">
        <v>18</v>
      </c>
      <c r="G5111" t="s">
        <v>11</v>
      </c>
      <c r="H5111" s="1">
        <v>45236</v>
      </c>
    </row>
    <row r="5112" spans="1:8" x14ac:dyDescent="0.25">
      <c r="A5112" t="s">
        <v>5133</v>
      </c>
      <c r="B5112" t="s">
        <v>17</v>
      </c>
      <c r="C5112">
        <v>2</v>
      </c>
      <c r="D5112">
        <v>1</v>
      </c>
      <c r="E5112">
        <v>2</v>
      </c>
      <c r="F5112" t="s">
        <v>23</v>
      </c>
      <c r="H5112" s="1">
        <v>45083</v>
      </c>
    </row>
    <row r="5113" spans="1:8" x14ac:dyDescent="0.25">
      <c r="A5113" t="s">
        <v>5134</v>
      </c>
      <c r="B5113" t="s">
        <v>20</v>
      </c>
      <c r="C5113">
        <v>3</v>
      </c>
      <c r="D5113">
        <v>5</v>
      </c>
      <c r="E5113">
        <v>15</v>
      </c>
      <c r="G5113" t="s">
        <v>15</v>
      </c>
      <c r="H5113" s="1">
        <v>45135</v>
      </c>
    </row>
    <row r="5114" spans="1:8" x14ac:dyDescent="0.25">
      <c r="A5114" t="s">
        <v>5135</v>
      </c>
      <c r="B5114" t="s">
        <v>65</v>
      </c>
      <c r="C5114">
        <v>2</v>
      </c>
      <c r="D5114">
        <v>1.5</v>
      </c>
      <c r="E5114">
        <v>3</v>
      </c>
      <c r="F5114" t="s">
        <v>14</v>
      </c>
      <c r="G5114" t="s">
        <v>15</v>
      </c>
      <c r="H5114" s="1">
        <v>45257</v>
      </c>
    </row>
    <row r="5115" spans="1:8" x14ac:dyDescent="0.25">
      <c r="A5115" t="s">
        <v>5136</v>
      </c>
      <c r="B5115" t="s">
        <v>9</v>
      </c>
      <c r="C5115" t="s">
        <v>18</v>
      </c>
      <c r="D5115">
        <v>2</v>
      </c>
      <c r="E5115">
        <v>8</v>
      </c>
      <c r="F5115" t="s">
        <v>23</v>
      </c>
      <c r="G5115" t="s">
        <v>15</v>
      </c>
      <c r="H5115" s="1">
        <v>45087</v>
      </c>
    </row>
    <row r="5116" spans="1:8" x14ac:dyDescent="0.25">
      <c r="A5116" t="s">
        <v>5137</v>
      </c>
      <c r="B5116" t="s">
        <v>18</v>
      </c>
      <c r="C5116">
        <v>1</v>
      </c>
      <c r="D5116">
        <v>3</v>
      </c>
      <c r="E5116" t="s">
        <v>21</v>
      </c>
      <c r="F5116" t="s">
        <v>10</v>
      </c>
      <c r="G5116" t="s">
        <v>15</v>
      </c>
      <c r="H5116" s="1">
        <v>45093</v>
      </c>
    </row>
    <row r="5117" spans="1:8" x14ac:dyDescent="0.25">
      <c r="A5117" t="s">
        <v>5138</v>
      </c>
      <c r="B5117" t="s">
        <v>17</v>
      </c>
      <c r="C5117">
        <v>3</v>
      </c>
      <c r="D5117">
        <v>1</v>
      </c>
      <c r="E5117">
        <v>3</v>
      </c>
      <c r="F5117" t="s">
        <v>14</v>
      </c>
      <c r="G5117" t="s">
        <v>15</v>
      </c>
      <c r="H5117" s="1">
        <v>45212</v>
      </c>
    </row>
    <row r="5118" spans="1:8" x14ac:dyDescent="0.25">
      <c r="A5118" t="s">
        <v>5139</v>
      </c>
      <c r="B5118" t="s">
        <v>25</v>
      </c>
      <c r="C5118">
        <v>3</v>
      </c>
      <c r="D5118">
        <v>4</v>
      </c>
      <c r="E5118" t="s">
        <v>21</v>
      </c>
      <c r="F5118" t="s">
        <v>14</v>
      </c>
      <c r="G5118" t="s">
        <v>15</v>
      </c>
      <c r="H5118" s="1">
        <v>45179</v>
      </c>
    </row>
    <row r="5119" spans="1:8" x14ac:dyDescent="0.25">
      <c r="A5119" t="s">
        <v>5140</v>
      </c>
      <c r="B5119" t="s">
        <v>20</v>
      </c>
      <c r="C5119">
        <v>3</v>
      </c>
      <c r="D5119">
        <v>5</v>
      </c>
      <c r="E5119">
        <v>15</v>
      </c>
      <c r="F5119" t="s">
        <v>14</v>
      </c>
      <c r="H5119" s="1">
        <v>45258</v>
      </c>
    </row>
    <row r="5120" spans="1:8" x14ac:dyDescent="0.25">
      <c r="A5120" t="s">
        <v>5141</v>
      </c>
      <c r="B5120" t="s">
        <v>13</v>
      </c>
      <c r="C5120">
        <v>2</v>
      </c>
      <c r="D5120">
        <v>3</v>
      </c>
      <c r="E5120">
        <v>6</v>
      </c>
      <c r="F5120" t="s">
        <v>14</v>
      </c>
      <c r="G5120" t="s">
        <v>15</v>
      </c>
      <c r="H5120" s="1">
        <v>44968</v>
      </c>
    </row>
    <row r="5121" spans="1:8" x14ac:dyDescent="0.25">
      <c r="A5121" t="s">
        <v>5142</v>
      </c>
      <c r="B5121" t="s">
        <v>18</v>
      </c>
      <c r="C5121">
        <v>4</v>
      </c>
      <c r="D5121">
        <v>3</v>
      </c>
      <c r="E5121">
        <v>12</v>
      </c>
      <c r="F5121" t="s">
        <v>10</v>
      </c>
      <c r="G5121" t="s">
        <v>15</v>
      </c>
      <c r="H5121" s="1">
        <v>45061</v>
      </c>
    </row>
    <row r="5122" spans="1:8" x14ac:dyDescent="0.25">
      <c r="A5122" t="s">
        <v>5143</v>
      </c>
      <c r="B5122" t="s">
        <v>25</v>
      </c>
      <c r="C5122">
        <v>1</v>
      </c>
      <c r="D5122">
        <v>4</v>
      </c>
      <c r="E5122">
        <v>4</v>
      </c>
      <c r="G5122" t="s">
        <v>15</v>
      </c>
      <c r="H5122" s="1">
        <v>44950</v>
      </c>
    </row>
    <row r="5123" spans="1:8" x14ac:dyDescent="0.25">
      <c r="A5123" t="s">
        <v>5144</v>
      </c>
      <c r="B5123" t="s">
        <v>9</v>
      </c>
      <c r="C5123">
        <v>3</v>
      </c>
      <c r="D5123">
        <v>2</v>
      </c>
      <c r="E5123" t="s">
        <v>21</v>
      </c>
      <c r="F5123" t="s">
        <v>14</v>
      </c>
      <c r="H5123" s="1">
        <v>45196</v>
      </c>
    </row>
    <row r="5124" spans="1:8" x14ac:dyDescent="0.25">
      <c r="A5124" t="s">
        <v>5145</v>
      </c>
      <c r="B5124" t="s">
        <v>9</v>
      </c>
      <c r="C5124" t="s">
        <v>21</v>
      </c>
      <c r="D5124">
        <v>2</v>
      </c>
      <c r="E5124">
        <v>10</v>
      </c>
      <c r="F5124" t="s">
        <v>14</v>
      </c>
      <c r="H5124" t="s">
        <v>21</v>
      </c>
    </row>
    <row r="5125" spans="1:8" x14ac:dyDescent="0.25">
      <c r="A5125" t="s">
        <v>5146</v>
      </c>
      <c r="B5125" t="s">
        <v>25</v>
      </c>
      <c r="C5125">
        <v>4</v>
      </c>
      <c r="D5125">
        <v>4</v>
      </c>
      <c r="E5125">
        <v>16</v>
      </c>
      <c r="F5125" t="s">
        <v>10</v>
      </c>
      <c r="H5125" s="1">
        <v>45100</v>
      </c>
    </row>
    <row r="5126" spans="1:8" x14ac:dyDescent="0.25">
      <c r="A5126" t="s">
        <v>5147</v>
      </c>
      <c r="B5126" t="s">
        <v>17</v>
      </c>
      <c r="C5126">
        <v>2</v>
      </c>
      <c r="D5126">
        <v>1</v>
      </c>
      <c r="E5126">
        <v>2</v>
      </c>
      <c r="F5126" t="s">
        <v>23</v>
      </c>
      <c r="H5126" s="1">
        <v>45235</v>
      </c>
    </row>
    <row r="5127" spans="1:8" x14ac:dyDescent="0.25">
      <c r="A5127" t="s">
        <v>5148</v>
      </c>
      <c r="C5127">
        <v>1</v>
      </c>
      <c r="D5127">
        <v>3</v>
      </c>
      <c r="E5127">
        <v>3</v>
      </c>
      <c r="F5127" t="s">
        <v>18</v>
      </c>
      <c r="H5127" s="1">
        <v>45172</v>
      </c>
    </row>
    <row r="5128" spans="1:8" x14ac:dyDescent="0.25">
      <c r="A5128" t="s">
        <v>5149</v>
      </c>
      <c r="B5128" t="s">
        <v>65</v>
      </c>
      <c r="C5128">
        <v>3</v>
      </c>
      <c r="D5128">
        <v>1.5</v>
      </c>
      <c r="E5128">
        <v>4.5</v>
      </c>
      <c r="F5128" t="s">
        <v>23</v>
      </c>
      <c r="G5128" t="s">
        <v>15</v>
      </c>
      <c r="H5128" s="1">
        <v>45182</v>
      </c>
    </row>
    <row r="5129" spans="1:8" x14ac:dyDescent="0.25">
      <c r="A5129" t="s">
        <v>5150</v>
      </c>
      <c r="B5129" t="s">
        <v>20</v>
      </c>
      <c r="C5129">
        <v>3</v>
      </c>
      <c r="D5129">
        <v>5</v>
      </c>
      <c r="E5129">
        <v>15</v>
      </c>
      <c r="F5129" t="s">
        <v>14</v>
      </c>
      <c r="H5129" s="1">
        <v>44937</v>
      </c>
    </row>
    <row r="5130" spans="1:8" x14ac:dyDescent="0.25">
      <c r="A5130" t="s">
        <v>5151</v>
      </c>
      <c r="B5130" t="s">
        <v>20</v>
      </c>
      <c r="C5130">
        <v>4</v>
      </c>
      <c r="D5130">
        <v>5</v>
      </c>
      <c r="E5130">
        <v>20</v>
      </c>
      <c r="F5130" t="s">
        <v>23</v>
      </c>
      <c r="H5130" s="1">
        <v>45131</v>
      </c>
    </row>
    <row r="5131" spans="1:8" x14ac:dyDescent="0.25">
      <c r="A5131" t="s">
        <v>5152</v>
      </c>
      <c r="B5131" t="s">
        <v>25</v>
      </c>
      <c r="C5131">
        <v>4</v>
      </c>
      <c r="D5131">
        <v>4</v>
      </c>
      <c r="E5131">
        <v>16</v>
      </c>
      <c r="F5131" t="s">
        <v>23</v>
      </c>
      <c r="G5131" t="s">
        <v>15</v>
      </c>
      <c r="H5131" s="1">
        <v>45261</v>
      </c>
    </row>
    <row r="5132" spans="1:8" x14ac:dyDescent="0.25">
      <c r="A5132" t="s">
        <v>5153</v>
      </c>
      <c r="B5132" t="s">
        <v>9</v>
      </c>
      <c r="C5132">
        <v>3</v>
      </c>
      <c r="D5132">
        <v>2</v>
      </c>
      <c r="E5132">
        <v>6</v>
      </c>
      <c r="G5132" t="s">
        <v>15</v>
      </c>
      <c r="H5132" s="1">
        <v>45116</v>
      </c>
    </row>
    <row r="5133" spans="1:8" x14ac:dyDescent="0.25">
      <c r="A5133" t="s">
        <v>5154</v>
      </c>
      <c r="B5133" t="s">
        <v>25</v>
      </c>
      <c r="C5133">
        <v>4</v>
      </c>
      <c r="D5133">
        <v>4</v>
      </c>
      <c r="E5133">
        <v>16</v>
      </c>
      <c r="G5133" t="s">
        <v>11</v>
      </c>
      <c r="H5133" s="1">
        <v>45008</v>
      </c>
    </row>
    <row r="5134" spans="1:8" x14ac:dyDescent="0.25">
      <c r="A5134" t="s">
        <v>5155</v>
      </c>
      <c r="B5134" t="s">
        <v>25</v>
      </c>
      <c r="C5134">
        <v>1</v>
      </c>
      <c r="D5134">
        <v>4</v>
      </c>
      <c r="E5134">
        <v>4</v>
      </c>
      <c r="G5134" t="s">
        <v>15</v>
      </c>
      <c r="H5134" s="1">
        <v>44951</v>
      </c>
    </row>
    <row r="5135" spans="1:8" x14ac:dyDescent="0.25">
      <c r="A5135" t="s">
        <v>5156</v>
      </c>
      <c r="C5135">
        <v>2</v>
      </c>
      <c r="D5135">
        <v>1.5</v>
      </c>
      <c r="E5135">
        <v>3</v>
      </c>
      <c r="F5135" t="s">
        <v>14</v>
      </c>
      <c r="H5135" s="1">
        <v>45270</v>
      </c>
    </row>
    <row r="5136" spans="1:8" x14ac:dyDescent="0.25">
      <c r="A5136" t="s">
        <v>5157</v>
      </c>
      <c r="B5136" t="s">
        <v>25</v>
      </c>
      <c r="C5136">
        <v>4</v>
      </c>
      <c r="D5136">
        <v>4</v>
      </c>
      <c r="E5136">
        <v>16</v>
      </c>
      <c r="F5136" t="s">
        <v>10</v>
      </c>
      <c r="G5136" t="s">
        <v>15</v>
      </c>
      <c r="H5136" s="1">
        <v>45149</v>
      </c>
    </row>
    <row r="5137" spans="1:8" x14ac:dyDescent="0.25">
      <c r="A5137" t="s">
        <v>5158</v>
      </c>
      <c r="C5137" t="s">
        <v>21</v>
      </c>
      <c r="D5137">
        <v>2</v>
      </c>
      <c r="E5137">
        <v>2</v>
      </c>
      <c r="F5137" t="s">
        <v>10</v>
      </c>
      <c r="H5137" s="1">
        <v>44943</v>
      </c>
    </row>
    <row r="5138" spans="1:8" x14ac:dyDescent="0.25">
      <c r="A5138" t="s">
        <v>5159</v>
      </c>
      <c r="B5138" t="s">
        <v>25</v>
      </c>
      <c r="C5138">
        <v>3</v>
      </c>
      <c r="D5138">
        <v>4</v>
      </c>
      <c r="E5138">
        <v>12</v>
      </c>
      <c r="H5138" s="1">
        <v>44930</v>
      </c>
    </row>
    <row r="5139" spans="1:8" x14ac:dyDescent="0.25">
      <c r="A5139" t="s">
        <v>5160</v>
      </c>
      <c r="B5139" t="s">
        <v>65</v>
      </c>
      <c r="C5139">
        <v>2</v>
      </c>
      <c r="D5139">
        <v>1.5</v>
      </c>
      <c r="E5139">
        <v>3</v>
      </c>
      <c r="F5139" t="s">
        <v>14</v>
      </c>
      <c r="H5139" s="1">
        <v>45289</v>
      </c>
    </row>
    <row r="5140" spans="1:8" x14ac:dyDescent="0.25">
      <c r="A5140" t="s">
        <v>5161</v>
      </c>
      <c r="B5140" t="s">
        <v>13</v>
      </c>
      <c r="C5140">
        <v>2</v>
      </c>
      <c r="D5140">
        <v>3</v>
      </c>
      <c r="E5140">
        <v>6</v>
      </c>
      <c r="F5140" t="s">
        <v>10</v>
      </c>
      <c r="G5140" t="s">
        <v>15</v>
      </c>
      <c r="H5140" s="1">
        <v>45037</v>
      </c>
    </row>
    <row r="5141" spans="1:8" x14ac:dyDescent="0.25">
      <c r="A5141" t="s">
        <v>5162</v>
      </c>
      <c r="B5141" t="s">
        <v>25</v>
      </c>
      <c r="C5141">
        <v>5</v>
      </c>
      <c r="D5141">
        <v>4</v>
      </c>
      <c r="E5141">
        <v>20</v>
      </c>
      <c r="F5141" t="s">
        <v>14</v>
      </c>
      <c r="H5141" s="1">
        <v>45229</v>
      </c>
    </row>
    <row r="5142" spans="1:8" x14ac:dyDescent="0.25">
      <c r="A5142" t="s">
        <v>5163</v>
      </c>
      <c r="B5142" t="s">
        <v>39</v>
      </c>
      <c r="D5142">
        <v>3</v>
      </c>
      <c r="E5142">
        <v>9</v>
      </c>
      <c r="F5142" t="s">
        <v>23</v>
      </c>
      <c r="G5142" t="s">
        <v>11</v>
      </c>
      <c r="H5142" s="1">
        <v>45135</v>
      </c>
    </row>
    <row r="5143" spans="1:8" x14ac:dyDescent="0.25">
      <c r="A5143" t="s">
        <v>5164</v>
      </c>
      <c r="B5143" t="s">
        <v>20</v>
      </c>
      <c r="C5143">
        <v>1</v>
      </c>
      <c r="D5143">
        <v>5</v>
      </c>
      <c r="E5143">
        <v>5</v>
      </c>
      <c r="F5143" t="s">
        <v>23</v>
      </c>
      <c r="G5143" t="s">
        <v>15</v>
      </c>
      <c r="H5143" s="1">
        <v>45172</v>
      </c>
    </row>
    <row r="5144" spans="1:8" x14ac:dyDescent="0.25">
      <c r="A5144" t="s">
        <v>5165</v>
      </c>
      <c r="B5144" t="s">
        <v>39</v>
      </c>
      <c r="C5144">
        <v>5</v>
      </c>
      <c r="D5144">
        <v>3</v>
      </c>
      <c r="E5144">
        <v>15</v>
      </c>
      <c r="F5144" t="s">
        <v>18</v>
      </c>
      <c r="G5144" t="s">
        <v>15</v>
      </c>
      <c r="H5144" s="1">
        <v>45218</v>
      </c>
    </row>
    <row r="5145" spans="1:8" x14ac:dyDescent="0.25">
      <c r="A5145" t="s">
        <v>5166</v>
      </c>
      <c r="B5145" t="s">
        <v>13</v>
      </c>
      <c r="C5145">
        <v>3</v>
      </c>
      <c r="D5145">
        <v>3</v>
      </c>
      <c r="E5145">
        <v>9</v>
      </c>
      <c r="F5145" t="s">
        <v>10</v>
      </c>
      <c r="G5145" t="s">
        <v>11</v>
      </c>
      <c r="H5145" s="1">
        <v>45201</v>
      </c>
    </row>
    <row r="5146" spans="1:8" x14ac:dyDescent="0.25">
      <c r="A5146" t="s">
        <v>5167</v>
      </c>
      <c r="B5146" t="s">
        <v>9</v>
      </c>
      <c r="C5146">
        <v>1</v>
      </c>
      <c r="D5146">
        <v>2</v>
      </c>
      <c r="E5146">
        <v>2</v>
      </c>
      <c r="F5146" t="s">
        <v>10</v>
      </c>
      <c r="H5146" s="1">
        <v>45213</v>
      </c>
    </row>
    <row r="5147" spans="1:8" x14ac:dyDescent="0.25">
      <c r="A5147" t="s">
        <v>5168</v>
      </c>
      <c r="B5147" t="s">
        <v>65</v>
      </c>
      <c r="C5147">
        <v>4</v>
      </c>
      <c r="D5147">
        <v>1.5</v>
      </c>
      <c r="E5147">
        <v>6</v>
      </c>
      <c r="F5147" t="s">
        <v>14</v>
      </c>
      <c r="H5147" s="1">
        <v>45016</v>
      </c>
    </row>
    <row r="5148" spans="1:8" x14ac:dyDescent="0.25">
      <c r="A5148" t="s">
        <v>5169</v>
      </c>
      <c r="B5148" t="s">
        <v>28</v>
      </c>
      <c r="C5148">
        <v>2</v>
      </c>
      <c r="D5148">
        <v>4</v>
      </c>
      <c r="E5148">
        <v>8</v>
      </c>
      <c r="H5148" s="1">
        <v>44996</v>
      </c>
    </row>
    <row r="5149" spans="1:8" x14ac:dyDescent="0.25">
      <c r="A5149" t="s">
        <v>5170</v>
      </c>
      <c r="B5149" t="s">
        <v>17</v>
      </c>
      <c r="C5149">
        <v>4</v>
      </c>
      <c r="D5149">
        <v>1</v>
      </c>
      <c r="E5149">
        <v>4</v>
      </c>
      <c r="H5149" t="s">
        <v>18</v>
      </c>
    </row>
    <row r="5150" spans="1:8" x14ac:dyDescent="0.25">
      <c r="A5150" t="s">
        <v>5171</v>
      </c>
      <c r="B5150" t="s">
        <v>13</v>
      </c>
      <c r="C5150">
        <v>3</v>
      </c>
      <c r="D5150">
        <v>3</v>
      </c>
      <c r="E5150">
        <v>9</v>
      </c>
      <c r="F5150" t="s">
        <v>23</v>
      </c>
      <c r="G5150" t="s">
        <v>15</v>
      </c>
      <c r="H5150" s="1">
        <v>45234</v>
      </c>
    </row>
    <row r="5151" spans="1:8" x14ac:dyDescent="0.25">
      <c r="A5151" t="s">
        <v>5172</v>
      </c>
      <c r="B5151" t="s">
        <v>17</v>
      </c>
      <c r="C5151">
        <v>3</v>
      </c>
      <c r="D5151">
        <v>1</v>
      </c>
      <c r="E5151">
        <v>3</v>
      </c>
      <c r="G5151" t="s">
        <v>11</v>
      </c>
      <c r="H5151" s="1">
        <v>45181</v>
      </c>
    </row>
    <row r="5152" spans="1:8" x14ac:dyDescent="0.25">
      <c r="A5152" t="s">
        <v>5173</v>
      </c>
      <c r="B5152" t="s">
        <v>25</v>
      </c>
      <c r="C5152">
        <v>1</v>
      </c>
      <c r="D5152">
        <v>4</v>
      </c>
      <c r="E5152" t="s">
        <v>21</v>
      </c>
      <c r="G5152" t="s">
        <v>15</v>
      </c>
      <c r="H5152" s="1">
        <v>44993</v>
      </c>
    </row>
    <row r="5153" spans="1:8" x14ac:dyDescent="0.25">
      <c r="A5153" t="s">
        <v>5174</v>
      </c>
      <c r="B5153" t="s">
        <v>65</v>
      </c>
      <c r="C5153">
        <v>3</v>
      </c>
      <c r="D5153">
        <v>1.5</v>
      </c>
      <c r="E5153">
        <v>4.5</v>
      </c>
      <c r="F5153" t="s">
        <v>23</v>
      </c>
      <c r="H5153" s="1">
        <v>45283</v>
      </c>
    </row>
    <row r="5154" spans="1:8" x14ac:dyDescent="0.25">
      <c r="A5154" t="s">
        <v>5175</v>
      </c>
      <c r="B5154" t="s">
        <v>39</v>
      </c>
      <c r="C5154">
        <v>2</v>
      </c>
      <c r="D5154">
        <v>3</v>
      </c>
      <c r="E5154">
        <v>6</v>
      </c>
      <c r="F5154" t="s">
        <v>10</v>
      </c>
      <c r="G5154" t="s">
        <v>21</v>
      </c>
      <c r="H5154" s="1">
        <v>45005</v>
      </c>
    </row>
    <row r="5155" spans="1:8" x14ac:dyDescent="0.25">
      <c r="A5155" t="s">
        <v>5176</v>
      </c>
      <c r="B5155" t="s">
        <v>20</v>
      </c>
      <c r="C5155">
        <v>5</v>
      </c>
      <c r="D5155">
        <v>5</v>
      </c>
      <c r="E5155">
        <v>25</v>
      </c>
      <c r="F5155" t="s">
        <v>23</v>
      </c>
      <c r="H5155" t="s">
        <v>21</v>
      </c>
    </row>
    <row r="5156" spans="1:8" x14ac:dyDescent="0.25">
      <c r="A5156" t="s">
        <v>5177</v>
      </c>
      <c r="B5156" t="s">
        <v>20</v>
      </c>
      <c r="C5156">
        <v>2</v>
      </c>
      <c r="D5156">
        <v>5</v>
      </c>
      <c r="E5156">
        <v>10</v>
      </c>
      <c r="F5156" t="s">
        <v>14</v>
      </c>
      <c r="H5156" s="1">
        <v>45202</v>
      </c>
    </row>
    <row r="5157" spans="1:8" x14ac:dyDescent="0.25">
      <c r="A5157" t="s">
        <v>5178</v>
      </c>
      <c r="B5157" t="s">
        <v>39</v>
      </c>
      <c r="C5157">
        <v>3</v>
      </c>
      <c r="D5157">
        <v>3</v>
      </c>
      <c r="E5157">
        <v>9</v>
      </c>
      <c r="F5157" t="s">
        <v>23</v>
      </c>
      <c r="G5157" t="s">
        <v>21</v>
      </c>
      <c r="H5157" s="1">
        <v>45152</v>
      </c>
    </row>
    <row r="5158" spans="1:8" x14ac:dyDescent="0.25">
      <c r="A5158" t="s">
        <v>5179</v>
      </c>
      <c r="B5158" t="s">
        <v>20</v>
      </c>
      <c r="C5158">
        <v>1</v>
      </c>
      <c r="D5158" t="s">
        <v>21</v>
      </c>
      <c r="E5158">
        <v>5</v>
      </c>
      <c r="F5158" t="s">
        <v>23</v>
      </c>
      <c r="G5158" t="s">
        <v>11</v>
      </c>
      <c r="H5158" s="1">
        <v>45154</v>
      </c>
    </row>
    <row r="5159" spans="1:8" x14ac:dyDescent="0.25">
      <c r="A5159" t="s">
        <v>5180</v>
      </c>
      <c r="B5159" t="s">
        <v>39</v>
      </c>
      <c r="C5159">
        <v>4</v>
      </c>
      <c r="D5159">
        <v>3</v>
      </c>
      <c r="E5159">
        <v>12</v>
      </c>
      <c r="F5159" t="s">
        <v>10</v>
      </c>
      <c r="G5159" t="s">
        <v>18</v>
      </c>
      <c r="H5159" s="1">
        <v>45137</v>
      </c>
    </row>
    <row r="5160" spans="1:8" x14ac:dyDescent="0.25">
      <c r="A5160" t="s">
        <v>5181</v>
      </c>
      <c r="B5160" t="s">
        <v>9</v>
      </c>
      <c r="C5160">
        <v>2</v>
      </c>
      <c r="D5160">
        <v>2</v>
      </c>
      <c r="E5160">
        <v>4</v>
      </c>
      <c r="F5160" t="s">
        <v>14</v>
      </c>
      <c r="G5160" t="s">
        <v>11</v>
      </c>
      <c r="H5160" s="1">
        <v>44987</v>
      </c>
    </row>
    <row r="5161" spans="1:8" x14ac:dyDescent="0.25">
      <c r="A5161" t="s">
        <v>5182</v>
      </c>
      <c r="B5161" t="s">
        <v>9</v>
      </c>
      <c r="C5161">
        <v>1</v>
      </c>
      <c r="D5161">
        <v>2</v>
      </c>
      <c r="E5161">
        <v>2</v>
      </c>
      <c r="F5161" t="s">
        <v>23</v>
      </c>
      <c r="G5161" t="s">
        <v>15</v>
      </c>
      <c r="H5161" s="1">
        <v>45152</v>
      </c>
    </row>
    <row r="5162" spans="1:8" x14ac:dyDescent="0.25">
      <c r="A5162" t="s">
        <v>5183</v>
      </c>
      <c r="B5162" t="s">
        <v>25</v>
      </c>
      <c r="C5162">
        <v>4</v>
      </c>
      <c r="D5162">
        <v>4</v>
      </c>
      <c r="E5162">
        <v>16</v>
      </c>
      <c r="F5162" t="s">
        <v>23</v>
      </c>
      <c r="G5162" t="s">
        <v>15</v>
      </c>
      <c r="H5162" s="1">
        <v>45260</v>
      </c>
    </row>
    <row r="5163" spans="1:8" x14ac:dyDescent="0.25">
      <c r="A5163" t="s">
        <v>5184</v>
      </c>
      <c r="B5163" t="s">
        <v>13</v>
      </c>
      <c r="C5163">
        <v>3</v>
      </c>
      <c r="D5163">
        <v>3</v>
      </c>
      <c r="E5163">
        <v>9</v>
      </c>
      <c r="F5163" t="s">
        <v>23</v>
      </c>
      <c r="H5163" s="1">
        <v>45022</v>
      </c>
    </row>
    <row r="5164" spans="1:8" x14ac:dyDescent="0.25">
      <c r="A5164" t="s">
        <v>5185</v>
      </c>
      <c r="B5164" t="s">
        <v>25</v>
      </c>
      <c r="C5164">
        <v>2</v>
      </c>
      <c r="D5164">
        <v>4</v>
      </c>
      <c r="E5164">
        <v>8</v>
      </c>
      <c r="F5164" t="s">
        <v>10</v>
      </c>
      <c r="G5164" t="s">
        <v>11</v>
      </c>
      <c r="H5164" s="1">
        <v>45182</v>
      </c>
    </row>
    <row r="5165" spans="1:8" x14ac:dyDescent="0.25">
      <c r="A5165" t="s">
        <v>5186</v>
      </c>
      <c r="B5165" t="s">
        <v>9</v>
      </c>
      <c r="C5165">
        <v>5</v>
      </c>
      <c r="D5165">
        <v>2</v>
      </c>
      <c r="E5165">
        <v>10</v>
      </c>
      <c r="H5165" s="1">
        <v>45219</v>
      </c>
    </row>
    <row r="5166" spans="1:8" x14ac:dyDescent="0.25">
      <c r="A5166" t="s">
        <v>5187</v>
      </c>
      <c r="B5166" t="s">
        <v>28</v>
      </c>
      <c r="C5166">
        <v>5</v>
      </c>
      <c r="D5166">
        <v>4</v>
      </c>
      <c r="E5166" t="s">
        <v>18</v>
      </c>
      <c r="F5166" t="s">
        <v>14</v>
      </c>
      <c r="G5166" t="s">
        <v>11</v>
      </c>
      <c r="H5166" s="1">
        <v>44997</v>
      </c>
    </row>
    <row r="5167" spans="1:8" x14ac:dyDescent="0.25">
      <c r="A5167" t="s">
        <v>5188</v>
      </c>
      <c r="B5167" t="s">
        <v>21</v>
      </c>
      <c r="C5167">
        <v>4</v>
      </c>
      <c r="D5167">
        <v>1.5</v>
      </c>
      <c r="E5167">
        <v>6</v>
      </c>
      <c r="F5167" t="s">
        <v>10</v>
      </c>
      <c r="H5167" s="1">
        <v>45246</v>
      </c>
    </row>
    <row r="5168" spans="1:8" x14ac:dyDescent="0.25">
      <c r="A5168" t="s">
        <v>5189</v>
      </c>
      <c r="B5168" t="s">
        <v>20</v>
      </c>
      <c r="C5168">
        <v>1</v>
      </c>
      <c r="D5168">
        <v>5</v>
      </c>
      <c r="E5168">
        <v>5</v>
      </c>
      <c r="F5168" t="s">
        <v>14</v>
      </c>
      <c r="G5168" t="s">
        <v>15</v>
      </c>
      <c r="H5168" s="1">
        <v>44982</v>
      </c>
    </row>
    <row r="5169" spans="1:8" x14ac:dyDescent="0.25">
      <c r="A5169" t="s">
        <v>5190</v>
      </c>
      <c r="B5169" t="s">
        <v>25</v>
      </c>
      <c r="C5169" t="s">
        <v>21</v>
      </c>
      <c r="D5169">
        <v>4</v>
      </c>
      <c r="E5169">
        <v>20</v>
      </c>
      <c r="F5169" t="s">
        <v>23</v>
      </c>
      <c r="H5169" s="1">
        <v>45036</v>
      </c>
    </row>
    <row r="5170" spans="1:8" x14ac:dyDescent="0.25">
      <c r="A5170" t="s">
        <v>5191</v>
      </c>
      <c r="B5170" t="s">
        <v>9</v>
      </c>
      <c r="C5170">
        <v>2</v>
      </c>
      <c r="D5170">
        <v>2</v>
      </c>
      <c r="E5170">
        <v>4</v>
      </c>
      <c r="F5170" t="s">
        <v>23</v>
      </c>
      <c r="H5170" s="1">
        <v>45145</v>
      </c>
    </row>
    <row r="5171" spans="1:8" x14ac:dyDescent="0.25">
      <c r="A5171" t="s">
        <v>5192</v>
      </c>
      <c r="B5171" t="s">
        <v>13</v>
      </c>
      <c r="C5171">
        <v>3</v>
      </c>
      <c r="D5171">
        <v>3</v>
      </c>
      <c r="E5171">
        <v>9</v>
      </c>
      <c r="F5171" t="s">
        <v>10</v>
      </c>
      <c r="H5171" s="1">
        <v>44954</v>
      </c>
    </row>
    <row r="5172" spans="1:8" x14ac:dyDescent="0.25">
      <c r="A5172" t="s">
        <v>5193</v>
      </c>
      <c r="B5172" t="s">
        <v>65</v>
      </c>
      <c r="C5172">
        <v>2</v>
      </c>
      <c r="D5172">
        <v>1.5</v>
      </c>
      <c r="E5172">
        <v>3</v>
      </c>
      <c r="F5172" t="s">
        <v>23</v>
      </c>
      <c r="H5172" s="1">
        <v>45192</v>
      </c>
    </row>
    <row r="5173" spans="1:8" x14ac:dyDescent="0.25">
      <c r="A5173" t="s">
        <v>5194</v>
      </c>
      <c r="B5173" t="s">
        <v>20</v>
      </c>
      <c r="C5173">
        <v>1</v>
      </c>
      <c r="D5173">
        <v>5</v>
      </c>
      <c r="E5173">
        <v>5</v>
      </c>
      <c r="F5173" t="s">
        <v>23</v>
      </c>
      <c r="G5173" t="s">
        <v>11</v>
      </c>
      <c r="H5173" s="1">
        <v>45117</v>
      </c>
    </row>
    <row r="5174" spans="1:8" x14ac:dyDescent="0.25">
      <c r="A5174" t="s">
        <v>5195</v>
      </c>
      <c r="B5174" t="s">
        <v>25</v>
      </c>
      <c r="C5174">
        <v>2</v>
      </c>
      <c r="D5174" t="s">
        <v>18</v>
      </c>
      <c r="E5174">
        <v>8</v>
      </c>
      <c r="F5174" t="s">
        <v>10</v>
      </c>
      <c r="H5174" s="1">
        <v>45083</v>
      </c>
    </row>
    <row r="5175" spans="1:8" x14ac:dyDescent="0.25">
      <c r="A5175" t="s">
        <v>5196</v>
      </c>
      <c r="B5175" t="s">
        <v>13</v>
      </c>
      <c r="C5175">
        <v>4</v>
      </c>
      <c r="E5175">
        <v>12</v>
      </c>
      <c r="G5175" t="s">
        <v>11</v>
      </c>
      <c r="H5175" s="1">
        <v>45077</v>
      </c>
    </row>
    <row r="5176" spans="1:8" x14ac:dyDescent="0.25">
      <c r="A5176" t="s">
        <v>5197</v>
      </c>
      <c r="B5176" t="s">
        <v>9</v>
      </c>
      <c r="C5176">
        <v>2</v>
      </c>
      <c r="D5176">
        <v>2</v>
      </c>
      <c r="E5176">
        <v>4</v>
      </c>
      <c r="F5176" t="s">
        <v>23</v>
      </c>
      <c r="H5176" s="1">
        <v>45228</v>
      </c>
    </row>
    <row r="5177" spans="1:8" x14ac:dyDescent="0.25">
      <c r="A5177" t="s">
        <v>5198</v>
      </c>
      <c r="B5177" t="s">
        <v>20</v>
      </c>
      <c r="C5177">
        <v>5</v>
      </c>
      <c r="D5177">
        <v>5</v>
      </c>
      <c r="E5177">
        <v>25</v>
      </c>
      <c r="F5177" t="s">
        <v>23</v>
      </c>
      <c r="G5177" t="s">
        <v>11</v>
      </c>
      <c r="H5177" s="1">
        <v>45052</v>
      </c>
    </row>
    <row r="5178" spans="1:8" x14ac:dyDescent="0.25">
      <c r="A5178" t="s">
        <v>5199</v>
      </c>
      <c r="B5178" t="s">
        <v>17</v>
      </c>
      <c r="C5178">
        <v>4</v>
      </c>
      <c r="D5178">
        <v>1</v>
      </c>
      <c r="E5178">
        <v>4</v>
      </c>
      <c r="F5178" t="s">
        <v>14</v>
      </c>
      <c r="G5178" t="s">
        <v>15</v>
      </c>
      <c r="H5178" s="1">
        <v>45145</v>
      </c>
    </row>
    <row r="5179" spans="1:8" x14ac:dyDescent="0.25">
      <c r="A5179" t="s">
        <v>5200</v>
      </c>
      <c r="B5179" t="s">
        <v>39</v>
      </c>
      <c r="C5179">
        <v>3</v>
      </c>
      <c r="D5179">
        <v>3</v>
      </c>
      <c r="E5179">
        <v>9</v>
      </c>
      <c r="F5179" t="s">
        <v>23</v>
      </c>
      <c r="G5179" t="s">
        <v>11</v>
      </c>
      <c r="H5179" s="1">
        <v>44949</v>
      </c>
    </row>
    <row r="5180" spans="1:8" x14ac:dyDescent="0.25">
      <c r="A5180" t="s">
        <v>5201</v>
      </c>
      <c r="B5180" t="s">
        <v>13</v>
      </c>
      <c r="C5180">
        <v>1</v>
      </c>
      <c r="D5180">
        <v>3</v>
      </c>
      <c r="E5180">
        <v>3</v>
      </c>
      <c r="F5180" t="s">
        <v>23</v>
      </c>
      <c r="G5180" t="s">
        <v>18</v>
      </c>
      <c r="H5180" s="1">
        <v>45117</v>
      </c>
    </row>
    <row r="5181" spans="1:8" x14ac:dyDescent="0.25">
      <c r="A5181" t="s">
        <v>5202</v>
      </c>
      <c r="B5181" t="s">
        <v>13</v>
      </c>
      <c r="C5181">
        <v>5</v>
      </c>
      <c r="D5181">
        <v>3</v>
      </c>
      <c r="E5181">
        <v>15</v>
      </c>
      <c r="G5181" t="s">
        <v>11</v>
      </c>
      <c r="H5181" t="s">
        <v>18</v>
      </c>
    </row>
    <row r="5182" spans="1:8" x14ac:dyDescent="0.25">
      <c r="A5182" t="s">
        <v>5203</v>
      </c>
      <c r="B5182" t="s">
        <v>20</v>
      </c>
      <c r="C5182">
        <v>4</v>
      </c>
      <c r="D5182">
        <v>5</v>
      </c>
      <c r="E5182" t="s">
        <v>21</v>
      </c>
      <c r="F5182" t="s">
        <v>23</v>
      </c>
      <c r="G5182" t="s">
        <v>15</v>
      </c>
      <c r="H5182" s="1">
        <v>45274</v>
      </c>
    </row>
    <row r="5183" spans="1:8" x14ac:dyDescent="0.25">
      <c r="A5183" t="s">
        <v>5204</v>
      </c>
      <c r="B5183" t="s">
        <v>25</v>
      </c>
      <c r="C5183">
        <v>4</v>
      </c>
      <c r="D5183">
        <v>4</v>
      </c>
      <c r="E5183">
        <v>16</v>
      </c>
      <c r="H5183" s="1">
        <v>45191</v>
      </c>
    </row>
    <row r="5184" spans="1:8" x14ac:dyDescent="0.25">
      <c r="A5184" t="s">
        <v>5205</v>
      </c>
      <c r="B5184" t="s">
        <v>17</v>
      </c>
      <c r="C5184">
        <v>2</v>
      </c>
      <c r="D5184">
        <v>1</v>
      </c>
      <c r="E5184">
        <v>2</v>
      </c>
      <c r="F5184" t="s">
        <v>14</v>
      </c>
      <c r="G5184" t="s">
        <v>11</v>
      </c>
      <c r="H5184" s="1">
        <v>45033</v>
      </c>
    </row>
    <row r="5185" spans="1:8" x14ac:dyDescent="0.25">
      <c r="A5185" t="s">
        <v>5206</v>
      </c>
      <c r="B5185" t="s">
        <v>28</v>
      </c>
      <c r="C5185" t="s">
        <v>21</v>
      </c>
      <c r="D5185">
        <v>4</v>
      </c>
      <c r="E5185">
        <v>8</v>
      </c>
      <c r="F5185" t="s">
        <v>10</v>
      </c>
      <c r="G5185" t="s">
        <v>15</v>
      </c>
      <c r="H5185" s="1">
        <v>45102</v>
      </c>
    </row>
    <row r="5186" spans="1:8" x14ac:dyDescent="0.25">
      <c r="A5186" t="s">
        <v>5207</v>
      </c>
      <c r="B5186" t="s">
        <v>28</v>
      </c>
      <c r="C5186">
        <v>1</v>
      </c>
      <c r="D5186">
        <v>4</v>
      </c>
      <c r="E5186">
        <v>4</v>
      </c>
      <c r="F5186" t="s">
        <v>14</v>
      </c>
      <c r="G5186" t="s">
        <v>11</v>
      </c>
      <c r="H5186" s="1">
        <v>45122</v>
      </c>
    </row>
    <row r="5187" spans="1:8" x14ac:dyDescent="0.25">
      <c r="A5187" t="s">
        <v>5208</v>
      </c>
      <c r="B5187" t="s">
        <v>9</v>
      </c>
      <c r="C5187">
        <v>1</v>
      </c>
      <c r="D5187">
        <v>2</v>
      </c>
      <c r="E5187">
        <v>2</v>
      </c>
      <c r="H5187" s="1">
        <v>44985</v>
      </c>
    </row>
    <row r="5188" spans="1:8" x14ac:dyDescent="0.25">
      <c r="A5188" t="s">
        <v>5209</v>
      </c>
      <c r="B5188" t="s">
        <v>20</v>
      </c>
      <c r="C5188">
        <v>1</v>
      </c>
      <c r="D5188">
        <v>5</v>
      </c>
      <c r="E5188">
        <v>5</v>
      </c>
      <c r="H5188" s="1">
        <v>45264</v>
      </c>
    </row>
    <row r="5189" spans="1:8" x14ac:dyDescent="0.25">
      <c r="A5189" t="s">
        <v>5210</v>
      </c>
      <c r="B5189" t="s">
        <v>9</v>
      </c>
      <c r="C5189">
        <v>1</v>
      </c>
      <c r="D5189">
        <v>2</v>
      </c>
      <c r="E5189">
        <v>2</v>
      </c>
      <c r="F5189" t="s">
        <v>14</v>
      </c>
      <c r="G5189" t="s">
        <v>15</v>
      </c>
      <c r="H5189" s="1">
        <v>45022</v>
      </c>
    </row>
    <row r="5190" spans="1:8" x14ac:dyDescent="0.25">
      <c r="A5190" t="s">
        <v>5211</v>
      </c>
      <c r="B5190" t="s">
        <v>28</v>
      </c>
      <c r="C5190">
        <v>3</v>
      </c>
      <c r="D5190">
        <v>4</v>
      </c>
      <c r="E5190">
        <v>12</v>
      </c>
      <c r="F5190" t="s">
        <v>23</v>
      </c>
      <c r="G5190" t="s">
        <v>11</v>
      </c>
      <c r="H5190" s="1">
        <v>45031</v>
      </c>
    </row>
    <row r="5191" spans="1:8" x14ac:dyDescent="0.25">
      <c r="A5191" t="s">
        <v>5212</v>
      </c>
      <c r="B5191" t="s">
        <v>25</v>
      </c>
      <c r="C5191">
        <v>3</v>
      </c>
      <c r="D5191">
        <v>4</v>
      </c>
      <c r="E5191">
        <v>12</v>
      </c>
      <c r="G5191" t="s">
        <v>15</v>
      </c>
      <c r="H5191" s="1">
        <v>45020</v>
      </c>
    </row>
    <row r="5192" spans="1:8" x14ac:dyDescent="0.25">
      <c r="A5192" t="s">
        <v>5213</v>
      </c>
      <c r="B5192" t="s">
        <v>17</v>
      </c>
      <c r="C5192">
        <v>2</v>
      </c>
      <c r="D5192">
        <v>1</v>
      </c>
      <c r="E5192">
        <v>2</v>
      </c>
      <c r="F5192" t="s">
        <v>10</v>
      </c>
      <c r="G5192" t="s">
        <v>11</v>
      </c>
      <c r="H5192" s="1">
        <v>45207</v>
      </c>
    </row>
    <row r="5193" spans="1:8" x14ac:dyDescent="0.25">
      <c r="A5193" t="s">
        <v>5214</v>
      </c>
      <c r="B5193" t="s">
        <v>9</v>
      </c>
      <c r="C5193">
        <v>4</v>
      </c>
      <c r="D5193">
        <v>2</v>
      </c>
      <c r="E5193">
        <v>8</v>
      </c>
      <c r="F5193" t="s">
        <v>10</v>
      </c>
      <c r="H5193" s="1">
        <v>44993</v>
      </c>
    </row>
    <row r="5194" spans="1:8" x14ac:dyDescent="0.25">
      <c r="A5194" t="s">
        <v>5215</v>
      </c>
      <c r="B5194" t="s">
        <v>21</v>
      </c>
      <c r="C5194">
        <v>2</v>
      </c>
      <c r="D5194">
        <v>1.5</v>
      </c>
      <c r="E5194">
        <v>3</v>
      </c>
      <c r="F5194" t="s">
        <v>10</v>
      </c>
      <c r="G5194" t="s">
        <v>11</v>
      </c>
      <c r="H5194" s="1">
        <v>44928</v>
      </c>
    </row>
    <row r="5195" spans="1:8" x14ac:dyDescent="0.25">
      <c r="A5195" t="s">
        <v>5216</v>
      </c>
      <c r="C5195">
        <v>1</v>
      </c>
      <c r="D5195">
        <v>1</v>
      </c>
      <c r="E5195">
        <v>1</v>
      </c>
      <c r="F5195" t="s">
        <v>10</v>
      </c>
      <c r="H5195" s="1">
        <v>45157</v>
      </c>
    </row>
    <row r="5196" spans="1:8" x14ac:dyDescent="0.25">
      <c r="A5196" t="s">
        <v>5217</v>
      </c>
      <c r="B5196" t="s">
        <v>65</v>
      </c>
      <c r="C5196" t="s">
        <v>18</v>
      </c>
      <c r="D5196">
        <v>1.5</v>
      </c>
      <c r="E5196">
        <v>4.5</v>
      </c>
      <c r="G5196" t="s">
        <v>15</v>
      </c>
    </row>
    <row r="5197" spans="1:8" x14ac:dyDescent="0.25">
      <c r="A5197" t="s">
        <v>5218</v>
      </c>
      <c r="B5197" t="s">
        <v>65</v>
      </c>
      <c r="C5197">
        <v>4</v>
      </c>
      <c r="D5197">
        <v>1.5</v>
      </c>
      <c r="E5197" t="s">
        <v>18</v>
      </c>
      <c r="G5197" t="s">
        <v>15</v>
      </c>
      <c r="H5197" s="1">
        <v>45095</v>
      </c>
    </row>
    <row r="5198" spans="1:8" x14ac:dyDescent="0.25">
      <c r="A5198" t="s">
        <v>5219</v>
      </c>
      <c r="B5198" t="s">
        <v>28</v>
      </c>
      <c r="C5198">
        <v>4</v>
      </c>
      <c r="D5198">
        <v>4</v>
      </c>
      <c r="E5198">
        <v>16</v>
      </c>
      <c r="F5198" t="s">
        <v>23</v>
      </c>
      <c r="H5198" s="1">
        <v>45046</v>
      </c>
    </row>
    <row r="5199" spans="1:8" x14ac:dyDescent="0.25">
      <c r="A5199" t="s">
        <v>5220</v>
      </c>
      <c r="B5199" t="s">
        <v>18</v>
      </c>
      <c r="C5199">
        <v>5</v>
      </c>
      <c r="D5199">
        <v>3</v>
      </c>
      <c r="E5199">
        <v>15</v>
      </c>
      <c r="G5199" t="s">
        <v>11</v>
      </c>
      <c r="H5199" t="s">
        <v>21</v>
      </c>
    </row>
    <row r="5200" spans="1:8" x14ac:dyDescent="0.25">
      <c r="A5200" t="s">
        <v>5221</v>
      </c>
      <c r="B5200" t="s">
        <v>39</v>
      </c>
      <c r="C5200">
        <v>3</v>
      </c>
      <c r="D5200">
        <v>3</v>
      </c>
      <c r="E5200">
        <v>9</v>
      </c>
      <c r="F5200" t="s">
        <v>23</v>
      </c>
      <c r="G5200" t="s">
        <v>11</v>
      </c>
      <c r="H5200" s="1">
        <v>45266</v>
      </c>
    </row>
    <row r="5201" spans="1:8" x14ac:dyDescent="0.25">
      <c r="A5201" t="s">
        <v>5222</v>
      </c>
      <c r="B5201" t="s">
        <v>9</v>
      </c>
      <c r="C5201">
        <v>3</v>
      </c>
      <c r="D5201">
        <v>2</v>
      </c>
      <c r="E5201">
        <v>6</v>
      </c>
      <c r="F5201" t="s">
        <v>10</v>
      </c>
      <c r="G5201" t="s">
        <v>15</v>
      </c>
      <c r="H5201" s="1">
        <v>44979</v>
      </c>
    </row>
    <row r="5202" spans="1:8" x14ac:dyDescent="0.25">
      <c r="A5202" t="s">
        <v>5223</v>
      </c>
      <c r="B5202" t="s">
        <v>65</v>
      </c>
      <c r="C5202">
        <v>3</v>
      </c>
      <c r="D5202">
        <v>1.5</v>
      </c>
      <c r="E5202">
        <v>4.5</v>
      </c>
      <c r="F5202" t="s">
        <v>21</v>
      </c>
      <c r="G5202" t="s">
        <v>15</v>
      </c>
      <c r="H5202" s="1">
        <v>45014</v>
      </c>
    </row>
    <row r="5203" spans="1:8" x14ac:dyDescent="0.25">
      <c r="A5203" t="s">
        <v>5224</v>
      </c>
      <c r="B5203" t="s">
        <v>65</v>
      </c>
      <c r="C5203">
        <v>5</v>
      </c>
      <c r="D5203" t="s">
        <v>18</v>
      </c>
      <c r="E5203">
        <v>7.5</v>
      </c>
      <c r="F5203" t="s">
        <v>10</v>
      </c>
      <c r="G5203" t="s">
        <v>15</v>
      </c>
      <c r="H5203" s="1">
        <v>44976</v>
      </c>
    </row>
    <row r="5204" spans="1:8" x14ac:dyDescent="0.25">
      <c r="A5204" t="s">
        <v>5225</v>
      </c>
      <c r="D5204">
        <v>1.5</v>
      </c>
      <c r="E5204">
        <v>1.5</v>
      </c>
      <c r="F5204" t="s">
        <v>14</v>
      </c>
      <c r="G5204" t="s">
        <v>11</v>
      </c>
      <c r="H5204" s="1">
        <v>44975</v>
      </c>
    </row>
    <row r="5205" spans="1:8" x14ac:dyDescent="0.25">
      <c r="A5205" t="s">
        <v>5226</v>
      </c>
      <c r="B5205" t="s">
        <v>20</v>
      </c>
      <c r="C5205">
        <v>2</v>
      </c>
      <c r="D5205">
        <v>5</v>
      </c>
      <c r="E5205">
        <v>10</v>
      </c>
      <c r="F5205" t="s">
        <v>10</v>
      </c>
      <c r="G5205" t="s">
        <v>11</v>
      </c>
      <c r="H5205" s="1">
        <v>45106</v>
      </c>
    </row>
    <row r="5206" spans="1:8" x14ac:dyDescent="0.25">
      <c r="A5206" t="s">
        <v>5227</v>
      </c>
      <c r="B5206" t="s">
        <v>25</v>
      </c>
      <c r="C5206">
        <v>1</v>
      </c>
      <c r="D5206">
        <v>4</v>
      </c>
      <c r="E5206">
        <v>4</v>
      </c>
      <c r="F5206" t="s">
        <v>14</v>
      </c>
      <c r="H5206" t="s">
        <v>18</v>
      </c>
    </row>
    <row r="5207" spans="1:8" x14ac:dyDescent="0.25">
      <c r="A5207" t="s">
        <v>5228</v>
      </c>
      <c r="B5207" t="s">
        <v>20</v>
      </c>
      <c r="C5207">
        <v>4</v>
      </c>
      <c r="D5207">
        <v>5</v>
      </c>
      <c r="E5207">
        <v>20</v>
      </c>
      <c r="F5207" t="s">
        <v>10</v>
      </c>
      <c r="G5207" t="s">
        <v>18</v>
      </c>
      <c r="H5207" s="1">
        <v>45181</v>
      </c>
    </row>
    <row r="5208" spans="1:8" x14ac:dyDescent="0.25">
      <c r="A5208" t="s">
        <v>5229</v>
      </c>
      <c r="B5208" t="s">
        <v>17</v>
      </c>
      <c r="C5208">
        <v>5</v>
      </c>
      <c r="D5208">
        <v>1</v>
      </c>
      <c r="E5208">
        <v>5</v>
      </c>
      <c r="F5208" t="s">
        <v>23</v>
      </c>
      <c r="G5208" t="s">
        <v>15</v>
      </c>
      <c r="H5208" s="1">
        <v>45024</v>
      </c>
    </row>
    <row r="5209" spans="1:8" x14ac:dyDescent="0.25">
      <c r="A5209" t="s">
        <v>5230</v>
      </c>
      <c r="B5209" t="s">
        <v>25</v>
      </c>
      <c r="C5209">
        <v>1</v>
      </c>
      <c r="D5209">
        <v>4</v>
      </c>
      <c r="E5209">
        <v>4</v>
      </c>
      <c r="F5209" t="s">
        <v>14</v>
      </c>
      <c r="H5209" s="1">
        <v>45138</v>
      </c>
    </row>
    <row r="5210" spans="1:8" x14ac:dyDescent="0.25">
      <c r="A5210" t="s">
        <v>5231</v>
      </c>
      <c r="B5210" t="s">
        <v>65</v>
      </c>
      <c r="C5210">
        <v>3</v>
      </c>
      <c r="D5210">
        <v>1.5</v>
      </c>
      <c r="E5210">
        <v>4.5</v>
      </c>
      <c r="F5210" t="s">
        <v>10</v>
      </c>
      <c r="G5210" t="s">
        <v>15</v>
      </c>
      <c r="H5210" s="1">
        <v>45220</v>
      </c>
    </row>
    <row r="5211" spans="1:8" x14ac:dyDescent="0.25">
      <c r="A5211" t="s">
        <v>5232</v>
      </c>
      <c r="B5211" t="s">
        <v>28</v>
      </c>
      <c r="C5211">
        <v>5</v>
      </c>
      <c r="D5211">
        <v>4</v>
      </c>
      <c r="E5211">
        <v>20</v>
      </c>
      <c r="F5211" t="s">
        <v>14</v>
      </c>
      <c r="G5211" t="s">
        <v>21</v>
      </c>
      <c r="H5211" s="1">
        <v>45198</v>
      </c>
    </row>
    <row r="5212" spans="1:8" x14ac:dyDescent="0.25">
      <c r="A5212" t="s">
        <v>5233</v>
      </c>
      <c r="B5212" t="s">
        <v>9</v>
      </c>
      <c r="C5212">
        <v>4</v>
      </c>
      <c r="D5212">
        <v>2</v>
      </c>
      <c r="E5212">
        <v>8</v>
      </c>
      <c r="G5212" t="s">
        <v>15</v>
      </c>
      <c r="H5212" s="1">
        <v>45162</v>
      </c>
    </row>
    <row r="5213" spans="1:8" x14ac:dyDescent="0.25">
      <c r="A5213" t="s">
        <v>5234</v>
      </c>
      <c r="B5213" t="s">
        <v>17</v>
      </c>
      <c r="C5213">
        <v>2</v>
      </c>
      <c r="D5213">
        <v>1</v>
      </c>
      <c r="E5213">
        <v>2</v>
      </c>
      <c r="F5213" t="s">
        <v>21</v>
      </c>
      <c r="G5213" t="s">
        <v>15</v>
      </c>
      <c r="H5213" s="1">
        <v>45154</v>
      </c>
    </row>
    <row r="5214" spans="1:8" x14ac:dyDescent="0.25">
      <c r="A5214" t="s">
        <v>5235</v>
      </c>
      <c r="B5214" t="s">
        <v>39</v>
      </c>
      <c r="C5214" t="s">
        <v>21</v>
      </c>
      <c r="D5214">
        <v>3</v>
      </c>
      <c r="E5214">
        <v>12</v>
      </c>
      <c r="F5214" t="s">
        <v>23</v>
      </c>
      <c r="G5214" t="s">
        <v>11</v>
      </c>
      <c r="H5214" s="1">
        <v>45264</v>
      </c>
    </row>
    <row r="5215" spans="1:8" x14ac:dyDescent="0.25">
      <c r="A5215" t="s">
        <v>5236</v>
      </c>
      <c r="C5215">
        <v>5</v>
      </c>
      <c r="D5215">
        <v>4</v>
      </c>
      <c r="E5215">
        <v>20</v>
      </c>
      <c r="F5215" t="s">
        <v>14</v>
      </c>
      <c r="G5215" t="s">
        <v>11</v>
      </c>
      <c r="H5215" s="1">
        <v>45082</v>
      </c>
    </row>
    <row r="5216" spans="1:8" x14ac:dyDescent="0.25">
      <c r="A5216" t="s">
        <v>5237</v>
      </c>
      <c r="B5216" t="s">
        <v>25</v>
      </c>
      <c r="C5216">
        <v>4</v>
      </c>
      <c r="E5216">
        <v>16</v>
      </c>
      <c r="F5216" t="s">
        <v>23</v>
      </c>
      <c r="G5216" t="s">
        <v>15</v>
      </c>
      <c r="H5216" s="1">
        <v>45286</v>
      </c>
    </row>
    <row r="5217" spans="1:8" x14ac:dyDescent="0.25">
      <c r="A5217" t="s">
        <v>5238</v>
      </c>
      <c r="B5217" t="s">
        <v>65</v>
      </c>
      <c r="C5217">
        <v>1</v>
      </c>
      <c r="E5217">
        <v>1.5</v>
      </c>
      <c r="G5217" t="s">
        <v>15</v>
      </c>
      <c r="H5217" s="1">
        <v>45243</v>
      </c>
    </row>
    <row r="5218" spans="1:8" x14ac:dyDescent="0.25">
      <c r="A5218" t="s">
        <v>5239</v>
      </c>
      <c r="B5218" t="s">
        <v>18</v>
      </c>
      <c r="C5218">
        <v>5</v>
      </c>
      <c r="D5218">
        <v>4</v>
      </c>
      <c r="E5218">
        <v>20</v>
      </c>
      <c r="H5218" s="1">
        <v>44971</v>
      </c>
    </row>
    <row r="5219" spans="1:8" x14ac:dyDescent="0.25">
      <c r="A5219" t="s">
        <v>5240</v>
      </c>
      <c r="B5219" t="s">
        <v>17</v>
      </c>
      <c r="C5219">
        <v>5</v>
      </c>
      <c r="D5219">
        <v>1</v>
      </c>
      <c r="E5219">
        <v>5</v>
      </c>
      <c r="F5219" t="s">
        <v>14</v>
      </c>
      <c r="G5219" t="s">
        <v>11</v>
      </c>
      <c r="H5219" s="1">
        <v>45282</v>
      </c>
    </row>
    <row r="5220" spans="1:8" x14ac:dyDescent="0.25">
      <c r="A5220" t="s">
        <v>5241</v>
      </c>
      <c r="B5220" t="s">
        <v>39</v>
      </c>
      <c r="C5220">
        <v>2</v>
      </c>
      <c r="D5220">
        <v>3</v>
      </c>
      <c r="E5220">
        <v>6</v>
      </c>
      <c r="F5220" t="s">
        <v>23</v>
      </c>
      <c r="G5220" t="s">
        <v>11</v>
      </c>
      <c r="H5220" s="1">
        <v>45149</v>
      </c>
    </row>
    <row r="5221" spans="1:8" x14ac:dyDescent="0.25">
      <c r="A5221" t="s">
        <v>5242</v>
      </c>
      <c r="B5221" t="s">
        <v>39</v>
      </c>
      <c r="C5221">
        <v>5</v>
      </c>
      <c r="E5221">
        <v>15</v>
      </c>
      <c r="F5221" t="s">
        <v>10</v>
      </c>
      <c r="H5221" s="1">
        <v>45258</v>
      </c>
    </row>
    <row r="5222" spans="1:8" x14ac:dyDescent="0.25">
      <c r="A5222" t="s">
        <v>5243</v>
      </c>
      <c r="B5222" t="s">
        <v>9</v>
      </c>
      <c r="C5222">
        <v>3</v>
      </c>
      <c r="D5222">
        <v>2</v>
      </c>
      <c r="E5222" t="s">
        <v>21</v>
      </c>
      <c r="G5222" t="s">
        <v>15</v>
      </c>
      <c r="H5222" s="1">
        <v>45111</v>
      </c>
    </row>
    <row r="5223" spans="1:8" x14ac:dyDescent="0.25">
      <c r="A5223" t="s">
        <v>5244</v>
      </c>
      <c r="B5223" t="s">
        <v>13</v>
      </c>
      <c r="C5223">
        <v>1</v>
      </c>
      <c r="D5223">
        <v>3</v>
      </c>
      <c r="E5223">
        <v>3</v>
      </c>
      <c r="G5223" t="s">
        <v>15</v>
      </c>
      <c r="H5223" s="1">
        <v>45088</v>
      </c>
    </row>
    <row r="5224" spans="1:8" x14ac:dyDescent="0.25">
      <c r="A5224" t="s">
        <v>5245</v>
      </c>
      <c r="B5224" t="s">
        <v>20</v>
      </c>
      <c r="C5224">
        <v>4</v>
      </c>
      <c r="D5224">
        <v>5</v>
      </c>
      <c r="E5224">
        <v>20</v>
      </c>
      <c r="F5224" t="s">
        <v>23</v>
      </c>
      <c r="H5224" s="1">
        <v>44978</v>
      </c>
    </row>
    <row r="5225" spans="1:8" x14ac:dyDescent="0.25">
      <c r="A5225" t="s">
        <v>5246</v>
      </c>
      <c r="B5225" t="s">
        <v>20</v>
      </c>
      <c r="C5225">
        <v>3</v>
      </c>
      <c r="D5225" t="s">
        <v>18</v>
      </c>
      <c r="E5225">
        <v>15</v>
      </c>
      <c r="F5225" t="s">
        <v>10</v>
      </c>
      <c r="G5225" t="s">
        <v>15</v>
      </c>
      <c r="H5225" s="1">
        <v>45015</v>
      </c>
    </row>
    <row r="5226" spans="1:8" x14ac:dyDescent="0.25">
      <c r="A5226" t="s">
        <v>5247</v>
      </c>
      <c r="B5226" t="s">
        <v>25</v>
      </c>
      <c r="C5226">
        <v>1</v>
      </c>
      <c r="D5226">
        <v>4</v>
      </c>
      <c r="F5226" t="s">
        <v>14</v>
      </c>
      <c r="H5226" t="s">
        <v>18</v>
      </c>
    </row>
    <row r="5227" spans="1:8" x14ac:dyDescent="0.25">
      <c r="A5227" t="s">
        <v>5248</v>
      </c>
      <c r="B5227" t="s">
        <v>28</v>
      </c>
      <c r="C5227">
        <v>5</v>
      </c>
      <c r="D5227">
        <v>4</v>
      </c>
      <c r="E5227">
        <v>20</v>
      </c>
      <c r="F5227" t="s">
        <v>23</v>
      </c>
      <c r="G5227" t="s">
        <v>15</v>
      </c>
      <c r="H5227" s="1">
        <v>45149</v>
      </c>
    </row>
    <row r="5228" spans="1:8" x14ac:dyDescent="0.25">
      <c r="A5228" t="s">
        <v>5249</v>
      </c>
      <c r="B5228" t="s">
        <v>28</v>
      </c>
      <c r="C5228">
        <v>5</v>
      </c>
      <c r="D5228">
        <v>4</v>
      </c>
      <c r="E5228">
        <v>20</v>
      </c>
      <c r="F5228" t="s">
        <v>10</v>
      </c>
      <c r="G5228" t="s">
        <v>15</v>
      </c>
      <c r="H5228" s="1">
        <v>44967</v>
      </c>
    </row>
    <row r="5229" spans="1:8" x14ac:dyDescent="0.25">
      <c r="A5229" t="s">
        <v>5250</v>
      </c>
      <c r="B5229" t="s">
        <v>28</v>
      </c>
      <c r="C5229">
        <v>4</v>
      </c>
      <c r="D5229">
        <v>4</v>
      </c>
      <c r="E5229">
        <v>16</v>
      </c>
      <c r="F5229" t="s">
        <v>14</v>
      </c>
      <c r="G5229" t="s">
        <v>15</v>
      </c>
      <c r="H5229" s="1">
        <v>44978</v>
      </c>
    </row>
    <row r="5230" spans="1:8" x14ac:dyDescent="0.25">
      <c r="A5230" t="s">
        <v>5251</v>
      </c>
      <c r="B5230" t="s">
        <v>65</v>
      </c>
      <c r="C5230">
        <v>5</v>
      </c>
      <c r="D5230">
        <v>1.5</v>
      </c>
      <c r="E5230">
        <v>7.5</v>
      </c>
      <c r="F5230" t="s">
        <v>23</v>
      </c>
      <c r="G5230" t="s">
        <v>11</v>
      </c>
      <c r="H5230" s="1">
        <v>45016</v>
      </c>
    </row>
    <row r="5231" spans="1:8" x14ac:dyDescent="0.25">
      <c r="A5231" t="s">
        <v>5252</v>
      </c>
      <c r="B5231" t="s">
        <v>25</v>
      </c>
      <c r="C5231" t="s">
        <v>21</v>
      </c>
      <c r="D5231">
        <v>4</v>
      </c>
      <c r="E5231">
        <v>16</v>
      </c>
      <c r="F5231" t="s">
        <v>23</v>
      </c>
      <c r="H5231" s="1">
        <v>45099</v>
      </c>
    </row>
    <row r="5232" spans="1:8" x14ac:dyDescent="0.25">
      <c r="A5232" t="s">
        <v>5253</v>
      </c>
      <c r="B5232" t="s">
        <v>39</v>
      </c>
      <c r="C5232">
        <v>5</v>
      </c>
      <c r="D5232">
        <v>3</v>
      </c>
      <c r="E5232">
        <v>15</v>
      </c>
      <c r="F5232" t="s">
        <v>18</v>
      </c>
      <c r="H5232" s="1">
        <v>44972</v>
      </c>
    </row>
    <row r="5233" spans="1:8" x14ac:dyDescent="0.25">
      <c r="A5233" t="s">
        <v>5254</v>
      </c>
      <c r="B5233" t="s">
        <v>9</v>
      </c>
      <c r="C5233">
        <v>5</v>
      </c>
      <c r="D5233">
        <v>2</v>
      </c>
      <c r="E5233">
        <v>10</v>
      </c>
      <c r="F5233" t="s">
        <v>23</v>
      </c>
      <c r="G5233" t="s">
        <v>11</v>
      </c>
      <c r="H5233" s="1">
        <v>44988</v>
      </c>
    </row>
    <row r="5234" spans="1:8" x14ac:dyDescent="0.25">
      <c r="A5234" t="s">
        <v>5255</v>
      </c>
      <c r="B5234" t="s">
        <v>9</v>
      </c>
      <c r="C5234">
        <v>1</v>
      </c>
      <c r="E5234">
        <v>2</v>
      </c>
      <c r="G5234" t="s">
        <v>21</v>
      </c>
      <c r="H5234" s="1">
        <v>45039</v>
      </c>
    </row>
    <row r="5235" spans="1:8" x14ac:dyDescent="0.25">
      <c r="A5235" t="s">
        <v>5256</v>
      </c>
      <c r="B5235" t="s">
        <v>17</v>
      </c>
      <c r="C5235">
        <v>2</v>
      </c>
      <c r="D5235">
        <v>1</v>
      </c>
      <c r="E5235">
        <v>2</v>
      </c>
      <c r="F5235" t="s">
        <v>14</v>
      </c>
      <c r="G5235" t="s">
        <v>11</v>
      </c>
      <c r="H5235" s="1">
        <v>45274</v>
      </c>
    </row>
    <row r="5236" spans="1:8" x14ac:dyDescent="0.25">
      <c r="A5236" t="s">
        <v>5257</v>
      </c>
      <c r="B5236" t="s">
        <v>17</v>
      </c>
      <c r="C5236">
        <v>3</v>
      </c>
      <c r="D5236">
        <v>1</v>
      </c>
      <c r="E5236">
        <v>3</v>
      </c>
      <c r="F5236" t="s">
        <v>23</v>
      </c>
      <c r="G5236" t="s">
        <v>15</v>
      </c>
      <c r="H5236" s="1">
        <v>44940</v>
      </c>
    </row>
    <row r="5237" spans="1:8" x14ac:dyDescent="0.25">
      <c r="A5237" t="s">
        <v>5258</v>
      </c>
      <c r="B5237" t="s">
        <v>9</v>
      </c>
      <c r="C5237">
        <v>5</v>
      </c>
      <c r="D5237">
        <v>2</v>
      </c>
      <c r="E5237">
        <v>10</v>
      </c>
      <c r="F5237" t="s">
        <v>14</v>
      </c>
      <c r="G5237" t="s">
        <v>15</v>
      </c>
      <c r="H5237" s="1">
        <v>45012</v>
      </c>
    </row>
    <row r="5238" spans="1:8" x14ac:dyDescent="0.25">
      <c r="A5238" t="s">
        <v>5259</v>
      </c>
      <c r="B5238" t="s">
        <v>20</v>
      </c>
      <c r="C5238">
        <v>3</v>
      </c>
      <c r="D5238">
        <v>5</v>
      </c>
      <c r="E5238">
        <v>15</v>
      </c>
      <c r="F5238" t="s">
        <v>23</v>
      </c>
      <c r="G5238" t="s">
        <v>15</v>
      </c>
      <c r="H5238" t="s">
        <v>18</v>
      </c>
    </row>
    <row r="5239" spans="1:8" x14ac:dyDescent="0.25">
      <c r="A5239" t="s">
        <v>5260</v>
      </c>
      <c r="B5239" t="s">
        <v>39</v>
      </c>
      <c r="C5239">
        <v>1</v>
      </c>
      <c r="D5239">
        <v>3</v>
      </c>
      <c r="E5239">
        <v>3</v>
      </c>
      <c r="H5239" s="1">
        <v>45180</v>
      </c>
    </row>
    <row r="5240" spans="1:8" x14ac:dyDescent="0.25">
      <c r="A5240" t="s">
        <v>5261</v>
      </c>
      <c r="B5240" t="s">
        <v>20</v>
      </c>
      <c r="C5240">
        <v>5</v>
      </c>
      <c r="D5240">
        <v>5</v>
      </c>
      <c r="E5240">
        <v>25</v>
      </c>
      <c r="F5240" t="s">
        <v>14</v>
      </c>
      <c r="H5240" s="1">
        <v>45097</v>
      </c>
    </row>
    <row r="5241" spans="1:8" x14ac:dyDescent="0.25">
      <c r="A5241" t="s">
        <v>5262</v>
      </c>
      <c r="B5241" t="s">
        <v>20</v>
      </c>
      <c r="C5241">
        <v>2</v>
      </c>
      <c r="D5241">
        <v>5</v>
      </c>
      <c r="E5241">
        <v>10</v>
      </c>
      <c r="F5241" t="s">
        <v>14</v>
      </c>
      <c r="G5241" t="s">
        <v>15</v>
      </c>
      <c r="H5241" s="1">
        <v>45222</v>
      </c>
    </row>
    <row r="5242" spans="1:8" x14ac:dyDescent="0.25">
      <c r="A5242" t="s">
        <v>5263</v>
      </c>
      <c r="B5242" t="s">
        <v>65</v>
      </c>
      <c r="C5242">
        <v>3</v>
      </c>
      <c r="D5242">
        <v>1.5</v>
      </c>
      <c r="E5242">
        <v>4.5</v>
      </c>
      <c r="F5242" t="s">
        <v>23</v>
      </c>
      <c r="G5242" t="s">
        <v>15</v>
      </c>
      <c r="H5242" s="1">
        <v>45165</v>
      </c>
    </row>
    <row r="5243" spans="1:8" x14ac:dyDescent="0.25">
      <c r="A5243" t="s">
        <v>5264</v>
      </c>
      <c r="B5243" t="s">
        <v>65</v>
      </c>
      <c r="D5243">
        <v>1.5</v>
      </c>
      <c r="E5243">
        <v>1.5</v>
      </c>
      <c r="F5243" t="s">
        <v>23</v>
      </c>
      <c r="G5243" t="s">
        <v>11</v>
      </c>
      <c r="H5243" s="1">
        <v>45237</v>
      </c>
    </row>
    <row r="5244" spans="1:8" x14ac:dyDescent="0.25">
      <c r="A5244" t="s">
        <v>5265</v>
      </c>
      <c r="B5244" t="s">
        <v>25</v>
      </c>
      <c r="C5244">
        <v>5</v>
      </c>
      <c r="D5244">
        <v>4</v>
      </c>
      <c r="E5244" t="s">
        <v>21</v>
      </c>
      <c r="F5244" t="s">
        <v>14</v>
      </c>
      <c r="G5244" t="s">
        <v>11</v>
      </c>
      <c r="H5244" s="1">
        <v>45023</v>
      </c>
    </row>
    <row r="5245" spans="1:8" x14ac:dyDescent="0.25">
      <c r="A5245" t="s">
        <v>5266</v>
      </c>
      <c r="B5245" t="s">
        <v>17</v>
      </c>
      <c r="C5245">
        <v>3</v>
      </c>
      <c r="D5245" t="s">
        <v>18</v>
      </c>
      <c r="E5245">
        <v>3</v>
      </c>
      <c r="F5245" t="s">
        <v>23</v>
      </c>
      <c r="G5245" t="s">
        <v>15</v>
      </c>
      <c r="H5245" s="1">
        <v>45196</v>
      </c>
    </row>
    <row r="5246" spans="1:8" x14ac:dyDescent="0.25">
      <c r="A5246" t="s">
        <v>5267</v>
      </c>
      <c r="B5246" t="s">
        <v>9</v>
      </c>
      <c r="C5246">
        <v>5</v>
      </c>
      <c r="D5246">
        <v>2</v>
      </c>
      <c r="E5246">
        <v>10</v>
      </c>
      <c r="G5246" t="s">
        <v>11</v>
      </c>
      <c r="H5246" s="1">
        <v>44995</v>
      </c>
    </row>
    <row r="5247" spans="1:8" x14ac:dyDescent="0.25">
      <c r="A5247" t="s">
        <v>5268</v>
      </c>
      <c r="C5247">
        <v>3</v>
      </c>
      <c r="D5247">
        <v>3</v>
      </c>
      <c r="E5247">
        <v>9</v>
      </c>
      <c r="F5247" t="s">
        <v>10</v>
      </c>
      <c r="G5247" t="s">
        <v>11</v>
      </c>
      <c r="H5247" s="1">
        <v>44939</v>
      </c>
    </row>
    <row r="5248" spans="1:8" x14ac:dyDescent="0.25">
      <c r="A5248" t="s">
        <v>5269</v>
      </c>
      <c r="B5248" t="s">
        <v>25</v>
      </c>
      <c r="C5248">
        <v>4</v>
      </c>
      <c r="D5248">
        <v>4</v>
      </c>
      <c r="E5248">
        <v>16</v>
      </c>
      <c r="F5248" t="s">
        <v>23</v>
      </c>
      <c r="G5248" t="s">
        <v>15</v>
      </c>
      <c r="H5248" s="1">
        <v>45216</v>
      </c>
    </row>
    <row r="5249" spans="1:8" x14ac:dyDescent="0.25">
      <c r="A5249" t="s">
        <v>5270</v>
      </c>
      <c r="B5249" t="s">
        <v>39</v>
      </c>
      <c r="C5249">
        <v>3</v>
      </c>
      <c r="D5249">
        <v>3</v>
      </c>
      <c r="E5249">
        <v>9</v>
      </c>
      <c r="F5249" t="s">
        <v>23</v>
      </c>
      <c r="G5249" t="s">
        <v>11</v>
      </c>
      <c r="H5249" s="1">
        <v>45010</v>
      </c>
    </row>
    <row r="5250" spans="1:8" x14ac:dyDescent="0.25">
      <c r="A5250" t="s">
        <v>5271</v>
      </c>
      <c r="B5250" t="s">
        <v>25</v>
      </c>
      <c r="C5250">
        <v>1</v>
      </c>
      <c r="D5250">
        <v>4</v>
      </c>
      <c r="E5250">
        <v>4</v>
      </c>
      <c r="F5250" t="s">
        <v>23</v>
      </c>
      <c r="H5250" s="1">
        <v>44970</v>
      </c>
    </row>
    <row r="5251" spans="1:8" x14ac:dyDescent="0.25">
      <c r="A5251" t="s">
        <v>5272</v>
      </c>
      <c r="B5251" t="s">
        <v>25</v>
      </c>
      <c r="C5251">
        <v>4</v>
      </c>
      <c r="D5251">
        <v>4</v>
      </c>
      <c r="E5251">
        <v>16</v>
      </c>
      <c r="F5251" t="s">
        <v>10</v>
      </c>
      <c r="H5251" s="1">
        <v>44966</v>
      </c>
    </row>
    <row r="5252" spans="1:8" x14ac:dyDescent="0.25">
      <c r="A5252" t="s">
        <v>5273</v>
      </c>
      <c r="B5252" t="s">
        <v>21</v>
      </c>
      <c r="C5252">
        <v>3</v>
      </c>
      <c r="D5252">
        <v>4</v>
      </c>
      <c r="E5252">
        <v>12</v>
      </c>
      <c r="F5252" t="s">
        <v>14</v>
      </c>
      <c r="H5252" s="1">
        <v>44969</v>
      </c>
    </row>
    <row r="5253" spans="1:8" x14ac:dyDescent="0.25">
      <c r="A5253" t="s">
        <v>5274</v>
      </c>
      <c r="B5253" t="s">
        <v>13</v>
      </c>
      <c r="C5253">
        <v>2</v>
      </c>
      <c r="D5253">
        <v>3</v>
      </c>
      <c r="E5253">
        <v>6</v>
      </c>
      <c r="F5253" t="s">
        <v>14</v>
      </c>
      <c r="H5253" s="1">
        <v>45169</v>
      </c>
    </row>
    <row r="5254" spans="1:8" x14ac:dyDescent="0.25">
      <c r="A5254" t="s">
        <v>5275</v>
      </c>
      <c r="B5254" t="s">
        <v>21</v>
      </c>
      <c r="C5254">
        <v>1</v>
      </c>
      <c r="D5254">
        <v>1.5</v>
      </c>
      <c r="E5254">
        <v>1.5</v>
      </c>
      <c r="G5254" t="s">
        <v>15</v>
      </c>
      <c r="H5254" s="1">
        <v>44982</v>
      </c>
    </row>
    <row r="5255" spans="1:8" x14ac:dyDescent="0.25">
      <c r="A5255" t="s">
        <v>5276</v>
      </c>
      <c r="B5255" t="s">
        <v>28</v>
      </c>
      <c r="C5255">
        <v>4</v>
      </c>
      <c r="D5255">
        <v>4</v>
      </c>
      <c r="E5255">
        <v>16</v>
      </c>
      <c r="F5255" t="s">
        <v>10</v>
      </c>
      <c r="G5255" t="s">
        <v>15</v>
      </c>
      <c r="H5255" s="1">
        <v>44957</v>
      </c>
    </row>
    <row r="5256" spans="1:8" x14ac:dyDescent="0.25">
      <c r="A5256" t="s">
        <v>5277</v>
      </c>
      <c r="B5256" t="s">
        <v>39</v>
      </c>
      <c r="C5256">
        <v>1</v>
      </c>
      <c r="D5256">
        <v>3</v>
      </c>
      <c r="E5256">
        <v>3</v>
      </c>
      <c r="F5256" t="s">
        <v>10</v>
      </c>
      <c r="H5256" s="1">
        <v>45283</v>
      </c>
    </row>
    <row r="5257" spans="1:8" x14ac:dyDescent="0.25">
      <c r="A5257" t="s">
        <v>5278</v>
      </c>
      <c r="B5257" t="s">
        <v>28</v>
      </c>
      <c r="C5257">
        <v>1</v>
      </c>
      <c r="D5257">
        <v>4</v>
      </c>
      <c r="E5257">
        <v>4</v>
      </c>
      <c r="H5257" s="1">
        <v>44961</v>
      </c>
    </row>
    <row r="5258" spans="1:8" x14ac:dyDescent="0.25">
      <c r="A5258" t="s">
        <v>5279</v>
      </c>
      <c r="B5258" t="s">
        <v>9</v>
      </c>
      <c r="C5258">
        <v>5</v>
      </c>
      <c r="D5258" t="s">
        <v>18</v>
      </c>
      <c r="E5258">
        <v>10</v>
      </c>
      <c r="H5258" s="1">
        <v>45148</v>
      </c>
    </row>
    <row r="5259" spans="1:8" x14ac:dyDescent="0.25">
      <c r="A5259" t="s">
        <v>5280</v>
      </c>
      <c r="B5259" t="s">
        <v>17</v>
      </c>
      <c r="C5259">
        <v>5</v>
      </c>
      <c r="D5259">
        <v>1</v>
      </c>
      <c r="E5259">
        <v>5</v>
      </c>
      <c r="F5259" t="s">
        <v>10</v>
      </c>
      <c r="H5259" s="1">
        <v>45144</v>
      </c>
    </row>
    <row r="5260" spans="1:8" x14ac:dyDescent="0.25">
      <c r="A5260" t="s">
        <v>5281</v>
      </c>
      <c r="B5260" t="s">
        <v>9</v>
      </c>
      <c r="C5260">
        <v>1</v>
      </c>
      <c r="D5260">
        <v>2</v>
      </c>
      <c r="E5260">
        <v>2</v>
      </c>
      <c r="F5260" t="s">
        <v>10</v>
      </c>
      <c r="G5260" t="s">
        <v>11</v>
      </c>
      <c r="H5260" s="1">
        <v>45188</v>
      </c>
    </row>
    <row r="5261" spans="1:8" x14ac:dyDescent="0.25">
      <c r="A5261" t="s">
        <v>5282</v>
      </c>
      <c r="B5261" t="s">
        <v>39</v>
      </c>
      <c r="C5261">
        <v>4</v>
      </c>
      <c r="D5261">
        <v>3</v>
      </c>
      <c r="E5261">
        <v>12</v>
      </c>
      <c r="H5261" s="1">
        <v>45088</v>
      </c>
    </row>
    <row r="5262" spans="1:8" x14ac:dyDescent="0.25">
      <c r="A5262" t="s">
        <v>5283</v>
      </c>
      <c r="B5262" t="s">
        <v>39</v>
      </c>
      <c r="C5262">
        <v>5</v>
      </c>
      <c r="D5262">
        <v>3</v>
      </c>
      <c r="E5262">
        <v>15</v>
      </c>
      <c r="G5262" t="s">
        <v>11</v>
      </c>
      <c r="H5262" s="1">
        <v>44953</v>
      </c>
    </row>
    <row r="5263" spans="1:8" x14ac:dyDescent="0.25">
      <c r="A5263" t="s">
        <v>5284</v>
      </c>
      <c r="B5263" t="s">
        <v>39</v>
      </c>
      <c r="C5263">
        <v>3</v>
      </c>
      <c r="D5263">
        <v>3</v>
      </c>
      <c r="E5263">
        <v>9</v>
      </c>
      <c r="F5263" t="s">
        <v>23</v>
      </c>
      <c r="H5263" s="1">
        <v>45212</v>
      </c>
    </row>
    <row r="5264" spans="1:8" x14ac:dyDescent="0.25">
      <c r="A5264" t="s">
        <v>5285</v>
      </c>
      <c r="B5264" t="s">
        <v>21</v>
      </c>
      <c r="C5264">
        <v>5</v>
      </c>
      <c r="D5264">
        <v>4</v>
      </c>
      <c r="E5264">
        <v>20</v>
      </c>
      <c r="F5264" t="s">
        <v>10</v>
      </c>
      <c r="G5264" t="s">
        <v>11</v>
      </c>
      <c r="H5264" s="1">
        <v>45033</v>
      </c>
    </row>
    <row r="5265" spans="1:8" x14ac:dyDescent="0.25">
      <c r="A5265" t="s">
        <v>5286</v>
      </c>
      <c r="B5265" t="s">
        <v>20</v>
      </c>
      <c r="C5265" t="s">
        <v>21</v>
      </c>
      <c r="D5265">
        <v>5</v>
      </c>
      <c r="E5265">
        <v>25</v>
      </c>
      <c r="H5265" s="1">
        <v>45162</v>
      </c>
    </row>
    <row r="5266" spans="1:8" x14ac:dyDescent="0.25">
      <c r="A5266" t="s">
        <v>5287</v>
      </c>
      <c r="B5266" t="s">
        <v>25</v>
      </c>
      <c r="C5266">
        <v>1</v>
      </c>
      <c r="D5266">
        <v>4</v>
      </c>
      <c r="E5266">
        <v>4</v>
      </c>
      <c r="F5266" t="s">
        <v>10</v>
      </c>
      <c r="G5266" t="s">
        <v>15</v>
      </c>
    </row>
    <row r="5267" spans="1:8" x14ac:dyDescent="0.25">
      <c r="A5267" t="s">
        <v>5288</v>
      </c>
      <c r="B5267" t="s">
        <v>65</v>
      </c>
      <c r="C5267">
        <v>1</v>
      </c>
      <c r="D5267">
        <v>1.5</v>
      </c>
      <c r="E5267">
        <v>1.5</v>
      </c>
      <c r="F5267" t="s">
        <v>21</v>
      </c>
      <c r="H5267" s="1">
        <v>45088</v>
      </c>
    </row>
    <row r="5268" spans="1:8" x14ac:dyDescent="0.25">
      <c r="A5268" t="s">
        <v>5289</v>
      </c>
      <c r="B5268" t="s">
        <v>17</v>
      </c>
      <c r="C5268">
        <v>5</v>
      </c>
      <c r="D5268">
        <v>1</v>
      </c>
      <c r="E5268">
        <v>5</v>
      </c>
      <c r="F5268" t="s">
        <v>14</v>
      </c>
      <c r="H5268" s="1">
        <v>45185</v>
      </c>
    </row>
    <row r="5269" spans="1:8" x14ac:dyDescent="0.25">
      <c r="A5269" t="s">
        <v>5290</v>
      </c>
      <c r="B5269" t="s">
        <v>28</v>
      </c>
      <c r="C5269">
        <v>5</v>
      </c>
      <c r="D5269">
        <v>4</v>
      </c>
      <c r="E5269" t="s">
        <v>21</v>
      </c>
      <c r="F5269" t="s">
        <v>21</v>
      </c>
      <c r="G5269" t="s">
        <v>11</v>
      </c>
      <c r="H5269" s="1">
        <v>45078</v>
      </c>
    </row>
    <row r="5270" spans="1:8" x14ac:dyDescent="0.25">
      <c r="A5270" t="s">
        <v>5291</v>
      </c>
      <c r="B5270" t="s">
        <v>20</v>
      </c>
      <c r="C5270">
        <v>2</v>
      </c>
      <c r="D5270" t="s">
        <v>18</v>
      </c>
      <c r="E5270">
        <v>10</v>
      </c>
      <c r="F5270" t="s">
        <v>23</v>
      </c>
      <c r="H5270" s="1">
        <v>44982</v>
      </c>
    </row>
    <row r="5271" spans="1:8" x14ac:dyDescent="0.25">
      <c r="A5271" t="s">
        <v>5292</v>
      </c>
      <c r="B5271" t="s">
        <v>13</v>
      </c>
      <c r="C5271">
        <v>1</v>
      </c>
      <c r="D5271">
        <v>3</v>
      </c>
      <c r="E5271">
        <v>3</v>
      </c>
      <c r="H5271" s="1">
        <v>45259</v>
      </c>
    </row>
    <row r="5272" spans="1:8" x14ac:dyDescent="0.25">
      <c r="A5272" t="s">
        <v>5293</v>
      </c>
      <c r="B5272" t="s">
        <v>25</v>
      </c>
      <c r="C5272">
        <v>5</v>
      </c>
      <c r="D5272">
        <v>4</v>
      </c>
      <c r="E5272">
        <v>20</v>
      </c>
      <c r="F5272" t="s">
        <v>23</v>
      </c>
      <c r="G5272" t="s">
        <v>18</v>
      </c>
      <c r="H5272" s="1">
        <v>45069</v>
      </c>
    </row>
    <row r="5273" spans="1:8" x14ac:dyDescent="0.25">
      <c r="A5273" t="s">
        <v>5294</v>
      </c>
      <c r="B5273" t="s">
        <v>20</v>
      </c>
      <c r="C5273">
        <v>3</v>
      </c>
      <c r="D5273">
        <v>5</v>
      </c>
      <c r="E5273">
        <v>15</v>
      </c>
      <c r="F5273" t="s">
        <v>14</v>
      </c>
      <c r="H5273" s="1">
        <v>45263</v>
      </c>
    </row>
    <row r="5274" spans="1:8" x14ac:dyDescent="0.25">
      <c r="A5274" t="s">
        <v>5295</v>
      </c>
      <c r="B5274" t="s">
        <v>25</v>
      </c>
      <c r="C5274">
        <v>5</v>
      </c>
      <c r="D5274">
        <v>4</v>
      </c>
      <c r="E5274">
        <v>20</v>
      </c>
      <c r="G5274" t="s">
        <v>11</v>
      </c>
      <c r="H5274" s="1">
        <v>44959</v>
      </c>
    </row>
    <row r="5275" spans="1:8" x14ac:dyDescent="0.25">
      <c r="A5275" t="s">
        <v>5296</v>
      </c>
      <c r="B5275" t="s">
        <v>9</v>
      </c>
      <c r="C5275">
        <v>2</v>
      </c>
      <c r="D5275">
        <v>2</v>
      </c>
      <c r="E5275">
        <v>4</v>
      </c>
      <c r="F5275" t="s">
        <v>23</v>
      </c>
      <c r="G5275" t="s">
        <v>15</v>
      </c>
      <c r="H5275" s="1">
        <v>45017</v>
      </c>
    </row>
    <row r="5276" spans="1:8" x14ac:dyDescent="0.25">
      <c r="A5276" t="s">
        <v>5297</v>
      </c>
      <c r="B5276" t="s">
        <v>28</v>
      </c>
      <c r="C5276">
        <v>3</v>
      </c>
      <c r="D5276">
        <v>4</v>
      </c>
      <c r="E5276">
        <v>12</v>
      </c>
      <c r="F5276" t="s">
        <v>10</v>
      </c>
      <c r="G5276" t="s">
        <v>15</v>
      </c>
      <c r="H5276" s="1">
        <v>45095</v>
      </c>
    </row>
    <row r="5277" spans="1:8" x14ac:dyDescent="0.25">
      <c r="A5277" t="s">
        <v>5298</v>
      </c>
      <c r="B5277" t="s">
        <v>65</v>
      </c>
      <c r="C5277">
        <v>2</v>
      </c>
      <c r="D5277" t="s">
        <v>21</v>
      </c>
      <c r="E5277">
        <v>3</v>
      </c>
      <c r="F5277" t="s">
        <v>23</v>
      </c>
      <c r="G5277" t="s">
        <v>18</v>
      </c>
      <c r="H5277" s="1">
        <v>45222</v>
      </c>
    </row>
    <row r="5278" spans="1:8" x14ac:dyDescent="0.25">
      <c r="A5278" t="s">
        <v>5299</v>
      </c>
      <c r="B5278" t="s">
        <v>13</v>
      </c>
      <c r="C5278">
        <v>5</v>
      </c>
      <c r="D5278" t="s">
        <v>21</v>
      </c>
      <c r="E5278">
        <v>15</v>
      </c>
      <c r="G5278" t="s">
        <v>15</v>
      </c>
      <c r="H5278" s="1">
        <v>45145</v>
      </c>
    </row>
    <row r="5279" spans="1:8" x14ac:dyDescent="0.25">
      <c r="A5279" t="s">
        <v>5300</v>
      </c>
      <c r="B5279" t="s">
        <v>39</v>
      </c>
      <c r="C5279">
        <v>2</v>
      </c>
      <c r="D5279">
        <v>3</v>
      </c>
      <c r="E5279">
        <v>6</v>
      </c>
      <c r="F5279" t="s">
        <v>14</v>
      </c>
      <c r="G5279" t="s">
        <v>21</v>
      </c>
      <c r="H5279" s="1">
        <v>45077</v>
      </c>
    </row>
    <row r="5280" spans="1:8" x14ac:dyDescent="0.25">
      <c r="A5280" t="s">
        <v>5301</v>
      </c>
      <c r="B5280" t="s">
        <v>13</v>
      </c>
      <c r="C5280">
        <v>4</v>
      </c>
      <c r="D5280">
        <v>3</v>
      </c>
      <c r="E5280">
        <v>12</v>
      </c>
      <c r="F5280" t="s">
        <v>23</v>
      </c>
      <c r="G5280" t="s">
        <v>11</v>
      </c>
      <c r="H5280" s="1">
        <v>45150</v>
      </c>
    </row>
    <row r="5281" spans="1:8" x14ac:dyDescent="0.25">
      <c r="A5281" t="s">
        <v>5302</v>
      </c>
      <c r="B5281" t="s">
        <v>65</v>
      </c>
      <c r="C5281">
        <v>4</v>
      </c>
      <c r="E5281">
        <v>6</v>
      </c>
      <c r="F5281" t="s">
        <v>23</v>
      </c>
      <c r="H5281" s="1">
        <v>44943</v>
      </c>
    </row>
    <row r="5282" spans="1:8" x14ac:dyDescent="0.25">
      <c r="A5282" t="s">
        <v>5303</v>
      </c>
      <c r="B5282" t="s">
        <v>13</v>
      </c>
      <c r="C5282">
        <v>3</v>
      </c>
      <c r="D5282">
        <v>3</v>
      </c>
      <c r="E5282">
        <v>9</v>
      </c>
      <c r="H5282" s="1">
        <v>45173</v>
      </c>
    </row>
    <row r="5283" spans="1:8" x14ac:dyDescent="0.25">
      <c r="A5283" t="s">
        <v>5304</v>
      </c>
      <c r="B5283" t="s">
        <v>17</v>
      </c>
      <c r="C5283">
        <v>4</v>
      </c>
      <c r="D5283">
        <v>1</v>
      </c>
      <c r="E5283">
        <v>4</v>
      </c>
      <c r="F5283" t="s">
        <v>23</v>
      </c>
      <c r="G5283" t="s">
        <v>11</v>
      </c>
      <c r="H5283" s="1">
        <v>45191</v>
      </c>
    </row>
    <row r="5284" spans="1:8" x14ac:dyDescent="0.25">
      <c r="A5284" t="s">
        <v>5305</v>
      </c>
      <c r="B5284" t="s">
        <v>17</v>
      </c>
      <c r="C5284">
        <v>4</v>
      </c>
      <c r="D5284">
        <v>1</v>
      </c>
      <c r="E5284">
        <v>4</v>
      </c>
      <c r="F5284" t="s">
        <v>23</v>
      </c>
      <c r="G5284" t="s">
        <v>15</v>
      </c>
      <c r="H5284" t="s">
        <v>18</v>
      </c>
    </row>
    <row r="5285" spans="1:8" x14ac:dyDescent="0.25">
      <c r="A5285" t="s">
        <v>5306</v>
      </c>
      <c r="B5285" t="s">
        <v>9</v>
      </c>
      <c r="C5285">
        <v>1</v>
      </c>
      <c r="D5285">
        <v>2</v>
      </c>
      <c r="E5285">
        <v>2</v>
      </c>
      <c r="F5285" t="s">
        <v>10</v>
      </c>
      <c r="G5285" t="s">
        <v>15</v>
      </c>
      <c r="H5285" s="1">
        <v>45254</v>
      </c>
    </row>
    <row r="5286" spans="1:8" x14ac:dyDescent="0.25">
      <c r="A5286" t="s">
        <v>5307</v>
      </c>
      <c r="B5286" t="s">
        <v>20</v>
      </c>
      <c r="C5286">
        <v>5</v>
      </c>
      <c r="D5286">
        <v>5</v>
      </c>
      <c r="E5286">
        <v>25</v>
      </c>
      <c r="F5286" t="s">
        <v>18</v>
      </c>
      <c r="G5286" t="s">
        <v>11</v>
      </c>
      <c r="H5286" s="1">
        <v>45082</v>
      </c>
    </row>
    <row r="5287" spans="1:8" x14ac:dyDescent="0.25">
      <c r="A5287" t="s">
        <v>5308</v>
      </c>
      <c r="B5287" t="s">
        <v>65</v>
      </c>
      <c r="C5287">
        <v>2</v>
      </c>
      <c r="D5287">
        <v>1.5</v>
      </c>
      <c r="E5287">
        <v>3</v>
      </c>
      <c r="F5287" t="s">
        <v>21</v>
      </c>
      <c r="H5287" t="s">
        <v>18</v>
      </c>
    </row>
    <row r="5288" spans="1:8" x14ac:dyDescent="0.25">
      <c r="A5288" t="s">
        <v>5309</v>
      </c>
      <c r="B5288" t="s">
        <v>13</v>
      </c>
      <c r="C5288">
        <v>5</v>
      </c>
      <c r="D5288">
        <v>3</v>
      </c>
      <c r="E5288">
        <v>15</v>
      </c>
      <c r="F5288" t="s">
        <v>23</v>
      </c>
      <c r="G5288" t="s">
        <v>11</v>
      </c>
      <c r="H5288" s="1">
        <v>45062</v>
      </c>
    </row>
    <row r="5289" spans="1:8" x14ac:dyDescent="0.25">
      <c r="A5289" t="s">
        <v>5310</v>
      </c>
      <c r="B5289" t="s">
        <v>20</v>
      </c>
      <c r="C5289">
        <v>5</v>
      </c>
      <c r="D5289">
        <v>5</v>
      </c>
      <c r="E5289">
        <v>25</v>
      </c>
      <c r="G5289" t="s">
        <v>21</v>
      </c>
      <c r="H5289" s="1">
        <v>44951</v>
      </c>
    </row>
    <row r="5290" spans="1:8" x14ac:dyDescent="0.25">
      <c r="A5290" t="s">
        <v>5311</v>
      </c>
      <c r="B5290" t="s">
        <v>9</v>
      </c>
      <c r="C5290">
        <v>4</v>
      </c>
      <c r="D5290">
        <v>2</v>
      </c>
      <c r="E5290">
        <v>8</v>
      </c>
      <c r="G5290" t="s">
        <v>15</v>
      </c>
      <c r="H5290" s="1">
        <v>45112</v>
      </c>
    </row>
    <row r="5291" spans="1:8" x14ac:dyDescent="0.25">
      <c r="A5291" t="s">
        <v>5312</v>
      </c>
      <c r="B5291" t="s">
        <v>28</v>
      </c>
      <c r="C5291">
        <v>1</v>
      </c>
      <c r="D5291">
        <v>4</v>
      </c>
      <c r="E5291">
        <v>4</v>
      </c>
      <c r="F5291" t="s">
        <v>23</v>
      </c>
      <c r="G5291" t="s">
        <v>11</v>
      </c>
      <c r="H5291" s="1">
        <v>45092</v>
      </c>
    </row>
    <row r="5292" spans="1:8" x14ac:dyDescent="0.25">
      <c r="A5292" t="s">
        <v>5313</v>
      </c>
      <c r="B5292" t="s">
        <v>13</v>
      </c>
      <c r="C5292">
        <v>4</v>
      </c>
      <c r="D5292">
        <v>3</v>
      </c>
      <c r="E5292">
        <v>12</v>
      </c>
      <c r="F5292" t="s">
        <v>10</v>
      </c>
      <c r="G5292" t="s">
        <v>11</v>
      </c>
      <c r="H5292" s="1">
        <v>45033</v>
      </c>
    </row>
    <row r="5293" spans="1:8" x14ac:dyDescent="0.25">
      <c r="A5293" t="s">
        <v>5314</v>
      </c>
      <c r="B5293" t="s">
        <v>39</v>
      </c>
      <c r="C5293">
        <v>5</v>
      </c>
      <c r="D5293" t="s">
        <v>18</v>
      </c>
      <c r="E5293">
        <v>15</v>
      </c>
      <c r="F5293" t="s">
        <v>18</v>
      </c>
      <c r="G5293" t="s">
        <v>11</v>
      </c>
      <c r="H5293" s="1">
        <v>45049</v>
      </c>
    </row>
    <row r="5294" spans="1:8" x14ac:dyDescent="0.25">
      <c r="A5294" t="s">
        <v>5315</v>
      </c>
      <c r="B5294" t="s">
        <v>17</v>
      </c>
      <c r="C5294">
        <v>2</v>
      </c>
      <c r="D5294">
        <v>1</v>
      </c>
      <c r="E5294">
        <v>2</v>
      </c>
      <c r="F5294" t="s">
        <v>18</v>
      </c>
      <c r="G5294" t="s">
        <v>15</v>
      </c>
      <c r="H5294" t="s">
        <v>18</v>
      </c>
    </row>
    <row r="5295" spans="1:8" x14ac:dyDescent="0.25">
      <c r="A5295" t="s">
        <v>5316</v>
      </c>
      <c r="B5295" t="s">
        <v>13</v>
      </c>
      <c r="C5295">
        <v>2</v>
      </c>
      <c r="D5295">
        <v>3</v>
      </c>
      <c r="E5295">
        <v>6</v>
      </c>
      <c r="H5295" s="1">
        <v>45100</v>
      </c>
    </row>
    <row r="5296" spans="1:8" x14ac:dyDescent="0.25">
      <c r="A5296" t="s">
        <v>5317</v>
      </c>
      <c r="B5296" t="s">
        <v>28</v>
      </c>
      <c r="C5296">
        <v>3</v>
      </c>
      <c r="D5296">
        <v>4</v>
      </c>
      <c r="E5296">
        <v>12</v>
      </c>
      <c r="G5296" t="s">
        <v>11</v>
      </c>
      <c r="H5296" s="1">
        <v>45113</v>
      </c>
    </row>
    <row r="5297" spans="1:8" x14ac:dyDescent="0.25">
      <c r="A5297" t="s">
        <v>5318</v>
      </c>
      <c r="B5297" t="s">
        <v>20</v>
      </c>
      <c r="C5297">
        <v>4</v>
      </c>
      <c r="D5297">
        <v>5</v>
      </c>
      <c r="E5297">
        <v>20</v>
      </c>
      <c r="G5297" t="s">
        <v>11</v>
      </c>
      <c r="H5297" s="1">
        <v>45180</v>
      </c>
    </row>
    <row r="5298" spans="1:8" x14ac:dyDescent="0.25">
      <c r="A5298" t="s">
        <v>5319</v>
      </c>
      <c r="B5298" t="s">
        <v>65</v>
      </c>
      <c r="C5298">
        <v>2</v>
      </c>
      <c r="D5298">
        <v>1.5</v>
      </c>
      <c r="E5298">
        <v>3</v>
      </c>
      <c r="F5298" t="s">
        <v>23</v>
      </c>
      <c r="G5298" t="s">
        <v>15</v>
      </c>
      <c r="H5298" s="1">
        <v>45145</v>
      </c>
    </row>
    <row r="5299" spans="1:8" x14ac:dyDescent="0.25">
      <c r="A5299" t="s">
        <v>5320</v>
      </c>
      <c r="B5299" t="s">
        <v>25</v>
      </c>
      <c r="C5299">
        <v>4</v>
      </c>
      <c r="D5299">
        <v>4</v>
      </c>
      <c r="E5299">
        <v>16</v>
      </c>
      <c r="F5299" t="s">
        <v>14</v>
      </c>
      <c r="G5299" t="s">
        <v>15</v>
      </c>
      <c r="H5299" s="1">
        <v>45216</v>
      </c>
    </row>
    <row r="5300" spans="1:8" x14ac:dyDescent="0.25">
      <c r="A5300" t="s">
        <v>5321</v>
      </c>
      <c r="B5300" t="s">
        <v>65</v>
      </c>
      <c r="C5300">
        <v>1</v>
      </c>
      <c r="D5300">
        <v>1.5</v>
      </c>
      <c r="E5300">
        <v>1.5</v>
      </c>
      <c r="F5300" t="s">
        <v>10</v>
      </c>
      <c r="G5300" t="s">
        <v>11</v>
      </c>
      <c r="H5300" s="1">
        <v>44998</v>
      </c>
    </row>
    <row r="5301" spans="1:8" x14ac:dyDescent="0.25">
      <c r="A5301" t="s">
        <v>5322</v>
      </c>
      <c r="B5301" t="s">
        <v>13</v>
      </c>
      <c r="C5301">
        <v>4</v>
      </c>
      <c r="D5301">
        <v>3</v>
      </c>
      <c r="E5301">
        <v>12</v>
      </c>
      <c r="F5301" t="s">
        <v>21</v>
      </c>
      <c r="G5301" t="s">
        <v>15</v>
      </c>
      <c r="H5301" s="1">
        <v>45264</v>
      </c>
    </row>
    <row r="5302" spans="1:8" x14ac:dyDescent="0.25">
      <c r="A5302" t="s">
        <v>5323</v>
      </c>
      <c r="B5302" t="s">
        <v>18</v>
      </c>
      <c r="C5302">
        <v>2</v>
      </c>
      <c r="D5302">
        <v>3</v>
      </c>
      <c r="E5302">
        <v>6</v>
      </c>
      <c r="F5302" t="s">
        <v>10</v>
      </c>
      <c r="G5302" t="s">
        <v>11</v>
      </c>
      <c r="H5302" s="1">
        <v>45152</v>
      </c>
    </row>
    <row r="5303" spans="1:8" x14ac:dyDescent="0.25">
      <c r="A5303" t="s">
        <v>5324</v>
      </c>
      <c r="B5303" t="s">
        <v>25</v>
      </c>
      <c r="C5303">
        <v>4</v>
      </c>
      <c r="D5303">
        <v>4</v>
      </c>
      <c r="E5303">
        <v>16</v>
      </c>
      <c r="F5303" t="s">
        <v>14</v>
      </c>
      <c r="G5303" t="s">
        <v>15</v>
      </c>
      <c r="H5303" s="1">
        <v>45158</v>
      </c>
    </row>
    <row r="5304" spans="1:8" x14ac:dyDescent="0.25">
      <c r="A5304" t="s">
        <v>5325</v>
      </c>
      <c r="B5304" t="s">
        <v>39</v>
      </c>
      <c r="C5304">
        <v>1</v>
      </c>
      <c r="D5304">
        <v>3</v>
      </c>
      <c r="E5304">
        <v>3</v>
      </c>
      <c r="F5304" t="s">
        <v>23</v>
      </c>
      <c r="G5304" t="s">
        <v>15</v>
      </c>
      <c r="H5304" s="1">
        <v>45269</v>
      </c>
    </row>
    <row r="5305" spans="1:8" x14ac:dyDescent="0.25">
      <c r="A5305" t="s">
        <v>5326</v>
      </c>
      <c r="B5305" t="s">
        <v>20</v>
      </c>
      <c r="C5305">
        <v>3</v>
      </c>
      <c r="D5305">
        <v>5</v>
      </c>
      <c r="E5305">
        <v>15</v>
      </c>
      <c r="G5305" t="s">
        <v>11</v>
      </c>
      <c r="H5305" s="1">
        <v>45201</v>
      </c>
    </row>
    <row r="5306" spans="1:8" x14ac:dyDescent="0.25">
      <c r="A5306" t="s">
        <v>5327</v>
      </c>
      <c r="B5306" t="s">
        <v>9</v>
      </c>
      <c r="C5306">
        <v>5</v>
      </c>
      <c r="D5306">
        <v>2</v>
      </c>
      <c r="E5306">
        <v>10</v>
      </c>
      <c r="F5306" t="s">
        <v>10</v>
      </c>
      <c r="G5306" t="s">
        <v>15</v>
      </c>
      <c r="H5306" s="1">
        <v>45106</v>
      </c>
    </row>
    <row r="5307" spans="1:8" x14ac:dyDescent="0.25">
      <c r="A5307" t="s">
        <v>5328</v>
      </c>
      <c r="B5307" t="s">
        <v>13</v>
      </c>
      <c r="C5307">
        <v>4</v>
      </c>
      <c r="D5307">
        <v>3</v>
      </c>
      <c r="E5307">
        <v>12</v>
      </c>
      <c r="F5307" t="s">
        <v>10</v>
      </c>
      <c r="H5307" s="1">
        <v>45244</v>
      </c>
    </row>
    <row r="5308" spans="1:8" x14ac:dyDescent="0.25">
      <c r="A5308" t="s">
        <v>5329</v>
      </c>
      <c r="B5308" t="s">
        <v>39</v>
      </c>
      <c r="C5308">
        <v>3</v>
      </c>
      <c r="D5308">
        <v>3</v>
      </c>
      <c r="E5308">
        <v>9</v>
      </c>
      <c r="G5308" t="s">
        <v>11</v>
      </c>
      <c r="H5308" s="1">
        <v>44983</v>
      </c>
    </row>
    <row r="5309" spans="1:8" x14ac:dyDescent="0.25">
      <c r="A5309" t="s">
        <v>5330</v>
      </c>
      <c r="B5309" t="s">
        <v>28</v>
      </c>
      <c r="C5309">
        <v>3</v>
      </c>
      <c r="D5309">
        <v>4</v>
      </c>
      <c r="E5309">
        <v>12</v>
      </c>
      <c r="G5309" t="s">
        <v>11</v>
      </c>
      <c r="H5309" s="1">
        <v>44930</v>
      </c>
    </row>
    <row r="5310" spans="1:8" x14ac:dyDescent="0.25">
      <c r="A5310" t="s">
        <v>5331</v>
      </c>
      <c r="B5310" t="s">
        <v>25</v>
      </c>
      <c r="C5310">
        <v>4</v>
      </c>
      <c r="D5310">
        <v>4</v>
      </c>
      <c r="E5310">
        <v>16</v>
      </c>
      <c r="F5310" t="s">
        <v>23</v>
      </c>
      <c r="H5310" s="1">
        <v>45047</v>
      </c>
    </row>
    <row r="5311" spans="1:8" x14ac:dyDescent="0.25">
      <c r="A5311" t="s">
        <v>5332</v>
      </c>
      <c r="B5311" t="s">
        <v>28</v>
      </c>
      <c r="C5311">
        <v>2</v>
      </c>
      <c r="D5311">
        <v>4</v>
      </c>
      <c r="E5311">
        <v>8</v>
      </c>
      <c r="G5311" t="s">
        <v>15</v>
      </c>
      <c r="H5311" s="1">
        <v>45088</v>
      </c>
    </row>
    <row r="5312" spans="1:8" x14ac:dyDescent="0.25">
      <c r="A5312" t="s">
        <v>5333</v>
      </c>
      <c r="B5312" t="s">
        <v>9</v>
      </c>
      <c r="C5312">
        <v>3</v>
      </c>
      <c r="D5312">
        <v>2</v>
      </c>
      <c r="E5312">
        <v>6</v>
      </c>
      <c r="F5312" t="s">
        <v>23</v>
      </c>
      <c r="G5312" t="s">
        <v>15</v>
      </c>
      <c r="H5312" s="1">
        <v>44932</v>
      </c>
    </row>
    <row r="5313" spans="1:8" x14ac:dyDescent="0.25">
      <c r="A5313" t="s">
        <v>5334</v>
      </c>
      <c r="B5313" t="s">
        <v>9</v>
      </c>
      <c r="C5313">
        <v>1</v>
      </c>
      <c r="D5313">
        <v>2</v>
      </c>
      <c r="E5313">
        <v>2</v>
      </c>
      <c r="F5313" t="s">
        <v>14</v>
      </c>
      <c r="G5313" t="s">
        <v>18</v>
      </c>
      <c r="H5313" s="1">
        <v>45249</v>
      </c>
    </row>
    <row r="5314" spans="1:8" x14ac:dyDescent="0.25">
      <c r="A5314" t="s">
        <v>5335</v>
      </c>
      <c r="B5314" t="s">
        <v>9</v>
      </c>
      <c r="C5314">
        <v>4</v>
      </c>
      <c r="D5314">
        <v>2</v>
      </c>
      <c r="E5314">
        <v>8</v>
      </c>
      <c r="H5314" s="1">
        <v>45262</v>
      </c>
    </row>
    <row r="5315" spans="1:8" x14ac:dyDescent="0.25">
      <c r="A5315" t="s">
        <v>5336</v>
      </c>
      <c r="B5315" t="s">
        <v>9</v>
      </c>
      <c r="C5315">
        <v>5</v>
      </c>
      <c r="D5315">
        <v>2</v>
      </c>
      <c r="E5315">
        <v>10</v>
      </c>
      <c r="G5315" t="s">
        <v>15</v>
      </c>
      <c r="H5315" s="1">
        <v>44931</v>
      </c>
    </row>
    <row r="5316" spans="1:8" x14ac:dyDescent="0.25">
      <c r="A5316" t="s">
        <v>5337</v>
      </c>
      <c r="B5316" t="s">
        <v>13</v>
      </c>
      <c r="C5316">
        <v>3</v>
      </c>
      <c r="D5316">
        <v>3</v>
      </c>
      <c r="E5316">
        <v>9</v>
      </c>
      <c r="G5316" t="s">
        <v>15</v>
      </c>
      <c r="H5316" s="1">
        <v>44988</v>
      </c>
    </row>
    <row r="5317" spans="1:8" x14ac:dyDescent="0.25">
      <c r="A5317" t="s">
        <v>5338</v>
      </c>
      <c r="B5317" t="s">
        <v>9</v>
      </c>
      <c r="C5317">
        <v>4</v>
      </c>
      <c r="D5317">
        <v>2</v>
      </c>
      <c r="E5317">
        <v>8</v>
      </c>
      <c r="F5317" t="s">
        <v>10</v>
      </c>
      <c r="G5317" t="s">
        <v>11</v>
      </c>
      <c r="H5317" s="1">
        <v>45123</v>
      </c>
    </row>
    <row r="5318" spans="1:8" x14ac:dyDescent="0.25">
      <c r="A5318" t="s">
        <v>5339</v>
      </c>
      <c r="B5318" t="s">
        <v>39</v>
      </c>
      <c r="C5318">
        <v>2</v>
      </c>
      <c r="D5318">
        <v>3</v>
      </c>
      <c r="E5318">
        <v>6</v>
      </c>
      <c r="H5318" s="1">
        <v>44989</v>
      </c>
    </row>
    <row r="5319" spans="1:8" x14ac:dyDescent="0.25">
      <c r="A5319" t="s">
        <v>5340</v>
      </c>
      <c r="B5319" t="s">
        <v>39</v>
      </c>
      <c r="C5319">
        <v>4</v>
      </c>
      <c r="D5319">
        <v>3</v>
      </c>
      <c r="E5319">
        <v>12</v>
      </c>
      <c r="G5319" t="s">
        <v>11</v>
      </c>
      <c r="H5319" s="1">
        <v>44936</v>
      </c>
    </row>
    <row r="5320" spans="1:8" x14ac:dyDescent="0.25">
      <c r="A5320" t="s">
        <v>5341</v>
      </c>
      <c r="B5320" t="s">
        <v>28</v>
      </c>
      <c r="C5320">
        <v>4</v>
      </c>
      <c r="D5320">
        <v>4</v>
      </c>
      <c r="E5320">
        <v>16</v>
      </c>
      <c r="F5320" t="s">
        <v>10</v>
      </c>
      <c r="G5320" t="s">
        <v>11</v>
      </c>
      <c r="H5320" s="1">
        <v>45025</v>
      </c>
    </row>
    <row r="5321" spans="1:8" x14ac:dyDescent="0.25">
      <c r="A5321" t="s">
        <v>5342</v>
      </c>
      <c r="B5321" t="s">
        <v>9</v>
      </c>
      <c r="C5321">
        <v>5</v>
      </c>
      <c r="D5321">
        <v>2</v>
      </c>
      <c r="E5321">
        <v>10</v>
      </c>
      <c r="F5321" t="s">
        <v>14</v>
      </c>
      <c r="G5321" t="s">
        <v>11</v>
      </c>
      <c r="H5321" s="1">
        <v>45228</v>
      </c>
    </row>
    <row r="5322" spans="1:8" x14ac:dyDescent="0.25">
      <c r="A5322" t="s">
        <v>5343</v>
      </c>
      <c r="B5322" t="s">
        <v>9</v>
      </c>
      <c r="C5322">
        <v>4</v>
      </c>
      <c r="D5322">
        <v>2</v>
      </c>
      <c r="E5322">
        <v>8</v>
      </c>
      <c r="F5322" t="s">
        <v>14</v>
      </c>
      <c r="G5322" t="s">
        <v>11</v>
      </c>
      <c r="H5322" s="1">
        <v>45264</v>
      </c>
    </row>
    <row r="5323" spans="1:8" x14ac:dyDescent="0.25">
      <c r="A5323" t="s">
        <v>5344</v>
      </c>
      <c r="B5323" t="s">
        <v>65</v>
      </c>
      <c r="C5323">
        <v>3</v>
      </c>
      <c r="D5323">
        <v>1.5</v>
      </c>
      <c r="E5323">
        <v>4.5</v>
      </c>
      <c r="F5323" t="s">
        <v>23</v>
      </c>
      <c r="H5323" s="1">
        <v>45233</v>
      </c>
    </row>
    <row r="5324" spans="1:8" x14ac:dyDescent="0.25">
      <c r="A5324" t="s">
        <v>5345</v>
      </c>
      <c r="B5324" t="s">
        <v>39</v>
      </c>
      <c r="C5324">
        <v>4</v>
      </c>
      <c r="D5324">
        <v>3</v>
      </c>
      <c r="E5324">
        <v>12</v>
      </c>
      <c r="F5324" t="s">
        <v>10</v>
      </c>
      <c r="G5324" t="s">
        <v>15</v>
      </c>
      <c r="H5324" s="1">
        <v>44931</v>
      </c>
    </row>
    <row r="5325" spans="1:8" x14ac:dyDescent="0.25">
      <c r="A5325" t="s">
        <v>5346</v>
      </c>
      <c r="B5325" t="s">
        <v>65</v>
      </c>
      <c r="C5325">
        <v>5</v>
      </c>
      <c r="D5325">
        <v>1.5</v>
      </c>
      <c r="E5325">
        <v>7.5</v>
      </c>
      <c r="F5325" t="s">
        <v>14</v>
      </c>
      <c r="G5325" t="s">
        <v>15</v>
      </c>
      <c r="H5325" s="1">
        <v>44974</v>
      </c>
    </row>
    <row r="5326" spans="1:8" x14ac:dyDescent="0.25">
      <c r="A5326" t="s">
        <v>5347</v>
      </c>
      <c r="B5326" t="s">
        <v>18</v>
      </c>
      <c r="C5326">
        <v>2</v>
      </c>
      <c r="D5326">
        <v>1.5</v>
      </c>
      <c r="F5326" t="s">
        <v>14</v>
      </c>
      <c r="H5326" s="1">
        <v>45151</v>
      </c>
    </row>
    <row r="5327" spans="1:8" x14ac:dyDescent="0.25">
      <c r="A5327" t="s">
        <v>5348</v>
      </c>
      <c r="B5327" t="s">
        <v>25</v>
      </c>
      <c r="C5327">
        <v>5</v>
      </c>
      <c r="D5327">
        <v>4</v>
      </c>
      <c r="E5327">
        <v>20</v>
      </c>
      <c r="F5327" t="s">
        <v>14</v>
      </c>
      <c r="G5327" t="s">
        <v>15</v>
      </c>
      <c r="H5327" s="1">
        <v>44991</v>
      </c>
    </row>
    <row r="5328" spans="1:8" x14ac:dyDescent="0.25">
      <c r="A5328" t="s">
        <v>5349</v>
      </c>
      <c r="B5328" t="s">
        <v>17</v>
      </c>
      <c r="C5328">
        <v>3</v>
      </c>
      <c r="D5328">
        <v>1</v>
      </c>
      <c r="E5328">
        <v>3</v>
      </c>
      <c r="F5328" t="s">
        <v>23</v>
      </c>
      <c r="G5328" t="s">
        <v>15</v>
      </c>
      <c r="H5328" s="1">
        <v>45117</v>
      </c>
    </row>
    <row r="5329" spans="1:8" x14ac:dyDescent="0.25">
      <c r="A5329" t="s">
        <v>5350</v>
      </c>
      <c r="B5329" t="s">
        <v>20</v>
      </c>
      <c r="C5329">
        <v>2</v>
      </c>
      <c r="D5329">
        <v>5</v>
      </c>
      <c r="E5329">
        <v>10</v>
      </c>
      <c r="G5329" t="s">
        <v>11</v>
      </c>
      <c r="H5329" s="1">
        <v>45092</v>
      </c>
    </row>
    <row r="5330" spans="1:8" x14ac:dyDescent="0.25">
      <c r="A5330" t="s">
        <v>5351</v>
      </c>
      <c r="B5330" t="s">
        <v>65</v>
      </c>
      <c r="C5330">
        <v>3</v>
      </c>
      <c r="D5330">
        <v>1.5</v>
      </c>
      <c r="E5330">
        <v>4.5</v>
      </c>
      <c r="F5330" t="s">
        <v>14</v>
      </c>
      <c r="G5330" t="s">
        <v>18</v>
      </c>
      <c r="H5330" s="1">
        <v>45097</v>
      </c>
    </row>
    <row r="5331" spans="1:8" x14ac:dyDescent="0.25">
      <c r="A5331" t="s">
        <v>5352</v>
      </c>
      <c r="B5331" t="s">
        <v>17</v>
      </c>
      <c r="C5331">
        <v>5</v>
      </c>
      <c r="D5331">
        <v>1</v>
      </c>
      <c r="E5331" t="s">
        <v>21</v>
      </c>
      <c r="G5331" t="s">
        <v>15</v>
      </c>
      <c r="H5331" s="1">
        <v>45249</v>
      </c>
    </row>
    <row r="5332" spans="1:8" x14ac:dyDescent="0.25">
      <c r="A5332" t="s">
        <v>5353</v>
      </c>
      <c r="B5332" t="s">
        <v>20</v>
      </c>
      <c r="C5332">
        <v>2</v>
      </c>
      <c r="D5332">
        <v>5</v>
      </c>
      <c r="E5332">
        <v>10</v>
      </c>
      <c r="F5332" t="s">
        <v>10</v>
      </c>
      <c r="H5332" s="1">
        <v>44944</v>
      </c>
    </row>
    <row r="5333" spans="1:8" x14ac:dyDescent="0.25">
      <c r="A5333" t="s">
        <v>5354</v>
      </c>
      <c r="B5333" t="s">
        <v>28</v>
      </c>
      <c r="C5333">
        <v>5</v>
      </c>
      <c r="D5333">
        <v>4</v>
      </c>
      <c r="E5333">
        <v>20</v>
      </c>
      <c r="F5333" t="s">
        <v>23</v>
      </c>
      <c r="G5333" t="s">
        <v>11</v>
      </c>
      <c r="H5333" s="1">
        <v>45201</v>
      </c>
    </row>
    <row r="5334" spans="1:8" x14ac:dyDescent="0.25">
      <c r="A5334" t="s">
        <v>5355</v>
      </c>
      <c r="B5334" t="s">
        <v>65</v>
      </c>
      <c r="C5334">
        <v>3</v>
      </c>
      <c r="D5334">
        <v>1.5</v>
      </c>
      <c r="E5334">
        <v>4.5</v>
      </c>
      <c r="F5334" t="s">
        <v>14</v>
      </c>
      <c r="G5334" t="s">
        <v>11</v>
      </c>
      <c r="H5334" s="1">
        <v>45007</v>
      </c>
    </row>
    <row r="5335" spans="1:8" x14ac:dyDescent="0.25">
      <c r="A5335" t="s">
        <v>5356</v>
      </c>
      <c r="B5335" t="s">
        <v>17</v>
      </c>
      <c r="C5335">
        <v>2</v>
      </c>
      <c r="D5335">
        <v>1</v>
      </c>
      <c r="E5335">
        <v>2</v>
      </c>
      <c r="G5335" t="s">
        <v>11</v>
      </c>
      <c r="H5335" s="1">
        <v>45179</v>
      </c>
    </row>
    <row r="5336" spans="1:8" x14ac:dyDescent="0.25">
      <c r="A5336" t="s">
        <v>5357</v>
      </c>
      <c r="B5336" t="s">
        <v>20</v>
      </c>
      <c r="C5336">
        <v>2</v>
      </c>
      <c r="D5336">
        <v>5</v>
      </c>
      <c r="E5336">
        <v>10</v>
      </c>
      <c r="F5336" t="s">
        <v>23</v>
      </c>
      <c r="H5336" s="1">
        <v>45078</v>
      </c>
    </row>
    <row r="5337" spans="1:8" x14ac:dyDescent="0.25">
      <c r="A5337" t="s">
        <v>5358</v>
      </c>
      <c r="B5337" t="s">
        <v>20</v>
      </c>
      <c r="C5337">
        <v>4</v>
      </c>
      <c r="D5337" t="s">
        <v>18</v>
      </c>
      <c r="E5337">
        <v>20</v>
      </c>
      <c r="F5337" t="s">
        <v>23</v>
      </c>
      <c r="H5337" s="1">
        <v>44941</v>
      </c>
    </row>
    <row r="5338" spans="1:8" x14ac:dyDescent="0.25">
      <c r="A5338" t="s">
        <v>5359</v>
      </c>
      <c r="B5338" t="s">
        <v>13</v>
      </c>
      <c r="C5338">
        <v>2</v>
      </c>
      <c r="D5338">
        <v>3</v>
      </c>
      <c r="E5338">
        <v>6</v>
      </c>
      <c r="G5338" t="s">
        <v>15</v>
      </c>
      <c r="H5338" s="1">
        <v>45184</v>
      </c>
    </row>
    <row r="5339" spans="1:8" x14ac:dyDescent="0.25">
      <c r="A5339" t="s">
        <v>5360</v>
      </c>
      <c r="B5339" t="s">
        <v>13</v>
      </c>
      <c r="C5339">
        <v>1</v>
      </c>
      <c r="D5339">
        <v>3</v>
      </c>
      <c r="E5339">
        <v>3</v>
      </c>
      <c r="G5339" t="s">
        <v>18</v>
      </c>
      <c r="H5339" s="1">
        <v>45230</v>
      </c>
    </row>
    <row r="5340" spans="1:8" x14ac:dyDescent="0.25">
      <c r="A5340" t="s">
        <v>5361</v>
      </c>
      <c r="B5340" t="s">
        <v>28</v>
      </c>
      <c r="C5340">
        <v>2</v>
      </c>
      <c r="D5340">
        <v>4</v>
      </c>
      <c r="E5340">
        <v>8</v>
      </c>
      <c r="F5340" t="s">
        <v>23</v>
      </c>
      <c r="G5340" t="s">
        <v>11</v>
      </c>
      <c r="H5340" s="1">
        <v>45087</v>
      </c>
    </row>
    <row r="5341" spans="1:8" x14ac:dyDescent="0.25">
      <c r="A5341" t="s">
        <v>5362</v>
      </c>
      <c r="B5341" t="s">
        <v>17</v>
      </c>
      <c r="C5341">
        <v>4</v>
      </c>
      <c r="D5341">
        <v>1</v>
      </c>
      <c r="E5341">
        <v>4</v>
      </c>
      <c r="G5341" t="s">
        <v>21</v>
      </c>
      <c r="H5341" s="1">
        <v>44951</v>
      </c>
    </row>
    <row r="5342" spans="1:8" x14ac:dyDescent="0.25">
      <c r="A5342" t="s">
        <v>5363</v>
      </c>
      <c r="B5342" t="s">
        <v>28</v>
      </c>
      <c r="C5342">
        <v>1</v>
      </c>
      <c r="D5342">
        <v>4</v>
      </c>
      <c r="E5342">
        <v>4</v>
      </c>
      <c r="H5342" s="1">
        <v>45117</v>
      </c>
    </row>
    <row r="5343" spans="1:8" x14ac:dyDescent="0.25">
      <c r="A5343" t="s">
        <v>5364</v>
      </c>
      <c r="B5343" t="s">
        <v>13</v>
      </c>
      <c r="C5343">
        <v>1</v>
      </c>
      <c r="D5343">
        <v>3</v>
      </c>
      <c r="E5343">
        <v>3</v>
      </c>
      <c r="F5343" t="s">
        <v>14</v>
      </c>
      <c r="G5343" t="s">
        <v>15</v>
      </c>
      <c r="H5343" s="1">
        <v>44938</v>
      </c>
    </row>
    <row r="5344" spans="1:8" x14ac:dyDescent="0.25">
      <c r="A5344" t="s">
        <v>5365</v>
      </c>
      <c r="B5344" t="s">
        <v>17</v>
      </c>
      <c r="C5344">
        <v>5</v>
      </c>
      <c r="D5344">
        <v>1</v>
      </c>
      <c r="E5344">
        <v>5</v>
      </c>
      <c r="F5344" t="s">
        <v>18</v>
      </c>
      <c r="G5344" t="s">
        <v>15</v>
      </c>
      <c r="H5344" s="1">
        <v>45136</v>
      </c>
    </row>
    <row r="5345" spans="1:8" x14ac:dyDescent="0.25">
      <c r="A5345" t="s">
        <v>5366</v>
      </c>
      <c r="B5345" t="s">
        <v>28</v>
      </c>
      <c r="C5345">
        <v>4</v>
      </c>
      <c r="D5345">
        <v>4</v>
      </c>
      <c r="E5345">
        <v>16</v>
      </c>
      <c r="F5345" t="s">
        <v>14</v>
      </c>
      <c r="H5345" s="1">
        <v>45063</v>
      </c>
    </row>
    <row r="5346" spans="1:8" x14ac:dyDescent="0.25">
      <c r="A5346" t="s">
        <v>5367</v>
      </c>
      <c r="B5346" t="s">
        <v>25</v>
      </c>
      <c r="C5346">
        <v>3</v>
      </c>
      <c r="D5346">
        <v>4</v>
      </c>
      <c r="E5346">
        <v>12</v>
      </c>
      <c r="F5346" t="s">
        <v>23</v>
      </c>
      <c r="G5346" t="s">
        <v>11</v>
      </c>
      <c r="H5346" s="1">
        <v>45121</v>
      </c>
    </row>
    <row r="5347" spans="1:8" x14ac:dyDescent="0.25">
      <c r="A5347" t="s">
        <v>5368</v>
      </c>
      <c r="B5347" t="s">
        <v>20</v>
      </c>
      <c r="C5347">
        <v>2</v>
      </c>
      <c r="D5347">
        <v>5</v>
      </c>
      <c r="E5347">
        <v>10</v>
      </c>
      <c r="F5347" t="s">
        <v>23</v>
      </c>
      <c r="H5347" s="1">
        <v>45226</v>
      </c>
    </row>
    <row r="5348" spans="1:8" x14ac:dyDescent="0.25">
      <c r="A5348" t="s">
        <v>5369</v>
      </c>
      <c r="B5348" t="s">
        <v>65</v>
      </c>
      <c r="C5348">
        <v>1</v>
      </c>
      <c r="D5348">
        <v>1.5</v>
      </c>
      <c r="E5348">
        <v>1.5</v>
      </c>
      <c r="F5348" t="s">
        <v>23</v>
      </c>
      <c r="G5348" t="s">
        <v>11</v>
      </c>
      <c r="H5348" t="s">
        <v>18</v>
      </c>
    </row>
    <row r="5349" spans="1:8" x14ac:dyDescent="0.25">
      <c r="A5349" t="s">
        <v>5370</v>
      </c>
      <c r="B5349" t="s">
        <v>20</v>
      </c>
      <c r="C5349">
        <v>5</v>
      </c>
      <c r="D5349">
        <v>5</v>
      </c>
      <c r="E5349">
        <v>25</v>
      </c>
      <c r="F5349" t="s">
        <v>10</v>
      </c>
      <c r="H5349" s="1">
        <v>45106</v>
      </c>
    </row>
    <row r="5350" spans="1:8" x14ac:dyDescent="0.25">
      <c r="A5350" t="s">
        <v>5371</v>
      </c>
      <c r="B5350" t="s">
        <v>17</v>
      </c>
      <c r="C5350">
        <v>4</v>
      </c>
      <c r="D5350">
        <v>1</v>
      </c>
      <c r="E5350">
        <v>4</v>
      </c>
      <c r="G5350" t="s">
        <v>15</v>
      </c>
      <c r="H5350" s="1">
        <v>44937</v>
      </c>
    </row>
    <row r="5351" spans="1:8" x14ac:dyDescent="0.25">
      <c r="A5351" t="s">
        <v>5372</v>
      </c>
      <c r="B5351" t="s">
        <v>9</v>
      </c>
      <c r="C5351">
        <v>2</v>
      </c>
      <c r="D5351">
        <v>2</v>
      </c>
      <c r="E5351">
        <v>4</v>
      </c>
      <c r="F5351" t="s">
        <v>14</v>
      </c>
      <c r="G5351" t="s">
        <v>15</v>
      </c>
      <c r="H5351" s="1">
        <v>44951</v>
      </c>
    </row>
    <row r="5352" spans="1:8" x14ac:dyDescent="0.25">
      <c r="A5352" t="s">
        <v>5373</v>
      </c>
      <c r="B5352" t="s">
        <v>20</v>
      </c>
      <c r="C5352">
        <v>2</v>
      </c>
      <c r="D5352">
        <v>5</v>
      </c>
      <c r="E5352">
        <v>10</v>
      </c>
      <c r="G5352" t="s">
        <v>11</v>
      </c>
      <c r="H5352" s="1">
        <v>45250</v>
      </c>
    </row>
    <row r="5353" spans="1:8" x14ac:dyDescent="0.25">
      <c r="A5353" t="s">
        <v>5374</v>
      </c>
      <c r="B5353" t="s">
        <v>20</v>
      </c>
      <c r="C5353">
        <v>4</v>
      </c>
      <c r="D5353">
        <v>5</v>
      </c>
      <c r="E5353">
        <v>20</v>
      </c>
      <c r="F5353" t="s">
        <v>14</v>
      </c>
      <c r="G5353" t="s">
        <v>15</v>
      </c>
    </row>
    <row r="5354" spans="1:8" x14ac:dyDescent="0.25">
      <c r="A5354" t="s">
        <v>5375</v>
      </c>
      <c r="B5354" t="s">
        <v>25</v>
      </c>
      <c r="C5354">
        <v>4</v>
      </c>
      <c r="D5354">
        <v>4</v>
      </c>
      <c r="E5354">
        <v>16</v>
      </c>
      <c r="F5354" t="s">
        <v>23</v>
      </c>
      <c r="G5354" t="s">
        <v>15</v>
      </c>
      <c r="H5354" s="1">
        <v>45209</v>
      </c>
    </row>
    <row r="5355" spans="1:8" x14ac:dyDescent="0.25">
      <c r="A5355" t="s">
        <v>5376</v>
      </c>
      <c r="B5355" t="s">
        <v>20</v>
      </c>
      <c r="C5355">
        <v>1</v>
      </c>
      <c r="D5355">
        <v>5</v>
      </c>
      <c r="E5355">
        <v>5</v>
      </c>
      <c r="F5355" t="s">
        <v>14</v>
      </c>
      <c r="H5355" s="1">
        <v>45267</v>
      </c>
    </row>
    <row r="5356" spans="1:8" x14ac:dyDescent="0.25">
      <c r="A5356" t="s">
        <v>5377</v>
      </c>
      <c r="B5356" t="s">
        <v>39</v>
      </c>
      <c r="C5356">
        <v>4</v>
      </c>
      <c r="D5356">
        <v>3</v>
      </c>
      <c r="E5356">
        <v>12</v>
      </c>
      <c r="F5356" t="s">
        <v>23</v>
      </c>
      <c r="G5356" t="s">
        <v>15</v>
      </c>
      <c r="H5356" s="1">
        <v>45057</v>
      </c>
    </row>
    <row r="5357" spans="1:8" x14ac:dyDescent="0.25">
      <c r="A5357" t="s">
        <v>5378</v>
      </c>
      <c r="B5357" t="s">
        <v>28</v>
      </c>
      <c r="C5357">
        <v>1</v>
      </c>
      <c r="D5357">
        <v>4</v>
      </c>
      <c r="E5357">
        <v>4</v>
      </c>
      <c r="G5357" t="s">
        <v>15</v>
      </c>
      <c r="H5357" s="1">
        <v>45197</v>
      </c>
    </row>
    <row r="5358" spans="1:8" x14ac:dyDescent="0.25">
      <c r="A5358" t="s">
        <v>5379</v>
      </c>
      <c r="B5358" t="s">
        <v>65</v>
      </c>
      <c r="C5358">
        <v>5</v>
      </c>
      <c r="D5358">
        <v>1.5</v>
      </c>
      <c r="G5358" t="s">
        <v>15</v>
      </c>
      <c r="H5358" s="1">
        <v>45044</v>
      </c>
    </row>
    <row r="5359" spans="1:8" x14ac:dyDescent="0.25">
      <c r="A5359" t="s">
        <v>5380</v>
      </c>
      <c r="B5359" t="s">
        <v>65</v>
      </c>
      <c r="C5359">
        <v>3</v>
      </c>
      <c r="D5359">
        <v>1.5</v>
      </c>
      <c r="E5359">
        <v>4.5</v>
      </c>
      <c r="F5359" t="s">
        <v>14</v>
      </c>
      <c r="H5359" s="1">
        <v>44963</v>
      </c>
    </row>
    <row r="5360" spans="1:8" x14ac:dyDescent="0.25">
      <c r="A5360" t="s">
        <v>5381</v>
      </c>
      <c r="B5360" t="s">
        <v>9</v>
      </c>
      <c r="C5360">
        <v>5</v>
      </c>
      <c r="D5360">
        <v>2</v>
      </c>
      <c r="E5360">
        <v>10</v>
      </c>
      <c r="F5360" t="s">
        <v>23</v>
      </c>
      <c r="G5360" t="s">
        <v>15</v>
      </c>
      <c r="H5360" s="1">
        <v>45131</v>
      </c>
    </row>
    <row r="5361" spans="1:8" x14ac:dyDescent="0.25">
      <c r="A5361" t="s">
        <v>5382</v>
      </c>
      <c r="B5361" t="s">
        <v>39</v>
      </c>
      <c r="C5361">
        <v>5</v>
      </c>
      <c r="D5361">
        <v>3</v>
      </c>
      <c r="E5361">
        <v>15</v>
      </c>
      <c r="H5361" s="1">
        <v>45125</v>
      </c>
    </row>
    <row r="5362" spans="1:8" x14ac:dyDescent="0.25">
      <c r="A5362" t="s">
        <v>5383</v>
      </c>
      <c r="B5362" t="s">
        <v>17</v>
      </c>
      <c r="C5362">
        <v>4</v>
      </c>
      <c r="D5362">
        <v>1</v>
      </c>
      <c r="E5362">
        <v>4</v>
      </c>
      <c r="G5362" t="s">
        <v>11</v>
      </c>
      <c r="H5362" s="1">
        <v>45028</v>
      </c>
    </row>
    <row r="5363" spans="1:8" x14ac:dyDescent="0.25">
      <c r="A5363" t="s">
        <v>5384</v>
      </c>
      <c r="B5363" t="s">
        <v>28</v>
      </c>
      <c r="C5363">
        <v>3</v>
      </c>
      <c r="D5363">
        <v>4</v>
      </c>
      <c r="E5363">
        <v>12</v>
      </c>
      <c r="F5363" t="s">
        <v>23</v>
      </c>
      <c r="G5363" t="s">
        <v>15</v>
      </c>
      <c r="H5363" s="1">
        <v>45223</v>
      </c>
    </row>
    <row r="5364" spans="1:8" x14ac:dyDescent="0.25">
      <c r="A5364" t="s">
        <v>5385</v>
      </c>
      <c r="B5364" t="s">
        <v>28</v>
      </c>
      <c r="C5364">
        <v>3</v>
      </c>
      <c r="D5364">
        <v>4</v>
      </c>
      <c r="E5364">
        <v>12</v>
      </c>
      <c r="F5364" t="s">
        <v>14</v>
      </c>
      <c r="G5364" t="s">
        <v>11</v>
      </c>
      <c r="H5364" s="1">
        <v>45237</v>
      </c>
    </row>
    <row r="5365" spans="1:8" x14ac:dyDescent="0.25">
      <c r="A5365" t="s">
        <v>5386</v>
      </c>
      <c r="B5365" t="s">
        <v>9</v>
      </c>
      <c r="C5365">
        <v>3</v>
      </c>
      <c r="D5365">
        <v>2</v>
      </c>
      <c r="E5365">
        <v>6</v>
      </c>
      <c r="G5365" t="s">
        <v>21</v>
      </c>
      <c r="H5365" s="1">
        <v>45098</v>
      </c>
    </row>
    <row r="5366" spans="1:8" x14ac:dyDescent="0.25">
      <c r="A5366" t="s">
        <v>5387</v>
      </c>
      <c r="B5366" t="s">
        <v>9</v>
      </c>
      <c r="C5366">
        <v>1</v>
      </c>
      <c r="D5366">
        <v>2</v>
      </c>
      <c r="E5366">
        <v>2</v>
      </c>
      <c r="F5366" t="s">
        <v>10</v>
      </c>
      <c r="H5366" s="1">
        <v>44959</v>
      </c>
    </row>
    <row r="5367" spans="1:8" x14ac:dyDescent="0.25">
      <c r="A5367" t="s">
        <v>5388</v>
      </c>
      <c r="B5367" t="s">
        <v>9</v>
      </c>
      <c r="C5367">
        <v>5</v>
      </c>
      <c r="E5367">
        <v>10</v>
      </c>
      <c r="G5367" t="s">
        <v>15</v>
      </c>
      <c r="H5367" s="1">
        <v>44932</v>
      </c>
    </row>
    <row r="5368" spans="1:8" x14ac:dyDescent="0.25">
      <c r="A5368" t="s">
        <v>5389</v>
      </c>
      <c r="B5368" t="s">
        <v>28</v>
      </c>
      <c r="C5368" t="s">
        <v>18</v>
      </c>
      <c r="D5368">
        <v>4</v>
      </c>
      <c r="E5368">
        <v>4</v>
      </c>
      <c r="F5368" t="s">
        <v>23</v>
      </c>
      <c r="H5368" s="1">
        <v>45081</v>
      </c>
    </row>
    <row r="5369" spans="1:8" x14ac:dyDescent="0.25">
      <c r="A5369" t="s">
        <v>5390</v>
      </c>
      <c r="B5369" t="s">
        <v>17</v>
      </c>
      <c r="C5369">
        <v>5</v>
      </c>
      <c r="E5369">
        <v>5</v>
      </c>
      <c r="F5369" t="s">
        <v>23</v>
      </c>
      <c r="G5369" t="s">
        <v>11</v>
      </c>
      <c r="H5369" s="1">
        <v>45235</v>
      </c>
    </row>
    <row r="5370" spans="1:8" x14ac:dyDescent="0.25">
      <c r="A5370" t="s">
        <v>5391</v>
      </c>
      <c r="B5370" t="s">
        <v>65</v>
      </c>
      <c r="C5370">
        <v>4</v>
      </c>
      <c r="D5370">
        <v>1.5</v>
      </c>
      <c r="E5370">
        <v>6</v>
      </c>
      <c r="G5370" t="s">
        <v>15</v>
      </c>
      <c r="H5370" s="1">
        <v>45118</v>
      </c>
    </row>
    <row r="5371" spans="1:8" x14ac:dyDescent="0.25">
      <c r="A5371" t="s">
        <v>5392</v>
      </c>
      <c r="B5371" t="s">
        <v>9</v>
      </c>
      <c r="C5371">
        <v>5</v>
      </c>
      <c r="D5371">
        <v>2</v>
      </c>
      <c r="H5371" s="1">
        <v>44976</v>
      </c>
    </row>
    <row r="5372" spans="1:8" x14ac:dyDescent="0.25">
      <c r="A5372" t="s">
        <v>5393</v>
      </c>
      <c r="B5372" t="s">
        <v>28</v>
      </c>
      <c r="C5372">
        <v>3</v>
      </c>
      <c r="D5372">
        <v>4</v>
      </c>
      <c r="E5372">
        <v>12</v>
      </c>
      <c r="F5372" t="s">
        <v>10</v>
      </c>
      <c r="H5372" s="1">
        <v>45136</v>
      </c>
    </row>
    <row r="5373" spans="1:8" x14ac:dyDescent="0.25">
      <c r="A5373" t="s">
        <v>5394</v>
      </c>
      <c r="B5373" t="s">
        <v>39</v>
      </c>
      <c r="C5373" t="s">
        <v>21</v>
      </c>
      <c r="D5373">
        <v>3</v>
      </c>
      <c r="E5373">
        <v>6</v>
      </c>
      <c r="F5373" t="s">
        <v>14</v>
      </c>
      <c r="G5373" t="s">
        <v>21</v>
      </c>
      <c r="H5373" s="1">
        <v>45190</v>
      </c>
    </row>
    <row r="5374" spans="1:8" x14ac:dyDescent="0.25">
      <c r="A5374" t="s">
        <v>5395</v>
      </c>
      <c r="C5374">
        <v>2</v>
      </c>
      <c r="D5374">
        <v>5</v>
      </c>
      <c r="E5374">
        <v>10</v>
      </c>
      <c r="F5374" t="s">
        <v>10</v>
      </c>
      <c r="H5374" s="1">
        <v>45144</v>
      </c>
    </row>
    <row r="5375" spans="1:8" x14ac:dyDescent="0.25">
      <c r="A5375" t="s">
        <v>5396</v>
      </c>
      <c r="B5375" t="s">
        <v>25</v>
      </c>
      <c r="C5375">
        <v>4</v>
      </c>
      <c r="D5375">
        <v>4</v>
      </c>
      <c r="E5375">
        <v>16</v>
      </c>
      <c r="F5375" t="s">
        <v>10</v>
      </c>
      <c r="H5375" s="1">
        <v>45270</v>
      </c>
    </row>
    <row r="5376" spans="1:8" x14ac:dyDescent="0.25">
      <c r="A5376" t="s">
        <v>5397</v>
      </c>
      <c r="B5376" t="s">
        <v>39</v>
      </c>
      <c r="C5376">
        <v>1</v>
      </c>
      <c r="D5376">
        <v>3</v>
      </c>
      <c r="E5376">
        <v>3</v>
      </c>
      <c r="F5376" t="s">
        <v>10</v>
      </c>
      <c r="G5376" t="s">
        <v>15</v>
      </c>
      <c r="H5376" s="1">
        <v>45192</v>
      </c>
    </row>
    <row r="5377" spans="1:8" x14ac:dyDescent="0.25">
      <c r="A5377" t="s">
        <v>5398</v>
      </c>
      <c r="B5377" t="s">
        <v>13</v>
      </c>
      <c r="C5377">
        <v>1</v>
      </c>
      <c r="D5377">
        <v>3</v>
      </c>
      <c r="E5377">
        <v>3</v>
      </c>
      <c r="F5377" t="s">
        <v>23</v>
      </c>
      <c r="G5377" t="s">
        <v>11</v>
      </c>
      <c r="H5377" s="1">
        <v>45218</v>
      </c>
    </row>
    <row r="5378" spans="1:8" x14ac:dyDescent="0.25">
      <c r="A5378" t="s">
        <v>5399</v>
      </c>
      <c r="B5378" t="s">
        <v>28</v>
      </c>
      <c r="C5378">
        <v>3</v>
      </c>
      <c r="D5378">
        <v>4</v>
      </c>
      <c r="E5378">
        <v>12</v>
      </c>
      <c r="G5378" t="s">
        <v>15</v>
      </c>
      <c r="H5378" s="1">
        <v>45056</v>
      </c>
    </row>
    <row r="5379" spans="1:8" x14ac:dyDescent="0.25">
      <c r="A5379" t="s">
        <v>5400</v>
      </c>
      <c r="B5379" t="s">
        <v>39</v>
      </c>
      <c r="C5379">
        <v>2</v>
      </c>
      <c r="D5379">
        <v>3</v>
      </c>
      <c r="E5379">
        <v>6</v>
      </c>
      <c r="G5379" t="s">
        <v>11</v>
      </c>
      <c r="H5379" s="1">
        <v>45058</v>
      </c>
    </row>
    <row r="5380" spans="1:8" x14ac:dyDescent="0.25">
      <c r="A5380" t="s">
        <v>5401</v>
      </c>
      <c r="B5380" t="s">
        <v>39</v>
      </c>
      <c r="C5380">
        <v>5</v>
      </c>
      <c r="D5380">
        <v>3</v>
      </c>
      <c r="E5380">
        <v>15</v>
      </c>
      <c r="F5380" t="s">
        <v>14</v>
      </c>
      <c r="G5380" t="s">
        <v>11</v>
      </c>
      <c r="H5380" s="1">
        <v>45276</v>
      </c>
    </row>
    <row r="5381" spans="1:8" x14ac:dyDescent="0.25">
      <c r="A5381" t="s">
        <v>5402</v>
      </c>
      <c r="B5381" t="s">
        <v>9</v>
      </c>
      <c r="C5381">
        <v>4</v>
      </c>
      <c r="D5381">
        <v>2</v>
      </c>
      <c r="E5381">
        <v>8</v>
      </c>
      <c r="F5381" t="s">
        <v>14</v>
      </c>
      <c r="G5381" t="s">
        <v>11</v>
      </c>
      <c r="H5381" s="1">
        <v>44991</v>
      </c>
    </row>
    <row r="5382" spans="1:8" x14ac:dyDescent="0.25">
      <c r="A5382" t="s">
        <v>5403</v>
      </c>
      <c r="B5382" t="s">
        <v>17</v>
      </c>
      <c r="C5382">
        <v>1</v>
      </c>
      <c r="D5382">
        <v>1</v>
      </c>
      <c r="E5382">
        <v>1</v>
      </c>
      <c r="F5382" t="s">
        <v>14</v>
      </c>
      <c r="G5382" t="s">
        <v>11</v>
      </c>
      <c r="H5382" s="1">
        <v>45162</v>
      </c>
    </row>
    <row r="5383" spans="1:8" x14ac:dyDescent="0.25">
      <c r="A5383" t="s">
        <v>5404</v>
      </c>
      <c r="B5383" t="s">
        <v>17</v>
      </c>
      <c r="C5383">
        <v>3</v>
      </c>
      <c r="D5383">
        <v>1</v>
      </c>
      <c r="E5383" t="s">
        <v>21</v>
      </c>
      <c r="F5383" t="s">
        <v>23</v>
      </c>
      <c r="G5383" t="s">
        <v>15</v>
      </c>
      <c r="H5383" s="1">
        <v>45190</v>
      </c>
    </row>
    <row r="5384" spans="1:8" x14ac:dyDescent="0.25">
      <c r="A5384" t="s">
        <v>5405</v>
      </c>
      <c r="B5384" t="s">
        <v>17</v>
      </c>
      <c r="C5384">
        <v>2</v>
      </c>
      <c r="D5384">
        <v>1</v>
      </c>
      <c r="E5384">
        <v>2</v>
      </c>
      <c r="H5384" s="1">
        <v>45254</v>
      </c>
    </row>
    <row r="5385" spans="1:8" x14ac:dyDescent="0.25">
      <c r="A5385" t="s">
        <v>5406</v>
      </c>
      <c r="B5385" t="s">
        <v>17</v>
      </c>
      <c r="C5385">
        <v>5</v>
      </c>
      <c r="D5385">
        <v>1</v>
      </c>
      <c r="E5385">
        <v>5</v>
      </c>
      <c r="F5385" t="s">
        <v>14</v>
      </c>
      <c r="G5385" t="s">
        <v>11</v>
      </c>
      <c r="H5385" s="1">
        <v>45192</v>
      </c>
    </row>
    <row r="5386" spans="1:8" x14ac:dyDescent="0.25">
      <c r="A5386" t="s">
        <v>5407</v>
      </c>
      <c r="B5386" t="s">
        <v>9</v>
      </c>
      <c r="C5386">
        <v>3</v>
      </c>
      <c r="D5386">
        <v>2</v>
      </c>
      <c r="E5386">
        <v>6</v>
      </c>
      <c r="F5386" t="s">
        <v>23</v>
      </c>
      <c r="G5386" t="s">
        <v>11</v>
      </c>
      <c r="H5386" s="1">
        <v>44977</v>
      </c>
    </row>
    <row r="5387" spans="1:8" x14ac:dyDescent="0.25">
      <c r="A5387" t="s">
        <v>5408</v>
      </c>
      <c r="B5387" t="s">
        <v>9</v>
      </c>
      <c r="C5387">
        <v>5</v>
      </c>
      <c r="D5387">
        <v>2</v>
      </c>
      <c r="E5387">
        <v>10</v>
      </c>
      <c r="F5387" t="s">
        <v>23</v>
      </c>
      <c r="G5387" t="s">
        <v>15</v>
      </c>
      <c r="H5387" s="1">
        <v>45049</v>
      </c>
    </row>
    <row r="5388" spans="1:8" x14ac:dyDescent="0.25">
      <c r="A5388" t="s">
        <v>5409</v>
      </c>
      <c r="B5388" t="s">
        <v>65</v>
      </c>
      <c r="C5388">
        <v>3</v>
      </c>
      <c r="D5388">
        <v>1.5</v>
      </c>
      <c r="E5388">
        <v>4.5</v>
      </c>
      <c r="F5388" t="s">
        <v>10</v>
      </c>
      <c r="G5388" t="s">
        <v>15</v>
      </c>
      <c r="H5388" s="1">
        <v>45001</v>
      </c>
    </row>
    <row r="5389" spans="1:8" x14ac:dyDescent="0.25">
      <c r="A5389" t="s">
        <v>5410</v>
      </c>
      <c r="B5389" t="s">
        <v>9</v>
      </c>
      <c r="C5389">
        <v>4</v>
      </c>
      <c r="D5389">
        <v>2</v>
      </c>
      <c r="E5389">
        <v>8</v>
      </c>
      <c r="G5389" t="s">
        <v>11</v>
      </c>
      <c r="H5389" s="1">
        <v>45211</v>
      </c>
    </row>
    <row r="5390" spans="1:8" x14ac:dyDescent="0.25">
      <c r="A5390" t="s">
        <v>5411</v>
      </c>
      <c r="B5390" t="s">
        <v>17</v>
      </c>
      <c r="C5390" t="s">
        <v>21</v>
      </c>
      <c r="D5390">
        <v>1</v>
      </c>
      <c r="E5390">
        <v>4</v>
      </c>
      <c r="G5390" t="s">
        <v>11</v>
      </c>
      <c r="H5390" s="1">
        <v>44928</v>
      </c>
    </row>
    <row r="5391" spans="1:8" x14ac:dyDescent="0.25">
      <c r="A5391" t="s">
        <v>5412</v>
      </c>
      <c r="B5391" t="s">
        <v>39</v>
      </c>
      <c r="C5391">
        <v>2</v>
      </c>
      <c r="D5391">
        <v>3</v>
      </c>
      <c r="E5391">
        <v>6</v>
      </c>
      <c r="H5391" s="1">
        <v>45151</v>
      </c>
    </row>
    <row r="5392" spans="1:8" x14ac:dyDescent="0.25">
      <c r="A5392" t="s">
        <v>5413</v>
      </c>
      <c r="B5392" t="s">
        <v>17</v>
      </c>
      <c r="C5392">
        <v>1</v>
      </c>
      <c r="D5392">
        <v>1</v>
      </c>
      <c r="E5392">
        <v>1</v>
      </c>
      <c r="F5392" t="s">
        <v>14</v>
      </c>
      <c r="H5392" s="1">
        <v>45051</v>
      </c>
    </row>
    <row r="5393" spans="1:8" x14ac:dyDescent="0.25">
      <c r="A5393" t="s">
        <v>5414</v>
      </c>
      <c r="B5393" t="s">
        <v>9</v>
      </c>
      <c r="C5393">
        <v>5</v>
      </c>
      <c r="D5393">
        <v>2</v>
      </c>
      <c r="E5393">
        <v>10</v>
      </c>
      <c r="G5393" t="s">
        <v>18</v>
      </c>
      <c r="H5393" s="1">
        <v>44936</v>
      </c>
    </row>
    <row r="5394" spans="1:8" x14ac:dyDescent="0.25">
      <c r="A5394" t="s">
        <v>5415</v>
      </c>
      <c r="B5394" t="s">
        <v>17</v>
      </c>
      <c r="C5394">
        <v>5</v>
      </c>
      <c r="D5394">
        <v>1</v>
      </c>
      <c r="E5394">
        <v>5</v>
      </c>
      <c r="F5394" t="s">
        <v>10</v>
      </c>
      <c r="G5394" t="s">
        <v>11</v>
      </c>
      <c r="H5394" s="1">
        <v>45076</v>
      </c>
    </row>
    <row r="5395" spans="1:8" x14ac:dyDescent="0.25">
      <c r="A5395" t="s">
        <v>5416</v>
      </c>
      <c r="B5395" t="s">
        <v>65</v>
      </c>
      <c r="C5395">
        <v>3</v>
      </c>
      <c r="D5395">
        <v>1.5</v>
      </c>
      <c r="E5395">
        <v>4.5</v>
      </c>
      <c r="F5395" t="s">
        <v>23</v>
      </c>
      <c r="G5395" t="s">
        <v>15</v>
      </c>
      <c r="H5395" s="1">
        <v>45274</v>
      </c>
    </row>
    <row r="5396" spans="1:8" x14ac:dyDescent="0.25">
      <c r="A5396" t="s">
        <v>5417</v>
      </c>
      <c r="C5396">
        <v>2</v>
      </c>
      <c r="D5396">
        <v>1</v>
      </c>
      <c r="E5396">
        <v>2</v>
      </c>
      <c r="F5396" t="s">
        <v>23</v>
      </c>
      <c r="H5396" s="1">
        <v>45272</v>
      </c>
    </row>
    <row r="5397" spans="1:8" x14ac:dyDescent="0.25">
      <c r="A5397" t="s">
        <v>5418</v>
      </c>
      <c r="B5397" t="s">
        <v>9</v>
      </c>
      <c r="C5397">
        <v>5</v>
      </c>
      <c r="D5397">
        <v>2</v>
      </c>
      <c r="E5397">
        <v>10</v>
      </c>
      <c r="F5397" t="s">
        <v>23</v>
      </c>
      <c r="H5397" s="1">
        <v>45188</v>
      </c>
    </row>
    <row r="5398" spans="1:8" x14ac:dyDescent="0.25">
      <c r="A5398" t="s">
        <v>5419</v>
      </c>
      <c r="B5398" t="s">
        <v>65</v>
      </c>
      <c r="C5398">
        <v>2</v>
      </c>
      <c r="D5398">
        <v>1.5</v>
      </c>
      <c r="E5398">
        <v>3</v>
      </c>
      <c r="F5398" t="s">
        <v>21</v>
      </c>
      <c r="G5398" t="s">
        <v>11</v>
      </c>
      <c r="H5398" s="1">
        <v>45255</v>
      </c>
    </row>
    <row r="5399" spans="1:8" x14ac:dyDescent="0.25">
      <c r="A5399" t="s">
        <v>5420</v>
      </c>
      <c r="B5399" t="s">
        <v>65</v>
      </c>
      <c r="C5399">
        <v>5</v>
      </c>
      <c r="D5399">
        <v>1.5</v>
      </c>
      <c r="E5399">
        <v>7.5</v>
      </c>
      <c r="F5399" t="s">
        <v>10</v>
      </c>
      <c r="G5399" t="s">
        <v>15</v>
      </c>
      <c r="H5399" s="1">
        <v>45288</v>
      </c>
    </row>
    <row r="5400" spans="1:8" x14ac:dyDescent="0.25">
      <c r="A5400" t="s">
        <v>5421</v>
      </c>
      <c r="B5400" t="s">
        <v>28</v>
      </c>
      <c r="C5400">
        <v>5</v>
      </c>
      <c r="D5400">
        <v>4</v>
      </c>
      <c r="E5400">
        <v>20</v>
      </c>
      <c r="F5400" t="s">
        <v>14</v>
      </c>
      <c r="G5400" t="s">
        <v>11</v>
      </c>
      <c r="H5400" s="1">
        <v>45271</v>
      </c>
    </row>
    <row r="5401" spans="1:8" x14ac:dyDescent="0.25">
      <c r="A5401" t="s">
        <v>5422</v>
      </c>
      <c r="B5401" t="s">
        <v>25</v>
      </c>
      <c r="C5401">
        <v>1</v>
      </c>
      <c r="D5401">
        <v>4</v>
      </c>
      <c r="E5401">
        <v>4</v>
      </c>
      <c r="F5401" t="s">
        <v>23</v>
      </c>
      <c r="H5401" s="1">
        <v>45221</v>
      </c>
    </row>
    <row r="5402" spans="1:8" x14ac:dyDescent="0.25">
      <c r="A5402" t="s">
        <v>5423</v>
      </c>
      <c r="B5402" t="s">
        <v>20</v>
      </c>
      <c r="C5402">
        <v>4</v>
      </c>
      <c r="D5402">
        <v>5</v>
      </c>
      <c r="E5402">
        <v>20</v>
      </c>
      <c r="G5402" t="s">
        <v>15</v>
      </c>
      <c r="H5402" s="1">
        <v>45283</v>
      </c>
    </row>
    <row r="5403" spans="1:8" x14ac:dyDescent="0.25">
      <c r="A5403" t="s">
        <v>5424</v>
      </c>
      <c r="B5403" t="s">
        <v>25</v>
      </c>
      <c r="C5403">
        <v>4</v>
      </c>
      <c r="D5403">
        <v>4</v>
      </c>
      <c r="E5403">
        <v>16</v>
      </c>
      <c r="F5403" t="s">
        <v>23</v>
      </c>
      <c r="G5403" t="s">
        <v>11</v>
      </c>
      <c r="H5403" s="1">
        <v>44980</v>
      </c>
    </row>
    <row r="5404" spans="1:8" x14ac:dyDescent="0.25">
      <c r="A5404" t="s">
        <v>5425</v>
      </c>
      <c r="B5404" t="s">
        <v>13</v>
      </c>
      <c r="C5404">
        <v>2</v>
      </c>
      <c r="D5404">
        <v>3</v>
      </c>
      <c r="E5404">
        <v>6</v>
      </c>
      <c r="H5404" s="1">
        <v>45163</v>
      </c>
    </row>
    <row r="5405" spans="1:8" x14ac:dyDescent="0.25">
      <c r="A5405" t="s">
        <v>5426</v>
      </c>
      <c r="B5405" t="s">
        <v>28</v>
      </c>
      <c r="C5405">
        <v>2</v>
      </c>
      <c r="D5405">
        <v>4</v>
      </c>
      <c r="E5405">
        <v>8</v>
      </c>
      <c r="F5405" t="s">
        <v>10</v>
      </c>
      <c r="G5405" t="s">
        <v>11</v>
      </c>
      <c r="H5405" s="1">
        <v>45139</v>
      </c>
    </row>
    <row r="5406" spans="1:8" x14ac:dyDescent="0.25">
      <c r="A5406" t="s">
        <v>5427</v>
      </c>
      <c r="B5406" t="s">
        <v>9</v>
      </c>
      <c r="C5406">
        <v>2</v>
      </c>
      <c r="D5406">
        <v>2</v>
      </c>
      <c r="E5406">
        <v>4</v>
      </c>
      <c r="F5406" t="s">
        <v>23</v>
      </c>
      <c r="G5406" t="s">
        <v>11</v>
      </c>
      <c r="H5406" s="1">
        <v>45243</v>
      </c>
    </row>
    <row r="5407" spans="1:8" x14ac:dyDescent="0.25">
      <c r="A5407" t="s">
        <v>5428</v>
      </c>
      <c r="B5407" t="s">
        <v>65</v>
      </c>
      <c r="C5407">
        <v>5</v>
      </c>
      <c r="D5407">
        <v>1.5</v>
      </c>
      <c r="E5407">
        <v>7.5</v>
      </c>
      <c r="F5407" t="s">
        <v>10</v>
      </c>
      <c r="H5407" s="1">
        <v>45145</v>
      </c>
    </row>
    <row r="5408" spans="1:8" x14ac:dyDescent="0.25">
      <c r="A5408" t="s">
        <v>5429</v>
      </c>
      <c r="B5408" t="s">
        <v>21</v>
      </c>
      <c r="C5408">
        <v>1</v>
      </c>
      <c r="D5408">
        <v>4</v>
      </c>
      <c r="E5408">
        <v>4</v>
      </c>
      <c r="F5408" t="s">
        <v>10</v>
      </c>
      <c r="G5408" t="s">
        <v>15</v>
      </c>
      <c r="H5408" s="1">
        <v>45074</v>
      </c>
    </row>
    <row r="5409" spans="1:8" x14ac:dyDescent="0.25">
      <c r="A5409" t="s">
        <v>5430</v>
      </c>
      <c r="B5409" t="s">
        <v>17</v>
      </c>
      <c r="C5409">
        <v>3</v>
      </c>
      <c r="D5409">
        <v>1</v>
      </c>
      <c r="E5409">
        <v>3</v>
      </c>
      <c r="G5409" t="s">
        <v>11</v>
      </c>
      <c r="H5409" s="1">
        <v>45127</v>
      </c>
    </row>
    <row r="5410" spans="1:8" x14ac:dyDescent="0.25">
      <c r="A5410" t="s">
        <v>5431</v>
      </c>
      <c r="B5410" t="s">
        <v>20</v>
      </c>
      <c r="C5410">
        <v>2</v>
      </c>
      <c r="D5410">
        <v>5</v>
      </c>
      <c r="E5410">
        <v>10</v>
      </c>
      <c r="F5410" t="s">
        <v>14</v>
      </c>
      <c r="G5410" t="s">
        <v>11</v>
      </c>
      <c r="H5410" s="1">
        <v>45281</v>
      </c>
    </row>
    <row r="5411" spans="1:8" x14ac:dyDescent="0.25">
      <c r="A5411" t="s">
        <v>5432</v>
      </c>
      <c r="B5411" t="s">
        <v>20</v>
      </c>
      <c r="C5411">
        <v>5</v>
      </c>
      <c r="D5411">
        <v>5</v>
      </c>
      <c r="E5411">
        <v>25</v>
      </c>
      <c r="F5411" t="s">
        <v>23</v>
      </c>
      <c r="G5411" t="s">
        <v>11</v>
      </c>
      <c r="H5411" s="1">
        <v>45066</v>
      </c>
    </row>
    <row r="5412" spans="1:8" x14ac:dyDescent="0.25">
      <c r="A5412" t="s">
        <v>5433</v>
      </c>
      <c r="B5412" t="s">
        <v>20</v>
      </c>
      <c r="C5412">
        <v>2</v>
      </c>
      <c r="D5412">
        <v>5</v>
      </c>
      <c r="E5412">
        <v>10</v>
      </c>
      <c r="F5412" t="s">
        <v>23</v>
      </c>
      <c r="G5412" t="s">
        <v>15</v>
      </c>
      <c r="H5412" s="1">
        <v>45101</v>
      </c>
    </row>
    <row r="5413" spans="1:8" x14ac:dyDescent="0.25">
      <c r="A5413" t="s">
        <v>5434</v>
      </c>
      <c r="B5413" t="s">
        <v>9</v>
      </c>
      <c r="C5413">
        <v>3</v>
      </c>
      <c r="D5413">
        <v>2</v>
      </c>
      <c r="E5413">
        <v>6</v>
      </c>
      <c r="F5413" t="s">
        <v>23</v>
      </c>
      <c r="G5413" t="s">
        <v>21</v>
      </c>
      <c r="H5413" s="1">
        <v>44957</v>
      </c>
    </row>
    <row r="5414" spans="1:8" x14ac:dyDescent="0.25">
      <c r="A5414" t="s">
        <v>5435</v>
      </c>
      <c r="B5414" t="s">
        <v>39</v>
      </c>
      <c r="C5414">
        <v>5</v>
      </c>
      <c r="D5414">
        <v>3</v>
      </c>
      <c r="E5414">
        <v>15</v>
      </c>
      <c r="F5414" t="s">
        <v>21</v>
      </c>
      <c r="G5414" t="s">
        <v>15</v>
      </c>
      <c r="H5414" s="1">
        <v>45023</v>
      </c>
    </row>
    <row r="5415" spans="1:8" x14ac:dyDescent="0.25">
      <c r="A5415" t="s">
        <v>5436</v>
      </c>
      <c r="B5415" t="s">
        <v>20</v>
      </c>
      <c r="C5415">
        <v>2</v>
      </c>
      <c r="D5415">
        <v>5</v>
      </c>
      <c r="E5415">
        <v>10</v>
      </c>
      <c r="F5415" t="s">
        <v>23</v>
      </c>
      <c r="G5415" t="s">
        <v>18</v>
      </c>
      <c r="H5415" s="1">
        <v>45076</v>
      </c>
    </row>
    <row r="5416" spans="1:8" x14ac:dyDescent="0.25">
      <c r="A5416" t="s">
        <v>5437</v>
      </c>
      <c r="B5416" t="s">
        <v>39</v>
      </c>
      <c r="C5416">
        <v>3</v>
      </c>
      <c r="D5416">
        <v>3</v>
      </c>
      <c r="E5416">
        <v>9</v>
      </c>
      <c r="F5416" t="s">
        <v>14</v>
      </c>
      <c r="G5416" t="s">
        <v>11</v>
      </c>
      <c r="H5416" s="1">
        <v>44956</v>
      </c>
    </row>
    <row r="5417" spans="1:8" x14ac:dyDescent="0.25">
      <c r="A5417" t="s">
        <v>5438</v>
      </c>
      <c r="B5417" t="s">
        <v>9</v>
      </c>
      <c r="C5417">
        <v>5</v>
      </c>
      <c r="D5417">
        <v>2</v>
      </c>
      <c r="E5417">
        <v>10</v>
      </c>
      <c r="F5417" t="s">
        <v>10</v>
      </c>
      <c r="G5417" t="s">
        <v>15</v>
      </c>
      <c r="H5417" s="1">
        <v>45073</v>
      </c>
    </row>
    <row r="5418" spans="1:8" x14ac:dyDescent="0.25">
      <c r="A5418" t="s">
        <v>5439</v>
      </c>
      <c r="B5418" t="s">
        <v>65</v>
      </c>
      <c r="C5418">
        <v>3</v>
      </c>
      <c r="D5418">
        <v>1.5</v>
      </c>
      <c r="E5418">
        <v>4.5</v>
      </c>
      <c r="F5418" t="s">
        <v>23</v>
      </c>
      <c r="G5418" t="s">
        <v>11</v>
      </c>
      <c r="H5418" s="1">
        <v>45012</v>
      </c>
    </row>
    <row r="5419" spans="1:8" x14ac:dyDescent="0.25">
      <c r="A5419" t="s">
        <v>5440</v>
      </c>
      <c r="B5419" t="s">
        <v>20</v>
      </c>
      <c r="C5419">
        <v>5</v>
      </c>
      <c r="D5419">
        <v>5</v>
      </c>
      <c r="E5419">
        <v>25</v>
      </c>
      <c r="F5419" t="s">
        <v>14</v>
      </c>
      <c r="H5419" s="1">
        <v>45067</v>
      </c>
    </row>
    <row r="5420" spans="1:8" x14ac:dyDescent="0.25">
      <c r="A5420" t="s">
        <v>5441</v>
      </c>
      <c r="B5420" t="s">
        <v>20</v>
      </c>
      <c r="C5420">
        <v>3</v>
      </c>
      <c r="D5420">
        <v>5</v>
      </c>
      <c r="E5420">
        <v>15</v>
      </c>
      <c r="F5420" t="s">
        <v>10</v>
      </c>
      <c r="G5420" t="s">
        <v>11</v>
      </c>
      <c r="H5420" s="1">
        <v>45225</v>
      </c>
    </row>
    <row r="5421" spans="1:8" x14ac:dyDescent="0.25">
      <c r="A5421" t="s">
        <v>5442</v>
      </c>
      <c r="B5421" t="s">
        <v>39</v>
      </c>
      <c r="C5421">
        <v>1</v>
      </c>
      <c r="D5421">
        <v>3</v>
      </c>
      <c r="E5421">
        <v>3</v>
      </c>
      <c r="G5421" t="s">
        <v>15</v>
      </c>
      <c r="H5421" t="s">
        <v>21</v>
      </c>
    </row>
    <row r="5422" spans="1:8" x14ac:dyDescent="0.25">
      <c r="A5422" t="s">
        <v>5443</v>
      </c>
      <c r="B5422" t="s">
        <v>28</v>
      </c>
      <c r="C5422">
        <v>2</v>
      </c>
      <c r="D5422">
        <v>4</v>
      </c>
      <c r="E5422">
        <v>8</v>
      </c>
      <c r="F5422" t="s">
        <v>23</v>
      </c>
      <c r="G5422" t="s">
        <v>11</v>
      </c>
      <c r="H5422" s="1">
        <v>45205</v>
      </c>
    </row>
    <row r="5423" spans="1:8" x14ac:dyDescent="0.25">
      <c r="A5423" t="s">
        <v>5444</v>
      </c>
      <c r="B5423" t="s">
        <v>9</v>
      </c>
      <c r="C5423">
        <v>5</v>
      </c>
      <c r="E5423">
        <v>10</v>
      </c>
      <c r="F5423" t="s">
        <v>10</v>
      </c>
      <c r="G5423" t="s">
        <v>15</v>
      </c>
      <c r="H5423" s="1">
        <v>44996</v>
      </c>
    </row>
    <row r="5424" spans="1:8" x14ac:dyDescent="0.25">
      <c r="A5424" t="s">
        <v>5445</v>
      </c>
      <c r="B5424" t="s">
        <v>39</v>
      </c>
      <c r="C5424">
        <v>4</v>
      </c>
      <c r="D5424">
        <v>3</v>
      </c>
      <c r="E5424">
        <v>12</v>
      </c>
      <c r="F5424" t="s">
        <v>10</v>
      </c>
      <c r="H5424" s="1">
        <v>45129</v>
      </c>
    </row>
    <row r="5425" spans="1:8" x14ac:dyDescent="0.25">
      <c r="A5425" t="s">
        <v>5446</v>
      </c>
      <c r="B5425" t="s">
        <v>13</v>
      </c>
      <c r="C5425">
        <v>1</v>
      </c>
      <c r="D5425">
        <v>3</v>
      </c>
      <c r="E5425">
        <v>3</v>
      </c>
      <c r="F5425" t="s">
        <v>10</v>
      </c>
      <c r="G5425" t="s">
        <v>11</v>
      </c>
      <c r="H5425" s="1">
        <v>44998</v>
      </c>
    </row>
    <row r="5426" spans="1:8" x14ac:dyDescent="0.25">
      <c r="A5426" t="s">
        <v>5447</v>
      </c>
      <c r="B5426" t="s">
        <v>17</v>
      </c>
      <c r="C5426">
        <v>4</v>
      </c>
      <c r="D5426">
        <v>1</v>
      </c>
      <c r="E5426">
        <v>4</v>
      </c>
      <c r="F5426" t="s">
        <v>10</v>
      </c>
      <c r="H5426" s="1">
        <v>45285</v>
      </c>
    </row>
    <row r="5427" spans="1:8" x14ac:dyDescent="0.25">
      <c r="A5427" t="s">
        <v>5448</v>
      </c>
      <c r="B5427" t="s">
        <v>65</v>
      </c>
      <c r="C5427">
        <v>3</v>
      </c>
      <c r="D5427">
        <v>1.5</v>
      </c>
      <c r="E5427">
        <v>4.5</v>
      </c>
      <c r="H5427" s="1">
        <v>45289</v>
      </c>
    </row>
    <row r="5428" spans="1:8" x14ac:dyDescent="0.25">
      <c r="A5428" t="s">
        <v>5449</v>
      </c>
      <c r="B5428" t="s">
        <v>25</v>
      </c>
      <c r="C5428" t="s">
        <v>18</v>
      </c>
      <c r="D5428">
        <v>4</v>
      </c>
      <c r="E5428">
        <v>20</v>
      </c>
      <c r="F5428" t="s">
        <v>14</v>
      </c>
      <c r="G5428" t="s">
        <v>15</v>
      </c>
      <c r="H5428" s="1">
        <v>44998</v>
      </c>
    </row>
    <row r="5429" spans="1:8" x14ac:dyDescent="0.25">
      <c r="A5429" t="s">
        <v>5450</v>
      </c>
      <c r="B5429" t="s">
        <v>28</v>
      </c>
      <c r="C5429">
        <v>1</v>
      </c>
      <c r="D5429">
        <v>4</v>
      </c>
      <c r="E5429">
        <v>4</v>
      </c>
      <c r="F5429" t="s">
        <v>23</v>
      </c>
      <c r="G5429" t="s">
        <v>15</v>
      </c>
      <c r="H5429" s="1">
        <v>45083</v>
      </c>
    </row>
    <row r="5430" spans="1:8" x14ac:dyDescent="0.25">
      <c r="A5430" t="s">
        <v>5451</v>
      </c>
      <c r="B5430" t="s">
        <v>25</v>
      </c>
      <c r="C5430">
        <v>2</v>
      </c>
      <c r="D5430">
        <v>4</v>
      </c>
      <c r="E5430">
        <v>8</v>
      </c>
      <c r="F5430" t="s">
        <v>10</v>
      </c>
      <c r="G5430" t="s">
        <v>11</v>
      </c>
      <c r="H5430" s="1">
        <v>44935</v>
      </c>
    </row>
    <row r="5431" spans="1:8" x14ac:dyDescent="0.25">
      <c r="A5431" t="s">
        <v>5452</v>
      </c>
      <c r="B5431" t="s">
        <v>65</v>
      </c>
      <c r="C5431">
        <v>5</v>
      </c>
      <c r="D5431">
        <v>1.5</v>
      </c>
      <c r="E5431">
        <v>7.5</v>
      </c>
      <c r="F5431" t="s">
        <v>10</v>
      </c>
      <c r="G5431" t="s">
        <v>15</v>
      </c>
      <c r="H5431" s="1">
        <v>45173</v>
      </c>
    </row>
    <row r="5432" spans="1:8" x14ac:dyDescent="0.25">
      <c r="A5432" t="s">
        <v>5453</v>
      </c>
      <c r="B5432" t="s">
        <v>9</v>
      </c>
      <c r="C5432">
        <v>5</v>
      </c>
      <c r="D5432">
        <v>2</v>
      </c>
      <c r="E5432">
        <v>10</v>
      </c>
      <c r="F5432" t="s">
        <v>23</v>
      </c>
      <c r="G5432" t="s">
        <v>11</v>
      </c>
      <c r="H5432" s="1">
        <v>45278</v>
      </c>
    </row>
    <row r="5433" spans="1:8" x14ac:dyDescent="0.25">
      <c r="A5433" t="s">
        <v>5454</v>
      </c>
      <c r="B5433" t="s">
        <v>65</v>
      </c>
      <c r="C5433">
        <v>2</v>
      </c>
      <c r="D5433">
        <v>1.5</v>
      </c>
      <c r="E5433">
        <v>3</v>
      </c>
      <c r="H5433" s="1">
        <v>45015</v>
      </c>
    </row>
    <row r="5434" spans="1:8" x14ac:dyDescent="0.25">
      <c r="A5434" t="s">
        <v>5455</v>
      </c>
      <c r="B5434" t="s">
        <v>65</v>
      </c>
      <c r="C5434">
        <v>2</v>
      </c>
      <c r="D5434">
        <v>1.5</v>
      </c>
      <c r="E5434">
        <v>3</v>
      </c>
      <c r="F5434" t="s">
        <v>23</v>
      </c>
      <c r="G5434" t="s">
        <v>11</v>
      </c>
      <c r="H5434" s="1">
        <v>45184</v>
      </c>
    </row>
    <row r="5435" spans="1:8" x14ac:dyDescent="0.25">
      <c r="A5435" t="s">
        <v>5456</v>
      </c>
      <c r="B5435" t="s">
        <v>65</v>
      </c>
      <c r="C5435">
        <v>3</v>
      </c>
      <c r="D5435">
        <v>1.5</v>
      </c>
      <c r="E5435">
        <v>4.5</v>
      </c>
      <c r="F5435" t="s">
        <v>23</v>
      </c>
      <c r="G5435" t="s">
        <v>11</v>
      </c>
      <c r="H5435" s="1">
        <v>45091</v>
      </c>
    </row>
    <row r="5436" spans="1:8" x14ac:dyDescent="0.25">
      <c r="A5436" t="s">
        <v>5457</v>
      </c>
      <c r="B5436" t="s">
        <v>17</v>
      </c>
      <c r="C5436">
        <v>3</v>
      </c>
      <c r="D5436">
        <v>1</v>
      </c>
      <c r="E5436">
        <v>3</v>
      </c>
      <c r="F5436" t="s">
        <v>10</v>
      </c>
      <c r="G5436" t="s">
        <v>15</v>
      </c>
      <c r="H5436" s="1">
        <v>44947</v>
      </c>
    </row>
    <row r="5437" spans="1:8" x14ac:dyDescent="0.25">
      <c r="A5437" t="s">
        <v>5458</v>
      </c>
      <c r="B5437" t="s">
        <v>20</v>
      </c>
      <c r="C5437">
        <v>1</v>
      </c>
      <c r="D5437">
        <v>5</v>
      </c>
      <c r="E5437">
        <v>5</v>
      </c>
      <c r="G5437" t="s">
        <v>11</v>
      </c>
      <c r="H5437" s="1">
        <v>45225</v>
      </c>
    </row>
    <row r="5438" spans="1:8" x14ac:dyDescent="0.25">
      <c r="A5438" t="s">
        <v>5459</v>
      </c>
      <c r="B5438" t="s">
        <v>17</v>
      </c>
      <c r="C5438">
        <v>1</v>
      </c>
      <c r="D5438">
        <v>1</v>
      </c>
      <c r="E5438">
        <v>1</v>
      </c>
      <c r="F5438" t="s">
        <v>10</v>
      </c>
      <c r="G5438" t="s">
        <v>15</v>
      </c>
      <c r="H5438" s="1">
        <v>45187</v>
      </c>
    </row>
    <row r="5439" spans="1:8" x14ac:dyDescent="0.25">
      <c r="A5439" t="s">
        <v>5460</v>
      </c>
      <c r="B5439" t="s">
        <v>28</v>
      </c>
      <c r="C5439">
        <v>4</v>
      </c>
      <c r="D5439">
        <v>4</v>
      </c>
      <c r="F5439" t="s">
        <v>14</v>
      </c>
      <c r="H5439" s="1">
        <v>45155</v>
      </c>
    </row>
    <row r="5440" spans="1:8" x14ac:dyDescent="0.25">
      <c r="A5440" t="s">
        <v>5461</v>
      </c>
      <c r="B5440" t="s">
        <v>17</v>
      </c>
      <c r="C5440">
        <v>5</v>
      </c>
      <c r="D5440">
        <v>1</v>
      </c>
      <c r="E5440">
        <v>5</v>
      </c>
      <c r="F5440" t="s">
        <v>18</v>
      </c>
      <c r="H5440" s="1">
        <v>45117</v>
      </c>
    </row>
    <row r="5441" spans="1:8" x14ac:dyDescent="0.25">
      <c r="A5441" t="s">
        <v>5462</v>
      </c>
      <c r="B5441" t="s">
        <v>13</v>
      </c>
      <c r="C5441">
        <v>3</v>
      </c>
      <c r="D5441">
        <v>3</v>
      </c>
      <c r="E5441">
        <v>9</v>
      </c>
      <c r="F5441" t="s">
        <v>14</v>
      </c>
      <c r="H5441" s="1">
        <v>45121</v>
      </c>
    </row>
    <row r="5442" spans="1:8" x14ac:dyDescent="0.25">
      <c r="A5442" t="s">
        <v>5463</v>
      </c>
      <c r="B5442" t="s">
        <v>25</v>
      </c>
      <c r="C5442">
        <v>3</v>
      </c>
      <c r="D5442">
        <v>4</v>
      </c>
      <c r="E5442">
        <v>12</v>
      </c>
      <c r="F5442" t="s">
        <v>18</v>
      </c>
      <c r="G5442" t="s">
        <v>11</v>
      </c>
      <c r="H5442" s="1">
        <v>45102</v>
      </c>
    </row>
    <row r="5443" spans="1:8" x14ac:dyDescent="0.25">
      <c r="A5443" t="s">
        <v>5464</v>
      </c>
      <c r="B5443" t="s">
        <v>28</v>
      </c>
      <c r="C5443">
        <v>5</v>
      </c>
      <c r="D5443">
        <v>4</v>
      </c>
      <c r="E5443">
        <v>20</v>
      </c>
      <c r="H5443" s="1">
        <v>45040</v>
      </c>
    </row>
    <row r="5444" spans="1:8" x14ac:dyDescent="0.25">
      <c r="A5444" t="s">
        <v>5465</v>
      </c>
      <c r="B5444" t="s">
        <v>20</v>
      </c>
      <c r="C5444">
        <v>3</v>
      </c>
      <c r="D5444">
        <v>5</v>
      </c>
      <c r="E5444">
        <v>15</v>
      </c>
      <c r="H5444" s="1">
        <v>44990</v>
      </c>
    </row>
    <row r="5445" spans="1:8" x14ac:dyDescent="0.25">
      <c r="A5445" t="s">
        <v>5466</v>
      </c>
      <c r="B5445" t="s">
        <v>25</v>
      </c>
      <c r="C5445">
        <v>2</v>
      </c>
      <c r="D5445">
        <v>4</v>
      </c>
      <c r="E5445" t="s">
        <v>18</v>
      </c>
      <c r="F5445" t="s">
        <v>14</v>
      </c>
      <c r="H5445" s="1">
        <v>45148</v>
      </c>
    </row>
    <row r="5446" spans="1:8" x14ac:dyDescent="0.25">
      <c r="A5446" t="s">
        <v>5467</v>
      </c>
      <c r="B5446" t="s">
        <v>65</v>
      </c>
      <c r="C5446" t="s">
        <v>18</v>
      </c>
      <c r="D5446">
        <v>1.5</v>
      </c>
      <c r="E5446">
        <v>3</v>
      </c>
      <c r="F5446" t="s">
        <v>10</v>
      </c>
      <c r="G5446" t="s">
        <v>11</v>
      </c>
      <c r="H5446" s="1">
        <v>45123</v>
      </c>
    </row>
    <row r="5447" spans="1:8" x14ac:dyDescent="0.25">
      <c r="A5447" t="s">
        <v>5468</v>
      </c>
      <c r="B5447" t="s">
        <v>25</v>
      </c>
      <c r="C5447">
        <v>2</v>
      </c>
      <c r="D5447">
        <v>4</v>
      </c>
      <c r="E5447">
        <v>8</v>
      </c>
      <c r="F5447" t="s">
        <v>23</v>
      </c>
      <c r="G5447" t="s">
        <v>11</v>
      </c>
      <c r="H5447" s="1">
        <v>45107</v>
      </c>
    </row>
    <row r="5448" spans="1:8" x14ac:dyDescent="0.25">
      <c r="A5448" t="s">
        <v>5469</v>
      </c>
      <c r="B5448" t="s">
        <v>13</v>
      </c>
      <c r="C5448">
        <v>5</v>
      </c>
      <c r="D5448">
        <v>3</v>
      </c>
      <c r="E5448">
        <v>15</v>
      </c>
      <c r="F5448" t="s">
        <v>23</v>
      </c>
      <c r="G5448" t="s">
        <v>15</v>
      </c>
    </row>
    <row r="5449" spans="1:8" x14ac:dyDescent="0.25">
      <c r="A5449" t="s">
        <v>5470</v>
      </c>
      <c r="B5449" t="s">
        <v>20</v>
      </c>
      <c r="C5449">
        <v>2</v>
      </c>
      <c r="D5449">
        <v>5</v>
      </c>
      <c r="E5449">
        <v>10</v>
      </c>
      <c r="F5449" t="s">
        <v>23</v>
      </c>
      <c r="G5449" t="s">
        <v>11</v>
      </c>
      <c r="H5449" s="1">
        <v>45225</v>
      </c>
    </row>
    <row r="5450" spans="1:8" x14ac:dyDescent="0.25">
      <c r="A5450" t="s">
        <v>5471</v>
      </c>
      <c r="B5450" t="s">
        <v>25</v>
      </c>
      <c r="C5450">
        <v>2</v>
      </c>
      <c r="D5450">
        <v>4</v>
      </c>
      <c r="E5450" t="s">
        <v>21</v>
      </c>
      <c r="F5450" t="s">
        <v>18</v>
      </c>
      <c r="G5450" t="s">
        <v>15</v>
      </c>
      <c r="H5450" s="1">
        <v>45238</v>
      </c>
    </row>
    <row r="5451" spans="1:8" x14ac:dyDescent="0.25">
      <c r="A5451" t="s">
        <v>5472</v>
      </c>
      <c r="B5451" t="s">
        <v>65</v>
      </c>
      <c r="C5451">
        <v>1</v>
      </c>
      <c r="D5451">
        <v>1.5</v>
      </c>
      <c r="E5451">
        <v>1.5</v>
      </c>
      <c r="F5451" t="s">
        <v>23</v>
      </c>
      <c r="H5451" s="1">
        <v>45212</v>
      </c>
    </row>
    <row r="5452" spans="1:8" x14ac:dyDescent="0.25">
      <c r="A5452" t="s">
        <v>5473</v>
      </c>
      <c r="B5452" t="s">
        <v>21</v>
      </c>
      <c r="C5452">
        <v>4</v>
      </c>
      <c r="D5452">
        <v>3</v>
      </c>
      <c r="E5452">
        <v>12</v>
      </c>
      <c r="F5452" t="s">
        <v>14</v>
      </c>
      <c r="G5452" t="s">
        <v>15</v>
      </c>
      <c r="H5452" s="1">
        <v>45158</v>
      </c>
    </row>
    <row r="5453" spans="1:8" x14ac:dyDescent="0.25">
      <c r="A5453" t="s">
        <v>5474</v>
      </c>
      <c r="B5453" t="s">
        <v>25</v>
      </c>
      <c r="C5453">
        <v>2</v>
      </c>
      <c r="D5453">
        <v>4</v>
      </c>
      <c r="E5453">
        <v>8</v>
      </c>
      <c r="G5453" t="s">
        <v>11</v>
      </c>
      <c r="H5453" s="1">
        <v>45233</v>
      </c>
    </row>
    <row r="5454" spans="1:8" x14ac:dyDescent="0.25">
      <c r="A5454" t="s">
        <v>5475</v>
      </c>
      <c r="B5454" t="s">
        <v>25</v>
      </c>
      <c r="C5454">
        <v>4</v>
      </c>
      <c r="D5454" t="s">
        <v>21</v>
      </c>
      <c r="E5454">
        <v>16</v>
      </c>
      <c r="F5454" t="s">
        <v>18</v>
      </c>
      <c r="G5454" t="s">
        <v>11</v>
      </c>
      <c r="H5454" s="1">
        <v>45169</v>
      </c>
    </row>
    <row r="5455" spans="1:8" x14ac:dyDescent="0.25">
      <c r="A5455" t="s">
        <v>5476</v>
      </c>
      <c r="B5455" t="s">
        <v>28</v>
      </c>
      <c r="C5455">
        <v>1</v>
      </c>
      <c r="D5455">
        <v>4</v>
      </c>
      <c r="E5455">
        <v>4</v>
      </c>
      <c r="F5455" t="s">
        <v>23</v>
      </c>
      <c r="G5455" t="s">
        <v>15</v>
      </c>
      <c r="H5455" s="1">
        <v>44933</v>
      </c>
    </row>
    <row r="5456" spans="1:8" x14ac:dyDescent="0.25">
      <c r="A5456" t="s">
        <v>5477</v>
      </c>
      <c r="B5456" t="s">
        <v>13</v>
      </c>
      <c r="C5456">
        <v>5</v>
      </c>
      <c r="D5456">
        <v>3</v>
      </c>
      <c r="E5456">
        <v>15</v>
      </c>
      <c r="F5456" t="s">
        <v>18</v>
      </c>
      <c r="H5456" s="1">
        <v>45269</v>
      </c>
    </row>
    <row r="5457" spans="1:8" x14ac:dyDescent="0.25">
      <c r="A5457" t="s">
        <v>5478</v>
      </c>
      <c r="B5457" t="s">
        <v>20</v>
      </c>
      <c r="C5457">
        <v>4</v>
      </c>
      <c r="D5457">
        <v>5</v>
      </c>
      <c r="E5457">
        <v>20</v>
      </c>
      <c r="F5457" t="s">
        <v>23</v>
      </c>
      <c r="G5457" t="s">
        <v>11</v>
      </c>
      <c r="H5457" s="1">
        <v>45181</v>
      </c>
    </row>
    <row r="5458" spans="1:8" x14ac:dyDescent="0.25">
      <c r="A5458" t="s">
        <v>5479</v>
      </c>
      <c r="B5458" t="s">
        <v>28</v>
      </c>
      <c r="C5458">
        <v>5</v>
      </c>
      <c r="D5458" t="s">
        <v>21</v>
      </c>
      <c r="E5458">
        <v>20</v>
      </c>
      <c r="F5458" t="s">
        <v>14</v>
      </c>
      <c r="G5458" t="s">
        <v>15</v>
      </c>
      <c r="H5458" s="1">
        <v>45284</v>
      </c>
    </row>
    <row r="5459" spans="1:8" x14ac:dyDescent="0.25">
      <c r="A5459" t="s">
        <v>5480</v>
      </c>
      <c r="B5459" t="s">
        <v>13</v>
      </c>
      <c r="C5459">
        <v>1</v>
      </c>
      <c r="D5459">
        <v>3</v>
      </c>
      <c r="E5459">
        <v>3</v>
      </c>
      <c r="F5459" t="s">
        <v>23</v>
      </c>
      <c r="H5459" s="1">
        <v>45103</v>
      </c>
    </row>
    <row r="5460" spans="1:8" x14ac:dyDescent="0.25">
      <c r="A5460" t="s">
        <v>5481</v>
      </c>
      <c r="B5460" t="s">
        <v>13</v>
      </c>
      <c r="C5460">
        <v>1</v>
      </c>
      <c r="D5460">
        <v>3</v>
      </c>
      <c r="E5460">
        <v>3</v>
      </c>
      <c r="G5460" t="s">
        <v>18</v>
      </c>
      <c r="H5460" s="1">
        <v>45165</v>
      </c>
    </row>
    <row r="5461" spans="1:8" x14ac:dyDescent="0.25">
      <c r="A5461" t="s">
        <v>5482</v>
      </c>
      <c r="B5461" t="s">
        <v>17</v>
      </c>
      <c r="C5461">
        <v>4</v>
      </c>
      <c r="D5461">
        <v>1</v>
      </c>
      <c r="E5461">
        <v>4</v>
      </c>
      <c r="F5461" t="s">
        <v>14</v>
      </c>
      <c r="G5461" t="s">
        <v>11</v>
      </c>
      <c r="H5461" s="1">
        <v>44967</v>
      </c>
    </row>
    <row r="5462" spans="1:8" x14ac:dyDescent="0.25">
      <c r="A5462" t="s">
        <v>5483</v>
      </c>
      <c r="C5462">
        <v>2</v>
      </c>
      <c r="D5462">
        <v>4</v>
      </c>
      <c r="E5462">
        <v>8</v>
      </c>
      <c r="F5462" t="s">
        <v>10</v>
      </c>
      <c r="H5462" s="1">
        <v>45287</v>
      </c>
    </row>
    <row r="5463" spans="1:8" x14ac:dyDescent="0.25">
      <c r="A5463" t="s">
        <v>5484</v>
      </c>
      <c r="B5463" t="s">
        <v>13</v>
      </c>
      <c r="C5463">
        <v>3</v>
      </c>
      <c r="D5463">
        <v>3</v>
      </c>
      <c r="E5463">
        <v>9</v>
      </c>
      <c r="F5463" t="s">
        <v>14</v>
      </c>
      <c r="H5463" s="1">
        <v>44993</v>
      </c>
    </row>
    <row r="5464" spans="1:8" x14ac:dyDescent="0.25">
      <c r="A5464" t="s">
        <v>5485</v>
      </c>
      <c r="B5464" t="s">
        <v>25</v>
      </c>
      <c r="C5464">
        <v>2</v>
      </c>
      <c r="D5464">
        <v>4</v>
      </c>
      <c r="E5464">
        <v>8</v>
      </c>
      <c r="F5464" t="s">
        <v>21</v>
      </c>
      <c r="H5464" s="1">
        <v>45227</v>
      </c>
    </row>
    <row r="5465" spans="1:8" x14ac:dyDescent="0.25">
      <c r="A5465" t="s">
        <v>5486</v>
      </c>
      <c r="B5465" t="s">
        <v>39</v>
      </c>
      <c r="D5465">
        <v>3</v>
      </c>
      <c r="E5465">
        <v>6</v>
      </c>
      <c r="F5465" t="s">
        <v>10</v>
      </c>
      <c r="G5465" t="s">
        <v>15</v>
      </c>
      <c r="H5465" s="1">
        <v>45030</v>
      </c>
    </row>
    <row r="5466" spans="1:8" x14ac:dyDescent="0.25">
      <c r="A5466" t="s">
        <v>5487</v>
      </c>
      <c r="B5466" t="s">
        <v>9</v>
      </c>
      <c r="C5466">
        <v>5</v>
      </c>
      <c r="D5466">
        <v>2</v>
      </c>
      <c r="E5466">
        <v>10</v>
      </c>
      <c r="G5466" t="s">
        <v>11</v>
      </c>
      <c r="H5466" s="1">
        <v>45148</v>
      </c>
    </row>
    <row r="5467" spans="1:8" x14ac:dyDescent="0.25">
      <c r="A5467" t="s">
        <v>5488</v>
      </c>
      <c r="B5467" t="s">
        <v>17</v>
      </c>
      <c r="C5467">
        <v>2</v>
      </c>
      <c r="D5467">
        <v>1</v>
      </c>
      <c r="E5467">
        <v>2</v>
      </c>
      <c r="H5467" s="1">
        <v>45067</v>
      </c>
    </row>
    <row r="5468" spans="1:8" x14ac:dyDescent="0.25">
      <c r="A5468" t="s">
        <v>5489</v>
      </c>
      <c r="B5468" t="s">
        <v>28</v>
      </c>
      <c r="C5468">
        <v>5</v>
      </c>
      <c r="D5468">
        <v>4</v>
      </c>
      <c r="E5468">
        <v>20</v>
      </c>
      <c r="F5468" t="s">
        <v>14</v>
      </c>
      <c r="H5468" s="1">
        <v>44991</v>
      </c>
    </row>
    <row r="5469" spans="1:8" x14ac:dyDescent="0.25">
      <c r="A5469" t="s">
        <v>5490</v>
      </c>
      <c r="B5469" t="s">
        <v>20</v>
      </c>
      <c r="C5469">
        <v>5</v>
      </c>
      <c r="D5469">
        <v>5</v>
      </c>
      <c r="E5469">
        <v>25</v>
      </c>
      <c r="F5469" t="s">
        <v>23</v>
      </c>
      <c r="G5469" t="s">
        <v>11</v>
      </c>
      <c r="H5469" s="1">
        <v>45237</v>
      </c>
    </row>
    <row r="5470" spans="1:8" x14ac:dyDescent="0.25">
      <c r="A5470" t="s">
        <v>5491</v>
      </c>
      <c r="B5470" t="s">
        <v>17</v>
      </c>
      <c r="C5470">
        <v>2</v>
      </c>
      <c r="D5470">
        <v>1</v>
      </c>
      <c r="E5470">
        <v>2</v>
      </c>
      <c r="F5470" t="s">
        <v>14</v>
      </c>
      <c r="H5470" s="1">
        <v>45152</v>
      </c>
    </row>
    <row r="5471" spans="1:8" x14ac:dyDescent="0.25">
      <c r="A5471" t="s">
        <v>5492</v>
      </c>
      <c r="B5471" t="s">
        <v>13</v>
      </c>
      <c r="C5471">
        <v>3</v>
      </c>
      <c r="D5471">
        <v>3</v>
      </c>
      <c r="E5471">
        <v>9</v>
      </c>
      <c r="G5471" t="s">
        <v>15</v>
      </c>
      <c r="H5471" s="1">
        <v>45255</v>
      </c>
    </row>
    <row r="5472" spans="1:8" x14ac:dyDescent="0.25">
      <c r="A5472" t="s">
        <v>5493</v>
      </c>
      <c r="B5472" t="s">
        <v>28</v>
      </c>
      <c r="C5472">
        <v>5</v>
      </c>
      <c r="D5472">
        <v>4</v>
      </c>
      <c r="E5472">
        <v>20</v>
      </c>
      <c r="H5472" t="s">
        <v>18</v>
      </c>
    </row>
    <row r="5473" spans="1:8" x14ac:dyDescent="0.25">
      <c r="A5473" t="s">
        <v>5494</v>
      </c>
      <c r="B5473" t="s">
        <v>13</v>
      </c>
      <c r="C5473">
        <v>5</v>
      </c>
      <c r="D5473">
        <v>3</v>
      </c>
      <c r="E5473">
        <v>15</v>
      </c>
      <c r="G5473" t="s">
        <v>11</v>
      </c>
      <c r="H5473" t="s">
        <v>21</v>
      </c>
    </row>
    <row r="5474" spans="1:8" x14ac:dyDescent="0.25">
      <c r="A5474" t="s">
        <v>5495</v>
      </c>
      <c r="B5474" t="s">
        <v>28</v>
      </c>
      <c r="C5474">
        <v>5</v>
      </c>
      <c r="D5474">
        <v>4</v>
      </c>
      <c r="E5474">
        <v>20</v>
      </c>
      <c r="F5474" t="s">
        <v>23</v>
      </c>
      <c r="G5474" t="s">
        <v>11</v>
      </c>
      <c r="H5474" s="1">
        <v>45046</v>
      </c>
    </row>
    <row r="5475" spans="1:8" x14ac:dyDescent="0.25">
      <c r="A5475" t="s">
        <v>5496</v>
      </c>
      <c r="B5475" t="s">
        <v>17</v>
      </c>
      <c r="C5475">
        <v>1</v>
      </c>
      <c r="D5475">
        <v>1</v>
      </c>
      <c r="E5475">
        <v>1</v>
      </c>
      <c r="F5475" t="s">
        <v>14</v>
      </c>
      <c r="H5475" s="1">
        <v>45060</v>
      </c>
    </row>
    <row r="5476" spans="1:8" x14ac:dyDescent="0.25">
      <c r="A5476" t="s">
        <v>5497</v>
      </c>
      <c r="B5476" t="s">
        <v>28</v>
      </c>
      <c r="C5476">
        <v>1</v>
      </c>
      <c r="D5476">
        <v>4</v>
      </c>
      <c r="E5476">
        <v>4</v>
      </c>
      <c r="G5476" t="s">
        <v>11</v>
      </c>
      <c r="H5476" s="1">
        <v>44982</v>
      </c>
    </row>
    <row r="5477" spans="1:8" x14ac:dyDescent="0.25">
      <c r="A5477" t="s">
        <v>5498</v>
      </c>
      <c r="B5477" t="s">
        <v>25</v>
      </c>
      <c r="C5477">
        <v>5</v>
      </c>
      <c r="D5477">
        <v>4</v>
      </c>
      <c r="E5477">
        <v>20</v>
      </c>
      <c r="F5477" t="s">
        <v>23</v>
      </c>
      <c r="H5477" s="1">
        <v>44990</v>
      </c>
    </row>
    <row r="5478" spans="1:8" x14ac:dyDescent="0.25">
      <c r="A5478" t="s">
        <v>5499</v>
      </c>
      <c r="B5478" t="s">
        <v>13</v>
      </c>
      <c r="C5478">
        <v>2</v>
      </c>
      <c r="D5478">
        <v>3</v>
      </c>
      <c r="E5478">
        <v>6</v>
      </c>
      <c r="G5478" t="s">
        <v>15</v>
      </c>
      <c r="H5478" s="1">
        <v>45090</v>
      </c>
    </row>
    <row r="5479" spans="1:8" x14ac:dyDescent="0.25">
      <c r="A5479" t="s">
        <v>5500</v>
      </c>
      <c r="B5479" t="s">
        <v>28</v>
      </c>
      <c r="C5479">
        <v>1</v>
      </c>
      <c r="D5479">
        <v>4</v>
      </c>
      <c r="E5479">
        <v>4</v>
      </c>
      <c r="G5479" t="s">
        <v>15</v>
      </c>
      <c r="H5479" s="1">
        <v>45109</v>
      </c>
    </row>
    <row r="5480" spans="1:8" x14ac:dyDescent="0.25">
      <c r="A5480" t="s">
        <v>5501</v>
      </c>
      <c r="B5480" t="s">
        <v>65</v>
      </c>
      <c r="C5480">
        <v>2</v>
      </c>
      <c r="D5480">
        <v>1.5</v>
      </c>
      <c r="E5480">
        <v>3</v>
      </c>
      <c r="G5480" t="s">
        <v>11</v>
      </c>
      <c r="H5480" s="1">
        <v>44948</v>
      </c>
    </row>
    <row r="5481" spans="1:8" x14ac:dyDescent="0.25">
      <c r="A5481" t="s">
        <v>5502</v>
      </c>
      <c r="B5481" t="s">
        <v>28</v>
      </c>
      <c r="C5481">
        <v>3</v>
      </c>
      <c r="D5481">
        <v>4</v>
      </c>
      <c r="E5481">
        <v>12</v>
      </c>
      <c r="F5481" t="s">
        <v>10</v>
      </c>
      <c r="G5481" t="s">
        <v>15</v>
      </c>
      <c r="H5481" s="1">
        <v>44942</v>
      </c>
    </row>
    <row r="5482" spans="1:8" x14ac:dyDescent="0.25">
      <c r="A5482" t="s">
        <v>5503</v>
      </c>
      <c r="B5482" t="s">
        <v>20</v>
      </c>
      <c r="C5482">
        <v>4</v>
      </c>
      <c r="D5482">
        <v>5</v>
      </c>
      <c r="E5482">
        <v>20</v>
      </c>
      <c r="H5482" s="1">
        <v>45191</v>
      </c>
    </row>
    <row r="5483" spans="1:8" x14ac:dyDescent="0.25">
      <c r="A5483" t="s">
        <v>5504</v>
      </c>
      <c r="B5483" t="s">
        <v>13</v>
      </c>
      <c r="C5483">
        <v>2</v>
      </c>
      <c r="D5483">
        <v>3</v>
      </c>
      <c r="E5483">
        <v>6</v>
      </c>
      <c r="F5483" t="s">
        <v>10</v>
      </c>
      <c r="G5483" t="s">
        <v>11</v>
      </c>
      <c r="H5483" s="1">
        <v>45214</v>
      </c>
    </row>
    <row r="5484" spans="1:8" x14ac:dyDescent="0.25">
      <c r="A5484" t="s">
        <v>5505</v>
      </c>
      <c r="B5484" t="s">
        <v>65</v>
      </c>
      <c r="C5484">
        <v>1</v>
      </c>
      <c r="D5484">
        <v>1.5</v>
      </c>
      <c r="E5484">
        <v>1.5</v>
      </c>
      <c r="F5484" t="s">
        <v>14</v>
      </c>
      <c r="H5484" s="1">
        <v>45171</v>
      </c>
    </row>
    <row r="5485" spans="1:8" x14ac:dyDescent="0.25">
      <c r="A5485" t="s">
        <v>5506</v>
      </c>
      <c r="B5485" t="s">
        <v>39</v>
      </c>
      <c r="C5485">
        <v>2</v>
      </c>
      <c r="D5485">
        <v>3</v>
      </c>
      <c r="E5485">
        <v>6</v>
      </c>
      <c r="F5485" t="s">
        <v>23</v>
      </c>
      <c r="H5485" s="1">
        <v>45008</v>
      </c>
    </row>
    <row r="5486" spans="1:8" x14ac:dyDescent="0.25">
      <c r="A5486" t="s">
        <v>5507</v>
      </c>
      <c r="B5486" t="s">
        <v>9</v>
      </c>
      <c r="C5486" t="s">
        <v>21</v>
      </c>
      <c r="D5486">
        <v>2</v>
      </c>
      <c r="E5486">
        <v>8</v>
      </c>
      <c r="F5486" t="s">
        <v>14</v>
      </c>
      <c r="H5486" s="1">
        <v>45122</v>
      </c>
    </row>
    <row r="5487" spans="1:8" x14ac:dyDescent="0.25">
      <c r="A5487" t="s">
        <v>5508</v>
      </c>
      <c r="B5487" t="s">
        <v>65</v>
      </c>
      <c r="C5487">
        <v>2</v>
      </c>
      <c r="D5487">
        <v>1.5</v>
      </c>
      <c r="E5487">
        <v>3</v>
      </c>
      <c r="F5487" t="s">
        <v>23</v>
      </c>
      <c r="H5487" s="1">
        <v>45044</v>
      </c>
    </row>
    <row r="5488" spans="1:8" x14ac:dyDescent="0.25">
      <c r="A5488" t="s">
        <v>5509</v>
      </c>
      <c r="B5488" t="s">
        <v>9</v>
      </c>
      <c r="C5488">
        <v>1</v>
      </c>
      <c r="D5488">
        <v>2</v>
      </c>
      <c r="E5488">
        <v>2</v>
      </c>
      <c r="H5488" s="1">
        <v>45277</v>
      </c>
    </row>
    <row r="5489" spans="1:8" x14ac:dyDescent="0.25">
      <c r="A5489" t="s">
        <v>5510</v>
      </c>
      <c r="B5489" t="s">
        <v>25</v>
      </c>
      <c r="C5489">
        <v>5</v>
      </c>
      <c r="D5489">
        <v>4</v>
      </c>
      <c r="E5489">
        <v>20</v>
      </c>
      <c r="F5489" t="s">
        <v>10</v>
      </c>
      <c r="G5489" t="s">
        <v>18</v>
      </c>
      <c r="H5489" s="1">
        <v>45133</v>
      </c>
    </row>
    <row r="5490" spans="1:8" x14ac:dyDescent="0.25">
      <c r="A5490" t="s">
        <v>5511</v>
      </c>
      <c r="B5490" t="s">
        <v>21</v>
      </c>
      <c r="C5490">
        <v>1</v>
      </c>
      <c r="D5490">
        <v>3</v>
      </c>
      <c r="E5490">
        <v>3</v>
      </c>
      <c r="H5490" s="1">
        <v>45196</v>
      </c>
    </row>
    <row r="5491" spans="1:8" x14ac:dyDescent="0.25">
      <c r="A5491" t="s">
        <v>5512</v>
      </c>
      <c r="B5491" t="s">
        <v>18</v>
      </c>
      <c r="C5491">
        <v>1</v>
      </c>
      <c r="D5491">
        <v>4</v>
      </c>
      <c r="E5491">
        <v>4</v>
      </c>
      <c r="F5491" t="s">
        <v>10</v>
      </c>
      <c r="H5491" s="1">
        <v>44944</v>
      </c>
    </row>
    <row r="5492" spans="1:8" x14ac:dyDescent="0.25">
      <c r="A5492" t="s">
        <v>5513</v>
      </c>
      <c r="B5492" t="s">
        <v>21</v>
      </c>
      <c r="C5492">
        <v>5</v>
      </c>
      <c r="D5492">
        <v>1</v>
      </c>
      <c r="E5492">
        <v>5</v>
      </c>
      <c r="H5492" s="1">
        <v>45006</v>
      </c>
    </row>
    <row r="5493" spans="1:8" x14ac:dyDescent="0.25">
      <c r="A5493" t="s">
        <v>5514</v>
      </c>
      <c r="B5493" t="s">
        <v>28</v>
      </c>
      <c r="C5493">
        <v>1</v>
      </c>
      <c r="D5493">
        <v>4</v>
      </c>
      <c r="E5493">
        <v>4</v>
      </c>
      <c r="F5493" t="s">
        <v>10</v>
      </c>
      <c r="G5493" t="s">
        <v>15</v>
      </c>
      <c r="H5493" s="1">
        <v>45037</v>
      </c>
    </row>
    <row r="5494" spans="1:8" x14ac:dyDescent="0.25">
      <c r="A5494" t="s">
        <v>5515</v>
      </c>
      <c r="B5494" t="s">
        <v>13</v>
      </c>
      <c r="C5494">
        <v>4</v>
      </c>
      <c r="D5494">
        <v>3</v>
      </c>
      <c r="E5494">
        <v>12</v>
      </c>
      <c r="F5494" t="s">
        <v>10</v>
      </c>
      <c r="H5494" s="1">
        <v>45291</v>
      </c>
    </row>
    <row r="5495" spans="1:8" x14ac:dyDescent="0.25">
      <c r="A5495" t="s">
        <v>5516</v>
      </c>
      <c r="B5495" t="s">
        <v>13</v>
      </c>
      <c r="C5495">
        <v>2</v>
      </c>
      <c r="D5495">
        <v>3</v>
      </c>
      <c r="E5495">
        <v>6</v>
      </c>
      <c r="H5495" s="1">
        <v>45198</v>
      </c>
    </row>
    <row r="5496" spans="1:8" x14ac:dyDescent="0.25">
      <c r="A5496" t="s">
        <v>5517</v>
      </c>
      <c r="B5496" t="s">
        <v>28</v>
      </c>
      <c r="C5496">
        <v>1</v>
      </c>
      <c r="D5496">
        <v>4</v>
      </c>
      <c r="E5496">
        <v>4</v>
      </c>
      <c r="F5496" t="s">
        <v>23</v>
      </c>
      <c r="H5496" s="1">
        <v>45034</v>
      </c>
    </row>
    <row r="5497" spans="1:8" x14ac:dyDescent="0.25">
      <c r="A5497" t="s">
        <v>5518</v>
      </c>
      <c r="B5497" t="s">
        <v>28</v>
      </c>
      <c r="C5497">
        <v>5</v>
      </c>
      <c r="D5497">
        <v>4</v>
      </c>
      <c r="E5497">
        <v>20</v>
      </c>
      <c r="G5497" t="s">
        <v>15</v>
      </c>
      <c r="H5497" s="1">
        <v>45056</v>
      </c>
    </row>
    <row r="5498" spans="1:8" x14ac:dyDescent="0.25">
      <c r="A5498" t="s">
        <v>5519</v>
      </c>
      <c r="B5498" t="s">
        <v>39</v>
      </c>
      <c r="C5498">
        <v>5</v>
      </c>
      <c r="D5498">
        <v>3</v>
      </c>
      <c r="E5498">
        <v>15</v>
      </c>
      <c r="G5498" t="s">
        <v>11</v>
      </c>
    </row>
    <row r="5499" spans="1:8" x14ac:dyDescent="0.25">
      <c r="A5499" t="s">
        <v>5520</v>
      </c>
      <c r="B5499" t="s">
        <v>17</v>
      </c>
      <c r="C5499">
        <v>5</v>
      </c>
      <c r="D5499">
        <v>1</v>
      </c>
      <c r="E5499">
        <v>5</v>
      </c>
      <c r="F5499" t="s">
        <v>14</v>
      </c>
      <c r="H5499" s="1">
        <v>44972</v>
      </c>
    </row>
    <row r="5500" spans="1:8" x14ac:dyDescent="0.25">
      <c r="A5500" t="s">
        <v>5521</v>
      </c>
      <c r="B5500" t="s">
        <v>9</v>
      </c>
      <c r="C5500">
        <v>1</v>
      </c>
      <c r="D5500">
        <v>2</v>
      </c>
      <c r="E5500">
        <v>2</v>
      </c>
      <c r="F5500" t="s">
        <v>14</v>
      </c>
      <c r="G5500" t="s">
        <v>11</v>
      </c>
      <c r="H5500" s="1">
        <v>45244</v>
      </c>
    </row>
    <row r="5501" spans="1:8" x14ac:dyDescent="0.25">
      <c r="A5501" t="s">
        <v>5522</v>
      </c>
      <c r="B5501" t="s">
        <v>20</v>
      </c>
      <c r="C5501">
        <v>3</v>
      </c>
      <c r="D5501">
        <v>5</v>
      </c>
      <c r="E5501">
        <v>15</v>
      </c>
      <c r="G5501" t="s">
        <v>21</v>
      </c>
      <c r="H5501" t="s">
        <v>21</v>
      </c>
    </row>
    <row r="5502" spans="1:8" x14ac:dyDescent="0.25">
      <c r="A5502" t="s">
        <v>5523</v>
      </c>
      <c r="B5502" t="s">
        <v>25</v>
      </c>
      <c r="C5502">
        <v>3</v>
      </c>
      <c r="D5502">
        <v>4</v>
      </c>
      <c r="E5502">
        <v>12</v>
      </c>
      <c r="H5502" s="1">
        <v>45281</v>
      </c>
    </row>
    <row r="5503" spans="1:8" x14ac:dyDescent="0.25">
      <c r="A5503" t="s">
        <v>5524</v>
      </c>
      <c r="B5503" t="s">
        <v>9</v>
      </c>
      <c r="C5503">
        <v>4</v>
      </c>
      <c r="D5503">
        <v>2</v>
      </c>
      <c r="E5503">
        <v>8</v>
      </c>
      <c r="G5503" t="s">
        <v>11</v>
      </c>
    </row>
    <row r="5504" spans="1:8" x14ac:dyDescent="0.25">
      <c r="A5504" t="s">
        <v>5525</v>
      </c>
      <c r="B5504" t="s">
        <v>17</v>
      </c>
      <c r="C5504">
        <v>5</v>
      </c>
      <c r="D5504">
        <v>1</v>
      </c>
      <c r="E5504">
        <v>5</v>
      </c>
      <c r="H5504" s="1">
        <v>44932</v>
      </c>
    </row>
    <row r="5505" spans="1:8" x14ac:dyDescent="0.25">
      <c r="A5505" t="s">
        <v>5526</v>
      </c>
      <c r="B5505" t="s">
        <v>13</v>
      </c>
      <c r="C5505">
        <v>3</v>
      </c>
      <c r="D5505">
        <v>3</v>
      </c>
      <c r="E5505">
        <v>9</v>
      </c>
      <c r="F5505" t="s">
        <v>14</v>
      </c>
      <c r="G5505" t="s">
        <v>15</v>
      </c>
      <c r="H5505" s="1">
        <v>45131</v>
      </c>
    </row>
    <row r="5506" spans="1:8" x14ac:dyDescent="0.25">
      <c r="A5506" t="s">
        <v>5527</v>
      </c>
      <c r="B5506" t="s">
        <v>17</v>
      </c>
      <c r="C5506">
        <v>1</v>
      </c>
      <c r="D5506">
        <v>1</v>
      </c>
      <c r="E5506">
        <v>1</v>
      </c>
      <c r="H5506" s="1">
        <v>45095</v>
      </c>
    </row>
    <row r="5507" spans="1:8" x14ac:dyDescent="0.25">
      <c r="A5507" t="s">
        <v>5528</v>
      </c>
      <c r="B5507" t="s">
        <v>20</v>
      </c>
      <c r="C5507">
        <v>5</v>
      </c>
      <c r="D5507">
        <v>5</v>
      </c>
      <c r="E5507">
        <v>25</v>
      </c>
      <c r="F5507" t="s">
        <v>10</v>
      </c>
      <c r="H5507" s="1">
        <v>45076</v>
      </c>
    </row>
    <row r="5508" spans="1:8" x14ac:dyDescent="0.25">
      <c r="A5508" t="s">
        <v>5529</v>
      </c>
      <c r="B5508" t="s">
        <v>9</v>
      </c>
      <c r="C5508">
        <v>4</v>
      </c>
      <c r="D5508">
        <v>2</v>
      </c>
      <c r="E5508">
        <v>8</v>
      </c>
      <c r="F5508" t="s">
        <v>23</v>
      </c>
      <c r="G5508" t="s">
        <v>15</v>
      </c>
      <c r="H5508" s="1">
        <v>45045</v>
      </c>
    </row>
    <row r="5509" spans="1:8" x14ac:dyDescent="0.25">
      <c r="A5509" t="s">
        <v>5530</v>
      </c>
      <c r="B5509" t="s">
        <v>28</v>
      </c>
      <c r="C5509">
        <v>4</v>
      </c>
      <c r="D5509">
        <v>4</v>
      </c>
      <c r="E5509">
        <v>16</v>
      </c>
      <c r="F5509" t="s">
        <v>10</v>
      </c>
      <c r="G5509" t="s">
        <v>15</v>
      </c>
      <c r="H5509" s="1">
        <v>44995</v>
      </c>
    </row>
    <row r="5510" spans="1:8" x14ac:dyDescent="0.25">
      <c r="A5510" t="s">
        <v>5531</v>
      </c>
      <c r="B5510" t="s">
        <v>17</v>
      </c>
      <c r="C5510">
        <v>2</v>
      </c>
      <c r="D5510">
        <v>1</v>
      </c>
      <c r="E5510">
        <v>2</v>
      </c>
      <c r="F5510" t="s">
        <v>14</v>
      </c>
      <c r="H5510" s="1">
        <v>45028</v>
      </c>
    </row>
    <row r="5511" spans="1:8" x14ac:dyDescent="0.25">
      <c r="A5511" t="s">
        <v>5532</v>
      </c>
      <c r="B5511" t="s">
        <v>13</v>
      </c>
      <c r="C5511">
        <v>4</v>
      </c>
      <c r="D5511">
        <v>3</v>
      </c>
      <c r="E5511">
        <v>12</v>
      </c>
      <c r="F5511" t="s">
        <v>10</v>
      </c>
      <c r="H5511" s="1">
        <v>45266</v>
      </c>
    </row>
    <row r="5512" spans="1:8" x14ac:dyDescent="0.25">
      <c r="A5512" t="s">
        <v>5533</v>
      </c>
      <c r="B5512" t="s">
        <v>39</v>
      </c>
      <c r="C5512">
        <v>5</v>
      </c>
      <c r="D5512">
        <v>3</v>
      </c>
      <c r="E5512">
        <v>15</v>
      </c>
      <c r="F5512" t="s">
        <v>14</v>
      </c>
      <c r="G5512" t="s">
        <v>15</v>
      </c>
      <c r="H5512" s="1">
        <v>45249</v>
      </c>
    </row>
    <row r="5513" spans="1:8" x14ac:dyDescent="0.25">
      <c r="A5513" t="s">
        <v>5534</v>
      </c>
      <c r="B5513" t="s">
        <v>20</v>
      </c>
      <c r="C5513">
        <v>2</v>
      </c>
      <c r="D5513">
        <v>5</v>
      </c>
      <c r="E5513">
        <v>10</v>
      </c>
      <c r="F5513" t="s">
        <v>10</v>
      </c>
      <c r="G5513" t="s">
        <v>15</v>
      </c>
      <c r="H5513" s="1">
        <v>45106</v>
      </c>
    </row>
    <row r="5514" spans="1:8" x14ac:dyDescent="0.25">
      <c r="A5514" t="s">
        <v>5535</v>
      </c>
      <c r="B5514" t="s">
        <v>13</v>
      </c>
      <c r="C5514">
        <v>1</v>
      </c>
      <c r="D5514">
        <v>3</v>
      </c>
      <c r="E5514">
        <v>3</v>
      </c>
      <c r="G5514" t="s">
        <v>18</v>
      </c>
      <c r="H5514" s="1">
        <v>45064</v>
      </c>
    </row>
    <row r="5515" spans="1:8" x14ac:dyDescent="0.25">
      <c r="A5515" t="s">
        <v>5536</v>
      </c>
      <c r="B5515" t="s">
        <v>20</v>
      </c>
      <c r="C5515">
        <v>1</v>
      </c>
      <c r="D5515">
        <v>5</v>
      </c>
      <c r="E5515">
        <v>5</v>
      </c>
      <c r="F5515" t="s">
        <v>10</v>
      </c>
      <c r="G5515" t="s">
        <v>11</v>
      </c>
      <c r="H5515" s="1">
        <v>45166</v>
      </c>
    </row>
    <row r="5516" spans="1:8" x14ac:dyDescent="0.25">
      <c r="A5516" t="s">
        <v>5537</v>
      </c>
      <c r="B5516" t="s">
        <v>28</v>
      </c>
      <c r="C5516">
        <v>3</v>
      </c>
      <c r="D5516">
        <v>4</v>
      </c>
      <c r="E5516">
        <v>12</v>
      </c>
      <c r="F5516" t="s">
        <v>14</v>
      </c>
      <c r="G5516" t="s">
        <v>15</v>
      </c>
      <c r="H5516" t="s">
        <v>21</v>
      </c>
    </row>
    <row r="5517" spans="1:8" x14ac:dyDescent="0.25">
      <c r="A5517" t="s">
        <v>5538</v>
      </c>
      <c r="B5517" t="s">
        <v>17</v>
      </c>
      <c r="C5517">
        <v>2</v>
      </c>
      <c r="D5517">
        <v>1</v>
      </c>
      <c r="E5517">
        <v>2</v>
      </c>
      <c r="G5517" t="s">
        <v>15</v>
      </c>
      <c r="H5517" s="1">
        <v>45256</v>
      </c>
    </row>
    <row r="5518" spans="1:8" x14ac:dyDescent="0.25">
      <c r="A5518" t="s">
        <v>5539</v>
      </c>
      <c r="B5518" t="s">
        <v>25</v>
      </c>
      <c r="C5518">
        <v>5</v>
      </c>
      <c r="D5518">
        <v>4</v>
      </c>
      <c r="E5518">
        <v>20</v>
      </c>
      <c r="F5518" t="s">
        <v>14</v>
      </c>
      <c r="G5518" t="s">
        <v>15</v>
      </c>
      <c r="H5518" s="1">
        <v>45194</v>
      </c>
    </row>
    <row r="5519" spans="1:8" x14ac:dyDescent="0.25">
      <c r="A5519" t="s">
        <v>5540</v>
      </c>
      <c r="B5519" t="s">
        <v>18</v>
      </c>
      <c r="C5519">
        <v>4</v>
      </c>
      <c r="D5519">
        <v>4</v>
      </c>
      <c r="E5519">
        <v>16</v>
      </c>
      <c r="F5519" t="s">
        <v>14</v>
      </c>
      <c r="G5519" t="s">
        <v>15</v>
      </c>
      <c r="H5519" s="1">
        <v>45092</v>
      </c>
    </row>
    <row r="5520" spans="1:8" x14ac:dyDescent="0.25">
      <c r="A5520" t="s">
        <v>5541</v>
      </c>
      <c r="B5520" t="s">
        <v>65</v>
      </c>
      <c r="C5520">
        <v>1</v>
      </c>
      <c r="D5520">
        <v>1.5</v>
      </c>
      <c r="E5520">
        <v>1.5</v>
      </c>
      <c r="G5520" t="s">
        <v>11</v>
      </c>
      <c r="H5520" s="1">
        <v>45097</v>
      </c>
    </row>
    <row r="5521" spans="1:8" x14ac:dyDescent="0.25">
      <c r="A5521" t="s">
        <v>5542</v>
      </c>
      <c r="B5521" t="s">
        <v>13</v>
      </c>
      <c r="C5521">
        <v>2</v>
      </c>
      <c r="D5521">
        <v>3</v>
      </c>
      <c r="E5521">
        <v>6</v>
      </c>
      <c r="G5521" t="s">
        <v>11</v>
      </c>
      <c r="H5521" s="1">
        <v>45088</v>
      </c>
    </row>
    <row r="5522" spans="1:8" x14ac:dyDescent="0.25">
      <c r="A5522" t="s">
        <v>5543</v>
      </c>
      <c r="B5522" t="s">
        <v>39</v>
      </c>
      <c r="C5522">
        <v>5</v>
      </c>
      <c r="D5522">
        <v>3</v>
      </c>
      <c r="E5522">
        <v>15</v>
      </c>
      <c r="F5522" t="s">
        <v>14</v>
      </c>
      <c r="G5522" t="s">
        <v>15</v>
      </c>
      <c r="H5522" s="1">
        <v>45178</v>
      </c>
    </row>
    <row r="5523" spans="1:8" x14ac:dyDescent="0.25">
      <c r="A5523" t="s">
        <v>5544</v>
      </c>
      <c r="B5523" t="s">
        <v>9</v>
      </c>
      <c r="C5523">
        <v>3</v>
      </c>
      <c r="D5523">
        <v>2</v>
      </c>
      <c r="E5523">
        <v>6</v>
      </c>
      <c r="F5523" t="s">
        <v>21</v>
      </c>
      <c r="G5523" t="s">
        <v>15</v>
      </c>
      <c r="H5523" s="1">
        <v>45015</v>
      </c>
    </row>
    <row r="5524" spans="1:8" x14ac:dyDescent="0.25">
      <c r="A5524" t="s">
        <v>5545</v>
      </c>
      <c r="B5524" t="s">
        <v>13</v>
      </c>
      <c r="C5524">
        <v>2</v>
      </c>
      <c r="D5524">
        <v>3</v>
      </c>
      <c r="E5524">
        <v>6</v>
      </c>
      <c r="F5524" t="s">
        <v>14</v>
      </c>
      <c r="G5524" t="s">
        <v>21</v>
      </c>
      <c r="H5524" s="1">
        <v>45166</v>
      </c>
    </row>
    <row r="5525" spans="1:8" x14ac:dyDescent="0.25">
      <c r="A5525" t="s">
        <v>5546</v>
      </c>
      <c r="B5525" t="s">
        <v>28</v>
      </c>
      <c r="C5525">
        <v>2</v>
      </c>
      <c r="D5525">
        <v>4</v>
      </c>
      <c r="E5525">
        <v>8</v>
      </c>
      <c r="F5525" t="s">
        <v>10</v>
      </c>
      <c r="H5525" s="1">
        <v>44968</v>
      </c>
    </row>
    <row r="5526" spans="1:8" x14ac:dyDescent="0.25">
      <c r="A5526" t="s">
        <v>5547</v>
      </c>
      <c r="B5526" t="s">
        <v>65</v>
      </c>
      <c r="C5526">
        <v>4</v>
      </c>
      <c r="D5526">
        <v>1.5</v>
      </c>
      <c r="E5526">
        <v>6</v>
      </c>
      <c r="G5526" t="s">
        <v>15</v>
      </c>
      <c r="H5526" s="1">
        <v>45187</v>
      </c>
    </row>
    <row r="5527" spans="1:8" x14ac:dyDescent="0.25">
      <c r="A5527" t="s">
        <v>5548</v>
      </c>
      <c r="B5527" t="s">
        <v>28</v>
      </c>
      <c r="C5527">
        <v>5</v>
      </c>
      <c r="D5527">
        <v>4</v>
      </c>
      <c r="E5527">
        <v>20</v>
      </c>
      <c r="G5527" t="s">
        <v>15</v>
      </c>
      <c r="H5527" s="1">
        <v>45231</v>
      </c>
    </row>
    <row r="5528" spans="1:8" x14ac:dyDescent="0.25">
      <c r="A5528" t="s">
        <v>5549</v>
      </c>
      <c r="B5528" t="s">
        <v>39</v>
      </c>
      <c r="C5528">
        <v>4</v>
      </c>
      <c r="D5528">
        <v>3</v>
      </c>
      <c r="E5528">
        <v>12</v>
      </c>
      <c r="H5528" s="1">
        <v>44939</v>
      </c>
    </row>
    <row r="5529" spans="1:8" x14ac:dyDescent="0.25">
      <c r="A5529" t="s">
        <v>5550</v>
      </c>
      <c r="B5529" t="s">
        <v>39</v>
      </c>
      <c r="C5529">
        <v>3</v>
      </c>
      <c r="D5529">
        <v>3</v>
      </c>
      <c r="E5529">
        <v>9</v>
      </c>
      <c r="F5529" t="s">
        <v>23</v>
      </c>
      <c r="G5529" t="s">
        <v>11</v>
      </c>
      <c r="H5529" s="1">
        <v>45050</v>
      </c>
    </row>
    <row r="5530" spans="1:8" x14ac:dyDescent="0.25">
      <c r="A5530" t="s">
        <v>5551</v>
      </c>
      <c r="B5530" t="s">
        <v>65</v>
      </c>
      <c r="C5530">
        <v>4</v>
      </c>
      <c r="D5530">
        <v>1.5</v>
      </c>
      <c r="E5530">
        <v>6</v>
      </c>
      <c r="F5530" t="s">
        <v>10</v>
      </c>
      <c r="G5530" t="s">
        <v>15</v>
      </c>
      <c r="H5530" s="1">
        <v>45137</v>
      </c>
    </row>
    <row r="5531" spans="1:8" x14ac:dyDescent="0.25">
      <c r="A5531" t="s">
        <v>5552</v>
      </c>
      <c r="B5531" t="s">
        <v>20</v>
      </c>
      <c r="C5531" t="s">
        <v>18</v>
      </c>
      <c r="D5531">
        <v>5</v>
      </c>
      <c r="E5531">
        <v>20</v>
      </c>
      <c r="F5531" t="s">
        <v>14</v>
      </c>
      <c r="G5531" t="s">
        <v>21</v>
      </c>
      <c r="H5531" s="1">
        <v>45262</v>
      </c>
    </row>
    <row r="5532" spans="1:8" x14ac:dyDescent="0.25">
      <c r="A5532" t="s">
        <v>5553</v>
      </c>
      <c r="B5532" t="s">
        <v>39</v>
      </c>
      <c r="C5532">
        <v>1</v>
      </c>
      <c r="D5532">
        <v>3</v>
      </c>
      <c r="E5532">
        <v>3</v>
      </c>
      <c r="F5532" t="s">
        <v>23</v>
      </c>
      <c r="G5532" t="s">
        <v>15</v>
      </c>
      <c r="H5532" s="1">
        <v>44937</v>
      </c>
    </row>
    <row r="5533" spans="1:8" x14ac:dyDescent="0.25">
      <c r="A5533" t="s">
        <v>5554</v>
      </c>
      <c r="B5533" t="s">
        <v>65</v>
      </c>
      <c r="C5533" t="s">
        <v>21</v>
      </c>
      <c r="D5533">
        <v>1.5</v>
      </c>
      <c r="E5533">
        <v>1.5</v>
      </c>
      <c r="F5533" t="s">
        <v>10</v>
      </c>
      <c r="G5533" t="s">
        <v>11</v>
      </c>
      <c r="H5533" s="1">
        <v>45164</v>
      </c>
    </row>
    <row r="5534" spans="1:8" x14ac:dyDescent="0.25">
      <c r="A5534" t="s">
        <v>5555</v>
      </c>
      <c r="B5534" t="s">
        <v>17</v>
      </c>
      <c r="C5534">
        <v>5</v>
      </c>
      <c r="D5534">
        <v>1</v>
      </c>
      <c r="E5534" t="s">
        <v>21</v>
      </c>
      <c r="F5534" t="s">
        <v>14</v>
      </c>
      <c r="G5534" t="s">
        <v>11</v>
      </c>
      <c r="H5534" s="1">
        <v>45109</v>
      </c>
    </row>
    <row r="5535" spans="1:8" x14ac:dyDescent="0.25">
      <c r="A5535" t="s">
        <v>5556</v>
      </c>
      <c r="B5535" t="s">
        <v>25</v>
      </c>
      <c r="C5535" t="s">
        <v>21</v>
      </c>
      <c r="D5535">
        <v>4</v>
      </c>
      <c r="E5535">
        <v>12</v>
      </c>
      <c r="F5535" t="s">
        <v>14</v>
      </c>
      <c r="G5535" t="s">
        <v>15</v>
      </c>
    </row>
    <row r="5536" spans="1:8" x14ac:dyDescent="0.25">
      <c r="A5536" t="s">
        <v>5557</v>
      </c>
      <c r="B5536" t="s">
        <v>28</v>
      </c>
      <c r="C5536">
        <v>1</v>
      </c>
      <c r="D5536">
        <v>4</v>
      </c>
      <c r="E5536">
        <v>4</v>
      </c>
      <c r="F5536" t="s">
        <v>23</v>
      </c>
      <c r="G5536" t="s">
        <v>11</v>
      </c>
      <c r="H5536" s="1">
        <v>45276</v>
      </c>
    </row>
    <row r="5537" spans="1:8" x14ac:dyDescent="0.25">
      <c r="A5537" t="s">
        <v>5558</v>
      </c>
      <c r="B5537" t="s">
        <v>9</v>
      </c>
      <c r="C5537">
        <v>4</v>
      </c>
      <c r="D5537">
        <v>2</v>
      </c>
      <c r="E5537">
        <v>8</v>
      </c>
      <c r="F5537" t="s">
        <v>23</v>
      </c>
      <c r="G5537" t="s">
        <v>15</v>
      </c>
      <c r="H5537" s="1">
        <v>45045</v>
      </c>
    </row>
    <row r="5538" spans="1:8" x14ac:dyDescent="0.25">
      <c r="A5538" t="s">
        <v>5559</v>
      </c>
      <c r="B5538" t="s">
        <v>9</v>
      </c>
      <c r="C5538">
        <v>5</v>
      </c>
      <c r="D5538">
        <v>2</v>
      </c>
      <c r="E5538">
        <v>10</v>
      </c>
      <c r="F5538" t="s">
        <v>23</v>
      </c>
      <c r="G5538" t="s">
        <v>11</v>
      </c>
      <c r="H5538" s="1">
        <v>44988</v>
      </c>
    </row>
    <row r="5539" spans="1:8" x14ac:dyDescent="0.25">
      <c r="A5539" t="s">
        <v>5560</v>
      </c>
      <c r="C5539">
        <v>4</v>
      </c>
      <c r="D5539">
        <v>1</v>
      </c>
      <c r="E5539">
        <v>4</v>
      </c>
      <c r="F5539" t="s">
        <v>23</v>
      </c>
      <c r="G5539" t="s">
        <v>15</v>
      </c>
      <c r="H5539" s="1">
        <v>45160</v>
      </c>
    </row>
    <row r="5540" spans="1:8" x14ac:dyDescent="0.25">
      <c r="A5540" t="s">
        <v>5561</v>
      </c>
      <c r="B5540" t="s">
        <v>65</v>
      </c>
      <c r="C5540">
        <v>2</v>
      </c>
      <c r="D5540">
        <v>1.5</v>
      </c>
      <c r="E5540">
        <v>3</v>
      </c>
      <c r="F5540" t="s">
        <v>23</v>
      </c>
      <c r="G5540" t="s">
        <v>15</v>
      </c>
      <c r="H5540" s="1">
        <v>45101</v>
      </c>
    </row>
    <row r="5541" spans="1:8" x14ac:dyDescent="0.25">
      <c r="A5541" t="s">
        <v>5562</v>
      </c>
      <c r="B5541" t="s">
        <v>28</v>
      </c>
      <c r="C5541">
        <v>4</v>
      </c>
      <c r="D5541" t="s">
        <v>21</v>
      </c>
      <c r="E5541">
        <v>16</v>
      </c>
      <c r="F5541" t="s">
        <v>23</v>
      </c>
      <c r="H5541" s="1">
        <v>45090</v>
      </c>
    </row>
    <row r="5542" spans="1:8" x14ac:dyDescent="0.25">
      <c r="A5542" t="s">
        <v>5563</v>
      </c>
      <c r="B5542" t="s">
        <v>13</v>
      </c>
      <c r="C5542">
        <v>2</v>
      </c>
      <c r="D5542">
        <v>3</v>
      </c>
      <c r="E5542">
        <v>6</v>
      </c>
      <c r="F5542" t="s">
        <v>10</v>
      </c>
      <c r="H5542" s="1">
        <v>45165</v>
      </c>
    </row>
    <row r="5543" spans="1:8" x14ac:dyDescent="0.25">
      <c r="A5543" t="s">
        <v>5564</v>
      </c>
      <c r="B5543" t="s">
        <v>65</v>
      </c>
      <c r="C5543">
        <v>4</v>
      </c>
      <c r="D5543">
        <v>1.5</v>
      </c>
      <c r="E5543">
        <v>6</v>
      </c>
      <c r="H5543" s="1">
        <v>45191</v>
      </c>
    </row>
    <row r="5544" spans="1:8" x14ac:dyDescent="0.25">
      <c r="A5544" t="s">
        <v>5565</v>
      </c>
      <c r="B5544" t="s">
        <v>25</v>
      </c>
      <c r="C5544">
        <v>1</v>
      </c>
      <c r="D5544">
        <v>4</v>
      </c>
      <c r="E5544">
        <v>4</v>
      </c>
      <c r="F5544" t="s">
        <v>18</v>
      </c>
      <c r="H5544" s="1">
        <v>44983</v>
      </c>
    </row>
    <row r="5545" spans="1:8" x14ac:dyDescent="0.25">
      <c r="A5545" t="s">
        <v>5566</v>
      </c>
      <c r="B5545" t="s">
        <v>13</v>
      </c>
      <c r="C5545">
        <v>1</v>
      </c>
      <c r="D5545">
        <v>3</v>
      </c>
      <c r="E5545">
        <v>3</v>
      </c>
      <c r="F5545" t="s">
        <v>14</v>
      </c>
      <c r="G5545" t="s">
        <v>21</v>
      </c>
      <c r="H5545" s="1">
        <v>45272</v>
      </c>
    </row>
    <row r="5546" spans="1:8" x14ac:dyDescent="0.25">
      <c r="A5546" t="s">
        <v>5567</v>
      </c>
      <c r="B5546" t="s">
        <v>17</v>
      </c>
      <c r="C5546">
        <v>3</v>
      </c>
      <c r="D5546">
        <v>1</v>
      </c>
      <c r="E5546">
        <v>3</v>
      </c>
      <c r="F5546" t="s">
        <v>14</v>
      </c>
      <c r="G5546" t="s">
        <v>11</v>
      </c>
      <c r="H5546" s="1">
        <v>45153</v>
      </c>
    </row>
    <row r="5547" spans="1:8" x14ac:dyDescent="0.25">
      <c r="A5547" t="s">
        <v>5568</v>
      </c>
      <c r="B5547" t="s">
        <v>65</v>
      </c>
      <c r="C5547">
        <v>3</v>
      </c>
      <c r="D5547">
        <v>1.5</v>
      </c>
      <c r="E5547">
        <v>4.5</v>
      </c>
      <c r="H5547" s="1">
        <v>45022</v>
      </c>
    </row>
    <row r="5548" spans="1:8" x14ac:dyDescent="0.25">
      <c r="A5548" t="s">
        <v>5569</v>
      </c>
      <c r="B5548" t="s">
        <v>25</v>
      </c>
      <c r="C5548">
        <v>4</v>
      </c>
      <c r="D5548">
        <v>4</v>
      </c>
      <c r="E5548">
        <v>16</v>
      </c>
      <c r="F5548" t="s">
        <v>14</v>
      </c>
      <c r="H5548" s="1">
        <v>45219</v>
      </c>
    </row>
    <row r="5549" spans="1:8" x14ac:dyDescent="0.25">
      <c r="A5549" t="s">
        <v>5570</v>
      </c>
      <c r="B5549" t="s">
        <v>17</v>
      </c>
      <c r="C5549">
        <v>5</v>
      </c>
      <c r="D5549">
        <v>1</v>
      </c>
      <c r="E5549">
        <v>5</v>
      </c>
      <c r="F5549" t="s">
        <v>21</v>
      </c>
      <c r="H5549" s="1">
        <v>45057</v>
      </c>
    </row>
    <row r="5550" spans="1:8" x14ac:dyDescent="0.25">
      <c r="A5550" t="s">
        <v>5571</v>
      </c>
      <c r="B5550" t="s">
        <v>65</v>
      </c>
      <c r="C5550">
        <v>1</v>
      </c>
      <c r="D5550">
        <v>1.5</v>
      </c>
      <c r="E5550">
        <v>1.5</v>
      </c>
      <c r="F5550" t="s">
        <v>14</v>
      </c>
      <c r="H5550" s="1">
        <v>45207</v>
      </c>
    </row>
    <row r="5551" spans="1:8" x14ac:dyDescent="0.25">
      <c r="A5551" t="s">
        <v>5572</v>
      </c>
      <c r="B5551" t="s">
        <v>20</v>
      </c>
      <c r="C5551">
        <v>5</v>
      </c>
      <c r="D5551">
        <v>5</v>
      </c>
      <c r="E5551">
        <v>25</v>
      </c>
      <c r="F5551" t="s">
        <v>14</v>
      </c>
      <c r="G5551" t="s">
        <v>21</v>
      </c>
      <c r="H5551" s="1">
        <v>45147</v>
      </c>
    </row>
    <row r="5552" spans="1:8" x14ac:dyDescent="0.25">
      <c r="A5552" t="s">
        <v>5573</v>
      </c>
      <c r="B5552" t="s">
        <v>21</v>
      </c>
      <c r="C5552">
        <v>4</v>
      </c>
      <c r="D5552">
        <v>4</v>
      </c>
      <c r="E5552">
        <v>16</v>
      </c>
      <c r="F5552" t="s">
        <v>10</v>
      </c>
      <c r="H5552" s="1">
        <v>45086</v>
      </c>
    </row>
    <row r="5553" spans="1:8" x14ac:dyDescent="0.25">
      <c r="A5553" t="s">
        <v>5574</v>
      </c>
      <c r="C5553">
        <v>3</v>
      </c>
      <c r="D5553">
        <v>5</v>
      </c>
      <c r="E5553">
        <v>15</v>
      </c>
      <c r="G5553" t="s">
        <v>15</v>
      </c>
      <c r="H5553" s="1">
        <v>44938</v>
      </c>
    </row>
    <row r="5554" spans="1:8" x14ac:dyDescent="0.25">
      <c r="A5554" t="s">
        <v>5575</v>
      </c>
      <c r="B5554" t="s">
        <v>28</v>
      </c>
      <c r="C5554">
        <v>5</v>
      </c>
      <c r="D5554">
        <v>4</v>
      </c>
      <c r="E5554">
        <v>20</v>
      </c>
      <c r="F5554" t="s">
        <v>23</v>
      </c>
      <c r="H5554" s="1">
        <v>45098</v>
      </c>
    </row>
    <row r="5555" spans="1:8" x14ac:dyDescent="0.25">
      <c r="A5555" t="s">
        <v>5576</v>
      </c>
      <c r="B5555" t="s">
        <v>9</v>
      </c>
      <c r="C5555">
        <v>2</v>
      </c>
      <c r="D5555" t="s">
        <v>21</v>
      </c>
      <c r="E5555">
        <v>4</v>
      </c>
      <c r="F5555" t="s">
        <v>10</v>
      </c>
      <c r="G5555" t="s">
        <v>15</v>
      </c>
      <c r="H5555" s="1">
        <v>45234</v>
      </c>
    </row>
    <row r="5556" spans="1:8" x14ac:dyDescent="0.25">
      <c r="A5556" t="s">
        <v>5577</v>
      </c>
      <c r="B5556" t="s">
        <v>9</v>
      </c>
      <c r="C5556">
        <v>5</v>
      </c>
      <c r="D5556">
        <v>2</v>
      </c>
      <c r="E5556">
        <v>10</v>
      </c>
      <c r="F5556" t="s">
        <v>14</v>
      </c>
      <c r="G5556" t="s">
        <v>11</v>
      </c>
      <c r="H5556" s="1">
        <v>45128</v>
      </c>
    </row>
    <row r="5557" spans="1:8" x14ac:dyDescent="0.25">
      <c r="A5557" t="s">
        <v>5578</v>
      </c>
      <c r="B5557" t="s">
        <v>17</v>
      </c>
      <c r="C5557">
        <v>2</v>
      </c>
      <c r="D5557">
        <v>1</v>
      </c>
      <c r="E5557">
        <v>2</v>
      </c>
      <c r="F5557" t="s">
        <v>21</v>
      </c>
      <c r="H5557" s="1">
        <v>45103</v>
      </c>
    </row>
    <row r="5558" spans="1:8" x14ac:dyDescent="0.25">
      <c r="A5558" t="s">
        <v>5579</v>
      </c>
      <c r="B5558" t="s">
        <v>25</v>
      </c>
      <c r="C5558">
        <v>5</v>
      </c>
      <c r="D5558">
        <v>4</v>
      </c>
      <c r="E5558">
        <v>20</v>
      </c>
      <c r="F5558" t="s">
        <v>10</v>
      </c>
      <c r="G5558" t="s">
        <v>11</v>
      </c>
      <c r="H5558" s="1">
        <v>45248</v>
      </c>
    </row>
    <row r="5559" spans="1:8" x14ac:dyDescent="0.25">
      <c r="A5559" t="s">
        <v>5580</v>
      </c>
      <c r="B5559" t="s">
        <v>17</v>
      </c>
      <c r="C5559">
        <v>4</v>
      </c>
      <c r="D5559">
        <v>1</v>
      </c>
      <c r="E5559">
        <v>4</v>
      </c>
      <c r="F5559" t="s">
        <v>14</v>
      </c>
      <c r="G5559" t="s">
        <v>15</v>
      </c>
      <c r="H5559" s="1">
        <v>45089</v>
      </c>
    </row>
    <row r="5560" spans="1:8" x14ac:dyDescent="0.25">
      <c r="A5560" t="s">
        <v>5581</v>
      </c>
      <c r="B5560" t="s">
        <v>13</v>
      </c>
      <c r="C5560">
        <v>3</v>
      </c>
      <c r="D5560">
        <v>3</v>
      </c>
      <c r="E5560">
        <v>9</v>
      </c>
      <c r="F5560" t="s">
        <v>21</v>
      </c>
      <c r="G5560" t="s">
        <v>15</v>
      </c>
      <c r="H5560" s="1">
        <v>45085</v>
      </c>
    </row>
    <row r="5561" spans="1:8" x14ac:dyDescent="0.25">
      <c r="A5561" t="s">
        <v>5582</v>
      </c>
      <c r="B5561" t="s">
        <v>9</v>
      </c>
      <c r="C5561">
        <v>1</v>
      </c>
      <c r="D5561">
        <v>2</v>
      </c>
      <c r="E5561">
        <v>2</v>
      </c>
      <c r="F5561" t="s">
        <v>14</v>
      </c>
      <c r="G5561" t="s">
        <v>11</v>
      </c>
      <c r="H5561" s="1">
        <v>45017</v>
      </c>
    </row>
    <row r="5562" spans="1:8" x14ac:dyDescent="0.25">
      <c r="A5562" t="s">
        <v>5583</v>
      </c>
      <c r="B5562" t="s">
        <v>25</v>
      </c>
      <c r="C5562">
        <v>4</v>
      </c>
      <c r="D5562">
        <v>4</v>
      </c>
      <c r="E5562">
        <v>16</v>
      </c>
      <c r="F5562" t="s">
        <v>14</v>
      </c>
      <c r="H5562" s="1">
        <v>45188</v>
      </c>
    </row>
    <row r="5563" spans="1:8" x14ac:dyDescent="0.25">
      <c r="A5563" t="s">
        <v>5584</v>
      </c>
      <c r="B5563" t="s">
        <v>13</v>
      </c>
      <c r="C5563">
        <v>5</v>
      </c>
      <c r="D5563">
        <v>3</v>
      </c>
      <c r="E5563">
        <v>15</v>
      </c>
      <c r="H5563" s="1">
        <v>45244</v>
      </c>
    </row>
    <row r="5564" spans="1:8" x14ac:dyDescent="0.25">
      <c r="A5564" t="s">
        <v>5585</v>
      </c>
      <c r="B5564" t="s">
        <v>28</v>
      </c>
      <c r="C5564">
        <v>2</v>
      </c>
      <c r="D5564">
        <v>4</v>
      </c>
      <c r="E5564">
        <v>8</v>
      </c>
      <c r="F5564" t="s">
        <v>14</v>
      </c>
      <c r="G5564" t="s">
        <v>15</v>
      </c>
      <c r="H5564" s="1">
        <v>45123</v>
      </c>
    </row>
    <row r="5565" spans="1:8" x14ac:dyDescent="0.25">
      <c r="A5565" t="s">
        <v>5586</v>
      </c>
      <c r="B5565" t="s">
        <v>39</v>
      </c>
      <c r="C5565">
        <v>5</v>
      </c>
      <c r="D5565">
        <v>3</v>
      </c>
      <c r="E5565">
        <v>15</v>
      </c>
      <c r="F5565" t="s">
        <v>10</v>
      </c>
      <c r="H5565" s="1">
        <v>45242</v>
      </c>
    </row>
    <row r="5566" spans="1:8" x14ac:dyDescent="0.25">
      <c r="A5566" t="s">
        <v>5587</v>
      </c>
      <c r="B5566" t="s">
        <v>28</v>
      </c>
      <c r="C5566">
        <v>3</v>
      </c>
      <c r="D5566">
        <v>4</v>
      </c>
      <c r="E5566">
        <v>12</v>
      </c>
      <c r="G5566" t="s">
        <v>15</v>
      </c>
      <c r="H5566" s="1">
        <v>45026</v>
      </c>
    </row>
    <row r="5567" spans="1:8" x14ac:dyDescent="0.25">
      <c r="A5567" t="s">
        <v>5588</v>
      </c>
      <c r="B5567" t="s">
        <v>17</v>
      </c>
      <c r="C5567">
        <v>5</v>
      </c>
      <c r="D5567">
        <v>1</v>
      </c>
      <c r="E5567">
        <v>5</v>
      </c>
      <c r="F5567" t="s">
        <v>14</v>
      </c>
      <c r="G5567" t="s">
        <v>18</v>
      </c>
      <c r="H5567" s="1">
        <v>45197</v>
      </c>
    </row>
    <row r="5568" spans="1:8" x14ac:dyDescent="0.25">
      <c r="A5568" t="s">
        <v>5589</v>
      </c>
      <c r="B5568" t="s">
        <v>17</v>
      </c>
      <c r="C5568">
        <v>4</v>
      </c>
      <c r="D5568">
        <v>1</v>
      </c>
      <c r="E5568">
        <v>4</v>
      </c>
      <c r="F5568" t="s">
        <v>10</v>
      </c>
      <c r="G5568" t="s">
        <v>11</v>
      </c>
      <c r="H5568" s="1">
        <v>45200</v>
      </c>
    </row>
    <row r="5569" spans="1:8" x14ac:dyDescent="0.25">
      <c r="A5569" t="s">
        <v>5590</v>
      </c>
      <c r="B5569" t="s">
        <v>20</v>
      </c>
      <c r="C5569" t="s">
        <v>21</v>
      </c>
      <c r="D5569">
        <v>5</v>
      </c>
      <c r="E5569">
        <v>10</v>
      </c>
      <c r="G5569" t="s">
        <v>11</v>
      </c>
      <c r="H5569" s="1">
        <v>45024</v>
      </c>
    </row>
    <row r="5570" spans="1:8" x14ac:dyDescent="0.25">
      <c r="A5570" t="s">
        <v>5591</v>
      </c>
      <c r="B5570" t="s">
        <v>39</v>
      </c>
      <c r="D5570">
        <v>3</v>
      </c>
      <c r="E5570">
        <v>9</v>
      </c>
      <c r="F5570" t="s">
        <v>10</v>
      </c>
      <c r="H5570" s="1">
        <v>45204</v>
      </c>
    </row>
    <row r="5571" spans="1:8" x14ac:dyDescent="0.25">
      <c r="A5571" t="s">
        <v>5592</v>
      </c>
      <c r="B5571" t="s">
        <v>17</v>
      </c>
      <c r="C5571">
        <v>5</v>
      </c>
      <c r="D5571">
        <v>1</v>
      </c>
      <c r="E5571">
        <v>5</v>
      </c>
      <c r="F5571" t="s">
        <v>10</v>
      </c>
      <c r="G5571" t="s">
        <v>11</v>
      </c>
      <c r="H5571" s="1">
        <v>45195</v>
      </c>
    </row>
    <row r="5572" spans="1:8" x14ac:dyDescent="0.25">
      <c r="A5572" t="s">
        <v>5593</v>
      </c>
      <c r="B5572" t="s">
        <v>21</v>
      </c>
      <c r="C5572">
        <v>4</v>
      </c>
      <c r="D5572">
        <v>1</v>
      </c>
      <c r="E5572">
        <v>4</v>
      </c>
      <c r="F5572" t="s">
        <v>14</v>
      </c>
      <c r="G5572" t="s">
        <v>11</v>
      </c>
      <c r="H5572" s="1">
        <v>45248</v>
      </c>
    </row>
    <row r="5573" spans="1:8" x14ac:dyDescent="0.25">
      <c r="A5573" t="s">
        <v>5594</v>
      </c>
      <c r="B5573" t="s">
        <v>17</v>
      </c>
      <c r="C5573">
        <v>1</v>
      </c>
      <c r="D5573">
        <v>1</v>
      </c>
      <c r="E5573">
        <v>1</v>
      </c>
      <c r="F5573" t="s">
        <v>14</v>
      </c>
      <c r="G5573" t="s">
        <v>15</v>
      </c>
      <c r="H5573" s="1">
        <v>45147</v>
      </c>
    </row>
    <row r="5574" spans="1:8" x14ac:dyDescent="0.25">
      <c r="A5574" t="s">
        <v>5595</v>
      </c>
      <c r="B5574" t="s">
        <v>20</v>
      </c>
      <c r="C5574">
        <v>4</v>
      </c>
      <c r="D5574">
        <v>5</v>
      </c>
      <c r="E5574">
        <v>20</v>
      </c>
      <c r="F5574" t="s">
        <v>23</v>
      </c>
      <c r="G5574" t="s">
        <v>11</v>
      </c>
      <c r="H5574" s="1">
        <v>45206</v>
      </c>
    </row>
    <row r="5575" spans="1:8" x14ac:dyDescent="0.25">
      <c r="A5575" t="s">
        <v>5596</v>
      </c>
      <c r="B5575" t="s">
        <v>20</v>
      </c>
      <c r="C5575">
        <v>3</v>
      </c>
      <c r="D5575">
        <v>5</v>
      </c>
      <c r="E5575">
        <v>15</v>
      </c>
      <c r="F5575" t="s">
        <v>23</v>
      </c>
      <c r="G5575" t="s">
        <v>15</v>
      </c>
      <c r="H5575" s="1">
        <v>45260</v>
      </c>
    </row>
    <row r="5576" spans="1:8" x14ac:dyDescent="0.25">
      <c r="A5576" t="s">
        <v>5597</v>
      </c>
      <c r="B5576" t="s">
        <v>13</v>
      </c>
      <c r="C5576">
        <v>2</v>
      </c>
      <c r="D5576">
        <v>3</v>
      </c>
      <c r="E5576">
        <v>6</v>
      </c>
      <c r="F5576" t="s">
        <v>23</v>
      </c>
      <c r="G5576" t="s">
        <v>11</v>
      </c>
      <c r="H5576" s="1">
        <v>45177</v>
      </c>
    </row>
    <row r="5577" spans="1:8" x14ac:dyDescent="0.25">
      <c r="A5577" t="s">
        <v>5598</v>
      </c>
      <c r="B5577" t="s">
        <v>13</v>
      </c>
      <c r="C5577" t="s">
        <v>21</v>
      </c>
      <c r="D5577">
        <v>3</v>
      </c>
      <c r="E5577">
        <v>9</v>
      </c>
      <c r="H5577" s="1">
        <v>45106</v>
      </c>
    </row>
    <row r="5578" spans="1:8" x14ac:dyDescent="0.25">
      <c r="A5578" t="s">
        <v>5599</v>
      </c>
      <c r="B5578" t="s">
        <v>21</v>
      </c>
      <c r="C5578">
        <v>2</v>
      </c>
      <c r="D5578">
        <v>4</v>
      </c>
      <c r="E5578">
        <v>8</v>
      </c>
      <c r="F5578" t="s">
        <v>10</v>
      </c>
      <c r="G5578" t="s">
        <v>15</v>
      </c>
      <c r="H5578" s="1">
        <v>45013</v>
      </c>
    </row>
    <row r="5579" spans="1:8" x14ac:dyDescent="0.25">
      <c r="A5579" t="s">
        <v>5600</v>
      </c>
      <c r="B5579" t="s">
        <v>65</v>
      </c>
      <c r="C5579">
        <v>3</v>
      </c>
      <c r="D5579">
        <v>1.5</v>
      </c>
      <c r="E5579">
        <v>4.5</v>
      </c>
      <c r="G5579" t="s">
        <v>11</v>
      </c>
      <c r="H5579" s="1">
        <v>45076</v>
      </c>
    </row>
    <row r="5580" spans="1:8" x14ac:dyDescent="0.25">
      <c r="A5580" t="s">
        <v>5601</v>
      </c>
      <c r="B5580" t="s">
        <v>39</v>
      </c>
      <c r="C5580">
        <v>3</v>
      </c>
      <c r="D5580">
        <v>3</v>
      </c>
      <c r="E5580">
        <v>9</v>
      </c>
      <c r="F5580" t="s">
        <v>14</v>
      </c>
      <c r="G5580" t="s">
        <v>21</v>
      </c>
      <c r="H5580" s="1">
        <v>45105</v>
      </c>
    </row>
    <row r="5581" spans="1:8" x14ac:dyDescent="0.25">
      <c r="A5581" t="s">
        <v>5602</v>
      </c>
      <c r="B5581" t="s">
        <v>65</v>
      </c>
      <c r="C5581">
        <v>1</v>
      </c>
      <c r="D5581">
        <v>1.5</v>
      </c>
      <c r="E5581">
        <v>1.5</v>
      </c>
      <c r="F5581" t="s">
        <v>14</v>
      </c>
      <c r="G5581" t="s">
        <v>15</v>
      </c>
      <c r="H5581" s="1">
        <v>45264</v>
      </c>
    </row>
    <row r="5582" spans="1:8" x14ac:dyDescent="0.25">
      <c r="A5582" t="s">
        <v>5603</v>
      </c>
      <c r="B5582" t="s">
        <v>18</v>
      </c>
      <c r="C5582">
        <v>5</v>
      </c>
      <c r="D5582">
        <v>4</v>
      </c>
      <c r="E5582">
        <v>20</v>
      </c>
      <c r="F5582" t="s">
        <v>23</v>
      </c>
      <c r="G5582" t="s">
        <v>11</v>
      </c>
      <c r="H5582" s="1">
        <v>45246</v>
      </c>
    </row>
    <row r="5583" spans="1:8" x14ac:dyDescent="0.25">
      <c r="A5583" t="s">
        <v>5604</v>
      </c>
      <c r="B5583" t="s">
        <v>20</v>
      </c>
      <c r="C5583">
        <v>3</v>
      </c>
      <c r="D5583">
        <v>5</v>
      </c>
      <c r="E5583">
        <v>15</v>
      </c>
      <c r="F5583" t="s">
        <v>23</v>
      </c>
      <c r="G5583" t="s">
        <v>15</v>
      </c>
      <c r="H5583" s="1">
        <v>44950</v>
      </c>
    </row>
    <row r="5584" spans="1:8" x14ac:dyDescent="0.25">
      <c r="A5584" t="s">
        <v>5605</v>
      </c>
      <c r="B5584" t="s">
        <v>25</v>
      </c>
      <c r="C5584">
        <v>4</v>
      </c>
      <c r="E5584">
        <v>16</v>
      </c>
      <c r="F5584" t="s">
        <v>23</v>
      </c>
      <c r="H5584" s="1">
        <v>44970</v>
      </c>
    </row>
    <row r="5585" spans="1:8" x14ac:dyDescent="0.25">
      <c r="A5585" t="s">
        <v>5606</v>
      </c>
      <c r="B5585" t="s">
        <v>17</v>
      </c>
      <c r="C5585">
        <v>3</v>
      </c>
      <c r="D5585">
        <v>1</v>
      </c>
      <c r="E5585">
        <v>3</v>
      </c>
      <c r="F5585" t="s">
        <v>23</v>
      </c>
      <c r="G5585" t="s">
        <v>11</v>
      </c>
      <c r="H5585" s="1">
        <v>45006</v>
      </c>
    </row>
    <row r="5586" spans="1:8" x14ac:dyDescent="0.25">
      <c r="A5586" t="s">
        <v>5607</v>
      </c>
      <c r="B5586" t="s">
        <v>39</v>
      </c>
      <c r="C5586">
        <v>3</v>
      </c>
      <c r="D5586">
        <v>3</v>
      </c>
      <c r="E5586">
        <v>9</v>
      </c>
      <c r="F5586" t="s">
        <v>23</v>
      </c>
      <c r="G5586" t="s">
        <v>11</v>
      </c>
      <c r="H5586" s="1">
        <v>45047</v>
      </c>
    </row>
    <row r="5587" spans="1:8" x14ac:dyDescent="0.25">
      <c r="A5587" t="s">
        <v>5608</v>
      </c>
      <c r="B5587" t="s">
        <v>9</v>
      </c>
      <c r="C5587">
        <v>3</v>
      </c>
      <c r="D5587">
        <v>2</v>
      </c>
      <c r="E5587">
        <v>6</v>
      </c>
      <c r="G5587" t="s">
        <v>11</v>
      </c>
      <c r="H5587" s="1">
        <v>45073</v>
      </c>
    </row>
    <row r="5588" spans="1:8" x14ac:dyDescent="0.25">
      <c r="A5588" t="s">
        <v>5609</v>
      </c>
      <c r="B5588" t="s">
        <v>65</v>
      </c>
      <c r="C5588">
        <v>3</v>
      </c>
      <c r="D5588">
        <v>1.5</v>
      </c>
      <c r="E5588">
        <v>4.5</v>
      </c>
      <c r="F5588" t="s">
        <v>14</v>
      </c>
      <c r="G5588" t="s">
        <v>11</v>
      </c>
      <c r="H5588" s="1">
        <v>45255</v>
      </c>
    </row>
    <row r="5589" spans="1:8" x14ac:dyDescent="0.25">
      <c r="A5589" t="s">
        <v>5610</v>
      </c>
      <c r="B5589" t="s">
        <v>25</v>
      </c>
      <c r="C5589">
        <v>2</v>
      </c>
      <c r="D5589">
        <v>4</v>
      </c>
      <c r="E5589">
        <v>8</v>
      </c>
      <c r="F5589" t="s">
        <v>10</v>
      </c>
      <c r="G5589" t="s">
        <v>15</v>
      </c>
      <c r="H5589" s="1">
        <v>44934</v>
      </c>
    </row>
    <row r="5590" spans="1:8" x14ac:dyDescent="0.25">
      <c r="A5590" t="s">
        <v>5611</v>
      </c>
      <c r="B5590" t="s">
        <v>17</v>
      </c>
      <c r="C5590">
        <v>1</v>
      </c>
      <c r="D5590">
        <v>1</v>
      </c>
      <c r="E5590">
        <v>1</v>
      </c>
      <c r="H5590" s="1">
        <v>44933</v>
      </c>
    </row>
    <row r="5591" spans="1:8" x14ac:dyDescent="0.25">
      <c r="A5591" t="s">
        <v>5612</v>
      </c>
      <c r="B5591" t="s">
        <v>39</v>
      </c>
      <c r="C5591">
        <v>1</v>
      </c>
      <c r="D5591">
        <v>3</v>
      </c>
      <c r="E5591">
        <v>3</v>
      </c>
      <c r="G5591" t="s">
        <v>11</v>
      </c>
      <c r="H5591" s="1">
        <v>44929</v>
      </c>
    </row>
    <row r="5592" spans="1:8" x14ac:dyDescent="0.25">
      <c r="A5592" t="s">
        <v>5613</v>
      </c>
      <c r="B5592" t="s">
        <v>18</v>
      </c>
      <c r="C5592">
        <v>2</v>
      </c>
      <c r="D5592">
        <v>2</v>
      </c>
      <c r="E5592">
        <v>4</v>
      </c>
      <c r="H5592" s="1">
        <v>45183</v>
      </c>
    </row>
    <row r="5593" spans="1:8" x14ac:dyDescent="0.25">
      <c r="A5593" t="s">
        <v>5614</v>
      </c>
      <c r="B5593" t="s">
        <v>20</v>
      </c>
      <c r="C5593">
        <v>3</v>
      </c>
      <c r="D5593">
        <v>5</v>
      </c>
      <c r="E5593">
        <v>15</v>
      </c>
      <c r="F5593" t="s">
        <v>10</v>
      </c>
      <c r="G5593" t="s">
        <v>11</v>
      </c>
      <c r="H5593" s="1">
        <v>44947</v>
      </c>
    </row>
    <row r="5594" spans="1:8" x14ac:dyDescent="0.25">
      <c r="A5594" t="s">
        <v>5615</v>
      </c>
      <c r="B5594" t="s">
        <v>9</v>
      </c>
      <c r="C5594">
        <v>4</v>
      </c>
      <c r="D5594">
        <v>2</v>
      </c>
      <c r="E5594">
        <v>8</v>
      </c>
      <c r="F5594" t="s">
        <v>10</v>
      </c>
      <c r="G5594" t="s">
        <v>11</v>
      </c>
      <c r="H5594" s="1">
        <v>44971</v>
      </c>
    </row>
    <row r="5595" spans="1:8" x14ac:dyDescent="0.25">
      <c r="A5595" t="s">
        <v>5616</v>
      </c>
      <c r="B5595" t="s">
        <v>28</v>
      </c>
      <c r="C5595" t="s">
        <v>21</v>
      </c>
      <c r="D5595">
        <v>4</v>
      </c>
      <c r="E5595">
        <v>4</v>
      </c>
      <c r="F5595" t="s">
        <v>10</v>
      </c>
      <c r="G5595" t="s">
        <v>15</v>
      </c>
      <c r="H5595" s="1">
        <v>44969</v>
      </c>
    </row>
    <row r="5596" spans="1:8" x14ac:dyDescent="0.25">
      <c r="A5596" t="s">
        <v>5617</v>
      </c>
      <c r="B5596" t="s">
        <v>9</v>
      </c>
      <c r="C5596">
        <v>1</v>
      </c>
      <c r="D5596">
        <v>2</v>
      </c>
      <c r="E5596">
        <v>2</v>
      </c>
      <c r="F5596" t="s">
        <v>23</v>
      </c>
      <c r="H5596" s="1">
        <v>45157</v>
      </c>
    </row>
    <row r="5597" spans="1:8" x14ac:dyDescent="0.25">
      <c r="A5597" t="s">
        <v>5618</v>
      </c>
      <c r="B5597" t="s">
        <v>13</v>
      </c>
      <c r="C5597" t="s">
        <v>18</v>
      </c>
      <c r="D5597">
        <v>3</v>
      </c>
      <c r="E5597">
        <v>6</v>
      </c>
      <c r="F5597" t="s">
        <v>23</v>
      </c>
      <c r="G5597" t="s">
        <v>11</v>
      </c>
      <c r="H5597" s="1">
        <v>45197</v>
      </c>
    </row>
    <row r="5598" spans="1:8" x14ac:dyDescent="0.25">
      <c r="A5598" t="s">
        <v>5619</v>
      </c>
      <c r="B5598" t="s">
        <v>65</v>
      </c>
      <c r="C5598">
        <v>1</v>
      </c>
      <c r="D5598">
        <v>1.5</v>
      </c>
      <c r="E5598">
        <v>1.5</v>
      </c>
      <c r="G5598" t="s">
        <v>11</v>
      </c>
      <c r="H5598" s="1">
        <v>45160</v>
      </c>
    </row>
    <row r="5599" spans="1:8" x14ac:dyDescent="0.25">
      <c r="A5599" t="s">
        <v>5620</v>
      </c>
      <c r="B5599" t="s">
        <v>20</v>
      </c>
      <c r="C5599" t="s">
        <v>21</v>
      </c>
      <c r="D5599">
        <v>5</v>
      </c>
      <c r="E5599">
        <v>15</v>
      </c>
      <c r="H5599" s="1">
        <v>45221</v>
      </c>
    </row>
    <row r="5600" spans="1:8" x14ac:dyDescent="0.25">
      <c r="A5600" t="s">
        <v>5621</v>
      </c>
      <c r="B5600" t="s">
        <v>9</v>
      </c>
      <c r="C5600">
        <v>2</v>
      </c>
      <c r="D5600">
        <v>2</v>
      </c>
      <c r="E5600">
        <v>4</v>
      </c>
      <c r="G5600" t="s">
        <v>11</v>
      </c>
      <c r="H5600" s="1">
        <v>45240</v>
      </c>
    </row>
    <row r="5601" spans="1:8" x14ac:dyDescent="0.25">
      <c r="A5601" t="s">
        <v>5622</v>
      </c>
      <c r="B5601" t="s">
        <v>9</v>
      </c>
      <c r="C5601">
        <v>5</v>
      </c>
      <c r="D5601">
        <v>2</v>
      </c>
      <c r="E5601">
        <v>10</v>
      </c>
      <c r="F5601" t="s">
        <v>10</v>
      </c>
      <c r="H5601" s="1">
        <v>45262</v>
      </c>
    </row>
    <row r="5602" spans="1:8" x14ac:dyDescent="0.25">
      <c r="A5602" t="s">
        <v>5623</v>
      </c>
      <c r="B5602" t="s">
        <v>65</v>
      </c>
      <c r="C5602">
        <v>4</v>
      </c>
      <c r="D5602">
        <v>1.5</v>
      </c>
      <c r="E5602">
        <v>6</v>
      </c>
      <c r="H5602" s="1">
        <v>45205</v>
      </c>
    </row>
    <row r="5603" spans="1:8" x14ac:dyDescent="0.25">
      <c r="A5603" t="s">
        <v>5624</v>
      </c>
      <c r="B5603" t="s">
        <v>39</v>
      </c>
      <c r="C5603">
        <v>2</v>
      </c>
      <c r="D5603">
        <v>3</v>
      </c>
      <c r="E5603">
        <v>6</v>
      </c>
      <c r="G5603" t="s">
        <v>15</v>
      </c>
      <c r="H5603" s="1">
        <v>45130</v>
      </c>
    </row>
    <row r="5604" spans="1:8" x14ac:dyDescent="0.25">
      <c r="A5604" t="s">
        <v>5625</v>
      </c>
      <c r="B5604" t="s">
        <v>17</v>
      </c>
      <c r="C5604">
        <v>4</v>
      </c>
      <c r="D5604">
        <v>1</v>
      </c>
      <c r="E5604">
        <v>4</v>
      </c>
      <c r="F5604" t="s">
        <v>23</v>
      </c>
      <c r="H5604" s="1">
        <v>45135</v>
      </c>
    </row>
    <row r="5605" spans="1:8" x14ac:dyDescent="0.25">
      <c r="A5605" t="s">
        <v>5626</v>
      </c>
      <c r="B5605" t="s">
        <v>13</v>
      </c>
      <c r="C5605">
        <v>4</v>
      </c>
      <c r="D5605">
        <v>3</v>
      </c>
      <c r="E5605">
        <v>12</v>
      </c>
      <c r="F5605" t="s">
        <v>21</v>
      </c>
      <c r="H5605" s="1">
        <v>44968</v>
      </c>
    </row>
    <row r="5606" spans="1:8" x14ac:dyDescent="0.25">
      <c r="A5606" t="s">
        <v>5627</v>
      </c>
      <c r="B5606" t="s">
        <v>17</v>
      </c>
      <c r="C5606">
        <v>3</v>
      </c>
      <c r="D5606">
        <v>1</v>
      </c>
      <c r="E5606">
        <v>3</v>
      </c>
      <c r="F5606" t="s">
        <v>14</v>
      </c>
      <c r="G5606" t="s">
        <v>15</v>
      </c>
      <c r="H5606" s="1">
        <v>45167</v>
      </c>
    </row>
    <row r="5607" spans="1:8" x14ac:dyDescent="0.25">
      <c r="A5607" t="s">
        <v>5628</v>
      </c>
      <c r="B5607" t="s">
        <v>65</v>
      </c>
      <c r="C5607">
        <v>2</v>
      </c>
      <c r="D5607">
        <v>1.5</v>
      </c>
      <c r="E5607">
        <v>3</v>
      </c>
      <c r="F5607" t="s">
        <v>14</v>
      </c>
      <c r="H5607" s="1">
        <v>45106</v>
      </c>
    </row>
    <row r="5608" spans="1:8" x14ac:dyDescent="0.25">
      <c r="A5608" t="s">
        <v>5629</v>
      </c>
      <c r="B5608" t="s">
        <v>39</v>
      </c>
      <c r="C5608">
        <v>2</v>
      </c>
      <c r="D5608">
        <v>3</v>
      </c>
      <c r="E5608" t="s">
        <v>18</v>
      </c>
      <c r="F5608" t="s">
        <v>18</v>
      </c>
      <c r="G5608" t="s">
        <v>15</v>
      </c>
      <c r="H5608" s="1">
        <v>45102</v>
      </c>
    </row>
    <row r="5609" spans="1:8" x14ac:dyDescent="0.25">
      <c r="A5609" t="s">
        <v>5630</v>
      </c>
      <c r="B5609" t="s">
        <v>25</v>
      </c>
      <c r="C5609">
        <v>3</v>
      </c>
      <c r="D5609">
        <v>4</v>
      </c>
      <c r="E5609">
        <v>12</v>
      </c>
      <c r="H5609" s="1">
        <v>45260</v>
      </c>
    </row>
    <row r="5610" spans="1:8" x14ac:dyDescent="0.25">
      <c r="A5610" t="s">
        <v>5631</v>
      </c>
      <c r="B5610" t="s">
        <v>25</v>
      </c>
      <c r="C5610">
        <v>3</v>
      </c>
      <c r="D5610">
        <v>4</v>
      </c>
      <c r="E5610">
        <v>12</v>
      </c>
      <c r="F5610" t="s">
        <v>14</v>
      </c>
      <c r="G5610" t="s">
        <v>15</v>
      </c>
      <c r="H5610" s="1">
        <v>45078</v>
      </c>
    </row>
    <row r="5611" spans="1:8" x14ac:dyDescent="0.25">
      <c r="A5611" t="s">
        <v>5632</v>
      </c>
      <c r="B5611" t="s">
        <v>20</v>
      </c>
      <c r="C5611" t="s">
        <v>21</v>
      </c>
      <c r="D5611">
        <v>5</v>
      </c>
      <c r="E5611">
        <v>10</v>
      </c>
      <c r="F5611" t="s">
        <v>23</v>
      </c>
      <c r="G5611" t="s">
        <v>11</v>
      </c>
      <c r="H5611" s="1">
        <v>45008</v>
      </c>
    </row>
    <row r="5612" spans="1:8" x14ac:dyDescent="0.25">
      <c r="A5612" t="s">
        <v>5633</v>
      </c>
      <c r="B5612" t="s">
        <v>25</v>
      </c>
      <c r="C5612">
        <v>2</v>
      </c>
      <c r="D5612">
        <v>4</v>
      </c>
      <c r="E5612">
        <v>8</v>
      </c>
      <c r="G5612" t="s">
        <v>15</v>
      </c>
      <c r="H5612" s="1">
        <v>45163</v>
      </c>
    </row>
    <row r="5613" spans="1:8" x14ac:dyDescent="0.25">
      <c r="A5613" t="s">
        <v>5634</v>
      </c>
      <c r="B5613" t="s">
        <v>25</v>
      </c>
      <c r="C5613">
        <v>4</v>
      </c>
      <c r="D5613" t="s">
        <v>21</v>
      </c>
      <c r="E5613">
        <v>16</v>
      </c>
      <c r="F5613" t="s">
        <v>10</v>
      </c>
      <c r="G5613" t="s">
        <v>11</v>
      </c>
      <c r="H5613" s="1">
        <v>45169</v>
      </c>
    </row>
    <row r="5614" spans="1:8" x14ac:dyDescent="0.25">
      <c r="A5614" t="s">
        <v>5635</v>
      </c>
      <c r="B5614" t="s">
        <v>9</v>
      </c>
      <c r="C5614">
        <v>3</v>
      </c>
      <c r="D5614">
        <v>2</v>
      </c>
      <c r="E5614">
        <v>6</v>
      </c>
      <c r="F5614" t="s">
        <v>14</v>
      </c>
      <c r="H5614" s="1">
        <v>45244</v>
      </c>
    </row>
    <row r="5615" spans="1:8" x14ac:dyDescent="0.25">
      <c r="A5615" t="s">
        <v>5636</v>
      </c>
      <c r="B5615" t="s">
        <v>25</v>
      </c>
      <c r="C5615">
        <v>4</v>
      </c>
      <c r="D5615">
        <v>4</v>
      </c>
      <c r="E5615">
        <v>16</v>
      </c>
      <c r="F5615" t="s">
        <v>10</v>
      </c>
      <c r="G5615" t="s">
        <v>11</v>
      </c>
      <c r="H5615" s="1">
        <v>45097</v>
      </c>
    </row>
    <row r="5616" spans="1:8" x14ac:dyDescent="0.25">
      <c r="A5616" t="s">
        <v>5637</v>
      </c>
      <c r="B5616" t="s">
        <v>17</v>
      </c>
      <c r="C5616">
        <v>4</v>
      </c>
      <c r="D5616">
        <v>1</v>
      </c>
      <c r="E5616">
        <v>4</v>
      </c>
      <c r="F5616" t="s">
        <v>10</v>
      </c>
      <c r="G5616" t="s">
        <v>18</v>
      </c>
      <c r="H5616" s="1">
        <v>44955</v>
      </c>
    </row>
    <row r="5617" spans="1:8" x14ac:dyDescent="0.25">
      <c r="A5617" t="s">
        <v>5638</v>
      </c>
      <c r="B5617" t="s">
        <v>28</v>
      </c>
      <c r="C5617">
        <v>3</v>
      </c>
      <c r="D5617">
        <v>4</v>
      </c>
      <c r="E5617">
        <v>12</v>
      </c>
      <c r="F5617" t="s">
        <v>21</v>
      </c>
      <c r="H5617" s="1">
        <v>45230</v>
      </c>
    </row>
    <row r="5618" spans="1:8" x14ac:dyDescent="0.25">
      <c r="A5618" t="s">
        <v>5639</v>
      </c>
      <c r="B5618" t="s">
        <v>9</v>
      </c>
      <c r="C5618">
        <v>1</v>
      </c>
      <c r="D5618">
        <v>2</v>
      </c>
      <c r="E5618">
        <v>2</v>
      </c>
      <c r="F5618" t="s">
        <v>23</v>
      </c>
      <c r="G5618" t="s">
        <v>15</v>
      </c>
      <c r="H5618" s="1">
        <v>45027</v>
      </c>
    </row>
    <row r="5619" spans="1:8" x14ac:dyDescent="0.25">
      <c r="A5619" t="s">
        <v>5640</v>
      </c>
      <c r="B5619" t="s">
        <v>28</v>
      </c>
      <c r="C5619">
        <v>2</v>
      </c>
      <c r="D5619">
        <v>4</v>
      </c>
      <c r="E5619">
        <v>8</v>
      </c>
      <c r="G5619" t="s">
        <v>18</v>
      </c>
      <c r="H5619" s="1">
        <v>44944</v>
      </c>
    </row>
    <row r="5620" spans="1:8" x14ac:dyDescent="0.25">
      <c r="A5620" t="s">
        <v>5641</v>
      </c>
      <c r="B5620" t="s">
        <v>65</v>
      </c>
      <c r="C5620">
        <v>2</v>
      </c>
      <c r="D5620">
        <v>1.5</v>
      </c>
      <c r="E5620">
        <v>3</v>
      </c>
      <c r="F5620" t="s">
        <v>23</v>
      </c>
      <c r="H5620" t="s">
        <v>18</v>
      </c>
    </row>
    <row r="5621" spans="1:8" x14ac:dyDescent="0.25">
      <c r="A5621" t="s">
        <v>5642</v>
      </c>
      <c r="B5621" t="s">
        <v>18</v>
      </c>
      <c r="C5621" t="s">
        <v>21</v>
      </c>
      <c r="D5621">
        <v>2</v>
      </c>
      <c r="E5621">
        <v>10</v>
      </c>
      <c r="G5621" t="s">
        <v>15</v>
      </c>
      <c r="H5621" s="1">
        <v>45048</v>
      </c>
    </row>
    <row r="5622" spans="1:8" x14ac:dyDescent="0.25">
      <c r="A5622" t="s">
        <v>5643</v>
      </c>
      <c r="B5622" t="s">
        <v>9</v>
      </c>
      <c r="C5622">
        <v>1</v>
      </c>
      <c r="D5622">
        <v>2</v>
      </c>
      <c r="E5622">
        <v>2</v>
      </c>
      <c r="F5622" t="s">
        <v>10</v>
      </c>
      <c r="G5622" t="s">
        <v>15</v>
      </c>
      <c r="H5622" s="1">
        <v>44949</v>
      </c>
    </row>
    <row r="5623" spans="1:8" x14ac:dyDescent="0.25">
      <c r="A5623" t="s">
        <v>5644</v>
      </c>
      <c r="B5623" t="s">
        <v>17</v>
      </c>
      <c r="C5623">
        <v>4</v>
      </c>
      <c r="D5623">
        <v>1</v>
      </c>
      <c r="E5623">
        <v>4</v>
      </c>
      <c r="F5623" t="s">
        <v>18</v>
      </c>
      <c r="G5623" t="s">
        <v>21</v>
      </c>
      <c r="H5623" s="1">
        <v>45104</v>
      </c>
    </row>
    <row r="5624" spans="1:8" x14ac:dyDescent="0.25">
      <c r="A5624" t="s">
        <v>5645</v>
      </c>
      <c r="B5624" t="s">
        <v>13</v>
      </c>
      <c r="C5624">
        <v>4</v>
      </c>
      <c r="D5624">
        <v>3</v>
      </c>
      <c r="E5624">
        <v>12</v>
      </c>
      <c r="F5624" t="s">
        <v>23</v>
      </c>
      <c r="H5624" s="1">
        <v>45203</v>
      </c>
    </row>
    <row r="5625" spans="1:8" x14ac:dyDescent="0.25">
      <c r="A5625" t="s">
        <v>5646</v>
      </c>
      <c r="B5625" t="s">
        <v>25</v>
      </c>
      <c r="C5625">
        <v>5</v>
      </c>
      <c r="D5625">
        <v>4</v>
      </c>
      <c r="E5625">
        <v>20</v>
      </c>
      <c r="F5625" t="s">
        <v>14</v>
      </c>
      <c r="H5625" s="1">
        <v>44938</v>
      </c>
    </row>
    <row r="5626" spans="1:8" x14ac:dyDescent="0.25">
      <c r="A5626" t="s">
        <v>5647</v>
      </c>
      <c r="B5626" t="s">
        <v>25</v>
      </c>
      <c r="C5626">
        <v>4</v>
      </c>
      <c r="D5626" t="s">
        <v>18</v>
      </c>
      <c r="E5626">
        <v>16</v>
      </c>
      <c r="F5626" t="s">
        <v>10</v>
      </c>
      <c r="G5626" t="s">
        <v>15</v>
      </c>
      <c r="H5626" s="1">
        <v>44940</v>
      </c>
    </row>
    <row r="5627" spans="1:8" x14ac:dyDescent="0.25">
      <c r="A5627" t="s">
        <v>5648</v>
      </c>
      <c r="B5627" t="s">
        <v>39</v>
      </c>
      <c r="C5627">
        <v>2</v>
      </c>
      <c r="D5627">
        <v>3</v>
      </c>
      <c r="E5627">
        <v>6</v>
      </c>
      <c r="F5627" t="s">
        <v>10</v>
      </c>
      <c r="G5627" t="s">
        <v>11</v>
      </c>
      <c r="H5627" s="1">
        <v>45188</v>
      </c>
    </row>
    <row r="5628" spans="1:8" x14ac:dyDescent="0.25">
      <c r="A5628" t="s">
        <v>5649</v>
      </c>
      <c r="B5628" t="s">
        <v>65</v>
      </c>
      <c r="C5628">
        <v>4</v>
      </c>
      <c r="D5628">
        <v>1.5</v>
      </c>
      <c r="E5628">
        <v>6</v>
      </c>
      <c r="G5628" t="s">
        <v>11</v>
      </c>
      <c r="H5628" s="1">
        <v>45166</v>
      </c>
    </row>
    <row r="5629" spans="1:8" x14ac:dyDescent="0.25">
      <c r="A5629" t="s">
        <v>5650</v>
      </c>
      <c r="B5629" t="s">
        <v>28</v>
      </c>
      <c r="C5629">
        <v>4</v>
      </c>
      <c r="D5629">
        <v>4</v>
      </c>
      <c r="E5629">
        <v>16</v>
      </c>
      <c r="F5629" t="s">
        <v>14</v>
      </c>
      <c r="G5629" t="s">
        <v>15</v>
      </c>
      <c r="H5629" s="1">
        <v>45182</v>
      </c>
    </row>
    <row r="5630" spans="1:8" x14ac:dyDescent="0.25">
      <c r="A5630" t="s">
        <v>5651</v>
      </c>
      <c r="B5630" t="s">
        <v>21</v>
      </c>
      <c r="C5630">
        <v>1</v>
      </c>
      <c r="D5630">
        <v>3</v>
      </c>
      <c r="E5630">
        <v>3</v>
      </c>
      <c r="F5630" t="s">
        <v>14</v>
      </c>
      <c r="G5630" t="s">
        <v>11</v>
      </c>
      <c r="H5630" s="1">
        <v>45156</v>
      </c>
    </row>
    <row r="5631" spans="1:8" x14ac:dyDescent="0.25">
      <c r="A5631" t="s">
        <v>5652</v>
      </c>
      <c r="B5631" t="s">
        <v>65</v>
      </c>
      <c r="C5631">
        <v>2</v>
      </c>
      <c r="D5631">
        <v>1.5</v>
      </c>
      <c r="E5631">
        <v>3</v>
      </c>
      <c r="F5631" t="s">
        <v>14</v>
      </c>
      <c r="G5631" t="s">
        <v>11</v>
      </c>
      <c r="H5631" s="1">
        <v>45204</v>
      </c>
    </row>
    <row r="5632" spans="1:8" x14ac:dyDescent="0.25">
      <c r="A5632" t="s">
        <v>5653</v>
      </c>
      <c r="B5632" t="s">
        <v>28</v>
      </c>
      <c r="C5632">
        <v>4</v>
      </c>
      <c r="D5632">
        <v>4</v>
      </c>
      <c r="E5632">
        <v>16</v>
      </c>
      <c r="G5632" t="s">
        <v>15</v>
      </c>
      <c r="H5632" s="1">
        <v>44994</v>
      </c>
    </row>
    <row r="5633" spans="1:8" x14ac:dyDescent="0.25">
      <c r="A5633" t="s">
        <v>5654</v>
      </c>
      <c r="B5633" t="s">
        <v>20</v>
      </c>
      <c r="C5633">
        <v>3</v>
      </c>
      <c r="D5633">
        <v>5</v>
      </c>
      <c r="E5633">
        <v>15</v>
      </c>
      <c r="F5633" t="s">
        <v>10</v>
      </c>
      <c r="H5633" s="1">
        <v>44987</v>
      </c>
    </row>
    <row r="5634" spans="1:8" x14ac:dyDescent="0.25">
      <c r="A5634" t="s">
        <v>5655</v>
      </c>
      <c r="B5634" t="s">
        <v>25</v>
      </c>
      <c r="C5634">
        <v>3</v>
      </c>
      <c r="D5634">
        <v>4</v>
      </c>
      <c r="E5634">
        <v>12</v>
      </c>
      <c r="G5634" t="s">
        <v>15</v>
      </c>
    </row>
    <row r="5635" spans="1:8" x14ac:dyDescent="0.25">
      <c r="A5635" t="s">
        <v>5656</v>
      </c>
      <c r="B5635" t="s">
        <v>17</v>
      </c>
      <c r="C5635">
        <v>3</v>
      </c>
      <c r="D5635">
        <v>1</v>
      </c>
      <c r="E5635">
        <v>3</v>
      </c>
      <c r="H5635" s="1">
        <v>44953</v>
      </c>
    </row>
    <row r="5636" spans="1:8" x14ac:dyDescent="0.25">
      <c r="A5636" t="s">
        <v>5657</v>
      </c>
      <c r="B5636" t="s">
        <v>28</v>
      </c>
      <c r="C5636">
        <v>2</v>
      </c>
      <c r="D5636">
        <v>4</v>
      </c>
      <c r="E5636" t="s">
        <v>18</v>
      </c>
      <c r="F5636" t="s">
        <v>23</v>
      </c>
      <c r="G5636" t="s">
        <v>11</v>
      </c>
      <c r="H5636" s="1">
        <v>45238</v>
      </c>
    </row>
    <row r="5637" spans="1:8" x14ac:dyDescent="0.25">
      <c r="A5637" t="s">
        <v>5658</v>
      </c>
      <c r="B5637" t="s">
        <v>28</v>
      </c>
      <c r="C5637" t="s">
        <v>21</v>
      </c>
      <c r="D5637">
        <v>4</v>
      </c>
      <c r="E5637">
        <v>8</v>
      </c>
      <c r="F5637" t="s">
        <v>14</v>
      </c>
      <c r="H5637" s="1">
        <v>45230</v>
      </c>
    </row>
    <row r="5638" spans="1:8" x14ac:dyDescent="0.25">
      <c r="A5638" t="s">
        <v>5659</v>
      </c>
      <c r="B5638" t="s">
        <v>25</v>
      </c>
      <c r="C5638">
        <v>3</v>
      </c>
      <c r="E5638">
        <v>12</v>
      </c>
      <c r="F5638" t="s">
        <v>23</v>
      </c>
      <c r="H5638" s="1">
        <v>44933</v>
      </c>
    </row>
    <row r="5639" spans="1:8" x14ac:dyDescent="0.25">
      <c r="A5639" t="s">
        <v>5660</v>
      </c>
      <c r="B5639" t="s">
        <v>17</v>
      </c>
      <c r="C5639">
        <v>5</v>
      </c>
      <c r="D5639">
        <v>1</v>
      </c>
      <c r="E5639">
        <v>5</v>
      </c>
      <c r="G5639" t="s">
        <v>15</v>
      </c>
      <c r="H5639" s="1">
        <v>45174</v>
      </c>
    </row>
    <row r="5640" spans="1:8" x14ac:dyDescent="0.25">
      <c r="A5640" t="s">
        <v>5661</v>
      </c>
      <c r="B5640" t="s">
        <v>20</v>
      </c>
      <c r="C5640">
        <v>5</v>
      </c>
      <c r="D5640">
        <v>5</v>
      </c>
      <c r="E5640">
        <v>25</v>
      </c>
      <c r="H5640" s="1">
        <v>45244</v>
      </c>
    </row>
    <row r="5641" spans="1:8" x14ac:dyDescent="0.25">
      <c r="A5641" t="s">
        <v>5662</v>
      </c>
      <c r="B5641" t="s">
        <v>65</v>
      </c>
      <c r="D5641" t="s">
        <v>18</v>
      </c>
      <c r="E5641">
        <v>6</v>
      </c>
      <c r="F5641" t="s">
        <v>10</v>
      </c>
      <c r="H5641" s="1">
        <v>45212</v>
      </c>
    </row>
    <row r="5642" spans="1:8" x14ac:dyDescent="0.25">
      <c r="A5642" t="s">
        <v>5663</v>
      </c>
      <c r="B5642" t="s">
        <v>65</v>
      </c>
      <c r="C5642">
        <v>5</v>
      </c>
      <c r="D5642">
        <v>1.5</v>
      </c>
      <c r="E5642">
        <v>7.5</v>
      </c>
      <c r="F5642" t="s">
        <v>23</v>
      </c>
      <c r="G5642" t="s">
        <v>15</v>
      </c>
      <c r="H5642" s="1">
        <v>45056</v>
      </c>
    </row>
    <row r="5643" spans="1:8" x14ac:dyDescent="0.25">
      <c r="A5643" t="s">
        <v>5664</v>
      </c>
      <c r="B5643" t="s">
        <v>25</v>
      </c>
      <c r="C5643">
        <v>2</v>
      </c>
      <c r="D5643">
        <v>4</v>
      </c>
      <c r="E5643">
        <v>8</v>
      </c>
      <c r="F5643" t="s">
        <v>10</v>
      </c>
      <c r="G5643" t="s">
        <v>15</v>
      </c>
      <c r="H5643" s="1">
        <v>45220</v>
      </c>
    </row>
    <row r="5644" spans="1:8" x14ac:dyDescent="0.25">
      <c r="A5644" t="s">
        <v>5665</v>
      </c>
      <c r="C5644">
        <v>2</v>
      </c>
      <c r="D5644">
        <v>1</v>
      </c>
      <c r="E5644">
        <v>2</v>
      </c>
      <c r="G5644" t="s">
        <v>15</v>
      </c>
      <c r="H5644" s="1">
        <v>45021</v>
      </c>
    </row>
    <row r="5645" spans="1:8" x14ac:dyDescent="0.25">
      <c r="A5645" t="s">
        <v>5666</v>
      </c>
      <c r="B5645" t="s">
        <v>65</v>
      </c>
      <c r="C5645">
        <v>2</v>
      </c>
      <c r="D5645">
        <v>1.5</v>
      </c>
      <c r="E5645">
        <v>3</v>
      </c>
      <c r="G5645" t="s">
        <v>11</v>
      </c>
      <c r="H5645" t="s">
        <v>18</v>
      </c>
    </row>
    <row r="5646" spans="1:8" x14ac:dyDescent="0.25">
      <c r="A5646" t="s">
        <v>5667</v>
      </c>
      <c r="B5646" t="s">
        <v>20</v>
      </c>
      <c r="C5646">
        <v>5</v>
      </c>
      <c r="D5646">
        <v>5</v>
      </c>
      <c r="E5646">
        <v>25</v>
      </c>
      <c r="F5646" t="s">
        <v>23</v>
      </c>
      <c r="G5646" t="s">
        <v>15</v>
      </c>
      <c r="H5646" s="1">
        <v>45177</v>
      </c>
    </row>
    <row r="5647" spans="1:8" x14ac:dyDescent="0.25">
      <c r="A5647" t="s">
        <v>5668</v>
      </c>
      <c r="B5647" t="s">
        <v>13</v>
      </c>
      <c r="C5647">
        <v>1</v>
      </c>
      <c r="D5647">
        <v>3</v>
      </c>
      <c r="E5647">
        <v>3</v>
      </c>
      <c r="G5647" t="s">
        <v>11</v>
      </c>
      <c r="H5647" s="1">
        <v>45041</v>
      </c>
    </row>
    <row r="5648" spans="1:8" x14ac:dyDescent="0.25">
      <c r="A5648" t="s">
        <v>5669</v>
      </c>
      <c r="B5648" t="s">
        <v>39</v>
      </c>
      <c r="C5648">
        <v>5</v>
      </c>
      <c r="D5648">
        <v>3</v>
      </c>
      <c r="E5648">
        <v>15</v>
      </c>
      <c r="G5648" t="s">
        <v>15</v>
      </c>
      <c r="H5648" s="1">
        <v>45180</v>
      </c>
    </row>
    <row r="5649" spans="1:8" x14ac:dyDescent="0.25">
      <c r="A5649" t="s">
        <v>5670</v>
      </c>
      <c r="B5649" t="s">
        <v>9</v>
      </c>
      <c r="C5649">
        <v>3</v>
      </c>
      <c r="E5649">
        <v>6</v>
      </c>
      <c r="F5649" t="s">
        <v>10</v>
      </c>
      <c r="G5649" t="s">
        <v>11</v>
      </c>
      <c r="H5649" s="1">
        <v>45036</v>
      </c>
    </row>
    <row r="5650" spans="1:8" x14ac:dyDescent="0.25">
      <c r="A5650" t="s">
        <v>5671</v>
      </c>
      <c r="B5650" t="s">
        <v>20</v>
      </c>
      <c r="C5650">
        <v>4</v>
      </c>
      <c r="D5650">
        <v>5</v>
      </c>
      <c r="E5650">
        <v>20</v>
      </c>
      <c r="F5650" t="s">
        <v>14</v>
      </c>
      <c r="H5650" s="1">
        <v>44996</v>
      </c>
    </row>
    <row r="5651" spans="1:8" x14ac:dyDescent="0.25">
      <c r="A5651" t="s">
        <v>5672</v>
      </c>
      <c r="B5651" t="s">
        <v>9</v>
      </c>
      <c r="C5651">
        <v>4</v>
      </c>
      <c r="D5651">
        <v>2</v>
      </c>
      <c r="E5651">
        <v>8</v>
      </c>
      <c r="G5651" t="s">
        <v>11</v>
      </c>
      <c r="H5651" s="1">
        <v>45098</v>
      </c>
    </row>
    <row r="5652" spans="1:8" x14ac:dyDescent="0.25">
      <c r="A5652" t="s">
        <v>5673</v>
      </c>
      <c r="B5652" t="s">
        <v>18</v>
      </c>
      <c r="C5652">
        <v>3</v>
      </c>
      <c r="D5652">
        <v>1.5</v>
      </c>
      <c r="E5652">
        <v>4.5</v>
      </c>
      <c r="F5652" t="s">
        <v>10</v>
      </c>
      <c r="H5652" s="1">
        <v>45105</v>
      </c>
    </row>
    <row r="5653" spans="1:8" x14ac:dyDescent="0.25">
      <c r="A5653" t="s">
        <v>5674</v>
      </c>
      <c r="B5653" t="s">
        <v>13</v>
      </c>
      <c r="C5653">
        <v>4</v>
      </c>
      <c r="D5653">
        <v>3</v>
      </c>
      <c r="E5653">
        <v>12</v>
      </c>
      <c r="F5653" t="s">
        <v>14</v>
      </c>
      <c r="H5653" s="1">
        <v>44934</v>
      </c>
    </row>
    <row r="5654" spans="1:8" x14ac:dyDescent="0.25">
      <c r="A5654" t="s">
        <v>5675</v>
      </c>
      <c r="B5654" t="s">
        <v>25</v>
      </c>
      <c r="C5654">
        <v>5</v>
      </c>
      <c r="D5654">
        <v>4</v>
      </c>
      <c r="E5654">
        <v>20</v>
      </c>
      <c r="H5654" s="1">
        <v>45287</v>
      </c>
    </row>
    <row r="5655" spans="1:8" x14ac:dyDescent="0.25">
      <c r="A5655" t="s">
        <v>5676</v>
      </c>
      <c r="B5655" t="s">
        <v>13</v>
      </c>
      <c r="C5655">
        <v>2</v>
      </c>
      <c r="D5655">
        <v>3</v>
      </c>
      <c r="E5655">
        <v>6</v>
      </c>
      <c r="F5655" t="s">
        <v>23</v>
      </c>
      <c r="H5655" s="1">
        <v>45272</v>
      </c>
    </row>
    <row r="5656" spans="1:8" x14ac:dyDescent="0.25">
      <c r="A5656" t="s">
        <v>5677</v>
      </c>
      <c r="B5656" t="s">
        <v>20</v>
      </c>
      <c r="C5656">
        <v>4</v>
      </c>
      <c r="D5656">
        <v>5</v>
      </c>
      <c r="E5656">
        <v>20</v>
      </c>
      <c r="F5656" t="s">
        <v>23</v>
      </c>
      <c r="H5656" s="1">
        <v>44979</v>
      </c>
    </row>
    <row r="5657" spans="1:8" x14ac:dyDescent="0.25">
      <c r="A5657" t="s">
        <v>5678</v>
      </c>
      <c r="B5657" t="s">
        <v>28</v>
      </c>
      <c r="C5657">
        <v>3</v>
      </c>
      <c r="D5657">
        <v>4</v>
      </c>
      <c r="E5657">
        <v>12</v>
      </c>
      <c r="F5657" t="s">
        <v>21</v>
      </c>
      <c r="G5657" t="s">
        <v>11</v>
      </c>
      <c r="H5657" s="1">
        <v>45031</v>
      </c>
    </row>
    <row r="5658" spans="1:8" x14ac:dyDescent="0.25">
      <c r="A5658" t="s">
        <v>5679</v>
      </c>
      <c r="B5658" t="s">
        <v>39</v>
      </c>
      <c r="C5658">
        <v>3</v>
      </c>
      <c r="D5658" t="s">
        <v>18</v>
      </c>
      <c r="E5658">
        <v>9</v>
      </c>
      <c r="G5658" t="s">
        <v>11</v>
      </c>
      <c r="H5658" s="1">
        <v>45265</v>
      </c>
    </row>
    <row r="5659" spans="1:8" x14ac:dyDescent="0.25">
      <c r="A5659" t="s">
        <v>5680</v>
      </c>
      <c r="C5659">
        <v>1</v>
      </c>
      <c r="D5659">
        <v>3</v>
      </c>
      <c r="E5659">
        <v>3</v>
      </c>
      <c r="G5659" t="s">
        <v>15</v>
      </c>
      <c r="H5659" s="1">
        <v>45059</v>
      </c>
    </row>
    <row r="5660" spans="1:8" x14ac:dyDescent="0.25">
      <c r="A5660" t="s">
        <v>5681</v>
      </c>
      <c r="B5660" t="s">
        <v>28</v>
      </c>
      <c r="C5660">
        <v>3</v>
      </c>
      <c r="D5660">
        <v>4</v>
      </c>
      <c r="E5660">
        <v>12</v>
      </c>
      <c r="F5660" t="s">
        <v>23</v>
      </c>
      <c r="H5660" s="1">
        <v>45055</v>
      </c>
    </row>
    <row r="5661" spans="1:8" x14ac:dyDescent="0.25">
      <c r="A5661" t="s">
        <v>5682</v>
      </c>
      <c r="B5661" t="s">
        <v>17</v>
      </c>
      <c r="C5661">
        <v>4</v>
      </c>
      <c r="D5661">
        <v>1</v>
      </c>
      <c r="E5661">
        <v>4</v>
      </c>
      <c r="F5661" t="s">
        <v>21</v>
      </c>
      <c r="G5661" t="s">
        <v>15</v>
      </c>
      <c r="H5661" s="1">
        <v>45197</v>
      </c>
    </row>
    <row r="5662" spans="1:8" x14ac:dyDescent="0.25">
      <c r="A5662" t="s">
        <v>5683</v>
      </c>
      <c r="B5662" t="s">
        <v>13</v>
      </c>
      <c r="C5662">
        <v>5</v>
      </c>
      <c r="D5662">
        <v>3</v>
      </c>
      <c r="E5662">
        <v>15</v>
      </c>
      <c r="F5662" t="s">
        <v>23</v>
      </c>
      <c r="H5662" s="1">
        <v>45279</v>
      </c>
    </row>
    <row r="5663" spans="1:8" x14ac:dyDescent="0.25">
      <c r="A5663" t="s">
        <v>5684</v>
      </c>
      <c r="B5663" t="s">
        <v>21</v>
      </c>
      <c r="C5663">
        <v>5</v>
      </c>
      <c r="D5663">
        <v>4</v>
      </c>
      <c r="E5663">
        <v>20</v>
      </c>
      <c r="F5663" t="s">
        <v>14</v>
      </c>
      <c r="G5663" t="s">
        <v>15</v>
      </c>
      <c r="H5663" s="1">
        <v>45047</v>
      </c>
    </row>
    <row r="5664" spans="1:8" x14ac:dyDescent="0.25">
      <c r="A5664" t="s">
        <v>5685</v>
      </c>
      <c r="B5664" t="s">
        <v>17</v>
      </c>
      <c r="C5664">
        <v>1</v>
      </c>
      <c r="D5664">
        <v>1</v>
      </c>
      <c r="E5664">
        <v>1</v>
      </c>
      <c r="F5664" t="s">
        <v>10</v>
      </c>
      <c r="G5664" t="s">
        <v>15</v>
      </c>
      <c r="H5664" s="1">
        <v>45266</v>
      </c>
    </row>
    <row r="5665" spans="1:8" x14ac:dyDescent="0.25">
      <c r="A5665" t="s">
        <v>5686</v>
      </c>
      <c r="B5665" t="s">
        <v>25</v>
      </c>
      <c r="C5665">
        <v>4</v>
      </c>
      <c r="D5665" t="s">
        <v>21</v>
      </c>
      <c r="E5665">
        <v>16</v>
      </c>
      <c r="F5665" t="s">
        <v>14</v>
      </c>
      <c r="H5665" s="1">
        <v>44994</v>
      </c>
    </row>
    <row r="5666" spans="1:8" x14ac:dyDescent="0.25">
      <c r="A5666" t="s">
        <v>5687</v>
      </c>
      <c r="B5666" t="s">
        <v>13</v>
      </c>
      <c r="C5666">
        <v>4</v>
      </c>
      <c r="D5666">
        <v>3</v>
      </c>
      <c r="E5666">
        <v>12</v>
      </c>
      <c r="F5666" t="s">
        <v>14</v>
      </c>
      <c r="G5666" t="s">
        <v>15</v>
      </c>
      <c r="H5666" s="1">
        <v>45155</v>
      </c>
    </row>
    <row r="5667" spans="1:8" x14ac:dyDescent="0.25">
      <c r="A5667" t="s">
        <v>5688</v>
      </c>
      <c r="B5667" t="s">
        <v>17</v>
      </c>
      <c r="C5667">
        <v>4</v>
      </c>
      <c r="D5667">
        <v>1</v>
      </c>
      <c r="E5667">
        <v>4</v>
      </c>
      <c r="F5667" t="s">
        <v>23</v>
      </c>
      <c r="G5667" t="s">
        <v>11</v>
      </c>
      <c r="H5667" s="1">
        <v>45226</v>
      </c>
    </row>
    <row r="5668" spans="1:8" x14ac:dyDescent="0.25">
      <c r="A5668" t="s">
        <v>5689</v>
      </c>
      <c r="B5668" t="s">
        <v>13</v>
      </c>
      <c r="D5668">
        <v>3</v>
      </c>
      <c r="E5668">
        <v>15</v>
      </c>
      <c r="G5668" t="s">
        <v>11</v>
      </c>
      <c r="H5668" s="1">
        <v>45037</v>
      </c>
    </row>
    <row r="5669" spans="1:8" x14ac:dyDescent="0.25">
      <c r="A5669" t="s">
        <v>5690</v>
      </c>
      <c r="B5669" t="s">
        <v>13</v>
      </c>
      <c r="C5669">
        <v>3</v>
      </c>
      <c r="D5669">
        <v>3</v>
      </c>
      <c r="E5669">
        <v>9</v>
      </c>
      <c r="F5669" t="s">
        <v>10</v>
      </c>
      <c r="G5669" t="s">
        <v>21</v>
      </c>
      <c r="H5669" s="1">
        <v>45159</v>
      </c>
    </row>
    <row r="5670" spans="1:8" x14ac:dyDescent="0.25">
      <c r="A5670" t="s">
        <v>5691</v>
      </c>
      <c r="B5670" t="s">
        <v>17</v>
      </c>
      <c r="C5670" t="s">
        <v>18</v>
      </c>
      <c r="D5670">
        <v>1</v>
      </c>
      <c r="E5670">
        <v>4</v>
      </c>
      <c r="F5670" t="s">
        <v>10</v>
      </c>
      <c r="G5670" t="s">
        <v>15</v>
      </c>
      <c r="H5670" t="s">
        <v>18</v>
      </c>
    </row>
    <row r="5671" spans="1:8" x14ac:dyDescent="0.25">
      <c r="A5671" t="s">
        <v>5692</v>
      </c>
      <c r="C5671">
        <v>2</v>
      </c>
      <c r="D5671">
        <v>4</v>
      </c>
      <c r="E5671">
        <v>8</v>
      </c>
      <c r="G5671" t="s">
        <v>15</v>
      </c>
      <c r="H5671" s="1">
        <v>45278</v>
      </c>
    </row>
    <row r="5672" spans="1:8" x14ac:dyDescent="0.25">
      <c r="A5672" t="s">
        <v>5693</v>
      </c>
      <c r="B5672" t="s">
        <v>9</v>
      </c>
      <c r="C5672">
        <v>3</v>
      </c>
      <c r="D5672">
        <v>2</v>
      </c>
      <c r="E5672">
        <v>6</v>
      </c>
      <c r="F5672" t="s">
        <v>21</v>
      </c>
      <c r="H5672" s="1">
        <v>45036</v>
      </c>
    </row>
    <row r="5673" spans="1:8" x14ac:dyDescent="0.25">
      <c r="A5673" t="s">
        <v>5694</v>
      </c>
      <c r="B5673" t="s">
        <v>39</v>
      </c>
      <c r="C5673">
        <v>5</v>
      </c>
      <c r="D5673">
        <v>3</v>
      </c>
      <c r="E5673">
        <v>15</v>
      </c>
      <c r="H5673" s="1">
        <v>45263</v>
      </c>
    </row>
    <row r="5674" spans="1:8" x14ac:dyDescent="0.25">
      <c r="A5674" t="s">
        <v>5695</v>
      </c>
      <c r="B5674" t="s">
        <v>13</v>
      </c>
      <c r="C5674">
        <v>4</v>
      </c>
      <c r="D5674">
        <v>3</v>
      </c>
      <c r="E5674">
        <v>12</v>
      </c>
      <c r="H5674" s="1">
        <v>45061</v>
      </c>
    </row>
    <row r="5675" spans="1:8" x14ac:dyDescent="0.25">
      <c r="A5675" t="s">
        <v>5696</v>
      </c>
      <c r="B5675" t="s">
        <v>25</v>
      </c>
      <c r="C5675">
        <v>5</v>
      </c>
      <c r="D5675">
        <v>4</v>
      </c>
      <c r="E5675">
        <v>20</v>
      </c>
      <c r="F5675" t="s">
        <v>14</v>
      </c>
      <c r="H5675" s="1">
        <v>45248</v>
      </c>
    </row>
    <row r="5676" spans="1:8" x14ac:dyDescent="0.25">
      <c r="A5676" t="s">
        <v>5697</v>
      </c>
      <c r="B5676" t="s">
        <v>65</v>
      </c>
      <c r="C5676">
        <v>4</v>
      </c>
      <c r="D5676">
        <v>1.5</v>
      </c>
      <c r="E5676">
        <v>6</v>
      </c>
      <c r="H5676" s="1">
        <v>44956</v>
      </c>
    </row>
    <row r="5677" spans="1:8" x14ac:dyDescent="0.25">
      <c r="A5677" t="s">
        <v>5698</v>
      </c>
      <c r="B5677" t="s">
        <v>39</v>
      </c>
      <c r="C5677">
        <v>5</v>
      </c>
      <c r="D5677">
        <v>3</v>
      </c>
      <c r="E5677">
        <v>15</v>
      </c>
      <c r="F5677" t="s">
        <v>21</v>
      </c>
      <c r="H5677" s="1">
        <v>45283</v>
      </c>
    </row>
    <row r="5678" spans="1:8" x14ac:dyDescent="0.25">
      <c r="A5678" t="s">
        <v>5699</v>
      </c>
      <c r="C5678">
        <v>2</v>
      </c>
      <c r="D5678">
        <v>1</v>
      </c>
      <c r="E5678">
        <v>2</v>
      </c>
      <c r="G5678" t="s">
        <v>15</v>
      </c>
      <c r="H5678" s="1">
        <v>45126</v>
      </c>
    </row>
    <row r="5679" spans="1:8" x14ac:dyDescent="0.25">
      <c r="A5679" t="s">
        <v>5700</v>
      </c>
      <c r="B5679" t="s">
        <v>20</v>
      </c>
      <c r="C5679">
        <v>3</v>
      </c>
      <c r="D5679">
        <v>5</v>
      </c>
      <c r="E5679">
        <v>15</v>
      </c>
      <c r="G5679" t="s">
        <v>11</v>
      </c>
      <c r="H5679" s="1">
        <v>44993</v>
      </c>
    </row>
    <row r="5680" spans="1:8" x14ac:dyDescent="0.25">
      <c r="A5680" t="s">
        <v>5701</v>
      </c>
      <c r="B5680" t="s">
        <v>13</v>
      </c>
      <c r="C5680">
        <v>5</v>
      </c>
      <c r="D5680">
        <v>3</v>
      </c>
      <c r="E5680">
        <v>15</v>
      </c>
      <c r="F5680" t="s">
        <v>23</v>
      </c>
      <c r="G5680" t="s">
        <v>15</v>
      </c>
      <c r="H5680" s="1">
        <v>45023</v>
      </c>
    </row>
    <row r="5681" spans="1:8" x14ac:dyDescent="0.25">
      <c r="A5681" t="s">
        <v>5702</v>
      </c>
      <c r="B5681" t="s">
        <v>28</v>
      </c>
      <c r="C5681">
        <v>5</v>
      </c>
      <c r="D5681">
        <v>4</v>
      </c>
      <c r="E5681">
        <v>20</v>
      </c>
      <c r="F5681" t="s">
        <v>14</v>
      </c>
      <c r="G5681" t="s">
        <v>15</v>
      </c>
      <c r="H5681" s="1">
        <v>44936</v>
      </c>
    </row>
    <row r="5682" spans="1:8" x14ac:dyDescent="0.25">
      <c r="A5682" t="s">
        <v>5703</v>
      </c>
      <c r="B5682" t="s">
        <v>28</v>
      </c>
      <c r="C5682">
        <v>1</v>
      </c>
      <c r="D5682">
        <v>4</v>
      </c>
      <c r="E5682">
        <v>4</v>
      </c>
      <c r="G5682" t="s">
        <v>15</v>
      </c>
      <c r="H5682" s="1">
        <v>45047</v>
      </c>
    </row>
    <row r="5683" spans="1:8" x14ac:dyDescent="0.25">
      <c r="A5683" t="s">
        <v>5704</v>
      </c>
      <c r="B5683" t="s">
        <v>25</v>
      </c>
      <c r="C5683">
        <v>2</v>
      </c>
      <c r="E5683">
        <v>8</v>
      </c>
      <c r="G5683" t="s">
        <v>21</v>
      </c>
      <c r="H5683" s="1">
        <v>44988</v>
      </c>
    </row>
    <row r="5684" spans="1:8" x14ac:dyDescent="0.25">
      <c r="A5684" t="s">
        <v>5705</v>
      </c>
      <c r="B5684" t="s">
        <v>17</v>
      </c>
      <c r="C5684">
        <v>5</v>
      </c>
      <c r="D5684">
        <v>1</v>
      </c>
      <c r="E5684">
        <v>5</v>
      </c>
      <c r="G5684" t="s">
        <v>11</v>
      </c>
      <c r="H5684" s="1">
        <v>45094</v>
      </c>
    </row>
    <row r="5685" spans="1:8" x14ac:dyDescent="0.25">
      <c r="A5685" t="s">
        <v>5706</v>
      </c>
      <c r="B5685" t="s">
        <v>39</v>
      </c>
      <c r="C5685">
        <v>2</v>
      </c>
      <c r="D5685">
        <v>3</v>
      </c>
      <c r="E5685">
        <v>6</v>
      </c>
      <c r="G5685" t="s">
        <v>15</v>
      </c>
      <c r="H5685" s="1">
        <v>44932</v>
      </c>
    </row>
    <row r="5686" spans="1:8" x14ac:dyDescent="0.25">
      <c r="A5686" t="s">
        <v>5707</v>
      </c>
      <c r="B5686" t="s">
        <v>9</v>
      </c>
      <c r="C5686">
        <v>5</v>
      </c>
      <c r="D5686">
        <v>2</v>
      </c>
      <c r="E5686">
        <v>10</v>
      </c>
      <c r="F5686" t="s">
        <v>10</v>
      </c>
      <c r="G5686" t="s">
        <v>11</v>
      </c>
      <c r="H5686" s="1">
        <v>45001</v>
      </c>
    </row>
    <row r="5687" spans="1:8" x14ac:dyDescent="0.25">
      <c r="A5687" t="s">
        <v>5708</v>
      </c>
      <c r="C5687">
        <v>2</v>
      </c>
      <c r="D5687">
        <v>5</v>
      </c>
      <c r="E5687">
        <v>10</v>
      </c>
      <c r="G5687" t="s">
        <v>11</v>
      </c>
      <c r="H5687" s="1">
        <v>45232</v>
      </c>
    </row>
    <row r="5688" spans="1:8" x14ac:dyDescent="0.25">
      <c r="A5688" t="s">
        <v>5709</v>
      </c>
      <c r="B5688" t="s">
        <v>17</v>
      </c>
      <c r="C5688">
        <v>1</v>
      </c>
      <c r="D5688">
        <v>1</v>
      </c>
      <c r="E5688">
        <v>1</v>
      </c>
      <c r="F5688" t="s">
        <v>10</v>
      </c>
      <c r="G5688" t="s">
        <v>11</v>
      </c>
      <c r="H5688" s="1">
        <v>45015</v>
      </c>
    </row>
    <row r="5689" spans="1:8" x14ac:dyDescent="0.25">
      <c r="A5689" t="s">
        <v>5710</v>
      </c>
      <c r="B5689" t="s">
        <v>39</v>
      </c>
      <c r="C5689">
        <v>5</v>
      </c>
      <c r="D5689">
        <v>3</v>
      </c>
      <c r="E5689">
        <v>15</v>
      </c>
      <c r="G5689" t="s">
        <v>15</v>
      </c>
      <c r="H5689" s="1">
        <v>45229</v>
      </c>
    </row>
    <row r="5690" spans="1:8" x14ac:dyDescent="0.25">
      <c r="A5690" t="s">
        <v>5711</v>
      </c>
      <c r="B5690" t="s">
        <v>65</v>
      </c>
      <c r="C5690">
        <v>5</v>
      </c>
      <c r="D5690">
        <v>1.5</v>
      </c>
      <c r="E5690">
        <v>7.5</v>
      </c>
      <c r="F5690" t="s">
        <v>14</v>
      </c>
      <c r="G5690" t="s">
        <v>15</v>
      </c>
      <c r="H5690" s="1">
        <v>45285</v>
      </c>
    </row>
    <row r="5691" spans="1:8" x14ac:dyDescent="0.25">
      <c r="A5691" t="s">
        <v>5712</v>
      </c>
      <c r="B5691" t="s">
        <v>28</v>
      </c>
      <c r="C5691">
        <v>3</v>
      </c>
      <c r="D5691">
        <v>4</v>
      </c>
      <c r="E5691">
        <v>12</v>
      </c>
      <c r="F5691" t="s">
        <v>23</v>
      </c>
      <c r="H5691" s="1">
        <v>44949</v>
      </c>
    </row>
    <row r="5692" spans="1:8" x14ac:dyDescent="0.25">
      <c r="A5692" t="s">
        <v>5713</v>
      </c>
      <c r="B5692" t="s">
        <v>20</v>
      </c>
      <c r="C5692">
        <v>3</v>
      </c>
      <c r="D5692">
        <v>5</v>
      </c>
      <c r="E5692">
        <v>15</v>
      </c>
      <c r="F5692" t="s">
        <v>23</v>
      </c>
      <c r="G5692" t="s">
        <v>15</v>
      </c>
      <c r="H5692" s="1">
        <v>45179</v>
      </c>
    </row>
    <row r="5693" spans="1:8" x14ac:dyDescent="0.25">
      <c r="A5693" t="s">
        <v>5714</v>
      </c>
      <c r="B5693" t="s">
        <v>28</v>
      </c>
      <c r="C5693">
        <v>5</v>
      </c>
      <c r="D5693">
        <v>4</v>
      </c>
      <c r="E5693">
        <v>20</v>
      </c>
      <c r="H5693" s="1">
        <v>45113</v>
      </c>
    </row>
    <row r="5694" spans="1:8" x14ac:dyDescent="0.25">
      <c r="A5694" t="s">
        <v>5715</v>
      </c>
      <c r="B5694" t="s">
        <v>39</v>
      </c>
      <c r="C5694">
        <v>1</v>
      </c>
      <c r="D5694">
        <v>3</v>
      </c>
      <c r="E5694">
        <v>3</v>
      </c>
      <c r="F5694" t="s">
        <v>14</v>
      </c>
      <c r="G5694" t="s">
        <v>11</v>
      </c>
      <c r="H5694" s="1">
        <v>45164</v>
      </c>
    </row>
    <row r="5695" spans="1:8" x14ac:dyDescent="0.25">
      <c r="A5695" t="s">
        <v>5716</v>
      </c>
      <c r="B5695" t="s">
        <v>18</v>
      </c>
      <c r="C5695">
        <v>1</v>
      </c>
      <c r="D5695">
        <v>5</v>
      </c>
      <c r="E5695">
        <v>5</v>
      </c>
      <c r="F5695" t="s">
        <v>10</v>
      </c>
      <c r="H5695" s="1">
        <v>44951</v>
      </c>
    </row>
    <row r="5696" spans="1:8" x14ac:dyDescent="0.25">
      <c r="A5696" t="s">
        <v>5717</v>
      </c>
      <c r="B5696" t="s">
        <v>39</v>
      </c>
      <c r="C5696">
        <v>3</v>
      </c>
      <c r="D5696">
        <v>3</v>
      </c>
      <c r="E5696">
        <v>9</v>
      </c>
      <c r="F5696" t="s">
        <v>10</v>
      </c>
      <c r="G5696" t="s">
        <v>15</v>
      </c>
      <c r="H5696" s="1">
        <v>45077</v>
      </c>
    </row>
    <row r="5697" spans="1:8" x14ac:dyDescent="0.25">
      <c r="A5697" t="s">
        <v>5718</v>
      </c>
      <c r="B5697" t="s">
        <v>25</v>
      </c>
      <c r="C5697">
        <v>5</v>
      </c>
      <c r="D5697">
        <v>4</v>
      </c>
      <c r="E5697" t="s">
        <v>21</v>
      </c>
      <c r="F5697" t="s">
        <v>23</v>
      </c>
      <c r="H5697" s="1">
        <v>45203</v>
      </c>
    </row>
    <row r="5698" spans="1:8" x14ac:dyDescent="0.25">
      <c r="A5698" t="s">
        <v>5719</v>
      </c>
      <c r="B5698" t="s">
        <v>9</v>
      </c>
      <c r="C5698">
        <v>5</v>
      </c>
      <c r="D5698">
        <v>2</v>
      </c>
      <c r="E5698">
        <v>10</v>
      </c>
      <c r="F5698" t="s">
        <v>10</v>
      </c>
      <c r="H5698" s="1">
        <v>44935</v>
      </c>
    </row>
    <row r="5699" spans="1:8" x14ac:dyDescent="0.25">
      <c r="A5699" t="s">
        <v>5720</v>
      </c>
      <c r="B5699" t="s">
        <v>17</v>
      </c>
      <c r="C5699">
        <v>4</v>
      </c>
      <c r="D5699">
        <v>1</v>
      </c>
      <c r="E5699">
        <v>4</v>
      </c>
      <c r="F5699" t="s">
        <v>10</v>
      </c>
      <c r="G5699" t="s">
        <v>18</v>
      </c>
      <c r="H5699" s="1">
        <v>45000</v>
      </c>
    </row>
    <row r="5700" spans="1:8" x14ac:dyDescent="0.25">
      <c r="A5700" t="s">
        <v>5721</v>
      </c>
      <c r="B5700" t="s">
        <v>25</v>
      </c>
      <c r="C5700">
        <v>5</v>
      </c>
      <c r="D5700">
        <v>4</v>
      </c>
      <c r="E5700">
        <v>20</v>
      </c>
      <c r="G5700" t="s">
        <v>15</v>
      </c>
      <c r="H5700" s="1">
        <v>45253</v>
      </c>
    </row>
    <row r="5701" spans="1:8" x14ac:dyDescent="0.25">
      <c r="A5701" t="s">
        <v>5722</v>
      </c>
      <c r="B5701" t="s">
        <v>28</v>
      </c>
      <c r="C5701">
        <v>2</v>
      </c>
      <c r="D5701">
        <v>4</v>
      </c>
      <c r="E5701">
        <v>8</v>
      </c>
      <c r="F5701" t="s">
        <v>14</v>
      </c>
      <c r="G5701" t="s">
        <v>11</v>
      </c>
      <c r="H5701" s="1">
        <v>45011</v>
      </c>
    </row>
    <row r="5702" spans="1:8" x14ac:dyDescent="0.25">
      <c r="A5702" t="s">
        <v>5723</v>
      </c>
      <c r="B5702" t="s">
        <v>21</v>
      </c>
      <c r="C5702">
        <v>5</v>
      </c>
      <c r="D5702">
        <v>5</v>
      </c>
      <c r="E5702">
        <v>25</v>
      </c>
      <c r="F5702" t="s">
        <v>10</v>
      </c>
      <c r="H5702" s="1">
        <v>45122</v>
      </c>
    </row>
    <row r="5703" spans="1:8" x14ac:dyDescent="0.25">
      <c r="A5703" t="s">
        <v>5724</v>
      </c>
      <c r="B5703" t="s">
        <v>28</v>
      </c>
      <c r="C5703">
        <v>1</v>
      </c>
      <c r="D5703">
        <v>4</v>
      </c>
      <c r="E5703">
        <v>4</v>
      </c>
      <c r="G5703" t="s">
        <v>11</v>
      </c>
      <c r="H5703" s="1">
        <v>45253</v>
      </c>
    </row>
    <row r="5704" spans="1:8" x14ac:dyDescent="0.25">
      <c r="A5704" t="s">
        <v>5725</v>
      </c>
      <c r="B5704" t="s">
        <v>28</v>
      </c>
      <c r="C5704">
        <v>3</v>
      </c>
      <c r="D5704">
        <v>4</v>
      </c>
      <c r="E5704">
        <v>12</v>
      </c>
      <c r="F5704" t="s">
        <v>14</v>
      </c>
      <c r="H5704" s="1">
        <v>44968</v>
      </c>
    </row>
    <row r="5705" spans="1:8" x14ac:dyDescent="0.25">
      <c r="A5705" t="s">
        <v>5726</v>
      </c>
      <c r="B5705" t="s">
        <v>9</v>
      </c>
      <c r="C5705">
        <v>1</v>
      </c>
      <c r="D5705">
        <v>2</v>
      </c>
      <c r="E5705">
        <v>2</v>
      </c>
      <c r="F5705" t="s">
        <v>14</v>
      </c>
      <c r="G5705" t="s">
        <v>15</v>
      </c>
      <c r="H5705" s="1">
        <v>44999</v>
      </c>
    </row>
    <row r="5706" spans="1:8" x14ac:dyDescent="0.25">
      <c r="A5706" t="s">
        <v>5727</v>
      </c>
      <c r="B5706" t="s">
        <v>28</v>
      </c>
      <c r="C5706">
        <v>3</v>
      </c>
      <c r="D5706">
        <v>4</v>
      </c>
      <c r="E5706">
        <v>12</v>
      </c>
      <c r="F5706" t="s">
        <v>18</v>
      </c>
      <c r="H5706" s="1">
        <v>45157</v>
      </c>
    </row>
    <row r="5707" spans="1:8" x14ac:dyDescent="0.25">
      <c r="A5707" t="s">
        <v>5728</v>
      </c>
      <c r="B5707" t="s">
        <v>65</v>
      </c>
      <c r="C5707">
        <v>2</v>
      </c>
      <c r="D5707">
        <v>1.5</v>
      </c>
      <c r="E5707">
        <v>3</v>
      </c>
      <c r="H5707" s="1">
        <v>44952</v>
      </c>
    </row>
    <row r="5708" spans="1:8" x14ac:dyDescent="0.25">
      <c r="A5708" t="s">
        <v>5729</v>
      </c>
      <c r="B5708" t="s">
        <v>13</v>
      </c>
      <c r="C5708">
        <v>4</v>
      </c>
      <c r="D5708">
        <v>3</v>
      </c>
      <c r="E5708">
        <v>12</v>
      </c>
      <c r="F5708" t="s">
        <v>14</v>
      </c>
      <c r="H5708" s="1">
        <v>44950</v>
      </c>
    </row>
    <row r="5709" spans="1:8" x14ac:dyDescent="0.25">
      <c r="A5709" t="s">
        <v>5730</v>
      </c>
      <c r="B5709" t="s">
        <v>39</v>
      </c>
      <c r="C5709">
        <v>5</v>
      </c>
      <c r="D5709">
        <v>3</v>
      </c>
      <c r="E5709">
        <v>15</v>
      </c>
      <c r="F5709" t="s">
        <v>23</v>
      </c>
      <c r="H5709" s="1">
        <v>45055</v>
      </c>
    </row>
    <row r="5710" spans="1:8" x14ac:dyDescent="0.25">
      <c r="A5710" t="s">
        <v>5731</v>
      </c>
      <c r="B5710" t="s">
        <v>20</v>
      </c>
      <c r="C5710">
        <v>2</v>
      </c>
      <c r="D5710">
        <v>5</v>
      </c>
      <c r="E5710">
        <v>10</v>
      </c>
      <c r="G5710" t="s">
        <v>21</v>
      </c>
      <c r="H5710" s="1">
        <v>45001</v>
      </c>
    </row>
    <row r="5711" spans="1:8" x14ac:dyDescent="0.25">
      <c r="A5711" t="s">
        <v>5732</v>
      </c>
      <c r="B5711" t="s">
        <v>13</v>
      </c>
      <c r="C5711">
        <v>5</v>
      </c>
      <c r="D5711">
        <v>3</v>
      </c>
      <c r="E5711">
        <v>15</v>
      </c>
      <c r="F5711" t="s">
        <v>10</v>
      </c>
      <c r="G5711" t="s">
        <v>11</v>
      </c>
      <c r="H5711" s="1">
        <v>44955</v>
      </c>
    </row>
    <row r="5712" spans="1:8" x14ac:dyDescent="0.25">
      <c r="A5712" t="s">
        <v>5733</v>
      </c>
      <c r="B5712" t="s">
        <v>20</v>
      </c>
      <c r="C5712">
        <v>5</v>
      </c>
      <c r="D5712" t="s">
        <v>18</v>
      </c>
      <c r="E5712">
        <v>25</v>
      </c>
      <c r="F5712" t="s">
        <v>23</v>
      </c>
      <c r="H5712" s="1">
        <v>45040</v>
      </c>
    </row>
    <row r="5713" spans="1:8" x14ac:dyDescent="0.25">
      <c r="A5713" t="s">
        <v>5734</v>
      </c>
      <c r="B5713" t="s">
        <v>17</v>
      </c>
      <c r="C5713">
        <v>1</v>
      </c>
      <c r="D5713">
        <v>1</v>
      </c>
      <c r="E5713">
        <v>1</v>
      </c>
      <c r="F5713" t="s">
        <v>10</v>
      </c>
      <c r="G5713" t="s">
        <v>11</v>
      </c>
      <c r="H5713" s="1">
        <v>45063</v>
      </c>
    </row>
    <row r="5714" spans="1:8" x14ac:dyDescent="0.25">
      <c r="A5714" t="s">
        <v>5735</v>
      </c>
      <c r="B5714" t="s">
        <v>13</v>
      </c>
      <c r="C5714">
        <v>2</v>
      </c>
      <c r="D5714">
        <v>3</v>
      </c>
      <c r="E5714">
        <v>6</v>
      </c>
      <c r="H5714" s="1">
        <v>44946</v>
      </c>
    </row>
    <row r="5715" spans="1:8" x14ac:dyDescent="0.25">
      <c r="A5715" t="s">
        <v>5736</v>
      </c>
      <c r="B5715" t="s">
        <v>9</v>
      </c>
      <c r="C5715">
        <v>3</v>
      </c>
      <c r="D5715">
        <v>2</v>
      </c>
      <c r="E5715">
        <v>6</v>
      </c>
      <c r="G5715" t="s">
        <v>18</v>
      </c>
      <c r="H5715" s="1">
        <v>45243</v>
      </c>
    </row>
    <row r="5716" spans="1:8" x14ac:dyDescent="0.25">
      <c r="A5716" t="s">
        <v>5737</v>
      </c>
      <c r="C5716" t="s">
        <v>18</v>
      </c>
      <c r="D5716">
        <v>4</v>
      </c>
      <c r="E5716">
        <v>4</v>
      </c>
      <c r="H5716" s="1">
        <v>45146</v>
      </c>
    </row>
    <row r="5717" spans="1:8" x14ac:dyDescent="0.25">
      <c r="A5717" t="s">
        <v>5738</v>
      </c>
      <c r="B5717" t="s">
        <v>25</v>
      </c>
      <c r="C5717">
        <v>4</v>
      </c>
      <c r="D5717">
        <v>4</v>
      </c>
      <c r="E5717">
        <v>16</v>
      </c>
      <c r="F5717" t="s">
        <v>10</v>
      </c>
      <c r="H5717" s="1">
        <v>45029</v>
      </c>
    </row>
    <row r="5718" spans="1:8" x14ac:dyDescent="0.25">
      <c r="A5718" t="s">
        <v>5739</v>
      </c>
      <c r="B5718" t="s">
        <v>65</v>
      </c>
      <c r="C5718">
        <v>3</v>
      </c>
      <c r="D5718">
        <v>1.5</v>
      </c>
      <c r="E5718" t="s">
        <v>18</v>
      </c>
      <c r="F5718" t="s">
        <v>21</v>
      </c>
      <c r="H5718" s="1">
        <v>45007</v>
      </c>
    </row>
    <row r="5719" spans="1:8" x14ac:dyDescent="0.25">
      <c r="A5719" t="s">
        <v>5740</v>
      </c>
      <c r="B5719" t="s">
        <v>9</v>
      </c>
      <c r="C5719">
        <v>2</v>
      </c>
      <c r="D5719">
        <v>2</v>
      </c>
      <c r="E5719">
        <v>4</v>
      </c>
      <c r="F5719" t="s">
        <v>10</v>
      </c>
      <c r="G5719" t="s">
        <v>11</v>
      </c>
      <c r="H5719" s="1">
        <v>45105</v>
      </c>
    </row>
    <row r="5720" spans="1:8" x14ac:dyDescent="0.25">
      <c r="A5720" t="s">
        <v>5741</v>
      </c>
      <c r="B5720" t="s">
        <v>39</v>
      </c>
      <c r="C5720">
        <v>3</v>
      </c>
      <c r="D5720">
        <v>3</v>
      </c>
      <c r="E5720">
        <v>9</v>
      </c>
      <c r="F5720" t="s">
        <v>23</v>
      </c>
      <c r="G5720" t="s">
        <v>11</v>
      </c>
      <c r="H5720" t="s">
        <v>18</v>
      </c>
    </row>
    <row r="5721" spans="1:8" x14ac:dyDescent="0.25">
      <c r="A5721" t="s">
        <v>5742</v>
      </c>
      <c r="B5721" t="s">
        <v>17</v>
      </c>
      <c r="C5721">
        <v>3</v>
      </c>
      <c r="D5721">
        <v>1</v>
      </c>
      <c r="E5721">
        <v>3</v>
      </c>
      <c r="G5721" t="s">
        <v>11</v>
      </c>
      <c r="H5721" s="1">
        <v>45062</v>
      </c>
    </row>
    <row r="5722" spans="1:8" x14ac:dyDescent="0.25">
      <c r="A5722" t="s">
        <v>5743</v>
      </c>
      <c r="B5722" t="s">
        <v>39</v>
      </c>
      <c r="C5722">
        <v>4</v>
      </c>
      <c r="D5722">
        <v>3</v>
      </c>
      <c r="E5722">
        <v>12</v>
      </c>
      <c r="G5722" t="s">
        <v>15</v>
      </c>
      <c r="H5722" s="1">
        <v>45235</v>
      </c>
    </row>
    <row r="5723" spans="1:8" x14ac:dyDescent="0.25">
      <c r="A5723" t="s">
        <v>5744</v>
      </c>
      <c r="B5723" t="s">
        <v>39</v>
      </c>
      <c r="C5723">
        <v>4</v>
      </c>
      <c r="D5723">
        <v>3</v>
      </c>
      <c r="E5723">
        <v>12</v>
      </c>
      <c r="F5723" t="s">
        <v>23</v>
      </c>
      <c r="G5723" t="s">
        <v>15</v>
      </c>
      <c r="H5723" t="s">
        <v>18</v>
      </c>
    </row>
    <row r="5724" spans="1:8" x14ac:dyDescent="0.25">
      <c r="A5724" t="s">
        <v>5745</v>
      </c>
      <c r="B5724" t="s">
        <v>9</v>
      </c>
      <c r="C5724">
        <v>4</v>
      </c>
      <c r="D5724">
        <v>2</v>
      </c>
      <c r="E5724">
        <v>8</v>
      </c>
      <c r="G5724" t="s">
        <v>11</v>
      </c>
      <c r="H5724" s="1">
        <v>45269</v>
      </c>
    </row>
    <row r="5725" spans="1:8" x14ac:dyDescent="0.25">
      <c r="A5725" t="s">
        <v>5746</v>
      </c>
      <c r="B5725" t="s">
        <v>28</v>
      </c>
      <c r="C5725">
        <v>5</v>
      </c>
      <c r="D5725">
        <v>4</v>
      </c>
      <c r="E5725">
        <v>20</v>
      </c>
      <c r="F5725" t="s">
        <v>10</v>
      </c>
      <c r="G5725" t="s">
        <v>11</v>
      </c>
      <c r="H5725" s="1">
        <v>45071</v>
      </c>
    </row>
    <row r="5726" spans="1:8" x14ac:dyDescent="0.25">
      <c r="A5726" t="s">
        <v>5747</v>
      </c>
      <c r="B5726" t="s">
        <v>65</v>
      </c>
      <c r="C5726">
        <v>1</v>
      </c>
      <c r="D5726">
        <v>1.5</v>
      </c>
      <c r="E5726">
        <v>1.5</v>
      </c>
      <c r="F5726" t="s">
        <v>10</v>
      </c>
      <c r="H5726" s="1">
        <v>45134</v>
      </c>
    </row>
    <row r="5727" spans="1:8" x14ac:dyDescent="0.25">
      <c r="A5727" t="s">
        <v>5748</v>
      </c>
      <c r="B5727" t="s">
        <v>28</v>
      </c>
      <c r="C5727">
        <v>3</v>
      </c>
      <c r="D5727">
        <v>4</v>
      </c>
      <c r="E5727">
        <v>12</v>
      </c>
      <c r="F5727" t="s">
        <v>14</v>
      </c>
      <c r="G5727" t="s">
        <v>11</v>
      </c>
      <c r="H5727" s="1">
        <v>45270</v>
      </c>
    </row>
    <row r="5728" spans="1:8" x14ac:dyDescent="0.25">
      <c r="A5728" t="s">
        <v>5749</v>
      </c>
      <c r="B5728" t="s">
        <v>28</v>
      </c>
      <c r="C5728">
        <v>3</v>
      </c>
      <c r="D5728">
        <v>4</v>
      </c>
      <c r="E5728">
        <v>12</v>
      </c>
      <c r="F5728" t="s">
        <v>14</v>
      </c>
      <c r="G5728" t="s">
        <v>11</v>
      </c>
      <c r="H5728" s="1">
        <v>45168</v>
      </c>
    </row>
    <row r="5729" spans="1:8" x14ac:dyDescent="0.25">
      <c r="A5729" t="s">
        <v>5750</v>
      </c>
      <c r="B5729" t="s">
        <v>17</v>
      </c>
      <c r="C5729">
        <v>5</v>
      </c>
      <c r="D5729">
        <v>1</v>
      </c>
      <c r="E5729">
        <v>5</v>
      </c>
      <c r="F5729" t="s">
        <v>23</v>
      </c>
      <c r="G5729" t="s">
        <v>15</v>
      </c>
      <c r="H5729" s="1">
        <v>45076</v>
      </c>
    </row>
    <row r="5730" spans="1:8" x14ac:dyDescent="0.25">
      <c r="A5730" t="s">
        <v>5751</v>
      </c>
      <c r="B5730" t="s">
        <v>65</v>
      </c>
      <c r="C5730">
        <v>1</v>
      </c>
      <c r="D5730">
        <v>1.5</v>
      </c>
      <c r="E5730">
        <v>1.5</v>
      </c>
      <c r="F5730" t="s">
        <v>23</v>
      </c>
      <c r="G5730" t="s">
        <v>11</v>
      </c>
      <c r="H5730" s="1">
        <v>45121</v>
      </c>
    </row>
    <row r="5731" spans="1:8" x14ac:dyDescent="0.25">
      <c r="A5731" t="s">
        <v>5752</v>
      </c>
      <c r="B5731" t="s">
        <v>20</v>
      </c>
      <c r="C5731">
        <v>4</v>
      </c>
      <c r="D5731">
        <v>5</v>
      </c>
      <c r="E5731">
        <v>20</v>
      </c>
      <c r="F5731" t="s">
        <v>23</v>
      </c>
      <c r="G5731" t="s">
        <v>11</v>
      </c>
      <c r="H5731" s="1">
        <v>45220</v>
      </c>
    </row>
    <row r="5732" spans="1:8" x14ac:dyDescent="0.25">
      <c r="A5732" t="s">
        <v>5753</v>
      </c>
      <c r="B5732" t="s">
        <v>13</v>
      </c>
      <c r="C5732">
        <v>4</v>
      </c>
      <c r="D5732">
        <v>3</v>
      </c>
      <c r="E5732">
        <v>12</v>
      </c>
      <c r="F5732" t="s">
        <v>23</v>
      </c>
      <c r="H5732" s="1">
        <v>45009</v>
      </c>
    </row>
    <row r="5733" spans="1:8" x14ac:dyDescent="0.25">
      <c r="A5733" t="s">
        <v>5754</v>
      </c>
      <c r="B5733" t="s">
        <v>25</v>
      </c>
      <c r="C5733">
        <v>3</v>
      </c>
      <c r="D5733">
        <v>4</v>
      </c>
      <c r="E5733">
        <v>12</v>
      </c>
      <c r="F5733" t="s">
        <v>14</v>
      </c>
      <c r="G5733" t="s">
        <v>15</v>
      </c>
      <c r="H5733" s="1">
        <v>45209</v>
      </c>
    </row>
    <row r="5734" spans="1:8" x14ac:dyDescent="0.25">
      <c r="A5734" t="s">
        <v>5755</v>
      </c>
      <c r="B5734" t="s">
        <v>25</v>
      </c>
      <c r="C5734">
        <v>4</v>
      </c>
      <c r="D5734">
        <v>4</v>
      </c>
      <c r="E5734">
        <v>16</v>
      </c>
      <c r="F5734" t="s">
        <v>10</v>
      </c>
      <c r="H5734" s="1">
        <v>45107</v>
      </c>
    </row>
    <row r="5735" spans="1:8" x14ac:dyDescent="0.25">
      <c r="A5735" t="s">
        <v>5756</v>
      </c>
      <c r="B5735" t="s">
        <v>9</v>
      </c>
      <c r="C5735">
        <v>4</v>
      </c>
      <c r="D5735">
        <v>2</v>
      </c>
      <c r="E5735">
        <v>8</v>
      </c>
      <c r="F5735" t="s">
        <v>23</v>
      </c>
      <c r="H5735" s="1">
        <v>45090</v>
      </c>
    </row>
    <row r="5736" spans="1:8" x14ac:dyDescent="0.25">
      <c r="A5736" t="s">
        <v>5757</v>
      </c>
      <c r="B5736" t="s">
        <v>13</v>
      </c>
      <c r="C5736">
        <v>4</v>
      </c>
      <c r="D5736">
        <v>3</v>
      </c>
      <c r="E5736">
        <v>12</v>
      </c>
      <c r="F5736" t="s">
        <v>10</v>
      </c>
      <c r="G5736" t="s">
        <v>15</v>
      </c>
      <c r="H5736" s="1">
        <v>45263</v>
      </c>
    </row>
    <row r="5737" spans="1:8" x14ac:dyDescent="0.25">
      <c r="A5737" t="s">
        <v>5758</v>
      </c>
      <c r="B5737" t="s">
        <v>13</v>
      </c>
      <c r="C5737">
        <v>3</v>
      </c>
      <c r="D5737">
        <v>3</v>
      </c>
      <c r="E5737">
        <v>9</v>
      </c>
      <c r="F5737" t="s">
        <v>18</v>
      </c>
      <c r="H5737" s="1">
        <v>44955</v>
      </c>
    </row>
    <row r="5738" spans="1:8" x14ac:dyDescent="0.25">
      <c r="A5738" t="s">
        <v>5759</v>
      </c>
      <c r="B5738" t="s">
        <v>28</v>
      </c>
      <c r="C5738">
        <v>5</v>
      </c>
      <c r="D5738">
        <v>4</v>
      </c>
      <c r="E5738">
        <v>20</v>
      </c>
      <c r="F5738" t="s">
        <v>14</v>
      </c>
      <c r="G5738" t="s">
        <v>15</v>
      </c>
      <c r="H5738" s="1">
        <v>44991</v>
      </c>
    </row>
    <row r="5739" spans="1:8" x14ac:dyDescent="0.25">
      <c r="A5739" t="s">
        <v>5760</v>
      </c>
      <c r="B5739" t="s">
        <v>13</v>
      </c>
      <c r="C5739">
        <v>3</v>
      </c>
      <c r="D5739">
        <v>3</v>
      </c>
      <c r="E5739">
        <v>9</v>
      </c>
      <c r="F5739" t="s">
        <v>10</v>
      </c>
      <c r="G5739" t="s">
        <v>15</v>
      </c>
      <c r="H5739" s="1">
        <v>44944</v>
      </c>
    </row>
    <row r="5740" spans="1:8" x14ac:dyDescent="0.25">
      <c r="A5740" t="s">
        <v>5761</v>
      </c>
      <c r="B5740" t="s">
        <v>13</v>
      </c>
      <c r="C5740">
        <v>3</v>
      </c>
      <c r="D5740">
        <v>3</v>
      </c>
      <c r="E5740">
        <v>9</v>
      </c>
      <c r="F5740" t="s">
        <v>14</v>
      </c>
      <c r="G5740" t="s">
        <v>15</v>
      </c>
      <c r="H5740" s="1">
        <v>44942</v>
      </c>
    </row>
    <row r="5741" spans="1:8" x14ac:dyDescent="0.25">
      <c r="A5741" t="s">
        <v>5762</v>
      </c>
      <c r="B5741" t="s">
        <v>9</v>
      </c>
      <c r="C5741">
        <v>5</v>
      </c>
      <c r="D5741">
        <v>2</v>
      </c>
      <c r="E5741">
        <v>10</v>
      </c>
      <c r="G5741" t="s">
        <v>15</v>
      </c>
      <c r="H5741" s="1">
        <v>45048</v>
      </c>
    </row>
    <row r="5742" spans="1:8" x14ac:dyDescent="0.25">
      <c r="A5742" t="s">
        <v>5763</v>
      </c>
      <c r="B5742" t="s">
        <v>39</v>
      </c>
      <c r="C5742">
        <v>2</v>
      </c>
      <c r="D5742">
        <v>3</v>
      </c>
      <c r="E5742">
        <v>6</v>
      </c>
      <c r="F5742" t="s">
        <v>10</v>
      </c>
      <c r="G5742" t="s">
        <v>15</v>
      </c>
      <c r="H5742" s="1">
        <v>45220</v>
      </c>
    </row>
    <row r="5743" spans="1:8" x14ac:dyDescent="0.25">
      <c r="A5743" t="s">
        <v>5764</v>
      </c>
      <c r="B5743" t="s">
        <v>20</v>
      </c>
      <c r="C5743">
        <v>1</v>
      </c>
      <c r="D5743">
        <v>5</v>
      </c>
      <c r="E5743">
        <v>5</v>
      </c>
      <c r="G5743" t="s">
        <v>15</v>
      </c>
      <c r="H5743" s="1">
        <v>45253</v>
      </c>
    </row>
    <row r="5744" spans="1:8" x14ac:dyDescent="0.25">
      <c r="A5744" t="s">
        <v>5765</v>
      </c>
      <c r="B5744" t="s">
        <v>20</v>
      </c>
      <c r="C5744">
        <v>3</v>
      </c>
      <c r="D5744">
        <v>5</v>
      </c>
      <c r="E5744">
        <v>15</v>
      </c>
      <c r="F5744" t="s">
        <v>23</v>
      </c>
      <c r="H5744" s="1">
        <v>44949</v>
      </c>
    </row>
    <row r="5745" spans="1:8" x14ac:dyDescent="0.25">
      <c r="A5745" t="s">
        <v>5766</v>
      </c>
      <c r="B5745" t="s">
        <v>21</v>
      </c>
      <c r="C5745">
        <v>5</v>
      </c>
      <c r="D5745">
        <v>4</v>
      </c>
      <c r="E5745" t="s">
        <v>18</v>
      </c>
      <c r="G5745" t="s">
        <v>11</v>
      </c>
      <c r="H5745" s="1">
        <v>45282</v>
      </c>
    </row>
    <row r="5746" spans="1:8" x14ac:dyDescent="0.25">
      <c r="A5746" t="s">
        <v>5767</v>
      </c>
      <c r="B5746" t="s">
        <v>28</v>
      </c>
      <c r="C5746">
        <v>2</v>
      </c>
      <c r="D5746">
        <v>4</v>
      </c>
      <c r="E5746">
        <v>8</v>
      </c>
      <c r="F5746" t="s">
        <v>18</v>
      </c>
      <c r="H5746" s="1">
        <v>45221</v>
      </c>
    </row>
    <row r="5747" spans="1:8" x14ac:dyDescent="0.25">
      <c r="A5747" t="s">
        <v>5768</v>
      </c>
      <c r="B5747" t="s">
        <v>13</v>
      </c>
      <c r="C5747">
        <v>2</v>
      </c>
      <c r="D5747">
        <v>3</v>
      </c>
      <c r="E5747">
        <v>6</v>
      </c>
      <c r="F5747" t="s">
        <v>14</v>
      </c>
      <c r="G5747" t="s">
        <v>15</v>
      </c>
      <c r="H5747" s="1">
        <v>45011</v>
      </c>
    </row>
    <row r="5748" spans="1:8" x14ac:dyDescent="0.25">
      <c r="A5748" t="s">
        <v>5769</v>
      </c>
      <c r="B5748" t="s">
        <v>28</v>
      </c>
      <c r="C5748">
        <v>4</v>
      </c>
      <c r="D5748">
        <v>4</v>
      </c>
      <c r="E5748" t="s">
        <v>21</v>
      </c>
      <c r="F5748" t="s">
        <v>23</v>
      </c>
      <c r="G5748" t="s">
        <v>11</v>
      </c>
      <c r="H5748" s="1">
        <v>45216</v>
      </c>
    </row>
    <row r="5749" spans="1:8" x14ac:dyDescent="0.25">
      <c r="A5749" t="s">
        <v>5770</v>
      </c>
      <c r="B5749" t="s">
        <v>17</v>
      </c>
      <c r="C5749">
        <v>1</v>
      </c>
      <c r="D5749">
        <v>1</v>
      </c>
      <c r="E5749">
        <v>1</v>
      </c>
      <c r="H5749" s="1">
        <v>44929</v>
      </c>
    </row>
    <row r="5750" spans="1:8" x14ac:dyDescent="0.25">
      <c r="A5750" t="s">
        <v>5771</v>
      </c>
      <c r="B5750" t="s">
        <v>13</v>
      </c>
      <c r="C5750">
        <v>1</v>
      </c>
      <c r="E5750">
        <v>3</v>
      </c>
      <c r="F5750" t="s">
        <v>14</v>
      </c>
      <c r="H5750" s="1">
        <v>45124</v>
      </c>
    </row>
    <row r="5751" spans="1:8" x14ac:dyDescent="0.25">
      <c r="A5751" t="s">
        <v>5772</v>
      </c>
      <c r="B5751" t="s">
        <v>25</v>
      </c>
      <c r="C5751">
        <v>2</v>
      </c>
      <c r="D5751">
        <v>4</v>
      </c>
      <c r="E5751" t="s">
        <v>18</v>
      </c>
      <c r="G5751" t="s">
        <v>15</v>
      </c>
      <c r="H5751" s="1">
        <v>45018</v>
      </c>
    </row>
    <row r="5752" spans="1:8" x14ac:dyDescent="0.25">
      <c r="A5752" t="s">
        <v>5773</v>
      </c>
      <c r="B5752" t="s">
        <v>17</v>
      </c>
      <c r="C5752">
        <v>2</v>
      </c>
      <c r="D5752">
        <v>1</v>
      </c>
      <c r="E5752">
        <v>2</v>
      </c>
      <c r="F5752" t="s">
        <v>21</v>
      </c>
      <c r="G5752" t="s">
        <v>11</v>
      </c>
      <c r="H5752" s="1">
        <v>45189</v>
      </c>
    </row>
    <row r="5753" spans="1:8" x14ac:dyDescent="0.25">
      <c r="A5753" t="s">
        <v>5774</v>
      </c>
      <c r="B5753" t="s">
        <v>9</v>
      </c>
      <c r="C5753">
        <v>2</v>
      </c>
      <c r="D5753">
        <v>2</v>
      </c>
      <c r="E5753">
        <v>4</v>
      </c>
      <c r="F5753" t="s">
        <v>21</v>
      </c>
      <c r="H5753" s="1">
        <v>44980</v>
      </c>
    </row>
    <row r="5754" spans="1:8" x14ac:dyDescent="0.25">
      <c r="A5754" t="s">
        <v>5775</v>
      </c>
      <c r="B5754" t="s">
        <v>9</v>
      </c>
      <c r="C5754">
        <v>4</v>
      </c>
      <c r="D5754">
        <v>2</v>
      </c>
      <c r="E5754">
        <v>8</v>
      </c>
      <c r="H5754" t="s">
        <v>18</v>
      </c>
    </row>
    <row r="5755" spans="1:8" x14ac:dyDescent="0.25">
      <c r="A5755" t="s">
        <v>5776</v>
      </c>
      <c r="B5755" t="s">
        <v>9</v>
      </c>
      <c r="C5755">
        <v>3</v>
      </c>
      <c r="D5755">
        <v>2</v>
      </c>
      <c r="E5755">
        <v>6</v>
      </c>
      <c r="F5755" t="s">
        <v>21</v>
      </c>
      <c r="H5755" s="1">
        <v>45038</v>
      </c>
    </row>
    <row r="5756" spans="1:8" x14ac:dyDescent="0.25">
      <c r="A5756" t="s">
        <v>5777</v>
      </c>
      <c r="B5756" t="s">
        <v>9</v>
      </c>
      <c r="C5756">
        <v>3</v>
      </c>
      <c r="D5756">
        <v>2</v>
      </c>
      <c r="E5756">
        <v>6</v>
      </c>
      <c r="F5756" t="s">
        <v>14</v>
      </c>
      <c r="G5756" t="s">
        <v>15</v>
      </c>
      <c r="H5756" s="1">
        <v>44947</v>
      </c>
    </row>
    <row r="5757" spans="1:8" x14ac:dyDescent="0.25">
      <c r="A5757" t="s">
        <v>5778</v>
      </c>
      <c r="B5757" t="s">
        <v>20</v>
      </c>
      <c r="C5757">
        <v>2</v>
      </c>
      <c r="D5757">
        <v>5</v>
      </c>
      <c r="E5757">
        <v>10</v>
      </c>
      <c r="F5757" t="s">
        <v>10</v>
      </c>
      <c r="G5757" t="s">
        <v>15</v>
      </c>
      <c r="H5757" s="1">
        <v>45141</v>
      </c>
    </row>
    <row r="5758" spans="1:8" x14ac:dyDescent="0.25">
      <c r="A5758" t="s">
        <v>5779</v>
      </c>
      <c r="B5758" t="s">
        <v>17</v>
      </c>
      <c r="C5758">
        <v>2</v>
      </c>
      <c r="D5758">
        <v>1</v>
      </c>
      <c r="E5758" t="s">
        <v>18</v>
      </c>
      <c r="F5758" t="s">
        <v>14</v>
      </c>
      <c r="G5758" t="s">
        <v>11</v>
      </c>
      <c r="H5758" s="1">
        <v>45003</v>
      </c>
    </row>
    <row r="5759" spans="1:8" x14ac:dyDescent="0.25">
      <c r="A5759" t="s">
        <v>5780</v>
      </c>
      <c r="B5759" t="s">
        <v>20</v>
      </c>
      <c r="C5759">
        <v>5</v>
      </c>
      <c r="D5759">
        <v>5</v>
      </c>
      <c r="E5759">
        <v>25</v>
      </c>
      <c r="F5759" t="s">
        <v>10</v>
      </c>
      <c r="G5759" t="s">
        <v>15</v>
      </c>
      <c r="H5759" s="1">
        <v>45011</v>
      </c>
    </row>
    <row r="5760" spans="1:8" x14ac:dyDescent="0.25">
      <c r="A5760" t="s">
        <v>5781</v>
      </c>
      <c r="B5760" t="s">
        <v>17</v>
      </c>
      <c r="C5760">
        <v>2</v>
      </c>
      <c r="D5760">
        <v>1</v>
      </c>
      <c r="E5760">
        <v>2</v>
      </c>
      <c r="F5760" t="s">
        <v>21</v>
      </c>
      <c r="G5760" t="s">
        <v>15</v>
      </c>
      <c r="H5760" s="1">
        <v>45249</v>
      </c>
    </row>
    <row r="5761" spans="1:8" x14ac:dyDescent="0.25">
      <c r="A5761" t="s">
        <v>5782</v>
      </c>
      <c r="B5761" t="s">
        <v>13</v>
      </c>
      <c r="C5761">
        <v>3</v>
      </c>
      <c r="D5761">
        <v>3</v>
      </c>
      <c r="E5761">
        <v>9</v>
      </c>
      <c r="F5761" t="s">
        <v>23</v>
      </c>
      <c r="G5761" t="s">
        <v>21</v>
      </c>
      <c r="H5761" s="1">
        <v>45260</v>
      </c>
    </row>
    <row r="5762" spans="1:8" x14ac:dyDescent="0.25">
      <c r="A5762" t="s">
        <v>5783</v>
      </c>
      <c r="B5762" t="s">
        <v>20</v>
      </c>
      <c r="C5762">
        <v>2</v>
      </c>
      <c r="D5762">
        <v>5</v>
      </c>
      <c r="E5762">
        <v>10</v>
      </c>
      <c r="F5762" t="s">
        <v>23</v>
      </c>
      <c r="G5762" t="s">
        <v>15</v>
      </c>
      <c r="H5762" s="1">
        <v>45210</v>
      </c>
    </row>
    <row r="5763" spans="1:8" x14ac:dyDescent="0.25">
      <c r="A5763" t="s">
        <v>5784</v>
      </c>
      <c r="B5763" t="s">
        <v>13</v>
      </c>
      <c r="C5763">
        <v>5</v>
      </c>
      <c r="D5763">
        <v>3</v>
      </c>
      <c r="E5763">
        <v>15</v>
      </c>
      <c r="F5763" t="s">
        <v>23</v>
      </c>
      <c r="G5763" t="s">
        <v>15</v>
      </c>
      <c r="H5763" s="1">
        <v>45241</v>
      </c>
    </row>
    <row r="5764" spans="1:8" x14ac:dyDescent="0.25">
      <c r="A5764" t="s">
        <v>5785</v>
      </c>
      <c r="B5764" t="s">
        <v>9</v>
      </c>
      <c r="C5764">
        <v>1</v>
      </c>
      <c r="D5764">
        <v>2</v>
      </c>
      <c r="E5764">
        <v>2</v>
      </c>
      <c r="G5764" t="s">
        <v>11</v>
      </c>
      <c r="H5764" s="1">
        <v>45278</v>
      </c>
    </row>
    <row r="5765" spans="1:8" x14ac:dyDescent="0.25">
      <c r="A5765" t="s">
        <v>5786</v>
      </c>
      <c r="B5765" t="s">
        <v>28</v>
      </c>
      <c r="C5765">
        <v>1</v>
      </c>
      <c r="D5765">
        <v>4</v>
      </c>
      <c r="E5765">
        <v>4</v>
      </c>
      <c r="F5765" t="s">
        <v>23</v>
      </c>
      <c r="G5765" t="s">
        <v>15</v>
      </c>
      <c r="H5765" s="1">
        <v>45128</v>
      </c>
    </row>
    <row r="5766" spans="1:8" x14ac:dyDescent="0.25">
      <c r="A5766" t="s">
        <v>5787</v>
      </c>
      <c r="B5766" t="s">
        <v>39</v>
      </c>
      <c r="C5766">
        <v>3</v>
      </c>
      <c r="D5766">
        <v>3</v>
      </c>
      <c r="E5766">
        <v>9</v>
      </c>
      <c r="F5766" t="s">
        <v>23</v>
      </c>
      <c r="G5766" t="s">
        <v>15</v>
      </c>
      <c r="H5766" s="1">
        <v>45165</v>
      </c>
    </row>
    <row r="5767" spans="1:8" x14ac:dyDescent="0.25">
      <c r="A5767" t="s">
        <v>5788</v>
      </c>
      <c r="C5767">
        <v>3</v>
      </c>
      <c r="D5767">
        <v>3</v>
      </c>
      <c r="E5767">
        <v>9</v>
      </c>
      <c r="F5767" t="s">
        <v>14</v>
      </c>
      <c r="G5767" t="s">
        <v>15</v>
      </c>
      <c r="H5767" s="1">
        <v>45153</v>
      </c>
    </row>
    <row r="5768" spans="1:8" x14ac:dyDescent="0.25">
      <c r="A5768" t="s">
        <v>5789</v>
      </c>
      <c r="B5768" t="s">
        <v>17</v>
      </c>
      <c r="C5768">
        <v>3</v>
      </c>
      <c r="D5768">
        <v>1</v>
      </c>
      <c r="E5768">
        <v>3</v>
      </c>
      <c r="G5768" t="s">
        <v>15</v>
      </c>
      <c r="H5768" s="1">
        <v>45259</v>
      </c>
    </row>
    <row r="5769" spans="1:8" x14ac:dyDescent="0.25">
      <c r="A5769" t="s">
        <v>5790</v>
      </c>
      <c r="B5769" t="s">
        <v>28</v>
      </c>
      <c r="C5769">
        <v>4</v>
      </c>
      <c r="D5769">
        <v>4</v>
      </c>
      <c r="E5769">
        <v>16</v>
      </c>
      <c r="F5769" t="s">
        <v>10</v>
      </c>
      <c r="G5769" t="s">
        <v>15</v>
      </c>
      <c r="H5769" s="1">
        <v>45046</v>
      </c>
    </row>
    <row r="5770" spans="1:8" x14ac:dyDescent="0.25">
      <c r="A5770" t="s">
        <v>5791</v>
      </c>
      <c r="B5770" t="s">
        <v>20</v>
      </c>
      <c r="C5770">
        <v>3</v>
      </c>
      <c r="D5770">
        <v>5</v>
      </c>
      <c r="E5770" t="s">
        <v>21</v>
      </c>
      <c r="F5770" t="s">
        <v>14</v>
      </c>
      <c r="G5770" t="s">
        <v>18</v>
      </c>
      <c r="H5770" s="1">
        <v>44929</v>
      </c>
    </row>
    <row r="5771" spans="1:8" x14ac:dyDescent="0.25">
      <c r="A5771" t="s">
        <v>5792</v>
      </c>
      <c r="B5771" t="s">
        <v>65</v>
      </c>
      <c r="C5771">
        <v>4</v>
      </c>
      <c r="D5771">
        <v>1.5</v>
      </c>
      <c r="E5771">
        <v>6</v>
      </c>
      <c r="G5771" t="s">
        <v>11</v>
      </c>
      <c r="H5771" s="1">
        <v>44975</v>
      </c>
    </row>
    <row r="5772" spans="1:8" x14ac:dyDescent="0.25">
      <c r="A5772" t="s">
        <v>5793</v>
      </c>
      <c r="B5772" t="s">
        <v>39</v>
      </c>
      <c r="C5772">
        <v>5</v>
      </c>
      <c r="D5772">
        <v>3</v>
      </c>
      <c r="E5772">
        <v>15</v>
      </c>
      <c r="G5772" t="s">
        <v>15</v>
      </c>
      <c r="H5772" s="1">
        <v>45079</v>
      </c>
    </row>
    <row r="5773" spans="1:8" x14ac:dyDescent="0.25">
      <c r="A5773" t="s">
        <v>5794</v>
      </c>
      <c r="B5773" t="s">
        <v>65</v>
      </c>
      <c r="C5773">
        <v>5</v>
      </c>
      <c r="D5773">
        <v>1.5</v>
      </c>
      <c r="E5773">
        <v>7.5</v>
      </c>
      <c r="F5773" t="s">
        <v>14</v>
      </c>
      <c r="G5773" t="s">
        <v>11</v>
      </c>
      <c r="H5773" s="1">
        <v>45157</v>
      </c>
    </row>
    <row r="5774" spans="1:8" x14ac:dyDescent="0.25">
      <c r="A5774" t="s">
        <v>5795</v>
      </c>
      <c r="B5774" t="s">
        <v>20</v>
      </c>
      <c r="C5774">
        <v>3</v>
      </c>
      <c r="D5774">
        <v>5</v>
      </c>
      <c r="E5774">
        <v>15</v>
      </c>
      <c r="H5774" s="1">
        <v>45024</v>
      </c>
    </row>
    <row r="5775" spans="1:8" x14ac:dyDescent="0.25">
      <c r="A5775" t="s">
        <v>5796</v>
      </c>
      <c r="B5775" t="s">
        <v>65</v>
      </c>
      <c r="C5775">
        <v>4</v>
      </c>
      <c r="D5775">
        <v>1.5</v>
      </c>
      <c r="E5775">
        <v>6</v>
      </c>
      <c r="H5775" s="1">
        <v>45261</v>
      </c>
    </row>
    <row r="5776" spans="1:8" x14ac:dyDescent="0.25">
      <c r="A5776" t="s">
        <v>5797</v>
      </c>
      <c r="B5776" t="s">
        <v>25</v>
      </c>
      <c r="C5776">
        <v>4</v>
      </c>
      <c r="D5776">
        <v>4</v>
      </c>
      <c r="E5776">
        <v>16</v>
      </c>
      <c r="F5776" t="s">
        <v>14</v>
      </c>
      <c r="H5776" s="1">
        <v>45093</v>
      </c>
    </row>
    <row r="5777" spans="1:8" x14ac:dyDescent="0.25">
      <c r="A5777" t="s">
        <v>5798</v>
      </c>
      <c r="B5777" t="s">
        <v>17</v>
      </c>
      <c r="C5777">
        <v>2</v>
      </c>
      <c r="D5777">
        <v>1</v>
      </c>
      <c r="E5777">
        <v>2</v>
      </c>
      <c r="G5777" t="s">
        <v>15</v>
      </c>
      <c r="H5777" s="1">
        <v>44963</v>
      </c>
    </row>
    <row r="5778" spans="1:8" x14ac:dyDescent="0.25">
      <c r="A5778" t="s">
        <v>5799</v>
      </c>
      <c r="B5778" t="s">
        <v>39</v>
      </c>
      <c r="C5778">
        <v>3</v>
      </c>
      <c r="D5778">
        <v>3</v>
      </c>
      <c r="E5778">
        <v>9</v>
      </c>
      <c r="F5778" t="s">
        <v>10</v>
      </c>
      <c r="H5778" s="1">
        <v>45094</v>
      </c>
    </row>
    <row r="5779" spans="1:8" x14ac:dyDescent="0.25">
      <c r="A5779" t="s">
        <v>5800</v>
      </c>
      <c r="B5779" t="s">
        <v>25</v>
      </c>
      <c r="C5779">
        <v>1</v>
      </c>
      <c r="D5779">
        <v>4</v>
      </c>
      <c r="E5779">
        <v>4</v>
      </c>
      <c r="G5779" t="s">
        <v>15</v>
      </c>
      <c r="H5779" s="1">
        <v>44940</v>
      </c>
    </row>
    <row r="5780" spans="1:8" x14ac:dyDescent="0.25">
      <c r="A5780" t="s">
        <v>5801</v>
      </c>
      <c r="B5780" t="s">
        <v>39</v>
      </c>
      <c r="C5780">
        <v>3</v>
      </c>
      <c r="D5780">
        <v>3</v>
      </c>
      <c r="E5780">
        <v>9</v>
      </c>
      <c r="F5780" t="s">
        <v>21</v>
      </c>
      <c r="H5780" s="1">
        <v>45263</v>
      </c>
    </row>
    <row r="5781" spans="1:8" x14ac:dyDescent="0.25">
      <c r="A5781" t="s">
        <v>5802</v>
      </c>
      <c r="B5781" t="s">
        <v>13</v>
      </c>
      <c r="C5781">
        <v>5</v>
      </c>
      <c r="D5781">
        <v>3</v>
      </c>
      <c r="E5781">
        <v>15</v>
      </c>
      <c r="F5781" t="s">
        <v>23</v>
      </c>
      <c r="H5781" s="1">
        <v>45044</v>
      </c>
    </row>
    <row r="5782" spans="1:8" x14ac:dyDescent="0.25">
      <c r="A5782" t="s">
        <v>5803</v>
      </c>
      <c r="B5782" t="s">
        <v>25</v>
      </c>
      <c r="C5782">
        <v>2</v>
      </c>
      <c r="D5782">
        <v>4</v>
      </c>
      <c r="E5782">
        <v>8</v>
      </c>
      <c r="F5782" t="s">
        <v>14</v>
      </c>
      <c r="G5782" t="s">
        <v>11</v>
      </c>
      <c r="H5782" s="1">
        <v>45259</v>
      </c>
    </row>
    <row r="5783" spans="1:8" x14ac:dyDescent="0.25">
      <c r="A5783" t="s">
        <v>5804</v>
      </c>
      <c r="B5783" t="s">
        <v>25</v>
      </c>
      <c r="C5783">
        <v>4</v>
      </c>
      <c r="D5783">
        <v>4</v>
      </c>
      <c r="E5783">
        <v>16</v>
      </c>
      <c r="F5783" t="s">
        <v>14</v>
      </c>
      <c r="G5783" t="s">
        <v>15</v>
      </c>
      <c r="H5783" s="1">
        <v>45070</v>
      </c>
    </row>
    <row r="5784" spans="1:8" x14ac:dyDescent="0.25">
      <c r="A5784" t="s">
        <v>5805</v>
      </c>
      <c r="B5784" t="s">
        <v>25</v>
      </c>
      <c r="C5784">
        <v>4</v>
      </c>
      <c r="D5784">
        <v>4</v>
      </c>
      <c r="E5784">
        <v>16</v>
      </c>
      <c r="F5784" t="s">
        <v>23</v>
      </c>
      <c r="H5784" s="1">
        <v>45202</v>
      </c>
    </row>
    <row r="5785" spans="1:8" x14ac:dyDescent="0.25">
      <c r="A5785" t="s">
        <v>5806</v>
      </c>
      <c r="B5785" t="s">
        <v>13</v>
      </c>
      <c r="C5785">
        <v>5</v>
      </c>
      <c r="D5785">
        <v>3</v>
      </c>
      <c r="E5785">
        <v>15</v>
      </c>
      <c r="F5785" t="s">
        <v>14</v>
      </c>
      <c r="G5785" t="s">
        <v>15</v>
      </c>
      <c r="H5785" s="1">
        <v>45040</v>
      </c>
    </row>
    <row r="5786" spans="1:8" x14ac:dyDescent="0.25">
      <c r="A5786" t="s">
        <v>5807</v>
      </c>
      <c r="B5786" t="s">
        <v>17</v>
      </c>
      <c r="C5786">
        <v>5</v>
      </c>
      <c r="D5786">
        <v>1</v>
      </c>
      <c r="E5786">
        <v>5</v>
      </c>
      <c r="F5786" t="s">
        <v>23</v>
      </c>
      <c r="G5786" t="s">
        <v>11</v>
      </c>
      <c r="H5786" s="1">
        <v>45063</v>
      </c>
    </row>
    <row r="5787" spans="1:8" x14ac:dyDescent="0.25">
      <c r="A5787" t="s">
        <v>5808</v>
      </c>
      <c r="B5787" t="s">
        <v>39</v>
      </c>
      <c r="C5787">
        <v>2</v>
      </c>
      <c r="D5787">
        <v>3</v>
      </c>
      <c r="E5787">
        <v>6</v>
      </c>
      <c r="F5787" t="s">
        <v>14</v>
      </c>
      <c r="G5787" t="s">
        <v>15</v>
      </c>
      <c r="H5787" s="1">
        <v>45236</v>
      </c>
    </row>
    <row r="5788" spans="1:8" x14ac:dyDescent="0.25">
      <c r="A5788" t="s">
        <v>5809</v>
      </c>
      <c r="B5788" t="s">
        <v>9</v>
      </c>
      <c r="C5788">
        <v>3</v>
      </c>
      <c r="D5788">
        <v>2</v>
      </c>
      <c r="E5788">
        <v>6</v>
      </c>
      <c r="F5788" t="s">
        <v>14</v>
      </c>
      <c r="G5788" t="s">
        <v>15</v>
      </c>
      <c r="H5788" t="s">
        <v>18</v>
      </c>
    </row>
    <row r="5789" spans="1:8" x14ac:dyDescent="0.25">
      <c r="A5789" t="s">
        <v>5810</v>
      </c>
      <c r="B5789" t="s">
        <v>17</v>
      </c>
      <c r="C5789">
        <v>4</v>
      </c>
      <c r="D5789">
        <v>1</v>
      </c>
      <c r="E5789">
        <v>4</v>
      </c>
      <c r="F5789" t="s">
        <v>10</v>
      </c>
      <c r="G5789" t="s">
        <v>11</v>
      </c>
      <c r="H5789" s="1">
        <v>45150</v>
      </c>
    </row>
    <row r="5790" spans="1:8" x14ac:dyDescent="0.25">
      <c r="A5790" t="s">
        <v>5811</v>
      </c>
      <c r="B5790" t="s">
        <v>65</v>
      </c>
      <c r="C5790">
        <v>1</v>
      </c>
      <c r="D5790">
        <v>1.5</v>
      </c>
      <c r="E5790">
        <v>1.5</v>
      </c>
      <c r="F5790" t="s">
        <v>10</v>
      </c>
      <c r="G5790" t="s">
        <v>15</v>
      </c>
      <c r="H5790" s="1">
        <v>44999</v>
      </c>
    </row>
    <row r="5791" spans="1:8" x14ac:dyDescent="0.25">
      <c r="A5791" t="s">
        <v>5812</v>
      </c>
      <c r="B5791" t="s">
        <v>17</v>
      </c>
      <c r="C5791">
        <v>4</v>
      </c>
      <c r="D5791">
        <v>1</v>
      </c>
      <c r="E5791">
        <v>4</v>
      </c>
      <c r="F5791" t="s">
        <v>23</v>
      </c>
      <c r="H5791" s="1">
        <v>45132</v>
      </c>
    </row>
    <row r="5792" spans="1:8" x14ac:dyDescent="0.25">
      <c r="A5792" t="s">
        <v>5813</v>
      </c>
      <c r="B5792" t="s">
        <v>20</v>
      </c>
      <c r="C5792">
        <v>4</v>
      </c>
      <c r="D5792">
        <v>5</v>
      </c>
      <c r="E5792">
        <v>20</v>
      </c>
      <c r="G5792" t="s">
        <v>11</v>
      </c>
      <c r="H5792" s="1">
        <v>45182</v>
      </c>
    </row>
    <row r="5793" spans="1:8" x14ac:dyDescent="0.25">
      <c r="A5793" t="s">
        <v>5814</v>
      </c>
      <c r="B5793" t="s">
        <v>65</v>
      </c>
      <c r="C5793">
        <v>3</v>
      </c>
      <c r="D5793">
        <v>1.5</v>
      </c>
      <c r="E5793">
        <v>4.5</v>
      </c>
      <c r="F5793" t="s">
        <v>18</v>
      </c>
      <c r="G5793" t="s">
        <v>15</v>
      </c>
      <c r="H5793" s="1">
        <v>45220</v>
      </c>
    </row>
    <row r="5794" spans="1:8" x14ac:dyDescent="0.25">
      <c r="A5794" t="s">
        <v>5815</v>
      </c>
      <c r="B5794" t="s">
        <v>20</v>
      </c>
      <c r="C5794">
        <v>5</v>
      </c>
      <c r="D5794">
        <v>5</v>
      </c>
      <c r="E5794">
        <v>25</v>
      </c>
      <c r="F5794" t="s">
        <v>14</v>
      </c>
      <c r="G5794" t="s">
        <v>11</v>
      </c>
      <c r="H5794" s="1">
        <v>45003</v>
      </c>
    </row>
    <row r="5795" spans="1:8" x14ac:dyDescent="0.25">
      <c r="A5795" t="s">
        <v>5816</v>
      </c>
      <c r="B5795" t="s">
        <v>65</v>
      </c>
      <c r="C5795">
        <v>4</v>
      </c>
      <c r="D5795">
        <v>1.5</v>
      </c>
      <c r="E5795">
        <v>6</v>
      </c>
      <c r="H5795" s="1">
        <v>45213</v>
      </c>
    </row>
    <row r="5796" spans="1:8" x14ac:dyDescent="0.25">
      <c r="A5796" t="s">
        <v>5817</v>
      </c>
      <c r="B5796" t="s">
        <v>28</v>
      </c>
      <c r="C5796">
        <v>2</v>
      </c>
      <c r="D5796">
        <v>4</v>
      </c>
      <c r="E5796">
        <v>8</v>
      </c>
      <c r="H5796" s="1">
        <v>44973</v>
      </c>
    </row>
    <row r="5797" spans="1:8" x14ac:dyDescent="0.25">
      <c r="A5797" t="s">
        <v>5818</v>
      </c>
      <c r="B5797" t="s">
        <v>20</v>
      </c>
      <c r="C5797">
        <v>2</v>
      </c>
      <c r="D5797">
        <v>5</v>
      </c>
      <c r="E5797">
        <v>10</v>
      </c>
      <c r="F5797" t="s">
        <v>14</v>
      </c>
      <c r="G5797" t="s">
        <v>15</v>
      </c>
      <c r="H5797" t="s">
        <v>18</v>
      </c>
    </row>
    <row r="5798" spans="1:8" x14ac:dyDescent="0.25">
      <c r="A5798" t="s">
        <v>5819</v>
      </c>
      <c r="B5798" t="s">
        <v>25</v>
      </c>
      <c r="C5798">
        <v>2</v>
      </c>
      <c r="D5798">
        <v>4</v>
      </c>
      <c r="E5798">
        <v>8</v>
      </c>
      <c r="F5798" t="s">
        <v>14</v>
      </c>
      <c r="H5798" s="1">
        <v>45161</v>
      </c>
    </row>
    <row r="5799" spans="1:8" x14ac:dyDescent="0.25">
      <c r="A5799" t="s">
        <v>5820</v>
      </c>
      <c r="B5799" t="s">
        <v>9</v>
      </c>
      <c r="C5799">
        <v>1</v>
      </c>
      <c r="D5799">
        <v>2</v>
      </c>
      <c r="E5799">
        <v>2</v>
      </c>
      <c r="F5799" t="s">
        <v>10</v>
      </c>
      <c r="G5799" t="s">
        <v>11</v>
      </c>
      <c r="H5799" s="1">
        <v>45247</v>
      </c>
    </row>
    <row r="5800" spans="1:8" x14ac:dyDescent="0.25">
      <c r="A5800" t="s">
        <v>5821</v>
      </c>
      <c r="B5800" t="s">
        <v>39</v>
      </c>
      <c r="C5800">
        <v>4</v>
      </c>
      <c r="D5800">
        <v>3</v>
      </c>
      <c r="E5800">
        <v>12</v>
      </c>
      <c r="G5800" t="s">
        <v>15</v>
      </c>
    </row>
    <row r="5801" spans="1:8" x14ac:dyDescent="0.25">
      <c r="A5801" t="s">
        <v>5822</v>
      </c>
      <c r="B5801" t="s">
        <v>25</v>
      </c>
      <c r="C5801">
        <v>5</v>
      </c>
      <c r="D5801">
        <v>4</v>
      </c>
      <c r="E5801">
        <v>20</v>
      </c>
      <c r="F5801" t="s">
        <v>18</v>
      </c>
      <c r="G5801" t="s">
        <v>15</v>
      </c>
      <c r="H5801" s="1">
        <v>45054</v>
      </c>
    </row>
    <row r="5802" spans="1:8" x14ac:dyDescent="0.25">
      <c r="A5802" t="s">
        <v>5823</v>
      </c>
      <c r="B5802" t="s">
        <v>9</v>
      </c>
      <c r="C5802">
        <v>4</v>
      </c>
      <c r="D5802">
        <v>2</v>
      </c>
      <c r="E5802">
        <v>8</v>
      </c>
      <c r="F5802" t="s">
        <v>23</v>
      </c>
      <c r="H5802" s="1">
        <v>44944</v>
      </c>
    </row>
    <row r="5803" spans="1:8" x14ac:dyDescent="0.25">
      <c r="A5803" t="s">
        <v>5824</v>
      </c>
      <c r="B5803" t="s">
        <v>25</v>
      </c>
      <c r="C5803">
        <v>3</v>
      </c>
      <c r="D5803">
        <v>4</v>
      </c>
      <c r="E5803">
        <v>12</v>
      </c>
      <c r="F5803" t="s">
        <v>10</v>
      </c>
      <c r="H5803" s="1">
        <v>45261</v>
      </c>
    </row>
    <row r="5804" spans="1:8" x14ac:dyDescent="0.25">
      <c r="A5804" t="s">
        <v>5825</v>
      </c>
      <c r="B5804" t="s">
        <v>13</v>
      </c>
      <c r="C5804">
        <v>1</v>
      </c>
      <c r="D5804">
        <v>3</v>
      </c>
      <c r="E5804">
        <v>3</v>
      </c>
      <c r="F5804" t="s">
        <v>14</v>
      </c>
      <c r="G5804" t="s">
        <v>11</v>
      </c>
      <c r="H5804" s="1">
        <v>45051</v>
      </c>
    </row>
    <row r="5805" spans="1:8" x14ac:dyDescent="0.25">
      <c r="A5805" t="s">
        <v>5826</v>
      </c>
      <c r="B5805" t="s">
        <v>25</v>
      </c>
      <c r="C5805">
        <v>1</v>
      </c>
      <c r="D5805">
        <v>4</v>
      </c>
      <c r="E5805">
        <v>4</v>
      </c>
      <c r="G5805" t="s">
        <v>11</v>
      </c>
      <c r="H5805" s="1">
        <v>45233</v>
      </c>
    </row>
    <row r="5806" spans="1:8" x14ac:dyDescent="0.25">
      <c r="A5806" t="s">
        <v>5827</v>
      </c>
      <c r="B5806" t="s">
        <v>9</v>
      </c>
      <c r="C5806">
        <v>3</v>
      </c>
      <c r="D5806">
        <v>2</v>
      </c>
      <c r="E5806">
        <v>6</v>
      </c>
      <c r="F5806" t="s">
        <v>14</v>
      </c>
      <c r="G5806" t="s">
        <v>11</v>
      </c>
    </row>
    <row r="5807" spans="1:8" x14ac:dyDescent="0.25">
      <c r="A5807" t="s">
        <v>5828</v>
      </c>
      <c r="B5807" t="s">
        <v>17</v>
      </c>
      <c r="C5807">
        <v>2</v>
      </c>
      <c r="D5807">
        <v>1</v>
      </c>
      <c r="E5807">
        <v>2</v>
      </c>
      <c r="F5807" t="s">
        <v>21</v>
      </c>
      <c r="G5807" t="s">
        <v>11</v>
      </c>
      <c r="H5807" s="1">
        <v>45190</v>
      </c>
    </row>
    <row r="5808" spans="1:8" x14ac:dyDescent="0.25">
      <c r="A5808" t="s">
        <v>5829</v>
      </c>
      <c r="B5808" t="s">
        <v>65</v>
      </c>
      <c r="C5808">
        <v>3</v>
      </c>
      <c r="D5808">
        <v>1.5</v>
      </c>
      <c r="G5808" t="s">
        <v>15</v>
      </c>
    </row>
    <row r="5809" spans="1:8" x14ac:dyDescent="0.25">
      <c r="A5809" t="s">
        <v>5830</v>
      </c>
      <c r="B5809" t="s">
        <v>20</v>
      </c>
      <c r="C5809" t="s">
        <v>21</v>
      </c>
      <c r="D5809">
        <v>5</v>
      </c>
      <c r="E5809">
        <v>15</v>
      </c>
      <c r="F5809" t="s">
        <v>18</v>
      </c>
      <c r="G5809" t="s">
        <v>11</v>
      </c>
      <c r="H5809" s="1">
        <v>45083</v>
      </c>
    </row>
    <row r="5810" spans="1:8" x14ac:dyDescent="0.25">
      <c r="A5810" t="s">
        <v>5831</v>
      </c>
      <c r="B5810" t="s">
        <v>39</v>
      </c>
      <c r="C5810" t="s">
        <v>21</v>
      </c>
      <c r="D5810">
        <v>3</v>
      </c>
      <c r="E5810">
        <v>6</v>
      </c>
      <c r="F5810" t="s">
        <v>10</v>
      </c>
      <c r="H5810" s="1">
        <v>45290</v>
      </c>
    </row>
    <row r="5811" spans="1:8" x14ac:dyDescent="0.25">
      <c r="A5811" t="s">
        <v>5832</v>
      </c>
      <c r="B5811" t="s">
        <v>39</v>
      </c>
      <c r="C5811">
        <v>5</v>
      </c>
      <c r="D5811">
        <v>3</v>
      </c>
      <c r="E5811">
        <v>15</v>
      </c>
      <c r="F5811" t="s">
        <v>23</v>
      </c>
      <c r="G5811" t="s">
        <v>15</v>
      </c>
      <c r="H5811" s="1">
        <v>45268</v>
      </c>
    </row>
    <row r="5812" spans="1:8" x14ac:dyDescent="0.25">
      <c r="A5812" t="s">
        <v>5833</v>
      </c>
      <c r="B5812" t="s">
        <v>25</v>
      </c>
      <c r="C5812">
        <v>2</v>
      </c>
      <c r="D5812">
        <v>4</v>
      </c>
      <c r="E5812">
        <v>8</v>
      </c>
      <c r="G5812" t="s">
        <v>15</v>
      </c>
      <c r="H5812" s="1">
        <v>45132</v>
      </c>
    </row>
    <row r="5813" spans="1:8" x14ac:dyDescent="0.25">
      <c r="A5813" t="s">
        <v>5834</v>
      </c>
      <c r="B5813" t="s">
        <v>9</v>
      </c>
      <c r="C5813">
        <v>1</v>
      </c>
      <c r="D5813">
        <v>2</v>
      </c>
      <c r="E5813">
        <v>2</v>
      </c>
      <c r="F5813" t="s">
        <v>23</v>
      </c>
      <c r="H5813" s="1">
        <v>44936</v>
      </c>
    </row>
    <row r="5814" spans="1:8" x14ac:dyDescent="0.25">
      <c r="A5814" t="s">
        <v>5835</v>
      </c>
      <c r="B5814" t="s">
        <v>20</v>
      </c>
      <c r="C5814">
        <v>3</v>
      </c>
      <c r="D5814">
        <v>5</v>
      </c>
      <c r="E5814">
        <v>15</v>
      </c>
      <c r="F5814" t="s">
        <v>23</v>
      </c>
      <c r="G5814" t="s">
        <v>15</v>
      </c>
      <c r="H5814" s="1">
        <v>45068</v>
      </c>
    </row>
    <row r="5815" spans="1:8" x14ac:dyDescent="0.25">
      <c r="A5815" t="s">
        <v>5836</v>
      </c>
      <c r="B5815" t="s">
        <v>18</v>
      </c>
      <c r="C5815">
        <v>4</v>
      </c>
      <c r="D5815">
        <v>3</v>
      </c>
      <c r="E5815">
        <v>12</v>
      </c>
      <c r="F5815" t="s">
        <v>14</v>
      </c>
      <c r="G5815" t="s">
        <v>11</v>
      </c>
      <c r="H5815" s="1">
        <v>45255</v>
      </c>
    </row>
    <row r="5816" spans="1:8" x14ac:dyDescent="0.25">
      <c r="A5816" t="s">
        <v>5837</v>
      </c>
      <c r="B5816" t="s">
        <v>65</v>
      </c>
      <c r="C5816">
        <v>5</v>
      </c>
      <c r="D5816">
        <v>1.5</v>
      </c>
      <c r="E5816">
        <v>7.5</v>
      </c>
      <c r="F5816" t="s">
        <v>10</v>
      </c>
      <c r="G5816" t="s">
        <v>11</v>
      </c>
      <c r="H5816" s="1">
        <v>45045</v>
      </c>
    </row>
    <row r="5817" spans="1:8" x14ac:dyDescent="0.25">
      <c r="A5817" t="s">
        <v>5838</v>
      </c>
      <c r="B5817" t="s">
        <v>17</v>
      </c>
      <c r="C5817">
        <v>5</v>
      </c>
      <c r="D5817">
        <v>1</v>
      </c>
      <c r="E5817">
        <v>5</v>
      </c>
      <c r="F5817" t="s">
        <v>23</v>
      </c>
      <c r="G5817" t="s">
        <v>15</v>
      </c>
      <c r="H5817" s="1">
        <v>44988</v>
      </c>
    </row>
    <row r="5818" spans="1:8" x14ac:dyDescent="0.25">
      <c r="A5818" t="s">
        <v>5839</v>
      </c>
      <c r="B5818" t="s">
        <v>28</v>
      </c>
      <c r="C5818">
        <v>2</v>
      </c>
      <c r="D5818">
        <v>4</v>
      </c>
      <c r="E5818">
        <v>8</v>
      </c>
      <c r="F5818" t="s">
        <v>10</v>
      </c>
      <c r="G5818" t="s">
        <v>15</v>
      </c>
      <c r="H5818" s="1">
        <v>45011</v>
      </c>
    </row>
    <row r="5819" spans="1:8" x14ac:dyDescent="0.25">
      <c r="A5819" t="s">
        <v>5840</v>
      </c>
      <c r="B5819" t="s">
        <v>18</v>
      </c>
      <c r="C5819">
        <v>5</v>
      </c>
      <c r="D5819">
        <v>3</v>
      </c>
      <c r="E5819">
        <v>15</v>
      </c>
      <c r="F5819" t="s">
        <v>10</v>
      </c>
      <c r="G5819" t="s">
        <v>15</v>
      </c>
      <c r="H5819" s="1">
        <v>45169</v>
      </c>
    </row>
    <row r="5820" spans="1:8" x14ac:dyDescent="0.25">
      <c r="A5820" t="s">
        <v>5841</v>
      </c>
      <c r="B5820" t="s">
        <v>17</v>
      </c>
      <c r="C5820">
        <v>1</v>
      </c>
      <c r="D5820">
        <v>1</v>
      </c>
      <c r="E5820">
        <v>1</v>
      </c>
      <c r="F5820" t="s">
        <v>23</v>
      </c>
      <c r="H5820" s="1">
        <v>45102</v>
      </c>
    </row>
    <row r="5821" spans="1:8" x14ac:dyDescent="0.25">
      <c r="A5821" t="s">
        <v>5842</v>
      </c>
      <c r="B5821" t="s">
        <v>20</v>
      </c>
      <c r="C5821">
        <v>5</v>
      </c>
      <c r="D5821">
        <v>5</v>
      </c>
      <c r="E5821">
        <v>25</v>
      </c>
      <c r="F5821" t="s">
        <v>10</v>
      </c>
      <c r="H5821" s="1">
        <v>45270</v>
      </c>
    </row>
    <row r="5822" spans="1:8" x14ac:dyDescent="0.25">
      <c r="A5822" t="s">
        <v>5843</v>
      </c>
      <c r="B5822" t="s">
        <v>21</v>
      </c>
      <c r="C5822">
        <v>4</v>
      </c>
      <c r="D5822">
        <v>3</v>
      </c>
      <c r="E5822">
        <v>12</v>
      </c>
      <c r="F5822" t="s">
        <v>23</v>
      </c>
      <c r="H5822" s="1">
        <v>45139</v>
      </c>
    </row>
    <row r="5823" spans="1:8" x14ac:dyDescent="0.25">
      <c r="A5823" t="s">
        <v>5844</v>
      </c>
      <c r="B5823" t="s">
        <v>25</v>
      </c>
      <c r="C5823">
        <v>2</v>
      </c>
      <c r="D5823">
        <v>4</v>
      </c>
      <c r="E5823">
        <v>8</v>
      </c>
      <c r="G5823" t="s">
        <v>11</v>
      </c>
      <c r="H5823" s="1">
        <v>45054</v>
      </c>
    </row>
    <row r="5824" spans="1:8" x14ac:dyDescent="0.25">
      <c r="A5824" t="s">
        <v>5845</v>
      </c>
      <c r="C5824">
        <v>5</v>
      </c>
      <c r="D5824">
        <v>3</v>
      </c>
      <c r="E5824">
        <v>15</v>
      </c>
      <c r="F5824" t="s">
        <v>14</v>
      </c>
      <c r="H5824" s="1">
        <v>45202</v>
      </c>
    </row>
    <row r="5825" spans="1:8" x14ac:dyDescent="0.25">
      <c r="A5825" t="s">
        <v>5846</v>
      </c>
      <c r="B5825" t="s">
        <v>39</v>
      </c>
      <c r="C5825">
        <v>5</v>
      </c>
      <c r="D5825">
        <v>3</v>
      </c>
      <c r="E5825">
        <v>15</v>
      </c>
      <c r="F5825" t="s">
        <v>10</v>
      </c>
      <c r="G5825" t="s">
        <v>15</v>
      </c>
      <c r="H5825" s="1">
        <v>45187</v>
      </c>
    </row>
    <row r="5826" spans="1:8" x14ac:dyDescent="0.25">
      <c r="A5826" t="s">
        <v>5847</v>
      </c>
      <c r="B5826" t="s">
        <v>21</v>
      </c>
      <c r="C5826">
        <v>2</v>
      </c>
      <c r="D5826">
        <v>4</v>
      </c>
      <c r="E5826">
        <v>8</v>
      </c>
      <c r="H5826" s="1">
        <v>45062</v>
      </c>
    </row>
    <row r="5827" spans="1:8" x14ac:dyDescent="0.25">
      <c r="A5827" t="s">
        <v>5848</v>
      </c>
      <c r="B5827" t="s">
        <v>65</v>
      </c>
      <c r="C5827">
        <v>5</v>
      </c>
      <c r="D5827">
        <v>1.5</v>
      </c>
      <c r="E5827">
        <v>7.5</v>
      </c>
      <c r="F5827" t="s">
        <v>23</v>
      </c>
      <c r="G5827" t="s">
        <v>15</v>
      </c>
      <c r="H5827" s="1">
        <v>45033</v>
      </c>
    </row>
    <row r="5828" spans="1:8" x14ac:dyDescent="0.25">
      <c r="A5828" t="s">
        <v>5849</v>
      </c>
      <c r="B5828" t="s">
        <v>17</v>
      </c>
      <c r="C5828">
        <v>5</v>
      </c>
      <c r="D5828">
        <v>1</v>
      </c>
      <c r="E5828">
        <v>5</v>
      </c>
      <c r="F5828" t="s">
        <v>14</v>
      </c>
      <c r="G5828" t="s">
        <v>11</v>
      </c>
      <c r="H5828" s="1">
        <v>44993</v>
      </c>
    </row>
    <row r="5829" spans="1:8" x14ac:dyDescent="0.25">
      <c r="A5829" t="s">
        <v>5850</v>
      </c>
      <c r="B5829" t="s">
        <v>65</v>
      </c>
      <c r="C5829">
        <v>3</v>
      </c>
      <c r="D5829">
        <v>1.5</v>
      </c>
      <c r="E5829">
        <v>4.5</v>
      </c>
      <c r="F5829" t="s">
        <v>14</v>
      </c>
      <c r="G5829" t="s">
        <v>11</v>
      </c>
      <c r="H5829" s="1">
        <v>45137</v>
      </c>
    </row>
    <row r="5830" spans="1:8" x14ac:dyDescent="0.25">
      <c r="A5830" t="s">
        <v>5851</v>
      </c>
      <c r="B5830" t="s">
        <v>13</v>
      </c>
      <c r="C5830">
        <v>5</v>
      </c>
      <c r="D5830">
        <v>3</v>
      </c>
      <c r="E5830">
        <v>15</v>
      </c>
      <c r="H5830" s="1">
        <v>45282</v>
      </c>
    </row>
    <row r="5831" spans="1:8" x14ac:dyDescent="0.25">
      <c r="A5831" t="s">
        <v>5852</v>
      </c>
      <c r="B5831" t="s">
        <v>9</v>
      </c>
      <c r="C5831">
        <v>2</v>
      </c>
      <c r="D5831">
        <v>2</v>
      </c>
      <c r="E5831">
        <v>4</v>
      </c>
      <c r="H5831" s="1">
        <v>44993</v>
      </c>
    </row>
    <row r="5832" spans="1:8" x14ac:dyDescent="0.25">
      <c r="A5832" t="s">
        <v>5853</v>
      </c>
      <c r="B5832" t="s">
        <v>39</v>
      </c>
      <c r="C5832" t="s">
        <v>18</v>
      </c>
      <c r="D5832">
        <v>3</v>
      </c>
      <c r="E5832">
        <v>12</v>
      </c>
      <c r="F5832" t="s">
        <v>10</v>
      </c>
      <c r="H5832" s="1">
        <v>45282</v>
      </c>
    </row>
    <row r="5833" spans="1:8" x14ac:dyDescent="0.25">
      <c r="A5833" t="s">
        <v>5854</v>
      </c>
      <c r="B5833" t="s">
        <v>20</v>
      </c>
      <c r="C5833">
        <v>5</v>
      </c>
      <c r="D5833">
        <v>5</v>
      </c>
      <c r="E5833">
        <v>25</v>
      </c>
      <c r="H5833" s="1">
        <v>45176</v>
      </c>
    </row>
    <row r="5834" spans="1:8" x14ac:dyDescent="0.25">
      <c r="A5834" t="s">
        <v>5855</v>
      </c>
      <c r="B5834" t="s">
        <v>17</v>
      </c>
      <c r="C5834">
        <v>2</v>
      </c>
      <c r="D5834">
        <v>1</v>
      </c>
      <c r="E5834">
        <v>2</v>
      </c>
      <c r="F5834" t="s">
        <v>23</v>
      </c>
      <c r="G5834" t="s">
        <v>18</v>
      </c>
      <c r="H5834" s="1">
        <v>45138</v>
      </c>
    </row>
    <row r="5835" spans="1:8" x14ac:dyDescent="0.25">
      <c r="A5835" t="s">
        <v>5856</v>
      </c>
      <c r="B5835" t="s">
        <v>39</v>
      </c>
      <c r="C5835">
        <v>3</v>
      </c>
      <c r="D5835">
        <v>3</v>
      </c>
      <c r="E5835" t="s">
        <v>21</v>
      </c>
      <c r="G5835" t="s">
        <v>15</v>
      </c>
      <c r="H5835" s="1">
        <v>45253</v>
      </c>
    </row>
    <row r="5836" spans="1:8" x14ac:dyDescent="0.25">
      <c r="A5836" t="s">
        <v>5857</v>
      </c>
      <c r="B5836" t="s">
        <v>17</v>
      </c>
      <c r="C5836">
        <v>5</v>
      </c>
      <c r="D5836">
        <v>1</v>
      </c>
      <c r="E5836">
        <v>5</v>
      </c>
      <c r="F5836" t="s">
        <v>14</v>
      </c>
      <c r="G5836" t="s">
        <v>11</v>
      </c>
      <c r="H5836" s="1">
        <v>44999</v>
      </c>
    </row>
    <row r="5837" spans="1:8" x14ac:dyDescent="0.25">
      <c r="A5837" t="s">
        <v>5858</v>
      </c>
      <c r="B5837" t="s">
        <v>20</v>
      </c>
      <c r="C5837">
        <v>5</v>
      </c>
      <c r="D5837">
        <v>5</v>
      </c>
      <c r="E5837">
        <v>25</v>
      </c>
      <c r="F5837" t="s">
        <v>14</v>
      </c>
      <c r="G5837" t="s">
        <v>15</v>
      </c>
      <c r="H5837" s="1">
        <v>45152</v>
      </c>
    </row>
    <row r="5838" spans="1:8" x14ac:dyDescent="0.25">
      <c r="A5838" t="s">
        <v>5859</v>
      </c>
      <c r="B5838" t="s">
        <v>9</v>
      </c>
      <c r="C5838">
        <v>3</v>
      </c>
      <c r="D5838">
        <v>2</v>
      </c>
      <c r="E5838">
        <v>6</v>
      </c>
      <c r="F5838" t="s">
        <v>23</v>
      </c>
      <c r="G5838" t="s">
        <v>11</v>
      </c>
      <c r="H5838" s="1">
        <v>45152</v>
      </c>
    </row>
    <row r="5839" spans="1:8" x14ac:dyDescent="0.25">
      <c r="A5839" t="s">
        <v>5860</v>
      </c>
      <c r="B5839" t="s">
        <v>25</v>
      </c>
      <c r="C5839">
        <v>1</v>
      </c>
      <c r="D5839">
        <v>4</v>
      </c>
      <c r="E5839">
        <v>4</v>
      </c>
      <c r="F5839" t="s">
        <v>10</v>
      </c>
      <c r="G5839" t="s">
        <v>11</v>
      </c>
      <c r="H5839" s="1">
        <v>45089</v>
      </c>
    </row>
    <row r="5840" spans="1:8" x14ac:dyDescent="0.25">
      <c r="A5840" t="s">
        <v>5861</v>
      </c>
      <c r="B5840" t="s">
        <v>65</v>
      </c>
      <c r="C5840">
        <v>4</v>
      </c>
      <c r="D5840">
        <v>1.5</v>
      </c>
      <c r="E5840">
        <v>6</v>
      </c>
      <c r="F5840" t="s">
        <v>23</v>
      </c>
      <c r="G5840" t="s">
        <v>11</v>
      </c>
      <c r="H5840" s="1">
        <v>45118</v>
      </c>
    </row>
    <row r="5841" spans="1:8" x14ac:dyDescent="0.25">
      <c r="A5841" t="s">
        <v>5862</v>
      </c>
      <c r="B5841" t="s">
        <v>9</v>
      </c>
      <c r="C5841">
        <v>1</v>
      </c>
      <c r="D5841">
        <v>2</v>
      </c>
      <c r="E5841">
        <v>2</v>
      </c>
      <c r="F5841" t="s">
        <v>14</v>
      </c>
    </row>
    <row r="5842" spans="1:8" x14ac:dyDescent="0.25">
      <c r="A5842" t="s">
        <v>5863</v>
      </c>
      <c r="B5842" t="s">
        <v>13</v>
      </c>
      <c r="C5842">
        <v>4</v>
      </c>
      <c r="E5842">
        <v>12</v>
      </c>
      <c r="F5842" t="s">
        <v>14</v>
      </c>
      <c r="G5842" t="s">
        <v>11</v>
      </c>
      <c r="H5842" s="1">
        <v>45131</v>
      </c>
    </row>
    <row r="5843" spans="1:8" x14ac:dyDescent="0.25">
      <c r="A5843" t="s">
        <v>5864</v>
      </c>
      <c r="B5843" t="s">
        <v>17</v>
      </c>
      <c r="C5843" t="s">
        <v>21</v>
      </c>
      <c r="D5843">
        <v>1</v>
      </c>
      <c r="E5843" t="s">
        <v>18</v>
      </c>
      <c r="F5843" t="s">
        <v>23</v>
      </c>
      <c r="G5843" t="s">
        <v>15</v>
      </c>
      <c r="H5843" s="1">
        <v>45112</v>
      </c>
    </row>
    <row r="5844" spans="1:8" x14ac:dyDescent="0.25">
      <c r="A5844" t="s">
        <v>5865</v>
      </c>
      <c r="B5844" t="s">
        <v>20</v>
      </c>
      <c r="C5844">
        <v>1</v>
      </c>
      <c r="D5844">
        <v>5</v>
      </c>
      <c r="E5844">
        <v>5</v>
      </c>
      <c r="H5844" t="s">
        <v>21</v>
      </c>
    </row>
    <row r="5845" spans="1:8" x14ac:dyDescent="0.25">
      <c r="A5845" t="s">
        <v>5866</v>
      </c>
      <c r="B5845" t="s">
        <v>17</v>
      </c>
      <c r="C5845">
        <v>2</v>
      </c>
      <c r="D5845">
        <v>1</v>
      </c>
      <c r="E5845">
        <v>2</v>
      </c>
      <c r="F5845" t="s">
        <v>23</v>
      </c>
      <c r="G5845" t="s">
        <v>11</v>
      </c>
      <c r="H5845" s="1">
        <v>45244</v>
      </c>
    </row>
    <row r="5846" spans="1:8" x14ac:dyDescent="0.25">
      <c r="A5846" t="s">
        <v>5867</v>
      </c>
      <c r="B5846" t="s">
        <v>28</v>
      </c>
      <c r="C5846">
        <v>5</v>
      </c>
      <c r="D5846">
        <v>4</v>
      </c>
      <c r="E5846" t="s">
        <v>18</v>
      </c>
      <c r="F5846" t="s">
        <v>14</v>
      </c>
      <c r="G5846" t="s">
        <v>15</v>
      </c>
      <c r="H5846" s="1">
        <v>45260</v>
      </c>
    </row>
    <row r="5847" spans="1:8" x14ac:dyDescent="0.25">
      <c r="A5847" t="s">
        <v>5868</v>
      </c>
      <c r="B5847" t="s">
        <v>25</v>
      </c>
      <c r="D5847" t="s">
        <v>21</v>
      </c>
      <c r="E5847">
        <v>8</v>
      </c>
      <c r="F5847" t="s">
        <v>21</v>
      </c>
      <c r="G5847" t="s">
        <v>11</v>
      </c>
      <c r="H5847" s="1">
        <v>45157</v>
      </c>
    </row>
    <row r="5848" spans="1:8" x14ac:dyDescent="0.25">
      <c r="A5848" t="s">
        <v>5869</v>
      </c>
      <c r="B5848" t="s">
        <v>39</v>
      </c>
      <c r="C5848">
        <v>1</v>
      </c>
      <c r="D5848">
        <v>3</v>
      </c>
      <c r="E5848">
        <v>3</v>
      </c>
      <c r="F5848" t="s">
        <v>14</v>
      </c>
      <c r="G5848" t="s">
        <v>15</v>
      </c>
      <c r="H5848" s="1">
        <v>44999</v>
      </c>
    </row>
    <row r="5849" spans="1:8" x14ac:dyDescent="0.25">
      <c r="A5849" t="s">
        <v>5870</v>
      </c>
      <c r="B5849" t="s">
        <v>39</v>
      </c>
      <c r="C5849">
        <v>3</v>
      </c>
      <c r="D5849">
        <v>3</v>
      </c>
      <c r="E5849">
        <v>9</v>
      </c>
      <c r="F5849" t="s">
        <v>14</v>
      </c>
      <c r="G5849" t="s">
        <v>11</v>
      </c>
      <c r="H5849" s="1">
        <v>45201</v>
      </c>
    </row>
    <row r="5850" spans="1:8" x14ac:dyDescent="0.25">
      <c r="A5850" t="s">
        <v>5871</v>
      </c>
      <c r="B5850" t="s">
        <v>28</v>
      </c>
      <c r="C5850">
        <v>4</v>
      </c>
      <c r="D5850">
        <v>4</v>
      </c>
      <c r="E5850">
        <v>16</v>
      </c>
      <c r="H5850" s="1">
        <v>45166</v>
      </c>
    </row>
    <row r="5851" spans="1:8" x14ac:dyDescent="0.25">
      <c r="A5851" t="s">
        <v>5872</v>
      </c>
      <c r="B5851" t="s">
        <v>18</v>
      </c>
      <c r="C5851">
        <v>5</v>
      </c>
      <c r="D5851">
        <v>1.5</v>
      </c>
      <c r="E5851">
        <v>7.5</v>
      </c>
      <c r="F5851" t="s">
        <v>23</v>
      </c>
      <c r="G5851" t="s">
        <v>21</v>
      </c>
      <c r="H5851" s="1">
        <v>45171</v>
      </c>
    </row>
    <row r="5852" spans="1:8" x14ac:dyDescent="0.25">
      <c r="A5852" t="s">
        <v>5873</v>
      </c>
      <c r="B5852" t="s">
        <v>39</v>
      </c>
      <c r="C5852" t="s">
        <v>21</v>
      </c>
      <c r="D5852">
        <v>3</v>
      </c>
      <c r="E5852">
        <v>6</v>
      </c>
      <c r="F5852" t="s">
        <v>10</v>
      </c>
      <c r="G5852" t="s">
        <v>15</v>
      </c>
      <c r="H5852" s="1">
        <v>45245</v>
      </c>
    </row>
    <row r="5853" spans="1:8" x14ac:dyDescent="0.25">
      <c r="A5853" t="s">
        <v>5874</v>
      </c>
      <c r="C5853">
        <v>1</v>
      </c>
      <c r="D5853">
        <v>3</v>
      </c>
      <c r="E5853">
        <v>3</v>
      </c>
    </row>
    <row r="5854" spans="1:8" x14ac:dyDescent="0.25">
      <c r="A5854" t="s">
        <v>5875</v>
      </c>
      <c r="B5854" t="s">
        <v>25</v>
      </c>
      <c r="C5854">
        <v>4</v>
      </c>
      <c r="D5854">
        <v>4</v>
      </c>
      <c r="E5854">
        <v>16</v>
      </c>
      <c r="F5854" t="s">
        <v>14</v>
      </c>
      <c r="H5854" s="1">
        <v>45016</v>
      </c>
    </row>
    <row r="5855" spans="1:8" x14ac:dyDescent="0.25">
      <c r="A5855" t="s">
        <v>5876</v>
      </c>
      <c r="B5855" t="s">
        <v>39</v>
      </c>
      <c r="C5855">
        <v>1</v>
      </c>
      <c r="D5855">
        <v>3</v>
      </c>
      <c r="E5855">
        <v>3</v>
      </c>
      <c r="F5855" t="s">
        <v>23</v>
      </c>
      <c r="H5855" s="1">
        <v>45011</v>
      </c>
    </row>
    <row r="5856" spans="1:8" x14ac:dyDescent="0.25">
      <c r="A5856" t="s">
        <v>5877</v>
      </c>
      <c r="B5856" t="s">
        <v>39</v>
      </c>
      <c r="C5856">
        <v>5</v>
      </c>
      <c r="D5856">
        <v>3</v>
      </c>
      <c r="E5856">
        <v>15</v>
      </c>
      <c r="G5856" t="s">
        <v>15</v>
      </c>
      <c r="H5856" s="1">
        <v>45256</v>
      </c>
    </row>
    <row r="5857" spans="1:8" x14ac:dyDescent="0.25">
      <c r="A5857" t="s">
        <v>5878</v>
      </c>
      <c r="B5857" t="s">
        <v>13</v>
      </c>
      <c r="C5857">
        <v>3</v>
      </c>
      <c r="D5857">
        <v>3</v>
      </c>
      <c r="E5857">
        <v>9</v>
      </c>
      <c r="F5857" t="s">
        <v>23</v>
      </c>
      <c r="G5857" t="s">
        <v>15</v>
      </c>
      <c r="H5857" s="1">
        <v>44946</v>
      </c>
    </row>
    <row r="5858" spans="1:8" x14ac:dyDescent="0.25">
      <c r="A5858" t="s">
        <v>5879</v>
      </c>
      <c r="B5858" t="s">
        <v>17</v>
      </c>
      <c r="C5858">
        <v>4</v>
      </c>
      <c r="D5858">
        <v>1</v>
      </c>
      <c r="E5858">
        <v>4</v>
      </c>
      <c r="F5858" t="s">
        <v>10</v>
      </c>
      <c r="G5858" t="s">
        <v>15</v>
      </c>
      <c r="H5858" s="1">
        <v>45130</v>
      </c>
    </row>
    <row r="5859" spans="1:8" x14ac:dyDescent="0.25">
      <c r="A5859" t="s">
        <v>5880</v>
      </c>
      <c r="B5859" t="s">
        <v>28</v>
      </c>
      <c r="C5859">
        <v>1</v>
      </c>
      <c r="D5859">
        <v>4</v>
      </c>
      <c r="E5859">
        <v>4</v>
      </c>
      <c r="F5859" t="s">
        <v>23</v>
      </c>
      <c r="G5859" t="s">
        <v>15</v>
      </c>
      <c r="H5859" s="1">
        <v>45197</v>
      </c>
    </row>
    <row r="5860" spans="1:8" x14ac:dyDescent="0.25">
      <c r="A5860" t="s">
        <v>5881</v>
      </c>
      <c r="B5860" t="s">
        <v>21</v>
      </c>
      <c r="C5860">
        <v>2</v>
      </c>
      <c r="D5860">
        <v>5</v>
      </c>
      <c r="E5860">
        <v>10</v>
      </c>
      <c r="G5860" t="s">
        <v>15</v>
      </c>
      <c r="H5860" s="1">
        <v>44982</v>
      </c>
    </row>
    <row r="5861" spans="1:8" x14ac:dyDescent="0.25">
      <c r="A5861" t="s">
        <v>5882</v>
      </c>
      <c r="B5861" t="s">
        <v>21</v>
      </c>
      <c r="C5861">
        <v>2</v>
      </c>
      <c r="D5861">
        <v>1</v>
      </c>
      <c r="E5861">
        <v>2</v>
      </c>
      <c r="G5861" t="s">
        <v>15</v>
      </c>
      <c r="H5861" s="1">
        <v>45088</v>
      </c>
    </row>
    <row r="5862" spans="1:8" x14ac:dyDescent="0.25">
      <c r="A5862" t="s">
        <v>5883</v>
      </c>
      <c r="B5862" t="s">
        <v>39</v>
      </c>
      <c r="C5862">
        <v>1</v>
      </c>
      <c r="D5862">
        <v>3</v>
      </c>
      <c r="E5862">
        <v>3</v>
      </c>
      <c r="F5862" t="s">
        <v>14</v>
      </c>
      <c r="H5862" s="1">
        <v>45200</v>
      </c>
    </row>
    <row r="5863" spans="1:8" x14ac:dyDescent="0.25">
      <c r="A5863" t="s">
        <v>5884</v>
      </c>
      <c r="B5863" t="s">
        <v>17</v>
      </c>
      <c r="C5863">
        <v>4</v>
      </c>
      <c r="D5863">
        <v>1</v>
      </c>
      <c r="E5863">
        <v>4</v>
      </c>
      <c r="F5863" t="s">
        <v>18</v>
      </c>
      <c r="H5863" s="1">
        <v>44961</v>
      </c>
    </row>
    <row r="5864" spans="1:8" x14ac:dyDescent="0.25">
      <c r="A5864" t="s">
        <v>5885</v>
      </c>
      <c r="B5864" t="s">
        <v>25</v>
      </c>
      <c r="C5864">
        <v>2</v>
      </c>
      <c r="D5864" t="s">
        <v>18</v>
      </c>
      <c r="E5864">
        <v>8</v>
      </c>
      <c r="F5864" t="s">
        <v>10</v>
      </c>
      <c r="G5864" t="s">
        <v>21</v>
      </c>
      <c r="H5864" s="1">
        <v>45282</v>
      </c>
    </row>
    <row r="5865" spans="1:8" x14ac:dyDescent="0.25">
      <c r="A5865" t="s">
        <v>5886</v>
      </c>
      <c r="B5865" t="s">
        <v>13</v>
      </c>
      <c r="C5865">
        <v>2</v>
      </c>
      <c r="D5865">
        <v>3</v>
      </c>
      <c r="E5865">
        <v>6</v>
      </c>
      <c r="F5865" t="s">
        <v>23</v>
      </c>
      <c r="H5865" s="1">
        <v>45085</v>
      </c>
    </row>
    <row r="5866" spans="1:8" x14ac:dyDescent="0.25">
      <c r="A5866" t="s">
        <v>5887</v>
      </c>
      <c r="B5866" t="s">
        <v>28</v>
      </c>
      <c r="C5866">
        <v>3</v>
      </c>
      <c r="D5866">
        <v>4</v>
      </c>
      <c r="E5866">
        <v>12</v>
      </c>
      <c r="F5866" t="s">
        <v>10</v>
      </c>
      <c r="H5866" s="1">
        <v>45014</v>
      </c>
    </row>
    <row r="5867" spans="1:8" x14ac:dyDescent="0.25">
      <c r="A5867" t="s">
        <v>5888</v>
      </c>
      <c r="B5867" t="s">
        <v>18</v>
      </c>
      <c r="C5867">
        <v>5</v>
      </c>
      <c r="D5867">
        <v>1.5</v>
      </c>
      <c r="E5867">
        <v>7.5</v>
      </c>
      <c r="F5867" t="s">
        <v>23</v>
      </c>
      <c r="H5867" s="1">
        <v>44949</v>
      </c>
    </row>
    <row r="5868" spans="1:8" x14ac:dyDescent="0.25">
      <c r="A5868" t="s">
        <v>5889</v>
      </c>
      <c r="B5868" t="s">
        <v>13</v>
      </c>
      <c r="C5868">
        <v>1</v>
      </c>
      <c r="D5868">
        <v>3</v>
      </c>
      <c r="E5868" t="s">
        <v>21</v>
      </c>
      <c r="G5868" t="s">
        <v>11</v>
      </c>
      <c r="H5868" s="1">
        <v>45126</v>
      </c>
    </row>
    <row r="5869" spans="1:8" x14ac:dyDescent="0.25">
      <c r="A5869" t="s">
        <v>5890</v>
      </c>
      <c r="B5869" t="s">
        <v>17</v>
      </c>
      <c r="C5869">
        <v>1</v>
      </c>
      <c r="D5869">
        <v>1</v>
      </c>
      <c r="F5869" t="s">
        <v>10</v>
      </c>
      <c r="G5869" t="s">
        <v>15</v>
      </c>
      <c r="H5869" s="1">
        <v>45018</v>
      </c>
    </row>
    <row r="5870" spans="1:8" x14ac:dyDescent="0.25">
      <c r="A5870" t="s">
        <v>5891</v>
      </c>
      <c r="B5870" t="s">
        <v>28</v>
      </c>
      <c r="C5870">
        <v>1</v>
      </c>
      <c r="D5870">
        <v>4</v>
      </c>
      <c r="E5870">
        <v>4</v>
      </c>
      <c r="F5870" t="s">
        <v>14</v>
      </c>
      <c r="H5870" t="s">
        <v>21</v>
      </c>
    </row>
    <row r="5871" spans="1:8" x14ac:dyDescent="0.25">
      <c r="A5871" t="s">
        <v>5892</v>
      </c>
      <c r="B5871" t="s">
        <v>28</v>
      </c>
      <c r="C5871">
        <v>1</v>
      </c>
      <c r="D5871">
        <v>4</v>
      </c>
      <c r="E5871">
        <v>4</v>
      </c>
      <c r="F5871" t="s">
        <v>21</v>
      </c>
      <c r="G5871" t="s">
        <v>15</v>
      </c>
      <c r="H5871" s="1">
        <v>45039</v>
      </c>
    </row>
    <row r="5872" spans="1:8" x14ac:dyDescent="0.25">
      <c r="A5872" t="s">
        <v>5893</v>
      </c>
      <c r="B5872" t="s">
        <v>39</v>
      </c>
      <c r="C5872">
        <v>3</v>
      </c>
      <c r="D5872">
        <v>3</v>
      </c>
      <c r="E5872">
        <v>9</v>
      </c>
      <c r="F5872" t="s">
        <v>10</v>
      </c>
      <c r="G5872" t="s">
        <v>11</v>
      </c>
      <c r="H5872" s="1">
        <v>45191</v>
      </c>
    </row>
    <row r="5873" spans="1:8" x14ac:dyDescent="0.25">
      <c r="A5873" t="s">
        <v>5894</v>
      </c>
      <c r="B5873" t="s">
        <v>17</v>
      </c>
      <c r="C5873" t="s">
        <v>21</v>
      </c>
      <c r="D5873">
        <v>1</v>
      </c>
      <c r="E5873">
        <v>1</v>
      </c>
      <c r="F5873" t="s">
        <v>14</v>
      </c>
      <c r="H5873" s="1">
        <v>45058</v>
      </c>
    </row>
    <row r="5874" spans="1:8" x14ac:dyDescent="0.25">
      <c r="A5874" t="s">
        <v>5895</v>
      </c>
      <c r="B5874" t="s">
        <v>18</v>
      </c>
      <c r="C5874">
        <v>5</v>
      </c>
      <c r="D5874">
        <v>3</v>
      </c>
      <c r="E5874">
        <v>15</v>
      </c>
      <c r="F5874" t="s">
        <v>23</v>
      </c>
      <c r="H5874" s="1">
        <v>45180</v>
      </c>
    </row>
    <row r="5875" spans="1:8" x14ac:dyDescent="0.25">
      <c r="A5875" t="s">
        <v>5896</v>
      </c>
      <c r="B5875" t="s">
        <v>17</v>
      </c>
      <c r="C5875">
        <v>2</v>
      </c>
      <c r="D5875">
        <v>1</v>
      </c>
      <c r="E5875">
        <v>2</v>
      </c>
      <c r="G5875" t="s">
        <v>15</v>
      </c>
      <c r="H5875" s="1">
        <v>45152</v>
      </c>
    </row>
    <row r="5876" spans="1:8" x14ac:dyDescent="0.25">
      <c r="A5876" t="s">
        <v>5897</v>
      </c>
      <c r="B5876" t="s">
        <v>65</v>
      </c>
      <c r="C5876">
        <v>5</v>
      </c>
      <c r="D5876">
        <v>1.5</v>
      </c>
      <c r="E5876">
        <v>7.5</v>
      </c>
      <c r="F5876" t="s">
        <v>10</v>
      </c>
      <c r="G5876" t="s">
        <v>11</v>
      </c>
      <c r="H5876" s="1">
        <v>45040</v>
      </c>
    </row>
    <row r="5877" spans="1:8" x14ac:dyDescent="0.25">
      <c r="A5877" t="s">
        <v>5898</v>
      </c>
      <c r="B5877" t="s">
        <v>9</v>
      </c>
      <c r="C5877">
        <v>4</v>
      </c>
      <c r="D5877">
        <v>2</v>
      </c>
      <c r="E5877">
        <v>8</v>
      </c>
      <c r="H5877" s="1">
        <v>45004</v>
      </c>
    </row>
    <row r="5878" spans="1:8" x14ac:dyDescent="0.25">
      <c r="A5878" t="s">
        <v>5899</v>
      </c>
      <c r="B5878" t="s">
        <v>65</v>
      </c>
      <c r="C5878">
        <v>2</v>
      </c>
      <c r="D5878">
        <v>1.5</v>
      </c>
      <c r="E5878">
        <v>3</v>
      </c>
      <c r="F5878" t="s">
        <v>23</v>
      </c>
      <c r="G5878" t="s">
        <v>11</v>
      </c>
      <c r="H5878" s="1">
        <v>45098</v>
      </c>
    </row>
    <row r="5879" spans="1:8" x14ac:dyDescent="0.25">
      <c r="A5879" t="s">
        <v>5900</v>
      </c>
      <c r="B5879" t="s">
        <v>13</v>
      </c>
      <c r="C5879">
        <v>5</v>
      </c>
      <c r="D5879">
        <v>3</v>
      </c>
      <c r="E5879">
        <v>15</v>
      </c>
      <c r="G5879" t="s">
        <v>11</v>
      </c>
      <c r="H5879" s="1">
        <v>45092</v>
      </c>
    </row>
    <row r="5880" spans="1:8" x14ac:dyDescent="0.25">
      <c r="A5880" t="s">
        <v>5901</v>
      </c>
      <c r="B5880" t="s">
        <v>17</v>
      </c>
      <c r="C5880">
        <v>1</v>
      </c>
      <c r="D5880">
        <v>1</v>
      </c>
      <c r="E5880">
        <v>1</v>
      </c>
      <c r="G5880" t="s">
        <v>15</v>
      </c>
      <c r="H5880" s="1">
        <v>44960</v>
      </c>
    </row>
    <row r="5881" spans="1:8" x14ac:dyDescent="0.25">
      <c r="A5881" t="s">
        <v>5902</v>
      </c>
      <c r="B5881" t="s">
        <v>25</v>
      </c>
      <c r="C5881" t="s">
        <v>21</v>
      </c>
      <c r="D5881">
        <v>4</v>
      </c>
      <c r="E5881">
        <v>4</v>
      </c>
      <c r="F5881" t="s">
        <v>23</v>
      </c>
      <c r="G5881" t="s">
        <v>11</v>
      </c>
      <c r="H5881" s="1">
        <v>45045</v>
      </c>
    </row>
    <row r="5882" spans="1:8" x14ac:dyDescent="0.25">
      <c r="A5882" t="s">
        <v>5903</v>
      </c>
      <c r="B5882" t="s">
        <v>39</v>
      </c>
      <c r="C5882">
        <v>3</v>
      </c>
      <c r="D5882">
        <v>3</v>
      </c>
      <c r="E5882">
        <v>9</v>
      </c>
      <c r="F5882" t="s">
        <v>14</v>
      </c>
      <c r="H5882" s="1">
        <v>45070</v>
      </c>
    </row>
    <row r="5883" spans="1:8" x14ac:dyDescent="0.25">
      <c r="A5883" t="s">
        <v>5904</v>
      </c>
      <c r="C5883">
        <v>4</v>
      </c>
      <c r="D5883">
        <v>5</v>
      </c>
      <c r="E5883">
        <v>20</v>
      </c>
      <c r="F5883" t="s">
        <v>10</v>
      </c>
      <c r="G5883" t="s">
        <v>11</v>
      </c>
      <c r="H5883" t="s">
        <v>18</v>
      </c>
    </row>
    <row r="5884" spans="1:8" x14ac:dyDescent="0.25">
      <c r="A5884" t="s">
        <v>5905</v>
      </c>
      <c r="B5884" t="s">
        <v>28</v>
      </c>
      <c r="C5884">
        <v>3</v>
      </c>
      <c r="D5884">
        <v>4</v>
      </c>
      <c r="E5884">
        <v>12</v>
      </c>
      <c r="F5884" t="s">
        <v>10</v>
      </c>
      <c r="G5884" t="s">
        <v>11</v>
      </c>
      <c r="H5884" s="1">
        <v>45276</v>
      </c>
    </row>
    <row r="5885" spans="1:8" x14ac:dyDescent="0.25">
      <c r="A5885" t="s">
        <v>5906</v>
      </c>
      <c r="B5885" t="s">
        <v>39</v>
      </c>
      <c r="C5885">
        <v>1</v>
      </c>
      <c r="D5885">
        <v>3</v>
      </c>
      <c r="E5885">
        <v>3</v>
      </c>
      <c r="F5885" t="s">
        <v>23</v>
      </c>
      <c r="H5885" s="1">
        <v>45229</v>
      </c>
    </row>
    <row r="5886" spans="1:8" x14ac:dyDescent="0.25">
      <c r="A5886" t="s">
        <v>5907</v>
      </c>
      <c r="B5886" t="s">
        <v>39</v>
      </c>
      <c r="C5886">
        <v>2</v>
      </c>
      <c r="D5886">
        <v>3</v>
      </c>
      <c r="E5886">
        <v>6</v>
      </c>
      <c r="F5886" t="s">
        <v>18</v>
      </c>
      <c r="H5886" s="1">
        <v>45207</v>
      </c>
    </row>
    <row r="5887" spans="1:8" x14ac:dyDescent="0.25">
      <c r="A5887" t="s">
        <v>5908</v>
      </c>
      <c r="B5887" t="s">
        <v>13</v>
      </c>
      <c r="C5887">
        <v>1</v>
      </c>
      <c r="E5887">
        <v>3</v>
      </c>
      <c r="F5887" t="s">
        <v>10</v>
      </c>
      <c r="H5887" s="1">
        <v>45212</v>
      </c>
    </row>
    <row r="5888" spans="1:8" x14ac:dyDescent="0.25">
      <c r="A5888" t="s">
        <v>5909</v>
      </c>
      <c r="B5888" t="s">
        <v>39</v>
      </c>
      <c r="C5888">
        <v>2</v>
      </c>
      <c r="D5888" t="s">
        <v>21</v>
      </c>
      <c r="E5888">
        <v>6</v>
      </c>
      <c r="F5888" t="s">
        <v>10</v>
      </c>
      <c r="H5888" s="1">
        <v>44995</v>
      </c>
    </row>
    <row r="5889" spans="1:8" x14ac:dyDescent="0.25">
      <c r="A5889" t="s">
        <v>5910</v>
      </c>
      <c r="B5889" t="s">
        <v>39</v>
      </c>
      <c r="C5889">
        <v>5</v>
      </c>
      <c r="D5889">
        <v>3</v>
      </c>
      <c r="E5889">
        <v>15</v>
      </c>
      <c r="G5889" t="s">
        <v>15</v>
      </c>
      <c r="H5889" s="1">
        <v>44956</v>
      </c>
    </row>
    <row r="5890" spans="1:8" x14ac:dyDescent="0.25">
      <c r="A5890" t="s">
        <v>5911</v>
      </c>
      <c r="B5890" t="s">
        <v>65</v>
      </c>
      <c r="C5890">
        <v>2</v>
      </c>
      <c r="D5890">
        <v>1.5</v>
      </c>
      <c r="E5890">
        <v>3</v>
      </c>
      <c r="F5890" t="s">
        <v>23</v>
      </c>
      <c r="G5890" t="s">
        <v>18</v>
      </c>
      <c r="H5890" s="1">
        <v>45117</v>
      </c>
    </row>
    <row r="5891" spans="1:8" x14ac:dyDescent="0.25">
      <c r="A5891" t="s">
        <v>5912</v>
      </c>
      <c r="B5891" t="s">
        <v>20</v>
      </c>
      <c r="C5891">
        <v>2</v>
      </c>
      <c r="D5891">
        <v>5</v>
      </c>
      <c r="E5891">
        <v>10</v>
      </c>
      <c r="F5891" t="s">
        <v>14</v>
      </c>
      <c r="H5891" s="1">
        <v>45211</v>
      </c>
    </row>
    <row r="5892" spans="1:8" x14ac:dyDescent="0.25">
      <c r="A5892" t="s">
        <v>5913</v>
      </c>
      <c r="B5892" t="s">
        <v>25</v>
      </c>
      <c r="C5892">
        <v>2</v>
      </c>
      <c r="D5892">
        <v>4</v>
      </c>
      <c r="E5892">
        <v>8</v>
      </c>
      <c r="F5892" t="s">
        <v>14</v>
      </c>
      <c r="H5892" s="1">
        <v>45164</v>
      </c>
    </row>
    <row r="5893" spans="1:8" x14ac:dyDescent="0.25">
      <c r="A5893" t="s">
        <v>5914</v>
      </c>
      <c r="C5893">
        <v>3</v>
      </c>
      <c r="D5893" t="s">
        <v>21</v>
      </c>
      <c r="E5893">
        <v>6</v>
      </c>
      <c r="F5893" t="s">
        <v>10</v>
      </c>
      <c r="G5893" t="s">
        <v>11</v>
      </c>
      <c r="H5893" s="1">
        <v>45238</v>
      </c>
    </row>
    <row r="5894" spans="1:8" x14ac:dyDescent="0.25">
      <c r="A5894" t="s">
        <v>5915</v>
      </c>
      <c r="C5894">
        <v>5</v>
      </c>
      <c r="D5894">
        <v>4</v>
      </c>
      <c r="E5894">
        <v>20</v>
      </c>
      <c r="F5894" t="s">
        <v>23</v>
      </c>
      <c r="G5894" t="s">
        <v>15</v>
      </c>
      <c r="H5894" s="1">
        <v>45291</v>
      </c>
    </row>
    <row r="5895" spans="1:8" x14ac:dyDescent="0.25">
      <c r="A5895" t="s">
        <v>5916</v>
      </c>
      <c r="B5895" t="s">
        <v>9</v>
      </c>
      <c r="C5895">
        <v>4</v>
      </c>
      <c r="D5895">
        <v>2</v>
      </c>
      <c r="E5895" t="s">
        <v>21</v>
      </c>
      <c r="G5895" t="s">
        <v>15</v>
      </c>
      <c r="H5895" s="1">
        <v>45046</v>
      </c>
    </row>
    <row r="5896" spans="1:8" x14ac:dyDescent="0.25">
      <c r="A5896" t="s">
        <v>5917</v>
      </c>
      <c r="B5896" t="s">
        <v>13</v>
      </c>
      <c r="C5896">
        <v>2</v>
      </c>
      <c r="D5896">
        <v>3</v>
      </c>
      <c r="E5896">
        <v>6</v>
      </c>
      <c r="F5896" t="s">
        <v>18</v>
      </c>
      <c r="H5896" s="1">
        <v>45069</v>
      </c>
    </row>
    <row r="5897" spans="1:8" x14ac:dyDescent="0.25">
      <c r="A5897" t="s">
        <v>5918</v>
      </c>
      <c r="B5897" t="s">
        <v>21</v>
      </c>
      <c r="C5897">
        <v>3</v>
      </c>
      <c r="D5897">
        <v>3</v>
      </c>
      <c r="E5897">
        <v>9</v>
      </c>
      <c r="F5897" t="s">
        <v>23</v>
      </c>
      <c r="H5897" s="1">
        <v>45282</v>
      </c>
    </row>
    <row r="5898" spans="1:8" x14ac:dyDescent="0.25">
      <c r="A5898" t="s">
        <v>5919</v>
      </c>
      <c r="B5898" t="s">
        <v>17</v>
      </c>
      <c r="C5898" t="s">
        <v>21</v>
      </c>
      <c r="D5898">
        <v>1</v>
      </c>
      <c r="E5898">
        <v>2</v>
      </c>
      <c r="F5898" t="s">
        <v>10</v>
      </c>
      <c r="H5898" s="1">
        <v>45235</v>
      </c>
    </row>
    <row r="5899" spans="1:8" x14ac:dyDescent="0.25">
      <c r="A5899" t="s">
        <v>5920</v>
      </c>
      <c r="B5899" t="s">
        <v>65</v>
      </c>
      <c r="C5899">
        <v>3</v>
      </c>
      <c r="D5899">
        <v>1.5</v>
      </c>
      <c r="E5899">
        <v>4.5</v>
      </c>
      <c r="F5899" t="s">
        <v>23</v>
      </c>
      <c r="G5899" t="s">
        <v>18</v>
      </c>
      <c r="H5899" s="1">
        <v>45183</v>
      </c>
    </row>
    <row r="5900" spans="1:8" x14ac:dyDescent="0.25">
      <c r="A5900" t="s">
        <v>5921</v>
      </c>
      <c r="B5900" t="s">
        <v>9</v>
      </c>
      <c r="C5900">
        <v>5</v>
      </c>
      <c r="D5900">
        <v>2</v>
      </c>
      <c r="E5900">
        <v>10</v>
      </c>
      <c r="H5900" s="1">
        <v>45216</v>
      </c>
    </row>
    <row r="5901" spans="1:8" x14ac:dyDescent="0.25">
      <c r="A5901" t="s">
        <v>5922</v>
      </c>
      <c r="C5901">
        <v>5</v>
      </c>
      <c r="D5901">
        <v>1</v>
      </c>
      <c r="E5901">
        <v>5</v>
      </c>
      <c r="H5901" s="1">
        <v>44963</v>
      </c>
    </row>
    <row r="5902" spans="1:8" x14ac:dyDescent="0.25">
      <c r="A5902" t="s">
        <v>5923</v>
      </c>
      <c r="B5902" t="s">
        <v>65</v>
      </c>
      <c r="C5902">
        <v>1</v>
      </c>
      <c r="D5902">
        <v>1.5</v>
      </c>
      <c r="E5902">
        <v>1.5</v>
      </c>
      <c r="F5902" t="s">
        <v>23</v>
      </c>
      <c r="G5902" t="s">
        <v>15</v>
      </c>
      <c r="H5902" s="1">
        <v>45286</v>
      </c>
    </row>
    <row r="5903" spans="1:8" x14ac:dyDescent="0.25">
      <c r="A5903" t="s">
        <v>5924</v>
      </c>
      <c r="B5903" t="s">
        <v>17</v>
      </c>
      <c r="C5903">
        <v>5</v>
      </c>
      <c r="D5903">
        <v>1</v>
      </c>
      <c r="E5903">
        <v>5</v>
      </c>
      <c r="G5903" t="s">
        <v>11</v>
      </c>
      <c r="H5903" s="1">
        <v>44943</v>
      </c>
    </row>
    <row r="5904" spans="1:8" x14ac:dyDescent="0.25">
      <c r="A5904" t="s">
        <v>5925</v>
      </c>
      <c r="B5904" t="s">
        <v>28</v>
      </c>
      <c r="C5904">
        <v>1</v>
      </c>
      <c r="D5904">
        <v>4</v>
      </c>
      <c r="E5904">
        <v>4</v>
      </c>
      <c r="F5904" t="s">
        <v>21</v>
      </c>
      <c r="H5904" s="1">
        <v>45132</v>
      </c>
    </row>
    <row r="5905" spans="1:8" x14ac:dyDescent="0.25">
      <c r="A5905" t="s">
        <v>5926</v>
      </c>
      <c r="B5905" t="s">
        <v>39</v>
      </c>
      <c r="C5905">
        <v>4</v>
      </c>
      <c r="D5905">
        <v>3</v>
      </c>
      <c r="E5905">
        <v>12</v>
      </c>
      <c r="F5905" t="s">
        <v>14</v>
      </c>
      <c r="G5905" t="s">
        <v>11</v>
      </c>
      <c r="H5905" s="1">
        <v>45225</v>
      </c>
    </row>
    <row r="5906" spans="1:8" x14ac:dyDescent="0.25">
      <c r="A5906" t="s">
        <v>5927</v>
      </c>
      <c r="B5906" t="s">
        <v>20</v>
      </c>
      <c r="C5906">
        <v>3</v>
      </c>
      <c r="D5906">
        <v>5</v>
      </c>
      <c r="E5906">
        <v>15</v>
      </c>
      <c r="F5906" t="s">
        <v>23</v>
      </c>
      <c r="G5906" t="s">
        <v>11</v>
      </c>
      <c r="H5906" s="1">
        <v>45250</v>
      </c>
    </row>
    <row r="5907" spans="1:8" x14ac:dyDescent="0.25">
      <c r="A5907" t="s">
        <v>5928</v>
      </c>
      <c r="B5907" t="s">
        <v>39</v>
      </c>
      <c r="C5907">
        <v>4</v>
      </c>
      <c r="D5907">
        <v>3</v>
      </c>
      <c r="E5907">
        <v>12</v>
      </c>
      <c r="F5907" t="s">
        <v>23</v>
      </c>
      <c r="G5907" t="s">
        <v>11</v>
      </c>
      <c r="H5907" s="1">
        <v>44931</v>
      </c>
    </row>
    <row r="5908" spans="1:8" x14ac:dyDescent="0.25">
      <c r="A5908" t="s">
        <v>5929</v>
      </c>
      <c r="B5908" t="s">
        <v>65</v>
      </c>
      <c r="C5908">
        <v>2</v>
      </c>
      <c r="D5908">
        <v>1.5</v>
      </c>
      <c r="E5908">
        <v>3</v>
      </c>
      <c r="G5908" t="s">
        <v>15</v>
      </c>
      <c r="H5908" s="1">
        <v>45093</v>
      </c>
    </row>
    <row r="5909" spans="1:8" x14ac:dyDescent="0.25">
      <c r="A5909" t="s">
        <v>5930</v>
      </c>
      <c r="B5909" t="s">
        <v>9</v>
      </c>
      <c r="C5909">
        <v>5</v>
      </c>
      <c r="D5909">
        <v>2</v>
      </c>
      <c r="E5909">
        <v>10</v>
      </c>
      <c r="F5909" t="s">
        <v>14</v>
      </c>
      <c r="G5909" t="s">
        <v>15</v>
      </c>
      <c r="H5909" s="1">
        <v>45034</v>
      </c>
    </row>
    <row r="5910" spans="1:8" x14ac:dyDescent="0.25">
      <c r="A5910" t="s">
        <v>5931</v>
      </c>
      <c r="B5910" t="s">
        <v>9</v>
      </c>
      <c r="C5910">
        <v>3</v>
      </c>
      <c r="D5910">
        <v>2</v>
      </c>
      <c r="E5910">
        <v>6</v>
      </c>
      <c r="F5910" t="s">
        <v>23</v>
      </c>
      <c r="G5910" t="s">
        <v>11</v>
      </c>
      <c r="H5910" s="1">
        <v>44957</v>
      </c>
    </row>
    <row r="5911" spans="1:8" x14ac:dyDescent="0.25">
      <c r="A5911" t="s">
        <v>5932</v>
      </c>
      <c r="B5911" t="s">
        <v>9</v>
      </c>
      <c r="C5911">
        <v>5</v>
      </c>
      <c r="D5911">
        <v>2</v>
      </c>
      <c r="E5911">
        <v>10</v>
      </c>
      <c r="F5911" t="s">
        <v>14</v>
      </c>
      <c r="G5911" t="s">
        <v>11</v>
      </c>
      <c r="H5911" s="1">
        <v>44959</v>
      </c>
    </row>
    <row r="5912" spans="1:8" x14ac:dyDescent="0.25">
      <c r="A5912" t="s">
        <v>5933</v>
      </c>
      <c r="B5912" t="s">
        <v>28</v>
      </c>
      <c r="C5912">
        <v>4</v>
      </c>
      <c r="D5912">
        <v>4</v>
      </c>
      <c r="E5912">
        <v>16</v>
      </c>
      <c r="F5912" t="s">
        <v>10</v>
      </c>
      <c r="H5912" s="1">
        <v>45094</v>
      </c>
    </row>
    <row r="5913" spans="1:8" x14ac:dyDescent="0.25">
      <c r="A5913" t="s">
        <v>5934</v>
      </c>
      <c r="B5913" t="s">
        <v>20</v>
      </c>
      <c r="C5913">
        <v>5</v>
      </c>
      <c r="D5913">
        <v>5</v>
      </c>
      <c r="E5913">
        <v>25</v>
      </c>
      <c r="F5913" t="s">
        <v>14</v>
      </c>
      <c r="G5913" t="s">
        <v>18</v>
      </c>
      <c r="H5913" t="s">
        <v>21</v>
      </c>
    </row>
    <row r="5914" spans="1:8" x14ac:dyDescent="0.25">
      <c r="A5914" t="s">
        <v>5935</v>
      </c>
      <c r="B5914" t="s">
        <v>28</v>
      </c>
      <c r="C5914">
        <v>1</v>
      </c>
      <c r="D5914">
        <v>4</v>
      </c>
      <c r="E5914">
        <v>4</v>
      </c>
      <c r="F5914" t="s">
        <v>23</v>
      </c>
      <c r="G5914" t="s">
        <v>11</v>
      </c>
      <c r="H5914" s="1">
        <v>45266</v>
      </c>
    </row>
    <row r="5915" spans="1:8" x14ac:dyDescent="0.25">
      <c r="A5915" t="s">
        <v>5936</v>
      </c>
      <c r="B5915" t="s">
        <v>25</v>
      </c>
      <c r="C5915">
        <v>2</v>
      </c>
      <c r="D5915">
        <v>4</v>
      </c>
      <c r="E5915">
        <v>8</v>
      </c>
      <c r="F5915" t="s">
        <v>23</v>
      </c>
      <c r="G5915" t="s">
        <v>15</v>
      </c>
      <c r="H5915" s="1">
        <v>45271</v>
      </c>
    </row>
    <row r="5916" spans="1:8" x14ac:dyDescent="0.25">
      <c r="A5916" t="s">
        <v>5937</v>
      </c>
      <c r="B5916" t="s">
        <v>20</v>
      </c>
      <c r="C5916">
        <v>4</v>
      </c>
      <c r="D5916">
        <v>5</v>
      </c>
      <c r="E5916">
        <v>20</v>
      </c>
      <c r="G5916" t="s">
        <v>15</v>
      </c>
    </row>
    <row r="5917" spans="1:8" x14ac:dyDescent="0.25">
      <c r="A5917" t="s">
        <v>5938</v>
      </c>
      <c r="B5917" t="s">
        <v>25</v>
      </c>
      <c r="C5917">
        <v>2</v>
      </c>
      <c r="D5917">
        <v>4</v>
      </c>
      <c r="E5917">
        <v>8</v>
      </c>
      <c r="F5917" t="s">
        <v>14</v>
      </c>
      <c r="G5917" t="s">
        <v>15</v>
      </c>
      <c r="H5917" s="1">
        <v>45092</v>
      </c>
    </row>
    <row r="5918" spans="1:8" x14ac:dyDescent="0.25">
      <c r="A5918" t="s">
        <v>5939</v>
      </c>
      <c r="B5918" t="s">
        <v>13</v>
      </c>
      <c r="C5918">
        <v>3</v>
      </c>
      <c r="D5918">
        <v>3</v>
      </c>
      <c r="E5918">
        <v>9</v>
      </c>
      <c r="G5918" t="s">
        <v>11</v>
      </c>
      <c r="H5918" s="1">
        <v>45066</v>
      </c>
    </row>
    <row r="5919" spans="1:8" x14ac:dyDescent="0.25">
      <c r="A5919" t="s">
        <v>5940</v>
      </c>
      <c r="B5919" t="s">
        <v>9</v>
      </c>
      <c r="C5919">
        <v>4</v>
      </c>
      <c r="D5919">
        <v>2</v>
      </c>
      <c r="E5919">
        <v>8</v>
      </c>
      <c r="H5919" s="1">
        <v>45127</v>
      </c>
    </row>
    <row r="5920" spans="1:8" x14ac:dyDescent="0.25">
      <c r="A5920" t="s">
        <v>5941</v>
      </c>
      <c r="B5920" t="s">
        <v>28</v>
      </c>
      <c r="C5920">
        <v>5</v>
      </c>
      <c r="D5920">
        <v>4</v>
      </c>
      <c r="E5920">
        <v>20</v>
      </c>
      <c r="H5920" s="1">
        <v>45068</v>
      </c>
    </row>
    <row r="5921" spans="1:8" x14ac:dyDescent="0.25">
      <c r="A5921" t="s">
        <v>5942</v>
      </c>
      <c r="B5921" t="s">
        <v>28</v>
      </c>
      <c r="C5921">
        <v>1</v>
      </c>
      <c r="D5921">
        <v>4</v>
      </c>
      <c r="E5921">
        <v>4</v>
      </c>
      <c r="H5921" s="1">
        <v>45149</v>
      </c>
    </row>
    <row r="5922" spans="1:8" x14ac:dyDescent="0.25">
      <c r="A5922" t="s">
        <v>5943</v>
      </c>
      <c r="B5922" t="s">
        <v>39</v>
      </c>
      <c r="C5922">
        <v>1</v>
      </c>
      <c r="D5922">
        <v>3</v>
      </c>
      <c r="E5922">
        <v>3</v>
      </c>
      <c r="F5922" t="s">
        <v>14</v>
      </c>
      <c r="G5922" t="s">
        <v>15</v>
      </c>
      <c r="H5922" s="1">
        <v>45278</v>
      </c>
    </row>
    <row r="5923" spans="1:8" x14ac:dyDescent="0.25">
      <c r="A5923" t="s">
        <v>5944</v>
      </c>
      <c r="C5923">
        <v>2</v>
      </c>
      <c r="D5923">
        <v>1.5</v>
      </c>
      <c r="E5923">
        <v>3</v>
      </c>
      <c r="F5923" t="s">
        <v>23</v>
      </c>
      <c r="G5923" t="s">
        <v>11</v>
      </c>
      <c r="H5923" s="1">
        <v>44997</v>
      </c>
    </row>
    <row r="5924" spans="1:8" x14ac:dyDescent="0.25">
      <c r="A5924" t="s">
        <v>5945</v>
      </c>
      <c r="B5924" t="s">
        <v>18</v>
      </c>
      <c r="C5924">
        <v>2</v>
      </c>
      <c r="D5924">
        <v>1</v>
      </c>
      <c r="E5924">
        <v>2</v>
      </c>
      <c r="H5924" s="1">
        <v>45194</v>
      </c>
    </row>
    <row r="5925" spans="1:8" x14ac:dyDescent="0.25">
      <c r="A5925" t="s">
        <v>5946</v>
      </c>
      <c r="B5925" t="s">
        <v>28</v>
      </c>
      <c r="C5925">
        <v>2</v>
      </c>
      <c r="D5925">
        <v>4</v>
      </c>
      <c r="E5925">
        <v>8</v>
      </c>
      <c r="G5925" t="s">
        <v>11</v>
      </c>
      <c r="H5925" s="1">
        <v>45156</v>
      </c>
    </row>
    <row r="5926" spans="1:8" x14ac:dyDescent="0.25">
      <c r="A5926" t="s">
        <v>5947</v>
      </c>
      <c r="B5926" t="s">
        <v>9</v>
      </c>
      <c r="C5926">
        <v>3</v>
      </c>
      <c r="D5926">
        <v>2</v>
      </c>
      <c r="E5926">
        <v>6</v>
      </c>
      <c r="F5926" t="s">
        <v>14</v>
      </c>
      <c r="H5926" s="1">
        <v>45125</v>
      </c>
    </row>
    <row r="5927" spans="1:8" x14ac:dyDescent="0.25">
      <c r="A5927" t="s">
        <v>5948</v>
      </c>
      <c r="B5927" t="s">
        <v>25</v>
      </c>
      <c r="C5927">
        <v>1</v>
      </c>
      <c r="D5927">
        <v>4</v>
      </c>
      <c r="E5927">
        <v>4</v>
      </c>
      <c r="G5927" t="s">
        <v>11</v>
      </c>
      <c r="H5927" s="1">
        <v>44986</v>
      </c>
    </row>
    <row r="5928" spans="1:8" x14ac:dyDescent="0.25">
      <c r="A5928" t="s">
        <v>5949</v>
      </c>
      <c r="B5928" t="s">
        <v>20</v>
      </c>
      <c r="C5928">
        <v>2</v>
      </c>
      <c r="D5928">
        <v>5</v>
      </c>
      <c r="E5928">
        <v>10</v>
      </c>
      <c r="F5928" t="s">
        <v>10</v>
      </c>
      <c r="G5928" t="s">
        <v>15</v>
      </c>
      <c r="H5928" s="1">
        <v>45003</v>
      </c>
    </row>
    <row r="5929" spans="1:8" x14ac:dyDescent="0.25">
      <c r="A5929" t="s">
        <v>5950</v>
      </c>
      <c r="B5929" t="s">
        <v>39</v>
      </c>
      <c r="C5929">
        <v>3</v>
      </c>
      <c r="D5929" t="s">
        <v>18</v>
      </c>
      <c r="E5929">
        <v>9</v>
      </c>
      <c r="F5929" t="s">
        <v>14</v>
      </c>
      <c r="H5929" s="1">
        <v>44934</v>
      </c>
    </row>
    <row r="5930" spans="1:8" x14ac:dyDescent="0.25">
      <c r="A5930" t="s">
        <v>5951</v>
      </c>
      <c r="C5930" t="s">
        <v>18</v>
      </c>
      <c r="D5930">
        <v>4</v>
      </c>
      <c r="E5930">
        <v>8</v>
      </c>
      <c r="F5930" t="s">
        <v>23</v>
      </c>
      <c r="G5930" t="s">
        <v>15</v>
      </c>
      <c r="H5930" s="1">
        <v>45017</v>
      </c>
    </row>
    <row r="5931" spans="1:8" x14ac:dyDescent="0.25">
      <c r="A5931" t="s">
        <v>5952</v>
      </c>
      <c r="B5931" t="s">
        <v>17</v>
      </c>
      <c r="C5931">
        <v>3</v>
      </c>
      <c r="D5931">
        <v>1</v>
      </c>
      <c r="E5931">
        <v>3</v>
      </c>
      <c r="F5931" t="s">
        <v>14</v>
      </c>
      <c r="G5931" t="s">
        <v>11</v>
      </c>
      <c r="H5931" s="1">
        <v>44933</v>
      </c>
    </row>
    <row r="5932" spans="1:8" x14ac:dyDescent="0.25">
      <c r="A5932" t="s">
        <v>5953</v>
      </c>
      <c r="B5932" t="s">
        <v>21</v>
      </c>
      <c r="C5932">
        <v>2</v>
      </c>
      <c r="D5932">
        <v>1</v>
      </c>
      <c r="E5932">
        <v>2</v>
      </c>
      <c r="G5932" t="s">
        <v>15</v>
      </c>
      <c r="H5932" s="1">
        <v>45174</v>
      </c>
    </row>
    <row r="5933" spans="1:8" x14ac:dyDescent="0.25">
      <c r="A5933" t="s">
        <v>5954</v>
      </c>
      <c r="B5933" t="s">
        <v>13</v>
      </c>
      <c r="C5933">
        <v>3</v>
      </c>
      <c r="D5933">
        <v>3</v>
      </c>
      <c r="E5933">
        <v>9</v>
      </c>
      <c r="F5933" t="s">
        <v>18</v>
      </c>
      <c r="G5933" t="s">
        <v>18</v>
      </c>
      <c r="H5933" s="1">
        <v>44953</v>
      </c>
    </row>
    <row r="5934" spans="1:8" x14ac:dyDescent="0.25">
      <c r="A5934" t="s">
        <v>5955</v>
      </c>
      <c r="B5934" t="s">
        <v>25</v>
      </c>
      <c r="C5934">
        <v>2</v>
      </c>
      <c r="D5934">
        <v>4</v>
      </c>
      <c r="E5934">
        <v>8</v>
      </c>
      <c r="F5934" t="s">
        <v>23</v>
      </c>
      <c r="H5934" s="1">
        <v>45109</v>
      </c>
    </row>
    <row r="5935" spans="1:8" x14ac:dyDescent="0.25">
      <c r="A5935" t="s">
        <v>5956</v>
      </c>
      <c r="C5935">
        <v>4</v>
      </c>
      <c r="D5935">
        <v>4</v>
      </c>
      <c r="E5935">
        <v>16</v>
      </c>
      <c r="H5935" s="1">
        <v>45068</v>
      </c>
    </row>
    <row r="5936" spans="1:8" x14ac:dyDescent="0.25">
      <c r="A5936" t="s">
        <v>5957</v>
      </c>
      <c r="B5936" t="s">
        <v>13</v>
      </c>
      <c r="C5936">
        <v>1</v>
      </c>
      <c r="D5936">
        <v>3</v>
      </c>
      <c r="E5936">
        <v>3</v>
      </c>
      <c r="H5936" s="1">
        <v>45183</v>
      </c>
    </row>
    <row r="5937" spans="1:8" x14ac:dyDescent="0.25">
      <c r="A5937" t="s">
        <v>5958</v>
      </c>
      <c r="B5937" t="s">
        <v>25</v>
      </c>
      <c r="C5937">
        <v>1</v>
      </c>
      <c r="D5937">
        <v>4</v>
      </c>
      <c r="E5937">
        <v>4</v>
      </c>
      <c r="F5937" t="s">
        <v>14</v>
      </c>
      <c r="G5937" t="s">
        <v>15</v>
      </c>
      <c r="H5937" s="1">
        <v>44990</v>
      </c>
    </row>
    <row r="5938" spans="1:8" x14ac:dyDescent="0.25">
      <c r="A5938" t="s">
        <v>5959</v>
      </c>
      <c r="B5938" t="s">
        <v>21</v>
      </c>
      <c r="C5938">
        <v>3</v>
      </c>
      <c r="D5938">
        <v>1</v>
      </c>
      <c r="E5938">
        <v>3</v>
      </c>
      <c r="F5938" t="s">
        <v>10</v>
      </c>
      <c r="G5938" t="s">
        <v>15</v>
      </c>
      <c r="H5938" s="1">
        <v>45151</v>
      </c>
    </row>
    <row r="5939" spans="1:8" x14ac:dyDescent="0.25">
      <c r="A5939" t="s">
        <v>5960</v>
      </c>
      <c r="B5939" t="s">
        <v>20</v>
      </c>
      <c r="C5939">
        <v>4</v>
      </c>
      <c r="D5939">
        <v>5</v>
      </c>
      <c r="E5939">
        <v>20</v>
      </c>
      <c r="F5939" t="s">
        <v>10</v>
      </c>
      <c r="G5939" t="s">
        <v>15</v>
      </c>
      <c r="H5939" s="1">
        <v>45156</v>
      </c>
    </row>
    <row r="5940" spans="1:8" x14ac:dyDescent="0.25">
      <c r="A5940" t="s">
        <v>5961</v>
      </c>
      <c r="B5940" t="s">
        <v>18</v>
      </c>
      <c r="C5940">
        <v>2</v>
      </c>
      <c r="D5940">
        <v>1.5</v>
      </c>
      <c r="E5940">
        <v>3</v>
      </c>
      <c r="F5940" t="s">
        <v>23</v>
      </c>
      <c r="G5940" t="s">
        <v>15</v>
      </c>
      <c r="H5940" s="1">
        <v>45283</v>
      </c>
    </row>
    <row r="5941" spans="1:8" x14ac:dyDescent="0.25">
      <c r="A5941" t="s">
        <v>5962</v>
      </c>
      <c r="B5941" t="s">
        <v>17</v>
      </c>
      <c r="C5941">
        <v>3</v>
      </c>
      <c r="D5941">
        <v>1</v>
      </c>
      <c r="E5941">
        <v>3</v>
      </c>
      <c r="F5941" t="s">
        <v>10</v>
      </c>
      <c r="G5941" t="s">
        <v>11</v>
      </c>
      <c r="H5941" s="1">
        <v>45149</v>
      </c>
    </row>
    <row r="5942" spans="1:8" x14ac:dyDescent="0.25">
      <c r="A5942" t="s">
        <v>5963</v>
      </c>
      <c r="B5942" t="s">
        <v>20</v>
      </c>
      <c r="C5942">
        <v>1</v>
      </c>
      <c r="D5942">
        <v>5</v>
      </c>
      <c r="E5942">
        <v>5</v>
      </c>
      <c r="F5942" t="s">
        <v>10</v>
      </c>
      <c r="G5942" t="s">
        <v>11</v>
      </c>
      <c r="H5942" s="1">
        <v>45067</v>
      </c>
    </row>
    <row r="5943" spans="1:8" x14ac:dyDescent="0.25">
      <c r="A5943" t="s">
        <v>5964</v>
      </c>
      <c r="B5943" t="s">
        <v>13</v>
      </c>
      <c r="C5943">
        <v>3</v>
      </c>
      <c r="D5943">
        <v>3</v>
      </c>
      <c r="E5943">
        <v>9</v>
      </c>
      <c r="F5943" t="s">
        <v>23</v>
      </c>
      <c r="G5943" t="s">
        <v>11</v>
      </c>
      <c r="H5943" s="1">
        <v>45195</v>
      </c>
    </row>
    <row r="5944" spans="1:8" x14ac:dyDescent="0.25">
      <c r="A5944" t="s">
        <v>5965</v>
      </c>
      <c r="B5944" t="s">
        <v>13</v>
      </c>
      <c r="C5944">
        <v>2</v>
      </c>
      <c r="D5944">
        <v>3</v>
      </c>
      <c r="E5944">
        <v>6</v>
      </c>
      <c r="F5944" t="s">
        <v>14</v>
      </c>
      <c r="G5944" t="s">
        <v>18</v>
      </c>
      <c r="H5944" s="1">
        <v>45024</v>
      </c>
    </row>
    <row r="5945" spans="1:8" x14ac:dyDescent="0.25">
      <c r="A5945" t="s">
        <v>5966</v>
      </c>
      <c r="B5945" t="s">
        <v>28</v>
      </c>
      <c r="C5945">
        <v>4</v>
      </c>
      <c r="D5945">
        <v>4</v>
      </c>
      <c r="E5945">
        <v>16</v>
      </c>
      <c r="F5945" t="s">
        <v>10</v>
      </c>
      <c r="G5945" t="s">
        <v>11</v>
      </c>
      <c r="H5945" s="1">
        <v>45095</v>
      </c>
    </row>
    <row r="5946" spans="1:8" x14ac:dyDescent="0.25">
      <c r="A5946" t="s">
        <v>5967</v>
      </c>
      <c r="B5946" t="s">
        <v>9</v>
      </c>
      <c r="C5946">
        <v>5</v>
      </c>
      <c r="D5946">
        <v>2</v>
      </c>
      <c r="E5946">
        <v>10</v>
      </c>
      <c r="H5946" s="1">
        <v>45284</v>
      </c>
    </row>
    <row r="5947" spans="1:8" x14ac:dyDescent="0.25">
      <c r="A5947" t="s">
        <v>5968</v>
      </c>
      <c r="B5947" t="s">
        <v>65</v>
      </c>
      <c r="C5947">
        <v>1</v>
      </c>
      <c r="D5947">
        <v>1.5</v>
      </c>
      <c r="E5947">
        <v>1.5</v>
      </c>
      <c r="F5947" t="s">
        <v>14</v>
      </c>
      <c r="G5947" t="s">
        <v>15</v>
      </c>
      <c r="H5947" s="1">
        <v>45244</v>
      </c>
    </row>
    <row r="5948" spans="1:8" x14ac:dyDescent="0.25">
      <c r="A5948" t="s">
        <v>5969</v>
      </c>
      <c r="B5948" t="s">
        <v>65</v>
      </c>
      <c r="C5948">
        <v>2</v>
      </c>
      <c r="D5948">
        <v>1.5</v>
      </c>
      <c r="E5948">
        <v>3</v>
      </c>
      <c r="G5948" t="s">
        <v>11</v>
      </c>
      <c r="H5948" s="1">
        <v>45226</v>
      </c>
    </row>
    <row r="5949" spans="1:8" x14ac:dyDescent="0.25">
      <c r="A5949" t="s">
        <v>5970</v>
      </c>
      <c r="B5949" t="s">
        <v>20</v>
      </c>
      <c r="C5949">
        <v>1</v>
      </c>
      <c r="D5949">
        <v>5</v>
      </c>
      <c r="E5949">
        <v>5</v>
      </c>
      <c r="F5949" t="s">
        <v>14</v>
      </c>
      <c r="H5949" s="1">
        <v>44984</v>
      </c>
    </row>
    <row r="5950" spans="1:8" x14ac:dyDescent="0.25">
      <c r="A5950" t="s">
        <v>5971</v>
      </c>
      <c r="B5950" t="s">
        <v>65</v>
      </c>
      <c r="C5950">
        <v>3</v>
      </c>
      <c r="D5950">
        <v>1.5</v>
      </c>
      <c r="E5950">
        <v>4.5</v>
      </c>
      <c r="F5950" t="s">
        <v>23</v>
      </c>
      <c r="G5950" t="s">
        <v>15</v>
      </c>
      <c r="H5950" s="1">
        <v>45228</v>
      </c>
    </row>
    <row r="5951" spans="1:8" x14ac:dyDescent="0.25">
      <c r="A5951" t="s">
        <v>5972</v>
      </c>
      <c r="B5951" t="s">
        <v>17</v>
      </c>
      <c r="C5951">
        <v>4</v>
      </c>
      <c r="D5951">
        <v>1</v>
      </c>
      <c r="E5951">
        <v>4</v>
      </c>
      <c r="F5951" t="s">
        <v>18</v>
      </c>
      <c r="G5951" t="s">
        <v>15</v>
      </c>
      <c r="H5951" s="1">
        <v>45201</v>
      </c>
    </row>
    <row r="5952" spans="1:8" x14ac:dyDescent="0.25">
      <c r="A5952" t="s">
        <v>5973</v>
      </c>
      <c r="B5952" t="s">
        <v>20</v>
      </c>
      <c r="C5952">
        <v>5</v>
      </c>
      <c r="D5952">
        <v>5</v>
      </c>
      <c r="E5952">
        <v>25</v>
      </c>
      <c r="F5952" t="s">
        <v>23</v>
      </c>
      <c r="G5952" t="s">
        <v>11</v>
      </c>
      <c r="H5952" s="1">
        <v>45143</v>
      </c>
    </row>
    <row r="5953" spans="1:8" x14ac:dyDescent="0.25">
      <c r="A5953" t="s">
        <v>5974</v>
      </c>
      <c r="B5953" t="s">
        <v>20</v>
      </c>
      <c r="C5953">
        <v>2</v>
      </c>
      <c r="D5953">
        <v>5</v>
      </c>
      <c r="E5953">
        <v>10</v>
      </c>
      <c r="G5953" t="s">
        <v>15</v>
      </c>
      <c r="H5953" s="1">
        <v>45190</v>
      </c>
    </row>
    <row r="5954" spans="1:8" x14ac:dyDescent="0.25">
      <c r="A5954" t="s">
        <v>5975</v>
      </c>
      <c r="B5954" t="s">
        <v>13</v>
      </c>
      <c r="C5954">
        <v>2</v>
      </c>
      <c r="D5954">
        <v>3</v>
      </c>
      <c r="E5954">
        <v>6</v>
      </c>
      <c r="H5954" s="1">
        <v>45014</v>
      </c>
    </row>
    <row r="5955" spans="1:8" x14ac:dyDescent="0.25">
      <c r="A5955" t="s">
        <v>5976</v>
      </c>
      <c r="B5955" t="s">
        <v>39</v>
      </c>
      <c r="C5955">
        <v>4</v>
      </c>
      <c r="D5955">
        <v>3</v>
      </c>
      <c r="E5955">
        <v>12</v>
      </c>
      <c r="F5955" t="s">
        <v>23</v>
      </c>
      <c r="G5955" t="s">
        <v>11</v>
      </c>
      <c r="H5955" s="1">
        <v>44985</v>
      </c>
    </row>
    <row r="5956" spans="1:8" x14ac:dyDescent="0.25">
      <c r="A5956" t="s">
        <v>5977</v>
      </c>
      <c r="B5956" t="s">
        <v>9</v>
      </c>
      <c r="C5956">
        <v>3</v>
      </c>
      <c r="D5956">
        <v>2</v>
      </c>
      <c r="E5956">
        <v>6</v>
      </c>
      <c r="H5956" s="1">
        <v>45235</v>
      </c>
    </row>
    <row r="5957" spans="1:8" x14ac:dyDescent="0.25">
      <c r="A5957" t="s">
        <v>5978</v>
      </c>
      <c r="B5957" t="s">
        <v>39</v>
      </c>
      <c r="C5957">
        <v>4</v>
      </c>
      <c r="D5957">
        <v>3</v>
      </c>
      <c r="E5957">
        <v>12</v>
      </c>
      <c r="F5957" t="s">
        <v>14</v>
      </c>
      <c r="G5957" t="s">
        <v>11</v>
      </c>
      <c r="H5957" s="1">
        <v>45079</v>
      </c>
    </row>
    <row r="5958" spans="1:8" x14ac:dyDescent="0.25">
      <c r="A5958" t="s">
        <v>5979</v>
      </c>
      <c r="B5958" t="s">
        <v>28</v>
      </c>
      <c r="D5958">
        <v>4</v>
      </c>
      <c r="E5958">
        <v>20</v>
      </c>
      <c r="F5958" t="s">
        <v>23</v>
      </c>
      <c r="G5958" t="s">
        <v>15</v>
      </c>
      <c r="H5958" s="1">
        <v>45194</v>
      </c>
    </row>
    <row r="5959" spans="1:8" x14ac:dyDescent="0.25">
      <c r="A5959" t="s">
        <v>5980</v>
      </c>
      <c r="B5959" t="s">
        <v>28</v>
      </c>
      <c r="C5959">
        <v>5</v>
      </c>
      <c r="D5959">
        <v>4</v>
      </c>
      <c r="E5959">
        <v>20</v>
      </c>
      <c r="F5959" t="s">
        <v>23</v>
      </c>
      <c r="H5959" s="1">
        <v>45202</v>
      </c>
    </row>
    <row r="5960" spans="1:8" x14ac:dyDescent="0.25">
      <c r="A5960" t="s">
        <v>5981</v>
      </c>
      <c r="B5960" t="s">
        <v>20</v>
      </c>
      <c r="C5960">
        <v>4</v>
      </c>
      <c r="D5960">
        <v>5</v>
      </c>
      <c r="E5960">
        <v>20</v>
      </c>
      <c r="F5960" t="s">
        <v>10</v>
      </c>
      <c r="G5960" t="s">
        <v>15</v>
      </c>
      <c r="H5960" s="1">
        <v>45001</v>
      </c>
    </row>
    <row r="5961" spans="1:8" x14ac:dyDescent="0.25">
      <c r="A5961" t="s">
        <v>5982</v>
      </c>
      <c r="B5961" t="s">
        <v>39</v>
      </c>
      <c r="C5961">
        <v>5</v>
      </c>
      <c r="D5961">
        <v>3</v>
      </c>
      <c r="E5961">
        <v>15</v>
      </c>
      <c r="F5961" t="s">
        <v>10</v>
      </c>
      <c r="G5961" t="s">
        <v>11</v>
      </c>
      <c r="H5961" s="1">
        <v>45125</v>
      </c>
    </row>
    <row r="5962" spans="1:8" x14ac:dyDescent="0.25">
      <c r="A5962" t="s">
        <v>5983</v>
      </c>
      <c r="B5962" t="s">
        <v>13</v>
      </c>
      <c r="C5962">
        <v>2</v>
      </c>
      <c r="D5962">
        <v>3</v>
      </c>
      <c r="E5962">
        <v>6</v>
      </c>
      <c r="F5962" t="s">
        <v>10</v>
      </c>
      <c r="G5962" t="s">
        <v>11</v>
      </c>
      <c r="H5962" s="1">
        <v>45150</v>
      </c>
    </row>
    <row r="5963" spans="1:8" x14ac:dyDescent="0.25">
      <c r="A5963" t="s">
        <v>5984</v>
      </c>
      <c r="B5963" t="s">
        <v>21</v>
      </c>
      <c r="C5963">
        <v>1</v>
      </c>
      <c r="D5963">
        <v>4</v>
      </c>
      <c r="E5963">
        <v>4</v>
      </c>
      <c r="F5963" t="s">
        <v>10</v>
      </c>
      <c r="H5963" s="1">
        <v>45188</v>
      </c>
    </row>
    <row r="5964" spans="1:8" x14ac:dyDescent="0.25">
      <c r="A5964" t="s">
        <v>5985</v>
      </c>
      <c r="B5964" t="s">
        <v>17</v>
      </c>
      <c r="C5964">
        <v>4</v>
      </c>
      <c r="D5964">
        <v>1</v>
      </c>
      <c r="E5964">
        <v>4</v>
      </c>
      <c r="H5964" s="1">
        <v>45075</v>
      </c>
    </row>
    <row r="5965" spans="1:8" x14ac:dyDescent="0.25">
      <c r="A5965" t="s">
        <v>5986</v>
      </c>
      <c r="B5965" t="s">
        <v>25</v>
      </c>
      <c r="C5965">
        <v>1</v>
      </c>
      <c r="D5965">
        <v>4</v>
      </c>
      <c r="E5965" t="s">
        <v>21</v>
      </c>
      <c r="F5965" t="s">
        <v>23</v>
      </c>
      <c r="H5965" s="1">
        <v>45251</v>
      </c>
    </row>
    <row r="5966" spans="1:8" x14ac:dyDescent="0.25">
      <c r="A5966" t="s">
        <v>5987</v>
      </c>
      <c r="B5966" t="s">
        <v>65</v>
      </c>
      <c r="C5966">
        <v>3</v>
      </c>
      <c r="D5966">
        <v>1.5</v>
      </c>
      <c r="E5966">
        <v>4.5</v>
      </c>
      <c r="G5966" t="s">
        <v>15</v>
      </c>
      <c r="H5966" s="1">
        <v>45190</v>
      </c>
    </row>
    <row r="5967" spans="1:8" x14ac:dyDescent="0.25">
      <c r="A5967" t="s">
        <v>5988</v>
      </c>
      <c r="B5967" t="s">
        <v>9</v>
      </c>
      <c r="D5967">
        <v>2</v>
      </c>
      <c r="E5967">
        <v>2</v>
      </c>
      <c r="F5967" t="s">
        <v>14</v>
      </c>
      <c r="H5967" s="1">
        <v>45027</v>
      </c>
    </row>
    <row r="5968" spans="1:8" x14ac:dyDescent="0.25">
      <c r="A5968" t="s">
        <v>5989</v>
      </c>
      <c r="B5968" t="s">
        <v>65</v>
      </c>
      <c r="D5968">
        <v>1.5</v>
      </c>
      <c r="E5968">
        <v>1.5</v>
      </c>
      <c r="F5968" t="s">
        <v>23</v>
      </c>
      <c r="G5968" t="s">
        <v>11</v>
      </c>
      <c r="H5968" s="1">
        <v>45115</v>
      </c>
    </row>
    <row r="5969" spans="1:8" x14ac:dyDescent="0.25">
      <c r="A5969" t="s">
        <v>5990</v>
      </c>
      <c r="B5969" t="s">
        <v>25</v>
      </c>
      <c r="C5969">
        <v>5</v>
      </c>
      <c r="D5969">
        <v>4</v>
      </c>
      <c r="E5969">
        <v>20</v>
      </c>
      <c r="F5969" t="s">
        <v>14</v>
      </c>
      <c r="H5969" s="1">
        <v>45188</v>
      </c>
    </row>
    <row r="5970" spans="1:8" x14ac:dyDescent="0.25">
      <c r="A5970" t="s">
        <v>5991</v>
      </c>
      <c r="B5970" t="s">
        <v>28</v>
      </c>
      <c r="C5970">
        <v>1</v>
      </c>
      <c r="D5970">
        <v>4</v>
      </c>
      <c r="E5970">
        <v>4</v>
      </c>
      <c r="F5970" t="s">
        <v>10</v>
      </c>
      <c r="G5970" t="s">
        <v>11</v>
      </c>
      <c r="H5970" s="1">
        <v>44954</v>
      </c>
    </row>
    <row r="5971" spans="1:8" x14ac:dyDescent="0.25">
      <c r="A5971" t="s">
        <v>5992</v>
      </c>
      <c r="B5971" t="s">
        <v>17</v>
      </c>
      <c r="C5971">
        <v>4</v>
      </c>
      <c r="D5971">
        <v>1</v>
      </c>
      <c r="E5971">
        <v>4</v>
      </c>
      <c r="F5971" t="s">
        <v>23</v>
      </c>
      <c r="H5971" s="1">
        <v>45092</v>
      </c>
    </row>
    <row r="5972" spans="1:8" x14ac:dyDescent="0.25">
      <c r="A5972" t="s">
        <v>5993</v>
      </c>
      <c r="B5972" t="s">
        <v>25</v>
      </c>
      <c r="C5972">
        <v>4</v>
      </c>
      <c r="D5972">
        <v>4</v>
      </c>
      <c r="E5972">
        <v>16</v>
      </c>
      <c r="F5972" t="s">
        <v>10</v>
      </c>
      <c r="H5972" s="1">
        <v>45123</v>
      </c>
    </row>
    <row r="5973" spans="1:8" x14ac:dyDescent="0.25">
      <c r="A5973" t="s">
        <v>5994</v>
      </c>
      <c r="B5973" t="s">
        <v>28</v>
      </c>
      <c r="C5973">
        <v>5</v>
      </c>
      <c r="D5973">
        <v>4</v>
      </c>
      <c r="E5973" t="s">
        <v>18</v>
      </c>
      <c r="H5973" s="1">
        <v>45000</v>
      </c>
    </row>
    <row r="5974" spans="1:8" x14ac:dyDescent="0.25">
      <c r="A5974" t="s">
        <v>5995</v>
      </c>
      <c r="B5974" t="s">
        <v>39</v>
      </c>
      <c r="C5974">
        <v>2</v>
      </c>
      <c r="D5974">
        <v>3</v>
      </c>
      <c r="E5974">
        <v>6</v>
      </c>
      <c r="F5974" t="s">
        <v>23</v>
      </c>
      <c r="H5974" s="1">
        <v>45182</v>
      </c>
    </row>
    <row r="5975" spans="1:8" x14ac:dyDescent="0.25">
      <c r="A5975" t="s">
        <v>5996</v>
      </c>
      <c r="B5975" t="s">
        <v>9</v>
      </c>
      <c r="C5975">
        <v>3</v>
      </c>
      <c r="D5975">
        <v>2</v>
      </c>
      <c r="E5975">
        <v>6</v>
      </c>
      <c r="F5975" t="s">
        <v>23</v>
      </c>
      <c r="G5975" t="s">
        <v>11</v>
      </c>
      <c r="H5975" s="1">
        <v>45092</v>
      </c>
    </row>
    <row r="5976" spans="1:8" x14ac:dyDescent="0.25">
      <c r="A5976" t="s">
        <v>5997</v>
      </c>
      <c r="B5976" t="s">
        <v>13</v>
      </c>
      <c r="C5976">
        <v>3</v>
      </c>
      <c r="D5976">
        <v>3</v>
      </c>
      <c r="E5976">
        <v>9</v>
      </c>
      <c r="F5976" t="s">
        <v>14</v>
      </c>
      <c r="G5976" t="s">
        <v>11</v>
      </c>
      <c r="H5976" s="1">
        <v>44969</v>
      </c>
    </row>
    <row r="5977" spans="1:8" x14ac:dyDescent="0.25">
      <c r="A5977" t="s">
        <v>5998</v>
      </c>
      <c r="B5977" t="s">
        <v>20</v>
      </c>
      <c r="C5977">
        <v>5</v>
      </c>
      <c r="D5977">
        <v>5</v>
      </c>
      <c r="E5977">
        <v>25</v>
      </c>
      <c r="F5977" t="s">
        <v>14</v>
      </c>
      <c r="G5977" t="s">
        <v>15</v>
      </c>
      <c r="H5977" s="1">
        <v>45010</v>
      </c>
    </row>
    <row r="5978" spans="1:8" x14ac:dyDescent="0.25">
      <c r="A5978" t="s">
        <v>5999</v>
      </c>
      <c r="B5978" t="s">
        <v>20</v>
      </c>
      <c r="C5978">
        <v>1</v>
      </c>
      <c r="D5978">
        <v>5</v>
      </c>
      <c r="E5978">
        <v>5</v>
      </c>
      <c r="F5978" t="s">
        <v>18</v>
      </c>
      <c r="G5978" t="s">
        <v>15</v>
      </c>
      <c r="H5978" s="1">
        <v>45087</v>
      </c>
    </row>
    <row r="5979" spans="1:8" x14ac:dyDescent="0.25">
      <c r="A5979" t="s">
        <v>6000</v>
      </c>
      <c r="B5979" t="s">
        <v>9</v>
      </c>
      <c r="C5979">
        <v>4</v>
      </c>
      <c r="D5979">
        <v>2</v>
      </c>
      <c r="E5979">
        <v>8</v>
      </c>
      <c r="F5979" t="s">
        <v>14</v>
      </c>
      <c r="H5979" s="1">
        <v>45133</v>
      </c>
    </row>
    <row r="5980" spans="1:8" x14ac:dyDescent="0.25">
      <c r="A5980" t="s">
        <v>6001</v>
      </c>
      <c r="B5980" t="s">
        <v>25</v>
      </c>
      <c r="C5980">
        <v>2</v>
      </c>
      <c r="D5980">
        <v>4</v>
      </c>
      <c r="E5980">
        <v>8</v>
      </c>
      <c r="F5980" t="s">
        <v>23</v>
      </c>
      <c r="H5980" s="1">
        <v>45237</v>
      </c>
    </row>
    <row r="5981" spans="1:8" x14ac:dyDescent="0.25">
      <c r="A5981" t="s">
        <v>6002</v>
      </c>
      <c r="B5981" t="s">
        <v>65</v>
      </c>
      <c r="C5981">
        <v>1</v>
      </c>
      <c r="D5981">
        <v>1.5</v>
      </c>
      <c r="E5981">
        <v>1.5</v>
      </c>
      <c r="H5981" s="1">
        <v>45100</v>
      </c>
    </row>
    <row r="5982" spans="1:8" x14ac:dyDescent="0.25">
      <c r="A5982" t="s">
        <v>6003</v>
      </c>
      <c r="B5982" t="s">
        <v>25</v>
      </c>
      <c r="C5982">
        <v>5</v>
      </c>
      <c r="D5982">
        <v>4</v>
      </c>
      <c r="E5982">
        <v>20</v>
      </c>
      <c r="F5982" t="s">
        <v>10</v>
      </c>
      <c r="H5982" s="1">
        <v>45272</v>
      </c>
    </row>
    <row r="5983" spans="1:8" x14ac:dyDescent="0.25">
      <c r="A5983" t="s">
        <v>6004</v>
      </c>
      <c r="B5983" t="s">
        <v>9</v>
      </c>
      <c r="C5983">
        <v>4</v>
      </c>
      <c r="D5983">
        <v>2</v>
      </c>
      <c r="E5983">
        <v>8</v>
      </c>
      <c r="F5983" t="s">
        <v>23</v>
      </c>
      <c r="G5983" t="s">
        <v>15</v>
      </c>
      <c r="H5983" s="1">
        <v>45080</v>
      </c>
    </row>
    <row r="5984" spans="1:8" x14ac:dyDescent="0.25">
      <c r="A5984" t="s">
        <v>6005</v>
      </c>
      <c r="B5984" t="s">
        <v>20</v>
      </c>
      <c r="C5984">
        <v>1</v>
      </c>
      <c r="D5984">
        <v>5</v>
      </c>
      <c r="E5984">
        <v>5</v>
      </c>
      <c r="F5984" t="s">
        <v>18</v>
      </c>
      <c r="G5984" t="s">
        <v>15</v>
      </c>
      <c r="H5984" s="1">
        <v>45190</v>
      </c>
    </row>
    <row r="5985" spans="1:8" x14ac:dyDescent="0.25">
      <c r="A5985" t="s">
        <v>6006</v>
      </c>
      <c r="B5985" t="s">
        <v>65</v>
      </c>
      <c r="C5985">
        <v>2</v>
      </c>
      <c r="D5985">
        <v>1.5</v>
      </c>
      <c r="E5985">
        <v>3</v>
      </c>
      <c r="G5985" t="s">
        <v>11</v>
      </c>
      <c r="H5985" s="1">
        <v>45101</v>
      </c>
    </row>
    <row r="5986" spans="1:8" x14ac:dyDescent="0.25">
      <c r="A5986" t="s">
        <v>6007</v>
      </c>
      <c r="B5986" t="s">
        <v>28</v>
      </c>
      <c r="C5986">
        <v>4</v>
      </c>
      <c r="D5986">
        <v>4</v>
      </c>
      <c r="E5986">
        <v>16</v>
      </c>
      <c r="F5986" t="s">
        <v>14</v>
      </c>
      <c r="G5986" t="s">
        <v>11</v>
      </c>
      <c r="H5986" s="1">
        <v>44950</v>
      </c>
    </row>
    <row r="5987" spans="1:8" x14ac:dyDescent="0.25">
      <c r="A5987" t="s">
        <v>6008</v>
      </c>
      <c r="B5987" t="s">
        <v>9</v>
      </c>
      <c r="C5987">
        <v>3</v>
      </c>
      <c r="D5987">
        <v>2</v>
      </c>
      <c r="E5987">
        <v>6</v>
      </c>
      <c r="G5987" t="s">
        <v>15</v>
      </c>
      <c r="H5987" s="1">
        <v>45150</v>
      </c>
    </row>
    <row r="5988" spans="1:8" x14ac:dyDescent="0.25">
      <c r="A5988" t="s">
        <v>6009</v>
      </c>
      <c r="B5988" t="s">
        <v>39</v>
      </c>
      <c r="C5988">
        <v>1</v>
      </c>
      <c r="D5988" t="s">
        <v>18</v>
      </c>
      <c r="E5988">
        <v>3</v>
      </c>
      <c r="F5988" t="s">
        <v>10</v>
      </c>
      <c r="G5988" t="s">
        <v>11</v>
      </c>
      <c r="H5988" s="1">
        <v>44933</v>
      </c>
    </row>
    <row r="5989" spans="1:8" x14ac:dyDescent="0.25">
      <c r="A5989" t="s">
        <v>6010</v>
      </c>
      <c r="B5989" t="s">
        <v>39</v>
      </c>
      <c r="C5989">
        <v>4</v>
      </c>
      <c r="D5989">
        <v>3</v>
      </c>
      <c r="E5989">
        <v>12</v>
      </c>
      <c r="F5989" t="s">
        <v>10</v>
      </c>
      <c r="G5989" t="s">
        <v>15</v>
      </c>
      <c r="H5989" s="1">
        <v>45041</v>
      </c>
    </row>
    <row r="5990" spans="1:8" x14ac:dyDescent="0.25">
      <c r="A5990" t="s">
        <v>6011</v>
      </c>
      <c r="B5990" t="s">
        <v>13</v>
      </c>
      <c r="C5990">
        <v>4</v>
      </c>
      <c r="D5990">
        <v>3</v>
      </c>
      <c r="E5990">
        <v>12</v>
      </c>
      <c r="F5990" t="s">
        <v>10</v>
      </c>
      <c r="H5990" s="1">
        <v>45194</v>
      </c>
    </row>
    <row r="5991" spans="1:8" x14ac:dyDescent="0.25">
      <c r="A5991" t="s">
        <v>6012</v>
      </c>
      <c r="B5991" t="s">
        <v>65</v>
      </c>
      <c r="C5991">
        <v>5</v>
      </c>
      <c r="D5991">
        <v>1.5</v>
      </c>
      <c r="E5991">
        <v>7.5</v>
      </c>
      <c r="H5991" s="1">
        <v>45282</v>
      </c>
    </row>
    <row r="5992" spans="1:8" x14ac:dyDescent="0.25">
      <c r="A5992" t="s">
        <v>6013</v>
      </c>
      <c r="B5992" t="s">
        <v>20</v>
      </c>
      <c r="C5992">
        <v>4</v>
      </c>
      <c r="D5992">
        <v>5</v>
      </c>
      <c r="E5992">
        <v>20</v>
      </c>
      <c r="F5992" t="s">
        <v>14</v>
      </c>
      <c r="H5992" s="1">
        <v>45214</v>
      </c>
    </row>
    <row r="5993" spans="1:8" x14ac:dyDescent="0.25">
      <c r="A5993" t="s">
        <v>6014</v>
      </c>
      <c r="B5993" t="s">
        <v>21</v>
      </c>
      <c r="C5993">
        <v>4</v>
      </c>
      <c r="D5993" t="s">
        <v>18</v>
      </c>
      <c r="E5993">
        <v>8</v>
      </c>
      <c r="G5993" t="s">
        <v>15</v>
      </c>
      <c r="H5993" s="1">
        <v>45066</v>
      </c>
    </row>
    <row r="5994" spans="1:8" x14ac:dyDescent="0.25">
      <c r="A5994" t="s">
        <v>6015</v>
      </c>
      <c r="B5994" t="s">
        <v>13</v>
      </c>
      <c r="C5994">
        <v>2</v>
      </c>
      <c r="D5994">
        <v>3</v>
      </c>
      <c r="E5994">
        <v>6</v>
      </c>
      <c r="F5994" t="s">
        <v>14</v>
      </c>
      <c r="G5994" t="s">
        <v>11</v>
      </c>
      <c r="H5994" s="1">
        <v>45164</v>
      </c>
    </row>
    <row r="5995" spans="1:8" x14ac:dyDescent="0.25">
      <c r="A5995" t="s">
        <v>6016</v>
      </c>
      <c r="B5995" t="s">
        <v>18</v>
      </c>
      <c r="C5995">
        <v>4</v>
      </c>
      <c r="D5995">
        <v>1</v>
      </c>
      <c r="E5995">
        <v>4</v>
      </c>
      <c r="F5995" t="s">
        <v>10</v>
      </c>
      <c r="G5995" t="s">
        <v>15</v>
      </c>
      <c r="H5995" s="1">
        <v>45164</v>
      </c>
    </row>
    <row r="5996" spans="1:8" x14ac:dyDescent="0.25">
      <c r="A5996" t="s">
        <v>6017</v>
      </c>
      <c r="B5996" t="s">
        <v>13</v>
      </c>
      <c r="C5996">
        <v>5</v>
      </c>
      <c r="D5996">
        <v>3</v>
      </c>
      <c r="E5996">
        <v>15</v>
      </c>
      <c r="F5996" t="s">
        <v>10</v>
      </c>
      <c r="G5996" t="s">
        <v>11</v>
      </c>
      <c r="H5996" s="1">
        <v>45025</v>
      </c>
    </row>
    <row r="5997" spans="1:8" x14ac:dyDescent="0.25">
      <c r="A5997" t="s">
        <v>6018</v>
      </c>
      <c r="B5997" t="s">
        <v>17</v>
      </c>
      <c r="C5997">
        <v>2</v>
      </c>
      <c r="D5997" t="s">
        <v>21</v>
      </c>
      <c r="E5997">
        <v>2</v>
      </c>
      <c r="F5997" t="s">
        <v>23</v>
      </c>
      <c r="G5997" t="s">
        <v>11</v>
      </c>
      <c r="H5997" s="1">
        <v>45195</v>
      </c>
    </row>
    <row r="5998" spans="1:8" x14ac:dyDescent="0.25">
      <c r="A5998" t="s">
        <v>6019</v>
      </c>
      <c r="B5998" t="s">
        <v>18</v>
      </c>
      <c r="C5998">
        <v>1</v>
      </c>
      <c r="D5998">
        <v>5</v>
      </c>
      <c r="E5998">
        <v>5</v>
      </c>
      <c r="F5998" t="s">
        <v>23</v>
      </c>
      <c r="H5998" s="1">
        <v>45024</v>
      </c>
    </row>
    <row r="5999" spans="1:8" x14ac:dyDescent="0.25">
      <c r="A5999" t="s">
        <v>6020</v>
      </c>
      <c r="B5999" t="s">
        <v>39</v>
      </c>
      <c r="C5999">
        <v>4</v>
      </c>
      <c r="D5999">
        <v>3</v>
      </c>
      <c r="E5999">
        <v>12</v>
      </c>
      <c r="F5999" t="s">
        <v>18</v>
      </c>
      <c r="H5999" t="s">
        <v>18</v>
      </c>
    </row>
    <row r="6000" spans="1:8" x14ac:dyDescent="0.25">
      <c r="A6000" t="s">
        <v>6021</v>
      </c>
      <c r="B6000" t="s">
        <v>9</v>
      </c>
      <c r="C6000">
        <v>2</v>
      </c>
      <c r="D6000">
        <v>2</v>
      </c>
      <c r="E6000">
        <v>4</v>
      </c>
      <c r="H6000" s="1">
        <v>45023</v>
      </c>
    </row>
    <row r="6001" spans="1:8" x14ac:dyDescent="0.25">
      <c r="A6001" t="s">
        <v>6022</v>
      </c>
      <c r="B6001" t="s">
        <v>9</v>
      </c>
      <c r="C6001">
        <v>1</v>
      </c>
      <c r="D6001">
        <v>2</v>
      </c>
      <c r="E6001">
        <v>2</v>
      </c>
      <c r="F6001" t="s">
        <v>21</v>
      </c>
      <c r="G6001" t="s">
        <v>15</v>
      </c>
      <c r="H6001" s="1">
        <v>45223</v>
      </c>
    </row>
    <row r="6002" spans="1:8" x14ac:dyDescent="0.25">
      <c r="A6002" t="s">
        <v>6023</v>
      </c>
      <c r="B6002" t="s">
        <v>9</v>
      </c>
      <c r="C6002">
        <v>3</v>
      </c>
      <c r="D6002">
        <v>2</v>
      </c>
      <c r="E6002" t="s">
        <v>18</v>
      </c>
      <c r="H6002" s="1">
        <v>44987</v>
      </c>
    </row>
    <row r="6003" spans="1:8" x14ac:dyDescent="0.25">
      <c r="A6003" t="s">
        <v>6024</v>
      </c>
      <c r="B6003" t="s">
        <v>13</v>
      </c>
      <c r="C6003">
        <v>1</v>
      </c>
      <c r="D6003">
        <v>3</v>
      </c>
      <c r="E6003">
        <v>3</v>
      </c>
      <c r="F6003" t="s">
        <v>14</v>
      </c>
      <c r="H6003" t="s">
        <v>18</v>
      </c>
    </row>
    <row r="6004" spans="1:8" x14ac:dyDescent="0.25">
      <c r="A6004" t="s">
        <v>6025</v>
      </c>
      <c r="B6004" t="s">
        <v>25</v>
      </c>
      <c r="C6004">
        <v>2</v>
      </c>
      <c r="D6004">
        <v>4</v>
      </c>
      <c r="E6004">
        <v>8</v>
      </c>
      <c r="F6004" t="s">
        <v>10</v>
      </c>
      <c r="G6004" t="s">
        <v>15</v>
      </c>
      <c r="H6004" s="1">
        <v>45242</v>
      </c>
    </row>
    <row r="6005" spans="1:8" x14ac:dyDescent="0.25">
      <c r="A6005" t="s">
        <v>6026</v>
      </c>
      <c r="B6005" t="s">
        <v>17</v>
      </c>
      <c r="C6005">
        <v>5</v>
      </c>
      <c r="D6005" t="s">
        <v>18</v>
      </c>
      <c r="E6005">
        <v>5</v>
      </c>
      <c r="F6005" t="s">
        <v>14</v>
      </c>
      <c r="G6005" t="s">
        <v>15</v>
      </c>
      <c r="H6005" s="1">
        <v>45186</v>
      </c>
    </row>
    <row r="6006" spans="1:8" x14ac:dyDescent="0.25">
      <c r="A6006" t="s">
        <v>6027</v>
      </c>
      <c r="B6006" t="s">
        <v>13</v>
      </c>
      <c r="C6006">
        <v>2</v>
      </c>
      <c r="D6006">
        <v>3</v>
      </c>
      <c r="E6006">
        <v>6</v>
      </c>
      <c r="F6006" t="s">
        <v>14</v>
      </c>
      <c r="G6006" t="s">
        <v>15</v>
      </c>
      <c r="H6006" s="1">
        <v>44984</v>
      </c>
    </row>
    <row r="6007" spans="1:8" x14ac:dyDescent="0.25">
      <c r="A6007" t="s">
        <v>6028</v>
      </c>
      <c r="B6007" t="s">
        <v>25</v>
      </c>
      <c r="C6007">
        <v>3</v>
      </c>
      <c r="D6007">
        <v>4</v>
      </c>
      <c r="E6007">
        <v>12</v>
      </c>
      <c r="F6007" t="s">
        <v>23</v>
      </c>
      <c r="H6007" s="1">
        <v>44995</v>
      </c>
    </row>
    <row r="6008" spans="1:8" x14ac:dyDescent="0.25">
      <c r="A6008" t="s">
        <v>6029</v>
      </c>
      <c r="B6008" t="s">
        <v>17</v>
      </c>
      <c r="C6008">
        <v>3</v>
      </c>
      <c r="D6008">
        <v>1</v>
      </c>
      <c r="E6008">
        <v>3</v>
      </c>
      <c r="F6008" t="s">
        <v>23</v>
      </c>
      <c r="G6008" t="s">
        <v>11</v>
      </c>
      <c r="H6008" s="1">
        <v>45267</v>
      </c>
    </row>
    <row r="6009" spans="1:8" x14ac:dyDescent="0.25">
      <c r="A6009" t="s">
        <v>6030</v>
      </c>
      <c r="B6009" t="s">
        <v>9</v>
      </c>
      <c r="C6009">
        <v>5</v>
      </c>
      <c r="D6009">
        <v>2</v>
      </c>
      <c r="E6009">
        <v>10</v>
      </c>
      <c r="H6009" s="1">
        <v>44987</v>
      </c>
    </row>
    <row r="6010" spans="1:8" x14ac:dyDescent="0.25">
      <c r="A6010" t="s">
        <v>6031</v>
      </c>
      <c r="B6010" t="s">
        <v>17</v>
      </c>
      <c r="C6010">
        <v>2</v>
      </c>
      <c r="D6010">
        <v>1</v>
      </c>
      <c r="E6010">
        <v>2</v>
      </c>
      <c r="G6010" t="s">
        <v>11</v>
      </c>
      <c r="H6010" s="1">
        <v>44945</v>
      </c>
    </row>
    <row r="6011" spans="1:8" x14ac:dyDescent="0.25">
      <c r="A6011" t="s">
        <v>6032</v>
      </c>
      <c r="B6011" t="s">
        <v>9</v>
      </c>
      <c r="C6011">
        <v>5</v>
      </c>
      <c r="D6011">
        <v>2</v>
      </c>
      <c r="E6011">
        <v>10</v>
      </c>
      <c r="F6011" t="s">
        <v>23</v>
      </c>
      <c r="G6011" t="s">
        <v>11</v>
      </c>
      <c r="H6011" s="1">
        <v>45260</v>
      </c>
    </row>
    <row r="6012" spans="1:8" x14ac:dyDescent="0.25">
      <c r="A6012" t="s">
        <v>6033</v>
      </c>
      <c r="B6012" t="s">
        <v>20</v>
      </c>
      <c r="C6012">
        <v>4</v>
      </c>
      <c r="D6012">
        <v>5</v>
      </c>
      <c r="E6012" t="s">
        <v>21</v>
      </c>
      <c r="G6012" t="s">
        <v>15</v>
      </c>
      <c r="H6012" s="1">
        <v>45197</v>
      </c>
    </row>
    <row r="6013" spans="1:8" x14ac:dyDescent="0.25">
      <c r="A6013" t="s">
        <v>6034</v>
      </c>
      <c r="B6013" t="s">
        <v>25</v>
      </c>
      <c r="C6013">
        <v>1</v>
      </c>
      <c r="D6013">
        <v>4</v>
      </c>
      <c r="E6013">
        <v>4</v>
      </c>
      <c r="G6013" t="s">
        <v>15</v>
      </c>
      <c r="H6013" s="1">
        <v>44933</v>
      </c>
    </row>
    <row r="6014" spans="1:8" x14ac:dyDescent="0.25">
      <c r="A6014" t="s">
        <v>6035</v>
      </c>
      <c r="B6014" t="s">
        <v>17</v>
      </c>
      <c r="C6014">
        <v>3</v>
      </c>
      <c r="D6014">
        <v>1</v>
      </c>
      <c r="E6014">
        <v>3</v>
      </c>
      <c r="F6014" t="s">
        <v>14</v>
      </c>
      <c r="G6014" t="s">
        <v>15</v>
      </c>
      <c r="H6014" s="1">
        <v>45068</v>
      </c>
    </row>
    <row r="6015" spans="1:8" x14ac:dyDescent="0.25">
      <c r="A6015" t="s">
        <v>6036</v>
      </c>
      <c r="B6015" t="s">
        <v>17</v>
      </c>
      <c r="C6015">
        <v>1</v>
      </c>
      <c r="D6015">
        <v>1</v>
      </c>
      <c r="E6015">
        <v>1</v>
      </c>
      <c r="F6015" t="s">
        <v>14</v>
      </c>
      <c r="G6015" t="s">
        <v>11</v>
      </c>
      <c r="H6015" s="1">
        <v>44989</v>
      </c>
    </row>
    <row r="6016" spans="1:8" x14ac:dyDescent="0.25">
      <c r="A6016" t="s">
        <v>6037</v>
      </c>
      <c r="B6016" t="s">
        <v>65</v>
      </c>
      <c r="C6016">
        <v>2</v>
      </c>
      <c r="D6016">
        <v>1.5</v>
      </c>
      <c r="E6016">
        <v>3</v>
      </c>
      <c r="H6016" s="1">
        <v>45239</v>
      </c>
    </row>
    <row r="6017" spans="1:8" x14ac:dyDescent="0.25">
      <c r="A6017" t="s">
        <v>6038</v>
      </c>
      <c r="B6017" t="s">
        <v>13</v>
      </c>
      <c r="C6017">
        <v>1</v>
      </c>
      <c r="D6017">
        <v>3</v>
      </c>
      <c r="E6017">
        <v>3</v>
      </c>
      <c r="F6017" t="s">
        <v>14</v>
      </c>
      <c r="G6017" t="s">
        <v>15</v>
      </c>
      <c r="H6017" s="1">
        <v>45125</v>
      </c>
    </row>
    <row r="6018" spans="1:8" x14ac:dyDescent="0.25">
      <c r="A6018" t="s">
        <v>6039</v>
      </c>
      <c r="B6018" t="s">
        <v>65</v>
      </c>
      <c r="C6018">
        <v>1</v>
      </c>
      <c r="D6018">
        <v>1.5</v>
      </c>
      <c r="E6018">
        <v>1.5</v>
      </c>
      <c r="F6018" t="s">
        <v>10</v>
      </c>
      <c r="G6018" t="s">
        <v>15</v>
      </c>
      <c r="H6018" s="1">
        <v>45179</v>
      </c>
    </row>
    <row r="6019" spans="1:8" x14ac:dyDescent="0.25">
      <c r="A6019" t="s">
        <v>6040</v>
      </c>
      <c r="B6019" t="s">
        <v>20</v>
      </c>
      <c r="C6019">
        <v>3</v>
      </c>
      <c r="D6019">
        <v>5</v>
      </c>
      <c r="E6019">
        <v>15</v>
      </c>
      <c r="H6019" s="1">
        <v>44932</v>
      </c>
    </row>
    <row r="6020" spans="1:8" x14ac:dyDescent="0.25">
      <c r="A6020" t="s">
        <v>6041</v>
      </c>
      <c r="B6020" t="s">
        <v>28</v>
      </c>
      <c r="C6020">
        <v>5</v>
      </c>
      <c r="D6020">
        <v>4</v>
      </c>
      <c r="E6020">
        <v>20</v>
      </c>
      <c r="G6020" t="s">
        <v>15</v>
      </c>
      <c r="H6020" s="1">
        <v>45249</v>
      </c>
    </row>
    <row r="6021" spans="1:8" x14ac:dyDescent="0.25">
      <c r="A6021" t="s">
        <v>6042</v>
      </c>
      <c r="B6021" t="s">
        <v>17</v>
      </c>
      <c r="C6021">
        <v>1</v>
      </c>
      <c r="D6021">
        <v>1</v>
      </c>
      <c r="E6021">
        <v>1</v>
      </c>
      <c r="F6021" t="s">
        <v>23</v>
      </c>
      <c r="G6021" t="s">
        <v>15</v>
      </c>
      <c r="H6021" s="1">
        <v>45119</v>
      </c>
    </row>
    <row r="6022" spans="1:8" x14ac:dyDescent="0.25">
      <c r="A6022" t="s">
        <v>6043</v>
      </c>
      <c r="B6022" t="s">
        <v>17</v>
      </c>
      <c r="C6022">
        <v>2</v>
      </c>
      <c r="D6022">
        <v>1</v>
      </c>
      <c r="E6022">
        <v>2</v>
      </c>
      <c r="F6022" t="s">
        <v>10</v>
      </c>
      <c r="G6022" t="s">
        <v>15</v>
      </c>
    </row>
    <row r="6023" spans="1:8" x14ac:dyDescent="0.25">
      <c r="A6023" t="s">
        <v>6044</v>
      </c>
      <c r="B6023" t="s">
        <v>20</v>
      </c>
      <c r="C6023">
        <v>2</v>
      </c>
      <c r="D6023">
        <v>5</v>
      </c>
      <c r="E6023">
        <v>10</v>
      </c>
      <c r="H6023" s="1">
        <v>44964</v>
      </c>
    </row>
    <row r="6024" spans="1:8" x14ac:dyDescent="0.25">
      <c r="A6024" t="s">
        <v>6045</v>
      </c>
      <c r="B6024" t="s">
        <v>39</v>
      </c>
      <c r="C6024">
        <v>2</v>
      </c>
      <c r="D6024">
        <v>3</v>
      </c>
      <c r="E6024">
        <v>6</v>
      </c>
      <c r="F6024" t="s">
        <v>10</v>
      </c>
      <c r="H6024" s="1">
        <v>45201</v>
      </c>
    </row>
    <row r="6025" spans="1:8" x14ac:dyDescent="0.25">
      <c r="A6025" t="s">
        <v>6046</v>
      </c>
      <c r="B6025" t="s">
        <v>18</v>
      </c>
      <c r="C6025">
        <v>5</v>
      </c>
      <c r="D6025">
        <v>5</v>
      </c>
      <c r="E6025">
        <v>25</v>
      </c>
      <c r="F6025" t="s">
        <v>21</v>
      </c>
      <c r="H6025" s="1">
        <v>45208</v>
      </c>
    </row>
    <row r="6026" spans="1:8" x14ac:dyDescent="0.25">
      <c r="A6026" t="s">
        <v>6047</v>
      </c>
      <c r="B6026" t="s">
        <v>28</v>
      </c>
      <c r="C6026">
        <v>2</v>
      </c>
      <c r="D6026">
        <v>4</v>
      </c>
      <c r="E6026">
        <v>8</v>
      </c>
      <c r="G6026" t="s">
        <v>15</v>
      </c>
      <c r="H6026" s="1">
        <v>44981</v>
      </c>
    </row>
    <row r="6027" spans="1:8" x14ac:dyDescent="0.25">
      <c r="A6027" t="s">
        <v>6048</v>
      </c>
      <c r="B6027" t="s">
        <v>28</v>
      </c>
      <c r="C6027">
        <v>2</v>
      </c>
      <c r="D6027">
        <v>4</v>
      </c>
      <c r="E6027">
        <v>8</v>
      </c>
      <c r="F6027" t="s">
        <v>14</v>
      </c>
      <c r="G6027" t="s">
        <v>15</v>
      </c>
      <c r="H6027" s="1">
        <v>45076</v>
      </c>
    </row>
    <row r="6028" spans="1:8" x14ac:dyDescent="0.25">
      <c r="A6028" t="s">
        <v>6049</v>
      </c>
      <c r="B6028" t="s">
        <v>20</v>
      </c>
      <c r="C6028">
        <v>2</v>
      </c>
      <c r="D6028">
        <v>5</v>
      </c>
      <c r="E6028">
        <v>10</v>
      </c>
      <c r="F6028" t="s">
        <v>10</v>
      </c>
      <c r="G6028" t="s">
        <v>11</v>
      </c>
      <c r="H6028" s="1">
        <v>45174</v>
      </c>
    </row>
    <row r="6029" spans="1:8" x14ac:dyDescent="0.25">
      <c r="A6029" t="s">
        <v>6050</v>
      </c>
      <c r="B6029" t="s">
        <v>39</v>
      </c>
      <c r="C6029">
        <v>3</v>
      </c>
      <c r="D6029">
        <v>3</v>
      </c>
      <c r="E6029">
        <v>9</v>
      </c>
      <c r="F6029" t="s">
        <v>14</v>
      </c>
      <c r="G6029" t="s">
        <v>15</v>
      </c>
      <c r="H6029" s="1">
        <v>45134</v>
      </c>
    </row>
    <row r="6030" spans="1:8" x14ac:dyDescent="0.25">
      <c r="A6030" t="s">
        <v>6051</v>
      </c>
      <c r="B6030" t="s">
        <v>13</v>
      </c>
      <c r="C6030">
        <v>4</v>
      </c>
      <c r="D6030">
        <v>3</v>
      </c>
      <c r="E6030">
        <v>12</v>
      </c>
      <c r="G6030" t="s">
        <v>15</v>
      </c>
      <c r="H6030" s="1">
        <v>45030</v>
      </c>
    </row>
    <row r="6031" spans="1:8" x14ac:dyDescent="0.25">
      <c r="A6031" t="s">
        <v>6052</v>
      </c>
      <c r="B6031" t="s">
        <v>28</v>
      </c>
      <c r="C6031">
        <v>3</v>
      </c>
      <c r="D6031">
        <v>4</v>
      </c>
      <c r="E6031">
        <v>12</v>
      </c>
      <c r="F6031" t="s">
        <v>21</v>
      </c>
      <c r="H6031" s="1">
        <v>45245</v>
      </c>
    </row>
    <row r="6032" spans="1:8" x14ac:dyDescent="0.25">
      <c r="A6032" t="s">
        <v>6053</v>
      </c>
      <c r="B6032" t="s">
        <v>28</v>
      </c>
      <c r="C6032">
        <v>3</v>
      </c>
      <c r="D6032">
        <v>4</v>
      </c>
      <c r="E6032">
        <v>12</v>
      </c>
      <c r="G6032" t="s">
        <v>15</v>
      </c>
      <c r="H6032" s="1">
        <v>45196</v>
      </c>
    </row>
    <row r="6033" spans="1:8" x14ac:dyDescent="0.25">
      <c r="A6033" t="s">
        <v>6054</v>
      </c>
      <c r="B6033" t="s">
        <v>17</v>
      </c>
      <c r="C6033">
        <v>5</v>
      </c>
      <c r="E6033">
        <v>5</v>
      </c>
      <c r="F6033" t="s">
        <v>10</v>
      </c>
      <c r="G6033" t="s">
        <v>15</v>
      </c>
      <c r="H6033" s="1">
        <v>45190</v>
      </c>
    </row>
    <row r="6034" spans="1:8" x14ac:dyDescent="0.25">
      <c r="A6034" t="s">
        <v>6055</v>
      </c>
      <c r="B6034" t="s">
        <v>28</v>
      </c>
      <c r="C6034">
        <v>2</v>
      </c>
      <c r="D6034">
        <v>4</v>
      </c>
      <c r="E6034">
        <v>8</v>
      </c>
      <c r="F6034" t="s">
        <v>14</v>
      </c>
      <c r="G6034" t="s">
        <v>21</v>
      </c>
      <c r="H6034" s="1">
        <v>45001</v>
      </c>
    </row>
    <row r="6035" spans="1:8" x14ac:dyDescent="0.25">
      <c r="A6035" t="s">
        <v>6056</v>
      </c>
      <c r="B6035" t="s">
        <v>39</v>
      </c>
      <c r="C6035">
        <v>4</v>
      </c>
      <c r="D6035">
        <v>3</v>
      </c>
      <c r="E6035">
        <v>12</v>
      </c>
      <c r="F6035" t="s">
        <v>23</v>
      </c>
      <c r="H6035" s="1">
        <v>45006</v>
      </c>
    </row>
    <row r="6036" spans="1:8" x14ac:dyDescent="0.25">
      <c r="A6036" t="s">
        <v>6057</v>
      </c>
      <c r="B6036" t="s">
        <v>28</v>
      </c>
      <c r="C6036">
        <v>1</v>
      </c>
      <c r="D6036">
        <v>4</v>
      </c>
      <c r="E6036">
        <v>4</v>
      </c>
      <c r="G6036" t="s">
        <v>15</v>
      </c>
    </row>
    <row r="6037" spans="1:8" x14ac:dyDescent="0.25">
      <c r="A6037" t="s">
        <v>6058</v>
      </c>
      <c r="B6037" t="s">
        <v>9</v>
      </c>
      <c r="C6037">
        <v>2</v>
      </c>
      <c r="D6037">
        <v>2</v>
      </c>
      <c r="E6037">
        <v>4</v>
      </c>
      <c r="F6037" t="s">
        <v>10</v>
      </c>
      <c r="H6037" s="1">
        <v>45031</v>
      </c>
    </row>
    <row r="6038" spans="1:8" x14ac:dyDescent="0.25">
      <c r="A6038" t="s">
        <v>6059</v>
      </c>
      <c r="B6038" t="s">
        <v>17</v>
      </c>
      <c r="C6038">
        <v>2</v>
      </c>
      <c r="D6038">
        <v>1</v>
      </c>
      <c r="E6038">
        <v>2</v>
      </c>
      <c r="F6038" t="s">
        <v>10</v>
      </c>
      <c r="G6038" t="s">
        <v>11</v>
      </c>
      <c r="H6038" s="1">
        <v>45116</v>
      </c>
    </row>
    <row r="6039" spans="1:8" x14ac:dyDescent="0.25">
      <c r="A6039" t="s">
        <v>6060</v>
      </c>
      <c r="B6039" t="s">
        <v>21</v>
      </c>
      <c r="C6039">
        <v>1</v>
      </c>
      <c r="D6039">
        <v>1.5</v>
      </c>
      <c r="E6039">
        <v>1.5</v>
      </c>
      <c r="F6039" t="s">
        <v>23</v>
      </c>
      <c r="G6039" t="s">
        <v>18</v>
      </c>
      <c r="H6039" s="1">
        <v>45081</v>
      </c>
    </row>
    <row r="6040" spans="1:8" x14ac:dyDescent="0.25">
      <c r="A6040" t="s">
        <v>6061</v>
      </c>
      <c r="B6040" t="s">
        <v>25</v>
      </c>
      <c r="C6040">
        <v>3</v>
      </c>
      <c r="D6040">
        <v>4</v>
      </c>
      <c r="E6040" t="s">
        <v>21</v>
      </c>
      <c r="H6040" s="1">
        <v>44929</v>
      </c>
    </row>
    <row r="6041" spans="1:8" x14ac:dyDescent="0.25">
      <c r="A6041" t="s">
        <v>6062</v>
      </c>
      <c r="B6041" t="s">
        <v>65</v>
      </c>
      <c r="C6041">
        <v>5</v>
      </c>
      <c r="D6041">
        <v>1.5</v>
      </c>
      <c r="E6041">
        <v>7.5</v>
      </c>
      <c r="F6041" t="s">
        <v>14</v>
      </c>
      <c r="G6041" t="s">
        <v>11</v>
      </c>
      <c r="H6041" s="1">
        <v>44973</v>
      </c>
    </row>
    <row r="6042" spans="1:8" x14ac:dyDescent="0.25">
      <c r="A6042" t="s">
        <v>6063</v>
      </c>
      <c r="B6042" t="s">
        <v>65</v>
      </c>
      <c r="C6042">
        <v>5</v>
      </c>
      <c r="D6042">
        <v>1.5</v>
      </c>
      <c r="E6042">
        <v>7.5</v>
      </c>
      <c r="G6042" t="s">
        <v>15</v>
      </c>
      <c r="H6042" s="1">
        <v>45217</v>
      </c>
    </row>
    <row r="6043" spans="1:8" x14ac:dyDescent="0.25">
      <c r="A6043" t="s">
        <v>6064</v>
      </c>
      <c r="B6043" t="s">
        <v>39</v>
      </c>
      <c r="C6043">
        <v>5</v>
      </c>
      <c r="D6043">
        <v>3</v>
      </c>
      <c r="E6043">
        <v>15</v>
      </c>
      <c r="F6043" t="s">
        <v>10</v>
      </c>
      <c r="G6043" t="s">
        <v>15</v>
      </c>
      <c r="H6043" s="1">
        <v>45245</v>
      </c>
    </row>
    <row r="6044" spans="1:8" x14ac:dyDescent="0.25">
      <c r="A6044" t="s">
        <v>6065</v>
      </c>
      <c r="C6044">
        <v>3</v>
      </c>
      <c r="D6044">
        <v>1</v>
      </c>
      <c r="E6044">
        <v>3</v>
      </c>
      <c r="F6044" t="s">
        <v>23</v>
      </c>
      <c r="G6044" t="s">
        <v>21</v>
      </c>
      <c r="H6044" s="1">
        <v>44935</v>
      </c>
    </row>
    <row r="6045" spans="1:8" x14ac:dyDescent="0.25">
      <c r="A6045" t="s">
        <v>6066</v>
      </c>
      <c r="B6045" t="s">
        <v>20</v>
      </c>
      <c r="C6045">
        <v>4</v>
      </c>
      <c r="D6045">
        <v>5</v>
      </c>
      <c r="E6045">
        <v>20</v>
      </c>
      <c r="H6045" t="s">
        <v>18</v>
      </c>
    </row>
    <row r="6046" spans="1:8" x14ac:dyDescent="0.25">
      <c r="A6046" t="s">
        <v>6067</v>
      </c>
      <c r="B6046" t="s">
        <v>9</v>
      </c>
      <c r="C6046">
        <v>5</v>
      </c>
      <c r="D6046">
        <v>2</v>
      </c>
      <c r="E6046" t="s">
        <v>18</v>
      </c>
      <c r="F6046" t="s">
        <v>14</v>
      </c>
      <c r="H6046" s="1">
        <v>44957</v>
      </c>
    </row>
    <row r="6047" spans="1:8" x14ac:dyDescent="0.25">
      <c r="A6047" t="s">
        <v>6068</v>
      </c>
      <c r="B6047" t="s">
        <v>9</v>
      </c>
      <c r="C6047">
        <v>3</v>
      </c>
      <c r="D6047">
        <v>2</v>
      </c>
      <c r="E6047">
        <v>6</v>
      </c>
      <c r="F6047" t="s">
        <v>10</v>
      </c>
      <c r="G6047" t="s">
        <v>15</v>
      </c>
      <c r="H6047" s="1">
        <v>45040</v>
      </c>
    </row>
    <row r="6048" spans="1:8" x14ac:dyDescent="0.25">
      <c r="A6048" t="s">
        <v>6069</v>
      </c>
      <c r="B6048" t="s">
        <v>65</v>
      </c>
      <c r="C6048">
        <v>5</v>
      </c>
      <c r="D6048">
        <v>1.5</v>
      </c>
      <c r="E6048">
        <v>7.5</v>
      </c>
      <c r="F6048" t="s">
        <v>14</v>
      </c>
      <c r="H6048" s="1">
        <v>45115</v>
      </c>
    </row>
    <row r="6049" spans="1:8" x14ac:dyDescent="0.25">
      <c r="A6049" t="s">
        <v>6070</v>
      </c>
      <c r="B6049" t="s">
        <v>17</v>
      </c>
      <c r="C6049">
        <v>1</v>
      </c>
      <c r="D6049">
        <v>1</v>
      </c>
      <c r="E6049">
        <v>1</v>
      </c>
      <c r="F6049" t="s">
        <v>23</v>
      </c>
      <c r="G6049" t="s">
        <v>15</v>
      </c>
      <c r="H6049" s="1">
        <v>45074</v>
      </c>
    </row>
    <row r="6050" spans="1:8" x14ac:dyDescent="0.25">
      <c r="A6050" t="s">
        <v>6071</v>
      </c>
      <c r="B6050" t="s">
        <v>25</v>
      </c>
      <c r="C6050">
        <v>1</v>
      </c>
      <c r="D6050">
        <v>4</v>
      </c>
      <c r="E6050">
        <v>4</v>
      </c>
      <c r="H6050" s="1">
        <v>45166</v>
      </c>
    </row>
    <row r="6051" spans="1:8" x14ac:dyDescent="0.25">
      <c r="A6051" t="s">
        <v>6072</v>
      </c>
      <c r="B6051" t="s">
        <v>65</v>
      </c>
      <c r="C6051">
        <v>1</v>
      </c>
      <c r="D6051">
        <v>1.5</v>
      </c>
      <c r="E6051">
        <v>1.5</v>
      </c>
      <c r="G6051" t="s">
        <v>21</v>
      </c>
      <c r="H6051" s="1">
        <v>45033</v>
      </c>
    </row>
    <row r="6052" spans="1:8" x14ac:dyDescent="0.25">
      <c r="A6052" t="s">
        <v>6073</v>
      </c>
      <c r="B6052" t="s">
        <v>20</v>
      </c>
      <c r="C6052">
        <v>2</v>
      </c>
      <c r="D6052">
        <v>5</v>
      </c>
      <c r="E6052">
        <v>10</v>
      </c>
      <c r="F6052" t="s">
        <v>14</v>
      </c>
      <c r="H6052" s="1">
        <v>45035</v>
      </c>
    </row>
    <row r="6053" spans="1:8" x14ac:dyDescent="0.25">
      <c r="A6053" t="s">
        <v>6074</v>
      </c>
      <c r="B6053" t="s">
        <v>39</v>
      </c>
      <c r="C6053">
        <v>2</v>
      </c>
      <c r="D6053">
        <v>3</v>
      </c>
      <c r="E6053">
        <v>6</v>
      </c>
      <c r="G6053" t="s">
        <v>11</v>
      </c>
      <c r="H6053" s="1">
        <v>45068</v>
      </c>
    </row>
    <row r="6054" spans="1:8" x14ac:dyDescent="0.25">
      <c r="A6054" t="s">
        <v>6075</v>
      </c>
      <c r="B6054" t="s">
        <v>39</v>
      </c>
      <c r="C6054">
        <v>3</v>
      </c>
      <c r="D6054">
        <v>3</v>
      </c>
      <c r="E6054">
        <v>9</v>
      </c>
      <c r="F6054" t="s">
        <v>23</v>
      </c>
      <c r="H6054" s="1">
        <v>45252</v>
      </c>
    </row>
    <row r="6055" spans="1:8" x14ac:dyDescent="0.25">
      <c r="A6055" t="s">
        <v>6076</v>
      </c>
      <c r="B6055" t="s">
        <v>17</v>
      </c>
      <c r="C6055">
        <v>3</v>
      </c>
      <c r="D6055">
        <v>1</v>
      </c>
      <c r="E6055">
        <v>3</v>
      </c>
      <c r="G6055" t="s">
        <v>11</v>
      </c>
      <c r="H6055" s="1">
        <v>45055</v>
      </c>
    </row>
    <row r="6056" spans="1:8" x14ac:dyDescent="0.25">
      <c r="A6056" t="s">
        <v>6077</v>
      </c>
      <c r="B6056" t="s">
        <v>17</v>
      </c>
      <c r="C6056">
        <v>4</v>
      </c>
      <c r="D6056">
        <v>1</v>
      </c>
      <c r="E6056">
        <v>4</v>
      </c>
      <c r="F6056" t="s">
        <v>14</v>
      </c>
      <c r="G6056" t="s">
        <v>18</v>
      </c>
      <c r="H6056" s="1">
        <v>44934</v>
      </c>
    </row>
    <row r="6057" spans="1:8" x14ac:dyDescent="0.25">
      <c r="A6057" t="s">
        <v>6078</v>
      </c>
      <c r="B6057" t="s">
        <v>9</v>
      </c>
      <c r="C6057">
        <v>3</v>
      </c>
      <c r="D6057">
        <v>2</v>
      </c>
      <c r="E6057">
        <v>6</v>
      </c>
      <c r="F6057" t="s">
        <v>14</v>
      </c>
      <c r="G6057" t="s">
        <v>15</v>
      </c>
      <c r="H6057" s="1">
        <v>45221</v>
      </c>
    </row>
    <row r="6058" spans="1:8" x14ac:dyDescent="0.25">
      <c r="A6058" t="s">
        <v>6079</v>
      </c>
      <c r="B6058" t="s">
        <v>25</v>
      </c>
      <c r="C6058">
        <v>5</v>
      </c>
      <c r="D6058">
        <v>4</v>
      </c>
      <c r="E6058">
        <v>20</v>
      </c>
      <c r="F6058" t="s">
        <v>23</v>
      </c>
      <c r="H6058" s="1">
        <v>45055</v>
      </c>
    </row>
    <row r="6059" spans="1:8" x14ac:dyDescent="0.25">
      <c r="A6059" t="s">
        <v>6080</v>
      </c>
      <c r="B6059" t="s">
        <v>20</v>
      </c>
      <c r="C6059">
        <v>3</v>
      </c>
      <c r="D6059">
        <v>5</v>
      </c>
      <c r="E6059">
        <v>15</v>
      </c>
      <c r="F6059" t="s">
        <v>10</v>
      </c>
      <c r="G6059" t="s">
        <v>11</v>
      </c>
      <c r="H6059" t="s">
        <v>18</v>
      </c>
    </row>
    <row r="6060" spans="1:8" x14ac:dyDescent="0.25">
      <c r="A6060" t="s">
        <v>6081</v>
      </c>
      <c r="B6060" t="s">
        <v>39</v>
      </c>
      <c r="C6060">
        <v>5</v>
      </c>
      <c r="D6060">
        <v>3</v>
      </c>
      <c r="E6060">
        <v>15</v>
      </c>
      <c r="F6060" t="s">
        <v>10</v>
      </c>
      <c r="H6060" s="1">
        <v>45085</v>
      </c>
    </row>
    <row r="6061" spans="1:8" x14ac:dyDescent="0.25">
      <c r="A6061" t="s">
        <v>6082</v>
      </c>
      <c r="B6061" t="s">
        <v>25</v>
      </c>
      <c r="C6061">
        <v>5</v>
      </c>
      <c r="D6061" t="s">
        <v>18</v>
      </c>
      <c r="E6061">
        <v>20</v>
      </c>
      <c r="F6061" t="s">
        <v>23</v>
      </c>
      <c r="G6061" t="s">
        <v>15</v>
      </c>
      <c r="H6061" s="1">
        <v>45286</v>
      </c>
    </row>
    <row r="6062" spans="1:8" x14ac:dyDescent="0.25">
      <c r="A6062" t="s">
        <v>6083</v>
      </c>
      <c r="B6062" t="s">
        <v>25</v>
      </c>
      <c r="C6062">
        <v>1</v>
      </c>
      <c r="D6062">
        <v>4</v>
      </c>
      <c r="E6062">
        <v>4</v>
      </c>
      <c r="G6062" t="s">
        <v>11</v>
      </c>
      <c r="H6062" s="1">
        <v>45036</v>
      </c>
    </row>
    <row r="6063" spans="1:8" x14ac:dyDescent="0.25">
      <c r="A6063" t="s">
        <v>6084</v>
      </c>
      <c r="B6063" t="s">
        <v>20</v>
      </c>
      <c r="C6063">
        <v>5</v>
      </c>
      <c r="D6063">
        <v>5</v>
      </c>
      <c r="E6063">
        <v>25</v>
      </c>
      <c r="F6063" t="s">
        <v>14</v>
      </c>
      <c r="G6063" t="s">
        <v>15</v>
      </c>
      <c r="H6063" s="1">
        <v>45252</v>
      </c>
    </row>
    <row r="6064" spans="1:8" x14ac:dyDescent="0.25">
      <c r="A6064" t="s">
        <v>6085</v>
      </c>
      <c r="B6064" t="s">
        <v>39</v>
      </c>
      <c r="C6064">
        <v>2</v>
      </c>
      <c r="D6064">
        <v>3</v>
      </c>
      <c r="E6064">
        <v>6</v>
      </c>
      <c r="F6064" t="s">
        <v>10</v>
      </c>
      <c r="G6064" t="s">
        <v>11</v>
      </c>
      <c r="H6064" s="1">
        <v>45233</v>
      </c>
    </row>
    <row r="6065" spans="1:8" x14ac:dyDescent="0.25">
      <c r="A6065" t="s">
        <v>6086</v>
      </c>
      <c r="B6065" t="s">
        <v>13</v>
      </c>
      <c r="C6065">
        <v>4</v>
      </c>
      <c r="D6065">
        <v>3</v>
      </c>
      <c r="E6065">
        <v>12</v>
      </c>
      <c r="F6065" t="s">
        <v>10</v>
      </c>
      <c r="G6065" t="s">
        <v>15</v>
      </c>
      <c r="H6065" s="1">
        <v>45055</v>
      </c>
    </row>
    <row r="6066" spans="1:8" x14ac:dyDescent="0.25">
      <c r="A6066" t="s">
        <v>6087</v>
      </c>
      <c r="B6066" t="s">
        <v>65</v>
      </c>
      <c r="C6066">
        <v>5</v>
      </c>
      <c r="D6066">
        <v>1.5</v>
      </c>
      <c r="E6066">
        <v>7.5</v>
      </c>
      <c r="F6066" t="s">
        <v>14</v>
      </c>
      <c r="H6066" s="1">
        <v>45012</v>
      </c>
    </row>
    <row r="6067" spans="1:8" x14ac:dyDescent="0.25">
      <c r="A6067" t="s">
        <v>6088</v>
      </c>
      <c r="B6067" t="s">
        <v>65</v>
      </c>
      <c r="C6067">
        <v>4</v>
      </c>
      <c r="D6067">
        <v>1.5</v>
      </c>
      <c r="E6067">
        <v>6</v>
      </c>
      <c r="G6067" t="s">
        <v>15</v>
      </c>
      <c r="H6067" s="1">
        <v>45119</v>
      </c>
    </row>
    <row r="6068" spans="1:8" x14ac:dyDescent="0.25">
      <c r="A6068" t="s">
        <v>6089</v>
      </c>
      <c r="B6068" t="s">
        <v>28</v>
      </c>
      <c r="D6068">
        <v>4</v>
      </c>
      <c r="E6068">
        <v>12</v>
      </c>
      <c r="F6068" t="s">
        <v>10</v>
      </c>
      <c r="H6068" s="1">
        <v>44942</v>
      </c>
    </row>
    <row r="6069" spans="1:8" x14ac:dyDescent="0.25">
      <c r="A6069" t="s">
        <v>6090</v>
      </c>
      <c r="B6069" t="s">
        <v>9</v>
      </c>
      <c r="C6069">
        <v>4</v>
      </c>
      <c r="D6069">
        <v>2</v>
      </c>
      <c r="E6069">
        <v>8</v>
      </c>
      <c r="F6069" t="s">
        <v>14</v>
      </c>
      <c r="H6069" s="1">
        <v>44989</v>
      </c>
    </row>
    <row r="6070" spans="1:8" x14ac:dyDescent="0.25">
      <c r="A6070" t="s">
        <v>6091</v>
      </c>
      <c r="B6070" t="s">
        <v>20</v>
      </c>
      <c r="C6070">
        <v>2</v>
      </c>
      <c r="D6070">
        <v>5</v>
      </c>
      <c r="E6070">
        <v>10</v>
      </c>
      <c r="F6070" t="s">
        <v>10</v>
      </c>
      <c r="H6070" s="1">
        <v>45130</v>
      </c>
    </row>
    <row r="6071" spans="1:8" x14ac:dyDescent="0.25">
      <c r="A6071" t="s">
        <v>6092</v>
      </c>
      <c r="B6071" t="s">
        <v>65</v>
      </c>
      <c r="C6071">
        <v>4</v>
      </c>
      <c r="D6071" t="s">
        <v>18</v>
      </c>
      <c r="E6071">
        <v>6</v>
      </c>
      <c r="F6071" t="s">
        <v>23</v>
      </c>
      <c r="H6071" s="1">
        <v>45063</v>
      </c>
    </row>
    <row r="6072" spans="1:8" x14ac:dyDescent="0.25">
      <c r="A6072" t="s">
        <v>6093</v>
      </c>
      <c r="B6072" t="s">
        <v>65</v>
      </c>
      <c r="C6072">
        <v>3</v>
      </c>
      <c r="D6072">
        <v>1.5</v>
      </c>
      <c r="E6072">
        <v>4.5</v>
      </c>
      <c r="G6072" t="s">
        <v>11</v>
      </c>
      <c r="H6072" s="1">
        <v>45035</v>
      </c>
    </row>
    <row r="6073" spans="1:8" x14ac:dyDescent="0.25">
      <c r="A6073" t="s">
        <v>6094</v>
      </c>
      <c r="B6073" t="s">
        <v>20</v>
      </c>
      <c r="C6073">
        <v>2</v>
      </c>
      <c r="D6073">
        <v>5</v>
      </c>
      <c r="E6073">
        <v>10</v>
      </c>
      <c r="F6073" t="s">
        <v>10</v>
      </c>
      <c r="G6073" t="s">
        <v>15</v>
      </c>
      <c r="H6073" s="1">
        <v>44933</v>
      </c>
    </row>
    <row r="6074" spans="1:8" x14ac:dyDescent="0.25">
      <c r="A6074" t="s">
        <v>6095</v>
      </c>
      <c r="B6074" t="s">
        <v>39</v>
      </c>
      <c r="C6074">
        <v>5</v>
      </c>
      <c r="D6074">
        <v>3</v>
      </c>
      <c r="E6074">
        <v>15</v>
      </c>
      <c r="F6074" t="s">
        <v>23</v>
      </c>
      <c r="G6074" t="s">
        <v>15</v>
      </c>
      <c r="H6074" s="1">
        <v>44994</v>
      </c>
    </row>
    <row r="6075" spans="1:8" x14ac:dyDescent="0.25">
      <c r="A6075" t="s">
        <v>6096</v>
      </c>
      <c r="B6075" t="s">
        <v>13</v>
      </c>
      <c r="C6075">
        <v>4</v>
      </c>
      <c r="D6075">
        <v>3</v>
      </c>
      <c r="E6075">
        <v>12</v>
      </c>
      <c r="F6075" t="s">
        <v>14</v>
      </c>
      <c r="G6075" t="s">
        <v>15</v>
      </c>
      <c r="H6075" s="1">
        <v>45247</v>
      </c>
    </row>
    <row r="6076" spans="1:8" x14ac:dyDescent="0.25">
      <c r="A6076" t="s">
        <v>6097</v>
      </c>
      <c r="B6076" t="s">
        <v>25</v>
      </c>
      <c r="C6076">
        <v>3</v>
      </c>
      <c r="D6076">
        <v>4</v>
      </c>
      <c r="E6076">
        <v>12</v>
      </c>
      <c r="F6076" t="s">
        <v>14</v>
      </c>
      <c r="H6076" s="1">
        <v>45009</v>
      </c>
    </row>
    <row r="6077" spans="1:8" x14ac:dyDescent="0.25">
      <c r="A6077" t="s">
        <v>6098</v>
      </c>
      <c r="B6077" t="s">
        <v>13</v>
      </c>
      <c r="C6077">
        <v>4</v>
      </c>
      <c r="D6077">
        <v>3</v>
      </c>
      <c r="E6077">
        <v>12</v>
      </c>
      <c r="F6077" t="s">
        <v>10</v>
      </c>
      <c r="G6077" t="s">
        <v>11</v>
      </c>
      <c r="H6077" s="1">
        <v>45018</v>
      </c>
    </row>
    <row r="6078" spans="1:8" x14ac:dyDescent="0.25">
      <c r="A6078" t="s">
        <v>6099</v>
      </c>
      <c r="B6078" t="s">
        <v>13</v>
      </c>
      <c r="C6078">
        <v>3</v>
      </c>
      <c r="D6078">
        <v>3</v>
      </c>
      <c r="E6078">
        <v>9</v>
      </c>
      <c r="F6078" t="s">
        <v>23</v>
      </c>
      <c r="H6078" s="1">
        <v>44975</v>
      </c>
    </row>
    <row r="6079" spans="1:8" x14ac:dyDescent="0.25">
      <c r="A6079" t="s">
        <v>6100</v>
      </c>
      <c r="B6079" t="s">
        <v>25</v>
      </c>
      <c r="C6079">
        <v>3</v>
      </c>
      <c r="D6079">
        <v>4</v>
      </c>
      <c r="G6079" t="s">
        <v>15</v>
      </c>
      <c r="H6079" s="1">
        <v>45194</v>
      </c>
    </row>
    <row r="6080" spans="1:8" x14ac:dyDescent="0.25">
      <c r="A6080" t="s">
        <v>6101</v>
      </c>
      <c r="B6080" t="s">
        <v>65</v>
      </c>
      <c r="C6080">
        <v>5</v>
      </c>
      <c r="D6080">
        <v>1.5</v>
      </c>
      <c r="E6080">
        <v>7.5</v>
      </c>
      <c r="G6080" t="s">
        <v>11</v>
      </c>
      <c r="H6080" s="1">
        <v>45162</v>
      </c>
    </row>
    <row r="6081" spans="1:8" x14ac:dyDescent="0.25">
      <c r="A6081" t="s">
        <v>6102</v>
      </c>
      <c r="B6081" t="s">
        <v>13</v>
      </c>
      <c r="C6081">
        <v>4</v>
      </c>
      <c r="E6081">
        <v>12</v>
      </c>
      <c r="F6081" t="s">
        <v>10</v>
      </c>
      <c r="G6081" t="s">
        <v>11</v>
      </c>
      <c r="H6081" s="1">
        <v>45000</v>
      </c>
    </row>
    <row r="6082" spans="1:8" x14ac:dyDescent="0.25">
      <c r="A6082" t="s">
        <v>6103</v>
      </c>
      <c r="B6082" t="s">
        <v>20</v>
      </c>
      <c r="C6082">
        <v>5</v>
      </c>
      <c r="D6082" t="s">
        <v>18</v>
      </c>
      <c r="E6082">
        <v>25</v>
      </c>
      <c r="F6082" t="s">
        <v>10</v>
      </c>
      <c r="G6082" t="s">
        <v>11</v>
      </c>
      <c r="H6082" s="1">
        <v>45168</v>
      </c>
    </row>
    <row r="6083" spans="1:8" x14ac:dyDescent="0.25">
      <c r="A6083" t="s">
        <v>6104</v>
      </c>
      <c r="B6083" t="s">
        <v>65</v>
      </c>
      <c r="C6083">
        <v>4</v>
      </c>
      <c r="D6083">
        <v>1.5</v>
      </c>
      <c r="E6083">
        <v>6</v>
      </c>
      <c r="F6083" t="s">
        <v>14</v>
      </c>
      <c r="H6083" s="1">
        <v>45085</v>
      </c>
    </row>
    <row r="6084" spans="1:8" x14ac:dyDescent="0.25">
      <c r="A6084" t="s">
        <v>6105</v>
      </c>
      <c r="B6084" t="s">
        <v>9</v>
      </c>
      <c r="C6084">
        <v>1</v>
      </c>
      <c r="D6084">
        <v>2</v>
      </c>
      <c r="E6084">
        <v>2</v>
      </c>
      <c r="F6084" t="s">
        <v>10</v>
      </c>
      <c r="G6084" t="s">
        <v>15</v>
      </c>
      <c r="H6084" s="1">
        <v>45118</v>
      </c>
    </row>
    <row r="6085" spans="1:8" x14ac:dyDescent="0.25">
      <c r="A6085" t="s">
        <v>6106</v>
      </c>
      <c r="B6085" t="s">
        <v>17</v>
      </c>
      <c r="C6085">
        <v>4</v>
      </c>
      <c r="D6085">
        <v>1</v>
      </c>
      <c r="E6085">
        <v>4</v>
      </c>
      <c r="F6085" t="s">
        <v>14</v>
      </c>
      <c r="H6085" s="1">
        <v>44992</v>
      </c>
    </row>
    <row r="6086" spans="1:8" x14ac:dyDescent="0.25">
      <c r="A6086" t="s">
        <v>6107</v>
      </c>
      <c r="B6086" t="s">
        <v>65</v>
      </c>
      <c r="C6086">
        <v>5</v>
      </c>
      <c r="D6086">
        <v>1.5</v>
      </c>
      <c r="E6086">
        <v>7.5</v>
      </c>
      <c r="G6086" t="s">
        <v>11</v>
      </c>
      <c r="H6086" s="1">
        <v>45102</v>
      </c>
    </row>
    <row r="6087" spans="1:8" x14ac:dyDescent="0.25">
      <c r="A6087" t="s">
        <v>6108</v>
      </c>
      <c r="B6087" t="s">
        <v>17</v>
      </c>
      <c r="C6087">
        <v>4</v>
      </c>
      <c r="E6087">
        <v>4</v>
      </c>
      <c r="F6087" t="s">
        <v>10</v>
      </c>
      <c r="G6087" t="s">
        <v>15</v>
      </c>
      <c r="H6087" t="s">
        <v>21</v>
      </c>
    </row>
    <row r="6088" spans="1:8" x14ac:dyDescent="0.25">
      <c r="A6088" t="s">
        <v>6109</v>
      </c>
      <c r="B6088" t="s">
        <v>25</v>
      </c>
      <c r="C6088">
        <v>1</v>
      </c>
      <c r="D6088">
        <v>4</v>
      </c>
      <c r="E6088">
        <v>4</v>
      </c>
      <c r="F6088" t="s">
        <v>23</v>
      </c>
      <c r="G6088" t="s">
        <v>11</v>
      </c>
      <c r="H6088" s="1">
        <v>45026</v>
      </c>
    </row>
    <row r="6089" spans="1:8" x14ac:dyDescent="0.25">
      <c r="A6089" t="s">
        <v>6110</v>
      </c>
      <c r="C6089">
        <v>3</v>
      </c>
      <c r="D6089">
        <v>4</v>
      </c>
      <c r="E6089">
        <v>12</v>
      </c>
      <c r="F6089" t="s">
        <v>21</v>
      </c>
      <c r="G6089" t="s">
        <v>18</v>
      </c>
      <c r="H6089" s="1">
        <v>45052</v>
      </c>
    </row>
    <row r="6090" spans="1:8" x14ac:dyDescent="0.25">
      <c r="A6090" t="s">
        <v>6111</v>
      </c>
      <c r="B6090" t="s">
        <v>9</v>
      </c>
      <c r="C6090">
        <v>4</v>
      </c>
      <c r="D6090" t="s">
        <v>18</v>
      </c>
      <c r="E6090">
        <v>8</v>
      </c>
      <c r="F6090" t="s">
        <v>10</v>
      </c>
      <c r="G6090" t="s">
        <v>11</v>
      </c>
      <c r="H6090" s="1">
        <v>44992</v>
      </c>
    </row>
    <row r="6091" spans="1:8" x14ac:dyDescent="0.25">
      <c r="A6091" t="s">
        <v>6112</v>
      </c>
      <c r="B6091" t="s">
        <v>65</v>
      </c>
      <c r="C6091">
        <v>4</v>
      </c>
      <c r="D6091">
        <v>1.5</v>
      </c>
      <c r="E6091">
        <v>6</v>
      </c>
      <c r="F6091" t="s">
        <v>23</v>
      </c>
      <c r="G6091" t="s">
        <v>11</v>
      </c>
      <c r="H6091" s="1">
        <v>45188</v>
      </c>
    </row>
    <row r="6092" spans="1:8" x14ac:dyDescent="0.25">
      <c r="A6092" t="s">
        <v>6113</v>
      </c>
      <c r="B6092" t="s">
        <v>13</v>
      </c>
      <c r="C6092">
        <v>1</v>
      </c>
      <c r="D6092">
        <v>3</v>
      </c>
      <c r="E6092">
        <v>3</v>
      </c>
      <c r="F6092" t="s">
        <v>14</v>
      </c>
      <c r="G6092" t="s">
        <v>15</v>
      </c>
      <c r="H6092" s="1">
        <v>45186</v>
      </c>
    </row>
    <row r="6093" spans="1:8" x14ac:dyDescent="0.25">
      <c r="A6093" t="s">
        <v>6114</v>
      </c>
      <c r="B6093" t="s">
        <v>9</v>
      </c>
      <c r="C6093">
        <v>5</v>
      </c>
      <c r="D6093">
        <v>2</v>
      </c>
      <c r="E6093">
        <v>10</v>
      </c>
      <c r="F6093" t="s">
        <v>14</v>
      </c>
      <c r="G6093" t="s">
        <v>11</v>
      </c>
      <c r="H6093" s="1">
        <v>45017</v>
      </c>
    </row>
    <row r="6094" spans="1:8" x14ac:dyDescent="0.25">
      <c r="A6094" t="s">
        <v>6115</v>
      </c>
      <c r="B6094" t="s">
        <v>18</v>
      </c>
      <c r="C6094">
        <v>2</v>
      </c>
      <c r="D6094">
        <v>4</v>
      </c>
      <c r="E6094">
        <v>8</v>
      </c>
      <c r="F6094" t="s">
        <v>10</v>
      </c>
      <c r="G6094" t="s">
        <v>15</v>
      </c>
      <c r="H6094" s="1">
        <v>45234</v>
      </c>
    </row>
    <row r="6095" spans="1:8" x14ac:dyDescent="0.25">
      <c r="A6095" t="s">
        <v>6116</v>
      </c>
      <c r="B6095" t="s">
        <v>17</v>
      </c>
      <c r="C6095">
        <v>4</v>
      </c>
      <c r="D6095">
        <v>1</v>
      </c>
      <c r="E6095">
        <v>4</v>
      </c>
      <c r="F6095" t="s">
        <v>23</v>
      </c>
      <c r="G6095" t="s">
        <v>11</v>
      </c>
      <c r="H6095" s="1">
        <v>45170</v>
      </c>
    </row>
    <row r="6096" spans="1:8" x14ac:dyDescent="0.25">
      <c r="A6096" t="s">
        <v>6117</v>
      </c>
      <c r="B6096" t="s">
        <v>17</v>
      </c>
      <c r="C6096">
        <v>1</v>
      </c>
      <c r="D6096">
        <v>1</v>
      </c>
      <c r="E6096">
        <v>1</v>
      </c>
      <c r="F6096" t="s">
        <v>23</v>
      </c>
      <c r="G6096" t="s">
        <v>11</v>
      </c>
      <c r="H6096" s="1">
        <v>45267</v>
      </c>
    </row>
    <row r="6097" spans="1:8" x14ac:dyDescent="0.25">
      <c r="A6097" t="s">
        <v>6118</v>
      </c>
      <c r="B6097" t="s">
        <v>13</v>
      </c>
      <c r="C6097">
        <v>4</v>
      </c>
      <c r="D6097">
        <v>3</v>
      </c>
      <c r="E6097">
        <v>12</v>
      </c>
      <c r="F6097" t="s">
        <v>23</v>
      </c>
      <c r="G6097" t="s">
        <v>15</v>
      </c>
      <c r="H6097" s="1">
        <v>45237</v>
      </c>
    </row>
    <row r="6098" spans="1:8" x14ac:dyDescent="0.25">
      <c r="A6098" t="s">
        <v>6119</v>
      </c>
      <c r="B6098" t="s">
        <v>13</v>
      </c>
      <c r="C6098">
        <v>3</v>
      </c>
      <c r="D6098">
        <v>3</v>
      </c>
      <c r="E6098">
        <v>9</v>
      </c>
      <c r="G6098" t="s">
        <v>18</v>
      </c>
      <c r="H6098" s="1">
        <v>45164</v>
      </c>
    </row>
    <row r="6099" spans="1:8" x14ac:dyDescent="0.25">
      <c r="A6099" t="s">
        <v>6120</v>
      </c>
      <c r="B6099" t="s">
        <v>20</v>
      </c>
      <c r="C6099">
        <v>1</v>
      </c>
      <c r="D6099">
        <v>5</v>
      </c>
      <c r="E6099">
        <v>5</v>
      </c>
      <c r="F6099" t="s">
        <v>14</v>
      </c>
      <c r="H6099" s="1">
        <v>45116</v>
      </c>
    </row>
    <row r="6100" spans="1:8" x14ac:dyDescent="0.25">
      <c r="A6100" t="s">
        <v>6121</v>
      </c>
      <c r="B6100" t="s">
        <v>20</v>
      </c>
      <c r="C6100">
        <v>2</v>
      </c>
      <c r="D6100">
        <v>5</v>
      </c>
      <c r="E6100">
        <v>10</v>
      </c>
      <c r="F6100" t="s">
        <v>10</v>
      </c>
      <c r="G6100" t="s">
        <v>15</v>
      </c>
      <c r="H6100" s="1">
        <v>44966</v>
      </c>
    </row>
    <row r="6101" spans="1:8" x14ac:dyDescent="0.25">
      <c r="A6101" t="s">
        <v>6122</v>
      </c>
      <c r="B6101" t="s">
        <v>13</v>
      </c>
      <c r="C6101">
        <v>2</v>
      </c>
      <c r="D6101">
        <v>3</v>
      </c>
      <c r="E6101">
        <v>6</v>
      </c>
      <c r="F6101" t="s">
        <v>10</v>
      </c>
      <c r="H6101" s="1">
        <v>44986</v>
      </c>
    </row>
    <row r="6102" spans="1:8" x14ac:dyDescent="0.25">
      <c r="A6102" t="s">
        <v>6123</v>
      </c>
      <c r="B6102" t="s">
        <v>28</v>
      </c>
      <c r="C6102" t="s">
        <v>18</v>
      </c>
      <c r="D6102">
        <v>4</v>
      </c>
      <c r="E6102">
        <v>16</v>
      </c>
      <c r="F6102" t="s">
        <v>18</v>
      </c>
      <c r="H6102" s="1">
        <v>45120</v>
      </c>
    </row>
    <row r="6103" spans="1:8" x14ac:dyDescent="0.25">
      <c r="A6103" t="s">
        <v>6124</v>
      </c>
      <c r="B6103" t="s">
        <v>9</v>
      </c>
      <c r="C6103">
        <v>3</v>
      </c>
      <c r="D6103">
        <v>2</v>
      </c>
      <c r="E6103">
        <v>6</v>
      </c>
      <c r="F6103" t="s">
        <v>21</v>
      </c>
      <c r="H6103" s="1">
        <v>44928</v>
      </c>
    </row>
    <row r="6104" spans="1:8" x14ac:dyDescent="0.25">
      <c r="A6104" t="s">
        <v>6125</v>
      </c>
      <c r="B6104" t="s">
        <v>13</v>
      </c>
      <c r="C6104">
        <v>5</v>
      </c>
      <c r="D6104">
        <v>3</v>
      </c>
      <c r="E6104">
        <v>15</v>
      </c>
      <c r="F6104" t="s">
        <v>14</v>
      </c>
      <c r="G6104" t="s">
        <v>11</v>
      </c>
      <c r="H6104" s="1">
        <v>44976</v>
      </c>
    </row>
    <row r="6105" spans="1:8" x14ac:dyDescent="0.25">
      <c r="A6105" t="s">
        <v>6126</v>
      </c>
      <c r="B6105" t="s">
        <v>39</v>
      </c>
      <c r="C6105">
        <v>5</v>
      </c>
      <c r="D6105">
        <v>3</v>
      </c>
      <c r="E6105">
        <v>15</v>
      </c>
      <c r="F6105" t="s">
        <v>21</v>
      </c>
      <c r="G6105" t="s">
        <v>18</v>
      </c>
      <c r="H6105" s="1">
        <v>45009</v>
      </c>
    </row>
    <row r="6106" spans="1:8" x14ac:dyDescent="0.25">
      <c r="A6106" t="s">
        <v>6127</v>
      </c>
      <c r="B6106" t="s">
        <v>9</v>
      </c>
      <c r="C6106">
        <v>3</v>
      </c>
      <c r="D6106">
        <v>2</v>
      </c>
      <c r="E6106">
        <v>6</v>
      </c>
      <c r="G6106" t="s">
        <v>15</v>
      </c>
      <c r="H6106" s="1">
        <v>45014</v>
      </c>
    </row>
    <row r="6107" spans="1:8" x14ac:dyDescent="0.25">
      <c r="A6107" t="s">
        <v>6128</v>
      </c>
      <c r="B6107" t="s">
        <v>20</v>
      </c>
      <c r="C6107">
        <v>4</v>
      </c>
      <c r="D6107">
        <v>5</v>
      </c>
      <c r="E6107">
        <v>20</v>
      </c>
      <c r="F6107" t="s">
        <v>23</v>
      </c>
      <c r="H6107" s="1">
        <v>45065</v>
      </c>
    </row>
    <row r="6108" spans="1:8" x14ac:dyDescent="0.25">
      <c r="A6108" t="s">
        <v>6129</v>
      </c>
      <c r="B6108" t="s">
        <v>20</v>
      </c>
      <c r="C6108">
        <v>5</v>
      </c>
      <c r="D6108">
        <v>5</v>
      </c>
      <c r="E6108">
        <v>25</v>
      </c>
      <c r="F6108" t="s">
        <v>14</v>
      </c>
      <c r="H6108" s="1">
        <v>45179</v>
      </c>
    </row>
    <row r="6109" spans="1:8" x14ac:dyDescent="0.25">
      <c r="A6109" t="s">
        <v>6130</v>
      </c>
      <c r="B6109" t="s">
        <v>13</v>
      </c>
      <c r="C6109">
        <v>1</v>
      </c>
      <c r="D6109">
        <v>3</v>
      </c>
      <c r="E6109">
        <v>3</v>
      </c>
      <c r="F6109" t="s">
        <v>14</v>
      </c>
      <c r="G6109" t="s">
        <v>11</v>
      </c>
      <c r="H6109" s="1">
        <v>45127</v>
      </c>
    </row>
    <row r="6110" spans="1:8" x14ac:dyDescent="0.25">
      <c r="A6110" t="s">
        <v>6131</v>
      </c>
      <c r="B6110" t="s">
        <v>25</v>
      </c>
      <c r="C6110">
        <v>2</v>
      </c>
      <c r="D6110">
        <v>4</v>
      </c>
      <c r="E6110">
        <v>8</v>
      </c>
      <c r="F6110" t="s">
        <v>14</v>
      </c>
      <c r="H6110" s="1">
        <v>45235</v>
      </c>
    </row>
    <row r="6111" spans="1:8" x14ac:dyDescent="0.25">
      <c r="A6111" t="s">
        <v>6132</v>
      </c>
      <c r="B6111" t="s">
        <v>13</v>
      </c>
      <c r="C6111">
        <v>3</v>
      </c>
      <c r="D6111">
        <v>3</v>
      </c>
      <c r="E6111">
        <v>9</v>
      </c>
      <c r="F6111" t="s">
        <v>10</v>
      </c>
      <c r="G6111" t="s">
        <v>15</v>
      </c>
      <c r="H6111" s="1">
        <v>45198</v>
      </c>
    </row>
    <row r="6112" spans="1:8" x14ac:dyDescent="0.25">
      <c r="A6112" t="s">
        <v>6133</v>
      </c>
      <c r="B6112" t="s">
        <v>28</v>
      </c>
      <c r="C6112">
        <v>5</v>
      </c>
      <c r="D6112">
        <v>4</v>
      </c>
      <c r="E6112">
        <v>20</v>
      </c>
      <c r="F6112" t="s">
        <v>23</v>
      </c>
      <c r="G6112" t="s">
        <v>11</v>
      </c>
      <c r="H6112" s="1">
        <v>44956</v>
      </c>
    </row>
    <row r="6113" spans="1:8" x14ac:dyDescent="0.25">
      <c r="A6113" t="s">
        <v>6134</v>
      </c>
      <c r="B6113" t="s">
        <v>20</v>
      </c>
      <c r="C6113">
        <v>5</v>
      </c>
      <c r="D6113">
        <v>5</v>
      </c>
      <c r="E6113" t="s">
        <v>18</v>
      </c>
      <c r="F6113" t="s">
        <v>14</v>
      </c>
      <c r="G6113" t="s">
        <v>11</v>
      </c>
      <c r="H6113" s="1">
        <v>44982</v>
      </c>
    </row>
    <row r="6114" spans="1:8" x14ac:dyDescent="0.25">
      <c r="A6114" t="s">
        <v>6135</v>
      </c>
      <c r="B6114" t="s">
        <v>17</v>
      </c>
      <c r="C6114">
        <v>2</v>
      </c>
      <c r="D6114">
        <v>1</v>
      </c>
      <c r="E6114">
        <v>2</v>
      </c>
      <c r="F6114" t="s">
        <v>10</v>
      </c>
      <c r="G6114" t="s">
        <v>15</v>
      </c>
      <c r="H6114" s="1">
        <v>44942</v>
      </c>
    </row>
    <row r="6115" spans="1:8" x14ac:dyDescent="0.25">
      <c r="A6115" t="s">
        <v>6136</v>
      </c>
      <c r="B6115" t="s">
        <v>39</v>
      </c>
      <c r="C6115">
        <v>4</v>
      </c>
      <c r="D6115">
        <v>3</v>
      </c>
      <c r="E6115">
        <v>12</v>
      </c>
      <c r="F6115" t="s">
        <v>10</v>
      </c>
      <c r="G6115" t="s">
        <v>15</v>
      </c>
      <c r="H6115" s="1">
        <v>45284</v>
      </c>
    </row>
    <row r="6116" spans="1:8" x14ac:dyDescent="0.25">
      <c r="A6116" t="s">
        <v>6137</v>
      </c>
      <c r="B6116" t="s">
        <v>65</v>
      </c>
      <c r="C6116">
        <v>3</v>
      </c>
      <c r="D6116">
        <v>1.5</v>
      </c>
      <c r="E6116">
        <v>4.5</v>
      </c>
      <c r="F6116" t="s">
        <v>10</v>
      </c>
      <c r="G6116" t="s">
        <v>18</v>
      </c>
      <c r="H6116" s="1">
        <v>45002</v>
      </c>
    </row>
    <row r="6117" spans="1:8" x14ac:dyDescent="0.25">
      <c r="A6117" t="s">
        <v>6138</v>
      </c>
      <c r="B6117" t="s">
        <v>17</v>
      </c>
      <c r="C6117">
        <v>2</v>
      </c>
      <c r="D6117">
        <v>1</v>
      </c>
      <c r="E6117">
        <v>2</v>
      </c>
      <c r="G6117" t="s">
        <v>15</v>
      </c>
      <c r="H6117" s="1">
        <v>45281</v>
      </c>
    </row>
    <row r="6118" spans="1:8" x14ac:dyDescent="0.25">
      <c r="A6118" t="s">
        <v>6139</v>
      </c>
      <c r="B6118" t="s">
        <v>9</v>
      </c>
      <c r="C6118">
        <v>5</v>
      </c>
      <c r="D6118">
        <v>2</v>
      </c>
      <c r="E6118">
        <v>10</v>
      </c>
      <c r="F6118" t="s">
        <v>23</v>
      </c>
      <c r="G6118" t="s">
        <v>15</v>
      </c>
      <c r="H6118" s="1">
        <v>44947</v>
      </c>
    </row>
    <row r="6119" spans="1:8" x14ac:dyDescent="0.25">
      <c r="A6119" t="s">
        <v>6140</v>
      </c>
      <c r="B6119" t="s">
        <v>39</v>
      </c>
      <c r="C6119">
        <v>3</v>
      </c>
      <c r="D6119">
        <v>3</v>
      </c>
      <c r="E6119">
        <v>9</v>
      </c>
      <c r="G6119" t="s">
        <v>15</v>
      </c>
      <c r="H6119" s="1">
        <v>45061</v>
      </c>
    </row>
    <row r="6120" spans="1:8" x14ac:dyDescent="0.25">
      <c r="A6120" t="s">
        <v>6141</v>
      </c>
      <c r="B6120" t="s">
        <v>65</v>
      </c>
      <c r="C6120">
        <v>3</v>
      </c>
      <c r="D6120">
        <v>1.5</v>
      </c>
      <c r="E6120">
        <v>4.5</v>
      </c>
      <c r="F6120" t="s">
        <v>14</v>
      </c>
      <c r="G6120" t="s">
        <v>11</v>
      </c>
      <c r="H6120" s="1">
        <v>45177</v>
      </c>
    </row>
    <row r="6121" spans="1:8" x14ac:dyDescent="0.25">
      <c r="A6121" t="s">
        <v>6142</v>
      </c>
      <c r="B6121" t="s">
        <v>25</v>
      </c>
      <c r="C6121">
        <v>5</v>
      </c>
      <c r="D6121">
        <v>4</v>
      </c>
      <c r="E6121">
        <v>20</v>
      </c>
      <c r="F6121" t="s">
        <v>10</v>
      </c>
      <c r="G6121" t="s">
        <v>15</v>
      </c>
      <c r="H6121" s="1">
        <v>45098</v>
      </c>
    </row>
    <row r="6122" spans="1:8" x14ac:dyDescent="0.25">
      <c r="A6122" t="s">
        <v>6143</v>
      </c>
      <c r="B6122" t="s">
        <v>18</v>
      </c>
      <c r="C6122">
        <v>1</v>
      </c>
      <c r="D6122">
        <v>3</v>
      </c>
      <c r="E6122">
        <v>3</v>
      </c>
      <c r="F6122" t="s">
        <v>21</v>
      </c>
      <c r="G6122" t="s">
        <v>18</v>
      </c>
      <c r="H6122" s="1">
        <v>45012</v>
      </c>
    </row>
    <row r="6123" spans="1:8" x14ac:dyDescent="0.25">
      <c r="A6123" t="s">
        <v>6144</v>
      </c>
      <c r="B6123" t="s">
        <v>65</v>
      </c>
      <c r="C6123">
        <v>4</v>
      </c>
      <c r="D6123">
        <v>1.5</v>
      </c>
      <c r="E6123">
        <v>6</v>
      </c>
      <c r="G6123" t="s">
        <v>15</v>
      </c>
      <c r="H6123" s="1">
        <v>44984</v>
      </c>
    </row>
    <row r="6124" spans="1:8" x14ac:dyDescent="0.25">
      <c r="A6124" t="s">
        <v>6145</v>
      </c>
      <c r="B6124" t="s">
        <v>13</v>
      </c>
      <c r="C6124">
        <v>1</v>
      </c>
      <c r="D6124">
        <v>3</v>
      </c>
      <c r="E6124">
        <v>3</v>
      </c>
      <c r="F6124" t="s">
        <v>18</v>
      </c>
      <c r="H6124" s="1">
        <v>45039</v>
      </c>
    </row>
    <row r="6125" spans="1:8" x14ac:dyDescent="0.25">
      <c r="A6125" t="s">
        <v>6146</v>
      </c>
      <c r="B6125" t="s">
        <v>25</v>
      </c>
      <c r="C6125">
        <v>4</v>
      </c>
      <c r="D6125">
        <v>4</v>
      </c>
      <c r="E6125">
        <v>16</v>
      </c>
      <c r="G6125" t="s">
        <v>21</v>
      </c>
      <c r="H6125" s="1">
        <v>45288</v>
      </c>
    </row>
    <row r="6126" spans="1:8" x14ac:dyDescent="0.25">
      <c r="A6126" t="s">
        <v>6147</v>
      </c>
      <c r="B6126" t="s">
        <v>28</v>
      </c>
      <c r="C6126">
        <v>2</v>
      </c>
      <c r="D6126">
        <v>4</v>
      </c>
      <c r="E6126">
        <v>8</v>
      </c>
      <c r="G6126" t="s">
        <v>11</v>
      </c>
      <c r="H6126" t="s">
        <v>21</v>
      </c>
    </row>
    <row r="6127" spans="1:8" x14ac:dyDescent="0.25">
      <c r="A6127" t="s">
        <v>6148</v>
      </c>
      <c r="B6127" t="s">
        <v>28</v>
      </c>
      <c r="C6127">
        <v>3</v>
      </c>
      <c r="D6127">
        <v>4</v>
      </c>
      <c r="E6127">
        <v>12</v>
      </c>
      <c r="G6127" t="s">
        <v>11</v>
      </c>
      <c r="H6127" s="1">
        <v>45190</v>
      </c>
    </row>
    <row r="6128" spans="1:8" x14ac:dyDescent="0.25">
      <c r="A6128" t="s">
        <v>6149</v>
      </c>
      <c r="B6128" t="s">
        <v>20</v>
      </c>
      <c r="C6128">
        <v>2</v>
      </c>
      <c r="D6128">
        <v>5</v>
      </c>
      <c r="E6128">
        <v>10</v>
      </c>
      <c r="F6128" t="s">
        <v>10</v>
      </c>
      <c r="H6128" s="1">
        <v>45231</v>
      </c>
    </row>
    <row r="6129" spans="1:8" x14ac:dyDescent="0.25">
      <c r="A6129" t="s">
        <v>6150</v>
      </c>
      <c r="B6129" t="s">
        <v>28</v>
      </c>
      <c r="C6129">
        <v>1</v>
      </c>
      <c r="E6129">
        <v>4</v>
      </c>
      <c r="G6129" t="s">
        <v>15</v>
      </c>
      <c r="H6129" s="1">
        <v>44930</v>
      </c>
    </row>
    <row r="6130" spans="1:8" x14ac:dyDescent="0.25">
      <c r="A6130" t="s">
        <v>6151</v>
      </c>
      <c r="B6130" t="s">
        <v>65</v>
      </c>
      <c r="C6130">
        <v>2</v>
      </c>
      <c r="D6130">
        <v>1.5</v>
      </c>
      <c r="E6130">
        <v>3</v>
      </c>
      <c r="F6130" t="s">
        <v>23</v>
      </c>
      <c r="G6130" t="s">
        <v>11</v>
      </c>
      <c r="H6130" s="1">
        <v>44986</v>
      </c>
    </row>
    <row r="6131" spans="1:8" x14ac:dyDescent="0.25">
      <c r="A6131" t="s">
        <v>6152</v>
      </c>
      <c r="B6131" t="s">
        <v>20</v>
      </c>
      <c r="C6131">
        <v>5</v>
      </c>
      <c r="D6131">
        <v>5</v>
      </c>
      <c r="E6131">
        <v>25</v>
      </c>
      <c r="F6131" t="s">
        <v>14</v>
      </c>
      <c r="H6131" s="1">
        <v>45165</v>
      </c>
    </row>
    <row r="6132" spans="1:8" x14ac:dyDescent="0.25">
      <c r="A6132" t="s">
        <v>6153</v>
      </c>
      <c r="B6132" t="s">
        <v>9</v>
      </c>
      <c r="C6132">
        <v>4</v>
      </c>
      <c r="D6132">
        <v>2</v>
      </c>
      <c r="E6132">
        <v>8</v>
      </c>
      <c r="G6132" t="s">
        <v>15</v>
      </c>
      <c r="H6132" s="1">
        <v>44973</v>
      </c>
    </row>
    <row r="6133" spans="1:8" x14ac:dyDescent="0.25">
      <c r="A6133" t="s">
        <v>6154</v>
      </c>
      <c r="B6133" t="s">
        <v>39</v>
      </c>
      <c r="C6133">
        <v>2</v>
      </c>
      <c r="D6133" t="s">
        <v>18</v>
      </c>
      <c r="E6133">
        <v>6</v>
      </c>
      <c r="F6133" t="s">
        <v>23</v>
      </c>
      <c r="G6133" t="s">
        <v>15</v>
      </c>
      <c r="H6133" s="1">
        <v>45272</v>
      </c>
    </row>
    <row r="6134" spans="1:8" x14ac:dyDescent="0.25">
      <c r="A6134" t="s">
        <v>6155</v>
      </c>
      <c r="B6134" t="s">
        <v>28</v>
      </c>
      <c r="C6134">
        <v>4</v>
      </c>
      <c r="D6134">
        <v>4</v>
      </c>
      <c r="E6134">
        <v>16</v>
      </c>
      <c r="F6134" t="s">
        <v>10</v>
      </c>
      <c r="G6134" t="s">
        <v>11</v>
      </c>
      <c r="H6134" s="1">
        <v>45257</v>
      </c>
    </row>
    <row r="6135" spans="1:8" x14ac:dyDescent="0.25">
      <c r="A6135" t="s">
        <v>6156</v>
      </c>
      <c r="B6135" t="s">
        <v>28</v>
      </c>
      <c r="C6135">
        <v>1</v>
      </c>
      <c r="D6135">
        <v>4</v>
      </c>
      <c r="E6135">
        <v>4</v>
      </c>
      <c r="H6135" s="1">
        <v>45246</v>
      </c>
    </row>
    <row r="6136" spans="1:8" x14ac:dyDescent="0.25">
      <c r="A6136" t="s">
        <v>6157</v>
      </c>
      <c r="B6136" t="s">
        <v>20</v>
      </c>
      <c r="C6136">
        <v>4</v>
      </c>
      <c r="D6136">
        <v>5</v>
      </c>
      <c r="E6136">
        <v>20</v>
      </c>
      <c r="G6136" t="s">
        <v>15</v>
      </c>
      <c r="H6136" s="1">
        <v>45098</v>
      </c>
    </row>
    <row r="6137" spans="1:8" x14ac:dyDescent="0.25">
      <c r="A6137" t="s">
        <v>6158</v>
      </c>
      <c r="B6137" t="s">
        <v>9</v>
      </c>
      <c r="C6137">
        <v>2</v>
      </c>
      <c r="D6137">
        <v>2</v>
      </c>
      <c r="E6137">
        <v>4</v>
      </c>
      <c r="F6137" t="s">
        <v>10</v>
      </c>
      <c r="G6137" t="s">
        <v>11</v>
      </c>
      <c r="H6137" s="1">
        <v>45080</v>
      </c>
    </row>
    <row r="6138" spans="1:8" x14ac:dyDescent="0.25">
      <c r="A6138" t="s">
        <v>6159</v>
      </c>
      <c r="C6138">
        <v>2</v>
      </c>
      <c r="D6138">
        <v>3</v>
      </c>
      <c r="E6138">
        <v>6</v>
      </c>
      <c r="F6138" t="s">
        <v>21</v>
      </c>
      <c r="G6138" t="s">
        <v>11</v>
      </c>
    </row>
    <row r="6139" spans="1:8" x14ac:dyDescent="0.25">
      <c r="A6139" t="s">
        <v>6160</v>
      </c>
      <c r="B6139" t="s">
        <v>21</v>
      </c>
      <c r="C6139">
        <v>2</v>
      </c>
      <c r="D6139">
        <v>5</v>
      </c>
      <c r="E6139">
        <v>10</v>
      </c>
      <c r="F6139" t="s">
        <v>23</v>
      </c>
      <c r="H6139" s="1">
        <v>45003</v>
      </c>
    </row>
    <row r="6140" spans="1:8" x14ac:dyDescent="0.25">
      <c r="A6140" t="s">
        <v>6161</v>
      </c>
      <c r="B6140" t="s">
        <v>13</v>
      </c>
      <c r="C6140">
        <v>5</v>
      </c>
      <c r="D6140">
        <v>3</v>
      </c>
      <c r="E6140">
        <v>15</v>
      </c>
      <c r="F6140" t="s">
        <v>10</v>
      </c>
      <c r="H6140" s="1">
        <v>45074</v>
      </c>
    </row>
    <row r="6141" spans="1:8" x14ac:dyDescent="0.25">
      <c r="A6141" t="s">
        <v>6162</v>
      </c>
      <c r="B6141" t="s">
        <v>17</v>
      </c>
      <c r="C6141">
        <v>2</v>
      </c>
      <c r="D6141">
        <v>1</v>
      </c>
      <c r="E6141">
        <v>2</v>
      </c>
      <c r="H6141" s="1">
        <v>45202</v>
      </c>
    </row>
    <row r="6142" spans="1:8" x14ac:dyDescent="0.25">
      <c r="A6142" t="s">
        <v>6163</v>
      </c>
      <c r="B6142" t="s">
        <v>39</v>
      </c>
      <c r="C6142">
        <v>3</v>
      </c>
      <c r="D6142">
        <v>3</v>
      </c>
      <c r="E6142">
        <v>9</v>
      </c>
      <c r="F6142" t="s">
        <v>14</v>
      </c>
      <c r="G6142" t="s">
        <v>18</v>
      </c>
      <c r="H6142" s="1">
        <v>45037</v>
      </c>
    </row>
    <row r="6143" spans="1:8" x14ac:dyDescent="0.25">
      <c r="A6143" t="s">
        <v>6164</v>
      </c>
      <c r="C6143">
        <v>4</v>
      </c>
      <c r="D6143">
        <v>1</v>
      </c>
      <c r="E6143">
        <v>4</v>
      </c>
      <c r="G6143" t="s">
        <v>11</v>
      </c>
      <c r="H6143" t="s">
        <v>21</v>
      </c>
    </row>
    <row r="6144" spans="1:8" x14ac:dyDescent="0.25">
      <c r="A6144" t="s">
        <v>6165</v>
      </c>
      <c r="B6144" t="s">
        <v>9</v>
      </c>
      <c r="C6144">
        <v>2</v>
      </c>
      <c r="E6144">
        <v>4</v>
      </c>
      <c r="F6144" t="s">
        <v>14</v>
      </c>
      <c r="G6144" t="s">
        <v>11</v>
      </c>
      <c r="H6144" s="1">
        <v>45148</v>
      </c>
    </row>
    <row r="6145" spans="1:8" x14ac:dyDescent="0.25">
      <c r="A6145" t="s">
        <v>6166</v>
      </c>
      <c r="B6145" t="s">
        <v>65</v>
      </c>
      <c r="C6145">
        <v>1</v>
      </c>
      <c r="D6145">
        <v>1.5</v>
      </c>
      <c r="E6145">
        <v>1.5</v>
      </c>
      <c r="F6145" t="s">
        <v>23</v>
      </c>
      <c r="G6145" t="s">
        <v>15</v>
      </c>
      <c r="H6145" s="1">
        <v>45206</v>
      </c>
    </row>
    <row r="6146" spans="1:8" x14ac:dyDescent="0.25">
      <c r="A6146" t="s">
        <v>6167</v>
      </c>
      <c r="B6146" t="s">
        <v>13</v>
      </c>
      <c r="C6146">
        <v>4</v>
      </c>
      <c r="D6146" t="s">
        <v>18</v>
      </c>
      <c r="E6146">
        <v>12</v>
      </c>
      <c r="G6146" t="s">
        <v>11</v>
      </c>
      <c r="H6146" s="1">
        <v>44936</v>
      </c>
    </row>
    <row r="6147" spans="1:8" x14ac:dyDescent="0.25">
      <c r="A6147" t="s">
        <v>6168</v>
      </c>
      <c r="B6147" t="s">
        <v>9</v>
      </c>
      <c r="C6147">
        <v>5</v>
      </c>
      <c r="D6147">
        <v>2</v>
      </c>
      <c r="E6147">
        <v>10</v>
      </c>
      <c r="F6147" t="s">
        <v>14</v>
      </c>
      <c r="G6147" t="s">
        <v>15</v>
      </c>
      <c r="H6147" s="1">
        <v>45281</v>
      </c>
    </row>
    <row r="6148" spans="1:8" x14ac:dyDescent="0.25">
      <c r="A6148" t="s">
        <v>6169</v>
      </c>
      <c r="B6148" t="s">
        <v>25</v>
      </c>
      <c r="C6148">
        <v>5</v>
      </c>
      <c r="D6148">
        <v>4</v>
      </c>
      <c r="E6148">
        <v>20</v>
      </c>
      <c r="F6148" t="s">
        <v>14</v>
      </c>
      <c r="H6148" s="1">
        <v>44955</v>
      </c>
    </row>
    <row r="6149" spans="1:8" x14ac:dyDescent="0.25">
      <c r="A6149" t="s">
        <v>6170</v>
      </c>
      <c r="B6149" t="s">
        <v>25</v>
      </c>
      <c r="C6149">
        <v>4</v>
      </c>
      <c r="D6149">
        <v>4</v>
      </c>
      <c r="E6149">
        <v>16</v>
      </c>
      <c r="F6149" t="s">
        <v>14</v>
      </c>
      <c r="G6149" t="s">
        <v>15</v>
      </c>
      <c r="H6149" s="1">
        <v>45095</v>
      </c>
    </row>
    <row r="6150" spans="1:8" x14ac:dyDescent="0.25">
      <c r="A6150" t="s">
        <v>6171</v>
      </c>
      <c r="B6150" t="s">
        <v>13</v>
      </c>
      <c r="C6150">
        <v>3</v>
      </c>
      <c r="D6150">
        <v>3</v>
      </c>
      <c r="E6150">
        <v>9</v>
      </c>
      <c r="F6150" t="s">
        <v>23</v>
      </c>
      <c r="H6150" s="1">
        <v>44990</v>
      </c>
    </row>
    <row r="6151" spans="1:8" x14ac:dyDescent="0.25">
      <c r="A6151" t="s">
        <v>6172</v>
      </c>
      <c r="B6151" t="s">
        <v>13</v>
      </c>
      <c r="C6151">
        <v>5</v>
      </c>
      <c r="D6151">
        <v>3</v>
      </c>
      <c r="E6151">
        <v>15</v>
      </c>
      <c r="H6151" s="1">
        <v>45065</v>
      </c>
    </row>
    <row r="6152" spans="1:8" x14ac:dyDescent="0.25">
      <c r="A6152" t="s">
        <v>6173</v>
      </c>
      <c r="B6152" t="s">
        <v>13</v>
      </c>
      <c r="C6152">
        <v>2</v>
      </c>
      <c r="D6152">
        <v>3</v>
      </c>
      <c r="E6152">
        <v>6</v>
      </c>
      <c r="F6152" t="s">
        <v>23</v>
      </c>
      <c r="H6152" s="1">
        <v>45026</v>
      </c>
    </row>
    <row r="6153" spans="1:8" x14ac:dyDescent="0.25">
      <c r="A6153" t="s">
        <v>6174</v>
      </c>
      <c r="B6153" t="s">
        <v>39</v>
      </c>
      <c r="C6153">
        <v>4</v>
      </c>
      <c r="D6153">
        <v>3</v>
      </c>
      <c r="E6153">
        <v>12</v>
      </c>
      <c r="F6153" t="s">
        <v>14</v>
      </c>
      <c r="H6153" s="1">
        <v>44976</v>
      </c>
    </row>
    <row r="6154" spans="1:8" x14ac:dyDescent="0.25">
      <c r="A6154" t="s">
        <v>6175</v>
      </c>
      <c r="B6154" t="s">
        <v>28</v>
      </c>
      <c r="C6154">
        <v>2</v>
      </c>
      <c r="D6154">
        <v>4</v>
      </c>
      <c r="E6154">
        <v>8</v>
      </c>
      <c r="F6154" t="s">
        <v>10</v>
      </c>
      <c r="G6154" t="s">
        <v>11</v>
      </c>
      <c r="H6154" s="1">
        <v>45132</v>
      </c>
    </row>
    <row r="6155" spans="1:8" x14ac:dyDescent="0.25">
      <c r="A6155" t="s">
        <v>6176</v>
      </c>
      <c r="B6155" t="s">
        <v>13</v>
      </c>
      <c r="C6155">
        <v>4</v>
      </c>
      <c r="D6155">
        <v>3</v>
      </c>
      <c r="E6155">
        <v>12</v>
      </c>
      <c r="F6155" t="s">
        <v>14</v>
      </c>
      <c r="H6155" s="1">
        <v>45150</v>
      </c>
    </row>
    <row r="6156" spans="1:8" x14ac:dyDescent="0.25">
      <c r="A6156" t="s">
        <v>6177</v>
      </c>
      <c r="B6156" t="s">
        <v>9</v>
      </c>
      <c r="C6156">
        <v>4</v>
      </c>
      <c r="D6156">
        <v>2</v>
      </c>
      <c r="E6156">
        <v>8</v>
      </c>
      <c r="G6156" t="s">
        <v>11</v>
      </c>
      <c r="H6156" s="1">
        <v>45280</v>
      </c>
    </row>
    <row r="6157" spans="1:8" x14ac:dyDescent="0.25">
      <c r="A6157" t="s">
        <v>6178</v>
      </c>
      <c r="B6157" t="s">
        <v>20</v>
      </c>
      <c r="C6157">
        <v>2</v>
      </c>
      <c r="D6157">
        <v>5</v>
      </c>
      <c r="E6157">
        <v>10</v>
      </c>
      <c r="F6157" t="s">
        <v>23</v>
      </c>
      <c r="H6157" s="1">
        <v>45002</v>
      </c>
    </row>
    <row r="6158" spans="1:8" x14ac:dyDescent="0.25">
      <c r="A6158" t="s">
        <v>6179</v>
      </c>
      <c r="B6158" t="s">
        <v>39</v>
      </c>
      <c r="C6158">
        <v>1</v>
      </c>
      <c r="D6158">
        <v>3</v>
      </c>
      <c r="E6158">
        <v>3</v>
      </c>
      <c r="F6158" t="s">
        <v>21</v>
      </c>
      <c r="G6158" t="s">
        <v>15</v>
      </c>
      <c r="H6158" s="1">
        <v>44969</v>
      </c>
    </row>
    <row r="6159" spans="1:8" x14ac:dyDescent="0.25">
      <c r="A6159" t="s">
        <v>6180</v>
      </c>
      <c r="B6159" t="s">
        <v>20</v>
      </c>
      <c r="C6159">
        <v>3</v>
      </c>
      <c r="D6159">
        <v>5</v>
      </c>
      <c r="E6159">
        <v>15</v>
      </c>
      <c r="F6159" t="s">
        <v>10</v>
      </c>
      <c r="G6159" t="s">
        <v>18</v>
      </c>
      <c r="H6159" s="1">
        <v>45273</v>
      </c>
    </row>
    <row r="6160" spans="1:8" x14ac:dyDescent="0.25">
      <c r="A6160" t="s">
        <v>6181</v>
      </c>
      <c r="B6160" t="s">
        <v>39</v>
      </c>
      <c r="C6160">
        <v>4</v>
      </c>
      <c r="D6160">
        <v>3</v>
      </c>
      <c r="E6160">
        <v>12</v>
      </c>
      <c r="F6160" t="s">
        <v>10</v>
      </c>
      <c r="H6160" s="1">
        <v>45205</v>
      </c>
    </row>
    <row r="6161" spans="1:8" x14ac:dyDescent="0.25">
      <c r="A6161" t="s">
        <v>6182</v>
      </c>
      <c r="B6161" t="s">
        <v>28</v>
      </c>
      <c r="C6161">
        <v>1</v>
      </c>
      <c r="D6161">
        <v>4</v>
      </c>
      <c r="E6161">
        <v>4</v>
      </c>
      <c r="F6161" t="s">
        <v>10</v>
      </c>
      <c r="G6161" t="s">
        <v>11</v>
      </c>
      <c r="H6161" s="1">
        <v>45277</v>
      </c>
    </row>
    <row r="6162" spans="1:8" x14ac:dyDescent="0.25">
      <c r="A6162" t="s">
        <v>6183</v>
      </c>
      <c r="B6162" t="s">
        <v>17</v>
      </c>
      <c r="C6162">
        <v>1</v>
      </c>
      <c r="D6162">
        <v>1</v>
      </c>
      <c r="E6162">
        <v>1</v>
      </c>
      <c r="F6162" t="s">
        <v>23</v>
      </c>
      <c r="G6162" t="s">
        <v>11</v>
      </c>
      <c r="H6162" s="1">
        <v>45000</v>
      </c>
    </row>
    <row r="6163" spans="1:8" x14ac:dyDescent="0.25">
      <c r="A6163" t="s">
        <v>6184</v>
      </c>
      <c r="B6163" t="s">
        <v>13</v>
      </c>
      <c r="C6163">
        <v>1</v>
      </c>
      <c r="D6163">
        <v>3</v>
      </c>
      <c r="E6163">
        <v>3</v>
      </c>
      <c r="F6163" t="s">
        <v>14</v>
      </c>
      <c r="G6163" t="s">
        <v>11</v>
      </c>
      <c r="H6163" s="1">
        <v>45190</v>
      </c>
    </row>
    <row r="6164" spans="1:8" x14ac:dyDescent="0.25">
      <c r="A6164" t="s">
        <v>6185</v>
      </c>
      <c r="B6164" t="s">
        <v>17</v>
      </c>
      <c r="C6164">
        <v>4</v>
      </c>
      <c r="D6164">
        <v>1</v>
      </c>
      <c r="E6164">
        <v>4</v>
      </c>
      <c r="G6164" t="s">
        <v>11</v>
      </c>
      <c r="H6164" s="1">
        <v>45203</v>
      </c>
    </row>
    <row r="6165" spans="1:8" x14ac:dyDescent="0.25">
      <c r="A6165" t="s">
        <v>6186</v>
      </c>
      <c r="B6165" t="s">
        <v>17</v>
      </c>
      <c r="C6165">
        <v>1</v>
      </c>
      <c r="D6165">
        <v>1</v>
      </c>
      <c r="E6165">
        <v>1</v>
      </c>
      <c r="F6165" t="s">
        <v>23</v>
      </c>
      <c r="H6165" s="1">
        <v>45113</v>
      </c>
    </row>
    <row r="6166" spans="1:8" x14ac:dyDescent="0.25">
      <c r="A6166" t="s">
        <v>6187</v>
      </c>
      <c r="B6166" t="s">
        <v>20</v>
      </c>
      <c r="C6166">
        <v>2</v>
      </c>
      <c r="D6166">
        <v>5</v>
      </c>
      <c r="E6166">
        <v>10</v>
      </c>
      <c r="F6166" t="s">
        <v>14</v>
      </c>
      <c r="G6166" t="s">
        <v>11</v>
      </c>
      <c r="H6166" s="1">
        <v>45286</v>
      </c>
    </row>
    <row r="6167" spans="1:8" x14ac:dyDescent="0.25">
      <c r="A6167" t="s">
        <v>6188</v>
      </c>
      <c r="B6167" t="s">
        <v>28</v>
      </c>
      <c r="C6167">
        <v>2</v>
      </c>
      <c r="D6167">
        <v>4</v>
      </c>
      <c r="E6167">
        <v>8</v>
      </c>
      <c r="F6167" t="s">
        <v>10</v>
      </c>
      <c r="H6167" s="1">
        <v>45117</v>
      </c>
    </row>
    <row r="6168" spans="1:8" x14ac:dyDescent="0.25">
      <c r="A6168" t="s">
        <v>6189</v>
      </c>
      <c r="B6168" t="s">
        <v>21</v>
      </c>
      <c r="C6168">
        <v>2</v>
      </c>
      <c r="D6168">
        <v>3</v>
      </c>
      <c r="E6168">
        <v>6</v>
      </c>
      <c r="F6168" t="s">
        <v>23</v>
      </c>
      <c r="G6168" t="s">
        <v>11</v>
      </c>
      <c r="H6168" s="1">
        <v>45091</v>
      </c>
    </row>
    <row r="6169" spans="1:8" x14ac:dyDescent="0.25">
      <c r="A6169" t="s">
        <v>6190</v>
      </c>
      <c r="B6169" t="s">
        <v>13</v>
      </c>
      <c r="C6169">
        <v>2</v>
      </c>
      <c r="D6169">
        <v>3</v>
      </c>
      <c r="E6169">
        <v>6</v>
      </c>
      <c r="F6169" t="s">
        <v>14</v>
      </c>
      <c r="G6169" t="s">
        <v>11</v>
      </c>
      <c r="H6169" s="1">
        <v>45186</v>
      </c>
    </row>
    <row r="6170" spans="1:8" x14ac:dyDescent="0.25">
      <c r="A6170" t="s">
        <v>6191</v>
      </c>
      <c r="B6170" t="s">
        <v>28</v>
      </c>
      <c r="C6170">
        <v>2</v>
      </c>
      <c r="D6170">
        <v>4</v>
      </c>
      <c r="E6170">
        <v>8</v>
      </c>
      <c r="F6170" t="s">
        <v>23</v>
      </c>
      <c r="H6170" s="1">
        <v>44990</v>
      </c>
    </row>
    <row r="6171" spans="1:8" x14ac:dyDescent="0.25">
      <c r="A6171" t="s">
        <v>6192</v>
      </c>
      <c r="B6171" t="s">
        <v>13</v>
      </c>
      <c r="C6171">
        <v>4</v>
      </c>
      <c r="D6171">
        <v>3</v>
      </c>
      <c r="E6171">
        <v>12</v>
      </c>
      <c r="F6171" t="s">
        <v>14</v>
      </c>
      <c r="H6171" s="1">
        <v>45075</v>
      </c>
    </row>
    <row r="6172" spans="1:8" x14ac:dyDescent="0.25">
      <c r="A6172" t="s">
        <v>6193</v>
      </c>
      <c r="B6172" t="s">
        <v>39</v>
      </c>
      <c r="C6172">
        <v>2</v>
      </c>
      <c r="D6172">
        <v>3</v>
      </c>
      <c r="E6172">
        <v>6</v>
      </c>
      <c r="F6172" t="s">
        <v>23</v>
      </c>
      <c r="G6172" t="s">
        <v>15</v>
      </c>
      <c r="H6172" s="1">
        <v>44957</v>
      </c>
    </row>
    <row r="6173" spans="1:8" x14ac:dyDescent="0.25">
      <c r="A6173" t="s">
        <v>6194</v>
      </c>
      <c r="B6173" t="s">
        <v>21</v>
      </c>
      <c r="C6173">
        <v>1</v>
      </c>
      <c r="D6173">
        <v>4</v>
      </c>
      <c r="E6173" t="s">
        <v>18</v>
      </c>
      <c r="F6173" t="s">
        <v>10</v>
      </c>
      <c r="G6173" t="s">
        <v>11</v>
      </c>
      <c r="H6173" s="1">
        <v>45206</v>
      </c>
    </row>
    <row r="6174" spans="1:8" x14ac:dyDescent="0.25">
      <c r="A6174" t="s">
        <v>6195</v>
      </c>
      <c r="B6174" t="s">
        <v>17</v>
      </c>
      <c r="C6174">
        <v>4</v>
      </c>
      <c r="D6174">
        <v>1</v>
      </c>
      <c r="E6174">
        <v>4</v>
      </c>
      <c r="F6174" t="s">
        <v>10</v>
      </c>
      <c r="G6174" t="s">
        <v>15</v>
      </c>
      <c r="H6174" s="1">
        <v>45267</v>
      </c>
    </row>
    <row r="6175" spans="1:8" x14ac:dyDescent="0.25">
      <c r="A6175" t="s">
        <v>6196</v>
      </c>
      <c r="B6175" t="s">
        <v>9</v>
      </c>
      <c r="C6175">
        <v>1</v>
      </c>
      <c r="D6175">
        <v>2</v>
      </c>
      <c r="E6175">
        <v>2</v>
      </c>
      <c r="H6175" s="1">
        <v>44997</v>
      </c>
    </row>
    <row r="6176" spans="1:8" x14ac:dyDescent="0.25">
      <c r="A6176" t="s">
        <v>6197</v>
      </c>
      <c r="B6176" t="s">
        <v>20</v>
      </c>
      <c r="C6176">
        <v>1</v>
      </c>
      <c r="D6176">
        <v>5</v>
      </c>
      <c r="E6176" t="s">
        <v>18</v>
      </c>
      <c r="F6176" t="s">
        <v>23</v>
      </c>
      <c r="H6176" s="1">
        <v>45023</v>
      </c>
    </row>
    <row r="6177" spans="1:8" x14ac:dyDescent="0.25">
      <c r="A6177" t="s">
        <v>6198</v>
      </c>
      <c r="B6177" t="s">
        <v>13</v>
      </c>
      <c r="C6177">
        <v>4</v>
      </c>
      <c r="D6177">
        <v>3</v>
      </c>
      <c r="E6177">
        <v>12</v>
      </c>
      <c r="F6177" t="s">
        <v>23</v>
      </c>
      <c r="H6177" s="1">
        <v>45165</v>
      </c>
    </row>
    <row r="6178" spans="1:8" x14ac:dyDescent="0.25">
      <c r="A6178" t="s">
        <v>6199</v>
      </c>
      <c r="B6178" t="s">
        <v>21</v>
      </c>
      <c r="C6178">
        <v>3</v>
      </c>
      <c r="D6178">
        <v>1</v>
      </c>
      <c r="E6178">
        <v>3</v>
      </c>
      <c r="F6178" t="s">
        <v>14</v>
      </c>
      <c r="H6178" s="1">
        <v>45114</v>
      </c>
    </row>
    <row r="6179" spans="1:8" x14ac:dyDescent="0.25">
      <c r="A6179" t="s">
        <v>6200</v>
      </c>
      <c r="B6179" t="s">
        <v>21</v>
      </c>
      <c r="C6179">
        <v>4</v>
      </c>
      <c r="D6179" t="s">
        <v>18</v>
      </c>
      <c r="E6179">
        <v>16</v>
      </c>
      <c r="F6179" t="s">
        <v>21</v>
      </c>
      <c r="G6179" t="s">
        <v>11</v>
      </c>
      <c r="H6179" s="1">
        <v>45076</v>
      </c>
    </row>
    <row r="6180" spans="1:8" x14ac:dyDescent="0.25">
      <c r="A6180" t="s">
        <v>6201</v>
      </c>
      <c r="B6180" t="s">
        <v>28</v>
      </c>
      <c r="C6180">
        <v>5</v>
      </c>
      <c r="D6180" t="s">
        <v>21</v>
      </c>
      <c r="E6180">
        <v>20</v>
      </c>
      <c r="G6180" t="s">
        <v>11</v>
      </c>
      <c r="H6180" s="1">
        <v>45001</v>
      </c>
    </row>
    <row r="6181" spans="1:8" x14ac:dyDescent="0.25">
      <c r="A6181" t="s">
        <v>6202</v>
      </c>
      <c r="B6181" t="s">
        <v>13</v>
      </c>
      <c r="C6181">
        <v>4</v>
      </c>
      <c r="D6181">
        <v>3</v>
      </c>
      <c r="E6181">
        <v>12</v>
      </c>
      <c r="F6181" t="s">
        <v>23</v>
      </c>
      <c r="G6181" t="s">
        <v>18</v>
      </c>
      <c r="H6181" s="1">
        <v>45248</v>
      </c>
    </row>
    <row r="6182" spans="1:8" x14ac:dyDescent="0.25">
      <c r="A6182" t="s">
        <v>6203</v>
      </c>
      <c r="B6182" t="s">
        <v>9</v>
      </c>
      <c r="C6182">
        <v>2</v>
      </c>
      <c r="D6182">
        <v>2</v>
      </c>
      <c r="E6182">
        <v>4</v>
      </c>
      <c r="G6182" t="s">
        <v>21</v>
      </c>
      <c r="H6182" s="1">
        <v>45240</v>
      </c>
    </row>
    <row r="6183" spans="1:8" x14ac:dyDescent="0.25">
      <c r="A6183" t="s">
        <v>6204</v>
      </c>
      <c r="B6183" t="s">
        <v>17</v>
      </c>
      <c r="C6183">
        <v>2</v>
      </c>
      <c r="D6183">
        <v>1</v>
      </c>
      <c r="E6183">
        <v>2</v>
      </c>
      <c r="G6183" t="s">
        <v>15</v>
      </c>
      <c r="H6183" s="1">
        <v>45229</v>
      </c>
    </row>
    <row r="6184" spans="1:8" x14ac:dyDescent="0.25">
      <c r="A6184" t="s">
        <v>6205</v>
      </c>
      <c r="B6184" t="s">
        <v>9</v>
      </c>
      <c r="C6184">
        <v>1</v>
      </c>
      <c r="D6184">
        <v>2</v>
      </c>
      <c r="E6184">
        <v>2</v>
      </c>
      <c r="F6184" t="s">
        <v>23</v>
      </c>
      <c r="G6184" t="s">
        <v>11</v>
      </c>
      <c r="H6184" s="1">
        <v>45232</v>
      </c>
    </row>
    <row r="6185" spans="1:8" x14ac:dyDescent="0.25">
      <c r="A6185" t="s">
        <v>6206</v>
      </c>
      <c r="B6185" t="s">
        <v>65</v>
      </c>
      <c r="C6185">
        <v>1</v>
      </c>
      <c r="D6185">
        <v>1.5</v>
      </c>
      <c r="E6185">
        <v>1.5</v>
      </c>
      <c r="G6185" t="s">
        <v>11</v>
      </c>
      <c r="H6185" s="1">
        <v>45187</v>
      </c>
    </row>
    <row r="6186" spans="1:8" x14ac:dyDescent="0.25">
      <c r="A6186" t="s">
        <v>6207</v>
      </c>
      <c r="B6186" t="s">
        <v>17</v>
      </c>
      <c r="C6186">
        <v>4</v>
      </c>
      <c r="D6186">
        <v>1</v>
      </c>
      <c r="E6186">
        <v>4</v>
      </c>
      <c r="F6186" t="s">
        <v>23</v>
      </c>
      <c r="G6186" t="s">
        <v>11</v>
      </c>
      <c r="H6186" s="1">
        <v>45009</v>
      </c>
    </row>
    <row r="6187" spans="1:8" x14ac:dyDescent="0.25">
      <c r="A6187" t="s">
        <v>6208</v>
      </c>
      <c r="B6187" t="s">
        <v>65</v>
      </c>
      <c r="C6187">
        <v>2</v>
      </c>
      <c r="D6187">
        <v>1.5</v>
      </c>
      <c r="E6187">
        <v>3</v>
      </c>
      <c r="F6187" t="s">
        <v>14</v>
      </c>
      <c r="H6187" s="1">
        <v>45025</v>
      </c>
    </row>
    <row r="6188" spans="1:8" x14ac:dyDescent="0.25">
      <c r="A6188" t="s">
        <v>6209</v>
      </c>
      <c r="B6188" t="s">
        <v>20</v>
      </c>
      <c r="C6188">
        <v>4</v>
      </c>
      <c r="D6188">
        <v>5</v>
      </c>
      <c r="E6188">
        <v>20</v>
      </c>
      <c r="F6188" t="s">
        <v>23</v>
      </c>
      <c r="H6188" s="1">
        <v>44934</v>
      </c>
    </row>
    <row r="6189" spans="1:8" x14ac:dyDescent="0.25">
      <c r="A6189" t="s">
        <v>6210</v>
      </c>
      <c r="B6189" t="s">
        <v>13</v>
      </c>
      <c r="D6189">
        <v>3</v>
      </c>
      <c r="E6189">
        <v>12</v>
      </c>
      <c r="G6189" t="s">
        <v>15</v>
      </c>
      <c r="H6189" s="1">
        <v>45035</v>
      </c>
    </row>
    <row r="6190" spans="1:8" x14ac:dyDescent="0.25">
      <c r="A6190" t="s">
        <v>6211</v>
      </c>
      <c r="B6190" t="s">
        <v>65</v>
      </c>
      <c r="C6190">
        <v>5</v>
      </c>
      <c r="D6190">
        <v>1.5</v>
      </c>
      <c r="E6190" t="s">
        <v>18</v>
      </c>
      <c r="F6190" t="s">
        <v>14</v>
      </c>
      <c r="H6190" s="1">
        <v>44962</v>
      </c>
    </row>
    <row r="6191" spans="1:8" x14ac:dyDescent="0.25">
      <c r="A6191" t="s">
        <v>6212</v>
      </c>
      <c r="B6191" t="s">
        <v>20</v>
      </c>
      <c r="C6191">
        <v>2</v>
      </c>
      <c r="D6191">
        <v>5</v>
      </c>
      <c r="E6191">
        <v>10</v>
      </c>
      <c r="F6191" t="s">
        <v>10</v>
      </c>
      <c r="G6191" t="s">
        <v>21</v>
      </c>
      <c r="H6191" s="1">
        <v>45271</v>
      </c>
    </row>
    <row r="6192" spans="1:8" x14ac:dyDescent="0.25">
      <c r="A6192" t="s">
        <v>6213</v>
      </c>
      <c r="B6192" t="s">
        <v>13</v>
      </c>
      <c r="C6192">
        <v>5</v>
      </c>
      <c r="D6192">
        <v>3</v>
      </c>
      <c r="E6192">
        <v>15</v>
      </c>
      <c r="F6192" t="s">
        <v>10</v>
      </c>
      <c r="G6192" t="s">
        <v>15</v>
      </c>
      <c r="H6192" s="1">
        <v>45142</v>
      </c>
    </row>
    <row r="6193" spans="1:8" x14ac:dyDescent="0.25">
      <c r="A6193" t="s">
        <v>6214</v>
      </c>
      <c r="B6193" t="s">
        <v>28</v>
      </c>
      <c r="C6193">
        <v>2</v>
      </c>
      <c r="D6193">
        <v>4</v>
      </c>
      <c r="E6193">
        <v>8</v>
      </c>
      <c r="F6193" t="s">
        <v>18</v>
      </c>
      <c r="G6193" t="s">
        <v>18</v>
      </c>
      <c r="H6193" s="1">
        <v>45010</v>
      </c>
    </row>
    <row r="6194" spans="1:8" x14ac:dyDescent="0.25">
      <c r="A6194" t="s">
        <v>6215</v>
      </c>
      <c r="B6194" t="s">
        <v>21</v>
      </c>
      <c r="D6194">
        <v>4</v>
      </c>
      <c r="E6194">
        <v>12</v>
      </c>
      <c r="H6194" s="1">
        <v>45210</v>
      </c>
    </row>
    <row r="6195" spans="1:8" x14ac:dyDescent="0.25">
      <c r="A6195" t="s">
        <v>6216</v>
      </c>
      <c r="B6195" t="s">
        <v>20</v>
      </c>
      <c r="C6195">
        <v>2</v>
      </c>
      <c r="D6195">
        <v>5</v>
      </c>
      <c r="E6195">
        <v>10</v>
      </c>
      <c r="F6195" t="s">
        <v>10</v>
      </c>
      <c r="H6195" s="1">
        <v>44972</v>
      </c>
    </row>
    <row r="6196" spans="1:8" x14ac:dyDescent="0.25">
      <c r="A6196" t="s">
        <v>6217</v>
      </c>
      <c r="B6196" t="s">
        <v>65</v>
      </c>
      <c r="C6196">
        <v>5</v>
      </c>
      <c r="D6196">
        <v>1.5</v>
      </c>
      <c r="E6196">
        <v>7.5</v>
      </c>
      <c r="G6196" t="s">
        <v>15</v>
      </c>
      <c r="H6196" s="1">
        <v>45001</v>
      </c>
    </row>
    <row r="6197" spans="1:8" x14ac:dyDescent="0.25">
      <c r="A6197" t="s">
        <v>6218</v>
      </c>
      <c r="B6197" t="s">
        <v>28</v>
      </c>
      <c r="C6197">
        <v>4</v>
      </c>
      <c r="D6197">
        <v>4</v>
      </c>
      <c r="E6197">
        <v>16</v>
      </c>
      <c r="F6197" t="s">
        <v>23</v>
      </c>
      <c r="G6197" t="s">
        <v>15</v>
      </c>
      <c r="H6197" t="s">
        <v>18</v>
      </c>
    </row>
    <row r="6198" spans="1:8" x14ac:dyDescent="0.25">
      <c r="A6198" t="s">
        <v>6219</v>
      </c>
      <c r="B6198" t="s">
        <v>65</v>
      </c>
      <c r="C6198">
        <v>1</v>
      </c>
      <c r="D6198">
        <v>1.5</v>
      </c>
      <c r="F6198" t="s">
        <v>10</v>
      </c>
      <c r="G6198" t="s">
        <v>11</v>
      </c>
      <c r="H6198" s="1">
        <v>45181</v>
      </c>
    </row>
    <row r="6199" spans="1:8" x14ac:dyDescent="0.25">
      <c r="A6199" t="s">
        <v>6220</v>
      </c>
      <c r="B6199" t="s">
        <v>39</v>
      </c>
      <c r="C6199">
        <v>2</v>
      </c>
      <c r="D6199">
        <v>3</v>
      </c>
      <c r="F6199" t="s">
        <v>14</v>
      </c>
      <c r="H6199" s="1">
        <v>45089</v>
      </c>
    </row>
    <row r="6200" spans="1:8" x14ac:dyDescent="0.25">
      <c r="A6200" t="s">
        <v>6221</v>
      </c>
      <c r="B6200" t="s">
        <v>39</v>
      </c>
      <c r="C6200">
        <v>1</v>
      </c>
      <c r="D6200">
        <v>3</v>
      </c>
      <c r="E6200">
        <v>3</v>
      </c>
      <c r="H6200" s="1">
        <v>45230</v>
      </c>
    </row>
    <row r="6201" spans="1:8" x14ac:dyDescent="0.25">
      <c r="A6201" t="s">
        <v>6222</v>
      </c>
      <c r="B6201" t="s">
        <v>65</v>
      </c>
      <c r="C6201">
        <v>3</v>
      </c>
      <c r="D6201">
        <v>1.5</v>
      </c>
      <c r="E6201">
        <v>4.5</v>
      </c>
      <c r="H6201" s="1">
        <v>45138</v>
      </c>
    </row>
    <row r="6202" spans="1:8" x14ac:dyDescent="0.25">
      <c r="A6202" t="s">
        <v>6223</v>
      </c>
      <c r="B6202" t="s">
        <v>17</v>
      </c>
      <c r="C6202">
        <v>4</v>
      </c>
      <c r="D6202">
        <v>1</v>
      </c>
      <c r="E6202">
        <v>4</v>
      </c>
      <c r="F6202" t="s">
        <v>21</v>
      </c>
      <c r="H6202" s="1">
        <v>45106</v>
      </c>
    </row>
    <row r="6203" spans="1:8" x14ac:dyDescent="0.25">
      <c r="A6203" t="s">
        <v>6224</v>
      </c>
      <c r="B6203" t="s">
        <v>65</v>
      </c>
      <c r="C6203">
        <v>3</v>
      </c>
      <c r="D6203">
        <v>1.5</v>
      </c>
      <c r="E6203">
        <v>4.5</v>
      </c>
      <c r="F6203" t="s">
        <v>10</v>
      </c>
      <c r="H6203" s="1">
        <v>44991</v>
      </c>
    </row>
    <row r="6204" spans="1:8" x14ac:dyDescent="0.25">
      <c r="A6204" t="s">
        <v>6225</v>
      </c>
      <c r="B6204" t="s">
        <v>13</v>
      </c>
      <c r="C6204">
        <v>3</v>
      </c>
      <c r="D6204">
        <v>3</v>
      </c>
      <c r="E6204">
        <v>9</v>
      </c>
      <c r="F6204" t="s">
        <v>14</v>
      </c>
      <c r="G6204" t="s">
        <v>15</v>
      </c>
      <c r="H6204" s="1">
        <v>44952</v>
      </c>
    </row>
    <row r="6205" spans="1:8" x14ac:dyDescent="0.25">
      <c r="A6205" t="s">
        <v>6226</v>
      </c>
      <c r="B6205" t="s">
        <v>28</v>
      </c>
      <c r="C6205">
        <v>1</v>
      </c>
      <c r="D6205">
        <v>4</v>
      </c>
      <c r="E6205">
        <v>4</v>
      </c>
      <c r="H6205" s="1">
        <v>44952</v>
      </c>
    </row>
    <row r="6206" spans="1:8" x14ac:dyDescent="0.25">
      <c r="A6206" t="s">
        <v>6227</v>
      </c>
      <c r="B6206" t="s">
        <v>28</v>
      </c>
      <c r="C6206">
        <v>1</v>
      </c>
      <c r="D6206">
        <v>4</v>
      </c>
      <c r="E6206">
        <v>4</v>
      </c>
      <c r="F6206" t="s">
        <v>18</v>
      </c>
      <c r="H6206" s="1">
        <v>45131</v>
      </c>
    </row>
    <row r="6207" spans="1:8" x14ac:dyDescent="0.25">
      <c r="A6207" t="s">
        <v>6228</v>
      </c>
      <c r="B6207" t="s">
        <v>21</v>
      </c>
      <c r="C6207">
        <v>2</v>
      </c>
      <c r="D6207">
        <v>3</v>
      </c>
      <c r="E6207">
        <v>6</v>
      </c>
      <c r="F6207" t="s">
        <v>14</v>
      </c>
      <c r="H6207" s="1">
        <v>45167</v>
      </c>
    </row>
    <row r="6208" spans="1:8" x14ac:dyDescent="0.25">
      <c r="A6208" t="s">
        <v>6229</v>
      </c>
      <c r="B6208" t="s">
        <v>20</v>
      </c>
      <c r="C6208">
        <v>4</v>
      </c>
      <c r="D6208">
        <v>5</v>
      </c>
      <c r="E6208">
        <v>20</v>
      </c>
      <c r="F6208" t="s">
        <v>23</v>
      </c>
      <c r="G6208" t="s">
        <v>15</v>
      </c>
      <c r="H6208" s="1">
        <v>45080</v>
      </c>
    </row>
    <row r="6209" spans="1:8" x14ac:dyDescent="0.25">
      <c r="A6209" t="s">
        <v>6230</v>
      </c>
      <c r="B6209" t="s">
        <v>28</v>
      </c>
      <c r="C6209">
        <v>3</v>
      </c>
      <c r="D6209">
        <v>4</v>
      </c>
      <c r="E6209">
        <v>12</v>
      </c>
      <c r="G6209" t="s">
        <v>11</v>
      </c>
      <c r="H6209" s="1">
        <v>45053</v>
      </c>
    </row>
    <row r="6210" spans="1:8" x14ac:dyDescent="0.25">
      <c r="A6210" t="s">
        <v>6231</v>
      </c>
      <c r="B6210" t="s">
        <v>39</v>
      </c>
      <c r="C6210">
        <v>3</v>
      </c>
      <c r="D6210">
        <v>3</v>
      </c>
      <c r="E6210">
        <v>9</v>
      </c>
      <c r="F6210" t="s">
        <v>10</v>
      </c>
      <c r="G6210" t="s">
        <v>15</v>
      </c>
      <c r="H6210" s="1">
        <v>45233</v>
      </c>
    </row>
    <row r="6211" spans="1:8" x14ac:dyDescent="0.25">
      <c r="A6211" t="s">
        <v>6232</v>
      </c>
      <c r="B6211" t="s">
        <v>65</v>
      </c>
      <c r="C6211">
        <v>4</v>
      </c>
      <c r="D6211">
        <v>1.5</v>
      </c>
      <c r="E6211">
        <v>6</v>
      </c>
      <c r="F6211" t="s">
        <v>23</v>
      </c>
      <c r="H6211" s="1">
        <v>45139</v>
      </c>
    </row>
    <row r="6212" spans="1:8" x14ac:dyDescent="0.25">
      <c r="A6212" t="s">
        <v>6233</v>
      </c>
      <c r="B6212" t="s">
        <v>9</v>
      </c>
      <c r="C6212">
        <v>5</v>
      </c>
      <c r="D6212">
        <v>2</v>
      </c>
      <c r="E6212">
        <v>10</v>
      </c>
      <c r="F6212" t="s">
        <v>14</v>
      </c>
      <c r="G6212" t="s">
        <v>11</v>
      </c>
      <c r="H6212" s="1">
        <v>45164</v>
      </c>
    </row>
    <row r="6213" spans="1:8" x14ac:dyDescent="0.25">
      <c r="A6213" t="s">
        <v>6234</v>
      </c>
      <c r="B6213" t="s">
        <v>25</v>
      </c>
      <c r="C6213">
        <v>2</v>
      </c>
      <c r="D6213">
        <v>4</v>
      </c>
      <c r="E6213">
        <v>8</v>
      </c>
      <c r="F6213" t="s">
        <v>14</v>
      </c>
      <c r="G6213" t="s">
        <v>11</v>
      </c>
      <c r="H6213" s="1">
        <v>45005</v>
      </c>
    </row>
    <row r="6214" spans="1:8" x14ac:dyDescent="0.25">
      <c r="A6214" t="s">
        <v>6235</v>
      </c>
      <c r="B6214" t="s">
        <v>39</v>
      </c>
      <c r="C6214">
        <v>5</v>
      </c>
      <c r="D6214">
        <v>3</v>
      </c>
      <c r="E6214">
        <v>15</v>
      </c>
      <c r="F6214" t="s">
        <v>23</v>
      </c>
      <c r="G6214" t="s">
        <v>11</v>
      </c>
      <c r="H6214" s="1">
        <v>45282</v>
      </c>
    </row>
    <row r="6215" spans="1:8" x14ac:dyDescent="0.25">
      <c r="A6215" t="s">
        <v>6236</v>
      </c>
      <c r="B6215" t="s">
        <v>17</v>
      </c>
      <c r="C6215">
        <v>2</v>
      </c>
      <c r="D6215">
        <v>1</v>
      </c>
      <c r="E6215">
        <v>2</v>
      </c>
      <c r="F6215" t="s">
        <v>14</v>
      </c>
      <c r="G6215" t="s">
        <v>11</v>
      </c>
      <c r="H6215" s="1">
        <v>44996</v>
      </c>
    </row>
    <row r="6216" spans="1:8" x14ac:dyDescent="0.25">
      <c r="A6216" t="s">
        <v>6237</v>
      </c>
      <c r="B6216" t="s">
        <v>65</v>
      </c>
      <c r="C6216">
        <v>2</v>
      </c>
      <c r="D6216">
        <v>1.5</v>
      </c>
      <c r="E6216">
        <v>3</v>
      </c>
      <c r="H6216" s="1">
        <v>45215</v>
      </c>
    </row>
    <row r="6217" spans="1:8" x14ac:dyDescent="0.25">
      <c r="A6217" t="s">
        <v>6238</v>
      </c>
      <c r="B6217" t="s">
        <v>28</v>
      </c>
      <c r="C6217">
        <v>4</v>
      </c>
      <c r="D6217">
        <v>4</v>
      </c>
      <c r="E6217">
        <v>16</v>
      </c>
      <c r="G6217" t="s">
        <v>21</v>
      </c>
      <c r="H6217" s="1">
        <v>45046</v>
      </c>
    </row>
    <row r="6218" spans="1:8" x14ac:dyDescent="0.25">
      <c r="A6218" t="s">
        <v>6239</v>
      </c>
      <c r="B6218" t="s">
        <v>39</v>
      </c>
      <c r="C6218">
        <v>3</v>
      </c>
      <c r="D6218">
        <v>3</v>
      </c>
      <c r="E6218">
        <v>9</v>
      </c>
      <c r="F6218" t="s">
        <v>14</v>
      </c>
      <c r="G6218" t="s">
        <v>15</v>
      </c>
      <c r="H6218" s="1">
        <v>45057</v>
      </c>
    </row>
    <row r="6219" spans="1:8" x14ac:dyDescent="0.25">
      <c r="A6219" t="s">
        <v>6240</v>
      </c>
      <c r="B6219" t="s">
        <v>65</v>
      </c>
      <c r="C6219">
        <v>3</v>
      </c>
      <c r="D6219">
        <v>1.5</v>
      </c>
      <c r="F6219" t="s">
        <v>23</v>
      </c>
      <c r="G6219" t="s">
        <v>11</v>
      </c>
      <c r="H6219" s="1">
        <v>45249</v>
      </c>
    </row>
    <row r="6220" spans="1:8" x14ac:dyDescent="0.25">
      <c r="A6220" t="s">
        <v>6241</v>
      </c>
      <c r="C6220">
        <v>4</v>
      </c>
      <c r="D6220">
        <v>5</v>
      </c>
      <c r="E6220">
        <v>20</v>
      </c>
      <c r="F6220" t="s">
        <v>10</v>
      </c>
      <c r="H6220" s="1">
        <v>45121</v>
      </c>
    </row>
    <row r="6221" spans="1:8" x14ac:dyDescent="0.25">
      <c r="A6221" t="s">
        <v>6242</v>
      </c>
      <c r="B6221" t="s">
        <v>39</v>
      </c>
      <c r="C6221">
        <v>1</v>
      </c>
      <c r="D6221">
        <v>3</v>
      </c>
      <c r="E6221">
        <v>3</v>
      </c>
      <c r="F6221" t="s">
        <v>14</v>
      </c>
      <c r="G6221" t="s">
        <v>15</v>
      </c>
      <c r="H6221" s="1">
        <v>45049</v>
      </c>
    </row>
    <row r="6222" spans="1:8" x14ac:dyDescent="0.25">
      <c r="A6222" t="s">
        <v>6243</v>
      </c>
      <c r="B6222" t="s">
        <v>17</v>
      </c>
      <c r="C6222">
        <v>4</v>
      </c>
      <c r="D6222">
        <v>1</v>
      </c>
      <c r="E6222">
        <v>4</v>
      </c>
      <c r="H6222" s="1">
        <v>45049</v>
      </c>
    </row>
    <row r="6223" spans="1:8" x14ac:dyDescent="0.25">
      <c r="A6223" t="s">
        <v>6244</v>
      </c>
      <c r="B6223" t="s">
        <v>9</v>
      </c>
      <c r="C6223">
        <v>4</v>
      </c>
      <c r="D6223">
        <v>2</v>
      </c>
      <c r="E6223">
        <v>8</v>
      </c>
      <c r="F6223" t="s">
        <v>14</v>
      </c>
      <c r="H6223" s="1">
        <v>45189</v>
      </c>
    </row>
    <row r="6224" spans="1:8" x14ac:dyDescent="0.25">
      <c r="A6224" t="s">
        <v>6245</v>
      </c>
      <c r="B6224" t="s">
        <v>28</v>
      </c>
      <c r="C6224">
        <v>1</v>
      </c>
      <c r="D6224">
        <v>4</v>
      </c>
      <c r="E6224">
        <v>4</v>
      </c>
      <c r="G6224" t="s">
        <v>15</v>
      </c>
      <c r="H6224" s="1">
        <v>45009</v>
      </c>
    </row>
    <row r="6225" spans="1:8" x14ac:dyDescent="0.25">
      <c r="A6225" t="s">
        <v>6246</v>
      </c>
      <c r="B6225" t="s">
        <v>25</v>
      </c>
      <c r="C6225">
        <v>2</v>
      </c>
      <c r="D6225">
        <v>4</v>
      </c>
      <c r="E6225">
        <v>8</v>
      </c>
      <c r="G6225" t="s">
        <v>21</v>
      </c>
      <c r="H6225" s="1">
        <v>45083</v>
      </c>
    </row>
    <row r="6226" spans="1:8" x14ac:dyDescent="0.25">
      <c r="A6226" t="s">
        <v>6247</v>
      </c>
      <c r="C6226">
        <v>3</v>
      </c>
      <c r="D6226">
        <v>3</v>
      </c>
      <c r="E6226">
        <v>9</v>
      </c>
      <c r="G6226" t="s">
        <v>11</v>
      </c>
      <c r="H6226" s="1">
        <v>45047</v>
      </c>
    </row>
    <row r="6227" spans="1:8" x14ac:dyDescent="0.25">
      <c r="A6227" t="s">
        <v>6248</v>
      </c>
      <c r="B6227" t="s">
        <v>17</v>
      </c>
      <c r="C6227" t="s">
        <v>21</v>
      </c>
      <c r="E6227">
        <v>2</v>
      </c>
      <c r="G6227" t="s">
        <v>21</v>
      </c>
    </row>
    <row r="6228" spans="1:8" x14ac:dyDescent="0.25">
      <c r="A6228" t="s">
        <v>6249</v>
      </c>
      <c r="B6228" t="s">
        <v>39</v>
      </c>
      <c r="C6228">
        <v>4</v>
      </c>
      <c r="D6228">
        <v>3</v>
      </c>
      <c r="E6228">
        <v>12</v>
      </c>
      <c r="F6228" t="s">
        <v>23</v>
      </c>
      <c r="G6228" t="s">
        <v>15</v>
      </c>
      <c r="H6228" s="1">
        <v>45027</v>
      </c>
    </row>
    <row r="6229" spans="1:8" x14ac:dyDescent="0.25">
      <c r="A6229" t="s">
        <v>6250</v>
      </c>
      <c r="B6229" t="s">
        <v>28</v>
      </c>
      <c r="C6229">
        <v>4</v>
      </c>
      <c r="D6229">
        <v>4</v>
      </c>
      <c r="E6229">
        <v>16</v>
      </c>
      <c r="F6229" t="s">
        <v>10</v>
      </c>
      <c r="G6229" t="s">
        <v>18</v>
      </c>
      <c r="H6229" s="1">
        <v>45105</v>
      </c>
    </row>
    <row r="6230" spans="1:8" x14ac:dyDescent="0.25">
      <c r="A6230" t="s">
        <v>6251</v>
      </c>
      <c r="B6230" t="s">
        <v>17</v>
      </c>
      <c r="C6230">
        <v>5</v>
      </c>
      <c r="D6230">
        <v>1</v>
      </c>
      <c r="E6230">
        <v>5</v>
      </c>
      <c r="F6230" t="s">
        <v>23</v>
      </c>
      <c r="G6230" t="s">
        <v>11</v>
      </c>
      <c r="H6230" s="1">
        <v>45196</v>
      </c>
    </row>
    <row r="6231" spans="1:8" x14ac:dyDescent="0.25">
      <c r="A6231" t="s">
        <v>6252</v>
      </c>
      <c r="B6231" t="s">
        <v>13</v>
      </c>
      <c r="C6231">
        <v>5</v>
      </c>
      <c r="D6231">
        <v>3</v>
      </c>
      <c r="E6231">
        <v>15</v>
      </c>
      <c r="F6231" t="s">
        <v>10</v>
      </c>
      <c r="G6231" t="s">
        <v>11</v>
      </c>
      <c r="H6231" s="1">
        <v>45239</v>
      </c>
    </row>
    <row r="6232" spans="1:8" x14ac:dyDescent="0.25">
      <c r="A6232" t="s">
        <v>6253</v>
      </c>
      <c r="B6232" t="s">
        <v>28</v>
      </c>
      <c r="C6232">
        <v>5</v>
      </c>
      <c r="D6232">
        <v>4</v>
      </c>
      <c r="E6232">
        <v>20</v>
      </c>
      <c r="F6232" t="s">
        <v>21</v>
      </c>
      <c r="H6232" s="1">
        <v>44934</v>
      </c>
    </row>
    <row r="6233" spans="1:8" x14ac:dyDescent="0.25">
      <c r="A6233" t="s">
        <v>6254</v>
      </c>
      <c r="B6233" t="s">
        <v>65</v>
      </c>
      <c r="C6233">
        <v>5</v>
      </c>
      <c r="D6233">
        <v>1.5</v>
      </c>
      <c r="E6233">
        <v>7.5</v>
      </c>
      <c r="F6233" t="s">
        <v>10</v>
      </c>
      <c r="H6233" s="1">
        <v>45120</v>
      </c>
    </row>
    <row r="6234" spans="1:8" x14ac:dyDescent="0.25">
      <c r="A6234" t="s">
        <v>6255</v>
      </c>
      <c r="B6234" t="s">
        <v>39</v>
      </c>
      <c r="C6234">
        <v>4</v>
      </c>
      <c r="D6234">
        <v>3</v>
      </c>
      <c r="E6234">
        <v>12</v>
      </c>
      <c r="G6234" t="s">
        <v>15</v>
      </c>
      <c r="H6234" s="1">
        <v>45099</v>
      </c>
    </row>
    <row r="6235" spans="1:8" x14ac:dyDescent="0.25">
      <c r="A6235" t="s">
        <v>6256</v>
      </c>
      <c r="B6235" t="s">
        <v>18</v>
      </c>
      <c r="C6235">
        <v>5</v>
      </c>
      <c r="D6235">
        <v>1</v>
      </c>
      <c r="E6235">
        <v>5</v>
      </c>
      <c r="G6235" t="s">
        <v>15</v>
      </c>
      <c r="H6235" s="1">
        <v>45119</v>
      </c>
    </row>
    <row r="6236" spans="1:8" x14ac:dyDescent="0.25">
      <c r="A6236" t="s">
        <v>6257</v>
      </c>
      <c r="B6236" t="s">
        <v>28</v>
      </c>
      <c r="C6236">
        <v>2</v>
      </c>
      <c r="D6236">
        <v>4</v>
      </c>
      <c r="E6236">
        <v>8</v>
      </c>
      <c r="F6236" t="s">
        <v>10</v>
      </c>
      <c r="G6236" t="s">
        <v>15</v>
      </c>
      <c r="H6236" s="1">
        <v>45000</v>
      </c>
    </row>
    <row r="6237" spans="1:8" x14ac:dyDescent="0.25">
      <c r="A6237" t="s">
        <v>6258</v>
      </c>
      <c r="B6237" t="s">
        <v>39</v>
      </c>
      <c r="C6237">
        <v>4</v>
      </c>
      <c r="D6237">
        <v>3</v>
      </c>
      <c r="E6237">
        <v>12</v>
      </c>
      <c r="H6237" s="1">
        <v>45228</v>
      </c>
    </row>
    <row r="6238" spans="1:8" x14ac:dyDescent="0.25">
      <c r="A6238" t="s">
        <v>6259</v>
      </c>
      <c r="B6238" t="s">
        <v>25</v>
      </c>
      <c r="C6238">
        <v>3</v>
      </c>
      <c r="D6238">
        <v>4</v>
      </c>
      <c r="E6238">
        <v>12</v>
      </c>
      <c r="H6238" s="1">
        <v>45288</v>
      </c>
    </row>
    <row r="6239" spans="1:8" x14ac:dyDescent="0.25">
      <c r="A6239" t="s">
        <v>6260</v>
      </c>
      <c r="B6239" t="s">
        <v>25</v>
      </c>
      <c r="C6239">
        <v>2</v>
      </c>
      <c r="D6239">
        <v>4</v>
      </c>
      <c r="E6239">
        <v>8</v>
      </c>
      <c r="F6239" t="s">
        <v>21</v>
      </c>
      <c r="H6239" s="1">
        <v>45205</v>
      </c>
    </row>
    <row r="6240" spans="1:8" x14ac:dyDescent="0.25">
      <c r="A6240" t="s">
        <v>6261</v>
      </c>
      <c r="B6240" t="s">
        <v>39</v>
      </c>
      <c r="C6240">
        <v>4</v>
      </c>
      <c r="D6240">
        <v>3</v>
      </c>
      <c r="E6240">
        <v>12</v>
      </c>
      <c r="F6240" t="s">
        <v>14</v>
      </c>
    </row>
    <row r="6241" spans="1:8" x14ac:dyDescent="0.25">
      <c r="A6241" t="s">
        <v>6262</v>
      </c>
      <c r="B6241" t="s">
        <v>28</v>
      </c>
      <c r="C6241">
        <v>4</v>
      </c>
      <c r="D6241">
        <v>4</v>
      </c>
      <c r="E6241">
        <v>16</v>
      </c>
      <c r="F6241" t="s">
        <v>14</v>
      </c>
      <c r="G6241" t="s">
        <v>15</v>
      </c>
      <c r="H6241" s="1">
        <v>45148</v>
      </c>
    </row>
    <row r="6242" spans="1:8" x14ac:dyDescent="0.25">
      <c r="A6242" t="s">
        <v>6263</v>
      </c>
      <c r="B6242" t="s">
        <v>25</v>
      </c>
      <c r="C6242">
        <v>1</v>
      </c>
      <c r="D6242" t="s">
        <v>21</v>
      </c>
      <c r="E6242">
        <v>4</v>
      </c>
      <c r="G6242" t="s">
        <v>11</v>
      </c>
      <c r="H6242" s="1">
        <v>45201</v>
      </c>
    </row>
    <row r="6243" spans="1:8" x14ac:dyDescent="0.25">
      <c r="A6243" t="s">
        <v>6264</v>
      </c>
      <c r="B6243" t="s">
        <v>17</v>
      </c>
      <c r="C6243">
        <v>4</v>
      </c>
      <c r="D6243">
        <v>1</v>
      </c>
      <c r="E6243">
        <v>4</v>
      </c>
      <c r="F6243" t="s">
        <v>10</v>
      </c>
      <c r="G6243" t="s">
        <v>11</v>
      </c>
      <c r="H6243" s="1">
        <v>45030</v>
      </c>
    </row>
    <row r="6244" spans="1:8" x14ac:dyDescent="0.25">
      <c r="A6244" t="s">
        <v>6265</v>
      </c>
      <c r="B6244" t="s">
        <v>25</v>
      </c>
      <c r="C6244">
        <v>3</v>
      </c>
      <c r="D6244">
        <v>4</v>
      </c>
      <c r="E6244">
        <v>12</v>
      </c>
      <c r="G6244" t="s">
        <v>15</v>
      </c>
      <c r="H6244" s="1">
        <v>45248</v>
      </c>
    </row>
    <row r="6245" spans="1:8" x14ac:dyDescent="0.25">
      <c r="A6245" t="s">
        <v>6266</v>
      </c>
      <c r="B6245" t="s">
        <v>65</v>
      </c>
      <c r="C6245">
        <v>1</v>
      </c>
      <c r="D6245">
        <v>1.5</v>
      </c>
      <c r="E6245">
        <v>1.5</v>
      </c>
      <c r="F6245" t="s">
        <v>14</v>
      </c>
      <c r="H6245" s="1">
        <v>45108</v>
      </c>
    </row>
    <row r="6246" spans="1:8" x14ac:dyDescent="0.25">
      <c r="A6246" t="s">
        <v>6267</v>
      </c>
      <c r="B6246" t="s">
        <v>17</v>
      </c>
      <c r="C6246">
        <v>3</v>
      </c>
      <c r="D6246">
        <v>1</v>
      </c>
      <c r="E6246">
        <v>3</v>
      </c>
      <c r="F6246" t="s">
        <v>23</v>
      </c>
      <c r="G6246" t="s">
        <v>11</v>
      </c>
      <c r="H6246" s="1">
        <v>45211</v>
      </c>
    </row>
    <row r="6247" spans="1:8" x14ac:dyDescent="0.25">
      <c r="A6247" t="s">
        <v>6268</v>
      </c>
      <c r="B6247" t="s">
        <v>25</v>
      </c>
      <c r="C6247">
        <v>4</v>
      </c>
      <c r="D6247">
        <v>4</v>
      </c>
      <c r="E6247">
        <v>16</v>
      </c>
      <c r="H6247" s="1">
        <v>44982</v>
      </c>
    </row>
    <row r="6248" spans="1:8" x14ac:dyDescent="0.25">
      <c r="A6248" t="s">
        <v>6269</v>
      </c>
      <c r="B6248" t="s">
        <v>13</v>
      </c>
      <c r="C6248">
        <v>3</v>
      </c>
      <c r="D6248">
        <v>3</v>
      </c>
      <c r="E6248">
        <v>9</v>
      </c>
      <c r="F6248" t="s">
        <v>14</v>
      </c>
      <c r="H6248" s="1">
        <v>45034</v>
      </c>
    </row>
    <row r="6249" spans="1:8" x14ac:dyDescent="0.25">
      <c r="A6249" t="s">
        <v>6270</v>
      </c>
      <c r="B6249" t="s">
        <v>28</v>
      </c>
      <c r="C6249">
        <v>1</v>
      </c>
      <c r="D6249">
        <v>4</v>
      </c>
      <c r="E6249">
        <v>4</v>
      </c>
      <c r="F6249" t="s">
        <v>23</v>
      </c>
    </row>
    <row r="6250" spans="1:8" x14ac:dyDescent="0.25">
      <c r="A6250" t="s">
        <v>6271</v>
      </c>
      <c r="B6250" t="s">
        <v>9</v>
      </c>
      <c r="C6250">
        <v>4</v>
      </c>
      <c r="D6250">
        <v>2</v>
      </c>
      <c r="E6250">
        <v>8</v>
      </c>
      <c r="F6250" t="s">
        <v>23</v>
      </c>
      <c r="G6250" t="s">
        <v>11</v>
      </c>
      <c r="H6250" s="1">
        <v>45108</v>
      </c>
    </row>
    <row r="6251" spans="1:8" x14ac:dyDescent="0.25">
      <c r="A6251" t="s">
        <v>6272</v>
      </c>
      <c r="B6251" t="s">
        <v>17</v>
      </c>
      <c r="C6251">
        <v>2</v>
      </c>
      <c r="D6251">
        <v>1</v>
      </c>
      <c r="E6251">
        <v>2</v>
      </c>
      <c r="F6251" t="s">
        <v>14</v>
      </c>
      <c r="H6251" s="1">
        <v>45003</v>
      </c>
    </row>
    <row r="6252" spans="1:8" x14ac:dyDescent="0.25">
      <c r="A6252" t="s">
        <v>6273</v>
      </c>
      <c r="B6252" t="s">
        <v>20</v>
      </c>
      <c r="C6252">
        <v>3</v>
      </c>
      <c r="D6252">
        <v>5</v>
      </c>
      <c r="E6252">
        <v>15</v>
      </c>
      <c r="F6252" t="s">
        <v>10</v>
      </c>
      <c r="G6252" t="s">
        <v>18</v>
      </c>
      <c r="H6252" s="1">
        <v>45002</v>
      </c>
    </row>
    <row r="6253" spans="1:8" x14ac:dyDescent="0.25">
      <c r="A6253" t="s">
        <v>6274</v>
      </c>
      <c r="B6253" t="s">
        <v>9</v>
      </c>
      <c r="C6253">
        <v>1</v>
      </c>
      <c r="D6253">
        <v>2</v>
      </c>
      <c r="E6253">
        <v>2</v>
      </c>
      <c r="F6253" t="s">
        <v>23</v>
      </c>
      <c r="G6253" t="s">
        <v>15</v>
      </c>
      <c r="H6253" s="1">
        <v>45229</v>
      </c>
    </row>
    <row r="6254" spans="1:8" x14ac:dyDescent="0.25">
      <c r="A6254" t="s">
        <v>6275</v>
      </c>
      <c r="B6254" t="s">
        <v>39</v>
      </c>
      <c r="D6254">
        <v>3</v>
      </c>
      <c r="E6254">
        <v>15</v>
      </c>
      <c r="F6254" t="s">
        <v>23</v>
      </c>
      <c r="G6254" t="s">
        <v>15</v>
      </c>
      <c r="H6254" s="1">
        <v>44974</v>
      </c>
    </row>
    <row r="6255" spans="1:8" x14ac:dyDescent="0.25">
      <c r="A6255" t="s">
        <v>6276</v>
      </c>
      <c r="B6255" t="s">
        <v>39</v>
      </c>
      <c r="C6255">
        <v>2</v>
      </c>
      <c r="D6255">
        <v>3</v>
      </c>
      <c r="E6255">
        <v>6</v>
      </c>
      <c r="F6255" t="s">
        <v>23</v>
      </c>
      <c r="G6255" t="s">
        <v>11</v>
      </c>
      <c r="H6255" s="1">
        <v>44988</v>
      </c>
    </row>
    <row r="6256" spans="1:8" x14ac:dyDescent="0.25">
      <c r="A6256" t="s">
        <v>6277</v>
      </c>
      <c r="B6256" t="s">
        <v>9</v>
      </c>
      <c r="C6256">
        <v>2</v>
      </c>
      <c r="D6256">
        <v>2</v>
      </c>
      <c r="E6256">
        <v>4</v>
      </c>
      <c r="G6256" t="s">
        <v>18</v>
      </c>
      <c r="H6256" s="1">
        <v>45047</v>
      </c>
    </row>
    <row r="6257" spans="1:8" x14ac:dyDescent="0.25">
      <c r="A6257" t="s">
        <v>6278</v>
      </c>
      <c r="B6257" t="s">
        <v>25</v>
      </c>
      <c r="C6257">
        <v>4</v>
      </c>
      <c r="D6257">
        <v>4</v>
      </c>
      <c r="E6257">
        <v>16</v>
      </c>
      <c r="F6257" t="s">
        <v>14</v>
      </c>
      <c r="G6257" t="s">
        <v>15</v>
      </c>
      <c r="H6257" s="1">
        <v>45106</v>
      </c>
    </row>
    <row r="6258" spans="1:8" x14ac:dyDescent="0.25">
      <c r="A6258" t="s">
        <v>6279</v>
      </c>
      <c r="B6258" t="s">
        <v>17</v>
      </c>
      <c r="C6258">
        <v>3</v>
      </c>
      <c r="D6258">
        <v>1</v>
      </c>
      <c r="E6258">
        <v>3</v>
      </c>
      <c r="F6258" t="s">
        <v>23</v>
      </c>
      <c r="G6258" t="s">
        <v>15</v>
      </c>
      <c r="H6258" s="1">
        <v>44986</v>
      </c>
    </row>
    <row r="6259" spans="1:8" x14ac:dyDescent="0.25">
      <c r="A6259" t="s">
        <v>6280</v>
      </c>
      <c r="B6259" t="s">
        <v>65</v>
      </c>
      <c r="C6259">
        <v>1</v>
      </c>
      <c r="D6259">
        <v>1.5</v>
      </c>
      <c r="E6259">
        <v>1.5</v>
      </c>
      <c r="G6259" t="s">
        <v>15</v>
      </c>
      <c r="H6259" s="1">
        <v>45047</v>
      </c>
    </row>
    <row r="6260" spans="1:8" x14ac:dyDescent="0.25">
      <c r="A6260" t="s">
        <v>6281</v>
      </c>
      <c r="B6260" t="s">
        <v>20</v>
      </c>
      <c r="C6260">
        <v>2</v>
      </c>
      <c r="D6260">
        <v>5</v>
      </c>
      <c r="E6260">
        <v>10</v>
      </c>
      <c r="F6260" t="s">
        <v>10</v>
      </c>
      <c r="H6260" s="1">
        <v>45199</v>
      </c>
    </row>
    <row r="6261" spans="1:8" x14ac:dyDescent="0.25">
      <c r="A6261" t="s">
        <v>6282</v>
      </c>
      <c r="B6261" t="s">
        <v>65</v>
      </c>
      <c r="C6261">
        <v>3</v>
      </c>
      <c r="D6261">
        <v>1.5</v>
      </c>
      <c r="E6261" t="s">
        <v>18</v>
      </c>
      <c r="F6261" t="s">
        <v>10</v>
      </c>
      <c r="G6261" t="s">
        <v>11</v>
      </c>
      <c r="H6261" s="1">
        <v>45181</v>
      </c>
    </row>
    <row r="6262" spans="1:8" x14ac:dyDescent="0.25">
      <c r="A6262" t="s">
        <v>6283</v>
      </c>
      <c r="B6262" t="s">
        <v>28</v>
      </c>
      <c r="C6262">
        <v>3</v>
      </c>
      <c r="D6262">
        <v>4</v>
      </c>
      <c r="E6262">
        <v>12</v>
      </c>
      <c r="F6262" t="s">
        <v>10</v>
      </c>
      <c r="G6262" t="s">
        <v>11</v>
      </c>
      <c r="H6262" s="1">
        <v>45050</v>
      </c>
    </row>
    <row r="6263" spans="1:8" x14ac:dyDescent="0.25">
      <c r="A6263" t="s">
        <v>6284</v>
      </c>
      <c r="B6263" t="s">
        <v>13</v>
      </c>
      <c r="C6263">
        <v>5</v>
      </c>
      <c r="D6263">
        <v>3</v>
      </c>
      <c r="E6263">
        <v>15</v>
      </c>
      <c r="F6263" t="s">
        <v>23</v>
      </c>
      <c r="G6263" t="s">
        <v>15</v>
      </c>
      <c r="H6263" s="1">
        <v>45139</v>
      </c>
    </row>
    <row r="6264" spans="1:8" x14ac:dyDescent="0.25">
      <c r="A6264" t="s">
        <v>6285</v>
      </c>
      <c r="B6264" t="s">
        <v>21</v>
      </c>
      <c r="C6264">
        <v>1</v>
      </c>
      <c r="D6264">
        <v>3</v>
      </c>
      <c r="E6264">
        <v>3</v>
      </c>
      <c r="F6264" t="s">
        <v>10</v>
      </c>
      <c r="H6264" s="1">
        <v>45159</v>
      </c>
    </row>
    <row r="6265" spans="1:8" x14ac:dyDescent="0.25">
      <c r="A6265" t="s">
        <v>6286</v>
      </c>
      <c r="C6265">
        <v>1</v>
      </c>
      <c r="D6265">
        <v>2</v>
      </c>
      <c r="E6265">
        <v>2</v>
      </c>
      <c r="H6265" s="1">
        <v>45183</v>
      </c>
    </row>
    <row r="6266" spans="1:8" x14ac:dyDescent="0.25">
      <c r="A6266" t="s">
        <v>6287</v>
      </c>
      <c r="B6266" t="s">
        <v>21</v>
      </c>
      <c r="C6266">
        <v>4</v>
      </c>
      <c r="D6266">
        <v>4</v>
      </c>
      <c r="E6266">
        <v>16</v>
      </c>
      <c r="F6266" t="s">
        <v>10</v>
      </c>
      <c r="H6266" s="1">
        <v>45051</v>
      </c>
    </row>
    <row r="6267" spans="1:8" x14ac:dyDescent="0.25">
      <c r="A6267" t="s">
        <v>6288</v>
      </c>
      <c r="B6267" t="s">
        <v>18</v>
      </c>
      <c r="D6267">
        <v>4</v>
      </c>
      <c r="E6267">
        <v>12</v>
      </c>
      <c r="F6267" t="s">
        <v>10</v>
      </c>
      <c r="G6267" t="s">
        <v>18</v>
      </c>
      <c r="H6267" s="1">
        <v>45090</v>
      </c>
    </row>
    <row r="6268" spans="1:8" x14ac:dyDescent="0.25">
      <c r="A6268" t="s">
        <v>6289</v>
      </c>
      <c r="B6268" t="s">
        <v>39</v>
      </c>
      <c r="C6268">
        <v>4</v>
      </c>
      <c r="D6268">
        <v>3</v>
      </c>
      <c r="E6268">
        <v>12</v>
      </c>
      <c r="F6268" t="s">
        <v>23</v>
      </c>
      <c r="G6268" t="s">
        <v>15</v>
      </c>
      <c r="H6268" s="1">
        <v>45256</v>
      </c>
    </row>
    <row r="6269" spans="1:8" x14ac:dyDescent="0.25">
      <c r="A6269" t="s">
        <v>6290</v>
      </c>
      <c r="B6269" t="s">
        <v>13</v>
      </c>
      <c r="C6269">
        <v>5</v>
      </c>
      <c r="D6269" t="s">
        <v>18</v>
      </c>
      <c r="E6269">
        <v>15</v>
      </c>
      <c r="F6269" t="s">
        <v>14</v>
      </c>
      <c r="G6269" t="s">
        <v>11</v>
      </c>
      <c r="H6269" s="1">
        <v>45037</v>
      </c>
    </row>
    <row r="6270" spans="1:8" x14ac:dyDescent="0.25">
      <c r="A6270" t="s">
        <v>6291</v>
      </c>
      <c r="B6270" t="s">
        <v>25</v>
      </c>
      <c r="C6270">
        <v>3</v>
      </c>
      <c r="D6270">
        <v>4</v>
      </c>
      <c r="E6270">
        <v>12</v>
      </c>
      <c r="F6270" t="s">
        <v>23</v>
      </c>
      <c r="H6270" s="1">
        <v>45238</v>
      </c>
    </row>
    <row r="6271" spans="1:8" x14ac:dyDescent="0.25">
      <c r="A6271" t="s">
        <v>6292</v>
      </c>
      <c r="B6271" t="s">
        <v>9</v>
      </c>
      <c r="C6271">
        <v>1</v>
      </c>
      <c r="E6271">
        <v>2</v>
      </c>
      <c r="F6271" t="s">
        <v>21</v>
      </c>
      <c r="H6271" s="1">
        <v>45037</v>
      </c>
    </row>
    <row r="6272" spans="1:8" x14ac:dyDescent="0.25">
      <c r="A6272" t="s">
        <v>6293</v>
      </c>
      <c r="B6272" t="s">
        <v>39</v>
      </c>
      <c r="C6272">
        <v>4</v>
      </c>
      <c r="D6272">
        <v>3</v>
      </c>
      <c r="E6272">
        <v>12</v>
      </c>
      <c r="F6272" t="s">
        <v>23</v>
      </c>
      <c r="G6272" t="s">
        <v>15</v>
      </c>
      <c r="H6272" s="1">
        <v>44981</v>
      </c>
    </row>
    <row r="6273" spans="1:8" x14ac:dyDescent="0.25">
      <c r="A6273" t="s">
        <v>6294</v>
      </c>
      <c r="B6273" t="s">
        <v>39</v>
      </c>
      <c r="C6273">
        <v>5</v>
      </c>
      <c r="D6273">
        <v>3</v>
      </c>
      <c r="E6273">
        <v>15</v>
      </c>
      <c r="F6273" t="s">
        <v>14</v>
      </c>
      <c r="H6273" s="1">
        <v>45240</v>
      </c>
    </row>
    <row r="6274" spans="1:8" x14ac:dyDescent="0.25">
      <c r="A6274" t="s">
        <v>6295</v>
      </c>
      <c r="B6274" t="s">
        <v>13</v>
      </c>
      <c r="C6274">
        <v>5</v>
      </c>
      <c r="D6274">
        <v>3</v>
      </c>
      <c r="E6274">
        <v>15</v>
      </c>
      <c r="F6274" t="s">
        <v>23</v>
      </c>
      <c r="G6274" t="s">
        <v>15</v>
      </c>
      <c r="H6274" s="1">
        <v>45003</v>
      </c>
    </row>
    <row r="6275" spans="1:8" x14ac:dyDescent="0.25">
      <c r="A6275" t="s">
        <v>6296</v>
      </c>
      <c r="B6275" t="s">
        <v>20</v>
      </c>
      <c r="C6275">
        <v>3</v>
      </c>
      <c r="D6275">
        <v>5</v>
      </c>
      <c r="E6275">
        <v>15</v>
      </c>
      <c r="F6275" t="s">
        <v>10</v>
      </c>
      <c r="G6275" t="s">
        <v>15</v>
      </c>
      <c r="H6275" s="1">
        <v>45029</v>
      </c>
    </row>
    <row r="6276" spans="1:8" x14ac:dyDescent="0.25">
      <c r="A6276" t="s">
        <v>6297</v>
      </c>
      <c r="B6276" t="s">
        <v>13</v>
      </c>
      <c r="C6276">
        <v>1</v>
      </c>
      <c r="D6276">
        <v>3</v>
      </c>
      <c r="E6276">
        <v>3</v>
      </c>
      <c r="F6276" t="s">
        <v>23</v>
      </c>
      <c r="G6276" t="s">
        <v>11</v>
      </c>
      <c r="H6276" s="1">
        <v>45119</v>
      </c>
    </row>
    <row r="6277" spans="1:8" x14ac:dyDescent="0.25">
      <c r="A6277" t="s">
        <v>6298</v>
      </c>
      <c r="B6277" t="s">
        <v>20</v>
      </c>
      <c r="C6277">
        <v>3</v>
      </c>
      <c r="D6277">
        <v>5</v>
      </c>
      <c r="E6277">
        <v>15</v>
      </c>
      <c r="F6277" t="s">
        <v>14</v>
      </c>
      <c r="G6277" t="s">
        <v>15</v>
      </c>
    </row>
    <row r="6278" spans="1:8" x14ac:dyDescent="0.25">
      <c r="A6278" t="s">
        <v>6299</v>
      </c>
      <c r="B6278" t="s">
        <v>28</v>
      </c>
      <c r="C6278">
        <v>2</v>
      </c>
      <c r="D6278">
        <v>4</v>
      </c>
      <c r="E6278">
        <v>8</v>
      </c>
      <c r="F6278" t="s">
        <v>10</v>
      </c>
      <c r="G6278" t="s">
        <v>15</v>
      </c>
      <c r="H6278" s="1">
        <v>45233</v>
      </c>
    </row>
    <row r="6279" spans="1:8" x14ac:dyDescent="0.25">
      <c r="A6279" t="s">
        <v>6300</v>
      </c>
      <c r="B6279" t="s">
        <v>9</v>
      </c>
      <c r="C6279">
        <v>5</v>
      </c>
      <c r="D6279">
        <v>2</v>
      </c>
      <c r="E6279" t="s">
        <v>18</v>
      </c>
      <c r="F6279" t="s">
        <v>10</v>
      </c>
      <c r="G6279" t="s">
        <v>15</v>
      </c>
      <c r="H6279" s="1">
        <v>45033</v>
      </c>
    </row>
    <row r="6280" spans="1:8" x14ac:dyDescent="0.25">
      <c r="A6280" t="s">
        <v>6301</v>
      </c>
      <c r="B6280" t="s">
        <v>65</v>
      </c>
      <c r="C6280">
        <v>4</v>
      </c>
      <c r="D6280">
        <v>1.5</v>
      </c>
      <c r="E6280">
        <v>6</v>
      </c>
      <c r="F6280" t="s">
        <v>23</v>
      </c>
      <c r="G6280" t="s">
        <v>11</v>
      </c>
      <c r="H6280" s="1">
        <v>45189</v>
      </c>
    </row>
    <row r="6281" spans="1:8" x14ac:dyDescent="0.25">
      <c r="A6281" t="s">
        <v>6302</v>
      </c>
      <c r="B6281" t="s">
        <v>17</v>
      </c>
      <c r="C6281">
        <v>3</v>
      </c>
      <c r="D6281">
        <v>1</v>
      </c>
      <c r="E6281">
        <v>3</v>
      </c>
      <c r="F6281" t="s">
        <v>10</v>
      </c>
      <c r="H6281" s="1">
        <v>45071</v>
      </c>
    </row>
    <row r="6282" spans="1:8" x14ac:dyDescent="0.25">
      <c r="A6282" t="s">
        <v>6303</v>
      </c>
      <c r="B6282" t="s">
        <v>39</v>
      </c>
      <c r="C6282">
        <v>1</v>
      </c>
      <c r="D6282">
        <v>3</v>
      </c>
      <c r="E6282">
        <v>3</v>
      </c>
      <c r="F6282" t="s">
        <v>23</v>
      </c>
      <c r="G6282" t="s">
        <v>15</v>
      </c>
      <c r="H6282" s="1">
        <v>45251</v>
      </c>
    </row>
    <row r="6283" spans="1:8" x14ac:dyDescent="0.25">
      <c r="A6283" t="s">
        <v>6304</v>
      </c>
      <c r="B6283" t="s">
        <v>65</v>
      </c>
      <c r="C6283">
        <v>2</v>
      </c>
      <c r="D6283">
        <v>1.5</v>
      </c>
      <c r="E6283">
        <v>3</v>
      </c>
      <c r="F6283" t="s">
        <v>10</v>
      </c>
      <c r="G6283" t="s">
        <v>15</v>
      </c>
      <c r="H6283" s="1">
        <v>44930</v>
      </c>
    </row>
    <row r="6284" spans="1:8" x14ac:dyDescent="0.25">
      <c r="A6284" t="s">
        <v>6305</v>
      </c>
      <c r="B6284" t="s">
        <v>17</v>
      </c>
      <c r="C6284">
        <v>5</v>
      </c>
      <c r="D6284">
        <v>1</v>
      </c>
      <c r="E6284">
        <v>5</v>
      </c>
      <c r="F6284" t="s">
        <v>23</v>
      </c>
      <c r="G6284" t="s">
        <v>15</v>
      </c>
      <c r="H6284" s="1">
        <v>45155</v>
      </c>
    </row>
    <row r="6285" spans="1:8" x14ac:dyDescent="0.25">
      <c r="A6285" t="s">
        <v>6306</v>
      </c>
      <c r="B6285" t="s">
        <v>13</v>
      </c>
      <c r="C6285">
        <v>4</v>
      </c>
      <c r="D6285">
        <v>3</v>
      </c>
      <c r="E6285">
        <v>12</v>
      </c>
      <c r="G6285" t="s">
        <v>15</v>
      </c>
      <c r="H6285" s="1">
        <v>45116</v>
      </c>
    </row>
    <row r="6286" spans="1:8" x14ac:dyDescent="0.25">
      <c r="A6286" t="s">
        <v>6307</v>
      </c>
      <c r="B6286" t="s">
        <v>65</v>
      </c>
      <c r="C6286">
        <v>4</v>
      </c>
      <c r="D6286">
        <v>1.5</v>
      </c>
      <c r="E6286">
        <v>6</v>
      </c>
      <c r="F6286" t="s">
        <v>23</v>
      </c>
      <c r="G6286" t="s">
        <v>11</v>
      </c>
      <c r="H6286" s="1">
        <v>44984</v>
      </c>
    </row>
    <row r="6287" spans="1:8" x14ac:dyDescent="0.25">
      <c r="A6287" t="s">
        <v>6308</v>
      </c>
      <c r="B6287" t="s">
        <v>18</v>
      </c>
      <c r="C6287">
        <v>4</v>
      </c>
      <c r="D6287">
        <v>5</v>
      </c>
      <c r="E6287">
        <v>20</v>
      </c>
      <c r="F6287" t="s">
        <v>18</v>
      </c>
      <c r="H6287" s="1">
        <v>45016</v>
      </c>
    </row>
    <row r="6288" spans="1:8" x14ac:dyDescent="0.25">
      <c r="A6288" t="s">
        <v>6309</v>
      </c>
      <c r="B6288" t="s">
        <v>20</v>
      </c>
      <c r="C6288">
        <v>2</v>
      </c>
      <c r="D6288">
        <v>5</v>
      </c>
      <c r="E6288">
        <v>10</v>
      </c>
      <c r="F6288" t="s">
        <v>10</v>
      </c>
      <c r="G6288" t="s">
        <v>21</v>
      </c>
      <c r="H6288" s="1">
        <v>45194</v>
      </c>
    </row>
    <row r="6289" spans="1:8" x14ac:dyDescent="0.25">
      <c r="A6289" t="s">
        <v>6310</v>
      </c>
      <c r="B6289" t="s">
        <v>17</v>
      </c>
      <c r="C6289">
        <v>2</v>
      </c>
      <c r="D6289">
        <v>1</v>
      </c>
      <c r="E6289">
        <v>2</v>
      </c>
      <c r="F6289" t="s">
        <v>14</v>
      </c>
      <c r="G6289" t="s">
        <v>11</v>
      </c>
      <c r="H6289" s="1">
        <v>45045</v>
      </c>
    </row>
    <row r="6290" spans="1:8" x14ac:dyDescent="0.25">
      <c r="A6290" t="s">
        <v>6311</v>
      </c>
      <c r="B6290" t="s">
        <v>17</v>
      </c>
      <c r="C6290">
        <v>2</v>
      </c>
      <c r="D6290">
        <v>1</v>
      </c>
      <c r="E6290">
        <v>2</v>
      </c>
      <c r="F6290" t="s">
        <v>14</v>
      </c>
      <c r="H6290" s="1">
        <v>45199</v>
      </c>
    </row>
    <row r="6291" spans="1:8" x14ac:dyDescent="0.25">
      <c r="A6291" t="s">
        <v>6312</v>
      </c>
      <c r="B6291" t="s">
        <v>20</v>
      </c>
      <c r="C6291">
        <v>5</v>
      </c>
      <c r="D6291">
        <v>5</v>
      </c>
      <c r="E6291">
        <v>25</v>
      </c>
      <c r="F6291" t="s">
        <v>14</v>
      </c>
      <c r="H6291" s="1">
        <v>45041</v>
      </c>
    </row>
    <row r="6292" spans="1:8" x14ac:dyDescent="0.25">
      <c r="A6292" t="s">
        <v>6313</v>
      </c>
      <c r="B6292" t="s">
        <v>17</v>
      </c>
      <c r="C6292">
        <v>2</v>
      </c>
      <c r="D6292">
        <v>1</v>
      </c>
      <c r="E6292">
        <v>2</v>
      </c>
      <c r="F6292" t="s">
        <v>10</v>
      </c>
      <c r="H6292" s="1">
        <v>45150</v>
      </c>
    </row>
    <row r="6293" spans="1:8" x14ac:dyDescent="0.25">
      <c r="A6293" t="s">
        <v>6314</v>
      </c>
      <c r="B6293" t="s">
        <v>20</v>
      </c>
      <c r="C6293">
        <v>2</v>
      </c>
      <c r="D6293">
        <v>5</v>
      </c>
      <c r="E6293">
        <v>10</v>
      </c>
      <c r="G6293" t="s">
        <v>11</v>
      </c>
      <c r="H6293" s="1">
        <v>45082</v>
      </c>
    </row>
    <row r="6294" spans="1:8" x14ac:dyDescent="0.25">
      <c r="A6294" t="s">
        <v>6315</v>
      </c>
      <c r="C6294">
        <v>1</v>
      </c>
      <c r="D6294">
        <v>3</v>
      </c>
      <c r="E6294" t="s">
        <v>18</v>
      </c>
      <c r="F6294" t="s">
        <v>14</v>
      </c>
      <c r="G6294" t="s">
        <v>15</v>
      </c>
      <c r="H6294" s="1">
        <v>45152</v>
      </c>
    </row>
    <row r="6295" spans="1:8" x14ac:dyDescent="0.25">
      <c r="A6295" t="s">
        <v>6316</v>
      </c>
      <c r="B6295" t="s">
        <v>17</v>
      </c>
      <c r="C6295">
        <v>2</v>
      </c>
      <c r="D6295">
        <v>1</v>
      </c>
      <c r="E6295">
        <v>2</v>
      </c>
      <c r="F6295" t="s">
        <v>10</v>
      </c>
      <c r="G6295" t="s">
        <v>11</v>
      </c>
      <c r="H6295" s="1">
        <v>45095</v>
      </c>
    </row>
    <row r="6296" spans="1:8" x14ac:dyDescent="0.25">
      <c r="A6296" t="s">
        <v>6317</v>
      </c>
      <c r="B6296" t="s">
        <v>65</v>
      </c>
      <c r="C6296">
        <v>4</v>
      </c>
      <c r="D6296">
        <v>1.5</v>
      </c>
      <c r="E6296">
        <v>6</v>
      </c>
      <c r="F6296" t="s">
        <v>14</v>
      </c>
      <c r="H6296" s="1">
        <v>45256</v>
      </c>
    </row>
    <row r="6297" spans="1:8" x14ac:dyDescent="0.25">
      <c r="A6297" t="s">
        <v>6318</v>
      </c>
      <c r="B6297" t="s">
        <v>17</v>
      </c>
      <c r="C6297">
        <v>4</v>
      </c>
      <c r="D6297">
        <v>1</v>
      </c>
      <c r="E6297" t="s">
        <v>18</v>
      </c>
      <c r="F6297" t="s">
        <v>14</v>
      </c>
      <c r="G6297" t="s">
        <v>18</v>
      </c>
      <c r="H6297" s="1">
        <v>45131</v>
      </c>
    </row>
    <row r="6298" spans="1:8" x14ac:dyDescent="0.25">
      <c r="A6298" t="s">
        <v>6319</v>
      </c>
      <c r="B6298" t="s">
        <v>65</v>
      </c>
      <c r="C6298">
        <v>3</v>
      </c>
      <c r="D6298">
        <v>1.5</v>
      </c>
      <c r="E6298">
        <v>4.5</v>
      </c>
      <c r="G6298" t="s">
        <v>11</v>
      </c>
      <c r="H6298" s="1">
        <v>45239</v>
      </c>
    </row>
    <row r="6299" spans="1:8" x14ac:dyDescent="0.25">
      <c r="A6299" t="s">
        <v>6320</v>
      </c>
      <c r="B6299" t="s">
        <v>39</v>
      </c>
      <c r="C6299">
        <v>1</v>
      </c>
      <c r="D6299">
        <v>3</v>
      </c>
      <c r="E6299">
        <v>3</v>
      </c>
      <c r="F6299" t="s">
        <v>14</v>
      </c>
      <c r="G6299" t="s">
        <v>15</v>
      </c>
      <c r="H6299" s="1">
        <v>45074</v>
      </c>
    </row>
    <row r="6300" spans="1:8" x14ac:dyDescent="0.25">
      <c r="A6300" t="s">
        <v>6321</v>
      </c>
      <c r="B6300" t="s">
        <v>25</v>
      </c>
      <c r="C6300">
        <v>4</v>
      </c>
      <c r="D6300">
        <v>4</v>
      </c>
      <c r="E6300">
        <v>16</v>
      </c>
      <c r="F6300" t="s">
        <v>10</v>
      </c>
    </row>
    <row r="6301" spans="1:8" x14ac:dyDescent="0.25">
      <c r="A6301" t="s">
        <v>6322</v>
      </c>
      <c r="B6301" t="s">
        <v>9</v>
      </c>
      <c r="C6301">
        <v>4</v>
      </c>
      <c r="D6301">
        <v>2</v>
      </c>
      <c r="E6301">
        <v>8</v>
      </c>
      <c r="F6301" t="s">
        <v>14</v>
      </c>
      <c r="G6301" t="s">
        <v>11</v>
      </c>
      <c r="H6301" s="1">
        <v>45106</v>
      </c>
    </row>
    <row r="6302" spans="1:8" x14ac:dyDescent="0.25">
      <c r="A6302" t="s">
        <v>6323</v>
      </c>
      <c r="B6302" t="s">
        <v>65</v>
      </c>
      <c r="C6302">
        <v>2</v>
      </c>
      <c r="D6302">
        <v>1.5</v>
      </c>
      <c r="E6302">
        <v>3</v>
      </c>
      <c r="H6302" s="1">
        <v>45290</v>
      </c>
    </row>
    <row r="6303" spans="1:8" x14ac:dyDescent="0.25">
      <c r="A6303" t="s">
        <v>6324</v>
      </c>
      <c r="B6303" t="s">
        <v>39</v>
      </c>
      <c r="C6303">
        <v>5</v>
      </c>
      <c r="D6303">
        <v>3</v>
      </c>
      <c r="E6303">
        <v>15</v>
      </c>
      <c r="F6303" t="s">
        <v>10</v>
      </c>
      <c r="H6303" s="1">
        <v>45285</v>
      </c>
    </row>
    <row r="6304" spans="1:8" x14ac:dyDescent="0.25">
      <c r="A6304" t="s">
        <v>6325</v>
      </c>
      <c r="C6304">
        <v>3</v>
      </c>
      <c r="D6304">
        <v>4</v>
      </c>
      <c r="E6304">
        <v>12</v>
      </c>
      <c r="F6304" t="s">
        <v>23</v>
      </c>
      <c r="G6304" t="s">
        <v>11</v>
      </c>
      <c r="H6304" s="1">
        <v>45141</v>
      </c>
    </row>
    <row r="6305" spans="1:8" x14ac:dyDescent="0.25">
      <c r="A6305" t="s">
        <v>6326</v>
      </c>
      <c r="B6305" t="s">
        <v>65</v>
      </c>
      <c r="C6305">
        <v>3</v>
      </c>
      <c r="D6305" t="s">
        <v>21</v>
      </c>
      <c r="E6305">
        <v>4.5</v>
      </c>
      <c r="F6305" t="s">
        <v>14</v>
      </c>
      <c r="G6305" t="s">
        <v>15</v>
      </c>
      <c r="H6305" s="1">
        <v>45001</v>
      </c>
    </row>
    <row r="6306" spans="1:8" x14ac:dyDescent="0.25">
      <c r="A6306" t="s">
        <v>6327</v>
      </c>
      <c r="B6306" t="s">
        <v>25</v>
      </c>
      <c r="C6306">
        <v>1</v>
      </c>
      <c r="D6306">
        <v>4</v>
      </c>
      <c r="E6306">
        <v>4</v>
      </c>
      <c r="F6306" t="s">
        <v>23</v>
      </c>
      <c r="G6306" t="s">
        <v>15</v>
      </c>
      <c r="H6306" s="1">
        <v>45046</v>
      </c>
    </row>
    <row r="6307" spans="1:8" x14ac:dyDescent="0.25">
      <c r="A6307" t="s">
        <v>6328</v>
      </c>
      <c r="B6307" t="s">
        <v>17</v>
      </c>
      <c r="C6307">
        <v>4</v>
      </c>
      <c r="D6307">
        <v>1</v>
      </c>
      <c r="E6307">
        <v>4</v>
      </c>
      <c r="G6307" t="s">
        <v>11</v>
      </c>
      <c r="H6307" s="1">
        <v>45095</v>
      </c>
    </row>
    <row r="6308" spans="1:8" x14ac:dyDescent="0.25">
      <c r="A6308" t="s">
        <v>6329</v>
      </c>
      <c r="B6308" t="s">
        <v>39</v>
      </c>
      <c r="C6308">
        <v>3</v>
      </c>
      <c r="D6308">
        <v>3</v>
      </c>
      <c r="E6308">
        <v>9</v>
      </c>
      <c r="F6308" t="s">
        <v>10</v>
      </c>
      <c r="G6308" t="s">
        <v>11</v>
      </c>
      <c r="H6308" s="1">
        <v>44982</v>
      </c>
    </row>
    <row r="6309" spans="1:8" x14ac:dyDescent="0.25">
      <c r="A6309" t="s">
        <v>6330</v>
      </c>
      <c r="B6309" t="s">
        <v>25</v>
      </c>
      <c r="C6309">
        <v>3</v>
      </c>
      <c r="D6309">
        <v>4</v>
      </c>
      <c r="E6309">
        <v>12</v>
      </c>
      <c r="F6309" t="s">
        <v>10</v>
      </c>
      <c r="G6309" t="s">
        <v>15</v>
      </c>
      <c r="H6309" s="1">
        <v>45084</v>
      </c>
    </row>
    <row r="6310" spans="1:8" x14ac:dyDescent="0.25">
      <c r="A6310" t="s">
        <v>6331</v>
      </c>
      <c r="B6310" t="s">
        <v>20</v>
      </c>
      <c r="C6310">
        <v>1</v>
      </c>
      <c r="D6310">
        <v>5</v>
      </c>
      <c r="E6310">
        <v>5</v>
      </c>
      <c r="G6310" t="s">
        <v>11</v>
      </c>
      <c r="H6310" s="1">
        <v>45026</v>
      </c>
    </row>
    <row r="6311" spans="1:8" x14ac:dyDescent="0.25">
      <c r="A6311" t="s">
        <v>6332</v>
      </c>
      <c r="B6311" t="s">
        <v>65</v>
      </c>
      <c r="C6311">
        <v>1</v>
      </c>
      <c r="D6311">
        <v>1.5</v>
      </c>
      <c r="E6311">
        <v>1.5</v>
      </c>
      <c r="F6311" t="s">
        <v>10</v>
      </c>
      <c r="H6311" s="1">
        <v>44972</v>
      </c>
    </row>
    <row r="6312" spans="1:8" x14ac:dyDescent="0.25">
      <c r="A6312" t="s">
        <v>6333</v>
      </c>
      <c r="B6312" t="s">
        <v>13</v>
      </c>
      <c r="C6312">
        <v>4</v>
      </c>
      <c r="D6312">
        <v>3</v>
      </c>
      <c r="E6312">
        <v>12</v>
      </c>
      <c r="F6312" t="s">
        <v>14</v>
      </c>
      <c r="G6312" t="s">
        <v>11</v>
      </c>
      <c r="H6312" s="1">
        <v>45247</v>
      </c>
    </row>
    <row r="6313" spans="1:8" x14ac:dyDescent="0.25">
      <c r="A6313" t="s">
        <v>6334</v>
      </c>
      <c r="B6313" t="s">
        <v>13</v>
      </c>
      <c r="C6313">
        <v>1</v>
      </c>
      <c r="D6313">
        <v>3</v>
      </c>
      <c r="E6313">
        <v>3</v>
      </c>
      <c r="F6313" t="s">
        <v>14</v>
      </c>
      <c r="H6313" s="1">
        <v>45143</v>
      </c>
    </row>
    <row r="6314" spans="1:8" x14ac:dyDescent="0.25">
      <c r="A6314" t="s">
        <v>6335</v>
      </c>
      <c r="B6314" t="s">
        <v>13</v>
      </c>
      <c r="C6314">
        <v>4</v>
      </c>
      <c r="D6314">
        <v>3</v>
      </c>
      <c r="E6314">
        <v>12</v>
      </c>
      <c r="F6314" t="s">
        <v>14</v>
      </c>
      <c r="G6314" t="s">
        <v>11</v>
      </c>
      <c r="H6314" s="1">
        <v>45263</v>
      </c>
    </row>
    <row r="6315" spans="1:8" x14ac:dyDescent="0.25">
      <c r="A6315" t="s">
        <v>6336</v>
      </c>
      <c r="B6315" t="s">
        <v>9</v>
      </c>
      <c r="C6315">
        <v>2</v>
      </c>
      <c r="D6315">
        <v>2</v>
      </c>
      <c r="E6315">
        <v>4</v>
      </c>
      <c r="F6315" t="s">
        <v>14</v>
      </c>
      <c r="G6315" t="s">
        <v>11</v>
      </c>
      <c r="H6315" s="1">
        <v>45067</v>
      </c>
    </row>
    <row r="6316" spans="1:8" x14ac:dyDescent="0.25">
      <c r="A6316" t="s">
        <v>6337</v>
      </c>
      <c r="B6316" t="s">
        <v>25</v>
      </c>
      <c r="C6316">
        <v>1</v>
      </c>
      <c r="D6316">
        <v>4</v>
      </c>
      <c r="E6316">
        <v>4</v>
      </c>
      <c r="F6316" t="s">
        <v>14</v>
      </c>
      <c r="H6316" s="1">
        <v>45290</v>
      </c>
    </row>
    <row r="6317" spans="1:8" x14ac:dyDescent="0.25">
      <c r="A6317" t="s">
        <v>6338</v>
      </c>
      <c r="B6317" t="s">
        <v>9</v>
      </c>
      <c r="C6317">
        <v>4</v>
      </c>
      <c r="D6317">
        <v>2</v>
      </c>
      <c r="E6317">
        <v>8</v>
      </c>
      <c r="F6317" t="s">
        <v>10</v>
      </c>
      <c r="G6317" t="s">
        <v>15</v>
      </c>
      <c r="H6317" s="1">
        <v>44957</v>
      </c>
    </row>
    <row r="6318" spans="1:8" x14ac:dyDescent="0.25">
      <c r="A6318" t="s">
        <v>6339</v>
      </c>
      <c r="B6318" t="s">
        <v>65</v>
      </c>
      <c r="C6318">
        <v>1</v>
      </c>
      <c r="D6318">
        <v>1.5</v>
      </c>
      <c r="E6318">
        <v>1.5</v>
      </c>
      <c r="F6318" t="s">
        <v>14</v>
      </c>
      <c r="G6318" t="s">
        <v>15</v>
      </c>
      <c r="H6318" s="1">
        <v>45189</v>
      </c>
    </row>
    <row r="6319" spans="1:8" x14ac:dyDescent="0.25">
      <c r="A6319" t="s">
        <v>6340</v>
      </c>
      <c r="B6319" t="s">
        <v>9</v>
      </c>
      <c r="C6319">
        <v>5</v>
      </c>
      <c r="D6319">
        <v>2</v>
      </c>
      <c r="E6319">
        <v>10</v>
      </c>
      <c r="F6319" t="s">
        <v>23</v>
      </c>
      <c r="G6319" t="s">
        <v>15</v>
      </c>
      <c r="H6319" s="1">
        <v>44982</v>
      </c>
    </row>
    <row r="6320" spans="1:8" x14ac:dyDescent="0.25">
      <c r="A6320" t="s">
        <v>6341</v>
      </c>
      <c r="B6320" t="s">
        <v>17</v>
      </c>
      <c r="C6320">
        <v>5</v>
      </c>
      <c r="D6320">
        <v>1</v>
      </c>
      <c r="E6320">
        <v>5</v>
      </c>
      <c r="F6320" t="s">
        <v>18</v>
      </c>
      <c r="G6320" t="s">
        <v>15</v>
      </c>
      <c r="H6320" s="1">
        <v>45066</v>
      </c>
    </row>
    <row r="6321" spans="1:8" x14ac:dyDescent="0.25">
      <c r="A6321" t="s">
        <v>6342</v>
      </c>
      <c r="B6321" t="s">
        <v>9</v>
      </c>
      <c r="C6321">
        <v>3</v>
      </c>
      <c r="D6321">
        <v>2</v>
      </c>
      <c r="E6321">
        <v>6</v>
      </c>
      <c r="F6321" t="s">
        <v>10</v>
      </c>
      <c r="G6321" t="s">
        <v>15</v>
      </c>
      <c r="H6321" s="1">
        <v>45011</v>
      </c>
    </row>
    <row r="6322" spans="1:8" x14ac:dyDescent="0.25">
      <c r="A6322" t="s">
        <v>6343</v>
      </c>
      <c r="B6322" t="s">
        <v>9</v>
      </c>
      <c r="C6322">
        <v>5</v>
      </c>
      <c r="D6322">
        <v>2</v>
      </c>
      <c r="E6322">
        <v>10</v>
      </c>
      <c r="H6322" s="1">
        <v>45255</v>
      </c>
    </row>
    <row r="6323" spans="1:8" x14ac:dyDescent="0.25">
      <c r="A6323" t="s">
        <v>6344</v>
      </c>
      <c r="B6323" t="s">
        <v>25</v>
      </c>
      <c r="C6323">
        <v>1</v>
      </c>
      <c r="D6323">
        <v>4</v>
      </c>
      <c r="E6323">
        <v>4</v>
      </c>
      <c r="F6323" t="s">
        <v>23</v>
      </c>
      <c r="G6323" t="s">
        <v>15</v>
      </c>
      <c r="H6323" s="1">
        <v>45284</v>
      </c>
    </row>
    <row r="6324" spans="1:8" x14ac:dyDescent="0.25">
      <c r="A6324" t="s">
        <v>6345</v>
      </c>
      <c r="B6324" t="s">
        <v>25</v>
      </c>
      <c r="C6324">
        <v>2</v>
      </c>
      <c r="D6324" t="s">
        <v>18</v>
      </c>
      <c r="E6324">
        <v>8</v>
      </c>
      <c r="F6324" t="s">
        <v>14</v>
      </c>
      <c r="G6324" t="s">
        <v>15</v>
      </c>
      <c r="H6324" s="1">
        <v>45171</v>
      </c>
    </row>
    <row r="6325" spans="1:8" x14ac:dyDescent="0.25">
      <c r="A6325" t="s">
        <v>6346</v>
      </c>
      <c r="B6325" t="s">
        <v>39</v>
      </c>
      <c r="C6325">
        <v>3</v>
      </c>
      <c r="D6325">
        <v>3</v>
      </c>
      <c r="E6325">
        <v>9</v>
      </c>
      <c r="G6325" t="s">
        <v>11</v>
      </c>
      <c r="H6325" s="1">
        <v>45141</v>
      </c>
    </row>
    <row r="6326" spans="1:8" x14ac:dyDescent="0.25">
      <c r="A6326" t="s">
        <v>6347</v>
      </c>
      <c r="B6326" t="s">
        <v>13</v>
      </c>
      <c r="C6326">
        <v>4</v>
      </c>
      <c r="D6326">
        <v>3</v>
      </c>
      <c r="E6326">
        <v>12</v>
      </c>
      <c r="H6326" s="1">
        <v>45131</v>
      </c>
    </row>
    <row r="6327" spans="1:8" x14ac:dyDescent="0.25">
      <c r="A6327" t="s">
        <v>6348</v>
      </c>
      <c r="B6327" t="s">
        <v>65</v>
      </c>
      <c r="C6327">
        <v>5</v>
      </c>
      <c r="D6327">
        <v>1.5</v>
      </c>
      <c r="E6327">
        <v>7.5</v>
      </c>
      <c r="H6327" s="1">
        <v>45114</v>
      </c>
    </row>
    <row r="6328" spans="1:8" x14ac:dyDescent="0.25">
      <c r="A6328" t="s">
        <v>6349</v>
      </c>
      <c r="B6328" t="s">
        <v>20</v>
      </c>
      <c r="C6328">
        <v>3</v>
      </c>
      <c r="D6328">
        <v>5</v>
      </c>
      <c r="E6328">
        <v>15</v>
      </c>
      <c r="F6328" t="s">
        <v>10</v>
      </c>
      <c r="G6328" t="s">
        <v>15</v>
      </c>
      <c r="H6328" s="1">
        <v>44954</v>
      </c>
    </row>
    <row r="6329" spans="1:8" x14ac:dyDescent="0.25">
      <c r="A6329" t="s">
        <v>6350</v>
      </c>
      <c r="B6329" t="s">
        <v>39</v>
      </c>
      <c r="C6329">
        <v>3</v>
      </c>
      <c r="D6329">
        <v>3</v>
      </c>
      <c r="E6329">
        <v>9</v>
      </c>
      <c r="H6329" s="1">
        <v>45052</v>
      </c>
    </row>
    <row r="6330" spans="1:8" x14ac:dyDescent="0.25">
      <c r="A6330" t="s">
        <v>6351</v>
      </c>
      <c r="B6330" t="s">
        <v>9</v>
      </c>
      <c r="C6330">
        <v>3</v>
      </c>
      <c r="D6330">
        <v>2</v>
      </c>
      <c r="E6330">
        <v>6</v>
      </c>
      <c r="G6330" t="s">
        <v>15</v>
      </c>
      <c r="H6330" s="1">
        <v>45241</v>
      </c>
    </row>
    <row r="6331" spans="1:8" x14ac:dyDescent="0.25">
      <c r="A6331" t="s">
        <v>6352</v>
      </c>
      <c r="B6331" t="s">
        <v>13</v>
      </c>
      <c r="C6331">
        <v>5</v>
      </c>
      <c r="D6331">
        <v>3</v>
      </c>
      <c r="E6331">
        <v>15</v>
      </c>
      <c r="F6331" t="s">
        <v>10</v>
      </c>
      <c r="H6331" s="1">
        <v>45256</v>
      </c>
    </row>
    <row r="6332" spans="1:8" x14ac:dyDescent="0.25">
      <c r="A6332" t="s">
        <v>6353</v>
      </c>
      <c r="B6332" t="s">
        <v>18</v>
      </c>
      <c r="C6332">
        <v>5</v>
      </c>
      <c r="D6332">
        <v>5</v>
      </c>
      <c r="E6332">
        <v>25</v>
      </c>
      <c r="F6332" t="s">
        <v>10</v>
      </c>
      <c r="G6332" t="s">
        <v>21</v>
      </c>
      <c r="H6332" s="1">
        <v>45119</v>
      </c>
    </row>
    <row r="6333" spans="1:8" x14ac:dyDescent="0.25">
      <c r="A6333" t="s">
        <v>6354</v>
      </c>
      <c r="B6333" t="s">
        <v>13</v>
      </c>
      <c r="C6333">
        <v>2</v>
      </c>
      <c r="D6333">
        <v>3</v>
      </c>
      <c r="E6333">
        <v>6</v>
      </c>
      <c r="G6333" t="s">
        <v>11</v>
      </c>
      <c r="H6333" s="1">
        <v>44994</v>
      </c>
    </row>
    <row r="6334" spans="1:8" x14ac:dyDescent="0.25">
      <c r="A6334" t="s">
        <v>6355</v>
      </c>
      <c r="B6334" t="s">
        <v>17</v>
      </c>
      <c r="C6334">
        <v>1</v>
      </c>
      <c r="D6334">
        <v>1</v>
      </c>
      <c r="E6334">
        <v>1</v>
      </c>
      <c r="F6334" t="s">
        <v>18</v>
      </c>
      <c r="H6334" s="1">
        <v>44983</v>
      </c>
    </row>
    <row r="6335" spans="1:8" x14ac:dyDescent="0.25">
      <c r="A6335" t="s">
        <v>6356</v>
      </c>
      <c r="B6335" t="s">
        <v>39</v>
      </c>
      <c r="C6335">
        <v>5</v>
      </c>
      <c r="D6335">
        <v>3</v>
      </c>
      <c r="E6335">
        <v>15</v>
      </c>
      <c r="H6335" s="1">
        <v>45036</v>
      </c>
    </row>
    <row r="6336" spans="1:8" x14ac:dyDescent="0.25">
      <c r="A6336" t="s">
        <v>6357</v>
      </c>
      <c r="B6336" t="s">
        <v>20</v>
      </c>
      <c r="C6336">
        <v>4</v>
      </c>
      <c r="D6336">
        <v>5</v>
      </c>
      <c r="E6336">
        <v>20</v>
      </c>
      <c r="F6336" t="s">
        <v>10</v>
      </c>
      <c r="G6336" t="s">
        <v>15</v>
      </c>
      <c r="H6336" s="1">
        <v>45126</v>
      </c>
    </row>
    <row r="6337" spans="1:8" x14ac:dyDescent="0.25">
      <c r="A6337" t="s">
        <v>6358</v>
      </c>
      <c r="B6337" t="s">
        <v>65</v>
      </c>
      <c r="C6337">
        <v>5</v>
      </c>
      <c r="D6337">
        <v>1.5</v>
      </c>
      <c r="E6337">
        <v>7.5</v>
      </c>
      <c r="H6337" s="1">
        <v>45155</v>
      </c>
    </row>
    <row r="6338" spans="1:8" x14ac:dyDescent="0.25">
      <c r="A6338" t="s">
        <v>6359</v>
      </c>
      <c r="B6338" t="s">
        <v>20</v>
      </c>
      <c r="C6338">
        <v>3</v>
      </c>
      <c r="D6338">
        <v>5</v>
      </c>
      <c r="E6338">
        <v>15</v>
      </c>
      <c r="F6338" t="s">
        <v>18</v>
      </c>
      <c r="G6338" t="s">
        <v>11</v>
      </c>
      <c r="H6338" s="1">
        <v>45055</v>
      </c>
    </row>
    <row r="6339" spans="1:8" x14ac:dyDescent="0.25">
      <c r="A6339" t="s">
        <v>6360</v>
      </c>
      <c r="B6339" t="s">
        <v>13</v>
      </c>
      <c r="C6339">
        <v>5</v>
      </c>
      <c r="D6339">
        <v>3</v>
      </c>
      <c r="E6339">
        <v>15</v>
      </c>
      <c r="F6339" t="s">
        <v>10</v>
      </c>
    </row>
    <row r="6340" spans="1:8" x14ac:dyDescent="0.25">
      <c r="A6340" t="s">
        <v>6361</v>
      </c>
      <c r="B6340" t="s">
        <v>17</v>
      </c>
      <c r="C6340">
        <v>5</v>
      </c>
      <c r="D6340">
        <v>1</v>
      </c>
      <c r="E6340">
        <v>5</v>
      </c>
      <c r="F6340" t="s">
        <v>23</v>
      </c>
      <c r="H6340" s="1">
        <v>45287</v>
      </c>
    </row>
    <row r="6341" spans="1:8" x14ac:dyDescent="0.25">
      <c r="A6341" t="s">
        <v>6362</v>
      </c>
      <c r="B6341" t="s">
        <v>25</v>
      </c>
      <c r="C6341">
        <v>1</v>
      </c>
      <c r="D6341">
        <v>4</v>
      </c>
      <c r="E6341">
        <v>4</v>
      </c>
      <c r="F6341" t="s">
        <v>23</v>
      </c>
      <c r="G6341" t="s">
        <v>15</v>
      </c>
      <c r="H6341" s="1">
        <v>45007</v>
      </c>
    </row>
    <row r="6342" spans="1:8" x14ac:dyDescent="0.25">
      <c r="A6342" t="s">
        <v>6363</v>
      </c>
      <c r="B6342" t="s">
        <v>9</v>
      </c>
      <c r="C6342">
        <v>2</v>
      </c>
      <c r="D6342">
        <v>2</v>
      </c>
      <c r="E6342">
        <v>4</v>
      </c>
      <c r="G6342" t="s">
        <v>15</v>
      </c>
      <c r="H6342" s="1">
        <v>45202</v>
      </c>
    </row>
    <row r="6343" spans="1:8" x14ac:dyDescent="0.25">
      <c r="A6343" t="s">
        <v>6364</v>
      </c>
      <c r="B6343" t="s">
        <v>9</v>
      </c>
      <c r="C6343">
        <v>2</v>
      </c>
      <c r="D6343">
        <v>2</v>
      </c>
      <c r="E6343">
        <v>4</v>
      </c>
      <c r="F6343" t="s">
        <v>14</v>
      </c>
      <c r="H6343" s="1">
        <v>45017</v>
      </c>
    </row>
    <row r="6344" spans="1:8" x14ac:dyDescent="0.25">
      <c r="A6344" t="s">
        <v>6365</v>
      </c>
      <c r="B6344" t="s">
        <v>17</v>
      </c>
      <c r="C6344">
        <v>2</v>
      </c>
      <c r="D6344">
        <v>1</v>
      </c>
      <c r="E6344">
        <v>2</v>
      </c>
      <c r="G6344" t="s">
        <v>11</v>
      </c>
      <c r="H6344" s="1">
        <v>45269</v>
      </c>
    </row>
    <row r="6345" spans="1:8" x14ac:dyDescent="0.25">
      <c r="A6345" t="s">
        <v>6366</v>
      </c>
      <c r="B6345" t="s">
        <v>65</v>
      </c>
      <c r="C6345">
        <v>1</v>
      </c>
      <c r="D6345">
        <v>1.5</v>
      </c>
      <c r="E6345">
        <v>1.5</v>
      </c>
      <c r="H6345" s="1">
        <v>45108</v>
      </c>
    </row>
    <row r="6346" spans="1:8" x14ac:dyDescent="0.25">
      <c r="A6346" t="s">
        <v>6367</v>
      </c>
      <c r="B6346" t="s">
        <v>17</v>
      </c>
      <c r="C6346">
        <v>2</v>
      </c>
      <c r="D6346">
        <v>1</v>
      </c>
      <c r="E6346">
        <v>2</v>
      </c>
      <c r="F6346" t="s">
        <v>23</v>
      </c>
      <c r="H6346" s="1">
        <v>45260</v>
      </c>
    </row>
    <row r="6347" spans="1:8" x14ac:dyDescent="0.25">
      <c r="A6347" t="s">
        <v>6368</v>
      </c>
      <c r="C6347">
        <v>3</v>
      </c>
      <c r="D6347" t="s">
        <v>21</v>
      </c>
      <c r="E6347">
        <v>12</v>
      </c>
      <c r="G6347" t="s">
        <v>11</v>
      </c>
      <c r="H6347" s="1">
        <v>45076</v>
      </c>
    </row>
    <row r="6348" spans="1:8" x14ac:dyDescent="0.25">
      <c r="A6348" t="s">
        <v>6369</v>
      </c>
      <c r="B6348" t="s">
        <v>25</v>
      </c>
      <c r="C6348">
        <v>1</v>
      </c>
      <c r="D6348" t="s">
        <v>21</v>
      </c>
      <c r="E6348">
        <v>4</v>
      </c>
      <c r="F6348" t="s">
        <v>14</v>
      </c>
      <c r="G6348" t="s">
        <v>15</v>
      </c>
      <c r="H6348" s="1">
        <v>44969</v>
      </c>
    </row>
    <row r="6349" spans="1:8" x14ac:dyDescent="0.25">
      <c r="A6349" t="s">
        <v>6370</v>
      </c>
      <c r="B6349" t="s">
        <v>20</v>
      </c>
      <c r="C6349">
        <v>4</v>
      </c>
      <c r="D6349">
        <v>5</v>
      </c>
      <c r="E6349">
        <v>20</v>
      </c>
      <c r="F6349" t="s">
        <v>23</v>
      </c>
      <c r="G6349" t="s">
        <v>11</v>
      </c>
      <c r="H6349" s="1">
        <v>44987</v>
      </c>
    </row>
    <row r="6350" spans="1:8" x14ac:dyDescent="0.25">
      <c r="A6350" t="s">
        <v>6371</v>
      </c>
      <c r="B6350" t="s">
        <v>25</v>
      </c>
      <c r="C6350">
        <v>5</v>
      </c>
      <c r="D6350">
        <v>4</v>
      </c>
      <c r="E6350">
        <v>20</v>
      </c>
      <c r="H6350" s="1">
        <v>44972</v>
      </c>
    </row>
    <row r="6351" spans="1:8" x14ac:dyDescent="0.25">
      <c r="A6351" t="s">
        <v>6372</v>
      </c>
      <c r="C6351">
        <v>1</v>
      </c>
      <c r="D6351">
        <v>1</v>
      </c>
      <c r="E6351">
        <v>1</v>
      </c>
      <c r="G6351" t="s">
        <v>15</v>
      </c>
      <c r="H6351" t="s">
        <v>18</v>
      </c>
    </row>
    <row r="6352" spans="1:8" x14ac:dyDescent="0.25">
      <c r="A6352" t="s">
        <v>6373</v>
      </c>
      <c r="B6352" t="s">
        <v>13</v>
      </c>
      <c r="C6352">
        <v>5</v>
      </c>
      <c r="D6352">
        <v>3</v>
      </c>
      <c r="E6352">
        <v>15</v>
      </c>
      <c r="F6352" t="s">
        <v>10</v>
      </c>
      <c r="G6352" t="s">
        <v>21</v>
      </c>
      <c r="H6352" s="1">
        <v>45265</v>
      </c>
    </row>
    <row r="6353" spans="1:8" x14ac:dyDescent="0.25">
      <c r="A6353" t="s">
        <v>6374</v>
      </c>
      <c r="B6353" t="s">
        <v>13</v>
      </c>
      <c r="C6353">
        <v>4</v>
      </c>
      <c r="D6353">
        <v>3</v>
      </c>
      <c r="E6353">
        <v>12</v>
      </c>
      <c r="F6353" t="s">
        <v>14</v>
      </c>
      <c r="G6353" t="s">
        <v>18</v>
      </c>
      <c r="H6353" s="1">
        <v>44928</v>
      </c>
    </row>
    <row r="6354" spans="1:8" x14ac:dyDescent="0.25">
      <c r="A6354" t="s">
        <v>6375</v>
      </c>
      <c r="B6354" t="s">
        <v>25</v>
      </c>
      <c r="C6354">
        <v>1</v>
      </c>
      <c r="D6354">
        <v>4</v>
      </c>
      <c r="E6354">
        <v>4</v>
      </c>
      <c r="H6354" s="1">
        <v>45260</v>
      </c>
    </row>
    <row r="6355" spans="1:8" x14ac:dyDescent="0.25">
      <c r="A6355" t="s">
        <v>6376</v>
      </c>
      <c r="B6355" t="s">
        <v>39</v>
      </c>
      <c r="C6355">
        <v>2</v>
      </c>
      <c r="D6355">
        <v>3</v>
      </c>
      <c r="E6355" t="s">
        <v>21</v>
      </c>
      <c r="F6355" t="s">
        <v>14</v>
      </c>
      <c r="H6355" s="1">
        <v>45076</v>
      </c>
    </row>
    <row r="6356" spans="1:8" x14ac:dyDescent="0.25">
      <c r="A6356" t="s">
        <v>6377</v>
      </c>
      <c r="B6356" t="s">
        <v>13</v>
      </c>
      <c r="C6356">
        <v>3</v>
      </c>
      <c r="D6356">
        <v>3</v>
      </c>
      <c r="E6356">
        <v>9</v>
      </c>
      <c r="F6356" t="s">
        <v>10</v>
      </c>
      <c r="G6356" t="s">
        <v>11</v>
      </c>
      <c r="H6356" s="1">
        <v>45076</v>
      </c>
    </row>
    <row r="6357" spans="1:8" x14ac:dyDescent="0.25">
      <c r="A6357" t="s">
        <v>6378</v>
      </c>
      <c r="B6357" t="s">
        <v>17</v>
      </c>
      <c r="C6357">
        <v>1</v>
      </c>
      <c r="D6357">
        <v>1</v>
      </c>
      <c r="E6357">
        <v>1</v>
      </c>
      <c r="F6357" t="s">
        <v>10</v>
      </c>
      <c r="G6357" t="s">
        <v>15</v>
      </c>
      <c r="H6357" s="1">
        <v>44949</v>
      </c>
    </row>
    <row r="6358" spans="1:8" x14ac:dyDescent="0.25">
      <c r="A6358" t="s">
        <v>6379</v>
      </c>
      <c r="B6358" t="s">
        <v>17</v>
      </c>
      <c r="C6358">
        <v>2</v>
      </c>
      <c r="D6358">
        <v>1</v>
      </c>
      <c r="E6358">
        <v>2</v>
      </c>
      <c r="F6358" t="s">
        <v>14</v>
      </c>
      <c r="G6358" t="s">
        <v>11</v>
      </c>
      <c r="H6358" s="1">
        <v>45281</v>
      </c>
    </row>
    <row r="6359" spans="1:8" x14ac:dyDescent="0.25">
      <c r="A6359" t="s">
        <v>6380</v>
      </c>
      <c r="B6359" t="s">
        <v>9</v>
      </c>
      <c r="C6359">
        <v>1</v>
      </c>
      <c r="D6359">
        <v>2</v>
      </c>
      <c r="E6359">
        <v>2</v>
      </c>
      <c r="F6359" t="s">
        <v>23</v>
      </c>
      <c r="G6359" t="s">
        <v>15</v>
      </c>
      <c r="H6359" s="1">
        <v>45151</v>
      </c>
    </row>
    <row r="6360" spans="1:8" x14ac:dyDescent="0.25">
      <c r="A6360" t="s">
        <v>6381</v>
      </c>
      <c r="C6360">
        <v>4</v>
      </c>
      <c r="D6360">
        <v>3</v>
      </c>
      <c r="E6360">
        <v>12</v>
      </c>
      <c r="F6360" t="s">
        <v>23</v>
      </c>
      <c r="H6360" s="1">
        <v>45078</v>
      </c>
    </row>
    <row r="6361" spans="1:8" x14ac:dyDescent="0.25">
      <c r="A6361" t="s">
        <v>6382</v>
      </c>
      <c r="B6361" t="s">
        <v>28</v>
      </c>
      <c r="C6361">
        <v>3</v>
      </c>
      <c r="D6361">
        <v>4</v>
      </c>
      <c r="E6361">
        <v>12</v>
      </c>
      <c r="F6361" t="s">
        <v>10</v>
      </c>
      <c r="G6361" t="s">
        <v>15</v>
      </c>
      <c r="H6361" s="1">
        <v>45164</v>
      </c>
    </row>
    <row r="6362" spans="1:8" x14ac:dyDescent="0.25">
      <c r="A6362" t="s">
        <v>6383</v>
      </c>
      <c r="B6362" t="s">
        <v>39</v>
      </c>
      <c r="C6362">
        <v>4</v>
      </c>
      <c r="D6362">
        <v>3</v>
      </c>
      <c r="E6362">
        <v>12</v>
      </c>
      <c r="F6362" t="s">
        <v>14</v>
      </c>
      <c r="G6362" t="s">
        <v>15</v>
      </c>
      <c r="H6362" s="1">
        <v>45022</v>
      </c>
    </row>
    <row r="6363" spans="1:8" x14ac:dyDescent="0.25">
      <c r="A6363" t="s">
        <v>6384</v>
      </c>
      <c r="B6363" t="s">
        <v>20</v>
      </c>
      <c r="C6363">
        <v>1</v>
      </c>
      <c r="D6363">
        <v>5</v>
      </c>
      <c r="E6363">
        <v>5</v>
      </c>
      <c r="G6363" t="s">
        <v>11</v>
      </c>
      <c r="H6363" s="1">
        <v>44984</v>
      </c>
    </row>
    <row r="6364" spans="1:8" x14ac:dyDescent="0.25">
      <c r="A6364" t="s">
        <v>6385</v>
      </c>
      <c r="B6364" t="s">
        <v>9</v>
      </c>
      <c r="C6364">
        <v>1</v>
      </c>
      <c r="D6364">
        <v>2</v>
      </c>
      <c r="E6364">
        <v>2</v>
      </c>
      <c r="F6364" t="s">
        <v>10</v>
      </c>
      <c r="H6364" s="1">
        <v>45107</v>
      </c>
    </row>
    <row r="6365" spans="1:8" x14ac:dyDescent="0.25">
      <c r="A6365" t="s">
        <v>6386</v>
      </c>
      <c r="B6365" t="s">
        <v>9</v>
      </c>
      <c r="C6365">
        <v>1</v>
      </c>
      <c r="D6365">
        <v>2</v>
      </c>
      <c r="E6365">
        <v>2</v>
      </c>
      <c r="G6365" t="s">
        <v>15</v>
      </c>
      <c r="H6365" s="1">
        <v>45278</v>
      </c>
    </row>
    <row r="6366" spans="1:8" x14ac:dyDescent="0.25">
      <c r="A6366" t="s">
        <v>6387</v>
      </c>
      <c r="B6366" t="s">
        <v>25</v>
      </c>
      <c r="C6366">
        <v>5</v>
      </c>
      <c r="D6366">
        <v>4</v>
      </c>
      <c r="E6366">
        <v>20</v>
      </c>
      <c r="F6366" t="s">
        <v>10</v>
      </c>
      <c r="G6366" t="s">
        <v>11</v>
      </c>
      <c r="H6366" s="1">
        <v>45175</v>
      </c>
    </row>
    <row r="6367" spans="1:8" x14ac:dyDescent="0.25">
      <c r="A6367" t="s">
        <v>6388</v>
      </c>
      <c r="B6367" t="s">
        <v>25</v>
      </c>
      <c r="C6367">
        <v>1</v>
      </c>
      <c r="D6367">
        <v>4</v>
      </c>
      <c r="E6367">
        <v>4</v>
      </c>
      <c r="G6367" t="s">
        <v>11</v>
      </c>
      <c r="H6367" s="1">
        <v>44932</v>
      </c>
    </row>
    <row r="6368" spans="1:8" x14ac:dyDescent="0.25">
      <c r="A6368" t="s">
        <v>6389</v>
      </c>
      <c r="B6368" t="s">
        <v>13</v>
      </c>
      <c r="C6368">
        <v>3</v>
      </c>
      <c r="D6368">
        <v>3</v>
      </c>
      <c r="E6368">
        <v>9</v>
      </c>
      <c r="F6368" t="s">
        <v>23</v>
      </c>
      <c r="H6368" s="1">
        <v>45177</v>
      </c>
    </row>
    <row r="6369" spans="1:8" x14ac:dyDescent="0.25">
      <c r="A6369" t="s">
        <v>6390</v>
      </c>
      <c r="B6369" t="s">
        <v>25</v>
      </c>
      <c r="C6369">
        <v>5</v>
      </c>
      <c r="D6369">
        <v>4</v>
      </c>
      <c r="E6369">
        <v>20</v>
      </c>
      <c r="F6369" t="s">
        <v>14</v>
      </c>
      <c r="H6369" s="1">
        <v>45219</v>
      </c>
    </row>
    <row r="6370" spans="1:8" x14ac:dyDescent="0.25">
      <c r="A6370" t="s">
        <v>6391</v>
      </c>
      <c r="C6370">
        <v>4</v>
      </c>
      <c r="D6370">
        <v>3</v>
      </c>
      <c r="E6370">
        <v>12</v>
      </c>
      <c r="F6370" t="s">
        <v>23</v>
      </c>
      <c r="G6370" t="s">
        <v>11</v>
      </c>
      <c r="H6370" s="1">
        <v>45144</v>
      </c>
    </row>
    <row r="6371" spans="1:8" x14ac:dyDescent="0.25">
      <c r="A6371" t="s">
        <v>6392</v>
      </c>
      <c r="B6371" t="s">
        <v>13</v>
      </c>
      <c r="C6371">
        <v>3</v>
      </c>
      <c r="D6371">
        <v>3</v>
      </c>
      <c r="E6371">
        <v>9</v>
      </c>
      <c r="F6371" t="s">
        <v>10</v>
      </c>
      <c r="H6371" s="1">
        <v>45239</v>
      </c>
    </row>
    <row r="6372" spans="1:8" x14ac:dyDescent="0.25">
      <c r="A6372" t="s">
        <v>6393</v>
      </c>
      <c r="B6372" t="s">
        <v>28</v>
      </c>
      <c r="C6372">
        <v>3</v>
      </c>
      <c r="D6372">
        <v>4</v>
      </c>
      <c r="E6372">
        <v>12</v>
      </c>
      <c r="G6372" t="s">
        <v>11</v>
      </c>
      <c r="H6372" s="1">
        <v>45118</v>
      </c>
    </row>
    <row r="6373" spans="1:8" x14ac:dyDescent="0.25">
      <c r="A6373" t="s">
        <v>6394</v>
      </c>
      <c r="B6373" t="s">
        <v>20</v>
      </c>
      <c r="C6373">
        <v>1</v>
      </c>
      <c r="D6373">
        <v>5</v>
      </c>
      <c r="E6373">
        <v>5</v>
      </c>
      <c r="F6373" t="s">
        <v>10</v>
      </c>
      <c r="H6373" s="1">
        <v>44969</v>
      </c>
    </row>
    <row r="6374" spans="1:8" x14ac:dyDescent="0.25">
      <c r="A6374" t="s">
        <v>6395</v>
      </c>
      <c r="B6374" t="s">
        <v>39</v>
      </c>
      <c r="C6374">
        <v>1</v>
      </c>
      <c r="D6374">
        <v>3</v>
      </c>
      <c r="E6374">
        <v>3</v>
      </c>
      <c r="F6374" t="s">
        <v>14</v>
      </c>
      <c r="G6374" t="s">
        <v>15</v>
      </c>
      <c r="H6374" s="1">
        <v>45111</v>
      </c>
    </row>
    <row r="6375" spans="1:8" x14ac:dyDescent="0.25">
      <c r="A6375" t="s">
        <v>6396</v>
      </c>
      <c r="B6375" t="s">
        <v>20</v>
      </c>
      <c r="C6375">
        <v>5</v>
      </c>
      <c r="D6375">
        <v>5</v>
      </c>
      <c r="E6375">
        <v>25</v>
      </c>
      <c r="G6375" t="s">
        <v>11</v>
      </c>
      <c r="H6375" s="1">
        <v>45071</v>
      </c>
    </row>
    <row r="6376" spans="1:8" x14ac:dyDescent="0.25">
      <c r="A6376" t="s">
        <v>6397</v>
      </c>
      <c r="B6376" t="s">
        <v>9</v>
      </c>
      <c r="C6376">
        <v>1</v>
      </c>
      <c r="D6376">
        <v>2</v>
      </c>
      <c r="E6376">
        <v>2</v>
      </c>
      <c r="F6376" t="s">
        <v>14</v>
      </c>
      <c r="H6376" s="1">
        <v>45105</v>
      </c>
    </row>
    <row r="6377" spans="1:8" x14ac:dyDescent="0.25">
      <c r="A6377" t="s">
        <v>6398</v>
      </c>
      <c r="B6377" t="s">
        <v>17</v>
      </c>
      <c r="C6377">
        <v>1</v>
      </c>
      <c r="D6377">
        <v>1</v>
      </c>
      <c r="F6377" t="s">
        <v>14</v>
      </c>
      <c r="G6377" t="s">
        <v>15</v>
      </c>
      <c r="H6377" s="1">
        <v>45157</v>
      </c>
    </row>
    <row r="6378" spans="1:8" x14ac:dyDescent="0.25">
      <c r="A6378" t="s">
        <v>6399</v>
      </c>
      <c r="B6378" t="s">
        <v>9</v>
      </c>
      <c r="C6378">
        <v>2</v>
      </c>
      <c r="D6378">
        <v>2</v>
      </c>
      <c r="E6378">
        <v>4</v>
      </c>
      <c r="G6378" t="s">
        <v>11</v>
      </c>
      <c r="H6378" s="1">
        <v>45258</v>
      </c>
    </row>
    <row r="6379" spans="1:8" x14ac:dyDescent="0.25">
      <c r="A6379" t="s">
        <v>6400</v>
      </c>
      <c r="B6379" t="s">
        <v>17</v>
      </c>
      <c r="C6379">
        <v>4</v>
      </c>
      <c r="D6379">
        <v>1</v>
      </c>
      <c r="E6379">
        <v>4</v>
      </c>
      <c r="G6379" t="s">
        <v>15</v>
      </c>
      <c r="H6379" s="1">
        <v>44991</v>
      </c>
    </row>
    <row r="6380" spans="1:8" x14ac:dyDescent="0.25">
      <c r="A6380" t="s">
        <v>6401</v>
      </c>
      <c r="B6380" t="s">
        <v>39</v>
      </c>
      <c r="C6380">
        <v>5</v>
      </c>
      <c r="D6380">
        <v>3</v>
      </c>
      <c r="E6380">
        <v>15</v>
      </c>
      <c r="F6380" t="s">
        <v>23</v>
      </c>
      <c r="G6380" t="s">
        <v>11</v>
      </c>
      <c r="H6380" s="1">
        <v>45189</v>
      </c>
    </row>
    <row r="6381" spans="1:8" x14ac:dyDescent="0.25">
      <c r="A6381" t="s">
        <v>6402</v>
      </c>
      <c r="B6381" t="s">
        <v>25</v>
      </c>
      <c r="C6381">
        <v>3</v>
      </c>
      <c r="D6381">
        <v>4</v>
      </c>
      <c r="E6381">
        <v>12</v>
      </c>
      <c r="F6381" t="s">
        <v>21</v>
      </c>
      <c r="G6381" t="s">
        <v>15</v>
      </c>
      <c r="H6381" s="1">
        <v>45184</v>
      </c>
    </row>
    <row r="6382" spans="1:8" x14ac:dyDescent="0.25">
      <c r="A6382" t="s">
        <v>6403</v>
      </c>
      <c r="B6382" t="s">
        <v>25</v>
      </c>
      <c r="C6382">
        <v>3</v>
      </c>
      <c r="D6382">
        <v>4</v>
      </c>
      <c r="E6382">
        <v>12</v>
      </c>
      <c r="F6382" t="s">
        <v>10</v>
      </c>
      <c r="H6382" s="1">
        <v>45139</v>
      </c>
    </row>
    <row r="6383" spans="1:8" x14ac:dyDescent="0.25">
      <c r="A6383" t="s">
        <v>6404</v>
      </c>
      <c r="B6383" t="s">
        <v>21</v>
      </c>
      <c r="C6383">
        <v>3</v>
      </c>
      <c r="D6383">
        <v>5</v>
      </c>
      <c r="E6383">
        <v>15</v>
      </c>
      <c r="F6383" t="s">
        <v>23</v>
      </c>
      <c r="H6383" s="1">
        <v>45051</v>
      </c>
    </row>
    <row r="6384" spans="1:8" x14ac:dyDescent="0.25">
      <c r="A6384" t="s">
        <v>6405</v>
      </c>
      <c r="B6384" t="s">
        <v>65</v>
      </c>
      <c r="C6384">
        <v>3</v>
      </c>
      <c r="D6384" t="s">
        <v>21</v>
      </c>
      <c r="E6384">
        <v>4.5</v>
      </c>
      <c r="F6384" t="s">
        <v>10</v>
      </c>
      <c r="G6384" t="s">
        <v>15</v>
      </c>
    </row>
    <row r="6385" spans="1:8" x14ac:dyDescent="0.25">
      <c r="A6385" t="s">
        <v>6406</v>
      </c>
      <c r="B6385" t="s">
        <v>28</v>
      </c>
      <c r="C6385">
        <v>5</v>
      </c>
      <c r="D6385">
        <v>4</v>
      </c>
      <c r="E6385">
        <v>20</v>
      </c>
      <c r="F6385" t="s">
        <v>23</v>
      </c>
      <c r="G6385" t="s">
        <v>15</v>
      </c>
      <c r="H6385" s="1">
        <v>44970</v>
      </c>
    </row>
    <row r="6386" spans="1:8" x14ac:dyDescent="0.25">
      <c r="A6386" t="s">
        <v>6407</v>
      </c>
      <c r="B6386" t="s">
        <v>20</v>
      </c>
      <c r="C6386">
        <v>3</v>
      </c>
      <c r="D6386">
        <v>5</v>
      </c>
      <c r="E6386">
        <v>15</v>
      </c>
      <c r="H6386" s="1">
        <v>45096</v>
      </c>
    </row>
    <row r="6387" spans="1:8" x14ac:dyDescent="0.25">
      <c r="A6387" t="s">
        <v>6408</v>
      </c>
      <c r="B6387" t="s">
        <v>17</v>
      </c>
      <c r="C6387">
        <v>3</v>
      </c>
      <c r="D6387">
        <v>1</v>
      </c>
      <c r="E6387">
        <v>3</v>
      </c>
      <c r="F6387" t="s">
        <v>23</v>
      </c>
      <c r="H6387" s="1">
        <v>45124</v>
      </c>
    </row>
    <row r="6388" spans="1:8" x14ac:dyDescent="0.25">
      <c r="A6388" t="s">
        <v>6409</v>
      </c>
      <c r="B6388" t="s">
        <v>13</v>
      </c>
      <c r="C6388">
        <v>1</v>
      </c>
      <c r="D6388">
        <v>3</v>
      </c>
      <c r="E6388">
        <v>3</v>
      </c>
      <c r="F6388" t="s">
        <v>10</v>
      </c>
      <c r="H6388" s="1">
        <v>44968</v>
      </c>
    </row>
    <row r="6389" spans="1:8" x14ac:dyDescent="0.25">
      <c r="A6389" t="s">
        <v>6410</v>
      </c>
      <c r="B6389" t="s">
        <v>65</v>
      </c>
      <c r="C6389">
        <v>3</v>
      </c>
      <c r="D6389">
        <v>1.5</v>
      </c>
      <c r="E6389">
        <v>4.5</v>
      </c>
      <c r="F6389" t="s">
        <v>23</v>
      </c>
      <c r="G6389" t="s">
        <v>11</v>
      </c>
      <c r="H6389" s="1">
        <v>45041</v>
      </c>
    </row>
    <row r="6390" spans="1:8" x14ac:dyDescent="0.25">
      <c r="A6390" t="s">
        <v>6411</v>
      </c>
      <c r="B6390" t="s">
        <v>17</v>
      </c>
      <c r="C6390">
        <v>4</v>
      </c>
      <c r="D6390">
        <v>1</v>
      </c>
      <c r="E6390">
        <v>4</v>
      </c>
      <c r="H6390" s="1">
        <v>45079</v>
      </c>
    </row>
    <row r="6391" spans="1:8" x14ac:dyDescent="0.25">
      <c r="A6391" t="s">
        <v>6412</v>
      </c>
      <c r="B6391" t="s">
        <v>21</v>
      </c>
      <c r="C6391">
        <v>1</v>
      </c>
      <c r="D6391">
        <v>5</v>
      </c>
      <c r="E6391">
        <v>5</v>
      </c>
      <c r="F6391" t="s">
        <v>23</v>
      </c>
      <c r="G6391" t="s">
        <v>11</v>
      </c>
      <c r="H6391" s="1">
        <v>45130</v>
      </c>
    </row>
    <row r="6392" spans="1:8" x14ac:dyDescent="0.25">
      <c r="A6392" t="s">
        <v>6413</v>
      </c>
      <c r="B6392" t="s">
        <v>28</v>
      </c>
      <c r="C6392">
        <v>4</v>
      </c>
      <c r="D6392">
        <v>4</v>
      </c>
      <c r="E6392">
        <v>16</v>
      </c>
      <c r="F6392" t="s">
        <v>14</v>
      </c>
      <c r="H6392" s="1">
        <v>45002</v>
      </c>
    </row>
    <row r="6393" spans="1:8" x14ac:dyDescent="0.25">
      <c r="A6393" t="s">
        <v>6414</v>
      </c>
      <c r="B6393" t="s">
        <v>65</v>
      </c>
      <c r="C6393">
        <v>4</v>
      </c>
      <c r="D6393">
        <v>1.5</v>
      </c>
      <c r="E6393">
        <v>6</v>
      </c>
      <c r="F6393" t="s">
        <v>23</v>
      </c>
      <c r="G6393" t="s">
        <v>11</v>
      </c>
      <c r="H6393" s="1">
        <v>45283</v>
      </c>
    </row>
    <row r="6394" spans="1:8" x14ac:dyDescent="0.25">
      <c r="A6394" t="s">
        <v>6415</v>
      </c>
      <c r="B6394" t="s">
        <v>17</v>
      </c>
      <c r="C6394">
        <v>5</v>
      </c>
      <c r="D6394">
        <v>1</v>
      </c>
      <c r="E6394">
        <v>5</v>
      </c>
      <c r="F6394" t="s">
        <v>14</v>
      </c>
      <c r="H6394" s="1">
        <v>45040</v>
      </c>
    </row>
    <row r="6395" spans="1:8" x14ac:dyDescent="0.25">
      <c r="A6395" t="s">
        <v>6416</v>
      </c>
      <c r="B6395" t="s">
        <v>25</v>
      </c>
      <c r="C6395">
        <v>5</v>
      </c>
      <c r="D6395">
        <v>4</v>
      </c>
      <c r="E6395">
        <v>20</v>
      </c>
      <c r="F6395" t="s">
        <v>14</v>
      </c>
      <c r="G6395" t="s">
        <v>11</v>
      </c>
      <c r="H6395" s="1">
        <v>44981</v>
      </c>
    </row>
    <row r="6396" spans="1:8" x14ac:dyDescent="0.25">
      <c r="A6396" t="s">
        <v>6417</v>
      </c>
      <c r="B6396" t="s">
        <v>25</v>
      </c>
      <c r="C6396">
        <v>1</v>
      </c>
      <c r="D6396">
        <v>4</v>
      </c>
      <c r="E6396">
        <v>4</v>
      </c>
      <c r="F6396" t="s">
        <v>14</v>
      </c>
      <c r="G6396" t="s">
        <v>21</v>
      </c>
      <c r="H6396" s="1">
        <v>45068</v>
      </c>
    </row>
    <row r="6397" spans="1:8" x14ac:dyDescent="0.25">
      <c r="A6397" t="s">
        <v>6418</v>
      </c>
      <c r="B6397" t="s">
        <v>13</v>
      </c>
      <c r="C6397">
        <v>1</v>
      </c>
      <c r="D6397">
        <v>3</v>
      </c>
      <c r="E6397">
        <v>3</v>
      </c>
      <c r="F6397" t="s">
        <v>23</v>
      </c>
      <c r="G6397" t="s">
        <v>15</v>
      </c>
      <c r="H6397" s="1">
        <v>45234</v>
      </c>
    </row>
    <row r="6398" spans="1:8" x14ac:dyDescent="0.25">
      <c r="A6398" t="s">
        <v>6419</v>
      </c>
      <c r="B6398" t="s">
        <v>20</v>
      </c>
      <c r="C6398">
        <v>1</v>
      </c>
      <c r="D6398">
        <v>5</v>
      </c>
      <c r="E6398">
        <v>5</v>
      </c>
      <c r="G6398" t="s">
        <v>15</v>
      </c>
      <c r="H6398" s="1">
        <v>45222</v>
      </c>
    </row>
    <row r="6399" spans="1:8" x14ac:dyDescent="0.25">
      <c r="A6399" t="s">
        <v>6420</v>
      </c>
      <c r="B6399" t="s">
        <v>28</v>
      </c>
      <c r="C6399">
        <v>1</v>
      </c>
      <c r="D6399">
        <v>4</v>
      </c>
      <c r="E6399">
        <v>4</v>
      </c>
      <c r="G6399" t="s">
        <v>15</v>
      </c>
      <c r="H6399" s="1">
        <v>45228</v>
      </c>
    </row>
    <row r="6400" spans="1:8" x14ac:dyDescent="0.25">
      <c r="A6400" t="s">
        <v>6421</v>
      </c>
      <c r="B6400" t="s">
        <v>13</v>
      </c>
      <c r="C6400">
        <v>5</v>
      </c>
      <c r="D6400">
        <v>3</v>
      </c>
      <c r="E6400">
        <v>15</v>
      </c>
      <c r="F6400" t="s">
        <v>10</v>
      </c>
      <c r="H6400" s="1">
        <v>45223</v>
      </c>
    </row>
    <row r="6401" spans="1:8" x14ac:dyDescent="0.25">
      <c r="A6401" t="s">
        <v>6422</v>
      </c>
      <c r="B6401" t="s">
        <v>20</v>
      </c>
      <c r="C6401" t="s">
        <v>18</v>
      </c>
      <c r="D6401">
        <v>5</v>
      </c>
      <c r="E6401">
        <v>5</v>
      </c>
      <c r="F6401" t="s">
        <v>21</v>
      </c>
      <c r="G6401" t="s">
        <v>21</v>
      </c>
    </row>
    <row r="6402" spans="1:8" x14ac:dyDescent="0.25">
      <c r="A6402" t="s">
        <v>6423</v>
      </c>
      <c r="B6402" t="s">
        <v>65</v>
      </c>
      <c r="C6402">
        <v>1</v>
      </c>
      <c r="D6402" t="s">
        <v>21</v>
      </c>
      <c r="E6402">
        <v>1.5</v>
      </c>
      <c r="F6402" t="s">
        <v>23</v>
      </c>
      <c r="G6402" t="s">
        <v>15</v>
      </c>
      <c r="H6402" s="1">
        <v>45137</v>
      </c>
    </row>
    <row r="6403" spans="1:8" x14ac:dyDescent="0.25">
      <c r="A6403" t="s">
        <v>6424</v>
      </c>
      <c r="B6403" t="s">
        <v>13</v>
      </c>
      <c r="C6403">
        <v>5</v>
      </c>
      <c r="D6403">
        <v>3</v>
      </c>
      <c r="E6403">
        <v>15</v>
      </c>
      <c r="F6403" t="s">
        <v>10</v>
      </c>
      <c r="H6403" s="1">
        <v>45237</v>
      </c>
    </row>
    <row r="6404" spans="1:8" x14ac:dyDescent="0.25">
      <c r="A6404" t="s">
        <v>6425</v>
      </c>
      <c r="B6404" t="s">
        <v>13</v>
      </c>
      <c r="C6404">
        <v>4</v>
      </c>
      <c r="D6404">
        <v>3</v>
      </c>
      <c r="E6404">
        <v>12</v>
      </c>
      <c r="F6404" t="s">
        <v>21</v>
      </c>
      <c r="G6404" t="s">
        <v>11</v>
      </c>
      <c r="H6404" s="1">
        <v>45128</v>
      </c>
    </row>
    <row r="6405" spans="1:8" x14ac:dyDescent="0.25">
      <c r="A6405" t="s">
        <v>6426</v>
      </c>
      <c r="B6405" t="s">
        <v>25</v>
      </c>
      <c r="C6405">
        <v>3</v>
      </c>
      <c r="D6405">
        <v>4</v>
      </c>
      <c r="E6405">
        <v>12</v>
      </c>
      <c r="F6405" t="s">
        <v>10</v>
      </c>
      <c r="G6405" t="s">
        <v>11</v>
      </c>
      <c r="H6405" s="1">
        <v>45085</v>
      </c>
    </row>
    <row r="6406" spans="1:8" x14ac:dyDescent="0.25">
      <c r="A6406" t="s">
        <v>6427</v>
      </c>
      <c r="B6406" t="s">
        <v>17</v>
      </c>
      <c r="C6406">
        <v>5</v>
      </c>
      <c r="D6406">
        <v>1</v>
      </c>
      <c r="E6406">
        <v>5</v>
      </c>
      <c r="F6406" t="s">
        <v>14</v>
      </c>
      <c r="G6406" t="s">
        <v>11</v>
      </c>
      <c r="H6406" s="1">
        <v>45088</v>
      </c>
    </row>
    <row r="6407" spans="1:8" x14ac:dyDescent="0.25">
      <c r="A6407" t="s">
        <v>6428</v>
      </c>
      <c r="B6407" t="s">
        <v>28</v>
      </c>
      <c r="C6407">
        <v>3</v>
      </c>
      <c r="D6407">
        <v>4</v>
      </c>
      <c r="E6407">
        <v>12</v>
      </c>
      <c r="F6407" t="s">
        <v>14</v>
      </c>
      <c r="G6407" t="s">
        <v>11</v>
      </c>
      <c r="H6407" s="1">
        <v>45086</v>
      </c>
    </row>
    <row r="6408" spans="1:8" x14ac:dyDescent="0.25">
      <c r="A6408" t="s">
        <v>6429</v>
      </c>
      <c r="B6408" t="s">
        <v>28</v>
      </c>
      <c r="C6408">
        <v>3</v>
      </c>
      <c r="D6408">
        <v>4</v>
      </c>
      <c r="E6408">
        <v>12</v>
      </c>
      <c r="F6408" t="s">
        <v>10</v>
      </c>
      <c r="G6408" t="s">
        <v>11</v>
      </c>
      <c r="H6408" s="1">
        <v>45039</v>
      </c>
    </row>
    <row r="6409" spans="1:8" x14ac:dyDescent="0.25">
      <c r="A6409" t="s">
        <v>6430</v>
      </c>
      <c r="B6409" t="s">
        <v>39</v>
      </c>
      <c r="C6409">
        <v>2</v>
      </c>
      <c r="D6409">
        <v>3</v>
      </c>
      <c r="E6409">
        <v>6</v>
      </c>
      <c r="G6409" t="s">
        <v>15</v>
      </c>
      <c r="H6409" s="1">
        <v>45211</v>
      </c>
    </row>
    <row r="6410" spans="1:8" x14ac:dyDescent="0.25">
      <c r="A6410" t="s">
        <v>6431</v>
      </c>
      <c r="B6410" t="s">
        <v>65</v>
      </c>
      <c r="C6410">
        <v>5</v>
      </c>
      <c r="D6410">
        <v>1.5</v>
      </c>
      <c r="E6410">
        <v>7.5</v>
      </c>
      <c r="F6410" t="s">
        <v>23</v>
      </c>
      <c r="G6410" t="s">
        <v>18</v>
      </c>
      <c r="H6410" s="1">
        <v>45244</v>
      </c>
    </row>
    <row r="6411" spans="1:8" x14ac:dyDescent="0.25">
      <c r="A6411" t="s">
        <v>6432</v>
      </c>
      <c r="B6411" t="s">
        <v>65</v>
      </c>
      <c r="C6411">
        <v>3</v>
      </c>
      <c r="D6411">
        <v>1.5</v>
      </c>
      <c r="E6411">
        <v>4.5</v>
      </c>
      <c r="F6411" t="s">
        <v>23</v>
      </c>
      <c r="G6411" t="s">
        <v>11</v>
      </c>
      <c r="H6411" s="1">
        <v>45144</v>
      </c>
    </row>
    <row r="6412" spans="1:8" x14ac:dyDescent="0.25">
      <c r="A6412" t="s">
        <v>6433</v>
      </c>
      <c r="C6412">
        <v>1</v>
      </c>
      <c r="D6412">
        <v>2</v>
      </c>
      <c r="E6412">
        <v>2</v>
      </c>
      <c r="F6412" t="s">
        <v>14</v>
      </c>
      <c r="H6412" s="1">
        <v>44993</v>
      </c>
    </row>
    <row r="6413" spans="1:8" x14ac:dyDescent="0.25">
      <c r="A6413" t="s">
        <v>6434</v>
      </c>
      <c r="B6413" t="s">
        <v>28</v>
      </c>
      <c r="C6413">
        <v>2</v>
      </c>
      <c r="D6413">
        <v>4</v>
      </c>
      <c r="E6413">
        <v>8</v>
      </c>
      <c r="F6413" t="s">
        <v>21</v>
      </c>
      <c r="H6413" s="1">
        <v>45231</v>
      </c>
    </row>
    <row r="6414" spans="1:8" x14ac:dyDescent="0.25">
      <c r="A6414" t="s">
        <v>6435</v>
      </c>
      <c r="B6414" t="s">
        <v>39</v>
      </c>
      <c r="C6414">
        <v>4</v>
      </c>
      <c r="D6414">
        <v>3</v>
      </c>
      <c r="E6414">
        <v>12</v>
      </c>
      <c r="F6414" t="s">
        <v>10</v>
      </c>
      <c r="G6414" t="s">
        <v>11</v>
      </c>
      <c r="H6414" s="1">
        <v>45103</v>
      </c>
    </row>
    <row r="6415" spans="1:8" x14ac:dyDescent="0.25">
      <c r="A6415" t="s">
        <v>6436</v>
      </c>
      <c r="B6415" t="s">
        <v>20</v>
      </c>
      <c r="C6415">
        <v>4</v>
      </c>
      <c r="D6415" t="s">
        <v>21</v>
      </c>
      <c r="E6415">
        <v>20</v>
      </c>
      <c r="F6415" t="s">
        <v>14</v>
      </c>
      <c r="G6415" t="s">
        <v>11</v>
      </c>
      <c r="H6415" s="1">
        <v>45232</v>
      </c>
    </row>
    <row r="6416" spans="1:8" x14ac:dyDescent="0.25">
      <c r="A6416" t="s">
        <v>6437</v>
      </c>
      <c r="B6416" t="s">
        <v>28</v>
      </c>
      <c r="C6416">
        <v>4</v>
      </c>
      <c r="D6416">
        <v>4</v>
      </c>
      <c r="E6416">
        <v>16</v>
      </c>
      <c r="G6416" t="s">
        <v>15</v>
      </c>
      <c r="H6416" s="1">
        <v>45247</v>
      </c>
    </row>
    <row r="6417" spans="1:8" x14ac:dyDescent="0.25">
      <c r="A6417" t="s">
        <v>6438</v>
      </c>
      <c r="B6417" t="s">
        <v>17</v>
      </c>
      <c r="C6417">
        <v>5</v>
      </c>
      <c r="D6417">
        <v>1</v>
      </c>
      <c r="E6417">
        <v>5</v>
      </c>
      <c r="F6417" t="s">
        <v>14</v>
      </c>
      <c r="H6417" s="1">
        <v>45279</v>
      </c>
    </row>
    <row r="6418" spans="1:8" x14ac:dyDescent="0.25">
      <c r="A6418" t="s">
        <v>6439</v>
      </c>
      <c r="B6418" t="s">
        <v>65</v>
      </c>
      <c r="C6418">
        <v>2</v>
      </c>
      <c r="D6418">
        <v>1.5</v>
      </c>
      <c r="E6418">
        <v>3</v>
      </c>
      <c r="F6418" t="s">
        <v>14</v>
      </c>
      <c r="G6418" t="s">
        <v>15</v>
      </c>
      <c r="H6418" s="1">
        <v>44958</v>
      </c>
    </row>
    <row r="6419" spans="1:8" x14ac:dyDescent="0.25">
      <c r="A6419" t="s">
        <v>6440</v>
      </c>
      <c r="B6419" t="s">
        <v>28</v>
      </c>
      <c r="C6419">
        <v>3</v>
      </c>
      <c r="D6419">
        <v>4</v>
      </c>
      <c r="E6419">
        <v>12</v>
      </c>
    </row>
    <row r="6420" spans="1:8" x14ac:dyDescent="0.25">
      <c r="A6420" t="s">
        <v>6441</v>
      </c>
      <c r="B6420" t="s">
        <v>18</v>
      </c>
      <c r="C6420">
        <v>2</v>
      </c>
      <c r="D6420">
        <v>3</v>
      </c>
      <c r="E6420">
        <v>6</v>
      </c>
      <c r="H6420" s="1">
        <v>45110</v>
      </c>
    </row>
    <row r="6421" spans="1:8" x14ac:dyDescent="0.25">
      <c r="A6421" t="s">
        <v>6442</v>
      </c>
      <c r="B6421" t="s">
        <v>20</v>
      </c>
      <c r="C6421">
        <v>5</v>
      </c>
      <c r="D6421">
        <v>5</v>
      </c>
      <c r="E6421">
        <v>25</v>
      </c>
      <c r="F6421" t="s">
        <v>18</v>
      </c>
      <c r="G6421" t="s">
        <v>15</v>
      </c>
      <c r="H6421" s="1">
        <v>45149</v>
      </c>
    </row>
    <row r="6422" spans="1:8" x14ac:dyDescent="0.25">
      <c r="A6422" t="s">
        <v>6443</v>
      </c>
      <c r="B6422" t="s">
        <v>28</v>
      </c>
      <c r="C6422">
        <v>1</v>
      </c>
      <c r="D6422">
        <v>4</v>
      </c>
      <c r="E6422">
        <v>4</v>
      </c>
      <c r="F6422" t="s">
        <v>23</v>
      </c>
      <c r="G6422" t="s">
        <v>11</v>
      </c>
      <c r="H6422" s="1">
        <v>45179</v>
      </c>
    </row>
    <row r="6423" spans="1:8" x14ac:dyDescent="0.25">
      <c r="A6423" t="s">
        <v>6444</v>
      </c>
      <c r="B6423" t="s">
        <v>65</v>
      </c>
      <c r="C6423">
        <v>3</v>
      </c>
      <c r="D6423">
        <v>1.5</v>
      </c>
      <c r="E6423">
        <v>4.5</v>
      </c>
      <c r="F6423" t="s">
        <v>10</v>
      </c>
      <c r="G6423" t="s">
        <v>11</v>
      </c>
      <c r="H6423" s="1">
        <v>44933</v>
      </c>
    </row>
    <row r="6424" spans="1:8" x14ac:dyDescent="0.25">
      <c r="A6424" t="s">
        <v>6445</v>
      </c>
      <c r="C6424">
        <v>4</v>
      </c>
      <c r="D6424">
        <v>2</v>
      </c>
      <c r="E6424">
        <v>8</v>
      </c>
      <c r="F6424" t="s">
        <v>14</v>
      </c>
      <c r="H6424" t="s">
        <v>18</v>
      </c>
    </row>
    <row r="6425" spans="1:8" x14ac:dyDescent="0.25">
      <c r="A6425" t="s">
        <v>6446</v>
      </c>
      <c r="B6425" t="s">
        <v>13</v>
      </c>
      <c r="C6425">
        <v>1</v>
      </c>
      <c r="D6425">
        <v>3</v>
      </c>
      <c r="E6425">
        <v>3</v>
      </c>
      <c r="F6425" t="s">
        <v>14</v>
      </c>
      <c r="G6425" t="s">
        <v>11</v>
      </c>
      <c r="H6425" s="1">
        <v>45213</v>
      </c>
    </row>
    <row r="6426" spans="1:8" x14ac:dyDescent="0.25">
      <c r="A6426" t="s">
        <v>6447</v>
      </c>
      <c r="B6426" t="s">
        <v>9</v>
      </c>
      <c r="C6426">
        <v>3</v>
      </c>
      <c r="D6426">
        <v>2</v>
      </c>
      <c r="E6426">
        <v>6</v>
      </c>
      <c r="H6426" s="1">
        <v>44941</v>
      </c>
    </row>
    <row r="6427" spans="1:8" x14ac:dyDescent="0.25">
      <c r="A6427" t="s">
        <v>6448</v>
      </c>
      <c r="C6427">
        <v>1</v>
      </c>
      <c r="D6427">
        <v>1</v>
      </c>
      <c r="E6427">
        <v>1</v>
      </c>
      <c r="F6427" t="s">
        <v>14</v>
      </c>
      <c r="G6427" t="s">
        <v>15</v>
      </c>
      <c r="H6427" s="1">
        <v>45270</v>
      </c>
    </row>
    <row r="6428" spans="1:8" x14ac:dyDescent="0.25">
      <c r="A6428" t="s">
        <v>6449</v>
      </c>
      <c r="B6428" t="s">
        <v>28</v>
      </c>
      <c r="C6428">
        <v>4</v>
      </c>
      <c r="D6428">
        <v>4</v>
      </c>
      <c r="E6428">
        <v>16</v>
      </c>
      <c r="F6428" t="s">
        <v>23</v>
      </c>
      <c r="G6428" t="s">
        <v>11</v>
      </c>
      <c r="H6428" s="1">
        <v>45064</v>
      </c>
    </row>
    <row r="6429" spans="1:8" x14ac:dyDescent="0.25">
      <c r="A6429" t="s">
        <v>6450</v>
      </c>
      <c r="B6429" t="s">
        <v>20</v>
      </c>
      <c r="C6429" t="s">
        <v>18</v>
      </c>
      <c r="D6429">
        <v>5</v>
      </c>
      <c r="E6429">
        <v>15</v>
      </c>
      <c r="F6429" t="s">
        <v>23</v>
      </c>
      <c r="G6429" t="s">
        <v>15</v>
      </c>
      <c r="H6429" s="1">
        <v>44962</v>
      </c>
    </row>
    <row r="6430" spans="1:8" x14ac:dyDescent="0.25">
      <c r="A6430" t="s">
        <v>6451</v>
      </c>
      <c r="B6430" t="s">
        <v>28</v>
      </c>
      <c r="C6430">
        <v>3</v>
      </c>
      <c r="D6430">
        <v>4</v>
      </c>
      <c r="E6430">
        <v>12</v>
      </c>
      <c r="F6430" t="s">
        <v>10</v>
      </c>
      <c r="H6430" s="1">
        <v>45102</v>
      </c>
    </row>
    <row r="6431" spans="1:8" x14ac:dyDescent="0.25">
      <c r="A6431" t="s">
        <v>6452</v>
      </c>
      <c r="C6431">
        <v>2</v>
      </c>
      <c r="E6431">
        <v>8</v>
      </c>
      <c r="F6431" t="s">
        <v>14</v>
      </c>
      <c r="G6431" t="s">
        <v>15</v>
      </c>
      <c r="H6431" s="1">
        <v>45101</v>
      </c>
    </row>
    <row r="6432" spans="1:8" x14ac:dyDescent="0.25">
      <c r="A6432" t="s">
        <v>6453</v>
      </c>
      <c r="C6432">
        <v>2</v>
      </c>
      <c r="D6432">
        <v>1.5</v>
      </c>
      <c r="E6432">
        <v>3</v>
      </c>
      <c r="G6432" t="s">
        <v>15</v>
      </c>
      <c r="H6432" s="1">
        <v>45030</v>
      </c>
    </row>
    <row r="6433" spans="1:8" x14ac:dyDescent="0.25">
      <c r="A6433" t="s">
        <v>6454</v>
      </c>
      <c r="B6433" t="s">
        <v>17</v>
      </c>
      <c r="C6433">
        <v>5</v>
      </c>
      <c r="D6433">
        <v>1</v>
      </c>
      <c r="E6433">
        <v>5</v>
      </c>
      <c r="F6433" t="s">
        <v>23</v>
      </c>
      <c r="G6433" t="s">
        <v>18</v>
      </c>
      <c r="H6433" s="1">
        <v>45022</v>
      </c>
    </row>
    <row r="6434" spans="1:8" x14ac:dyDescent="0.25">
      <c r="A6434" t="s">
        <v>6455</v>
      </c>
      <c r="B6434" t="s">
        <v>39</v>
      </c>
      <c r="C6434">
        <v>1</v>
      </c>
      <c r="D6434">
        <v>3</v>
      </c>
      <c r="E6434">
        <v>3</v>
      </c>
      <c r="F6434" t="s">
        <v>10</v>
      </c>
      <c r="G6434" t="s">
        <v>11</v>
      </c>
      <c r="H6434" s="1">
        <v>45218</v>
      </c>
    </row>
    <row r="6435" spans="1:8" x14ac:dyDescent="0.25">
      <c r="A6435" t="s">
        <v>6456</v>
      </c>
      <c r="B6435" t="s">
        <v>25</v>
      </c>
      <c r="C6435">
        <v>4</v>
      </c>
      <c r="D6435">
        <v>4</v>
      </c>
      <c r="G6435" t="s">
        <v>15</v>
      </c>
      <c r="H6435" s="1">
        <v>45277</v>
      </c>
    </row>
    <row r="6436" spans="1:8" x14ac:dyDescent="0.25">
      <c r="A6436" t="s">
        <v>6457</v>
      </c>
      <c r="B6436" t="s">
        <v>18</v>
      </c>
      <c r="C6436">
        <v>4</v>
      </c>
      <c r="D6436">
        <v>3</v>
      </c>
      <c r="E6436">
        <v>12</v>
      </c>
      <c r="F6436" t="s">
        <v>10</v>
      </c>
      <c r="H6436" s="1">
        <v>44999</v>
      </c>
    </row>
    <row r="6437" spans="1:8" x14ac:dyDescent="0.25">
      <c r="A6437" t="s">
        <v>6458</v>
      </c>
      <c r="B6437" t="s">
        <v>65</v>
      </c>
      <c r="C6437">
        <v>5</v>
      </c>
      <c r="D6437">
        <v>1.5</v>
      </c>
      <c r="E6437">
        <v>7.5</v>
      </c>
      <c r="F6437" t="s">
        <v>23</v>
      </c>
      <c r="G6437" t="s">
        <v>15</v>
      </c>
      <c r="H6437" s="1">
        <v>45207</v>
      </c>
    </row>
    <row r="6438" spans="1:8" x14ac:dyDescent="0.25">
      <c r="A6438" t="s">
        <v>6459</v>
      </c>
      <c r="B6438" t="s">
        <v>13</v>
      </c>
      <c r="C6438">
        <v>2</v>
      </c>
      <c r="D6438">
        <v>3</v>
      </c>
      <c r="E6438">
        <v>6</v>
      </c>
      <c r="H6438" s="1">
        <v>44979</v>
      </c>
    </row>
    <row r="6439" spans="1:8" x14ac:dyDescent="0.25">
      <c r="A6439" t="s">
        <v>6460</v>
      </c>
      <c r="B6439" t="s">
        <v>9</v>
      </c>
      <c r="C6439">
        <v>5</v>
      </c>
      <c r="D6439">
        <v>2</v>
      </c>
      <c r="E6439">
        <v>10</v>
      </c>
      <c r="G6439" t="s">
        <v>11</v>
      </c>
      <c r="H6439" s="1">
        <v>45279</v>
      </c>
    </row>
    <row r="6440" spans="1:8" x14ac:dyDescent="0.25">
      <c r="A6440" t="s">
        <v>6461</v>
      </c>
      <c r="B6440" t="s">
        <v>17</v>
      </c>
      <c r="C6440">
        <v>2</v>
      </c>
      <c r="D6440">
        <v>1</v>
      </c>
      <c r="E6440">
        <v>2</v>
      </c>
      <c r="F6440" t="s">
        <v>14</v>
      </c>
      <c r="G6440" t="s">
        <v>15</v>
      </c>
      <c r="H6440" s="1">
        <v>44957</v>
      </c>
    </row>
    <row r="6441" spans="1:8" x14ac:dyDescent="0.25">
      <c r="A6441" t="s">
        <v>6462</v>
      </c>
      <c r="B6441" t="s">
        <v>17</v>
      </c>
      <c r="C6441">
        <v>4</v>
      </c>
      <c r="D6441">
        <v>1</v>
      </c>
      <c r="E6441">
        <v>4</v>
      </c>
      <c r="F6441" t="s">
        <v>23</v>
      </c>
      <c r="G6441" t="s">
        <v>11</v>
      </c>
      <c r="H6441" s="1">
        <v>45062</v>
      </c>
    </row>
    <row r="6442" spans="1:8" x14ac:dyDescent="0.25">
      <c r="A6442" t="s">
        <v>6463</v>
      </c>
      <c r="B6442" t="s">
        <v>39</v>
      </c>
      <c r="C6442">
        <v>1</v>
      </c>
      <c r="D6442">
        <v>3</v>
      </c>
      <c r="E6442">
        <v>3</v>
      </c>
      <c r="F6442" t="s">
        <v>21</v>
      </c>
      <c r="H6442" s="1">
        <v>45232</v>
      </c>
    </row>
    <row r="6443" spans="1:8" x14ac:dyDescent="0.25">
      <c r="A6443" t="s">
        <v>6464</v>
      </c>
      <c r="B6443" t="s">
        <v>9</v>
      </c>
      <c r="C6443">
        <v>3</v>
      </c>
      <c r="D6443">
        <v>2</v>
      </c>
      <c r="E6443">
        <v>6</v>
      </c>
      <c r="H6443" s="1">
        <v>44963</v>
      </c>
    </row>
    <row r="6444" spans="1:8" x14ac:dyDescent="0.25">
      <c r="A6444" t="s">
        <v>6465</v>
      </c>
      <c r="B6444" t="s">
        <v>28</v>
      </c>
      <c r="C6444">
        <v>2</v>
      </c>
      <c r="D6444">
        <v>4</v>
      </c>
      <c r="E6444">
        <v>8</v>
      </c>
      <c r="F6444" t="s">
        <v>10</v>
      </c>
      <c r="H6444" s="1">
        <v>45155</v>
      </c>
    </row>
    <row r="6445" spans="1:8" x14ac:dyDescent="0.25">
      <c r="A6445" t="s">
        <v>6466</v>
      </c>
      <c r="B6445" t="s">
        <v>21</v>
      </c>
      <c r="C6445">
        <v>5</v>
      </c>
      <c r="D6445">
        <v>3</v>
      </c>
      <c r="E6445">
        <v>15</v>
      </c>
      <c r="G6445" t="s">
        <v>15</v>
      </c>
      <c r="H6445" s="1">
        <v>44980</v>
      </c>
    </row>
    <row r="6446" spans="1:8" x14ac:dyDescent="0.25">
      <c r="A6446" t="s">
        <v>6467</v>
      </c>
      <c r="B6446" t="s">
        <v>17</v>
      </c>
      <c r="C6446">
        <v>3</v>
      </c>
      <c r="D6446">
        <v>1</v>
      </c>
      <c r="E6446">
        <v>3</v>
      </c>
      <c r="F6446" t="s">
        <v>14</v>
      </c>
      <c r="H6446" s="1">
        <v>44993</v>
      </c>
    </row>
    <row r="6447" spans="1:8" x14ac:dyDescent="0.25">
      <c r="A6447" t="s">
        <v>6468</v>
      </c>
      <c r="B6447" t="s">
        <v>25</v>
      </c>
      <c r="C6447">
        <v>3</v>
      </c>
      <c r="D6447">
        <v>4</v>
      </c>
      <c r="E6447">
        <v>12</v>
      </c>
      <c r="G6447" t="s">
        <v>15</v>
      </c>
      <c r="H6447" s="1">
        <v>45236</v>
      </c>
    </row>
    <row r="6448" spans="1:8" x14ac:dyDescent="0.25">
      <c r="A6448" t="s">
        <v>6469</v>
      </c>
      <c r="B6448" t="s">
        <v>13</v>
      </c>
      <c r="C6448">
        <v>5</v>
      </c>
      <c r="D6448">
        <v>3</v>
      </c>
      <c r="E6448">
        <v>15</v>
      </c>
      <c r="F6448" t="s">
        <v>10</v>
      </c>
      <c r="G6448" t="s">
        <v>15</v>
      </c>
      <c r="H6448" s="1">
        <v>45076</v>
      </c>
    </row>
    <row r="6449" spans="1:8" x14ac:dyDescent="0.25">
      <c r="A6449" t="s">
        <v>6470</v>
      </c>
      <c r="C6449">
        <v>3</v>
      </c>
      <c r="D6449">
        <v>4</v>
      </c>
      <c r="E6449">
        <v>12</v>
      </c>
      <c r="G6449" t="s">
        <v>11</v>
      </c>
      <c r="H6449" s="1">
        <v>45015</v>
      </c>
    </row>
    <row r="6450" spans="1:8" x14ac:dyDescent="0.25">
      <c r="A6450" t="s">
        <v>6471</v>
      </c>
      <c r="B6450" t="s">
        <v>20</v>
      </c>
      <c r="C6450">
        <v>4</v>
      </c>
      <c r="D6450">
        <v>5</v>
      </c>
      <c r="E6450">
        <v>20</v>
      </c>
      <c r="F6450" t="s">
        <v>23</v>
      </c>
      <c r="G6450" t="s">
        <v>11</v>
      </c>
      <c r="H6450" s="1">
        <v>45027</v>
      </c>
    </row>
    <row r="6451" spans="1:8" x14ac:dyDescent="0.25">
      <c r="A6451" t="s">
        <v>6472</v>
      </c>
      <c r="B6451" t="s">
        <v>13</v>
      </c>
      <c r="C6451">
        <v>2</v>
      </c>
      <c r="D6451">
        <v>3</v>
      </c>
      <c r="E6451">
        <v>6</v>
      </c>
      <c r="G6451" t="s">
        <v>15</v>
      </c>
      <c r="H6451" s="1">
        <v>45125</v>
      </c>
    </row>
    <row r="6452" spans="1:8" x14ac:dyDescent="0.25">
      <c r="A6452" t="s">
        <v>6473</v>
      </c>
      <c r="B6452" t="s">
        <v>17</v>
      </c>
      <c r="C6452">
        <v>4</v>
      </c>
      <c r="D6452">
        <v>1</v>
      </c>
      <c r="E6452">
        <v>4</v>
      </c>
      <c r="F6452" t="s">
        <v>23</v>
      </c>
      <c r="G6452" t="s">
        <v>11</v>
      </c>
      <c r="H6452" s="1">
        <v>45144</v>
      </c>
    </row>
    <row r="6453" spans="1:8" x14ac:dyDescent="0.25">
      <c r="A6453" t="s">
        <v>6474</v>
      </c>
      <c r="B6453" t="s">
        <v>20</v>
      </c>
      <c r="C6453">
        <v>5</v>
      </c>
      <c r="D6453">
        <v>5</v>
      </c>
      <c r="E6453">
        <v>25</v>
      </c>
      <c r="F6453" t="s">
        <v>14</v>
      </c>
      <c r="H6453" s="1">
        <v>44953</v>
      </c>
    </row>
    <row r="6454" spans="1:8" x14ac:dyDescent="0.25">
      <c r="A6454" t="s">
        <v>6475</v>
      </c>
      <c r="B6454" t="s">
        <v>25</v>
      </c>
      <c r="C6454">
        <v>5</v>
      </c>
      <c r="D6454">
        <v>4</v>
      </c>
      <c r="E6454">
        <v>20</v>
      </c>
      <c r="G6454" t="s">
        <v>11</v>
      </c>
      <c r="H6454" s="1">
        <v>45261</v>
      </c>
    </row>
    <row r="6455" spans="1:8" x14ac:dyDescent="0.25">
      <c r="A6455" t="s">
        <v>6476</v>
      </c>
      <c r="B6455" t="s">
        <v>9</v>
      </c>
      <c r="C6455">
        <v>1</v>
      </c>
      <c r="D6455">
        <v>2</v>
      </c>
      <c r="E6455">
        <v>2</v>
      </c>
      <c r="F6455" t="s">
        <v>23</v>
      </c>
      <c r="G6455" t="s">
        <v>11</v>
      </c>
      <c r="H6455" s="1">
        <v>45200</v>
      </c>
    </row>
    <row r="6456" spans="1:8" x14ac:dyDescent="0.25">
      <c r="A6456" t="s">
        <v>6477</v>
      </c>
      <c r="B6456" t="s">
        <v>17</v>
      </c>
      <c r="C6456">
        <v>3</v>
      </c>
      <c r="D6456">
        <v>1</v>
      </c>
      <c r="E6456">
        <v>3</v>
      </c>
      <c r="F6456" t="s">
        <v>10</v>
      </c>
      <c r="H6456" s="1">
        <v>45097</v>
      </c>
    </row>
    <row r="6457" spans="1:8" x14ac:dyDescent="0.25">
      <c r="A6457" t="s">
        <v>6478</v>
      </c>
      <c r="B6457" t="s">
        <v>39</v>
      </c>
      <c r="C6457">
        <v>5</v>
      </c>
      <c r="D6457">
        <v>3</v>
      </c>
      <c r="E6457">
        <v>15</v>
      </c>
      <c r="G6457" t="s">
        <v>18</v>
      </c>
      <c r="H6457" t="s">
        <v>21</v>
      </c>
    </row>
    <row r="6458" spans="1:8" x14ac:dyDescent="0.25">
      <c r="A6458" t="s">
        <v>6479</v>
      </c>
      <c r="B6458" t="s">
        <v>25</v>
      </c>
      <c r="C6458">
        <v>5</v>
      </c>
      <c r="D6458">
        <v>4</v>
      </c>
      <c r="E6458">
        <v>20</v>
      </c>
      <c r="F6458" t="s">
        <v>14</v>
      </c>
      <c r="G6458" t="s">
        <v>11</v>
      </c>
      <c r="H6458" s="1">
        <v>45257</v>
      </c>
    </row>
    <row r="6459" spans="1:8" x14ac:dyDescent="0.25">
      <c r="A6459" t="s">
        <v>6480</v>
      </c>
      <c r="B6459" t="s">
        <v>17</v>
      </c>
      <c r="C6459">
        <v>4</v>
      </c>
      <c r="D6459">
        <v>1</v>
      </c>
      <c r="E6459">
        <v>4</v>
      </c>
      <c r="F6459" t="s">
        <v>10</v>
      </c>
      <c r="G6459" t="s">
        <v>15</v>
      </c>
      <c r="H6459" t="s">
        <v>21</v>
      </c>
    </row>
    <row r="6460" spans="1:8" x14ac:dyDescent="0.25">
      <c r="A6460" t="s">
        <v>6481</v>
      </c>
      <c r="B6460" t="s">
        <v>65</v>
      </c>
      <c r="C6460">
        <v>1</v>
      </c>
      <c r="D6460">
        <v>1.5</v>
      </c>
      <c r="E6460">
        <v>1.5</v>
      </c>
      <c r="F6460" t="s">
        <v>18</v>
      </c>
      <c r="H6460" s="1">
        <v>45199</v>
      </c>
    </row>
    <row r="6461" spans="1:8" x14ac:dyDescent="0.25">
      <c r="A6461" t="s">
        <v>6482</v>
      </c>
      <c r="B6461" t="s">
        <v>28</v>
      </c>
      <c r="C6461">
        <v>2</v>
      </c>
      <c r="D6461">
        <v>4</v>
      </c>
      <c r="E6461">
        <v>8</v>
      </c>
      <c r="F6461" t="s">
        <v>23</v>
      </c>
      <c r="G6461" t="s">
        <v>11</v>
      </c>
      <c r="H6461" s="1">
        <v>45094</v>
      </c>
    </row>
    <row r="6462" spans="1:8" x14ac:dyDescent="0.25">
      <c r="A6462" t="s">
        <v>6483</v>
      </c>
      <c r="B6462" t="s">
        <v>20</v>
      </c>
      <c r="C6462">
        <v>5</v>
      </c>
      <c r="D6462">
        <v>5</v>
      </c>
      <c r="E6462">
        <v>25</v>
      </c>
      <c r="F6462" t="s">
        <v>23</v>
      </c>
      <c r="G6462" t="s">
        <v>15</v>
      </c>
      <c r="H6462" s="1">
        <v>45249</v>
      </c>
    </row>
    <row r="6463" spans="1:8" x14ac:dyDescent="0.25">
      <c r="A6463" t="s">
        <v>6484</v>
      </c>
      <c r="B6463" t="s">
        <v>28</v>
      </c>
      <c r="C6463">
        <v>1</v>
      </c>
      <c r="D6463">
        <v>4</v>
      </c>
      <c r="E6463">
        <v>4</v>
      </c>
      <c r="F6463" t="s">
        <v>23</v>
      </c>
      <c r="G6463" t="s">
        <v>11</v>
      </c>
    </row>
    <row r="6464" spans="1:8" x14ac:dyDescent="0.25">
      <c r="A6464" t="s">
        <v>6485</v>
      </c>
      <c r="B6464" t="s">
        <v>39</v>
      </c>
      <c r="C6464">
        <v>4</v>
      </c>
      <c r="D6464">
        <v>3</v>
      </c>
      <c r="E6464">
        <v>12</v>
      </c>
      <c r="F6464" t="s">
        <v>23</v>
      </c>
      <c r="G6464" t="s">
        <v>15</v>
      </c>
      <c r="H6464" s="1">
        <v>45080</v>
      </c>
    </row>
    <row r="6465" spans="1:8" x14ac:dyDescent="0.25">
      <c r="A6465" t="s">
        <v>6486</v>
      </c>
      <c r="B6465" t="s">
        <v>17</v>
      </c>
      <c r="C6465">
        <v>1</v>
      </c>
      <c r="D6465">
        <v>1</v>
      </c>
      <c r="E6465">
        <v>1</v>
      </c>
      <c r="F6465" t="s">
        <v>23</v>
      </c>
      <c r="G6465" t="s">
        <v>15</v>
      </c>
      <c r="H6465" s="1">
        <v>45037</v>
      </c>
    </row>
    <row r="6466" spans="1:8" x14ac:dyDescent="0.25">
      <c r="A6466" t="s">
        <v>6487</v>
      </c>
      <c r="B6466" t="s">
        <v>25</v>
      </c>
      <c r="C6466">
        <v>5</v>
      </c>
      <c r="D6466">
        <v>4</v>
      </c>
      <c r="E6466">
        <v>20</v>
      </c>
      <c r="F6466" t="s">
        <v>10</v>
      </c>
      <c r="H6466" s="1">
        <v>44992</v>
      </c>
    </row>
    <row r="6467" spans="1:8" x14ac:dyDescent="0.25">
      <c r="A6467" t="s">
        <v>6488</v>
      </c>
      <c r="B6467" t="s">
        <v>13</v>
      </c>
      <c r="C6467">
        <v>2</v>
      </c>
      <c r="D6467">
        <v>3</v>
      </c>
      <c r="E6467">
        <v>6</v>
      </c>
      <c r="G6467" t="s">
        <v>15</v>
      </c>
      <c r="H6467" s="1">
        <v>45083</v>
      </c>
    </row>
    <row r="6468" spans="1:8" x14ac:dyDescent="0.25">
      <c r="A6468" t="s">
        <v>6489</v>
      </c>
      <c r="B6468" t="s">
        <v>9</v>
      </c>
      <c r="C6468">
        <v>4</v>
      </c>
      <c r="D6468">
        <v>2</v>
      </c>
      <c r="E6468">
        <v>8</v>
      </c>
      <c r="G6468" t="s">
        <v>15</v>
      </c>
      <c r="H6468" s="1">
        <v>44947</v>
      </c>
    </row>
    <row r="6469" spans="1:8" x14ac:dyDescent="0.25">
      <c r="A6469" t="s">
        <v>6490</v>
      </c>
      <c r="B6469" t="s">
        <v>28</v>
      </c>
      <c r="C6469">
        <v>4</v>
      </c>
      <c r="D6469">
        <v>4</v>
      </c>
      <c r="E6469">
        <v>16</v>
      </c>
      <c r="F6469" t="s">
        <v>23</v>
      </c>
      <c r="H6469" s="1">
        <v>45051</v>
      </c>
    </row>
    <row r="6470" spans="1:8" x14ac:dyDescent="0.25">
      <c r="A6470" t="s">
        <v>6491</v>
      </c>
      <c r="B6470" t="s">
        <v>25</v>
      </c>
      <c r="C6470">
        <v>2</v>
      </c>
      <c r="D6470">
        <v>4</v>
      </c>
      <c r="E6470">
        <v>8</v>
      </c>
      <c r="H6470" s="1">
        <v>45171</v>
      </c>
    </row>
    <row r="6471" spans="1:8" x14ac:dyDescent="0.25">
      <c r="A6471" t="s">
        <v>6492</v>
      </c>
      <c r="B6471" t="s">
        <v>20</v>
      </c>
      <c r="C6471">
        <v>2</v>
      </c>
      <c r="D6471">
        <v>5</v>
      </c>
      <c r="E6471">
        <v>10</v>
      </c>
      <c r="F6471" t="s">
        <v>14</v>
      </c>
      <c r="H6471" s="1">
        <v>45243</v>
      </c>
    </row>
    <row r="6472" spans="1:8" x14ac:dyDescent="0.25">
      <c r="A6472" t="s">
        <v>6493</v>
      </c>
      <c r="B6472" t="s">
        <v>65</v>
      </c>
      <c r="C6472">
        <v>4</v>
      </c>
      <c r="D6472">
        <v>1.5</v>
      </c>
      <c r="E6472">
        <v>6</v>
      </c>
      <c r="H6472" s="1">
        <v>44985</v>
      </c>
    </row>
    <row r="6473" spans="1:8" x14ac:dyDescent="0.25">
      <c r="A6473" t="s">
        <v>6494</v>
      </c>
      <c r="B6473" t="s">
        <v>17</v>
      </c>
      <c r="C6473">
        <v>3</v>
      </c>
      <c r="D6473">
        <v>1</v>
      </c>
      <c r="E6473">
        <v>3</v>
      </c>
      <c r="F6473" t="s">
        <v>10</v>
      </c>
      <c r="G6473" t="s">
        <v>15</v>
      </c>
      <c r="H6473" s="1">
        <v>44936</v>
      </c>
    </row>
    <row r="6474" spans="1:8" x14ac:dyDescent="0.25">
      <c r="A6474" t="s">
        <v>6495</v>
      </c>
      <c r="B6474" t="s">
        <v>28</v>
      </c>
      <c r="C6474">
        <v>2</v>
      </c>
      <c r="D6474">
        <v>4</v>
      </c>
      <c r="E6474">
        <v>8</v>
      </c>
      <c r="F6474" t="s">
        <v>14</v>
      </c>
      <c r="H6474" s="1">
        <v>45245</v>
      </c>
    </row>
    <row r="6475" spans="1:8" x14ac:dyDescent="0.25">
      <c r="A6475" t="s">
        <v>6496</v>
      </c>
      <c r="B6475" t="s">
        <v>18</v>
      </c>
      <c r="C6475">
        <v>4</v>
      </c>
      <c r="D6475">
        <v>5</v>
      </c>
      <c r="E6475">
        <v>20</v>
      </c>
      <c r="F6475" t="s">
        <v>14</v>
      </c>
      <c r="H6475" s="1">
        <v>44938</v>
      </c>
    </row>
    <row r="6476" spans="1:8" x14ac:dyDescent="0.25">
      <c r="A6476" t="s">
        <v>6497</v>
      </c>
      <c r="B6476" t="s">
        <v>25</v>
      </c>
      <c r="C6476">
        <v>5</v>
      </c>
      <c r="D6476">
        <v>4</v>
      </c>
      <c r="E6476">
        <v>20</v>
      </c>
      <c r="F6476" t="s">
        <v>10</v>
      </c>
      <c r="G6476" t="s">
        <v>11</v>
      </c>
      <c r="H6476" s="1">
        <v>45193</v>
      </c>
    </row>
    <row r="6477" spans="1:8" x14ac:dyDescent="0.25">
      <c r="A6477" t="s">
        <v>6498</v>
      </c>
      <c r="B6477" t="s">
        <v>20</v>
      </c>
      <c r="C6477">
        <v>3</v>
      </c>
      <c r="D6477">
        <v>5</v>
      </c>
      <c r="E6477">
        <v>15</v>
      </c>
      <c r="G6477" t="s">
        <v>11</v>
      </c>
      <c r="H6477" s="1">
        <v>44976</v>
      </c>
    </row>
    <row r="6478" spans="1:8" x14ac:dyDescent="0.25">
      <c r="A6478" t="s">
        <v>6499</v>
      </c>
      <c r="B6478" t="s">
        <v>28</v>
      </c>
      <c r="C6478">
        <v>1</v>
      </c>
      <c r="D6478">
        <v>4</v>
      </c>
      <c r="G6478" t="s">
        <v>15</v>
      </c>
      <c r="H6478" s="1">
        <v>45154</v>
      </c>
    </row>
    <row r="6479" spans="1:8" x14ac:dyDescent="0.25">
      <c r="A6479" t="s">
        <v>6500</v>
      </c>
      <c r="B6479" t="s">
        <v>28</v>
      </c>
      <c r="C6479">
        <v>2</v>
      </c>
      <c r="D6479">
        <v>4</v>
      </c>
      <c r="E6479">
        <v>8</v>
      </c>
      <c r="F6479" t="s">
        <v>14</v>
      </c>
      <c r="H6479" s="1">
        <v>45231</v>
      </c>
    </row>
    <row r="6480" spans="1:8" x14ac:dyDescent="0.25">
      <c r="A6480" t="s">
        <v>6501</v>
      </c>
      <c r="B6480" t="s">
        <v>65</v>
      </c>
      <c r="C6480">
        <v>4</v>
      </c>
      <c r="D6480">
        <v>1.5</v>
      </c>
      <c r="E6480">
        <v>6</v>
      </c>
      <c r="H6480" s="1">
        <v>45107</v>
      </c>
    </row>
    <row r="6481" spans="1:8" x14ac:dyDescent="0.25">
      <c r="A6481" t="s">
        <v>6502</v>
      </c>
      <c r="B6481" t="s">
        <v>25</v>
      </c>
      <c r="C6481">
        <v>4</v>
      </c>
      <c r="D6481">
        <v>4</v>
      </c>
      <c r="E6481">
        <v>16</v>
      </c>
      <c r="F6481" t="s">
        <v>14</v>
      </c>
      <c r="G6481" t="s">
        <v>21</v>
      </c>
      <c r="H6481" s="1">
        <v>45005</v>
      </c>
    </row>
    <row r="6482" spans="1:8" x14ac:dyDescent="0.25">
      <c r="A6482" t="s">
        <v>6503</v>
      </c>
      <c r="B6482" t="s">
        <v>21</v>
      </c>
      <c r="C6482">
        <v>5</v>
      </c>
      <c r="D6482">
        <v>1</v>
      </c>
      <c r="E6482">
        <v>5</v>
      </c>
      <c r="F6482" t="s">
        <v>14</v>
      </c>
      <c r="G6482" t="s">
        <v>18</v>
      </c>
      <c r="H6482" s="1">
        <v>45030</v>
      </c>
    </row>
    <row r="6483" spans="1:8" x14ac:dyDescent="0.25">
      <c r="A6483" t="s">
        <v>6504</v>
      </c>
      <c r="B6483" t="s">
        <v>17</v>
      </c>
      <c r="C6483">
        <v>5</v>
      </c>
      <c r="D6483">
        <v>1</v>
      </c>
      <c r="E6483">
        <v>5</v>
      </c>
      <c r="F6483" t="s">
        <v>10</v>
      </c>
      <c r="H6483" s="1">
        <v>45188</v>
      </c>
    </row>
    <row r="6484" spans="1:8" x14ac:dyDescent="0.25">
      <c r="A6484" t="s">
        <v>6505</v>
      </c>
      <c r="B6484" t="s">
        <v>18</v>
      </c>
      <c r="C6484">
        <v>1</v>
      </c>
      <c r="D6484">
        <v>3</v>
      </c>
      <c r="E6484">
        <v>3</v>
      </c>
      <c r="F6484" t="s">
        <v>21</v>
      </c>
      <c r="G6484" t="s">
        <v>15</v>
      </c>
      <c r="H6484" s="1">
        <v>45050</v>
      </c>
    </row>
    <row r="6485" spans="1:8" x14ac:dyDescent="0.25">
      <c r="A6485" t="s">
        <v>6506</v>
      </c>
      <c r="B6485" t="s">
        <v>20</v>
      </c>
      <c r="C6485">
        <v>2</v>
      </c>
      <c r="D6485">
        <v>5</v>
      </c>
      <c r="E6485">
        <v>10</v>
      </c>
      <c r="F6485" t="s">
        <v>14</v>
      </c>
      <c r="H6485" s="1">
        <v>45092</v>
      </c>
    </row>
    <row r="6486" spans="1:8" x14ac:dyDescent="0.25">
      <c r="A6486" t="s">
        <v>6507</v>
      </c>
      <c r="B6486" t="s">
        <v>65</v>
      </c>
      <c r="C6486">
        <v>2</v>
      </c>
      <c r="D6486">
        <v>1.5</v>
      </c>
      <c r="E6486">
        <v>3</v>
      </c>
      <c r="F6486" t="s">
        <v>14</v>
      </c>
      <c r="G6486" t="s">
        <v>21</v>
      </c>
      <c r="H6486" s="1">
        <v>45024</v>
      </c>
    </row>
    <row r="6487" spans="1:8" x14ac:dyDescent="0.25">
      <c r="A6487" t="s">
        <v>6508</v>
      </c>
      <c r="B6487" t="s">
        <v>28</v>
      </c>
      <c r="C6487">
        <v>1</v>
      </c>
      <c r="D6487">
        <v>4</v>
      </c>
      <c r="E6487">
        <v>4</v>
      </c>
      <c r="F6487" t="s">
        <v>23</v>
      </c>
      <c r="G6487" t="s">
        <v>15</v>
      </c>
      <c r="H6487" s="1">
        <v>45253</v>
      </c>
    </row>
    <row r="6488" spans="1:8" x14ac:dyDescent="0.25">
      <c r="A6488" t="s">
        <v>6509</v>
      </c>
      <c r="B6488" t="s">
        <v>65</v>
      </c>
      <c r="C6488">
        <v>3</v>
      </c>
      <c r="D6488">
        <v>1.5</v>
      </c>
      <c r="E6488">
        <v>4.5</v>
      </c>
      <c r="F6488" t="s">
        <v>14</v>
      </c>
      <c r="G6488" t="s">
        <v>15</v>
      </c>
      <c r="H6488" s="1">
        <v>45121</v>
      </c>
    </row>
    <row r="6489" spans="1:8" x14ac:dyDescent="0.25">
      <c r="A6489" t="s">
        <v>6510</v>
      </c>
      <c r="B6489" t="s">
        <v>25</v>
      </c>
      <c r="C6489">
        <v>3</v>
      </c>
      <c r="D6489">
        <v>4</v>
      </c>
      <c r="E6489">
        <v>12</v>
      </c>
      <c r="G6489" t="s">
        <v>11</v>
      </c>
      <c r="H6489" s="1">
        <v>45022</v>
      </c>
    </row>
    <row r="6490" spans="1:8" x14ac:dyDescent="0.25">
      <c r="A6490" t="s">
        <v>6511</v>
      </c>
      <c r="B6490" t="s">
        <v>21</v>
      </c>
      <c r="C6490">
        <v>4</v>
      </c>
      <c r="D6490">
        <v>3</v>
      </c>
      <c r="E6490">
        <v>12</v>
      </c>
      <c r="F6490" t="s">
        <v>23</v>
      </c>
      <c r="G6490" t="s">
        <v>15</v>
      </c>
      <c r="H6490" s="1">
        <v>45156</v>
      </c>
    </row>
    <row r="6491" spans="1:8" x14ac:dyDescent="0.25">
      <c r="A6491" t="s">
        <v>6512</v>
      </c>
      <c r="C6491">
        <v>5</v>
      </c>
      <c r="D6491">
        <v>1.5</v>
      </c>
      <c r="E6491">
        <v>7.5</v>
      </c>
      <c r="G6491" t="s">
        <v>11</v>
      </c>
      <c r="H6491" s="1">
        <v>44931</v>
      </c>
    </row>
    <row r="6492" spans="1:8" x14ac:dyDescent="0.25">
      <c r="A6492" t="s">
        <v>6513</v>
      </c>
      <c r="C6492">
        <v>2</v>
      </c>
      <c r="D6492">
        <v>1.5</v>
      </c>
      <c r="E6492">
        <v>3</v>
      </c>
      <c r="F6492" t="s">
        <v>23</v>
      </c>
      <c r="H6492" s="1">
        <v>45212</v>
      </c>
    </row>
    <row r="6493" spans="1:8" x14ac:dyDescent="0.25">
      <c r="A6493" t="s">
        <v>6514</v>
      </c>
      <c r="B6493" t="s">
        <v>65</v>
      </c>
      <c r="C6493">
        <v>3</v>
      </c>
      <c r="D6493">
        <v>1.5</v>
      </c>
      <c r="E6493">
        <v>4.5</v>
      </c>
      <c r="F6493" t="s">
        <v>14</v>
      </c>
      <c r="G6493" t="s">
        <v>11</v>
      </c>
      <c r="H6493" s="1">
        <v>45025</v>
      </c>
    </row>
    <row r="6494" spans="1:8" x14ac:dyDescent="0.25">
      <c r="A6494" t="s">
        <v>6515</v>
      </c>
      <c r="B6494" t="s">
        <v>13</v>
      </c>
      <c r="C6494" t="s">
        <v>18</v>
      </c>
      <c r="D6494">
        <v>3</v>
      </c>
      <c r="E6494">
        <v>3</v>
      </c>
      <c r="F6494" t="s">
        <v>23</v>
      </c>
      <c r="H6494" s="1">
        <v>45155</v>
      </c>
    </row>
    <row r="6495" spans="1:8" x14ac:dyDescent="0.25">
      <c r="A6495" t="s">
        <v>6516</v>
      </c>
      <c r="B6495" t="s">
        <v>21</v>
      </c>
      <c r="C6495">
        <v>4</v>
      </c>
      <c r="D6495">
        <v>1.5</v>
      </c>
      <c r="E6495">
        <v>6</v>
      </c>
      <c r="F6495" t="s">
        <v>10</v>
      </c>
      <c r="H6495" s="1">
        <v>45285</v>
      </c>
    </row>
    <row r="6496" spans="1:8" x14ac:dyDescent="0.25">
      <c r="A6496" t="s">
        <v>6517</v>
      </c>
      <c r="B6496" t="s">
        <v>65</v>
      </c>
      <c r="C6496">
        <v>5</v>
      </c>
      <c r="D6496">
        <v>1.5</v>
      </c>
      <c r="E6496">
        <v>7.5</v>
      </c>
      <c r="G6496" t="s">
        <v>11</v>
      </c>
      <c r="H6496" s="1">
        <v>44967</v>
      </c>
    </row>
    <row r="6497" spans="1:8" x14ac:dyDescent="0.25">
      <c r="A6497" t="s">
        <v>6518</v>
      </c>
      <c r="B6497" t="s">
        <v>9</v>
      </c>
      <c r="C6497">
        <v>2</v>
      </c>
      <c r="D6497">
        <v>2</v>
      </c>
      <c r="E6497">
        <v>4</v>
      </c>
      <c r="F6497" t="s">
        <v>10</v>
      </c>
      <c r="G6497" t="s">
        <v>15</v>
      </c>
      <c r="H6497" s="1">
        <v>44935</v>
      </c>
    </row>
    <row r="6498" spans="1:8" x14ac:dyDescent="0.25">
      <c r="A6498" t="s">
        <v>6519</v>
      </c>
      <c r="B6498" t="s">
        <v>25</v>
      </c>
      <c r="C6498">
        <v>1</v>
      </c>
      <c r="D6498">
        <v>4</v>
      </c>
      <c r="E6498">
        <v>4</v>
      </c>
      <c r="F6498" t="s">
        <v>10</v>
      </c>
      <c r="G6498" t="s">
        <v>15</v>
      </c>
      <c r="H6498" s="1">
        <v>45117</v>
      </c>
    </row>
    <row r="6499" spans="1:8" x14ac:dyDescent="0.25">
      <c r="A6499" t="s">
        <v>6520</v>
      </c>
      <c r="B6499" t="s">
        <v>25</v>
      </c>
      <c r="C6499">
        <v>3</v>
      </c>
      <c r="D6499">
        <v>4</v>
      </c>
      <c r="E6499">
        <v>12</v>
      </c>
      <c r="G6499" t="s">
        <v>15</v>
      </c>
      <c r="H6499" s="1">
        <v>44958</v>
      </c>
    </row>
    <row r="6500" spans="1:8" x14ac:dyDescent="0.25">
      <c r="A6500" t="s">
        <v>6521</v>
      </c>
      <c r="B6500" t="s">
        <v>9</v>
      </c>
      <c r="C6500">
        <v>4</v>
      </c>
      <c r="D6500">
        <v>2</v>
      </c>
      <c r="E6500">
        <v>8</v>
      </c>
      <c r="H6500" s="1">
        <v>45164</v>
      </c>
    </row>
    <row r="6501" spans="1:8" x14ac:dyDescent="0.25">
      <c r="A6501" t="s">
        <v>6522</v>
      </c>
      <c r="B6501" t="s">
        <v>25</v>
      </c>
      <c r="C6501">
        <v>4</v>
      </c>
      <c r="D6501">
        <v>4</v>
      </c>
      <c r="E6501">
        <v>16</v>
      </c>
      <c r="F6501" t="s">
        <v>14</v>
      </c>
      <c r="G6501" t="s">
        <v>11</v>
      </c>
      <c r="H6501" s="1">
        <v>45078</v>
      </c>
    </row>
    <row r="6502" spans="1:8" x14ac:dyDescent="0.25">
      <c r="A6502" t="s">
        <v>6523</v>
      </c>
      <c r="B6502" t="s">
        <v>21</v>
      </c>
      <c r="C6502">
        <v>4</v>
      </c>
      <c r="D6502">
        <v>3</v>
      </c>
      <c r="E6502">
        <v>12</v>
      </c>
      <c r="F6502" t="s">
        <v>14</v>
      </c>
      <c r="G6502" t="s">
        <v>11</v>
      </c>
      <c r="H6502" s="1">
        <v>45281</v>
      </c>
    </row>
    <row r="6503" spans="1:8" x14ac:dyDescent="0.25">
      <c r="A6503" t="s">
        <v>6524</v>
      </c>
      <c r="B6503" t="s">
        <v>9</v>
      </c>
      <c r="C6503">
        <v>2</v>
      </c>
      <c r="D6503">
        <v>2</v>
      </c>
      <c r="E6503">
        <v>4</v>
      </c>
      <c r="F6503" t="s">
        <v>23</v>
      </c>
      <c r="G6503" t="s">
        <v>21</v>
      </c>
      <c r="H6503" s="1">
        <v>45259</v>
      </c>
    </row>
    <row r="6504" spans="1:8" x14ac:dyDescent="0.25">
      <c r="A6504" t="s">
        <v>6525</v>
      </c>
      <c r="B6504" t="s">
        <v>39</v>
      </c>
      <c r="C6504">
        <v>3</v>
      </c>
      <c r="D6504">
        <v>3</v>
      </c>
      <c r="E6504">
        <v>9</v>
      </c>
      <c r="F6504" t="s">
        <v>23</v>
      </c>
      <c r="G6504" t="s">
        <v>15</v>
      </c>
      <c r="H6504" s="1">
        <v>45149</v>
      </c>
    </row>
    <row r="6505" spans="1:8" x14ac:dyDescent="0.25">
      <c r="A6505" t="s">
        <v>6526</v>
      </c>
      <c r="B6505" t="s">
        <v>20</v>
      </c>
      <c r="C6505">
        <v>4</v>
      </c>
      <c r="D6505">
        <v>5</v>
      </c>
      <c r="E6505">
        <v>20</v>
      </c>
      <c r="G6505" t="s">
        <v>11</v>
      </c>
      <c r="H6505" s="1">
        <v>44938</v>
      </c>
    </row>
    <row r="6506" spans="1:8" x14ac:dyDescent="0.25">
      <c r="A6506" t="s">
        <v>6527</v>
      </c>
      <c r="B6506" t="s">
        <v>25</v>
      </c>
      <c r="C6506">
        <v>2</v>
      </c>
      <c r="D6506">
        <v>4</v>
      </c>
      <c r="E6506">
        <v>8</v>
      </c>
      <c r="H6506" s="1">
        <v>45184</v>
      </c>
    </row>
    <row r="6507" spans="1:8" x14ac:dyDescent="0.25">
      <c r="A6507" t="s">
        <v>6528</v>
      </c>
      <c r="B6507" t="s">
        <v>17</v>
      </c>
      <c r="C6507">
        <v>2</v>
      </c>
      <c r="D6507">
        <v>1</v>
      </c>
      <c r="E6507">
        <v>2</v>
      </c>
      <c r="F6507" t="s">
        <v>14</v>
      </c>
      <c r="G6507" t="s">
        <v>18</v>
      </c>
      <c r="H6507" s="1">
        <v>45126</v>
      </c>
    </row>
    <row r="6508" spans="1:8" x14ac:dyDescent="0.25">
      <c r="A6508" t="s">
        <v>6529</v>
      </c>
      <c r="B6508" t="s">
        <v>20</v>
      </c>
      <c r="C6508">
        <v>3</v>
      </c>
      <c r="D6508">
        <v>5</v>
      </c>
      <c r="E6508">
        <v>15</v>
      </c>
      <c r="F6508" t="s">
        <v>23</v>
      </c>
      <c r="G6508" t="s">
        <v>15</v>
      </c>
      <c r="H6508" s="1">
        <v>45103</v>
      </c>
    </row>
    <row r="6509" spans="1:8" x14ac:dyDescent="0.25">
      <c r="A6509" t="s">
        <v>6530</v>
      </c>
      <c r="B6509" t="s">
        <v>18</v>
      </c>
      <c r="C6509">
        <v>4</v>
      </c>
      <c r="D6509">
        <v>4</v>
      </c>
      <c r="E6509">
        <v>16</v>
      </c>
      <c r="F6509" t="s">
        <v>10</v>
      </c>
      <c r="G6509" t="s">
        <v>11</v>
      </c>
      <c r="H6509" s="1">
        <v>45167</v>
      </c>
    </row>
    <row r="6510" spans="1:8" x14ac:dyDescent="0.25">
      <c r="A6510" t="s">
        <v>6531</v>
      </c>
      <c r="C6510">
        <v>3</v>
      </c>
      <c r="D6510">
        <v>4</v>
      </c>
      <c r="E6510">
        <v>12</v>
      </c>
      <c r="F6510" t="s">
        <v>14</v>
      </c>
      <c r="G6510" t="s">
        <v>11</v>
      </c>
      <c r="H6510" s="1">
        <v>44971</v>
      </c>
    </row>
    <row r="6511" spans="1:8" x14ac:dyDescent="0.25">
      <c r="A6511" t="s">
        <v>6532</v>
      </c>
      <c r="B6511" t="s">
        <v>28</v>
      </c>
      <c r="C6511">
        <v>3</v>
      </c>
      <c r="D6511">
        <v>4</v>
      </c>
      <c r="E6511">
        <v>12</v>
      </c>
      <c r="F6511" t="s">
        <v>23</v>
      </c>
      <c r="G6511" t="s">
        <v>15</v>
      </c>
      <c r="H6511" s="1">
        <v>45216</v>
      </c>
    </row>
    <row r="6512" spans="1:8" x14ac:dyDescent="0.25">
      <c r="A6512" t="s">
        <v>6533</v>
      </c>
      <c r="B6512" t="s">
        <v>21</v>
      </c>
      <c r="C6512">
        <v>3</v>
      </c>
      <c r="D6512">
        <v>4</v>
      </c>
      <c r="E6512">
        <v>12</v>
      </c>
      <c r="F6512" t="s">
        <v>21</v>
      </c>
      <c r="G6512" t="s">
        <v>15</v>
      </c>
      <c r="H6512" s="1">
        <v>45170</v>
      </c>
    </row>
    <row r="6513" spans="1:8" x14ac:dyDescent="0.25">
      <c r="A6513" t="s">
        <v>6534</v>
      </c>
      <c r="B6513" t="s">
        <v>9</v>
      </c>
      <c r="C6513">
        <v>3</v>
      </c>
      <c r="D6513">
        <v>2</v>
      </c>
      <c r="E6513">
        <v>6</v>
      </c>
      <c r="F6513" t="s">
        <v>14</v>
      </c>
      <c r="G6513" t="s">
        <v>11</v>
      </c>
      <c r="H6513" s="1">
        <v>45018</v>
      </c>
    </row>
    <row r="6514" spans="1:8" x14ac:dyDescent="0.25">
      <c r="A6514" t="s">
        <v>6535</v>
      </c>
      <c r="B6514" t="s">
        <v>9</v>
      </c>
      <c r="C6514">
        <v>2</v>
      </c>
      <c r="D6514">
        <v>2</v>
      </c>
      <c r="E6514">
        <v>4</v>
      </c>
      <c r="G6514" t="s">
        <v>15</v>
      </c>
      <c r="H6514" s="1">
        <v>44970</v>
      </c>
    </row>
    <row r="6515" spans="1:8" x14ac:dyDescent="0.25">
      <c r="A6515" t="s">
        <v>6536</v>
      </c>
      <c r="B6515" t="s">
        <v>25</v>
      </c>
      <c r="C6515">
        <v>3</v>
      </c>
      <c r="D6515">
        <v>4</v>
      </c>
      <c r="E6515">
        <v>12</v>
      </c>
      <c r="F6515" t="s">
        <v>14</v>
      </c>
      <c r="H6515" s="1">
        <v>45212</v>
      </c>
    </row>
    <row r="6516" spans="1:8" x14ac:dyDescent="0.25">
      <c r="A6516" t="s">
        <v>6537</v>
      </c>
      <c r="B6516" t="s">
        <v>39</v>
      </c>
      <c r="C6516">
        <v>3</v>
      </c>
      <c r="D6516">
        <v>3</v>
      </c>
      <c r="E6516" t="s">
        <v>18</v>
      </c>
      <c r="F6516" t="s">
        <v>10</v>
      </c>
      <c r="G6516" t="s">
        <v>18</v>
      </c>
      <c r="H6516" s="1">
        <v>45167</v>
      </c>
    </row>
    <row r="6517" spans="1:8" x14ac:dyDescent="0.25">
      <c r="A6517" t="s">
        <v>6538</v>
      </c>
      <c r="B6517" t="s">
        <v>65</v>
      </c>
      <c r="C6517">
        <v>1</v>
      </c>
      <c r="D6517">
        <v>1.5</v>
      </c>
      <c r="E6517">
        <v>1.5</v>
      </c>
      <c r="F6517" t="s">
        <v>23</v>
      </c>
      <c r="G6517" t="s">
        <v>11</v>
      </c>
      <c r="H6517" s="1">
        <v>45291</v>
      </c>
    </row>
    <row r="6518" spans="1:8" x14ac:dyDescent="0.25">
      <c r="A6518" t="s">
        <v>6539</v>
      </c>
      <c r="B6518" t="s">
        <v>20</v>
      </c>
      <c r="C6518">
        <v>3</v>
      </c>
      <c r="D6518">
        <v>5</v>
      </c>
      <c r="E6518">
        <v>15</v>
      </c>
      <c r="F6518" t="s">
        <v>10</v>
      </c>
      <c r="G6518" t="s">
        <v>15</v>
      </c>
      <c r="H6518" s="1">
        <v>45175</v>
      </c>
    </row>
    <row r="6519" spans="1:8" x14ac:dyDescent="0.25">
      <c r="A6519" t="s">
        <v>6540</v>
      </c>
      <c r="B6519" t="s">
        <v>13</v>
      </c>
      <c r="C6519">
        <v>3</v>
      </c>
      <c r="D6519">
        <v>3</v>
      </c>
      <c r="E6519">
        <v>9</v>
      </c>
      <c r="G6519" t="s">
        <v>15</v>
      </c>
      <c r="H6519" s="1">
        <v>45062</v>
      </c>
    </row>
    <row r="6520" spans="1:8" x14ac:dyDescent="0.25">
      <c r="A6520" t="s">
        <v>6541</v>
      </c>
      <c r="B6520" t="s">
        <v>65</v>
      </c>
      <c r="C6520">
        <v>2</v>
      </c>
      <c r="D6520">
        <v>1.5</v>
      </c>
      <c r="E6520">
        <v>3</v>
      </c>
      <c r="F6520" t="s">
        <v>14</v>
      </c>
      <c r="G6520" t="s">
        <v>11</v>
      </c>
      <c r="H6520" s="1">
        <v>45151</v>
      </c>
    </row>
    <row r="6521" spans="1:8" x14ac:dyDescent="0.25">
      <c r="A6521" t="s">
        <v>6542</v>
      </c>
      <c r="B6521" t="s">
        <v>25</v>
      </c>
      <c r="C6521">
        <v>2</v>
      </c>
      <c r="D6521">
        <v>4</v>
      </c>
      <c r="E6521">
        <v>8</v>
      </c>
      <c r="F6521" t="s">
        <v>14</v>
      </c>
      <c r="G6521" t="s">
        <v>21</v>
      </c>
      <c r="H6521" s="1">
        <v>45250</v>
      </c>
    </row>
    <row r="6522" spans="1:8" x14ac:dyDescent="0.25">
      <c r="A6522" t="s">
        <v>6543</v>
      </c>
      <c r="B6522" t="s">
        <v>9</v>
      </c>
      <c r="C6522">
        <v>1</v>
      </c>
      <c r="D6522">
        <v>2</v>
      </c>
      <c r="E6522" t="s">
        <v>18</v>
      </c>
      <c r="F6522" t="s">
        <v>14</v>
      </c>
      <c r="G6522" t="s">
        <v>11</v>
      </c>
      <c r="H6522" s="1">
        <v>45266</v>
      </c>
    </row>
    <row r="6523" spans="1:8" x14ac:dyDescent="0.25">
      <c r="A6523" t="s">
        <v>6544</v>
      </c>
      <c r="B6523" t="s">
        <v>17</v>
      </c>
      <c r="C6523">
        <v>4</v>
      </c>
      <c r="D6523">
        <v>1</v>
      </c>
      <c r="E6523">
        <v>4</v>
      </c>
      <c r="F6523" t="s">
        <v>10</v>
      </c>
      <c r="H6523" s="1">
        <v>45160</v>
      </c>
    </row>
    <row r="6524" spans="1:8" x14ac:dyDescent="0.25">
      <c r="A6524" t="s">
        <v>6545</v>
      </c>
      <c r="B6524" t="s">
        <v>9</v>
      </c>
      <c r="C6524">
        <v>4</v>
      </c>
      <c r="D6524">
        <v>2</v>
      </c>
      <c r="E6524">
        <v>8</v>
      </c>
      <c r="H6524" s="1">
        <v>45167</v>
      </c>
    </row>
    <row r="6525" spans="1:8" x14ac:dyDescent="0.25">
      <c r="A6525" t="s">
        <v>6546</v>
      </c>
      <c r="B6525" t="s">
        <v>9</v>
      </c>
      <c r="C6525">
        <v>4</v>
      </c>
      <c r="D6525">
        <v>2</v>
      </c>
      <c r="E6525">
        <v>8</v>
      </c>
      <c r="F6525" t="s">
        <v>23</v>
      </c>
      <c r="G6525" t="s">
        <v>11</v>
      </c>
      <c r="H6525" s="1">
        <v>45107</v>
      </c>
    </row>
    <row r="6526" spans="1:8" x14ac:dyDescent="0.25">
      <c r="A6526" t="s">
        <v>6547</v>
      </c>
      <c r="B6526" t="s">
        <v>13</v>
      </c>
      <c r="C6526">
        <v>5</v>
      </c>
      <c r="D6526">
        <v>3</v>
      </c>
      <c r="E6526">
        <v>15</v>
      </c>
      <c r="F6526" t="s">
        <v>10</v>
      </c>
      <c r="G6526" t="s">
        <v>15</v>
      </c>
      <c r="H6526" s="1">
        <v>44938</v>
      </c>
    </row>
    <row r="6527" spans="1:8" x14ac:dyDescent="0.25">
      <c r="A6527" t="s">
        <v>6548</v>
      </c>
      <c r="B6527" t="s">
        <v>20</v>
      </c>
      <c r="C6527">
        <v>2</v>
      </c>
      <c r="D6527">
        <v>5</v>
      </c>
      <c r="E6527">
        <v>10</v>
      </c>
      <c r="F6527" t="s">
        <v>10</v>
      </c>
      <c r="G6527" t="s">
        <v>15</v>
      </c>
      <c r="H6527" s="1">
        <v>44931</v>
      </c>
    </row>
    <row r="6528" spans="1:8" x14ac:dyDescent="0.25">
      <c r="A6528" t="s">
        <v>6549</v>
      </c>
      <c r="B6528" t="s">
        <v>39</v>
      </c>
      <c r="C6528">
        <v>1</v>
      </c>
      <c r="D6528">
        <v>3</v>
      </c>
      <c r="E6528">
        <v>3</v>
      </c>
      <c r="G6528" t="s">
        <v>18</v>
      </c>
      <c r="H6528" s="1">
        <v>45248</v>
      </c>
    </row>
    <row r="6529" spans="1:8" x14ac:dyDescent="0.25">
      <c r="A6529" t="s">
        <v>6550</v>
      </c>
      <c r="B6529" t="s">
        <v>20</v>
      </c>
      <c r="C6529">
        <v>1</v>
      </c>
      <c r="D6529">
        <v>5</v>
      </c>
      <c r="E6529">
        <v>5</v>
      </c>
      <c r="F6529" t="s">
        <v>23</v>
      </c>
      <c r="G6529" t="s">
        <v>15</v>
      </c>
      <c r="H6529" s="1">
        <v>45197</v>
      </c>
    </row>
    <row r="6530" spans="1:8" x14ac:dyDescent="0.25">
      <c r="A6530" t="s">
        <v>6551</v>
      </c>
      <c r="B6530" t="s">
        <v>39</v>
      </c>
      <c r="C6530">
        <v>5</v>
      </c>
      <c r="D6530">
        <v>3</v>
      </c>
      <c r="E6530">
        <v>15</v>
      </c>
      <c r="F6530" t="s">
        <v>21</v>
      </c>
      <c r="H6530" s="1">
        <v>44982</v>
      </c>
    </row>
    <row r="6531" spans="1:8" x14ac:dyDescent="0.25">
      <c r="A6531" t="s">
        <v>6552</v>
      </c>
      <c r="B6531" t="s">
        <v>17</v>
      </c>
      <c r="C6531">
        <v>3</v>
      </c>
      <c r="D6531">
        <v>1</v>
      </c>
      <c r="E6531">
        <v>3</v>
      </c>
      <c r="F6531" t="s">
        <v>14</v>
      </c>
      <c r="G6531" t="s">
        <v>11</v>
      </c>
      <c r="H6531" s="1">
        <v>45201</v>
      </c>
    </row>
    <row r="6532" spans="1:8" x14ac:dyDescent="0.25">
      <c r="A6532" t="s">
        <v>6553</v>
      </c>
      <c r="B6532" t="s">
        <v>9</v>
      </c>
      <c r="C6532">
        <v>1</v>
      </c>
      <c r="D6532">
        <v>2</v>
      </c>
      <c r="E6532">
        <v>2</v>
      </c>
      <c r="G6532" t="s">
        <v>11</v>
      </c>
      <c r="H6532" s="1">
        <v>45130</v>
      </c>
    </row>
    <row r="6533" spans="1:8" x14ac:dyDescent="0.25">
      <c r="A6533" t="s">
        <v>6554</v>
      </c>
      <c r="B6533" t="s">
        <v>13</v>
      </c>
      <c r="C6533">
        <v>2</v>
      </c>
      <c r="D6533">
        <v>3</v>
      </c>
      <c r="E6533">
        <v>6</v>
      </c>
      <c r="F6533" t="s">
        <v>10</v>
      </c>
      <c r="G6533" t="s">
        <v>15</v>
      </c>
      <c r="H6533" s="1">
        <v>45029</v>
      </c>
    </row>
    <row r="6534" spans="1:8" x14ac:dyDescent="0.25">
      <c r="A6534" t="s">
        <v>6555</v>
      </c>
      <c r="B6534" t="s">
        <v>21</v>
      </c>
      <c r="C6534">
        <v>1</v>
      </c>
      <c r="D6534">
        <v>5</v>
      </c>
      <c r="E6534">
        <v>5</v>
      </c>
      <c r="F6534" t="s">
        <v>14</v>
      </c>
      <c r="G6534" t="s">
        <v>15</v>
      </c>
      <c r="H6534" s="1">
        <v>45093</v>
      </c>
    </row>
    <row r="6535" spans="1:8" x14ac:dyDescent="0.25">
      <c r="A6535" t="s">
        <v>6556</v>
      </c>
      <c r="B6535" t="s">
        <v>25</v>
      </c>
      <c r="C6535">
        <v>1</v>
      </c>
      <c r="D6535">
        <v>4</v>
      </c>
      <c r="E6535">
        <v>4</v>
      </c>
      <c r="F6535" t="s">
        <v>14</v>
      </c>
      <c r="G6535" t="s">
        <v>15</v>
      </c>
      <c r="H6535" s="1">
        <v>45118</v>
      </c>
    </row>
    <row r="6536" spans="1:8" x14ac:dyDescent="0.25">
      <c r="A6536" t="s">
        <v>6557</v>
      </c>
      <c r="B6536" t="s">
        <v>18</v>
      </c>
      <c r="C6536">
        <v>5</v>
      </c>
      <c r="D6536">
        <v>3</v>
      </c>
      <c r="E6536">
        <v>15</v>
      </c>
      <c r="F6536" t="s">
        <v>14</v>
      </c>
      <c r="G6536" t="s">
        <v>15</v>
      </c>
      <c r="H6536" s="1">
        <v>45108</v>
      </c>
    </row>
    <row r="6537" spans="1:8" x14ac:dyDescent="0.25">
      <c r="A6537" t="s">
        <v>6558</v>
      </c>
      <c r="B6537" t="s">
        <v>65</v>
      </c>
      <c r="C6537" t="s">
        <v>18</v>
      </c>
      <c r="D6537">
        <v>1.5</v>
      </c>
      <c r="E6537">
        <v>4.5</v>
      </c>
      <c r="G6537" t="s">
        <v>21</v>
      </c>
      <c r="H6537" t="s">
        <v>21</v>
      </c>
    </row>
    <row r="6538" spans="1:8" x14ac:dyDescent="0.25">
      <c r="A6538" t="s">
        <v>6559</v>
      </c>
      <c r="B6538" t="s">
        <v>39</v>
      </c>
      <c r="C6538">
        <v>1</v>
      </c>
      <c r="D6538">
        <v>3</v>
      </c>
      <c r="E6538">
        <v>3</v>
      </c>
      <c r="F6538" t="s">
        <v>23</v>
      </c>
      <c r="H6538" s="1">
        <v>45285</v>
      </c>
    </row>
    <row r="6539" spans="1:8" x14ac:dyDescent="0.25">
      <c r="A6539" t="s">
        <v>6560</v>
      </c>
      <c r="B6539" t="s">
        <v>25</v>
      </c>
      <c r="C6539">
        <v>2</v>
      </c>
      <c r="D6539">
        <v>4</v>
      </c>
      <c r="E6539">
        <v>8</v>
      </c>
      <c r="F6539" t="s">
        <v>10</v>
      </c>
      <c r="G6539" t="s">
        <v>15</v>
      </c>
      <c r="H6539" s="1">
        <v>45228</v>
      </c>
    </row>
    <row r="6540" spans="1:8" x14ac:dyDescent="0.25">
      <c r="A6540" t="s">
        <v>6561</v>
      </c>
      <c r="B6540" t="s">
        <v>28</v>
      </c>
      <c r="C6540">
        <v>5</v>
      </c>
      <c r="D6540">
        <v>4</v>
      </c>
      <c r="E6540">
        <v>20</v>
      </c>
      <c r="F6540" t="s">
        <v>14</v>
      </c>
      <c r="H6540" s="1">
        <v>44960</v>
      </c>
    </row>
    <row r="6541" spans="1:8" x14ac:dyDescent="0.25">
      <c r="A6541" t="s">
        <v>6562</v>
      </c>
      <c r="B6541" t="s">
        <v>28</v>
      </c>
      <c r="C6541">
        <v>4</v>
      </c>
      <c r="D6541">
        <v>4</v>
      </c>
      <c r="E6541">
        <v>16</v>
      </c>
      <c r="F6541" t="s">
        <v>10</v>
      </c>
      <c r="G6541" t="s">
        <v>15</v>
      </c>
      <c r="H6541" s="1">
        <v>45055</v>
      </c>
    </row>
    <row r="6542" spans="1:8" x14ac:dyDescent="0.25">
      <c r="A6542" t="s">
        <v>6563</v>
      </c>
      <c r="B6542" t="s">
        <v>39</v>
      </c>
      <c r="C6542">
        <v>1</v>
      </c>
      <c r="D6542">
        <v>3</v>
      </c>
      <c r="E6542">
        <v>3</v>
      </c>
      <c r="G6542" t="s">
        <v>11</v>
      </c>
      <c r="H6542" s="1">
        <v>45269</v>
      </c>
    </row>
    <row r="6543" spans="1:8" x14ac:dyDescent="0.25">
      <c r="A6543" t="s">
        <v>6564</v>
      </c>
      <c r="B6543" t="s">
        <v>28</v>
      </c>
      <c r="C6543">
        <v>5</v>
      </c>
      <c r="D6543">
        <v>4</v>
      </c>
      <c r="E6543">
        <v>20</v>
      </c>
      <c r="G6543" t="s">
        <v>15</v>
      </c>
      <c r="H6543" s="1">
        <v>45048</v>
      </c>
    </row>
    <row r="6544" spans="1:8" x14ac:dyDescent="0.25">
      <c r="A6544" t="s">
        <v>6565</v>
      </c>
      <c r="B6544" t="s">
        <v>28</v>
      </c>
      <c r="C6544">
        <v>3</v>
      </c>
      <c r="D6544">
        <v>4</v>
      </c>
      <c r="E6544">
        <v>12</v>
      </c>
      <c r="G6544" t="s">
        <v>15</v>
      </c>
      <c r="H6544" s="1">
        <v>45001</v>
      </c>
    </row>
    <row r="6545" spans="1:8" x14ac:dyDescent="0.25">
      <c r="A6545" t="s">
        <v>6566</v>
      </c>
      <c r="B6545" t="s">
        <v>28</v>
      </c>
      <c r="C6545">
        <v>2</v>
      </c>
      <c r="D6545">
        <v>4</v>
      </c>
      <c r="E6545" t="s">
        <v>21</v>
      </c>
      <c r="F6545" t="s">
        <v>14</v>
      </c>
      <c r="G6545" t="s">
        <v>18</v>
      </c>
      <c r="H6545" s="1">
        <v>45099</v>
      </c>
    </row>
    <row r="6546" spans="1:8" x14ac:dyDescent="0.25">
      <c r="A6546" t="s">
        <v>6567</v>
      </c>
      <c r="B6546" t="s">
        <v>9</v>
      </c>
      <c r="C6546">
        <v>4</v>
      </c>
      <c r="D6546">
        <v>2</v>
      </c>
      <c r="E6546">
        <v>8</v>
      </c>
      <c r="G6546" t="s">
        <v>11</v>
      </c>
      <c r="H6546" s="1">
        <v>45062</v>
      </c>
    </row>
    <row r="6547" spans="1:8" x14ac:dyDescent="0.25">
      <c r="A6547" t="s">
        <v>6568</v>
      </c>
      <c r="B6547" t="s">
        <v>28</v>
      </c>
      <c r="C6547">
        <v>5</v>
      </c>
      <c r="D6547">
        <v>4</v>
      </c>
      <c r="E6547">
        <v>20</v>
      </c>
      <c r="F6547" t="s">
        <v>14</v>
      </c>
      <c r="H6547" s="1">
        <v>45200</v>
      </c>
    </row>
    <row r="6548" spans="1:8" x14ac:dyDescent="0.25">
      <c r="A6548" t="s">
        <v>6569</v>
      </c>
      <c r="B6548" t="s">
        <v>28</v>
      </c>
      <c r="C6548">
        <v>3</v>
      </c>
      <c r="D6548">
        <v>4</v>
      </c>
      <c r="E6548">
        <v>12</v>
      </c>
      <c r="G6548" t="s">
        <v>15</v>
      </c>
      <c r="H6548" s="1">
        <v>45078</v>
      </c>
    </row>
    <row r="6549" spans="1:8" x14ac:dyDescent="0.25">
      <c r="A6549" t="s">
        <v>6570</v>
      </c>
      <c r="B6549" t="s">
        <v>28</v>
      </c>
      <c r="C6549">
        <v>2</v>
      </c>
      <c r="D6549">
        <v>4</v>
      </c>
      <c r="E6549">
        <v>8</v>
      </c>
      <c r="F6549" t="s">
        <v>23</v>
      </c>
      <c r="G6549" t="s">
        <v>15</v>
      </c>
      <c r="H6549" s="1">
        <v>45287</v>
      </c>
    </row>
    <row r="6550" spans="1:8" x14ac:dyDescent="0.25">
      <c r="A6550" t="s">
        <v>6571</v>
      </c>
      <c r="B6550" t="s">
        <v>9</v>
      </c>
      <c r="C6550">
        <v>3</v>
      </c>
      <c r="D6550">
        <v>2</v>
      </c>
      <c r="E6550">
        <v>6</v>
      </c>
      <c r="G6550" t="s">
        <v>11</v>
      </c>
      <c r="H6550" t="s">
        <v>18</v>
      </c>
    </row>
    <row r="6551" spans="1:8" x14ac:dyDescent="0.25">
      <c r="A6551" t="s">
        <v>6572</v>
      </c>
      <c r="B6551" t="s">
        <v>28</v>
      </c>
      <c r="C6551">
        <v>5</v>
      </c>
      <c r="D6551">
        <v>4</v>
      </c>
      <c r="E6551">
        <v>20</v>
      </c>
      <c r="G6551" t="s">
        <v>15</v>
      </c>
      <c r="H6551" s="1">
        <v>44974</v>
      </c>
    </row>
    <row r="6552" spans="1:8" x14ac:dyDescent="0.25">
      <c r="A6552" t="s">
        <v>6573</v>
      </c>
      <c r="B6552" t="s">
        <v>28</v>
      </c>
      <c r="C6552">
        <v>2</v>
      </c>
      <c r="D6552" t="s">
        <v>21</v>
      </c>
      <c r="E6552">
        <v>8</v>
      </c>
      <c r="F6552" t="s">
        <v>10</v>
      </c>
      <c r="G6552" t="s">
        <v>15</v>
      </c>
      <c r="H6552" s="1">
        <v>45161</v>
      </c>
    </row>
    <row r="6553" spans="1:8" x14ac:dyDescent="0.25">
      <c r="A6553" t="s">
        <v>6574</v>
      </c>
      <c r="B6553" t="s">
        <v>25</v>
      </c>
      <c r="C6553">
        <v>1</v>
      </c>
      <c r="D6553">
        <v>4</v>
      </c>
      <c r="E6553">
        <v>4</v>
      </c>
      <c r="F6553" t="s">
        <v>10</v>
      </c>
      <c r="H6553" s="1">
        <v>45225</v>
      </c>
    </row>
    <row r="6554" spans="1:8" x14ac:dyDescent="0.25">
      <c r="A6554" t="s">
        <v>6575</v>
      </c>
      <c r="B6554" t="s">
        <v>17</v>
      </c>
      <c r="C6554">
        <v>3</v>
      </c>
      <c r="D6554">
        <v>1</v>
      </c>
      <c r="E6554">
        <v>3</v>
      </c>
      <c r="F6554" t="s">
        <v>23</v>
      </c>
      <c r="H6554" s="1">
        <v>44961</v>
      </c>
    </row>
    <row r="6555" spans="1:8" x14ac:dyDescent="0.25">
      <c r="A6555" t="s">
        <v>6576</v>
      </c>
      <c r="B6555" t="s">
        <v>65</v>
      </c>
      <c r="C6555">
        <v>2</v>
      </c>
      <c r="D6555">
        <v>1.5</v>
      </c>
      <c r="E6555">
        <v>3</v>
      </c>
      <c r="F6555" t="s">
        <v>23</v>
      </c>
      <c r="H6555" s="1">
        <v>45213</v>
      </c>
    </row>
    <row r="6556" spans="1:8" x14ac:dyDescent="0.25">
      <c r="A6556" t="s">
        <v>6577</v>
      </c>
      <c r="B6556" t="s">
        <v>65</v>
      </c>
      <c r="C6556">
        <v>1</v>
      </c>
      <c r="D6556">
        <v>1.5</v>
      </c>
      <c r="E6556">
        <v>1.5</v>
      </c>
      <c r="F6556" t="s">
        <v>10</v>
      </c>
      <c r="H6556" s="1">
        <v>45244</v>
      </c>
    </row>
    <row r="6557" spans="1:8" x14ac:dyDescent="0.25">
      <c r="A6557" t="s">
        <v>6578</v>
      </c>
      <c r="B6557" t="s">
        <v>9</v>
      </c>
      <c r="C6557">
        <v>1</v>
      </c>
      <c r="D6557">
        <v>2</v>
      </c>
      <c r="E6557">
        <v>2</v>
      </c>
      <c r="F6557" t="s">
        <v>23</v>
      </c>
      <c r="G6557" t="s">
        <v>11</v>
      </c>
      <c r="H6557" s="1">
        <v>45048</v>
      </c>
    </row>
    <row r="6558" spans="1:8" x14ac:dyDescent="0.25">
      <c r="A6558" t="s">
        <v>6579</v>
      </c>
      <c r="B6558" t="s">
        <v>28</v>
      </c>
      <c r="C6558">
        <v>3</v>
      </c>
      <c r="D6558">
        <v>4</v>
      </c>
      <c r="E6558">
        <v>12</v>
      </c>
      <c r="F6558" t="s">
        <v>10</v>
      </c>
      <c r="G6558" t="s">
        <v>15</v>
      </c>
      <c r="H6558" s="1">
        <v>44957</v>
      </c>
    </row>
    <row r="6559" spans="1:8" x14ac:dyDescent="0.25">
      <c r="A6559" t="s">
        <v>6580</v>
      </c>
      <c r="B6559" t="s">
        <v>65</v>
      </c>
      <c r="C6559">
        <v>2</v>
      </c>
      <c r="D6559">
        <v>1.5</v>
      </c>
      <c r="E6559">
        <v>3</v>
      </c>
      <c r="G6559" t="s">
        <v>15</v>
      </c>
      <c r="H6559" s="1">
        <v>45112</v>
      </c>
    </row>
    <row r="6560" spans="1:8" x14ac:dyDescent="0.25">
      <c r="A6560" t="s">
        <v>6581</v>
      </c>
      <c r="B6560" t="s">
        <v>20</v>
      </c>
      <c r="C6560">
        <v>4</v>
      </c>
      <c r="D6560">
        <v>5</v>
      </c>
      <c r="E6560">
        <v>20</v>
      </c>
      <c r="G6560" t="s">
        <v>15</v>
      </c>
      <c r="H6560" s="1">
        <v>45095</v>
      </c>
    </row>
    <row r="6561" spans="1:8" x14ac:dyDescent="0.25">
      <c r="A6561" t="s">
        <v>6582</v>
      </c>
      <c r="B6561" t="s">
        <v>17</v>
      </c>
      <c r="C6561">
        <v>2</v>
      </c>
      <c r="D6561">
        <v>1</v>
      </c>
      <c r="E6561">
        <v>2</v>
      </c>
      <c r="F6561" t="s">
        <v>23</v>
      </c>
      <c r="G6561" t="s">
        <v>11</v>
      </c>
      <c r="H6561" s="1">
        <v>45013</v>
      </c>
    </row>
    <row r="6562" spans="1:8" x14ac:dyDescent="0.25">
      <c r="A6562" t="s">
        <v>6583</v>
      </c>
      <c r="B6562" t="s">
        <v>28</v>
      </c>
      <c r="C6562">
        <v>4</v>
      </c>
      <c r="E6562">
        <v>16</v>
      </c>
      <c r="F6562" t="s">
        <v>23</v>
      </c>
      <c r="H6562" s="1">
        <v>45207</v>
      </c>
    </row>
    <row r="6563" spans="1:8" x14ac:dyDescent="0.25">
      <c r="A6563" t="s">
        <v>6584</v>
      </c>
      <c r="B6563" t="s">
        <v>9</v>
      </c>
      <c r="C6563">
        <v>1</v>
      </c>
      <c r="D6563">
        <v>2</v>
      </c>
      <c r="E6563">
        <v>2</v>
      </c>
      <c r="F6563" t="s">
        <v>10</v>
      </c>
      <c r="G6563" t="s">
        <v>15</v>
      </c>
      <c r="H6563" s="1">
        <v>45272</v>
      </c>
    </row>
    <row r="6564" spans="1:8" x14ac:dyDescent="0.25">
      <c r="A6564" t="s">
        <v>6585</v>
      </c>
      <c r="B6564" t="s">
        <v>25</v>
      </c>
      <c r="C6564">
        <v>2</v>
      </c>
      <c r="D6564">
        <v>4</v>
      </c>
      <c r="E6564">
        <v>8</v>
      </c>
      <c r="F6564" t="s">
        <v>18</v>
      </c>
      <c r="H6564" s="1">
        <v>45176</v>
      </c>
    </row>
    <row r="6565" spans="1:8" x14ac:dyDescent="0.25">
      <c r="A6565" t="s">
        <v>6586</v>
      </c>
      <c r="B6565" t="s">
        <v>65</v>
      </c>
      <c r="C6565" t="s">
        <v>21</v>
      </c>
      <c r="D6565">
        <v>1.5</v>
      </c>
      <c r="E6565">
        <v>4.5</v>
      </c>
      <c r="G6565" t="s">
        <v>11</v>
      </c>
      <c r="H6565" s="1">
        <v>45149</v>
      </c>
    </row>
    <row r="6566" spans="1:8" x14ac:dyDescent="0.25">
      <c r="A6566" t="s">
        <v>6587</v>
      </c>
      <c r="B6566" t="s">
        <v>20</v>
      </c>
      <c r="C6566">
        <v>5</v>
      </c>
      <c r="D6566">
        <v>5</v>
      </c>
      <c r="E6566">
        <v>25</v>
      </c>
      <c r="G6566" t="s">
        <v>11</v>
      </c>
      <c r="H6566" s="1">
        <v>45209</v>
      </c>
    </row>
    <row r="6567" spans="1:8" x14ac:dyDescent="0.25">
      <c r="A6567" t="s">
        <v>6588</v>
      </c>
      <c r="B6567" t="s">
        <v>28</v>
      </c>
      <c r="C6567" t="s">
        <v>18</v>
      </c>
      <c r="D6567">
        <v>4</v>
      </c>
      <c r="E6567">
        <v>20</v>
      </c>
      <c r="F6567" t="s">
        <v>10</v>
      </c>
      <c r="G6567" t="s">
        <v>11</v>
      </c>
      <c r="H6567" s="1">
        <v>44983</v>
      </c>
    </row>
    <row r="6568" spans="1:8" x14ac:dyDescent="0.25">
      <c r="A6568" t="s">
        <v>6589</v>
      </c>
      <c r="B6568" t="s">
        <v>25</v>
      </c>
      <c r="C6568">
        <v>1</v>
      </c>
      <c r="D6568">
        <v>4</v>
      </c>
      <c r="E6568">
        <v>4</v>
      </c>
      <c r="G6568" t="s">
        <v>15</v>
      </c>
      <c r="H6568" s="1">
        <v>45252</v>
      </c>
    </row>
    <row r="6569" spans="1:8" x14ac:dyDescent="0.25">
      <c r="A6569" t="s">
        <v>6590</v>
      </c>
      <c r="B6569" t="s">
        <v>9</v>
      </c>
      <c r="C6569">
        <v>1</v>
      </c>
      <c r="D6569">
        <v>2</v>
      </c>
      <c r="E6569">
        <v>2</v>
      </c>
      <c r="F6569" t="s">
        <v>10</v>
      </c>
      <c r="G6569" t="s">
        <v>11</v>
      </c>
      <c r="H6569" s="1">
        <v>44981</v>
      </c>
    </row>
    <row r="6570" spans="1:8" x14ac:dyDescent="0.25">
      <c r="A6570" t="s">
        <v>6591</v>
      </c>
      <c r="B6570" t="s">
        <v>25</v>
      </c>
      <c r="C6570">
        <v>1</v>
      </c>
      <c r="D6570">
        <v>4</v>
      </c>
      <c r="E6570">
        <v>4</v>
      </c>
      <c r="F6570" t="s">
        <v>14</v>
      </c>
      <c r="G6570" t="s">
        <v>15</v>
      </c>
      <c r="H6570" s="1">
        <v>45147</v>
      </c>
    </row>
    <row r="6571" spans="1:8" x14ac:dyDescent="0.25">
      <c r="A6571" t="s">
        <v>6592</v>
      </c>
      <c r="B6571" t="s">
        <v>17</v>
      </c>
      <c r="C6571">
        <v>2</v>
      </c>
      <c r="E6571">
        <v>2</v>
      </c>
      <c r="F6571" t="s">
        <v>23</v>
      </c>
      <c r="G6571" t="s">
        <v>15</v>
      </c>
      <c r="H6571" s="1">
        <v>45161</v>
      </c>
    </row>
    <row r="6572" spans="1:8" x14ac:dyDescent="0.25">
      <c r="A6572" t="s">
        <v>6593</v>
      </c>
      <c r="B6572" t="s">
        <v>65</v>
      </c>
      <c r="C6572">
        <v>1</v>
      </c>
      <c r="D6572">
        <v>1.5</v>
      </c>
      <c r="E6572">
        <v>1.5</v>
      </c>
      <c r="F6572" t="s">
        <v>23</v>
      </c>
      <c r="G6572" t="s">
        <v>11</v>
      </c>
      <c r="H6572" s="1">
        <v>45062</v>
      </c>
    </row>
    <row r="6573" spans="1:8" x14ac:dyDescent="0.25">
      <c r="A6573" t="s">
        <v>6594</v>
      </c>
      <c r="B6573" t="s">
        <v>17</v>
      </c>
      <c r="C6573">
        <v>2</v>
      </c>
      <c r="D6573">
        <v>1</v>
      </c>
      <c r="E6573">
        <v>2</v>
      </c>
      <c r="F6573" t="s">
        <v>10</v>
      </c>
      <c r="G6573" t="s">
        <v>11</v>
      </c>
      <c r="H6573" s="1">
        <v>45239</v>
      </c>
    </row>
    <row r="6574" spans="1:8" x14ac:dyDescent="0.25">
      <c r="A6574" t="s">
        <v>6595</v>
      </c>
      <c r="B6574" t="s">
        <v>17</v>
      </c>
      <c r="C6574">
        <v>2</v>
      </c>
      <c r="D6574">
        <v>1</v>
      </c>
      <c r="E6574">
        <v>2</v>
      </c>
      <c r="G6574" t="s">
        <v>11</v>
      </c>
      <c r="H6574" s="1">
        <v>45065</v>
      </c>
    </row>
    <row r="6575" spans="1:8" x14ac:dyDescent="0.25">
      <c r="A6575" t="s">
        <v>6596</v>
      </c>
      <c r="B6575" t="s">
        <v>9</v>
      </c>
      <c r="C6575">
        <v>4</v>
      </c>
      <c r="D6575">
        <v>2</v>
      </c>
      <c r="E6575">
        <v>8</v>
      </c>
      <c r="G6575" t="s">
        <v>11</v>
      </c>
      <c r="H6575" s="1">
        <v>45051</v>
      </c>
    </row>
    <row r="6576" spans="1:8" x14ac:dyDescent="0.25">
      <c r="A6576" t="s">
        <v>6597</v>
      </c>
      <c r="C6576">
        <v>2</v>
      </c>
      <c r="D6576">
        <v>1</v>
      </c>
      <c r="E6576">
        <v>2</v>
      </c>
      <c r="F6576" t="s">
        <v>21</v>
      </c>
      <c r="G6576" t="s">
        <v>18</v>
      </c>
      <c r="H6576" s="1">
        <v>45121</v>
      </c>
    </row>
    <row r="6577" spans="1:8" x14ac:dyDescent="0.25">
      <c r="A6577" t="s">
        <v>6598</v>
      </c>
      <c r="B6577" t="s">
        <v>39</v>
      </c>
      <c r="C6577">
        <v>3</v>
      </c>
      <c r="D6577" t="s">
        <v>18</v>
      </c>
      <c r="E6577">
        <v>9</v>
      </c>
      <c r="F6577" t="s">
        <v>23</v>
      </c>
      <c r="G6577" t="s">
        <v>21</v>
      </c>
      <c r="H6577" s="1">
        <v>45030</v>
      </c>
    </row>
    <row r="6578" spans="1:8" x14ac:dyDescent="0.25">
      <c r="A6578" t="s">
        <v>6599</v>
      </c>
      <c r="B6578" t="s">
        <v>20</v>
      </c>
      <c r="C6578">
        <v>2</v>
      </c>
      <c r="D6578">
        <v>5</v>
      </c>
      <c r="E6578">
        <v>10</v>
      </c>
      <c r="F6578" t="s">
        <v>23</v>
      </c>
      <c r="G6578" t="s">
        <v>15</v>
      </c>
      <c r="H6578" s="1">
        <v>44931</v>
      </c>
    </row>
    <row r="6579" spans="1:8" x14ac:dyDescent="0.25">
      <c r="A6579" t="s">
        <v>6600</v>
      </c>
      <c r="B6579" t="s">
        <v>20</v>
      </c>
      <c r="C6579">
        <v>3</v>
      </c>
      <c r="D6579" t="s">
        <v>18</v>
      </c>
      <c r="E6579">
        <v>15</v>
      </c>
      <c r="H6579" s="1">
        <v>45078</v>
      </c>
    </row>
    <row r="6580" spans="1:8" x14ac:dyDescent="0.25">
      <c r="A6580" t="s">
        <v>6601</v>
      </c>
      <c r="B6580" t="s">
        <v>65</v>
      </c>
      <c r="C6580">
        <v>4</v>
      </c>
      <c r="D6580">
        <v>1.5</v>
      </c>
      <c r="E6580">
        <v>6</v>
      </c>
      <c r="F6580" t="s">
        <v>23</v>
      </c>
      <c r="G6580" t="s">
        <v>18</v>
      </c>
      <c r="H6580" s="1">
        <v>45278</v>
      </c>
    </row>
    <row r="6581" spans="1:8" x14ac:dyDescent="0.25">
      <c r="A6581" t="s">
        <v>6602</v>
      </c>
      <c r="B6581" t="s">
        <v>18</v>
      </c>
      <c r="C6581">
        <v>3</v>
      </c>
      <c r="D6581">
        <v>2</v>
      </c>
      <c r="E6581">
        <v>6</v>
      </c>
      <c r="F6581" t="s">
        <v>23</v>
      </c>
      <c r="G6581" t="s">
        <v>15</v>
      </c>
      <c r="H6581" s="1">
        <v>44968</v>
      </c>
    </row>
    <row r="6582" spans="1:8" x14ac:dyDescent="0.25">
      <c r="A6582" t="s">
        <v>6603</v>
      </c>
      <c r="B6582" t="s">
        <v>21</v>
      </c>
      <c r="C6582">
        <v>3</v>
      </c>
      <c r="D6582">
        <v>5</v>
      </c>
      <c r="E6582">
        <v>15</v>
      </c>
      <c r="F6582" t="s">
        <v>10</v>
      </c>
      <c r="G6582" t="s">
        <v>15</v>
      </c>
      <c r="H6582" s="1">
        <v>45214</v>
      </c>
    </row>
    <row r="6583" spans="1:8" x14ac:dyDescent="0.25">
      <c r="A6583" t="s">
        <v>6604</v>
      </c>
      <c r="B6583" t="s">
        <v>28</v>
      </c>
      <c r="C6583">
        <v>1</v>
      </c>
      <c r="D6583">
        <v>4</v>
      </c>
      <c r="E6583">
        <v>4</v>
      </c>
      <c r="F6583" t="s">
        <v>23</v>
      </c>
      <c r="G6583" t="s">
        <v>15</v>
      </c>
      <c r="H6583" s="1">
        <v>44980</v>
      </c>
    </row>
    <row r="6584" spans="1:8" x14ac:dyDescent="0.25">
      <c r="A6584" t="s">
        <v>6605</v>
      </c>
      <c r="B6584" t="s">
        <v>20</v>
      </c>
      <c r="C6584">
        <v>2</v>
      </c>
      <c r="D6584">
        <v>5</v>
      </c>
      <c r="E6584">
        <v>10</v>
      </c>
      <c r="F6584" t="s">
        <v>14</v>
      </c>
      <c r="H6584" s="1">
        <v>44984</v>
      </c>
    </row>
    <row r="6585" spans="1:8" x14ac:dyDescent="0.25">
      <c r="A6585" t="s">
        <v>6606</v>
      </c>
      <c r="B6585" t="s">
        <v>9</v>
      </c>
      <c r="C6585">
        <v>4</v>
      </c>
      <c r="D6585">
        <v>2</v>
      </c>
      <c r="E6585">
        <v>8</v>
      </c>
      <c r="F6585" t="s">
        <v>23</v>
      </c>
      <c r="G6585" t="s">
        <v>15</v>
      </c>
      <c r="H6585" s="1">
        <v>44927</v>
      </c>
    </row>
    <row r="6586" spans="1:8" x14ac:dyDescent="0.25">
      <c r="A6586" t="s">
        <v>6607</v>
      </c>
      <c r="B6586" t="s">
        <v>25</v>
      </c>
      <c r="C6586">
        <v>4</v>
      </c>
      <c r="D6586">
        <v>4</v>
      </c>
      <c r="E6586">
        <v>16</v>
      </c>
      <c r="G6586" t="s">
        <v>15</v>
      </c>
      <c r="H6586" s="1">
        <v>45185</v>
      </c>
    </row>
    <row r="6587" spans="1:8" x14ac:dyDescent="0.25">
      <c r="A6587" t="s">
        <v>6608</v>
      </c>
      <c r="B6587" t="s">
        <v>39</v>
      </c>
      <c r="C6587">
        <v>5</v>
      </c>
      <c r="D6587">
        <v>3</v>
      </c>
      <c r="E6587">
        <v>15</v>
      </c>
      <c r="F6587" t="s">
        <v>10</v>
      </c>
      <c r="G6587" t="s">
        <v>15</v>
      </c>
      <c r="H6587" s="1">
        <v>45220</v>
      </c>
    </row>
    <row r="6588" spans="1:8" x14ac:dyDescent="0.25">
      <c r="A6588" t="s">
        <v>6609</v>
      </c>
      <c r="B6588" t="s">
        <v>9</v>
      </c>
      <c r="C6588">
        <v>1</v>
      </c>
      <c r="D6588">
        <v>2</v>
      </c>
      <c r="E6588">
        <v>2</v>
      </c>
      <c r="F6588" t="s">
        <v>10</v>
      </c>
      <c r="G6588" t="s">
        <v>15</v>
      </c>
      <c r="H6588" s="1">
        <v>45267</v>
      </c>
    </row>
    <row r="6589" spans="1:8" x14ac:dyDescent="0.25">
      <c r="A6589" t="s">
        <v>6610</v>
      </c>
      <c r="B6589" t="s">
        <v>39</v>
      </c>
      <c r="C6589">
        <v>5</v>
      </c>
      <c r="D6589">
        <v>3</v>
      </c>
      <c r="E6589">
        <v>15</v>
      </c>
      <c r="F6589" t="s">
        <v>14</v>
      </c>
      <c r="G6589" t="s">
        <v>11</v>
      </c>
      <c r="H6589" s="1">
        <v>45136</v>
      </c>
    </row>
    <row r="6590" spans="1:8" x14ac:dyDescent="0.25">
      <c r="A6590" t="s">
        <v>6611</v>
      </c>
      <c r="B6590" t="s">
        <v>39</v>
      </c>
      <c r="C6590" t="s">
        <v>21</v>
      </c>
      <c r="D6590">
        <v>3</v>
      </c>
      <c r="E6590">
        <v>15</v>
      </c>
      <c r="G6590" t="s">
        <v>11</v>
      </c>
      <c r="H6590" s="1">
        <v>44958</v>
      </c>
    </row>
    <row r="6591" spans="1:8" x14ac:dyDescent="0.25">
      <c r="A6591" t="s">
        <v>6612</v>
      </c>
      <c r="B6591" t="s">
        <v>13</v>
      </c>
      <c r="C6591">
        <v>2</v>
      </c>
      <c r="D6591">
        <v>3</v>
      </c>
      <c r="E6591">
        <v>6</v>
      </c>
      <c r="F6591" t="s">
        <v>23</v>
      </c>
      <c r="G6591" t="s">
        <v>11</v>
      </c>
      <c r="H6591" s="1">
        <v>44931</v>
      </c>
    </row>
    <row r="6592" spans="1:8" x14ac:dyDescent="0.25">
      <c r="A6592" t="s">
        <v>6613</v>
      </c>
      <c r="C6592">
        <v>4</v>
      </c>
      <c r="D6592">
        <v>5</v>
      </c>
      <c r="E6592">
        <v>20</v>
      </c>
      <c r="G6592" t="s">
        <v>11</v>
      </c>
      <c r="H6592" s="1">
        <v>45066</v>
      </c>
    </row>
    <row r="6593" spans="1:8" x14ac:dyDescent="0.25">
      <c r="A6593" t="s">
        <v>6614</v>
      </c>
      <c r="B6593" t="s">
        <v>39</v>
      </c>
      <c r="C6593">
        <v>1</v>
      </c>
      <c r="D6593">
        <v>3</v>
      </c>
      <c r="E6593">
        <v>3</v>
      </c>
      <c r="F6593" t="s">
        <v>14</v>
      </c>
      <c r="G6593" t="s">
        <v>15</v>
      </c>
      <c r="H6593" s="1">
        <v>45260</v>
      </c>
    </row>
    <row r="6594" spans="1:8" x14ac:dyDescent="0.25">
      <c r="A6594" t="s">
        <v>6615</v>
      </c>
      <c r="B6594" t="s">
        <v>18</v>
      </c>
      <c r="C6594">
        <v>4</v>
      </c>
      <c r="D6594">
        <v>4</v>
      </c>
      <c r="E6594">
        <v>16</v>
      </c>
      <c r="H6594" s="1">
        <v>45165</v>
      </c>
    </row>
    <row r="6595" spans="1:8" x14ac:dyDescent="0.25">
      <c r="A6595" t="s">
        <v>6616</v>
      </c>
      <c r="B6595" t="s">
        <v>25</v>
      </c>
      <c r="C6595">
        <v>5</v>
      </c>
      <c r="D6595">
        <v>4</v>
      </c>
      <c r="E6595">
        <v>20</v>
      </c>
      <c r="G6595" t="s">
        <v>11</v>
      </c>
      <c r="H6595" s="1">
        <v>45249</v>
      </c>
    </row>
    <row r="6596" spans="1:8" x14ac:dyDescent="0.25">
      <c r="A6596" t="s">
        <v>6617</v>
      </c>
      <c r="B6596" t="s">
        <v>28</v>
      </c>
      <c r="C6596">
        <v>3</v>
      </c>
      <c r="D6596">
        <v>4</v>
      </c>
      <c r="E6596">
        <v>12</v>
      </c>
      <c r="H6596" s="1">
        <v>45178</v>
      </c>
    </row>
    <row r="6597" spans="1:8" x14ac:dyDescent="0.25">
      <c r="A6597" t="s">
        <v>6618</v>
      </c>
      <c r="B6597" t="s">
        <v>21</v>
      </c>
      <c r="C6597" t="s">
        <v>18</v>
      </c>
      <c r="D6597">
        <v>4</v>
      </c>
      <c r="E6597">
        <v>16</v>
      </c>
      <c r="F6597" t="s">
        <v>14</v>
      </c>
      <c r="G6597" t="s">
        <v>11</v>
      </c>
      <c r="H6597" s="1">
        <v>45194</v>
      </c>
    </row>
    <row r="6598" spans="1:8" x14ac:dyDescent="0.25">
      <c r="A6598" t="s">
        <v>6619</v>
      </c>
      <c r="B6598" t="s">
        <v>39</v>
      </c>
      <c r="C6598">
        <v>2</v>
      </c>
      <c r="D6598">
        <v>3</v>
      </c>
      <c r="E6598">
        <v>6</v>
      </c>
      <c r="F6598" t="s">
        <v>23</v>
      </c>
      <c r="H6598" s="1">
        <v>45018</v>
      </c>
    </row>
    <row r="6599" spans="1:8" x14ac:dyDescent="0.25">
      <c r="A6599" t="s">
        <v>6620</v>
      </c>
      <c r="B6599" t="s">
        <v>65</v>
      </c>
      <c r="C6599">
        <v>1</v>
      </c>
      <c r="D6599">
        <v>1.5</v>
      </c>
      <c r="E6599">
        <v>1.5</v>
      </c>
      <c r="F6599" t="s">
        <v>21</v>
      </c>
      <c r="G6599" t="s">
        <v>11</v>
      </c>
      <c r="H6599" s="1">
        <v>45251</v>
      </c>
    </row>
    <row r="6600" spans="1:8" x14ac:dyDescent="0.25">
      <c r="A6600" t="s">
        <v>6621</v>
      </c>
      <c r="B6600" t="s">
        <v>28</v>
      </c>
      <c r="D6600">
        <v>4</v>
      </c>
      <c r="E6600">
        <v>8</v>
      </c>
      <c r="F6600" t="s">
        <v>14</v>
      </c>
      <c r="G6600" t="s">
        <v>15</v>
      </c>
      <c r="H6600" s="1">
        <v>44995</v>
      </c>
    </row>
    <row r="6601" spans="1:8" x14ac:dyDescent="0.25">
      <c r="A6601" t="s">
        <v>6622</v>
      </c>
      <c r="B6601" t="s">
        <v>9</v>
      </c>
      <c r="C6601">
        <v>1</v>
      </c>
      <c r="D6601">
        <v>2</v>
      </c>
      <c r="E6601">
        <v>2</v>
      </c>
      <c r="F6601" t="s">
        <v>10</v>
      </c>
      <c r="H6601" s="1">
        <v>45107</v>
      </c>
    </row>
    <row r="6602" spans="1:8" x14ac:dyDescent="0.25">
      <c r="A6602" t="s">
        <v>6623</v>
      </c>
      <c r="B6602" t="s">
        <v>20</v>
      </c>
      <c r="C6602">
        <v>3</v>
      </c>
      <c r="D6602">
        <v>5</v>
      </c>
      <c r="E6602">
        <v>15</v>
      </c>
      <c r="F6602" t="s">
        <v>10</v>
      </c>
      <c r="G6602" t="s">
        <v>11</v>
      </c>
      <c r="H6602" s="1">
        <v>45114</v>
      </c>
    </row>
    <row r="6603" spans="1:8" x14ac:dyDescent="0.25">
      <c r="A6603" t="s">
        <v>6624</v>
      </c>
      <c r="B6603" t="s">
        <v>28</v>
      </c>
      <c r="C6603">
        <v>5</v>
      </c>
      <c r="D6603">
        <v>4</v>
      </c>
      <c r="E6603">
        <v>20</v>
      </c>
      <c r="F6603" t="s">
        <v>23</v>
      </c>
      <c r="G6603" t="s">
        <v>11</v>
      </c>
      <c r="H6603" s="1">
        <v>45277</v>
      </c>
    </row>
    <row r="6604" spans="1:8" x14ac:dyDescent="0.25">
      <c r="A6604" t="s">
        <v>6625</v>
      </c>
      <c r="B6604" t="s">
        <v>65</v>
      </c>
      <c r="C6604">
        <v>4</v>
      </c>
      <c r="D6604">
        <v>1.5</v>
      </c>
      <c r="E6604">
        <v>6</v>
      </c>
      <c r="F6604" t="s">
        <v>10</v>
      </c>
      <c r="G6604" t="s">
        <v>15</v>
      </c>
      <c r="H6604" s="1">
        <v>45195</v>
      </c>
    </row>
    <row r="6605" spans="1:8" x14ac:dyDescent="0.25">
      <c r="A6605" t="s">
        <v>6626</v>
      </c>
      <c r="B6605" t="s">
        <v>17</v>
      </c>
      <c r="C6605">
        <v>1</v>
      </c>
      <c r="D6605">
        <v>1</v>
      </c>
      <c r="E6605">
        <v>1</v>
      </c>
      <c r="F6605" t="s">
        <v>14</v>
      </c>
      <c r="G6605" t="s">
        <v>21</v>
      </c>
      <c r="H6605" s="1">
        <v>44949</v>
      </c>
    </row>
    <row r="6606" spans="1:8" x14ac:dyDescent="0.25">
      <c r="A6606" t="s">
        <v>6627</v>
      </c>
      <c r="B6606" t="s">
        <v>39</v>
      </c>
      <c r="C6606">
        <v>1</v>
      </c>
      <c r="D6606">
        <v>3</v>
      </c>
      <c r="E6606">
        <v>3</v>
      </c>
      <c r="F6606" t="s">
        <v>23</v>
      </c>
      <c r="H6606" s="1">
        <v>45012</v>
      </c>
    </row>
    <row r="6607" spans="1:8" x14ac:dyDescent="0.25">
      <c r="A6607" t="s">
        <v>6628</v>
      </c>
      <c r="C6607">
        <v>2</v>
      </c>
      <c r="D6607">
        <v>3</v>
      </c>
      <c r="E6607">
        <v>6</v>
      </c>
      <c r="H6607" s="1">
        <v>45039</v>
      </c>
    </row>
    <row r="6608" spans="1:8" x14ac:dyDescent="0.25">
      <c r="A6608" t="s">
        <v>6629</v>
      </c>
      <c r="B6608" t="s">
        <v>17</v>
      </c>
      <c r="C6608">
        <v>2</v>
      </c>
      <c r="D6608">
        <v>1</v>
      </c>
      <c r="E6608">
        <v>2</v>
      </c>
      <c r="F6608" t="s">
        <v>23</v>
      </c>
      <c r="H6608" s="1">
        <v>45262</v>
      </c>
    </row>
    <row r="6609" spans="1:8" x14ac:dyDescent="0.25">
      <c r="A6609" t="s">
        <v>6630</v>
      </c>
      <c r="B6609" t="s">
        <v>65</v>
      </c>
      <c r="C6609">
        <v>3</v>
      </c>
      <c r="D6609" t="s">
        <v>18</v>
      </c>
      <c r="E6609">
        <v>4.5</v>
      </c>
      <c r="G6609" t="s">
        <v>11</v>
      </c>
      <c r="H6609" s="1">
        <v>45140</v>
      </c>
    </row>
    <row r="6610" spans="1:8" x14ac:dyDescent="0.25">
      <c r="A6610" t="s">
        <v>6631</v>
      </c>
      <c r="B6610" t="s">
        <v>20</v>
      </c>
      <c r="C6610">
        <v>4</v>
      </c>
      <c r="D6610">
        <v>5</v>
      </c>
      <c r="E6610">
        <v>20</v>
      </c>
      <c r="F6610" t="s">
        <v>23</v>
      </c>
      <c r="H6610" s="1">
        <v>44975</v>
      </c>
    </row>
    <row r="6611" spans="1:8" x14ac:dyDescent="0.25">
      <c r="A6611" t="s">
        <v>6632</v>
      </c>
      <c r="B6611" t="s">
        <v>13</v>
      </c>
      <c r="C6611">
        <v>2</v>
      </c>
      <c r="D6611">
        <v>3</v>
      </c>
      <c r="E6611">
        <v>6</v>
      </c>
      <c r="F6611" t="s">
        <v>23</v>
      </c>
      <c r="G6611" t="s">
        <v>11</v>
      </c>
      <c r="H6611" s="1">
        <v>44990</v>
      </c>
    </row>
    <row r="6612" spans="1:8" x14ac:dyDescent="0.25">
      <c r="A6612" t="s">
        <v>6633</v>
      </c>
      <c r="B6612" t="s">
        <v>65</v>
      </c>
      <c r="C6612">
        <v>1</v>
      </c>
      <c r="D6612">
        <v>1.5</v>
      </c>
      <c r="E6612">
        <v>1.5</v>
      </c>
      <c r="F6612" t="s">
        <v>14</v>
      </c>
      <c r="G6612" t="s">
        <v>18</v>
      </c>
      <c r="H6612" s="1">
        <v>45113</v>
      </c>
    </row>
    <row r="6613" spans="1:8" x14ac:dyDescent="0.25">
      <c r="A6613" t="s">
        <v>6634</v>
      </c>
      <c r="B6613" t="s">
        <v>20</v>
      </c>
      <c r="C6613">
        <v>5</v>
      </c>
      <c r="D6613">
        <v>5</v>
      </c>
      <c r="E6613">
        <v>25</v>
      </c>
      <c r="F6613" t="s">
        <v>23</v>
      </c>
      <c r="H6613" t="s">
        <v>21</v>
      </c>
    </row>
    <row r="6614" spans="1:8" x14ac:dyDescent="0.25">
      <c r="A6614" t="s">
        <v>6635</v>
      </c>
      <c r="B6614" t="s">
        <v>9</v>
      </c>
      <c r="C6614">
        <v>3</v>
      </c>
      <c r="D6614">
        <v>2</v>
      </c>
      <c r="E6614">
        <v>6</v>
      </c>
      <c r="H6614" s="1">
        <v>45281</v>
      </c>
    </row>
    <row r="6615" spans="1:8" x14ac:dyDescent="0.25">
      <c r="A6615" t="s">
        <v>6636</v>
      </c>
      <c r="B6615" t="s">
        <v>9</v>
      </c>
      <c r="C6615">
        <v>4</v>
      </c>
      <c r="D6615">
        <v>2</v>
      </c>
      <c r="E6615">
        <v>8</v>
      </c>
      <c r="G6615" t="s">
        <v>18</v>
      </c>
      <c r="H6615" s="1">
        <v>45032</v>
      </c>
    </row>
    <row r="6616" spans="1:8" x14ac:dyDescent="0.25">
      <c r="A6616" t="s">
        <v>6637</v>
      </c>
      <c r="B6616" t="s">
        <v>9</v>
      </c>
      <c r="C6616">
        <v>1</v>
      </c>
      <c r="D6616" t="s">
        <v>21</v>
      </c>
      <c r="E6616">
        <v>2</v>
      </c>
      <c r="F6616" t="s">
        <v>18</v>
      </c>
      <c r="G6616" t="s">
        <v>21</v>
      </c>
      <c r="H6616" s="1">
        <v>45199</v>
      </c>
    </row>
    <row r="6617" spans="1:8" x14ac:dyDescent="0.25">
      <c r="A6617" t="s">
        <v>6638</v>
      </c>
      <c r="B6617" t="s">
        <v>65</v>
      </c>
      <c r="C6617">
        <v>5</v>
      </c>
      <c r="D6617">
        <v>1.5</v>
      </c>
      <c r="E6617">
        <v>7.5</v>
      </c>
      <c r="F6617" t="s">
        <v>14</v>
      </c>
      <c r="H6617" s="1">
        <v>44985</v>
      </c>
    </row>
    <row r="6618" spans="1:8" x14ac:dyDescent="0.25">
      <c r="A6618" t="s">
        <v>6639</v>
      </c>
      <c r="B6618" t="s">
        <v>25</v>
      </c>
      <c r="C6618">
        <v>3</v>
      </c>
      <c r="D6618">
        <v>4</v>
      </c>
      <c r="E6618">
        <v>12</v>
      </c>
      <c r="F6618" t="s">
        <v>14</v>
      </c>
      <c r="G6618" t="s">
        <v>18</v>
      </c>
      <c r="H6618" s="1">
        <v>45218</v>
      </c>
    </row>
    <row r="6619" spans="1:8" x14ac:dyDescent="0.25">
      <c r="A6619" t="s">
        <v>6640</v>
      </c>
      <c r="B6619" t="s">
        <v>13</v>
      </c>
      <c r="C6619">
        <v>2</v>
      </c>
      <c r="D6619">
        <v>3</v>
      </c>
      <c r="E6619">
        <v>6</v>
      </c>
      <c r="F6619" t="s">
        <v>23</v>
      </c>
      <c r="G6619" t="s">
        <v>11</v>
      </c>
      <c r="H6619" s="1">
        <v>45079</v>
      </c>
    </row>
    <row r="6620" spans="1:8" x14ac:dyDescent="0.25">
      <c r="A6620" t="s">
        <v>6641</v>
      </c>
      <c r="B6620" t="s">
        <v>65</v>
      </c>
      <c r="C6620">
        <v>5</v>
      </c>
      <c r="D6620">
        <v>1.5</v>
      </c>
      <c r="E6620">
        <v>7.5</v>
      </c>
      <c r="F6620" t="s">
        <v>10</v>
      </c>
      <c r="H6620" s="1">
        <v>45053</v>
      </c>
    </row>
    <row r="6621" spans="1:8" x14ac:dyDescent="0.25">
      <c r="A6621" t="s">
        <v>6642</v>
      </c>
      <c r="B6621" t="s">
        <v>39</v>
      </c>
      <c r="C6621">
        <v>2</v>
      </c>
      <c r="D6621">
        <v>3</v>
      </c>
      <c r="E6621">
        <v>6</v>
      </c>
      <c r="F6621" t="s">
        <v>23</v>
      </c>
      <c r="G6621" t="s">
        <v>15</v>
      </c>
      <c r="H6621" s="1">
        <v>44992</v>
      </c>
    </row>
    <row r="6622" spans="1:8" x14ac:dyDescent="0.25">
      <c r="A6622" t="s">
        <v>6643</v>
      </c>
      <c r="B6622" t="s">
        <v>65</v>
      </c>
      <c r="C6622">
        <v>5</v>
      </c>
      <c r="D6622">
        <v>1.5</v>
      </c>
      <c r="E6622">
        <v>7.5</v>
      </c>
      <c r="F6622" t="s">
        <v>23</v>
      </c>
      <c r="G6622" t="s">
        <v>15</v>
      </c>
      <c r="H6622" s="1">
        <v>45041</v>
      </c>
    </row>
    <row r="6623" spans="1:8" x14ac:dyDescent="0.25">
      <c r="A6623" t="s">
        <v>6644</v>
      </c>
      <c r="B6623" t="s">
        <v>28</v>
      </c>
      <c r="C6623">
        <v>4</v>
      </c>
      <c r="D6623">
        <v>4</v>
      </c>
      <c r="E6623">
        <v>16</v>
      </c>
      <c r="F6623" t="s">
        <v>10</v>
      </c>
      <c r="G6623" t="s">
        <v>11</v>
      </c>
      <c r="H6623" s="1">
        <v>44942</v>
      </c>
    </row>
    <row r="6624" spans="1:8" x14ac:dyDescent="0.25">
      <c r="A6624" t="s">
        <v>6645</v>
      </c>
      <c r="C6624">
        <v>4</v>
      </c>
      <c r="D6624">
        <v>5</v>
      </c>
      <c r="E6624">
        <v>20</v>
      </c>
      <c r="F6624" t="s">
        <v>14</v>
      </c>
      <c r="G6624" t="s">
        <v>15</v>
      </c>
      <c r="H6624" s="1">
        <v>45141</v>
      </c>
    </row>
    <row r="6625" spans="1:8" x14ac:dyDescent="0.25">
      <c r="A6625" t="s">
        <v>6646</v>
      </c>
      <c r="B6625" t="s">
        <v>17</v>
      </c>
      <c r="C6625">
        <v>1</v>
      </c>
      <c r="D6625">
        <v>1</v>
      </c>
      <c r="E6625">
        <v>1</v>
      </c>
      <c r="F6625" t="s">
        <v>10</v>
      </c>
      <c r="H6625" s="1">
        <v>45084</v>
      </c>
    </row>
    <row r="6626" spans="1:8" x14ac:dyDescent="0.25">
      <c r="A6626" t="s">
        <v>6647</v>
      </c>
      <c r="B6626" t="s">
        <v>13</v>
      </c>
      <c r="C6626">
        <v>5</v>
      </c>
      <c r="D6626">
        <v>3</v>
      </c>
      <c r="E6626">
        <v>15</v>
      </c>
      <c r="F6626" t="s">
        <v>23</v>
      </c>
      <c r="H6626" s="1">
        <v>45074</v>
      </c>
    </row>
    <row r="6627" spans="1:8" x14ac:dyDescent="0.25">
      <c r="A6627" t="s">
        <v>6648</v>
      </c>
      <c r="B6627" t="s">
        <v>20</v>
      </c>
      <c r="C6627">
        <v>4</v>
      </c>
      <c r="D6627">
        <v>5</v>
      </c>
      <c r="E6627">
        <v>20</v>
      </c>
      <c r="F6627" t="s">
        <v>14</v>
      </c>
      <c r="G6627" t="s">
        <v>15</v>
      </c>
      <c r="H6627" s="1">
        <v>45128</v>
      </c>
    </row>
    <row r="6628" spans="1:8" x14ac:dyDescent="0.25">
      <c r="A6628" t="s">
        <v>6649</v>
      </c>
      <c r="B6628" t="s">
        <v>13</v>
      </c>
      <c r="C6628">
        <v>5</v>
      </c>
      <c r="D6628">
        <v>3</v>
      </c>
      <c r="E6628">
        <v>15</v>
      </c>
      <c r="F6628" t="s">
        <v>23</v>
      </c>
      <c r="G6628" t="s">
        <v>15</v>
      </c>
      <c r="H6628" s="1">
        <v>45111</v>
      </c>
    </row>
    <row r="6629" spans="1:8" x14ac:dyDescent="0.25">
      <c r="A6629" t="s">
        <v>6650</v>
      </c>
      <c r="B6629" t="s">
        <v>20</v>
      </c>
      <c r="C6629">
        <v>4</v>
      </c>
      <c r="D6629">
        <v>5</v>
      </c>
      <c r="E6629">
        <v>20</v>
      </c>
      <c r="F6629" t="s">
        <v>14</v>
      </c>
      <c r="H6629" s="1">
        <v>45123</v>
      </c>
    </row>
    <row r="6630" spans="1:8" x14ac:dyDescent="0.25">
      <c r="A6630" t="s">
        <v>6651</v>
      </c>
      <c r="B6630" t="s">
        <v>28</v>
      </c>
      <c r="C6630">
        <v>5</v>
      </c>
      <c r="D6630">
        <v>4</v>
      </c>
      <c r="E6630">
        <v>20</v>
      </c>
      <c r="F6630" t="s">
        <v>10</v>
      </c>
      <c r="G6630" t="s">
        <v>11</v>
      </c>
    </row>
    <row r="6631" spans="1:8" x14ac:dyDescent="0.25">
      <c r="A6631" t="s">
        <v>6652</v>
      </c>
      <c r="B6631" t="s">
        <v>9</v>
      </c>
      <c r="C6631">
        <v>1</v>
      </c>
      <c r="D6631" t="s">
        <v>21</v>
      </c>
      <c r="E6631">
        <v>2</v>
      </c>
      <c r="F6631" t="s">
        <v>14</v>
      </c>
      <c r="G6631" t="s">
        <v>11</v>
      </c>
      <c r="H6631" s="1">
        <v>45188</v>
      </c>
    </row>
    <row r="6632" spans="1:8" x14ac:dyDescent="0.25">
      <c r="A6632" t="s">
        <v>6653</v>
      </c>
      <c r="B6632" t="s">
        <v>18</v>
      </c>
      <c r="C6632">
        <v>1</v>
      </c>
      <c r="D6632">
        <v>5</v>
      </c>
      <c r="E6632">
        <v>5</v>
      </c>
      <c r="F6632" t="s">
        <v>21</v>
      </c>
      <c r="H6632" s="1">
        <v>44975</v>
      </c>
    </row>
    <row r="6633" spans="1:8" x14ac:dyDescent="0.25">
      <c r="A6633" t="s">
        <v>6654</v>
      </c>
      <c r="B6633" t="s">
        <v>13</v>
      </c>
      <c r="C6633">
        <v>4</v>
      </c>
      <c r="D6633">
        <v>3</v>
      </c>
      <c r="E6633">
        <v>12</v>
      </c>
      <c r="F6633" t="s">
        <v>14</v>
      </c>
      <c r="G6633" t="s">
        <v>11</v>
      </c>
      <c r="H6633" s="1">
        <v>44947</v>
      </c>
    </row>
    <row r="6634" spans="1:8" x14ac:dyDescent="0.25">
      <c r="A6634" t="s">
        <v>6655</v>
      </c>
      <c r="B6634" t="s">
        <v>9</v>
      </c>
      <c r="C6634">
        <v>3</v>
      </c>
      <c r="D6634">
        <v>2</v>
      </c>
      <c r="E6634">
        <v>6</v>
      </c>
      <c r="F6634" t="s">
        <v>21</v>
      </c>
      <c r="G6634" t="s">
        <v>18</v>
      </c>
      <c r="H6634" s="1">
        <v>45180</v>
      </c>
    </row>
    <row r="6635" spans="1:8" x14ac:dyDescent="0.25">
      <c r="A6635" t="s">
        <v>6656</v>
      </c>
      <c r="B6635" t="s">
        <v>25</v>
      </c>
      <c r="C6635">
        <v>1</v>
      </c>
      <c r="D6635">
        <v>4</v>
      </c>
      <c r="E6635">
        <v>4</v>
      </c>
      <c r="F6635" t="s">
        <v>10</v>
      </c>
      <c r="G6635" t="s">
        <v>15</v>
      </c>
      <c r="H6635" s="1">
        <v>45172</v>
      </c>
    </row>
    <row r="6636" spans="1:8" x14ac:dyDescent="0.25">
      <c r="A6636" t="s">
        <v>6657</v>
      </c>
      <c r="B6636" t="s">
        <v>39</v>
      </c>
      <c r="C6636">
        <v>5</v>
      </c>
      <c r="D6636">
        <v>3</v>
      </c>
      <c r="E6636">
        <v>15</v>
      </c>
      <c r="F6636" t="s">
        <v>21</v>
      </c>
      <c r="G6636" t="s">
        <v>11</v>
      </c>
      <c r="H6636" s="1">
        <v>45078</v>
      </c>
    </row>
    <row r="6637" spans="1:8" x14ac:dyDescent="0.25">
      <c r="A6637" t="s">
        <v>6658</v>
      </c>
      <c r="B6637" t="s">
        <v>21</v>
      </c>
      <c r="C6637">
        <v>2</v>
      </c>
      <c r="D6637">
        <v>1.5</v>
      </c>
      <c r="E6637">
        <v>3</v>
      </c>
      <c r="F6637" t="s">
        <v>23</v>
      </c>
      <c r="H6637" s="1">
        <v>45277</v>
      </c>
    </row>
    <row r="6638" spans="1:8" x14ac:dyDescent="0.25">
      <c r="A6638" t="s">
        <v>6659</v>
      </c>
      <c r="B6638" t="s">
        <v>65</v>
      </c>
      <c r="C6638">
        <v>5</v>
      </c>
      <c r="D6638">
        <v>1.5</v>
      </c>
      <c r="E6638">
        <v>7.5</v>
      </c>
      <c r="F6638" t="s">
        <v>14</v>
      </c>
      <c r="G6638" t="s">
        <v>11</v>
      </c>
      <c r="H6638" s="1">
        <v>45106</v>
      </c>
    </row>
    <row r="6639" spans="1:8" x14ac:dyDescent="0.25">
      <c r="A6639" t="s">
        <v>6660</v>
      </c>
      <c r="B6639" t="s">
        <v>13</v>
      </c>
      <c r="C6639">
        <v>2</v>
      </c>
      <c r="D6639">
        <v>3</v>
      </c>
      <c r="E6639">
        <v>6</v>
      </c>
      <c r="G6639" t="s">
        <v>11</v>
      </c>
      <c r="H6639" s="1">
        <v>44998</v>
      </c>
    </row>
    <row r="6640" spans="1:8" x14ac:dyDescent="0.25">
      <c r="A6640" t="s">
        <v>6661</v>
      </c>
      <c r="B6640" t="s">
        <v>28</v>
      </c>
      <c r="C6640">
        <v>1</v>
      </c>
      <c r="D6640">
        <v>4</v>
      </c>
      <c r="E6640">
        <v>4</v>
      </c>
      <c r="G6640" t="s">
        <v>15</v>
      </c>
      <c r="H6640" s="1">
        <v>45251</v>
      </c>
    </row>
    <row r="6641" spans="1:8" x14ac:dyDescent="0.25">
      <c r="A6641" t="s">
        <v>6662</v>
      </c>
      <c r="B6641" t="s">
        <v>9</v>
      </c>
      <c r="C6641">
        <v>3</v>
      </c>
      <c r="D6641">
        <v>2</v>
      </c>
      <c r="E6641">
        <v>6</v>
      </c>
      <c r="F6641" t="s">
        <v>10</v>
      </c>
      <c r="G6641" t="s">
        <v>11</v>
      </c>
      <c r="H6641" s="1">
        <v>45284</v>
      </c>
    </row>
    <row r="6642" spans="1:8" x14ac:dyDescent="0.25">
      <c r="A6642" t="s">
        <v>6663</v>
      </c>
      <c r="B6642" t="s">
        <v>21</v>
      </c>
      <c r="C6642">
        <v>3</v>
      </c>
      <c r="D6642">
        <v>3</v>
      </c>
      <c r="E6642" t="s">
        <v>18</v>
      </c>
      <c r="F6642" t="s">
        <v>23</v>
      </c>
      <c r="H6642" s="1">
        <v>45140</v>
      </c>
    </row>
    <row r="6643" spans="1:8" x14ac:dyDescent="0.25">
      <c r="A6643" t="s">
        <v>6664</v>
      </c>
      <c r="B6643" t="s">
        <v>21</v>
      </c>
      <c r="C6643">
        <v>4</v>
      </c>
      <c r="D6643">
        <v>4</v>
      </c>
      <c r="E6643">
        <v>16</v>
      </c>
      <c r="F6643" t="s">
        <v>10</v>
      </c>
      <c r="G6643" t="s">
        <v>11</v>
      </c>
      <c r="H6643" s="1">
        <v>45096</v>
      </c>
    </row>
    <row r="6644" spans="1:8" x14ac:dyDescent="0.25">
      <c r="A6644" t="s">
        <v>6665</v>
      </c>
      <c r="B6644" t="s">
        <v>65</v>
      </c>
      <c r="C6644">
        <v>5</v>
      </c>
      <c r="D6644">
        <v>1.5</v>
      </c>
      <c r="E6644">
        <v>7.5</v>
      </c>
      <c r="F6644" t="s">
        <v>23</v>
      </c>
      <c r="G6644" t="s">
        <v>15</v>
      </c>
      <c r="H6644" s="1">
        <v>45274</v>
      </c>
    </row>
    <row r="6645" spans="1:8" x14ac:dyDescent="0.25">
      <c r="A6645" t="s">
        <v>6666</v>
      </c>
      <c r="B6645" t="s">
        <v>39</v>
      </c>
      <c r="C6645">
        <v>4</v>
      </c>
      <c r="D6645">
        <v>3</v>
      </c>
      <c r="E6645">
        <v>12</v>
      </c>
      <c r="F6645" t="s">
        <v>23</v>
      </c>
      <c r="G6645" t="s">
        <v>15</v>
      </c>
      <c r="H6645" s="1">
        <v>45167</v>
      </c>
    </row>
    <row r="6646" spans="1:8" x14ac:dyDescent="0.25">
      <c r="A6646" t="s">
        <v>6667</v>
      </c>
      <c r="B6646" t="s">
        <v>65</v>
      </c>
      <c r="C6646">
        <v>4</v>
      </c>
      <c r="D6646">
        <v>1.5</v>
      </c>
      <c r="E6646">
        <v>6</v>
      </c>
      <c r="F6646" t="s">
        <v>21</v>
      </c>
      <c r="G6646" t="s">
        <v>15</v>
      </c>
    </row>
    <row r="6647" spans="1:8" x14ac:dyDescent="0.25">
      <c r="A6647" t="s">
        <v>6668</v>
      </c>
      <c r="B6647" t="s">
        <v>9</v>
      </c>
      <c r="C6647">
        <v>2</v>
      </c>
      <c r="D6647">
        <v>2</v>
      </c>
      <c r="E6647">
        <v>4</v>
      </c>
      <c r="F6647" t="s">
        <v>23</v>
      </c>
      <c r="H6647" s="1">
        <v>45245</v>
      </c>
    </row>
    <row r="6648" spans="1:8" x14ac:dyDescent="0.25">
      <c r="A6648" t="s">
        <v>6669</v>
      </c>
      <c r="B6648" t="s">
        <v>9</v>
      </c>
      <c r="C6648">
        <v>1</v>
      </c>
      <c r="D6648">
        <v>2</v>
      </c>
      <c r="E6648">
        <v>2</v>
      </c>
      <c r="G6648" t="s">
        <v>18</v>
      </c>
      <c r="H6648" s="1">
        <v>45259</v>
      </c>
    </row>
    <row r="6649" spans="1:8" x14ac:dyDescent="0.25">
      <c r="A6649" t="s">
        <v>6670</v>
      </c>
      <c r="B6649" t="s">
        <v>13</v>
      </c>
      <c r="C6649">
        <v>4</v>
      </c>
      <c r="D6649">
        <v>3</v>
      </c>
      <c r="E6649">
        <v>12</v>
      </c>
      <c r="F6649" t="s">
        <v>14</v>
      </c>
      <c r="G6649" t="s">
        <v>11</v>
      </c>
      <c r="H6649" s="1">
        <v>45121</v>
      </c>
    </row>
    <row r="6650" spans="1:8" x14ac:dyDescent="0.25">
      <c r="A6650" t="s">
        <v>6671</v>
      </c>
      <c r="B6650" t="s">
        <v>9</v>
      </c>
      <c r="C6650">
        <v>1</v>
      </c>
      <c r="D6650">
        <v>2</v>
      </c>
      <c r="F6650" t="s">
        <v>23</v>
      </c>
      <c r="G6650" t="s">
        <v>15</v>
      </c>
      <c r="H6650" s="1">
        <v>45110</v>
      </c>
    </row>
    <row r="6651" spans="1:8" x14ac:dyDescent="0.25">
      <c r="A6651" t="s">
        <v>6672</v>
      </c>
      <c r="B6651" t="s">
        <v>28</v>
      </c>
      <c r="C6651">
        <v>5</v>
      </c>
      <c r="D6651">
        <v>4</v>
      </c>
      <c r="E6651">
        <v>20</v>
      </c>
      <c r="F6651" t="s">
        <v>10</v>
      </c>
      <c r="G6651" t="s">
        <v>15</v>
      </c>
      <c r="H6651" s="1">
        <v>44947</v>
      </c>
    </row>
    <row r="6652" spans="1:8" x14ac:dyDescent="0.25">
      <c r="A6652" t="s">
        <v>6673</v>
      </c>
      <c r="B6652" t="s">
        <v>28</v>
      </c>
      <c r="C6652" t="s">
        <v>21</v>
      </c>
      <c r="D6652">
        <v>4</v>
      </c>
      <c r="E6652">
        <v>4</v>
      </c>
      <c r="F6652" t="s">
        <v>14</v>
      </c>
      <c r="H6652" s="1">
        <v>45238</v>
      </c>
    </row>
    <row r="6653" spans="1:8" x14ac:dyDescent="0.25">
      <c r="A6653" t="s">
        <v>6674</v>
      </c>
      <c r="B6653" t="s">
        <v>9</v>
      </c>
      <c r="C6653">
        <v>5</v>
      </c>
      <c r="D6653">
        <v>2</v>
      </c>
      <c r="E6653">
        <v>10</v>
      </c>
      <c r="H6653" s="1">
        <v>45091</v>
      </c>
    </row>
    <row r="6654" spans="1:8" x14ac:dyDescent="0.25">
      <c r="A6654" t="s">
        <v>6675</v>
      </c>
      <c r="B6654" t="s">
        <v>20</v>
      </c>
      <c r="C6654">
        <v>2</v>
      </c>
      <c r="D6654">
        <v>5</v>
      </c>
      <c r="E6654">
        <v>10</v>
      </c>
      <c r="F6654" t="s">
        <v>14</v>
      </c>
      <c r="G6654" t="s">
        <v>11</v>
      </c>
      <c r="H6654" s="1">
        <v>44989</v>
      </c>
    </row>
    <row r="6655" spans="1:8" x14ac:dyDescent="0.25">
      <c r="A6655" t="s">
        <v>6676</v>
      </c>
      <c r="B6655" t="s">
        <v>65</v>
      </c>
      <c r="C6655">
        <v>2</v>
      </c>
      <c r="D6655">
        <v>1.5</v>
      </c>
      <c r="E6655">
        <v>3</v>
      </c>
      <c r="F6655" t="s">
        <v>10</v>
      </c>
      <c r="G6655" t="s">
        <v>11</v>
      </c>
      <c r="H6655" s="1">
        <v>45268</v>
      </c>
    </row>
    <row r="6656" spans="1:8" x14ac:dyDescent="0.25">
      <c r="A6656" t="s">
        <v>6677</v>
      </c>
      <c r="B6656" t="s">
        <v>25</v>
      </c>
      <c r="C6656">
        <v>4</v>
      </c>
      <c r="D6656">
        <v>4</v>
      </c>
      <c r="E6656">
        <v>16</v>
      </c>
      <c r="H6656" s="1">
        <v>45121</v>
      </c>
    </row>
    <row r="6657" spans="1:8" x14ac:dyDescent="0.25">
      <c r="A6657" t="s">
        <v>6678</v>
      </c>
      <c r="B6657" t="s">
        <v>25</v>
      </c>
      <c r="C6657">
        <v>4</v>
      </c>
      <c r="D6657">
        <v>4</v>
      </c>
      <c r="E6657">
        <v>16</v>
      </c>
      <c r="F6657" t="s">
        <v>23</v>
      </c>
      <c r="G6657" t="s">
        <v>15</v>
      </c>
      <c r="H6657" s="1">
        <v>45131</v>
      </c>
    </row>
    <row r="6658" spans="1:8" x14ac:dyDescent="0.25">
      <c r="A6658" t="s">
        <v>6679</v>
      </c>
      <c r="B6658" t="s">
        <v>28</v>
      </c>
      <c r="C6658">
        <v>5</v>
      </c>
      <c r="D6658">
        <v>4</v>
      </c>
      <c r="E6658">
        <v>20</v>
      </c>
      <c r="F6658" t="s">
        <v>23</v>
      </c>
      <c r="G6658" t="s">
        <v>11</v>
      </c>
      <c r="H6658" s="1">
        <v>45206</v>
      </c>
    </row>
    <row r="6659" spans="1:8" x14ac:dyDescent="0.25">
      <c r="A6659" t="s">
        <v>6680</v>
      </c>
      <c r="B6659" t="s">
        <v>18</v>
      </c>
      <c r="C6659">
        <v>4</v>
      </c>
      <c r="D6659">
        <v>1</v>
      </c>
      <c r="E6659">
        <v>4</v>
      </c>
      <c r="G6659" t="s">
        <v>11</v>
      </c>
      <c r="H6659" s="1">
        <v>44957</v>
      </c>
    </row>
    <row r="6660" spans="1:8" x14ac:dyDescent="0.25">
      <c r="A6660" t="s">
        <v>6681</v>
      </c>
      <c r="C6660">
        <v>5</v>
      </c>
      <c r="D6660">
        <v>2</v>
      </c>
      <c r="E6660">
        <v>10</v>
      </c>
      <c r="F6660" t="s">
        <v>18</v>
      </c>
      <c r="H6660" s="1">
        <v>45224</v>
      </c>
    </row>
    <row r="6661" spans="1:8" x14ac:dyDescent="0.25">
      <c r="A6661" t="s">
        <v>6682</v>
      </c>
      <c r="B6661" t="s">
        <v>18</v>
      </c>
      <c r="C6661">
        <v>4</v>
      </c>
      <c r="D6661">
        <v>1</v>
      </c>
      <c r="E6661">
        <v>4</v>
      </c>
      <c r="F6661" t="s">
        <v>14</v>
      </c>
      <c r="G6661" t="s">
        <v>15</v>
      </c>
      <c r="H6661" s="1">
        <v>45290</v>
      </c>
    </row>
    <row r="6662" spans="1:8" x14ac:dyDescent="0.25">
      <c r="A6662" t="s">
        <v>6683</v>
      </c>
      <c r="B6662" t="s">
        <v>17</v>
      </c>
      <c r="C6662">
        <v>4</v>
      </c>
      <c r="D6662" t="s">
        <v>18</v>
      </c>
      <c r="E6662">
        <v>4</v>
      </c>
      <c r="F6662" t="s">
        <v>23</v>
      </c>
      <c r="G6662" t="s">
        <v>15</v>
      </c>
      <c r="H6662" s="1">
        <v>45282</v>
      </c>
    </row>
    <row r="6663" spans="1:8" x14ac:dyDescent="0.25">
      <c r="A6663" t="s">
        <v>6684</v>
      </c>
      <c r="B6663" t="s">
        <v>17</v>
      </c>
      <c r="C6663" t="s">
        <v>21</v>
      </c>
      <c r="D6663" t="s">
        <v>18</v>
      </c>
      <c r="E6663">
        <v>1</v>
      </c>
      <c r="F6663" t="s">
        <v>10</v>
      </c>
      <c r="H6663" s="1">
        <v>45227</v>
      </c>
    </row>
    <row r="6664" spans="1:8" x14ac:dyDescent="0.25">
      <c r="A6664" t="s">
        <v>6685</v>
      </c>
      <c r="B6664" t="s">
        <v>28</v>
      </c>
      <c r="C6664">
        <v>1</v>
      </c>
      <c r="D6664">
        <v>4</v>
      </c>
      <c r="E6664">
        <v>4</v>
      </c>
      <c r="F6664" t="s">
        <v>10</v>
      </c>
      <c r="G6664" t="s">
        <v>15</v>
      </c>
      <c r="H6664" s="1">
        <v>45058</v>
      </c>
    </row>
    <row r="6665" spans="1:8" x14ac:dyDescent="0.25">
      <c r="A6665" t="s">
        <v>6686</v>
      </c>
      <c r="B6665" t="s">
        <v>65</v>
      </c>
      <c r="C6665">
        <v>2</v>
      </c>
      <c r="D6665">
        <v>1.5</v>
      </c>
      <c r="E6665">
        <v>3</v>
      </c>
      <c r="F6665" t="s">
        <v>10</v>
      </c>
      <c r="H6665" s="1">
        <v>45258</v>
      </c>
    </row>
    <row r="6666" spans="1:8" x14ac:dyDescent="0.25">
      <c r="A6666" t="s">
        <v>6687</v>
      </c>
      <c r="B6666" t="s">
        <v>65</v>
      </c>
      <c r="C6666">
        <v>2</v>
      </c>
      <c r="D6666">
        <v>1.5</v>
      </c>
      <c r="E6666">
        <v>3</v>
      </c>
      <c r="H6666" s="1">
        <v>45056</v>
      </c>
    </row>
    <row r="6667" spans="1:8" x14ac:dyDescent="0.25">
      <c r="A6667" t="s">
        <v>6688</v>
      </c>
      <c r="B6667" t="s">
        <v>39</v>
      </c>
      <c r="C6667">
        <v>2</v>
      </c>
      <c r="D6667">
        <v>3</v>
      </c>
      <c r="E6667">
        <v>6</v>
      </c>
      <c r="F6667" t="s">
        <v>10</v>
      </c>
      <c r="H6667" s="1">
        <v>44996</v>
      </c>
    </row>
    <row r="6668" spans="1:8" x14ac:dyDescent="0.25">
      <c r="A6668" t="s">
        <v>6689</v>
      </c>
      <c r="B6668" t="s">
        <v>39</v>
      </c>
      <c r="C6668">
        <v>5</v>
      </c>
      <c r="D6668">
        <v>3</v>
      </c>
      <c r="E6668">
        <v>15</v>
      </c>
      <c r="F6668" t="s">
        <v>10</v>
      </c>
      <c r="H6668" s="1">
        <v>45170</v>
      </c>
    </row>
    <row r="6669" spans="1:8" x14ac:dyDescent="0.25">
      <c r="A6669" t="s">
        <v>6690</v>
      </c>
      <c r="B6669" t="s">
        <v>17</v>
      </c>
      <c r="C6669" t="s">
        <v>18</v>
      </c>
      <c r="D6669">
        <v>1</v>
      </c>
      <c r="E6669">
        <v>1</v>
      </c>
      <c r="F6669" t="s">
        <v>23</v>
      </c>
      <c r="G6669" t="s">
        <v>11</v>
      </c>
      <c r="H6669" s="1">
        <v>44933</v>
      </c>
    </row>
    <row r="6670" spans="1:8" x14ac:dyDescent="0.25">
      <c r="A6670" t="s">
        <v>6691</v>
      </c>
      <c r="B6670" t="s">
        <v>13</v>
      </c>
      <c r="C6670">
        <v>1</v>
      </c>
      <c r="D6670">
        <v>3</v>
      </c>
      <c r="E6670">
        <v>3</v>
      </c>
      <c r="G6670" t="s">
        <v>11</v>
      </c>
      <c r="H6670" s="1">
        <v>45015</v>
      </c>
    </row>
    <row r="6671" spans="1:8" x14ac:dyDescent="0.25">
      <c r="A6671" t="s">
        <v>6692</v>
      </c>
      <c r="B6671" t="s">
        <v>25</v>
      </c>
      <c r="C6671">
        <v>3</v>
      </c>
      <c r="D6671">
        <v>4</v>
      </c>
      <c r="E6671">
        <v>12</v>
      </c>
      <c r="F6671" t="s">
        <v>14</v>
      </c>
      <c r="H6671" s="1">
        <v>44959</v>
      </c>
    </row>
    <row r="6672" spans="1:8" x14ac:dyDescent="0.25">
      <c r="A6672" t="s">
        <v>6693</v>
      </c>
      <c r="B6672" t="s">
        <v>17</v>
      </c>
      <c r="C6672">
        <v>3</v>
      </c>
      <c r="D6672" t="s">
        <v>21</v>
      </c>
      <c r="E6672">
        <v>3</v>
      </c>
      <c r="H6672" s="1">
        <v>45143</v>
      </c>
    </row>
    <row r="6673" spans="1:8" x14ac:dyDescent="0.25">
      <c r="A6673" t="s">
        <v>6694</v>
      </c>
      <c r="B6673" t="s">
        <v>20</v>
      </c>
      <c r="C6673">
        <v>4</v>
      </c>
      <c r="D6673">
        <v>5</v>
      </c>
      <c r="E6673">
        <v>20</v>
      </c>
      <c r="F6673" t="s">
        <v>14</v>
      </c>
      <c r="H6673" s="1">
        <v>45150</v>
      </c>
    </row>
    <row r="6674" spans="1:8" x14ac:dyDescent="0.25">
      <c r="A6674" t="s">
        <v>6695</v>
      </c>
      <c r="B6674" t="s">
        <v>13</v>
      </c>
      <c r="C6674">
        <v>4</v>
      </c>
      <c r="D6674">
        <v>3</v>
      </c>
      <c r="E6674">
        <v>12</v>
      </c>
      <c r="F6674" t="s">
        <v>23</v>
      </c>
      <c r="G6674" t="s">
        <v>15</v>
      </c>
      <c r="H6674" s="1">
        <v>44970</v>
      </c>
    </row>
    <row r="6675" spans="1:8" x14ac:dyDescent="0.25">
      <c r="A6675" t="s">
        <v>6696</v>
      </c>
      <c r="B6675" t="s">
        <v>28</v>
      </c>
      <c r="C6675">
        <v>2</v>
      </c>
      <c r="D6675">
        <v>4</v>
      </c>
      <c r="E6675">
        <v>8</v>
      </c>
      <c r="F6675" t="s">
        <v>23</v>
      </c>
      <c r="H6675" s="1">
        <v>45281</v>
      </c>
    </row>
    <row r="6676" spans="1:8" x14ac:dyDescent="0.25">
      <c r="A6676" t="s">
        <v>6697</v>
      </c>
      <c r="B6676" t="s">
        <v>9</v>
      </c>
      <c r="C6676" t="s">
        <v>18</v>
      </c>
      <c r="D6676" t="s">
        <v>21</v>
      </c>
      <c r="E6676">
        <v>4</v>
      </c>
      <c r="F6676" t="s">
        <v>18</v>
      </c>
      <c r="H6676" s="1">
        <v>45177</v>
      </c>
    </row>
    <row r="6677" spans="1:8" x14ac:dyDescent="0.25">
      <c r="A6677" t="s">
        <v>6698</v>
      </c>
      <c r="B6677" t="s">
        <v>13</v>
      </c>
      <c r="C6677">
        <v>5</v>
      </c>
      <c r="D6677">
        <v>3</v>
      </c>
      <c r="E6677">
        <v>15</v>
      </c>
      <c r="F6677" t="s">
        <v>23</v>
      </c>
      <c r="H6677" s="1">
        <v>45025</v>
      </c>
    </row>
    <row r="6678" spans="1:8" x14ac:dyDescent="0.25">
      <c r="A6678" t="s">
        <v>6699</v>
      </c>
      <c r="B6678" t="s">
        <v>25</v>
      </c>
      <c r="C6678">
        <v>5</v>
      </c>
      <c r="D6678">
        <v>4</v>
      </c>
      <c r="E6678">
        <v>20</v>
      </c>
      <c r="F6678" t="s">
        <v>10</v>
      </c>
      <c r="H6678" s="1">
        <v>45049</v>
      </c>
    </row>
    <row r="6679" spans="1:8" x14ac:dyDescent="0.25">
      <c r="A6679" t="s">
        <v>6700</v>
      </c>
      <c r="B6679" t="s">
        <v>20</v>
      </c>
      <c r="C6679">
        <v>4</v>
      </c>
      <c r="D6679">
        <v>5</v>
      </c>
      <c r="E6679">
        <v>20</v>
      </c>
      <c r="G6679" t="s">
        <v>15</v>
      </c>
      <c r="H6679" s="1">
        <v>45017</v>
      </c>
    </row>
    <row r="6680" spans="1:8" x14ac:dyDescent="0.25">
      <c r="A6680" t="s">
        <v>6701</v>
      </c>
      <c r="B6680" t="s">
        <v>65</v>
      </c>
      <c r="C6680">
        <v>1</v>
      </c>
      <c r="D6680">
        <v>1.5</v>
      </c>
      <c r="E6680">
        <v>1.5</v>
      </c>
      <c r="F6680" t="s">
        <v>14</v>
      </c>
      <c r="G6680" t="s">
        <v>15</v>
      </c>
      <c r="H6680" s="1">
        <v>45258</v>
      </c>
    </row>
    <row r="6681" spans="1:8" x14ac:dyDescent="0.25">
      <c r="A6681" t="s">
        <v>6702</v>
      </c>
      <c r="B6681" t="s">
        <v>65</v>
      </c>
      <c r="C6681">
        <v>3</v>
      </c>
      <c r="D6681">
        <v>1.5</v>
      </c>
      <c r="E6681">
        <v>4.5</v>
      </c>
      <c r="F6681" t="s">
        <v>10</v>
      </c>
      <c r="H6681" s="1">
        <v>45123</v>
      </c>
    </row>
    <row r="6682" spans="1:8" x14ac:dyDescent="0.25">
      <c r="A6682" t="s">
        <v>6703</v>
      </c>
      <c r="B6682" t="s">
        <v>13</v>
      </c>
      <c r="C6682">
        <v>3</v>
      </c>
      <c r="D6682">
        <v>3</v>
      </c>
      <c r="E6682">
        <v>9</v>
      </c>
      <c r="F6682" t="s">
        <v>23</v>
      </c>
      <c r="G6682" t="s">
        <v>11</v>
      </c>
      <c r="H6682" s="1">
        <v>45236</v>
      </c>
    </row>
    <row r="6683" spans="1:8" x14ac:dyDescent="0.25">
      <c r="A6683" t="s">
        <v>6704</v>
      </c>
      <c r="B6683" t="s">
        <v>39</v>
      </c>
      <c r="C6683">
        <v>1</v>
      </c>
      <c r="D6683">
        <v>3</v>
      </c>
      <c r="E6683">
        <v>3</v>
      </c>
      <c r="F6683" t="s">
        <v>14</v>
      </c>
      <c r="G6683" t="s">
        <v>15</v>
      </c>
      <c r="H6683" s="1">
        <v>45126</v>
      </c>
    </row>
    <row r="6684" spans="1:8" x14ac:dyDescent="0.25">
      <c r="A6684" t="s">
        <v>6705</v>
      </c>
      <c r="B6684" t="s">
        <v>25</v>
      </c>
      <c r="C6684">
        <v>2</v>
      </c>
      <c r="D6684" t="s">
        <v>18</v>
      </c>
      <c r="E6684">
        <v>8</v>
      </c>
      <c r="H6684" s="1">
        <v>44998</v>
      </c>
    </row>
    <row r="6685" spans="1:8" x14ac:dyDescent="0.25">
      <c r="A6685" t="s">
        <v>6706</v>
      </c>
      <c r="B6685" t="s">
        <v>9</v>
      </c>
      <c r="C6685">
        <v>5</v>
      </c>
      <c r="D6685">
        <v>2</v>
      </c>
      <c r="E6685">
        <v>10</v>
      </c>
      <c r="F6685" t="s">
        <v>10</v>
      </c>
      <c r="H6685" s="1">
        <v>45000</v>
      </c>
    </row>
    <row r="6686" spans="1:8" x14ac:dyDescent="0.25">
      <c r="A6686" t="s">
        <v>6707</v>
      </c>
      <c r="B6686" t="s">
        <v>39</v>
      </c>
      <c r="C6686">
        <v>2</v>
      </c>
      <c r="D6686">
        <v>3</v>
      </c>
      <c r="E6686">
        <v>6</v>
      </c>
      <c r="F6686" t="s">
        <v>23</v>
      </c>
      <c r="G6686" t="s">
        <v>15</v>
      </c>
      <c r="H6686" s="1">
        <v>45250</v>
      </c>
    </row>
    <row r="6687" spans="1:8" x14ac:dyDescent="0.25">
      <c r="A6687" t="s">
        <v>6708</v>
      </c>
      <c r="B6687" t="s">
        <v>9</v>
      </c>
      <c r="C6687">
        <v>1</v>
      </c>
      <c r="D6687">
        <v>2</v>
      </c>
      <c r="E6687">
        <v>2</v>
      </c>
      <c r="F6687" t="s">
        <v>10</v>
      </c>
      <c r="G6687" t="s">
        <v>11</v>
      </c>
      <c r="H6687" s="1">
        <v>45031</v>
      </c>
    </row>
    <row r="6688" spans="1:8" x14ac:dyDescent="0.25">
      <c r="A6688" t="s">
        <v>6709</v>
      </c>
      <c r="B6688" t="s">
        <v>20</v>
      </c>
      <c r="C6688">
        <v>1</v>
      </c>
      <c r="D6688" t="s">
        <v>18</v>
      </c>
      <c r="E6688">
        <v>5</v>
      </c>
      <c r="F6688" t="s">
        <v>21</v>
      </c>
      <c r="G6688" t="s">
        <v>11</v>
      </c>
      <c r="H6688" s="1">
        <v>45265</v>
      </c>
    </row>
    <row r="6689" spans="1:8" x14ac:dyDescent="0.25">
      <c r="A6689" t="s">
        <v>6710</v>
      </c>
      <c r="B6689" t="s">
        <v>20</v>
      </c>
      <c r="C6689">
        <v>5</v>
      </c>
      <c r="D6689">
        <v>5</v>
      </c>
      <c r="E6689">
        <v>25</v>
      </c>
      <c r="H6689" s="1">
        <v>45164</v>
      </c>
    </row>
    <row r="6690" spans="1:8" x14ac:dyDescent="0.25">
      <c r="A6690" t="s">
        <v>6711</v>
      </c>
      <c r="B6690" t="s">
        <v>25</v>
      </c>
      <c r="C6690">
        <v>1</v>
      </c>
      <c r="D6690">
        <v>4</v>
      </c>
      <c r="E6690">
        <v>4</v>
      </c>
      <c r="H6690" s="1">
        <v>44961</v>
      </c>
    </row>
    <row r="6691" spans="1:8" x14ac:dyDescent="0.25">
      <c r="A6691" t="s">
        <v>6712</v>
      </c>
      <c r="B6691" t="s">
        <v>39</v>
      </c>
      <c r="C6691">
        <v>1</v>
      </c>
      <c r="D6691">
        <v>3</v>
      </c>
      <c r="E6691">
        <v>3</v>
      </c>
      <c r="F6691" t="s">
        <v>14</v>
      </c>
      <c r="G6691" t="s">
        <v>15</v>
      </c>
      <c r="H6691" s="1">
        <v>45207</v>
      </c>
    </row>
    <row r="6692" spans="1:8" x14ac:dyDescent="0.25">
      <c r="A6692" t="s">
        <v>6713</v>
      </c>
      <c r="B6692" t="s">
        <v>9</v>
      </c>
      <c r="C6692">
        <v>5</v>
      </c>
      <c r="D6692">
        <v>2</v>
      </c>
      <c r="E6692">
        <v>10</v>
      </c>
      <c r="F6692" t="s">
        <v>18</v>
      </c>
      <c r="G6692" t="s">
        <v>15</v>
      </c>
      <c r="H6692" s="1">
        <v>45224</v>
      </c>
    </row>
    <row r="6693" spans="1:8" x14ac:dyDescent="0.25">
      <c r="A6693" t="s">
        <v>6714</v>
      </c>
      <c r="B6693" t="s">
        <v>39</v>
      </c>
      <c r="C6693">
        <v>3</v>
      </c>
      <c r="D6693">
        <v>3</v>
      </c>
      <c r="E6693">
        <v>9</v>
      </c>
      <c r="F6693" t="s">
        <v>10</v>
      </c>
      <c r="G6693" t="s">
        <v>11</v>
      </c>
      <c r="H6693" s="1">
        <v>45247</v>
      </c>
    </row>
    <row r="6694" spans="1:8" x14ac:dyDescent="0.25">
      <c r="A6694" t="s">
        <v>6715</v>
      </c>
      <c r="C6694">
        <v>5</v>
      </c>
      <c r="D6694">
        <v>4</v>
      </c>
      <c r="E6694">
        <v>20</v>
      </c>
      <c r="F6694" t="s">
        <v>10</v>
      </c>
      <c r="H6694" s="1">
        <v>45111</v>
      </c>
    </row>
    <row r="6695" spans="1:8" x14ac:dyDescent="0.25">
      <c r="A6695" t="s">
        <v>6716</v>
      </c>
      <c r="B6695" t="s">
        <v>18</v>
      </c>
      <c r="C6695">
        <v>3</v>
      </c>
      <c r="D6695">
        <v>4</v>
      </c>
      <c r="E6695">
        <v>12</v>
      </c>
      <c r="F6695" t="s">
        <v>14</v>
      </c>
      <c r="G6695" t="s">
        <v>18</v>
      </c>
      <c r="H6695" s="1">
        <v>45034</v>
      </c>
    </row>
    <row r="6696" spans="1:8" x14ac:dyDescent="0.25">
      <c r="A6696" t="s">
        <v>6717</v>
      </c>
      <c r="B6696" t="s">
        <v>9</v>
      </c>
      <c r="C6696">
        <v>2</v>
      </c>
      <c r="D6696">
        <v>2</v>
      </c>
      <c r="E6696">
        <v>4</v>
      </c>
      <c r="G6696" t="s">
        <v>15</v>
      </c>
      <c r="H6696" s="1">
        <v>45155</v>
      </c>
    </row>
    <row r="6697" spans="1:8" x14ac:dyDescent="0.25">
      <c r="A6697" t="s">
        <v>6718</v>
      </c>
      <c r="B6697" t="s">
        <v>39</v>
      </c>
      <c r="C6697">
        <v>1</v>
      </c>
      <c r="D6697">
        <v>3</v>
      </c>
      <c r="E6697">
        <v>3</v>
      </c>
      <c r="F6697" t="s">
        <v>14</v>
      </c>
      <c r="G6697" t="s">
        <v>21</v>
      </c>
      <c r="H6697" s="1">
        <v>45178</v>
      </c>
    </row>
    <row r="6698" spans="1:8" x14ac:dyDescent="0.25">
      <c r="A6698" t="s">
        <v>6719</v>
      </c>
      <c r="B6698" t="s">
        <v>25</v>
      </c>
      <c r="C6698">
        <v>3</v>
      </c>
      <c r="D6698">
        <v>4</v>
      </c>
      <c r="E6698">
        <v>12</v>
      </c>
      <c r="F6698" t="s">
        <v>14</v>
      </c>
      <c r="H6698" s="1">
        <v>44939</v>
      </c>
    </row>
    <row r="6699" spans="1:8" x14ac:dyDescent="0.25">
      <c r="A6699" t="s">
        <v>6720</v>
      </c>
      <c r="B6699" t="s">
        <v>25</v>
      </c>
      <c r="C6699">
        <v>2</v>
      </c>
      <c r="D6699">
        <v>4</v>
      </c>
      <c r="E6699">
        <v>8</v>
      </c>
      <c r="F6699" t="s">
        <v>10</v>
      </c>
      <c r="G6699" t="s">
        <v>11</v>
      </c>
      <c r="H6699" s="1">
        <v>45177</v>
      </c>
    </row>
    <row r="6700" spans="1:8" x14ac:dyDescent="0.25">
      <c r="A6700" t="s">
        <v>6721</v>
      </c>
      <c r="B6700" t="s">
        <v>17</v>
      </c>
      <c r="C6700">
        <v>3</v>
      </c>
      <c r="D6700">
        <v>1</v>
      </c>
      <c r="E6700">
        <v>3</v>
      </c>
      <c r="F6700" t="s">
        <v>23</v>
      </c>
      <c r="G6700" t="s">
        <v>11</v>
      </c>
      <c r="H6700" s="1">
        <v>45155</v>
      </c>
    </row>
    <row r="6701" spans="1:8" x14ac:dyDescent="0.25">
      <c r="A6701" t="s">
        <v>6722</v>
      </c>
      <c r="B6701" t="s">
        <v>65</v>
      </c>
      <c r="C6701">
        <v>2</v>
      </c>
      <c r="D6701">
        <v>1.5</v>
      </c>
      <c r="E6701">
        <v>3</v>
      </c>
      <c r="F6701" t="s">
        <v>10</v>
      </c>
      <c r="G6701" t="s">
        <v>11</v>
      </c>
      <c r="H6701" s="1">
        <v>45149</v>
      </c>
    </row>
    <row r="6702" spans="1:8" x14ac:dyDescent="0.25">
      <c r="A6702" t="s">
        <v>6723</v>
      </c>
      <c r="B6702" t="s">
        <v>13</v>
      </c>
      <c r="C6702">
        <v>2</v>
      </c>
      <c r="D6702">
        <v>3</v>
      </c>
      <c r="E6702">
        <v>6</v>
      </c>
      <c r="F6702" t="s">
        <v>10</v>
      </c>
      <c r="H6702" s="1">
        <v>45051</v>
      </c>
    </row>
    <row r="6703" spans="1:8" x14ac:dyDescent="0.25">
      <c r="A6703" t="s">
        <v>6724</v>
      </c>
      <c r="B6703" t="s">
        <v>25</v>
      </c>
      <c r="D6703">
        <v>4</v>
      </c>
      <c r="E6703">
        <v>4</v>
      </c>
      <c r="F6703" t="s">
        <v>14</v>
      </c>
      <c r="H6703" s="1">
        <v>45048</v>
      </c>
    </row>
    <row r="6704" spans="1:8" x14ac:dyDescent="0.25">
      <c r="A6704" t="s">
        <v>6725</v>
      </c>
      <c r="B6704" t="s">
        <v>20</v>
      </c>
      <c r="C6704">
        <v>4</v>
      </c>
      <c r="D6704">
        <v>5</v>
      </c>
      <c r="E6704">
        <v>20</v>
      </c>
      <c r="G6704" t="s">
        <v>11</v>
      </c>
      <c r="H6704" s="1">
        <v>45183</v>
      </c>
    </row>
    <row r="6705" spans="1:8" x14ac:dyDescent="0.25">
      <c r="A6705" t="s">
        <v>6726</v>
      </c>
      <c r="B6705" t="s">
        <v>65</v>
      </c>
      <c r="C6705">
        <v>2</v>
      </c>
      <c r="D6705">
        <v>1.5</v>
      </c>
      <c r="E6705">
        <v>3</v>
      </c>
      <c r="F6705" t="s">
        <v>23</v>
      </c>
      <c r="G6705" t="s">
        <v>21</v>
      </c>
      <c r="H6705" s="1">
        <v>45008</v>
      </c>
    </row>
    <row r="6706" spans="1:8" x14ac:dyDescent="0.25">
      <c r="A6706" t="s">
        <v>6727</v>
      </c>
      <c r="B6706" t="s">
        <v>39</v>
      </c>
      <c r="C6706">
        <v>1</v>
      </c>
      <c r="D6706">
        <v>3</v>
      </c>
      <c r="E6706">
        <v>3</v>
      </c>
      <c r="G6706" t="s">
        <v>11</v>
      </c>
      <c r="H6706" s="1">
        <v>44984</v>
      </c>
    </row>
    <row r="6707" spans="1:8" x14ac:dyDescent="0.25">
      <c r="A6707" t="s">
        <v>6728</v>
      </c>
      <c r="B6707" t="s">
        <v>9</v>
      </c>
      <c r="C6707">
        <v>2</v>
      </c>
      <c r="D6707">
        <v>2</v>
      </c>
      <c r="E6707">
        <v>4</v>
      </c>
      <c r="F6707" t="s">
        <v>10</v>
      </c>
      <c r="H6707" s="1">
        <v>45126</v>
      </c>
    </row>
    <row r="6708" spans="1:8" x14ac:dyDescent="0.25">
      <c r="A6708" t="s">
        <v>6729</v>
      </c>
      <c r="B6708" t="s">
        <v>9</v>
      </c>
      <c r="C6708">
        <v>4</v>
      </c>
      <c r="D6708">
        <v>2</v>
      </c>
      <c r="E6708">
        <v>8</v>
      </c>
      <c r="F6708" t="s">
        <v>14</v>
      </c>
      <c r="G6708" t="s">
        <v>11</v>
      </c>
      <c r="H6708" s="1">
        <v>45226</v>
      </c>
    </row>
    <row r="6709" spans="1:8" x14ac:dyDescent="0.25">
      <c r="A6709" t="s">
        <v>6730</v>
      </c>
      <c r="B6709" t="s">
        <v>28</v>
      </c>
      <c r="C6709">
        <v>1</v>
      </c>
      <c r="D6709">
        <v>4</v>
      </c>
      <c r="E6709">
        <v>4</v>
      </c>
      <c r="F6709" t="s">
        <v>14</v>
      </c>
      <c r="G6709" t="s">
        <v>15</v>
      </c>
      <c r="H6709" s="1">
        <v>45011</v>
      </c>
    </row>
    <row r="6710" spans="1:8" x14ac:dyDescent="0.25">
      <c r="A6710" t="s">
        <v>6731</v>
      </c>
      <c r="B6710" t="s">
        <v>39</v>
      </c>
      <c r="C6710">
        <v>2</v>
      </c>
      <c r="D6710">
        <v>3</v>
      </c>
      <c r="E6710">
        <v>6</v>
      </c>
      <c r="F6710" t="s">
        <v>14</v>
      </c>
      <c r="H6710" s="1">
        <v>45199</v>
      </c>
    </row>
    <row r="6711" spans="1:8" x14ac:dyDescent="0.25">
      <c r="A6711" t="s">
        <v>6732</v>
      </c>
      <c r="B6711" t="s">
        <v>20</v>
      </c>
      <c r="C6711">
        <v>1</v>
      </c>
      <c r="D6711">
        <v>5</v>
      </c>
      <c r="E6711">
        <v>5</v>
      </c>
      <c r="F6711" t="s">
        <v>10</v>
      </c>
      <c r="G6711" t="s">
        <v>15</v>
      </c>
      <c r="H6711" s="1">
        <v>45156</v>
      </c>
    </row>
    <row r="6712" spans="1:8" x14ac:dyDescent="0.25">
      <c r="A6712" t="s">
        <v>6733</v>
      </c>
      <c r="B6712" t="s">
        <v>39</v>
      </c>
      <c r="C6712">
        <v>3</v>
      </c>
      <c r="D6712">
        <v>3</v>
      </c>
      <c r="E6712">
        <v>9</v>
      </c>
      <c r="G6712" t="s">
        <v>11</v>
      </c>
      <c r="H6712" s="1">
        <v>45005</v>
      </c>
    </row>
    <row r="6713" spans="1:8" x14ac:dyDescent="0.25">
      <c r="A6713" t="s">
        <v>6734</v>
      </c>
      <c r="C6713">
        <v>4</v>
      </c>
      <c r="D6713">
        <v>1</v>
      </c>
      <c r="E6713">
        <v>4</v>
      </c>
      <c r="F6713" t="s">
        <v>23</v>
      </c>
      <c r="G6713" t="s">
        <v>11</v>
      </c>
      <c r="H6713" s="1">
        <v>45102</v>
      </c>
    </row>
    <row r="6714" spans="1:8" x14ac:dyDescent="0.25">
      <c r="A6714" t="s">
        <v>6735</v>
      </c>
      <c r="B6714" t="s">
        <v>65</v>
      </c>
      <c r="C6714">
        <v>4</v>
      </c>
      <c r="D6714">
        <v>1.5</v>
      </c>
      <c r="E6714">
        <v>6</v>
      </c>
      <c r="F6714" t="s">
        <v>10</v>
      </c>
      <c r="G6714" t="s">
        <v>11</v>
      </c>
    </row>
    <row r="6715" spans="1:8" x14ac:dyDescent="0.25">
      <c r="A6715" t="s">
        <v>6736</v>
      </c>
      <c r="B6715" t="s">
        <v>20</v>
      </c>
      <c r="C6715">
        <v>3</v>
      </c>
      <c r="D6715">
        <v>5</v>
      </c>
      <c r="E6715">
        <v>15</v>
      </c>
      <c r="G6715" t="s">
        <v>15</v>
      </c>
      <c r="H6715" s="1">
        <v>44988</v>
      </c>
    </row>
    <row r="6716" spans="1:8" x14ac:dyDescent="0.25">
      <c r="A6716" t="s">
        <v>6737</v>
      </c>
      <c r="B6716" t="s">
        <v>9</v>
      </c>
      <c r="C6716">
        <v>5</v>
      </c>
      <c r="D6716">
        <v>2</v>
      </c>
      <c r="E6716">
        <v>10</v>
      </c>
      <c r="F6716" t="s">
        <v>14</v>
      </c>
      <c r="G6716" t="s">
        <v>11</v>
      </c>
      <c r="H6716" t="s">
        <v>18</v>
      </c>
    </row>
    <row r="6717" spans="1:8" x14ac:dyDescent="0.25">
      <c r="A6717" t="s">
        <v>6738</v>
      </c>
      <c r="B6717" t="s">
        <v>65</v>
      </c>
      <c r="C6717">
        <v>4</v>
      </c>
      <c r="D6717">
        <v>1.5</v>
      </c>
      <c r="E6717">
        <v>6</v>
      </c>
      <c r="F6717" t="s">
        <v>10</v>
      </c>
      <c r="G6717" t="s">
        <v>11</v>
      </c>
      <c r="H6717" s="1">
        <v>45007</v>
      </c>
    </row>
    <row r="6718" spans="1:8" x14ac:dyDescent="0.25">
      <c r="A6718" t="s">
        <v>6739</v>
      </c>
      <c r="B6718" t="s">
        <v>20</v>
      </c>
      <c r="C6718">
        <v>1</v>
      </c>
      <c r="D6718">
        <v>5</v>
      </c>
      <c r="E6718">
        <v>5</v>
      </c>
      <c r="H6718" s="1">
        <v>45065</v>
      </c>
    </row>
    <row r="6719" spans="1:8" x14ac:dyDescent="0.25">
      <c r="A6719" t="s">
        <v>6740</v>
      </c>
      <c r="B6719" t="s">
        <v>9</v>
      </c>
      <c r="C6719">
        <v>4</v>
      </c>
      <c r="E6719">
        <v>8</v>
      </c>
      <c r="F6719" t="s">
        <v>10</v>
      </c>
      <c r="G6719" t="s">
        <v>15</v>
      </c>
      <c r="H6719" s="1">
        <v>44998</v>
      </c>
    </row>
    <row r="6720" spans="1:8" x14ac:dyDescent="0.25">
      <c r="A6720" t="s">
        <v>6741</v>
      </c>
      <c r="B6720" t="s">
        <v>25</v>
      </c>
      <c r="C6720">
        <v>5</v>
      </c>
      <c r="D6720">
        <v>4</v>
      </c>
      <c r="E6720">
        <v>20</v>
      </c>
      <c r="F6720" t="s">
        <v>10</v>
      </c>
      <c r="G6720" t="s">
        <v>11</v>
      </c>
      <c r="H6720" s="1">
        <v>44972</v>
      </c>
    </row>
    <row r="6721" spans="1:8" x14ac:dyDescent="0.25">
      <c r="A6721" t="s">
        <v>6742</v>
      </c>
      <c r="B6721" t="s">
        <v>39</v>
      </c>
      <c r="C6721">
        <v>2</v>
      </c>
      <c r="D6721">
        <v>3</v>
      </c>
      <c r="E6721">
        <v>6</v>
      </c>
      <c r="F6721" t="s">
        <v>14</v>
      </c>
      <c r="G6721" t="s">
        <v>15</v>
      </c>
      <c r="H6721" s="1">
        <v>45267</v>
      </c>
    </row>
    <row r="6722" spans="1:8" x14ac:dyDescent="0.25">
      <c r="A6722" t="s">
        <v>6743</v>
      </c>
      <c r="B6722" t="s">
        <v>25</v>
      </c>
      <c r="C6722">
        <v>4</v>
      </c>
      <c r="D6722">
        <v>4</v>
      </c>
      <c r="E6722">
        <v>16</v>
      </c>
      <c r="F6722" t="s">
        <v>21</v>
      </c>
      <c r="H6722" s="1">
        <v>45136</v>
      </c>
    </row>
    <row r="6723" spans="1:8" x14ac:dyDescent="0.25">
      <c r="A6723" t="s">
        <v>6744</v>
      </c>
      <c r="B6723" t="s">
        <v>13</v>
      </c>
      <c r="C6723">
        <v>1</v>
      </c>
      <c r="D6723">
        <v>3</v>
      </c>
      <c r="E6723" t="s">
        <v>21</v>
      </c>
      <c r="F6723" t="s">
        <v>10</v>
      </c>
      <c r="H6723" s="1">
        <v>45205</v>
      </c>
    </row>
    <row r="6724" spans="1:8" x14ac:dyDescent="0.25">
      <c r="A6724" t="s">
        <v>6745</v>
      </c>
      <c r="B6724" t="s">
        <v>65</v>
      </c>
      <c r="C6724">
        <v>4</v>
      </c>
      <c r="D6724">
        <v>1.5</v>
      </c>
      <c r="E6724" t="s">
        <v>18</v>
      </c>
      <c r="F6724" t="s">
        <v>23</v>
      </c>
      <c r="G6724" t="s">
        <v>15</v>
      </c>
      <c r="H6724" s="1">
        <v>45279</v>
      </c>
    </row>
    <row r="6725" spans="1:8" x14ac:dyDescent="0.25">
      <c r="A6725" t="s">
        <v>6746</v>
      </c>
      <c r="B6725" t="s">
        <v>20</v>
      </c>
      <c r="C6725">
        <v>1</v>
      </c>
      <c r="D6725">
        <v>5</v>
      </c>
      <c r="E6725">
        <v>5</v>
      </c>
      <c r="F6725" t="s">
        <v>14</v>
      </c>
      <c r="G6725" t="s">
        <v>15</v>
      </c>
      <c r="H6725" s="1">
        <v>45211</v>
      </c>
    </row>
    <row r="6726" spans="1:8" x14ac:dyDescent="0.25">
      <c r="A6726" t="s">
        <v>6747</v>
      </c>
      <c r="B6726" t="s">
        <v>13</v>
      </c>
      <c r="C6726">
        <v>1</v>
      </c>
      <c r="D6726">
        <v>3</v>
      </c>
      <c r="E6726">
        <v>3</v>
      </c>
      <c r="F6726" t="s">
        <v>14</v>
      </c>
      <c r="G6726" t="s">
        <v>15</v>
      </c>
      <c r="H6726" s="1">
        <v>44977</v>
      </c>
    </row>
    <row r="6727" spans="1:8" x14ac:dyDescent="0.25">
      <c r="A6727" t="s">
        <v>6748</v>
      </c>
      <c r="B6727" t="s">
        <v>21</v>
      </c>
      <c r="C6727">
        <v>3</v>
      </c>
      <c r="D6727">
        <v>1</v>
      </c>
      <c r="E6727">
        <v>3</v>
      </c>
      <c r="G6727" t="s">
        <v>11</v>
      </c>
      <c r="H6727" s="1">
        <v>44948</v>
      </c>
    </row>
    <row r="6728" spans="1:8" x14ac:dyDescent="0.25">
      <c r="A6728" t="s">
        <v>6749</v>
      </c>
      <c r="B6728" t="s">
        <v>9</v>
      </c>
      <c r="C6728">
        <v>1</v>
      </c>
      <c r="D6728">
        <v>2</v>
      </c>
      <c r="E6728">
        <v>2</v>
      </c>
      <c r="H6728" s="1">
        <v>45238</v>
      </c>
    </row>
    <row r="6729" spans="1:8" x14ac:dyDescent="0.25">
      <c r="A6729" t="s">
        <v>6750</v>
      </c>
      <c r="B6729" t="s">
        <v>20</v>
      </c>
      <c r="C6729">
        <v>3</v>
      </c>
      <c r="D6729">
        <v>5</v>
      </c>
      <c r="E6729">
        <v>15</v>
      </c>
      <c r="F6729" t="s">
        <v>14</v>
      </c>
      <c r="H6729" s="1">
        <v>45282</v>
      </c>
    </row>
    <row r="6730" spans="1:8" x14ac:dyDescent="0.25">
      <c r="A6730" t="s">
        <v>6751</v>
      </c>
      <c r="B6730" t="s">
        <v>13</v>
      </c>
      <c r="C6730">
        <v>3</v>
      </c>
      <c r="D6730">
        <v>3</v>
      </c>
      <c r="E6730">
        <v>9</v>
      </c>
      <c r="F6730" t="s">
        <v>14</v>
      </c>
      <c r="G6730" t="s">
        <v>18</v>
      </c>
      <c r="H6730" s="1">
        <v>45291</v>
      </c>
    </row>
    <row r="6731" spans="1:8" x14ac:dyDescent="0.25">
      <c r="A6731" t="s">
        <v>6752</v>
      </c>
      <c r="B6731" t="s">
        <v>13</v>
      </c>
      <c r="C6731">
        <v>3</v>
      </c>
      <c r="D6731">
        <v>3</v>
      </c>
      <c r="E6731">
        <v>9</v>
      </c>
      <c r="F6731" t="s">
        <v>10</v>
      </c>
      <c r="H6731" s="1">
        <v>45205</v>
      </c>
    </row>
    <row r="6732" spans="1:8" x14ac:dyDescent="0.25">
      <c r="A6732" t="s">
        <v>6753</v>
      </c>
      <c r="B6732" t="s">
        <v>20</v>
      </c>
      <c r="C6732">
        <v>4</v>
      </c>
      <c r="D6732">
        <v>5</v>
      </c>
      <c r="E6732">
        <v>20</v>
      </c>
      <c r="F6732" t="s">
        <v>10</v>
      </c>
      <c r="G6732" t="s">
        <v>21</v>
      </c>
      <c r="H6732" s="1">
        <v>44983</v>
      </c>
    </row>
    <row r="6733" spans="1:8" x14ac:dyDescent="0.25">
      <c r="A6733" t="s">
        <v>6754</v>
      </c>
      <c r="B6733" t="s">
        <v>9</v>
      </c>
      <c r="C6733">
        <v>4</v>
      </c>
      <c r="D6733">
        <v>2</v>
      </c>
      <c r="E6733">
        <v>8</v>
      </c>
      <c r="F6733" t="s">
        <v>10</v>
      </c>
      <c r="G6733" t="s">
        <v>11</v>
      </c>
      <c r="H6733" s="1">
        <v>45111</v>
      </c>
    </row>
    <row r="6734" spans="1:8" x14ac:dyDescent="0.25">
      <c r="A6734" t="s">
        <v>6755</v>
      </c>
      <c r="B6734" t="s">
        <v>25</v>
      </c>
      <c r="C6734">
        <v>1</v>
      </c>
      <c r="D6734">
        <v>4</v>
      </c>
      <c r="E6734">
        <v>4</v>
      </c>
      <c r="F6734" t="s">
        <v>14</v>
      </c>
      <c r="G6734" t="s">
        <v>11</v>
      </c>
      <c r="H6734" s="1">
        <v>45117</v>
      </c>
    </row>
    <row r="6735" spans="1:8" x14ac:dyDescent="0.25">
      <c r="A6735" t="s">
        <v>6756</v>
      </c>
      <c r="B6735" t="s">
        <v>28</v>
      </c>
      <c r="C6735">
        <v>5</v>
      </c>
      <c r="D6735">
        <v>4</v>
      </c>
      <c r="E6735">
        <v>20</v>
      </c>
      <c r="F6735" t="s">
        <v>21</v>
      </c>
      <c r="G6735" t="s">
        <v>11</v>
      </c>
      <c r="H6735" s="1">
        <v>45283</v>
      </c>
    </row>
    <row r="6736" spans="1:8" x14ac:dyDescent="0.25">
      <c r="A6736" t="s">
        <v>6757</v>
      </c>
      <c r="B6736" t="s">
        <v>17</v>
      </c>
      <c r="C6736">
        <v>5</v>
      </c>
      <c r="D6736">
        <v>1</v>
      </c>
      <c r="E6736">
        <v>5</v>
      </c>
      <c r="F6736" t="s">
        <v>23</v>
      </c>
      <c r="G6736" t="s">
        <v>15</v>
      </c>
      <c r="H6736" s="1">
        <v>45082</v>
      </c>
    </row>
    <row r="6737" spans="1:8" x14ac:dyDescent="0.25">
      <c r="A6737" t="s">
        <v>6758</v>
      </c>
      <c r="B6737" t="s">
        <v>17</v>
      </c>
      <c r="C6737">
        <v>1</v>
      </c>
      <c r="D6737">
        <v>1</v>
      </c>
      <c r="E6737">
        <v>1</v>
      </c>
      <c r="H6737" s="1">
        <v>44998</v>
      </c>
    </row>
    <row r="6738" spans="1:8" x14ac:dyDescent="0.25">
      <c r="A6738" t="s">
        <v>6759</v>
      </c>
      <c r="B6738" t="s">
        <v>9</v>
      </c>
      <c r="C6738">
        <v>3</v>
      </c>
      <c r="D6738">
        <v>2</v>
      </c>
      <c r="E6738">
        <v>6</v>
      </c>
      <c r="G6738" t="s">
        <v>11</v>
      </c>
      <c r="H6738" s="1">
        <v>45081</v>
      </c>
    </row>
    <row r="6739" spans="1:8" x14ac:dyDescent="0.25">
      <c r="A6739" t="s">
        <v>6760</v>
      </c>
      <c r="B6739" t="s">
        <v>9</v>
      </c>
      <c r="C6739">
        <v>5</v>
      </c>
      <c r="D6739">
        <v>2</v>
      </c>
      <c r="E6739">
        <v>10</v>
      </c>
      <c r="F6739" t="s">
        <v>23</v>
      </c>
      <c r="G6739" t="s">
        <v>11</v>
      </c>
      <c r="H6739" s="1">
        <v>45187</v>
      </c>
    </row>
    <row r="6740" spans="1:8" x14ac:dyDescent="0.25">
      <c r="A6740" t="s">
        <v>6761</v>
      </c>
      <c r="B6740" t="s">
        <v>39</v>
      </c>
      <c r="C6740">
        <v>4</v>
      </c>
      <c r="D6740">
        <v>3</v>
      </c>
      <c r="E6740">
        <v>12</v>
      </c>
      <c r="F6740" t="s">
        <v>10</v>
      </c>
      <c r="H6740" t="s">
        <v>21</v>
      </c>
    </row>
    <row r="6741" spans="1:8" x14ac:dyDescent="0.25">
      <c r="A6741" t="s">
        <v>6762</v>
      </c>
      <c r="B6741" t="s">
        <v>9</v>
      </c>
      <c r="C6741">
        <v>5</v>
      </c>
      <c r="D6741">
        <v>2</v>
      </c>
      <c r="E6741">
        <v>10</v>
      </c>
      <c r="G6741" t="s">
        <v>15</v>
      </c>
      <c r="H6741" s="1">
        <v>45172</v>
      </c>
    </row>
    <row r="6742" spans="1:8" x14ac:dyDescent="0.25">
      <c r="A6742" t="s">
        <v>6763</v>
      </c>
      <c r="B6742" t="s">
        <v>17</v>
      </c>
      <c r="C6742">
        <v>2</v>
      </c>
      <c r="D6742">
        <v>1</v>
      </c>
      <c r="E6742">
        <v>2</v>
      </c>
      <c r="F6742" t="s">
        <v>10</v>
      </c>
      <c r="G6742" t="s">
        <v>11</v>
      </c>
      <c r="H6742" s="1">
        <v>44983</v>
      </c>
    </row>
    <row r="6743" spans="1:8" x14ac:dyDescent="0.25">
      <c r="A6743" t="s">
        <v>6764</v>
      </c>
      <c r="B6743" t="s">
        <v>25</v>
      </c>
      <c r="C6743">
        <v>1</v>
      </c>
      <c r="D6743">
        <v>4</v>
      </c>
      <c r="E6743">
        <v>4</v>
      </c>
      <c r="F6743" t="s">
        <v>23</v>
      </c>
      <c r="H6743" s="1">
        <v>45225</v>
      </c>
    </row>
    <row r="6744" spans="1:8" x14ac:dyDescent="0.25">
      <c r="A6744" t="s">
        <v>6765</v>
      </c>
      <c r="B6744" t="s">
        <v>39</v>
      </c>
      <c r="C6744">
        <v>3</v>
      </c>
      <c r="D6744">
        <v>3</v>
      </c>
      <c r="E6744">
        <v>9</v>
      </c>
      <c r="F6744" t="s">
        <v>23</v>
      </c>
      <c r="H6744" s="1">
        <v>44948</v>
      </c>
    </row>
    <row r="6745" spans="1:8" x14ac:dyDescent="0.25">
      <c r="A6745" t="s">
        <v>6766</v>
      </c>
      <c r="B6745" t="s">
        <v>17</v>
      </c>
      <c r="C6745">
        <v>1</v>
      </c>
      <c r="D6745">
        <v>1</v>
      </c>
      <c r="E6745">
        <v>1</v>
      </c>
    </row>
    <row r="6746" spans="1:8" x14ac:dyDescent="0.25">
      <c r="A6746" t="s">
        <v>6767</v>
      </c>
      <c r="B6746" t="s">
        <v>25</v>
      </c>
      <c r="C6746">
        <v>4</v>
      </c>
      <c r="D6746">
        <v>4</v>
      </c>
      <c r="E6746">
        <v>16</v>
      </c>
      <c r="F6746" t="s">
        <v>14</v>
      </c>
      <c r="G6746" t="s">
        <v>11</v>
      </c>
      <c r="H6746" s="1">
        <v>45174</v>
      </c>
    </row>
    <row r="6747" spans="1:8" x14ac:dyDescent="0.25">
      <c r="A6747" t="s">
        <v>6768</v>
      </c>
      <c r="B6747" t="s">
        <v>17</v>
      </c>
      <c r="C6747">
        <v>3</v>
      </c>
      <c r="D6747" t="s">
        <v>18</v>
      </c>
      <c r="E6747">
        <v>3</v>
      </c>
      <c r="F6747" t="s">
        <v>23</v>
      </c>
      <c r="G6747" t="s">
        <v>11</v>
      </c>
      <c r="H6747" s="1">
        <v>45095</v>
      </c>
    </row>
    <row r="6748" spans="1:8" x14ac:dyDescent="0.25">
      <c r="A6748" t="s">
        <v>6769</v>
      </c>
      <c r="B6748" t="s">
        <v>17</v>
      </c>
      <c r="C6748">
        <v>5</v>
      </c>
      <c r="D6748">
        <v>1</v>
      </c>
      <c r="E6748">
        <v>5</v>
      </c>
      <c r="G6748" t="s">
        <v>18</v>
      </c>
      <c r="H6748" s="1">
        <v>45036</v>
      </c>
    </row>
    <row r="6749" spans="1:8" x14ac:dyDescent="0.25">
      <c r="A6749" t="s">
        <v>6770</v>
      </c>
      <c r="B6749" t="s">
        <v>25</v>
      </c>
      <c r="C6749">
        <v>2</v>
      </c>
      <c r="D6749">
        <v>4</v>
      </c>
      <c r="E6749">
        <v>8</v>
      </c>
      <c r="F6749" t="s">
        <v>23</v>
      </c>
      <c r="G6749" t="s">
        <v>11</v>
      </c>
      <c r="H6749" s="1">
        <v>44987</v>
      </c>
    </row>
    <row r="6750" spans="1:8" x14ac:dyDescent="0.25">
      <c r="A6750" t="s">
        <v>6771</v>
      </c>
      <c r="B6750" t="s">
        <v>9</v>
      </c>
      <c r="C6750">
        <v>4</v>
      </c>
      <c r="D6750">
        <v>2</v>
      </c>
      <c r="E6750">
        <v>8</v>
      </c>
      <c r="F6750" t="s">
        <v>23</v>
      </c>
      <c r="H6750" s="1">
        <v>45032</v>
      </c>
    </row>
    <row r="6751" spans="1:8" x14ac:dyDescent="0.25">
      <c r="A6751" t="s">
        <v>6772</v>
      </c>
      <c r="B6751" t="s">
        <v>9</v>
      </c>
      <c r="C6751">
        <v>4</v>
      </c>
      <c r="D6751">
        <v>2</v>
      </c>
      <c r="E6751">
        <v>8</v>
      </c>
      <c r="H6751" s="1">
        <v>45159</v>
      </c>
    </row>
    <row r="6752" spans="1:8" x14ac:dyDescent="0.25">
      <c r="A6752" t="s">
        <v>6773</v>
      </c>
      <c r="B6752" t="s">
        <v>13</v>
      </c>
      <c r="C6752">
        <v>3</v>
      </c>
      <c r="D6752">
        <v>3</v>
      </c>
      <c r="E6752">
        <v>9</v>
      </c>
      <c r="F6752" t="s">
        <v>14</v>
      </c>
      <c r="G6752" t="s">
        <v>18</v>
      </c>
      <c r="H6752" s="1">
        <v>45017</v>
      </c>
    </row>
    <row r="6753" spans="1:8" x14ac:dyDescent="0.25">
      <c r="A6753" t="s">
        <v>6774</v>
      </c>
      <c r="B6753" t="s">
        <v>28</v>
      </c>
      <c r="C6753">
        <v>2</v>
      </c>
      <c r="D6753">
        <v>4</v>
      </c>
      <c r="E6753">
        <v>8</v>
      </c>
      <c r="F6753" t="s">
        <v>23</v>
      </c>
      <c r="G6753" t="s">
        <v>15</v>
      </c>
      <c r="H6753" s="1">
        <v>44941</v>
      </c>
    </row>
    <row r="6754" spans="1:8" x14ac:dyDescent="0.25">
      <c r="A6754" t="s">
        <v>6775</v>
      </c>
      <c r="B6754" t="s">
        <v>20</v>
      </c>
      <c r="C6754">
        <v>2</v>
      </c>
      <c r="D6754">
        <v>5</v>
      </c>
      <c r="E6754">
        <v>10</v>
      </c>
      <c r="F6754" t="s">
        <v>23</v>
      </c>
      <c r="H6754" s="1">
        <v>45286</v>
      </c>
    </row>
    <row r="6755" spans="1:8" x14ac:dyDescent="0.25">
      <c r="A6755" t="s">
        <v>6776</v>
      </c>
      <c r="B6755" t="s">
        <v>65</v>
      </c>
      <c r="C6755">
        <v>3</v>
      </c>
      <c r="D6755">
        <v>1.5</v>
      </c>
      <c r="E6755">
        <v>4.5</v>
      </c>
      <c r="F6755" t="s">
        <v>23</v>
      </c>
      <c r="H6755" s="1">
        <v>45164</v>
      </c>
    </row>
    <row r="6756" spans="1:8" x14ac:dyDescent="0.25">
      <c r="A6756" t="s">
        <v>6777</v>
      </c>
      <c r="B6756" t="s">
        <v>9</v>
      </c>
      <c r="C6756">
        <v>3</v>
      </c>
      <c r="D6756">
        <v>2</v>
      </c>
      <c r="E6756">
        <v>6</v>
      </c>
      <c r="F6756" t="s">
        <v>23</v>
      </c>
      <c r="G6756" t="s">
        <v>11</v>
      </c>
      <c r="H6756" s="1">
        <v>45125</v>
      </c>
    </row>
    <row r="6757" spans="1:8" x14ac:dyDescent="0.25">
      <c r="A6757" t="s">
        <v>6778</v>
      </c>
      <c r="B6757" t="s">
        <v>28</v>
      </c>
      <c r="C6757">
        <v>2</v>
      </c>
      <c r="D6757">
        <v>4</v>
      </c>
      <c r="E6757">
        <v>8</v>
      </c>
      <c r="G6757" t="s">
        <v>18</v>
      </c>
      <c r="H6757" s="1">
        <v>45074</v>
      </c>
    </row>
    <row r="6758" spans="1:8" x14ac:dyDescent="0.25">
      <c r="A6758" t="s">
        <v>6779</v>
      </c>
      <c r="B6758" t="s">
        <v>28</v>
      </c>
      <c r="C6758">
        <v>4</v>
      </c>
      <c r="D6758">
        <v>4</v>
      </c>
      <c r="E6758">
        <v>16</v>
      </c>
      <c r="F6758" t="s">
        <v>10</v>
      </c>
      <c r="G6758" t="s">
        <v>11</v>
      </c>
      <c r="H6758" s="1">
        <v>45221</v>
      </c>
    </row>
    <row r="6759" spans="1:8" x14ac:dyDescent="0.25">
      <c r="A6759" t="s">
        <v>6780</v>
      </c>
      <c r="B6759" t="s">
        <v>17</v>
      </c>
      <c r="C6759">
        <v>5</v>
      </c>
      <c r="D6759">
        <v>1</v>
      </c>
      <c r="E6759">
        <v>5</v>
      </c>
      <c r="F6759" t="s">
        <v>21</v>
      </c>
      <c r="G6759" t="s">
        <v>15</v>
      </c>
      <c r="H6759" s="1">
        <v>45071</v>
      </c>
    </row>
    <row r="6760" spans="1:8" x14ac:dyDescent="0.25">
      <c r="A6760" t="s">
        <v>6781</v>
      </c>
      <c r="B6760" t="s">
        <v>9</v>
      </c>
      <c r="C6760">
        <v>2</v>
      </c>
      <c r="D6760">
        <v>2</v>
      </c>
      <c r="E6760">
        <v>4</v>
      </c>
      <c r="F6760" t="s">
        <v>23</v>
      </c>
      <c r="G6760" t="s">
        <v>15</v>
      </c>
      <c r="H6760" s="1">
        <v>45177</v>
      </c>
    </row>
    <row r="6761" spans="1:8" x14ac:dyDescent="0.25">
      <c r="A6761" t="s">
        <v>6782</v>
      </c>
      <c r="B6761" t="s">
        <v>20</v>
      </c>
      <c r="C6761">
        <v>2</v>
      </c>
      <c r="D6761">
        <v>5</v>
      </c>
      <c r="E6761">
        <v>10</v>
      </c>
      <c r="F6761" t="s">
        <v>14</v>
      </c>
      <c r="G6761" t="s">
        <v>15</v>
      </c>
      <c r="H6761" s="1">
        <v>45171</v>
      </c>
    </row>
    <row r="6762" spans="1:8" x14ac:dyDescent="0.25">
      <c r="A6762" t="s">
        <v>6783</v>
      </c>
      <c r="B6762" t="s">
        <v>25</v>
      </c>
      <c r="C6762">
        <v>4</v>
      </c>
      <c r="D6762">
        <v>4</v>
      </c>
      <c r="E6762" t="s">
        <v>18</v>
      </c>
      <c r="H6762" s="1">
        <v>44986</v>
      </c>
    </row>
    <row r="6763" spans="1:8" x14ac:dyDescent="0.25">
      <c r="A6763" t="s">
        <v>6784</v>
      </c>
      <c r="B6763" t="s">
        <v>28</v>
      </c>
      <c r="C6763">
        <v>3</v>
      </c>
      <c r="D6763">
        <v>4</v>
      </c>
      <c r="E6763">
        <v>12</v>
      </c>
      <c r="F6763" t="s">
        <v>10</v>
      </c>
      <c r="G6763" t="s">
        <v>11</v>
      </c>
      <c r="H6763" s="1">
        <v>45198</v>
      </c>
    </row>
    <row r="6764" spans="1:8" x14ac:dyDescent="0.25">
      <c r="A6764" t="s">
        <v>6785</v>
      </c>
      <c r="B6764" t="s">
        <v>17</v>
      </c>
      <c r="C6764">
        <v>3</v>
      </c>
      <c r="D6764">
        <v>1</v>
      </c>
      <c r="E6764">
        <v>3</v>
      </c>
      <c r="F6764" t="s">
        <v>10</v>
      </c>
      <c r="G6764" t="s">
        <v>11</v>
      </c>
      <c r="H6764" s="1">
        <v>45177</v>
      </c>
    </row>
    <row r="6765" spans="1:8" x14ac:dyDescent="0.25">
      <c r="A6765" t="s">
        <v>6786</v>
      </c>
      <c r="B6765" t="s">
        <v>20</v>
      </c>
      <c r="C6765">
        <v>4</v>
      </c>
      <c r="D6765">
        <v>5</v>
      </c>
      <c r="E6765">
        <v>20</v>
      </c>
      <c r="F6765" t="s">
        <v>14</v>
      </c>
      <c r="H6765" s="1">
        <v>45275</v>
      </c>
    </row>
    <row r="6766" spans="1:8" x14ac:dyDescent="0.25">
      <c r="A6766" t="s">
        <v>6787</v>
      </c>
      <c r="B6766" t="s">
        <v>13</v>
      </c>
      <c r="C6766">
        <v>2</v>
      </c>
      <c r="D6766">
        <v>3</v>
      </c>
      <c r="E6766">
        <v>6</v>
      </c>
      <c r="F6766" t="s">
        <v>23</v>
      </c>
      <c r="G6766" t="s">
        <v>11</v>
      </c>
      <c r="H6766" s="1">
        <v>45017</v>
      </c>
    </row>
    <row r="6767" spans="1:8" x14ac:dyDescent="0.25">
      <c r="A6767" t="s">
        <v>6788</v>
      </c>
      <c r="B6767" t="s">
        <v>25</v>
      </c>
      <c r="C6767">
        <v>5</v>
      </c>
      <c r="D6767">
        <v>4</v>
      </c>
      <c r="E6767">
        <v>20</v>
      </c>
      <c r="F6767" t="s">
        <v>14</v>
      </c>
      <c r="H6767" s="1">
        <v>45042</v>
      </c>
    </row>
    <row r="6768" spans="1:8" x14ac:dyDescent="0.25">
      <c r="A6768" t="s">
        <v>6789</v>
      </c>
      <c r="B6768" t="s">
        <v>28</v>
      </c>
      <c r="C6768">
        <v>4</v>
      </c>
      <c r="D6768">
        <v>4</v>
      </c>
      <c r="E6768">
        <v>16</v>
      </c>
      <c r="F6768" t="s">
        <v>10</v>
      </c>
      <c r="H6768" s="1">
        <v>45203</v>
      </c>
    </row>
    <row r="6769" spans="1:8" x14ac:dyDescent="0.25">
      <c r="A6769" t="s">
        <v>6790</v>
      </c>
      <c r="B6769" t="s">
        <v>39</v>
      </c>
      <c r="C6769">
        <v>4</v>
      </c>
      <c r="D6769">
        <v>3</v>
      </c>
      <c r="E6769">
        <v>12</v>
      </c>
      <c r="G6769" t="s">
        <v>15</v>
      </c>
      <c r="H6769" s="1">
        <v>45290</v>
      </c>
    </row>
    <row r="6770" spans="1:8" x14ac:dyDescent="0.25">
      <c r="A6770" t="s">
        <v>6791</v>
      </c>
      <c r="C6770">
        <v>2</v>
      </c>
      <c r="D6770">
        <v>4</v>
      </c>
      <c r="E6770">
        <v>8</v>
      </c>
      <c r="F6770" t="s">
        <v>10</v>
      </c>
      <c r="G6770" t="s">
        <v>15</v>
      </c>
      <c r="H6770" t="s">
        <v>18</v>
      </c>
    </row>
    <row r="6771" spans="1:8" x14ac:dyDescent="0.25">
      <c r="A6771" t="s">
        <v>6792</v>
      </c>
      <c r="B6771" t="s">
        <v>25</v>
      </c>
      <c r="C6771">
        <v>4</v>
      </c>
      <c r="D6771">
        <v>4</v>
      </c>
      <c r="E6771">
        <v>16</v>
      </c>
      <c r="G6771" t="s">
        <v>15</v>
      </c>
      <c r="H6771" s="1">
        <v>45169</v>
      </c>
    </row>
    <row r="6772" spans="1:8" x14ac:dyDescent="0.25">
      <c r="A6772" t="s">
        <v>6793</v>
      </c>
      <c r="B6772" t="s">
        <v>39</v>
      </c>
      <c r="C6772">
        <v>1</v>
      </c>
      <c r="D6772">
        <v>3</v>
      </c>
      <c r="E6772">
        <v>3</v>
      </c>
      <c r="F6772" t="s">
        <v>10</v>
      </c>
      <c r="H6772" s="1">
        <v>45112</v>
      </c>
    </row>
    <row r="6773" spans="1:8" x14ac:dyDescent="0.25">
      <c r="A6773" t="s">
        <v>6794</v>
      </c>
      <c r="B6773" t="s">
        <v>13</v>
      </c>
      <c r="C6773">
        <v>5</v>
      </c>
      <c r="D6773">
        <v>3</v>
      </c>
      <c r="E6773">
        <v>15</v>
      </c>
      <c r="F6773" t="s">
        <v>18</v>
      </c>
      <c r="H6773" s="1">
        <v>45112</v>
      </c>
    </row>
    <row r="6774" spans="1:8" x14ac:dyDescent="0.25">
      <c r="A6774" t="s">
        <v>6795</v>
      </c>
      <c r="B6774" t="s">
        <v>28</v>
      </c>
      <c r="C6774">
        <v>2</v>
      </c>
      <c r="D6774">
        <v>4</v>
      </c>
      <c r="E6774">
        <v>8</v>
      </c>
      <c r="F6774" t="s">
        <v>10</v>
      </c>
      <c r="G6774" t="s">
        <v>11</v>
      </c>
      <c r="H6774" s="1">
        <v>45116</v>
      </c>
    </row>
    <row r="6775" spans="1:8" x14ac:dyDescent="0.25">
      <c r="A6775" t="s">
        <v>6796</v>
      </c>
      <c r="B6775" t="s">
        <v>13</v>
      </c>
      <c r="C6775">
        <v>3</v>
      </c>
      <c r="D6775">
        <v>3</v>
      </c>
      <c r="E6775">
        <v>9</v>
      </c>
      <c r="F6775" t="s">
        <v>10</v>
      </c>
      <c r="G6775" t="s">
        <v>15</v>
      </c>
      <c r="H6775" s="1">
        <v>45221</v>
      </c>
    </row>
    <row r="6776" spans="1:8" x14ac:dyDescent="0.25">
      <c r="A6776" t="s">
        <v>6797</v>
      </c>
      <c r="B6776" t="s">
        <v>17</v>
      </c>
      <c r="C6776">
        <v>3</v>
      </c>
      <c r="D6776">
        <v>1</v>
      </c>
      <c r="E6776">
        <v>3</v>
      </c>
      <c r="F6776" t="s">
        <v>14</v>
      </c>
      <c r="G6776" t="s">
        <v>15</v>
      </c>
      <c r="H6776" s="1">
        <v>45283</v>
      </c>
    </row>
    <row r="6777" spans="1:8" x14ac:dyDescent="0.25">
      <c r="A6777" t="s">
        <v>6798</v>
      </c>
      <c r="B6777" t="s">
        <v>65</v>
      </c>
      <c r="C6777">
        <v>3</v>
      </c>
      <c r="D6777">
        <v>1.5</v>
      </c>
      <c r="E6777">
        <v>4.5</v>
      </c>
      <c r="F6777" t="s">
        <v>10</v>
      </c>
    </row>
    <row r="6778" spans="1:8" x14ac:dyDescent="0.25">
      <c r="A6778" t="s">
        <v>6799</v>
      </c>
      <c r="B6778" t="s">
        <v>9</v>
      </c>
      <c r="C6778">
        <v>2</v>
      </c>
      <c r="D6778">
        <v>2</v>
      </c>
      <c r="E6778">
        <v>4</v>
      </c>
      <c r="F6778" t="s">
        <v>18</v>
      </c>
      <c r="G6778" t="s">
        <v>15</v>
      </c>
      <c r="H6778" s="1">
        <v>45208</v>
      </c>
    </row>
    <row r="6779" spans="1:8" x14ac:dyDescent="0.25">
      <c r="A6779" t="s">
        <v>6800</v>
      </c>
      <c r="B6779" t="s">
        <v>28</v>
      </c>
      <c r="C6779">
        <v>3</v>
      </c>
      <c r="D6779">
        <v>4</v>
      </c>
      <c r="E6779">
        <v>12</v>
      </c>
      <c r="G6779" t="s">
        <v>11</v>
      </c>
      <c r="H6779" s="1">
        <v>44999</v>
      </c>
    </row>
    <row r="6780" spans="1:8" x14ac:dyDescent="0.25">
      <c r="A6780" t="s">
        <v>6801</v>
      </c>
      <c r="B6780" t="s">
        <v>28</v>
      </c>
      <c r="C6780">
        <v>3</v>
      </c>
      <c r="D6780">
        <v>4</v>
      </c>
      <c r="E6780">
        <v>12</v>
      </c>
      <c r="H6780" s="1">
        <v>44975</v>
      </c>
    </row>
    <row r="6781" spans="1:8" x14ac:dyDescent="0.25">
      <c r="A6781" t="s">
        <v>6802</v>
      </c>
      <c r="B6781" t="s">
        <v>25</v>
      </c>
      <c r="C6781" t="s">
        <v>21</v>
      </c>
      <c r="D6781">
        <v>4</v>
      </c>
      <c r="E6781">
        <v>20</v>
      </c>
      <c r="H6781" s="1">
        <v>45073</v>
      </c>
    </row>
    <row r="6782" spans="1:8" x14ac:dyDescent="0.25">
      <c r="A6782" t="s">
        <v>6803</v>
      </c>
      <c r="B6782" t="s">
        <v>25</v>
      </c>
      <c r="C6782">
        <v>1</v>
      </c>
      <c r="D6782">
        <v>4</v>
      </c>
      <c r="E6782" t="s">
        <v>18</v>
      </c>
      <c r="F6782" t="s">
        <v>10</v>
      </c>
      <c r="G6782" t="s">
        <v>15</v>
      </c>
      <c r="H6782" s="1">
        <v>44956</v>
      </c>
    </row>
    <row r="6783" spans="1:8" x14ac:dyDescent="0.25">
      <c r="A6783" t="s">
        <v>6804</v>
      </c>
      <c r="B6783" t="s">
        <v>9</v>
      </c>
      <c r="C6783">
        <v>2</v>
      </c>
      <c r="D6783">
        <v>2</v>
      </c>
      <c r="E6783">
        <v>4</v>
      </c>
      <c r="F6783" t="s">
        <v>14</v>
      </c>
      <c r="H6783" s="1">
        <v>45107</v>
      </c>
    </row>
    <row r="6784" spans="1:8" x14ac:dyDescent="0.25">
      <c r="A6784" t="s">
        <v>6805</v>
      </c>
      <c r="B6784" t="s">
        <v>21</v>
      </c>
      <c r="C6784">
        <v>2</v>
      </c>
      <c r="D6784">
        <v>1</v>
      </c>
      <c r="E6784">
        <v>2</v>
      </c>
      <c r="F6784" t="s">
        <v>14</v>
      </c>
      <c r="G6784" t="s">
        <v>11</v>
      </c>
      <c r="H6784" s="1">
        <v>45207</v>
      </c>
    </row>
    <row r="6785" spans="1:8" x14ac:dyDescent="0.25">
      <c r="A6785" t="s">
        <v>6806</v>
      </c>
      <c r="B6785" t="s">
        <v>13</v>
      </c>
      <c r="C6785">
        <v>1</v>
      </c>
      <c r="D6785">
        <v>3</v>
      </c>
      <c r="E6785">
        <v>3</v>
      </c>
      <c r="F6785" t="s">
        <v>14</v>
      </c>
      <c r="H6785" s="1">
        <v>45092</v>
      </c>
    </row>
    <row r="6786" spans="1:8" x14ac:dyDescent="0.25">
      <c r="A6786" t="s">
        <v>6807</v>
      </c>
      <c r="B6786" t="s">
        <v>13</v>
      </c>
      <c r="C6786">
        <v>3</v>
      </c>
      <c r="D6786">
        <v>3</v>
      </c>
      <c r="E6786">
        <v>9</v>
      </c>
      <c r="F6786" t="s">
        <v>18</v>
      </c>
      <c r="H6786" s="1">
        <v>45242</v>
      </c>
    </row>
    <row r="6787" spans="1:8" x14ac:dyDescent="0.25">
      <c r="A6787" t="s">
        <v>6808</v>
      </c>
      <c r="B6787" t="s">
        <v>39</v>
      </c>
      <c r="C6787" t="s">
        <v>18</v>
      </c>
      <c r="D6787">
        <v>3</v>
      </c>
      <c r="E6787">
        <v>6</v>
      </c>
      <c r="F6787" t="s">
        <v>10</v>
      </c>
      <c r="G6787" t="s">
        <v>15</v>
      </c>
      <c r="H6787" s="1">
        <v>45175</v>
      </c>
    </row>
    <row r="6788" spans="1:8" x14ac:dyDescent="0.25">
      <c r="A6788" t="s">
        <v>6809</v>
      </c>
      <c r="B6788" t="s">
        <v>21</v>
      </c>
      <c r="C6788">
        <v>1</v>
      </c>
      <c r="D6788">
        <v>1.5</v>
      </c>
      <c r="E6788">
        <v>1.5</v>
      </c>
      <c r="F6788" t="s">
        <v>23</v>
      </c>
      <c r="G6788" t="s">
        <v>11</v>
      </c>
      <c r="H6788" s="1">
        <v>45059</v>
      </c>
    </row>
    <row r="6789" spans="1:8" x14ac:dyDescent="0.25">
      <c r="A6789" t="s">
        <v>6810</v>
      </c>
      <c r="B6789" t="s">
        <v>39</v>
      </c>
      <c r="C6789">
        <v>2</v>
      </c>
      <c r="D6789">
        <v>3</v>
      </c>
      <c r="E6789">
        <v>6</v>
      </c>
      <c r="F6789" t="s">
        <v>14</v>
      </c>
      <c r="G6789" t="s">
        <v>11</v>
      </c>
      <c r="H6789" s="1">
        <v>44986</v>
      </c>
    </row>
    <row r="6790" spans="1:8" x14ac:dyDescent="0.25">
      <c r="A6790" t="s">
        <v>6811</v>
      </c>
      <c r="B6790" t="s">
        <v>9</v>
      </c>
      <c r="C6790">
        <v>2</v>
      </c>
      <c r="D6790">
        <v>2</v>
      </c>
      <c r="E6790">
        <v>4</v>
      </c>
      <c r="F6790" t="s">
        <v>10</v>
      </c>
      <c r="G6790" t="s">
        <v>18</v>
      </c>
      <c r="H6790" s="1">
        <v>45192</v>
      </c>
    </row>
    <row r="6791" spans="1:8" x14ac:dyDescent="0.25">
      <c r="A6791" t="s">
        <v>6812</v>
      </c>
      <c r="B6791" t="s">
        <v>17</v>
      </c>
      <c r="D6791">
        <v>1</v>
      </c>
      <c r="E6791">
        <v>3</v>
      </c>
      <c r="F6791" t="s">
        <v>23</v>
      </c>
      <c r="G6791" t="s">
        <v>11</v>
      </c>
      <c r="H6791" s="1">
        <v>44955</v>
      </c>
    </row>
    <row r="6792" spans="1:8" x14ac:dyDescent="0.25">
      <c r="A6792" t="s">
        <v>6813</v>
      </c>
      <c r="B6792" t="s">
        <v>25</v>
      </c>
      <c r="D6792">
        <v>4</v>
      </c>
      <c r="E6792">
        <v>12</v>
      </c>
      <c r="F6792" t="s">
        <v>23</v>
      </c>
      <c r="G6792" t="s">
        <v>15</v>
      </c>
      <c r="H6792" s="1">
        <v>45109</v>
      </c>
    </row>
    <row r="6793" spans="1:8" x14ac:dyDescent="0.25">
      <c r="A6793" t="s">
        <v>6814</v>
      </c>
      <c r="B6793" t="s">
        <v>13</v>
      </c>
      <c r="C6793">
        <v>4</v>
      </c>
      <c r="D6793">
        <v>3</v>
      </c>
      <c r="E6793" t="s">
        <v>18</v>
      </c>
      <c r="F6793" t="s">
        <v>10</v>
      </c>
      <c r="G6793" t="s">
        <v>11</v>
      </c>
      <c r="H6793" s="1">
        <v>45017</v>
      </c>
    </row>
    <row r="6794" spans="1:8" x14ac:dyDescent="0.25">
      <c r="A6794" t="s">
        <v>6815</v>
      </c>
      <c r="B6794" t="s">
        <v>17</v>
      </c>
      <c r="C6794">
        <v>3</v>
      </c>
      <c r="D6794">
        <v>1</v>
      </c>
      <c r="E6794">
        <v>3</v>
      </c>
      <c r="F6794" t="s">
        <v>10</v>
      </c>
      <c r="G6794" t="s">
        <v>15</v>
      </c>
      <c r="H6794" s="1">
        <v>45104</v>
      </c>
    </row>
    <row r="6795" spans="1:8" x14ac:dyDescent="0.25">
      <c r="A6795" t="s">
        <v>6816</v>
      </c>
      <c r="B6795" t="s">
        <v>9</v>
      </c>
      <c r="C6795">
        <v>1</v>
      </c>
      <c r="D6795">
        <v>2</v>
      </c>
      <c r="E6795">
        <v>2</v>
      </c>
      <c r="F6795" t="s">
        <v>10</v>
      </c>
      <c r="G6795" t="s">
        <v>15</v>
      </c>
      <c r="H6795" s="1">
        <v>44967</v>
      </c>
    </row>
    <row r="6796" spans="1:8" x14ac:dyDescent="0.25">
      <c r="A6796" t="s">
        <v>6817</v>
      </c>
      <c r="B6796" t="s">
        <v>20</v>
      </c>
      <c r="C6796">
        <v>3</v>
      </c>
      <c r="D6796">
        <v>5</v>
      </c>
      <c r="E6796">
        <v>15</v>
      </c>
      <c r="F6796" t="s">
        <v>14</v>
      </c>
      <c r="G6796" t="s">
        <v>11</v>
      </c>
      <c r="H6796" s="1">
        <v>45024</v>
      </c>
    </row>
    <row r="6797" spans="1:8" x14ac:dyDescent="0.25">
      <c r="A6797" t="s">
        <v>6818</v>
      </c>
      <c r="B6797" t="s">
        <v>13</v>
      </c>
      <c r="C6797">
        <v>2</v>
      </c>
      <c r="D6797">
        <v>3</v>
      </c>
      <c r="E6797">
        <v>6</v>
      </c>
      <c r="F6797" t="s">
        <v>23</v>
      </c>
      <c r="H6797" s="1">
        <v>44963</v>
      </c>
    </row>
    <row r="6798" spans="1:8" x14ac:dyDescent="0.25">
      <c r="A6798" t="s">
        <v>6819</v>
      </c>
      <c r="B6798" t="s">
        <v>13</v>
      </c>
      <c r="C6798">
        <v>4</v>
      </c>
      <c r="D6798">
        <v>3</v>
      </c>
      <c r="E6798">
        <v>12</v>
      </c>
      <c r="F6798" t="s">
        <v>10</v>
      </c>
      <c r="G6798" t="s">
        <v>15</v>
      </c>
      <c r="H6798" s="1">
        <v>45165</v>
      </c>
    </row>
    <row r="6799" spans="1:8" x14ac:dyDescent="0.25">
      <c r="A6799" t="s">
        <v>6820</v>
      </c>
      <c r="B6799" t="s">
        <v>39</v>
      </c>
      <c r="C6799">
        <v>2</v>
      </c>
      <c r="D6799">
        <v>3</v>
      </c>
      <c r="E6799">
        <v>6</v>
      </c>
      <c r="G6799" t="s">
        <v>18</v>
      </c>
      <c r="H6799" s="1">
        <v>45273</v>
      </c>
    </row>
    <row r="6800" spans="1:8" x14ac:dyDescent="0.25">
      <c r="A6800" t="s">
        <v>6821</v>
      </c>
      <c r="B6800" t="s">
        <v>39</v>
      </c>
      <c r="C6800">
        <v>2</v>
      </c>
      <c r="D6800">
        <v>3</v>
      </c>
      <c r="E6800">
        <v>6</v>
      </c>
      <c r="F6800" t="s">
        <v>14</v>
      </c>
      <c r="G6800" t="s">
        <v>11</v>
      </c>
      <c r="H6800" s="1">
        <v>44984</v>
      </c>
    </row>
    <row r="6801" spans="1:8" x14ac:dyDescent="0.25">
      <c r="A6801" t="s">
        <v>6822</v>
      </c>
      <c r="B6801" t="s">
        <v>20</v>
      </c>
      <c r="C6801">
        <v>2</v>
      </c>
      <c r="D6801">
        <v>5</v>
      </c>
      <c r="E6801">
        <v>10</v>
      </c>
      <c r="F6801" t="s">
        <v>21</v>
      </c>
      <c r="H6801" s="1">
        <v>44973</v>
      </c>
    </row>
    <row r="6802" spans="1:8" x14ac:dyDescent="0.25">
      <c r="A6802" t="s">
        <v>6823</v>
      </c>
      <c r="B6802" t="s">
        <v>39</v>
      </c>
      <c r="C6802">
        <v>1</v>
      </c>
      <c r="D6802">
        <v>3</v>
      </c>
      <c r="E6802">
        <v>3</v>
      </c>
      <c r="F6802" t="s">
        <v>10</v>
      </c>
      <c r="G6802" t="s">
        <v>15</v>
      </c>
      <c r="H6802" s="1">
        <v>45048</v>
      </c>
    </row>
    <row r="6803" spans="1:8" x14ac:dyDescent="0.25">
      <c r="A6803" t="s">
        <v>6824</v>
      </c>
      <c r="B6803" t="s">
        <v>28</v>
      </c>
      <c r="C6803">
        <v>5</v>
      </c>
      <c r="D6803">
        <v>4</v>
      </c>
      <c r="E6803">
        <v>20</v>
      </c>
      <c r="F6803" t="s">
        <v>18</v>
      </c>
      <c r="G6803" t="s">
        <v>11</v>
      </c>
      <c r="H6803" s="1">
        <v>45241</v>
      </c>
    </row>
    <row r="6804" spans="1:8" x14ac:dyDescent="0.25">
      <c r="A6804" t="s">
        <v>6825</v>
      </c>
      <c r="B6804" t="s">
        <v>13</v>
      </c>
      <c r="C6804">
        <v>1</v>
      </c>
      <c r="D6804">
        <v>3</v>
      </c>
      <c r="E6804">
        <v>3</v>
      </c>
      <c r="H6804" s="1">
        <v>45225</v>
      </c>
    </row>
    <row r="6805" spans="1:8" x14ac:dyDescent="0.25">
      <c r="A6805" t="s">
        <v>6826</v>
      </c>
      <c r="B6805" t="s">
        <v>20</v>
      </c>
      <c r="C6805">
        <v>4</v>
      </c>
      <c r="D6805">
        <v>5</v>
      </c>
      <c r="E6805">
        <v>20</v>
      </c>
      <c r="F6805" t="s">
        <v>14</v>
      </c>
      <c r="G6805" t="s">
        <v>11</v>
      </c>
      <c r="H6805" s="1">
        <v>45098</v>
      </c>
    </row>
    <row r="6806" spans="1:8" x14ac:dyDescent="0.25">
      <c r="A6806" t="s">
        <v>6827</v>
      </c>
      <c r="B6806" t="s">
        <v>13</v>
      </c>
      <c r="C6806">
        <v>5</v>
      </c>
      <c r="D6806">
        <v>3</v>
      </c>
      <c r="E6806">
        <v>15</v>
      </c>
      <c r="G6806" t="s">
        <v>11</v>
      </c>
      <c r="H6806" s="1">
        <v>44976</v>
      </c>
    </row>
    <row r="6807" spans="1:8" x14ac:dyDescent="0.25">
      <c r="A6807" t="s">
        <v>6828</v>
      </c>
      <c r="B6807" t="s">
        <v>39</v>
      </c>
      <c r="C6807">
        <v>3</v>
      </c>
      <c r="D6807">
        <v>3</v>
      </c>
      <c r="E6807">
        <v>9</v>
      </c>
      <c r="H6807" s="1">
        <v>44974</v>
      </c>
    </row>
    <row r="6808" spans="1:8" x14ac:dyDescent="0.25">
      <c r="A6808" t="s">
        <v>6829</v>
      </c>
      <c r="B6808" t="s">
        <v>28</v>
      </c>
      <c r="C6808">
        <v>3</v>
      </c>
      <c r="D6808">
        <v>4</v>
      </c>
      <c r="E6808">
        <v>12</v>
      </c>
      <c r="G6808" t="s">
        <v>11</v>
      </c>
      <c r="H6808" s="1">
        <v>45149</v>
      </c>
    </row>
    <row r="6809" spans="1:8" x14ac:dyDescent="0.25">
      <c r="A6809" t="s">
        <v>6830</v>
      </c>
      <c r="B6809" t="s">
        <v>13</v>
      </c>
      <c r="C6809">
        <v>3</v>
      </c>
      <c r="D6809">
        <v>3</v>
      </c>
      <c r="E6809">
        <v>9</v>
      </c>
      <c r="F6809" t="s">
        <v>18</v>
      </c>
      <c r="H6809" s="1">
        <v>44976</v>
      </c>
    </row>
    <row r="6810" spans="1:8" x14ac:dyDescent="0.25">
      <c r="A6810" t="s">
        <v>6831</v>
      </c>
      <c r="B6810" t="s">
        <v>17</v>
      </c>
      <c r="C6810">
        <v>2</v>
      </c>
      <c r="D6810">
        <v>1</v>
      </c>
      <c r="E6810">
        <v>2</v>
      </c>
      <c r="F6810" t="s">
        <v>23</v>
      </c>
      <c r="G6810" t="s">
        <v>11</v>
      </c>
      <c r="H6810" s="1">
        <v>45236</v>
      </c>
    </row>
    <row r="6811" spans="1:8" x14ac:dyDescent="0.25">
      <c r="A6811" t="s">
        <v>6832</v>
      </c>
      <c r="B6811" t="s">
        <v>39</v>
      </c>
      <c r="C6811" t="s">
        <v>18</v>
      </c>
      <c r="D6811">
        <v>3</v>
      </c>
      <c r="E6811">
        <v>15</v>
      </c>
      <c r="F6811" t="s">
        <v>23</v>
      </c>
      <c r="G6811" t="s">
        <v>15</v>
      </c>
      <c r="H6811" s="1">
        <v>45225</v>
      </c>
    </row>
    <row r="6812" spans="1:8" x14ac:dyDescent="0.25">
      <c r="A6812" t="s">
        <v>6833</v>
      </c>
      <c r="B6812" t="s">
        <v>13</v>
      </c>
      <c r="C6812">
        <v>2</v>
      </c>
      <c r="D6812">
        <v>3</v>
      </c>
      <c r="E6812">
        <v>6</v>
      </c>
      <c r="G6812" t="s">
        <v>11</v>
      </c>
      <c r="H6812" s="1">
        <v>45031</v>
      </c>
    </row>
    <row r="6813" spans="1:8" x14ac:dyDescent="0.25">
      <c r="A6813" t="s">
        <v>6834</v>
      </c>
      <c r="B6813" t="s">
        <v>25</v>
      </c>
      <c r="C6813">
        <v>4</v>
      </c>
      <c r="D6813">
        <v>4</v>
      </c>
      <c r="E6813">
        <v>16</v>
      </c>
      <c r="F6813" t="s">
        <v>14</v>
      </c>
      <c r="G6813" t="s">
        <v>11</v>
      </c>
      <c r="H6813" s="1">
        <v>45264</v>
      </c>
    </row>
    <row r="6814" spans="1:8" x14ac:dyDescent="0.25">
      <c r="A6814" t="s">
        <v>6835</v>
      </c>
      <c r="B6814" t="s">
        <v>13</v>
      </c>
      <c r="D6814">
        <v>3</v>
      </c>
      <c r="E6814">
        <v>12</v>
      </c>
      <c r="F6814" t="s">
        <v>23</v>
      </c>
      <c r="G6814" t="s">
        <v>18</v>
      </c>
      <c r="H6814" s="1">
        <v>45003</v>
      </c>
    </row>
    <row r="6815" spans="1:8" x14ac:dyDescent="0.25">
      <c r="A6815" t="s">
        <v>6836</v>
      </c>
      <c r="B6815" t="s">
        <v>65</v>
      </c>
      <c r="C6815">
        <v>2</v>
      </c>
      <c r="D6815">
        <v>1.5</v>
      </c>
      <c r="E6815">
        <v>3</v>
      </c>
      <c r="F6815" t="s">
        <v>23</v>
      </c>
      <c r="G6815" t="s">
        <v>15</v>
      </c>
      <c r="H6815" s="1">
        <v>45091</v>
      </c>
    </row>
    <row r="6816" spans="1:8" x14ac:dyDescent="0.25">
      <c r="A6816" t="s">
        <v>6837</v>
      </c>
      <c r="B6816" t="s">
        <v>20</v>
      </c>
      <c r="C6816">
        <v>2</v>
      </c>
      <c r="D6816">
        <v>5</v>
      </c>
      <c r="F6816" t="s">
        <v>23</v>
      </c>
      <c r="G6816" t="s">
        <v>11</v>
      </c>
      <c r="H6816" s="1">
        <v>45078</v>
      </c>
    </row>
    <row r="6817" spans="1:8" x14ac:dyDescent="0.25">
      <c r="A6817" t="s">
        <v>6838</v>
      </c>
      <c r="B6817" t="s">
        <v>65</v>
      </c>
      <c r="C6817">
        <v>3</v>
      </c>
      <c r="D6817">
        <v>1.5</v>
      </c>
      <c r="E6817">
        <v>4.5</v>
      </c>
      <c r="H6817" s="1">
        <v>45187</v>
      </c>
    </row>
    <row r="6818" spans="1:8" x14ac:dyDescent="0.25">
      <c r="A6818" t="s">
        <v>6839</v>
      </c>
      <c r="B6818" t="s">
        <v>28</v>
      </c>
      <c r="C6818" t="s">
        <v>21</v>
      </c>
      <c r="D6818">
        <v>4</v>
      </c>
      <c r="E6818">
        <v>20</v>
      </c>
      <c r="F6818" t="s">
        <v>14</v>
      </c>
      <c r="G6818" t="s">
        <v>15</v>
      </c>
      <c r="H6818" s="1">
        <v>45022</v>
      </c>
    </row>
    <row r="6819" spans="1:8" x14ac:dyDescent="0.25">
      <c r="A6819" t="s">
        <v>6840</v>
      </c>
      <c r="B6819" t="s">
        <v>65</v>
      </c>
      <c r="C6819">
        <v>4</v>
      </c>
      <c r="D6819">
        <v>1.5</v>
      </c>
      <c r="E6819">
        <v>6</v>
      </c>
      <c r="F6819" t="s">
        <v>14</v>
      </c>
      <c r="G6819" t="s">
        <v>18</v>
      </c>
      <c r="H6819" s="1">
        <v>45159</v>
      </c>
    </row>
    <row r="6820" spans="1:8" x14ac:dyDescent="0.25">
      <c r="A6820" t="s">
        <v>6841</v>
      </c>
      <c r="B6820" t="s">
        <v>28</v>
      </c>
      <c r="C6820">
        <v>5</v>
      </c>
      <c r="D6820">
        <v>4</v>
      </c>
      <c r="E6820">
        <v>20</v>
      </c>
      <c r="F6820" t="s">
        <v>21</v>
      </c>
      <c r="G6820" t="s">
        <v>11</v>
      </c>
      <c r="H6820" s="1">
        <v>44973</v>
      </c>
    </row>
    <row r="6821" spans="1:8" x14ac:dyDescent="0.25">
      <c r="A6821" t="s">
        <v>6842</v>
      </c>
      <c r="B6821" t="s">
        <v>25</v>
      </c>
      <c r="C6821">
        <v>4</v>
      </c>
      <c r="E6821">
        <v>16</v>
      </c>
      <c r="G6821" t="s">
        <v>15</v>
      </c>
      <c r="H6821" s="1">
        <v>45175</v>
      </c>
    </row>
    <row r="6822" spans="1:8" x14ac:dyDescent="0.25">
      <c r="A6822" t="s">
        <v>6843</v>
      </c>
      <c r="B6822" t="s">
        <v>28</v>
      </c>
      <c r="C6822">
        <v>1</v>
      </c>
      <c r="D6822">
        <v>4</v>
      </c>
      <c r="E6822" t="s">
        <v>21</v>
      </c>
      <c r="G6822" t="s">
        <v>11</v>
      </c>
      <c r="H6822" t="s">
        <v>18</v>
      </c>
    </row>
    <row r="6823" spans="1:8" x14ac:dyDescent="0.25">
      <c r="A6823" t="s">
        <v>6844</v>
      </c>
      <c r="C6823">
        <v>2</v>
      </c>
      <c r="D6823">
        <v>1.5</v>
      </c>
      <c r="E6823">
        <v>3</v>
      </c>
      <c r="G6823" t="s">
        <v>15</v>
      </c>
      <c r="H6823" s="1">
        <v>45276</v>
      </c>
    </row>
    <row r="6824" spans="1:8" x14ac:dyDescent="0.25">
      <c r="A6824" t="s">
        <v>6845</v>
      </c>
      <c r="C6824">
        <v>5</v>
      </c>
      <c r="D6824">
        <v>3</v>
      </c>
      <c r="E6824">
        <v>15</v>
      </c>
      <c r="F6824" t="s">
        <v>10</v>
      </c>
      <c r="H6824" s="1">
        <v>45142</v>
      </c>
    </row>
    <row r="6825" spans="1:8" x14ac:dyDescent="0.25">
      <c r="A6825" t="s">
        <v>6846</v>
      </c>
      <c r="B6825" t="s">
        <v>65</v>
      </c>
      <c r="C6825">
        <v>2</v>
      </c>
      <c r="D6825">
        <v>1.5</v>
      </c>
      <c r="E6825">
        <v>3</v>
      </c>
      <c r="G6825" t="s">
        <v>15</v>
      </c>
      <c r="H6825" s="1">
        <v>45116</v>
      </c>
    </row>
    <row r="6826" spans="1:8" x14ac:dyDescent="0.25">
      <c r="A6826" t="s">
        <v>6847</v>
      </c>
      <c r="B6826" t="s">
        <v>28</v>
      </c>
      <c r="C6826">
        <v>1</v>
      </c>
      <c r="D6826">
        <v>4</v>
      </c>
      <c r="E6826">
        <v>4</v>
      </c>
      <c r="F6826" t="s">
        <v>10</v>
      </c>
      <c r="H6826" s="1">
        <v>44936</v>
      </c>
    </row>
    <row r="6827" spans="1:8" x14ac:dyDescent="0.25">
      <c r="A6827" t="s">
        <v>6848</v>
      </c>
      <c r="B6827" t="s">
        <v>20</v>
      </c>
      <c r="C6827">
        <v>1</v>
      </c>
      <c r="D6827">
        <v>5</v>
      </c>
      <c r="E6827">
        <v>5</v>
      </c>
      <c r="F6827" t="s">
        <v>14</v>
      </c>
      <c r="G6827" t="s">
        <v>11</v>
      </c>
      <c r="H6827" s="1">
        <v>44993</v>
      </c>
    </row>
    <row r="6828" spans="1:8" x14ac:dyDescent="0.25">
      <c r="A6828" t="s">
        <v>6849</v>
      </c>
      <c r="B6828" t="s">
        <v>13</v>
      </c>
      <c r="C6828">
        <v>1</v>
      </c>
      <c r="D6828">
        <v>3</v>
      </c>
      <c r="E6828">
        <v>3</v>
      </c>
      <c r="F6828" t="s">
        <v>23</v>
      </c>
      <c r="G6828" t="s">
        <v>21</v>
      </c>
      <c r="H6828" s="1">
        <v>45049</v>
      </c>
    </row>
    <row r="6829" spans="1:8" x14ac:dyDescent="0.25">
      <c r="A6829" t="s">
        <v>6850</v>
      </c>
      <c r="B6829" t="s">
        <v>65</v>
      </c>
      <c r="C6829">
        <v>1</v>
      </c>
      <c r="D6829">
        <v>1.5</v>
      </c>
      <c r="E6829">
        <v>1.5</v>
      </c>
      <c r="F6829" t="s">
        <v>10</v>
      </c>
      <c r="H6829" s="1">
        <v>45146</v>
      </c>
    </row>
    <row r="6830" spans="1:8" x14ac:dyDescent="0.25">
      <c r="A6830" t="s">
        <v>6851</v>
      </c>
      <c r="B6830" t="s">
        <v>65</v>
      </c>
      <c r="C6830">
        <v>3</v>
      </c>
      <c r="D6830">
        <v>1.5</v>
      </c>
      <c r="F6830" t="s">
        <v>10</v>
      </c>
      <c r="G6830" t="s">
        <v>15</v>
      </c>
      <c r="H6830" s="1">
        <v>44966</v>
      </c>
    </row>
    <row r="6831" spans="1:8" x14ac:dyDescent="0.25">
      <c r="A6831" t="s">
        <v>6852</v>
      </c>
      <c r="B6831" t="s">
        <v>13</v>
      </c>
      <c r="C6831">
        <v>3</v>
      </c>
      <c r="D6831">
        <v>3</v>
      </c>
      <c r="F6831" t="s">
        <v>14</v>
      </c>
      <c r="H6831" t="s">
        <v>18</v>
      </c>
    </row>
    <row r="6832" spans="1:8" x14ac:dyDescent="0.25">
      <c r="A6832" t="s">
        <v>6853</v>
      </c>
      <c r="B6832" t="s">
        <v>17</v>
      </c>
      <c r="C6832">
        <v>4</v>
      </c>
      <c r="D6832">
        <v>1</v>
      </c>
      <c r="E6832">
        <v>4</v>
      </c>
      <c r="G6832" t="s">
        <v>11</v>
      </c>
      <c r="H6832" s="1">
        <v>45015</v>
      </c>
    </row>
    <row r="6833" spans="1:8" x14ac:dyDescent="0.25">
      <c r="A6833" t="s">
        <v>6854</v>
      </c>
      <c r="B6833" t="s">
        <v>39</v>
      </c>
      <c r="C6833">
        <v>2</v>
      </c>
      <c r="D6833">
        <v>3</v>
      </c>
      <c r="E6833">
        <v>6</v>
      </c>
      <c r="F6833" t="s">
        <v>10</v>
      </c>
      <c r="G6833" t="s">
        <v>15</v>
      </c>
      <c r="H6833" s="1">
        <v>45075</v>
      </c>
    </row>
    <row r="6834" spans="1:8" x14ac:dyDescent="0.25">
      <c r="A6834" t="s">
        <v>6855</v>
      </c>
      <c r="B6834" t="s">
        <v>9</v>
      </c>
      <c r="C6834">
        <v>1</v>
      </c>
      <c r="D6834">
        <v>2</v>
      </c>
      <c r="E6834">
        <v>2</v>
      </c>
      <c r="F6834" t="s">
        <v>10</v>
      </c>
      <c r="G6834" t="s">
        <v>11</v>
      </c>
      <c r="H6834" s="1">
        <v>45198</v>
      </c>
    </row>
    <row r="6835" spans="1:8" x14ac:dyDescent="0.25">
      <c r="A6835" t="s">
        <v>6856</v>
      </c>
      <c r="B6835" t="s">
        <v>20</v>
      </c>
      <c r="C6835">
        <v>1</v>
      </c>
      <c r="D6835">
        <v>5</v>
      </c>
      <c r="E6835">
        <v>5</v>
      </c>
      <c r="F6835" t="s">
        <v>10</v>
      </c>
      <c r="G6835" t="s">
        <v>11</v>
      </c>
      <c r="H6835" s="1">
        <v>45155</v>
      </c>
    </row>
    <row r="6836" spans="1:8" x14ac:dyDescent="0.25">
      <c r="A6836" t="s">
        <v>6857</v>
      </c>
      <c r="B6836" t="s">
        <v>25</v>
      </c>
      <c r="C6836">
        <v>5</v>
      </c>
      <c r="D6836">
        <v>4</v>
      </c>
      <c r="E6836" t="s">
        <v>21</v>
      </c>
      <c r="F6836" t="s">
        <v>14</v>
      </c>
      <c r="H6836" s="1">
        <v>44961</v>
      </c>
    </row>
    <row r="6837" spans="1:8" x14ac:dyDescent="0.25">
      <c r="A6837" t="s">
        <v>6858</v>
      </c>
      <c r="B6837" t="s">
        <v>25</v>
      </c>
      <c r="C6837">
        <v>3</v>
      </c>
      <c r="D6837">
        <v>4</v>
      </c>
      <c r="E6837">
        <v>12</v>
      </c>
      <c r="F6837" t="s">
        <v>10</v>
      </c>
      <c r="G6837" t="s">
        <v>15</v>
      </c>
      <c r="H6837" s="1">
        <v>45176</v>
      </c>
    </row>
    <row r="6838" spans="1:8" x14ac:dyDescent="0.25">
      <c r="A6838" t="s">
        <v>6859</v>
      </c>
      <c r="B6838" t="s">
        <v>39</v>
      </c>
      <c r="C6838">
        <v>3</v>
      </c>
      <c r="D6838">
        <v>3</v>
      </c>
      <c r="E6838">
        <v>9</v>
      </c>
      <c r="F6838" t="s">
        <v>10</v>
      </c>
      <c r="G6838" t="s">
        <v>15</v>
      </c>
      <c r="H6838" s="1">
        <v>44951</v>
      </c>
    </row>
    <row r="6839" spans="1:8" x14ac:dyDescent="0.25">
      <c r="A6839" t="s">
        <v>6860</v>
      </c>
      <c r="B6839" t="s">
        <v>28</v>
      </c>
      <c r="C6839">
        <v>4</v>
      </c>
      <c r="D6839">
        <v>4</v>
      </c>
      <c r="E6839">
        <v>16</v>
      </c>
      <c r="H6839" s="1">
        <v>45042</v>
      </c>
    </row>
    <row r="6840" spans="1:8" x14ac:dyDescent="0.25">
      <c r="A6840" t="s">
        <v>6861</v>
      </c>
      <c r="B6840" t="s">
        <v>28</v>
      </c>
      <c r="C6840">
        <v>1</v>
      </c>
      <c r="D6840">
        <v>4</v>
      </c>
      <c r="E6840" t="s">
        <v>18</v>
      </c>
      <c r="G6840" t="s">
        <v>15</v>
      </c>
      <c r="H6840" s="1">
        <v>45130</v>
      </c>
    </row>
    <row r="6841" spans="1:8" x14ac:dyDescent="0.25">
      <c r="A6841" t="s">
        <v>6862</v>
      </c>
      <c r="B6841" t="s">
        <v>17</v>
      </c>
      <c r="C6841">
        <v>4</v>
      </c>
      <c r="D6841">
        <v>1</v>
      </c>
      <c r="E6841">
        <v>4</v>
      </c>
      <c r="F6841" t="s">
        <v>10</v>
      </c>
      <c r="G6841" t="s">
        <v>11</v>
      </c>
      <c r="H6841" s="1">
        <v>45244</v>
      </c>
    </row>
    <row r="6842" spans="1:8" x14ac:dyDescent="0.25">
      <c r="A6842" t="s">
        <v>6863</v>
      </c>
      <c r="B6842" t="s">
        <v>9</v>
      </c>
      <c r="C6842">
        <v>3</v>
      </c>
      <c r="D6842">
        <v>2</v>
      </c>
      <c r="E6842">
        <v>6</v>
      </c>
      <c r="F6842" t="s">
        <v>14</v>
      </c>
      <c r="G6842" t="s">
        <v>11</v>
      </c>
      <c r="H6842" s="1">
        <v>45164</v>
      </c>
    </row>
    <row r="6843" spans="1:8" x14ac:dyDescent="0.25">
      <c r="A6843" t="s">
        <v>6864</v>
      </c>
      <c r="B6843" t="s">
        <v>65</v>
      </c>
      <c r="C6843" t="s">
        <v>18</v>
      </c>
      <c r="D6843">
        <v>1.5</v>
      </c>
      <c r="E6843">
        <v>6</v>
      </c>
      <c r="G6843" t="s">
        <v>15</v>
      </c>
      <c r="H6843" t="s">
        <v>18</v>
      </c>
    </row>
    <row r="6844" spans="1:8" x14ac:dyDescent="0.25">
      <c r="A6844" t="s">
        <v>6865</v>
      </c>
      <c r="B6844" t="s">
        <v>20</v>
      </c>
      <c r="C6844">
        <v>4</v>
      </c>
      <c r="D6844">
        <v>5</v>
      </c>
      <c r="E6844">
        <v>20</v>
      </c>
      <c r="F6844" t="s">
        <v>23</v>
      </c>
      <c r="G6844" t="s">
        <v>11</v>
      </c>
      <c r="H6844" s="1">
        <v>45195</v>
      </c>
    </row>
    <row r="6845" spans="1:8" x14ac:dyDescent="0.25">
      <c r="A6845" t="s">
        <v>6866</v>
      </c>
      <c r="B6845" t="s">
        <v>20</v>
      </c>
      <c r="C6845">
        <v>4</v>
      </c>
      <c r="D6845">
        <v>5</v>
      </c>
      <c r="E6845">
        <v>20</v>
      </c>
      <c r="H6845" s="1">
        <v>45019</v>
      </c>
    </row>
    <row r="6846" spans="1:8" x14ac:dyDescent="0.25">
      <c r="A6846" t="s">
        <v>6867</v>
      </c>
      <c r="B6846" t="s">
        <v>20</v>
      </c>
      <c r="C6846">
        <v>5</v>
      </c>
      <c r="D6846">
        <v>5</v>
      </c>
      <c r="E6846">
        <v>25</v>
      </c>
      <c r="H6846" s="1">
        <v>45161</v>
      </c>
    </row>
    <row r="6847" spans="1:8" x14ac:dyDescent="0.25">
      <c r="A6847" t="s">
        <v>6868</v>
      </c>
      <c r="B6847" t="s">
        <v>17</v>
      </c>
      <c r="C6847">
        <v>3</v>
      </c>
      <c r="D6847">
        <v>1</v>
      </c>
      <c r="E6847">
        <v>3</v>
      </c>
      <c r="G6847" t="s">
        <v>11</v>
      </c>
      <c r="H6847" s="1">
        <v>44944</v>
      </c>
    </row>
    <row r="6848" spans="1:8" x14ac:dyDescent="0.25">
      <c r="A6848" t="s">
        <v>6869</v>
      </c>
      <c r="B6848" t="s">
        <v>28</v>
      </c>
      <c r="C6848">
        <v>4</v>
      </c>
      <c r="D6848">
        <v>4</v>
      </c>
      <c r="F6848" t="s">
        <v>10</v>
      </c>
      <c r="G6848" t="s">
        <v>11</v>
      </c>
      <c r="H6848" s="1">
        <v>44943</v>
      </c>
    </row>
    <row r="6849" spans="1:8" x14ac:dyDescent="0.25">
      <c r="A6849" t="s">
        <v>6870</v>
      </c>
      <c r="B6849" t="s">
        <v>28</v>
      </c>
      <c r="C6849">
        <v>1</v>
      </c>
      <c r="D6849">
        <v>4</v>
      </c>
      <c r="E6849">
        <v>4</v>
      </c>
      <c r="F6849" t="s">
        <v>14</v>
      </c>
      <c r="H6849" s="1">
        <v>45279</v>
      </c>
    </row>
    <row r="6850" spans="1:8" x14ac:dyDescent="0.25">
      <c r="A6850" t="s">
        <v>6871</v>
      </c>
      <c r="B6850" t="s">
        <v>20</v>
      </c>
      <c r="C6850">
        <v>3</v>
      </c>
      <c r="D6850">
        <v>5</v>
      </c>
      <c r="E6850">
        <v>15</v>
      </c>
      <c r="H6850" s="1">
        <v>45014</v>
      </c>
    </row>
    <row r="6851" spans="1:8" x14ac:dyDescent="0.25">
      <c r="A6851" t="s">
        <v>6872</v>
      </c>
      <c r="C6851">
        <v>3</v>
      </c>
      <c r="D6851" t="s">
        <v>21</v>
      </c>
      <c r="E6851">
        <v>12</v>
      </c>
      <c r="F6851" t="s">
        <v>14</v>
      </c>
      <c r="H6851" s="1">
        <v>45111</v>
      </c>
    </row>
    <row r="6852" spans="1:8" x14ac:dyDescent="0.25">
      <c r="A6852" t="s">
        <v>6873</v>
      </c>
      <c r="B6852" t="s">
        <v>25</v>
      </c>
      <c r="C6852">
        <v>4</v>
      </c>
      <c r="D6852">
        <v>4</v>
      </c>
      <c r="E6852">
        <v>16</v>
      </c>
      <c r="G6852" t="s">
        <v>21</v>
      </c>
      <c r="H6852" s="1">
        <v>45124</v>
      </c>
    </row>
    <row r="6853" spans="1:8" x14ac:dyDescent="0.25">
      <c r="A6853" t="s">
        <v>6874</v>
      </c>
      <c r="B6853" t="s">
        <v>25</v>
      </c>
      <c r="C6853">
        <v>3</v>
      </c>
      <c r="D6853">
        <v>4</v>
      </c>
      <c r="E6853">
        <v>12</v>
      </c>
      <c r="F6853" t="s">
        <v>23</v>
      </c>
      <c r="G6853" t="s">
        <v>15</v>
      </c>
      <c r="H6853" s="1">
        <v>45062</v>
      </c>
    </row>
    <row r="6854" spans="1:8" x14ac:dyDescent="0.25">
      <c r="A6854" t="s">
        <v>6875</v>
      </c>
      <c r="B6854" t="s">
        <v>28</v>
      </c>
      <c r="C6854">
        <v>1</v>
      </c>
      <c r="D6854">
        <v>4</v>
      </c>
      <c r="E6854">
        <v>4</v>
      </c>
      <c r="F6854" t="s">
        <v>23</v>
      </c>
      <c r="G6854" t="s">
        <v>11</v>
      </c>
      <c r="H6854" s="1">
        <v>45035</v>
      </c>
    </row>
    <row r="6855" spans="1:8" x14ac:dyDescent="0.25">
      <c r="A6855" t="s">
        <v>6876</v>
      </c>
      <c r="B6855" t="s">
        <v>21</v>
      </c>
      <c r="C6855">
        <v>2</v>
      </c>
      <c r="D6855">
        <v>5</v>
      </c>
      <c r="E6855">
        <v>10</v>
      </c>
      <c r="F6855" t="s">
        <v>23</v>
      </c>
      <c r="G6855" t="s">
        <v>15</v>
      </c>
      <c r="H6855" s="1">
        <v>45096</v>
      </c>
    </row>
    <row r="6856" spans="1:8" x14ac:dyDescent="0.25">
      <c r="A6856" t="s">
        <v>6877</v>
      </c>
      <c r="B6856" t="s">
        <v>25</v>
      </c>
      <c r="C6856">
        <v>5</v>
      </c>
      <c r="D6856">
        <v>4</v>
      </c>
      <c r="E6856">
        <v>20</v>
      </c>
      <c r="F6856" t="s">
        <v>23</v>
      </c>
      <c r="G6856" t="s">
        <v>15</v>
      </c>
      <c r="H6856" s="1">
        <v>45161</v>
      </c>
    </row>
    <row r="6857" spans="1:8" x14ac:dyDescent="0.25">
      <c r="A6857" t="s">
        <v>6878</v>
      </c>
      <c r="B6857" t="s">
        <v>25</v>
      </c>
      <c r="C6857">
        <v>1</v>
      </c>
      <c r="D6857">
        <v>4</v>
      </c>
      <c r="E6857">
        <v>4</v>
      </c>
      <c r="F6857" t="s">
        <v>10</v>
      </c>
      <c r="G6857" t="s">
        <v>18</v>
      </c>
      <c r="H6857" s="1">
        <v>44955</v>
      </c>
    </row>
    <row r="6858" spans="1:8" x14ac:dyDescent="0.25">
      <c r="A6858" t="s">
        <v>6879</v>
      </c>
      <c r="B6858" t="s">
        <v>9</v>
      </c>
      <c r="C6858">
        <v>4</v>
      </c>
      <c r="D6858">
        <v>2</v>
      </c>
      <c r="E6858">
        <v>8</v>
      </c>
      <c r="G6858" t="s">
        <v>11</v>
      </c>
      <c r="H6858" s="1">
        <v>45244</v>
      </c>
    </row>
    <row r="6859" spans="1:8" x14ac:dyDescent="0.25">
      <c r="A6859" t="s">
        <v>6880</v>
      </c>
      <c r="B6859" t="s">
        <v>18</v>
      </c>
      <c r="C6859">
        <v>4</v>
      </c>
      <c r="D6859">
        <v>2</v>
      </c>
      <c r="E6859">
        <v>8</v>
      </c>
      <c r="F6859" t="s">
        <v>23</v>
      </c>
      <c r="G6859" t="s">
        <v>15</v>
      </c>
      <c r="H6859" s="1">
        <v>45064</v>
      </c>
    </row>
    <row r="6860" spans="1:8" x14ac:dyDescent="0.25">
      <c r="A6860" t="s">
        <v>6881</v>
      </c>
      <c r="B6860" t="s">
        <v>28</v>
      </c>
      <c r="C6860">
        <v>3</v>
      </c>
      <c r="D6860">
        <v>4</v>
      </c>
      <c r="E6860">
        <v>12</v>
      </c>
      <c r="F6860" t="s">
        <v>14</v>
      </c>
      <c r="G6860" t="s">
        <v>11</v>
      </c>
      <c r="H6860" s="1">
        <v>45119</v>
      </c>
    </row>
    <row r="6861" spans="1:8" x14ac:dyDescent="0.25">
      <c r="A6861" t="s">
        <v>6882</v>
      </c>
      <c r="B6861" t="s">
        <v>25</v>
      </c>
      <c r="C6861">
        <v>4</v>
      </c>
      <c r="D6861">
        <v>4</v>
      </c>
      <c r="E6861">
        <v>16</v>
      </c>
      <c r="F6861" t="s">
        <v>23</v>
      </c>
      <c r="G6861" t="s">
        <v>11</v>
      </c>
      <c r="H6861" s="1">
        <v>45288</v>
      </c>
    </row>
    <row r="6862" spans="1:8" x14ac:dyDescent="0.25">
      <c r="A6862" t="s">
        <v>6883</v>
      </c>
      <c r="B6862" t="s">
        <v>39</v>
      </c>
      <c r="C6862">
        <v>2</v>
      </c>
      <c r="D6862">
        <v>3</v>
      </c>
      <c r="E6862">
        <v>6</v>
      </c>
      <c r="F6862" t="s">
        <v>14</v>
      </c>
      <c r="G6862" t="s">
        <v>11</v>
      </c>
      <c r="H6862" s="1">
        <v>45197</v>
      </c>
    </row>
    <row r="6863" spans="1:8" x14ac:dyDescent="0.25">
      <c r="A6863" t="s">
        <v>6884</v>
      </c>
      <c r="B6863" t="s">
        <v>39</v>
      </c>
      <c r="C6863">
        <v>5</v>
      </c>
      <c r="D6863">
        <v>3</v>
      </c>
      <c r="E6863">
        <v>15</v>
      </c>
      <c r="F6863" t="s">
        <v>10</v>
      </c>
      <c r="G6863" t="s">
        <v>15</v>
      </c>
      <c r="H6863" s="1">
        <v>45079</v>
      </c>
    </row>
    <row r="6864" spans="1:8" x14ac:dyDescent="0.25">
      <c r="A6864" t="s">
        <v>6885</v>
      </c>
      <c r="B6864" t="s">
        <v>20</v>
      </c>
      <c r="C6864">
        <v>4</v>
      </c>
      <c r="D6864">
        <v>5</v>
      </c>
      <c r="E6864">
        <v>20</v>
      </c>
      <c r="F6864" t="s">
        <v>14</v>
      </c>
      <c r="H6864" s="1">
        <v>45004</v>
      </c>
    </row>
    <row r="6865" spans="1:8" x14ac:dyDescent="0.25">
      <c r="A6865" t="s">
        <v>6886</v>
      </c>
      <c r="B6865" t="s">
        <v>28</v>
      </c>
      <c r="C6865">
        <v>2</v>
      </c>
      <c r="D6865">
        <v>4</v>
      </c>
      <c r="E6865">
        <v>8</v>
      </c>
      <c r="F6865" t="s">
        <v>18</v>
      </c>
      <c r="G6865" t="s">
        <v>11</v>
      </c>
      <c r="H6865" s="1">
        <v>45138</v>
      </c>
    </row>
    <row r="6866" spans="1:8" x14ac:dyDescent="0.25">
      <c r="A6866" t="s">
        <v>6887</v>
      </c>
      <c r="B6866" t="s">
        <v>17</v>
      </c>
      <c r="C6866">
        <v>3</v>
      </c>
      <c r="D6866">
        <v>1</v>
      </c>
      <c r="E6866">
        <v>3</v>
      </c>
      <c r="F6866" t="s">
        <v>21</v>
      </c>
      <c r="G6866" t="s">
        <v>15</v>
      </c>
      <c r="H6866" s="1">
        <v>45290</v>
      </c>
    </row>
    <row r="6867" spans="1:8" x14ac:dyDescent="0.25">
      <c r="A6867" t="s">
        <v>6888</v>
      </c>
      <c r="B6867" t="s">
        <v>13</v>
      </c>
      <c r="C6867">
        <v>4</v>
      </c>
      <c r="D6867">
        <v>3</v>
      </c>
      <c r="E6867">
        <v>12</v>
      </c>
      <c r="F6867" t="s">
        <v>23</v>
      </c>
      <c r="G6867" t="s">
        <v>15</v>
      </c>
      <c r="H6867" s="1">
        <v>45230</v>
      </c>
    </row>
    <row r="6868" spans="1:8" x14ac:dyDescent="0.25">
      <c r="A6868" t="s">
        <v>6889</v>
      </c>
      <c r="B6868" t="s">
        <v>17</v>
      </c>
      <c r="C6868">
        <v>5</v>
      </c>
      <c r="D6868">
        <v>1</v>
      </c>
      <c r="E6868">
        <v>5</v>
      </c>
      <c r="F6868" t="s">
        <v>10</v>
      </c>
      <c r="G6868" t="s">
        <v>15</v>
      </c>
      <c r="H6868" s="1">
        <v>45116</v>
      </c>
    </row>
    <row r="6869" spans="1:8" x14ac:dyDescent="0.25">
      <c r="A6869" t="s">
        <v>6890</v>
      </c>
      <c r="B6869" t="s">
        <v>18</v>
      </c>
      <c r="C6869">
        <v>2</v>
      </c>
      <c r="D6869">
        <v>4</v>
      </c>
      <c r="E6869">
        <v>8</v>
      </c>
      <c r="F6869" t="s">
        <v>23</v>
      </c>
      <c r="G6869" t="s">
        <v>15</v>
      </c>
      <c r="H6869" s="1">
        <v>44989</v>
      </c>
    </row>
    <row r="6870" spans="1:8" x14ac:dyDescent="0.25">
      <c r="A6870" t="s">
        <v>6891</v>
      </c>
      <c r="B6870" t="s">
        <v>65</v>
      </c>
      <c r="C6870">
        <v>3</v>
      </c>
      <c r="D6870">
        <v>1.5</v>
      </c>
      <c r="E6870">
        <v>4.5</v>
      </c>
      <c r="F6870" t="s">
        <v>10</v>
      </c>
      <c r="G6870" t="s">
        <v>11</v>
      </c>
      <c r="H6870" s="1">
        <v>45047</v>
      </c>
    </row>
    <row r="6871" spans="1:8" x14ac:dyDescent="0.25">
      <c r="A6871" t="s">
        <v>6892</v>
      </c>
      <c r="B6871" t="s">
        <v>9</v>
      </c>
      <c r="C6871">
        <v>5</v>
      </c>
      <c r="D6871">
        <v>2</v>
      </c>
      <c r="E6871">
        <v>10</v>
      </c>
      <c r="F6871" t="s">
        <v>23</v>
      </c>
      <c r="H6871" s="1">
        <v>45080</v>
      </c>
    </row>
    <row r="6872" spans="1:8" x14ac:dyDescent="0.25">
      <c r="A6872" t="s">
        <v>6893</v>
      </c>
      <c r="B6872" t="s">
        <v>25</v>
      </c>
      <c r="C6872">
        <v>3</v>
      </c>
      <c r="D6872">
        <v>4</v>
      </c>
      <c r="E6872" t="s">
        <v>21</v>
      </c>
      <c r="F6872" t="s">
        <v>18</v>
      </c>
      <c r="G6872" t="s">
        <v>15</v>
      </c>
      <c r="H6872" s="1">
        <v>45028</v>
      </c>
    </row>
    <row r="6873" spans="1:8" x14ac:dyDescent="0.25">
      <c r="A6873" t="s">
        <v>6894</v>
      </c>
      <c r="B6873" t="s">
        <v>17</v>
      </c>
      <c r="C6873">
        <v>3</v>
      </c>
      <c r="D6873">
        <v>1</v>
      </c>
      <c r="G6873" t="s">
        <v>15</v>
      </c>
      <c r="H6873" s="1">
        <v>44963</v>
      </c>
    </row>
    <row r="6874" spans="1:8" x14ac:dyDescent="0.25">
      <c r="A6874" t="s">
        <v>6895</v>
      </c>
      <c r="B6874" t="s">
        <v>21</v>
      </c>
      <c r="C6874">
        <v>2</v>
      </c>
      <c r="D6874">
        <v>2</v>
      </c>
      <c r="E6874">
        <v>4</v>
      </c>
      <c r="F6874" t="s">
        <v>10</v>
      </c>
      <c r="G6874" t="s">
        <v>11</v>
      </c>
      <c r="H6874" s="1">
        <v>45239</v>
      </c>
    </row>
    <row r="6875" spans="1:8" x14ac:dyDescent="0.25">
      <c r="A6875" t="s">
        <v>6896</v>
      </c>
      <c r="C6875">
        <v>3</v>
      </c>
      <c r="D6875">
        <v>3</v>
      </c>
      <c r="E6875">
        <v>9</v>
      </c>
      <c r="F6875" t="s">
        <v>23</v>
      </c>
      <c r="H6875" s="1">
        <v>45077</v>
      </c>
    </row>
    <row r="6876" spans="1:8" x14ac:dyDescent="0.25">
      <c r="A6876" t="s">
        <v>6897</v>
      </c>
      <c r="B6876" t="s">
        <v>9</v>
      </c>
      <c r="C6876">
        <v>4</v>
      </c>
      <c r="D6876">
        <v>2</v>
      </c>
      <c r="E6876">
        <v>8</v>
      </c>
      <c r="F6876" t="s">
        <v>23</v>
      </c>
      <c r="H6876" s="1">
        <v>45057</v>
      </c>
    </row>
    <row r="6877" spans="1:8" x14ac:dyDescent="0.25">
      <c r="A6877" t="s">
        <v>6898</v>
      </c>
      <c r="B6877" t="s">
        <v>39</v>
      </c>
      <c r="C6877">
        <v>3</v>
      </c>
      <c r="D6877">
        <v>3</v>
      </c>
      <c r="E6877">
        <v>9</v>
      </c>
      <c r="F6877" t="s">
        <v>10</v>
      </c>
      <c r="G6877" t="s">
        <v>11</v>
      </c>
      <c r="H6877" s="1">
        <v>45189</v>
      </c>
    </row>
    <row r="6878" spans="1:8" x14ac:dyDescent="0.25">
      <c r="A6878" t="s">
        <v>6899</v>
      </c>
      <c r="B6878" t="s">
        <v>9</v>
      </c>
      <c r="C6878">
        <v>4</v>
      </c>
      <c r="D6878">
        <v>2</v>
      </c>
      <c r="E6878">
        <v>8</v>
      </c>
      <c r="G6878" t="s">
        <v>11</v>
      </c>
      <c r="H6878" s="1">
        <v>45002</v>
      </c>
    </row>
    <row r="6879" spans="1:8" x14ac:dyDescent="0.25">
      <c r="A6879" t="s">
        <v>6900</v>
      </c>
      <c r="B6879" t="s">
        <v>9</v>
      </c>
      <c r="C6879">
        <v>2</v>
      </c>
      <c r="D6879">
        <v>2</v>
      </c>
      <c r="E6879">
        <v>4</v>
      </c>
      <c r="H6879" s="1">
        <v>45154</v>
      </c>
    </row>
    <row r="6880" spans="1:8" x14ac:dyDescent="0.25">
      <c r="A6880" t="s">
        <v>6901</v>
      </c>
      <c r="B6880" t="s">
        <v>65</v>
      </c>
      <c r="C6880">
        <v>1</v>
      </c>
      <c r="D6880">
        <v>1.5</v>
      </c>
      <c r="E6880">
        <v>1.5</v>
      </c>
      <c r="G6880" t="s">
        <v>11</v>
      </c>
      <c r="H6880" s="1">
        <v>45165</v>
      </c>
    </row>
    <row r="6881" spans="1:8" x14ac:dyDescent="0.25">
      <c r="A6881" t="s">
        <v>6902</v>
      </c>
      <c r="B6881" t="s">
        <v>65</v>
      </c>
      <c r="C6881">
        <v>2</v>
      </c>
      <c r="D6881">
        <v>1.5</v>
      </c>
      <c r="E6881">
        <v>3</v>
      </c>
      <c r="F6881" t="s">
        <v>23</v>
      </c>
      <c r="G6881" t="s">
        <v>15</v>
      </c>
      <c r="H6881" s="1">
        <v>44963</v>
      </c>
    </row>
    <row r="6882" spans="1:8" x14ac:dyDescent="0.25">
      <c r="A6882" t="s">
        <v>6903</v>
      </c>
      <c r="B6882" t="s">
        <v>39</v>
      </c>
      <c r="C6882">
        <v>5</v>
      </c>
      <c r="D6882">
        <v>3</v>
      </c>
      <c r="E6882">
        <v>15</v>
      </c>
      <c r="G6882" t="s">
        <v>11</v>
      </c>
      <c r="H6882" s="1">
        <v>44936</v>
      </c>
    </row>
    <row r="6883" spans="1:8" x14ac:dyDescent="0.25">
      <c r="A6883" t="s">
        <v>6904</v>
      </c>
      <c r="B6883" t="s">
        <v>13</v>
      </c>
      <c r="C6883">
        <v>5</v>
      </c>
      <c r="D6883">
        <v>3</v>
      </c>
      <c r="E6883" t="s">
        <v>18</v>
      </c>
      <c r="F6883" t="s">
        <v>14</v>
      </c>
      <c r="H6883" s="1">
        <v>44940</v>
      </c>
    </row>
    <row r="6884" spans="1:8" x14ac:dyDescent="0.25">
      <c r="A6884" t="s">
        <v>6905</v>
      </c>
      <c r="B6884" t="s">
        <v>17</v>
      </c>
      <c r="C6884">
        <v>4</v>
      </c>
      <c r="D6884">
        <v>1</v>
      </c>
      <c r="E6884">
        <v>4</v>
      </c>
      <c r="F6884" t="s">
        <v>10</v>
      </c>
      <c r="G6884" t="s">
        <v>11</v>
      </c>
      <c r="H6884" s="1">
        <v>44955</v>
      </c>
    </row>
    <row r="6885" spans="1:8" x14ac:dyDescent="0.25">
      <c r="A6885" t="s">
        <v>6906</v>
      </c>
      <c r="B6885" t="s">
        <v>13</v>
      </c>
      <c r="C6885">
        <v>4</v>
      </c>
      <c r="D6885">
        <v>3</v>
      </c>
      <c r="E6885">
        <v>12</v>
      </c>
      <c r="G6885" t="s">
        <v>21</v>
      </c>
      <c r="H6885" s="1">
        <v>45274</v>
      </c>
    </row>
    <row r="6886" spans="1:8" x14ac:dyDescent="0.25">
      <c r="A6886" t="s">
        <v>6907</v>
      </c>
      <c r="B6886" t="s">
        <v>28</v>
      </c>
      <c r="C6886">
        <v>1</v>
      </c>
      <c r="D6886">
        <v>4</v>
      </c>
      <c r="E6886">
        <v>4</v>
      </c>
      <c r="F6886" t="s">
        <v>14</v>
      </c>
      <c r="G6886" t="s">
        <v>11</v>
      </c>
      <c r="H6886" s="1">
        <v>45181</v>
      </c>
    </row>
    <row r="6887" spans="1:8" x14ac:dyDescent="0.25">
      <c r="A6887" t="s">
        <v>6908</v>
      </c>
      <c r="B6887" t="s">
        <v>25</v>
      </c>
      <c r="C6887">
        <v>3</v>
      </c>
      <c r="D6887">
        <v>4</v>
      </c>
      <c r="E6887">
        <v>12</v>
      </c>
      <c r="G6887" t="s">
        <v>11</v>
      </c>
      <c r="H6887" s="1">
        <v>45093</v>
      </c>
    </row>
    <row r="6888" spans="1:8" x14ac:dyDescent="0.25">
      <c r="A6888" t="s">
        <v>6909</v>
      </c>
      <c r="B6888" t="s">
        <v>20</v>
      </c>
      <c r="C6888">
        <v>1</v>
      </c>
      <c r="D6888">
        <v>5</v>
      </c>
      <c r="E6888">
        <v>5</v>
      </c>
      <c r="F6888" t="s">
        <v>10</v>
      </c>
      <c r="G6888" t="s">
        <v>11</v>
      </c>
      <c r="H6888" s="1">
        <v>45047</v>
      </c>
    </row>
    <row r="6889" spans="1:8" x14ac:dyDescent="0.25">
      <c r="A6889" t="s">
        <v>6910</v>
      </c>
      <c r="B6889" t="s">
        <v>20</v>
      </c>
      <c r="C6889">
        <v>4</v>
      </c>
      <c r="D6889">
        <v>5</v>
      </c>
      <c r="E6889">
        <v>20</v>
      </c>
      <c r="F6889" t="s">
        <v>23</v>
      </c>
      <c r="G6889" t="s">
        <v>15</v>
      </c>
      <c r="H6889" s="1">
        <v>45182</v>
      </c>
    </row>
    <row r="6890" spans="1:8" x14ac:dyDescent="0.25">
      <c r="A6890" t="s">
        <v>6911</v>
      </c>
      <c r="B6890" t="s">
        <v>28</v>
      </c>
      <c r="C6890">
        <v>2</v>
      </c>
      <c r="D6890">
        <v>4</v>
      </c>
      <c r="E6890">
        <v>8</v>
      </c>
      <c r="G6890" t="s">
        <v>15</v>
      </c>
      <c r="H6890" s="1">
        <v>45056</v>
      </c>
    </row>
    <row r="6891" spans="1:8" x14ac:dyDescent="0.25">
      <c r="A6891" t="s">
        <v>6912</v>
      </c>
      <c r="B6891" t="s">
        <v>39</v>
      </c>
      <c r="C6891">
        <v>4</v>
      </c>
      <c r="D6891">
        <v>3</v>
      </c>
      <c r="E6891">
        <v>12</v>
      </c>
      <c r="F6891" t="s">
        <v>10</v>
      </c>
      <c r="H6891" s="1">
        <v>45154</v>
      </c>
    </row>
    <row r="6892" spans="1:8" x14ac:dyDescent="0.25">
      <c r="A6892" t="s">
        <v>6913</v>
      </c>
      <c r="B6892" t="s">
        <v>13</v>
      </c>
      <c r="C6892">
        <v>5</v>
      </c>
      <c r="D6892">
        <v>3</v>
      </c>
      <c r="E6892">
        <v>15</v>
      </c>
      <c r="F6892" t="s">
        <v>10</v>
      </c>
      <c r="G6892" t="s">
        <v>11</v>
      </c>
      <c r="H6892" s="1">
        <v>45148</v>
      </c>
    </row>
    <row r="6893" spans="1:8" x14ac:dyDescent="0.25">
      <c r="A6893" t="s">
        <v>6914</v>
      </c>
      <c r="B6893" t="s">
        <v>17</v>
      </c>
      <c r="C6893">
        <v>4</v>
      </c>
      <c r="D6893">
        <v>1</v>
      </c>
      <c r="F6893" t="s">
        <v>18</v>
      </c>
      <c r="H6893" s="1">
        <v>45134</v>
      </c>
    </row>
    <row r="6894" spans="1:8" x14ac:dyDescent="0.25">
      <c r="A6894" t="s">
        <v>6915</v>
      </c>
      <c r="B6894" t="s">
        <v>25</v>
      </c>
      <c r="C6894">
        <v>1</v>
      </c>
      <c r="D6894">
        <v>4</v>
      </c>
      <c r="E6894" t="s">
        <v>18</v>
      </c>
      <c r="G6894" t="s">
        <v>11</v>
      </c>
      <c r="H6894" s="1">
        <v>44979</v>
      </c>
    </row>
    <row r="6895" spans="1:8" x14ac:dyDescent="0.25">
      <c r="A6895" t="s">
        <v>6916</v>
      </c>
      <c r="B6895" t="s">
        <v>13</v>
      </c>
      <c r="C6895">
        <v>4</v>
      </c>
      <c r="D6895">
        <v>3</v>
      </c>
      <c r="E6895">
        <v>12</v>
      </c>
      <c r="F6895" t="s">
        <v>10</v>
      </c>
      <c r="H6895" s="1">
        <v>45145</v>
      </c>
    </row>
    <row r="6896" spans="1:8" x14ac:dyDescent="0.25">
      <c r="A6896" t="s">
        <v>6917</v>
      </c>
      <c r="B6896" t="s">
        <v>28</v>
      </c>
      <c r="C6896">
        <v>3</v>
      </c>
      <c r="D6896">
        <v>4</v>
      </c>
      <c r="E6896">
        <v>12</v>
      </c>
      <c r="F6896" t="s">
        <v>23</v>
      </c>
      <c r="G6896" t="s">
        <v>15</v>
      </c>
      <c r="H6896" s="1">
        <v>44999</v>
      </c>
    </row>
    <row r="6897" spans="1:8" x14ac:dyDescent="0.25">
      <c r="A6897" t="s">
        <v>6918</v>
      </c>
      <c r="B6897" t="s">
        <v>9</v>
      </c>
      <c r="C6897">
        <v>1</v>
      </c>
      <c r="D6897">
        <v>2</v>
      </c>
      <c r="E6897">
        <v>2</v>
      </c>
      <c r="F6897" t="s">
        <v>10</v>
      </c>
      <c r="G6897" t="s">
        <v>11</v>
      </c>
      <c r="H6897" s="1">
        <v>45031</v>
      </c>
    </row>
    <row r="6898" spans="1:8" x14ac:dyDescent="0.25">
      <c r="A6898" t="s">
        <v>6919</v>
      </c>
      <c r="B6898" t="s">
        <v>39</v>
      </c>
      <c r="C6898">
        <v>2</v>
      </c>
      <c r="D6898">
        <v>3</v>
      </c>
      <c r="E6898">
        <v>6</v>
      </c>
      <c r="F6898" t="s">
        <v>14</v>
      </c>
      <c r="G6898" t="s">
        <v>15</v>
      </c>
      <c r="H6898" s="1">
        <v>44934</v>
      </c>
    </row>
    <row r="6899" spans="1:8" x14ac:dyDescent="0.25">
      <c r="A6899" t="s">
        <v>6920</v>
      </c>
      <c r="B6899" t="s">
        <v>39</v>
      </c>
      <c r="C6899">
        <v>4</v>
      </c>
      <c r="D6899">
        <v>3</v>
      </c>
      <c r="E6899">
        <v>12</v>
      </c>
      <c r="F6899" t="s">
        <v>14</v>
      </c>
      <c r="G6899" t="s">
        <v>11</v>
      </c>
      <c r="H6899" s="1">
        <v>45131</v>
      </c>
    </row>
    <row r="6900" spans="1:8" x14ac:dyDescent="0.25">
      <c r="A6900" t="s">
        <v>6921</v>
      </c>
      <c r="B6900" t="s">
        <v>28</v>
      </c>
      <c r="C6900">
        <v>4</v>
      </c>
      <c r="D6900">
        <v>4</v>
      </c>
      <c r="E6900">
        <v>16</v>
      </c>
      <c r="F6900" t="s">
        <v>10</v>
      </c>
      <c r="G6900" t="s">
        <v>11</v>
      </c>
      <c r="H6900" s="1">
        <v>44953</v>
      </c>
    </row>
    <row r="6901" spans="1:8" x14ac:dyDescent="0.25">
      <c r="A6901" t="s">
        <v>6922</v>
      </c>
      <c r="C6901">
        <v>4</v>
      </c>
      <c r="D6901">
        <v>4</v>
      </c>
      <c r="E6901">
        <v>16</v>
      </c>
      <c r="F6901" t="s">
        <v>14</v>
      </c>
      <c r="H6901" s="1">
        <v>45274</v>
      </c>
    </row>
    <row r="6902" spans="1:8" x14ac:dyDescent="0.25">
      <c r="A6902" t="s">
        <v>6923</v>
      </c>
      <c r="B6902" t="s">
        <v>9</v>
      </c>
      <c r="C6902">
        <v>3</v>
      </c>
      <c r="D6902">
        <v>2</v>
      </c>
      <c r="E6902">
        <v>6</v>
      </c>
      <c r="G6902" t="s">
        <v>15</v>
      </c>
      <c r="H6902" s="1">
        <v>45095</v>
      </c>
    </row>
    <row r="6903" spans="1:8" x14ac:dyDescent="0.25">
      <c r="A6903" t="s">
        <v>6924</v>
      </c>
      <c r="B6903" t="s">
        <v>13</v>
      </c>
      <c r="C6903">
        <v>2</v>
      </c>
      <c r="D6903">
        <v>3</v>
      </c>
      <c r="E6903">
        <v>6</v>
      </c>
      <c r="F6903" t="s">
        <v>21</v>
      </c>
      <c r="G6903" t="s">
        <v>15</v>
      </c>
      <c r="H6903" s="1">
        <v>45178</v>
      </c>
    </row>
    <row r="6904" spans="1:8" x14ac:dyDescent="0.25">
      <c r="A6904" t="s">
        <v>6925</v>
      </c>
      <c r="B6904" t="s">
        <v>9</v>
      </c>
      <c r="C6904">
        <v>3</v>
      </c>
      <c r="D6904">
        <v>2</v>
      </c>
      <c r="E6904">
        <v>6</v>
      </c>
      <c r="F6904" t="s">
        <v>21</v>
      </c>
      <c r="H6904" s="1">
        <v>45217</v>
      </c>
    </row>
    <row r="6905" spans="1:8" x14ac:dyDescent="0.25">
      <c r="A6905" t="s">
        <v>6926</v>
      </c>
      <c r="B6905" t="s">
        <v>9</v>
      </c>
      <c r="C6905">
        <v>3</v>
      </c>
      <c r="D6905">
        <v>2</v>
      </c>
      <c r="E6905">
        <v>6</v>
      </c>
      <c r="H6905" s="1">
        <v>45151</v>
      </c>
    </row>
    <row r="6906" spans="1:8" x14ac:dyDescent="0.25">
      <c r="A6906" t="s">
        <v>6927</v>
      </c>
      <c r="B6906" t="s">
        <v>13</v>
      </c>
      <c r="C6906">
        <v>2</v>
      </c>
      <c r="D6906">
        <v>3</v>
      </c>
      <c r="E6906">
        <v>6</v>
      </c>
      <c r="F6906" t="s">
        <v>10</v>
      </c>
      <c r="G6906" t="s">
        <v>11</v>
      </c>
      <c r="H6906" s="1">
        <v>45286</v>
      </c>
    </row>
    <row r="6907" spans="1:8" x14ac:dyDescent="0.25">
      <c r="A6907" t="s">
        <v>6928</v>
      </c>
      <c r="B6907" t="s">
        <v>65</v>
      </c>
      <c r="C6907">
        <v>2</v>
      </c>
      <c r="D6907">
        <v>1.5</v>
      </c>
      <c r="E6907">
        <v>3</v>
      </c>
      <c r="G6907" t="s">
        <v>11</v>
      </c>
      <c r="H6907" s="1">
        <v>45264</v>
      </c>
    </row>
    <row r="6908" spans="1:8" x14ac:dyDescent="0.25">
      <c r="A6908" t="s">
        <v>6929</v>
      </c>
      <c r="B6908" t="s">
        <v>28</v>
      </c>
      <c r="C6908">
        <v>2</v>
      </c>
      <c r="D6908">
        <v>4</v>
      </c>
      <c r="E6908">
        <v>8</v>
      </c>
      <c r="F6908" t="s">
        <v>10</v>
      </c>
      <c r="G6908" t="s">
        <v>15</v>
      </c>
      <c r="H6908" s="1">
        <v>45042</v>
      </c>
    </row>
    <row r="6909" spans="1:8" x14ac:dyDescent="0.25">
      <c r="A6909" t="s">
        <v>6930</v>
      </c>
      <c r="B6909" t="s">
        <v>21</v>
      </c>
      <c r="C6909">
        <v>1</v>
      </c>
      <c r="D6909">
        <v>5</v>
      </c>
      <c r="E6909">
        <v>5</v>
      </c>
    </row>
    <row r="6910" spans="1:8" x14ac:dyDescent="0.25">
      <c r="A6910" t="s">
        <v>6931</v>
      </c>
      <c r="B6910" t="s">
        <v>39</v>
      </c>
      <c r="C6910">
        <v>5</v>
      </c>
      <c r="D6910">
        <v>3</v>
      </c>
      <c r="E6910">
        <v>15</v>
      </c>
      <c r="F6910" t="s">
        <v>23</v>
      </c>
      <c r="H6910" s="1">
        <v>44947</v>
      </c>
    </row>
    <row r="6911" spans="1:8" x14ac:dyDescent="0.25">
      <c r="A6911" t="s">
        <v>6932</v>
      </c>
      <c r="B6911" t="s">
        <v>28</v>
      </c>
      <c r="C6911">
        <v>1</v>
      </c>
      <c r="D6911">
        <v>4</v>
      </c>
      <c r="E6911">
        <v>4</v>
      </c>
      <c r="F6911" t="s">
        <v>23</v>
      </c>
      <c r="G6911" t="s">
        <v>11</v>
      </c>
      <c r="H6911" s="1">
        <v>44944</v>
      </c>
    </row>
    <row r="6912" spans="1:8" x14ac:dyDescent="0.25">
      <c r="A6912" t="s">
        <v>6933</v>
      </c>
      <c r="C6912">
        <v>1</v>
      </c>
      <c r="D6912">
        <v>3</v>
      </c>
      <c r="E6912">
        <v>3</v>
      </c>
      <c r="F6912" t="s">
        <v>10</v>
      </c>
      <c r="H6912" s="1">
        <v>45080</v>
      </c>
    </row>
    <row r="6913" spans="1:8" x14ac:dyDescent="0.25">
      <c r="A6913" t="s">
        <v>6934</v>
      </c>
      <c r="B6913" t="s">
        <v>13</v>
      </c>
      <c r="C6913">
        <v>1</v>
      </c>
      <c r="D6913">
        <v>3</v>
      </c>
      <c r="E6913">
        <v>3</v>
      </c>
      <c r="F6913" t="s">
        <v>10</v>
      </c>
      <c r="H6913" s="1">
        <v>45257</v>
      </c>
    </row>
    <row r="6914" spans="1:8" x14ac:dyDescent="0.25">
      <c r="A6914" t="s">
        <v>6935</v>
      </c>
      <c r="B6914" t="s">
        <v>17</v>
      </c>
      <c r="C6914">
        <v>5</v>
      </c>
      <c r="D6914">
        <v>1</v>
      </c>
      <c r="E6914">
        <v>5</v>
      </c>
      <c r="G6914" t="s">
        <v>15</v>
      </c>
      <c r="H6914" s="1">
        <v>44987</v>
      </c>
    </row>
    <row r="6915" spans="1:8" x14ac:dyDescent="0.25">
      <c r="A6915" t="s">
        <v>6936</v>
      </c>
      <c r="B6915" t="s">
        <v>9</v>
      </c>
      <c r="C6915">
        <v>5</v>
      </c>
      <c r="D6915">
        <v>2</v>
      </c>
      <c r="E6915">
        <v>10</v>
      </c>
      <c r="F6915" t="s">
        <v>10</v>
      </c>
      <c r="G6915" t="s">
        <v>18</v>
      </c>
      <c r="H6915" s="1">
        <v>45020</v>
      </c>
    </row>
    <row r="6916" spans="1:8" x14ac:dyDescent="0.25">
      <c r="A6916" t="s">
        <v>6937</v>
      </c>
      <c r="B6916" t="s">
        <v>28</v>
      </c>
      <c r="C6916">
        <v>2</v>
      </c>
      <c r="D6916">
        <v>4</v>
      </c>
      <c r="E6916">
        <v>8</v>
      </c>
      <c r="G6916" t="s">
        <v>15</v>
      </c>
      <c r="H6916" s="1">
        <v>45013</v>
      </c>
    </row>
    <row r="6917" spans="1:8" x14ac:dyDescent="0.25">
      <c r="A6917" t="s">
        <v>6938</v>
      </c>
      <c r="B6917" t="s">
        <v>25</v>
      </c>
      <c r="C6917">
        <v>3</v>
      </c>
      <c r="D6917">
        <v>4</v>
      </c>
      <c r="E6917">
        <v>12</v>
      </c>
      <c r="G6917" t="s">
        <v>11</v>
      </c>
      <c r="H6917" s="1">
        <v>45247</v>
      </c>
    </row>
    <row r="6918" spans="1:8" x14ac:dyDescent="0.25">
      <c r="A6918" t="s">
        <v>6939</v>
      </c>
      <c r="B6918" t="s">
        <v>17</v>
      </c>
      <c r="C6918">
        <v>2</v>
      </c>
      <c r="D6918">
        <v>1</v>
      </c>
      <c r="E6918">
        <v>2</v>
      </c>
      <c r="G6918" t="s">
        <v>11</v>
      </c>
      <c r="H6918" s="1">
        <v>45122</v>
      </c>
    </row>
    <row r="6919" spans="1:8" x14ac:dyDescent="0.25">
      <c r="A6919" t="s">
        <v>6940</v>
      </c>
      <c r="B6919" t="s">
        <v>18</v>
      </c>
      <c r="C6919">
        <v>2</v>
      </c>
      <c r="D6919">
        <v>1</v>
      </c>
      <c r="E6919">
        <v>2</v>
      </c>
      <c r="F6919" t="s">
        <v>10</v>
      </c>
      <c r="G6919" t="s">
        <v>15</v>
      </c>
      <c r="H6919" s="1">
        <v>44974</v>
      </c>
    </row>
    <row r="6920" spans="1:8" x14ac:dyDescent="0.25">
      <c r="A6920" t="s">
        <v>6941</v>
      </c>
      <c r="B6920" t="s">
        <v>39</v>
      </c>
      <c r="C6920">
        <v>5</v>
      </c>
      <c r="D6920">
        <v>3</v>
      </c>
      <c r="E6920">
        <v>15</v>
      </c>
      <c r="F6920" t="s">
        <v>23</v>
      </c>
      <c r="G6920" t="s">
        <v>11</v>
      </c>
      <c r="H6920" s="1">
        <v>45276</v>
      </c>
    </row>
    <row r="6921" spans="1:8" x14ac:dyDescent="0.25">
      <c r="A6921" t="s">
        <v>6942</v>
      </c>
      <c r="B6921" t="s">
        <v>39</v>
      </c>
      <c r="C6921">
        <v>2</v>
      </c>
      <c r="D6921">
        <v>3</v>
      </c>
      <c r="E6921">
        <v>6</v>
      </c>
      <c r="F6921" t="s">
        <v>14</v>
      </c>
      <c r="H6921" s="1">
        <v>45172</v>
      </c>
    </row>
    <row r="6922" spans="1:8" x14ac:dyDescent="0.25">
      <c r="A6922" t="s">
        <v>6943</v>
      </c>
      <c r="B6922" t="s">
        <v>65</v>
      </c>
      <c r="C6922">
        <v>3</v>
      </c>
      <c r="D6922">
        <v>1.5</v>
      </c>
      <c r="E6922">
        <v>4.5</v>
      </c>
      <c r="F6922" t="s">
        <v>14</v>
      </c>
      <c r="G6922" t="s">
        <v>11</v>
      </c>
      <c r="H6922" s="1">
        <v>45030</v>
      </c>
    </row>
    <row r="6923" spans="1:8" x14ac:dyDescent="0.25">
      <c r="A6923" t="s">
        <v>6944</v>
      </c>
      <c r="B6923" t="s">
        <v>39</v>
      </c>
      <c r="C6923">
        <v>2</v>
      </c>
      <c r="D6923">
        <v>3</v>
      </c>
      <c r="E6923">
        <v>6</v>
      </c>
      <c r="F6923" t="s">
        <v>10</v>
      </c>
      <c r="G6923" t="s">
        <v>11</v>
      </c>
      <c r="H6923" s="1">
        <v>44959</v>
      </c>
    </row>
    <row r="6924" spans="1:8" x14ac:dyDescent="0.25">
      <c r="A6924" t="s">
        <v>6945</v>
      </c>
      <c r="B6924" t="s">
        <v>39</v>
      </c>
      <c r="C6924">
        <v>5</v>
      </c>
      <c r="D6924" t="s">
        <v>21</v>
      </c>
      <c r="E6924">
        <v>15</v>
      </c>
      <c r="F6924" t="s">
        <v>18</v>
      </c>
      <c r="H6924" s="1">
        <v>44969</v>
      </c>
    </row>
    <row r="6925" spans="1:8" x14ac:dyDescent="0.25">
      <c r="A6925" t="s">
        <v>6946</v>
      </c>
      <c r="B6925" t="s">
        <v>39</v>
      </c>
      <c r="C6925">
        <v>4</v>
      </c>
      <c r="D6925">
        <v>3</v>
      </c>
      <c r="E6925">
        <v>12</v>
      </c>
      <c r="F6925" t="s">
        <v>14</v>
      </c>
      <c r="H6925" s="1">
        <v>45091</v>
      </c>
    </row>
    <row r="6926" spans="1:8" x14ac:dyDescent="0.25">
      <c r="A6926" t="s">
        <v>6947</v>
      </c>
      <c r="B6926" t="s">
        <v>28</v>
      </c>
      <c r="C6926">
        <v>3</v>
      </c>
      <c r="D6926">
        <v>4</v>
      </c>
      <c r="E6926">
        <v>12</v>
      </c>
      <c r="F6926" t="s">
        <v>14</v>
      </c>
      <c r="H6926" s="1">
        <v>45009</v>
      </c>
    </row>
    <row r="6927" spans="1:8" x14ac:dyDescent="0.25">
      <c r="A6927" t="s">
        <v>6948</v>
      </c>
      <c r="B6927" t="s">
        <v>9</v>
      </c>
      <c r="C6927">
        <v>5</v>
      </c>
      <c r="D6927">
        <v>2</v>
      </c>
      <c r="E6927">
        <v>10</v>
      </c>
      <c r="G6927" t="s">
        <v>15</v>
      </c>
      <c r="H6927" s="1">
        <v>45101</v>
      </c>
    </row>
    <row r="6928" spans="1:8" x14ac:dyDescent="0.25">
      <c r="A6928" t="s">
        <v>6949</v>
      </c>
      <c r="B6928" t="s">
        <v>65</v>
      </c>
      <c r="C6928">
        <v>5</v>
      </c>
      <c r="D6928" t="s">
        <v>18</v>
      </c>
      <c r="E6928">
        <v>7.5</v>
      </c>
      <c r="F6928" t="s">
        <v>14</v>
      </c>
      <c r="G6928" t="s">
        <v>15</v>
      </c>
      <c r="H6928" s="1">
        <v>45141</v>
      </c>
    </row>
    <row r="6929" spans="1:8" x14ac:dyDescent="0.25">
      <c r="A6929" t="s">
        <v>6950</v>
      </c>
      <c r="B6929" t="s">
        <v>9</v>
      </c>
      <c r="C6929">
        <v>1</v>
      </c>
      <c r="D6929">
        <v>2</v>
      </c>
      <c r="E6929">
        <v>2</v>
      </c>
      <c r="F6929" t="s">
        <v>23</v>
      </c>
      <c r="H6929" t="s">
        <v>18</v>
      </c>
    </row>
    <row r="6930" spans="1:8" x14ac:dyDescent="0.25">
      <c r="A6930" t="s">
        <v>6951</v>
      </c>
      <c r="B6930" t="s">
        <v>39</v>
      </c>
      <c r="C6930">
        <v>4</v>
      </c>
      <c r="D6930">
        <v>3</v>
      </c>
      <c r="E6930">
        <v>12</v>
      </c>
      <c r="G6930" t="s">
        <v>11</v>
      </c>
      <c r="H6930" s="1">
        <v>44931</v>
      </c>
    </row>
    <row r="6931" spans="1:8" x14ac:dyDescent="0.25">
      <c r="A6931" t="s">
        <v>6952</v>
      </c>
      <c r="B6931" t="s">
        <v>17</v>
      </c>
      <c r="C6931">
        <v>3</v>
      </c>
      <c r="D6931">
        <v>1</v>
      </c>
      <c r="E6931">
        <v>3</v>
      </c>
      <c r="H6931" s="1">
        <v>45022</v>
      </c>
    </row>
    <row r="6932" spans="1:8" x14ac:dyDescent="0.25">
      <c r="A6932" t="s">
        <v>6953</v>
      </c>
      <c r="B6932" t="s">
        <v>20</v>
      </c>
      <c r="C6932">
        <v>5</v>
      </c>
      <c r="D6932">
        <v>5</v>
      </c>
      <c r="E6932">
        <v>25</v>
      </c>
      <c r="G6932" t="s">
        <v>15</v>
      </c>
      <c r="H6932" s="1">
        <v>45112</v>
      </c>
    </row>
    <row r="6933" spans="1:8" x14ac:dyDescent="0.25">
      <c r="A6933" t="s">
        <v>6954</v>
      </c>
      <c r="B6933" t="s">
        <v>39</v>
      </c>
      <c r="C6933">
        <v>4</v>
      </c>
      <c r="D6933">
        <v>3</v>
      </c>
      <c r="E6933" t="s">
        <v>18</v>
      </c>
      <c r="F6933" t="s">
        <v>14</v>
      </c>
      <c r="G6933" t="s">
        <v>11</v>
      </c>
      <c r="H6933" s="1">
        <v>45033</v>
      </c>
    </row>
    <row r="6934" spans="1:8" x14ac:dyDescent="0.25">
      <c r="A6934" t="s">
        <v>6955</v>
      </c>
      <c r="C6934">
        <v>4</v>
      </c>
      <c r="D6934">
        <v>4</v>
      </c>
      <c r="E6934">
        <v>16</v>
      </c>
      <c r="F6934" t="s">
        <v>10</v>
      </c>
      <c r="H6934" s="1">
        <v>45274</v>
      </c>
    </row>
    <row r="6935" spans="1:8" x14ac:dyDescent="0.25">
      <c r="A6935" t="s">
        <v>6956</v>
      </c>
      <c r="B6935" t="s">
        <v>65</v>
      </c>
      <c r="C6935">
        <v>5</v>
      </c>
      <c r="D6935">
        <v>1.5</v>
      </c>
      <c r="E6935">
        <v>7.5</v>
      </c>
      <c r="F6935" t="s">
        <v>23</v>
      </c>
      <c r="G6935" t="s">
        <v>11</v>
      </c>
      <c r="H6935" s="1">
        <v>44989</v>
      </c>
    </row>
    <row r="6936" spans="1:8" x14ac:dyDescent="0.25">
      <c r="A6936" t="s">
        <v>6957</v>
      </c>
      <c r="B6936" t="s">
        <v>65</v>
      </c>
      <c r="C6936">
        <v>3</v>
      </c>
      <c r="D6936">
        <v>1.5</v>
      </c>
      <c r="E6936">
        <v>4.5</v>
      </c>
      <c r="F6936" t="s">
        <v>14</v>
      </c>
      <c r="H6936" s="1">
        <v>44992</v>
      </c>
    </row>
    <row r="6937" spans="1:8" x14ac:dyDescent="0.25">
      <c r="A6937" t="s">
        <v>6958</v>
      </c>
      <c r="B6937" t="s">
        <v>28</v>
      </c>
      <c r="C6937">
        <v>4</v>
      </c>
      <c r="D6937">
        <v>4</v>
      </c>
      <c r="E6937">
        <v>16</v>
      </c>
      <c r="F6937" t="s">
        <v>10</v>
      </c>
      <c r="G6937" t="s">
        <v>15</v>
      </c>
      <c r="H6937" s="1">
        <v>44947</v>
      </c>
    </row>
    <row r="6938" spans="1:8" x14ac:dyDescent="0.25">
      <c r="A6938" t="s">
        <v>6959</v>
      </c>
      <c r="B6938" t="s">
        <v>65</v>
      </c>
      <c r="C6938">
        <v>2</v>
      </c>
      <c r="D6938">
        <v>1.5</v>
      </c>
      <c r="E6938">
        <v>3</v>
      </c>
      <c r="F6938" t="s">
        <v>23</v>
      </c>
      <c r="G6938" t="s">
        <v>11</v>
      </c>
      <c r="H6938" s="1">
        <v>45077</v>
      </c>
    </row>
    <row r="6939" spans="1:8" x14ac:dyDescent="0.25">
      <c r="A6939" t="s">
        <v>6960</v>
      </c>
      <c r="B6939" t="s">
        <v>28</v>
      </c>
      <c r="C6939">
        <v>1</v>
      </c>
      <c r="D6939">
        <v>4</v>
      </c>
      <c r="E6939">
        <v>4</v>
      </c>
      <c r="F6939" t="s">
        <v>23</v>
      </c>
      <c r="G6939" t="s">
        <v>11</v>
      </c>
      <c r="H6939" s="1">
        <v>45112</v>
      </c>
    </row>
    <row r="6940" spans="1:8" x14ac:dyDescent="0.25">
      <c r="A6940" t="s">
        <v>6961</v>
      </c>
      <c r="B6940" t="s">
        <v>20</v>
      </c>
      <c r="C6940">
        <v>2</v>
      </c>
      <c r="D6940">
        <v>5</v>
      </c>
      <c r="E6940">
        <v>10</v>
      </c>
      <c r="F6940" t="s">
        <v>23</v>
      </c>
      <c r="G6940" t="s">
        <v>11</v>
      </c>
      <c r="H6940" s="1">
        <v>45143</v>
      </c>
    </row>
    <row r="6941" spans="1:8" x14ac:dyDescent="0.25">
      <c r="A6941" t="s">
        <v>6962</v>
      </c>
      <c r="B6941" t="s">
        <v>28</v>
      </c>
      <c r="C6941">
        <v>3</v>
      </c>
      <c r="D6941">
        <v>4</v>
      </c>
      <c r="E6941">
        <v>12</v>
      </c>
      <c r="H6941" s="1">
        <v>45268</v>
      </c>
    </row>
    <row r="6942" spans="1:8" x14ac:dyDescent="0.25">
      <c r="A6942" t="s">
        <v>6963</v>
      </c>
      <c r="B6942" t="s">
        <v>9</v>
      </c>
      <c r="C6942">
        <v>5</v>
      </c>
      <c r="D6942">
        <v>2</v>
      </c>
      <c r="E6942">
        <v>10</v>
      </c>
      <c r="F6942" t="s">
        <v>23</v>
      </c>
      <c r="H6942" s="1">
        <v>44985</v>
      </c>
    </row>
    <row r="6943" spans="1:8" x14ac:dyDescent="0.25">
      <c r="A6943" t="s">
        <v>6964</v>
      </c>
      <c r="B6943" t="s">
        <v>65</v>
      </c>
      <c r="D6943">
        <v>1.5</v>
      </c>
      <c r="E6943">
        <v>4.5</v>
      </c>
      <c r="F6943" t="s">
        <v>23</v>
      </c>
      <c r="H6943" s="1">
        <v>45125</v>
      </c>
    </row>
    <row r="6944" spans="1:8" x14ac:dyDescent="0.25">
      <c r="A6944" t="s">
        <v>6965</v>
      </c>
      <c r="B6944" t="s">
        <v>17</v>
      </c>
      <c r="C6944">
        <v>2</v>
      </c>
      <c r="D6944">
        <v>1</v>
      </c>
      <c r="E6944">
        <v>2</v>
      </c>
      <c r="F6944" t="s">
        <v>14</v>
      </c>
      <c r="G6944" t="s">
        <v>11</v>
      </c>
      <c r="H6944" s="1">
        <v>44933</v>
      </c>
    </row>
    <row r="6945" spans="1:8" x14ac:dyDescent="0.25">
      <c r="A6945" t="s">
        <v>6966</v>
      </c>
      <c r="B6945" t="s">
        <v>13</v>
      </c>
      <c r="C6945">
        <v>5</v>
      </c>
      <c r="D6945">
        <v>3</v>
      </c>
      <c r="E6945">
        <v>15</v>
      </c>
      <c r="F6945" t="s">
        <v>14</v>
      </c>
      <c r="G6945" t="s">
        <v>11</v>
      </c>
      <c r="H6945" s="1">
        <v>45229</v>
      </c>
    </row>
    <row r="6946" spans="1:8" x14ac:dyDescent="0.25">
      <c r="A6946" t="s">
        <v>6967</v>
      </c>
      <c r="B6946" t="s">
        <v>65</v>
      </c>
      <c r="C6946">
        <v>4</v>
      </c>
      <c r="D6946">
        <v>1.5</v>
      </c>
      <c r="E6946">
        <v>6</v>
      </c>
      <c r="F6946" t="s">
        <v>14</v>
      </c>
      <c r="G6946" t="s">
        <v>11</v>
      </c>
      <c r="H6946" s="1">
        <v>44986</v>
      </c>
    </row>
    <row r="6947" spans="1:8" x14ac:dyDescent="0.25">
      <c r="A6947" t="s">
        <v>6968</v>
      </c>
      <c r="B6947" t="s">
        <v>20</v>
      </c>
      <c r="C6947">
        <v>5</v>
      </c>
      <c r="D6947">
        <v>5</v>
      </c>
      <c r="E6947">
        <v>25</v>
      </c>
      <c r="H6947" s="1">
        <v>45214</v>
      </c>
    </row>
    <row r="6948" spans="1:8" x14ac:dyDescent="0.25">
      <c r="A6948" t="s">
        <v>6969</v>
      </c>
      <c r="B6948" t="s">
        <v>25</v>
      </c>
      <c r="C6948">
        <v>5</v>
      </c>
      <c r="D6948">
        <v>4</v>
      </c>
      <c r="E6948">
        <v>20</v>
      </c>
      <c r="F6948" t="s">
        <v>14</v>
      </c>
      <c r="H6948" s="1">
        <v>44954</v>
      </c>
    </row>
    <row r="6949" spans="1:8" x14ac:dyDescent="0.25">
      <c r="A6949" t="s">
        <v>6970</v>
      </c>
      <c r="B6949" t="s">
        <v>17</v>
      </c>
      <c r="C6949">
        <v>4</v>
      </c>
      <c r="D6949">
        <v>1</v>
      </c>
      <c r="E6949">
        <v>4</v>
      </c>
      <c r="G6949" t="s">
        <v>11</v>
      </c>
      <c r="H6949" s="1">
        <v>45239</v>
      </c>
    </row>
    <row r="6950" spans="1:8" x14ac:dyDescent="0.25">
      <c r="A6950" t="s">
        <v>6971</v>
      </c>
      <c r="B6950" t="s">
        <v>39</v>
      </c>
      <c r="C6950">
        <v>1</v>
      </c>
      <c r="D6950">
        <v>3</v>
      </c>
      <c r="E6950">
        <v>3</v>
      </c>
      <c r="F6950" t="s">
        <v>10</v>
      </c>
      <c r="G6950" t="s">
        <v>15</v>
      </c>
      <c r="H6950" s="1">
        <v>45215</v>
      </c>
    </row>
    <row r="6951" spans="1:8" x14ac:dyDescent="0.25">
      <c r="A6951" t="s">
        <v>6972</v>
      </c>
      <c r="B6951" t="s">
        <v>25</v>
      </c>
      <c r="C6951">
        <v>3</v>
      </c>
      <c r="D6951">
        <v>4</v>
      </c>
      <c r="E6951">
        <v>12</v>
      </c>
      <c r="F6951" t="s">
        <v>10</v>
      </c>
      <c r="G6951" t="s">
        <v>15</v>
      </c>
      <c r="H6951" t="s">
        <v>21</v>
      </c>
    </row>
    <row r="6952" spans="1:8" x14ac:dyDescent="0.25">
      <c r="A6952" t="s">
        <v>6973</v>
      </c>
      <c r="B6952" t="s">
        <v>17</v>
      </c>
      <c r="C6952">
        <v>4</v>
      </c>
      <c r="D6952">
        <v>1</v>
      </c>
      <c r="E6952">
        <v>4</v>
      </c>
      <c r="F6952" t="s">
        <v>14</v>
      </c>
      <c r="G6952" t="s">
        <v>11</v>
      </c>
      <c r="H6952" s="1">
        <v>45190</v>
      </c>
    </row>
    <row r="6953" spans="1:8" x14ac:dyDescent="0.25">
      <c r="A6953" t="s">
        <v>6974</v>
      </c>
      <c r="B6953" t="s">
        <v>39</v>
      </c>
      <c r="C6953">
        <v>2</v>
      </c>
      <c r="D6953">
        <v>3</v>
      </c>
      <c r="E6953">
        <v>6</v>
      </c>
      <c r="G6953" t="s">
        <v>15</v>
      </c>
      <c r="H6953" s="1">
        <v>44937</v>
      </c>
    </row>
    <row r="6954" spans="1:8" x14ac:dyDescent="0.25">
      <c r="A6954" t="s">
        <v>6975</v>
      </c>
      <c r="B6954" t="s">
        <v>25</v>
      </c>
      <c r="C6954">
        <v>2</v>
      </c>
      <c r="D6954">
        <v>4</v>
      </c>
      <c r="E6954">
        <v>8</v>
      </c>
      <c r="F6954" t="s">
        <v>23</v>
      </c>
      <c r="H6954" s="1">
        <v>45249</v>
      </c>
    </row>
    <row r="6955" spans="1:8" x14ac:dyDescent="0.25">
      <c r="A6955" t="s">
        <v>6976</v>
      </c>
      <c r="B6955" t="s">
        <v>9</v>
      </c>
      <c r="C6955">
        <v>5</v>
      </c>
      <c r="D6955">
        <v>2</v>
      </c>
      <c r="E6955">
        <v>10</v>
      </c>
      <c r="F6955" t="s">
        <v>10</v>
      </c>
      <c r="G6955" t="s">
        <v>15</v>
      </c>
      <c r="H6955" s="1">
        <v>45221</v>
      </c>
    </row>
    <row r="6956" spans="1:8" x14ac:dyDescent="0.25">
      <c r="A6956" t="s">
        <v>6977</v>
      </c>
      <c r="B6956" t="s">
        <v>21</v>
      </c>
      <c r="C6956">
        <v>5</v>
      </c>
      <c r="D6956">
        <v>2</v>
      </c>
      <c r="E6956">
        <v>10</v>
      </c>
      <c r="F6956" t="s">
        <v>21</v>
      </c>
      <c r="G6956" t="s">
        <v>15</v>
      </c>
      <c r="H6956" s="1">
        <v>45112</v>
      </c>
    </row>
    <row r="6957" spans="1:8" x14ac:dyDescent="0.25">
      <c r="A6957" t="s">
        <v>6978</v>
      </c>
      <c r="B6957" t="s">
        <v>25</v>
      </c>
      <c r="D6957">
        <v>4</v>
      </c>
      <c r="E6957">
        <v>12</v>
      </c>
      <c r="F6957" t="s">
        <v>10</v>
      </c>
      <c r="H6957" s="1">
        <v>45283</v>
      </c>
    </row>
    <row r="6958" spans="1:8" x14ac:dyDescent="0.25">
      <c r="A6958" t="s">
        <v>6979</v>
      </c>
      <c r="B6958" t="s">
        <v>25</v>
      </c>
      <c r="C6958">
        <v>5</v>
      </c>
      <c r="D6958">
        <v>4</v>
      </c>
      <c r="E6958">
        <v>20</v>
      </c>
      <c r="F6958" t="s">
        <v>21</v>
      </c>
      <c r="H6958" s="1">
        <v>45144</v>
      </c>
    </row>
    <row r="6959" spans="1:8" x14ac:dyDescent="0.25">
      <c r="A6959" t="s">
        <v>6980</v>
      </c>
      <c r="B6959" t="s">
        <v>20</v>
      </c>
      <c r="C6959">
        <v>1</v>
      </c>
      <c r="D6959">
        <v>5</v>
      </c>
      <c r="E6959">
        <v>5</v>
      </c>
      <c r="F6959" t="s">
        <v>23</v>
      </c>
      <c r="G6959" t="s">
        <v>11</v>
      </c>
      <c r="H6959" s="1">
        <v>45063</v>
      </c>
    </row>
    <row r="6960" spans="1:8" x14ac:dyDescent="0.25">
      <c r="A6960" t="s">
        <v>6981</v>
      </c>
      <c r="B6960" t="s">
        <v>13</v>
      </c>
      <c r="C6960">
        <v>4</v>
      </c>
      <c r="D6960">
        <v>3</v>
      </c>
      <c r="F6960" t="s">
        <v>10</v>
      </c>
      <c r="H6960" s="1">
        <v>45003</v>
      </c>
    </row>
    <row r="6961" spans="1:8" x14ac:dyDescent="0.25">
      <c r="A6961" t="s">
        <v>6982</v>
      </c>
      <c r="B6961" t="s">
        <v>13</v>
      </c>
      <c r="C6961">
        <v>3</v>
      </c>
      <c r="D6961">
        <v>3</v>
      </c>
      <c r="E6961">
        <v>9</v>
      </c>
      <c r="F6961" t="s">
        <v>14</v>
      </c>
      <c r="G6961" t="s">
        <v>21</v>
      </c>
      <c r="H6961" s="1">
        <v>44962</v>
      </c>
    </row>
    <row r="6962" spans="1:8" x14ac:dyDescent="0.25">
      <c r="A6962" t="s">
        <v>6983</v>
      </c>
      <c r="B6962" t="s">
        <v>25</v>
      </c>
      <c r="C6962">
        <v>2</v>
      </c>
      <c r="D6962">
        <v>4</v>
      </c>
      <c r="E6962">
        <v>8</v>
      </c>
      <c r="F6962" t="s">
        <v>10</v>
      </c>
      <c r="G6962" t="s">
        <v>15</v>
      </c>
      <c r="H6962" s="1">
        <v>45012</v>
      </c>
    </row>
    <row r="6963" spans="1:8" x14ac:dyDescent="0.25">
      <c r="A6963" t="s">
        <v>6984</v>
      </c>
      <c r="B6963" t="s">
        <v>28</v>
      </c>
      <c r="C6963">
        <v>3</v>
      </c>
      <c r="D6963">
        <v>4</v>
      </c>
      <c r="E6963" t="s">
        <v>18</v>
      </c>
      <c r="F6963" t="s">
        <v>10</v>
      </c>
      <c r="H6963" s="1">
        <v>45055</v>
      </c>
    </row>
    <row r="6964" spans="1:8" x14ac:dyDescent="0.25">
      <c r="A6964" t="s">
        <v>6985</v>
      </c>
      <c r="B6964" t="s">
        <v>20</v>
      </c>
      <c r="C6964">
        <v>2</v>
      </c>
      <c r="D6964">
        <v>5</v>
      </c>
      <c r="E6964">
        <v>10</v>
      </c>
      <c r="G6964" t="s">
        <v>11</v>
      </c>
      <c r="H6964" s="1">
        <v>44932</v>
      </c>
    </row>
    <row r="6965" spans="1:8" x14ac:dyDescent="0.25">
      <c r="A6965" t="s">
        <v>6986</v>
      </c>
      <c r="B6965" t="s">
        <v>13</v>
      </c>
      <c r="C6965">
        <v>2</v>
      </c>
      <c r="D6965" t="s">
        <v>18</v>
      </c>
      <c r="E6965">
        <v>6</v>
      </c>
      <c r="F6965" t="s">
        <v>10</v>
      </c>
      <c r="G6965" t="s">
        <v>18</v>
      </c>
      <c r="H6965" s="1">
        <v>45142</v>
      </c>
    </row>
    <row r="6966" spans="1:8" x14ac:dyDescent="0.25">
      <c r="A6966" t="s">
        <v>6987</v>
      </c>
      <c r="B6966" t="s">
        <v>20</v>
      </c>
      <c r="C6966">
        <v>1</v>
      </c>
      <c r="D6966">
        <v>5</v>
      </c>
      <c r="E6966">
        <v>5</v>
      </c>
      <c r="G6966" t="s">
        <v>11</v>
      </c>
      <c r="H6966" s="1">
        <v>45019</v>
      </c>
    </row>
    <row r="6967" spans="1:8" x14ac:dyDescent="0.25">
      <c r="A6967" t="s">
        <v>6988</v>
      </c>
      <c r="B6967" t="s">
        <v>18</v>
      </c>
      <c r="C6967">
        <v>1</v>
      </c>
      <c r="D6967">
        <v>5</v>
      </c>
      <c r="E6967">
        <v>5</v>
      </c>
      <c r="F6967" t="s">
        <v>23</v>
      </c>
      <c r="G6967" t="s">
        <v>15</v>
      </c>
      <c r="H6967" s="1">
        <v>44981</v>
      </c>
    </row>
    <row r="6968" spans="1:8" x14ac:dyDescent="0.25">
      <c r="A6968" t="s">
        <v>6989</v>
      </c>
      <c r="B6968" t="s">
        <v>17</v>
      </c>
      <c r="C6968">
        <v>2</v>
      </c>
      <c r="D6968">
        <v>1</v>
      </c>
      <c r="E6968">
        <v>2</v>
      </c>
      <c r="F6968" t="s">
        <v>23</v>
      </c>
      <c r="H6968" s="1">
        <v>45006</v>
      </c>
    </row>
    <row r="6969" spans="1:8" x14ac:dyDescent="0.25">
      <c r="A6969" t="s">
        <v>6990</v>
      </c>
      <c r="B6969" t="s">
        <v>25</v>
      </c>
      <c r="C6969">
        <v>1</v>
      </c>
      <c r="D6969">
        <v>4</v>
      </c>
      <c r="E6969">
        <v>4</v>
      </c>
      <c r="F6969" t="s">
        <v>23</v>
      </c>
      <c r="G6969" t="s">
        <v>11</v>
      </c>
      <c r="H6969" s="1">
        <v>45168</v>
      </c>
    </row>
    <row r="6970" spans="1:8" x14ac:dyDescent="0.25">
      <c r="A6970" t="s">
        <v>6991</v>
      </c>
      <c r="B6970" t="s">
        <v>65</v>
      </c>
      <c r="C6970">
        <v>5</v>
      </c>
      <c r="D6970">
        <v>1.5</v>
      </c>
      <c r="E6970">
        <v>7.5</v>
      </c>
      <c r="F6970" t="s">
        <v>23</v>
      </c>
      <c r="H6970" s="1">
        <v>44987</v>
      </c>
    </row>
    <row r="6971" spans="1:8" x14ac:dyDescent="0.25">
      <c r="A6971" t="s">
        <v>6992</v>
      </c>
      <c r="B6971" t="s">
        <v>25</v>
      </c>
      <c r="C6971">
        <v>5</v>
      </c>
      <c r="D6971">
        <v>4</v>
      </c>
      <c r="E6971">
        <v>20</v>
      </c>
      <c r="F6971" t="s">
        <v>21</v>
      </c>
      <c r="H6971" s="1">
        <v>45154</v>
      </c>
    </row>
    <row r="6972" spans="1:8" x14ac:dyDescent="0.25">
      <c r="A6972" t="s">
        <v>6993</v>
      </c>
      <c r="B6972" t="s">
        <v>18</v>
      </c>
      <c r="C6972">
        <v>1</v>
      </c>
      <c r="D6972">
        <v>5</v>
      </c>
      <c r="E6972">
        <v>5</v>
      </c>
      <c r="G6972" t="s">
        <v>11</v>
      </c>
      <c r="H6972" s="1">
        <v>45023</v>
      </c>
    </row>
    <row r="6973" spans="1:8" x14ac:dyDescent="0.25">
      <c r="A6973" t="s">
        <v>6994</v>
      </c>
      <c r="B6973" t="s">
        <v>39</v>
      </c>
      <c r="C6973">
        <v>5</v>
      </c>
      <c r="D6973">
        <v>3</v>
      </c>
      <c r="E6973">
        <v>15</v>
      </c>
      <c r="F6973" t="s">
        <v>10</v>
      </c>
      <c r="G6973" t="s">
        <v>15</v>
      </c>
      <c r="H6973" s="1">
        <v>45252</v>
      </c>
    </row>
    <row r="6974" spans="1:8" x14ac:dyDescent="0.25">
      <c r="A6974" t="s">
        <v>6995</v>
      </c>
      <c r="B6974" t="s">
        <v>39</v>
      </c>
      <c r="C6974">
        <v>2</v>
      </c>
      <c r="D6974">
        <v>3</v>
      </c>
      <c r="E6974">
        <v>6</v>
      </c>
      <c r="F6974" t="s">
        <v>14</v>
      </c>
      <c r="G6974" t="s">
        <v>11</v>
      </c>
      <c r="H6974" s="1">
        <v>45232</v>
      </c>
    </row>
    <row r="6975" spans="1:8" x14ac:dyDescent="0.25">
      <c r="A6975" t="s">
        <v>6996</v>
      </c>
      <c r="B6975" t="s">
        <v>39</v>
      </c>
      <c r="C6975">
        <v>2</v>
      </c>
      <c r="D6975">
        <v>3</v>
      </c>
      <c r="E6975">
        <v>6</v>
      </c>
      <c r="F6975" t="s">
        <v>23</v>
      </c>
      <c r="G6975" t="s">
        <v>15</v>
      </c>
      <c r="H6975" s="1">
        <v>45269</v>
      </c>
    </row>
    <row r="6976" spans="1:8" x14ac:dyDescent="0.25">
      <c r="A6976" t="s">
        <v>6997</v>
      </c>
      <c r="B6976" t="s">
        <v>28</v>
      </c>
      <c r="C6976">
        <v>1</v>
      </c>
      <c r="D6976">
        <v>4</v>
      </c>
      <c r="E6976">
        <v>4</v>
      </c>
      <c r="F6976" t="s">
        <v>14</v>
      </c>
      <c r="G6976" t="s">
        <v>11</v>
      </c>
      <c r="H6976" t="s">
        <v>21</v>
      </c>
    </row>
    <row r="6977" spans="1:8" x14ac:dyDescent="0.25">
      <c r="A6977" t="s">
        <v>6998</v>
      </c>
      <c r="B6977" t="s">
        <v>28</v>
      </c>
      <c r="C6977">
        <v>1</v>
      </c>
      <c r="D6977">
        <v>4</v>
      </c>
      <c r="E6977">
        <v>4</v>
      </c>
      <c r="F6977" t="s">
        <v>14</v>
      </c>
      <c r="G6977" t="s">
        <v>11</v>
      </c>
      <c r="H6977" s="1">
        <v>45028</v>
      </c>
    </row>
    <row r="6978" spans="1:8" x14ac:dyDescent="0.25">
      <c r="A6978" t="s">
        <v>6999</v>
      </c>
      <c r="B6978" t="s">
        <v>17</v>
      </c>
      <c r="C6978">
        <v>3</v>
      </c>
      <c r="D6978">
        <v>1</v>
      </c>
      <c r="E6978">
        <v>3</v>
      </c>
      <c r="F6978" t="s">
        <v>10</v>
      </c>
      <c r="G6978" t="s">
        <v>21</v>
      </c>
      <c r="H6978" s="1">
        <v>44963</v>
      </c>
    </row>
    <row r="6979" spans="1:8" x14ac:dyDescent="0.25">
      <c r="A6979" t="s">
        <v>7000</v>
      </c>
      <c r="B6979" t="s">
        <v>9</v>
      </c>
      <c r="C6979">
        <v>5</v>
      </c>
      <c r="D6979">
        <v>2</v>
      </c>
      <c r="E6979">
        <v>10</v>
      </c>
      <c r="G6979" t="s">
        <v>15</v>
      </c>
      <c r="H6979" s="1">
        <v>45109</v>
      </c>
    </row>
    <row r="6980" spans="1:8" x14ac:dyDescent="0.25">
      <c r="A6980" t="s">
        <v>7001</v>
      </c>
      <c r="B6980" t="s">
        <v>28</v>
      </c>
      <c r="C6980">
        <v>4</v>
      </c>
      <c r="D6980">
        <v>4</v>
      </c>
      <c r="E6980">
        <v>16</v>
      </c>
      <c r="F6980" t="s">
        <v>14</v>
      </c>
      <c r="G6980" t="s">
        <v>11</v>
      </c>
      <c r="H6980" s="1">
        <v>44928</v>
      </c>
    </row>
    <row r="6981" spans="1:8" x14ac:dyDescent="0.25">
      <c r="A6981" t="s">
        <v>7002</v>
      </c>
      <c r="B6981" t="s">
        <v>9</v>
      </c>
      <c r="C6981">
        <v>3</v>
      </c>
      <c r="D6981">
        <v>2</v>
      </c>
      <c r="E6981">
        <v>6</v>
      </c>
      <c r="G6981" t="s">
        <v>11</v>
      </c>
      <c r="H6981" s="1">
        <v>45077</v>
      </c>
    </row>
    <row r="6982" spans="1:8" x14ac:dyDescent="0.25">
      <c r="A6982" t="s">
        <v>7003</v>
      </c>
      <c r="B6982" t="s">
        <v>39</v>
      </c>
      <c r="C6982">
        <v>3</v>
      </c>
      <c r="D6982">
        <v>3</v>
      </c>
      <c r="E6982">
        <v>9</v>
      </c>
      <c r="F6982" t="s">
        <v>21</v>
      </c>
      <c r="H6982" s="1">
        <v>45168</v>
      </c>
    </row>
    <row r="6983" spans="1:8" x14ac:dyDescent="0.25">
      <c r="A6983" t="s">
        <v>7004</v>
      </c>
      <c r="B6983" t="s">
        <v>28</v>
      </c>
      <c r="C6983">
        <v>4</v>
      </c>
      <c r="D6983">
        <v>4</v>
      </c>
      <c r="E6983">
        <v>16</v>
      </c>
      <c r="H6983" s="1">
        <v>45035</v>
      </c>
    </row>
    <row r="6984" spans="1:8" x14ac:dyDescent="0.25">
      <c r="A6984" t="s">
        <v>7005</v>
      </c>
      <c r="B6984" t="s">
        <v>25</v>
      </c>
      <c r="C6984">
        <v>2</v>
      </c>
      <c r="D6984">
        <v>4</v>
      </c>
      <c r="E6984">
        <v>8</v>
      </c>
      <c r="F6984" t="s">
        <v>23</v>
      </c>
      <c r="G6984" t="s">
        <v>11</v>
      </c>
      <c r="H6984" s="1">
        <v>44948</v>
      </c>
    </row>
    <row r="6985" spans="1:8" x14ac:dyDescent="0.25">
      <c r="A6985" t="s">
        <v>7006</v>
      </c>
      <c r="B6985" t="s">
        <v>20</v>
      </c>
      <c r="C6985">
        <v>4</v>
      </c>
      <c r="D6985">
        <v>5</v>
      </c>
      <c r="E6985">
        <v>20</v>
      </c>
      <c r="F6985" t="s">
        <v>10</v>
      </c>
      <c r="G6985" t="s">
        <v>11</v>
      </c>
      <c r="H6985" s="1">
        <v>45164</v>
      </c>
    </row>
    <row r="6986" spans="1:8" x14ac:dyDescent="0.25">
      <c r="A6986" t="s">
        <v>7007</v>
      </c>
      <c r="B6986" t="s">
        <v>39</v>
      </c>
      <c r="C6986">
        <v>2</v>
      </c>
      <c r="D6986">
        <v>3</v>
      </c>
      <c r="E6986">
        <v>6</v>
      </c>
      <c r="F6986" t="s">
        <v>23</v>
      </c>
      <c r="G6986" t="s">
        <v>15</v>
      </c>
      <c r="H6986" s="1">
        <v>45070</v>
      </c>
    </row>
    <row r="6987" spans="1:8" x14ac:dyDescent="0.25">
      <c r="A6987" t="s">
        <v>7008</v>
      </c>
      <c r="B6987" t="s">
        <v>65</v>
      </c>
      <c r="C6987">
        <v>2</v>
      </c>
      <c r="D6987">
        <v>1.5</v>
      </c>
      <c r="E6987">
        <v>3</v>
      </c>
      <c r="F6987" t="s">
        <v>23</v>
      </c>
      <c r="H6987" s="1">
        <v>45117</v>
      </c>
    </row>
    <row r="6988" spans="1:8" x14ac:dyDescent="0.25">
      <c r="A6988" t="s">
        <v>7009</v>
      </c>
      <c r="B6988" t="s">
        <v>9</v>
      </c>
      <c r="C6988">
        <v>4</v>
      </c>
      <c r="D6988">
        <v>2</v>
      </c>
      <c r="E6988">
        <v>8</v>
      </c>
      <c r="F6988" t="s">
        <v>14</v>
      </c>
      <c r="G6988" t="s">
        <v>15</v>
      </c>
      <c r="H6988" s="1">
        <v>45112</v>
      </c>
    </row>
    <row r="6989" spans="1:8" x14ac:dyDescent="0.25">
      <c r="A6989" t="s">
        <v>7010</v>
      </c>
      <c r="B6989" t="s">
        <v>65</v>
      </c>
      <c r="C6989">
        <v>3</v>
      </c>
      <c r="D6989">
        <v>1.5</v>
      </c>
      <c r="E6989">
        <v>4.5</v>
      </c>
      <c r="G6989" t="s">
        <v>11</v>
      </c>
      <c r="H6989" s="1">
        <v>45134</v>
      </c>
    </row>
    <row r="6990" spans="1:8" x14ac:dyDescent="0.25">
      <c r="A6990" t="s">
        <v>7011</v>
      </c>
      <c r="B6990" t="s">
        <v>18</v>
      </c>
      <c r="C6990">
        <v>3</v>
      </c>
      <c r="D6990">
        <v>3</v>
      </c>
      <c r="E6990">
        <v>9</v>
      </c>
      <c r="H6990" s="1">
        <v>45253</v>
      </c>
    </row>
    <row r="6991" spans="1:8" x14ac:dyDescent="0.25">
      <c r="A6991" t="s">
        <v>7012</v>
      </c>
      <c r="B6991" t="s">
        <v>13</v>
      </c>
      <c r="C6991">
        <v>3</v>
      </c>
      <c r="D6991">
        <v>3</v>
      </c>
      <c r="E6991">
        <v>9</v>
      </c>
      <c r="F6991" t="s">
        <v>21</v>
      </c>
      <c r="G6991" t="s">
        <v>15</v>
      </c>
      <c r="H6991" s="1">
        <v>45002</v>
      </c>
    </row>
    <row r="6992" spans="1:8" x14ac:dyDescent="0.25">
      <c r="A6992" t="s">
        <v>7013</v>
      </c>
      <c r="B6992" t="s">
        <v>28</v>
      </c>
      <c r="C6992">
        <v>1</v>
      </c>
      <c r="D6992">
        <v>4</v>
      </c>
      <c r="E6992">
        <v>4</v>
      </c>
      <c r="F6992" t="s">
        <v>23</v>
      </c>
      <c r="G6992" t="s">
        <v>15</v>
      </c>
      <c r="H6992" s="1">
        <v>45032</v>
      </c>
    </row>
    <row r="6993" spans="1:8" x14ac:dyDescent="0.25">
      <c r="A6993" t="s">
        <v>7014</v>
      </c>
      <c r="B6993" t="s">
        <v>9</v>
      </c>
      <c r="C6993">
        <v>1</v>
      </c>
      <c r="D6993">
        <v>2</v>
      </c>
      <c r="E6993">
        <v>2</v>
      </c>
      <c r="G6993" t="s">
        <v>15</v>
      </c>
      <c r="H6993" s="1">
        <v>45093</v>
      </c>
    </row>
    <row r="6994" spans="1:8" x14ac:dyDescent="0.25">
      <c r="A6994" t="s">
        <v>7015</v>
      </c>
      <c r="B6994" t="s">
        <v>65</v>
      </c>
      <c r="C6994">
        <v>3</v>
      </c>
      <c r="E6994">
        <v>4.5</v>
      </c>
      <c r="G6994" t="s">
        <v>11</v>
      </c>
      <c r="H6994" s="1">
        <v>45216</v>
      </c>
    </row>
    <row r="6995" spans="1:8" x14ac:dyDescent="0.25">
      <c r="A6995" t="s">
        <v>7016</v>
      </c>
      <c r="B6995" t="s">
        <v>39</v>
      </c>
      <c r="C6995">
        <v>2</v>
      </c>
      <c r="D6995">
        <v>3</v>
      </c>
      <c r="E6995">
        <v>6</v>
      </c>
      <c r="F6995" t="s">
        <v>10</v>
      </c>
      <c r="H6995" s="1">
        <v>45084</v>
      </c>
    </row>
    <row r="6996" spans="1:8" x14ac:dyDescent="0.25">
      <c r="A6996" t="s">
        <v>7017</v>
      </c>
      <c r="B6996" t="s">
        <v>13</v>
      </c>
      <c r="C6996">
        <v>1</v>
      </c>
      <c r="D6996">
        <v>3</v>
      </c>
      <c r="E6996">
        <v>3</v>
      </c>
      <c r="F6996" t="s">
        <v>23</v>
      </c>
      <c r="G6996" t="s">
        <v>15</v>
      </c>
      <c r="H6996" s="1">
        <v>45205</v>
      </c>
    </row>
    <row r="6997" spans="1:8" x14ac:dyDescent="0.25">
      <c r="A6997" t="s">
        <v>7018</v>
      </c>
      <c r="B6997" t="s">
        <v>17</v>
      </c>
      <c r="C6997">
        <v>4</v>
      </c>
      <c r="D6997">
        <v>1</v>
      </c>
      <c r="E6997">
        <v>4</v>
      </c>
      <c r="G6997" t="s">
        <v>15</v>
      </c>
      <c r="H6997" s="1">
        <v>45126</v>
      </c>
    </row>
    <row r="6998" spans="1:8" x14ac:dyDescent="0.25">
      <c r="A6998" t="s">
        <v>7019</v>
      </c>
      <c r="B6998" t="s">
        <v>9</v>
      </c>
      <c r="C6998">
        <v>1</v>
      </c>
      <c r="D6998">
        <v>2</v>
      </c>
      <c r="E6998">
        <v>2</v>
      </c>
      <c r="F6998" t="s">
        <v>14</v>
      </c>
      <c r="G6998" t="s">
        <v>11</v>
      </c>
      <c r="H6998" s="1">
        <v>44995</v>
      </c>
    </row>
    <row r="6999" spans="1:8" x14ac:dyDescent="0.25">
      <c r="A6999" t="s">
        <v>7020</v>
      </c>
      <c r="B6999" t="s">
        <v>39</v>
      </c>
      <c r="C6999">
        <v>1</v>
      </c>
      <c r="D6999">
        <v>3</v>
      </c>
      <c r="E6999">
        <v>3</v>
      </c>
      <c r="G6999" t="s">
        <v>11</v>
      </c>
      <c r="H6999" s="1">
        <v>45159</v>
      </c>
    </row>
    <row r="7000" spans="1:8" x14ac:dyDescent="0.25">
      <c r="A7000" t="s">
        <v>7021</v>
      </c>
      <c r="B7000" t="s">
        <v>39</v>
      </c>
      <c r="C7000">
        <v>3</v>
      </c>
      <c r="D7000">
        <v>3</v>
      </c>
      <c r="E7000">
        <v>9</v>
      </c>
      <c r="F7000" t="s">
        <v>14</v>
      </c>
      <c r="G7000" t="s">
        <v>15</v>
      </c>
      <c r="H7000" t="s">
        <v>21</v>
      </c>
    </row>
    <row r="7001" spans="1:8" x14ac:dyDescent="0.25">
      <c r="A7001" t="s">
        <v>7022</v>
      </c>
      <c r="B7001" t="s">
        <v>20</v>
      </c>
      <c r="C7001">
        <v>3</v>
      </c>
      <c r="D7001">
        <v>5</v>
      </c>
      <c r="E7001">
        <v>15</v>
      </c>
      <c r="F7001" t="s">
        <v>14</v>
      </c>
      <c r="H7001" s="1">
        <v>45222</v>
      </c>
    </row>
    <row r="7002" spans="1:8" x14ac:dyDescent="0.25">
      <c r="A7002" t="s">
        <v>7023</v>
      </c>
      <c r="B7002" t="s">
        <v>9</v>
      </c>
      <c r="C7002">
        <v>3</v>
      </c>
      <c r="D7002">
        <v>2</v>
      </c>
      <c r="F7002" t="s">
        <v>14</v>
      </c>
      <c r="G7002" t="s">
        <v>15</v>
      </c>
      <c r="H7002" s="1">
        <v>45224</v>
      </c>
    </row>
    <row r="7003" spans="1:8" x14ac:dyDescent="0.25">
      <c r="A7003" t="s">
        <v>7024</v>
      </c>
      <c r="B7003" t="s">
        <v>39</v>
      </c>
      <c r="C7003">
        <v>4</v>
      </c>
      <c r="D7003">
        <v>3</v>
      </c>
      <c r="E7003">
        <v>12</v>
      </c>
      <c r="F7003" t="s">
        <v>23</v>
      </c>
      <c r="G7003" t="s">
        <v>11</v>
      </c>
      <c r="H7003" s="1">
        <v>45068</v>
      </c>
    </row>
    <row r="7004" spans="1:8" x14ac:dyDescent="0.25">
      <c r="A7004" t="s">
        <v>7025</v>
      </c>
      <c r="B7004" t="s">
        <v>20</v>
      </c>
      <c r="C7004">
        <v>2</v>
      </c>
      <c r="D7004">
        <v>5</v>
      </c>
      <c r="E7004">
        <v>10</v>
      </c>
      <c r="F7004" t="s">
        <v>14</v>
      </c>
      <c r="G7004" t="s">
        <v>11</v>
      </c>
      <c r="H7004" s="1">
        <v>44992</v>
      </c>
    </row>
    <row r="7005" spans="1:8" x14ac:dyDescent="0.25">
      <c r="A7005" t="s">
        <v>7026</v>
      </c>
      <c r="B7005" t="s">
        <v>13</v>
      </c>
      <c r="C7005">
        <v>5</v>
      </c>
      <c r="D7005">
        <v>3</v>
      </c>
      <c r="E7005">
        <v>15</v>
      </c>
      <c r="F7005" t="s">
        <v>10</v>
      </c>
      <c r="G7005" t="s">
        <v>11</v>
      </c>
      <c r="H7005" s="1">
        <v>45096</v>
      </c>
    </row>
    <row r="7006" spans="1:8" x14ac:dyDescent="0.25">
      <c r="A7006" t="s">
        <v>7027</v>
      </c>
      <c r="C7006">
        <v>3</v>
      </c>
      <c r="D7006">
        <v>4</v>
      </c>
      <c r="E7006">
        <v>12</v>
      </c>
      <c r="F7006" t="s">
        <v>23</v>
      </c>
      <c r="G7006" t="s">
        <v>11</v>
      </c>
      <c r="H7006" s="1">
        <v>45166</v>
      </c>
    </row>
    <row r="7007" spans="1:8" x14ac:dyDescent="0.25">
      <c r="A7007" t="s">
        <v>7028</v>
      </c>
      <c r="B7007" t="s">
        <v>17</v>
      </c>
      <c r="C7007">
        <v>2</v>
      </c>
      <c r="D7007">
        <v>1</v>
      </c>
      <c r="E7007">
        <v>2</v>
      </c>
      <c r="F7007" t="s">
        <v>10</v>
      </c>
      <c r="G7007" t="s">
        <v>11</v>
      </c>
      <c r="H7007" s="1">
        <v>45276</v>
      </c>
    </row>
    <row r="7008" spans="1:8" x14ac:dyDescent="0.25">
      <c r="A7008" t="s">
        <v>7029</v>
      </c>
      <c r="B7008" t="s">
        <v>39</v>
      </c>
      <c r="C7008">
        <v>3</v>
      </c>
      <c r="D7008">
        <v>3</v>
      </c>
      <c r="E7008">
        <v>9</v>
      </c>
      <c r="F7008" t="s">
        <v>23</v>
      </c>
      <c r="H7008" s="1">
        <v>45196</v>
      </c>
    </row>
    <row r="7009" spans="1:8" x14ac:dyDescent="0.25">
      <c r="A7009" t="s">
        <v>7030</v>
      </c>
      <c r="B7009" t="s">
        <v>17</v>
      </c>
      <c r="C7009">
        <v>1</v>
      </c>
      <c r="D7009">
        <v>1</v>
      </c>
      <c r="E7009">
        <v>1</v>
      </c>
      <c r="F7009" t="s">
        <v>23</v>
      </c>
      <c r="G7009" t="s">
        <v>11</v>
      </c>
      <c r="H7009" s="1">
        <v>44989</v>
      </c>
    </row>
    <row r="7010" spans="1:8" x14ac:dyDescent="0.25">
      <c r="A7010" t="s">
        <v>7031</v>
      </c>
      <c r="B7010" t="s">
        <v>9</v>
      </c>
      <c r="C7010">
        <v>2</v>
      </c>
      <c r="D7010">
        <v>2</v>
      </c>
      <c r="E7010">
        <v>4</v>
      </c>
      <c r="F7010" t="s">
        <v>14</v>
      </c>
      <c r="G7010" t="s">
        <v>11</v>
      </c>
      <c r="H7010" s="1">
        <v>45145</v>
      </c>
    </row>
    <row r="7011" spans="1:8" x14ac:dyDescent="0.25">
      <c r="A7011" t="s">
        <v>7032</v>
      </c>
      <c r="B7011" t="s">
        <v>21</v>
      </c>
      <c r="C7011">
        <v>3</v>
      </c>
      <c r="D7011">
        <v>5</v>
      </c>
      <c r="E7011">
        <v>15</v>
      </c>
      <c r="F7011" t="s">
        <v>10</v>
      </c>
      <c r="G7011" t="s">
        <v>15</v>
      </c>
    </row>
    <row r="7012" spans="1:8" x14ac:dyDescent="0.25">
      <c r="A7012" t="s">
        <v>7033</v>
      </c>
      <c r="B7012" t="s">
        <v>39</v>
      </c>
      <c r="C7012">
        <v>5</v>
      </c>
      <c r="D7012" t="s">
        <v>21</v>
      </c>
      <c r="E7012">
        <v>15</v>
      </c>
      <c r="F7012" t="s">
        <v>14</v>
      </c>
      <c r="G7012" t="s">
        <v>15</v>
      </c>
      <c r="H7012" s="1">
        <v>45016</v>
      </c>
    </row>
    <row r="7013" spans="1:8" x14ac:dyDescent="0.25">
      <c r="A7013" t="s">
        <v>7034</v>
      </c>
      <c r="B7013" t="s">
        <v>28</v>
      </c>
      <c r="C7013">
        <v>3</v>
      </c>
      <c r="D7013">
        <v>4</v>
      </c>
      <c r="E7013">
        <v>12</v>
      </c>
      <c r="F7013" t="s">
        <v>10</v>
      </c>
      <c r="G7013" t="s">
        <v>11</v>
      </c>
      <c r="H7013" s="1">
        <v>44936</v>
      </c>
    </row>
    <row r="7014" spans="1:8" x14ac:dyDescent="0.25">
      <c r="A7014" t="s">
        <v>7035</v>
      </c>
      <c r="B7014" t="s">
        <v>13</v>
      </c>
      <c r="C7014">
        <v>3</v>
      </c>
      <c r="D7014">
        <v>3</v>
      </c>
      <c r="E7014">
        <v>9</v>
      </c>
      <c r="F7014" t="s">
        <v>23</v>
      </c>
      <c r="G7014" t="s">
        <v>11</v>
      </c>
      <c r="H7014" s="1">
        <v>44945</v>
      </c>
    </row>
    <row r="7015" spans="1:8" x14ac:dyDescent="0.25">
      <c r="A7015" t="s">
        <v>7036</v>
      </c>
      <c r="B7015" t="s">
        <v>65</v>
      </c>
      <c r="C7015">
        <v>2</v>
      </c>
      <c r="D7015">
        <v>1.5</v>
      </c>
      <c r="E7015">
        <v>3</v>
      </c>
      <c r="F7015" t="s">
        <v>18</v>
      </c>
      <c r="G7015" t="s">
        <v>15</v>
      </c>
      <c r="H7015" s="1">
        <v>45105</v>
      </c>
    </row>
    <row r="7016" spans="1:8" x14ac:dyDescent="0.25">
      <c r="A7016" t="s">
        <v>7037</v>
      </c>
      <c r="B7016" t="s">
        <v>13</v>
      </c>
      <c r="C7016">
        <v>2</v>
      </c>
      <c r="D7016">
        <v>3</v>
      </c>
      <c r="E7016">
        <v>6</v>
      </c>
      <c r="F7016" t="s">
        <v>23</v>
      </c>
      <c r="H7016" s="1">
        <v>44995</v>
      </c>
    </row>
    <row r="7017" spans="1:8" x14ac:dyDescent="0.25">
      <c r="A7017" t="s">
        <v>7038</v>
      </c>
      <c r="B7017" t="s">
        <v>17</v>
      </c>
      <c r="C7017">
        <v>1</v>
      </c>
      <c r="D7017">
        <v>1</v>
      </c>
      <c r="E7017">
        <v>1</v>
      </c>
      <c r="F7017" t="s">
        <v>10</v>
      </c>
      <c r="G7017" t="s">
        <v>15</v>
      </c>
      <c r="H7017" s="1">
        <v>45186</v>
      </c>
    </row>
    <row r="7018" spans="1:8" x14ac:dyDescent="0.25">
      <c r="A7018" t="s">
        <v>7039</v>
      </c>
      <c r="B7018" t="s">
        <v>17</v>
      </c>
      <c r="C7018">
        <v>2</v>
      </c>
      <c r="D7018">
        <v>1</v>
      </c>
      <c r="E7018">
        <v>2</v>
      </c>
      <c r="F7018" t="s">
        <v>10</v>
      </c>
      <c r="G7018" t="s">
        <v>15</v>
      </c>
      <c r="H7018" s="1">
        <v>45138</v>
      </c>
    </row>
    <row r="7019" spans="1:8" x14ac:dyDescent="0.25">
      <c r="A7019" t="s">
        <v>7040</v>
      </c>
      <c r="B7019" t="s">
        <v>39</v>
      </c>
      <c r="C7019">
        <v>3</v>
      </c>
      <c r="D7019">
        <v>3</v>
      </c>
      <c r="E7019">
        <v>9</v>
      </c>
      <c r="F7019" t="s">
        <v>23</v>
      </c>
      <c r="G7019" t="s">
        <v>11</v>
      </c>
      <c r="H7019" s="1">
        <v>45123</v>
      </c>
    </row>
    <row r="7020" spans="1:8" x14ac:dyDescent="0.25">
      <c r="A7020" t="s">
        <v>7041</v>
      </c>
      <c r="B7020" t="s">
        <v>17</v>
      </c>
      <c r="C7020">
        <v>1</v>
      </c>
      <c r="D7020">
        <v>1</v>
      </c>
      <c r="E7020">
        <v>1</v>
      </c>
      <c r="F7020" t="s">
        <v>14</v>
      </c>
      <c r="H7020" s="1">
        <v>45269</v>
      </c>
    </row>
    <row r="7021" spans="1:8" x14ac:dyDescent="0.25">
      <c r="A7021" t="s">
        <v>7042</v>
      </c>
      <c r="B7021" t="s">
        <v>28</v>
      </c>
      <c r="C7021">
        <v>3</v>
      </c>
      <c r="D7021">
        <v>4</v>
      </c>
      <c r="E7021">
        <v>12</v>
      </c>
      <c r="F7021" t="s">
        <v>23</v>
      </c>
      <c r="G7021" t="s">
        <v>11</v>
      </c>
      <c r="H7021" s="1">
        <v>45167</v>
      </c>
    </row>
    <row r="7022" spans="1:8" x14ac:dyDescent="0.25">
      <c r="A7022" t="s">
        <v>7043</v>
      </c>
      <c r="B7022" t="s">
        <v>25</v>
      </c>
      <c r="C7022">
        <v>5</v>
      </c>
      <c r="D7022" t="s">
        <v>21</v>
      </c>
      <c r="E7022">
        <v>20</v>
      </c>
      <c r="G7022" t="s">
        <v>15</v>
      </c>
      <c r="H7022" s="1">
        <v>45255</v>
      </c>
    </row>
    <row r="7023" spans="1:8" x14ac:dyDescent="0.25">
      <c r="A7023" t="s">
        <v>7044</v>
      </c>
      <c r="B7023" t="s">
        <v>28</v>
      </c>
      <c r="C7023">
        <v>1</v>
      </c>
      <c r="D7023">
        <v>4</v>
      </c>
      <c r="E7023">
        <v>4</v>
      </c>
      <c r="G7023" t="s">
        <v>11</v>
      </c>
      <c r="H7023" s="1">
        <v>45194</v>
      </c>
    </row>
    <row r="7024" spans="1:8" x14ac:dyDescent="0.25">
      <c r="A7024" t="s">
        <v>7045</v>
      </c>
      <c r="B7024" t="s">
        <v>39</v>
      </c>
      <c r="C7024">
        <v>3</v>
      </c>
      <c r="E7024">
        <v>9</v>
      </c>
      <c r="F7024" t="s">
        <v>10</v>
      </c>
      <c r="G7024" t="s">
        <v>15</v>
      </c>
      <c r="H7024" s="1">
        <v>45289</v>
      </c>
    </row>
    <row r="7025" spans="1:8" x14ac:dyDescent="0.25">
      <c r="A7025" t="s">
        <v>7046</v>
      </c>
      <c r="B7025" t="s">
        <v>25</v>
      </c>
      <c r="C7025">
        <v>4</v>
      </c>
      <c r="D7025">
        <v>4</v>
      </c>
      <c r="E7025">
        <v>16</v>
      </c>
      <c r="G7025" t="s">
        <v>15</v>
      </c>
      <c r="H7025" s="1">
        <v>45256</v>
      </c>
    </row>
    <row r="7026" spans="1:8" x14ac:dyDescent="0.25">
      <c r="A7026" t="s">
        <v>7047</v>
      </c>
      <c r="B7026" t="s">
        <v>28</v>
      </c>
      <c r="C7026">
        <v>4</v>
      </c>
      <c r="D7026">
        <v>4</v>
      </c>
      <c r="E7026">
        <v>16</v>
      </c>
      <c r="F7026" t="s">
        <v>14</v>
      </c>
      <c r="G7026" t="s">
        <v>11</v>
      </c>
      <c r="H7026" s="1">
        <v>45237</v>
      </c>
    </row>
    <row r="7027" spans="1:8" x14ac:dyDescent="0.25">
      <c r="A7027" t="s">
        <v>7048</v>
      </c>
      <c r="B7027" t="s">
        <v>25</v>
      </c>
      <c r="C7027">
        <v>2</v>
      </c>
      <c r="D7027">
        <v>4</v>
      </c>
      <c r="E7027">
        <v>8</v>
      </c>
      <c r="G7027" t="s">
        <v>15</v>
      </c>
      <c r="H7027" s="1">
        <v>45233</v>
      </c>
    </row>
    <row r="7028" spans="1:8" x14ac:dyDescent="0.25">
      <c r="A7028" t="s">
        <v>7049</v>
      </c>
      <c r="B7028" t="s">
        <v>25</v>
      </c>
      <c r="C7028">
        <v>4</v>
      </c>
      <c r="D7028">
        <v>4</v>
      </c>
      <c r="E7028">
        <v>16</v>
      </c>
      <c r="F7028" t="s">
        <v>14</v>
      </c>
      <c r="G7028" t="s">
        <v>11</v>
      </c>
      <c r="H7028" s="1">
        <v>45050</v>
      </c>
    </row>
    <row r="7029" spans="1:8" x14ac:dyDescent="0.25">
      <c r="A7029" t="s">
        <v>7050</v>
      </c>
      <c r="B7029" t="s">
        <v>28</v>
      </c>
      <c r="C7029">
        <v>1</v>
      </c>
      <c r="D7029">
        <v>4</v>
      </c>
      <c r="E7029">
        <v>4</v>
      </c>
      <c r="F7029" t="s">
        <v>10</v>
      </c>
      <c r="H7029" s="1">
        <v>44942</v>
      </c>
    </row>
    <row r="7030" spans="1:8" x14ac:dyDescent="0.25">
      <c r="A7030" t="s">
        <v>7051</v>
      </c>
      <c r="B7030" t="s">
        <v>21</v>
      </c>
      <c r="C7030">
        <v>5</v>
      </c>
      <c r="D7030">
        <v>4</v>
      </c>
      <c r="E7030">
        <v>20</v>
      </c>
      <c r="F7030" t="s">
        <v>10</v>
      </c>
      <c r="G7030" t="s">
        <v>15</v>
      </c>
      <c r="H7030" s="1">
        <v>45030</v>
      </c>
    </row>
    <row r="7031" spans="1:8" x14ac:dyDescent="0.25">
      <c r="A7031" t="s">
        <v>7052</v>
      </c>
      <c r="B7031" t="s">
        <v>9</v>
      </c>
      <c r="D7031">
        <v>2</v>
      </c>
      <c r="E7031" t="s">
        <v>18</v>
      </c>
      <c r="F7031" t="s">
        <v>14</v>
      </c>
      <c r="H7031" s="1">
        <v>45285</v>
      </c>
    </row>
    <row r="7032" spans="1:8" x14ac:dyDescent="0.25">
      <c r="A7032" t="s">
        <v>7053</v>
      </c>
      <c r="B7032" t="s">
        <v>9</v>
      </c>
      <c r="C7032" t="s">
        <v>18</v>
      </c>
      <c r="D7032">
        <v>2</v>
      </c>
      <c r="E7032">
        <v>10</v>
      </c>
      <c r="F7032" t="s">
        <v>10</v>
      </c>
      <c r="H7032" s="1">
        <v>44936</v>
      </c>
    </row>
    <row r="7033" spans="1:8" x14ac:dyDescent="0.25">
      <c r="A7033" t="s">
        <v>7054</v>
      </c>
      <c r="B7033" t="s">
        <v>39</v>
      </c>
      <c r="C7033">
        <v>5</v>
      </c>
      <c r="D7033">
        <v>3</v>
      </c>
      <c r="E7033">
        <v>15</v>
      </c>
      <c r="F7033" t="s">
        <v>18</v>
      </c>
      <c r="H7033" s="1">
        <v>45015</v>
      </c>
    </row>
    <row r="7034" spans="1:8" x14ac:dyDescent="0.25">
      <c r="A7034" t="s">
        <v>7055</v>
      </c>
      <c r="B7034" t="s">
        <v>17</v>
      </c>
      <c r="C7034">
        <v>2</v>
      </c>
      <c r="D7034">
        <v>1</v>
      </c>
      <c r="E7034">
        <v>2</v>
      </c>
      <c r="F7034" t="s">
        <v>23</v>
      </c>
      <c r="G7034" t="s">
        <v>21</v>
      </c>
      <c r="H7034" s="1">
        <v>45009</v>
      </c>
    </row>
    <row r="7035" spans="1:8" x14ac:dyDescent="0.25">
      <c r="A7035" t="s">
        <v>7056</v>
      </c>
      <c r="B7035" t="s">
        <v>65</v>
      </c>
      <c r="C7035">
        <v>1</v>
      </c>
      <c r="D7035">
        <v>1.5</v>
      </c>
      <c r="E7035">
        <v>1.5</v>
      </c>
      <c r="F7035" t="s">
        <v>14</v>
      </c>
      <c r="H7035" s="1">
        <v>45034</v>
      </c>
    </row>
    <row r="7036" spans="1:8" x14ac:dyDescent="0.25">
      <c r="A7036" t="s">
        <v>7057</v>
      </c>
      <c r="B7036" t="s">
        <v>65</v>
      </c>
      <c r="C7036">
        <v>4</v>
      </c>
      <c r="D7036">
        <v>1.5</v>
      </c>
      <c r="E7036">
        <v>6</v>
      </c>
      <c r="F7036" t="s">
        <v>14</v>
      </c>
      <c r="G7036" t="s">
        <v>21</v>
      </c>
      <c r="H7036" s="1">
        <v>45179</v>
      </c>
    </row>
    <row r="7037" spans="1:8" x14ac:dyDescent="0.25">
      <c r="A7037" t="s">
        <v>7058</v>
      </c>
      <c r="B7037" t="s">
        <v>20</v>
      </c>
      <c r="C7037">
        <v>5</v>
      </c>
      <c r="E7037" t="s">
        <v>21</v>
      </c>
      <c r="F7037" t="s">
        <v>10</v>
      </c>
      <c r="G7037" t="s">
        <v>15</v>
      </c>
      <c r="H7037" s="1">
        <v>45161</v>
      </c>
    </row>
    <row r="7038" spans="1:8" x14ac:dyDescent="0.25">
      <c r="A7038" t="s">
        <v>7059</v>
      </c>
      <c r="B7038" t="s">
        <v>9</v>
      </c>
      <c r="C7038">
        <v>4</v>
      </c>
      <c r="D7038">
        <v>2</v>
      </c>
      <c r="E7038">
        <v>8</v>
      </c>
      <c r="F7038" t="s">
        <v>14</v>
      </c>
      <c r="H7038" s="1">
        <v>44932</v>
      </c>
    </row>
    <row r="7039" spans="1:8" x14ac:dyDescent="0.25">
      <c r="A7039" t="s">
        <v>7060</v>
      </c>
      <c r="B7039" t="s">
        <v>39</v>
      </c>
      <c r="C7039">
        <v>2</v>
      </c>
      <c r="D7039">
        <v>3</v>
      </c>
      <c r="E7039">
        <v>6</v>
      </c>
      <c r="F7039" t="s">
        <v>23</v>
      </c>
      <c r="G7039" t="s">
        <v>11</v>
      </c>
      <c r="H7039" s="1">
        <v>45053</v>
      </c>
    </row>
    <row r="7040" spans="1:8" x14ac:dyDescent="0.25">
      <c r="A7040" t="s">
        <v>7061</v>
      </c>
      <c r="B7040" t="s">
        <v>28</v>
      </c>
      <c r="C7040">
        <v>5</v>
      </c>
      <c r="D7040" t="s">
        <v>18</v>
      </c>
      <c r="E7040">
        <v>20</v>
      </c>
      <c r="F7040" t="s">
        <v>14</v>
      </c>
      <c r="G7040" t="s">
        <v>15</v>
      </c>
      <c r="H7040" s="1">
        <v>45013</v>
      </c>
    </row>
    <row r="7041" spans="1:8" x14ac:dyDescent="0.25">
      <c r="A7041" t="s">
        <v>7062</v>
      </c>
      <c r="B7041" t="s">
        <v>17</v>
      </c>
      <c r="C7041">
        <v>5</v>
      </c>
      <c r="D7041">
        <v>1</v>
      </c>
      <c r="E7041">
        <v>5</v>
      </c>
      <c r="H7041" s="1">
        <v>45272</v>
      </c>
    </row>
    <row r="7042" spans="1:8" x14ac:dyDescent="0.25">
      <c r="A7042" t="s">
        <v>7063</v>
      </c>
      <c r="B7042" t="s">
        <v>25</v>
      </c>
      <c r="C7042">
        <v>5</v>
      </c>
      <c r="D7042">
        <v>4</v>
      </c>
      <c r="E7042">
        <v>20</v>
      </c>
      <c r="F7042" t="s">
        <v>23</v>
      </c>
      <c r="G7042" t="s">
        <v>15</v>
      </c>
      <c r="H7042" s="1">
        <v>45025</v>
      </c>
    </row>
    <row r="7043" spans="1:8" x14ac:dyDescent="0.25">
      <c r="A7043" t="s">
        <v>7064</v>
      </c>
      <c r="B7043" t="s">
        <v>65</v>
      </c>
      <c r="C7043">
        <v>3</v>
      </c>
      <c r="D7043">
        <v>1.5</v>
      </c>
      <c r="E7043">
        <v>4.5</v>
      </c>
      <c r="F7043" t="s">
        <v>10</v>
      </c>
      <c r="G7043" t="s">
        <v>15</v>
      </c>
      <c r="H7043" s="1">
        <v>45145</v>
      </c>
    </row>
    <row r="7044" spans="1:8" x14ac:dyDescent="0.25">
      <c r="A7044" t="s">
        <v>7065</v>
      </c>
      <c r="B7044" t="s">
        <v>28</v>
      </c>
      <c r="C7044">
        <v>2</v>
      </c>
      <c r="D7044">
        <v>4</v>
      </c>
      <c r="E7044">
        <v>8</v>
      </c>
      <c r="G7044" t="s">
        <v>15</v>
      </c>
      <c r="H7044" s="1">
        <v>45022</v>
      </c>
    </row>
    <row r="7045" spans="1:8" x14ac:dyDescent="0.25">
      <c r="A7045" t="s">
        <v>7066</v>
      </c>
      <c r="B7045" t="s">
        <v>17</v>
      </c>
      <c r="C7045">
        <v>4</v>
      </c>
      <c r="D7045">
        <v>1</v>
      </c>
      <c r="E7045">
        <v>4</v>
      </c>
      <c r="F7045" t="s">
        <v>23</v>
      </c>
      <c r="H7045" s="1">
        <v>44993</v>
      </c>
    </row>
    <row r="7046" spans="1:8" x14ac:dyDescent="0.25">
      <c r="A7046" t="s">
        <v>7067</v>
      </c>
      <c r="B7046" t="s">
        <v>20</v>
      </c>
      <c r="C7046">
        <v>4</v>
      </c>
      <c r="D7046">
        <v>5</v>
      </c>
      <c r="E7046">
        <v>20</v>
      </c>
      <c r="F7046" t="s">
        <v>14</v>
      </c>
      <c r="H7046" s="1">
        <v>45171</v>
      </c>
    </row>
    <row r="7047" spans="1:8" x14ac:dyDescent="0.25">
      <c r="A7047" t="s">
        <v>7068</v>
      </c>
      <c r="B7047" t="s">
        <v>9</v>
      </c>
      <c r="C7047">
        <v>5</v>
      </c>
      <c r="D7047">
        <v>2</v>
      </c>
      <c r="E7047">
        <v>10</v>
      </c>
      <c r="F7047" t="s">
        <v>14</v>
      </c>
      <c r="G7047" t="s">
        <v>15</v>
      </c>
      <c r="H7047" s="1">
        <v>45145</v>
      </c>
    </row>
    <row r="7048" spans="1:8" x14ac:dyDescent="0.25">
      <c r="A7048" t="s">
        <v>7069</v>
      </c>
      <c r="B7048" t="s">
        <v>20</v>
      </c>
      <c r="C7048">
        <v>3</v>
      </c>
      <c r="D7048">
        <v>5</v>
      </c>
      <c r="E7048">
        <v>15</v>
      </c>
      <c r="F7048" t="s">
        <v>10</v>
      </c>
      <c r="G7048" t="s">
        <v>15</v>
      </c>
      <c r="H7048" s="1">
        <v>45129</v>
      </c>
    </row>
    <row r="7049" spans="1:8" x14ac:dyDescent="0.25">
      <c r="A7049" t="s">
        <v>7070</v>
      </c>
      <c r="B7049" t="s">
        <v>13</v>
      </c>
      <c r="C7049">
        <v>3</v>
      </c>
      <c r="D7049">
        <v>3</v>
      </c>
      <c r="E7049">
        <v>9</v>
      </c>
      <c r="F7049" t="s">
        <v>10</v>
      </c>
      <c r="G7049" t="s">
        <v>11</v>
      </c>
    </row>
    <row r="7050" spans="1:8" x14ac:dyDescent="0.25">
      <c r="A7050" t="s">
        <v>7071</v>
      </c>
      <c r="B7050" t="s">
        <v>21</v>
      </c>
      <c r="D7050">
        <v>1</v>
      </c>
      <c r="E7050">
        <v>5</v>
      </c>
      <c r="F7050" t="s">
        <v>14</v>
      </c>
      <c r="H7050" s="1">
        <v>45205</v>
      </c>
    </row>
    <row r="7051" spans="1:8" x14ac:dyDescent="0.25">
      <c r="A7051" t="s">
        <v>7072</v>
      </c>
      <c r="B7051" t="s">
        <v>20</v>
      </c>
      <c r="C7051">
        <v>1</v>
      </c>
      <c r="D7051">
        <v>5</v>
      </c>
      <c r="E7051">
        <v>5</v>
      </c>
      <c r="F7051" t="s">
        <v>23</v>
      </c>
      <c r="H7051" s="1">
        <v>45089</v>
      </c>
    </row>
    <row r="7052" spans="1:8" x14ac:dyDescent="0.25">
      <c r="A7052" t="s">
        <v>7073</v>
      </c>
      <c r="B7052" t="s">
        <v>39</v>
      </c>
      <c r="C7052">
        <v>2</v>
      </c>
      <c r="D7052">
        <v>3</v>
      </c>
      <c r="E7052">
        <v>6</v>
      </c>
      <c r="F7052" t="s">
        <v>10</v>
      </c>
      <c r="G7052" t="s">
        <v>15</v>
      </c>
      <c r="H7052" s="1">
        <v>45259</v>
      </c>
    </row>
    <row r="7053" spans="1:8" x14ac:dyDescent="0.25">
      <c r="A7053" t="s">
        <v>7074</v>
      </c>
      <c r="B7053" t="s">
        <v>20</v>
      </c>
      <c r="C7053">
        <v>2</v>
      </c>
      <c r="D7053">
        <v>5</v>
      </c>
      <c r="E7053">
        <v>10</v>
      </c>
      <c r="G7053" t="s">
        <v>15</v>
      </c>
      <c r="H7053" s="1">
        <v>45249</v>
      </c>
    </row>
    <row r="7054" spans="1:8" x14ac:dyDescent="0.25">
      <c r="A7054" t="s">
        <v>7075</v>
      </c>
      <c r="B7054" t="s">
        <v>20</v>
      </c>
      <c r="C7054">
        <v>5</v>
      </c>
      <c r="D7054">
        <v>5</v>
      </c>
      <c r="E7054">
        <v>25</v>
      </c>
      <c r="F7054" t="s">
        <v>14</v>
      </c>
      <c r="G7054" t="s">
        <v>15</v>
      </c>
      <c r="H7054" s="1">
        <v>45257</v>
      </c>
    </row>
    <row r="7055" spans="1:8" x14ac:dyDescent="0.25">
      <c r="A7055" t="s">
        <v>7076</v>
      </c>
      <c r="B7055" t="s">
        <v>9</v>
      </c>
      <c r="C7055">
        <v>3</v>
      </c>
      <c r="D7055">
        <v>2</v>
      </c>
      <c r="E7055">
        <v>6</v>
      </c>
      <c r="F7055" t="s">
        <v>10</v>
      </c>
      <c r="H7055" s="1">
        <v>45184</v>
      </c>
    </row>
    <row r="7056" spans="1:8" x14ac:dyDescent="0.25">
      <c r="A7056" t="s">
        <v>7077</v>
      </c>
      <c r="B7056" t="s">
        <v>9</v>
      </c>
      <c r="C7056">
        <v>1</v>
      </c>
      <c r="D7056">
        <v>2</v>
      </c>
      <c r="E7056">
        <v>2</v>
      </c>
      <c r="F7056" t="s">
        <v>10</v>
      </c>
      <c r="G7056" t="s">
        <v>21</v>
      </c>
      <c r="H7056" s="1">
        <v>45179</v>
      </c>
    </row>
    <row r="7057" spans="1:8" x14ac:dyDescent="0.25">
      <c r="A7057" t="s">
        <v>7078</v>
      </c>
      <c r="B7057" t="s">
        <v>17</v>
      </c>
      <c r="C7057">
        <v>4</v>
      </c>
      <c r="D7057">
        <v>1</v>
      </c>
      <c r="E7057">
        <v>4</v>
      </c>
      <c r="F7057" t="s">
        <v>14</v>
      </c>
      <c r="G7057" t="s">
        <v>11</v>
      </c>
      <c r="H7057" s="1">
        <v>44998</v>
      </c>
    </row>
    <row r="7058" spans="1:8" x14ac:dyDescent="0.25">
      <c r="A7058" t="s">
        <v>7079</v>
      </c>
      <c r="B7058" t="s">
        <v>25</v>
      </c>
      <c r="C7058">
        <v>1</v>
      </c>
      <c r="D7058">
        <v>4</v>
      </c>
      <c r="E7058">
        <v>4</v>
      </c>
      <c r="F7058" t="s">
        <v>10</v>
      </c>
      <c r="H7058" s="1">
        <v>45020</v>
      </c>
    </row>
    <row r="7059" spans="1:8" x14ac:dyDescent="0.25">
      <c r="A7059" t="s">
        <v>7080</v>
      </c>
      <c r="B7059" t="s">
        <v>18</v>
      </c>
      <c r="C7059">
        <v>2</v>
      </c>
      <c r="D7059">
        <v>1.5</v>
      </c>
      <c r="E7059">
        <v>3</v>
      </c>
      <c r="G7059" t="s">
        <v>15</v>
      </c>
      <c r="H7059" s="1">
        <v>44958</v>
      </c>
    </row>
    <row r="7060" spans="1:8" x14ac:dyDescent="0.25">
      <c r="A7060" t="s">
        <v>7081</v>
      </c>
      <c r="B7060" t="s">
        <v>25</v>
      </c>
      <c r="C7060">
        <v>4</v>
      </c>
      <c r="D7060">
        <v>4</v>
      </c>
      <c r="E7060">
        <v>16</v>
      </c>
      <c r="F7060" t="s">
        <v>23</v>
      </c>
      <c r="H7060" s="1">
        <v>45091</v>
      </c>
    </row>
    <row r="7061" spans="1:8" x14ac:dyDescent="0.25">
      <c r="A7061" t="s">
        <v>7082</v>
      </c>
      <c r="B7061" t="s">
        <v>25</v>
      </c>
      <c r="C7061">
        <v>4</v>
      </c>
      <c r="D7061">
        <v>4</v>
      </c>
      <c r="E7061">
        <v>16</v>
      </c>
      <c r="F7061" t="s">
        <v>10</v>
      </c>
      <c r="H7061" s="1">
        <v>45105</v>
      </c>
    </row>
    <row r="7062" spans="1:8" x14ac:dyDescent="0.25">
      <c r="A7062" t="s">
        <v>7083</v>
      </c>
      <c r="B7062" t="s">
        <v>20</v>
      </c>
      <c r="C7062">
        <v>1</v>
      </c>
      <c r="D7062">
        <v>5</v>
      </c>
      <c r="E7062">
        <v>5</v>
      </c>
      <c r="F7062" t="s">
        <v>10</v>
      </c>
      <c r="G7062" t="s">
        <v>11</v>
      </c>
      <c r="H7062" s="1">
        <v>45131</v>
      </c>
    </row>
    <row r="7063" spans="1:8" x14ac:dyDescent="0.25">
      <c r="A7063" t="s">
        <v>7084</v>
      </c>
      <c r="B7063" t="s">
        <v>65</v>
      </c>
      <c r="C7063">
        <v>4</v>
      </c>
      <c r="D7063">
        <v>1.5</v>
      </c>
      <c r="E7063">
        <v>6</v>
      </c>
      <c r="F7063" t="s">
        <v>14</v>
      </c>
      <c r="G7063" t="s">
        <v>11</v>
      </c>
      <c r="H7063" s="1">
        <v>45160</v>
      </c>
    </row>
    <row r="7064" spans="1:8" x14ac:dyDescent="0.25">
      <c r="A7064" t="s">
        <v>7085</v>
      </c>
      <c r="B7064" t="s">
        <v>17</v>
      </c>
      <c r="C7064">
        <v>3</v>
      </c>
      <c r="D7064">
        <v>1</v>
      </c>
      <c r="E7064">
        <v>3</v>
      </c>
      <c r="F7064" t="s">
        <v>10</v>
      </c>
      <c r="H7064" s="1">
        <v>45253</v>
      </c>
    </row>
    <row r="7065" spans="1:8" x14ac:dyDescent="0.25">
      <c r="A7065" t="s">
        <v>7086</v>
      </c>
      <c r="B7065" t="s">
        <v>20</v>
      </c>
      <c r="C7065">
        <v>4</v>
      </c>
      <c r="D7065">
        <v>5</v>
      </c>
      <c r="E7065">
        <v>20</v>
      </c>
      <c r="F7065" t="s">
        <v>23</v>
      </c>
      <c r="G7065" t="s">
        <v>15</v>
      </c>
      <c r="H7065" s="1">
        <v>45015</v>
      </c>
    </row>
    <row r="7066" spans="1:8" x14ac:dyDescent="0.25">
      <c r="A7066" t="s">
        <v>7087</v>
      </c>
      <c r="B7066" t="s">
        <v>17</v>
      </c>
      <c r="C7066">
        <v>5</v>
      </c>
      <c r="D7066">
        <v>1</v>
      </c>
      <c r="E7066">
        <v>5</v>
      </c>
      <c r="F7066" t="s">
        <v>14</v>
      </c>
      <c r="G7066" t="s">
        <v>15</v>
      </c>
      <c r="H7066" s="1">
        <v>45019</v>
      </c>
    </row>
    <row r="7067" spans="1:8" x14ac:dyDescent="0.25">
      <c r="A7067" t="s">
        <v>7088</v>
      </c>
      <c r="B7067" t="s">
        <v>13</v>
      </c>
      <c r="C7067">
        <v>5</v>
      </c>
      <c r="D7067">
        <v>3</v>
      </c>
      <c r="E7067">
        <v>15</v>
      </c>
      <c r="F7067" t="s">
        <v>23</v>
      </c>
      <c r="H7067" s="1">
        <v>45262</v>
      </c>
    </row>
    <row r="7068" spans="1:8" x14ac:dyDescent="0.25">
      <c r="A7068" t="s">
        <v>7089</v>
      </c>
      <c r="B7068" t="s">
        <v>13</v>
      </c>
      <c r="C7068">
        <v>3</v>
      </c>
      <c r="D7068">
        <v>3</v>
      </c>
      <c r="E7068">
        <v>9</v>
      </c>
      <c r="F7068" t="s">
        <v>14</v>
      </c>
      <c r="G7068" t="s">
        <v>15</v>
      </c>
      <c r="H7068" s="1">
        <v>45152</v>
      </c>
    </row>
    <row r="7069" spans="1:8" x14ac:dyDescent="0.25">
      <c r="A7069" t="s">
        <v>7090</v>
      </c>
      <c r="C7069">
        <v>5</v>
      </c>
      <c r="D7069">
        <v>3</v>
      </c>
      <c r="E7069">
        <v>15</v>
      </c>
      <c r="F7069" t="s">
        <v>23</v>
      </c>
      <c r="G7069" t="s">
        <v>15</v>
      </c>
      <c r="H7069" t="s">
        <v>18</v>
      </c>
    </row>
    <row r="7070" spans="1:8" x14ac:dyDescent="0.25">
      <c r="A7070" t="s">
        <v>7091</v>
      </c>
      <c r="B7070" t="s">
        <v>39</v>
      </c>
      <c r="C7070">
        <v>2</v>
      </c>
      <c r="D7070">
        <v>3</v>
      </c>
      <c r="E7070">
        <v>6</v>
      </c>
      <c r="F7070" t="s">
        <v>23</v>
      </c>
      <c r="H7070" s="1">
        <v>45046</v>
      </c>
    </row>
    <row r="7071" spans="1:8" x14ac:dyDescent="0.25">
      <c r="A7071" t="s">
        <v>7092</v>
      </c>
      <c r="B7071" t="s">
        <v>13</v>
      </c>
      <c r="C7071">
        <v>1</v>
      </c>
      <c r="D7071">
        <v>3</v>
      </c>
      <c r="E7071">
        <v>3</v>
      </c>
      <c r="G7071" t="s">
        <v>11</v>
      </c>
      <c r="H7071" s="1">
        <v>45173</v>
      </c>
    </row>
    <row r="7072" spans="1:8" x14ac:dyDescent="0.25">
      <c r="A7072" t="s">
        <v>7093</v>
      </c>
      <c r="B7072" t="s">
        <v>25</v>
      </c>
      <c r="C7072">
        <v>4</v>
      </c>
      <c r="D7072">
        <v>4</v>
      </c>
      <c r="E7072">
        <v>16</v>
      </c>
      <c r="F7072" t="s">
        <v>23</v>
      </c>
      <c r="G7072" t="s">
        <v>15</v>
      </c>
      <c r="H7072" s="1">
        <v>45099</v>
      </c>
    </row>
    <row r="7073" spans="1:8" x14ac:dyDescent="0.25">
      <c r="A7073" t="s">
        <v>7094</v>
      </c>
      <c r="B7073" t="s">
        <v>9</v>
      </c>
      <c r="C7073">
        <v>3</v>
      </c>
      <c r="D7073">
        <v>2</v>
      </c>
      <c r="E7073">
        <v>6</v>
      </c>
      <c r="G7073" t="s">
        <v>15</v>
      </c>
      <c r="H7073" s="1">
        <v>45229</v>
      </c>
    </row>
    <row r="7074" spans="1:8" x14ac:dyDescent="0.25">
      <c r="A7074" t="s">
        <v>7095</v>
      </c>
      <c r="B7074" t="s">
        <v>17</v>
      </c>
      <c r="C7074">
        <v>1</v>
      </c>
      <c r="D7074" t="s">
        <v>18</v>
      </c>
      <c r="E7074">
        <v>1</v>
      </c>
      <c r="G7074" t="s">
        <v>11</v>
      </c>
      <c r="H7074" s="1">
        <v>45261</v>
      </c>
    </row>
    <row r="7075" spans="1:8" x14ac:dyDescent="0.25">
      <c r="A7075" t="s">
        <v>7096</v>
      </c>
      <c r="B7075" t="s">
        <v>9</v>
      </c>
      <c r="C7075">
        <v>5</v>
      </c>
      <c r="D7075">
        <v>2</v>
      </c>
      <c r="H7075" s="1">
        <v>45123</v>
      </c>
    </row>
    <row r="7076" spans="1:8" x14ac:dyDescent="0.25">
      <c r="A7076" t="s">
        <v>7097</v>
      </c>
      <c r="B7076" t="s">
        <v>28</v>
      </c>
      <c r="C7076">
        <v>2</v>
      </c>
      <c r="D7076">
        <v>4</v>
      </c>
      <c r="E7076">
        <v>8</v>
      </c>
      <c r="F7076" t="s">
        <v>14</v>
      </c>
      <c r="H7076" s="1">
        <v>45157</v>
      </c>
    </row>
    <row r="7077" spans="1:8" x14ac:dyDescent="0.25">
      <c r="A7077" t="s">
        <v>7098</v>
      </c>
      <c r="C7077">
        <v>3</v>
      </c>
      <c r="D7077">
        <v>5</v>
      </c>
      <c r="E7077">
        <v>15</v>
      </c>
      <c r="G7077" t="s">
        <v>15</v>
      </c>
      <c r="H7077" s="1">
        <v>44964</v>
      </c>
    </row>
    <row r="7078" spans="1:8" x14ac:dyDescent="0.25">
      <c r="A7078" t="s">
        <v>7099</v>
      </c>
      <c r="B7078" t="s">
        <v>17</v>
      </c>
      <c r="C7078">
        <v>1</v>
      </c>
      <c r="D7078">
        <v>1</v>
      </c>
      <c r="E7078">
        <v>1</v>
      </c>
      <c r="F7078" t="s">
        <v>10</v>
      </c>
      <c r="G7078" t="s">
        <v>15</v>
      </c>
      <c r="H7078" s="1">
        <v>45204</v>
      </c>
    </row>
    <row r="7079" spans="1:8" x14ac:dyDescent="0.25">
      <c r="A7079" t="s">
        <v>7100</v>
      </c>
      <c r="B7079" t="s">
        <v>65</v>
      </c>
      <c r="C7079">
        <v>4</v>
      </c>
      <c r="D7079">
        <v>1.5</v>
      </c>
      <c r="E7079" t="s">
        <v>18</v>
      </c>
      <c r="H7079" s="1">
        <v>44941</v>
      </c>
    </row>
    <row r="7080" spans="1:8" x14ac:dyDescent="0.25">
      <c r="A7080" t="s">
        <v>7101</v>
      </c>
      <c r="B7080" t="s">
        <v>9</v>
      </c>
      <c r="C7080">
        <v>3</v>
      </c>
      <c r="D7080">
        <v>2</v>
      </c>
      <c r="E7080">
        <v>6</v>
      </c>
      <c r="F7080" t="s">
        <v>18</v>
      </c>
      <c r="G7080" t="s">
        <v>11</v>
      </c>
      <c r="H7080" s="1">
        <v>44987</v>
      </c>
    </row>
    <row r="7081" spans="1:8" x14ac:dyDescent="0.25">
      <c r="A7081" t="s">
        <v>7102</v>
      </c>
      <c r="B7081" t="s">
        <v>20</v>
      </c>
      <c r="C7081">
        <v>1</v>
      </c>
      <c r="D7081">
        <v>5</v>
      </c>
      <c r="E7081">
        <v>5</v>
      </c>
      <c r="G7081" t="s">
        <v>15</v>
      </c>
      <c r="H7081" s="1">
        <v>45133</v>
      </c>
    </row>
    <row r="7082" spans="1:8" x14ac:dyDescent="0.25">
      <c r="A7082" t="s">
        <v>7103</v>
      </c>
      <c r="B7082" t="s">
        <v>65</v>
      </c>
      <c r="C7082">
        <v>2</v>
      </c>
      <c r="E7082">
        <v>3</v>
      </c>
      <c r="F7082" t="s">
        <v>10</v>
      </c>
      <c r="G7082" t="s">
        <v>11</v>
      </c>
      <c r="H7082" s="1">
        <v>44931</v>
      </c>
    </row>
    <row r="7083" spans="1:8" x14ac:dyDescent="0.25">
      <c r="A7083" t="s">
        <v>7104</v>
      </c>
      <c r="B7083" t="s">
        <v>28</v>
      </c>
      <c r="C7083">
        <v>5</v>
      </c>
      <c r="D7083">
        <v>4</v>
      </c>
      <c r="E7083">
        <v>20</v>
      </c>
      <c r="F7083" t="s">
        <v>14</v>
      </c>
      <c r="H7083" s="1">
        <v>45200</v>
      </c>
    </row>
    <row r="7084" spans="1:8" x14ac:dyDescent="0.25">
      <c r="A7084" t="s">
        <v>7105</v>
      </c>
      <c r="B7084" t="s">
        <v>39</v>
      </c>
      <c r="C7084">
        <v>3</v>
      </c>
      <c r="D7084">
        <v>3</v>
      </c>
      <c r="E7084">
        <v>9</v>
      </c>
      <c r="F7084" t="s">
        <v>14</v>
      </c>
      <c r="G7084" t="s">
        <v>11</v>
      </c>
      <c r="H7084" s="1">
        <v>45101</v>
      </c>
    </row>
    <row r="7085" spans="1:8" x14ac:dyDescent="0.25">
      <c r="A7085" t="s">
        <v>7106</v>
      </c>
      <c r="B7085" t="s">
        <v>39</v>
      </c>
      <c r="C7085">
        <v>5</v>
      </c>
      <c r="D7085">
        <v>3</v>
      </c>
      <c r="E7085">
        <v>15</v>
      </c>
      <c r="F7085" t="s">
        <v>18</v>
      </c>
      <c r="G7085" t="s">
        <v>15</v>
      </c>
      <c r="H7085" s="1">
        <v>45220</v>
      </c>
    </row>
    <row r="7086" spans="1:8" x14ac:dyDescent="0.25">
      <c r="A7086" t="s">
        <v>7107</v>
      </c>
      <c r="B7086" t="s">
        <v>9</v>
      </c>
      <c r="C7086">
        <v>1</v>
      </c>
      <c r="D7086">
        <v>2</v>
      </c>
      <c r="E7086">
        <v>2</v>
      </c>
      <c r="F7086" t="s">
        <v>14</v>
      </c>
      <c r="H7086" s="1">
        <v>45204</v>
      </c>
    </row>
    <row r="7087" spans="1:8" x14ac:dyDescent="0.25">
      <c r="A7087" t="s">
        <v>7108</v>
      </c>
      <c r="B7087" t="s">
        <v>13</v>
      </c>
      <c r="C7087">
        <v>4</v>
      </c>
      <c r="D7087">
        <v>3</v>
      </c>
      <c r="E7087">
        <v>12</v>
      </c>
      <c r="F7087" t="s">
        <v>10</v>
      </c>
      <c r="G7087" t="s">
        <v>11</v>
      </c>
      <c r="H7087" s="1">
        <v>45216</v>
      </c>
    </row>
    <row r="7088" spans="1:8" x14ac:dyDescent="0.25">
      <c r="A7088" t="s">
        <v>7109</v>
      </c>
      <c r="B7088" t="s">
        <v>9</v>
      </c>
      <c r="C7088" t="s">
        <v>18</v>
      </c>
      <c r="D7088">
        <v>2</v>
      </c>
      <c r="E7088">
        <v>6</v>
      </c>
      <c r="G7088" t="s">
        <v>15</v>
      </c>
      <c r="H7088" s="1">
        <v>45003</v>
      </c>
    </row>
    <row r="7089" spans="1:8" x14ac:dyDescent="0.25">
      <c r="A7089" t="s">
        <v>7110</v>
      </c>
      <c r="B7089" t="s">
        <v>65</v>
      </c>
      <c r="C7089">
        <v>5</v>
      </c>
      <c r="D7089">
        <v>1.5</v>
      </c>
      <c r="E7089">
        <v>7.5</v>
      </c>
      <c r="F7089" t="s">
        <v>10</v>
      </c>
      <c r="G7089" t="s">
        <v>15</v>
      </c>
      <c r="H7089" s="1">
        <v>45128</v>
      </c>
    </row>
    <row r="7090" spans="1:8" x14ac:dyDescent="0.25">
      <c r="A7090" t="s">
        <v>7111</v>
      </c>
      <c r="B7090" t="s">
        <v>9</v>
      </c>
      <c r="C7090">
        <v>2</v>
      </c>
      <c r="D7090">
        <v>2</v>
      </c>
      <c r="E7090">
        <v>4</v>
      </c>
      <c r="F7090" t="s">
        <v>23</v>
      </c>
      <c r="G7090" t="s">
        <v>15</v>
      </c>
      <c r="H7090" s="1">
        <v>45079</v>
      </c>
    </row>
    <row r="7091" spans="1:8" x14ac:dyDescent="0.25">
      <c r="A7091" t="s">
        <v>7112</v>
      </c>
      <c r="B7091" t="s">
        <v>65</v>
      </c>
      <c r="C7091">
        <v>2</v>
      </c>
      <c r="D7091">
        <v>1.5</v>
      </c>
      <c r="E7091">
        <v>3</v>
      </c>
      <c r="G7091" t="s">
        <v>11</v>
      </c>
      <c r="H7091" s="1">
        <v>45084</v>
      </c>
    </row>
    <row r="7092" spans="1:8" x14ac:dyDescent="0.25">
      <c r="A7092" t="s">
        <v>7113</v>
      </c>
      <c r="B7092" t="s">
        <v>17</v>
      </c>
      <c r="C7092">
        <v>2</v>
      </c>
      <c r="D7092">
        <v>1</v>
      </c>
      <c r="E7092">
        <v>2</v>
      </c>
      <c r="G7092" t="s">
        <v>21</v>
      </c>
      <c r="H7092" s="1">
        <v>45043</v>
      </c>
    </row>
    <row r="7093" spans="1:8" x14ac:dyDescent="0.25">
      <c r="A7093" t="s">
        <v>7114</v>
      </c>
      <c r="C7093">
        <v>3</v>
      </c>
      <c r="D7093">
        <v>3</v>
      </c>
      <c r="E7093">
        <v>9</v>
      </c>
      <c r="F7093" t="s">
        <v>23</v>
      </c>
      <c r="G7093" t="s">
        <v>11</v>
      </c>
      <c r="H7093" s="1">
        <v>45114</v>
      </c>
    </row>
    <row r="7094" spans="1:8" x14ac:dyDescent="0.25">
      <c r="A7094" t="s">
        <v>7115</v>
      </c>
      <c r="B7094" t="s">
        <v>13</v>
      </c>
      <c r="C7094">
        <v>5</v>
      </c>
      <c r="D7094">
        <v>3</v>
      </c>
      <c r="E7094">
        <v>15</v>
      </c>
      <c r="F7094" t="s">
        <v>23</v>
      </c>
      <c r="G7094" t="s">
        <v>11</v>
      </c>
      <c r="H7094" s="1">
        <v>45109</v>
      </c>
    </row>
    <row r="7095" spans="1:8" x14ac:dyDescent="0.25">
      <c r="A7095" t="s">
        <v>7116</v>
      </c>
      <c r="B7095" t="s">
        <v>21</v>
      </c>
      <c r="C7095">
        <v>3</v>
      </c>
      <c r="D7095">
        <v>3</v>
      </c>
      <c r="E7095">
        <v>9</v>
      </c>
      <c r="G7095" t="s">
        <v>11</v>
      </c>
      <c r="H7095" s="1">
        <v>45070</v>
      </c>
    </row>
    <row r="7096" spans="1:8" x14ac:dyDescent="0.25">
      <c r="A7096" t="s">
        <v>7117</v>
      </c>
      <c r="B7096" t="s">
        <v>20</v>
      </c>
      <c r="C7096">
        <v>5</v>
      </c>
      <c r="D7096">
        <v>5</v>
      </c>
      <c r="E7096">
        <v>25</v>
      </c>
      <c r="F7096" t="s">
        <v>14</v>
      </c>
      <c r="H7096" s="1">
        <v>45136</v>
      </c>
    </row>
    <row r="7097" spans="1:8" x14ac:dyDescent="0.25">
      <c r="A7097" t="s">
        <v>7118</v>
      </c>
      <c r="B7097" t="s">
        <v>25</v>
      </c>
      <c r="C7097">
        <v>5</v>
      </c>
      <c r="D7097">
        <v>4</v>
      </c>
      <c r="E7097">
        <v>20</v>
      </c>
      <c r="H7097" s="1">
        <v>45130</v>
      </c>
    </row>
    <row r="7098" spans="1:8" x14ac:dyDescent="0.25">
      <c r="A7098" t="s">
        <v>7119</v>
      </c>
      <c r="B7098" t="s">
        <v>9</v>
      </c>
      <c r="C7098">
        <v>5</v>
      </c>
      <c r="D7098">
        <v>2</v>
      </c>
      <c r="E7098">
        <v>10</v>
      </c>
      <c r="F7098" t="s">
        <v>23</v>
      </c>
      <c r="G7098" t="s">
        <v>11</v>
      </c>
      <c r="H7098" s="1">
        <v>45051</v>
      </c>
    </row>
    <row r="7099" spans="1:8" x14ac:dyDescent="0.25">
      <c r="A7099" t="s">
        <v>7120</v>
      </c>
      <c r="B7099" t="s">
        <v>65</v>
      </c>
      <c r="C7099" t="s">
        <v>18</v>
      </c>
      <c r="D7099">
        <v>1.5</v>
      </c>
      <c r="E7099">
        <v>7.5</v>
      </c>
      <c r="F7099" t="s">
        <v>10</v>
      </c>
      <c r="G7099" t="s">
        <v>15</v>
      </c>
      <c r="H7099" s="1">
        <v>45175</v>
      </c>
    </row>
    <row r="7100" spans="1:8" x14ac:dyDescent="0.25">
      <c r="A7100" t="s">
        <v>7121</v>
      </c>
      <c r="B7100" t="s">
        <v>13</v>
      </c>
      <c r="C7100">
        <v>2</v>
      </c>
      <c r="D7100">
        <v>3</v>
      </c>
      <c r="E7100">
        <v>6</v>
      </c>
      <c r="G7100" t="s">
        <v>11</v>
      </c>
      <c r="H7100" s="1">
        <v>45062</v>
      </c>
    </row>
    <row r="7101" spans="1:8" x14ac:dyDescent="0.25">
      <c r="A7101" t="s">
        <v>7122</v>
      </c>
      <c r="B7101" t="s">
        <v>65</v>
      </c>
      <c r="C7101">
        <v>2</v>
      </c>
      <c r="D7101">
        <v>1.5</v>
      </c>
      <c r="E7101">
        <v>3</v>
      </c>
      <c r="F7101" t="s">
        <v>14</v>
      </c>
      <c r="G7101" t="s">
        <v>11</v>
      </c>
      <c r="H7101" t="s">
        <v>21</v>
      </c>
    </row>
    <row r="7102" spans="1:8" x14ac:dyDescent="0.25">
      <c r="A7102" t="s">
        <v>7123</v>
      </c>
      <c r="B7102" t="s">
        <v>20</v>
      </c>
      <c r="C7102">
        <v>4</v>
      </c>
      <c r="D7102">
        <v>5</v>
      </c>
      <c r="E7102">
        <v>20</v>
      </c>
      <c r="F7102" t="s">
        <v>10</v>
      </c>
      <c r="G7102" t="s">
        <v>15</v>
      </c>
    </row>
    <row r="7103" spans="1:8" x14ac:dyDescent="0.25">
      <c r="A7103" t="s">
        <v>7124</v>
      </c>
      <c r="B7103" t="s">
        <v>65</v>
      </c>
      <c r="C7103">
        <v>2</v>
      </c>
      <c r="D7103">
        <v>1.5</v>
      </c>
      <c r="E7103">
        <v>3</v>
      </c>
      <c r="F7103" t="s">
        <v>10</v>
      </c>
      <c r="H7103" s="1">
        <v>45190</v>
      </c>
    </row>
    <row r="7104" spans="1:8" x14ac:dyDescent="0.25">
      <c r="A7104" t="s">
        <v>7125</v>
      </c>
      <c r="B7104" t="s">
        <v>28</v>
      </c>
      <c r="C7104">
        <v>1</v>
      </c>
      <c r="D7104">
        <v>4</v>
      </c>
      <c r="E7104">
        <v>4</v>
      </c>
      <c r="G7104" t="s">
        <v>15</v>
      </c>
      <c r="H7104" s="1">
        <v>45003</v>
      </c>
    </row>
    <row r="7105" spans="1:8" x14ac:dyDescent="0.25">
      <c r="A7105" t="s">
        <v>7126</v>
      </c>
      <c r="B7105" t="s">
        <v>39</v>
      </c>
      <c r="C7105">
        <v>5</v>
      </c>
      <c r="D7105">
        <v>3</v>
      </c>
      <c r="E7105">
        <v>15</v>
      </c>
      <c r="F7105" t="s">
        <v>23</v>
      </c>
      <c r="H7105" s="1">
        <v>45190</v>
      </c>
    </row>
    <row r="7106" spans="1:8" x14ac:dyDescent="0.25">
      <c r="A7106" t="s">
        <v>7127</v>
      </c>
      <c r="B7106" t="s">
        <v>28</v>
      </c>
      <c r="C7106" t="s">
        <v>21</v>
      </c>
      <c r="D7106">
        <v>4</v>
      </c>
      <c r="E7106">
        <v>8</v>
      </c>
      <c r="F7106" t="s">
        <v>23</v>
      </c>
      <c r="G7106" t="s">
        <v>11</v>
      </c>
      <c r="H7106" s="1">
        <v>45049</v>
      </c>
    </row>
    <row r="7107" spans="1:8" x14ac:dyDescent="0.25">
      <c r="A7107" t="s">
        <v>7128</v>
      </c>
      <c r="B7107" t="s">
        <v>65</v>
      </c>
      <c r="C7107">
        <v>5</v>
      </c>
      <c r="D7107">
        <v>1.5</v>
      </c>
      <c r="E7107">
        <v>7.5</v>
      </c>
      <c r="G7107" t="s">
        <v>15</v>
      </c>
      <c r="H7107" s="1">
        <v>45256</v>
      </c>
    </row>
    <row r="7108" spans="1:8" x14ac:dyDescent="0.25">
      <c r="A7108" t="s">
        <v>7129</v>
      </c>
      <c r="B7108" t="s">
        <v>28</v>
      </c>
      <c r="C7108">
        <v>1</v>
      </c>
      <c r="D7108">
        <v>4</v>
      </c>
      <c r="E7108">
        <v>4</v>
      </c>
      <c r="F7108" t="s">
        <v>23</v>
      </c>
      <c r="H7108" s="1">
        <v>45234</v>
      </c>
    </row>
    <row r="7109" spans="1:8" x14ac:dyDescent="0.25">
      <c r="A7109" t="s">
        <v>7130</v>
      </c>
      <c r="B7109" t="s">
        <v>13</v>
      </c>
      <c r="C7109">
        <v>1</v>
      </c>
      <c r="D7109">
        <v>3</v>
      </c>
      <c r="E7109">
        <v>3</v>
      </c>
      <c r="F7109" t="s">
        <v>10</v>
      </c>
      <c r="G7109" t="s">
        <v>11</v>
      </c>
      <c r="H7109" s="1">
        <v>45098</v>
      </c>
    </row>
    <row r="7110" spans="1:8" x14ac:dyDescent="0.25">
      <c r="A7110" t="s">
        <v>7131</v>
      </c>
      <c r="B7110" t="s">
        <v>20</v>
      </c>
      <c r="C7110">
        <v>1</v>
      </c>
      <c r="D7110">
        <v>5</v>
      </c>
      <c r="E7110">
        <v>5</v>
      </c>
      <c r="H7110" s="1">
        <v>45158</v>
      </c>
    </row>
    <row r="7111" spans="1:8" x14ac:dyDescent="0.25">
      <c r="A7111" t="s">
        <v>7132</v>
      </c>
      <c r="B7111" t="s">
        <v>39</v>
      </c>
      <c r="C7111">
        <v>5</v>
      </c>
      <c r="D7111">
        <v>3</v>
      </c>
      <c r="E7111">
        <v>15</v>
      </c>
      <c r="G7111" t="s">
        <v>15</v>
      </c>
      <c r="H7111" s="1">
        <v>44975</v>
      </c>
    </row>
    <row r="7112" spans="1:8" x14ac:dyDescent="0.25">
      <c r="A7112" t="s">
        <v>7133</v>
      </c>
      <c r="B7112" t="s">
        <v>13</v>
      </c>
      <c r="C7112">
        <v>1</v>
      </c>
      <c r="D7112">
        <v>3</v>
      </c>
      <c r="E7112">
        <v>3</v>
      </c>
      <c r="G7112" t="s">
        <v>11</v>
      </c>
      <c r="H7112" s="1">
        <v>45247</v>
      </c>
    </row>
    <row r="7113" spans="1:8" x14ac:dyDescent="0.25">
      <c r="A7113" t="s">
        <v>7134</v>
      </c>
      <c r="B7113" t="s">
        <v>17</v>
      </c>
      <c r="C7113">
        <v>4</v>
      </c>
      <c r="D7113">
        <v>1</v>
      </c>
      <c r="E7113">
        <v>4</v>
      </c>
      <c r="F7113" t="s">
        <v>14</v>
      </c>
      <c r="G7113" t="s">
        <v>11</v>
      </c>
      <c r="H7113" s="1">
        <v>45013</v>
      </c>
    </row>
    <row r="7114" spans="1:8" x14ac:dyDescent="0.25">
      <c r="A7114" t="s">
        <v>7135</v>
      </c>
      <c r="B7114" t="s">
        <v>39</v>
      </c>
      <c r="C7114">
        <v>1</v>
      </c>
      <c r="D7114">
        <v>3</v>
      </c>
      <c r="E7114">
        <v>3</v>
      </c>
      <c r="F7114" t="s">
        <v>18</v>
      </c>
      <c r="G7114" t="s">
        <v>15</v>
      </c>
      <c r="H7114" s="1">
        <v>45106</v>
      </c>
    </row>
    <row r="7115" spans="1:8" x14ac:dyDescent="0.25">
      <c r="A7115" t="s">
        <v>7136</v>
      </c>
      <c r="B7115" t="s">
        <v>17</v>
      </c>
      <c r="C7115">
        <v>5</v>
      </c>
      <c r="D7115">
        <v>1</v>
      </c>
      <c r="E7115">
        <v>5</v>
      </c>
      <c r="F7115" t="s">
        <v>14</v>
      </c>
      <c r="H7115" s="1">
        <v>45239</v>
      </c>
    </row>
    <row r="7116" spans="1:8" x14ac:dyDescent="0.25">
      <c r="A7116" t="s">
        <v>7137</v>
      </c>
      <c r="B7116" t="s">
        <v>39</v>
      </c>
      <c r="C7116">
        <v>3</v>
      </c>
      <c r="D7116">
        <v>3</v>
      </c>
      <c r="E7116">
        <v>9</v>
      </c>
      <c r="F7116" t="s">
        <v>23</v>
      </c>
      <c r="G7116" t="s">
        <v>11</v>
      </c>
      <c r="H7116" s="1">
        <v>45202</v>
      </c>
    </row>
    <row r="7117" spans="1:8" x14ac:dyDescent="0.25">
      <c r="A7117" t="s">
        <v>7138</v>
      </c>
      <c r="B7117" t="s">
        <v>9</v>
      </c>
      <c r="C7117">
        <v>4</v>
      </c>
      <c r="D7117" t="s">
        <v>18</v>
      </c>
      <c r="E7117">
        <v>8</v>
      </c>
      <c r="F7117" t="s">
        <v>14</v>
      </c>
      <c r="H7117" s="1">
        <v>44994</v>
      </c>
    </row>
    <row r="7118" spans="1:8" x14ac:dyDescent="0.25">
      <c r="A7118" t="s">
        <v>7139</v>
      </c>
      <c r="B7118" t="s">
        <v>9</v>
      </c>
      <c r="C7118">
        <v>5</v>
      </c>
      <c r="D7118">
        <v>2</v>
      </c>
      <c r="E7118">
        <v>10</v>
      </c>
      <c r="F7118" t="s">
        <v>14</v>
      </c>
      <c r="G7118" t="s">
        <v>11</v>
      </c>
      <c r="H7118" s="1">
        <v>45078</v>
      </c>
    </row>
    <row r="7119" spans="1:8" x14ac:dyDescent="0.25">
      <c r="A7119" t="s">
        <v>7140</v>
      </c>
      <c r="B7119" t="s">
        <v>39</v>
      </c>
      <c r="C7119">
        <v>1</v>
      </c>
      <c r="D7119">
        <v>3</v>
      </c>
      <c r="E7119">
        <v>3</v>
      </c>
      <c r="F7119" t="s">
        <v>14</v>
      </c>
      <c r="G7119" t="s">
        <v>18</v>
      </c>
      <c r="H7119" s="1">
        <v>45047</v>
      </c>
    </row>
    <row r="7120" spans="1:8" x14ac:dyDescent="0.25">
      <c r="A7120" t="s">
        <v>7141</v>
      </c>
      <c r="B7120" t="s">
        <v>39</v>
      </c>
      <c r="C7120">
        <v>2</v>
      </c>
      <c r="D7120">
        <v>3</v>
      </c>
      <c r="E7120">
        <v>6</v>
      </c>
      <c r="H7120" s="1">
        <v>45276</v>
      </c>
    </row>
    <row r="7121" spans="1:8" x14ac:dyDescent="0.25">
      <c r="A7121" t="s">
        <v>7142</v>
      </c>
      <c r="B7121" t="s">
        <v>17</v>
      </c>
      <c r="C7121">
        <v>4</v>
      </c>
      <c r="D7121">
        <v>1</v>
      </c>
      <c r="E7121" t="s">
        <v>21</v>
      </c>
      <c r="F7121" t="s">
        <v>23</v>
      </c>
      <c r="H7121" s="1">
        <v>45010</v>
      </c>
    </row>
    <row r="7122" spans="1:8" x14ac:dyDescent="0.25">
      <c r="A7122" t="s">
        <v>7143</v>
      </c>
      <c r="B7122" t="s">
        <v>20</v>
      </c>
      <c r="C7122">
        <v>5</v>
      </c>
      <c r="D7122">
        <v>5</v>
      </c>
      <c r="E7122">
        <v>25</v>
      </c>
      <c r="F7122" t="s">
        <v>10</v>
      </c>
      <c r="G7122" t="s">
        <v>15</v>
      </c>
      <c r="H7122" s="1">
        <v>45144</v>
      </c>
    </row>
    <row r="7123" spans="1:8" x14ac:dyDescent="0.25">
      <c r="A7123" t="s">
        <v>7144</v>
      </c>
      <c r="B7123" t="s">
        <v>20</v>
      </c>
      <c r="C7123">
        <v>1</v>
      </c>
      <c r="D7123">
        <v>5</v>
      </c>
      <c r="E7123">
        <v>5</v>
      </c>
      <c r="F7123" t="s">
        <v>14</v>
      </c>
      <c r="H7123" s="1">
        <v>45042</v>
      </c>
    </row>
    <row r="7124" spans="1:8" x14ac:dyDescent="0.25">
      <c r="A7124" t="s">
        <v>7145</v>
      </c>
      <c r="B7124" t="s">
        <v>39</v>
      </c>
      <c r="C7124">
        <v>4</v>
      </c>
      <c r="D7124">
        <v>3</v>
      </c>
      <c r="E7124">
        <v>12</v>
      </c>
      <c r="F7124" t="s">
        <v>10</v>
      </c>
      <c r="H7124" s="1">
        <v>45242</v>
      </c>
    </row>
    <row r="7125" spans="1:8" x14ac:dyDescent="0.25">
      <c r="A7125" t="s">
        <v>7146</v>
      </c>
      <c r="B7125" t="s">
        <v>17</v>
      </c>
      <c r="C7125">
        <v>4</v>
      </c>
      <c r="D7125">
        <v>1</v>
      </c>
      <c r="E7125">
        <v>4</v>
      </c>
      <c r="F7125" t="s">
        <v>14</v>
      </c>
    </row>
    <row r="7126" spans="1:8" x14ac:dyDescent="0.25">
      <c r="A7126" t="s">
        <v>7147</v>
      </c>
      <c r="B7126" t="s">
        <v>17</v>
      </c>
      <c r="C7126">
        <v>4</v>
      </c>
      <c r="D7126">
        <v>1</v>
      </c>
      <c r="E7126">
        <v>4</v>
      </c>
      <c r="F7126" t="s">
        <v>10</v>
      </c>
      <c r="H7126" s="1">
        <v>45239</v>
      </c>
    </row>
    <row r="7127" spans="1:8" x14ac:dyDescent="0.25">
      <c r="A7127" t="s">
        <v>7148</v>
      </c>
      <c r="B7127" t="s">
        <v>28</v>
      </c>
      <c r="C7127">
        <v>1</v>
      </c>
      <c r="D7127">
        <v>4</v>
      </c>
      <c r="E7127">
        <v>4</v>
      </c>
      <c r="H7127" s="1">
        <v>45046</v>
      </c>
    </row>
    <row r="7128" spans="1:8" x14ac:dyDescent="0.25">
      <c r="A7128" t="s">
        <v>7149</v>
      </c>
      <c r="B7128" t="s">
        <v>20</v>
      </c>
      <c r="C7128">
        <v>3</v>
      </c>
      <c r="D7128">
        <v>5</v>
      </c>
      <c r="E7128">
        <v>15</v>
      </c>
      <c r="F7128" t="s">
        <v>14</v>
      </c>
      <c r="G7128" t="s">
        <v>15</v>
      </c>
      <c r="H7128" s="1">
        <v>45077</v>
      </c>
    </row>
    <row r="7129" spans="1:8" x14ac:dyDescent="0.25">
      <c r="A7129" t="s">
        <v>7150</v>
      </c>
      <c r="B7129" t="s">
        <v>25</v>
      </c>
      <c r="C7129">
        <v>2</v>
      </c>
      <c r="D7129">
        <v>4</v>
      </c>
      <c r="E7129">
        <v>8</v>
      </c>
      <c r="F7129" t="s">
        <v>23</v>
      </c>
      <c r="G7129" t="s">
        <v>11</v>
      </c>
      <c r="H7129" s="1">
        <v>45011</v>
      </c>
    </row>
    <row r="7130" spans="1:8" x14ac:dyDescent="0.25">
      <c r="A7130" t="s">
        <v>7151</v>
      </c>
      <c r="B7130" t="s">
        <v>13</v>
      </c>
      <c r="C7130">
        <v>4</v>
      </c>
      <c r="D7130">
        <v>3</v>
      </c>
      <c r="E7130">
        <v>12</v>
      </c>
      <c r="F7130" t="s">
        <v>10</v>
      </c>
      <c r="G7130" t="s">
        <v>11</v>
      </c>
      <c r="H7130" s="1">
        <v>44951</v>
      </c>
    </row>
    <row r="7131" spans="1:8" x14ac:dyDescent="0.25">
      <c r="A7131" t="s">
        <v>7152</v>
      </c>
      <c r="B7131" t="s">
        <v>65</v>
      </c>
      <c r="C7131">
        <v>1</v>
      </c>
      <c r="D7131">
        <v>1.5</v>
      </c>
      <c r="E7131">
        <v>1.5</v>
      </c>
      <c r="F7131" t="s">
        <v>23</v>
      </c>
      <c r="H7131" s="1">
        <v>45142</v>
      </c>
    </row>
    <row r="7132" spans="1:8" x14ac:dyDescent="0.25">
      <c r="A7132" t="s">
        <v>7153</v>
      </c>
      <c r="B7132" t="s">
        <v>17</v>
      </c>
      <c r="C7132">
        <v>3</v>
      </c>
      <c r="D7132">
        <v>1</v>
      </c>
      <c r="E7132">
        <v>3</v>
      </c>
      <c r="F7132" t="s">
        <v>14</v>
      </c>
      <c r="H7132" s="1">
        <v>45286</v>
      </c>
    </row>
    <row r="7133" spans="1:8" x14ac:dyDescent="0.25">
      <c r="A7133" t="s">
        <v>7154</v>
      </c>
      <c r="B7133" t="s">
        <v>65</v>
      </c>
      <c r="C7133">
        <v>2</v>
      </c>
      <c r="D7133">
        <v>1.5</v>
      </c>
      <c r="F7133" t="s">
        <v>23</v>
      </c>
      <c r="G7133" t="s">
        <v>15</v>
      </c>
      <c r="H7133" s="1">
        <v>45215</v>
      </c>
    </row>
    <row r="7134" spans="1:8" x14ac:dyDescent="0.25">
      <c r="A7134" t="s">
        <v>7155</v>
      </c>
      <c r="B7134" t="s">
        <v>39</v>
      </c>
      <c r="C7134" t="s">
        <v>18</v>
      </c>
      <c r="D7134">
        <v>3</v>
      </c>
      <c r="E7134">
        <v>9</v>
      </c>
      <c r="G7134" t="s">
        <v>11</v>
      </c>
      <c r="H7134" s="1">
        <v>45230</v>
      </c>
    </row>
    <row r="7135" spans="1:8" x14ac:dyDescent="0.25">
      <c r="A7135" t="s">
        <v>7156</v>
      </c>
      <c r="B7135" t="s">
        <v>13</v>
      </c>
      <c r="C7135">
        <v>5</v>
      </c>
      <c r="D7135">
        <v>3</v>
      </c>
      <c r="E7135">
        <v>15</v>
      </c>
      <c r="F7135" t="s">
        <v>10</v>
      </c>
      <c r="G7135" t="s">
        <v>15</v>
      </c>
      <c r="H7135" t="s">
        <v>21</v>
      </c>
    </row>
    <row r="7136" spans="1:8" x14ac:dyDescent="0.25">
      <c r="A7136" t="s">
        <v>7157</v>
      </c>
      <c r="B7136" t="s">
        <v>65</v>
      </c>
      <c r="C7136">
        <v>4</v>
      </c>
      <c r="D7136">
        <v>1.5</v>
      </c>
      <c r="E7136">
        <v>6</v>
      </c>
      <c r="G7136" t="s">
        <v>11</v>
      </c>
      <c r="H7136" s="1">
        <v>45042</v>
      </c>
    </row>
    <row r="7137" spans="1:8" x14ac:dyDescent="0.25">
      <c r="A7137" t="s">
        <v>7158</v>
      </c>
      <c r="C7137">
        <v>4</v>
      </c>
      <c r="D7137">
        <v>3</v>
      </c>
      <c r="E7137">
        <v>12</v>
      </c>
      <c r="G7137" t="s">
        <v>15</v>
      </c>
      <c r="H7137" s="1">
        <v>45161</v>
      </c>
    </row>
    <row r="7138" spans="1:8" x14ac:dyDescent="0.25">
      <c r="A7138" t="s">
        <v>7159</v>
      </c>
      <c r="C7138">
        <v>1</v>
      </c>
      <c r="D7138">
        <v>5</v>
      </c>
      <c r="E7138">
        <v>5</v>
      </c>
      <c r="F7138" t="s">
        <v>10</v>
      </c>
      <c r="H7138" s="1">
        <v>45089</v>
      </c>
    </row>
    <row r="7139" spans="1:8" x14ac:dyDescent="0.25">
      <c r="A7139" t="s">
        <v>7160</v>
      </c>
      <c r="B7139" t="s">
        <v>13</v>
      </c>
      <c r="C7139">
        <v>1</v>
      </c>
      <c r="D7139">
        <v>3</v>
      </c>
      <c r="E7139">
        <v>3</v>
      </c>
      <c r="H7139" s="1">
        <v>45027</v>
      </c>
    </row>
    <row r="7140" spans="1:8" x14ac:dyDescent="0.25">
      <c r="A7140" t="s">
        <v>7161</v>
      </c>
      <c r="B7140" t="s">
        <v>13</v>
      </c>
      <c r="C7140">
        <v>1</v>
      </c>
      <c r="D7140">
        <v>3</v>
      </c>
      <c r="E7140">
        <v>3</v>
      </c>
      <c r="G7140" t="s">
        <v>15</v>
      </c>
      <c r="H7140" s="1">
        <v>45236</v>
      </c>
    </row>
    <row r="7141" spans="1:8" x14ac:dyDescent="0.25">
      <c r="A7141" t="s">
        <v>7162</v>
      </c>
      <c r="B7141" t="s">
        <v>25</v>
      </c>
      <c r="C7141">
        <v>3</v>
      </c>
      <c r="D7141">
        <v>4</v>
      </c>
      <c r="E7141" t="s">
        <v>21</v>
      </c>
      <c r="F7141" t="s">
        <v>23</v>
      </c>
      <c r="G7141" t="s">
        <v>15</v>
      </c>
      <c r="H7141" s="1">
        <v>45063</v>
      </c>
    </row>
    <row r="7142" spans="1:8" x14ac:dyDescent="0.25">
      <c r="A7142" t="s">
        <v>7163</v>
      </c>
      <c r="B7142" t="s">
        <v>65</v>
      </c>
      <c r="C7142">
        <v>3</v>
      </c>
      <c r="D7142">
        <v>1.5</v>
      </c>
      <c r="E7142">
        <v>4.5</v>
      </c>
      <c r="F7142" t="s">
        <v>23</v>
      </c>
      <c r="G7142" t="s">
        <v>11</v>
      </c>
      <c r="H7142" s="1">
        <v>45113</v>
      </c>
    </row>
    <row r="7143" spans="1:8" x14ac:dyDescent="0.25">
      <c r="A7143" t="s">
        <v>7164</v>
      </c>
      <c r="B7143" t="s">
        <v>25</v>
      </c>
      <c r="C7143">
        <v>1</v>
      </c>
      <c r="D7143">
        <v>4</v>
      </c>
      <c r="E7143">
        <v>4</v>
      </c>
      <c r="F7143" t="s">
        <v>10</v>
      </c>
      <c r="G7143" t="s">
        <v>11</v>
      </c>
      <c r="H7143" s="1">
        <v>45174</v>
      </c>
    </row>
    <row r="7144" spans="1:8" x14ac:dyDescent="0.25">
      <c r="A7144" t="s">
        <v>7165</v>
      </c>
      <c r="B7144" t="s">
        <v>20</v>
      </c>
      <c r="C7144">
        <v>1</v>
      </c>
      <c r="D7144">
        <v>5</v>
      </c>
      <c r="E7144">
        <v>5</v>
      </c>
      <c r="F7144" t="s">
        <v>14</v>
      </c>
      <c r="H7144" s="1">
        <v>45205</v>
      </c>
    </row>
    <row r="7145" spans="1:8" x14ac:dyDescent="0.25">
      <c r="A7145" t="s">
        <v>7166</v>
      </c>
      <c r="B7145" t="s">
        <v>20</v>
      </c>
      <c r="D7145">
        <v>5</v>
      </c>
      <c r="E7145">
        <v>15</v>
      </c>
      <c r="G7145" t="s">
        <v>11</v>
      </c>
      <c r="H7145" s="1">
        <v>45263</v>
      </c>
    </row>
    <row r="7146" spans="1:8" x14ac:dyDescent="0.25">
      <c r="A7146" t="s">
        <v>7167</v>
      </c>
      <c r="B7146" t="s">
        <v>13</v>
      </c>
      <c r="C7146">
        <v>3</v>
      </c>
      <c r="D7146">
        <v>3</v>
      </c>
      <c r="E7146">
        <v>9</v>
      </c>
      <c r="F7146" t="s">
        <v>23</v>
      </c>
      <c r="G7146" t="s">
        <v>15</v>
      </c>
      <c r="H7146" s="1">
        <v>45131</v>
      </c>
    </row>
    <row r="7147" spans="1:8" x14ac:dyDescent="0.25">
      <c r="A7147" t="s">
        <v>7168</v>
      </c>
      <c r="B7147" t="s">
        <v>25</v>
      </c>
      <c r="C7147">
        <v>5</v>
      </c>
      <c r="D7147">
        <v>4</v>
      </c>
      <c r="E7147">
        <v>20</v>
      </c>
      <c r="F7147" t="s">
        <v>10</v>
      </c>
      <c r="G7147" t="s">
        <v>11</v>
      </c>
      <c r="H7147" s="1">
        <v>45054</v>
      </c>
    </row>
    <row r="7148" spans="1:8" x14ac:dyDescent="0.25">
      <c r="A7148" t="s">
        <v>7169</v>
      </c>
      <c r="B7148" t="s">
        <v>39</v>
      </c>
      <c r="C7148">
        <v>5</v>
      </c>
      <c r="D7148">
        <v>3</v>
      </c>
      <c r="E7148">
        <v>15</v>
      </c>
      <c r="F7148" t="s">
        <v>14</v>
      </c>
      <c r="G7148" t="s">
        <v>15</v>
      </c>
      <c r="H7148" s="1">
        <v>45046</v>
      </c>
    </row>
    <row r="7149" spans="1:8" x14ac:dyDescent="0.25">
      <c r="A7149" t="s">
        <v>7170</v>
      </c>
      <c r="B7149" t="s">
        <v>25</v>
      </c>
      <c r="C7149">
        <v>5</v>
      </c>
      <c r="D7149">
        <v>4</v>
      </c>
      <c r="F7149" t="s">
        <v>14</v>
      </c>
      <c r="H7149" s="1">
        <v>45190</v>
      </c>
    </row>
    <row r="7150" spans="1:8" x14ac:dyDescent="0.25">
      <c r="A7150" t="s">
        <v>7171</v>
      </c>
      <c r="B7150" t="s">
        <v>9</v>
      </c>
      <c r="C7150">
        <v>4</v>
      </c>
      <c r="D7150">
        <v>2</v>
      </c>
      <c r="E7150">
        <v>8</v>
      </c>
      <c r="F7150" t="s">
        <v>14</v>
      </c>
      <c r="G7150" t="s">
        <v>11</v>
      </c>
      <c r="H7150" s="1">
        <v>45214</v>
      </c>
    </row>
    <row r="7151" spans="1:8" x14ac:dyDescent="0.25">
      <c r="A7151" t="s">
        <v>7172</v>
      </c>
      <c r="B7151" t="s">
        <v>20</v>
      </c>
      <c r="C7151">
        <v>2</v>
      </c>
      <c r="D7151">
        <v>5</v>
      </c>
      <c r="E7151">
        <v>10</v>
      </c>
      <c r="F7151" t="s">
        <v>14</v>
      </c>
      <c r="H7151" s="1">
        <v>45037</v>
      </c>
    </row>
    <row r="7152" spans="1:8" x14ac:dyDescent="0.25">
      <c r="A7152" t="s">
        <v>7173</v>
      </c>
      <c r="B7152" t="s">
        <v>25</v>
      </c>
      <c r="C7152">
        <v>4</v>
      </c>
      <c r="D7152">
        <v>4</v>
      </c>
      <c r="E7152">
        <v>16</v>
      </c>
      <c r="F7152" t="s">
        <v>10</v>
      </c>
      <c r="H7152" s="1">
        <v>45113</v>
      </c>
    </row>
    <row r="7153" spans="1:8" x14ac:dyDescent="0.25">
      <c r="A7153" t="s">
        <v>7174</v>
      </c>
      <c r="B7153" t="s">
        <v>9</v>
      </c>
      <c r="C7153">
        <v>3</v>
      </c>
      <c r="D7153">
        <v>2</v>
      </c>
      <c r="E7153">
        <v>6</v>
      </c>
      <c r="F7153" t="s">
        <v>23</v>
      </c>
      <c r="H7153" s="1">
        <v>45133</v>
      </c>
    </row>
    <row r="7154" spans="1:8" x14ac:dyDescent="0.25">
      <c r="A7154" t="s">
        <v>7175</v>
      </c>
      <c r="B7154" t="s">
        <v>9</v>
      </c>
      <c r="C7154" t="s">
        <v>18</v>
      </c>
      <c r="D7154">
        <v>2</v>
      </c>
      <c r="E7154">
        <v>2</v>
      </c>
      <c r="F7154" t="s">
        <v>10</v>
      </c>
      <c r="H7154" s="1">
        <v>44927</v>
      </c>
    </row>
    <row r="7155" spans="1:8" x14ac:dyDescent="0.25">
      <c r="A7155" t="s">
        <v>7176</v>
      </c>
      <c r="B7155" t="s">
        <v>17</v>
      </c>
      <c r="C7155">
        <v>4</v>
      </c>
      <c r="D7155">
        <v>1</v>
      </c>
      <c r="E7155">
        <v>4</v>
      </c>
      <c r="F7155" t="s">
        <v>14</v>
      </c>
      <c r="G7155" t="s">
        <v>11</v>
      </c>
      <c r="H7155" s="1">
        <v>45215</v>
      </c>
    </row>
    <row r="7156" spans="1:8" x14ac:dyDescent="0.25">
      <c r="A7156" t="s">
        <v>7177</v>
      </c>
      <c r="B7156" t="s">
        <v>25</v>
      </c>
      <c r="C7156">
        <v>4</v>
      </c>
      <c r="D7156">
        <v>4</v>
      </c>
      <c r="E7156">
        <v>16</v>
      </c>
      <c r="F7156" t="s">
        <v>23</v>
      </c>
      <c r="G7156" t="s">
        <v>15</v>
      </c>
      <c r="H7156" s="1">
        <v>45174</v>
      </c>
    </row>
    <row r="7157" spans="1:8" x14ac:dyDescent="0.25">
      <c r="A7157" t="s">
        <v>7178</v>
      </c>
      <c r="B7157" t="s">
        <v>28</v>
      </c>
      <c r="C7157">
        <v>4</v>
      </c>
      <c r="D7157">
        <v>4</v>
      </c>
      <c r="E7157">
        <v>16</v>
      </c>
      <c r="F7157" t="s">
        <v>10</v>
      </c>
      <c r="H7157" s="1">
        <v>45057</v>
      </c>
    </row>
    <row r="7158" spans="1:8" x14ac:dyDescent="0.25">
      <c r="A7158" t="s">
        <v>7179</v>
      </c>
      <c r="B7158" t="s">
        <v>28</v>
      </c>
      <c r="C7158">
        <v>2</v>
      </c>
      <c r="D7158">
        <v>4</v>
      </c>
      <c r="E7158">
        <v>8</v>
      </c>
      <c r="F7158" t="s">
        <v>10</v>
      </c>
      <c r="G7158" t="s">
        <v>21</v>
      </c>
      <c r="H7158" s="1">
        <v>45033</v>
      </c>
    </row>
    <row r="7159" spans="1:8" x14ac:dyDescent="0.25">
      <c r="A7159" t="s">
        <v>7180</v>
      </c>
      <c r="B7159" t="s">
        <v>65</v>
      </c>
      <c r="C7159">
        <v>2</v>
      </c>
      <c r="D7159">
        <v>1.5</v>
      </c>
      <c r="E7159">
        <v>3</v>
      </c>
      <c r="F7159" t="s">
        <v>14</v>
      </c>
      <c r="G7159" t="s">
        <v>18</v>
      </c>
      <c r="H7159" s="1">
        <v>45164</v>
      </c>
    </row>
    <row r="7160" spans="1:8" x14ac:dyDescent="0.25">
      <c r="A7160" t="s">
        <v>7181</v>
      </c>
      <c r="B7160" t="s">
        <v>21</v>
      </c>
      <c r="C7160">
        <v>2</v>
      </c>
      <c r="D7160">
        <v>1.5</v>
      </c>
      <c r="E7160">
        <v>3</v>
      </c>
      <c r="G7160" t="s">
        <v>11</v>
      </c>
      <c r="H7160" s="1">
        <v>44991</v>
      </c>
    </row>
    <row r="7161" spans="1:8" x14ac:dyDescent="0.25">
      <c r="A7161" t="s">
        <v>7182</v>
      </c>
      <c r="B7161" t="s">
        <v>18</v>
      </c>
      <c r="C7161">
        <v>5</v>
      </c>
      <c r="D7161">
        <v>5</v>
      </c>
      <c r="E7161">
        <v>25</v>
      </c>
      <c r="F7161" t="s">
        <v>14</v>
      </c>
      <c r="H7161" s="1">
        <v>45119</v>
      </c>
    </row>
    <row r="7162" spans="1:8" x14ac:dyDescent="0.25">
      <c r="A7162" t="s">
        <v>7183</v>
      </c>
      <c r="B7162" t="s">
        <v>39</v>
      </c>
      <c r="C7162">
        <v>3</v>
      </c>
      <c r="D7162">
        <v>3</v>
      </c>
      <c r="E7162">
        <v>9</v>
      </c>
      <c r="F7162" t="s">
        <v>10</v>
      </c>
      <c r="G7162" t="s">
        <v>11</v>
      </c>
      <c r="H7162" s="1">
        <v>45025</v>
      </c>
    </row>
    <row r="7163" spans="1:8" x14ac:dyDescent="0.25">
      <c r="A7163" t="s">
        <v>7184</v>
      </c>
      <c r="B7163" t="s">
        <v>25</v>
      </c>
      <c r="C7163">
        <v>2</v>
      </c>
      <c r="D7163">
        <v>4</v>
      </c>
      <c r="E7163">
        <v>8</v>
      </c>
      <c r="F7163" t="s">
        <v>23</v>
      </c>
      <c r="G7163" t="s">
        <v>11</v>
      </c>
      <c r="H7163" s="1">
        <v>45034</v>
      </c>
    </row>
    <row r="7164" spans="1:8" x14ac:dyDescent="0.25">
      <c r="A7164" t="s">
        <v>7185</v>
      </c>
      <c r="B7164" t="s">
        <v>17</v>
      </c>
      <c r="C7164">
        <v>4</v>
      </c>
      <c r="D7164">
        <v>1</v>
      </c>
      <c r="E7164">
        <v>4</v>
      </c>
      <c r="F7164" t="s">
        <v>14</v>
      </c>
      <c r="G7164" t="s">
        <v>15</v>
      </c>
      <c r="H7164" s="1">
        <v>45058</v>
      </c>
    </row>
    <row r="7165" spans="1:8" x14ac:dyDescent="0.25">
      <c r="A7165" t="s">
        <v>7186</v>
      </c>
      <c r="B7165" t="s">
        <v>9</v>
      </c>
      <c r="C7165">
        <v>3</v>
      </c>
      <c r="D7165">
        <v>2</v>
      </c>
      <c r="E7165">
        <v>6</v>
      </c>
      <c r="F7165" t="s">
        <v>23</v>
      </c>
      <c r="H7165" s="1">
        <v>45210</v>
      </c>
    </row>
    <row r="7166" spans="1:8" x14ac:dyDescent="0.25">
      <c r="A7166" t="s">
        <v>7187</v>
      </c>
      <c r="B7166" t="s">
        <v>9</v>
      </c>
      <c r="C7166">
        <v>2</v>
      </c>
      <c r="D7166">
        <v>2</v>
      </c>
      <c r="E7166">
        <v>4</v>
      </c>
      <c r="F7166" t="s">
        <v>23</v>
      </c>
      <c r="G7166" t="s">
        <v>15</v>
      </c>
      <c r="H7166" s="1">
        <v>45127</v>
      </c>
    </row>
    <row r="7167" spans="1:8" x14ac:dyDescent="0.25">
      <c r="A7167" t="s">
        <v>7188</v>
      </c>
      <c r="B7167" t="s">
        <v>13</v>
      </c>
      <c r="C7167">
        <v>2</v>
      </c>
      <c r="D7167">
        <v>3</v>
      </c>
      <c r="E7167">
        <v>6</v>
      </c>
      <c r="F7167" t="s">
        <v>14</v>
      </c>
      <c r="G7167" t="s">
        <v>15</v>
      </c>
      <c r="H7167" s="1">
        <v>44958</v>
      </c>
    </row>
    <row r="7168" spans="1:8" x14ac:dyDescent="0.25">
      <c r="A7168" t="s">
        <v>7189</v>
      </c>
      <c r="B7168" t="s">
        <v>13</v>
      </c>
      <c r="C7168">
        <v>1</v>
      </c>
      <c r="D7168">
        <v>3</v>
      </c>
      <c r="E7168">
        <v>3</v>
      </c>
      <c r="F7168" t="s">
        <v>23</v>
      </c>
      <c r="G7168" t="s">
        <v>11</v>
      </c>
      <c r="H7168" s="1">
        <v>45027</v>
      </c>
    </row>
    <row r="7169" spans="1:8" x14ac:dyDescent="0.25">
      <c r="A7169" t="s">
        <v>7190</v>
      </c>
      <c r="B7169" t="s">
        <v>65</v>
      </c>
      <c r="C7169">
        <v>5</v>
      </c>
      <c r="E7169">
        <v>7.5</v>
      </c>
      <c r="F7169" t="s">
        <v>23</v>
      </c>
      <c r="G7169" t="s">
        <v>11</v>
      </c>
      <c r="H7169" s="1">
        <v>45163</v>
      </c>
    </row>
    <row r="7170" spans="1:8" x14ac:dyDescent="0.25">
      <c r="A7170" t="s">
        <v>7191</v>
      </c>
      <c r="B7170" t="s">
        <v>21</v>
      </c>
      <c r="C7170">
        <v>3</v>
      </c>
      <c r="D7170">
        <v>5</v>
      </c>
      <c r="E7170">
        <v>15</v>
      </c>
      <c r="F7170" t="s">
        <v>23</v>
      </c>
      <c r="G7170" t="s">
        <v>18</v>
      </c>
      <c r="H7170" s="1">
        <v>44938</v>
      </c>
    </row>
    <row r="7171" spans="1:8" x14ac:dyDescent="0.25">
      <c r="A7171" t="s">
        <v>7192</v>
      </c>
      <c r="B7171" t="s">
        <v>39</v>
      </c>
      <c r="C7171">
        <v>2</v>
      </c>
      <c r="D7171">
        <v>3</v>
      </c>
      <c r="E7171">
        <v>6</v>
      </c>
      <c r="F7171" t="s">
        <v>23</v>
      </c>
      <c r="G7171" t="s">
        <v>15</v>
      </c>
      <c r="H7171" s="1">
        <v>45215</v>
      </c>
    </row>
    <row r="7172" spans="1:8" x14ac:dyDescent="0.25">
      <c r="A7172" t="s">
        <v>7193</v>
      </c>
      <c r="B7172" t="s">
        <v>20</v>
      </c>
      <c r="C7172">
        <v>5</v>
      </c>
      <c r="D7172">
        <v>5</v>
      </c>
      <c r="E7172">
        <v>25</v>
      </c>
      <c r="F7172" t="s">
        <v>14</v>
      </c>
      <c r="G7172" t="s">
        <v>11</v>
      </c>
      <c r="H7172" s="1">
        <v>44955</v>
      </c>
    </row>
    <row r="7173" spans="1:8" x14ac:dyDescent="0.25">
      <c r="A7173" t="s">
        <v>7194</v>
      </c>
      <c r="B7173" t="s">
        <v>20</v>
      </c>
      <c r="C7173">
        <v>4</v>
      </c>
      <c r="D7173">
        <v>5</v>
      </c>
      <c r="E7173">
        <v>20</v>
      </c>
      <c r="F7173" t="s">
        <v>10</v>
      </c>
      <c r="H7173" s="1">
        <v>45011</v>
      </c>
    </row>
    <row r="7174" spans="1:8" x14ac:dyDescent="0.25">
      <c r="A7174" t="s">
        <v>7195</v>
      </c>
      <c r="B7174" t="s">
        <v>39</v>
      </c>
      <c r="C7174">
        <v>4</v>
      </c>
      <c r="D7174">
        <v>3</v>
      </c>
      <c r="E7174">
        <v>12</v>
      </c>
      <c r="F7174" t="s">
        <v>23</v>
      </c>
      <c r="G7174" t="s">
        <v>15</v>
      </c>
      <c r="H7174" s="1">
        <v>44951</v>
      </c>
    </row>
    <row r="7175" spans="1:8" x14ac:dyDescent="0.25">
      <c r="A7175" t="s">
        <v>7196</v>
      </c>
      <c r="B7175" t="s">
        <v>20</v>
      </c>
      <c r="C7175">
        <v>1</v>
      </c>
      <c r="D7175">
        <v>5</v>
      </c>
      <c r="E7175">
        <v>5</v>
      </c>
      <c r="F7175" t="s">
        <v>14</v>
      </c>
      <c r="G7175" t="s">
        <v>15</v>
      </c>
      <c r="H7175" t="s">
        <v>21</v>
      </c>
    </row>
    <row r="7176" spans="1:8" x14ac:dyDescent="0.25">
      <c r="A7176" t="s">
        <v>7197</v>
      </c>
      <c r="B7176" t="s">
        <v>65</v>
      </c>
      <c r="C7176">
        <v>2</v>
      </c>
      <c r="D7176">
        <v>1.5</v>
      </c>
      <c r="E7176">
        <v>3</v>
      </c>
      <c r="H7176" s="1">
        <v>45052</v>
      </c>
    </row>
    <row r="7177" spans="1:8" x14ac:dyDescent="0.25">
      <c r="A7177" t="s">
        <v>7198</v>
      </c>
      <c r="B7177" t="s">
        <v>13</v>
      </c>
      <c r="C7177">
        <v>4</v>
      </c>
      <c r="D7177">
        <v>3</v>
      </c>
      <c r="E7177">
        <v>12</v>
      </c>
      <c r="F7177" t="s">
        <v>14</v>
      </c>
      <c r="H7177" s="1">
        <v>45099</v>
      </c>
    </row>
    <row r="7178" spans="1:8" x14ac:dyDescent="0.25">
      <c r="A7178" t="s">
        <v>7199</v>
      </c>
      <c r="B7178" t="s">
        <v>25</v>
      </c>
      <c r="C7178">
        <v>5</v>
      </c>
      <c r="D7178">
        <v>4</v>
      </c>
      <c r="E7178">
        <v>20</v>
      </c>
      <c r="G7178" t="s">
        <v>15</v>
      </c>
      <c r="H7178" s="1">
        <v>45184</v>
      </c>
    </row>
    <row r="7179" spans="1:8" x14ac:dyDescent="0.25">
      <c r="A7179" t="s">
        <v>7200</v>
      </c>
      <c r="B7179" t="s">
        <v>13</v>
      </c>
      <c r="C7179">
        <v>1</v>
      </c>
      <c r="D7179">
        <v>3</v>
      </c>
      <c r="E7179">
        <v>3</v>
      </c>
      <c r="F7179" t="s">
        <v>10</v>
      </c>
      <c r="G7179" t="s">
        <v>15</v>
      </c>
      <c r="H7179" s="1">
        <v>45070</v>
      </c>
    </row>
    <row r="7180" spans="1:8" x14ac:dyDescent="0.25">
      <c r="A7180" t="s">
        <v>7201</v>
      </c>
      <c r="B7180" t="s">
        <v>65</v>
      </c>
      <c r="C7180">
        <v>3</v>
      </c>
      <c r="D7180">
        <v>1.5</v>
      </c>
      <c r="E7180">
        <v>4.5</v>
      </c>
      <c r="F7180" t="s">
        <v>10</v>
      </c>
      <c r="G7180" t="s">
        <v>11</v>
      </c>
      <c r="H7180" s="1">
        <v>45017</v>
      </c>
    </row>
    <row r="7181" spans="1:8" x14ac:dyDescent="0.25">
      <c r="A7181" t="s">
        <v>7202</v>
      </c>
      <c r="B7181" t="s">
        <v>20</v>
      </c>
      <c r="C7181">
        <v>4</v>
      </c>
      <c r="D7181">
        <v>5</v>
      </c>
      <c r="E7181">
        <v>20</v>
      </c>
      <c r="F7181" t="s">
        <v>23</v>
      </c>
      <c r="G7181" t="s">
        <v>15</v>
      </c>
      <c r="H7181" s="1">
        <v>45131</v>
      </c>
    </row>
    <row r="7182" spans="1:8" x14ac:dyDescent="0.25">
      <c r="A7182" t="s">
        <v>7203</v>
      </c>
      <c r="B7182" t="s">
        <v>25</v>
      </c>
      <c r="C7182">
        <v>5</v>
      </c>
      <c r="D7182">
        <v>4</v>
      </c>
      <c r="E7182">
        <v>20</v>
      </c>
      <c r="H7182" s="1">
        <v>45192</v>
      </c>
    </row>
    <row r="7183" spans="1:8" x14ac:dyDescent="0.25">
      <c r="A7183" t="s">
        <v>7204</v>
      </c>
      <c r="B7183" t="s">
        <v>13</v>
      </c>
      <c r="C7183">
        <v>5</v>
      </c>
      <c r="D7183">
        <v>3</v>
      </c>
      <c r="E7183">
        <v>15</v>
      </c>
      <c r="F7183" t="s">
        <v>14</v>
      </c>
      <c r="H7183" s="1">
        <v>45226</v>
      </c>
    </row>
    <row r="7184" spans="1:8" x14ac:dyDescent="0.25">
      <c r="A7184" t="s">
        <v>7205</v>
      </c>
      <c r="B7184" t="s">
        <v>39</v>
      </c>
      <c r="C7184">
        <v>3</v>
      </c>
      <c r="D7184">
        <v>3</v>
      </c>
      <c r="E7184">
        <v>9</v>
      </c>
      <c r="F7184" t="s">
        <v>23</v>
      </c>
      <c r="H7184" s="1">
        <v>45013</v>
      </c>
    </row>
    <row r="7185" spans="1:8" x14ac:dyDescent="0.25">
      <c r="A7185" t="s">
        <v>7206</v>
      </c>
      <c r="B7185" t="s">
        <v>25</v>
      </c>
      <c r="C7185">
        <v>4</v>
      </c>
      <c r="D7185">
        <v>4</v>
      </c>
      <c r="E7185" t="s">
        <v>18</v>
      </c>
      <c r="F7185" t="s">
        <v>14</v>
      </c>
      <c r="G7185" t="s">
        <v>11</v>
      </c>
      <c r="H7185" s="1">
        <v>45074</v>
      </c>
    </row>
    <row r="7186" spans="1:8" x14ac:dyDescent="0.25">
      <c r="A7186" t="s">
        <v>7207</v>
      </c>
      <c r="B7186" t="s">
        <v>28</v>
      </c>
      <c r="C7186">
        <v>4</v>
      </c>
      <c r="D7186">
        <v>4</v>
      </c>
      <c r="E7186">
        <v>16</v>
      </c>
      <c r="F7186" t="s">
        <v>23</v>
      </c>
      <c r="G7186" t="s">
        <v>15</v>
      </c>
      <c r="H7186" s="1">
        <v>44997</v>
      </c>
    </row>
    <row r="7187" spans="1:8" x14ac:dyDescent="0.25">
      <c r="A7187" t="s">
        <v>7208</v>
      </c>
      <c r="B7187" t="s">
        <v>28</v>
      </c>
      <c r="C7187">
        <v>4</v>
      </c>
      <c r="D7187">
        <v>4</v>
      </c>
      <c r="E7187">
        <v>16</v>
      </c>
      <c r="G7187" t="s">
        <v>11</v>
      </c>
      <c r="H7187" s="1">
        <v>45214</v>
      </c>
    </row>
    <row r="7188" spans="1:8" x14ac:dyDescent="0.25">
      <c r="A7188" t="s">
        <v>7209</v>
      </c>
      <c r="B7188" t="s">
        <v>17</v>
      </c>
      <c r="C7188">
        <v>4</v>
      </c>
      <c r="D7188">
        <v>1</v>
      </c>
      <c r="E7188">
        <v>4</v>
      </c>
      <c r="F7188" t="s">
        <v>18</v>
      </c>
      <c r="G7188" t="s">
        <v>11</v>
      </c>
      <c r="H7188" s="1">
        <v>45237</v>
      </c>
    </row>
    <row r="7189" spans="1:8" x14ac:dyDescent="0.25">
      <c r="A7189" t="s">
        <v>7210</v>
      </c>
      <c r="B7189" t="s">
        <v>18</v>
      </c>
      <c r="C7189">
        <v>3</v>
      </c>
      <c r="D7189">
        <v>3</v>
      </c>
      <c r="E7189">
        <v>9</v>
      </c>
      <c r="F7189" t="s">
        <v>18</v>
      </c>
      <c r="G7189" t="s">
        <v>18</v>
      </c>
      <c r="H7189" s="1">
        <v>45182</v>
      </c>
    </row>
    <row r="7190" spans="1:8" x14ac:dyDescent="0.25">
      <c r="A7190" t="s">
        <v>7211</v>
      </c>
      <c r="B7190" t="s">
        <v>18</v>
      </c>
      <c r="C7190">
        <v>5</v>
      </c>
      <c r="D7190">
        <v>4</v>
      </c>
      <c r="E7190">
        <v>20</v>
      </c>
      <c r="F7190" t="s">
        <v>10</v>
      </c>
      <c r="G7190" t="s">
        <v>15</v>
      </c>
      <c r="H7190" s="1">
        <v>44967</v>
      </c>
    </row>
    <row r="7191" spans="1:8" x14ac:dyDescent="0.25">
      <c r="A7191" t="s">
        <v>7212</v>
      </c>
      <c r="B7191" t="s">
        <v>9</v>
      </c>
      <c r="C7191">
        <v>4</v>
      </c>
      <c r="D7191">
        <v>2</v>
      </c>
      <c r="E7191">
        <v>8</v>
      </c>
      <c r="F7191" t="s">
        <v>23</v>
      </c>
      <c r="G7191" t="s">
        <v>15</v>
      </c>
      <c r="H7191" s="1">
        <v>45275</v>
      </c>
    </row>
    <row r="7192" spans="1:8" x14ac:dyDescent="0.25">
      <c r="A7192" t="s">
        <v>7213</v>
      </c>
      <c r="B7192" t="s">
        <v>13</v>
      </c>
      <c r="C7192">
        <v>2</v>
      </c>
      <c r="D7192">
        <v>3</v>
      </c>
      <c r="E7192">
        <v>6</v>
      </c>
      <c r="G7192" t="s">
        <v>18</v>
      </c>
      <c r="H7192" s="1">
        <v>45066</v>
      </c>
    </row>
    <row r="7193" spans="1:8" x14ac:dyDescent="0.25">
      <c r="A7193" t="s">
        <v>7214</v>
      </c>
      <c r="B7193" t="s">
        <v>39</v>
      </c>
      <c r="C7193">
        <v>2</v>
      </c>
      <c r="D7193">
        <v>3</v>
      </c>
      <c r="E7193">
        <v>6</v>
      </c>
      <c r="F7193" t="s">
        <v>23</v>
      </c>
      <c r="G7193" t="s">
        <v>11</v>
      </c>
      <c r="H7193" s="1">
        <v>45242</v>
      </c>
    </row>
    <row r="7194" spans="1:8" x14ac:dyDescent="0.25">
      <c r="A7194" t="s">
        <v>7215</v>
      </c>
      <c r="B7194" t="s">
        <v>39</v>
      </c>
      <c r="C7194">
        <v>3</v>
      </c>
      <c r="D7194">
        <v>3</v>
      </c>
      <c r="E7194">
        <v>9</v>
      </c>
      <c r="H7194" s="1">
        <v>45085</v>
      </c>
    </row>
    <row r="7195" spans="1:8" x14ac:dyDescent="0.25">
      <c r="A7195" t="s">
        <v>7216</v>
      </c>
      <c r="B7195" t="s">
        <v>39</v>
      </c>
      <c r="C7195">
        <v>3</v>
      </c>
      <c r="D7195">
        <v>3</v>
      </c>
      <c r="E7195">
        <v>9</v>
      </c>
      <c r="F7195" t="s">
        <v>18</v>
      </c>
      <c r="H7195" s="1">
        <v>45011</v>
      </c>
    </row>
    <row r="7196" spans="1:8" x14ac:dyDescent="0.25">
      <c r="A7196" t="s">
        <v>7217</v>
      </c>
      <c r="B7196" t="s">
        <v>13</v>
      </c>
      <c r="C7196">
        <v>1</v>
      </c>
      <c r="D7196">
        <v>3</v>
      </c>
      <c r="E7196" t="s">
        <v>21</v>
      </c>
      <c r="G7196" t="s">
        <v>15</v>
      </c>
      <c r="H7196" s="1">
        <v>44930</v>
      </c>
    </row>
    <row r="7197" spans="1:8" x14ac:dyDescent="0.25">
      <c r="A7197" t="s">
        <v>7218</v>
      </c>
      <c r="B7197" t="s">
        <v>25</v>
      </c>
      <c r="C7197">
        <v>3</v>
      </c>
      <c r="D7197">
        <v>4</v>
      </c>
      <c r="E7197">
        <v>12</v>
      </c>
      <c r="H7197" s="1">
        <v>44972</v>
      </c>
    </row>
    <row r="7198" spans="1:8" x14ac:dyDescent="0.25">
      <c r="A7198" t="s">
        <v>7219</v>
      </c>
      <c r="B7198" t="s">
        <v>39</v>
      </c>
      <c r="C7198">
        <v>3</v>
      </c>
      <c r="D7198">
        <v>3</v>
      </c>
      <c r="E7198">
        <v>9</v>
      </c>
      <c r="G7198" t="s">
        <v>11</v>
      </c>
      <c r="H7198" s="1">
        <v>45049</v>
      </c>
    </row>
    <row r="7199" spans="1:8" x14ac:dyDescent="0.25">
      <c r="A7199" t="s">
        <v>7220</v>
      </c>
      <c r="B7199" t="s">
        <v>39</v>
      </c>
      <c r="C7199">
        <v>5</v>
      </c>
      <c r="D7199">
        <v>3</v>
      </c>
      <c r="E7199" t="s">
        <v>21</v>
      </c>
      <c r="F7199" t="s">
        <v>23</v>
      </c>
      <c r="G7199" t="s">
        <v>21</v>
      </c>
      <c r="H7199" s="1">
        <v>45212</v>
      </c>
    </row>
    <row r="7200" spans="1:8" x14ac:dyDescent="0.25">
      <c r="A7200" t="s">
        <v>7221</v>
      </c>
      <c r="B7200" t="s">
        <v>65</v>
      </c>
      <c r="C7200">
        <v>4</v>
      </c>
      <c r="D7200">
        <v>1.5</v>
      </c>
      <c r="E7200">
        <v>6</v>
      </c>
      <c r="F7200" t="s">
        <v>10</v>
      </c>
      <c r="G7200" t="s">
        <v>15</v>
      </c>
      <c r="H7200" s="1">
        <v>44964</v>
      </c>
    </row>
    <row r="7201" spans="1:8" x14ac:dyDescent="0.25">
      <c r="A7201" t="s">
        <v>7222</v>
      </c>
      <c r="B7201" t="s">
        <v>17</v>
      </c>
      <c r="C7201">
        <v>1</v>
      </c>
      <c r="D7201" t="s">
        <v>21</v>
      </c>
      <c r="E7201">
        <v>1</v>
      </c>
      <c r="G7201" t="s">
        <v>11</v>
      </c>
      <c r="H7201" s="1">
        <v>45089</v>
      </c>
    </row>
    <row r="7202" spans="1:8" x14ac:dyDescent="0.25">
      <c r="A7202" t="s">
        <v>7223</v>
      </c>
      <c r="B7202" t="s">
        <v>17</v>
      </c>
      <c r="C7202">
        <v>2</v>
      </c>
      <c r="D7202">
        <v>1</v>
      </c>
      <c r="E7202">
        <v>2</v>
      </c>
      <c r="G7202" t="s">
        <v>15</v>
      </c>
      <c r="H7202" s="1">
        <v>45215</v>
      </c>
    </row>
    <row r="7203" spans="1:8" x14ac:dyDescent="0.25">
      <c r="A7203" t="s">
        <v>7224</v>
      </c>
      <c r="B7203" t="s">
        <v>39</v>
      </c>
      <c r="C7203">
        <v>5</v>
      </c>
      <c r="D7203">
        <v>3</v>
      </c>
      <c r="E7203">
        <v>15</v>
      </c>
      <c r="G7203" t="s">
        <v>15</v>
      </c>
    </row>
    <row r="7204" spans="1:8" x14ac:dyDescent="0.25">
      <c r="A7204" t="s">
        <v>7225</v>
      </c>
      <c r="B7204" t="s">
        <v>20</v>
      </c>
      <c r="C7204">
        <v>5</v>
      </c>
      <c r="D7204">
        <v>5</v>
      </c>
      <c r="E7204">
        <v>25</v>
      </c>
      <c r="F7204" t="s">
        <v>14</v>
      </c>
      <c r="G7204" t="s">
        <v>15</v>
      </c>
      <c r="H7204" s="1">
        <v>44931</v>
      </c>
    </row>
    <row r="7205" spans="1:8" x14ac:dyDescent="0.25">
      <c r="A7205" t="s">
        <v>7226</v>
      </c>
      <c r="B7205" t="s">
        <v>28</v>
      </c>
      <c r="C7205">
        <v>2</v>
      </c>
      <c r="D7205">
        <v>4</v>
      </c>
      <c r="E7205">
        <v>8</v>
      </c>
      <c r="F7205" t="s">
        <v>21</v>
      </c>
      <c r="H7205" s="1">
        <v>45085</v>
      </c>
    </row>
    <row r="7206" spans="1:8" x14ac:dyDescent="0.25">
      <c r="A7206" t="s">
        <v>7227</v>
      </c>
      <c r="B7206" t="s">
        <v>65</v>
      </c>
      <c r="C7206">
        <v>4</v>
      </c>
      <c r="D7206">
        <v>1.5</v>
      </c>
      <c r="E7206">
        <v>6</v>
      </c>
      <c r="F7206" t="s">
        <v>23</v>
      </c>
      <c r="H7206" s="1">
        <v>44937</v>
      </c>
    </row>
    <row r="7207" spans="1:8" x14ac:dyDescent="0.25">
      <c r="A7207" t="s">
        <v>7228</v>
      </c>
      <c r="B7207" t="s">
        <v>28</v>
      </c>
      <c r="C7207">
        <v>5</v>
      </c>
      <c r="D7207">
        <v>4</v>
      </c>
      <c r="E7207">
        <v>20</v>
      </c>
      <c r="F7207" t="s">
        <v>23</v>
      </c>
      <c r="G7207" t="s">
        <v>15</v>
      </c>
      <c r="H7207" s="1">
        <v>45127</v>
      </c>
    </row>
    <row r="7208" spans="1:8" x14ac:dyDescent="0.25">
      <c r="A7208" t="s">
        <v>7229</v>
      </c>
      <c r="B7208" t="s">
        <v>25</v>
      </c>
      <c r="C7208">
        <v>2</v>
      </c>
      <c r="D7208">
        <v>4</v>
      </c>
      <c r="E7208">
        <v>8</v>
      </c>
      <c r="F7208" t="s">
        <v>18</v>
      </c>
      <c r="H7208" s="1">
        <v>44968</v>
      </c>
    </row>
    <row r="7209" spans="1:8" x14ac:dyDescent="0.25">
      <c r="A7209" t="s">
        <v>7230</v>
      </c>
      <c r="B7209" t="s">
        <v>20</v>
      </c>
      <c r="C7209">
        <v>5</v>
      </c>
      <c r="D7209">
        <v>5</v>
      </c>
      <c r="E7209">
        <v>25</v>
      </c>
      <c r="F7209" t="s">
        <v>23</v>
      </c>
      <c r="H7209" s="1">
        <v>45262</v>
      </c>
    </row>
    <row r="7210" spans="1:8" x14ac:dyDescent="0.25">
      <c r="A7210" t="s">
        <v>7231</v>
      </c>
      <c r="B7210" t="s">
        <v>39</v>
      </c>
      <c r="C7210">
        <v>2</v>
      </c>
      <c r="D7210">
        <v>3</v>
      </c>
      <c r="E7210">
        <v>6</v>
      </c>
      <c r="F7210" t="s">
        <v>14</v>
      </c>
      <c r="G7210" t="s">
        <v>15</v>
      </c>
      <c r="H7210" s="1">
        <v>45033</v>
      </c>
    </row>
    <row r="7211" spans="1:8" x14ac:dyDescent="0.25">
      <c r="A7211" t="s">
        <v>7232</v>
      </c>
      <c r="B7211" t="s">
        <v>9</v>
      </c>
      <c r="C7211">
        <v>4</v>
      </c>
      <c r="D7211">
        <v>2</v>
      </c>
      <c r="E7211" t="s">
        <v>21</v>
      </c>
      <c r="F7211" t="s">
        <v>23</v>
      </c>
      <c r="G7211" t="s">
        <v>15</v>
      </c>
      <c r="H7211" s="1">
        <v>44977</v>
      </c>
    </row>
    <row r="7212" spans="1:8" x14ac:dyDescent="0.25">
      <c r="A7212" t="s">
        <v>7233</v>
      </c>
      <c r="B7212" t="s">
        <v>25</v>
      </c>
      <c r="C7212">
        <v>2</v>
      </c>
      <c r="D7212">
        <v>4</v>
      </c>
      <c r="E7212">
        <v>8</v>
      </c>
      <c r="G7212" t="s">
        <v>15</v>
      </c>
      <c r="H7212" s="1">
        <v>45067</v>
      </c>
    </row>
    <row r="7213" spans="1:8" x14ac:dyDescent="0.25">
      <c r="A7213" t="s">
        <v>7234</v>
      </c>
      <c r="B7213" t="s">
        <v>39</v>
      </c>
      <c r="C7213">
        <v>5</v>
      </c>
      <c r="D7213">
        <v>3</v>
      </c>
      <c r="E7213">
        <v>15</v>
      </c>
      <c r="F7213" t="s">
        <v>23</v>
      </c>
      <c r="G7213" t="s">
        <v>11</v>
      </c>
      <c r="H7213" s="1">
        <v>45151</v>
      </c>
    </row>
    <row r="7214" spans="1:8" x14ac:dyDescent="0.25">
      <c r="A7214" t="s">
        <v>7235</v>
      </c>
      <c r="B7214" t="s">
        <v>28</v>
      </c>
      <c r="C7214">
        <v>3</v>
      </c>
      <c r="D7214">
        <v>4</v>
      </c>
      <c r="E7214">
        <v>12</v>
      </c>
      <c r="F7214" t="s">
        <v>10</v>
      </c>
      <c r="G7214" t="s">
        <v>15</v>
      </c>
      <c r="H7214" s="1">
        <v>45275</v>
      </c>
    </row>
    <row r="7215" spans="1:8" x14ac:dyDescent="0.25">
      <c r="A7215" t="s">
        <v>7236</v>
      </c>
      <c r="B7215" t="s">
        <v>39</v>
      </c>
      <c r="C7215">
        <v>2</v>
      </c>
      <c r="D7215">
        <v>3</v>
      </c>
      <c r="E7215">
        <v>6</v>
      </c>
      <c r="F7215" t="s">
        <v>14</v>
      </c>
      <c r="H7215" s="1">
        <v>45158</v>
      </c>
    </row>
    <row r="7216" spans="1:8" x14ac:dyDescent="0.25">
      <c r="A7216" t="s">
        <v>7237</v>
      </c>
      <c r="B7216" t="s">
        <v>17</v>
      </c>
      <c r="C7216">
        <v>4</v>
      </c>
      <c r="D7216">
        <v>1</v>
      </c>
      <c r="E7216">
        <v>4</v>
      </c>
      <c r="F7216" t="s">
        <v>14</v>
      </c>
      <c r="G7216" t="s">
        <v>15</v>
      </c>
      <c r="H7216" s="1">
        <v>45090</v>
      </c>
    </row>
    <row r="7217" spans="1:8" x14ac:dyDescent="0.25">
      <c r="A7217" t="s">
        <v>7238</v>
      </c>
      <c r="B7217" t="s">
        <v>17</v>
      </c>
      <c r="C7217">
        <v>3</v>
      </c>
      <c r="D7217">
        <v>1</v>
      </c>
      <c r="E7217">
        <v>3</v>
      </c>
      <c r="F7217" t="s">
        <v>23</v>
      </c>
      <c r="G7217" t="s">
        <v>15</v>
      </c>
      <c r="H7217" s="1">
        <v>45235</v>
      </c>
    </row>
    <row r="7218" spans="1:8" x14ac:dyDescent="0.25">
      <c r="A7218" t="s">
        <v>7239</v>
      </c>
      <c r="B7218" t="s">
        <v>39</v>
      </c>
      <c r="C7218">
        <v>4</v>
      </c>
      <c r="D7218">
        <v>3</v>
      </c>
      <c r="E7218">
        <v>12</v>
      </c>
      <c r="F7218" t="s">
        <v>14</v>
      </c>
      <c r="H7218" s="1">
        <v>45245</v>
      </c>
    </row>
    <row r="7219" spans="1:8" x14ac:dyDescent="0.25">
      <c r="A7219" t="s">
        <v>7240</v>
      </c>
      <c r="B7219" t="s">
        <v>28</v>
      </c>
      <c r="C7219">
        <v>1</v>
      </c>
      <c r="D7219">
        <v>4</v>
      </c>
      <c r="E7219">
        <v>4</v>
      </c>
      <c r="F7219" t="s">
        <v>14</v>
      </c>
      <c r="H7219" s="1">
        <v>45037</v>
      </c>
    </row>
    <row r="7220" spans="1:8" x14ac:dyDescent="0.25">
      <c r="A7220" t="s">
        <v>7241</v>
      </c>
      <c r="B7220" t="s">
        <v>39</v>
      </c>
      <c r="C7220">
        <v>1</v>
      </c>
      <c r="D7220">
        <v>3</v>
      </c>
      <c r="E7220">
        <v>3</v>
      </c>
      <c r="F7220" t="s">
        <v>23</v>
      </c>
      <c r="G7220" t="s">
        <v>15</v>
      </c>
      <c r="H7220" s="1">
        <v>45054</v>
      </c>
    </row>
    <row r="7221" spans="1:8" x14ac:dyDescent="0.25">
      <c r="A7221" t="s">
        <v>7242</v>
      </c>
      <c r="B7221" t="s">
        <v>28</v>
      </c>
      <c r="D7221">
        <v>4</v>
      </c>
      <c r="E7221">
        <v>12</v>
      </c>
      <c r="F7221" t="s">
        <v>14</v>
      </c>
      <c r="G7221" t="s">
        <v>11</v>
      </c>
      <c r="H7221" s="1">
        <v>45047</v>
      </c>
    </row>
    <row r="7222" spans="1:8" x14ac:dyDescent="0.25">
      <c r="A7222" t="s">
        <v>7243</v>
      </c>
      <c r="B7222" t="s">
        <v>9</v>
      </c>
      <c r="C7222">
        <v>2</v>
      </c>
      <c r="D7222">
        <v>2</v>
      </c>
      <c r="E7222">
        <v>4</v>
      </c>
      <c r="F7222" t="s">
        <v>23</v>
      </c>
      <c r="G7222" t="s">
        <v>11</v>
      </c>
      <c r="H7222" s="1">
        <v>45128</v>
      </c>
    </row>
    <row r="7223" spans="1:8" x14ac:dyDescent="0.25">
      <c r="A7223" t="s">
        <v>7244</v>
      </c>
      <c r="B7223" t="s">
        <v>9</v>
      </c>
      <c r="C7223">
        <v>4</v>
      </c>
      <c r="D7223">
        <v>2</v>
      </c>
      <c r="E7223">
        <v>8</v>
      </c>
      <c r="F7223" t="s">
        <v>10</v>
      </c>
      <c r="G7223" t="s">
        <v>11</v>
      </c>
      <c r="H7223" s="1">
        <v>45228</v>
      </c>
    </row>
    <row r="7224" spans="1:8" x14ac:dyDescent="0.25">
      <c r="A7224" t="s">
        <v>7245</v>
      </c>
      <c r="B7224" t="s">
        <v>39</v>
      </c>
      <c r="C7224">
        <v>4</v>
      </c>
      <c r="D7224">
        <v>3</v>
      </c>
      <c r="E7224">
        <v>12</v>
      </c>
      <c r="F7224" t="s">
        <v>10</v>
      </c>
      <c r="G7224" t="s">
        <v>15</v>
      </c>
      <c r="H7224" s="1">
        <v>45105</v>
      </c>
    </row>
    <row r="7225" spans="1:8" x14ac:dyDescent="0.25">
      <c r="A7225" t="s">
        <v>7246</v>
      </c>
      <c r="B7225" t="s">
        <v>20</v>
      </c>
      <c r="C7225" t="s">
        <v>18</v>
      </c>
      <c r="D7225">
        <v>5</v>
      </c>
      <c r="E7225">
        <v>25</v>
      </c>
      <c r="F7225" t="s">
        <v>14</v>
      </c>
      <c r="H7225" s="1">
        <v>45106</v>
      </c>
    </row>
    <row r="7226" spans="1:8" x14ac:dyDescent="0.25">
      <c r="A7226" t="s">
        <v>7247</v>
      </c>
      <c r="B7226" t="s">
        <v>65</v>
      </c>
      <c r="C7226">
        <v>3</v>
      </c>
      <c r="D7226">
        <v>1.5</v>
      </c>
      <c r="E7226">
        <v>4.5</v>
      </c>
      <c r="F7226" t="s">
        <v>14</v>
      </c>
      <c r="G7226" t="s">
        <v>18</v>
      </c>
      <c r="H7226" s="1">
        <v>45093</v>
      </c>
    </row>
    <row r="7227" spans="1:8" x14ac:dyDescent="0.25">
      <c r="A7227" t="s">
        <v>7248</v>
      </c>
      <c r="B7227" t="s">
        <v>65</v>
      </c>
      <c r="C7227">
        <v>2</v>
      </c>
      <c r="D7227">
        <v>1.5</v>
      </c>
      <c r="E7227">
        <v>3</v>
      </c>
      <c r="H7227" s="1">
        <v>45109</v>
      </c>
    </row>
    <row r="7228" spans="1:8" x14ac:dyDescent="0.25">
      <c r="A7228" t="s">
        <v>7249</v>
      </c>
      <c r="B7228" t="s">
        <v>18</v>
      </c>
      <c r="C7228">
        <v>3</v>
      </c>
      <c r="D7228">
        <v>4</v>
      </c>
      <c r="E7228">
        <v>12</v>
      </c>
      <c r="F7228" t="s">
        <v>23</v>
      </c>
      <c r="H7228" s="1">
        <v>45195</v>
      </c>
    </row>
    <row r="7229" spans="1:8" x14ac:dyDescent="0.25">
      <c r="A7229" t="s">
        <v>7250</v>
      </c>
      <c r="B7229" t="s">
        <v>21</v>
      </c>
      <c r="C7229">
        <v>2</v>
      </c>
      <c r="D7229">
        <v>4</v>
      </c>
      <c r="E7229">
        <v>8</v>
      </c>
      <c r="F7229" t="s">
        <v>18</v>
      </c>
      <c r="H7229" s="1">
        <v>45220</v>
      </c>
    </row>
    <row r="7230" spans="1:8" x14ac:dyDescent="0.25">
      <c r="A7230" t="s">
        <v>7251</v>
      </c>
      <c r="B7230" t="s">
        <v>13</v>
      </c>
      <c r="C7230">
        <v>3</v>
      </c>
      <c r="D7230">
        <v>3</v>
      </c>
      <c r="E7230">
        <v>9</v>
      </c>
      <c r="G7230" t="s">
        <v>15</v>
      </c>
      <c r="H7230" s="1">
        <v>45128</v>
      </c>
    </row>
    <row r="7231" spans="1:8" x14ac:dyDescent="0.25">
      <c r="A7231" t="s">
        <v>7252</v>
      </c>
      <c r="B7231" t="s">
        <v>39</v>
      </c>
      <c r="C7231">
        <v>5</v>
      </c>
      <c r="D7231">
        <v>3</v>
      </c>
      <c r="E7231">
        <v>15</v>
      </c>
      <c r="F7231" t="s">
        <v>14</v>
      </c>
      <c r="H7231" s="1">
        <v>45183</v>
      </c>
    </row>
    <row r="7232" spans="1:8" x14ac:dyDescent="0.25">
      <c r="A7232" t="s">
        <v>7253</v>
      </c>
      <c r="B7232" t="s">
        <v>17</v>
      </c>
      <c r="C7232">
        <v>2</v>
      </c>
      <c r="D7232" t="s">
        <v>18</v>
      </c>
      <c r="E7232" t="s">
        <v>18</v>
      </c>
      <c r="F7232" t="s">
        <v>14</v>
      </c>
      <c r="G7232" t="s">
        <v>11</v>
      </c>
      <c r="H7232" s="1">
        <v>45039</v>
      </c>
    </row>
    <row r="7233" spans="1:8" x14ac:dyDescent="0.25">
      <c r="A7233" t="s">
        <v>7254</v>
      </c>
      <c r="B7233" t="s">
        <v>18</v>
      </c>
      <c r="C7233">
        <v>1</v>
      </c>
      <c r="D7233">
        <v>5</v>
      </c>
      <c r="E7233">
        <v>5</v>
      </c>
      <c r="F7233" t="s">
        <v>14</v>
      </c>
      <c r="G7233" t="s">
        <v>15</v>
      </c>
      <c r="H7233" s="1">
        <v>45167</v>
      </c>
    </row>
    <row r="7234" spans="1:8" x14ac:dyDescent="0.25">
      <c r="A7234" t="s">
        <v>7255</v>
      </c>
      <c r="B7234" t="s">
        <v>20</v>
      </c>
      <c r="C7234">
        <v>5</v>
      </c>
      <c r="D7234">
        <v>5</v>
      </c>
      <c r="E7234">
        <v>25</v>
      </c>
      <c r="G7234" t="s">
        <v>15</v>
      </c>
      <c r="H7234" s="1">
        <v>45250</v>
      </c>
    </row>
    <row r="7235" spans="1:8" x14ac:dyDescent="0.25">
      <c r="A7235" t="s">
        <v>7256</v>
      </c>
      <c r="C7235">
        <v>1</v>
      </c>
      <c r="D7235">
        <v>2</v>
      </c>
      <c r="E7235">
        <v>2</v>
      </c>
      <c r="F7235" t="s">
        <v>10</v>
      </c>
      <c r="H7235" s="1">
        <v>45262</v>
      </c>
    </row>
    <row r="7236" spans="1:8" x14ac:dyDescent="0.25">
      <c r="A7236" t="s">
        <v>7257</v>
      </c>
      <c r="B7236" t="s">
        <v>25</v>
      </c>
      <c r="C7236">
        <v>5</v>
      </c>
      <c r="D7236">
        <v>4</v>
      </c>
      <c r="E7236">
        <v>20</v>
      </c>
      <c r="F7236" t="s">
        <v>23</v>
      </c>
      <c r="G7236" t="s">
        <v>11</v>
      </c>
      <c r="H7236" s="1">
        <v>45005</v>
      </c>
    </row>
    <row r="7237" spans="1:8" x14ac:dyDescent="0.25">
      <c r="A7237" t="s">
        <v>7258</v>
      </c>
      <c r="B7237" t="s">
        <v>25</v>
      </c>
      <c r="C7237">
        <v>4</v>
      </c>
      <c r="D7237">
        <v>4</v>
      </c>
      <c r="E7237">
        <v>16</v>
      </c>
      <c r="F7237" t="s">
        <v>14</v>
      </c>
      <c r="H7237" s="1">
        <v>45175</v>
      </c>
    </row>
    <row r="7238" spans="1:8" x14ac:dyDescent="0.25">
      <c r="A7238" t="s">
        <v>7259</v>
      </c>
      <c r="B7238" t="s">
        <v>39</v>
      </c>
      <c r="C7238">
        <v>4</v>
      </c>
      <c r="D7238">
        <v>3</v>
      </c>
      <c r="E7238">
        <v>12</v>
      </c>
      <c r="F7238" t="s">
        <v>23</v>
      </c>
      <c r="G7238" t="s">
        <v>15</v>
      </c>
      <c r="H7238" s="1">
        <v>45194</v>
      </c>
    </row>
    <row r="7239" spans="1:8" x14ac:dyDescent="0.25">
      <c r="A7239" t="s">
        <v>7260</v>
      </c>
      <c r="B7239" t="s">
        <v>20</v>
      </c>
      <c r="C7239">
        <v>3</v>
      </c>
      <c r="D7239">
        <v>5</v>
      </c>
      <c r="E7239">
        <v>15</v>
      </c>
      <c r="F7239" t="s">
        <v>23</v>
      </c>
      <c r="G7239" t="s">
        <v>15</v>
      </c>
      <c r="H7239" s="1">
        <v>45218</v>
      </c>
    </row>
    <row r="7240" spans="1:8" x14ac:dyDescent="0.25">
      <c r="A7240" t="s">
        <v>7261</v>
      </c>
      <c r="B7240" t="s">
        <v>20</v>
      </c>
      <c r="C7240">
        <v>5</v>
      </c>
      <c r="D7240">
        <v>5</v>
      </c>
      <c r="E7240">
        <v>25</v>
      </c>
      <c r="F7240" t="s">
        <v>10</v>
      </c>
      <c r="G7240" t="s">
        <v>11</v>
      </c>
      <c r="H7240" s="1">
        <v>45004</v>
      </c>
    </row>
    <row r="7241" spans="1:8" x14ac:dyDescent="0.25">
      <c r="A7241" t="s">
        <v>7262</v>
      </c>
      <c r="B7241" t="s">
        <v>28</v>
      </c>
      <c r="C7241">
        <v>2</v>
      </c>
      <c r="D7241">
        <v>4</v>
      </c>
      <c r="E7241">
        <v>8</v>
      </c>
      <c r="F7241" t="s">
        <v>23</v>
      </c>
      <c r="G7241" t="s">
        <v>15</v>
      </c>
      <c r="H7241" s="1">
        <v>45175</v>
      </c>
    </row>
    <row r="7242" spans="1:8" x14ac:dyDescent="0.25">
      <c r="A7242" t="s">
        <v>7263</v>
      </c>
      <c r="B7242" t="s">
        <v>65</v>
      </c>
      <c r="C7242">
        <v>1</v>
      </c>
      <c r="D7242">
        <v>1.5</v>
      </c>
      <c r="E7242">
        <v>1.5</v>
      </c>
      <c r="F7242" t="s">
        <v>10</v>
      </c>
      <c r="H7242" s="1">
        <v>45080</v>
      </c>
    </row>
    <row r="7243" spans="1:8" x14ac:dyDescent="0.25">
      <c r="A7243" t="s">
        <v>7264</v>
      </c>
      <c r="B7243" t="s">
        <v>28</v>
      </c>
      <c r="C7243">
        <v>1</v>
      </c>
      <c r="D7243">
        <v>4</v>
      </c>
      <c r="E7243">
        <v>4</v>
      </c>
      <c r="F7243" t="s">
        <v>23</v>
      </c>
      <c r="G7243" t="s">
        <v>11</v>
      </c>
      <c r="H7243" s="1">
        <v>45124</v>
      </c>
    </row>
    <row r="7244" spans="1:8" x14ac:dyDescent="0.25">
      <c r="A7244" t="s">
        <v>7265</v>
      </c>
      <c r="B7244" t="s">
        <v>25</v>
      </c>
      <c r="C7244">
        <v>2</v>
      </c>
      <c r="D7244">
        <v>4</v>
      </c>
      <c r="E7244">
        <v>8</v>
      </c>
      <c r="F7244" t="s">
        <v>10</v>
      </c>
      <c r="G7244" t="s">
        <v>11</v>
      </c>
      <c r="H7244" s="1">
        <v>45114</v>
      </c>
    </row>
    <row r="7245" spans="1:8" x14ac:dyDescent="0.25">
      <c r="A7245" t="s">
        <v>7266</v>
      </c>
      <c r="B7245" t="s">
        <v>28</v>
      </c>
      <c r="C7245">
        <v>1</v>
      </c>
      <c r="D7245">
        <v>4</v>
      </c>
      <c r="E7245">
        <v>4</v>
      </c>
      <c r="F7245" t="s">
        <v>14</v>
      </c>
      <c r="G7245" t="s">
        <v>15</v>
      </c>
      <c r="H7245" s="1">
        <v>45071</v>
      </c>
    </row>
    <row r="7246" spans="1:8" x14ac:dyDescent="0.25">
      <c r="A7246" t="s">
        <v>7267</v>
      </c>
      <c r="B7246" t="s">
        <v>28</v>
      </c>
      <c r="C7246">
        <v>5</v>
      </c>
      <c r="D7246" t="s">
        <v>18</v>
      </c>
      <c r="E7246" t="s">
        <v>18</v>
      </c>
      <c r="F7246" t="s">
        <v>23</v>
      </c>
      <c r="G7246" t="s">
        <v>11</v>
      </c>
      <c r="H7246" s="1">
        <v>45199</v>
      </c>
    </row>
    <row r="7247" spans="1:8" x14ac:dyDescent="0.25">
      <c r="A7247" t="s">
        <v>7268</v>
      </c>
      <c r="B7247" t="s">
        <v>39</v>
      </c>
      <c r="C7247">
        <v>1</v>
      </c>
      <c r="D7247">
        <v>3</v>
      </c>
      <c r="E7247">
        <v>3</v>
      </c>
      <c r="F7247" t="s">
        <v>10</v>
      </c>
      <c r="G7247" t="s">
        <v>15</v>
      </c>
      <c r="H7247" s="1">
        <v>45219</v>
      </c>
    </row>
    <row r="7248" spans="1:8" x14ac:dyDescent="0.25">
      <c r="A7248" t="s">
        <v>7269</v>
      </c>
      <c r="B7248" t="s">
        <v>13</v>
      </c>
      <c r="C7248">
        <v>5</v>
      </c>
      <c r="D7248">
        <v>3</v>
      </c>
      <c r="E7248">
        <v>15</v>
      </c>
      <c r="G7248" t="s">
        <v>15</v>
      </c>
      <c r="H7248" s="1">
        <v>45002</v>
      </c>
    </row>
    <row r="7249" spans="1:8" x14ac:dyDescent="0.25">
      <c r="A7249" t="s">
        <v>7270</v>
      </c>
      <c r="B7249" t="s">
        <v>28</v>
      </c>
      <c r="C7249">
        <v>5</v>
      </c>
      <c r="D7249">
        <v>4</v>
      </c>
      <c r="E7249">
        <v>20</v>
      </c>
      <c r="H7249" s="1">
        <v>45028</v>
      </c>
    </row>
    <row r="7250" spans="1:8" x14ac:dyDescent="0.25">
      <c r="A7250" t="s">
        <v>7271</v>
      </c>
      <c r="B7250" t="s">
        <v>17</v>
      </c>
      <c r="C7250">
        <v>1</v>
      </c>
      <c r="D7250">
        <v>1</v>
      </c>
      <c r="E7250">
        <v>1</v>
      </c>
      <c r="F7250" t="s">
        <v>14</v>
      </c>
      <c r="G7250" t="s">
        <v>21</v>
      </c>
      <c r="H7250" s="1">
        <v>44969</v>
      </c>
    </row>
    <row r="7251" spans="1:8" x14ac:dyDescent="0.25">
      <c r="A7251" t="s">
        <v>7272</v>
      </c>
      <c r="B7251" t="s">
        <v>13</v>
      </c>
      <c r="C7251">
        <v>2</v>
      </c>
      <c r="D7251">
        <v>3</v>
      </c>
      <c r="E7251">
        <v>6</v>
      </c>
      <c r="G7251" t="s">
        <v>18</v>
      </c>
      <c r="H7251" s="1">
        <v>45149</v>
      </c>
    </row>
    <row r="7252" spans="1:8" x14ac:dyDescent="0.25">
      <c r="A7252" t="s">
        <v>7273</v>
      </c>
      <c r="B7252" t="s">
        <v>13</v>
      </c>
      <c r="C7252">
        <v>1</v>
      </c>
      <c r="D7252">
        <v>3</v>
      </c>
      <c r="E7252">
        <v>3</v>
      </c>
      <c r="F7252" t="s">
        <v>14</v>
      </c>
      <c r="H7252" s="1">
        <v>45004</v>
      </c>
    </row>
    <row r="7253" spans="1:8" x14ac:dyDescent="0.25">
      <c r="A7253" t="s">
        <v>7274</v>
      </c>
      <c r="B7253" t="s">
        <v>18</v>
      </c>
      <c r="C7253">
        <v>2</v>
      </c>
      <c r="D7253">
        <v>5</v>
      </c>
      <c r="E7253">
        <v>10</v>
      </c>
      <c r="G7253" t="s">
        <v>11</v>
      </c>
      <c r="H7253" s="1">
        <v>44994</v>
      </c>
    </row>
    <row r="7254" spans="1:8" x14ac:dyDescent="0.25">
      <c r="A7254" t="s">
        <v>7275</v>
      </c>
      <c r="B7254" t="s">
        <v>9</v>
      </c>
      <c r="C7254">
        <v>5</v>
      </c>
      <c r="D7254">
        <v>2</v>
      </c>
      <c r="E7254">
        <v>10</v>
      </c>
      <c r="F7254" t="s">
        <v>23</v>
      </c>
      <c r="G7254" t="s">
        <v>21</v>
      </c>
      <c r="H7254" s="1">
        <v>45061</v>
      </c>
    </row>
    <row r="7255" spans="1:8" x14ac:dyDescent="0.25">
      <c r="A7255" t="s">
        <v>7276</v>
      </c>
      <c r="B7255" t="s">
        <v>39</v>
      </c>
      <c r="C7255">
        <v>4</v>
      </c>
      <c r="D7255">
        <v>3</v>
      </c>
      <c r="E7255">
        <v>12</v>
      </c>
      <c r="F7255" t="s">
        <v>10</v>
      </c>
      <c r="G7255" t="s">
        <v>11</v>
      </c>
      <c r="H7255" s="1">
        <v>44990</v>
      </c>
    </row>
    <row r="7256" spans="1:8" x14ac:dyDescent="0.25">
      <c r="A7256" t="s">
        <v>7277</v>
      </c>
      <c r="B7256" t="s">
        <v>9</v>
      </c>
      <c r="C7256">
        <v>4</v>
      </c>
      <c r="D7256">
        <v>2</v>
      </c>
      <c r="E7256">
        <v>8</v>
      </c>
      <c r="F7256" t="s">
        <v>10</v>
      </c>
      <c r="H7256" s="1">
        <v>45161</v>
      </c>
    </row>
    <row r="7257" spans="1:8" x14ac:dyDescent="0.25">
      <c r="A7257" t="s">
        <v>7278</v>
      </c>
      <c r="B7257" t="s">
        <v>39</v>
      </c>
      <c r="C7257">
        <v>4</v>
      </c>
      <c r="D7257">
        <v>3</v>
      </c>
      <c r="E7257">
        <v>12</v>
      </c>
      <c r="H7257" s="1">
        <v>45117</v>
      </c>
    </row>
    <row r="7258" spans="1:8" x14ac:dyDescent="0.25">
      <c r="A7258" t="s">
        <v>7279</v>
      </c>
      <c r="B7258" t="s">
        <v>25</v>
      </c>
      <c r="C7258">
        <v>5</v>
      </c>
      <c r="E7258">
        <v>20</v>
      </c>
      <c r="F7258" t="s">
        <v>10</v>
      </c>
      <c r="H7258" s="1">
        <v>45181</v>
      </c>
    </row>
    <row r="7259" spans="1:8" x14ac:dyDescent="0.25">
      <c r="A7259" t="s">
        <v>7280</v>
      </c>
      <c r="B7259" t="s">
        <v>28</v>
      </c>
      <c r="C7259">
        <v>5</v>
      </c>
      <c r="D7259">
        <v>4</v>
      </c>
      <c r="E7259">
        <v>20</v>
      </c>
      <c r="F7259" t="s">
        <v>10</v>
      </c>
      <c r="G7259" t="s">
        <v>15</v>
      </c>
      <c r="H7259" s="1">
        <v>45129</v>
      </c>
    </row>
    <row r="7260" spans="1:8" x14ac:dyDescent="0.25">
      <c r="A7260" t="s">
        <v>7281</v>
      </c>
      <c r="B7260" t="s">
        <v>17</v>
      </c>
      <c r="D7260">
        <v>1</v>
      </c>
      <c r="E7260">
        <v>5</v>
      </c>
      <c r="G7260" t="s">
        <v>15</v>
      </c>
      <c r="H7260" s="1">
        <v>44952</v>
      </c>
    </row>
    <row r="7261" spans="1:8" x14ac:dyDescent="0.25">
      <c r="A7261" t="s">
        <v>7282</v>
      </c>
      <c r="B7261" t="s">
        <v>13</v>
      </c>
      <c r="C7261">
        <v>1</v>
      </c>
      <c r="D7261">
        <v>3</v>
      </c>
      <c r="E7261">
        <v>3</v>
      </c>
      <c r="F7261" t="s">
        <v>10</v>
      </c>
      <c r="G7261" t="s">
        <v>15</v>
      </c>
      <c r="H7261" s="1">
        <v>45201</v>
      </c>
    </row>
    <row r="7262" spans="1:8" x14ac:dyDescent="0.25">
      <c r="A7262" t="s">
        <v>7283</v>
      </c>
      <c r="B7262" t="s">
        <v>65</v>
      </c>
      <c r="C7262">
        <v>1</v>
      </c>
      <c r="D7262">
        <v>1.5</v>
      </c>
      <c r="E7262">
        <v>1.5</v>
      </c>
      <c r="F7262" t="s">
        <v>18</v>
      </c>
      <c r="G7262" t="s">
        <v>11</v>
      </c>
      <c r="H7262" s="1">
        <v>44979</v>
      </c>
    </row>
    <row r="7263" spans="1:8" x14ac:dyDescent="0.25">
      <c r="A7263" t="s">
        <v>7284</v>
      </c>
      <c r="B7263" t="s">
        <v>65</v>
      </c>
      <c r="C7263">
        <v>3</v>
      </c>
      <c r="D7263">
        <v>1.5</v>
      </c>
      <c r="E7263">
        <v>4.5</v>
      </c>
      <c r="F7263" t="s">
        <v>23</v>
      </c>
      <c r="G7263" t="s">
        <v>11</v>
      </c>
      <c r="H7263" s="1">
        <v>45105</v>
      </c>
    </row>
    <row r="7264" spans="1:8" x14ac:dyDescent="0.25">
      <c r="A7264" t="s">
        <v>7285</v>
      </c>
      <c r="B7264" t="s">
        <v>20</v>
      </c>
      <c r="C7264">
        <v>3</v>
      </c>
      <c r="D7264">
        <v>5</v>
      </c>
      <c r="E7264">
        <v>15</v>
      </c>
      <c r="G7264" t="s">
        <v>11</v>
      </c>
      <c r="H7264" s="1">
        <v>45154</v>
      </c>
    </row>
    <row r="7265" spans="1:8" x14ac:dyDescent="0.25">
      <c r="A7265" t="s">
        <v>7286</v>
      </c>
      <c r="B7265" t="s">
        <v>65</v>
      </c>
      <c r="C7265">
        <v>3</v>
      </c>
      <c r="D7265">
        <v>1.5</v>
      </c>
      <c r="E7265">
        <v>4.5</v>
      </c>
      <c r="F7265" t="s">
        <v>23</v>
      </c>
      <c r="G7265" t="s">
        <v>15</v>
      </c>
      <c r="H7265" s="1">
        <v>45049</v>
      </c>
    </row>
    <row r="7266" spans="1:8" x14ac:dyDescent="0.25">
      <c r="A7266" t="s">
        <v>7287</v>
      </c>
      <c r="B7266" t="s">
        <v>28</v>
      </c>
      <c r="C7266">
        <v>5</v>
      </c>
      <c r="D7266" t="s">
        <v>18</v>
      </c>
      <c r="E7266">
        <v>20</v>
      </c>
      <c r="F7266" t="s">
        <v>23</v>
      </c>
      <c r="G7266" t="s">
        <v>15</v>
      </c>
      <c r="H7266" s="1">
        <v>45281</v>
      </c>
    </row>
    <row r="7267" spans="1:8" x14ac:dyDescent="0.25">
      <c r="A7267" t="s">
        <v>7288</v>
      </c>
      <c r="B7267" t="s">
        <v>65</v>
      </c>
      <c r="C7267" t="s">
        <v>18</v>
      </c>
      <c r="D7267">
        <v>1.5</v>
      </c>
      <c r="E7267">
        <v>6</v>
      </c>
      <c r="F7267" t="s">
        <v>23</v>
      </c>
    </row>
    <row r="7268" spans="1:8" x14ac:dyDescent="0.25">
      <c r="A7268" t="s">
        <v>7289</v>
      </c>
      <c r="B7268" t="s">
        <v>13</v>
      </c>
      <c r="C7268">
        <v>2</v>
      </c>
      <c r="D7268">
        <v>3</v>
      </c>
      <c r="E7268">
        <v>6</v>
      </c>
      <c r="F7268" t="s">
        <v>14</v>
      </c>
      <c r="G7268" t="s">
        <v>15</v>
      </c>
      <c r="H7268" s="1">
        <v>45131</v>
      </c>
    </row>
    <row r="7269" spans="1:8" x14ac:dyDescent="0.25">
      <c r="A7269" t="s">
        <v>7290</v>
      </c>
      <c r="B7269" t="s">
        <v>18</v>
      </c>
      <c r="C7269">
        <v>5</v>
      </c>
      <c r="D7269">
        <v>1.5</v>
      </c>
      <c r="E7269" t="s">
        <v>21</v>
      </c>
      <c r="F7269" t="s">
        <v>23</v>
      </c>
      <c r="G7269" t="s">
        <v>15</v>
      </c>
      <c r="H7269" s="1">
        <v>44947</v>
      </c>
    </row>
    <row r="7270" spans="1:8" x14ac:dyDescent="0.25">
      <c r="A7270" t="s">
        <v>7291</v>
      </c>
      <c r="B7270" t="s">
        <v>20</v>
      </c>
      <c r="C7270">
        <v>5</v>
      </c>
      <c r="D7270">
        <v>5</v>
      </c>
      <c r="E7270">
        <v>25</v>
      </c>
      <c r="F7270" t="s">
        <v>14</v>
      </c>
      <c r="G7270" t="s">
        <v>11</v>
      </c>
      <c r="H7270" s="1">
        <v>44955</v>
      </c>
    </row>
    <row r="7271" spans="1:8" x14ac:dyDescent="0.25">
      <c r="A7271" t="s">
        <v>7292</v>
      </c>
      <c r="B7271" t="s">
        <v>65</v>
      </c>
      <c r="C7271">
        <v>3</v>
      </c>
      <c r="D7271">
        <v>1.5</v>
      </c>
      <c r="E7271">
        <v>4.5</v>
      </c>
      <c r="F7271" t="s">
        <v>14</v>
      </c>
      <c r="G7271" t="s">
        <v>15</v>
      </c>
      <c r="H7271" s="1">
        <v>45100</v>
      </c>
    </row>
    <row r="7272" spans="1:8" x14ac:dyDescent="0.25">
      <c r="A7272" t="s">
        <v>7293</v>
      </c>
      <c r="B7272" t="s">
        <v>9</v>
      </c>
      <c r="C7272">
        <v>2</v>
      </c>
      <c r="D7272">
        <v>2</v>
      </c>
      <c r="E7272">
        <v>4</v>
      </c>
      <c r="H7272" s="1">
        <v>45223</v>
      </c>
    </row>
    <row r="7273" spans="1:8" x14ac:dyDescent="0.25">
      <c r="A7273" t="s">
        <v>7294</v>
      </c>
      <c r="B7273" t="s">
        <v>20</v>
      </c>
      <c r="C7273">
        <v>5</v>
      </c>
      <c r="D7273">
        <v>5</v>
      </c>
      <c r="E7273">
        <v>25</v>
      </c>
      <c r="F7273" t="s">
        <v>10</v>
      </c>
      <c r="G7273" t="s">
        <v>15</v>
      </c>
      <c r="H7273" s="1">
        <v>44934</v>
      </c>
    </row>
    <row r="7274" spans="1:8" x14ac:dyDescent="0.25">
      <c r="A7274" t="s">
        <v>7295</v>
      </c>
      <c r="B7274" t="s">
        <v>20</v>
      </c>
      <c r="C7274">
        <v>5</v>
      </c>
      <c r="D7274">
        <v>5</v>
      </c>
      <c r="E7274">
        <v>25</v>
      </c>
      <c r="G7274" t="s">
        <v>11</v>
      </c>
      <c r="H7274" s="1">
        <v>45261</v>
      </c>
    </row>
    <row r="7275" spans="1:8" x14ac:dyDescent="0.25">
      <c r="A7275" t="s">
        <v>7296</v>
      </c>
      <c r="B7275" t="s">
        <v>17</v>
      </c>
      <c r="C7275">
        <v>5</v>
      </c>
      <c r="D7275">
        <v>1</v>
      </c>
      <c r="E7275" t="s">
        <v>21</v>
      </c>
      <c r="G7275" t="s">
        <v>15</v>
      </c>
      <c r="H7275" s="1">
        <v>45261</v>
      </c>
    </row>
    <row r="7276" spans="1:8" x14ac:dyDescent="0.25">
      <c r="A7276" t="s">
        <v>7297</v>
      </c>
      <c r="B7276" t="s">
        <v>28</v>
      </c>
      <c r="C7276">
        <v>1</v>
      </c>
      <c r="D7276">
        <v>4</v>
      </c>
      <c r="E7276">
        <v>4</v>
      </c>
      <c r="H7276" s="1">
        <v>45065</v>
      </c>
    </row>
    <row r="7277" spans="1:8" x14ac:dyDescent="0.25">
      <c r="A7277" t="s">
        <v>7298</v>
      </c>
      <c r="C7277">
        <v>3</v>
      </c>
      <c r="D7277">
        <v>5</v>
      </c>
      <c r="E7277">
        <v>15</v>
      </c>
      <c r="G7277" t="s">
        <v>15</v>
      </c>
      <c r="H7277" s="1">
        <v>45147</v>
      </c>
    </row>
    <row r="7278" spans="1:8" x14ac:dyDescent="0.25">
      <c r="A7278" t="s">
        <v>7299</v>
      </c>
      <c r="B7278" t="s">
        <v>9</v>
      </c>
      <c r="C7278">
        <v>5</v>
      </c>
      <c r="D7278">
        <v>2</v>
      </c>
      <c r="E7278">
        <v>10</v>
      </c>
      <c r="G7278" t="s">
        <v>18</v>
      </c>
      <c r="H7278" s="1">
        <v>44960</v>
      </c>
    </row>
    <row r="7279" spans="1:8" x14ac:dyDescent="0.25">
      <c r="A7279" t="s">
        <v>7300</v>
      </c>
      <c r="B7279" t="s">
        <v>9</v>
      </c>
      <c r="D7279">
        <v>2</v>
      </c>
      <c r="E7279">
        <v>6</v>
      </c>
      <c r="F7279" t="s">
        <v>23</v>
      </c>
      <c r="G7279" t="s">
        <v>11</v>
      </c>
      <c r="H7279" s="1">
        <v>45249</v>
      </c>
    </row>
    <row r="7280" spans="1:8" x14ac:dyDescent="0.25">
      <c r="A7280" t="s">
        <v>7301</v>
      </c>
      <c r="B7280" t="s">
        <v>20</v>
      </c>
      <c r="C7280">
        <v>5</v>
      </c>
      <c r="D7280">
        <v>5</v>
      </c>
      <c r="E7280">
        <v>25</v>
      </c>
      <c r="G7280" t="s">
        <v>11</v>
      </c>
      <c r="H7280" s="1">
        <v>45206</v>
      </c>
    </row>
    <row r="7281" spans="1:8" x14ac:dyDescent="0.25">
      <c r="A7281" t="s">
        <v>7302</v>
      </c>
      <c r="B7281" t="s">
        <v>9</v>
      </c>
      <c r="C7281">
        <v>2</v>
      </c>
      <c r="D7281">
        <v>2</v>
      </c>
      <c r="E7281">
        <v>4</v>
      </c>
      <c r="F7281" t="s">
        <v>23</v>
      </c>
      <c r="H7281" s="1">
        <v>45080</v>
      </c>
    </row>
    <row r="7282" spans="1:8" x14ac:dyDescent="0.25">
      <c r="A7282" t="s">
        <v>7303</v>
      </c>
      <c r="B7282" t="s">
        <v>17</v>
      </c>
      <c r="C7282">
        <v>1</v>
      </c>
      <c r="D7282">
        <v>1</v>
      </c>
      <c r="E7282">
        <v>1</v>
      </c>
      <c r="F7282" t="s">
        <v>10</v>
      </c>
      <c r="G7282" t="s">
        <v>15</v>
      </c>
      <c r="H7282" s="1">
        <v>44990</v>
      </c>
    </row>
    <row r="7283" spans="1:8" x14ac:dyDescent="0.25">
      <c r="A7283" t="s">
        <v>7304</v>
      </c>
      <c r="B7283" t="s">
        <v>17</v>
      </c>
      <c r="C7283">
        <v>1</v>
      </c>
      <c r="D7283">
        <v>1</v>
      </c>
      <c r="E7283">
        <v>1</v>
      </c>
      <c r="H7283" s="1">
        <v>45193</v>
      </c>
    </row>
    <row r="7284" spans="1:8" x14ac:dyDescent="0.25">
      <c r="A7284" t="s">
        <v>7305</v>
      </c>
      <c r="B7284" t="s">
        <v>18</v>
      </c>
      <c r="C7284">
        <v>2</v>
      </c>
      <c r="D7284">
        <v>3</v>
      </c>
      <c r="E7284">
        <v>6</v>
      </c>
      <c r="F7284" t="s">
        <v>23</v>
      </c>
      <c r="H7284" s="1">
        <v>45092</v>
      </c>
    </row>
    <row r="7285" spans="1:8" x14ac:dyDescent="0.25">
      <c r="A7285" t="s">
        <v>7306</v>
      </c>
      <c r="B7285" t="s">
        <v>17</v>
      </c>
      <c r="D7285">
        <v>1</v>
      </c>
      <c r="E7285">
        <v>5</v>
      </c>
      <c r="G7285" t="s">
        <v>11</v>
      </c>
      <c r="H7285" s="1">
        <v>45214</v>
      </c>
    </row>
    <row r="7286" spans="1:8" x14ac:dyDescent="0.25">
      <c r="A7286" t="s">
        <v>7307</v>
      </c>
      <c r="B7286" t="s">
        <v>20</v>
      </c>
      <c r="C7286">
        <v>5</v>
      </c>
      <c r="D7286">
        <v>5</v>
      </c>
      <c r="E7286">
        <v>25</v>
      </c>
      <c r="F7286" t="s">
        <v>14</v>
      </c>
      <c r="H7286" s="1">
        <v>44996</v>
      </c>
    </row>
    <row r="7287" spans="1:8" x14ac:dyDescent="0.25">
      <c r="A7287" t="s">
        <v>7308</v>
      </c>
      <c r="B7287" t="s">
        <v>9</v>
      </c>
      <c r="C7287">
        <v>2</v>
      </c>
      <c r="D7287">
        <v>2</v>
      </c>
      <c r="E7287">
        <v>4</v>
      </c>
      <c r="H7287" s="1">
        <v>44927</v>
      </c>
    </row>
    <row r="7288" spans="1:8" x14ac:dyDescent="0.25">
      <c r="A7288" t="s">
        <v>7309</v>
      </c>
      <c r="B7288" t="s">
        <v>21</v>
      </c>
      <c r="C7288">
        <v>2</v>
      </c>
      <c r="D7288">
        <v>5</v>
      </c>
      <c r="E7288">
        <v>10</v>
      </c>
      <c r="F7288" t="s">
        <v>10</v>
      </c>
      <c r="G7288" t="s">
        <v>11</v>
      </c>
      <c r="H7288" s="1">
        <v>45040</v>
      </c>
    </row>
    <row r="7289" spans="1:8" x14ac:dyDescent="0.25">
      <c r="A7289" t="s">
        <v>7310</v>
      </c>
      <c r="B7289" t="s">
        <v>17</v>
      </c>
      <c r="C7289">
        <v>3</v>
      </c>
      <c r="D7289">
        <v>1</v>
      </c>
      <c r="E7289">
        <v>3</v>
      </c>
      <c r="F7289" t="s">
        <v>23</v>
      </c>
      <c r="G7289" t="s">
        <v>11</v>
      </c>
      <c r="H7289" s="1">
        <v>45232</v>
      </c>
    </row>
    <row r="7290" spans="1:8" x14ac:dyDescent="0.25">
      <c r="A7290" t="s">
        <v>7311</v>
      </c>
      <c r="B7290" t="s">
        <v>13</v>
      </c>
      <c r="C7290">
        <v>1</v>
      </c>
      <c r="D7290">
        <v>3</v>
      </c>
      <c r="E7290">
        <v>3</v>
      </c>
      <c r="G7290" t="s">
        <v>15</v>
      </c>
      <c r="H7290" s="1">
        <v>45078</v>
      </c>
    </row>
    <row r="7291" spans="1:8" x14ac:dyDescent="0.25">
      <c r="A7291" t="s">
        <v>7312</v>
      </c>
      <c r="B7291" t="s">
        <v>65</v>
      </c>
      <c r="C7291">
        <v>1</v>
      </c>
      <c r="D7291">
        <v>1.5</v>
      </c>
      <c r="E7291">
        <v>1.5</v>
      </c>
      <c r="F7291" t="s">
        <v>14</v>
      </c>
      <c r="G7291" t="s">
        <v>15</v>
      </c>
      <c r="H7291" s="1">
        <v>45011</v>
      </c>
    </row>
    <row r="7292" spans="1:8" x14ac:dyDescent="0.25">
      <c r="A7292" t="s">
        <v>7313</v>
      </c>
      <c r="B7292" t="s">
        <v>17</v>
      </c>
      <c r="C7292">
        <v>4</v>
      </c>
      <c r="D7292">
        <v>1</v>
      </c>
      <c r="E7292">
        <v>4</v>
      </c>
      <c r="G7292" t="s">
        <v>11</v>
      </c>
      <c r="H7292" s="1">
        <v>45133</v>
      </c>
    </row>
    <row r="7293" spans="1:8" x14ac:dyDescent="0.25">
      <c r="A7293" t="s">
        <v>7314</v>
      </c>
      <c r="B7293" t="s">
        <v>13</v>
      </c>
      <c r="C7293">
        <v>2</v>
      </c>
      <c r="D7293">
        <v>3</v>
      </c>
      <c r="E7293">
        <v>6</v>
      </c>
      <c r="G7293" t="s">
        <v>11</v>
      </c>
      <c r="H7293" s="1">
        <v>44947</v>
      </c>
    </row>
    <row r="7294" spans="1:8" x14ac:dyDescent="0.25">
      <c r="A7294" t="s">
        <v>7315</v>
      </c>
      <c r="B7294" t="s">
        <v>20</v>
      </c>
      <c r="C7294">
        <v>1</v>
      </c>
      <c r="D7294">
        <v>5</v>
      </c>
      <c r="E7294">
        <v>5</v>
      </c>
      <c r="G7294" t="s">
        <v>11</v>
      </c>
      <c r="H7294" s="1">
        <v>45153</v>
      </c>
    </row>
    <row r="7295" spans="1:8" x14ac:dyDescent="0.25">
      <c r="A7295" t="s">
        <v>7316</v>
      </c>
      <c r="B7295" t="s">
        <v>65</v>
      </c>
      <c r="C7295">
        <v>1</v>
      </c>
      <c r="D7295">
        <v>1.5</v>
      </c>
      <c r="E7295">
        <v>1.5</v>
      </c>
      <c r="F7295" t="s">
        <v>10</v>
      </c>
      <c r="G7295" t="s">
        <v>11</v>
      </c>
      <c r="H7295" s="1">
        <v>45171</v>
      </c>
    </row>
    <row r="7296" spans="1:8" x14ac:dyDescent="0.25">
      <c r="A7296" t="s">
        <v>7317</v>
      </c>
      <c r="B7296" t="s">
        <v>9</v>
      </c>
      <c r="C7296">
        <v>3</v>
      </c>
      <c r="D7296">
        <v>2</v>
      </c>
      <c r="E7296">
        <v>6</v>
      </c>
      <c r="F7296" t="s">
        <v>23</v>
      </c>
      <c r="H7296" s="1">
        <v>45223</v>
      </c>
    </row>
    <row r="7297" spans="1:8" x14ac:dyDescent="0.25">
      <c r="A7297" t="s">
        <v>7318</v>
      </c>
      <c r="B7297" t="s">
        <v>13</v>
      </c>
      <c r="C7297">
        <v>2</v>
      </c>
      <c r="D7297">
        <v>3</v>
      </c>
      <c r="E7297">
        <v>6</v>
      </c>
      <c r="F7297" t="s">
        <v>23</v>
      </c>
      <c r="H7297" t="s">
        <v>18</v>
      </c>
    </row>
    <row r="7298" spans="1:8" x14ac:dyDescent="0.25">
      <c r="A7298" t="s">
        <v>7319</v>
      </c>
      <c r="B7298" t="s">
        <v>28</v>
      </c>
      <c r="C7298">
        <v>3</v>
      </c>
      <c r="D7298">
        <v>4</v>
      </c>
      <c r="E7298">
        <v>12</v>
      </c>
      <c r="F7298" t="s">
        <v>23</v>
      </c>
      <c r="G7298" t="s">
        <v>15</v>
      </c>
      <c r="H7298" s="1">
        <v>45172</v>
      </c>
    </row>
    <row r="7299" spans="1:8" x14ac:dyDescent="0.25">
      <c r="A7299" t="s">
        <v>7320</v>
      </c>
      <c r="B7299" t="s">
        <v>25</v>
      </c>
      <c r="C7299" t="s">
        <v>21</v>
      </c>
      <c r="D7299">
        <v>4</v>
      </c>
      <c r="E7299" t="s">
        <v>18</v>
      </c>
      <c r="F7299" t="s">
        <v>14</v>
      </c>
      <c r="G7299" t="s">
        <v>15</v>
      </c>
      <c r="H7299" s="1">
        <v>44929</v>
      </c>
    </row>
    <row r="7300" spans="1:8" x14ac:dyDescent="0.25">
      <c r="A7300" t="s">
        <v>7321</v>
      </c>
      <c r="B7300" t="s">
        <v>65</v>
      </c>
      <c r="C7300">
        <v>5</v>
      </c>
      <c r="D7300">
        <v>1.5</v>
      </c>
      <c r="E7300">
        <v>7.5</v>
      </c>
      <c r="G7300" t="s">
        <v>11</v>
      </c>
      <c r="H7300" s="1">
        <v>44940</v>
      </c>
    </row>
    <row r="7301" spans="1:8" x14ac:dyDescent="0.25">
      <c r="A7301" t="s">
        <v>7322</v>
      </c>
      <c r="B7301" t="s">
        <v>39</v>
      </c>
      <c r="C7301">
        <v>5</v>
      </c>
      <c r="D7301">
        <v>3</v>
      </c>
      <c r="E7301">
        <v>15</v>
      </c>
      <c r="F7301" t="s">
        <v>10</v>
      </c>
      <c r="G7301" t="s">
        <v>15</v>
      </c>
      <c r="H7301" s="1">
        <v>45189</v>
      </c>
    </row>
    <row r="7302" spans="1:8" x14ac:dyDescent="0.25">
      <c r="A7302" t="s">
        <v>7323</v>
      </c>
      <c r="B7302" t="s">
        <v>65</v>
      </c>
      <c r="C7302">
        <v>2</v>
      </c>
      <c r="D7302">
        <v>1.5</v>
      </c>
      <c r="E7302">
        <v>3</v>
      </c>
      <c r="F7302" t="s">
        <v>14</v>
      </c>
      <c r="G7302" t="s">
        <v>11</v>
      </c>
      <c r="H7302" s="1">
        <v>45055</v>
      </c>
    </row>
    <row r="7303" spans="1:8" x14ac:dyDescent="0.25">
      <c r="A7303" t="s">
        <v>7324</v>
      </c>
      <c r="B7303" t="s">
        <v>20</v>
      </c>
      <c r="C7303">
        <v>5</v>
      </c>
      <c r="D7303">
        <v>5</v>
      </c>
      <c r="E7303">
        <v>25</v>
      </c>
      <c r="F7303" t="s">
        <v>18</v>
      </c>
      <c r="G7303" t="s">
        <v>11</v>
      </c>
      <c r="H7303" s="1">
        <v>45130</v>
      </c>
    </row>
    <row r="7304" spans="1:8" x14ac:dyDescent="0.25">
      <c r="A7304" t="s">
        <v>7325</v>
      </c>
      <c r="B7304" t="s">
        <v>17</v>
      </c>
      <c r="C7304">
        <v>1</v>
      </c>
      <c r="D7304">
        <v>1</v>
      </c>
      <c r="E7304">
        <v>1</v>
      </c>
      <c r="F7304" t="s">
        <v>14</v>
      </c>
      <c r="G7304" t="s">
        <v>11</v>
      </c>
      <c r="H7304" s="1">
        <v>45261</v>
      </c>
    </row>
    <row r="7305" spans="1:8" x14ac:dyDescent="0.25">
      <c r="A7305" t="s">
        <v>7326</v>
      </c>
      <c r="B7305" t="s">
        <v>28</v>
      </c>
      <c r="C7305">
        <v>1</v>
      </c>
      <c r="D7305">
        <v>4</v>
      </c>
      <c r="E7305">
        <v>4</v>
      </c>
      <c r="F7305" t="s">
        <v>23</v>
      </c>
      <c r="G7305" t="s">
        <v>11</v>
      </c>
      <c r="H7305" s="1">
        <v>44976</v>
      </c>
    </row>
    <row r="7306" spans="1:8" x14ac:dyDescent="0.25">
      <c r="A7306" t="s">
        <v>7327</v>
      </c>
      <c r="B7306" t="s">
        <v>9</v>
      </c>
      <c r="C7306">
        <v>5</v>
      </c>
      <c r="D7306">
        <v>2</v>
      </c>
      <c r="E7306">
        <v>10</v>
      </c>
      <c r="F7306" t="s">
        <v>21</v>
      </c>
      <c r="H7306" s="1">
        <v>45146</v>
      </c>
    </row>
    <row r="7307" spans="1:8" x14ac:dyDescent="0.25">
      <c r="A7307" t="s">
        <v>7328</v>
      </c>
      <c r="B7307" t="s">
        <v>13</v>
      </c>
      <c r="C7307">
        <v>1</v>
      </c>
      <c r="D7307">
        <v>3</v>
      </c>
      <c r="E7307">
        <v>3</v>
      </c>
      <c r="F7307" t="s">
        <v>10</v>
      </c>
      <c r="H7307" s="1">
        <v>45243</v>
      </c>
    </row>
    <row r="7308" spans="1:8" x14ac:dyDescent="0.25">
      <c r="A7308" t="s">
        <v>7329</v>
      </c>
      <c r="B7308" t="s">
        <v>17</v>
      </c>
      <c r="C7308">
        <v>4</v>
      </c>
      <c r="D7308">
        <v>1</v>
      </c>
      <c r="E7308">
        <v>4</v>
      </c>
      <c r="F7308" t="s">
        <v>10</v>
      </c>
      <c r="G7308" t="s">
        <v>18</v>
      </c>
      <c r="H7308" s="1">
        <v>44927</v>
      </c>
    </row>
    <row r="7309" spans="1:8" x14ac:dyDescent="0.25">
      <c r="A7309" t="s">
        <v>7330</v>
      </c>
      <c r="B7309" t="s">
        <v>21</v>
      </c>
      <c r="C7309">
        <v>5</v>
      </c>
      <c r="D7309">
        <v>4</v>
      </c>
      <c r="E7309">
        <v>20</v>
      </c>
      <c r="F7309" t="s">
        <v>23</v>
      </c>
      <c r="G7309" t="s">
        <v>11</v>
      </c>
      <c r="H7309" s="1">
        <v>45290</v>
      </c>
    </row>
    <row r="7310" spans="1:8" x14ac:dyDescent="0.25">
      <c r="A7310" t="s">
        <v>7331</v>
      </c>
      <c r="B7310" t="s">
        <v>21</v>
      </c>
      <c r="C7310">
        <v>2</v>
      </c>
      <c r="D7310">
        <v>2</v>
      </c>
      <c r="E7310">
        <v>4</v>
      </c>
      <c r="F7310" t="s">
        <v>10</v>
      </c>
      <c r="G7310" t="s">
        <v>15</v>
      </c>
      <c r="H7310" s="1">
        <v>45050</v>
      </c>
    </row>
    <row r="7311" spans="1:8" x14ac:dyDescent="0.25">
      <c r="A7311" t="s">
        <v>7332</v>
      </c>
      <c r="B7311" t="s">
        <v>65</v>
      </c>
      <c r="C7311">
        <v>5</v>
      </c>
      <c r="D7311">
        <v>1.5</v>
      </c>
      <c r="F7311" t="s">
        <v>21</v>
      </c>
      <c r="G7311" t="s">
        <v>11</v>
      </c>
      <c r="H7311" s="1">
        <v>44927</v>
      </c>
    </row>
    <row r="7312" spans="1:8" x14ac:dyDescent="0.25">
      <c r="A7312" t="s">
        <v>7333</v>
      </c>
      <c r="C7312">
        <v>3</v>
      </c>
      <c r="D7312">
        <v>4</v>
      </c>
      <c r="E7312">
        <v>12</v>
      </c>
      <c r="F7312" t="s">
        <v>23</v>
      </c>
      <c r="G7312" t="s">
        <v>15</v>
      </c>
      <c r="H7312" s="1">
        <v>45076</v>
      </c>
    </row>
    <row r="7313" spans="1:8" x14ac:dyDescent="0.25">
      <c r="A7313" t="s">
        <v>7334</v>
      </c>
      <c r="B7313" t="s">
        <v>25</v>
      </c>
      <c r="C7313">
        <v>4</v>
      </c>
      <c r="D7313">
        <v>4</v>
      </c>
      <c r="E7313">
        <v>16</v>
      </c>
      <c r="F7313" t="s">
        <v>10</v>
      </c>
      <c r="G7313" t="s">
        <v>15</v>
      </c>
      <c r="H7313" s="1">
        <v>44935</v>
      </c>
    </row>
    <row r="7314" spans="1:8" x14ac:dyDescent="0.25">
      <c r="A7314" t="s">
        <v>7335</v>
      </c>
      <c r="B7314" t="s">
        <v>28</v>
      </c>
      <c r="C7314">
        <v>3</v>
      </c>
      <c r="D7314">
        <v>4</v>
      </c>
      <c r="E7314">
        <v>12</v>
      </c>
      <c r="F7314" t="s">
        <v>23</v>
      </c>
      <c r="G7314" t="s">
        <v>18</v>
      </c>
      <c r="H7314" s="1">
        <v>45180</v>
      </c>
    </row>
    <row r="7315" spans="1:8" x14ac:dyDescent="0.25">
      <c r="A7315" t="s">
        <v>7336</v>
      </c>
      <c r="B7315" t="s">
        <v>20</v>
      </c>
      <c r="C7315">
        <v>4</v>
      </c>
      <c r="D7315">
        <v>5</v>
      </c>
      <c r="E7315">
        <v>20</v>
      </c>
      <c r="F7315" t="s">
        <v>23</v>
      </c>
      <c r="G7315" t="s">
        <v>15</v>
      </c>
      <c r="H7315" s="1">
        <v>45207</v>
      </c>
    </row>
    <row r="7316" spans="1:8" x14ac:dyDescent="0.25">
      <c r="A7316" t="s">
        <v>7337</v>
      </c>
      <c r="B7316" t="s">
        <v>39</v>
      </c>
      <c r="C7316">
        <v>2</v>
      </c>
      <c r="D7316">
        <v>3</v>
      </c>
      <c r="E7316">
        <v>6</v>
      </c>
      <c r="F7316" t="s">
        <v>23</v>
      </c>
      <c r="G7316" t="s">
        <v>15</v>
      </c>
      <c r="H7316" s="1">
        <v>45162</v>
      </c>
    </row>
    <row r="7317" spans="1:8" x14ac:dyDescent="0.25">
      <c r="A7317" t="s">
        <v>7338</v>
      </c>
      <c r="B7317" t="s">
        <v>65</v>
      </c>
      <c r="C7317">
        <v>3</v>
      </c>
      <c r="D7317">
        <v>1.5</v>
      </c>
      <c r="E7317">
        <v>4.5</v>
      </c>
      <c r="F7317" t="s">
        <v>23</v>
      </c>
      <c r="G7317" t="s">
        <v>15</v>
      </c>
      <c r="H7317" s="1">
        <v>45056</v>
      </c>
    </row>
    <row r="7318" spans="1:8" x14ac:dyDescent="0.25">
      <c r="A7318" t="s">
        <v>7339</v>
      </c>
      <c r="B7318" t="s">
        <v>17</v>
      </c>
      <c r="C7318">
        <v>4</v>
      </c>
      <c r="D7318">
        <v>1</v>
      </c>
      <c r="E7318">
        <v>4</v>
      </c>
      <c r="F7318" t="s">
        <v>10</v>
      </c>
      <c r="G7318" t="s">
        <v>15</v>
      </c>
      <c r="H7318" s="1">
        <v>45289</v>
      </c>
    </row>
    <row r="7319" spans="1:8" x14ac:dyDescent="0.25">
      <c r="A7319" t="s">
        <v>7340</v>
      </c>
      <c r="B7319" t="s">
        <v>20</v>
      </c>
      <c r="C7319">
        <v>1</v>
      </c>
      <c r="D7319" t="s">
        <v>18</v>
      </c>
      <c r="E7319">
        <v>5</v>
      </c>
      <c r="G7319" t="s">
        <v>11</v>
      </c>
      <c r="H7319" s="1">
        <v>45153</v>
      </c>
    </row>
    <row r="7320" spans="1:8" x14ac:dyDescent="0.25">
      <c r="A7320" t="s">
        <v>7341</v>
      </c>
      <c r="B7320" t="s">
        <v>39</v>
      </c>
      <c r="C7320">
        <v>3</v>
      </c>
      <c r="D7320">
        <v>3</v>
      </c>
      <c r="E7320" t="s">
        <v>18</v>
      </c>
      <c r="F7320" t="s">
        <v>21</v>
      </c>
      <c r="G7320" t="s">
        <v>15</v>
      </c>
      <c r="H7320" s="1">
        <v>45126</v>
      </c>
    </row>
    <row r="7321" spans="1:8" x14ac:dyDescent="0.25">
      <c r="A7321" t="s">
        <v>7342</v>
      </c>
      <c r="B7321" t="s">
        <v>25</v>
      </c>
      <c r="C7321">
        <v>5</v>
      </c>
      <c r="D7321" t="s">
        <v>21</v>
      </c>
      <c r="E7321">
        <v>20</v>
      </c>
      <c r="F7321" t="s">
        <v>14</v>
      </c>
      <c r="H7321" s="1">
        <v>45220</v>
      </c>
    </row>
    <row r="7322" spans="1:8" x14ac:dyDescent="0.25">
      <c r="A7322" t="s">
        <v>7343</v>
      </c>
      <c r="B7322" t="s">
        <v>17</v>
      </c>
      <c r="C7322">
        <v>5</v>
      </c>
      <c r="D7322">
        <v>1</v>
      </c>
      <c r="E7322">
        <v>5</v>
      </c>
      <c r="F7322" t="s">
        <v>23</v>
      </c>
      <c r="H7322" s="1">
        <v>45236</v>
      </c>
    </row>
    <row r="7323" spans="1:8" x14ac:dyDescent="0.25">
      <c r="A7323" t="s">
        <v>7344</v>
      </c>
      <c r="B7323" t="s">
        <v>28</v>
      </c>
      <c r="C7323">
        <v>3</v>
      </c>
      <c r="D7323">
        <v>4</v>
      </c>
      <c r="E7323">
        <v>12</v>
      </c>
      <c r="F7323" t="s">
        <v>23</v>
      </c>
      <c r="G7323" t="s">
        <v>11</v>
      </c>
      <c r="H7323" t="s">
        <v>18</v>
      </c>
    </row>
    <row r="7324" spans="1:8" x14ac:dyDescent="0.25">
      <c r="A7324" t="s">
        <v>7345</v>
      </c>
      <c r="B7324" t="s">
        <v>39</v>
      </c>
      <c r="C7324">
        <v>1</v>
      </c>
      <c r="D7324">
        <v>3</v>
      </c>
      <c r="E7324">
        <v>3</v>
      </c>
      <c r="F7324" t="s">
        <v>14</v>
      </c>
      <c r="G7324" t="s">
        <v>15</v>
      </c>
      <c r="H7324" s="1">
        <v>45200</v>
      </c>
    </row>
    <row r="7325" spans="1:8" x14ac:dyDescent="0.25">
      <c r="A7325" t="s">
        <v>7346</v>
      </c>
      <c r="B7325" t="s">
        <v>13</v>
      </c>
      <c r="C7325">
        <v>4</v>
      </c>
      <c r="D7325">
        <v>3</v>
      </c>
      <c r="E7325">
        <v>12</v>
      </c>
      <c r="H7325" s="1">
        <v>45240</v>
      </c>
    </row>
    <row r="7326" spans="1:8" x14ac:dyDescent="0.25">
      <c r="A7326" t="s">
        <v>7347</v>
      </c>
      <c r="B7326" t="s">
        <v>28</v>
      </c>
      <c r="C7326">
        <v>3</v>
      </c>
      <c r="D7326">
        <v>4</v>
      </c>
      <c r="E7326">
        <v>12</v>
      </c>
      <c r="F7326" t="s">
        <v>14</v>
      </c>
      <c r="G7326" t="s">
        <v>15</v>
      </c>
      <c r="H7326" s="1">
        <v>44949</v>
      </c>
    </row>
    <row r="7327" spans="1:8" x14ac:dyDescent="0.25">
      <c r="A7327" t="s">
        <v>7348</v>
      </c>
      <c r="C7327">
        <v>2</v>
      </c>
      <c r="D7327">
        <v>1</v>
      </c>
      <c r="E7327">
        <v>2</v>
      </c>
      <c r="F7327" t="s">
        <v>10</v>
      </c>
      <c r="G7327" t="s">
        <v>15</v>
      </c>
      <c r="H7327" s="1">
        <v>44946</v>
      </c>
    </row>
    <row r="7328" spans="1:8" x14ac:dyDescent="0.25">
      <c r="A7328" t="s">
        <v>7349</v>
      </c>
      <c r="B7328" t="s">
        <v>65</v>
      </c>
      <c r="C7328">
        <v>3</v>
      </c>
      <c r="D7328">
        <v>1.5</v>
      </c>
      <c r="E7328">
        <v>4.5</v>
      </c>
      <c r="F7328" t="s">
        <v>14</v>
      </c>
      <c r="G7328" t="s">
        <v>15</v>
      </c>
      <c r="H7328" s="1">
        <v>45155</v>
      </c>
    </row>
    <row r="7329" spans="1:8" x14ac:dyDescent="0.25">
      <c r="A7329" t="s">
        <v>7350</v>
      </c>
      <c r="B7329" t="s">
        <v>13</v>
      </c>
      <c r="C7329">
        <v>5</v>
      </c>
      <c r="D7329">
        <v>3</v>
      </c>
      <c r="E7329">
        <v>15</v>
      </c>
      <c r="F7329" t="s">
        <v>23</v>
      </c>
      <c r="G7329" t="s">
        <v>11</v>
      </c>
      <c r="H7329" s="1">
        <v>45269</v>
      </c>
    </row>
    <row r="7330" spans="1:8" x14ac:dyDescent="0.25">
      <c r="A7330" t="s">
        <v>7351</v>
      </c>
      <c r="B7330" t="s">
        <v>28</v>
      </c>
      <c r="C7330">
        <v>5</v>
      </c>
      <c r="D7330">
        <v>4</v>
      </c>
      <c r="E7330">
        <v>20</v>
      </c>
      <c r="F7330" t="s">
        <v>10</v>
      </c>
      <c r="G7330" t="s">
        <v>18</v>
      </c>
      <c r="H7330" s="1">
        <v>45090</v>
      </c>
    </row>
    <row r="7331" spans="1:8" x14ac:dyDescent="0.25">
      <c r="A7331" t="s">
        <v>7352</v>
      </c>
      <c r="B7331" t="s">
        <v>25</v>
      </c>
      <c r="C7331">
        <v>1</v>
      </c>
      <c r="D7331">
        <v>4</v>
      </c>
      <c r="E7331">
        <v>4</v>
      </c>
      <c r="F7331" t="s">
        <v>10</v>
      </c>
      <c r="G7331" t="s">
        <v>11</v>
      </c>
      <c r="H7331" s="1">
        <v>45171</v>
      </c>
    </row>
    <row r="7332" spans="1:8" x14ac:dyDescent="0.25">
      <c r="A7332" t="s">
        <v>7353</v>
      </c>
      <c r="B7332" t="s">
        <v>20</v>
      </c>
      <c r="C7332">
        <v>2</v>
      </c>
      <c r="D7332">
        <v>5</v>
      </c>
      <c r="E7332">
        <v>10</v>
      </c>
      <c r="F7332" t="s">
        <v>10</v>
      </c>
      <c r="H7332" s="1">
        <v>44982</v>
      </c>
    </row>
    <row r="7333" spans="1:8" x14ac:dyDescent="0.25">
      <c r="A7333" t="s">
        <v>7354</v>
      </c>
      <c r="B7333" t="s">
        <v>39</v>
      </c>
      <c r="C7333">
        <v>2</v>
      </c>
      <c r="D7333">
        <v>3</v>
      </c>
      <c r="E7333">
        <v>6</v>
      </c>
      <c r="F7333" t="s">
        <v>18</v>
      </c>
      <c r="G7333" t="s">
        <v>15</v>
      </c>
      <c r="H7333" s="1">
        <v>45143</v>
      </c>
    </row>
    <row r="7334" spans="1:8" x14ac:dyDescent="0.25">
      <c r="A7334" t="s">
        <v>7355</v>
      </c>
      <c r="B7334" t="s">
        <v>13</v>
      </c>
      <c r="C7334">
        <v>4</v>
      </c>
      <c r="D7334">
        <v>3</v>
      </c>
      <c r="E7334">
        <v>12</v>
      </c>
      <c r="H7334" s="1">
        <v>45002</v>
      </c>
    </row>
    <row r="7335" spans="1:8" x14ac:dyDescent="0.25">
      <c r="A7335" t="s">
        <v>7356</v>
      </c>
      <c r="B7335" t="s">
        <v>17</v>
      </c>
      <c r="C7335">
        <v>1</v>
      </c>
      <c r="D7335">
        <v>1</v>
      </c>
      <c r="E7335">
        <v>1</v>
      </c>
      <c r="G7335" t="s">
        <v>15</v>
      </c>
      <c r="H7335" s="1">
        <v>45142</v>
      </c>
    </row>
    <row r="7336" spans="1:8" x14ac:dyDescent="0.25">
      <c r="A7336" t="s">
        <v>7357</v>
      </c>
      <c r="B7336" t="s">
        <v>65</v>
      </c>
      <c r="C7336">
        <v>1</v>
      </c>
      <c r="D7336">
        <v>1.5</v>
      </c>
      <c r="E7336">
        <v>1.5</v>
      </c>
      <c r="F7336" t="s">
        <v>23</v>
      </c>
      <c r="G7336" t="s">
        <v>15</v>
      </c>
      <c r="H7336" s="1">
        <v>44951</v>
      </c>
    </row>
    <row r="7337" spans="1:8" x14ac:dyDescent="0.25">
      <c r="A7337" t="s">
        <v>7358</v>
      </c>
      <c r="B7337" t="s">
        <v>20</v>
      </c>
      <c r="C7337">
        <v>4</v>
      </c>
      <c r="D7337">
        <v>5</v>
      </c>
      <c r="E7337">
        <v>20</v>
      </c>
      <c r="F7337" t="s">
        <v>14</v>
      </c>
      <c r="H7337" s="1">
        <v>45048</v>
      </c>
    </row>
    <row r="7338" spans="1:8" x14ac:dyDescent="0.25">
      <c r="A7338" t="s">
        <v>7359</v>
      </c>
      <c r="B7338" t="s">
        <v>9</v>
      </c>
      <c r="C7338">
        <v>3</v>
      </c>
      <c r="D7338">
        <v>2</v>
      </c>
      <c r="E7338">
        <v>6</v>
      </c>
      <c r="F7338" t="s">
        <v>14</v>
      </c>
      <c r="G7338" t="s">
        <v>11</v>
      </c>
      <c r="H7338" s="1">
        <v>44951</v>
      </c>
    </row>
    <row r="7339" spans="1:8" x14ac:dyDescent="0.25">
      <c r="A7339" t="s">
        <v>7360</v>
      </c>
      <c r="B7339" t="s">
        <v>20</v>
      </c>
      <c r="C7339">
        <v>4</v>
      </c>
      <c r="D7339">
        <v>5</v>
      </c>
      <c r="E7339">
        <v>20</v>
      </c>
      <c r="F7339" t="s">
        <v>23</v>
      </c>
      <c r="G7339" t="s">
        <v>11</v>
      </c>
      <c r="H7339" s="1">
        <v>45196</v>
      </c>
    </row>
    <row r="7340" spans="1:8" x14ac:dyDescent="0.25">
      <c r="A7340" t="s">
        <v>7361</v>
      </c>
      <c r="B7340" t="s">
        <v>39</v>
      </c>
      <c r="C7340">
        <v>5</v>
      </c>
      <c r="D7340">
        <v>3</v>
      </c>
      <c r="E7340">
        <v>15</v>
      </c>
      <c r="F7340" t="s">
        <v>21</v>
      </c>
      <c r="H7340" s="1">
        <v>45060</v>
      </c>
    </row>
    <row r="7341" spans="1:8" x14ac:dyDescent="0.25">
      <c r="A7341" t="s">
        <v>7362</v>
      </c>
      <c r="B7341" t="s">
        <v>13</v>
      </c>
      <c r="C7341">
        <v>3</v>
      </c>
      <c r="D7341">
        <v>3</v>
      </c>
      <c r="E7341">
        <v>9</v>
      </c>
      <c r="F7341" t="s">
        <v>14</v>
      </c>
      <c r="G7341" t="s">
        <v>15</v>
      </c>
      <c r="H7341" s="1">
        <v>44993</v>
      </c>
    </row>
    <row r="7342" spans="1:8" x14ac:dyDescent="0.25">
      <c r="A7342" t="s">
        <v>7363</v>
      </c>
      <c r="B7342" t="s">
        <v>21</v>
      </c>
      <c r="C7342">
        <v>2</v>
      </c>
      <c r="D7342">
        <v>3</v>
      </c>
      <c r="E7342">
        <v>6</v>
      </c>
      <c r="H7342" s="1">
        <v>45134</v>
      </c>
    </row>
    <row r="7343" spans="1:8" x14ac:dyDescent="0.25">
      <c r="A7343" t="s">
        <v>7364</v>
      </c>
      <c r="B7343" t="s">
        <v>9</v>
      </c>
      <c r="C7343">
        <v>4</v>
      </c>
      <c r="D7343">
        <v>2</v>
      </c>
      <c r="E7343">
        <v>8</v>
      </c>
      <c r="F7343" t="s">
        <v>23</v>
      </c>
      <c r="G7343" t="s">
        <v>11</v>
      </c>
      <c r="H7343" s="1">
        <v>45276</v>
      </c>
    </row>
    <row r="7344" spans="1:8" x14ac:dyDescent="0.25">
      <c r="A7344" t="s">
        <v>7365</v>
      </c>
      <c r="B7344" t="s">
        <v>13</v>
      </c>
      <c r="C7344">
        <v>5</v>
      </c>
      <c r="D7344">
        <v>3</v>
      </c>
      <c r="E7344">
        <v>15</v>
      </c>
      <c r="F7344" t="s">
        <v>23</v>
      </c>
      <c r="H7344" s="1">
        <v>45076</v>
      </c>
    </row>
    <row r="7345" spans="1:8" x14ac:dyDescent="0.25">
      <c r="A7345" t="s">
        <v>7366</v>
      </c>
      <c r="B7345" t="s">
        <v>28</v>
      </c>
      <c r="C7345">
        <v>5</v>
      </c>
      <c r="D7345">
        <v>4</v>
      </c>
      <c r="E7345">
        <v>20</v>
      </c>
      <c r="F7345" t="s">
        <v>14</v>
      </c>
      <c r="G7345" t="s">
        <v>11</v>
      </c>
      <c r="H7345" s="1">
        <v>45234</v>
      </c>
    </row>
    <row r="7346" spans="1:8" x14ac:dyDescent="0.25">
      <c r="A7346" t="s">
        <v>7367</v>
      </c>
      <c r="B7346" t="s">
        <v>28</v>
      </c>
      <c r="C7346">
        <v>5</v>
      </c>
      <c r="D7346">
        <v>4</v>
      </c>
      <c r="E7346">
        <v>20</v>
      </c>
      <c r="F7346" t="s">
        <v>10</v>
      </c>
      <c r="H7346" s="1">
        <v>44975</v>
      </c>
    </row>
    <row r="7347" spans="1:8" x14ac:dyDescent="0.25">
      <c r="A7347" t="s">
        <v>7368</v>
      </c>
      <c r="B7347" t="s">
        <v>13</v>
      </c>
      <c r="C7347">
        <v>3</v>
      </c>
      <c r="D7347">
        <v>3</v>
      </c>
      <c r="E7347">
        <v>9</v>
      </c>
      <c r="F7347" t="s">
        <v>10</v>
      </c>
      <c r="H7347" s="1">
        <v>44956</v>
      </c>
    </row>
    <row r="7348" spans="1:8" x14ac:dyDescent="0.25">
      <c r="A7348" t="s">
        <v>7369</v>
      </c>
      <c r="B7348" t="s">
        <v>65</v>
      </c>
      <c r="C7348" t="s">
        <v>21</v>
      </c>
      <c r="D7348">
        <v>1.5</v>
      </c>
      <c r="E7348">
        <v>4.5</v>
      </c>
      <c r="F7348" t="s">
        <v>10</v>
      </c>
      <c r="G7348" t="s">
        <v>11</v>
      </c>
      <c r="H7348" s="1">
        <v>45120</v>
      </c>
    </row>
    <row r="7349" spans="1:8" x14ac:dyDescent="0.25">
      <c r="A7349" t="s">
        <v>7370</v>
      </c>
      <c r="B7349" t="s">
        <v>39</v>
      </c>
      <c r="C7349">
        <v>3</v>
      </c>
      <c r="D7349">
        <v>3</v>
      </c>
      <c r="E7349">
        <v>9</v>
      </c>
      <c r="F7349" t="s">
        <v>14</v>
      </c>
      <c r="G7349" t="s">
        <v>15</v>
      </c>
      <c r="H7349" s="1">
        <v>44953</v>
      </c>
    </row>
    <row r="7350" spans="1:8" x14ac:dyDescent="0.25">
      <c r="A7350" t="s">
        <v>7371</v>
      </c>
      <c r="B7350" t="s">
        <v>13</v>
      </c>
      <c r="C7350" t="s">
        <v>18</v>
      </c>
      <c r="D7350">
        <v>3</v>
      </c>
      <c r="E7350">
        <v>15</v>
      </c>
      <c r="G7350" t="s">
        <v>15</v>
      </c>
      <c r="H7350" s="1">
        <v>45198</v>
      </c>
    </row>
    <row r="7351" spans="1:8" x14ac:dyDescent="0.25">
      <c r="A7351" t="s">
        <v>7372</v>
      </c>
      <c r="B7351" t="s">
        <v>39</v>
      </c>
      <c r="C7351">
        <v>1</v>
      </c>
      <c r="D7351">
        <v>3</v>
      </c>
      <c r="E7351">
        <v>3</v>
      </c>
      <c r="F7351" t="s">
        <v>10</v>
      </c>
      <c r="G7351" t="s">
        <v>15</v>
      </c>
      <c r="H7351" s="1">
        <v>44972</v>
      </c>
    </row>
    <row r="7352" spans="1:8" x14ac:dyDescent="0.25">
      <c r="A7352" t="s">
        <v>7373</v>
      </c>
      <c r="B7352" t="s">
        <v>17</v>
      </c>
      <c r="C7352">
        <v>1</v>
      </c>
      <c r="D7352">
        <v>1</v>
      </c>
      <c r="E7352">
        <v>1</v>
      </c>
      <c r="F7352" t="s">
        <v>23</v>
      </c>
      <c r="H7352" s="1">
        <v>45120</v>
      </c>
    </row>
    <row r="7353" spans="1:8" x14ac:dyDescent="0.25">
      <c r="A7353" t="s">
        <v>7374</v>
      </c>
      <c r="B7353" t="s">
        <v>65</v>
      </c>
      <c r="C7353">
        <v>3</v>
      </c>
      <c r="D7353">
        <v>1.5</v>
      </c>
      <c r="E7353">
        <v>4.5</v>
      </c>
      <c r="H7353" s="1">
        <v>45256</v>
      </c>
    </row>
    <row r="7354" spans="1:8" x14ac:dyDescent="0.25">
      <c r="A7354" t="s">
        <v>7375</v>
      </c>
      <c r="B7354" t="s">
        <v>39</v>
      </c>
      <c r="C7354">
        <v>4</v>
      </c>
      <c r="D7354">
        <v>3</v>
      </c>
      <c r="E7354">
        <v>12</v>
      </c>
      <c r="F7354" t="s">
        <v>23</v>
      </c>
      <c r="G7354" t="s">
        <v>11</v>
      </c>
      <c r="H7354" s="1">
        <v>45066</v>
      </c>
    </row>
    <row r="7355" spans="1:8" x14ac:dyDescent="0.25">
      <c r="A7355" t="s">
        <v>7376</v>
      </c>
      <c r="B7355" t="s">
        <v>28</v>
      </c>
      <c r="C7355">
        <v>5</v>
      </c>
      <c r="D7355">
        <v>4</v>
      </c>
      <c r="E7355">
        <v>20</v>
      </c>
      <c r="F7355" t="s">
        <v>10</v>
      </c>
      <c r="H7355" s="1">
        <v>45082</v>
      </c>
    </row>
    <row r="7356" spans="1:8" x14ac:dyDescent="0.25">
      <c r="A7356" t="s">
        <v>7377</v>
      </c>
      <c r="B7356" t="s">
        <v>13</v>
      </c>
      <c r="C7356">
        <v>4</v>
      </c>
      <c r="D7356">
        <v>3</v>
      </c>
      <c r="E7356">
        <v>12</v>
      </c>
      <c r="F7356" t="s">
        <v>10</v>
      </c>
      <c r="G7356" t="s">
        <v>11</v>
      </c>
      <c r="H7356" s="1">
        <v>45201</v>
      </c>
    </row>
    <row r="7357" spans="1:8" x14ac:dyDescent="0.25">
      <c r="A7357" t="s">
        <v>7378</v>
      </c>
      <c r="B7357" t="s">
        <v>9</v>
      </c>
      <c r="C7357">
        <v>1</v>
      </c>
      <c r="D7357">
        <v>2</v>
      </c>
      <c r="E7357">
        <v>2</v>
      </c>
      <c r="F7357" t="s">
        <v>23</v>
      </c>
      <c r="G7357" t="s">
        <v>15</v>
      </c>
      <c r="H7357" s="1">
        <v>45098</v>
      </c>
    </row>
    <row r="7358" spans="1:8" x14ac:dyDescent="0.25">
      <c r="A7358" t="s">
        <v>7379</v>
      </c>
      <c r="B7358" t="s">
        <v>65</v>
      </c>
      <c r="C7358">
        <v>3</v>
      </c>
      <c r="D7358">
        <v>1.5</v>
      </c>
      <c r="E7358">
        <v>4.5</v>
      </c>
      <c r="F7358" t="s">
        <v>14</v>
      </c>
      <c r="H7358" s="1">
        <v>45217</v>
      </c>
    </row>
    <row r="7359" spans="1:8" x14ac:dyDescent="0.25">
      <c r="A7359" t="s">
        <v>7380</v>
      </c>
      <c r="B7359" t="s">
        <v>18</v>
      </c>
      <c r="C7359">
        <v>3</v>
      </c>
      <c r="D7359">
        <v>1.5</v>
      </c>
      <c r="E7359">
        <v>4.5</v>
      </c>
      <c r="F7359" t="s">
        <v>10</v>
      </c>
      <c r="G7359" t="s">
        <v>15</v>
      </c>
      <c r="H7359" s="1">
        <v>45242</v>
      </c>
    </row>
    <row r="7360" spans="1:8" x14ac:dyDescent="0.25">
      <c r="A7360" t="s">
        <v>7381</v>
      </c>
      <c r="B7360" t="s">
        <v>9</v>
      </c>
      <c r="C7360" t="s">
        <v>21</v>
      </c>
      <c r="D7360">
        <v>2</v>
      </c>
      <c r="E7360">
        <v>2</v>
      </c>
      <c r="F7360" t="s">
        <v>23</v>
      </c>
      <c r="H7360" s="1">
        <v>45134</v>
      </c>
    </row>
    <row r="7361" spans="1:8" x14ac:dyDescent="0.25">
      <c r="A7361" t="s">
        <v>7382</v>
      </c>
      <c r="B7361" t="s">
        <v>39</v>
      </c>
      <c r="C7361">
        <v>5</v>
      </c>
      <c r="D7361">
        <v>3</v>
      </c>
      <c r="E7361">
        <v>15</v>
      </c>
      <c r="H7361" s="1">
        <v>44957</v>
      </c>
    </row>
    <row r="7362" spans="1:8" x14ac:dyDescent="0.25">
      <c r="A7362" t="s">
        <v>7383</v>
      </c>
      <c r="B7362" t="s">
        <v>13</v>
      </c>
      <c r="C7362">
        <v>1</v>
      </c>
      <c r="D7362">
        <v>3</v>
      </c>
      <c r="E7362">
        <v>3</v>
      </c>
      <c r="G7362" t="s">
        <v>21</v>
      </c>
      <c r="H7362" s="1">
        <v>45039</v>
      </c>
    </row>
    <row r="7363" spans="1:8" x14ac:dyDescent="0.25">
      <c r="A7363" t="s">
        <v>7384</v>
      </c>
      <c r="B7363" t="s">
        <v>9</v>
      </c>
      <c r="C7363" t="s">
        <v>21</v>
      </c>
      <c r="D7363">
        <v>2</v>
      </c>
      <c r="E7363">
        <v>4</v>
      </c>
      <c r="G7363" t="s">
        <v>15</v>
      </c>
    </row>
    <row r="7364" spans="1:8" x14ac:dyDescent="0.25">
      <c r="A7364" t="s">
        <v>7385</v>
      </c>
      <c r="B7364" t="s">
        <v>39</v>
      </c>
      <c r="C7364">
        <v>3</v>
      </c>
      <c r="D7364">
        <v>3</v>
      </c>
      <c r="E7364">
        <v>9</v>
      </c>
      <c r="G7364" t="s">
        <v>11</v>
      </c>
      <c r="H7364" s="1">
        <v>45269</v>
      </c>
    </row>
    <row r="7365" spans="1:8" x14ac:dyDescent="0.25">
      <c r="A7365" t="s">
        <v>7386</v>
      </c>
      <c r="B7365" t="s">
        <v>25</v>
      </c>
      <c r="C7365">
        <v>4</v>
      </c>
      <c r="D7365">
        <v>4</v>
      </c>
      <c r="E7365">
        <v>16</v>
      </c>
      <c r="F7365" t="s">
        <v>14</v>
      </c>
      <c r="H7365" s="1">
        <v>45040</v>
      </c>
    </row>
    <row r="7366" spans="1:8" x14ac:dyDescent="0.25">
      <c r="A7366" t="s">
        <v>7387</v>
      </c>
      <c r="B7366" t="s">
        <v>17</v>
      </c>
      <c r="C7366">
        <v>4</v>
      </c>
      <c r="D7366" t="s">
        <v>18</v>
      </c>
      <c r="E7366">
        <v>4</v>
      </c>
      <c r="F7366" t="s">
        <v>23</v>
      </c>
      <c r="G7366" t="s">
        <v>21</v>
      </c>
      <c r="H7366" s="1">
        <v>45165</v>
      </c>
    </row>
    <row r="7367" spans="1:8" x14ac:dyDescent="0.25">
      <c r="A7367" t="s">
        <v>7388</v>
      </c>
      <c r="B7367" t="s">
        <v>17</v>
      </c>
      <c r="C7367">
        <v>2</v>
      </c>
      <c r="D7367">
        <v>1</v>
      </c>
      <c r="E7367">
        <v>2</v>
      </c>
      <c r="F7367" t="s">
        <v>10</v>
      </c>
      <c r="G7367" t="s">
        <v>11</v>
      </c>
      <c r="H7367" s="1">
        <v>44938</v>
      </c>
    </row>
    <row r="7368" spans="1:8" x14ac:dyDescent="0.25">
      <c r="A7368" t="s">
        <v>7389</v>
      </c>
      <c r="B7368" t="s">
        <v>13</v>
      </c>
      <c r="C7368">
        <v>4</v>
      </c>
      <c r="D7368">
        <v>3</v>
      </c>
      <c r="E7368">
        <v>12</v>
      </c>
      <c r="F7368" t="s">
        <v>10</v>
      </c>
      <c r="G7368" t="s">
        <v>11</v>
      </c>
      <c r="H7368" s="1">
        <v>44956</v>
      </c>
    </row>
    <row r="7369" spans="1:8" x14ac:dyDescent="0.25">
      <c r="A7369" t="s">
        <v>7390</v>
      </c>
      <c r="B7369" t="s">
        <v>20</v>
      </c>
      <c r="C7369">
        <v>3</v>
      </c>
      <c r="D7369">
        <v>5</v>
      </c>
      <c r="E7369">
        <v>15</v>
      </c>
      <c r="F7369" t="s">
        <v>10</v>
      </c>
      <c r="H7369" s="1">
        <v>45268</v>
      </c>
    </row>
    <row r="7370" spans="1:8" x14ac:dyDescent="0.25">
      <c r="A7370" t="s">
        <v>7391</v>
      </c>
      <c r="B7370" t="s">
        <v>13</v>
      </c>
      <c r="C7370">
        <v>2</v>
      </c>
      <c r="D7370">
        <v>3</v>
      </c>
      <c r="E7370">
        <v>6</v>
      </c>
      <c r="F7370" t="s">
        <v>18</v>
      </c>
      <c r="G7370" t="s">
        <v>15</v>
      </c>
      <c r="H7370" s="1">
        <v>45035</v>
      </c>
    </row>
    <row r="7371" spans="1:8" x14ac:dyDescent="0.25">
      <c r="A7371" t="s">
        <v>7392</v>
      </c>
      <c r="B7371" t="s">
        <v>65</v>
      </c>
      <c r="C7371">
        <v>3</v>
      </c>
      <c r="D7371">
        <v>1.5</v>
      </c>
      <c r="E7371">
        <v>4.5</v>
      </c>
      <c r="H7371" s="1">
        <v>45185</v>
      </c>
    </row>
    <row r="7372" spans="1:8" x14ac:dyDescent="0.25">
      <c r="A7372" t="s">
        <v>7393</v>
      </c>
      <c r="B7372" t="s">
        <v>17</v>
      </c>
      <c r="C7372">
        <v>4</v>
      </c>
      <c r="D7372">
        <v>1</v>
      </c>
      <c r="E7372">
        <v>4</v>
      </c>
      <c r="G7372" t="s">
        <v>15</v>
      </c>
      <c r="H7372" s="1">
        <v>45265</v>
      </c>
    </row>
    <row r="7373" spans="1:8" x14ac:dyDescent="0.25">
      <c r="A7373" t="s">
        <v>7394</v>
      </c>
      <c r="B7373" t="s">
        <v>13</v>
      </c>
      <c r="C7373">
        <v>1</v>
      </c>
      <c r="D7373">
        <v>3</v>
      </c>
      <c r="E7373">
        <v>3</v>
      </c>
      <c r="F7373" t="s">
        <v>23</v>
      </c>
      <c r="G7373" t="s">
        <v>15</v>
      </c>
      <c r="H7373" s="1">
        <v>45192</v>
      </c>
    </row>
    <row r="7374" spans="1:8" x14ac:dyDescent="0.25">
      <c r="A7374" t="s">
        <v>7395</v>
      </c>
      <c r="B7374" t="s">
        <v>9</v>
      </c>
      <c r="C7374">
        <v>5</v>
      </c>
      <c r="D7374">
        <v>2</v>
      </c>
      <c r="E7374">
        <v>10</v>
      </c>
      <c r="F7374" t="s">
        <v>14</v>
      </c>
      <c r="G7374" t="s">
        <v>15</v>
      </c>
      <c r="H7374" s="1">
        <v>44971</v>
      </c>
    </row>
    <row r="7375" spans="1:8" x14ac:dyDescent="0.25">
      <c r="A7375" t="s">
        <v>7396</v>
      </c>
      <c r="B7375" t="s">
        <v>21</v>
      </c>
      <c r="C7375">
        <v>2</v>
      </c>
      <c r="D7375">
        <v>4</v>
      </c>
      <c r="E7375">
        <v>8</v>
      </c>
      <c r="F7375" t="s">
        <v>23</v>
      </c>
      <c r="G7375" t="s">
        <v>15</v>
      </c>
      <c r="H7375" s="1">
        <v>45116</v>
      </c>
    </row>
    <row r="7376" spans="1:8" x14ac:dyDescent="0.25">
      <c r="A7376" t="s">
        <v>7397</v>
      </c>
      <c r="B7376" t="s">
        <v>20</v>
      </c>
      <c r="C7376">
        <v>2</v>
      </c>
      <c r="D7376">
        <v>5</v>
      </c>
      <c r="E7376">
        <v>10</v>
      </c>
      <c r="F7376" t="s">
        <v>10</v>
      </c>
      <c r="G7376" t="s">
        <v>21</v>
      </c>
      <c r="H7376" s="1">
        <v>45047</v>
      </c>
    </row>
    <row r="7377" spans="1:8" x14ac:dyDescent="0.25">
      <c r="A7377" t="s">
        <v>7398</v>
      </c>
      <c r="B7377" t="s">
        <v>28</v>
      </c>
      <c r="C7377">
        <v>3</v>
      </c>
      <c r="D7377">
        <v>4</v>
      </c>
      <c r="F7377" t="s">
        <v>14</v>
      </c>
      <c r="H7377" s="1">
        <v>44997</v>
      </c>
    </row>
    <row r="7378" spans="1:8" x14ac:dyDescent="0.25">
      <c r="A7378" t="s">
        <v>7399</v>
      </c>
      <c r="B7378" t="s">
        <v>20</v>
      </c>
      <c r="C7378">
        <v>5</v>
      </c>
      <c r="D7378">
        <v>5</v>
      </c>
      <c r="E7378">
        <v>25</v>
      </c>
      <c r="F7378" t="s">
        <v>23</v>
      </c>
      <c r="H7378" s="1">
        <v>45114</v>
      </c>
    </row>
    <row r="7379" spans="1:8" x14ac:dyDescent="0.25">
      <c r="A7379" t="s">
        <v>7400</v>
      </c>
      <c r="C7379">
        <v>3</v>
      </c>
      <c r="D7379">
        <v>3</v>
      </c>
      <c r="E7379">
        <v>9</v>
      </c>
      <c r="F7379" t="s">
        <v>10</v>
      </c>
      <c r="G7379" t="s">
        <v>15</v>
      </c>
      <c r="H7379" s="1">
        <v>45056</v>
      </c>
    </row>
    <row r="7380" spans="1:8" x14ac:dyDescent="0.25">
      <c r="A7380" t="s">
        <v>7401</v>
      </c>
      <c r="B7380" t="s">
        <v>9</v>
      </c>
      <c r="C7380">
        <v>2</v>
      </c>
      <c r="D7380">
        <v>2</v>
      </c>
      <c r="E7380">
        <v>4</v>
      </c>
      <c r="G7380" t="s">
        <v>15</v>
      </c>
      <c r="H7380" s="1">
        <v>44954</v>
      </c>
    </row>
    <row r="7381" spans="1:8" x14ac:dyDescent="0.25">
      <c r="A7381" t="s">
        <v>7402</v>
      </c>
      <c r="B7381" t="s">
        <v>39</v>
      </c>
      <c r="C7381">
        <v>4</v>
      </c>
      <c r="D7381">
        <v>3</v>
      </c>
      <c r="E7381">
        <v>12</v>
      </c>
      <c r="F7381" t="s">
        <v>23</v>
      </c>
      <c r="G7381" t="s">
        <v>11</v>
      </c>
      <c r="H7381" s="1">
        <v>45275</v>
      </c>
    </row>
    <row r="7382" spans="1:8" x14ac:dyDescent="0.25">
      <c r="A7382" t="s">
        <v>7403</v>
      </c>
      <c r="B7382" t="s">
        <v>39</v>
      </c>
      <c r="C7382">
        <v>4</v>
      </c>
      <c r="D7382">
        <v>3</v>
      </c>
      <c r="E7382">
        <v>12</v>
      </c>
      <c r="F7382" t="s">
        <v>10</v>
      </c>
      <c r="G7382" t="s">
        <v>11</v>
      </c>
      <c r="H7382" s="1">
        <v>45059</v>
      </c>
    </row>
    <row r="7383" spans="1:8" x14ac:dyDescent="0.25">
      <c r="A7383" t="s">
        <v>7404</v>
      </c>
      <c r="B7383" t="s">
        <v>28</v>
      </c>
      <c r="C7383">
        <v>4</v>
      </c>
      <c r="E7383">
        <v>16</v>
      </c>
      <c r="F7383" t="s">
        <v>23</v>
      </c>
      <c r="G7383" t="s">
        <v>21</v>
      </c>
      <c r="H7383" s="1">
        <v>45024</v>
      </c>
    </row>
    <row r="7384" spans="1:8" x14ac:dyDescent="0.25">
      <c r="A7384" t="s">
        <v>7405</v>
      </c>
      <c r="B7384" t="s">
        <v>65</v>
      </c>
      <c r="C7384">
        <v>4</v>
      </c>
      <c r="D7384">
        <v>1.5</v>
      </c>
      <c r="E7384">
        <v>6</v>
      </c>
      <c r="F7384" t="s">
        <v>14</v>
      </c>
      <c r="G7384" t="s">
        <v>11</v>
      </c>
      <c r="H7384" s="1">
        <v>45131</v>
      </c>
    </row>
    <row r="7385" spans="1:8" x14ac:dyDescent="0.25">
      <c r="A7385" t="s">
        <v>7406</v>
      </c>
      <c r="B7385" t="s">
        <v>28</v>
      </c>
      <c r="C7385">
        <v>4</v>
      </c>
      <c r="D7385">
        <v>4</v>
      </c>
      <c r="E7385" t="s">
        <v>21</v>
      </c>
      <c r="H7385" s="1">
        <v>44941</v>
      </c>
    </row>
    <row r="7386" spans="1:8" x14ac:dyDescent="0.25">
      <c r="A7386" t="s">
        <v>7407</v>
      </c>
      <c r="B7386" t="s">
        <v>25</v>
      </c>
      <c r="C7386">
        <v>3</v>
      </c>
      <c r="D7386">
        <v>4</v>
      </c>
      <c r="E7386">
        <v>12</v>
      </c>
      <c r="F7386" t="s">
        <v>14</v>
      </c>
      <c r="H7386" s="1">
        <v>45262</v>
      </c>
    </row>
    <row r="7387" spans="1:8" x14ac:dyDescent="0.25">
      <c r="A7387" t="s">
        <v>7408</v>
      </c>
      <c r="B7387" t="s">
        <v>9</v>
      </c>
      <c r="C7387">
        <v>2</v>
      </c>
      <c r="D7387">
        <v>2</v>
      </c>
      <c r="E7387">
        <v>4</v>
      </c>
      <c r="F7387" t="s">
        <v>23</v>
      </c>
      <c r="G7387" t="s">
        <v>11</v>
      </c>
      <c r="H7387" s="1">
        <v>45280</v>
      </c>
    </row>
    <row r="7388" spans="1:8" x14ac:dyDescent="0.25">
      <c r="A7388" t="s">
        <v>7409</v>
      </c>
      <c r="B7388" t="s">
        <v>17</v>
      </c>
      <c r="C7388">
        <v>5</v>
      </c>
      <c r="D7388">
        <v>1</v>
      </c>
      <c r="E7388">
        <v>5</v>
      </c>
      <c r="F7388" t="s">
        <v>10</v>
      </c>
      <c r="G7388" t="s">
        <v>15</v>
      </c>
      <c r="H7388" s="1">
        <v>44971</v>
      </c>
    </row>
    <row r="7389" spans="1:8" x14ac:dyDescent="0.25">
      <c r="A7389" t="s">
        <v>7410</v>
      </c>
      <c r="B7389" t="s">
        <v>28</v>
      </c>
      <c r="C7389">
        <v>1</v>
      </c>
      <c r="D7389">
        <v>4</v>
      </c>
      <c r="E7389">
        <v>4</v>
      </c>
      <c r="F7389" t="s">
        <v>23</v>
      </c>
      <c r="H7389" s="1">
        <v>45095</v>
      </c>
    </row>
    <row r="7390" spans="1:8" x14ac:dyDescent="0.25">
      <c r="A7390" t="s">
        <v>7411</v>
      </c>
      <c r="B7390" t="s">
        <v>21</v>
      </c>
      <c r="C7390">
        <v>4</v>
      </c>
      <c r="D7390">
        <v>3</v>
      </c>
      <c r="E7390">
        <v>12</v>
      </c>
      <c r="G7390" t="s">
        <v>11</v>
      </c>
      <c r="H7390" s="1">
        <v>45145</v>
      </c>
    </row>
    <row r="7391" spans="1:8" x14ac:dyDescent="0.25">
      <c r="A7391" t="s">
        <v>7412</v>
      </c>
      <c r="B7391" t="s">
        <v>9</v>
      </c>
      <c r="C7391">
        <v>5</v>
      </c>
      <c r="D7391">
        <v>2</v>
      </c>
      <c r="E7391">
        <v>10</v>
      </c>
      <c r="F7391" t="s">
        <v>14</v>
      </c>
      <c r="H7391" s="1">
        <v>45005</v>
      </c>
    </row>
    <row r="7392" spans="1:8" x14ac:dyDescent="0.25">
      <c r="A7392" t="s">
        <v>7413</v>
      </c>
      <c r="B7392" t="s">
        <v>28</v>
      </c>
      <c r="C7392">
        <v>2</v>
      </c>
      <c r="D7392">
        <v>4</v>
      </c>
      <c r="E7392">
        <v>8</v>
      </c>
      <c r="F7392" t="s">
        <v>23</v>
      </c>
      <c r="G7392" t="s">
        <v>15</v>
      </c>
      <c r="H7392" s="1">
        <v>45101</v>
      </c>
    </row>
    <row r="7393" spans="1:8" x14ac:dyDescent="0.25">
      <c r="A7393" t="s">
        <v>7414</v>
      </c>
      <c r="B7393" t="s">
        <v>13</v>
      </c>
      <c r="C7393">
        <v>2</v>
      </c>
      <c r="D7393">
        <v>3</v>
      </c>
      <c r="E7393">
        <v>6</v>
      </c>
      <c r="F7393" t="s">
        <v>14</v>
      </c>
      <c r="H7393" s="1">
        <v>45050</v>
      </c>
    </row>
    <row r="7394" spans="1:8" x14ac:dyDescent="0.25">
      <c r="A7394" t="s">
        <v>7415</v>
      </c>
      <c r="B7394" t="s">
        <v>65</v>
      </c>
      <c r="C7394">
        <v>2</v>
      </c>
      <c r="D7394">
        <v>1.5</v>
      </c>
      <c r="E7394">
        <v>3</v>
      </c>
      <c r="F7394" t="s">
        <v>14</v>
      </c>
      <c r="G7394" t="s">
        <v>15</v>
      </c>
      <c r="H7394" s="1">
        <v>44957</v>
      </c>
    </row>
    <row r="7395" spans="1:8" x14ac:dyDescent="0.25">
      <c r="A7395" t="s">
        <v>7416</v>
      </c>
      <c r="B7395" t="s">
        <v>20</v>
      </c>
      <c r="C7395">
        <v>4</v>
      </c>
      <c r="D7395">
        <v>5</v>
      </c>
      <c r="E7395">
        <v>20</v>
      </c>
      <c r="F7395" t="s">
        <v>10</v>
      </c>
      <c r="H7395" s="1">
        <v>45265</v>
      </c>
    </row>
    <row r="7396" spans="1:8" x14ac:dyDescent="0.25">
      <c r="A7396" t="s">
        <v>7417</v>
      </c>
      <c r="B7396" t="s">
        <v>39</v>
      </c>
      <c r="C7396">
        <v>1</v>
      </c>
      <c r="D7396">
        <v>3</v>
      </c>
      <c r="E7396">
        <v>3</v>
      </c>
      <c r="F7396" t="s">
        <v>21</v>
      </c>
      <c r="G7396" t="s">
        <v>11</v>
      </c>
      <c r="H7396" s="1">
        <v>45165</v>
      </c>
    </row>
    <row r="7397" spans="1:8" x14ac:dyDescent="0.25">
      <c r="A7397" t="s">
        <v>7418</v>
      </c>
      <c r="B7397" t="s">
        <v>65</v>
      </c>
      <c r="C7397">
        <v>5</v>
      </c>
      <c r="D7397">
        <v>1.5</v>
      </c>
      <c r="E7397">
        <v>7.5</v>
      </c>
      <c r="H7397" s="1">
        <v>45106</v>
      </c>
    </row>
    <row r="7398" spans="1:8" x14ac:dyDescent="0.25">
      <c r="A7398" t="s">
        <v>7419</v>
      </c>
      <c r="B7398" t="s">
        <v>17</v>
      </c>
      <c r="C7398">
        <v>3</v>
      </c>
      <c r="D7398">
        <v>1</v>
      </c>
      <c r="E7398">
        <v>3</v>
      </c>
      <c r="F7398" t="s">
        <v>23</v>
      </c>
      <c r="G7398" t="s">
        <v>11</v>
      </c>
      <c r="H7398" s="1">
        <v>45238</v>
      </c>
    </row>
    <row r="7399" spans="1:8" x14ac:dyDescent="0.25">
      <c r="A7399" t="s">
        <v>7420</v>
      </c>
      <c r="B7399" t="s">
        <v>9</v>
      </c>
      <c r="C7399">
        <v>1</v>
      </c>
      <c r="D7399">
        <v>2</v>
      </c>
      <c r="E7399">
        <v>2</v>
      </c>
      <c r="F7399" t="s">
        <v>10</v>
      </c>
      <c r="H7399" s="1">
        <v>44961</v>
      </c>
    </row>
    <row r="7400" spans="1:8" x14ac:dyDescent="0.25">
      <c r="A7400" t="s">
        <v>7421</v>
      </c>
      <c r="B7400" t="s">
        <v>28</v>
      </c>
      <c r="C7400">
        <v>2</v>
      </c>
      <c r="D7400">
        <v>4</v>
      </c>
      <c r="E7400">
        <v>8</v>
      </c>
      <c r="F7400" t="s">
        <v>23</v>
      </c>
      <c r="G7400" t="s">
        <v>15</v>
      </c>
      <c r="H7400" s="1">
        <v>45078</v>
      </c>
    </row>
    <row r="7401" spans="1:8" x14ac:dyDescent="0.25">
      <c r="A7401" t="s">
        <v>7422</v>
      </c>
      <c r="B7401" t="s">
        <v>65</v>
      </c>
      <c r="C7401">
        <v>2</v>
      </c>
      <c r="D7401">
        <v>1.5</v>
      </c>
      <c r="E7401">
        <v>3</v>
      </c>
      <c r="F7401" t="s">
        <v>10</v>
      </c>
      <c r="G7401" t="s">
        <v>11</v>
      </c>
      <c r="H7401" s="1">
        <v>45025</v>
      </c>
    </row>
    <row r="7402" spans="1:8" x14ac:dyDescent="0.25">
      <c r="A7402" t="s">
        <v>7423</v>
      </c>
      <c r="B7402" t="s">
        <v>13</v>
      </c>
      <c r="C7402">
        <v>4</v>
      </c>
      <c r="D7402">
        <v>3</v>
      </c>
      <c r="E7402">
        <v>12</v>
      </c>
      <c r="F7402" t="s">
        <v>23</v>
      </c>
      <c r="G7402" t="s">
        <v>15</v>
      </c>
      <c r="H7402" s="1">
        <v>45190</v>
      </c>
    </row>
    <row r="7403" spans="1:8" x14ac:dyDescent="0.25">
      <c r="A7403" t="s">
        <v>7424</v>
      </c>
      <c r="B7403" t="s">
        <v>65</v>
      </c>
      <c r="C7403">
        <v>1</v>
      </c>
      <c r="D7403">
        <v>1.5</v>
      </c>
      <c r="E7403">
        <v>1.5</v>
      </c>
      <c r="F7403" t="s">
        <v>23</v>
      </c>
      <c r="H7403" s="1">
        <v>45115</v>
      </c>
    </row>
    <row r="7404" spans="1:8" x14ac:dyDescent="0.25">
      <c r="A7404" t="s">
        <v>7425</v>
      </c>
      <c r="B7404" t="s">
        <v>28</v>
      </c>
      <c r="C7404">
        <v>1</v>
      </c>
      <c r="D7404">
        <v>4</v>
      </c>
      <c r="E7404">
        <v>4</v>
      </c>
      <c r="F7404" t="s">
        <v>10</v>
      </c>
      <c r="G7404" t="s">
        <v>15</v>
      </c>
      <c r="H7404" s="1">
        <v>45045</v>
      </c>
    </row>
    <row r="7405" spans="1:8" x14ac:dyDescent="0.25">
      <c r="A7405" t="s">
        <v>7426</v>
      </c>
      <c r="B7405" t="s">
        <v>18</v>
      </c>
      <c r="C7405">
        <v>5</v>
      </c>
      <c r="D7405">
        <v>3</v>
      </c>
      <c r="E7405">
        <v>15</v>
      </c>
      <c r="F7405" t="s">
        <v>14</v>
      </c>
      <c r="G7405" t="s">
        <v>15</v>
      </c>
      <c r="H7405" s="1">
        <v>45097</v>
      </c>
    </row>
    <row r="7406" spans="1:8" x14ac:dyDescent="0.25">
      <c r="A7406" t="s">
        <v>7427</v>
      </c>
      <c r="B7406" t="s">
        <v>13</v>
      </c>
      <c r="C7406">
        <v>1</v>
      </c>
      <c r="D7406">
        <v>3</v>
      </c>
      <c r="E7406">
        <v>3</v>
      </c>
      <c r="G7406" t="s">
        <v>15</v>
      </c>
      <c r="H7406" s="1">
        <v>44991</v>
      </c>
    </row>
    <row r="7407" spans="1:8" x14ac:dyDescent="0.25">
      <c r="A7407" t="s">
        <v>7428</v>
      </c>
      <c r="B7407" t="s">
        <v>28</v>
      </c>
      <c r="C7407">
        <v>3</v>
      </c>
      <c r="D7407">
        <v>4</v>
      </c>
      <c r="E7407">
        <v>12</v>
      </c>
      <c r="F7407" t="s">
        <v>10</v>
      </c>
      <c r="H7407" s="1">
        <v>45122</v>
      </c>
    </row>
    <row r="7408" spans="1:8" x14ac:dyDescent="0.25">
      <c r="A7408" t="s">
        <v>7429</v>
      </c>
      <c r="B7408" t="s">
        <v>21</v>
      </c>
      <c r="C7408">
        <v>1</v>
      </c>
      <c r="D7408">
        <v>5</v>
      </c>
      <c r="E7408">
        <v>5</v>
      </c>
      <c r="G7408" t="s">
        <v>11</v>
      </c>
      <c r="H7408" s="1">
        <v>45069</v>
      </c>
    </row>
    <row r="7409" spans="1:8" x14ac:dyDescent="0.25">
      <c r="A7409" t="s">
        <v>7430</v>
      </c>
      <c r="B7409" t="s">
        <v>13</v>
      </c>
      <c r="C7409">
        <v>2</v>
      </c>
      <c r="D7409">
        <v>3</v>
      </c>
      <c r="E7409">
        <v>6</v>
      </c>
      <c r="F7409" t="s">
        <v>23</v>
      </c>
      <c r="G7409" t="s">
        <v>21</v>
      </c>
      <c r="H7409" s="1">
        <v>45176</v>
      </c>
    </row>
    <row r="7410" spans="1:8" x14ac:dyDescent="0.25">
      <c r="A7410" t="s">
        <v>7431</v>
      </c>
      <c r="B7410" t="s">
        <v>39</v>
      </c>
      <c r="C7410">
        <v>3</v>
      </c>
      <c r="D7410">
        <v>3</v>
      </c>
      <c r="E7410">
        <v>9</v>
      </c>
      <c r="F7410" t="s">
        <v>10</v>
      </c>
      <c r="H7410" s="1">
        <v>45054</v>
      </c>
    </row>
    <row r="7411" spans="1:8" x14ac:dyDescent="0.25">
      <c r="A7411" t="s">
        <v>7432</v>
      </c>
      <c r="B7411" t="s">
        <v>17</v>
      </c>
      <c r="C7411">
        <v>5</v>
      </c>
      <c r="D7411">
        <v>1</v>
      </c>
      <c r="E7411">
        <v>5</v>
      </c>
      <c r="G7411" t="s">
        <v>11</v>
      </c>
      <c r="H7411" s="1">
        <v>45269</v>
      </c>
    </row>
    <row r="7412" spans="1:8" x14ac:dyDescent="0.25">
      <c r="A7412" t="s">
        <v>7433</v>
      </c>
      <c r="B7412" t="s">
        <v>18</v>
      </c>
      <c r="C7412">
        <v>2</v>
      </c>
      <c r="D7412">
        <v>3</v>
      </c>
      <c r="E7412">
        <v>6</v>
      </c>
      <c r="F7412" t="s">
        <v>14</v>
      </c>
      <c r="G7412" t="s">
        <v>11</v>
      </c>
      <c r="H7412" s="1">
        <v>45226</v>
      </c>
    </row>
    <row r="7413" spans="1:8" x14ac:dyDescent="0.25">
      <c r="A7413" t="s">
        <v>7434</v>
      </c>
      <c r="B7413" t="s">
        <v>39</v>
      </c>
      <c r="C7413">
        <v>2</v>
      </c>
      <c r="D7413">
        <v>3</v>
      </c>
      <c r="E7413">
        <v>6</v>
      </c>
      <c r="F7413" t="s">
        <v>14</v>
      </c>
      <c r="G7413" t="s">
        <v>11</v>
      </c>
      <c r="H7413" s="1">
        <v>45278</v>
      </c>
    </row>
    <row r="7414" spans="1:8" x14ac:dyDescent="0.25">
      <c r="A7414" t="s">
        <v>7435</v>
      </c>
      <c r="B7414" t="s">
        <v>28</v>
      </c>
      <c r="C7414">
        <v>4</v>
      </c>
      <c r="D7414">
        <v>4</v>
      </c>
      <c r="E7414">
        <v>16</v>
      </c>
      <c r="G7414" t="s">
        <v>15</v>
      </c>
      <c r="H7414" s="1">
        <v>45009</v>
      </c>
    </row>
    <row r="7415" spans="1:8" x14ac:dyDescent="0.25">
      <c r="A7415" t="s">
        <v>7436</v>
      </c>
      <c r="B7415" t="s">
        <v>9</v>
      </c>
      <c r="C7415">
        <v>5</v>
      </c>
      <c r="D7415">
        <v>2</v>
      </c>
      <c r="E7415">
        <v>10</v>
      </c>
      <c r="F7415" t="s">
        <v>10</v>
      </c>
      <c r="G7415" t="s">
        <v>15</v>
      </c>
      <c r="H7415" s="1">
        <v>45253</v>
      </c>
    </row>
    <row r="7416" spans="1:8" x14ac:dyDescent="0.25">
      <c r="A7416" t="s">
        <v>7437</v>
      </c>
      <c r="B7416" t="s">
        <v>39</v>
      </c>
      <c r="C7416">
        <v>4</v>
      </c>
      <c r="D7416">
        <v>3</v>
      </c>
      <c r="E7416">
        <v>12</v>
      </c>
      <c r="F7416" t="s">
        <v>23</v>
      </c>
      <c r="G7416" t="s">
        <v>11</v>
      </c>
      <c r="H7416" s="1">
        <v>45032</v>
      </c>
    </row>
    <row r="7417" spans="1:8" x14ac:dyDescent="0.25">
      <c r="A7417" t="s">
        <v>7438</v>
      </c>
      <c r="B7417" t="s">
        <v>65</v>
      </c>
      <c r="C7417">
        <v>3</v>
      </c>
      <c r="D7417">
        <v>1.5</v>
      </c>
      <c r="E7417">
        <v>4.5</v>
      </c>
      <c r="F7417" t="s">
        <v>14</v>
      </c>
      <c r="G7417" t="s">
        <v>15</v>
      </c>
      <c r="H7417" s="1">
        <v>45048</v>
      </c>
    </row>
    <row r="7418" spans="1:8" x14ac:dyDescent="0.25">
      <c r="A7418" t="s">
        <v>7439</v>
      </c>
      <c r="B7418" t="s">
        <v>25</v>
      </c>
      <c r="C7418">
        <v>5</v>
      </c>
      <c r="D7418">
        <v>4</v>
      </c>
      <c r="E7418">
        <v>20</v>
      </c>
      <c r="F7418" t="s">
        <v>14</v>
      </c>
      <c r="G7418" t="s">
        <v>11</v>
      </c>
      <c r="H7418" s="1">
        <v>45175</v>
      </c>
    </row>
    <row r="7419" spans="1:8" x14ac:dyDescent="0.25">
      <c r="A7419" t="s">
        <v>7440</v>
      </c>
      <c r="B7419" t="s">
        <v>65</v>
      </c>
      <c r="C7419">
        <v>2</v>
      </c>
      <c r="D7419">
        <v>1.5</v>
      </c>
      <c r="E7419">
        <v>3</v>
      </c>
      <c r="G7419" t="s">
        <v>15</v>
      </c>
      <c r="H7419" s="1">
        <v>45046</v>
      </c>
    </row>
    <row r="7420" spans="1:8" x14ac:dyDescent="0.25">
      <c r="A7420" t="s">
        <v>7441</v>
      </c>
      <c r="B7420" t="s">
        <v>21</v>
      </c>
      <c r="C7420">
        <v>2</v>
      </c>
      <c r="D7420">
        <v>3</v>
      </c>
      <c r="E7420">
        <v>6</v>
      </c>
      <c r="F7420" t="s">
        <v>14</v>
      </c>
      <c r="G7420" t="s">
        <v>15</v>
      </c>
      <c r="H7420" s="1">
        <v>45165</v>
      </c>
    </row>
    <row r="7421" spans="1:8" x14ac:dyDescent="0.25">
      <c r="A7421" t="s">
        <v>7442</v>
      </c>
      <c r="B7421" t="s">
        <v>39</v>
      </c>
      <c r="C7421">
        <v>5</v>
      </c>
      <c r="D7421">
        <v>3</v>
      </c>
      <c r="E7421">
        <v>15</v>
      </c>
      <c r="F7421" t="s">
        <v>10</v>
      </c>
      <c r="H7421" s="1">
        <v>44968</v>
      </c>
    </row>
    <row r="7422" spans="1:8" x14ac:dyDescent="0.25">
      <c r="A7422" t="s">
        <v>7443</v>
      </c>
      <c r="B7422" t="s">
        <v>39</v>
      </c>
      <c r="C7422">
        <v>5</v>
      </c>
      <c r="D7422">
        <v>3</v>
      </c>
      <c r="E7422">
        <v>15</v>
      </c>
      <c r="F7422" t="s">
        <v>21</v>
      </c>
      <c r="G7422" t="s">
        <v>11</v>
      </c>
      <c r="H7422" s="1">
        <v>45228</v>
      </c>
    </row>
    <row r="7423" spans="1:8" x14ac:dyDescent="0.25">
      <c r="A7423" t="s">
        <v>7444</v>
      </c>
      <c r="B7423" t="s">
        <v>28</v>
      </c>
      <c r="C7423">
        <v>2</v>
      </c>
      <c r="D7423">
        <v>4</v>
      </c>
      <c r="E7423">
        <v>8</v>
      </c>
      <c r="F7423" t="s">
        <v>10</v>
      </c>
      <c r="G7423" t="s">
        <v>11</v>
      </c>
      <c r="H7423" s="1">
        <v>45185</v>
      </c>
    </row>
    <row r="7424" spans="1:8" x14ac:dyDescent="0.25">
      <c r="A7424" t="s">
        <v>7445</v>
      </c>
      <c r="B7424" t="s">
        <v>9</v>
      </c>
      <c r="C7424">
        <v>5</v>
      </c>
      <c r="D7424">
        <v>2</v>
      </c>
      <c r="E7424">
        <v>10</v>
      </c>
      <c r="F7424" t="s">
        <v>18</v>
      </c>
      <c r="H7424" s="1">
        <v>45002</v>
      </c>
    </row>
    <row r="7425" spans="1:8" x14ac:dyDescent="0.25">
      <c r="A7425" t="s">
        <v>7446</v>
      </c>
      <c r="B7425" t="s">
        <v>13</v>
      </c>
      <c r="C7425">
        <v>2</v>
      </c>
      <c r="D7425">
        <v>3</v>
      </c>
      <c r="E7425">
        <v>6</v>
      </c>
      <c r="F7425" t="s">
        <v>23</v>
      </c>
      <c r="G7425" t="s">
        <v>11</v>
      </c>
      <c r="H7425" s="1">
        <v>45236</v>
      </c>
    </row>
    <row r="7426" spans="1:8" x14ac:dyDescent="0.25">
      <c r="A7426" t="s">
        <v>7447</v>
      </c>
      <c r="B7426" t="s">
        <v>25</v>
      </c>
      <c r="C7426">
        <v>3</v>
      </c>
      <c r="D7426">
        <v>4</v>
      </c>
      <c r="E7426">
        <v>12</v>
      </c>
      <c r="F7426" t="s">
        <v>23</v>
      </c>
      <c r="H7426" s="1">
        <v>45235</v>
      </c>
    </row>
    <row r="7427" spans="1:8" x14ac:dyDescent="0.25">
      <c r="A7427" t="s">
        <v>7448</v>
      </c>
      <c r="B7427" t="s">
        <v>18</v>
      </c>
      <c r="C7427">
        <v>5</v>
      </c>
      <c r="D7427">
        <v>1.5</v>
      </c>
      <c r="E7427">
        <v>7.5</v>
      </c>
      <c r="F7427" t="s">
        <v>14</v>
      </c>
      <c r="G7427" t="s">
        <v>11</v>
      </c>
      <c r="H7427" s="1">
        <v>45062</v>
      </c>
    </row>
    <row r="7428" spans="1:8" x14ac:dyDescent="0.25">
      <c r="A7428" t="s">
        <v>7449</v>
      </c>
      <c r="B7428" t="s">
        <v>20</v>
      </c>
      <c r="C7428">
        <v>4</v>
      </c>
      <c r="D7428">
        <v>5</v>
      </c>
      <c r="E7428">
        <v>20</v>
      </c>
      <c r="H7428" s="1">
        <v>44958</v>
      </c>
    </row>
    <row r="7429" spans="1:8" x14ac:dyDescent="0.25">
      <c r="A7429" t="s">
        <v>7450</v>
      </c>
      <c r="B7429" t="s">
        <v>17</v>
      </c>
      <c r="C7429">
        <v>2</v>
      </c>
      <c r="D7429">
        <v>1</v>
      </c>
      <c r="E7429">
        <v>2</v>
      </c>
      <c r="F7429" t="s">
        <v>18</v>
      </c>
      <c r="H7429" s="1">
        <v>45132</v>
      </c>
    </row>
    <row r="7430" spans="1:8" x14ac:dyDescent="0.25">
      <c r="A7430" t="s">
        <v>7451</v>
      </c>
      <c r="B7430" t="s">
        <v>28</v>
      </c>
      <c r="C7430">
        <v>4</v>
      </c>
      <c r="D7430">
        <v>4</v>
      </c>
      <c r="G7430" t="s">
        <v>15</v>
      </c>
      <c r="H7430" s="1">
        <v>45028</v>
      </c>
    </row>
    <row r="7431" spans="1:8" x14ac:dyDescent="0.25">
      <c r="A7431" t="s">
        <v>7452</v>
      </c>
      <c r="B7431" t="s">
        <v>65</v>
      </c>
      <c r="C7431">
        <v>4</v>
      </c>
      <c r="D7431">
        <v>1.5</v>
      </c>
      <c r="E7431">
        <v>6</v>
      </c>
      <c r="F7431" t="s">
        <v>18</v>
      </c>
      <c r="H7431" s="1">
        <v>45282</v>
      </c>
    </row>
    <row r="7432" spans="1:8" x14ac:dyDescent="0.25">
      <c r="A7432" t="s">
        <v>7453</v>
      </c>
      <c r="B7432" t="s">
        <v>28</v>
      </c>
      <c r="C7432" t="s">
        <v>21</v>
      </c>
      <c r="D7432">
        <v>4</v>
      </c>
      <c r="E7432">
        <v>8</v>
      </c>
      <c r="F7432" t="s">
        <v>23</v>
      </c>
      <c r="H7432" s="1">
        <v>45290</v>
      </c>
    </row>
    <row r="7433" spans="1:8" x14ac:dyDescent="0.25">
      <c r="A7433" t="s">
        <v>7454</v>
      </c>
      <c r="B7433" t="s">
        <v>28</v>
      </c>
      <c r="C7433">
        <v>3</v>
      </c>
      <c r="D7433">
        <v>4</v>
      </c>
      <c r="E7433">
        <v>12</v>
      </c>
      <c r="G7433" t="s">
        <v>15</v>
      </c>
      <c r="H7433" s="1">
        <v>45099</v>
      </c>
    </row>
    <row r="7434" spans="1:8" x14ac:dyDescent="0.25">
      <c r="A7434" t="s">
        <v>7455</v>
      </c>
      <c r="B7434" t="s">
        <v>17</v>
      </c>
      <c r="C7434">
        <v>1</v>
      </c>
      <c r="D7434">
        <v>1</v>
      </c>
      <c r="E7434" t="s">
        <v>21</v>
      </c>
      <c r="F7434" t="s">
        <v>14</v>
      </c>
      <c r="H7434" s="1">
        <v>44984</v>
      </c>
    </row>
    <row r="7435" spans="1:8" x14ac:dyDescent="0.25">
      <c r="A7435" t="s">
        <v>7456</v>
      </c>
      <c r="B7435" t="s">
        <v>9</v>
      </c>
      <c r="C7435">
        <v>3</v>
      </c>
      <c r="E7435">
        <v>6</v>
      </c>
      <c r="F7435" t="s">
        <v>14</v>
      </c>
      <c r="G7435" t="s">
        <v>11</v>
      </c>
      <c r="H7435" s="1">
        <v>45050</v>
      </c>
    </row>
    <row r="7436" spans="1:8" x14ac:dyDescent="0.25">
      <c r="A7436" t="s">
        <v>7457</v>
      </c>
      <c r="B7436" t="s">
        <v>65</v>
      </c>
      <c r="C7436">
        <v>3</v>
      </c>
      <c r="D7436">
        <v>1.5</v>
      </c>
      <c r="E7436">
        <v>4.5</v>
      </c>
      <c r="H7436" s="1">
        <v>45225</v>
      </c>
    </row>
    <row r="7437" spans="1:8" x14ac:dyDescent="0.25">
      <c r="A7437" t="s">
        <v>7458</v>
      </c>
      <c r="C7437">
        <v>1</v>
      </c>
      <c r="D7437">
        <v>1</v>
      </c>
      <c r="E7437">
        <v>1</v>
      </c>
      <c r="G7437" t="s">
        <v>11</v>
      </c>
      <c r="H7437" s="1">
        <v>44946</v>
      </c>
    </row>
    <row r="7438" spans="1:8" x14ac:dyDescent="0.25">
      <c r="A7438" t="s">
        <v>7459</v>
      </c>
      <c r="B7438" t="s">
        <v>20</v>
      </c>
      <c r="C7438">
        <v>5</v>
      </c>
      <c r="D7438">
        <v>5</v>
      </c>
      <c r="E7438">
        <v>25</v>
      </c>
      <c r="F7438" t="s">
        <v>10</v>
      </c>
      <c r="H7438" s="1">
        <v>45107</v>
      </c>
    </row>
    <row r="7439" spans="1:8" x14ac:dyDescent="0.25">
      <c r="A7439" t="s">
        <v>7460</v>
      </c>
      <c r="B7439" t="s">
        <v>39</v>
      </c>
      <c r="C7439">
        <v>2</v>
      </c>
      <c r="D7439">
        <v>3</v>
      </c>
      <c r="E7439">
        <v>6</v>
      </c>
      <c r="F7439" t="s">
        <v>23</v>
      </c>
      <c r="G7439" t="s">
        <v>11</v>
      </c>
      <c r="H7439" s="1">
        <v>45211</v>
      </c>
    </row>
    <row r="7440" spans="1:8" x14ac:dyDescent="0.25">
      <c r="A7440" t="s">
        <v>7461</v>
      </c>
      <c r="B7440" t="s">
        <v>39</v>
      </c>
      <c r="C7440">
        <v>1</v>
      </c>
      <c r="D7440">
        <v>3</v>
      </c>
      <c r="E7440">
        <v>3</v>
      </c>
      <c r="F7440" t="s">
        <v>23</v>
      </c>
      <c r="H7440" s="1">
        <v>45054</v>
      </c>
    </row>
    <row r="7441" spans="1:8" x14ac:dyDescent="0.25">
      <c r="A7441" t="s">
        <v>7462</v>
      </c>
      <c r="B7441" t="s">
        <v>13</v>
      </c>
      <c r="C7441">
        <v>5</v>
      </c>
      <c r="D7441">
        <v>3</v>
      </c>
      <c r="E7441">
        <v>15</v>
      </c>
      <c r="F7441" t="s">
        <v>10</v>
      </c>
      <c r="G7441" t="s">
        <v>15</v>
      </c>
      <c r="H7441" s="1">
        <v>45240</v>
      </c>
    </row>
    <row r="7442" spans="1:8" x14ac:dyDescent="0.25">
      <c r="A7442" t="s">
        <v>7463</v>
      </c>
      <c r="B7442" t="s">
        <v>65</v>
      </c>
      <c r="C7442">
        <v>2</v>
      </c>
      <c r="D7442">
        <v>1.5</v>
      </c>
      <c r="E7442">
        <v>3</v>
      </c>
      <c r="F7442" t="s">
        <v>10</v>
      </c>
      <c r="G7442" t="s">
        <v>15</v>
      </c>
      <c r="H7442" s="1">
        <v>45125</v>
      </c>
    </row>
    <row r="7443" spans="1:8" x14ac:dyDescent="0.25">
      <c r="A7443" t="s">
        <v>7464</v>
      </c>
      <c r="B7443" t="s">
        <v>28</v>
      </c>
      <c r="C7443">
        <v>2</v>
      </c>
      <c r="D7443">
        <v>4</v>
      </c>
      <c r="E7443">
        <v>8</v>
      </c>
      <c r="F7443" t="s">
        <v>14</v>
      </c>
      <c r="G7443" t="s">
        <v>11</v>
      </c>
      <c r="H7443" s="1">
        <v>45291</v>
      </c>
    </row>
    <row r="7444" spans="1:8" x14ac:dyDescent="0.25">
      <c r="A7444" t="s">
        <v>7465</v>
      </c>
      <c r="B7444" t="s">
        <v>25</v>
      </c>
      <c r="C7444">
        <v>1</v>
      </c>
      <c r="D7444">
        <v>4</v>
      </c>
      <c r="E7444">
        <v>4</v>
      </c>
      <c r="F7444" t="s">
        <v>14</v>
      </c>
      <c r="G7444" t="s">
        <v>15</v>
      </c>
      <c r="H7444" s="1">
        <v>45039</v>
      </c>
    </row>
    <row r="7445" spans="1:8" x14ac:dyDescent="0.25">
      <c r="A7445" t="s">
        <v>7466</v>
      </c>
      <c r="B7445" t="s">
        <v>20</v>
      </c>
      <c r="C7445">
        <v>2</v>
      </c>
      <c r="D7445" t="s">
        <v>21</v>
      </c>
      <c r="E7445">
        <v>10</v>
      </c>
      <c r="F7445" t="s">
        <v>14</v>
      </c>
      <c r="H7445" s="1">
        <v>45198</v>
      </c>
    </row>
    <row r="7446" spans="1:8" x14ac:dyDescent="0.25">
      <c r="A7446" t="s">
        <v>7467</v>
      </c>
      <c r="B7446" t="s">
        <v>9</v>
      </c>
      <c r="C7446">
        <v>2</v>
      </c>
      <c r="D7446">
        <v>2</v>
      </c>
      <c r="E7446">
        <v>4</v>
      </c>
      <c r="F7446" t="s">
        <v>10</v>
      </c>
      <c r="G7446" t="s">
        <v>15</v>
      </c>
      <c r="H7446" s="1">
        <v>45095</v>
      </c>
    </row>
    <row r="7447" spans="1:8" x14ac:dyDescent="0.25">
      <c r="A7447" t="s">
        <v>7468</v>
      </c>
      <c r="B7447" t="s">
        <v>28</v>
      </c>
      <c r="C7447">
        <v>5</v>
      </c>
      <c r="D7447">
        <v>4</v>
      </c>
      <c r="E7447">
        <v>20</v>
      </c>
      <c r="F7447" t="s">
        <v>10</v>
      </c>
      <c r="G7447" t="s">
        <v>11</v>
      </c>
      <c r="H7447" s="1">
        <v>44968</v>
      </c>
    </row>
    <row r="7448" spans="1:8" x14ac:dyDescent="0.25">
      <c r="A7448" t="s">
        <v>7469</v>
      </c>
      <c r="B7448" t="s">
        <v>25</v>
      </c>
      <c r="C7448">
        <v>5</v>
      </c>
      <c r="D7448">
        <v>4</v>
      </c>
      <c r="E7448">
        <v>20</v>
      </c>
      <c r="H7448" s="1">
        <v>45048</v>
      </c>
    </row>
    <row r="7449" spans="1:8" x14ac:dyDescent="0.25">
      <c r="A7449" t="s">
        <v>7470</v>
      </c>
      <c r="B7449" t="s">
        <v>39</v>
      </c>
      <c r="C7449">
        <v>4</v>
      </c>
      <c r="D7449">
        <v>3</v>
      </c>
      <c r="E7449">
        <v>12</v>
      </c>
      <c r="G7449" t="s">
        <v>15</v>
      </c>
      <c r="H7449" s="1">
        <v>45281</v>
      </c>
    </row>
    <row r="7450" spans="1:8" x14ac:dyDescent="0.25">
      <c r="A7450" t="s">
        <v>7471</v>
      </c>
      <c r="B7450" t="s">
        <v>65</v>
      </c>
      <c r="C7450">
        <v>2</v>
      </c>
      <c r="D7450">
        <v>1.5</v>
      </c>
      <c r="E7450">
        <v>3</v>
      </c>
      <c r="G7450" t="s">
        <v>21</v>
      </c>
      <c r="H7450" s="1">
        <v>45026</v>
      </c>
    </row>
    <row r="7451" spans="1:8" x14ac:dyDescent="0.25">
      <c r="A7451" t="s">
        <v>7472</v>
      </c>
      <c r="B7451" t="s">
        <v>17</v>
      </c>
      <c r="C7451">
        <v>4</v>
      </c>
      <c r="D7451">
        <v>1</v>
      </c>
      <c r="E7451">
        <v>4</v>
      </c>
      <c r="F7451" t="s">
        <v>23</v>
      </c>
      <c r="G7451" t="s">
        <v>11</v>
      </c>
      <c r="H7451" s="1">
        <v>45109</v>
      </c>
    </row>
    <row r="7452" spans="1:8" x14ac:dyDescent="0.25">
      <c r="A7452" t="s">
        <v>7473</v>
      </c>
      <c r="B7452" t="s">
        <v>20</v>
      </c>
      <c r="C7452">
        <v>1</v>
      </c>
      <c r="D7452">
        <v>5</v>
      </c>
      <c r="E7452">
        <v>5</v>
      </c>
      <c r="F7452" t="s">
        <v>21</v>
      </c>
      <c r="G7452" t="s">
        <v>11</v>
      </c>
      <c r="H7452" s="1">
        <v>45208</v>
      </c>
    </row>
    <row r="7453" spans="1:8" x14ac:dyDescent="0.25">
      <c r="A7453" t="s">
        <v>7474</v>
      </c>
      <c r="B7453" t="s">
        <v>25</v>
      </c>
      <c r="C7453">
        <v>3</v>
      </c>
      <c r="D7453">
        <v>4</v>
      </c>
      <c r="E7453">
        <v>12</v>
      </c>
      <c r="F7453" t="s">
        <v>23</v>
      </c>
      <c r="G7453" t="s">
        <v>11</v>
      </c>
      <c r="H7453" s="1">
        <v>45226</v>
      </c>
    </row>
    <row r="7454" spans="1:8" x14ac:dyDescent="0.25">
      <c r="A7454" t="s">
        <v>7475</v>
      </c>
      <c r="C7454">
        <v>4</v>
      </c>
      <c r="D7454">
        <v>3</v>
      </c>
      <c r="E7454">
        <v>12</v>
      </c>
      <c r="F7454" t="s">
        <v>10</v>
      </c>
      <c r="G7454" t="s">
        <v>15</v>
      </c>
      <c r="H7454" s="1">
        <v>45097</v>
      </c>
    </row>
    <row r="7455" spans="1:8" x14ac:dyDescent="0.25">
      <c r="A7455" t="s">
        <v>7476</v>
      </c>
      <c r="B7455" t="s">
        <v>17</v>
      </c>
      <c r="C7455">
        <v>2</v>
      </c>
      <c r="D7455">
        <v>1</v>
      </c>
      <c r="E7455">
        <v>2</v>
      </c>
      <c r="F7455" t="s">
        <v>21</v>
      </c>
      <c r="H7455" s="1">
        <v>45233</v>
      </c>
    </row>
    <row r="7456" spans="1:8" x14ac:dyDescent="0.25">
      <c r="A7456" t="s">
        <v>7477</v>
      </c>
      <c r="B7456" t="s">
        <v>13</v>
      </c>
      <c r="C7456">
        <v>1</v>
      </c>
      <c r="D7456">
        <v>3</v>
      </c>
      <c r="E7456">
        <v>3</v>
      </c>
      <c r="G7456" t="s">
        <v>11</v>
      </c>
      <c r="H7456" s="1">
        <v>45015</v>
      </c>
    </row>
    <row r="7457" spans="1:8" x14ac:dyDescent="0.25">
      <c r="A7457" t="s">
        <v>7478</v>
      </c>
      <c r="B7457" t="s">
        <v>17</v>
      </c>
      <c r="C7457">
        <v>4</v>
      </c>
      <c r="D7457">
        <v>1</v>
      </c>
      <c r="E7457">
        <v>4</v>
      </c>
      <c r="F7457" t="s">
        <v>23</v>
      </c>
      <c r="H7457" s="1">
        <v>44983</v>
      </c>
    </row>
    <row r="7458" spans="1:8" x14ac:dyDescent="0.25">
      <c r="A7458" t="s">
        <v>7479</v>
      </c>
      <c r="B7458" t="s">
        <v>28</v>
      </c>
      <c r="C7458" t="s">
        <v>21</v>
      </c>
      <c r="D7458">
        <v>4</v>
      </c>
      <c r="E7458">
        <v>12</v>
      </c>
      <c r="F7458" t="s">
        <v>10</v>
      </c>
      <c r="G7458" t="s">
        <v>11</v>
      </c>
      <c r="H7458" s="1">
        <v>45242</v>
      </c>
    </row>
    <row r="7459" spans="1:8" x14ac:dyDescent="0.25">
      <c r="A7459" t="s">
        <v>7480</v>
      </c>
      <c r="B7459" t="s">
        <v>18</v>
      </c>
      <c r="C7459">
        <v>4</v>
      </c>
      <c r="D7459">
        <v>5</v>
      </c>
      <c r="E7459">
        <v>20</v>
      </c>
      <c r="F7459" t="s">
        <v>23</v>
      </c>
      <c r="G7459" t="s">
        <v>15</v>
      </c>
      <c r="H7459" s="1">
        <v>45270</v>
      </c>
    </row>
    <row r="7460" spans="1:8" x14ac:dyDescent="0.25">
      <c r="A7460" t="s">
        <v>7481</v>
      </c>
      <c r="B7460" t="s">
        <v>65</v>
      </c>
      <c r="C7460" t="s">
        <v>21</v>
      </c>
      <c r="D7460">
        <v>1.5</v>
      </c>
      <c r="E7460">
        <v>6</v>
      </c>
      <c r="G7460" t="s">
        <v>11</v>
      </c>
      <c r="H7460" s="1">
        <v>45045</v>
      </c>
    </row>
    <row r="7461" spans="1:8" x14ac:dyDescent="0.25">
      <c r="A7461" t="s">
        <v>7482</v>
      </c>
      <c r="B7461" t="s">
        <v>28</v>
      </c>
      <c r="C7461">
        <v>3</v>
      </c>
      <c r="D7461">
        <v>4</v>
      </c>
      <c r="E7461">
        <v>12</v>
      </c>
      <c r="F7461" t="s">
        <v>23</v>
      </c>
      <c r="G7461" t="s">
        <v>11</v>
      </c>
      <c r="H7461" s="1">
        <v>44952</v>
      </c>
    </row>
    <row r="7462" spans="1:8" x14ac:dyDescent="0.25">
      <c r="A7462" t="s">
        <v>7483</v>
      </c>
      <c r="B7462" t="s">
        <v>28</v>
      </c>
      <c r="C7462">
        <v>4</v>
      </c>
      <c r="D7462">
        <v>4</v>
      </c>
      <c r="E7462">
        <v>16</v>
      </c>
      <c r="F7462" t="s">
        <v>23</v>
      </c>
      <c r="G7462" t="s">
        <v>15</v>
      </c>
      <c r="H7462" s="1">
        <v>45197</v>
      </c>
    </row>
    <row r="7463" spans="1:8" x14ac:dyDescent="0.25">
      <c r="A7463" t="s">
        <v>7484</v>
      </c>
      <c r="B7463" t="s">
        <v>13</v>
      </c>
      <c r="C7463">
        <v>3</v>
      </c>
      <c r="D7463">
        <v>3</v>
      </c>
      <c r="E7463">
        <v>9</v>
      </c>
      <c r="G7463" t="s">
        <v>15</v>
      </c>
      <c r="H7463" s="1">
        <v>45060</v>
      </c>
    </row>
    <row r="7464" spans="1:8" x14ac:dyDescent="0.25">
      <c r="A7464" t="s">
        <v>7485</v>
      </c>
      <c r="B7464" t="s">
        <v>28</v>
      </c>
      <c r="C7464">
        <v>1</v>
      </c>
      <c r="D7464">
        <v>4</v>
      </c>
      <c r="E7464">
        <v>4</v>
      </c>
      <c r="F7464" t="s">
        <v>10</v>
      </c>
      <c r="H7464" s="1">
        <v>44955</v>
      </c>
    </row>
    <row r="7465" spans="1:8" x14ac:dyDescent="0.25">
      <c r="A7465" t="s">
        <v>7486</v>
      </c>
      <c r="B7465" t="s">
        <v>21</v>
      </c>
      <c r="C7465" t="s">
        <v>21</v>
      </c>
      <c r="D7465">
        <v>4</v>
      </c>
      <c r="E7465">
        <v>16</v>
      </c>
      <c r="F7465" t="s">
        <v>10</v>
      </c>
      <c r="G7465" t="s">
        <v>11</v>
      </c>
      <c r="H7465" s="1">
        <v>45247</v>
      </c>
    </row>
    <row r="7466" spans="1:8" x14ac:dyDescent="0.25">
      <c r="A7466" t="s">
        <v>7487</v>
      </c>
      <c r="B7466" t="s">
        <v>18</v>
      </c>
      <c r="C7466">
        <v>1</v>
      </c>
      <c r="D7466">
        <v>2</v>
      </c>
      <c r="E7466">
        <v>2</v>
      </c>
      <c r="H7466" s="1">
        <v>45279</v>
      </c>
    </row>
    <row r="7467" spans="1:8" x14ac:dyDescent="0.25">
      <c r="A7467" t="s">
        <v>7488</v>
      </c>
      <c r="B7467" t="s">
        <v>9</v>
      </c>
      <c r="C7467">
        <v>3</v>
      </c>
      <c r="D7467">
        <v>2</v>
      </c>
      <c r="E7467">
        <v>6</v>
      </c>
      <c r="F7467" t="s">
        <v>14</v>
      </c>
      <c r="H7467" s="1">
        <v>45179</v>
      </c>
    </row>
    <row r="7468" spans="1:8" x14ac:dyDescent="0.25">
      <c r="A7468" t="s">
        <v>7489</v>
      </c>
      <c r="B7468" t="s">
        <v>65</v>
      </c>
      <c r="C7468">
        <v>5</v>
      </c>
      <c r="D7468">
        <v>1.5</v>
      </c>
      <c r="E7468">
        <v>7.5</v>
      </c>
      <c r="G7468" t="s">
        <v>11</v>
      </c>
      <c r="H7468" s="1">
        <v>45108</v>
      </c>
    </row>
    <row r="7469" spans="1:8" x14ac:dyDescent="0.25">
      <c r="A7469" t="s">
        <v>7490</v>
      </c>
      <c r="B7469" t="s">
        <v>39</v>
      </c>
      <c r="C7469">
        <v>5</v>
      </c>
      <c r="D7469" t="s">
        <v>21</v>
      </c>
      <c r="E7469">
        <v>15</v>
      </c>
      <c r="F7469" t="s">
        <v>23</v>
      </c>
      <c r="H7469" s="1">
        <v>45243</v>
      </c>
    </row>
    <row r="7470" spans="1:8" x14ac:dyDescent="0.25">
      <c r="A7470" t="s">
        <v>7491</v>
      </c>
      <c r="B7470" t="s">
        <v>13</v>
      </c>
      <c r="C7470">
        <v>3</v>
      </c>
      <c r="D7470">
        <v>3</v>
      </c>
      <c r="E7470">
        <v>9</v>
      </c>
      <c r="F7470" t="s">
        <v>10</v>
      </c>
      <c r="H7470" s="1">
        <v>44978</v>
      </c>
    </row>
    <row r="7471" spans="1:8" x14ac:dyDescent="0.25">
      <c r="A7471" t="s">
        <v>7492</v>
      </c>
      <c r="B7471" t="s">
        <v>20</v>
      </c>
      <c r="C7471">
        <v>2</v>
      </c>
      <c r="D7471">
        <v>5</v>
      </c>
      <c r="E7471">
        <v>10</v>
      </c>
      <c r="H7471" s="1">
        <v>45255</v>
      </c>
    </row>
    <row r="7472" spans="1:8" x14ac:dyDescent="0.25">
      <c r="A7472" t="s">
        <v>7493</v>
      </c>
      <c r="B7472" t="s">
        <v>28</v>
      </c>
      <c r="C7472">
        <v>5</v>
      </c>
      <c r="D7472">
        <v>4</v>
      </c>
      <c r="E7472">
        <v>20</v>
      </c>
      <c r="F7472" t="s">
        <v>14</v>
      </c>
      <c r="G7472" t="s">
        <v>11</v>
      </c>
      <c r="H7472" s="1">
        <v>45110</v>
      </c>
    </row>
    <row r="7473" spans="1:8" x14ac:dyDescent="0.25">
      <c r="A7473" t="s">
        <v>7494</v>
      </c>
      <c r="B7473" t="s">
        <v>25</v>
      </c>
      <c r="C7473">
        <v>5</v>
      </c>
      <c r="E7473">
        <v>20</v>
      </c>
      <c r="G7473" t="s">
        <v>15</v>
      </c>
      <c r="H7473" s="1">
        <v>45135</v>
      </c>
    </row>
    <row r="7474" spans="1:8" x14ac:dyDescent="0.25">
      <c r="A7474" t="s">
        <v>7495</v>
      </c>
      <c r="B7474" t="s">
        <v>9</v>
      </c>
      <c r="C7474">
        <v>2</v>
      </c>
      <c r="D7474">
        <v>2</v>
      </c>
      <c r="E7474">
        <v>4</v>
      </c>
      <c r="F7474" t="s">
        <v>14</v>
      </c>
      <c r="H7474" s="1">
        <v>45223</v>
      </c>
    </row>
    <row r="7475" spans="1:8" x14ac:dyDescent="0.25">
      <c r="A7475" t="s">
        <v>7496</v>
      </c>
      <c r="B7475" t="s">
        <v>20</v>
      </c>
      <c r="C7475">
        <v>5</v>
      </c>
      <c r="D7475">
        <v>5</v>
      </c>
      <c r="E7475">
        <v>25</v>
      </c>
      <c r="F7475" t="s">
        <v>10</v>
      </c>
      <c r="H7475" s="1">
        <v>45224</v>
      </c>
    </row>
    <row r="7476" spans="1:8" x14ac:dyDescent="0.25">
      <c r="A7476" t="s">
        <v>7497</v>
      </c>
      <c r="B7476" t="s">
        <v>20</v>
      </c>
      <c r="C7476">
        <v>4</v>
      </c>
      <c r="D7476">
        <v>5</v>
      </c>
      <c r="E7476">
        <v>20</v>
      </c>
      <c r="G7476" t="s">
        <v>15</v>
      </c>
      <c r="H7476" t="s">
        <v>18</v>
      </c>
    </row>
    <row r="7477" spans="1:8" x14ac:dyDescent="0.25">
      <c r="A7477" t="s">
        <v>7498</v>
      </c>
      <c r="B7477" t="s">
        <v>39</v>
      </c>
      <c r="C7477">
        <v>2</v>
      </c>
      <c r="D7477">
        <v>3</v>
      </c>
      <c r="E7477">
        <v>6</v>
      </c>
      <c r="F7477" t="s">
        <v>23</v>
      </c>
      <c r="H7477" s="1">
        <v>45221</v>
      </c>
    </row>
    <row r="7478" spans="1:8" x14ac:dyDescent="0.25">
      <c r="A7478" t="s">
        <v>7499</v>
      </c>
      <c r="B7478" t="s">
        <v>13</v>
      </c>
      <c r="C7478">
        <v>3</v>
      </c>
      <c r="D7478">
        <v>3</v>
      </c>
      <c r="E7478">
        <v>9</v>
      </c>
      <c r="F7478" t="s">
        <v>10</v>
      </c>
      <c r="G7478" t="s">
        <v>11</v>
      </c>
      <c r="H7478" s="1">
        <v>44954</v>
      </c>
    </row>
    <row r="7479" spans="1:8" x14ac:dyDescent="0.25">
      <c r="A7479" t="s">
        <v>7500</v>
      </c>
      <c r="B7479" t="s">
        <v>9</v>
      </c>
      <c r="C7479">
        <v>2</v>
      </c>
      <c r="D7479">
        <v>2</v>
      </c>
      <c r="E7479" t="s">
        <v>21</v>
      </c>
      <c r="F7479" t="s">
        <v>14</v>
      </c>
      <c r="G7479" t="s">
        <v>11</v>
      </c>
      <c r="H7479" s="1">
        <v>45023</v>
      </c>
    </row>
    <row r="7480" spans="1:8" x14ac:dyDescent="0.25">
      <c r="A7480" t="s">
        <v>7501</v>
      </c>
      <c r="B7480" t="s">
        <v>21</v>
      </c>
      <c r="C7480">
        <v>4</v>
      </c>
      <c r="E7480">
        <v>16</v>
      </c>
      <c r="H7480" s="1">
        <v>44988</v>
      </c>
    </row>
    <row r="7481" spans="1:8" x14ac:dyDescent="0.25">
      <c r="A7481" t="s">
        <v>7502</v>
      </c>
      <c r="B7481" t="s">
        <v>25</v>
      </c>
      <c r="C7481">
        <v>2</v>
      </c>
      <c r="D7481">
        <v>4</v>
      </c>
      <c r="E7481">
        <v>8</v>
      </c>
      <c r="F7481" t="s">
        <v>14</v>
      </c>
      <c r="H7481" s="1">
        <v>44991</v>
      </c>
    </row>
    <row r="7482" spans="1:8" x14ac:dyDescent="0.25">
      <c r="A7482" t="s">
        <v>7503</v>
      </c>
      <c r="B7482" t="s">
        <v>17</v>
      </c>
      <c r="C7482">
        <v>1</v>
      </c>
      <c r="D7482">
        <v>1</v>
      </c>
      <c r="E7482">
        <v>1</v>
      </c>
      <c r="F7482" t="s">
        <v>14</v>
      </c>
      <c r="G7482" t="s">
        <v>15</v>
      </c>
      <c r="H7482" s="1">
        <v>44936</v>
      </c>
    </row>
    <row r="7483" spans="1:8" x14ac:dyDescent="0.25">
      <c r="A7483" t="s">
        <v>7504</v>
      </c>
      <c r="B7483" t="s">
        <v>65</v>
      </c>
      <c r="C7483">
        <v>1</v>
      </c>
      <c r="D7483">
        <v>1.5</v>
      </c>
      <c r="E7483">
        <v>1.5</v>
      </c>
      <c r="F7483" t="s">
        <v>23</v>
      </c>
      <c r="G7483" t="s">
        <v>11</v>
      </c>
      <c r="H7483" s="1">
        <v>44995</v>
      </c>
    </row>
    <row r="7484" spans="1:8" x14ac:dyDescent="0.25">
      <c r="A7484" t="s">
        <v>7505</v>
      </c>
      <c r="B7484" t="s">
        <v>25</v>
      </c>
      <c r="C7484">
        <v>2</v>
      </c>
      <c r="D7484">
        <v>4</v>
      </c>
      <c r="G7484" t="s">
        <v>18</v>
      </c>
      <c r="H7484" s="1">
        <v>45183</v>
      </c>
    </row>
    <row r="7485" spans="1:8" x14ac:dyDescent="0.25">
      <c r="A7485" t="s">
        <v>7506</v>
      </c>
      <c r="B7485" t="s">
        <v>13</v>
      </c>
      <c r="C7485">
        <v>2</v>
      </c>
      <c r="D7485">
        <v>3</v>
      </c>
      <c r="E7485">
        <v>6</v>
      </c>
      <c r="H7485" s="1">
        <v>45160</v>
      </c>
    </row>
    <row r="7486" spans="1:8" x14ac:dyDescent="0.25">
      <c r="A7486" t="s">
        <v>7507</v>
      </c>
      <c r="B7486" t="s">
        <v>9</v>
      </c>
      <c r="C7486">
        <v>5</v>
      </c>
      <c r="D7486">
        <v>2</v>
      </c>
      <c r="E7486">
        <v>10</v>
      </c>
      <c r="F7486" t="s">
        <v>23</v>
      </c>
      <c r="G7486" t="s">
        <v>11</v>
      </c>
      <c r="H7486" s="1">
        <v>45264</v>
      </c>
    </row>
    <row r="7487" spans="1:8" x14ac:dyDescent="0.25">
      <c r="A7487" t="s">
        <v>7508</v>
      </c>
      <c r="B7487" t="s">
        <v>13</v>
      </c>
      <c r="C7487">
        <v>5</v>
      </c>
      <c r="D7487">
        <v>3</v>
      </c>
      <c r="E7487">
        <v>15</v>
      </c>
      <c r="F7487" t="s">
        <v>14</v>
      </c>
      <c r="G7487" t="s">
        <v>15</v>
      </c>
      <c r="H7487" s="1">
        <v>44946</v>
      </c>
    </row>
    <row r="7488" spans="1:8" x14ac:dyDescent="0.25">
      <c r="A7488" t="s">
        <v>7509</v>
      </c>
      <c r="B7488" t="s">
        <v>65</v>
      </c>
      <c r="C7488">
        <v>1</v>
      </c>
      <c r="D7488">
        <v>1.5</v>
      </c>
      <c r="E7488">
        <v>1.5</v>
      </c>
      <c r="G7488" t="s">
        <v>18</v>
      </c>
      <c r="H7488" s="1">
        <v>44942</v>
      </c>
    </row>
    <row r="7489" spans="1:8" x14ac:dyDescent="0.25">
      <c r="A7489" t="s">
        <v>7510</v>
      </c>
      <c r="B7489" t="s">
        <v>25</v>
      </c>
      <c r="C7489" t="s">
        <v>21</v>
      </c>
      <c r="D7489">
        <v>4</v>
      </c>
      <c r="E7489">
        <v>4</v>
      </c>
      <c r="G7489" t="s">
        <v>11</v>
      </c>
      <c r="H7489" s="1">
        <v>44976</v>
      </c>
    </row>
    <row r="7490" spans="1:8" x14ac:dyDescent="0.25">
      <c r="A7490" t="s">
        <v>7511</v>
      </c>
      <c r="B7490" t="s">
        <v>20</v>
      </c>
      <c r="C7490">
        <v>1</v>
      </c>
      <c r="D7490">
        <v>5</v>
      </c>
      <c r="E7490">
        <v>5</v>
      </c>
      <c r="F7490" t="s">
        <v>14</v>
      </c>
      <c r="H7490" s="1">
        <v>44931</v>
      </c>
    </row>
    <row r="7491" spans="1:8" x14ac:dyDescent="0.25">
      <c r="A7491" t="s">
        <v>7512</v>
      </c>
      <c r="B7491" t="s">
        <v>28</v>
      </c>
      <c r="C7491">
        <v>1</v>
      </c>
      <c r="D7491">
        <v>4</v>
      </c>
      <c r="E7491">
        <v>4</v>
      </c>
      <c r="F7491" t="s">
        <v>14</v>
      </c>
      <c r="G7491" t="s">
        <v>11</v>
      </c>
      <c r="H7491" s="1">
        <v>45140</v>
      </c>
    </row>
    <row r="7492" spans="1:8" x14ac:dyDescent="0.25">
      <c r="A7492" t="s">
        <v>7513</v>
      </c>
      <c r="B7492" t="s">
        <v>20</v>
      </c>
      <c r="C7492">
        <v>5</v>
      </c>
      <c r="D7492">
        <v>5</v>
      </c>
      <c r="E7492">
        <v>25</v>
      </c>
      <c r="F7492" t="s">
        <v>14</v>
      </c>
      <c r="G7492" t="s">
        <v>11</v>
      </c>
      <c r="H7492" s="1">
        <v>45005</v>
      </c>
    </row>
    <row r="7493" spans="1:8" x14ac:dyDescent="0.25">
      <c r="A7493" t="s">
        <v>7514</v>
      </c>
      <c r="B7493" t="s">
        <v>9</v>
      </c>
      <c r="C7493">
        <v>5</v>
      </c>
      <c r="D7493">
        <v>2</v>
      </c>
      <c r="E7493">
        <v>10</v>
      </c>
      <c r="F7493" t="s">
        <v>10</v>
      </c>
      <c r="H7493" s="1">
        <v>45025</v>
      </c>
    </row>
    <row r="7494" spans="1:8" x14ac:dyDescent="0.25">
      <c r="A7494" t="s">
        <v>7515</v>
      </c>
      <c r="B7494" t="s">
        <v>18</v>
      </c>
      <c r="C7494">
        <v>2</v>
      </c>
      <c r="D7494">
        <v>2</v>
      </c>
      <c r="E7494">
        <v>4</v>
      </c>
      <c r="F7494" t="s">
        <v>23</v>
      </c>
      <c r="G7494" t="s">
        <v>11</v>
      </c>
      <c r="H7494" s="1">
        <v>44984</v>
      </c>
    </row>
    <row r="7495" spans="1:8" x14ac:dyDescent="0.25">
      <c r="A7495" t="s">
        <v>7516</v>
      </c>
      <c r="B7495" t="s">
        <v>20</v>
      </c>
      <c r="C7495">
        <v>5</v>
      </c>
      <c r="D7495">
        <v>5</v>
      </c>
      <c r="E7495">
        <v>25</v>
      </c>
      <c r="G7495" t="s">
        <v>15</v>
      </c>
      <c r="H7495" s="1">
        <v>44960</v>
      </c>
    </row>
    <row r="7496" spans="1:8" x14ac:dyDescent="0.25">
      <c r="A7496" t="s">
        <v>7517</v>
      </c>
      <c r="B7496" t="s">
        <v>39</v>
      </c>
      <c r="C7496">
        <v>3</v>
      </c>
      <c r="D7496">
        <v>3</v>
      </c>
      <c r="E7496" t="s">
        <v>21</v>
      </c>
      <c r="F7496" t="s">
        <v>21</v>
      </c>
      <c r="H7496" s="1">
        <v>45147</v>
      </c>
    </row>
    <row r="7497" spans="1:8" x14ac:dyDescent="0.25">
      <c r="A7497" t="s">
        <v>7518</v>
      </c>
      <c r="B7497" t="s">
        <v>65</v>
      </c>
      <c r="C7497">
        <v>1</v>
      </c>
      <c r="D7497">
        <v>1.5</v>
      </c>
      <c r="E7497">
        <v>1.5</v>
      </c>
      <c r="F7497" t="s">
        <v>14</v>
      </c>
      <c r="H7497" s="1">
        <v>44977</v>
      </c>
    </row>
    <row r="7498" spans="1:8" x14ac:dyDescent="0.25">
      <c r="A7498" t="s">
        <v>7519</v>
      </c>
      <c r="B7498" t="s">
        <v>13</v>
      </c>
      <c r="C7498">
        <v>1</v>
      </c>
      <c r="D7498">
        <v>3</v>
      </c>
      <c r="E7498">
        <v>3</v>
      </c>
      <c r="F7498" t="s">
        <v>23</v>
      </c>
      <c r="G7498" t="s">
        <v>11</v>
      </c>
      <c r="H7498" s="1">
        <v>44941</v>
      </c>
    </row>
    <row r="7499" spans="1:8" x14ac:dyDescent="0.25">
      <c r="A7499" t="s">
        <v>7520</v>
      </c>
      <c r="B7499" t="s">
        <v>13</v>
      </c>
      <c r="C7499">
        <v>5</v>
      </c>
      <c r="D7499">
        <v>3</v>
      </c>
      <c r="E7499">
        <v>15</v>
      </c>
      <c r="F7499" t="s">
        <v>23</v>
      </c>
      <c r="H7499" s="1">
        <v>45086</v>
      </c>
    </row>
    <row r="7500" spans="1:8" x14ac:dyDescent="0.25">
      <c r="A7500" t="s">
        <v>7521</v>
      </c>
      <c r="B7500" t="s">
        <v>25</v>
      </c>
      <c r="C7500">
        <v>3</v>
      </c>
      <c r="D7500">
        <v>4</v>
      </c>
      <c r="E7500">
        <v>12</v>
      </c>
      <c r="F7500" t="s">
        <v>23</v>
      </c>
      <c r="G7500" t="s">
        <v>15</v>
      </c>
      <c r="H7500" s="1">
        <v>44985</v>
      </c>
    </row>
    <row r="7501" spans="1:8" x14ac:dyDescent="0.25">
      <c r="A7501" t="s">
        <v>7522</v>
      </c>
      <c r="B7501" t="s">
        <v>65</v>
      </c>
      <c r="C7501">
        <v>4</v>
      </c>
      <c r="D7501">
        <v>1.5</v>
      </c>
      <c r="E7501">
        <v>6</v>
      </c>
      <c r="F7501" t="s">
        <v>10</v>
      </c>
      <c r="G7501" t="s">
        <v>15</v>
      </c>
      <c r="H7501" s="1">
        <v>45049</v>
      </c>
    </row>
    <row r="7502" spans="1:8" x14ac:dyDescent="0.25">
      <c r="A7502" t="s">
        <v>7523</v>
      </c>
      <c r="B7502" t="s">
        <v>28</v>
      </c>
      <c r="C7502">
        <v>2</v>
      </c>
      <c r="D7502">
        <v>4</v>
      </c>
      <c r="E7502">
        <v>8</v>
      </c>
      <c r="F7502" t="s">
        <v>10</v>
      </c>
      <c r="G7502" t="s">
        <v>11</v>
      </c>
      <c r="H7502" t="s">
        <v>21</v>
      </c>
    </row>
    <row r="7503" spans="1:8" x14ac:dyDescent="0.25">
      <c r="A7503" t="s">
        <v>7524</v>
      </c>
      <c r="B7503" t="s">
        <v>28</v>
      </c>
      <c r="C7503">
        <v>5</v>
      </c>
      <c r="D7503">
        <v>4</v>
      </c>
      <c r="E7503">
        <v>20</v>
      </c>
      <c r="F7503" t="s">
        <v>14</v>
      </c>
      <c r="G7503" t="s">
        <v>15</v>
      </c>
      <c r="H7503" s="1">
        <v>45067</v>
      </c>
    </row>
    <row r="7504" spans="1:8" x14ac:dyDescent="0.25">
      <c r="A7504" t="s">
        <v>7525</v>
      </c>
      <c r="B7504" t="s">
        <v>20</v>
      </c>
      <c r="C7504">
        <v>1</v>
      </c>
      <c r="D7504">
        <v>5</v>
      </c>
      <c r="E7504">
        <v>5</v>
      </c>
      <c r="F7504" t="s">
        <v>14</v>
      </c>
      <c r="H7504" s="1">
        <v>45051</v>
      </c>
    </row>
    <row r="7505" spans="1:8" x14ac:dyDescent="0.25">
      <c r="A7505" t="s">
        <v>7526</v>
      </c>
      <c r="B7505" t="s">
        <v>25</v>
      </c>
      <c r="C7505">
        <v>3</v>
      </c>
      <c r="D7505">
        <v>4</v>
      </c>
      <c r="E7505">
        <v>12</v>
      </c>
      <c r="F7505" t="s">
        <v>23</v>
      </c>
      <c r="G7505" t="s">
        <v>11</v>
      </c>
      <c r="H7505" s="1">
        <v>45193</v>
      </c>
    </row>
    <row r="7506" spans="1:8" x14ac:dyDescent="0.25">
      <c r="A7506" t="s">
        <v>7527</v>
      </c>
      <c r="B7506" t="s">
        <v>39</v>
      </c>
      <c r="C7506">
        <v>5</v>
      </c>
      <c r="D7506">
        <v>3</v>
      </c>
      <c r="E7506">
        <v>15</v>
      </c>
      <c r="F7506" t="s">
        <v>10</v>
      </c>
      <c r="H7506" t="s">
        <v>18</v>
      </c>
    </row>
    <row r="7507" spans="1:8" x14ac:dyDescent="0.25">
      <c r="A7507" t="s">
        <v>7528</v>
      </c>
      <c r="B7507" t="s">
        <v>20</v>
      </c>
      <c r="C7507">
        <v>2</v>
      </c>
      <c r="D7507">
        <v>5</v>
      </c>
      <c r="E7507">
        <v>10</v>
      </c>
      <c r="F7507" t="s">
        <v>23</v>
      </c>
      <c r="G7507" t="s">
        <v>11</v>
      </c>
      <c r="H7507" s="1">
        <v>45117</v>
      </c>
    </row>
    <row r="7508" spans="1:8" x14ac:dyDescent="0.25">
      <c r="A7508" t="s">
        <v>7529</v>
      </c>
      <c r="B7508" t="s">
        <v>9</v>
      </c>
      <c r="C7508">
        <v>2</v>
      </c>
      <c r="D7508">
        <v>2</v>
      </c>
      <c r="E7508">
        <v>4</v>
      </c>
      <c r="F7508" t="s">
        <v>23</v>
      </c>
      <c r="G7508" t="s">
        <v>21</v>
      </c>
      <c r="H7508" s="1">
        <v>45021</v>
      </c>
    </row>
    <row r="7509" spans="1:8" x14ac:dyDescent="0.25">
      <c r="A7509" t="s">
        <v>7530</v>
      </c>
      <c r="B7509" t="s">
        <v>20</v>
      </c>
      <c r="C7509">
        <v>4</v>
      </c>
      <c r="D7509">
        <v>5</v>
      </c>
      <c r="E7509">
        <v>20</v>
      </c>
      <c r="F7509" t="s">
        <v>14</v>
      </c>
      <c r="H7509" s="1">
        <v>45286</v>
      </c>
    </row>
    <row r="7510" spans="1:8" x14ac:dyDescent="0.25">
      <c r="A7510" t="s">
        <v>7531</v>
      </c>
      <c r="B7510" t="s">
        <v>25</v>
      </c>
      <c r="C7510">
        <v>2</v>
      </c>
      <c r="D7510">
        <v>4</v>
      </c>
      <c r="E7510">
        <v>8</v>
      </c>
      <c r="F7510" t="s">
        <v>10</v>
      </c>
      <c r="H7510" s="1">
        <v>45263</v>
      </c>
    </row>
    <row r="7511" spans="1:8" x14ac:dyDescent="0.25">
      <c r="A7511" t="s">
        <v>7532</v>
      </c>
      <c r="B7511" t="s">
        <v>65</v>
      </c>
      <c r="C7511">
        <v>5</v>
      </c>
      <c r="D7511">
        <v>1.5</v>
      </c>
      <c r="E7511">
        <v>7.5</v>
      </c>
      <c r="F7511" t="s">
        <v>10</v>
      </c>
      <c r="G7511" t="s">
        <v>15</v>
      </c>
      <c r="H7511" s="1">
        <v>44969</v>
      </c>
    </row>
    <row r="7512" spans="1:8" x14ac:dyDescent="0.25">
      <c r="A7512" t="s">
        <v>7533</v>
      </c>
      <c r="B7512" t="s">
        <v>20</v>
      </c>
      <c r="C7512">
        <v>3</v>
      </c>
      <c r="D7512">
        <v>5</v>
      </c>
      <c r="E7512">
        <v>15</v>
      </c>
      <c r="F7512" t="s">
        <v>23</v>
      </c>
      <c r="G7512" t="s">
        <v>11</v>
      </c>
      <c r="H7512" s="1">
        <v>45266</v>
      </c>
    </row>
    <row r="7513" spans="1:8" x14ac:dyDescent="0.25">
      <c r="A7513" t="s">
        <v>7534</v>
      </c>
      <c r="B7513" t="s">
        <v>20</v>
      </c>
      <c r="C7513">
        <v>1</v>
      </c>
      <c r="D7513">
        <v>5</v>
      </c>
      <c r="E7513">
        <v>5</v>
      </c>
      <c r="F7513" t="s">
        <v>10</v>
      </c>
      <c r="G7513" t="s">
        <v>21</v>
      </c>
      <c r="H7513" s="1">
        <v>44944</v>
      </c>
    </row>
    <row r="7514" spans="1:8" x14ac:dyDescent="0.25">
      <c r="A7514" t="s">
        <v>7535</v>
      </c>
      <c r="B7514" t="s">
        <v>39</v>
      </c>
      <c r="C7514">
        <v>4</v>
      </c>
      <c r="D7514">
        <v>3</v>
      </c>
      <c r="E7514">
        <v>12</v>
      </c>
      <c r="F7514" t="s">
        <v>10</v>
      </c>
      <c r="G7514" t="s">
        <v>15</v>
      </c>
      <c r="H7514" s="1">
        <v>45281</v>
      </c>
    </row>
    <row r="7515" spans="1:8" x14ac:dyDescent="0.25">
      <c r="A7515" t="s">
        <v>7536</v>
      </c>
      <c r="B7515" t="s">
        <v>20</v>
      </c>
      <c r="C7515">
        <v>2</v>
      </c>
      <c r="D7515">
        <v>5</v>
      </c>
      <c r="E7515">
        <v>10</v>
      </c>
      <c r="F7515" t="s">
        <v>14</v>
      </c>
      <c r="G7515" t="s">
        <v>15</v>
      </c>
      <c r="H7515" s="1">
        <v>44931</v>
      </c>
    </row>
    <row r="7516" spans="1:8" x14ac:dyDescent="0.25">
      <c r="A7516" t="s">
        <v>7537</v>
      </c>
      <c r="B7516" t="s">
        <v>28</v>
      </c>
      <c r="C7516">
        <v>4</v>
      </c>
      <c r="D7516">
        <v>4</v>
      </c>
      <c r="E7516">
        <v>16</v>
      </c>
      <c r="F7516" t="s">
        <v>14</v>
      </c>
      <c r="G7516" t="s">
        <v>15</v>
      </c>
      <c r="H7516" s="1">
        <v>45014</v>
      </c>
    </row>
    <row r="7517" spans="1:8" x14ac:dyDescent="0.25">
      <c r="A7517" t="s">
        <v>7538</v>
      </c>
      <c r="B7517" t="s">
        <v>39</v>
      </c>
      <c r="C7517">
        <v>5</v>
      </c>
      <c r="D7517">
        <v>3</v>
      </c>
      <c r="E7517" t="s">
        <v>21</v>
      </c>
      <c r="G7517" t="s">
        <v>15</v>
      </c>
    </row>
    <row r="7518" spans="1:8" x14ac:dyDescent="0.25">
      <c r="A7518" t="s">
        <v>7539</v>
      </c>
      <c r="B7518" t="s">
        <v>28</v>
      </c>
      <c r="C7518">
        <v>2</v>
      </c>
      <c r="D7518">
        <v>4</v>
      </c>
      <c r="E7518">
        <v>8</v>
      </c>
      <c r="F7518" t="s">
        <v>10</v>
      </c>
      <c r="G7518" t="s">
        <v>15</v>
      </c>
      <c r="H7518" s="1">
        <v>45156</v>
      </c>
    </row>
    <row r="7519" spans="1:8" x14ac:dyDescent="0.25">
      <c r="A7519" t="s">
        <v>7540</v>
      </c>
      <c r="B7519" t="s">
        <v>25</v>
      </c>
      <c r="C7519">
        <v>2</v>
      </c>
      <c r="D7519">
        <v>4</v>
      </c>
      <c r="E7519" t="s">
        <v>21</v>
      </c>
      <c r="F7519" t="s">
        <v>23</v>
      </c>
      <c r="G7519" t="s">
        <v>15</v>
      </c>
      <c r="H7519" s="1">
        <v>45214</v>
      </c>
    </row>
    <row r="7520" spans="1:8" x14ac:dyDescent="0.25">
      <c r="A7520" t="s">
        <v>7541</v>
      </c>
      <c r="B7520" t="s">
        <v>28</v>
      </c>
      <c r="C7520" t="s">
        <v>21</v>
      </c>
      <c r="D7520">
        <v>4</v>
      </c>
      <c r="E7520">
        <v>20</v>
      </c>
      <c r="G7520" t="s">
        <v>15</v>
      </c>
      <c r="H7520" s="1">
        <v>45062</v>
      </c>
    </row>
    <row r="7521" spans="1:8" x14ac:dyDescent="0.25">
      <c r="A7521" t="s">
        <v>7542</v>
      </c>
      <c r="B7521" t="s">
        <v>17</v>
      </c>
      <c r="C7521">
        <v>2</v>
      </c>
      <c r="D7521">
        <v>1</v>
      </c>
      <c r="E7521">
        <v>2</v>
      </c>
      <c r="F7521" t="s">
        <v>14</v>
      </c>
      <c r="G7521" t="s">
        <v>11</v>
      </c>
      <c r="H7521" s="1">
        <v>44996</v>
      </c>
    </row>
    <row r="7522" spans="1:8" x14ac:dyDescent="0.25">
      <c r="A7522" t="s">
        <v>7543</v>
      </c>
      <c r="B7522" t="s">
        <v>25</v>
      </c>
      <c r="C7522">
        <v>2</v>
      </c>
      <c r="D7522">
        <v>4</v>
      </c>
      <c r="E7522">
        <v>8</v>
      </c>
      <c r="F7522" t="s">
        <v>23</v>
      </c>
      <c r="G7522" t="s">
        <v>11</v>
      </c>
      <c r="H7522" s="1">
        <v>45156</v>
      </c>
    </row>
    <row r="7523" spans="1:8" x14ac:dyDescent="0.25">
      <c r="A7523" t="s">
        <v>7544</v>
      </c>
      <c r="B7523" t="s">
        <v>17</v>
      </c>
      <c r="C7523">
        <v>4</v>
      </c>
      <c r="D7523">
        <v>1</v>
      </c>
      <c r="E7523">
        <v>4</v>
      </c>
      <c r="F7523" t="s">
        <v>18</v>
      </c>
      <c r="G7523" t="s">
        <v>15</v>
      </c>
      <c r="H7523" s="1">
        <v>44965</v>
      </c>
    </row>
    <row r="7524" spans="1:8" x14ac:dyDescent="0.25">
      <c r="A7524" t="s">
        <v>7545</v>
      </c>
      <c r="B7524" t="s">
        <v>28</v>
      </c>
      <c r="C7524">
        <v>4</v>
      </c>
      <c r="D7524">
        <v>4</v>
      </c>
      <c r="E7524">
        <v>16</v>
      </c>
      <c r="F7524" t="s">
        <v>14</v>
      </c>
      <c r="H7524" s="1">
        <v>45250</v>
      </c>
    </row>
    <row r="7525" spans="1:8" x14ac:dyDescent="0.25">
      <c r="A7525" t="s">
        <v>7546</v>
      </c>
      <c r="B7525" t="s">
        <v>28</v>
      </c>
      <c r="C7525">
        <v>4</v>
      </c>
      <c r="D7525">
        <v>4</v>
      </c>
      <c r="E7525">
        <v>16</v>
      </c>
      <c r="G7525" t="s">
        <v>18</v>
      </c>
      <c r="H7525" s="1">
        <v>45144</v>
      </c>
    </row>
    <row r="7526" spans="1:8" x14ac:dyDescent="0.25">
      <c r="A7526" t="s">
        <v>7547</v>
      </c>
      <c r="B7526" t="s">
        <v>13</v>
      </c>
      <c r="C7526">
        <v>4</v>
      </c>
      <c r="D7526">
        <v>3</v>
      </c>
      <c r="E7526">
        <v>12</v>
      </c>
      <c r="G7526" t="s">
        <v>18</v>
      </c>
      <c r="H7526" s="1">
        <v>44975</v>
      </c>
    </row>
    <row r="7527" spans="1:8" x14ac:dyDescent="0.25">
      <c r="A7527" t="s">
        <v>7548</v>
      </c>
      <c r="B7527" t="s">
        <v>17</v>
      </c>
      <c r="C7527">
        <v>5</v>
      </c>
      <c r="D7527">
        <v>1</v>
      </c>
      <c r="E7527">
        <v>5</v>
      </c>
      <c r="F7527" t="s">
        <v>10</v>
      </c>
      <c r="G7527" t="s">
        <v>11</v>
      </c>
      <c r="H7527" s="1">
        <v>45245</v>
      </c>
    </row>
    <row r="7528" spans="1:8" x14ac:dyDescent="0.25">
      <c r="A7528" t="s">
        <v>7549</v>
      </c>
      <c r="B7528" t="s">
        <v>25</v>
      </c>
      <c r="C7528">
        <v>5</v>
      </c>
      <c r="D7528">
        <v>4</v>
      </c>
      <c r="E7528">
        <v>20</v>
      </c>
      <c r="F7528" t="s">
        <v>10</v>
      </c>
      <c r="G7528" t="s">
        <v>15</v>
      </c>
      <c r="H7528" s="1">
        <v>44930</v>
      </c>
    </row>
    <row r="7529" spans="1:8" x14ac:dyDescent="0.25">
      <c r="A7529" t="s">
        <v>7550</v>
      </c>
      <c r="B7529" t="s">
        <v>25</v>
      </c>
      <c r="C7529">
        <v>4</v>
      </c>
      <c r="D7529">
        <v>4</v>
      </c>
      <c r="E7529">
        <v>16</v>
      </c>
      <c r="F7529" t="s">
        <v>10</v>
      </c>
      <c r="G7529" t="s">
        <v>11</v>
      </c>
      <c r="H7529" s="1">
        <v>45155</v>
      </c>
    </row>
    <row r="7530" spans="1:8" x14ac:dyDescent="0.25">
      <c r="A7530" t="s">
        <v>7551</v>
      </c>
      <c r="B7530" t="s">
        <v>17</v>
      </c>
      <c r="C7530">
        <v>3</v>
      </c>
      <c r="D7530">
        <v>1</v>
      </c>
      <c r="E7530">
        <v>3</v>
      </c>
      <c r="F7530" t="s">
        <v>23</v>
      </c>
      <c r="G7530" t="s">
        <v>15</v>
      </c>
      <c r="H7530" s="1">
        <v>45214</v>
      </c>
    </row>
    <row r="7531" spans="1:8" x14ac:dyDescent="0.25">
      <c r="A7531" t="s">
        <v>7552</v>
      </c>
      <c r="B7531" t="s">
        <v>20</v>
      </c>
      <c r="C7531">
        <v>1</v>
      </c>
      <c r="D7531">
        <v>5</v>
      </c>
      <c r="E7531">
        <v>5</v>
      </c>
      <c r="F7531" t="s">
        <v>10</v>
      </c>
      <c r="H7531" s="1">
        <v>45135</v>
      </c>
    </row>
    <row r="7532" spans="1:8" x14ac:dyDescent="0.25">
      <c r="A7532" t="s">
        <v>7553</v>
      </c>
      <c r="B7532" t="s">
        <v>17</v>
      </c>
      <c r="C7532">
        <v>4</v>
      </c>
      <c r="D7532">
        <v>1</v>
      </c>
      <c r="E7532">
        <v>4</v>
      </c>
      <c r="F7532" t="s">
        <v>21</v>
      </c>
      <c r="H7532" s="1">
        <v>45192</v>
      </c>
    </row>
    <row r="7533" spans="1:8" x14ac:dyDescent="0.25">
      <c r="A7533" t="s">
        <v>7554</v>
      </c>
      <c r="B7533" t="s">
        <v>25</v>
      </c>
      <c r="C7533">
        <v>4</v>
      </c>
      <c r="D7533">
        <v>4</v>
      </c>
      <c r="E7533">
        <v>16</v>
      </c>
      <c r="G7533" t="s">
        <v>11</v>
      </c>
      <c r="H7533" s="1">
        <v>45033</v>
      </c>
    </row>
    <row r="7534" spans="1:8" x14ac:dyDescent="0.25">
      <c r="A7534" t="s">
        <v>7555</v>
      </c>
      <c r="B7534" t="s">
        <v>25</v>
      </c>
      <c r="C7534">
        <v>3</v>
      </c>
      <c r="D7534">
        <v>4</v>
      </c>
      <c r="E7534">
        <v>12</v>
      </c>
      <c r="F7534" t="s">
        <v>21</v>
      </c>
      <c r="H7534" s="1">
        <v>44943</v>
      </c>
    </row>
    <row r="7535" spans="1:8" x14ac:dyDescent="0.25">
      <c r="A7535" t="s">
        <v>7556</v>
      </c>
      <c r="B7535" t="s">
        <v>20</v>
      </c>
      <c r="C7535">
        <v>5</v>
      </c>
      <c r="D7535">
        <v>5</v>
      </c>
      <c r="E7535">
        <v>25</v>
      </c>
      <c r="F7535" t="s">
        <v>10</v>
      </c>
      <c r="G7535" t="s">
        <v>11</v>
      </c>
      <c r="H7535" s="1">
        <v>44964</v>
      </c>
    </row>
    <row r="7536" spans="1:8" x14ac:dyDescent="0.25">
      <c r="A7536" t="s">
        <v>7557</v>
      </c>
      <c r="B7536" t="s">
        <v>25</v>
      </c>
      <c r="C7536">
        <v>5</v>
      </c>
      <c r="E7536">
        <v>20</v>
      </c>
      <c r="F7536" t="s">
        <v>23</v>
      </c>
      <c r="G7536" t="s">
        <v>18</v>
      </c>
      <c r="H7536" s="1">
        <v>45269</v>
      </c>
    </row>
    <row r="7537" spans="1:8" x14ac:dyDescent="0.25">
      <c r="A7537" t="s">
        <v>7558</v>
      </c>
      <c r="B7537" t="s">
        <v>28</v>
      </c>
      <c r="C7537">
        <v>1</v>
      </c>
      <c r="D7537">
        <v>4</v>
      </c>
      <c r="E7537">
        <v>4</v>
      </c>
      <c r="F7537" t="s">
        <v>10</v>
      </c>
      <c r="G7537" t="s">
        <v>15</v>
      </c>
      <c r="H7537" s="1">
        <v>45136</v>
      </c>
    </row>
    <row r="7538" spans="1:8" x14ac:dyDescent="0.25">
      <c r="A7538" t="s">
        <v>7559</v>
      </c>
      <c r="B7538" t="s">
        <v>13</v>
      </c>
      <c r="C7538">
        <v>5</v>
      </c>
      <c r="D7538">
        <v>3</v>
      </c>
      <c r="E7538">
        <v>15</v>
      </c>
      <c r="F7538" t="s">
        <v>18</v>
      </c>
      <c r="G7538" t="s">
        <v>15</v>
      </c>
      <c r="H7538" s="1">
        <v>45031</v>
      </c>
    </row>
    <row r="7539" spans="1:8" x14ac:dyDescent="0.25">
      <c r="A7539" t="s">
        <v>7560</v>
      </c>
      <c r="B7539" t="s">
        <v>39</v>
      </c>
      <c r="C7539">
        <v>1</v>
      </c>
      <c r="D7539">
        <v>3</v>
      </c>
      <c r="E7539">
        <v>3</v>
      </c>
      <c r="F7539" t="s">
        <v>23</v>
      </c>
      <c r="H7539" s="1">
        <v>44931</v>
      </c>
    </row>
    <row r="7540" spans="1:8" x14ac:dyDescent="0.25">
      <c r="A7540" t="s">
        <v>7561</v>
      </c>
      <c r="B7540" t="s">
        <v>39</v>
      </c>
      <c r="C7540">
        <v>1</v>
      </c>
      <c r="D7540">
        <v>3</v>
      </c>
      <c r="E7540">
        <v>3</v>
      </c>
      <c r="F7540" t="s">
        <v>14</v>
      </c>
      <c r="G7540" t="s">
        <v>15</v>
      </c>
      <c r="H7540" s="1">
        <v>44962</v>
      </c>
    </row>
    <row r="7541" spans="1:8" x14ac:dyDescent="0.25">
      <c r="A7541" t="s">
        <v>7562</v>
      </c>
      <c r="B7541" t="s">
        <v>39</v>
      </c>
      <c r="C7541">
        <v>4</v>
      </c>
      <c r="D7541">
        <v>3</v>
      </c>
      <c r="E7541">
        <v>12</v>
      </c>
      <c r="F7541" t="s">
        <v>10</v>
      </c>
      <c r="H7541" s="1">
        <v>45058</v>
      </c>
    </row>
    <row r="7542" spans="1:8" x14ac:dyDescent="0.25">
      <c r="A7542" t="s">
        <v>7563</v>
      </c>
      <c r="B7542" t="s">
        <v>39</v>
      </c>
      <c r="C7542">
        <v>3</v>
      </c>
      <c r="D7542">
        <v>3</v>
      </c>
      <c r="E7542">
        <v>9</v>
      </c>
      <c r="F7542" t="s">
        <v>23</v>
      </c>
      <c r="H7542" s="1">
        <v>45228</v>
      </c>
    </row>
    <row r="7543" spans="1:8" x14ac:dyDescent="0.25">
      <c r="A7543" t="s">
        <v>7564</v>
      </c>
      <c r="B7543" t="s">
        <v>20</v>
      </c>
      <c r="C7543">
        <v>3</v>
      </c>
      <c r="D7543">
        <v>5</v>
      </c>
      <c r="E7543">
        <v>15</v>
      </c>
      <c r="F7543" t="s">
        <v>23</v>
      </c>
      <c r="G7543" t="s">
        <v>15</v>
      </c>
      <c r="H7543" s="1">
        <v>45278</v>
      </c>
    </row>
    <row r="7544" spans="1:8" x14ac:dyDescent="0.25">
      <c r="A7544" t="s">
        <v>7565</v>
      </c>
      <c r="B7544" t="s">
        <v>28</v>
      </c>
      <c r="C7544">
        <v>3</v>
      </c>
      <c r="D7544">
        <v>4</v>
      </c>
      <c r="E7544">
        <v>12</v>
      </c>
      <c r="H7544" s="1">
        <v>44939</v>
      </c>
    </row>
    <row r="7545" spans="1:8" x14ac:dyDescent="0.25">
      <c r="A7545" t="s">
        <v>7566</v>
      </c>
      <c r="B7545" t="s">
        <v>65</v>
      </c>
      <c r="C7545">
        <v>1</v>
      </c>
      <c r="D7545">
        <v>1.5</v>
      </c>
      <c r="F7545" t="s">
        <v>14</v>
      </c>
      <c r="H7545" s="1">
        <v>45209</v>
      </c>
    </row>
    <row r="7546" spans="1:8" x14ac:dyDescent="0.25">
      <c r="A7546" t="s">
        <v>7567</v>
      </c>
      <c r="B7546" t="s">
        <v>25</v>
      </c>
      <c r="C7546">
        <v>5</v>
      </c>
      <c r="D7546">
        <v>4</v>
      </c>
      <c r="E7546">
        <v>20</v>
      </c>
      <c r="G7546" t="s">
        <v>15</v>
      </c>
      <c r="H7546" s="1">
        <v>44993</v>
      </c>
    </row>
    <row r="7547" spans="1:8" x14ac:dyDescent="0.25">
      <c r="A7547" t="s">
        <v>7568</v>
      </c>
      <c r="B7547" t="s">
        <v>13</v>
      </c>
      <c r="C7547">
        <v>5</v>
      </c>
      <c r="D7547">
        <v>3</v>
      </c>
      <c r="E7547">
        <v>15</v>
      </c>
      <c r="F7547" t="s">
        <v>14</v>
      </c>
      <c r="G7547" t="s">
        <v>11</v>
      </c>
    </row>
    <row r="7548" spans="1:8" x14ac:dyDescent="0.25">
      <c r="A7548" t="s">
        <v>7569</v>
      </c>
      <c r="B7548" t="s">
        <v>9</v>
      </c>
      <c r="C7548">
        <v>1</v>
      </c>
      <c r="D7548">
        <v>2</v>
      </c>
      <c r="E7548">
        <v>2</v>
      </c>
      <c r="G7548" t="s">
        <v>11</v>
      </c>
      <c r="H7548" s="1">
        <v>44990</v>
      </c>
    </row>
    <row r="7549" spans="1:8" x14ac:dyDescent="0.25">
      <c r="A7549" t="s">
        <v>7570</v>
      </c>
      <c r="B7549" t="s">
        <v>28</v>
      </c>
      <c r="C7549">
        <v>5</v>
      </c>
      <c r="D7549">
        <v>4</v>
      </c>
      <c r="E7549" t="s">
        <v>21</v>
      </c>
      <c r="F7549" t="s">
        <v>23</v>
      </c>
      <c r="H7549" s="1">
        <v>44985</v>
      </c>
    </row>
    <row r="7550" spans="1:8" x14ac:dyDescent="0.25">
      <c r="A7550" t="s">
        <v>7571</v>
      </c>
      <c r="B7550" t="s">
        <v>65</v>
      </c>
      <c r="C7550">
        <v>5</v>
      </c>
      <c r="D7550">
        <v>1.5</v>
      </c>
      <c r="E7550">
        <v>7.5</v>
      </c>
      <c r="F7550" t="s">
        <v>14</v>
      </c>
      <c r="H7550" s="1">
        <v>45195</v>
      </c>
    </row>
    <row r="7551" spans="1:8" x14ac:dyDescent="0.25">
      <c r="A7551" t="s">
        <v>7572</v>
      </c>
      <c r="B7551" t="s">
        <v>25</v>
      </c>
      <c r="C7551">
        <v>2</v>
      </c>
      <c r="D7551">
        <v>4</v>
      </c>
      <c r="E7551">
        <v>8</v>
      </c>
      <c r="F7551" t="s">
        <v>23</v>
      </c>
      <c r="G7551" t="s">
        <v>15</v>
      </c>
      <c r="H7551" s="1">
        <v>44954</v>
      </c>
    </row>
    <row r="7552" spans="1:8" x14ac:dyDescent="0.25">
      <c r="A7552" t="s">
        <v>7573</v>
      </c>
      <c r="B7552" t="s">
        <v>39</v>
      </c>
      <c r="C7552">
        <v>3</v>
      </c>
      <c r="D7552">
        <v>3</v>
      </c>
      <c r="E7552">
        <v>9</v>
      </c>
      <c r="F7552" t="s">
        <v>10</v>
      </c>
      <c r="H7552" s="1">
        <v>45106</v>
      </c>
    </row>
    <row r="7553" spans="1:8" x14ac:dyDescent="0.25">
      <c r="A7553" t="s">
        <v>7574</v>
      </c>
      <c r="C7553">
        <v>5</v>
      </c>
      <c r="D7553">
        <v>4</v>
      </c>
      <c r="E7553">
        <v>20</v>
      </c>
      <c r="F7553" t="s">
        <v>10</v>
      </c>
      <c r="H7553" s="1">
        <v>45160</v>
      </c>
    </row>
    <row r="7554" spans="1:8" x14ac:dyDescent="0.25">
      <c r="A7554" t="s">
        <v>7575</v>
      </c>
      <c r="B7554" t="s">
        <v>25</v>
      </c>
      <c r="C7554">
        <v>3</v>
      </c>
      <c r="D7554">
        <v>4</v>
      </c>
      <c r="E7554">
        <v>12</v>
      </c>
      <c r="F7554" t="s">
        <v>10</v>
      </c>
      <c r="G7554" t="s">
        <v>11</v>
      </c>
      <c r="H7554" s="1">
        <v>45117</v>
      </c>
    </row>
    <row r="7555" spans="1:8" x14ac:dyDescent="0.25">
      <c r="A7555" t="s">
        <v>7576</v>
      </c>
      <c r="B7555" t="s">
        <v>9</v>
      </c>
      <c r="C7555">
        <v>5</v>
      </c>
      <c r="D7555">
        <v>2</v>
      </c>
      <c r="E7555">
        <v>10</v>
      </c>
      <c r="F7555" t="s">
        <v>14</v>
      </c>
      <c r="H7555" s="1">
        <v>45242</v>
      </c>
    </row>
    <row r="7556" spans="1:8" x14ac:dyDescent="0.25">
      <c r="A7556" t="s">
        <v>7577</v>
      </c>
      <c r="B7556" t="s">
        <v>13</v>
      </c>
      <c r="C7556">
        <v>4</v>
      </c>
      <c r="D7556">
        <v>3</v>
      </c>
      <c r="E7556">
        <v>12</v>
      </c>
      <c r="G7556" t="s">
        <v>15</v>
      </c>
      <c r="H7556" t="s">
        <v>18</v>
      </c>
    </row>
    <row r="7557" spans="1:8" x14ac:dyDescent="0.25">
      <c r="A7557" t="s">
        <v>7578</v>
      </c>
      <c r="B7557" t="s">
        <v>25</v>
      </c>
      <c r="C7557">
        <v>5</v>
      </c>
      <c r="D7557">
        <v>4</v>
      </c>
      <c r="E7557">
        <v>20</v>
      </c>
      <c r="F7557" t="s">
        <v>14</v>
      </c>
      <c r="G7557" t="s">
        <v>15</v>
      </c>
      <c r="H7557" s="1">
        <v>45172</v>
      </c>
    </row>
    <row r="7558" spans="1:8" x14ac:dyDescent="0.25">
      <c r="A7558" t="s">
        <v>7579</v>
      </c>
      <c r="B7558" t="s">
        <v>39</v>
      </c>
      <c r="C7558">
        <v>1</v>
      </c>
      <c r="D7558">
        <v>3</v>
      </c>
      <c r="E7558">
        <v>3</v>
      </c>
      <c r="F7558" t="s">
        <v>23</v>
      </c>
      <c r="H7558" s="1">
        <v>45234</v>
      </c>
    </row>
    <row r="7559" spans="1:8" x14ac:dyDescent="0.25">
      <c r="A7559" t="s">
        <v>7580</v>
      </c>
      <c r="B7559" t="s">
        <v>28</v>
      </c>
      <c r="C7559">
        <v>1</v>
      </c>
      <c r="D7559">
        <v>4</v>
      </c>
      <c r="E7559">
        <v>4</v>
      </c>
      <c r="H7559" s="1">
        <v>45230</v>
      </c>
    </row>
    <row r="7560" spans="1:8" x14ac:dyDescent="0.25">
      <c r="A7560" t="s">
        <v>7581</v>
      </c>
      <c r="B7560" t="s">
        <v>17</v>
      </c>
      <c r="C7560">
        <v>5</v>
      </c>
      <c r="D7560">
        <v>1</v>
      </c>
      <c r="E7560">
        <v>5</v>
      </c>
      <c r="F7560" t="s">
        <v>23</v>
      </c>
      <c r="G7560" t="s">
        <v>11</v>
      </c>
      <c r="H7560" s="1">
        <v>45153</v>
      </c>
    </row>
    <row r="7561" spans="1:8" x14ac:dyDescent="0.25">
      <c r="A7561" t="s">
        <v>7582</v>
      </c>
      <c r="B7561" t="s">
        <v>28</v>
      </c>
      <c r="C7561">
        <v>4</v>
      </c>
      <c r="D7561">
        <v>4</v>
      </c>
      <c r="E7561">
        <v>16</v>
      </c>
      <c r="H7561" s="1">
        <v>45256</v>
      </c>
    </row>
    <row r="7562" spans="1:8" x14ac:dyDescent="0.25">
      <c r="A7562" t="s">
        <v>7583</v>
      </c>
      <c r="B7562" t="s">
        <v>9</v>
      </c>
      <c r="C7562">
        <v>5</v>
      </c>
      <c r="D7562">
        <v>2</v>
      </c>
      <c r="E7562">
        <v>10</v>
      </c>
      <c r="H7562" s="1">
        <v>45080</v>
      </c>
    </row>
    <row r="7563" spans="1:8" x14ac:dyDescent="0.25">
      <c r="A7563" t="s">
        <v>7584</v>
      </c>
      <c r="B7563" t="s">
        <v>65</v>
      </c>
      <c r="C7563">
        <v>1</v>
      </c>
      <c r="D7563">
        <v>1.5</v>
      </c>
      <c r="E7563">
        <v>1.5</v>
      </c>
      <c r="F7563" t="s">
        <v>14</v>
      </c>
      <c r="G7563" t="s">
        <v>15</v>
      </c>
      <c r="H7563" s="1">
        <v>45190</v>
      </c>
    </row>
    <row r="7564" spans="1:8" x14ac:dyDescent="0.25">
      <c r="A7564" t="s">
        <v>7585</v>
      </c>
      <c r="B7564" t="s">
        <v>21</v>
      </c>
      <c r="C7564">
        <v>4</v>
      </c>
      <c r="D7564">
        <v>2</v>
      </c>
      <c r="E7564">
        <v>8</v>
      </c>
      <c r="G7564" t="s">
        <v>11</v>
      </c>
      <c r="H7564" s="1">
        <v>44950</v>
      </c>
    </row>
    <row r="7565" spans="1:8" x14ac:dyDescent="0.25">
      <c r="A7565" t="s">
        <v>7586</v>
      </c>
      <c r="B7565" t="s">
        <v>9</v>
      </c>
      <c r="C7565">
        <v>2</v>
      </c>
      <c r="D7565">
        <v>2</v>
      </c>
      <c r="E7565">
        <v>4</v>
      </c>
      <c r="F7565" t="s">
        <v>14</v>
      </c>
      <c r="H7565" s="1">
        <v>45275</v>
      </c>
    </row>
    <row r="7566" spans="1:8" x14ac:dyDescent="0.25">
      <c r="A7566" t="s">
        <v>7587</v>
      </c>
      <c r="B7566" t="s">
        <v>39</v>
      </c>
      <c r="C7566">
        <v>3</v>
      </c>
      <c r="D7566">
        <v>3</v>
      </c>
      <c r="E7566">
        <v>9</v>
      </c>
      <c r="G7566" t="s">
        <v>11</v>
      </c>
      <c r="H7566" t="s">
        <v>21</v>
      </c>
    </row>
    <row r="7567" spans="1:8" x14ac:dyDescent="0.25">
      <c r="A7567" t="s">
        <v>7588</v>
      </c>
      <c r="B7567" t="s">
        <v>17</v>
      </c>
      <c r="C7567">
        <v>2</v>
      </c>
      <c r="D7567">
        <v>1</v>
      </c>
      <c r="E7567">
        <v>2</v>
      </c>
      <c r="F7567" t="s">
        <v>21</v>
      </c>
      <c r="G7567" t="s">
        <v>11</v>
      </c>
      <c r="H7567" s="1">
        <v>45126</v>
      </c>
    </row>
    <row r="7568" spans="1:8" x14ac:dyDescent="0.25">
      <c r="A7568" t="s">
        <v>7589</v>
      </c>
      <c r="B7568" t="s">
        <v>25</v>
      </c>
      <c r="C7568">
        <v>3</v>
      </c>
      <c r="D7568">
        <v>4</v>
      </c>
      <c r="E7568">
        <v>12</v>
      </c>
      <c r="F7568" t="s">
        <v>14</v>
      </c>
      <c r="G7568" t="s">
        <v>15</v>
      </c>
      <c r="H7568" s="1">
        <v>45118</v>
      </c>
    </row>
    <row r="7569" spans="1:8" x14ac:dyDescent="0.25">
      <c r="A7569" t="s">
        <v>7590</v>
      </c>
      <c r="B7569" t="s">
        <v>25</v>
      </c>
      <c r="C7569">
        <v>2</v>
      </c>
      <c r="D7569">
        <v>4</v>
      </c>
      <c r="E7569" t="s">
        <v>18</v>
      </c>
      <c r="F7569" t="s">
        <v>23</v>
      </c>
      <c r="G7569" t="s">
        <v>11</v>
      </c>
      <c r="H7569" s="1">
        <v>45083</v>
      </c>
    </row>
    <row r="7570" spans="1:8" x14ac:dyDescent="0.25">
      <c r="A7570" t="s">
        <v>7591</v>
      </c>
      <c r="B7570" t="s">
        <v>17</v>
      </c>
      <c r="C7570">
        <v>5</v>
      </c>
      <c r="D7570" t="s">
        <v>21</v>
      </c>
      <c r="F7570" t="s">
        <v>14</v>
      </c>
      <c r="G7570" t="s">
        <v>15</v>
      </c>
      <c r="H7570" s="1">
        <v>45182</v>
      </c>
    </row>
    <row r="7571" spans="1:8" x14ac:dyDescent="0.25">
      <c r="A7571" t="s">
        <v>7592</v>
      </c>
      <c r="B7571" t="s">
        <v>20</v>
      </c>
      <c r="C7571">
        <v>1</v>
      </c>
      <c r="D7571">
        <v>5</v>
      </c>
      <c r="E7571">
        <v>5</v>
      </c>
      <c r="G7571" t="s">
        <v>11</v>
      </c>
      <c r="H7571" s="1">
        <v>45241</v>
      </c>
    </row>
    <row r="7572" spans="1:8" x14ac:dyDescent="0.25">
      <c r="A7572" t="s">
        <v>7593</v>
      </c>
      <c r="B7572" t="s">
        <v>20</v>
      </c>
      <c r="C7572">
        <v>5</v>
      </c>
      <c r="D7572">
        <v>5</v>
      </c>
      <c r="E7572">
        <v>25</v>
      </c>
      <c r="G7572" t="s">
        <v>15</v>
      </c>
      <c r="H7572" s="1">
        <v>45189</v>
      </c>
    </row>
    <row r="7573" spans="1:8" x14ac:dyDescent="0.25">
      <c r="A7573" t="s">
        <v>7594</v>
      </c>
      <c r="B7573" t="s">
        <v>39</v>
      </c>
      <c r="C7573">
        <v>2</v>
      </c>
      <c r="D7573">
        <v>3</v>
      </c>
      <c r="E7573">
        <v>6</v>
      </c>
      <c r="F7573" t="s">
        <v>23</v>
      </c>
      <c r="G7573" t="s">
        <v>11</v>
      </c>
      <c r="H7573" s="1">
        <v>45128</v>
      </c>
    </row>
    <row r="7574" spans="1:8" x14ac:dyDescent="0.25">
      <c r="A7574" t="s">
        <v>7595</v>
      </c>
      <c r="B7574" t="s">
        <v>9</v>
      </c>
      <c r="C7574">
        <v>4</v>
      </c>
      <c r="D7574">
        <v>2</v>
      </c>
      <c r="E7574">
        <v>8</v>
      </c>
      <c r="F7574" t="s">
        <v>23</v>
      </c>
      <c r="G7574" t="s">
        <v>11</v>
      </c>
    </row>
    <row r="7575" spans="1:8" x14ac:dyDescent="0.25">
      <c r="A7575" t="s">
        <v>7596</v>
      </c>
      <c r="B7575" t="s">
        <v>13</v>
      </c>
      <c r="C7575">
        <v>4</v>
      </c>
      <c r="D7575">
        <v>3</v>
      </c>
      <c r="F7575" t="s">
        <v>14</v>
      </c>
      <c r="H7575" s="1">
        <v>45250</v>
      </c>
    </row>
    <row r="7576" spans="1:8" x14ac:dyDescent="0.25">
      <c r="A7576" t="s">
        <v>7597</v>
      </c>
      <c r="B7576" t="s">
        <v>20</v>
      </c>
      <c r="C7576">
        <v>1</v>
      </c>
      <c r="D7576">
        <v>5</v>
      </c>
      <c r="E7576">
        <v>5</v>
      </c>
      <c r="F7576" t="s">
        <v>18</v>
      </c>
      <c r="G7576" t="s">
        <v>11</v>
      </c>
      <c r="H7576" s="1">
        <v>45182</v>
      </c>
    </row>
    <row r="7577" spans="1:8" x14ac:dyDescent="0.25">
      <c r="A7577" t="s">
        <v>7598</v>
      </c>
      <c r="B7577" t="s">
        <v>13</v>
      </c>
      <c r="C7577">
        <v>5</v>
      </c>
      <c r="D7577">
        <v>3</v>
      </c>
      <c r="E7577">
        <v>15</v>
      </c>
      <c r="G7577" t="s">
        <v>11</v>
      </c>
      <c r="H7577" s="1">
        <v>44990</v>
      </c>
    </row>
    <row r="7578" spans="1:8" x14ac:dyDescent="0.25">
      <c r="A7578" t="s">
        <v>7599</v>
      </c>
      <c r="B7578" t="s">
        <v>25</v>
      </c>
      <c r="C7578">
        <v>3</v>
      </c>
      <c r="D7578">
        <v>4</v>
      </c>
      <c r="E7578">
        <v>12</v>
      </c>
      <c r="F7578" t="s">
        <v>23</v>
      </c>
      <c r="G7578" t="s">
        <v>11</v>
      </c>
      <c r="H7578" s="1">
        <v>45285</v>
      </c>
    </row>
    <row r="7579" spans="1:8" x14ac:dyDescent="0.25">
      <c r="A7579" t="s">
        <v>7600</v>
      </c>
      <c r="B7579" t="s">
        <v>13</v>
      </c>
      <c r="C7579">
        <v>4</v>
      </c>
      <c r="D7579">
        <v>3</v>
      </c>
      <c r="E7579">
        <v>12</v>
      </c>
      <c r="F7579" t="s">
        <v>10</v>
      </c>
      <c r="G7579" t="s">
        <v>15</v>
      </c>
      <c r="H7579" s="1">
        <v>44951</v>
      </c>
    </row>
    <row r="7580" spans="1:8" x14ac:dyDescent="0.25">
      <c r="A7580" t="s">
        <v>7601</v>
      </c>
      <c r="B7580" t="s">
        <v>9</v>
      </c>
      <c r="C7580" t="s">
        <v>18</v>
      </c>
      <c r="D7580">
        <v>2</v>
      </c>
      <c r="E7580">
        <v>2</v>
      </c>
      <c r="F7580" t="s">
        <v>23</v>
      </c>
      <c r="H7580" s="1">
        <v>45039</v>
      </c>
    </row>
    <row r="7581" spans="1:8" x14ac:dyDescent="0.25">
      <c r="A7581" t="s">
        <v>7602</v>
      </c>
      <c r="B7581" t="s">
        <v>13</v>
      </c>
      <c r="C7581">
        <v>4</v>
      </c>
      <c r="D7581">
        <v>3</v>
      </c>
      <c r="E7581">
        <v>12</v>
      </c>
      <c r="F7581" t="s">
        <v>14</v>
      </c>
      <c r="G7581" t="s">
        <v>11</v>
      </c>
      <c r="H7581" s="1">
        <v>45069</v>
      </c>
    </row>
    <row r="7582" spans="1:8" x14ac:dyDescent="0.25">
      <c r="A7582" t="s">
        <v>7603</v>
      </c>
      <c r="B7582" t="s">
        <v>28</v>
      </c>
      <c r="C7582">
        <v>5</v>
      </c>
      <c r="D7582">
        <v>4</v>
      </c>
      <c r="E7582">
        <v>20</v>
      </c>
      <c r="G7582" t="s">
        <v>11</v>
      </c>
      <c r="H7582" s="1">
        <v>44973</v>
      </c>
    </row>
    <row r="7583" spans="1:8" x14ac:dyDescent="0.25">
      <c r="A7583" t="s">
        <v>7604</v>
      </c>
      <c r="B7583" t="s">
        <v>20</v>
      </c>
      <c r="C7583">
        <v>4</v>
      </c>
      <c r="D7583">
        <v>5</v>
      </c>
      <c r="E7583">
        <v>20</v>
      </c>
      <c r="H7583" s="1">
        <v>44944</v>
      </c>
    </row>
    <row r="7584" spans="1:8" x14ac:dyDescent="0.25">
      <c r="A7584" t="s">
        <v>7605</v>
      </c>
      <c r="B7584" t="s">
        <v>39</v>
      </c>
      <c r="C7584">
        <v>4</v>
      </c>
      <c r="D7584">
        <v>3</v>
      </c>
      <c r="E7584">
        <v>12</v>
      </c>
      <c r="F7584" t="s">
        <v>10</v>
      </c>
      <c r="H7584" s="1">
        <v>44938</v>
      </c>
    </row>
    <row r="7585" spans="1:8" x14ac:dyDescent="0.25">
      <c r="A7585" t="s">
        <v>7606</v>
      </c>
      <c r="B7585" t="s">
        <v>13</v>
      </c>
      <c r="C7585">
        <v>3</v>
      </c>
      <c r="D7585">
        <v>3</v>
      </c>
      <c r="E7585">
        <v>9</v>
      </c>
      <c r="G7585" t="s">
        <v>15</v>
      </c>
      <c r="H7585" s="1">
        <v>44984</v>
      </c>
    </row>
    <row r="7586" spans="1:8" x14ac:dyDescent="0.25">
      <c r="A7586" t="s">
        <v>7607</v>
      </c>
      <c r="B7586" t="s">
        <v>17</v>
      </c>
      <c r="C7586">
        <v>3</v>
      </c>
      <c r="D7586">
        <v>1</v>
      </c>
      <c r="E7586">
        <v>3</v>
      </c>
      <c r="G7586" t="s">
        <v>15</v>
      </c>
      <c r="H7586" s="1">
        <v>45153</v>
      </c>
    </row>
    <row r="7587" spans="1:8" x14ac:dyDescent="0.25">
      <c r="A7587" t="s">
        <v>7608</v>
      </c>
      <c r="B7587" t="s">
        <v>65</v>
      </c>
      <c r="C7587" t="s">
        <v>18</v>
      </c>
      <c r="D7587">
        <v>1.5</v>
      </c>
      <c r="E7587">
        <v>7.5</v>
      </c>
      <c r="F7587" t="s">
        <v>21</v>
      </c>
      <c r="G7587" t="s">
        <v>11</v>
      </c>
      <c r="H7587" s="1">
        <v>45007</v>
      </c>
    </row>
    <row r="7588" spans="1:8" x14ac:dyDescent="0.25">
      <c r="A7588" t="s">
        <v>7609</v>
      </c>
      <c r="B7588" t="s">
        <v>25</v>
      </c>
      <c r="C7588">
        <v>4</v>
      </c>
      <c r="D7588">
        <v>4</v>
      </c>
      <c r="E7588">
        <v>16</v>
      </c>
      <c r="G7588" t="s">
        <v>11</v>
      </c>
      <c r="H7588" s="1">
        <v>45060</v>
      </c>
    </row>
    <row r="7589" spans="1:8" x14ac:dyDescent="0.25">
      <c r="A7589" t="s">
        <v>7610</v>
      </c>
      <c r="B7589" t="s">
        <v>9</v>
      </c>
      <c r="C7589">
        <v>1</v>
      </c>
      <c r="D7589">
        <v>2</v>
      </c>
      <c r="E7589">
        <v>2</v>
      </c>
      <c r="H7589" s="1">
        <v>44935</v>
      </c>
    </row>
    <row r="7590" spans="1:8" x14ac:dyDescent="0.25">
      <c r="A7590" t="s">
        <v>7611</v>
      </c>
      <c r="B7590" t="s">
        <v>9</v>
      </c>
      <c r="C7590">
        <v>4</v>
      </c>
      <c r="D7590">
        <v>2</v>
      </c>
      <c r="F7590" t="s">
        <v>23</v>
      </c>
      <c r="H7590" s="1">
        <v>45019</v>
      </c>
    </row>
    <row r="7591" spans="1:8" x14ac:dyDescent="0.25">
      <c r="A7591" t="s">
        <v>7612</v>
      </c>
      <c r="B7591" t="s">
        <v>25</v>
      </c>
      <c r="C7591">
        <v>2</v>
      </c>
      <c r="D7591">
        <v>4</v>
      </c>
      <c r="E7591">
        <v>8</v>
      </c>
      <c r="F7591" t="s">
        <v>10</v>
      </c>
      <c r="G7591" t="s">
        <v>11</v>
      </c>
      <c r="H7591" s="1">
        <v>45159</v>
      </c>
    </row>
    <row r="7592" spans="1:8" x14ac:dyDescent="0.25">
      <c r="A7592" t="s">
        <v>7613</v>
      </c>
      <c r="B7592" t="s">
        <v>18</v>
      </c>
      <c r="C7592">
        <v>1</v>
      </c>
      <c r="D7592">
        <v>1</v>
      </c>
      <c r="E7592">
        <v>1</v>
      </c>
      <c r="F7592" t="s">
        <v>21</v>
      </c>
      <c r="G7592" t="s">
        <v>11</v>
      </c>
      <c r="H7592" s="1">
        <v>45216</v>
      </c>
    </row>
    <row r="7593" spans="1:8" x14ac:dyDescent="0.25">
      <c r="A7593" t="s">
        <v>7614</v>
      </c>
      <c r="B7593" t="s">
        <v>13</v>
      </c>
      <c r="C7593" t="s">
        <v>18</v>
      </c>
      <c r="D7593">
        <v>3</v>
      </c>
      <c r="E7593">
        <v>3</v>
      </c>
      <c r="F7593" t="s">
        <v>14</v>
      </c>
      <c r="G7593" t="s">
        <v>11</v>
      </c>
      <c r="H7593" s="1">
        <v>45002</v>
      </c>
    </row>
    <row r="7594" spans="1:8" x14ac:dyDescent="0.25">
      <c r="A7594" t="s">
        <v>7615</v>
      </c>
      <c r="B7594" t="s">
        <v>25</v>
      </c>
      <c r="C7594">
        <v>2</v>
      </c>
      <c r="E7594">
        <v>8</v>
      </c>
      <c r="F7594" t="s">
        <v>14</v>
      </c>
      <c r="H7594" s="1">
        <v>45289</v>
      </c>
    </row>
    <row r="7595" spans="1:8" x14ac:dyDescent="0.25">
      <c r="A7595" t="s">
        <v>7616</v>
      </c>
      <c r="B7595" t="s">
        <v>25</v>
      </c>
      <c r="C7595">
        <v>5</v>
      </c>
      <c r="D7595">
        <v>4</v>
      </c>
      <c r="E7595">
        <v>20</v>
      </c>
      <c r="F7595" t="s">
        <v>14</v>
      </c>
      <c r="G7595" t="s">
        <v>11</v>
      </c>
      <c r="H7595" s="1">
        <v>45030</v>
      </c>
    </row>
    <row r="7596" spans="1:8" x14ac:dyDescent="0.25">
      <c r="A7596" t="s">
        <v>7617</v>
      </c>
      <c r="B7596" t="s">
        <v>9</v>
      </c>
      <c r="D7596">
        <v>2</v>
      </c>
      <c r="E7596">
        <v>4</v>
      </c>
      <c r="F7596" t="s">
        <v>14</v>
      </c>
      <c r="H7596" s="1">
        <v>45115</v>
      </c>
    </row>
    <row r="7597" spans="1:8" x14ac:dyDescent="0.25">
      <c r="A7597" t="s">
        <v>7618</v>
      </c>
      <c r="B7597" t="s">
        <v>17</v>
      </c>
      <c r="C7597">
        <v>4</v>
      </c>
      <c r="D7597">
        <v>1</v>
      </c>
      <c r="E7597">
        <v>4</v>
      </c>
      <c r="F7597" t="s">
        <v>10</v>
      </c>
      <c r="G7597" t="s">
        <v>15</v>
      </c>
      <c r="H7597" s="1">
        <v>45181</v>
      </c>
    </row>
    <row r="7598" spans="1:8" x14ac:dyDescent="0.25">
      <c r="A7598" t="s">
        <v>7619</v>
      </c>
      <c r="B7598" t="s">
        <v>28</v>
      </c>
      <c r="C7598">
        <v>1</v>
      </c>
      <c r="D7598">
        <v>4</v>
      </c>
      <c r="E7598">
        <v>4</v>
      </c>
      <c r="G7598" t="s">
        <v>18</v>
      </c>
      <c r="H7598" s="1">
        <v>45231</v>
      </c>
    </row>
    <row r="7599" spans="1:8" x14ac:dyDescent="0.25">
      <c r="A7599" t="s">
        <v>7620</v>
      </c>
      <c r="B7599" t="s">
        <v>18</v>
      </c>
      <c r="C7599" t="s">
        <v>21</v>
      </c>
      <c r="E7599">
        <v>9</v>
      </c>
      <c r="F7599" t="s">
        <v>23</v>
      </c>
      <c r="G7599" t="s">
        <v>15</v>
      </c>
      <c r="H7599" s="1">
        <v>45273</v>
      </c>
    </row>
    <row r="7600" spans="1:8" x14ac:dyDescent="0.25">
      <c r="A7600" t="s">
        <v>7621</v>
      </c>
      <c r="B7600" t="s">
        <v>28</v>
      </c>
      <c r="C7600">
        <v>5</v>
      </c>
      <c r="D7600">
        <v>4</v>
      </c>
      <c r="E7600">
        <v>20</v>
      </c>
      <c r="G7600" t="s">
        <v>15</v>
      </c>
      <c r="H7600" s="1">
        <v>45052</v>
      </c>
    </row>
    <row r="7601" spans="1:8" x14ac:dyDescent="0.25">
      <c r="A7601" t="s">
        <v>7622</v>
      </c>
      <c r="B7601" t="s">
        <v>20</v>
      </c>
      <c r="C7601">
        <v>2</v>
      </c>
      <c r="D7601">
        <v>5</v>
      </c>
      <c r="E7601">
        <v>10</v>
      </c>
      <c r="F7601" t="s">
        <v>14</v>
      </c>
      <c r="G7601" t="s">
        <v>15</v>
      </c>
    </row>
    <row r="7602" spans="1:8" x14ac:dyDescent="0.25">
      <c r="A7602" t="s">
        <v>7623</v>
      </c>
      <c r="B7602" t="s">
        <v>28</v>
      </c>
      <c r="C7602">
        <v>2</v>
      </c>
      <c r="D7602">
        <v>4</v>
      </c>
      <c r="E7602">
        <v>8</v>
      </c>
      <c r="F7602" t="s">
        <v>10</v>
      </c>
      <c r="G7602" t="s">
        <v>11</v>
      </c>
      <c r="H7602" s="1">
        <v>45177</v>
      </c>
    </row>
    <row r="7603" spans="1:8" x14ac:dyDescent="0.25">
      <c r="A7603" t="s">
        <v>7624</v>
      </c>
      <c r="B7603" t="s">
        <v>39</v>
      </c>
      <c r="C7603" t="s">
        <v>21</v>
      </c>
      <c r="D7603">
        <v>3</v>
      </c>
      <c r="E7603">
        <v>6</v>
      </c>
      <c r="F7603" t="s">
        <v>14</v>
      </c>
      <c r="H7603" s="1">
        <v>45055</v>
      </c>
    </row>
    <row r="7604" spans="1:8" x14ac:dyDescent="0.25">
      <c r="A7604" t="s">
        <v>7625</v>
      </c>
      <c r="B7604" t="s">
        <v>20</v>
      </c>
      <c r="C7604">
        <v>4</v>
      </c>
      <c r="D7604">
        <v>5</v>
      </c>
      <c r="E7604">
        <v>20</v>
      </c>
      <c r="F7604" t="s">
        <v>23</v>
      </c>
      <c r="G7604" t="s">
        <v>21</v>
      </c>
      <c r="H7604" s="1">
        <v>45123</v>
      </c>
    </row>
    <row r="7605" spans="1:8" x14ac:dyDescent="0.25">
      <c r="A7605" t="s">
        <v>7626</v>
      </c>
      <c r="B7605" t="s">
        <v>20</v>
      </c>
      <c r="D7605">
        <v>5</v>
      </c>
      <c r="E7605">
        <v>25</v>
      </c>
      <c r="F7605" t="s">
        <v>23</v>
      </c>
      <c r="G7605" t="s">
        <v>15</v>
      </c>
      <c r="H7605" s="1">
        <v>45287</v>
      </c>
    </row>
    <row r="7606" spans="1:8" x14ac:dyDescent="0.25">
      <c r="A7606" t="s">
        <v>7627</v>
      </c>
      <c r="C7606">
        <v>4</v>
      </c>
      <c r="D7606">
        <v>3</v>
      </c>
      <c r="E7606">
        <v>12</v>
      </c>
      <c r="F7606" t="s">
        <v>21</v>
      </c>
      <c r="H7606" s="1">
        <v>44930</v>
      </c>
    </row>
    <row r="7607" spans="1:8" x14ac:dyDescent="0.25">
      <c r="A7607" t="s">
        <v>7628</v>
      </c>
      <c r="B7607" t="s">
        <v>39</v>
      </c>
      <c r="C7607">
        <v>5</v>
      </c>
      <c r="D7607">
        <v>3</v>
      </c>
      <c r="E7607">
        <v>15</v>
      </c>
      <c r="F7607" t="s">
        <v>14</v>
      </c>
      <c r="G7607" t="s">
        <v>15</v>
      </c>
      <c r="H7607" s="1">
        <v>45159</v>
      </c>
    </row>
    <row r="7608" spans="1:8" x14ac:dyDescent="0.25">
      <c r="A7608" t="s">
        <v>7629</v>
      </c>
      <c r="B7608" t="s">
        <v>9</v>
      </c>
      <c r="C7608">
        <v>2</v>
      </c>
      <c r="D7608">
        <v>2</v>
      </c>
      <c r="E7608">
        <v>4</v>
      </c>
      <c r="F7608" t="s">
        <v>10</v>
      </c>
      <c r="G7608" t="s">
        <v>11</v>
      </c>
      <c r="H7608" s="1">
        <v>45102</v>
      </c>
    </row>
    <row r="7609" spans="1:8" x14ac:dyDescent="0.25">
      <c r="A7609" t="s">
        <v>7630</v>
      </c>
      <c r="B7609" t="s">
        <v>9</v>
      </c>
      <c r="C7609">
        <v>3</v>
      </c>
      <c r="D7609">
        <v>2</v>
      </c>
      <c r="E7609">
        <v>6</v>
      </c>
      <c r="G7609" t="s">
        <v>15</v>
      </c>
      <c r="H7609" s="1">
        <v>45251</v>
      </c>
    </row>
    <row r="7610" spans="1:8" x14ac:dyDescent="0.25">
      <c r="A7610" t="s">
        <v>7631</v>
      </c>
      <c r="B7610" t="s">
        <v>25</v>
      </c>
      <c r="C7610">
        <v>5</v>
      </c>
      <c r="D7610">
        <v>4</v>
      </c>
      <c r="E7610">
        <v>20</v>
      </c>
      <c r="F7610" t="s">
        <v>14</v>
      </c>
      <c r="G7610" t="s">
        <v>11</v>
      </c>
      <c r="H7610" s="1">
        <v>45187</v>
      </c>
    </row>
    <row r="7611" spans="1:8" x14ac:dyDescent="0.25">
      <c r="A7611" t="s">
        <v>7632</v>
      </c>
      <c r="B7611" t="s">
        <v>39</v>
      </c>
      <c r="C7611">
        <v>5</v>
      </c>
      <c r="D7611">
        <v>3</v>
      </c>
      <c r="E7611">
        <v>15</v>
      </c>
      <c r="F7611" t="s">
        <v>14</v>
      </c>
      <c r="G7611" t="s">
        <v>11</v>
      </c>
      <c r="H7611" s="1">
        <v>45188</v>
      </c>
    </row>
    <row r="7612" spans="1:8" x14ac:dyDescent="0.25">
      <c r="A7612" t="s">
        <v>7633</v>
      </c>
      <c r="B7612" t="s">
        <v>20</v>
      </c>
      <c r="C7612">
        <v>1</v>
      </c>
      <c r="D7612">
        <v>5</v>
      </c>
      <c r="E7612">
        <v>5</v>
      </c>
      <c r="F7612" t="s">
        <v>10</v>
      </c>
      <c r="G7612" t="s">
        <v>15</v>
      </c>
      <c r="H7612" s="1">
        <v>45030</v>
      </c>
    </row>
    <row r="7613" spans="1:8" x14ac:dyDescent="0.25">
      <c r="A7613" t="s">
        <v>7634</v>
      </c>
      <c r="B7613" t="s">
        <v>28</v>
      </c>
      <c r="C7613">
        <v>4</v>
      </c>
      <c r="D7613">
        <v>4</v>
      </c>
      <c r="E7613">
        <v>16</v>
      </c>
      <c r="F7613" t="s">
        <v>23</v>
      </c>
      <c r="G7613" t="s">
        <v>11</v>
      </c>
      <c r="H7613" s="1">
        <v>45248</v>
      </c>
    </row>
    <row r="7614" spans="1:8" x14ac:dyDescent="0.25">
      <c r="A7614" t="s">
        <v>7635</v>
      </c>
      <c r="B7614" t="s">
        <v>25</v>
      </c>
      <c r="C7614">
        <v>2</v>
      </c>
      <c r="D7614">
        <v>4</v>
      </c>
      <c r="E7614">
        <v>8</v>
      </c>
      <c r="F7614" t="s">
        <v>23</v>
      </c>
      <c r="H7614" t="s">
        <v>18</v>
      </c>
    </row>
    <row r="7615" spans="1:8" x14ac:dyDescent="0.25">
      <c r="A7615" t="s">
        <v>7636</v>
      </c>
      <c r="B7615" t="s">
        <v>20</v>
      </c>
      <c r="C7615">
        <v>4</v>
      </c>
      <c r="D7615">
        <v>5</v>
      </c>
      <c r="E7615">
        <v>20</v>
      </c>
      <c r="F7615" t="s">
        <v>14</v>
      </c>
      <c r="H7615" s="1">
        <v>44976</v>
      </c>
    </row>
    <row r="7616" spans="1:8" x14ac:dyDescent="0.25">
      <c r="A7616" t="s">
        <v>7637</v>
      </c>
      <c r="B7616" t="s">
        <v>13</v>
      </c>
      <c r="C7616" t="s">
        <v>18</v>
      </c>
      <c r="D7616">
        <v>3</v>
      </c>
      <c r="E7616">
        <v>6</v>
      </c>
      <c r="F7616" t="s">
        <v>23</v>
      </c>
      <c r="G7616" t="s">
        <v>15</v>
      </c>
      <c r="H7616" s="1">
        <v>45266</v>
      </c>
    </row>
    <row r="7617" spans="1:8" x14ac:dyDescent="0.25">
      <c r="A7617" t="s">
        <v>7638</v>
      </c>
      <c r="B7617" t="s">
        <v>21</v>
      </c>
      <c r="C7617">
        <v>2</v>
      </c>
      <c r="D7617">
        <v>3</v>
      </c>
      <c r="E7617">
        <v>6</v>
      </c>
      <c r="F7617" t="s">
        <v>14</v>
      </c>
      <c r="G7617" t="s">
        <v>15</v>
      </c>
      <c r="H7617" s="1">
        <v>45062</v>
      </c>
    </row>
    <row r="7618" spans="1:8" x14ac:dyDescent="0.25">
      <c r="A7618" t="s">
        <v>7639</v>
      </c>
      <c r="B7618" t="s">
        <v>13</v>
      </c>
      <c r="C7618">
        <v>5</v>
      </c>
      <c r="D7618">
        <v>3</v>
      </c>
      <c r="E7618">
        <v>15</v>
      </c>
      <c r="G7618" t="s">
        <v>15</v>
      </c>
      <c r="H7618" s="1">
        <v>45243</v>
      </c>
    </row>
    <row r="7619" spans="1:8" x14ac:dyDescent="0.25">
      <c r="A7619" t="s">
        <v>7640</v>
      </c>
      <c r="B7619" t="s">
        <v>25</v>
      </c>
      <c r="C7619">
        <v>2</v>
      </c>
      <c r="D7619">
        <v>4</v>
      </c>
      <c r="E7619">
        <v>8</v>
      </c>
      <c r="F7619" t="s">
        <v>23</v>
      </c>
      <c r="G7619" t="s">
        <v>11</v>
      </c>
      <c r="H7619" s="1">
        <v>45040</v>
      </c>
    </row>
    <row r="7620" spans="1:8" x14ac:dyDescent="0.25">
      <c r="A7620" t="s">
        <v>7641</v>
      </c>
      <c r="B7620" t="s">
        <v>65</v>
      </c>
      <c r="C7620">
        <v>2</v>
      </c>
      <c r="D7620">
        <v>1.5</v>
      </c>
      <c r="E7620">
        <v>3</v>
      </c>
      <c r="G7620" t="s">
        <v>11</v>
      </c>
      <c r="H7620" s="1">
        <v>45169</v>
      </c>
    </row>
    <row r="7621" spans="1:8" x14ac:dyDescent="0.25">
      <c r="A7621" t="s">
        <v>7642</v>
      </c>
      <c r="B7621" t="s">
        <v>17</v>
      </c>
      <c r="C7621">
        <v>2</v>
      </c>
      <c r="D7621">
        <v>1</v>
      </c>
      <c r="E7621">
        <v>2</v>
      </c>
      <c r="F7621" t="s">
        <v>14</v>
      </c>
      <c r="H7621" s="1">
        <v>45044</v>
      </c>
    </row>
    <row r="7622" spans="1:8" x14ac:dyDescent="0.25">
      <c r="A7622" t="s">
        <v>7643</v>
      </c>
      <c r="B7622" t="s">
        <v>65</v>
      </c>
      <c r="C7622">
        <v>2</v>
      </c>
      <c r="D7622">
        <v>1.5</v>
      </c>
      <c r="E7622">
        <v>3</v>
      </c>
      <c r="H7622" s="1">
        <v>45024</v>
      </c>
    </row>
    <row r="7623" spans="1:8" x14ac:dyDescent="0.25">
      <c r="A7623" t="s">
        <v>7644</v>
      </c>
      <c r="B7623" t="s">
        <v>17</v>
      </c>
      <c r="C7623">
        <v>2</v>
      </c>
      <c r="D7623">
        <v>1</v>
      </c>
      <c r="E7623">
        <v>2</v>
      </c>
      <c r="F7623" t="s">
        <v>23</v>
      </c>
      <c r="G7623" t="s">
        <v>11</v>
      </c>
      <c r="H7623" s="1">
        <v>44953</v>
      </c>
    </row>
    <row r="7624" spans="1:8" x14ac:dyDescent="0.25">
      <c r="A7624" t="s">
        <v>7645</v>
      </c>
      <c r="B7624" t="s">
        <v>17</v>
      </c>
      <c r="C7624">
        <v>5</v>
      </c>
      <c r="D7624">
        <v>1</v>
      </c>
      <c r="E7624">
        <v>5</v>
      </c>
      <c r="F7624" t="s">
        <v>10</v>
      </c>
      <c r="G7624" t="s">
        <v>21</v>
      </c>
      <c r="H7624" s="1">
        <v>45147</v>
      </c>
    </row>
    <row r="7625" spans="1:8" x14ac:dyDescent="0.25">
      <c r="A7625" t="s">
        <v>7646</v>
      </c>
      <c r="B7625" t="s">
        <v>25</v>
      </c>
      <c r="C7625">
        <v>4</v>
      </c>
      <c r="D7625">
        <v>4</v>
      </c>
      <c r="E7625">
        <v>16</v>
      </c>
      <c r="F7625" t="s">
        <v>14</v>
      </c>
      <c r="G7625" t="s">
        <v>11</v>
      </c>
      <c r="H7625" s="1">
        <v>44997</v>
      </c>
    </row>
    <row r="7626" spans="1:8" x14ac:dyDescent="0.25">
      <c r="A7626" t="s">
        <v>7647</v>
      </c>
      <c r="B7626" t="s">
        <v>21</v>
      </c>
      <c r="C7626">
        <v>1</v>
      </c>
      <c r="D7626">
        <v>4</v>
      </c>
      <c r="E7626">
        <v>4</v>
      </c>
      <c r="F7626" t="s">
        <v>23</v>
      </c>
      <c r="G7626" t="s">
        <v>11</v>
      </c>
      <c r="H7626" s="1">
        <v>45168</v>
      </c>
    </row>
    <row r="7627" spans="1:8" x14ac:dyDescent="0.25">
      <c r="A7627" t="s">
        <v>7648</v>
      </c>
      <c r="B7627" t="s">
        <v>9</v>
      </c>
      <c r="C7627">
        <v>3</v>
      </c>
      <c r="D7627">
        <v>2</v>
      </c>
      <c r="E7627">
        <v>6</v>
      </c>
      <c r="G7627" t="s">
        <v>15</v>
      </c>
      <c r="H7627" s="1">
        <v>44937</v>
      </c>
    </row>
    <row r="7628" spans="1:8" x14ac:dyDescent="0.25">
      <c r="A7628" t="s">
        <v>7649</v>
      </c>
      <c r="B7628" t="s">
        <v>65</v>
      </c>
      <c r="C7628">
        <v>5</v>
      </c>
      <c r="E7628">
        <v>7.5</v>
      </c>
      <c r="F7628" t="s">
        <v>10</v>
      </c>
      <c r="G7628" t="s">
        <v>15</v>
      </c>
      <c r="H7628" s="1">
        <v>45228</v>
      </c>
    </row>
    <row r="7629" spans="1:8" x14ac:dyDescent="0.25">
      <c r="A7629" t="s">
        <v>7650</v>
      </c>
      <c r="C7629">
        <v>4</v>
      </c>
      <c r="D7629">
        <v>3</v>
      </c>
      <c r="E7629">
        <v>12</v>
      </c>
      <c r="F7629" t="s">
        <v>14</v>
      </c>
      <c r="G7629" t="s">
        <v>18</v>
      </c>
      <c r="H7629" s="1">
        <v>45175</v>
      </c>
    </row>
    <row r="7630" spans="1:8" x14ac:dyDescent="0.25">
      <c r="A7630" t="s">
        <v>7651</v>
      </c>
      <c r="B7630" t="s">
        <v>65</v>
      </c>
      <c r="C7630">
        <v>4</v>
      </c>
      <c r="D7630">
        <v>1.5</v>
      </c>
      <c r="E7630">
        <v>6</v>
      </c>
      <c r="F7630" t="s">
        <v>10</v>
      </c>
      <c r="G7630" t="s">
        <v>11</v>
      </c>
      <c r="H7630" s="1">
        <v>45158</v>
      </c>
    </row>
    <row r="7631" spans="1:8" x14ac:dyDescent="0.25">
      <c r="A7631" t="s">
        <v>7652</v>
      </c>
      <c r="B7631" t="s">
        <v>25</v>
      </c>
      <c r="C7631">
        <v>5</v>
      </c>
      <c r="D7631" t="s">
        <v>18</v>
      </c>
      <c r="E7631">
        <v>20</v>
      </c>
      <c r="F7631" t="s">
        <v>23</v>
      </c>
      <c r="G7631" t="s">
        <v>11</v>
      </c>
      <c r="H7631" s="1">
        <v>45032</v>
      </c>
    </row>
    <row r="7632" spans="1:8" x14ac:dyDescent="0.25">
      <c r="A7632" t="s">
        <v>7653</v>
      </c>
      <c r="B7632" t="s">
        <v>25</v>
      </c>
      <c r="C7632">
        <v>3</v>
      </c>
      <c r="D7632">
        <v>4</v>
      </c>
      <c r="E7632">
        <v>12</v>
      </c>
      <c r="H7632" s="1">
        <v>45056</v>
      </c>
    </row>
    <row r="7633" spans="1:8" x14ac:dyDescent="0.25">
      <c r="A7633" t="s">
        <v>7654</v>
      </c>
      <c r="B7633" t="s">
        <v>25</v>
      </c>
      <c r="C7633">
        <v>1</v>
      </c>
      <c r="D7633">
        <v>4</v>
      </c>
      <c r="E7633">
        <v>4</v>
      </c>
      <c r="F7633" t="s">
        <v>10</v>
      </c>
      <c r="H7633" s="1">
        <v>45026</v>
      </c>
    </row>
    <row r="7634" spans="1:8" x14ac:dyDescent="0.25">
      <c r="A7634" t="s">
        <v>7655</v>
      </c>
      <c r="B7634" t="s">
        <v>9</v>
      </c>
      <c r="C7634">
        <v>5</v>
      </c>
      <c r="D7634">
        <v>2</v>
      </c>
      <c r="E7634">
        <v>10</v>
      </c>
      <c r="H7634" s="1">
        <v>45001</v>
      </c>
    </row>
    <row r="7635" spans="1:8" x14ac:dyDescent="0.25">
      <c r="A7635" t="s">
        <v>7656</v>
      </c>
      <c r="B7635" t="s">
        <v>9</v>
      </c>
      <c r="C7635">
        <v>2</v>
      </c>
      <c r="D7635">
        <v>2</v>
      </c>
      <c r="E7635">
        <v>4</v>
      </c>
      <c r="F7635" t="s">
        <v>14</v>
      </c>
      <c r="H7635" s="1">
        <v>45263</v>
      </c>
    </row>
    <row r="7636" spans="1:8" x14ac:dyDescent="0.25">
      <c r="A7636" t="s">
        <v>7657</v>
      </c>
      <c r="B7636" t="s">
        <v>28</v>
      </c>
      <c r="C7636">
        <v>1</v>
      </c>
      <c r="D7636">
        <v>4</v>
      </c>
      <c r="E7636">
        <v>4</v>
      </c>
      <c r="F7636" t="s">
        <v>21</v>
      </c>
      <c r="G7636" t="s">
        <v>21</v>
      </c>
      <c r="H7636" s="1">
        <v>45124</v>
      </c>
    </row>
    <row r="7637" spans="1:8" x14ac:dyDescent="0.25">
      <c r="A7637" t="s">
        <v>7658</v>
      </c>
      <c r="B7637" t="s">
        <v>21</v>
      </c>
      <c r="C7637">
        <v>5</v>
      </c>
      <c r="D7637">
        <v>1</v>
      </c>
      <c r="E7637">
        <v>5</v>
      </c>
      <c r="F7637" t="s">
        <v>10</v>
      </c>
      <c r="G7637" t="s">
        <v>11</v>
      </c>
      <c r="H7637" s="1">
        <v>45207</v>
      </c>
    </row>
    <row r="7638" spans="1:8" x14ac:dyDescent="0.25">
      <c r="A7638" t="s">
        <v>7659</v>
      </c>
      <c r="B7638" t="s">
        <v>9</v>
      </c>
      <c r="C7638">
        <v>3</v>
      </c>
      <c r="D7638">
        <v>2</v>
      </c>
      <c r="G7638" t="s">
        <v>15</v>
      </c>
      <c r="H7638" s="1">
        <v>44962</v>
      </c>
    </row>
    <row r="7639" spans="1:8" x14ac:dyDescent="0.25">
      <c r="A7639" t="s">
        <v>7660</v>
      </c>
      <c r="B7639" t="s">
        <v>65</v>
      </c>
      <c r="C7639">
        <v>5</v>
      </c>
      <c r="D7639">
        <v>1.5</v>
      </c>
      <c r="E7639">
        <v>7.5</v>
      </c>
      <c r="F7639" t="s">
        <v>14</v>
      </c>
      <c r="G7639" t="s">
        <v>15</v>
      </c>
      <c r="H7639" s="1">
        <v>44949</v>
      </c>
    </row>
    <row r="7640" spans="1:8" x14ac:dyDescent="0.25">
      <c r="A7640" t="s">
        <v>7661</v>
      </c>
      <c r="B7640" t="s">
        <v>9</v>
      </c>
      <c r="C7640">
        <v>3</v>
      </c>
      <c r="D7640">
        <v>2</v>
      </c>
      <c r="E7640">
        <v>6</v>
      </c>
      <c r="F7640" t="s">
        <v>23</v>
      </c>
      <c r="H7640" s="1">
        <v>45063</v>
      </c>
    </row>
    <row r="7641" spans="1:8" x14ac:dyDescent="0.25">
      <c r="A7641" t="s">
        <v>7662</v>
      </c>
      <c r="B7641" t="s">
        <v>20</v>
      </c>
      <c r="C7641">
        <v>4</v>
      </c>
      <c r="D7641">
        <v>5</v>
      </c>
      <c r="E7641">
        <v>20</v>
      </c>
      <c r="F7641" t="s">
        <v>10</v>
      </c>
      <c r="G7641" t="s">
        <v>11</v>
      </c>
      <c r="H7641" s="1">
        <v>44954</v>
      </c>
    </row>
    <row r="7642" spans="1:8" x14ac:dyDescent="0.25">
      <c r="A7642" t="s">
        <v>7663</v>
      </c>
      <c r="B7642" t="s">
        <v>20</v>
      </c>
      <c r="C7642">
        <v>4</v>
      </c>
      <c r="D7642">
        <v>5</v>
      </c>
      <c r="E7642">
        <v>20</v>
      </c>
      <c r="F7642" t="s">
        <v>14</v>
      </c>
      <c r="H7642" s="1">
        <v>44935</v>
      </c>
    </row>
    <row r="7643" spans="1:8" x14ac:dyDescent="0.25">
      <c r="A7643" t="s">
        <v>7664</v>
      </c>
      <c r="B7643" t="s">
        <v>25</v>
      </c>
      <c r="C7643">
        <v>2</v>
      </c>
      <c r="D7643">
        <v>4</v>
      </c>
      <c r="E7643">
        <v>8</v>
      </c>
      <c r="F7643" t="s">
        <v>10</v>
      </c>
      <c r="H7643" s="1">
        <v>44980</v>
      </c>
    </row>
    <row r="7644" spans="1:8" x14ac:dyDescent="0.25">
      <c r="A7644" t="s">
        <v>7665</v>
      </c>
      <c r="B7644" t="s">
        <v>21</v>
      </c>
      <c r="C7644">
        <v>2</v>
      </c>
      <c r="D7644">
        <v>2</v>
      </c>
      <c r="E7644">
        <v>4</v>
      </c>
      <c r="F7644" t="s">
        <v>14</v>
      </c>
      <c r="G7644" t="s">
        <v>11</v>
      </c>
      <c r="H7644" s="1">
        <v>45122</v>
      </c>
    </row>
    <row r="7645" spans="1:8" x14ac:dyDescent="0.25">
      <c r="A7645" t="s">
        <v>7666</v>
      </c>
      <c r="B7645" t="s">
        <v>21</v>
      </c>
      <c r="C7645">
        <v>2</v>
      </c>
      <c r="D7645">
        <v>2</v>
      </c>
      <c r="E7645">
        <v>4</v>
      </c>
      <c r="F7645" t="s">
        <v>14</v>
      </c>
      <c r="H7645" s="1">
        <v>45094</v>
      </c>
    </row>
    <row r="7646" spans="1:8" x14ac:dyDescent="0.25">
      <c r="A7646" t="s">
        <v>7667</v>
      </c>
      <c r="B7646" t="s">
        <v>25</v>
      </c>
      <c r="C7646">
        <v>4</v>
      </c>
      <c r="D7646">
        <v>4</v>
      </c>
      <c r="E7646">
        <v>16</v>
      </c>
      <c r="F7646" t="s">
        <v>21</v>
      </c>
      <c r="G7646" t="s">
        <v>11</v>
      </c>
      <c r="H7646" s="1">
        <v>45012</v>
      </c>
    </row>
    <row r="7647" spans="1:8" x14ac:dyDescent="0.25">
      <c r="A7647" t="s">
        <v>7668</v>
      </c>
      <c r="B7647" t="s">
        <v>25</v>
      </c>
      <c r="C7647">
        <v>3</v>
      </c>
      <c r="D7647">
        <v>4</v>
      </c>
      <c r="E7647">
        <v>12</v>
      </c>
      <c r="F7647" t="s">
        <v>23</v>
      </c>
      <c r="G7647" t="s">
        <v>11</v>
      </c>
      <c r="H7647" s="1">
        <v>44972</v>
      </c>
    </row>
    <row r="7648" spans="1:8" x14ac:dyDescent="0.25">
      <c r="A7648" t="s">
        <v>7669</v>
      </c>
      <c r="B7648" t="s">
        <v>9</v>
      </c>
      <c r="C7648">
        <v>5</v>
      </c>
      <c r="D7648">
        <v>2</v>
      </c>
      <c r="E7648">
        <v>10</v>
      </c>
      <c r="F7648" t="s">
        <v>10</v>
      </c>
      <c r="G7648" t="s">
        <v>11</v>
      </c>
      <c r="H7648" s="1">
        <v>45229</v>
      </c>
    </row>
    <row r="7649" spans="1:8" x14ac:dyDescent="0.25">
      <c r="A7649" t="s">
        <v>7670</v>
      </c>
      <c r="B7649" t="s">
        <v>28</v>
      </c>
      <c r="C7649">
        <v>5</v>
      </c>
      <c r="D7649">
        <v>4</v>
      </c>
      <c r="E7649">
        <v>20</v>
      </c>
      <c r="F7649" t="s">
        <v>23</v>
      </c>
      <c r="G7649" t="s">
        <v>15</v>
      </c>
      <c r="H7649" s="1">
        <v>45138</v>
      </c>
    </row>
    <row r="7650" spans="1:8" x14ac:dyDescent="0.25">
      <c r="A7650" t="s">
        <v>7671</v>
      </c>
      <c r="B7650" t="s">
        <v>39</v>
      </c>
      <c r="C7650">
        <v>3</v>
      </c>
      <c r="D7650">
        <v>3</v>
      </c>
      <c r="E7650">
        <v>9</v>
      </c>
      <c r="F7650" t="s">
        <v>14</v>
      </c>
      <c r="H7650" s="1">
        <v>45277</v>
      </c>
    </row>
    <row r="7651" spans="1:8" x14ac:dyDescent="0.25">
      <c r="A7651" t="s">
        <v>7672</v>
      </c>
      <c r="B7651" t="s">
        <v>17</v>
      </c>
      <c r="C7651">
        <v>3</v>
      </c>
      <c r="D7651">
        <v>1</v>
      </c>
      <c r="E7651">
        <v>3</v>
      </c>
      <c r="F7651" t="s">
        <v>10</v>
      </c>
      <c r="H7651" s="1">
        <v>44970</v>
      </c>
    </row>
    <row r="7652" spans="1:8" x14ac:dyDescent="0.25">
      <c r="A7652" t="s">
        <v>7673</v>
      </c>
      <c r="B7652" t="s">
        <v>25</v>
      </c>
      <c r="C7652">
        <v>1</v>
      </c>
      <c r="D7652">
        <v>4</v>
      </c>
      <c r="E7652" t="s">
        <v>18</v>
      </c>
      <c r="F7652" t="s">
        <v>10</v>
      </c>
      <c r="H7652" s="1">
        <v>45282</v>
      </c>
    </row>
    <row r="7653" spans="1:8" x14ac:dyDescent="0.25">
      <c r="A7653" t="s">
        <v>7674</v>
      </c>
      <c r="B7653" t="s">
        <v>20</v>
      </c>
      <c r="C7653">
        <v>3</v>
      </c>
      <c r="D7653">
        <v>5</v>
      </c>
      <c r="F7653" t="s">
        <v>14</v>
      </c>
      <c r="G7653" t="s">
        <v>15</v>
      </c>
      <c r="H7653" s="1">
        <v>45087</v>
      </c>
    </row>
    <row r="7654" spans="1:8" x14ac:dyDescent="0.25">
      <c r="A7654" t="s">
        <v>7675</v>
      </c>
      <c r="B7654" t="s">
        <v>28</v>
      </c>
      <c r="C7654">
        <v>3</v>
      </c>
      <c r="D7654">
        <v>4</v>
      </c>
      <c r="E7654">
        <v>12</v>
      </c>
      <c r="F7654" t="s">
        <v>21</v>
      </c>
      <c r="G7654" t="s">
        <v>11</v>
      </c>
      <c r="H7654" s="1">
        <v>44930</v>
      </c>
    </row>
    <row r="7655" spans="1:8" x14ac:dyDescent="0.25">
      <c r="A7655" t="s">
        <v>7676</v>
      </c>
      <c r="B7655" t="s">
        <v>20</v>
      </c>
      <c r="C7655">
        <v>4</v>
      </c>
      <c r="D7655">
        <v>5</v>
      </c>
      <c r="E7655">
        <v>20</v>
      </c>
      <c r="F7655" t="s">
        <v>23</v>
      </c>
      <c r="G7655" t="s">
        <v>15</v>
      </c>
      <c r="H7655" s="1">
        <v>45148</v>
      </c>
    </row>
    <row r="7656" spans="1:8" x14ac:dyDescent="0.25">
      <c r="A7656" t="s">
        <v>7677</v>
      </c>
      <c r="B7656" t="s">
        <v>20</v>
      </c>
      <c r="C7656">
        <v>2</v>
      </c>
      <c r="D7656">
        <v>5</v>
      </c>
      <c r="E7656">
        <v>10</v>
      </c>
      <c r="F7656" t="s">
        <v>18</v>
      </c>
      <c r="G7656" t="s">
        <v>15</v>
      </c>
      <c r="H7656" s="1">
        <v>44993</v>
      </c>
    </row>
    <row r="7657" spans="1:8" x14ac:dyDescent="0.25">
      <c r="A7657" t="s">
        <v>7678</v>
      </c>
      <c r="B7657" t="s">
        <v>17</v>
      </c>
      <c r="C7657">
        <v>1</v>
      </c>
      <c r="D7657">
        <v>1</v>
      </c>
      <c r="E7657">
        <v>1</v>
      </c>
      <c r="F7657" t="s">
        <v>14</v>
      </c>
      <c r="H7657" t="s">
        <v>21</v>
      </c>
    </row>
    <row r="7658" spans="1:8" x14ac:dyDescent="0.25">
      <c r="A7658" t="s">
        <v>7679</v>
      </c>
      <c r="B7658" t="s">
        <v>9</v>
      </c>
      <c r="C7658">
        <v>3</v>
      </c>
      <c r="D7658">
        <v>2</v>
      </c>
      <c r="E7658" t="s">
        <v>21</v>
      </c>
      <c r="F7658" t="s">
        <v>14</v>
      </c>
      <c r="H7658" s="1">
        <v>45241</v>
      </c>
    </row>
    <row r="7659" spans="1:8" x14ac:dyDescent="0.25">
      <c r="A7659" t="s">
        <v>7680</v>
      </c>
      <c r="B7659" t="s">
        <v>17</v>
      </c>
      <c r="C7659">
        <v>4</v>
      </c>
      <c r="D7659">
        <v>1</v>
      </c>
      <c r="E7659">
        <v>4</v>
      </c>
      <c r="F7659" t="s">
        <v>10</v>
      </c>
      <c r="G7659" t="s">
        <v>15</v>
      </c>
      <c r="H7659" s="1">
        <v>45215</v>
      </c>
    </row>
    <row r="7660" spans="1:8" x14ac:dyDescent="0.25">
      <c r="A7660" t="s">
        <v>7681</v>
      </c>
      <c r="B7660" t="s">
        <v>20</v>
      </c>
      <c r="C7660">
        <v>1</v>
      </c>
      <c r="D7660">
        <v>5</v>
      </c>
      <c r="E7660">
        <v>5</v>
      </c>
      <c r="G7660" t="s">
        <v>11</v>
      </c>
      <c r="H7660" s="1">
        <v>45064</v>
      </c>
    </row>
    <row r="7661" spans="1:8" x14ac:dyDescent="0.25">
      <c r="A7661" t="s">
        <v>7682</v>
      </c>
      <c r="B7661" t="s">
        <v>9</v>
      </c>
      <c r="C7661">
        <v>3</v>
      </c>
      <c r="D7661">
        <v>2</v>
      </c>
      <c r="E7661">
        <v>6</v>
      </c>
      <c r="G7661" t="s">
        <v>11</v>
      </c>
      <c r="H7661" s="1">
        <v>45183</v>
      </c>
    </row>
    <row r="7662" spans="1:8" x14ac:dyDescent="0.25">
      <c r="A7662" t="s">
        <v>7683</v>
      </c>
      <c r="B7662" t="s">
        <v>13</v>
      </c>
      <c r="C7662">
        <v>5</v>
      </c>
      <c r="D7662">
        <v>3</v>
      </c>
      <c r="E7662">
        <v>15</v>
      </c>
      <c r="F7662" t="s">
        <v>23</v>
      </c>
      <c r="H7662" t="s">
        <v>21</v>
      </c>
    </row>
    <row r="7663" spans="1:8" x14ac:dyDescent="0.25">
      <c r="A7663" t="s">
        <v>7684</v>
      </c>
      <c r="B7663" t="s">
        <v>9</v>
      </c>
      <c r="C7663">
        <v>3</v>
      </c>
      <c r="D7663">
        <v>2</v>
      </c>
      <c r="E7663">
        <v>6</v>
      </c>
      <c r="F7663" t="s">
        <v>14</v>
      </c>
      <c r="G7663" t="s">
        <v>11</v>
      </c>
      <c r="H7663" s="1">
        <v>45226</v>
      </c>
    </row>
    <row r="7664" spans="1:8" x14ac:dyDescent="0.25">
      <c r="A7664" t="s">
        <v>7685</v>
      </c>
      <c r="B7664" t="s">
        <v>65</v>
      </c>
      <c r="C7664">
        <v>3</v>
      </c>
      <c r="D7664">
        <v>1.5</v>
      </c>
      <c r="E7664">
        <v>4.5</v>
      </c>
      <c r="H7664" s="1">
        <v>45197</v>
      </c>
    </row>
    <row r="7665" spans="1:8" x14ac:dyDescent="0.25">
      <c r="A7665" t="s">
        <v>7686</v>
      </c>
      <c r="B7665" t="s">
        <v>17</v>
      </c>
      <c r="C7665">
        <v>2</v>
      </c>
      <c r="D7665">
        <v>1</v>
      </c>
      <c r="E7665">
        <v>2</v>
      </c>
      <c r="G7665" t="s">
        <v>15</v>
      </c>
      <c r="H7665" s="1">
        <v>45126</v>
      </c>
    </row>
    <row r="7666" spans="1:8" x14ac:dyDescent="0.25">
      <c r="A7666" t="s">
        <v>7687</v>
      </c>
      <c r="B7666" t="s">
        <v>65</v>
      </c>
      <c r="C7666">
        <v>1</v>
      </c>
      <c r="D7666">
        <v>1.5</v>
      </c>
      <c r="F7666" t="s">
        <v>23</v>
      </c>
      <c r="H7666" s="1">
        <v>44938</v>
      </c>
    </row>
    <row r="7667" spans="1:8" x14ac:dyDescent="0.25">
      <c r="A7667" t="s">
        <v>7688</v>
      </c>
      <c r="B7667" t="s">
        <v>13</v>
      </c>
      <c r="C7667">
        <v>5</v>
      </c>
      <c r="D7667">
        <v>3</v>
      </c>
      <c r="E7667">
        <v>15</v>
      </c>
      <c r="H7667" s="1">
        <v>45277</v>
      </c>
    </row>
    <row r="7668" spans="1:8" x14ac:dyDescent="0.25">
      <c r="A7668" t="s">
        <v>7689</v>
      </c>
      <c r="B7668" t="s">
        <v>17</v>
      </c>
      <c r="C7668">
        <v>4</v>
      </c>
      <c r="D7668">
        <v>1</v>
      </c>
      <c r="E7668">
        <v>4</v>
      </c>
      <c r="F7668" t="s">
        <v>23</v>
      </c>
      <c r="H7668" s="1">
        <v>45247</v>
      </c>
    </row>
    <row r="7669" spans="1:8" x14ac:dyDescent="0.25">
      <c r="A7669" t="s">
        <v>7690</v>
      </c>
      <c r="B7669" t="s">
        <v>28</v>
      </c>
      <c r="C7669">
        <v>5</v>
      </c>
      <c r="D7669">
        <v>4</v>
      </c>
      <c r="E7669">
        <v>20</v>
      </c>
      <c r="F7669" t="s">
        <v>10</v>
      </c>
      <c r="G7669" t="s">
        <v>15</v>
      </c>
      <c r="H7669" s="1">
        <v>45159</v>
      </c>
    </row>
    <row r="7670" spans="1:8" x14ac:dyDescent="0.25">
      <c r="A7670" t="s">
        <v>7691</v>
      </c>
      <c r="B7670" t="s">
        <v>28</v>
      </c>
      <c r="C7670">
        <v>5</v>
      </c>
      <c r="D7670">
        <v>4</v>
      </c>
      <c r="E7670">
        <v>20</v>
      </c>
      <c r="F7670" t="s">
        <v>10</v>
      </c>
      <c r="G7670" t="s">
        <v>11</v>
      </c>
      <c r="H7670" s="1">
        <v>45090</v>
      </c>
    </row>
    <row r="7671" spans="1:8" x14ac:dyDescent="0.25">
      <c r="A7671" t="s">
        <v>7692</v>
      </c>
      <c r="B7671" t="s">
        <v>39</v>
      </c>
      <c r="C7671">
        <v>2</v>
      </c>
      <c r="D7671">
        <v>3</v>
      </c>
      <c r="E7671">
        <v>6</v>
      </c>
      <c r="F7671" t="s">
        <v>14</v>
      </c>
      <c r="G7671" t="s">
        <v>15</v>
      </c>
      <c r="H7671" s="1">
        <v>44956</v>
      </c>
    </row>
    <row r="7672" spans="1:8" x14ac:dyDescent="0.25">
      <c r="A7672" t="s">
        <v>7693</v>
      </c>
      <c r="B7672" t="s">
        <v>20</v>
      </c>
      <c r="C7672">
        <v>4</v>
      </c>
      <c r="D7672">
        <v>5</v>
      </c>
      <c r="E7672" t="s">
        <v>21</v>
      </c>
      <c r="F7672" t="s">
        <v>10</v>
      </c>
      <c r="H7672" s="1">
        <v>45252</v>
      </c>
    </row>
    <row r="7673" spans="1:8" x14ac:dyDescent="0.25">
      <c r="A7673" t="s">
        <v>7694</v>
      </c>
      <c r="B7673" t="s">
        <v>28</v>
      </c>
      <c r="C7673">
        <v>5</v>
      </c>
      <c r="D7673">
        <v>4</v>
      </c>
      <c r="E7673">
        <v>20</v>
      </c>
      <c r="F7673" t="s">
        <v>14</v>
      </c>
      <c r="H7673" s="1">
        <v>45003</v>
      </c>
    </row>
    <row r="7674" spans="1:8" x14ac:dyDescent="0.25">
      <c r="A7674" t="s">
        <v>7695</v>
      </c>
      <c r="B7674" t="s">
        <v>39</v>
      </c>
      <c r="C7674">
        <v>4</v>
      </c>
      <c r="D7674">
        <v>3</v>
      </c>
      <c r="E7674">
        <v>12</v>
      </c>
      <c r="H7674" s="1">
        <v>45012</v>
      </c>
    </row>
    <row r="7675" spans="1:8" x14ac:dyDescent="0.25">
      <c r="A7675" t="s">
        <v>7696</v>
      </c>
      <c r="B7675" t="s">
        <v>17</v>
      </c>
      <c r="C7675">
        <v>3</v>
      </c>
      <c r="D7675">
        <v>1</v>
      </c>
      <c r="E7675">
        <v>3</v>
      </c>
      <c r="G7675" t="s">
        <v>11</v>
      </c>
      <c r="H7675" s="1">
        <v>44999</v>
      </c>
    </row>
    <row r="7676" spans="1:8" x14ac:dyDescent="0.25">
      <c r="A7676" t="s">
        <v>7697</v>
      </c>
      <c r="B7676" t="s">
        <v>13</v>
      </c>
      <c r="C7676">
        <v>4</v>
      </c>
      <c r="D7676">
        <v>3</v>
      </c>
      <c r="E7676">
        <v>12</v>
      </c>
      <c r="F7676" t="s">
        <v>14</v>
      </c>
      <c r="H7676" s="1">
        <v>45022</v>
      </c>
    </row>
    <row r="7677" spans="1:8" x14ac:dyDescent="0.25">
      <c r="A7677" t="s">
        <v>7698</v>
      </c>
      <c r="B7677" t="s">
        <v>65</v>
      </c>
      <c r="C7677">
        <v>3</v>
      </c>
      <c r="D7677">
        <v>1.5</v>
      </c>
      <c r="E7677">
        <v>4.5</v>
      </c>
      <c r="G7677" t="s">
        <v>15</v>
      </c>
      <c r="H7677" s="1">
        <v>45273</v>
      </c>
    </row>
    <row r="7678" spans="1:8" x14ac:dyDescent="0.25">
      <c r="A7678" t="s">
        <v>7699</v>
      </c>
      <c r="B7678" t="s">
        <v>65</v>
      </c>
      <c r="C7678" t="s">
        <v>21</v>
      </c>
      <c r="D7678">
        <v>1.5</v>
      </c>
      <c r="E7678">
        <v>7.5</v>
      </c>
      <c r="F7678" t="s">
        <v>10</v>
      </c>
      <c r="G7678" t="s">
        <v>15</v>
      </c>
      <c r="H7678" s="1">
        <v>44936</v>
      </c>
    </row>
    <row r="7679" spans="1:8" x14ac:dyDescent="0.25">
      <c r="A7679" t="s">
        <v>7700</v>
      </c>
      <c r="C7679">
        <v>2</v>
      </c>
      <c r="D7679">
        <v>5</v>
      </c>
      <c r="E7679">
        <v>10</v>
      </c>
      <c r="F7679" t="s">
        <v>23</v>
      </c>
      <c r="H7679" s="1">
        <v>45095</v>
      </c>
    </row>
    <row r="7680" spans="1:8" x14ac:dyDescent="0.25">
      <c r="A7680" t="s">
        <v>7701</v>
      </c>
      <c r="B7680" t="s">
        <v>65</v>
      </c>
      <c r="C7680">
        <v>2</v>
      </c>
      <c r="D7680">
        <v>1.5</v>
      </c>
      <c r="E7680">
        <v>3</v>
      </c>
      <c r="G7680" t="s">
        <v>15</v>
      </c>
      <c r="H7680" s="1">
        <v>45067</v>
      </c>
    </row>
    <row r="7681" spans="1:8" x14ac:dyDescent="0.25">
      <c r="A7681" t="s">
        <v>7702</v>
      </c>
      <c r="B7681" t="s">
        <v>21</v>
      </c>
      <c r="C7681">
        <v>1</v>
      </c>
      <c r="D7681">
        <v>1</v>
      </c>
      <c r="E7681">
        <v>1</v>
      </c>
      <c r="F7681" t="s">
        <v>10</v>
      </c>
      <c r="G7681" t="s">
        <v>15</v>
      </c>
      <c r="H7681" s="1">
        <v>45247</v>
      </c>
    </row>
    <row r="7682" spans="1:8" x14ac:dyDescent="0.25">
      <c r="A7682" t="s">
        <v>7703</v>
      </c>
      <c r="B7682" t="s">
        <v>39</v>
      </c>
      <c r="C7682">
        <v>3</v>
      </c>
      <c r="D7682">
        <v>3</v>
      </c>
      <c r="F7682" t="s">
        <v>10</v>
      </c>
      <c r="H7682" s="1">
        <v>45124</v>
      </c>
    </row>
    <row r="7683" spans="1:8" x14ac:dyDescent="0.25">
      <c r="A7683" t="s">
        <v>7704</v>
      </c>
      <c r="B7683" t="s">
        <v>17</v>
      </c>
      <c r="C7683">
        <v>3</v>
      </c>
      <c r="D7683">
        <v>1</v>
      </c>
      <c r="E7683">
        <v>3</v>
      </c>
      <c r="H7683" s="1">
        <v>44986</v>
      </c>
    </row>
    <row r="7684" spans="1:8" x14ac:dyDescent="0.25">
      <c r="A7684" t="s">
        <v>7705</v>
      </c>
      <c r="B7684" t="s">
        <v>17</v>
      </c>
      <c r="C7684">
        <v>5</v>
      </c>
      <c r="D7684">
        <v>1</v>
      </c>
      <c r="E7684">
        <v>5</v>
      </c>
      <c r="G7684" t="s">
        <v>11</v>
      </c>
      <c r="H7684" s="1">
        <v>45274</v>
      </c>
    </row>
    <row r="7685" spans="1:8" x14ac:dyDescent="0.25">
      <c r="A7685" t="s">
        <v>7706</v>
      </c>
      <c r="B7685" t="s">
        <v>39</v>
      </c>
      <c r="C7685">
        <v>5</v>
      </c>
      <c r="D7685">
        <v>3</v>
      </c>
      <c r="E7685">
        <v>15</v>
      </c>
      <c r="H7685" s="1">
        <v>45105</v>
      </c>
    </row>
    <row r="7686" spans="1:8" x14ac:dyDescent="0.25">
      <c r="A7686" t="s">
        <v>7707</v>
      </c>
      <c r="B7686" t="s">
        <v>21</v>
      </c>
      <c r="C7686">
        <v>1</v>
      </c>
      <c r="D7686">
        <v>4</v>
      </c>
      <c r="E7686">
        <v>4</v>
      </c>
      <c r="F7686" t="s">
        <v>10</v>
      </c>
      <c r="H7686" t="s">
        <v>18</v>
      </c>
    </row>
    <row r="7687" spans="1:8" x14ac:dyDescent="0.25">
      <c r="A7687" t="s">
        <v>7708</v>
      </c>
      <c r="B7687" t="s">
        <v>17</v>
      </c>
      <c r="C7687">
        <v>4</v>
      </c>
      <c r="D7687">
        <v>1</v>
      </c>
      <c r="E7687">
        <v>4</v>
      </c>
      <c r="F7687" t="s">
        <v>14</v>
      </c>
      <c r="G7687" t="s">
        <v>15</v>
      </c>
      <c r="H7687" s="1">
        <v>44964</v>
      </c>
    </row>
    <row r="7688" spans="1:8" x14ac:dyDescent="0.25">
      <c r="A7688" t="s">
        <v>7709</v>
      </c>
      <c r="B7688" t="s">
        <v>9</v>
      </c>
      <c r="C7688">
        <v>5</v>
      </c>
      <c r="D7688" t="s">
        <v>21</v>
      </c>
      <c r="E7688" t="s">
        <v>18</v>
      </c>
      <c r="F7688" t="s">
        <v>14</v>
      </c>
      <c r="G7688" t="s">
        <v>18</v>
      </c>
      <c r="H7688" s="1">
        <v>45147</v>
      </c>
    </row>
    <row r="7689" spans="1:8" x14ac:dyDescent="0.25">
      <c r="A7689" t="s">
        <v>7710</v>
      </c>
      <c r="B7689" t="s">
        <v>9</v>
      </c>
      <c r="C7689">
        <v>4</v>
      </c>
      <c r="D7689">
        <v>2</v>
      </c>
      <c r="E7689">
        <v>8</v>
      </c>
      <c r="F7689" t="s">
        <v>10</v>
      </c>
      <c r="G7689" t="s">
        <v>15</v>
      </c>
      <c r="H7689" s="1">
        <v>44970</v>
      </c>
    </row>
    <row r="7690" spans="1:8" x14ac:dyDescent="0.25">
      <c r="A7690" t="s">
        <v>7711</v>
      </c>
      <c r="B7690" t="s">
        <v>20</v>
      </c>
      <c r="C7690">
        <v>4</v>
      </c>
      <c r="D7690">
        <v>5</v>
      </c>
      <c r="E7690">
        <v>20</v>
      </c>
      <c r="F7690" t="s">
        <v>14</v>
      </c>
      <c r="G7690" t="s">
        <v>21</v>
      </c>
      <c r="H7690" s="1">
        <v>45003</v>
      </c>
    </row>
    <row r="7691" spans="1:8" x14ac:dyDescent="0.25">
      <c r="A7691" t="s">
        <v>7712</v>
      </c>
      <c r="B7691" t="s">
        <v>9</v>
      </c>
      <c r="C7691">
        <v>2</v>
      </c>
      <c r="D7691">
        <v>2</v>
      </c>
      <c r="E7691">
        <v>4</v>
      </c>
      <c r="H7691" s="1">
        <v>45179</v>
      </c>
    </row>
    <row r="7692" spans="1:8" x14ac:dyDescent="0.25">
      <c r="A7692" t="s">
        <v>7713</v>
      </c>
      <c r="B7692" t="s">
        <v>13</v>
      </c>
      <c r="C7692">
        <v>1</v>
      </c>
      <c r="D7692">
        <v>3</v>
      </c>
      <c r="E7692">
        <v>3</v>
      </c>
      <c r="F7692" t="s">
        <v>23</v>
      </c>
      <c r="G7692" t="s">
        <v>11</v>
      </c>
      <c r="H7692" s="1">
        <v>45127</v>
      </c>
    </row>
    <row r="7693" spans="1:8" x14ac:dyDescent="0.25">
      <c r="A7693" t="s">
        <v>7714</v>
      </c>
      <c r="B7693" t="s">
        <v>9</v>
      </c>
      <c r="C7693">
        <v>5</v>
      </c>
      <c r="D7693">
        <v>2</v>
      </c>
      <c r="E7693">
        <v>10</v>
      </c>
      <c r="F7693" t="s">
        <v>14</v>
      </c>
      <c r="G7693" t="s">
        <v>15</v>
      </c>
      <c r="H7693" s="1">
        <v>45090</v>
      </c>
    </row>
    <row r="7694" spans="1:8" x14ac:dyDescent="0.25">
      <c r="A7694" t="s">
        <v>7715</v>
      </c>
      <c r="B7694" t="s">
        <v>17</v>
      </c>
      <c r="C7694">
        <v>2</v>
      </c>
      <c r="D7694">
        <v>1</v>
      </c>
      <c r="E7694">
        <v>2</v>
      </c>
      <c r="F7694" t="s">
        <v>10</v>
      </c>
      <c r="G7694" t="s">
        <v>15</v>
      </c>
      <c r="H7694" s="1">
        <v>44990</v>
      </c>
    </row>
    <row r="7695" spans="1:8" x14ac:dyDescent="0.25">
      <c r="A7695" t="s">
        <v>7716</v>
      </c>
      <c r="B7695" t="s">
        <v>9</v>
      </c>
      <c r="D7695">
        <v>2</v>
      </c>
      <c r="E7695">
        <v>6</v>
      </c>
      <c r="F7695" t="s">
        <v>23</v>
      </c>
      <c r="H7695" s="1">
        <v>45011</v>
      </c>
    </row>
    <row r="7696" spans="1:8" x14ac:dyDescent="0.25">
      <c r="A7696" t="s">
        <v>7717</v>
      </c>
      <c r="B7696" t="s">
        <v>17</v>
      </c>
      <c r="C7696">
        <v>3</v>
      </c>
      <c r="D7696">
        <v>1</v>
      </c>
      <c r="E7696">
        <v>3</v>
      </c>
      <c r="F7696" t="s">
        <v>10</v>
      </c>
      <c r="G7696" t="s">
        <v>15</v>
      </c>
      <c r="H7696" s="1">
        <v>44986</v>
      </c>
    </row>
    <row r="7697" spans="1:8" x14ac:dyDescent="0.25">
      <c r="A7697" t="s">
        <v>7718</v>
      </c>
      <c r="B7697" t="s">
        <v>25</v>
      </c>
      <c r="C7697">
        <v>3</v>
      </c>
      <c r="D7697">
        <v>4</v>
      </c>
      <c r="G7697" t="s">
        <v>11</v>
      </c>
    </row>
    <row r="7698" spans="1:8" x14ac:dyDescent="0.25">
      <c r="A7698" t="s">
        <v>7719</v>
      </c>
      <c r="B7698" t="s">
        <v>17</v>
      </c>
      <c r="C7698">
        <v>2</v>
      </c>
      <c r="D7698">
        <v>1</v>
      </c>
      <c r="E7698">
        <v>2</v>
      </c>
      <c r="F7698" t="s">
        <v>10</v>
      </c>
      <c r="G7698" t="s">
        <v>15</v>
      </c>
      <c r="H7698" s="1">
        <v>45057</v>
      </c>
    </row>
    <row r="7699" spans="1:8" x14ac:dyDescent="0.25">
      <c r="A7699" t="s">
        <v>7720</v>
      </c>
      <c r="B7699" t="s">
        <v>21</v>
      </c>
      <c r="C7699">
        <v>5</v>
      </c>
      <c r="D7699">
        <v>2</v>
      </c>
      <c r="E7699">
        <v>10</v>
      </c>
      <c r="F7699" t="s">
        <v>14</v>
      </c>
      <c r="G7699" t="s">
        <v>21</v>
      </c>
      <c r="H7699" s="1">
        <v>45221</v>
      </c>
    </row>
    <row r="7700" spans="1:8" x14ac:dyDescent="0.25">
      <c r="A7700" t="s">
        <v>7721</v>
      </c>
      <c r="B7700" t="s">
        <v>9</v>
      </c>
      <c r="C7700">
        <v>5</v>
      </c>
      <c r="D7700">
        <v>2</v>
      </c>
      <c r="E7700">
        <v>10</v>
      </c>
      <c r="H7700" s="1">
        <v>44972</v>
      </c>
    </row>
    <row r="7701" spans="1:8" x14ac:dyDescent="0.25">
      <c r="A7701" t="s">
        <v>7722</v>
      </c>
      <c r="B7701" t="s">
        <v>13</v>
      </c>
      <c r="C7701">
        <v>1</v>
      </c>
      <c r="D7701">
        <v>3</v>
      </c>
      <c r="E7701">
        <v>3</v>
      </c>
      <c r="F7701" t="s">
        <v>23</v>
      </c>
      <c r="G7701" t="s">
        <v>11</v>
      </c>
      <c r="H7701" s="1">
        <v>45246</v>
      </c>
    </row>
    <row r="7702" spans="1:8" x14ac:dyDescent="0.25">
      <c r="A7702" t="s">
        <v>7723</v>
      </c>
      <c r="B7702" t="s">
        <v>39</v>
      </c>
      <c r="C7702">
        <v>1</v>
      </c>
      <c r="D7702">
        <v>3</v>
      </c>
      <c r="E7702">
        <v>3</v>
      </c>
      <c r="F7702" t="s">
        <v>14</v>
      </c>
      <c r="H7702" s="1">
        <v>44951</v>
      </c>
    </row>
    <row r="7703" spans="1:8" x14ac:dyDescent="0.25">
      <c r="A7703" t="s">
        <v>7724</v>
      </c>
      <c r="C7703" t="s">
        <v>18</v>
      </c>
      <c r="D7703">
        <v>2</v>
      </c>
      <c r="E7703">
        <v>4</v>
      </c>
      <c r="F7703" t="s">
        <v>14</v>
      </c>
      <c r="G7703" t="s">
        <v>11</v>
      </c>
      <c r="H7703" s="1">
        <v>44938</v>
      </c>
    </row>
    <row r="7704" spans="1:8" x14ac:dyDescent="0.25">
      <c r="A7704" t="s">
        <v>7725</v>
      </c>
      <c r="C7704">
        <v>2</v>
      </c>
      <c r="D7704">
        <v>5</v>
      </c>
      <c r="E7704">
        <v>10</v>
      </c>
      <c r="F7704" t="s">
        <v>23</v>
      </c>
      <c r="G7704" t="s">
        <v>15</v>
      </c>
      <c r="H7704" s="1">
        <v>45010</v>
      </c>
    </row>
    <row r="7705" spans="1:8" x14ac:dyDescent="0.25">
      <c r="A7705" t="s">
        <v>7726</v>
      </c>
      <c r="B7705" t="s">
        <v>13</v>
      </c>
      <c r="C7705">
        <v>1</v>
      </c>
      <c r="D7705">
        <v>3</v>
      </c>
      <c r="E7705">
        <v>3</v>
      </c>
      <c r="G7705" t="s">
        <v>11</v>
      </c>
      <c r="H7705" s="1">
        <v>44998</v>
      </c>
    </row>
    <row r="7706" spans="1:8" x14ac:dyDescent="0.25">
      <c r="A7706" t="s">
        <v>7727</v>
      </c>
      <c r="B7706" t="s">
        <v>13</v>
      </c>
      <c r="C7706">
        <v>1</v>
      </c>
      <c r="D7706">
        <v>3</v>
      </c>
      <c r="E7706">
        <v>3</v>
      </c>
      <c r="F7706" t="s">
        <v>23</v>
      </c>
      <c r="G7706" t="s">
        <v>11</v>
      </c>
      <c r="H7706" s="1">
        <v>45243</v>
      </c>
    </row>
    <row r="7707" spans="1:8" x14ac:dyDescent="0.25">
      <c r="A7707" t="s">
        <v>7728</v>
      </c>
      <c r="B7707" t="s">
        <v>39</v>
      </c>
      <c r="C7707">
        <v>5</v>
      </c>
      <c r="D7707">
        <v>3</v>
      </c>
      <c r="F7707" t="s">
        <v>14</v>
      </c>
      <c r="G7707" t="s">
        <v>11</v>
      </c>
      <c r="H7707" t="s">
        <v>21</v>
      </c>
    </row>
    <row r="7708" spans="1:8" x14ac:dyDescent="0.25">
      <c r="A7708" t="s">
        <v>7729</v>
      </c>
      <c r="B7708" t="s">
        <v>9</v>
      </c>
      <c r="C7708">
        <v>5</v>
      </c>
      <c r="D7708">
        <v>2</v>
      </c>
      <c r="E7708">
        <v>10</v>
      </c>
      <c r="H7708" s="1">
        <v>45017</v>
      </c>
    </row>
    <row r="7709" spans="1:8" x14ac:dyDescent="0.25">
      <c r="A7709" t="s">
        <v>7730</v>
      </c>
      <c r="B7709" t="s">
        <v>39</v>
      </c>
      <c r="C7709">
        <v>3</v>
      </c>
      <c r="D7709">
        <v>3</v>
      </c>
      <c r="E7709">
        <v>9</v>
      </c>
      <c r="H7709" s="1">
        <v>44942</v>
      </c>
    </row>
    <row r="7710" spans="1:8" x14ac:dyDescent="0.25">
      <c r="A7710" t="s">
        <v>7731</v>
      </c>
      <c r="B7710" t="s">
        <v>20</v>
      </c>
      <c r="C7710">
        <v>1</v>
      </c>
      <c r="D7710">
        <v>5</v>
      </c>
      <c r="E7710">
        <v>5</v>
      </c>
      <c r="F7710" t="s">
        <v>14</v>
      </c>
      <c r="G7710" t="s">
        <v>15</v>
      </c>
      <c r="H7710" s="1">
        <v>45259</v>
      </c>
    </row>
    <row r="7711" spans="1:8" x14ac:dyDescent="0.25">
      <c r="A7711" t="s">
        <v>7732</v>
      </c>
      <c r="B7711" t="s">
        <v>39</v>
      </c>
      <c r="C7711">
        <v>1</v>
      </c>
      <c r="D7711">
        <v>3</v>
      </c>
      <c r="E7711">
        <v>3</v>
      </c>
      <c r="F7711" t="s">
        <v>10</v>
      </c>
      <c r="H7711" s="1">
        <v>45184</v>
      </c>
    </row>
    <row r="7712" spans="1:8" x14ac:dyDescent="0.25">
      <c r="A7712" t="s">
        <v>7733</v>
      </c>
      <c r="B7712" t="s">
        <v>25</v>
      </c>
      <c r="C7712">
        <v>3</v>
      </c>
      <c r="D7712">
        <v>4</v>
      </c>
      <c r="E7712">
        <v>12</v>
      </c>
      <c r="F7712" t="s">
        <v>23</v>
      </c>
      <c r="H7712" s="1">
        <v>45156</v>
      </c>
    </row>
    <row r="7713" spans="1:8" x14ac:dyDescent="0.25">
      <c r="A7713" t="s">
        <v>7734</v>
      </c>
      <c r="B7713" t="s">
        <v>9</v>
      </c>
      <c r="C7713">
        <v>2</v>
      </c>
      <c r="E7713">
        <v>4</v>
      </c>
      <c r="F7713" t="s">
        <v>14</v>
      </c>
      <c r="H7713" s="1">
        <v>45254</v>
      </c>
    </row>
    <row r="7714" spans="1:8" x14ac:dyDescent="0.25">
      <c r="A7714" t="s">
        <v>7735</v>
      </c>
      <c r="B7714" t="s">
        <v>25</v>
      </c>
      <c r="C7714">
        <v>2</v>
      </c>
      <c r="D7714">
        <v>4</v>
      </c>
      <c r="E7714">
        <v>8</v>
      </c>
      <c r="G7714" t="s">
        <v>11</v>
      </c>
      <c r="H7714" s="1">
        <v>45044</v>
      </c>
    </row>
    <row r="7715" spans="1:8" x14ac:dyDescent="0.25">
      <c r="A7715" t="s">
        <v>7736</v>
      </c>
      <c r="B7715" t="s">
        <v>20</v>
      </c>
      <c r="C7715">
        <v>5</v>
      </c>
      <c r="D7715">
        <v>5</v>
      </c>
      <c r="E7715">
        <v>25</v>
      </c>
      <c r="F7715" t="s">
        <v>14</v>
      </c>
      <c r="H7715" s="1">
        <v>44931</v>
      </c>
    </row>
    <row r="7716" spans="1:8" x14ac:dyDescent="0.25">
      <c r="A7716" t="s">
        <v>7737</v>
      </c>
      <c r="B7716" t="s">
        <v>25</v>
      </c>
      <c r="C7716">
        <v>1</v>
      </c>
      <c r="D7716">
        <v>4</v>
      </c>
      <c r="E7716">
        <v>4</v>
      </c>
      <c r="F7716" t="s">
        <v>10</v>
      </c>
      <c r="G7716" t="s">
        <v>15</v>
      </c>
      <c r="H7716" s="1">
        <v>45271</v>
      </c>
    </row>
    <row r="7717" spans="1:8" x14ac:dyDescent="0.25">
      <c r="A7717" t="s">
        <v>7738</v>
      </c>
      <c r="B7717" t="s">
        <v>65</v>
      </c>
      <c r="C7717">
        <v>5</v>
      </c>
      <c r="D7717">
        <v>1.5</v>
      </c>
      <c r="E7717">
        <v>7.5</v>
      </c>
      <c r="G7717" t="s">
        <v>18</v>
      </c>
      <c r="H7717" s="1">
        <v>44951</v>
      </c>
    </row>
    <row r="7718" spans="1:8" x14ac:dyDescent="0.25">
      <c r="A7718" t="s">
        <v>7739</v>
      </c>
      <c r="B7718" t="s">
        <v>20</v>
      </c>
      <c r="C7718">
        <v>3</v>
      </c>
      <c r="D7718">
        <v>5</v>
      </c>
      <c r="E7718">
        <v>15</v>
      </c>
      <c r="G7718" t="s">
        <v>11</v>
      </c>
      <c r="H7718" s="1">
        <v>45047</v>
      </c>
    </row>
    <row r="7719" spans="1:8" x14ac:dyDescent="0.25">
      <c r="A7719" t="s">
        <v>7740</v>
      </c>
      <c r="B7719" t="s">
        <v>13</v>
      </c>
      <c r="C7719">
        <v>2</v>
      </c>
      <c r="D7719">
        <v>3</v>
      </c>
      <c r="E7719">
        <v>6</v>
      </c>
      <c r="G7719" t="s">
        <v>21</v>
      </c>
      <c r="H7719" s="1">
        <v>45220</v>
      </c>
    </row>
    <row r="7720" spans="1:8" x14ac:dyDescent="0.25">
      <c r="A7720" t="s">
        <v>7741</v>
      </c>
      <c r="B7720" t="s">
        <v>39</v>
      </c>
      <c r="C7720">
        <v>5</v>
      </c>
      <c r="E7720">
        <v>15</v>
      </c>
      <c r="G7720" t="s">
        <v>11</v>
      </c>
      <c r="H7720" s="1">
        <v>44993</v>
      </c>
    </row>
    <row r="7721" spans="1:8" x14ac:dyDescent="0.25">
      <c r="A7721" t="s">
        <v>7742</v>
      </c>
      <c r="B7721" t="s">
        <v>9</v>
      </c>
      <c r="C7721">
        <v>3</v>
      </c>
      <c r="D7721" t="s">
        <v>18</v>
      </c>
      <c r="E7721">
        <v>6</v>
      </c>
      <c r="G7721" t="s">
        <v>15</v>
      </c>
      <c r="H7721" s="1">
        <v>45016</v>
      </c>
    </row>
    <row r="7722" spans="1:8" x14ac:dyDescent="0.25">
      <c r="A7722" t="s">
        <v>7743</v>
      </c>
      <c r="B7722" t="s">
        <v>65</v>
      </c>
      <c r="C7722">
        <v>2</v>
      </c>
      <c r="D7722">
        <v>1.5</v>
      </c>
      <c r="E7722">
        <v>3</v>
      </c>
      <c r="F7722" t="s">
        <v>23</v>
      </c>
      <c r="G7722" t="s">
        <v>15</v>
      </c>
      <c r="H7722" s="1">
        <v>45222</v>
      </c>
    </row>
    <row r="7723" spans="1:8" x14ac:dyDescent="0.25">
      <c r="A7723" t="s">
        <v>7744</v>
      </c>
      <c r="B7723" t="s">
        <v>28</v>
      </c>
      <c r="C7723">
        <v>4</v>
      </c>
      <c r="D7723">
        <v>4</v>
      </c>
      <c r="E7723">
        <v>16</v>
      </c>
      <c r="G7723" t="s">
        <v>11</v>
      </c>
      <c r="H7723" s="1">
        <v>45068</v>
      </c>
    </row>
    <row r="7724" spans="1:8" x14ac:dyDescent="0.25">
      <c r="A7724" t="s">
        <v>7745</v>
      </c>
      <c r="B7724" t="s">
        <v>13</v>
      </c>
      <c r="C7724">
        <v>1</v>
      </c>
      <c r="D7724">
        <v>3</v>
      </c>
      <c r="E7724">
        <v>3</v>
      </c>
      <c r="G7724" t="s">
        <v>15</v>
      </c>
      <c r="H7724" s="1">
        <v>45242</v>
      </c>
    </row>
    <row r="7725" spans="1:8" x14ac:dyDescent="0.25">
      <c r="A7725" t="s">
        <v>7746</v>
      </c>
      <c r="B7725" t="s">
        <v>39</v>
      </c>
      <c r="C7725">
        <v>5</v>
      </c>
      <c r="D7725">
        <v>3</v>
      </c>
      <c r="E7725">
        <v>15</v>
      </c>
      <c r="F7725" t="s">
        <v>14</v>
      </c>
      <c r="H7725" s="1">
        <v>45156</v>
      </c>
    </row>
    <row r="7726" spans="1:8" x14ac:dyDescent="0.25">
      <c r="A7726" t="s">
        <v>7747</v>
      </c>
      <c r="B7726" t="s">
        <v>13</v>
      </c>
      <c r="C7726">
        <v>2</v>
      </c>
      <c r="D7726">
        <v>3</v>
      </c>
      <c r="E7726">
        <v>6</v>
      </c>
      <c r="G7726" t="s">
        <v>18</v>
      </c>
      <c r="H7726" s="1">
        <v>45275</v>
      </c>
    </row>
    <row r="7727" spans="1:8" x14ac:dyDescent="0.25">
      <c r="A7727" t="s">
        <v>7748</v>
      </c>
      <c r="B7727" t="s">
        <v>65</v>
      </c>
      <c r="C7727">
        <v>1</v>
      </c>
      <c r="D7727">
        <v>1.5</v>
      </c>
      <c r="E7727">
        <v>1.5</v>
      </c>
      <c r="F7727" t="s">
        <v>23</v>
      </c>
      <c r="G7727" t="s">
        <v>11</v>
      </c>
      <c r="H7727" s="1">
        <v>45030</v>
      </c>
    </row>
    <row r="7728" spans="1:8" x14ac:dyDescent="0.25">
      <c r="A7728" t="s">
        <v>7749</v>
      </c>
      <c r="B7728" t="s">
        <v>17</v>
      </c>
      <c r="C7728">
        <v>2</v>
      </c>
      <c r="D7728">
        <v>1</v>
      </c>
      <c r="E7728">
        <v>2</v>
      </c>
      <c r="F7728" t="s">
        <v>23</v>
      </c>
      <c r="H7728" s="1">
        <v>44983</v>
      </c>
    </row>
    <row r="7729" spans="1:8" x14ac:dyDescent="0.25">
      <c r="A7729" t="s">
        <v>7750</v>
      </c>
      <c r="B7729" t="s">
        <v>13</v>
      </c>
      <c r="C7729">
        <v>5</v>
      </c>
      <c r="D7729">
        <v>3</v>
      </c>
      <c r="E7729">
        <v>15</v>
      </c>
      <c r="F7729" t="s">
        <v>10</v>
      </c>
      <c r="G7729" t="s">
        <v>11</v>
      </c>
      <c r="H7729" s="1">
        <v>45154</v>
      </c>
    </row>
    <row r="7730" spans="1:8" x14ac:dyDescent="0.25">
      <c r="A7730" t="s">
        <v>7751</v>
      </c>
      <c r="B7730" t="s">
        <v>25</v>
      </c>
      <c r="C7730">
        <v>5</v>
      </c>
      <c r="D7730">
        <v>4</v>
      </c>
      <c r="E7730">
        <v>20</v>
      </c>
      <c r="H7730" s="1">
        <v>45037</v>
      </c>
    </row>
    <row r="7731" spans="1:8" x14ac:dyDescent="0.25">
      <c r="A7731" t="s">
        <v>7752</v>
      </c>
      <c r="B7731" t="s">
        <v>9</v>
      </c>
      <c r="C7731">
        <v>5</v>
      </c>
      <c r="D7731">
        <v>2</v>
      </c>
      <c r="E7731">
        <v>10</v>
      </c>
      <c r="H7731" s="1">
        <v>45058</v>
      </c>
    </row>
    <row r="7732" spans="1:8" x14ac:dyDescent="0.25">
      <c r="A7732" t="s">
        <v>7753</v>
      </c>
      <c r="B7732" t="s">
        <v>28</v>
      </c>
      <c r="C7732">
        <v>3</v>
      </c>
      <c r="D7732">
        <v>4</v>
      </c>
      <c r="E7732">
        <v>12</v>
      </c>
      <c r="F7732" t="s">
        <v>14</v>
      </c>
      <c r="G7732" t="s">
        <v>11</v>
      </c>
      <c r="H7732" s="1">
        <v>45156</v>
      </c>
    </row>
    <row r="7733" spans="1:8" x14ac:dyDescent="0.25">
      <c r="A7733" t="s">
        <v>7754</v>
      </c>
      <c r="B7733" t="s">
        <v>39</v>
      </c>
      <c r="C7733">
        <v>1</v>
      </c>
      <c r="D7733">
        <v>3</v>
      </c>
      <c r="E7733">
        <v>3</v>
      </c>
      <c r="F7733" t="s">
        <v>23</v>
      </c>
      <c r="H7733" s="1">
        <v>45137</v>
      </c>
    </row>
    <row r="7734" spans="1:8" x14ac:dyDescent="0.25">
      <c r="A7734" t="s">
        <v>7755</v>
      </c>
      <c r="B7734" t="s">
        <v>21</v>
      </c>
      <c r="C7734">
        <v>4</v>
      </c>
      <c r="D7734">
        <v>4</v>
      </c>
      <c r="E7734">
        <v>16</v>
      </c>
      <c r="F7734" t="s">
        <v>14</v>
      </c>
      <c r="G7734" t="s">
        <v>15</v>
      </c>
      <c r="H7734" s="1">
        <v>45159</v>
      </c>
    </row>
    <row r="7735" spans="1:8" x14ac:dyDescent="0.25">
      <c r="A7735" t="s">
        <v>7756</v>
      </c>
      <c r="B7735" t="s">
        <v>17</v>
      </c>
      <c r="C7735">
        <v>4</v>
      </c>
      <c r="D7735">
        <v>1</v>
      </c>
      <c r="E7735">
        <v>4</v>
      </c>
      <c r="F7735" t="s">
        <v>10</v>
      </c>
      <c r="H7735" t="s">
        <v>21</v>
      </c>
    </row>
    <row r="7736" spans="1:8" x14ac:dyDescent="0.25">
      <c r="A7736" t="s">
        <v>7757</v>
      </c>
      <c r="B7736" t="s">
        <v>39</v>
      </c>
      <c r="C7736">
        <v>2</v>
      </c>
      <c r="D7736">
        <v>3</v>
      </c>
      <c r="E7736">
        <v>6</v>
      </c>
      <c r="F7736" t="s">
        <v>14</v>
      </c>
      <c r="H7736" s="1">
        <v>45233</v>
      </c>
    </row>
    <row r="7737" spans="1:8" x14ac:dyDescent="0.25">
      <c r="A7737" t="s">
        <v>7758</v>
      </c>
      <c r="B7737" t="s">
        <v>25</v>
      </c>
      <c r="C7737">
        <v>1</v>
      </c>
      <c r="D7737">
        <v>4</v>
      </c>
      <c r="E7737">
        <v>4</v>
      </c>
      <c r="F7737" t="s">
        <v>14</v>
      </c>
      <c r="G7737" t="s">
        <v>15</v>
      </c>
      <c r="H7737" s="1">
        <v>45070</v>
      </c>
    </row>
    <row r="7738" spans="1:8" x14ac:dyDescent="0.25">
      <c r="A7738" t="s">
        <v>7759</v>
      </c>
      <c r="B7738" t="s">
        <v>17</v>
      </c>
      <c r="C7738">
        <v>1</v>
      </c>
      <c r="D7738">
        <v>1</v>
      </c>
      <c r="E7738">
        <v>1</v>
      </c>
      <c r="G7738" t="s">
        <v>15</v>
      </c>
      <c r="H7738" s="1">
        <v>44955</v>
      </c>
    </row>
    <row r="7739" spans="1:8" x14ac:dyDescent="0.25">
      <c r="A7739" t="s">
        <v>7760</v>
      </c>
      <c r="B7739" t="s">
        <v>20</v>
      </c>
      <c r="C7739">
        <v>1</v>
      </c>
      <c r="D7739">
        <v>5</v>
      </c>
      <c r="E7739">
        <v>5</v>
      </c>
      <c r="F7739" t="s">
        <v>14</v>
      </c>
      <c r="G7739" t="s">
        <v>15</v>
      </c>
      <c r="H7739" t="s">
        <v>18</v>
      </c>
    </row>
    <row r="7740" spans="1:8" x14ac:dyDescent="0.25">
      <c r="A7740" t="s">
        <v>7761</v>
      </c>
      <c r="B7740" t="s">
        <v>13</v>
      </c>
      <c r="C7740">
        <v>5</v>
      </c>
      <c r="D7740">
        <v>3</v>
      </c>
      <c r="E7740">
        <v>15</v>
      </c>
      <c r="F7740" t="s">
        <v>10</v>
      </c>
      <c r="G7740" t="s">
        <v>15</v>
      </c>
      <c r="H7740" s="1">
        <v>45126</v>
      </c>
    </row>
    <row r="7741" spans="1:8" x14ac:dyDescent="0.25">
      <c r="A7741" t="s">
        <v>7762</v>
      </c>
      <c r="B7741" t="s">
        <v>13</v>
      </c>
      <c r="C7741">
        <v>2</v>
      </c>
      <c r="D7741">
        <v>3</v>
      </c>
      <c r="E7741">
        <v>6</v>
      </c>
      <c r="F7741" t="s">
        <v>14</v>
      </c>
      <c r="G7741" t="s">
        <v>11</v>
      </c>
      <c r="H7741" s="1">
        <v>45113</v>
      </c>
    </row>
    <row r="7742" spans="1:8" x14ac:dyDescent="0.25">
      <c r="A7742" t="s">
        <v>7763</v>
      </c>
      <c r="B7742" t="s">
        <v>25</v>
      </c>
      <c r="C7742">
        <v>4</v>
      </c>
      <c r="D7742">
        <v>4</v>
      </c>
      <c r="E7742">
        <v>16</v>
      </c>
      <c r="F7742" t="s">
        <v>23</v>
      </c>
      <c r="H7742" s="1">
        <v>45262</v>
      </c>
    </row>
    <row r="7743" spans="1:8" x14ac:dyDescent="0.25">
      <c r="A7743" t="s">
        <v>7764</v>
      </c>
      <c r="B7743" t="s">
        <v>65</v>
      </c>
      <c r="C7743">
        <v>4</v>
      </c>
      <c r="D7743">
        <v>1.5</v>
      </c>
      <c r="E7743">
        <v>6</v>
      </c>
      <c r="F7743" t="s">
        <v>23</v>
      </c>
      <c r="G7743" t="s">
        <v>15</v>
      </c>
      <c r="H7743" t="s">
        <v>21</v>
      </c>
    </row>
    <row r="7744" spans="1:8" x14ac:dyDescent="0.25">
      <c r="A7744" t="s">
        <v>7765</v>
      </c>
      <c r="B7744" t="s">
        <v>28</v>
      </c>
      <c r="C7744" t="s">
        <v>21</v>
      </c>
      <c r="D7744">
        <v>4</v>
      </c>
      <c r="E7744">
        <v>12</v>
      </c>
      <c r="F7744" t="s">
        <v>21</v>
      </c>
      <c r="G7744" t="s">
        <v>11</v>
      </c>
      <c r="H7744" s="1">
        <v>44952</v>
      </c>
    </row>
    <row r="7745" spans="1:8" x14ac:dyDescent="0.25">
      <c r="A7745" t="s">
        <v>7766</v>
      </c>
      <c r="B7745" t="s">
        <v>17</v>
      </c>
      <c r="C7745">
        <v>1</v>
      </c>
      <c r="D7745">
        <v>1</v>
      </c>
      <c r="E7745">
        <v>1</v>
      </c>
      <c r="F7745" t="s">
        <v>14</v>
      </c>
      <c r="H7745" s="1">
        <v>45159</v>
      </c>
    </row>
    <row r="7746" spans="1:8" x14ac:dyDescent="0.25">
      <c r="A7746" t="s">
        <v>7767</v>
      </c>
      <c r="B7746" t="s">
        <v>9</v>
      </c>
      <c r="C7746">
        <v>3</v>
      </c>
      <c r="D7746">
        <v>2</v>
      </c>
      <c r="E7746">
        <v>6</v>
      </c>
      <c r="F7746" t="s">
        <v>23</v>
      </c>
      <c r="H7746" s="1">
        <v>45175</v>
      </c>
    </row>
    <row r="7747" spans="1:8" x14ac:dyDescent="0.25">
      <c r="A7747" t="s">
        <v>7768</v>
      </c>
      <c r="B7747" t="s">
        <v>20</v>
      </c>
      <c r="C7747">
        <v>4</v>
      </c>
      <c r="D7747">
        <v>5</v>
      </c>
      <c r="E7747">
        <v>20</v>
      </c>
      <c r="F7747" t="s">
        <v>14</v>
      </c>
      <c r="G7747" t="s">
        <v>11</v>
      </c>
      <c r="H7747" s="1">
        <v>45138</v>
      </c>
    </row>
    <row r="7748" spans="1:8" x14ac:dyDescent="0.25">
      <c r="A7748" t="s">
        <v>7769</v>
      </c>
      <c r="B7748" t="s">
        <v>20</v>
      </c>
      <c r="C7748">
        <v>2</v>
      </c>
      <c r="D7748">
        <v>5</v>
      </c>
      <c r="E7748">
        <v>10</v>
      </c>
      <c r="F7748" t="s">
        <v>23</v>
      </c>
      <c r="G7748" t="s">
        <v>15</v>
      </c>
      <c r="H7748" s="1">
        <v>45028</v>
      </c>
    </row>
    <row r="7749" spans="1:8" x14ac:dyDescent="0.25">
      <c r="A7749" t="s">
        <v>7770</v>
      </c>
      <c r="B7749" t="s">
        <v>65</v>
      </c>
      <c r="C7749">
        <v>4</v>
      </c>
      <c r="D7749">
        <v>1.5</v>
      </c>
      <c r="G7749" t="s">
        <v>11</v>
      </c>
      <c r="H7749" s="1">
        <v>45049</v>
      </c>
    </row>
    <row r="7750" spans="1:8" x14ac:dyDescent="0.25">
      <c r="A7750" t="s">
        <v>7771</v>
      </c>
      <c r="B7750" t="s">
        <v>13</v>
      </c>
      <c r="C7750">
        <v>5</v>
      </c>
      <c r="D7750" t="s">
        <v>18</v>
      </c>
      <c r="E7750">
        <v>15</v>
      </c>
      <c r="F7750" t="s">
        <v>14</v>
      </c>
      <c r="G7750" t="s">
        <v>11</v>
      </c>
      <c r="H7750" s="1">
        <v>45199</v>
      </c>
    </row>
    <row r="7751" spans="1:8" x14ac:dyDescent="0.25">
      <c r="A7751" t="s">
        <v>7772</v>
      </c>
      <c r="B7751" t="s">
        <v>25</v>
      </c>
      <c r="C7751">
        <v>4</v>
      </c>
      <c r="D7751">
        <v>4</v>
      </c>
      <c r="E7751">
        <v>16</v>
      </c>
      <c r="H7751" s="1">
        <v>45119</v>
      </c>
    </row>
    <row r="7752" spans="1:8" x14ac:dyDescent="0.25">
      <c r="A7752" t="s">
        <v>7773</v>
      </c>
      <c r="B7752" t="s">
        <v>39</v>
      </c>
      <c r="C7752">
        <v>2</v>
      </c>
      <c r="D7752">
        <v>3</v>
      </c>
      <c r="E7752">
        <v>6</v>
      </c>
      <c r="F7752" t="s">
        <v>23</v>
      </c>
      <c r="G7752" t="s">
        <v>11</v>
      </c>
      <c r="H7752" s="1">
        <v>45000</v>
      </c>
    </row>
    <row r="7753" spans="1:8" x14ac:dyDescent="0.25">
      <c r="A7753" t="s">
        <v>7774</v>
      </c>
      <c r="B7753" t="s">
        <v>39</v>
      </c>
      <c r="C7753">
        <v>2</v>
      </c>
      <c r="D7753">
        <v>3</v>
      </c>
      <c r="E7753">
        <v>6</v>
      </c>
      <c r="F7753" t="s">
        <v>23</v>
      </c>
      <c r="H7753" s="1">
        <v>44930</v>
      </c>
    </row>
    <row r="7754" spans="1:8" x14ac:dyDescent="0.25">
      <c r="A7754" t="s">
        <v>7775</v>
      </c>
      <c r="B7754" t="s">
        <v>17</v>
      </c>
      <c r="C7754">
        <v>4</v>
      </c>
      <c r="D7754">
        <v>1</v>
      </c>
      <c r="E7754">
        <v>4</v>
      </c>
      <c r="F7754" t="s">
        <v>10</v>
      </c>
      <c r="H7754" s="1">
        <v>45231</v>
      </c>
    </row>
    <row r="7755" spans="1:8" x14ac:dyDescent="0.25">
      <c r="A7755" t="s">
        <v>7776</v>
      </c>
      <c r="B7755" t="s">
        <v>9</v>
      </c>
      <c r="C7755">
        <v>4</v>
      </c>
      <c r="D7755">
        <v>2</v>
      </c>
      <c r="E7755">
        <v>8</v>
      </c>
      <c r="F7755" t="s">
        <v>10</v>
      </c>
      <c r="G7755" t="s">
        <v>11</v>
      </c>
      <c r="H7755" s="1">
        <v>45122</v>
      </c>
    </row>
    <row r="7756" spans="1:8" x14ac:dyDescent="0.25">
      <c r="A7756" t="s">
        <v>7777</v>
      </c>
      <c r="B7756" t="s">
        <v>39</v>
      </c>
      <c r="C7756">
        <v>1</v>
      </c>
      <c r="D7756">
        <v>3</v>
      </c>
      <c r="E7756" t="s">
        <v>21</v>
      </c>
      <c r="F7756" t="s">
        <v>10</v>
      </c>
      <c r="H7756" s="1">
        <v>45215</v>
      </c>
    </row>
    <row r="7757" spans="1:8" x14ac:dyDescent="0.25">
      <c r="A7757" t="s">
        <v>7778</v>
      </c>
      <c r="B7757" t="s">
        <v>20</v>
      </c>
      <c r="C7757">
        <v>5</v>
      </c>
      <c r="D7757">
        <v>5</v>
      </c>
      <c r="E7757">
        <v>25</v>
      </c>
      <c r="F7757" t="s">
        <v>10</v>
      </c>
      <c r="G7757" t="s">
        <v>18</v>
      </c>
      <c r="H7757" s="1">
        <v>45057</v>
      </c>
    </row>
    <row r="7758" spans="1:8" x14ac:dyDescent="0.25">
      <c r="A7758" t="s">
        <v>7779</v>
      </c>
      <c r="B7758" t="s">
        <v>28</v>
      </c>
      <c r="C7758">
        <v>3</v>
      </c>
      <c r="D7758">
        <v>4</v>
      </c>
      <c r="E7758">
        <v>12</v>
      </c>
      <c r="G7758" t="s">
        <v>15</v>
      </c>
      <c r="H7758" s="1">
        <v>45087</v>
      </c>
    </row>
    <row r="7759" spans="1:8" x14ac:dyDescent="0.25">
      <c r="A7759" t="s">
        <v>7780</v>
      </c>
      <c r="B7759" t="s">
        <v>17</v>
      </c>
      <c r="C7759">
        <v>5</v>
      </c>
      <c r="D7759">
        <v>1</v>
      </c>
      <c r="E7759">
        <v>5</v>
      </c>
      <c r="G7759" t="s">
        <v>15</v>
      </c>
      <c r="H7759" s="1">
        <v>45049</v>
      </c>
    </row>
    <row r="7760" spans="1:8" x14ac:dyDescent="0.25">
      <c r="A7760" t="s">
        <v>7781</v>
      </c>
      <c r="B7760" t="s">
        <v>17</v>
      </c>
      <c r="C7760">
        <v>2</v>
      </c>
      <c r="D7760">
        <v>1</v>
      </c>
      <c r="E7760">
        <v>2</v>
      </c>
      <c r="F7760" t="s">
        <v>10</v>
      </c>
      <c r="G7760" t="s">
        <v>11</v>
      </c>
      <c r="H7760" s="1">
        <v>45281</v>
      </c>
    </row>
    <row r="7761" spans="1:8" x14ac:dyDescent="0.25">
      <c r="A7761" t="s">
        <v>7782</v>
      </c>
      <c r="B7761" t="s">
        <v>9</v>
      </c>
      <c r="C7761">
        <v>3</v>
      </c>
      <c r="D7761">
        <v>2</v>
      </c>
      <c r="E7761">
        <v>6</v>
      </c>
      <c r="F7761" t="s">
        <v>23</v>
      </c>
      <c r="H7761" t="s">
        <v>21</v>
      </c>
    </row>
    <row r="7762" spans="1:8" x14ac:dyDescent="0.25">
      <c r="A7762" t="s">
        <v>7783</v>
      </c>
      <c r="B7762" t="s">
        <v>13</v>
      </c>
      <c r="C7762">
        <v>5</v>
      </c>
      <c r="D7762">
        <v>3</v>
      </c>
      <c r="E7762">
        <v>15</v>
      </c>
      <c r="F7762" t="s">
        <v>14</v>
      </c>
      <c r="G7762" t="s">
        <v>11</v>
      </c>
      <c r="H7762" s="1">
        <v>45085</v>
      </c>
    </row>
    <row r="7763" spans="1:8" x14ac:dyDescent="0.25">
      <c r="A7763" t="s">
        <v>7784</v>
      </c>
      <c r="B7763" t="s">
        <v>17</v>
      </c>
      <c r="C7763">
        <v>5</v>
      </c>
      <c r="D7763">
        <v>1</v>
      </c>
      <c r="E7763">
        <v>5</v>
      </c>
      <c r="F7763" t="s">
        <v>10</v>
      </c>
      <c r="H7763" s="1">
        <v>44993</v>
      </c>
    </row>
    <row r="7764" spans="1:8" x14ac:dyDescent="0.25">
      <c r="A7764" t="s">
        <v>7785</v>
      </c>
      <c r="C7764">
        <v>2</v>
      </c>
      <c r="D7764">
        <v>5</v>
      </c>
      <c r="E7764">
        <v>10</v>
      </c>
      <c r="F7764" t="s">
        <v>23</v>
      </c>
      <c r="G7764" t="s">
        <v>15</v>
      </c>
      <c r="H7764" s="1">
        <v>45056</v>
      </c>
    </row>
    <row r="7765" spans="1:8" x14ac:dyDescent="0.25">
      <c r="A7765" t="s">
        <v>7786</v>
      </c>
      <c r="B7765" t="s">
        <v>20</v>
      </c>
      <c r="C7765">
        <v>4</v>
      </c>
      <c r="D7765">
        <v>5</v>
      </c>
      <c r="E7765">
        <v>20</v>
      </c>
      <c r="F7765" t="s">
        <v>23</v>
      </c>
      <c r="H7765" s="1">
        <v>45145</v>
      </c>
    </row>
    <row r="7766" spans="1:8" x14ac:dyDescent="0.25">
      <c r="A7766" t="s">
        <v>7787</v>
      </c>
      <c r="B7766" t="s">
        <v>20</v>
      </c>
      <c r="C7766">
        <v>3</v>
      </c>
      <c r="D7766">
        <v>5</v>
      </c>
      <c r="E7766">
        <v>15</v>
      </c>
      <c r="F7766" t="s">
        <v>23</v>
      </c>
      <c r="G7766" t="s">
        <v>11</v>
      </c>
      <c r="H7766" s="1">
        <v>45121</v>
      </c>
    </row>
    <row r="7767" spans="1:8" x14ac:dyDescent="0.25">
      <c r="A7767" t="s">
        <v>7788</v>
      </c>
      <c r="B7767" t="s">
        <v>20</v>
      </c>
      <c r="C7767">
        <v>3</v>
      </c>
      <c r="D7767" t="s">
        <v>18</v>
      </c>
      <c r="E7767">
        <v>15</v>
      </c>
      <c r="F7767" t="s">
        <v>10</v>
      </c>
      <c r="G7767" t="s">
        <v>11</v>
      </c>
      <c r="H7767" s="1">
        <v>44997</v>
      </c>
    </row>
    <row r="7768" spans="1:8" x14ac:dyDescent="0.25">
      <c r="A7768" t="s">
        <v>7789</v>
      </c>
      <c r="B7768" t="s">
        <v>9</v>
      </c>
      <c r="C7768">
        <v>2</v>
      </c>
      <c r="D7768">
        <v>2</v>
      </c>
      <c r="E7768">
        <v>4</v>
      </c>
      <c r="F7768" t="s">
        <v>23</v>
      </c>
      <c r="G7768" t="s">
        <v>11</v>
      </c>
      <c r="H7768" s="1">
        <v>45094</v>
      </c>
    </row>
    <row r="7769" spans="1:8" x14ac:dyDescent="0.25">
      <c r="A7769" t="s">
        <v>7790</v>
      </c>
      <c r="B7769" t="s">
        <v>65</v>
      </c>
      <c r="C7769">
        <v>5</v>
      </c>
      <c r="D7769">
        <v>1.5</v>
      </c>
      <c r="E7769">
        <v>7.5</v>
      </c>
      <c r="F7769" t="s">
        <v>14</v>
      </c>
      <c r="G7769" t="s">
        <v>11</v>
      </c>
      <c r="H7769" s="1">
        <v>45155</v>
      </c>
    </row>
    <row r="7770" spans="1:8" x14ac:dyDescent="0.25">
      <c r="A7770" t="s">
        <v>7791</v>
      </c>
      <c r="B7770" t="s">
        <v>20</v>
      </c>
      <c r="C7770">
        <v>5</v>
      </c>
      <c r="D7770">
        <v>5</v>
      </c>
      <c r="E7770">
        <v>25</v>
      </c>
      <c r="H7770" s="1">
        <v>45179</v>
      </c>
    </row>
    <row r="7771" spans="1:8" x14ac:dyDescent="0.25">
      <c r="A7771" t="s">
        <v>7792</v>
      </c>
      <c r="B7771" t="s">
        <v>39</v>
      </c>
      <c r="C7771">
        <v>2</v>
      </c>
      <c r="D7771">
        <v>3</v>
      </c>
      <c r="E7771">
        <v>6</v>
      </c>
      <c r="F7771" t="s">
        <v>14</v>
      </c>
      <c r="G7771" t="s">
        <v>15</v>
      </c>
      <c r="H7771" s="1">
        <v>45034</v>
      </c>
    </row>
    <row r="7772" spans="1:8" x14ac:dyDescent="0.25">
      <c r="A7772" t="s">
        <v>7793</v>
      </c>
      <c r="B7772" t="s">
        <v>28</v>
      </c>
      <c r="C7772">
        <v>5</v>
      </c>
      <c r="D7772">
        <v>4</v>
      </c>
      <c r="E7772">
        <v>20</v>
      </c>
      <c r="G7772" t="s">
        <v>11</v>
      </c>
      <c r="H7772" s="1">
        <v>44987</v>
      </c>
    </row>
    <row r="7773" spans="1:8" x14ac:dyDescent="0.25">
      <c r="A7773" t="s">
        <v>7794</v>
      </c>
      <c r="B7773" t="s">
        <v>39</v>
      </c>
      <c r="C7773">
        <v>2</v>
      </c>
      <c r="D7773">
        <v>3</v>
      </c>
      <c r="E7773">
        <v>6</v>
      </c>
      <c r="H7773" s="1">
        <v>45227</v>
      </c>
    </row>
    <row r="7774" spans="1:8" x14ac:dyDescent="0.25">
      <c r="A7774" t="s">
        <v>7795</v>
      </c>
      <c r="B7774" t="s">
        <v>65</v>
      </c>
      <c r="C7774">
        <v>3</v>
      </c>
      <c r="D7774">
        <v>1.5</v>
      </c>
      <c r="E7774">
        <v>4.5</v>
      </c>
      <c r="F7774" t="s">
        <v>14</v>
      </c>
      <c r="H7774" s="1">
        <v>45057</v>
      </c>
    </row>
    <row r="7775" spans="1:8" x14ac:dyDescent="0.25">
      <c r="A7775" t="s">
        <v>7796</v>
      </c>
      <c r="B7775" t="s">
        <v>39</v>
      </c>
      <c r="C7775">
        <v>1</v>
      </c>
      <c r="D7775">
        <v>3</v>
      </c>
      <c r="E7775">
        <v>3</v>
      </c>
      <c r="F7775" t="s">
        <v>23</v>
      </c>
      <c r="H7775" s="1">
        <v>45051</v>
      </c>
    </row>
    <row r="7776" spans="1:8" x14ac:dyDescent="0.25">
      <c r="A7776" t="s">
        <v>7797</v>
      </c>
      <c r="B7776" t="s">
        <v>25</v>
      </c>
      <c r="C7776">
        <v>5</v>
      </c>
      <c r="D7776">
        <v>4</v>
      </c>
      <c r="E7776">
        <v>20</v>
      </c>
      <c r="G7776" t="s">
        <v>11</v>
      </c>
      <c r="H7776" s="1">
        <v>45017</v>
      </c>
    </row>
    <row r="7777" spans="1:8" x14ac:dyDescent="0.25">
      <c r="A7777" t="s">
        <v>7798</v>
      </c>
      <c r="B7777" t="s">
        <v>9</v>
      </c>
      <c r="C7777">
        <v>4</v>
      </c>
      <c r="D7777">
        <v>2</v>
      </c>
      <c r="E7777">
        <v>8</v>
      </c>
      <c r="F7777" t="s">
        <v>10</v>
      </c>
      <c r="H7777" s="1">
        <v>45179</v>
      </c>
    </row>
    <row r="7778" spans="1:8" x14ac:dyDescent="0.25">
      <c r="A7778" t="s">
        <v>7799</v>
      </c>
      <c r="B7778" t="s">
        <v>39</v>
      </c>
      <c r="C7778" t="s">
        <v>18</v>
      </c>
      <c r="D7778">
        <v>3</v>
      </c>
      <c r="E7778">
        <v>3</v>
      </c>
      <c r="F7778" t="s">
        <v>18</v>
      </c>
      <c r="G7778" t="s">
        <v>11</v>
      </c>
      <c r="H7778" s="1">
        <v>45138</v>
      </c>
    </row>
    <row r="7779" spans="1:8" x14ac:dyDescent="0.25">
      <c r="A7779" t="s">
        <v>7800</v>
      </c>
      <c r="B7779" t="s">
        <v>20</v>
      </c>
      <c r="C7779">
        <v>4</v>
      </c>
      <c r="D7779">
        <v>5</v>
      </c>
      <c r="E7779">
        <v>20</v>
      </c>
      <c r="F7779" t="s">
        <v>14</v>
      </c>
      <c r="G7779" t="s">
        <v>15</v>
      </c>
      <c r="H7779" s="1">
        <v>45180</v>
      </c>
    </row>
    <row r="7780" spans="1:8" x14ac:dyDescent="0.25">
      <c r="A7780" t="s">
        <v>7801</v>
      </c>
      <c r="B7780" t="s">
        <v>13</v>
      </c>
      <c r="C7780" t="s">
        <v>18</v>
      </c>
      <c r="D7780">
        <v>3</v>
      </c>
      <c r="E7780">
        <v>9</v>
      </c>
      <c r="F7780" t="s">
        <v>23</v>
      </c>
      <c r="G7780" t="s">
        <v>11</v>
      </c>
      <c r="H7780" s="1">
        <v>44960</v>
      </c>
    </row>
    <row r="7781" spans="1:8" x14ac:dyDescent="0.25">
      <c r="A7781" t="s">
        <v>7802</v>
      </c>
      <c r="B7781" t="s">
        <v>9</v>
      </c>
      <c r="C7781">
        <v>3</v>
      </c>
      <c r="D7781">
        <v>2</v>
      </c>
      <c r="E7781">
        <v>6</v>
      </c>
      <c r="H7781" s="1">
        <v>45101</v>
      </c>
    </row>
    <row r="7782" spans="1:8" x14ac:dyDescent="0.25">
      <c r="A7782" t="s">
        <v>7803</v>
      </c>
      <c r="B7782" t="s">
        <v>13</v>
      </c>
      <c r="C7782">
        <v>2</v>
      </c>
      <c r="D7782">
        <v>3</v>
      </c>
      <c r="E7782">
        <v>6</v>
      </c>
      <c r="G7782" t="s">
        <v>15</v>
      </c>
      <c r="H7782" s="1">
        <v>45024</v>
      </c>
    </row>
    <row r="7783" spans="1:8" x14ac:dyDescent="0.25">
      <c r="A7783" t="s">
        <v>7804</v>
      </c>
      <c r="B7783" t="s">
        <v>13</v>
      </c>
      <c r="C7783">
        <v>4</v>
      </c>
      <c r="D7783">
        <v>3</v>
      </c>
      <c r="E7783">
        <v>12</v>
      </c>
      <c r="G7783" t="s">
        <v>15</v>
      </c>
      <c r="H7783" s="1">
        <v>45001</v>
      </c>
    </row>
    <row r="7784" spans="1:8" x14ac:dyDescent="0.25">
      <c r="A7784" t="s">
        <v>7805</v>
      </c>
      <c r="B7784" t="s">
        <v>17</v>
      </c>
      <c r="C7784">
        <v>2</v>
      </c>
      <c r="D7784">
        <v>1</v>
      </c>
      <c r="E7784">
        <v>2</v>
      </c>
      <c r="F7784" t="s">
        <v>14</v>
      </c>
      <c r="G7784" t="s">
        <v>15</v>
      </c>
      <c r="H7784" s="1">
        <v>45267</v>
      </c>
    </row>
    <row r="7785" spans="1:8" x14ac:dyDescent="0.25">
      <c r="A7785" t="s">
        <v>7806</v>
      </c>
      <c r="B7785" t="s">
        <v>25</v>
      </c>
      <c r="C7785">
        <v>2</v>
      </c>
      <c r="D7785">
        <v>4</v>
      </c>
      <c r="E7785">
        <v>8</v>
      </c>
      <c r="F7785" t="s">
        <v>10</v>
      </c>
      <c r="G7785" t="s">
        <v>15</v>
      </c>
      <c r="H7785" s="1">
        <v>45268</v>
      </c>
    </row>
    <row r="7786" spans="1:8" x14ac:dyDescent="0.25">
      <c r="A7786" t="s">
        <v>7807</v>
      </c>
      <c r="B7786" t="s">
        <v>17</v>
      </c>
      <c r="C7786">
        <v>3</v>
      </c>
      <c r="D7786">
        <v>1</v>
      </c>
      <c r="E7786">
        <v>3</v>
      </c>
      <c r="H7786" s="1">
        <v>45215</v>
      </c>
    </row>
    <row r="7787" spans="1:8" x14ac:dyDescent="0.25">
      <c r="A7787" t="s">
        <v>7808</v>
      </c>
      <c r="B7787" t="s">
        <v>28</v>
      </c>
      <c r="C7787">
        <v>3</v>
      </c>
      <c r="D7787">
        <v>4</v>
      </c>
      <c r="E7787">
        <v>12</v>
      </c>
      <c r="G7787" t="s">
        <v>15</v>
      </c>
      <c r="H7787" s="1">
        <v>45075</v>
      </c>
    </row>
    <row r="7788" spans="1:8" x14ac:dyDescent="0.25">
      <c r="A7788" t="s">
        <v>7809</v>
      </c>
      <c r="B7788" t="s">
        <v>28</v>
      </c>
      <c r="C7788">
        <v>4</v>
      </c>
      <c r="D7788">
        <v>4</v>
      </c>
      <c r="F7788" t="s">
        <v>14</v>
      </c>
      <c r="G7788" t="s">
        <v>15</v>
      </c>
      <c r="H7788" s="1">
        <v>45253</v>
      </c>
    </row>
    <row r="7789" spans="1:8" x14ac:dyDescent="0.25">
      <c r="A7789" t="s">
        <v>7810</v>
      </c>
      <c r="B7789" t="s">
        <v>9</v>
      </c>
      <c r="C7789">
        <v>1</v>
      </c>
      <c r="D7789">
        <v>2</v>
      </c>
      <c r="E7789">
        <v>2</v>
      </c>
      <c r="H7789" s="1">
        <v>45018</v>
      </c>
    </row>
    <row r="7790" spans="1:8" x14ac:dyDescent="0.25">
      <c r="A7790" t="s">
        <v>7811</v>
      </c>
      <c r="B7790" t="s">
        <v>20</v>
      </c>
      <c r="C7790">
        <v>5</v>
      </c>
      <c r="D7790">
        <v>5</v>
      </c>
      <c r="E7790">
        <v>25</v>
      </c>
      <c r="F7790" t="s">
        <v>23</v>
      </c>
      <c r="G7790" t="s">
        <v>15</v>
      </c>
      <c r="H7790" s="1">
        <v>44984</v>
      </c>
    </row>
    <row r="7791" spans="1:8" x14ac:dyDescent="0.25">
      <c r="A7791" t="s">
        <v>7812</v>
      </c>
      <c r="B7791" t="s">
        <v>20</v>
      </c>
      <c r="C7791">
        <v>3</v>
      </c>
      <c r="D7791">
        <v>5</v>
      </c>
      <c r="E7791">
        <v>15</v>
      </c>
      <c r="G7791" t="s">
        <v>11</v>
      </c>
      <c r="H7791" s="1">
        <v>45277</v>
      </c>
    </row>
    <row r="7792" spans="1:8" x14ac:dyDescent="0.25">
      <c r="A7792" t="s">
        <v>7813</v>
      </c>
      <c r="B7792" t="s">
        <v>13</v>
      </c>
      <c r="C7792">
        <v>2</v>
      </c>
      <c r="D7792">
        <v>3</v>
      </c>
      <c r="E7792">
        <v>6</v>
      </c>
      <c r="H7792" s="1">
        <v>44964</v>
      </c>
    </row>
    <row r="7793" spans="1:8" x14ac:dyDescent="0.25">
      <c r="A7793" t="s">
        <v>7814</v>
      </c>
      <c r="B7793" t="s">
        <v>25</v>
      </c>
      <c r="C7793">
        <v>3</v>
      </c>
      <c r="D7793">
        <v>4</v>
      </c>
      <c r="E7793">
        <v>12</v>
      </c>
      <c r="F7793" t="s">
        <v>18</v>
      </c>
      <c r="G7793" t="s">
        <v>15</v>
      </c>
      <c r="H7793" s="1">
        <v>45103</v>
      </c>
    </row>
    <row r="7794" spans="1:8" x14ac:dyDescent="0.25">
      <c r="A7794" t="s">
        <v>7815</v>
      </c>
      <c r="B7794" t="s">
        <v>20</v>
      </c>
      <c r="C7794">
        <v>4</v>
      </c>
      <c r="D7794">
        <v>5</v>
      </c>
      <c r="E7794">
        <v>20</v>
      </c>
      <c r="F7794" t="s">
        <v>10</v>
      </c>
      <c r="G7794" t="s">
        <v>11</v>
      </c>
      <c r="H7794" t="s">
        <v>18</v>
      </c>
    </row>
    <row r="7795" spans="1:8" x14ac:dyDescent="0.25">
      <c r="A7795" t="s">
        <v>7816</v>
      </c>
      <c r="B7795" t="s">
        <v>9</v>
      </c>
      <c r="C7795">
        <v>5</v>
      </c>
      <c r="D7795">
        <v>2</v>
      </c>
      <c r="E7795">
        <v>10</v>
      </c>
      <c r="H7795" s="1">
        <v>45155</v>
      </c>
    </row>
    <row r="7796" spans="1:8" x14ac:dyDescent="0.25">
      <c r="A7796" t="s">
        <v>7817</v>
      </c>
      <c r="B7796" t="s">
        <v>9</v>
      </c>
      <c r="C7796">
        <v>3</v>
      </c>
      <c r="D7796">
        <v>2</v>
      </c>
      <c r="E7796">
        <v>6</v>
      </c>
      <c r="F7796" t="s">
        <v>10</v>
      </c>
      <c r="G7796" t="s">
        <v>15</v>
      </c>
      <c r="H7796" s="1">
        <v>45118</v>
      </c>
    </row>
    <row r="7797" spans="1:8" x14ac:dyDescent="0.25">
      <c r="A7797" t="s">
        <v>7818</v>
      </c>
      <c r="B7797" t="s">
        <v>13</v>
      </c>
      <c r="C7797">
        <v>5</v>
      </c>
      <c r="D7797">
        <v>3</v>
      </c>
      <c r="E7797">
        <v>15</v>
      </c>
      <c r="F7797" t="s">
        <v>10</v>
      </c>
      <c r="H7797" s="1">
        <v>45008</v>
      </c>
    </row>
    <row r="7798" spans="1:8" x14ac:dyDescent="0.25">
      <c r="A7798" t="s">
        <v>7819</v>
      </c>
      <c r="B7798" t="s">
        <v>9</v>
      </c>
      <c r="C7798">
        <v>1</v>
      </c>
      <c r="D7798">
        <v>2</v>
      </c>
      <c r="E7798">
        <v>2</v>
      </c>
      <c r="G7798" t="s">
        <v>11</v>
      </c>
      <c r="H7798" s="1">
        <v>44966</v>
      </c>
    </row>
    <row r="7799" spans="1:8" x14ac:dyDescent="0.25">
      <c r="A7799" t="s">
        <v>7820</v>
      </c>
      <c r="B7799" t="s">
        <v>39</v>
      </c>
      <c r="C7799">
        <v>4</v>
      </c>
      <c r="D7799">
        <v>3</v>
      </c>
      <c r="E7799">
        <v>12</v>
      </c>
      <c r="F7799" t="s">
        <v>23</v>
      </c>
      <c r="G7799" t="s">
        <v>15</v>
      </c>
      <c r="H7799" s="1">
        <v>44967</v>
      </c>
    </row>
    <row r="7800" spans="1:8" x14ac:dyDescent="0.25">
      <c r="A7800" t="s">
        <v>7821</v>
      </c>
      <c r="B7800" t="s">
        <v>65</v>
      </c>
      <c r="C7800">
        <v>2</v>
      </c>
      <c r="D7800">
        <v>1.5</v>
      </c>
      <c r="E7800">
        <v>3</v>
      </c>
      <c r="H7800" s="1">
        <v>45236</v>
      </c>
    </row>
    <row r="7801" spans="1:8" x14ac:dyDescent="0.25">
      <c r="A7801" t="s">
        <v>7822</v>
      </c>
      <c r="B7801" t="s">
        <v>39</v>
      </c>
      <c r="C7801">
        <v>1</v>
      </c>
      <c r="D7801">
        <v>3</v>
      </c>
      <c r="E7801">
        <v>3</v>
      </c>
      <c r="F7801" t="s">
        <v>10</v>
      </c>
      <c r="H7801" s="1">
        <v>45012</v>
      </c>
    </row>
    <row r="7802" spans="1:8" x14ac:dyDescent="0.25">
      <c r="A7802" t="s">
        <v>7823</v>
      </c>
      <c r="B7802" t="s">
        <v>18</v>
      </c>
      <c r="C7802">
        <v>1</v>
      </c>
      <c r="D7802">
        <v>3</v>
      </c>
      <c r="E7802">
        <v>3</v>
      </c>
      <c r="F7802" t="s">
        <v>23</v>
      </c>
      <c r="H7802" s="1">
        <v>44963</v>
      </c>
    </row>
    <row r="7803" spans="1:8" x14ac:dyDescent="0.25">
      <c r="A7803" t="s">
        <v>7824</v>
      </c>
      <c r="B7803" t="s">
        <v>65</v>
      </c>
      <c r="C7803">
        <v>4</v>
      </c>
      <c r="D7803">
        <v>1.5</v>
      </c>
      <c r="E7803">
        <v>6</v>
      </c>
      <c r="F7803" t="s">
        <v>23</v>
      </c>
      <c r="G7803" t="s">
        <v>15</v>
      </c>
      <c r="H7803" t="s">
        <v>21</v>
      </c>
    </row>
    <row r="7804" spans="1:8" x14ac:dyDescent="0.25">
      <c r="A7804" t="s">
        <v>7825</v>
      </c>
      <c r="B7804" t="s">
        <v>9</v>
      </c>
      <c r="C7804">
        <v>5</v>
      </c>
      <c r="D7804">
        <v>2</v>
      </c>
      <c r="E7804">
        <v>10</v>
      </c>
      <c r="F7804" t="s">
        <v>10</v>
      </c>
      <c r="G7804" t="s">
        <v>15</v>
      </c>
      <c r="H7804" s="1">
        <v>45240</v>
      </c>
    </row>
    <row r="7805" spans="1:8" x14ac:dyDescent="0.25">
      <c r="A7805" t="s">
        <v>7826</v>
      </c>
      <c r="B7805" t="s">
        <v>9</v>
      </c>
      <c r="C7805">
        <v>3</v>
      </c>
      <c r="D7805">
        <v>2</v>
      </c>
      <c r="E7805">
        <v>6</v>
      </c>
      <c r="F7805" t="s">
        <v>14</v>
      </c>
      <c r="G7805" t="s">
        <v>15</v>
      </c>
      <c r="H7805" s="1">
        <v>44964</v>
      </c>
    </row>
    <row r="7806" spans="1:8" x14ac:dyDescent="0.25">
      <c r="A7806" t="s">
        <v>7827</v>
      </c>
      <c r="C7806">
        <v>2</v>
      </c>
      <c r="D7806">
        <v>3</v>
      </c>
      <c r="E7806">
        <v>6</v>
      </c>
      <c r="F7806" t="s">
        <v>10</v>
      </c>
      <c r="H7806" s="1">
        <v>45015</v>
      </c>
    </row>
    <row r="7807" spans="1:8" x14ac:dyDescent="0.25">
      <c r="A7807" t="s">
        <v>7828</v>
      </c>
      <c r="B7807" t="s">
        <v>9</v>
      </c>
      <c r="C7807">
        <v>2</v>
      </c>
      <c r="D7807">
        <v>2</v>
      </c>
      <c r="E7807">
        <v>4</v>
      </c>
      <c r="F7807" t="s">
        <v>10</v>
      </c>
      <c r="G7807" t="s">
        <v>15</v>
      </c>
      <c r="H7807" s="1">
        <v>45178</v>
      </c>
    </row>
    <row r="7808" spans="1:8" x14ac:dyDescent="0.25">
      <c r="A7808" t="s">
        <v>7829</v>
      </c>
      <c r="B7808" t="s">
        <v>25</v>
      </c>
      <c r="C7808">
        <v>5</v>
      </c>
      <c r="D7808">
        <v>4</v>
      </c>
      <c r="E7808">
        <v>20</v>
      </c>
      <c r="F7808" t="s">
        <v>10</v>
      </c>
      <c r="G7808" t="s">
        <v>18</v>
      </c>
      <c r="H7808" s="1">
        <v>45189</v>
      </c>
    </row>
    <row r="7809" spans="1:8" x14ac:dyDescent="0.25">
      <c r="A7809" t="s">
        <v>7830</v>
      </c>
      <c r="B7809" t="s">
        <v>25</v>
      </c>
      <c r="C7809">
        <v>3</v>
      </c>
      <c r="D7809">
        <v>4</v>
      </c>
      <c r="E7809">
        <v>12</v>
      </c>
      <c r="F7809" t="s">
        <v>14</v>
      </c>
      <c r="H7809" s="1">
        <v>45044</v>
      </c>
    </row>
    <row r="7810" spans="1:8" x14ac:dyDescent="0.25">
      <c r="A7810" t="s">
        <v>7831</v>
      </c>
      <c r="B7810" t="s">
        <v>25</v>
      </c>
      <c r="C7810">
        <v>2</v>
      </c>
      <c r="D7810">
        <v>4</v>
      </c>
      <c r="E7810">
        <v>8</v>
      </c>
      <c r="F7810" t="s">
        <v>21</v>
      </c>
      <c r="G7810" t="s">
        <v>11</v>
      </c>
      <c r="H7810" s="1">
        <v>45196</v>
      </c>
    </row>
    <row r="7811" spans="1:8" x14ac:dyDescent="0.25">
      <c r="A7811" t="s">
        <v>7832</v>
      </c>
      <c r="B7811" t="s">
        <v>65</v>
      </c>
      <c r="C7811">
        <v>1</v>
      </c>
      <c r="D7811">
        <v>1.5</v>
      </c>
      <c r="E7811">
        <v>1.5</v>
      </c>
      <c r="F7811" t="s">
        <v>18</v>
      </c>
      <c r="G7811" t="s">
        <v>21</v>
      </c>
      <c r="H7811" s="1">
        <v>45199</v>
      </c>
    </row>
    <row r="7812" spans="1:8" x14ac:dyDescent="0.25">
      <c r="A7812" t="s">
        <v>7833</v>
      </c>
      <c r="B7812" t="s">
        <v>17</v>
      </c>
      <c r="C7812">
        <v>5</v>
      </c>
      <c r="D7812">
        <v>1</v>
      </c>
      <c r="E7812">
        <v>5</v>
      </c>
      <c r="F7812" t="s">
        <v>10</v>
      </c>
      <c r="G7812" t="s">
        <v>15</v>
      </c>
      <c r="H7812" s="1">
        <v>44942</v>
      </c>
    </row>
    <row r="7813" spans="1:8" x14ac:dyDescent="0.25">
      <c r="A7813" t="s">
        <v>7834</v>
      </c>
      <c r="B7813" t="s">
        <v>28</v>
      </c>
      <c r="C7813">
        <v>2</v>
      </c>
      <c r="D7813">
        <v>4</v>
      </c>
      <c r="E7813">
        <v>8</v>
      </c>
      <c r="F7813" t="s">
        <v>10</v>
      </c>
      <c r="H7813" s="1">
        <v>45092</v>
      </c>
    </row>
    <row r="7814" spans="1:8" x14ac:dyDescent="0.25">
      <c r="A7814" t="s">
        <v>7835</v>
      </c>
      <c r="B7814" t="s">
        <v>13</v>
      </c>
      <c r="C7814">
        <v>3</v>
      </c>
      <c r="D7814">
        <v>3</v>
      </c>
      <c r="E7814">
        <v>9</v>
      </c>
      <c r="F7814" t="s">
        <v>10</v>
      </c>
      <c r="G7814" t="s">
        <v>15</v>
      </c>
      <c r="H7814" s="1">
        <v>45165</v>
      </c>
    </row>
    <row r="7815" spans="1:8" x14ac:dyDescent="0.25">
      <c r="A7815" t="s">
        <v>7836</v>
      </c>
      <c r="B7815" t="s">
        <v>13</v>
      </c>
      <c r="C7815">
        <v>3</v>
      </c>
      <c r="D7815">
        <v>3</v>
      </c>
      <c r="E7815" t="s">
        <v>18</v>
      </c>
      <c r="H7815" s="1">
        <v>45183</v>
      </c>
    </row>
    <row r="7816" spans="1:8" x14ac:dyDescent="0.25">
      <c r="A7816" t="s">
        <v>7837</v>
      </c>
      <c r="B7816" t="s">
        <v>9</v>
      </c>
      <c r="C7816" t="s">
        <v>21</v>
      </c>
      <c r="D7816">
        <v>2</v>
      </c>
      <c r="E7816">
        <v>8</v>
      </c>
      <c r="F7816" t="s">
        <v>23</v>
      </c>
      <c r="H7816" s="1">
        <v>45225</v>
      </c>
    </row>
    <row r="7817" spans="1:8" x14ac:dyDescent="0.25">
      <c r="A7817" t="s">
        <v>7838</v>
      </c>
      <c r="B7817" t="s">
        <v>28</v>
      </c>
      <c r="C7817">
        <v>4</v>
      </c>
      <c r="D7817">
        <v>4</v>
      </c>
      <c r="E7817">
        <v>16</v>
      </c>
      <c r="F7817" t="s">
        <v>14</v>
      </c>
      <c r="G7817" t="s">
        <v>11</v>
      </c>
      <c r="H7817" s="1">
        <v>45013</v>
      </c>
    </row>
    <row r="7818" spans="1:8" x14ac:dyDescent="0.25">
      <c r="A7818" t="s">
        <v>7839</v>
      </c>
      <c r="B7818" t="s">
        <v>13</v>
      </c>
      <c r="C7818">
        <v>5</v>
      </c>
      <c r="D7818">
        <v>3</v>
      </c>
      <c r="E7818">
        <v>15</v>
      </c>
      <c r="F7818" t="s">
        <v>14</v>
      </c>
      <c r="H7818" s="1">
        <v>45206</v>
      </c>
    </row>
    <row r="7819" spans="1:8" x14ac:dyDescent="0.25">
      <c r="A7819" t="s">
        <v>7840</v>
      </c>
      <c r="B7819" t="s">
        <v>25</v>
      </c>
      <c r="C7819">
        <v>5</v>
      </c>
      <c r="D7819" t="s">
        <v>21</v>
      </c>
      <c r="E7819">
        <v>20</v>
      </c>
      <c r="F7819" t="s">
        <v>23</v>
      </c>
      <c r="G7819" t="s">
        <v>11</v>
      </c>
      <c r="H7819" s="1">
        <v>45263</v>
      </c>
    </row>
    <row r="7820" spans="1:8" x14ac:dyDescent="0.25">
      <c r="A7820" t="s">
        <v>7841</v>
      </c>
      <c r="B7820" t="s">
        <v>25</v>
      </c>
      <c r="C7820">
        <v>2</v>
      </c>
      <c r="D7820">
        <v>4</v>
      </c>
      <c r="E7820">
        <v>8</v>
      </c>
      <c r="H7820" s="1">
        <v>45138</v>
      </c>
    </row>
    <row r="7821" spans="1:8" x14ac:dyDescent="0.25">
      <c r="A7821" t="s">
        <v>7842</v>
      </c>
      <c r="B7821" t="s">
        <v>21</v>
      </c>
      <c r="D7821">
        <v>4</v>
      </c>
      <c r="E7821">
        <v>12</v>
      </c>
      <c r="F7821" t="s">
        <v>21</v>
      </c>
      <c r="G7821" t="s">
        <v>15</v>
      </c>
      <c r="H7821" s="1">
        <v>44929</v>
      </c>
    </row>
    <row r="7822" spans="1:8" x14ac:dyDescent="0.25">
      <c r="A7822" t="s">
        <v>7843</v>
      </c>
      <c r="B7822" t="s">
        <v>28</v>
      </c>
      <c r="C7822">
        <v>3</v>
      </c>
      <c r="D7822">
        <v>4</v>
      </c>
      <c r="E7822">
        <v>12</v>
      </c>
      <c r="G7822" t="s">
        <v>11</v>
      </c>
      <c r="H7822" s="1">
        <v>45209</v>
      </c>
    </row>
    <row r="7823" spans="1:8" x14ac:dyDescent="0.25">
      <c r="A7823" t="s">
        <v>7844</v>
      </c>
      <c r="B7823" t="s">
        <v>17</v>
      </c>
      <c r="C7823">
        <v>3</v>
      </c>
      <c r="D7823">
        <v>1</v>
      </c>
      <c r="E7823">
        <v>3</v>
      </c>
      <c r="F7823" t="s">
        <v>10</v>
      </c>
      <c r="G7823" t="s">
        <v>11</v>
      </c>
      <c r="H7823" t="s">
        <v>18</v>
      </c>
    </row>
    <row r="7824" spans="1:8" x14ac:dyDescent="0.25">
      <c r="A7824" t="s">
        <v>7845</v>
      </c>
      <c r="B7824" t="s">
        <v>65</v>
      </c>
      <c r="C7824">
        <v>4</v>
      </c>
      <c r="D7824">
        <v>1.5</v>
      </c>
      <c r="E7824">
        <v>6</v>
      </c>
      <c r="F7824" t="s">
        <v>14</v>
      </c>
      <c r="G7824" t="s">
        <v>11</v>
      </c>
      <c r="H7824" s="1">
        <v>45206</v>
      </c>
    </row>
    <row r="7825" spans="1:8" x14ac:dyDescent="0.25">
      <c r="A7825" t="s">
        <v>7846</v>
      </c>
      <c r="B7825" t="s">
        <v>39</v>
      </c>
      <c r="C7825">
        <v>1</v>
      </c>
      <c r="D7825">
        <v>3</v>
      </c>
      <c r="E7825">
        <v>3</v>
      </c>
      <c r="F7825" t="s">
        <v>18</v>
      </c>
      <c r="G7825" t="s">
        <v>15</v>
      </c>
      <c r="H7825" s="1">
        <v>44986</v>
      </c>
    </row>
    <row r="7826" spans="1:8" x14ac:dyDescent="0.25">
      <c r="A7826" t="s">
        <v>7847</v>
      </c>
      <c r="B7826" t="s">
        <v>9</v>
      </c>
      <c r="C7826">
        <v>1</v>
      </c>
      <c r="D7826">
        <v>2</v>
      </c>
      <c r="E7826">
        <v>2</v>
      </c>
      <c r="F7826" t="s">
        <v>10</v>
      </c>
      <c r="H7826" s="1">
        <v>44932</v>
      </c>
    </row>
    <row r="7827" spans="1:8" x14ac:dyDescent="0.25">
      <c r="A7827" t="s">
        <v>7848</v>
      </c>
      <c r="B7827" t="s">
        <v>9</v>
      </c>
      <c r="C7827">
        <v>1</v>
      </c>
      <c r="D7827">
        <v>2</v>
      </c>
      <c r="E7827">
        <v>2</v>
      </c>
      <c r="F7827" t="s">
        <v>23</v>
      </c>
      <c r="G7827" t="s">
        <v>11</v>
      </c>
      <c r="H7827" s="1">
        <v>44994</v>
      </c>
    </row>
    <row r="7828" spans="1:8" x14ac:dyDescent="0.25">
      <c r="A7828" t="s">
        <v>7849</v>
      </c>
      <c r="B7828" t="s">
        <v>25</v>
      </c>
      <c r="C7828">
        <v>4</v>
      </c>
      <c r="D7828">
        <v>4</v>
      </c>
      <c r="E7828">
        <v>16</v>
      </c>
      <c r="G7828" t="s">
        <v>11</v>
      </c>
      <c r="H7828" s="1">
        <v>45049</v>
      </c>
    </row>
    <row r="7829" spans="1:8" x14ac:dyDescent="0.25">
      <c r="A7829" t="s">
        <v>7850</v>
      </c>
      <c r="B7829" t="s">
        <v>28</v>
      </c>
      <c r="C7829">
        <v>3</v>
      </c>
      <c r="D7829">
        <v>4</v>
      </c>
      <c r="E7829">
        <v>12</v>
      </c>
      <c r="G7829" t="s">
        <v>15</v>
      </c>
      <c r="H7829" s="1">
        <v>45206</v>
      </c>
    </row>
    <row r="7830" spans="1:8" x14ac:dyDescent="0.25">
      <c r="A7830" t="s">
        <v>7851</v>
      </c>
      <c r="B7830" t="s">
        <v>25</v>
      </c>
      <c r="C7830">
        <v>4</v>
      </c>
      <c r="D7830">
        <v>4</v>
      </c>
      <c r="E7830">
        <v>16</v>
      </c>
      <c r="F7830" t="s">
        <v>14</v>
      </c>
      <c r="G7830" t="s">
        <v>15</v>
      </c>
      <c r="H7830" s="1">
        <v>45039</v>
      </c>
    </row>
    <row r="7831" spans="1:8" x14ac:dyDescent="0.25">
      <c r="A7831" t="s">
        <v>7852</v>
      </c>
      <c r="B7831" t="s">
        <v>13</v>
      </c>
      <c r="C7831">
        <v>4</v>
      </c>
      <c r="D7831">
        <v>3</v>
      </c>
      <c r="E7831">
        <v>12</v>
      </c>
      <c r="F7831" t="s">
        <v>10</v>
      </c>
      <c r="H7831" s="1">
        <v>44936</v>
      </c>
    </row>
    <row r="7832" spans="1:8" x14ac:dyDescent="0.25">
      <c r="A7832" t="s">
        <v>7853</v>
      </c>
      <c r="B7832" t="s">
        <v>13</v>
      </c>
      <c r="C7832">
        <v>2</v>
      </c>
      <c r="D7832">
        <v>3</v>
      </c>
      <c r="E7832">
        <v>6</v>
      </c>
      <c r="H7832" s="1">
        <v>44970</v>
      </c>
    </row>
    <row r="7833" spans="1:8" x14ac:dyDescent="0.25">
      <c r="A7833" t="s">
        <v>7854</v>
      </c>
      <c r="B7833" t="s">
        <v>39</v>
      </c>
      <c r="C7833">
        <v>2</v>
      </c>
      <c r="D7833">
        <v>3</v>
      </c>
      <c r="E7833">
        <v>6</v>
      </c>
      <c r="F7833" t="s">
        <v>14</v>
      </c>
      <c r="G7833" t="s">
        <v>15</v>
      </c>
      <c r="H7833" s="1">
        <v>45180</v>
      </c>
    </row>
    <row r="7834" spans="1:8" x14ac:dyDescent="0.25">
      <c r="A7834" t="s">
        <v>7855</v>
      </c>
      <c r="B7834" t="s">
        <v>13</v>
      </c>
      <c r="C7834">
        <v>4</v>
      </c>
      <c r="D7834">
        <v>3</v>
      </c>
      <c r="E7834">
        <v>12</v>
      </c>
      <c r="F7834" t="s">
        <v>14</v>
      </c>
      <c r="H7834" s="1">
        <v>45286</v>
      </c>
    </row>
    <row r="7835" spans="1:8" x14ac:dyDescent="0.25">
      <c r="A7835" t="s">
        <v>7856</v>
      </c>
      <c r="B7835" t="s">
        <v>39</v>
      </c>
      <c r="C7835">
        <v>3</v>
      </c>
      <c r="D7835">
        <v>3</v>
      </c>
      <c r="E7835">
        <v>9</v>
      </c>
      <c r="H7835" s="1">
        <v>45184</v>
      </c>
    </row>
    <row r="7836" spans="1:8" x14ac:dyDescent="0.25">
      <c r="A7836" t="s">
        <v>7857</v>
      </c>
      <c r="B7836" t="s">
        <v>17</v>
      </c>
      <c r="C7836">
        <v>4</v>
      </c>
      <c r="D7836">
        <v>1</v>
      </c>
      <c r="E7836">
        <v>4</v>
      </c>
      <c r="F7836" t="s">
        <v>14</v>
      </c>
      <c r="G7836" t="s">
        <v>11</v>
      </c>
      <c r="H7836" s="1">
        <v>45159</v>
      </c>
    </row>
    <row r="7837" spans="1:8" x14ac:dyDescent="0.25">
      <c r="A7837" t="s">
        <v>7858</v>
      </c>
      <c r="B7837" t="s">
        <v>39</v>
      </c>
      <c r="C7837">
        <v>4</v>
      </c>
      <c r="D7837">
        <v>3</v>
      </c>
      <c r="E7837">
        <v>12</v>
      </c>
      <c r="F7837" t="s">
        <v>14</v>
      </c>
      <c r="H7837" s="1">
        <v>45105</v>
      </c>
    </row>
    <row r="7838" spans="1:8" x14ac:dyDescent="0.25">
      <c r="A7838" t="s">
        <v>7859</v>
      </c>
      <c r="B7838" t="s">
        <v>25</v>
      </c>
      <c r="C7838">
        <v>4</v>
      </c>
      <c r="D7838">
        <v>4</v>
      </c>
      <c r="E7838">
        <v>16</v>
      </c>
      <c r="F7838" t="s">
        <v>23</v>
      </c>
      <c r="H7838" s="1">
        <v>44998</v>
      </c>
    </row>
    <row r="7839" spans="1:8" x14ac:dyDescent="0.25">
      <c r="A7839" t="s">
        <v>7860</v>
      </c>
      <c r="B7839" t="s">
        <v>65</v>
      </c>
      <c r="C7839">
        <v>2</v>
      </c>
      <c r="E7839">
        <v>3</v>
      </c>
      <c r="F7839" t="s">
        <v>18</v>
      </c>
      <c r="G7839" t="s">
        <v>11</v>
      </c>
      <c r="H7839" s="1">
        <v>45222</v>
      </c>
    </row>
    <row r="7840" spans="1:8" x14ac:dyDescent="0.25">
      <c r="A7840" t="s">
        <v>7861</v>
      </c>
      <c r="B7840" t="s">
        <v>28</v>
      </c>
      <c r="C7840">
        <v>5</v>
      </c>
      <c r="D7840">
        <v>4</v>
      </c>
      <c r="E7840">
        <v>20</v>
      </c>
      <c r="G7840" t="s">
        <v>11</v>
      </c>
      <c r="H7840" s="1">
        <v>44991</v>
      </c>
    </row>
    <row r="7841" spans="1:8" x14ac:dyDescent="0.25">
      <c r="A7841" t="s">
        <v>7862</v>
      </c>
      <c r="B7841" t="s">
        <v>28</v>
      </c>
      <c r="C7841">
        <v>3</v>
      </c>
      <c r="D7841">
        <v>4</v>
      </c>
      <c r="E7841">
        <v>12</v>
      </c>
      <c r="F7841" t="s">
        <v>23</v>
      </c>
      <c r="G7841" t="s">
        <v>15</v>
      </c>
      <c r="H7841" s="1">
        <v>45227</v>
      </c>
    </row>
    <row r="7842" spans="1:8" x14ac:dyDescent="0.25">
      <c r="A7842" t="s">
        <v>7863</v>
      </c>
      <c r="B7842" t="s">
        <v>65</v>
      </c>
      <c r="C7842">
        <v>3</v>
      </c>
      <c r="D7842">
        <v>1.5</v>
      </c>
      <c r="E7842">
        <v>4.5</v>
      </c>
      <c r="F7842" t="s">
        <v>10</v>
      </c>
      <c r="H7842" s="1">
        <v>45205</v>
      </c>
    </row>
    <row r="7843" spans="1:8" x14ac:dyDescent="0.25">
      <c r="A7843" t="s">
        <v>7864</v>
      </c>
      <c r="B7843" t="s">
        <v>20</v>
      </c>
      <c r="C7843">
        <v>2</v>
      </c>
      <c r="D7843">
        <v>5</v>
      </c>
      <c r="E7843">
        <v>10</v>
      </c>
      <c r="F7843" t="s">
        <v>14</v>
      </c>
      <c r="G7843" t="s">
        <v>11</v>
      </c>
      <c r="H7843" s="1">
        <v>44928</v>
      </c>
    </row>
    <row r="7844" spans="1:8" x14ac:dyDescent="0.25">
      <c r="A7844" t="s">
        <v>7865</v>
      </c>
      <c r="B7844" t="s">
        <v>13</v>
      </c>
      <c r="C7844">
        <v>2</v>
      </c>
      <c r="D7844">
        <v>3</v>
      </c>
      <c r="E7844">
        <v>6</v>
      </c>
      <c r="F7844" t="s">
        <v>10</v>
      </c>
      <c r="G7844" t="s">
        <v>11</v>
      </c>
      <c r="H7844" s="1">
        <v>45154</v>
      </c>
    </row>
    <row r="7845" spans="1:8" x14ac:dyDescent="0.25">
      <c r="A7845" t="s">
        <v>7866</v>
      </c>
      <c r="B7845" t="s">
        <v>18</v>
      </c>
      <c r="C7845">
        <v>3</v>
      </c>
      <c r="D7845">
        <v>1.5</v>
      </c>
      <c r="E7845">
        <v>4.5</v>
      </c>
      <c r="F7845" t="s">
        <v>14</v>
      </c>
      <c r="G7845" t="s">
        <v>15</v>
      </c>
      <c r="H7845" s="1">
        <v>45068</v>
      </c>
    </row>
    <row r="7846" spans="1:8" x14ac:dyDescent="0.25">
      <c r="A7846" t="s">
        <v>7867</v>
      </c>
      <c r="B7846" t="s">
        <v>20</v>
      </c>
      <c r="C7846">
        <v>1</v>
      </c>
      <c r="D7846">
        <v>5</v>
      </c>
      <c r="E7846">
        <v>5</v>
      </c>
      <c r="F7846" t="s">
        <v>10</v>
      </c>
      <c r="G7846" t="s">
        <v>18</v>
      </c>
      <c r="H7846" s="1">
        <v>45241</v>
      </c>
    </row>
    <row r="7847" spans="1:8" x14ac:dyDescent="0.25">
      <c r="A7847" t="s">
        <v>7868</v>
      </c>
      <c r="B7847" t="s">
        <v>28</v>
      </c>
      <c r="C7847">
        <v>2</v>
      </c>
      <c r="D7847">
        <v>4</v>
      </c>
      <c r="E7847">
        <v>8</v>
      </c>
      <c r="F7847" t="s">
        <v>23</v>
      </c>
      <c r="G7847" t="s">
        <v>18</v>
      </c>
      <c r="H7847" s="1">
        <v>44992</v>
      </c>
    </row>
    <row r="7848" spans="1:8" x14ac:dyDescent="0.25">
      <c r="A7848" t="s">
        <v>7869</v>
      </c>
      <c r="B7848" t="s">
        <v>65</v>
      </c>
      <c r="C7848">
        <v>5</v>
      </c>
      <c r="D7848">
        <v>1.5</v>
      </c>
      <c r="E7848">
        <v>7.5</v>
      </c>
      <c r="G7848" t="s">
        <v>15</v>
      </c>
      <c r="H7848" s="1">
        <v>45069</v>
      </c>
    </row>
    <row r="7849" spans="1:8" x14ac:dyDescent="0.25">
      <c r="A7849" t="s">
        <v>7870</v>
      </c>
      <c r="B7849" t="s">
        <v>25</v>
      </c>
      <c r="C7849">
        <v>4</v>
      </c>
      <c r="D7849">
        <v>4</v>
      </c>
      <c r="E7849">
        <v>16</v>
      </c>
      <c r="G7849" t="s">
        <v>15</v>
      </c>
      <c r="H7849" s="1">
        <v>45211</v>
      </c>
    </row>
    <row r="7850" spans="1:8" x14ac:dyDescent="0.25">
      <c r="A7850" t="s">
        <v>7871</v>
      </c>
      <c r="B7850" t="s">
        <v>39</v>
      </c>
      <c r="C7850">
        <v>3</v>
      </c>
      <c r="D7850">
        <v>3</v>
      </c>
      <c r="E7850">
        <v>9</v>
      </c>
      <c r="F7850" t="s">
        <v>23</v>
      </c>
      <c r="G7850" t="s">
        <v>11</v>
      </c>
      <c r="H7850" s="1">
        <v>45263</v>
      </c>
    </row>
    <row r="7851" spans="1:8" x14ac:dyDescent="0.25">
      <c r="A7851" t="s">
        <v>7872</v>
      </c>
      <c r="B7851" t="s">
        <v>65</v>
      </c>
      <c r="C7851">
        <v>2</v>
      </c>
      <c r="D7851" t="s">
        <v>18</v>
      </c>
      <c r="E7851">
        <v>3</v>
      </c>
      <c r="F7851" t="s">
        <v>14</v>
      </c>
      <c r="H7851" s="1">
        <v>45161</v>
      </c>
    </row>
    <row r="7852" spans="1:8" x14ac:dyDescent="0.25">
      <c r="A7852" t="s">
        <v>7873</v>
      </c>
      <c r="B7852" t="s">
        <v>25</v>
      </c>
      <c r="C7852">
        <v>4</v>
      </c>
      <c r="D7852">
        <v>4</v>
      </c>
      <c r="E7852">
        <v>16</v>
      </c>
      <c r="F7852" t="s">
        <v>10</v>
      </c>
      <c r="G7852" t="s">
        <v>21</v>
      </c>
      <c r="H7852" s="1">
        <v>45198</v>
      </c>
    </row>
    <row r="7853" spans="1:8" x14ac:dyDescent="0.25">
      <c r="A7853" t="s">
        <v>7874</v>
      </c>
      <c r="B7853" t="s">
        <v>13</v>
      </c>
      <c r="C7853">
        <v>5</v>
      </c>
      <c r="D7853">
        <v>3</v>
      </c>
      <c r="E7853">
        <v>15</v>
      </c>
      <c r="F7853" t="s">
        <v>10</v>
      </c>
      <c r="G7853" t="s">
        <v>11</v>
      </c>
      <c r="H7853" s="1">
        <v>45125</v>
      </c>
    </row>
    <row r="7854" spans="1:8" x14ac:dyDescent="0.25">
      <c r="A7854" t="s">
        <v>7875</v>
      </c>
      <c r="B7854" t="s">
        <v>20</v>
      </c>
      <c r="C7854">
        <v>1</v>
      </c>
      <c r="D7854">
        <v>5</v>
      </c>
      <c r="E7854">
        <v>5</v>
      </c>
      <c r="F7854" t="s">
        <v>23</v>
      </c>
      <c r="G7854" t="s">
        <v>15</v>
      </c>
      <c r="H7854" s="1">
        <v>45128</v>
      </c>
    </row>
    <row r="7855" spans="1:8" x14ac:dyDescent="0.25">
      <c r="A7855" t="s">
        <v>7876</v>
      </c>
      <c r="C7855">
        <v>3</v>
      </c>
      <c r="D7855">
        <v>3</v>
      </c>
      <c r="E7855">
        <v>9</v>
      </c>
      <c r="F7855" t="s">
        <v>14</v>
      </c>
      <c r="G7855" t="s">
        <v>11</v>
      </c>
      <c r="H7855" t="s">
        <v>18</v>
      </c>
    </row>
    <row r="7856" spans="1:8" x14ac:dyDescent="0.25">
      <c r="A7856" t="s">
        <v>7877</v>
      </c>
      <c r="B7856" t="s">
        <v>39</v>
      </c>
      <c r="C7856">
        <v>2</v>
      </c>
      <c r="D7856">
        <v>3</v>
      </c>
      <c r="E7856">
        <v>6</v>
      </c>
      <c r="F7856" t="s">
        <v>14</v>
      </c>
      <c r="G7856" t="s">
        <v>15</v>
      </c>
      <c r="H7856" s="1">
        <v>45112</v>
      </c>
    </row>
    <row r="7857" spans="1:8" x14ac:dyDescent="0.25">
      <c r="A7857" t="s">
        <v>7878</v>
      </c>
      <c r="B7857" t="s">
        <v>18</v>
      </c>
      <c r="C7857">
        <v>4</v>
      </c>
      <c r="D7857">
        <v>2</v>
      </c>
      <c r="E7857">
        <v>8</v>
      </c>
      <c r="F7857" t="s">
        <v>23</v>
      </c>
      <c r="G7857" t="s">
        <v>15</v>
      </c>
      <c r="H7857" s="1">
        <v>45029</v>
      </c>
    </row>
    <row r="7858" spans="1:8" x14ac:dyDescent="0.25">
      <c r="A7858" t="s">
        <v>7879</v>
      </c>
      <c r="B7858" t="s">
        <v>39</v>
      </c>
      <c r="C7858">
        <v>2</v>
      </c>
      <c r="D7858">
        <v>3</v>
      </c>
      <c r="E7858">
        <v>6</v>
      </c>
      <c r="F7858" t="s">
        <v>14</v>
      </c>
      <c r="G7858" t="s">
        <v>11</v>
      </c>
      <c r="H7858" s="1">
        <v>44951</v>
      </c>
    </row>
    <row r="7859" spans="1:8" x14ac:dyDescent="0.25">
      <c r="A7859" t="s">
        <v>7880</v>
      </c>
      <c r="B7859" t="s">
        <v>65</v>
      </c>
      <c r="C7859">
        <v>4</v>
      </c>
      <c r="E7859">
        <v>6</v>
      </c>
      <c r="F7859" t="s">
        <v>23</v>
      </c>
      <c r="G7859" t="s">
        <v>11</v>
      </c>
      <c r="H7859" s="1">
        <v>45286</v>
      </c>
    </row>
    <row r="7860" spans="1:8" x14ac:dyDescent="0.25">
      <c r="A7860" t="s">
        <v>7881</v>
      </c>
      <c r="B7860" t="s">
        <v>17</v>
      </c>
      <c r="C7860">
        <v>1</v>
      </c>
      <c r="D7860">
        <v>1</v>
      </c>
      <c r="E7860">
        <v>1</v>
      </c>
      <c r="H7860" t="s">
        <v>18</v>
      </c>
    </row>
    <row r="7861" spans="1:8" x14ac:dyDescent="0.25">
      <c r="A7861" t="s">
        <v>7882</v>
      </c>
      <c r="B7861" t="s">
        <v>25</v>
      </c>
      <c r="C7861">
        <v>2</v>
      </c>
      <c r="D7861">
        <v>4</v>
      </c>
      <c r="E7861">
        <v>8</v>
      </c>
      <c r="F7861" t="s">
        <v>14</v>
      </c>
      <c r="H7861" s="1">
        <v>45053</v>
      </c>
    </row>
    <row r="7862" spans="1:8" x14ac:dyDescent="0.25">
      <c r="A7862" t="s">
        <v>7883</v>
      </c>
      <c r="B7862" t="s">
        <v>28</v>
      </c>
      <c r="C7862">
        <v>2</v>
      </c>
      <c r="D7862">
        <v>4</v>
      </c>
      <c r="E7862">
        <v>8</v>
      </c>
      <c r="F7862" t="s">
        <v>14</v>
      </c>
      <c r="H7862" s="1">
        <v>45243</v>
      </c>
    </row>
    <row r="7863" spans="1:8" x14ac:dyDescent="0.25">
      <c r="A7863" t="s">
        <v>7884</v>
      </c>
      <c r="B7863" t="s">
        <v>25</v>
      </c>
      <c r="C7863">
        <v>1</v>
      </c>
      <c r="D7863">
        <v>4</v>
      </c>
      <c r="E7863">
        <v>4</v>
      </c>
      <c r="F7863" t="s">
        <v>21</v>
      </c>
      <c r="H7863" s="1">
        <v>45135</v>
      </c>
    </row>
    <row r="7864" spans="1:8" x14ac:dyDescent="0.25">
      <c r="A7864" t="s">
        <v>7885</v>
      </c>
      <c r="B7864" t="s">
        <v>9</v>
      </c>
      <c r="C7864">
        <v>5</v>
      </c>
      <c r="D7864">
        <v>2</v>
      </c>
      <c r="E7864">
        <v>10</v>
      </c>
      <c r="F7864" t="s">
        <v>10</v>
      </c>
      <c r="H7864" s="1">
        <v>44937</v>
      </c>
    </row>
    <row r="7865" spans="1:8" x14ac:dyDescent="0.25">
      <c r="A7865" t="s">
        <v>7886</v>
      </c>
      <c r="B7865" t="s">
        <v>18</v>
      </c>
      <c r="C7865" t="s">
        <v>21</v>
      </c>
      <c r="D7865">
        <v>3</v>
      </c>
      <c r="E7865">
        <v>9</v>
      </c>
      <c r="F7865" t="s">
        <v>10</v>
      </c>
      <c r="G7865" t="s">
        <v>15</v>
      </c>
      <c r="H7865" s="1">
        <v>45203</v>
      </c>
    </row>
    <row r="7866" spans="1:8" x14ac:dyDescent="0.25">
      <c r="A7866" t="s">
        <v>7887</v>
      </c>
      <c r="B7866" t="s">
        <v>65</v>
      </c>
      <c r="C7866">
        <v>4</v>
      </c>
      <c r="D7866">
        <v>1.5</v>
      </c>
      <c r="E7866">
        <v>6</v>
      </c>
      <c r="H7866" s="1">
        <v>45284</v>
      </c>
    </row>
    <row r="7867" spans="1:8" x14ac:dyDescent="0.25">
      <c r="A7867" t="s">
        <v>7888</v>
      </c>
      <c r="B7867" t="s">
        <v>39</v>
      </c>
      <c r="C7867">
        <v>2</v>
      </c>
      <c r="D7867">
        <v>3</v>
      </c>
      <c r="E7867">
        <v>6</v>
      </c>
      <c r="F7867" t="s">
        <v>14</v>
      </c>
      <c r="G7867" t="s">
        <v>11</v>
      </c>
      <c r="H7867" s="1">
        <v>45233</v>
      </c>
    </row>
    <row r="7868" spans="1:8" x14ac:dyDescent="0.25">
      <c r="A7868" t="s">
        <v>7889</v>
      </c>
      <c r="B7868" t="s">
        <v>39</v>
      </c>
      <c r="C7868">
        <v>1</v>
      </c>
      <c r="D7868">
        <v>3</v>
      </c>
      <c r="E7868">
        <v>3</v>
      </c>
      <c r="F7868" t="s">
        <v>10</v>
      </c>
      <c r="H7868" s="1">
        <v>45252</v>
      </c>
    </row>
    <row r="7869" spans="1:8" x14ac:dyDescent="0.25">
      <c r="A7869" t="s">
        <v>7890</v>
      </c>
      <c r="B7869" t="s">
        <v>28</v>
      </c>
      <c r="C7869">
        <v>3</v>
      </c>
      <c r="D7869">
        <v>4</v>
      </c>
      <c r="E7869">
        <v>12</v>
      </c>
      <c r="F7869" t="s">
        <v>18</v>
      </c>
      <c r="G7869" t="s">
        <v>15</v>
      </c>
      <c r="H7869" s="1">
        <v>45280</v>
      </c>
    </row>
    <row r="7870" spans="1:8" x14ac:dyDescent="0.25">
      <c r="A7870" t="s">
        <v>7891</v>
      </c>
      <c r="B7870" t="s">
        <v>9</v>
      </c>
      <c r="C7870">
        <v>5</v>
      </c>
      <c r="D7870">
        <v>2</v>
      </c>
      <c r="E7870">
        <v>10</v>
      </c>
      <c r="F7870" t="s">
        <v>10</v>
      </c>
      <c r="G7870" t="s">
        <v>11</v>
      </c>
      <c r="H7870" s="1">
        <v>45191</v>
      </c>
    </row>
    <row r="7871" spans="1:8" x14ac:dyDescent="0.25">
      <c r="A7871" t="s">
        <v>7892</v>
      </c>
      <c r="B7871" t="s">
        <v>39</v>
      </c>
      <c r="C7871">
        <v>4</v>
      </c>
      <c r="D7871">
        <v>3</v>
      </c>
      <c r="E7871">
        <v>12</v>
      </c>
      <c r="G7871" t="s">
        <v>15</v>
      </c>
      <c r="H7871" s="1">
        <v>45107</v>
      </c>
    </row>
    <row r="7872" spans="1:8" x14ac:dyDescent="0.25">
      <c r="A7872" t="s">
        <v>7893</v>
      </c>
      <c r="B7872" t="s">
        <v>20</v>
      </c>
      <c r="C7872">
        <v>5</v>
      </c>
      <c r="D7872">
        <v>5</v>
      </c>
      <c r="E7872">
        <v>25</v>
      </c>
      <c r="F7872" t="s">
        <v>10</v>
      </c>
      <c r="H7872" s="1">
        <v>45135</v>
      </c>
    </row>
    <row r="7873" spans="1:8" x14ac:dyDescent="0.25">
      <c r="A7873" t="s">
        <v>7894</v>
      </c>
      <c r="B7873" t="s">
        <v>17</v>
      </c>
      <c r="C7873">
        <v>4</v>
      </c>
      <c r="D7873">
        <v>1</v>
      </c>
      <c r="E7873">
        <v>4</v>
      </c>
      <c r="F7873" t="s">
        <v>10</v>
      </c>
      <c r="G7873" t="s">
        <v>11</v>
      </c>
      <c r="H7873" s="1">
        <v>45037</v>
      </c>
    </row>
    <row r="7874" spans="1:8" x14ac:dyDescent="0.25">
      <c r="A7874" t="s">
        <v>7895</v>
      </c>
      <c r="B7874" t="s">
        <v>20</v>
      </c>
      <c r="C7874">
        <v>3</v>
      </c>
      <c r="D7874">
        <v>5</v>
      </c>
      <c r="E7874">
        <v>15</v>
      </c>
      <c r="F7874" t="s">
        <v>10</v>
      </c>
      <c r="G7874" t="s">
        <v>15</v>
      </c>
      <c r="H7874" s="1">
        <v>44938</v>
      </c>
    </row>
    <row r="7875" spans="1:8" x14ac:dyDescent="0.25">
      <c r="A7875" t="s">
        <v>7896</v>
      </c>
      <c r="B7875" t="s">
        <v>39</v>
      </c>
      <c r="C7875">
        <v>1</v>
      </c>
      <c r="D7875">
        <v>3</v>
      </c>
      <c r="E7875">
        <v>3</v>
      </c>
      <c r="F7875" t="s">
        <v>10</v>
      </c>
      <c r="G7875" t="s">
        <v>11</v>
      </c>
      <c r="H7875" s="1">
        <v>45142</v>
      </c>
    </row>
    <row r="7876" spans="1:8" x14ac:dyDescent="0.25">
      <c r="A7876" t="s">
        <v>7897</v>
      </c>
      <c r="B7876" t="s">
        <v>9</v>
      </c>
      <c r="C7876">
        <v>2</v>
      </c>
      <c r="D7876">
        <v>2</v>
      </c>
      <c r="E7876">
        <v>4</v>
      </c>
      <c r="H7876" s="1">
        <v>44985</v>
      </c>
    </row>
    <row r="7877" spans="1:8" x14ac:dyDescent="0.25">
      <c r="A7877" t="s">
        <v>7898</v>
      </c>
      <c r="B7877" t="s">
        <v>28</v>
      </c>
      <c r="C7877">
        <v>5</v>
      </c>
      <c r="D7877">
        <v>4</v>
      </c>
      <c r="E7877">
        <v>20</v>
      </c>
      <c r="F7877" t="s">
        <v>10</v>
      </c>
      <c r="G7877" t="s">
        <v>15</v>
      </c>
      <c r="H7877" s="1">
        <v>45124</v>
      </c>
    </row>
    <row r="7878" spans="1:8" x14ac:dyDescent="0.25">
      <c r="A7878" t="s">
        <v>7899</v>
      </c>
      <c r="B7878" t="s">
        <v>18</v>
      </c>
      <c r="C7878">
        <v>4</v>
      </c>
      <c r="D7878">
        <v>3</v>
      </c>
      <c r="E7878">
        <v>12</v>
      </c>
      <c r="F7878" t="s">
        <v>23</v>
      </c>
      <c r="G7878" t="s">
        <v>11</v>
      </c>
      <c r="H7878" s="1">
        <v>45283</v>
      </c>
    </row>
    <row r="7879" spans="1:8" x14ac:dyDescent="0.25">
      <c r="A7879" t="s">
        <v>7900</v>
      </c>
      <c r="B7879" t="s">
        <v>18</v>
      </c>
      <c r="C7879">
        <v>3</v>
      </c>
      <c r="D7879">
        <v>3</v>
      </c>
      <c r="E7879">
        <v>9</v>
      </c>
      <c r="F7879" t="s">
        <v>23</v>
      </c>
      <c r="G7879" t="s">
        <v>11</v>
      </c>
      <c r="H7879" s="1">
        <v>45038</v>
      </c>
    </row>
    <row r="7880" spans="1:8" x14ac:dyDescent="0.25">
      <c r="A7880" t="s">
        <v>7901</v>
      </c>
      <c r="B7880" t="s">
        <v>28</v>
      </c>
      <c r="C7880">
        <v>1</v>
      </c>
      <c r="D7880">
        <v>4</v>
      </c>
      <c r="E7880">
        <v>4</v>
      </c>
      <c r="F7880" t="s">
        <v>10</v>
      </c>
      <c r="G7880" t="s">
        <v>15</v>
      </c>
      <c r="H7880" t="s">
        <v>21</v>
      </c>
    </row>
    <row r="7881" spans="1:8" x14ac:dyDescent="0.25">
      <c r="A7881" t="s">
        <v>7902</v>
      </c>
      <c r="B7881" t="s">
        <v>65</v>
      </c>
      <c r="C7881">
        <v>4</v>
      </c>
      <c r="D7881">
        <v>1.5</v>
      </c>
      <c r="E7881">
        <v>6</v>
      </c>
      <c r="F7881" t="s">
        <v>10</v>
      </c>
      <c r="G7881" t="s">
        <v>11</v>
      </c>
      <c r="H7881" s="1">
        <v>44958</v>
      </c>
    </row>
    <row r="7882" spans="1:8" x14ac:dyDescent="0.25">
      <c r="A7882" t="s">
        <v>7903</v>
      </c>
      <c r="B7882" t="s">
        <v>13</v>
      </c>
      <c r="C7882">
        <v>2</v>
      </c>
      <c r="D7882">
        <v>3</v>
      </c>
      <c r="E7882">
        <v>6</v>
      </c>
      <c r="F7882" t="s">
        <v>14</v>
      </c>
      <c r="H7882" s="1">
        <v>44969</v>
      </c>
    </row>
    <row r="7883" spans="1:8" x14ac:dyDescent="0.25">
      <c r="A7883" t="s">
        <v>7904</v>
      </c>
      <c r="B7883" t="s">
        <v>13</v>
      </c>
      <c r="C7883">
        <v>1</v>
      </c>
      <c r="D7883">
        <v>3</v>
      </c>
      <c r="E7883">
        <v>3</v>
      </c>
      <c r="H7883" s="1">
        <v>44944</v>
      </c>
    </row>
    <row r="7884" spans="1:8" x14ac:dyDescent="0.25">
      <c r="A7884" t="s">
        <v>7905</v>
      </c>
      <c r="B7884" t="s">
        <v>25</v>
      </c>
      <c r="C7884">
        <v>5</v>
      </c>
      <c r="D7884">
        <v>4</v>
      </c>
      <c r="E7884">
        <v>20</v>
      </c>
      <c r="F7884" t="s">
        <v>10</v>
      </c>
      <c r="G7884" t="s">
        <v>15</v>
      </c>
      <c r="H7884" s="1">
        <v>45089</v>
      </c>
    </row>
    <row r="7885" spans="1:8" x14ac:dyDescent="0.25">
      <c r="A7885" t="s">
        <v>7906</v>
      </c>
      <c r="B7885" t="s">
        <v>39</v>
      </c>
      <c r="C7885">
        <v>5</v>
      </c>
      <c r="D7885">
        <v>3</v>
      </c>
      <c r="E7885">
        <v>15</v>
      </c>
      <c r="F7885" t="s">
        <v>14</v>
      </c>
      <c r="G7885" t="s">
        <v>15</v>
      </c>
      <c r="H7885" s="1">
        <v>45004</v>
      </c>
    </row>
    <row r="7886" spans="1:8" x14ac:dyDescent="0.25">
      <c r="A7886" t="s">
        <v>7907</v>
      </c>
      <c r="B7886" t="s">
        <v>17</v>
      </c>
      <c r="C7886">
        <v>3</v>
      </c>
      <c r="D7886">
        <v>1</v>
      </c>
      <c r="E7886">
        <v>3</v>
      </c>
      <c r="F7886" t="s">
        <v>10</v>
      </c>
      <c r="G7886" t="s">
        <v>15</v>
      </c>
      <c r="H7886" s="1">
        <v>44987</v>
      </c>
    </row>
    <row r="7887" spans="1:8" x14ac:dyDescent="0.25">
      <c r="A7887" t="s">
        <v>7908</v>
      </c>
      <c r="B7887" t="s">
        <v>21</v>
      </c>
      <c r="C7887">
        <v>1</v>
      </c>
      <c r="D7887">
        <v>1.5</v>
      </c>
      <c r="E7887">
        <v>1.5</v>
      </c>
      <c r="H7887" s="1">
        <v>44973</v>
      </c>
    </row>
    <row r="7888" spans="1:8" x14ac:dyDescent="0.25">
      <c r="A7888" t="s">
        <v>7909</v>
      </c>
      <c r="B7888" t="s">
        <v>28</v>
      </c>
      <c r="C7888">
        <v>4</v>
      </c>
      <c r="D7888">
        <v>4</v>
      </c>
      <c r="E7888">
        <v>16</v>
      </c>
      <c r="F7888" t="s">
        <v>10</v>
      </c>
      <c r="H7888" s="1">
        <v>45199</v>
      </c>
    </row>
    <row r="7889" spans="1:8" x14ac:dyDescent="0.25">
      <c r="A7889" t="s">
        <v>7910</v>
      </c>
      <c r="B7889" t="s">
        <v>21</v>
      </c>
      <c r="C7889">
        <v>3</v>
      </c>
      <c r="D7889">
        <v>2</v>
      </c>
      <c r="E7889">
        <v>6</v>
      </c>
      <c r="F7889" t="s">
        <v>14</v>
      </c>
      <c r="G7889" t="s">
        <v>11</v>
      </c>
      <c r="H7889" s="1">
        <v>45057</v>
      </c>
    </row>
    <row r="7890" spans="1:8" x14ac:dyDescent="0.25">
      <c r="A7890" t="s">
        <v>7911</v>
      </c>
      <c r="B7890" t="s">
        <v>25</v>
      </c>
      <c r="C7890">
        <v>2</v>
      </c>
      <c r="D7890">
        <v>4</v>
      </c>
      <c r="E7890">
        <v>8</v>
      </c>
      <c r="F7890" t="s">
        <v>23</v>
      </c>
      <c r="G7890" t="s">
        <v>11</v>
      </c>
    </row>
    <row r="7891" spans="1:8" x14ac:dyDescent="0.25">
      <c r="A7891" t="s">
        <v>7912</v>
      </c>
      <c r="B7891" t="s">
        <v>20</v>
      </c>
      <c r="C7891">
        <v>4</v>
      </c>
      <c r="D7891">
        <v>5</v>
      </c>
      <c r="E7891">
        <v>20</v>
      </c>
      <c r="F7891" t="s">
        <v>23</v>
      </c>
      <c r="G7891" t="s">
        <v>21</v>
      </c>
      <c r="H7891" s="1">
        <v>45086</v>
      </c>
    </row>
    <row r="7892" spans="1:8" x14ac:dyDescent="0.25">
      <c r="A7892" t="s">
        <v>7913</v>
      </c>
      <c r="B7892" t="s">
        <v>39</v>
      </c>
      <c r="C7892">
        <v>2</v>
      </c>
      <c r="D7892">
        <v>3</v>
      </c>
      <c r="E7892">
        <v>6</v>
      </c>
      <c r="F7892" t="s">
        <v>23</v>
      </c>
      <c r="G7892" t="s">
        <v>15</v>
      </c>
      <c r="H7892" s="1">
        <v>45281</v>
      </c>
    </row>
    <row r="7893" spans="1:8" x14ac:dyDescent="0.25">
      <c r="A7893" t="s">
        <v>7914</v>
      </c>
      <c r="B7893" t="s">
        <v>21</v>
      </c>
      <c r="C7893">
        <v>1</v>
      </c>
      <c r="D7893">
        <v>1.5</v>
      </c>
      <c r="E7893">
        <v>1.5</v>
      </c>
      <c r="G7893" t="s">
        <v>11</v>
      </c>
      <c r="H7893" s="1">
        <v>45134</v>
      </c>
    </row>
    <row r="7894" spans="1:8" x14ac:dyDescent="0.25">
      <c r="A7894" t="s">
        <v>7915</v>
      </c>
      <c r="B7894" t="s">
        <v>17</v>
      </c>
      <c r="C7894">
        <v>5</v>
      </c>
      <c r="D7894">
        <v>1</v>
      </c>
      <c r="E7894">
        <v>5</v>
      </c>
      <c r="F7894" t="s">
        <v>23</v>
      </c>
      <c r="G7894" t="s">
        <v>11</v>
      </c>
      <c r="H7894" s="1">
        <v>45022</v>
      </c>
    </row>
    <row r="7895" spans="1:8" x14ac:dyDescent="0.25">
      <c r="A7895" t="s">
        <v>7916</v>
      </c>
      <c r="B7895" t="s">
        <v>65</v>
      </c>
      <c r="C7895">
        <v>3</v>
      </c>
      <c r="D7895">
        <v>1.5</v>
      </c>
      <c r="E7895">
        <v>4.5</v>
      </c>
      <c r="F7895" t="s">
        <v>14</v>
      </c>
      <c r="G7895" t="s">
        <v>11</v>
      </c>
      <c r="H7895" s="1">
        <v>45002</v>
      </c>
    </row>
    <row r="7896" spans="1:8" x14ac:dyDescent="0.25">
      <c r="A7896" t="s">
        <v>7917</v>
      </c>
      <c r="C7896">
        <v>5</v>
      </c>
      <c r="D7896">
        <v>3</v>
      </c>
      <c r="E7896">
        <v>15</v>
      </c>
      <c r="F7896" t="s">
        <v>14</v>
      </c>
      <c r="G7896" t="s">
        <v>15</v>
      </c>
      <c r="H7896" s="1">
        <v>45026</v>
      </c>
    </row>
    <row r="7897" spans="1:8" x14ac:dyDescent="0.25">
      <c r="A7897" t="s">
        <v>7918</v>
      </c>
      <c r="B7897" t="s">
        <v>17</v>
      </c>
      <c r="C7897">
        <v>4</v>
      </c>
      <c r="D7897">
        <v>1</v>
      </c>
      <c r="E7897">
        <v>4</v>
      </c>
      <c r="F7897" t="s">
        <v>10</v>
      </c>
      <c r="G7897" t="s">
        <v>18</v>
      </c>
      <c r="H7897" s="1">
        <v>45142</v>
      </c>
    </row>
    <row r="7898" spans="1:8" x14ac:dyDescent="0.25">
      <c r="A7898" t="s">
        <v>7919</v>
      </c>
      <c r="B7898" t="s">
        <v>65</v>
      </c>
      <c r="C7898">
        <v>2</v>
      </c>
      <c r="D7898">
        <v>1.5</v>
      </c>
      <c r="E7898">
        <v>3</v>
      </c>
      <c r="F7898" t="s">
        <v>23</v>
      </c>
      <c r="G7898" t="s">
        <v>15</v>
      </c>
      <c r="H7898" s="1">
        <v>45249</v>
      </c>
    </row>
    <row r="7899" spans="1:8" x14ac:dyDescent="0.25">
      <c r="A7899" t="s">
        <v>7920</v>
      </c>
      <c r="B7899" t="s">
        <v>21</v>
      </c>
      <c r="C7899">
        <v>1</v>
      </c>
      <c r="D7899">
        <v>3</v>
      </c>
      <c r="E7899">
        <v>3</v>
      </c>
      <c r="F7899" t="s">
        <v>14</v>
      </c>
      <c r="H7899" s="1">
        <v>45177</v>
      </c>
    </row>
    <row r="7900" spans="1:8" x14ac:dyDescent="0.25">
      <c r="A7900" t="s">
        <v>7921</v>
      </c>
      <c r="B7900" t="s">
        <v>13</v>
      </c>
      <c r="C7900">
        <v>3</v>
      </c>
      <c r="D7900">
        <v>3</v>
      </c>
      <c r="E7900">
        <v>9</v>
      </c>
      <c r="G7900" t="s">
        <v>11</v>
      </c>
      <c r="H7900" s="1">
        <v>44975</v>
      </c>
    </row>
    <row r="7901" spans="1:8" x14ac:dyDescent="0.25">
      <c r="A7901" t="s">
        <v>7922</v>
      </c>
      <c r="B7901" t="s">
        <v>17</v>
      </c>
      <c r="C7901">
        <v>1</v>
      </c>
      <c r="D7901">
        <v>1</v>
      </c>
      <c r="E7901">
        <v>1</v>
      </c>
      <c r="F7901" t="s">
        <v>23</v>
      </c>
      <c r="G7901" t="s">
        <v>15</v>
      </c>
      <c r="H7901" s="1">
        <v>45149</v>
      </c>
    </row>
    <row r="7902" spans="1:8" x14ac:dyDescent="0.25">
      <c r="A7902" t="s">
        <v>7923</v>
      </c>
      <c r="B7902" t="s">
        <v>17</v>
      </c>
      <c r="C7902">
        <v>2</v>
      </c>
      <c r="D7902">
        <v>1</v>
      </c>
      <c r="E7902">
        <v>2</v>
      </c>
      <c r="F7902" t="s">
        <v>14</v>
      </c>
      <c r="G7902" t="s">
        <v>11</v>
      </c>
      <c r="H7902" s="1">
        <v>45197</v>
      </c>
    </row>
    <row r="7903" spans="1:8" x14ac:dyDescent="0.25">
      <c r="A7903" t="s">
        <v>7924</v>
      </c>
      <c r="B7903" t="s">
        <v>28</v>
      </c>
      <c r="C7903">
        <v>3</v>
      </c>
      <c r="D7903">
        <v>4</v>
      </c>
      <c r="E7903">
        <v>12</v>
      </c>
      <c r="F7903" t="s">
        <v>10</v>
      </c>
      <c r="G7903" t="s">
        <v>11</v>
      </c>
      <c r="H7903" s="1">
        <v>45265</v>
      </c>
    </row>
    <row r="7904" spans="1:8" x14ac:dyDescent="0.25">
      <c r="A7904" t="s">
        <v>7925</v>
      </c>
      <c r="B7904" t="s">
        <v>20</v>
      </c>
      <c r="C7904">
        <v>1</v>
      </c>
      <c r="D7904">
        <v>5</v>
      </c>
      <c r="E7904">
        <v>5</v>
      </c>
      <c r="H7904" s="1">
        <v>44930</v>
      </c>
    </row>
    <row r="7905" spans="1:8" x14ac:dyDescent="0.25">
      <c r="A7905" t="s">
        <v>7926</v>
      </c>
      <c r="B7905" t="s">
        <v>65</v>
      </c>
      <c r="C7905">
        <v>4</v>
      </c>
      <c r="D7905">
        <v>1.5</v>
      </c>
      <c r="E7905">
        <v>6</v>
      </c>
      <c r="F7905" t="s">
        <v>23</v>
      </c>
      <c r="G7905" t="s">
        <v>21</v>
      </c>
      <c r="H7905" t="s">
        <v>21</v>
      </c>
    </row>
    <row r="7906" spans="1:8" x14ac:dyDescent="0.25">
      <c r="A7906" t="s">
        <v>7927</v>
      </c>
      <c r="B7906" t="s">
        <v>39</v>
      </c>
      <c r="C7906">
        <v>1</v>
      </c>
      <c r="D7906">
        <v>3</v>
      </c>
      <c r="E7906" t="s">
        <v>21</v>
      </c>
      <c r="F7906" t="s">
        <v>10</v>
      </c>
      <c r="H7906" s="1">
        <v>44982</v>
      </c>
    </row>
    <row r="7907" spans="1:8" x14ac:dyDescent="0.25">
      <c r="A7907" t="s">
        <v>7928</v>
      </c>
      <c r="B7907" t="s">
        <v>13</v>
      </c>
      <c r="C7907">
        <v>5</v>
      </c>
      <c r="D7907">
        <v>3</v>
      </c>
      <c r="E7907">
        <v>15</v>
      </c>
      <c r="F7907" t="s">
        <v>23</v>
      </c>
      <c r="G7907" t="s">
        <v>18</v>
      </c>
      <c r="H7907" s="1">
        <v>45187</v>
      </c>
    </row>
    <row r="7908" spans="1:8" x14ac:dyDescent="0.25">
      <c r="A7908" t="s">
        <v>7929</v>
      </c>
      <c r="B7908" t="s">
        <v>17</v>
      </c>
      <c r="C7908">
        <v>5</v>
      </c>
      <c r="E7908">
        <v>5</v>
      </c>
      <c r="F7908" t="s">
        <v>21</v>
      </c>
      <c r="G7908" t="s">
        <v>11</v>
      </c>
      <c r="H7908" s="1">
        <v>44943</v>
      </c>
    </row>
    <row r="7909" spans="1:8" x14ac:dyDescent="0.25">
      <c r="A7909" t="s">
        <v>7930</v>
      </c>
      <c r="B7909" t="s">
        <v>17</v>
      </c>
      <c r="C7909">
        <v>2</v>
      </c>
      <c r="D7909">
        <v>1</v>
      </c>
      <c r="E7909">
        <v>2</v>
      </c>
      <c r="F7909" t="s">
        <v>14</v>
      </c>
      <c r="H7909" s="1">
        <v>45015</v>
      </c>
    </row>
    <row r="7910" spans="1:8" x14ac:dyDescent="0.25">
      <c r="A7910" t="s">
        <v>7931</v>
      </c>
      <c r="B7910" t="s">
        <v>9</v>
      </c>
      <c r="C7910">
        <v>3</v>
      </c>
      <c r="D7910">
        <v>2</v>
      </c>
      <c r="E7910">
        <v>6</v>
      </c>
      <c r="G7910" t="s">
        <v>15</v>
      </c>
      <c r="H7910" s="1">
        <v>45221</v>
      </c>
    </row>
    <row r="7911" spans="1:8" x14ac:dyDescent="0.25">
      <c r="A7911" t="s">
        <v>7932</v>
      </c>
      <c r="B7911" t="s">
        <v>25</v>
      </c>
      <c r="C7911">
        <v>4</v>
      </c>
      <c r="D7911">
        <v>4</v>
      </c>
      <c r="E7911">
        <v>16</v>
      </c>
      <c r="F7911" t="s">
        <v>23</v>
      </c>
      <c r="H7911" s="1">
        <v>45017</v>
      </c>
    </row>
    <row r="7912" spans="1:8" x14ac:dyDescent="0.25">
      <c r="A7912" t="s">
        <v>7933</v>
      </c>
      <c r="B7912" t="s">
        <v>9</v>
      </c>
      <c r="C7912">
        <v>4</v>
      </c>
      <c r="D7912">
        <v>2</v>
      </c>
      <c r="E7912">
        <v>8</v>
      </c>
      <c r="F7912" t="s">
        <v>14</v>
      </c>
      <c r="G7912" t="s">
        <v>15</v>
      </c>
      <c r="H7912" s="1">
        <v>45263</v>
      </c>
    </row>
    <row r="7913" spans="1:8" x14ac:dyDescent="0.25">
      <c r="A7913" t="s">
        <v>7934</v>
      </c>
      <c r="B7913" t="s">
        <v>65</v>
      </c>
      <c r="C7913">
        <v>2</v>
      </c>
      <c r="D7913">
        <v>1.5</v>
      </c>
      <c r="E7913">
        <v>3</v>
      </c>
      <c r="G7913" t="s">
        <v>11</v>
      </c>
      <c r="H7913" s="1">
        <v>44981</v>
      </c>
    </row>
    <row r="7914" spans="1:8" x14ac:dyDescent="0.25">
      <c r="A7914" t="s">
        <v>7935</v>
      </c>
      <c r="B7914" t="s">
        <v>65</v>
      </c>
      <c r="C7914">
        <v>5</v>
      </c>
      <c r="D7914">
        <v>1.5</v>
      </c>
      <c r="E7914">
        <v>7.5</v>
      </c>
      <c r="F7914" t="s">
        <v>14</v>
      </c>
      <c r="G7914" t="s">
        <v>11</v>
      </c>
      <c r="H7914" s="1">
        <v>45231</v>
      </c>
    </row>
    <row r="7915" spans="1:8" x14ac:dyDescent="0.25">
      <c r="A7915" t="s">
        <v>7936</v>
      </c>
      <c r="B7915" t="s">
        <v>9</v>
      </c>
      <c r="C7915">
        <v>4</v>
      </c>
      <c r="D7915">
        <v>2</v>
      </c>
      <c r="E7915">
        <v>8</v>
      </c>
      <c r="G7915" t="s">
        <v>11</v>
      </c>
      <c r="H7915" s="1">
        <v>45128</v>
      </c>
    </row>
    <row r="7916" spans="1:8" x14ac:dyDescent="0.25">
      <c r="A7916" t="s">
        <v>7937</v>
      </c>
      <c r="B7916" t="s">
        <v>65</v>
      </c>
      <c r="C7916">
        <v>1</v>
      </c>
      <c r="D7916">
        <v>1.5</v>
      </c>
      <c r="E7916">
        <v>1.5</v>
      </c>
      <c r="F7916" t="s">
        <v>23</v>
      </c>
      <c r="G7916" t="s">
        <v>11</v>
      </c>
      <c r="H7916" s="1">
        <v>45055</v>
      </c>
    </row>
    <row r="7917" spans="1:8" x14ac:dyDescent="0.25">
      <c r="A7917" t="s">
        <v>7938</v>
      </c>
      <c r="B7917" t="s">
        <v>25</v>
      </c>
      <c r="C7917">
        <v>1</v>
      </c>
      <c r="D7917">
        <v>4</v>
      </c>
      <c r="E7917">
        <v>4</v>
      </c>
      <c r="F7917" t="s">
        <v>10</v>
      </c>
      <c r="G7917" t="s">
        <v>11</v>
      </c>
      <c r="H7917" s="1">
        <v>45040</v>
      </c>
    </row>
    <row r="7918" spans="1:8" x14ac:dyDescent="0.25">
      <c r="A7918" t="s">
        <v>7939</v>
      </c>
      <c r="B7918" t="s">
        <v>65</v>
      </c>
      <c r="C7918">
        <v>4</v>
      </c>
      <c r="D7918">
        <v>1.5</v>
      </c>
      <c r="E7918">
        <v>6</v>
      </c>
      <c r="F7918" t="s">
        <v>23</v>
      </c>
      <c r="G7918" t="s">
        <v>15</v>
      </c>
      <c r="H7918" s="1">
        <v>45205</v>
      </c>
    </row>
    <row r="7919" spans="1:8" x14ac:dyDescent="0.25">
      <c r="A7919" t="s">
        <v>7940</v>
      </c>
      <c r="B7919" t="s">
        <v>28</v>
      </c>
      <c r="C7919">
        <v>1</v>
      </c>
      <c r="D7919">
        <v>4</v>
      </c>
      <c r="E7919">
        <v>4</v>
      </c>
      <c r="F7919" t="s">
        <v>14</v>
      </c>
      <c r="H7919" s="1">
        <v>45276</v>
      </c>
    </row>
    <row r="7920" spans="1:8" x14ac:dyDescent="0.25">
      <c r="A7920" t="s">
        <v>7941</v>
      </c>
      <c r="B7920" t="s">
        <v>13</v>
      </c>
      <c r="C7920">
        <v>5</v>
      </c>
      <c r="D7920">
        <v>3</v>
      </c>
      <c r="E7920">
        <v>15</v>
      </c>
      <c r="G7920" t="s">
        <v>11</v>
      </c>
      <c r="H7920" s="1">
        <v>45132</v>
      </c>
    </row>
    <row r="7921" spans="1:8" x14ac:dyDescent="0.25">
      <c r="A7921" t="s">
        <v>7942</v>
      </c>
      <c r="B7921" t="s">
        <v>65</v>
      </c>
      <c r="C7921">
        <v>5</v>
      </c>
      <c r="D7921">
        <v>1.5</v>
      </c>
      <c r="E7921">
        <v>7.5</v>
      </c>
      <c r="F7921" t="s">
        <v>18</v>
      </c>
      <c r="H7921" s="1">
        <v>44941</v>
      </c>
    </row>
    <row r="7922" spans="1:8" x14ac:dyDescent="0.25">
      <c r="A7922" t="s">
        <v>7943</v>
      </c>
      <c r="B7922" t="s">
        <v>28</v>
      </c>
      <c r="C7922">
        <v>3</v>
      </c>
      <c r="D7922">
        <v>4</v>
      </c>
      <c r="E7922">
        <v>12</v>
      </c>
      <c r="G7922" t="s">
        <v>15</v>
      </c>
      <c r="H7922" s="1">
        <v>44983</v>
      </c>
    </row>
    <row r="7923" spans="1:8" x14ac:dyDescent="0.25">
      <c r="A7923" t="s">
        <v>7944</v>
      </c>
      <c r="B7923" t="s">
        <v>20</v>
      </c>
      <c r="C7923">
        <v>2</v>
      </c>
      <c r="D7923" t="s">
        <v>18</v>
      </c>
      <c r="E7923">
        <v>10</v>
      </c>
      <c r="F7923" t="s">
        <v>23</v>
      </c>
      <c r="H7923" s="1">
        <v>45219</v>
      </c>
    </row>
    <row r="7924" spans="1:8" x14ac:dyDescent="0.25">
      <c r="A7924" t="s">
        <v>7945</v>
      </c>
      <c r="B7924" t="s">
        <v>9</v>
      </c>
      <c r="C7924">
        <v>1</v>
      </c>
      <c r="D7924">
        <v>2</v>
      </c>
      <c r="E7924">
        <v>2</v>
      </c>
      <c r="F7924" t="s">
        <v>10</v>
      </c>
      <c r="G7924" t="s">
        <v>15</v>
      </c>
      <c r="H7924" s="1">
        <v>44952</v>
      </c>
    </row>
    <row r="7925" spans="1:8" x14ac:dyDescent="0.25">
      <c r="A7925" t="s">
        <v>7946</v>
      </c>
      <c r="B7925" t="s">
        <v>20</v>
      </c>
      <c r="C7925">
        <v>4</v>
      </c>
      <c r="D7925">
        <v>5</v>
      </c>
      <c r="E7925" t="s">
        <v>18</v>
      </c>
      <c r="F7925" t="s">
        <v>18</v>
      </c>
      <c r="H7925" t="s">
        <v>21</v>
      </c>
    </row>
    <row r="7926" spans="1:8" x14ac:dyDescent="0.25">
      <c r="A7926" t="s">
        <v>7947</v>
      </c>
      <c r="B7926" t="s">
        <v>25</v>
      </c>
      <c r="C7926">
        <v>3</v>
      </c>
      <c r="D7926">
        <v>4</v>
      </c>
      <c r="E7926">
        <v>12</v>
      </c>
      <c r="H7926" s="1">
        <v>45013</v>
      </c>
    </row>
    <row r="7927" spans="1:8" x14ac:dyDescent="0.25">
      <c r="A7927" t="s">
        <v>7948</v>
      </c>
      <c r="B7927" t="s">
        <v>20</v>
      </c>
      <c r="C7927">
        <v>4</v>
      </c>
      <c r="D7927">
        <v>5</v>
      </c>
      <c r="E7927">
        <v>20</v>
      </c>
      <c r="H7927" s="1">
        <v>45033</v>
      </c>
    </row>
    <row r="7928" spans="1:8" x14ac:dyDescent="0.25">
      <c r="A7928" t="s">
        <v>7949</v>
      </c>
      <c r="B7928" t="s">
        <v>13</v>
      </c>
      <c r="C7928">
        <v>2</v>
      </c>
      <c r="D7928">
        <v>3</v>
      </c>
      <c r="E7928">
        <v>6</v>
      </c>
      <c r="F7928" t="s">
        <v>23</v>
      </c>
      <c r="H7928" s="1">
        <v>45057</v>
      </c>
    </row>
    <row r="7929" spans="1:8" x14ac:dyDescent="0.25">
      <c r="A7929" t="s">
        <v>7950</v>
      </c>
      <c r="B7929" t="s">
        <v>17</v>
      </c>
      <c r="C7929">
        <v>2</v>
      </c>
      <c r="D7929">
        <v>1</v>
      </c>
      <c r="E7929">
        <v>2</v>
      </c>
      <c r="G7929" t="s">
        <v>11</v>
      </c>
      <c r="H7929" s="1">
        <v>45128</v>
      </c>
    </row>
    <row r="7930" spans="1:8" x14ac:dyDescent="0.25">
      <c r="A7930" t="s">
        <v>7951</v>
      </c>
      <c r="B7930" t="s">
        <v>20</v>
      </c>
      <c r="C7930">
        <v>4</v>
      </c>
      <c r="D7930">
        <v>5</v>
      </c>
      <c r="E7930">
        <v>20</v>
      </c>
      <c r="F7930" t="s">
        <v>18</v>
      </c>
      <c r="G7930" t="s">
        <v>11</v>
      </c>
      <c r="H7930" s="1">
        <v>45254</v>
      </c>
    </row>
    <row r="7931" spans="1:8" x14ac:dyDescent="0.25">
      <c r="A7931" t="s">
        <v>7952</v>
      </c>
      <c r="B7931" t="s">
        <v>25</v>
      </c>
      <c r="C7931">
        <v>4</v>
      </c>
      <c r="D7931">
        <v>4</v>
      </c>
      <c r="E7931">
        <v>16</v>
      </c>
      <c r="F7931" t="s">
        <v>14</v>
      </c>
      <c r="H7931" s="1">
        <v>45200</v>
      </c>
    </row>
    <row r="7932" spans="1:8" x14ac:dyDescent="0.25">
      <c r="A7932" t="s">
        <v>7953</v>
      </c>
      <c r="B7932" t="s">
        <v>39</v>
      </c>
      <c r="C7932">
        <v>5</v>
      </c>
      <c r="D7932">
        <v>3</v>
      </c>
      <c r="E7932">
        <v>15</v>
      </c>
      <c r="F7932" t="s">
        <v>23</v>
      </c>
      <c r="G7932" t="s">
        <v>15</v>
      </c>
      <c r="H7932" s="1">
        <v>45227</v>
      </c>
    </row>
    <row r="7933" spans="1:8" x14ac:dyDescent="0.25">
      <c r="A7933" t="s">
        <v>7954</v>
      </c>
      <c r="B7933" t="s">
        <v>9</v>
      </c>
      <c r="C7933">
        <v>1</v>
      </c>
      <c r="D7933">
        <v>2</v>
      </c>
      <c r="E7933">
        <v>2</v>
      </c>
      <c r="F7933" t="s">
        <v>21</v>
      </c>
      <c r="G7933" t="s">
        <v>11</v>
      </c>
      <c r="H7933" s="1">
        <v>45108</v>
      </c>
    </row>
    <row r="7934" spans="1:8" x14ac:dyDescent="0.25">
      <c r="A7934" t="s">
        <v>7955</v>
      </c>
      <c r="B7934" t="s">
        <v>20</v>
      </c>
      <c r="C7934">
        <v>3</v>
      </c>
      <c r="D7934">
        <v>5</v>
      </c>
      <c r="E7934">
        <v>15</v>
      </c>
      <c r="H7934" s="1">
        <v>45154</v>
      </c>
    </row>
    <row r="7935" spans="1:8" x14ac:dyDescent="0.25">
      <c r="A7935" t="s">
        <v>7956</v>
      </c>
      <c r="B7935" t="s">
        <v>20</v>
      </c>
      <c r="C7935">
        <v>5</v>
      </c>
      <c r="D7935">
        <v>5</v>
      </c>
      <c r="E7935">
        <v>25</v>
      </c>
      <c r="F7935" t="s">
        <v>23</v>
      </c>
      <c r="G7935" t="s">
        <v>11</v>
      </c>
      <c r="H7935" s="1">
        <v>45124</v>
      </c>
    </row>
    <row r="7936" spans="1:8" x14ac:dyDescent="0.25">
      <c r="A7936" t="s">
        <v>7957</v>
      </c>
      <c r="B7936" t="s">
        <v>28</v>
      </c>
      <c r="C7936">
        <v>3</v>
      </c>
      <c r="D7936">
        <v>4</v>
      </c>
      <c r="E7936">
        <v>12</v>
      </c>
      <c r="F7936" t="s">
        <v>23</v>
      </c>
      <c r="H7936" t="s">
        <v>21</v>
      </c>
    </row>
    <row r="7937" spans="1:8" x14ac:dyDescent="0.25">
      <c r="A7937" t="s">
        <v>7958</v>
      </c>
      <c r="B7937" t="s">
        <v>25</v>
      </c>
      <c r="C7937">
        <v>4</v>
      </c>
      <c r="D7937">
        <v>4</v>
      </c>
      <c r="E7937" t="s">
        <v>21</v>
      </c>
      <c r="H7937" s="1">
        <v>45100</v>
      </c>
    </row>
    <row r="7938" spans="1:8" x14ac:dyDescent="0.25">
      <c r="A7938" t="s">
        <v>7959</v>
      </c>
      <c r="B7938" t="s">
        <v>25</v>
      </c>
      <c r="C7938">
        <v>5</v>
      </c>
      <c r="D7938">
        <v>4</v>
      </c>
      <c r="E7938">
        <v>20</v>
      </c>
      <c r="G7938" t="s">
        <v>15</v>
      </c>
      <c r="H7938" s="1">
        <v>45040</v>
      </c>
    </row>
    <row r="7939" spans="1:8" x14ac:dyDescent="0.25">
      <c r="A7939" t="s">
        <v>7960</v>
      </c>
      <c r="B7939" t="s">
        <v>28</v>
      </c>
      <c r="C7939">
        <v>1</v>
      </c>
      <c r="D7939">
        <v>4</v>
      </c>
      <c r="E7939">
        <v>4</v>
      </c>
      <c r="F7939" t="s">
        <v>10</v>
      </c>
      <c r="G7939" t="s">
        <v>11</v>
      </c>
      <c r="H7939" s="1">
        <v>45140</v>
      </c>
    </row>
    <row r="7940" spans="1:8" x14ac:dyDescent="0.25">
      <c r="A7940" t="s">
        <v>7961</v>
      </c>
      <c r="B7940" t="s">
        <v>39</v>
      </c>
      <c r="C7940">
        <v>1</v>
      </c>
      <c r="D7940">
        <v>3</v>
      </c>
      <c r="E7940">
        <v>3</v>
      </c>
      <c r="F7940" t="s">
        <v>14</v>
      </c>
      <c r="G7940" t="s">
        <v>11</v>
      </c>
      <c r="H7940" t="s">
        <v>21</v>
      </c>
    </row>
    <row r="7941" spans="1:8" x14ac:dyDescent="0.25">
      <c r="A7941" t="s">
        <v>7962</v>
      </c>
      <c r="B7941" t="s">
        <v>13</v>
      </c>
      <c r="C7941">
        <v>4</v>
      </c>
      <c r="D7941">
        <v>3</v>
      </c>
      <c r="E7941">
        <v>12</v>
      </c>
      <c r="G7941" t="s">
        <v>11</v>
      </c>
      <c r="H7941" s="1">
        <v>45018</v>
      </c>
    </row>
    <row r="7942" spans="1:8" x14ac:dyDescent="0.25">
      <c r="A7942" t="s">
        <v>7963</v>
      </c>
      <c r="B7942" t="s">
        <v>39</v>
      </c>
      <c r="C7942">
        <v>2</v>
      </c>
      <c r="D7942">
        <v>3</v>
      </c>
      <c r="E7942">
        <v>6</v>
      </c>
      <c r="F7942" t="s">
        <v>21</v>
      </c>
      <c r="G7942" t="s">
        <v>11</v>
      </c>
      <c r="H7942" s="1">
        <v>45264</v>
      </c>
    </row>
    <row r="7943" spans="1:8" x14ac:dyDescent="0.25">
      <c r="A7943" t="s">
        <v>7964</v>
      </c>
      <c r="B7943" t="s">
        <v>39</v>
      </c>
      <c r="C7943">
        <v>3</v>
      </c>
      <c r="D7943">
        <v>3</v>
      </c>
      <c r="E7943">
        <v>9</v>
      </c>
      <c r="F7943" t="s">
        <v>10</v>
      </c>
      <c r="G7943" t="s">
        <v>11</v>
      </c>
      <c r="H7943" s="1">
        <v>45175</v>
      </c>
    </row>
    <row r="7944" spans="1:8" x14ac:dyDescent="0.25">
      <c r="A7944" t="s">
        <v>7965</v>
      </c>
      <c r="B7944" t="s">
        <v>28</v>
      </c>
      <c r="C7944">
        <v>1</v>
      </c>
      <c r="D7944">
        <v>4</v>
      </c>
      <c r="E7944">
        <v>4</v>
      </c>
      <c r="F7944" t="s">
        <v>10</v>
      </c>
      <c r="G7944" t="s">
        <v>15</v>
      </c>
      <c r="H7944" s="1">
        <v>45124</v>
      </c>
    </row>
    <row r="7945" spans="1:8" x14ac:dyDescent="0.25">
      <c r="A7945" t="s">
        <v>7966</v>
      </c>
      <c r="B7945" t="s">
        <v>18</v>
      </c>
      <c r="C7945">
        <v>3</v>
      </c>
      <c r="D7945">
        <v>4</v>
      </c>
      <c r="E7945">
        <v>12</v>
      </c>
      <c r="H7945" s="1">
        <v>44940</v>
      </c>
    </row>
    <row r="7946" spans="1:8" x14ac:dyDescent="0.25">
      <c r="A7946" t="s">
        <v>7967</v>
      </c>
      <c r="B7946" t="s">
        <v>20</v>
      </c>
      <c r="C7946">
        <v>5</v>
      </c>
      <c r="D7946">
        <v>5</v>
      </c>
      <c r="E7946">
        <v>25</v>
      </c>
      <c r="F7946" t="s">
        <v>14</v>
      </c>
      <c r="G7946" t="s">
        <v>11</v>
      </c>
      <c r="H7946" s="1">
        <v>45036</v>
      </c>
    </row>
    <row r="7947" spans="1:8" x14ac:dyDescent="0.25">
      <c r="A7947" t="s">
        <v>7968</v>
      </c>
      <c r="B7947" t="s">
        <v>25</v>
      </c>
      <c r="C7947">
        <v>2</v>
      </c>
      <c r="E7947">
        <v>8</v>
      </c>
      <c r="G7947" t="s">
        <v>15</v>
      </c>
      <c r="H7947" s="1">
        <v>45217</v>
      </c>
    </row>
    <row r="7948" spans="1:8" x14ac:dyDescent="0.25">
      <c r="A7948" t="s">
        <v>7969</v>
      </c>
      <c r="B7948" t="s">
        <v>13</v>
      </c>
      <c r="C7948">
        <v>5</v>
      </c>
      <c r="D7948">
        <v>3</v>
      </c>
      <c r="E7948">
        <v>15</v>
      </c>
      <c r="H7948" s="1">
        <v>45150</v>
      </c>
    </row>
    <row r="7949" spans="1:8" x14ac:dyDescent="0.25">
      <c r="A7949" t="s">
        <v>7970</v>
      </c>
      <c r="B7949" t="s">
        <v>9</v>
      </c>
      <c r="C7949">
        <v>1</v>
      </c>
      <c r="D7949">
        <v>2</v>
      </c>
      <c r="E7949">
        <v>2</v>
      </c>
      <c r="G7949" t="s">
        <v>11</v>
      </c>
      <c r="H7949" s="1">
        <v>45088</v>
      </c>
    </row>
    <row r="7950" spans="1:8" x14ac:dyDescent="0.25">
      <c r="A7950" t="s">
        <v>7971</v>
      </c>
      <c r="B7950" t="s">
        <v>9</v>
      </c>
      <c r="C7950">
        <v>1</v>
      </c>
      <c r="D7950">
        <v>2</v>
      </c>
      <c r="E7950">
        <v>2</v>
      </c>
      <c r="F7950" t="s">
        <v>21</v>
      </c>
      <c r="H7950" s="1">
        <v>45012</v>
      </c>
    </row>
    <row r="7951" spans="1:8" x14ac:dyDescent="0.25">
      <c r="A7951" t="s">
        <v>7972</v>
      </c>
      <c r="B7951" t="s">
        <v>13</v>
      </c>
      <c r="C7951">
        <v>3</v>
      </c>
      <c r="D7951">
        <v>3</v>
      </c>
      <c r="E7951">
        <v>9</v>
      </c>
      <c r="G7951" t="s">
        <v>11</v>
      </c>
      <c r="H7951" s="1">
        <v>45004</v>
      </c>
    </row>
    <row r="7952" spans="1:8" x14ac:dyDescent="0.25">
      <c r="A7952" t="s">
        <v>7973</v>
      </c>
      <c r="B7952" t="s">
        <v>65</v>
      </c>
      <c r="C7952">
        <v>2</v>
      </c>
      <c r="D7952">
        <v>1.5</v>
      </c>
      <c r="E7952">
        <v>3</v>
      </c>
      <c r="G7952" t="s">
        <v>21</v>
      </c>
      <c r="H7952" s="1">
        <v>45154</v>
      </c>
    </row>
    <row r="7953" spans="1:8" x14ac:dyDescent="0.25">
      <c r="A7953" t="s">
        <v>7974</v>
      </c>
      <c r="C7953" t="s">
        <v>21</v>
      </c>
      <c r="D7953">
        <v>4</v>
      </c>
      <c r="E7953">
        <v>12</v>
      </c>
      <c r="F7953" t="s">
        <v>23</v>
      </c>
      <c r="H7953" s="1">
        <v>45173</v>
      </c>
    </row>
    <row r="7954" spans="1:8" x14ac:dyDescent="0.25">
      <c r="A7954" t="s">
        <v>7975</v>
      </c>
      <c r="B7954" t="s">
        <v>65</v>
      </c>
      <c r="C7954">
        <v>5</v>
      </c>
      <c r="D7954">
        <v>1.5</v>
      </c>
      <c r="E7954">
        <v>7.5</v>
      </c>
      <c r="F7954" t="s">
        <v>18</v>
      </c>
      <c r="H7954" s="1">
        <v>45000</v>
      </c>
    </row>
    <row r="7955" spans="1:8" x14ac:dyDescent="0.25">
      <c r="A7955" t="s">
        <v>7976</v>
      </c>
      <c r="B7955" t="s">
        <v>17</v>
      </c>
      <c r="C7955">
        <v>2</v>
      </c>
      <c r="D7955">
        <v>1</v>
      </c>
      <c r="E7955">
        <v>2</v>
      </c>
      <c r="H7955" s="1">
        <v>45089</v>
      </c>
    </row>
    <row r="7956" spans="1:8" x14ac:dyDescent="0.25">
      <c r="A7956" t="s">
        <v>7977</v>
      </c>
      <c r="B7956" t="s">
        <v>17</v>
      </c>
      <c r="C7956">
        <v>5</v>
      </c>
      <c r="D7956">
        <v>1</v>
      </c>
      <c r="E7956">
        <v>5</v>
      </c>
      <c r="H7956" s="1">
        <v>45113</v>
      </c>
    </row>
    <row r="7957" spans="1:8" x14ac:dyDescent="0.25">
      <c r="A7957" t="s">
        <v>7978</v>
      </c>
      <c r="B7957" t="s">
        <v>39</v>
      </c>
      <c r="C7957">
        <v>2</v>
      </c>
      <c r="D7957">
        <v>3</v>
      </c>
      <c r="E7957">
        <v>6</v>
      </c>
      <c r="F7957" t="s">
        <v>10</v>
      </c>
      <c r="G7957" t="s">
        <v>15</v>
      </c>
      <c r="H7957" s="1">
        <v>45094</v>
      </c>
    </row>
    <row r="7958" spans="1:8" x14ac:dyDescent="0.25">
      <c r="A7958" t="s">
        <v>7979</v>
      </c>
      <c r="B7958" t="s">
        <v>13</v>
      </c>
      <c r="C7958">
        <v>3</v>
      </c>
      <c r="D7958">
        <v>3</v>
      </c>
      <c r="E7958">
        <v>9</v>
      </c>
      <c r="F7958" t="s">
        <v>14</v>
      </c>
      <c r="G7958" t="s">
        <v>21</v>
      </c>
      <c r="H7958" s="1">
        <v>45051</v>
      </c>
    </row>
    <row r="7959" spans="1:8" x14ac:dyDescent="0.25">
      <c r="A7959" t="s">
        <v>7980</v>
      </c>
      <c r="B7959" t="s">
        <v>20</v>
      </c>
      <c r="C7959">
        <v>2</v>
      </c>
      <c r="D7959">
        <v>5</v>
      </c>
      <c r="E7959">
        <v>10</v>
      </c>
      <c r="H7959" s="1">
        <v>45095</v>
      </c>
    </row>
    <row r="7960" spans="1:8" x14ac:dyDescent="0.25">
      <c r="A7960" t="s">
        <v>7981</v>
      </c>
      <c r="B7960" t="s">
        <v>13</v>
      </c>
      <c r="C7960">
        <v>5</v>
      </c>
      <c r="D7960">
        <v>3</v>
      </c>
      <c r="E7960">
        <v>15</v>
      </c>
      <c r="F7960" t="s">
        <v>10</v>
      </c>
      <c r="G7960" t="s">
        <v>15</v>
      </c>
      <c r="H7960" s="1">
        <v>45254</v>
      </c>
    </row>
    <row r="7961" spans="1:8" x14ac:dyDescent="0.25">
      <c r="A7961" t="s">
        <v>7982</v>
      </c>
      <c r="B7961" t="s">
        <v>13</v>
      </c>
      <c r="C7961">
        <v>1</v>
      </c>
      <c r="D7961">
        <v>3</v>
      </c>
      <c r="E7961">
        <v>3</v>
      </c>
      <c r="F7961" t="s">
        <v>10</v>
      </c>
      <c r="G7961" t="s">
        <v>11</v>
      </c>
      <c r="H7961" s="1">
        <v>44928</v>
      </c>
    </row>
    <row r="7962" spans="1:8" x14ac:dyDescent="0.25">
      <c r="A7962" t="s">
        <v>7983</v>
      </c>
      <c r="B7962" t="s">
        <v>65</v>
      </c>
      <c r="C7962">
        <v>5</v>
      </c>
      <c r="D7962">
        <v>1.5</v>
      </c>
      <c r="E7962">
        <v>7.5</v>
      </c>
      <c r="F7962" t="s">
        <v>14</v>
      </c>
      <c r="G7962" t="s">
        <v>11</v>
      </c>
      <c r="H7962" s="1">
        <v>44998</v>
      </c>
    </row>
    <row r="7963" spans="1:8" x14ac:dyDescent="0.25">
      <c r="A7963" t="s">
        <v>7984</v>
      </c>
      <c r="B7963" t="s">
        <v>28</v>
      </c>
      <c r="C7963">
        <v>5</v>
      </c>
      <c r="D7963">
        <v>4</v>
      </c>
      <c r="E7963">
        <v>20</v>
      </c>
      <c r="G7963" t="s">
        <v>11</v>
      </c>
      <c r="H7963" s="1">
        <v>45003</v>
      </c>
    </row>
    <row r="7964" spans="1:8" x14ac:dyDescent="0.25">
      <c r="A7964" t="s">
        <v>7985</v>
      </c>
      <c r="B7964" t="s">
        <v>39</v>
      </c>
      <c r="C7964">
        <v>2</v>
      </c>
      <c r="D7964">
        <v>3</v>
      </c>
      <c r="E7964">
        <v>6</v>
      </c>
      <c r="G7964" t="s">
        <v>15</v>
      </c>
      <c r="H7964" s="1">
        <v>44961</v>
      </c>
    </row>
    <row r="7965" spans="1:8" x14ac:dyDescent="0.25">
      <c r="A7965" t="s">
        <v>7986</v>
      </c>
      <c r="B7965" t="s">
        <v>17</v>
      </c>
      <c r="C7965">
        <v>3</v>
      </c>
      <c r="D7965">
        <v>1</v>
      </c>
      <c r="E7965">
        <v>3</v>
      </c>
      <c r="F7965" t="s">
        <v>10</v>
      </c>
      <c r="H7965" s="1">
        <v>45109</v>
      </c>
    </row>
    <row r="7966" spans="1:8" x14ac:dyDescent="0.25">
      <c r="A7966" t="s">
        <v>7987</v>
      </c>
      <c r="B7966" t="s">
        <v>17</v>
      </c>
      <c r="C7966">
        <v>2</v>
      </c>
      <c r="D7966">
        <v>1</v>
      </c>
      <c r="E7966">
        <v>2</v>
      </c>
      <c r="H7966" s="1">
        <v>44990</v>
      </c>
    </row>
    <row r="7967" spans="1:8" x14ac:dyDescent="0.25">
      <c r="A7967" t="s">
        <v>7988</v>
      </c>
      <c r="B7967" t="s">
        <v>65</v>
      </c>
      <c r="C7967">
        <v>5</v>
      </c>
      <c r="D7967">
        <v>1.5</v>
      </c>
      <c r="E7967">
        <v>7.5</v>
      </c>
      <c r="F7967" t="s">
        <v>14</v>
      </c>
      <c r="G7967" t="s">
        <v>11</v>
      </c>
      <c r="H7967" s="1">
        <v>45035</v>
      </c>
    </row>
    <row r="7968" spans="1:8" x14ac:dyDescent="0.25">
      <c r="A7968" t="s">
        <v>7989</v>
      </c>
      <c r="B7968" t="s">
        <v>28</v>
      </c>
      <c r="C7968">
        <v>4</v>
      </c>
      <c r="D7968" t="s">
        <v>21</v>
      </c>
      <c r="E7968">
        <v>16</v>
      </c>
      <c r="F7968" t="s">
        <v>10</v>
      </c>
      <c r="G7968" t="s">
        <v>11</v>
      </c>
      <c r="H7968" s="1">
        <v>45047</v>
      </c>
    </row>
    <row r="7969" spans="1:8" x14ac:dyDescent="0.25">
      <c r="A7969" t="s">
        <v>7990</v>
      </c>
      <c r="B7969" t="s">
        <v>9</v>
      </c>
      <c r="C7969">
        <v>5</v>
      </c>
      <c r="D7969">
        <v>2</v>
      </c>
      <c r="E7969">
        <v>10</v>
      </c>
      <c r="F7969" t="s">
        <v>21</v>
      </c>
      <c r="H7969" s="1">
        <v>45045</v>
      </c>
    </row>
    <row r="7970" spans="1:8" x14ac:dyDescent="0.25">
      <c r="A7970" t="s">
        <v>7991</v>
      </c>
      <c r="B7970" t="s">
        <v>9</v>
      </c>
      <c r="C7970">
        <v>2</v>
      </c>
      <c r="D7970">
        <v>2</v>
      </c>
      <c r="E7970">
        <v>4</v>
      </c>
      <c r="F7970" t="s">
        <v>10</v>
      </c>
      <c r="G7970" t="s">
        <v>15</v>
      </c>
      <c r="H7970" s="1">
        <v>45085</v>
      </c>
    </row>
    <row r="7971" spans="1:8" x14ac:dyDescent="0.25">
      <c r="A7971" t="s">
        <v>7992</v>
      </c>
      <c r="B7971" t="s">
        <v>17</v>
      </c>
      <c r="C7971">
        <v>2</v>
      </c>
      <c r="D7971">
        <v>1</v>
      </c>
      <c r="E7971">
        <v>2</v>
      </c>
      <c r="F7971" t="s">
        <v>14</v>
      </c>
      <c r="H7971" s="1">
        <v>45156</v>
      </c>
    </row>
    <row r="7972" spans="1:8" x14ac:dyDescent="0.25">
      <c r="A7972" t="s">
        <v>7993</v>
      </c>
      <c r="B7972" t="s">
        <v>17</v>
      </c>
      <c r="C7972">
        <v>5</v>
      </c>
      <c r="D7972">
        <v>1</v>
      </c>
      <c r="E7972">
        <v>5</v>
      </c>
      <c r="F7972" t="s">
        <v>23</v>
      </c>
      <c r="H7972" s="1">
        <v>45233</v>
      </c>
    </row>
    <row r="7973" spans="1:8" x14ac:dyDescent="0.25">
      <c r="A7973" t="s">
        <v>7994</v>
      </c>
      <c r="B7973" t="s">
        <v>18</v>
      </c>
      <c r="C7973">
        <v>2</v>
      </c>
      <c r="D7973">
        <v>3</v>
      </c>
      <c r="E7973">
        <v>6</v>
      </c>
      <c r="F7973" t="s">
        <v>14</v>
      </c>
      <c r="G7973" t="s">
        <v>11</v>
      </c>
      <c r="H7973" s="1">
        <v>45036</v>
      </c>
    </row>
    <row r="7974" spans="1:8" x14ac:dyDescent="0.25">
      <c r="A7974" t="s">
        <v>7995</v>
      </c>
      <c r="B7974" t="s">
        <v>39</v>
      </c>
      <c r="C7974">
        <v>4</v>
      </c>
      <c r="D7974">
        <v>3</v>
      </c>
      <c r="E7974">
        <v>12</v>
      </c>
      <c r="H7974" s="1">
        <v>45276</v>
      </c>
    </row>
    <row r="7975" spans="1:8" x14ac:dyDescent="0.25">
      <c r="A7975" t="s">
        <v>7996</v>
      </c>
      <c r="B7975" t="s">
        <v>9</v>
      </c>
      <c r="C7975">
        <v>4</v>
      </c>
      <c r="D7975">
        <v>2</v>
      </c>
      <c r="E7975">
        <v>8</v>
      </c>
      <c r="H7975" s="1">
        <v>45268</v>
      </c>
    </row>
    <row r="7976" spans="1:8" x14ac:dyDescent="0.25">
      <c r="A7976" t="s">
        <v>7997</v>
      </c>
      <c r="B7976" t="s">
        <v>28</v>
      </c>
      <c r="C7976" t="s">
        <v>18</v>
      </c>
      <c r="D7976">
        <v>4</v>
      </c>
      <c r="E7976">
        <v>12</v>
      </c>
      <c r="F7976" t="s">
        <v>14</v>
      </c>
      <c r="G7976" t="s">
        <v>11</v>
      </c>
      <c r="H7976" s="1">
        <v>44943</v>
      </c>
    </row>
    <row r="7977" spans="1:8" x14ac:dyDescent="0.25">
      <c r="A7977" t="s">
        <v>7998</v>
      </c>
      <c r="B7977" t="s">
        <v>13</v>
      </c>
      <c r="C7977">
        <v>4</v>
      </c>
      <c r="D7977">
        <v>3</v>
      </c>
      <c r="E7977">
        <v>12</v>
      </c>
      <c r="F7977" t="s">
        <v>14</v>
      </c>
      <c r="G7977" t="s">
        <v>11</v>
      </c>
      <c r="H7977" s="1">
        <v>45143</v>
      </c>
    </row>
    <row r="7978" spans="1:8" x14ac:dyDescent="0.25">
      <c r="A7978" t="s">
        <v>7999</v>
      </c>
      <c r="B7978" t="s">
        <v>39</v>
      </c>
      <c r="C7978">
        <v>5</v>
      </c>
      <c r="D7978">
        <v>3</v>
      </c>
      <c r="E7978">
        <v>15</v>
      </c>
      <c r="F7978" t="s">
        <v>23</v>
      </c>
      <c r="H7978" s="1">
        <v>45265</v>
      </c>
    </row>
    <row r="7979" spans="1:8" x14ac:dyDescent="0.25">
      <c r="A7979" t="s">
        <v>8000</v>
      </c>
      <c r="B7979" t="s">
        <v>17</v>
      </c>
      <c r="C7979">
        <v>4</v>
      </c>
      <c r="D7979">
        <v>1</v>
      </c>
      <c r="E7979">
        <v>4</v>
      </c>
      <c r="F7979" t="s">
        <v>14</v>
      </c>
      <c r="G7979" t="s">
        <v>11</v>
      </c>
      <c r="H7979" s="1">
        <v>45110</v>
      </c>
    </row>
    <row r="7980" spans="1:8" x14ac:dyDescent="0.25">
      <c r="A7980" t="s">
        <v>8001</v>
      </c>
      <c r="B7980" t="s">
        <v>28</v>
      </c>
      <c r="C7980">
        <v>5</v>
      </c>
      <c r="D7980">
        <v>4</v>
      </c>
      <c r="E7980">
        <v>20</v>
      </c>
      <c r="G7980" t="s">
        <v>11</v>
      </c>
      <c r="H7980" s="1">
        <v>45250</v>
      </c>
    </row>
    <row r="7981" spans="1:8" x14ac:dyDescent="0.25">
      <c r="A7981" t="s">
        <v>8002</v>
      </c>
      <c r="B7981" t="s">
        <v>20</v>
      </c>
      <c r="C7981">
        <v>3</v>
      </c>
      <c r="D7981">
        <v>5</v>
      </c>
      <c r="E7981">
        <v>15</v>
      </c>
      <c r="G7981" t="s">
        <v>11</v>
      </c>
      <c r="H7981" s="1">
        <v>45137</v>
      </c>
    </row>
    <row r="7982" spans="1:8" x14ac:dyDescent="0.25">
      <c r="A7982" t="s">
        <v>8003</v>
      </c>
      <c r="B7982" t="s">
        <v>13</v>
      </c>
      <c r="C7982">
        <v>4</v>
      </c>
      <c r="D7982">
        <v>3</v>
      </c>
      <c r="E7982">
        <v>12</v>
      </c>
      <c r="F7982" t="s">
        <v>14</v>
      </c>
      <c r="H7982" s="1">
        <v>45083</v>
      </c>
    </row>
    <row r="7983" spans="1:8" x14ac:dyDescent="0.25">
      <c r="A7983" t="s">
        <v>8004</v>
      </c>
      <c r="B7983" t="s">
        <v>25</v>
      </c>
      <c r="C7983">
        <v>1</v>
      </c>
      <c r="D7983">
        <v>4</v>
      </c>
      <c r="E7983">
        <v>4</v>
      </c>
      <c r="H7983" s="1">
        <v>45078</v>
      </c>
    </row>
    <row r="7984" spans="1:8" x14ac:dyDescent="0.25">
      <c r="A7984" t="s">
        <v>8005</v>
      </c>
      <c r="B7984" t="s">
        <v>17</v>
      </c>
      <c r="C7984">
        <v>2</v>
      </c>
      <c r="D7984">
        <v>1</v>
      </c>
      <c r="E7984">
        <v>2</v>
      </c>
      <c r="G7984" t="s">
        <v>11</v>
      </c>
      <c r="H7984" s="1">
        <v>45263</v>
      </c>
    </row>
    <row r="7985" spans="1:8" x14ac:dyDescent="0.25">
      <c r="A7985" t="s">
        <v>8006</v>
      </c>
      <c r="B7985" t="s">
        <v>28</v>
      </c>
      <c r="C7985">
        <v>3</v>
      </c>
      <c r="D7985">
        <v>4</v>
      </c>
      <c r="E7985">
        <v>12</v>
      </c>
      <c r="F7985" t="s">
        <v>10</v>
      </c>
      <c r="H7985" s="1">
        <v>44986</v>
      </c>
    </row>
    <row r="7986" spans="1:8" x14ac:dyDescent="0.25">
      <c r="A7986" t="s">
        <v>8007</v>
      </c>
      <c r="B7986" t="s">
        <v>39</v>
      </c>
      <c r="C7986">
        <v>3</v>
      </c>
      <c r="D7986">
        <v>3</v>
      </c>
      <c r="E7986">
        <v>9</v>
      </c>
      <c r="F7986" t="s">
        <v>10</v>
      </c>
      <c r="G7986" t="s">
        <v>15</v>
      </c>
      <c r="H7986" s="1">
        <v>45161</v>
      </c>
    </row>
    <row r="7987" spans="1:8" x14ac:dyDescent="0.25">
      <c r="A7987" t="s">
        <v>8008</v>
      </c>
      <c r="B7987" t="s">
        <v>9</v>
      </c>
      <c r="C7987">
        <v>3</v>
      </c>
      <c r="D7987">
        <v>2</v>
      </c>
      <c r="E7987">
        <v>6</v>
      </c>
      <c r="F7987" t="s">
        <v>10</v>
      </c>
      <c r="G7987" t="s">
        <v>18</v>
      </c>
      <c r="H7987" s="1">
        <v>45011</v>
      </c>
    </row>
    <row r="7988" spans="1:8" x14ac:dyDescent="0.25">
      <c r="A7988" t="s">
        <v>8009</v>
      </c>
      <c r="B7988" t="s">
        <v>39</v>
      </c>
      <c r="C7988">
        <v>4</v>
      </c>
      <c r="D7988">
        <v>3</v>
      </c>
      <c r="E7988">
        <v>12</v>
      </c>
      <c r="G7988" t="s">
        <v>15</v>
      </c>
      <c r="H7988" s="1">
        <v>44974</v>
      </c>
    </row>
    <row r="7989" spans="1:8" x14ac:dyDescent="0.25">
      <c r="A7989" t="s">
        <v>8010</v>
      </c>
      <c r="B7989" t="s">
        <v>39</v>
      </c>
      <c r="C7989">
        <v>4</v>
      </c>
      <c r="D7989" t="s">
        <v>18</v>
      </c>
      <c r="E7989">
        <v>12</v>
      </c>
      <c r="F7989" t="s">
        <v>14</v>
      </c>
      <c r="H7989" s="1">
        <v>44953</v>
      </c>
    </row>
    <row r="7990" spans="1:8" x14ac:dyDescent="0.25">
      <c r="A7990" t="s">
        <v>8011</v>
      </c>
      <c r="B7990" t="s">
        <v>65</v>
      </c>
      <c r="C7990">
        <v>5</v>
      </c>
      <c r="D7990">
        <v>1.5</v>
      </c>
      <c r="E7990">
        <v>7.5</v>
      </c>
      <c r="G7990" t="s">
        <v>11</v>
      </c>
      <c r="H7990" s="1">
        <v>45072</v>
      </c>
    </row>
    <row r="7991" spans="1:8" x14ac:dyDescent="0.25">
      <c r="A7991" t="s">
        <v>8012</v>
      </c>
      <c r="B7991" t="s">
        <v>28</v>
      </c>
      <c r="C7991">
        <v>3</v>
      </c>
      <c r="D7991">
        <v>4</v>
      </c>
      <c r="E7991">
        <v>12</v>
      </c>
      <c r="F7991" t="s">
        <v>14</v>
      </c>
      <c r="G7991" t="s">
        <v>15</v>
      </c>
      <c r="H7991" s="1">
        <v>45028</v>
      </c>
    </row>
    <row r="7992" spans="1:8" x14ac:dyDescent="0.25">
      <c r="A7992" t="s">
        <v>8013</v>
      </c>
      <c r="B7992" t="s">
        <v>17</v>
      </c>
      <c r="C7992">
        <v>3</v>
      </c>
      <c r="D7992">
        <v>1</v>
      </c>
      <c r="E7992">
        <v>3</v>
      </c>
      <c r="F7992" t="s">
        <v>21</v>
      </c>
      <c r="G7992" t="s">
        <v>11</v>
      </c>
      <c r="H7992" s="1">
        <v>45078</v>
      </c>
    </row>
    <row r="7993" spans="1:8" x14ac:dyDescent="0.25">
      <c r="A7993" t="s">
        <v>8014</v>
      </c>
      <c r="B7993" t="s">
        <v>20</v>
      </c>
      <c r="C7993">
        <v>2</v>
      </c>
      <c r="D7993" t="s">
        <v>18</v>
      </c>
      <c r="E7993">
        <v>10</v>
      </c>
      <c r="F7993" t="s">
        <v>14</v>
      </c>
      <c r="H7993" s="1">
        <v>45214</v>
      </c>
    </row>
    <row r="7994" spans="1:8" x14ac:dyDescent="0.25">
      <c r="A7994" t="s">
        <v>8015</v>
      </c>
      <c r="B7994" t="s">
        <v>39</v>
      </c>
      <c r="C7994">
        <v>3</v>
      </c>
      <c r="D7994">
        <v>3</v>
      </c>
      <c r="E7994">
        <v>9</v>
      </c>
      <c r="F7994" t="s">
        <v>10</v>
      </c>
      <c r="H7994" s="1">
        <v>45190</v>
      </c>
    </row>
    <row r="7995" spans="1:8" x14ac:dyDescent="0.25">
      <c r="A7995" t="s">
        <v>8016</v>
      </c>
      <c r="B7995" t="s">
        <v>13</v>
      </c>
      <c r="C7995">
        <v>5</v>
      </c>
      <c r="D7995">
        <v>3</v>
      </c>
      <c r="E7995">
        <v>15</v>
      </c>
      <c r="H7995" s="1">
        <v>45212</v>
      </c>
    </row>
    <row r="7996" spans="1:8" x14ac:dyDescent="0.25">
      <c r="A7996" t="s">
        <v>8017</v>
      </c>
      <c r="B7996" t="s">
        <v>25</v>
      </c>
      <c r="C7996">
        <v>2</v>
      </c>
      <c r="D7996">
        <v>4</v>
      </c>
      <c r="E7996">
        <v>8</v>
      </c>
      <c r="F7996" t="s">
        <v>10</v>
      </c>
      <c r="H7996" s="1">
        <v>45121</v>
      </c>
    </row>
    <row r="7997" spans="1:8" x14ac:dyDescent="0.25">
      <c r="A7997" t="s">
        <v>8018</v>
      </c>
      <c r="B7997" t="s">
        <v>25</v>
      </c>
      <c r="C7997">
        <v>3</v>
      </c>
      <c r="D7997">
        <v>4</v>
      </c>
      <c r="E7997">
        <v>12</v>
      </c>
      <c r="F7997" t="s">
        <v>23</v>
      </c>
      <c r="H7997" s="1">
        <v>45101</v>
      </c>
    </row>
    <row r="7998" spans="1:8" x14ac:dyDescent="0.25">
      <c r="A7998" t="s">
        <v>8019</v>
      </c>
      <c r="B7998" t="s">
        <v>39</v>
      </c>
      <c r="C7998">
        <v>5</v>
      </c>
      <c r="D7998">
        <v>3</v>
      </c>
      <c r="E7998">
        <v>15</v>
      </c>
      <c r="H7998" s="1">
        <v>45187</v>
      </c>
    </row>
    <row r="7999" spans="1:8" x14ac:dyDescent="0.25">
      <c r="A7999" t="s">
        <v>8020</v>
      </c>
      <c r="B7999" t="s">
        <v>39</v>
      </c>
      <c r="C7999">
        <v>4</v>
      </c>
      <c r="D7999">
        <v>3</v>
      </c>
      <c r="E7999">
        <v>12</v>
      </c>
      <c r="G7999" t="s">
        <v>11</v>
      </c>
      <c r="H7999" s="1">
        <v>45240</v>
      </c>
    </row>
    <row r="8000" spans="1:8" x14ac:dyDescent="0.25">
      <c r="A8000" t="s">
        <v>8021</v>
      </c>
      <c r="B8000" t="s">
        <v>17</v>
      </c>
      <c r="C8000">
        <v>4</v>
      </c>
      <c r="D8000">
        <v>1</v>
      </c>
      <c r="E8000">
        <v>4</v>
      </c>
      <c r="G8000" t="s">
        <v>11</v>
      </c>
      <c r="H8000" s="1">
        <v>45057</v>
      </c>
    </row>
    <row r="8001" spans="1:8" x14ac:dyDescent="0.25">
      <c r="A8001" t="s">
        <v>8022</v>
      </c>
      <c r="B8001" t="s">
        <v>39</v>
      </c>
      <c r="C8001">
        <v>3</v>
      </c>
      <c r="D8001">
        <v>3</v>
      </c>
      <c r="E8001">
        <v>9</v>
      </c>
      <c r="F8001" t="s">
        <v>10</v>
      </c>
      <c r="H8001" s="1">
        <v>44950</v>
      </c>
    </row>
    <row r="8002" spans="1:8" x14ac:dyDescent="0.25">
      <c r="A8002" t="s">
        <v>8023</v>
      </c>
      <c r="B8002" t="s">
        <v>39</v>
      </c>
      <c r="C8002">
        <v>5</v>
      </c>
      <c r="D8002">
        <v>3</v>
      </c>
      <c r="E8002">
        <v>15</v>
      </c>
      <c r="F8002" t="s">
        <v>14</v>
      </c>
      <c r="G8002" t="s">
        <v>11</v>
      </c>
      <c r="H8002" s="1">
        <v>45081</v>
      </c>
    </row>
    <row r="8003" spans="1:8" x14ac:dyDescent="0.25">
      <c r="A8003" t="s">
        <v>8024</v>
      </c>
      <c r="B8003" t="s">
        <v>65</v>
      </c>
      <c r="C8003">
        <v>5</v>
      </c>
      <c r="D8003">
        <v>1.5</v>
      </c>
      <c r="H8003" s="1">
        <v>44963</v>
      </c>
    </row>
    <row r="8004" spans="1:8" x14ac:dyDescent="0.25">
      <c r="A8004" t="s">
        <v>8025</v>
      </c>
      <c r="B8004" t="s">
        <v>21</v>
      </c>
      <c r="C8004">
        <v>5</v>
      </c>
      <c r="D8004">
        <v>1</v>
      </c>
      <c r="E8004">
        <v>5</v>
      </c>
      <c r="F8004" t="s">
        <v>10</v>
      </c>
      <c r="G8004" t="s">
        <v>15</v>
      </c>
      <c r="H8004" s="1">
        <v>45182</v>
      </c>
    </row>
    <row r="8005" spans="1:8" x14ac:dyDescent="0.25">
      <c r="A8005" t="s">
        <v>8026</v>
      </c>
      <c r="B8005" t="s">
        <v>13</v>
      </c>
      <c r="C8005">
        <v>4</v>
      </c>
      <c r="E8005">
        <v>12</v>
      </c>
      <c r="F8005" t="s">
        <v>10</v>
      </c>
      <c r="G8005" t="s">
        <v>11</v>
      </c>
      <c r="H8005" s="1">
        <v>45119</v>
      </c>
    </row>
    <row r="8006" spans="1:8" x14ac:dyDescent="0.25">
      <c r="A8006" t="s">
        <v>8027</v>
      </c>
      <c r="B8006" t="s">
        <v>13</v>
      </c>
      <c r="C8006">
        <v>3</v>
      </c>
      <c r="D8006">
        <v>3</v>
      </c>
      <c r="E8006">
        <v>9</v>
      </c>
      <c r="F8006" t="s">
        <v>21</v>
      </c>
      <c r="H8006" s="1">
        <v>45101</v>
      </c>
    </row>
    <row r="8007" spans="1:8" x14ac:dyDescent="0.25">
      <c r="A8007" t="s">
        <v>8028</v>
      </c>
      <c r="B8007" t="s">
        <v>9</v>
      </c>
      <c r="C8007">
        <v>4</v>
      </c>
      <c r="D8007">
        <v>2</v>
      </c>
      <c r="E8007">
        <v>8</v>
      </c>
      <c r="F8007" t="s">
        <v>23</v>
      </c>
      <c r="G8007" t="s">
        <v>11</v>
      </c>
      <c r="H8007" s="1">
        <v>45109</v>
      </c>
    </row>
    <row r="8008" spans="1:8" x14ac:dyDescent="0.25">
      <c r="A8008" t="s">
        <v>8029</v>
      </c>
      <c r="B8008" t="s">
        <v>25</v>
      </c>
      <c r="C8008">
        <v>4</v>
      </c>
      <c r="D8008">
        <v>4</v>
      </c>
      <c r="E8008">
        <v>16</v>
      </c>
      <c r="G8008" t="s">
        <v>11</v>
      </c>
      <c r="H8008" s="1">
        <v>45266</v>
      </c>
    </row>
    <row r="8009" spans="1:8" x14ac:dyDescent="0.25">
      <c r="A8009" t="s">
        <v>8030</v>
      </c>
      <c r="B8009" t="s">
        <v>17</v>
      </c>
      <c r="C8009">
        <v>1</v>
      </c>
      <c r="D8009">
        <v>1</v>
      </c>
      <c r="E8009">
        <v>1</v>
      </c>
      <c r="F8009" t="s">
        <v>21</v>
      </c>
      <c r="G8009" t="s">
        <v>15</v>
      </c>
      <c r="H8009" s="1">
        <v>44959</v>
      </c>
    </row>
    <row r="8010" spans="1:8" x14ac:dyDescent="0.25">
      <c r="A8010" t="s">
        <v>8031</v>
      </c>
      <c r="B8010" t="s">
        <v>17</v>
      </c>
      <c r="C8010">
        <v>4</v>
      </c>
      <c r="D8010">
        <v>1</v>
      </c>
      <c r="E8010">
        <v>4</v>
      </c>
      <c r="G8010" t="s">
        <v>11</v>
      </c>
      <c r="H8010" s="1">
        <v>45146</v>
      </c>
    </row>
    <row r="8011" spans="1:8" x14ac:dyDescent="0.25">
      <c r="A8011" t="s">
        <v>8032</v>
      </c>
      <c r="B8011" t="s">
        <v>9</v>
      </c>
      <c r="C8011">
        <v>2</v>
      </c>
      <c r="D8011">
        <v>2</v>
      </c>
      <c r="E8011">
        <v>4</v>
      </c>
      <c r="F8011" t="s">
        <v>10</v>
      </c>
      <c r="G8011" t="s">
        <v>15</v>
      </c>
      <c r="H8011" s="1">
        <v>45262</v>
      </c>
    </row>
    <row r="8012" spans="1:8" x14ac:dyDescent="0.25">
      <c r="A8012" t="s">
        <v>8033</v>
      </c>
      <c r="B8012" t="s">
        <v>17</v>
      </c>
      <c r="C8012">
        <v>2</v>
      </c>
      <c r="D8012">
        <v>1</v>
      </c>
      <c r="E8012">
        <v>2</v>
      </c>
      <c r="G8012" t="s">
        <v>11</v>
      </c>
      <c r="H8012" s="1">
        <v>45192</v>
      </c>
    </row>
    <row r="8013" spans="1:8" x14ac:dyDescent="0.25">
      <c r="A8013" t="s">
        <v>8034</v>
      </c>
      <c r="B8013" t="s">
        <v>13</v>
      </c>
      <c r="C8013">
        <v>3</v>
      </c>
      <c r="D8013">
        <v>3</v>
      </c>
      <c r="E8013">
        <v>9</v>
      </c>
      <c r="H8013" s="1">
        <v>45215</v>
      </c>
    </row>
    <row r="8014" spans="1:8" x14ac:dyDescent="0.25">
      <c r="A8014" t="s">
        <v>8035</v>
      </c>
      <c r="B8014" t="s">
        <v>28</v>
      </c>
      <c r="C8014">
        <v>3</v>
      </c>
      <c r="D8014">
        <v>4</v>
      </c>
      <c r="E8014">
        <v>12</v>
      </c>
      <c r="F8014" t="s">
        <v>14</v>
      </c>
      <c r="H8014" s="1">
        <v>45039</v>
      </c>
    </row>
    <row r="8015" spans="1:8" x14ac:dyDescent="0.25">
      <c r="A8015" t="s">
        <v>8036</v>
      </c>
      <c r="B8015" t="s">
        <v>13</v>
      </c>
      <c r="C8015">
        <v>5</v>
      </c>
      <c r="D8015">
        <v>3</v>
      </c>
      <c r="E8015">
        <v>15</v>
      </c>
      <c r="F8015" t="s">
        <v>14</v>
      </c>
      <c r="G8015" t="s">
        <v>15</v>
      </c>
      <c r="H8015" s="1">
        <v>45064</v>
      </c>
    </row>
    <row r="8016" spans="1:8" x14ac:dyDescent="0.25">
      <c r="A8016" t="s">
        <v>8037</v>
      </c>
      <c r="B8016" t="s">
        <v>17</v>
      </c>
      <c r="C8016">
        <v>2</v>
      </c>
      <c r="D8016" t="s">
        <v>18</v>
      </c>
      <c r="E8016">
        <v>2</v>
      </c>
      <c r="F8016" t="s">
        <v>23</v>
      </c>
      <c r="H8016" s="1">
        <v>45228</v>
      </c>
    </row>
    <row r="8017" spans="1:8" x14ac:dyDescent="0.25">
      <c r="A8017" t="s">
        <v>8038</v>
      </c>
      <c r="B8017" t="s">
        <v>39</v>
      </c>
      <c r="C8017">
        <v>1</v>
      </c>
      <c r="D8017">
        <v>3</v>
      </c>
      <c r="E8017">
        <v>3</v>
      </c>
      <c r="F8017" t="s">
        <v>23</v>
      </c>
      <c r="G8017" t="s">
        <v>11</v>
      </c>
      <c r="H8017" s="1">
        <v>44927</v>
      </c>
    </row>
    <row r="8018" spans="1:8" x14ac:dyDescent="0.25">
      <c r="A8018" t="s">
        <v>8039</v>
      </c>
      <c r="B8018" t="s">
        <v>9</v>
      </c>
      <c r="C8018">
        <v>5</v>
      </c>
      <c r="D8018">
        <v>2</v>
      </c>
      <c r="E8018">
        <v>10</v>
      </c>
      <c r="H8018" s="1">
        <v>45167</v>
      </c>
    </row>
    <row r="8019" spans="1:8" x14ac:dyDescent="0.25">
      <c r="A8019" t="s">
        <v>8040</v>
      </c>
      <c r="B8019" t="s">
        <v>20</v>
      </c>
      <c r="C8019">
        <v>1</v>
      </c>
      <c r="D8019">
        <v>5</v>
      </c>
      <c r="E8019">
        <v>5</v>
      </c>
      <c r="G8019" t="s">
        <v>15</v>
      </c>
      <c r="H8019" s="1">
        <v>44992</v>
      </c>
    </row>
    <row r="8020" spans="1:8" x14ac:dyDescent="0.25">
      <c r="A8020" t="s">
        <v>8041</v>
      </c>
      <c r="B8020" t="s">
        <v>20</v>
      </c>
      <c r="C8020">
        <v>4</v>
      </c>
      <c r="D8020">
        <v>5</v>
      </c>
      <c r="E8020">
        <v>20</v>
      </c>
      <c r="F8020" t="s">
        <v>23</v>
      </c>
      <c r="G8020" t="s">
        <v>18</v>
      </c>
      <c r="H8020" s="1">
        <v>45289</v>
      </c>
    </row>
    <row r="8021" spans="1:8" x14ac:dyDescent="0.25">
      <c r="A8021" t="s">
        <v>8042</v>
      </c>
      <c r="B8021" t="s">
        <v>65</v>
      </c>
      <c r="C8021">
        <v>2</v>
      </c>
      <c r="D8021">
        <v>1.5</v>
      </c>
      <c r="E8021">
        <v>3</v>
      </c>
      <c r="G8021" t="s">
        <v>11</v>
      </c>
      <c r="H8021" s="1">
        <v>45093</v>
      </c>
    </row>
    <row r="8022" spans="1:8" x14ac:dyDescent="0.25">
      <c r="A8022" t="s">
        <v>8043</v>
      </c>
      <c r="B8022" t="s">
        <v>17</v>
      </c>
      <c r="C8022">
        <v>3</v>
      </c>
      <c r="D8022">
        <v>1</v>
      </c>
      <c r="E8022">
        <v>3</v>
      </c>
      <c r="F8022" t="s">
        <v>23</v>
      </c>
      <c r="G8022" t="s">
        <v>11</v>
      </c>
      <c r="H8022" s="1">
        <v>45156</v>
      </c>
    </row>
    <row r="8023" spans="1:8" x14ac:dyDescent="0.25">
      <c r="A8023" t="s">
        <v>8044</v>
      </c>
      <c r="B8023" t="s">
        <v>20</v>
      </c>
      <c r="C8023" t="s">
        <v>18</v>
      </c>
      <c r="D8023">
        <v>5</v>
      </c>
      <c r="E8023" t="s">
        <v>21</v>
      </c>
      <c r="G8023" t="s">
        <v>15</v>
      </c>
      <c r="H8023" s="1">
        <v>45055</v>
      </c>
    </row>
    <row r="8024" spans="1:8" x14ac:dyDescent="0.25">
      <c r="A8024" t="s">
        <v>8045</v>
      </c>
      <c r="B8024" t="s">
        <v>20</v>
      </c>
      <c r="C8024">
        <v>2</v>
      </c>
      <c r="D8024">
        <v>5</v>
      </c>
      <c r="E8024">
        <v>10</v>
      </c>
      <c r="F8024" t="s">
        <v>14</v>
      </c>
      <c r="G8024" t="s">
        <v>11</v>
      </c>
      <c r="H8024" s="1">
        <v>44958</v>
      </c>
    </row>
    <row r="8025" spans="1:8" x14ac:dyDescent="0.25">
      <c r="A8025" t="s">
        <v>8046</v>
      </c>
      <c r="B8025" t="s">
        <v>25</v>
      </c>
      <c r="C8025">
        <v>3</v>
      </c>
      <c r="D8025">
        <v>4</v>
      </c>
      <c r="E8025">
        <v>12</v>
      </c>
      <c r="F8025" t="s">
        <v>14</v>
      </c>
      <c r="G8025" t="s">
        <v>11</v>
      </c>
      <c r="H8025" s="1">
        <v>45101</v>
      </c>
    </row>
    <row r="8026" spans="1:8" x14ac:dyDescent="0.25">
      <c r="A8026" t="s">
        <v>8047</v>
      </c>
      <c r="B8026" t="s">
        <v>28</v>
      </c>
      <c r="C8026" t="s">
        <v>18</v>
      </c>
      <c r="D8026">
        <v>4</v>
      </c>
      <c r="E8026">
        <v>16</v>
      </c>
      <c r="G8026" t="s">
        <v>11</v>
      </c>
      <c r="H8026" s="1">
        <v>45256</v>
      </c>
    </row>
    <row r="8027" spans="1:8" x14ac:dyDescent="0.25">
      <c r="A8027" t="s">
        <v>8048</v>
      </c>
      <c r="B8027" t="s">
        <v>20</v>
      </c>
      <c r="C8027">
        <v>1</v>
      </c>
      <c r="D8027">
        <v>5</v>
      </c>
      <c r="E8027">
        <v>5</v>
      </c>
      <c r="F8027" t="s">
        <v>23</v>
      </c>
      <c r="G8027" t="s">
        <v>11</v>
      </c>
      <c r="H8027" s="1">
        <v>45256</v>
      </c>
    </row>
    <row r="8028" spans="1:8" x14ac:dyDescent="0.25">
      <c r="A8028" t="s">
        <v>8049</v>
      </c>
      <c r="B8028" t="s">
        <v>13</v>
      </c>
      <c r="C8028">
        <v>3</v>
      </c>
      <c r="D8028">
        <v>3</v>
      </c>
      <c r="E8028">
        <v>9</v>
      </c>
      <c r="F8028" t="s">
        <v>23</v>
      </c>
      <c r="G8028" t="s">
        <v>11</v>
      </c>
      <c r="H8028" s="1">
        <v>45106</v>
      </c>
    </row>
    <row r="8029" spans="1:8" x14ac:dyDescent="0.25">
      <c r="A8029" t="s">
        <v>8050</v>
      </c>
      <c r="B8029" t="s">
        <v>20</v>
      </c>
      <c r="C8029">
        <v>2</v>
      </c>
      <c r="D8029">
        <v>5</v>
      </c>
      <c r="E8029">
        <v>10</v>
      </c>
      <c r="F8029" t="s">
        <v>14</v>
      </c>
      <c r="G8029" t="s">
        <v>11</v>
      </c>
      <c r="H8029" t="s">
        <v>21</v>
      </c>
    </row>
    <row r="8030" spans="1:8" x14ac:dyDescent="0.25">
      <c r="A8030" t="s">
        <v>8051</v>
      </c>
      <c r="B8030" t="s">
        <v>20</v>
      </c>
      <c r="C8030">
        <v>1</v>
      </c>
      <c r="D8030">
        <v>5</v>
      </c>
      <c r="E8030">
        <v>5</v>
      </c>
      <c r="F8030" t="s">
        <v>10</v>
      </c>
      <c r="G8030" t="s">
        <v>18</v>
      </c>
      <c r="H8030" s="1">
        <v>45135</v>
      </c>
    </row>
    <row r="8031" spans="1:8" x14ac:dyDescent="0.25">
      <c r="A8031" t="s">
        <v>8052</v>
      </c>
      <c r="B8031" t="s">
        <v>9</v>
      </c>
      <c r="C8031">
        <v>3</v>
      </c>
      <c r="D8031">
        <v>2</v>
      </c>
      <c r="E8031">
        <v>6</v>
      </c>
      <c r="F8031" t="s">
        <v>10</v>
      </c>
      <c r="G8031" t="s">
        <v>18</v>
      </c>
      <c r="H8031" s="1">
        <v>45214</v>
      </c>
    </row>
    <row r="8032" spans="1:8" x14ac:dyDescent="0.25">
      <c r="A8032" t="s">
        <v>8053</v>
      </c>
      <c r="B8032" t="s">
        <v>39</v>
      </c>
      <c r="C8032" t="s">
        <v>18</v>
      </c>
      <c r="D8032">
        <v>3</v>
      </c>
      <c r="E8032">
        <v>12</v>
      </c>
      <c r="H8032" s="1">
        <v>45155</v>
      </c>
    </row>
    <row r="8033" spans="1:8" x14ac:dyDescent="0.25">
      <c r="A8033" t="s">
        <v>8054</v>
      </c>
      <c r="B8033" t="s">
        <v>13</v>
      </c>
      <c r="C8033">
        <v>3</v>
      </c>
      <c r="D8033">
        <v>3</v>
      </c>
      <c r="E8033">
        <v>9</v>
      </c>
      <c r="H8033" s="1">
        <v>45069</v>
      </c>
    </row>
    <row r="8034" spans="1:8" x14ac:dyDescent="0.25">
      <c r="A8034" t="s">
        <v>8055</v>
      </c>
      <c r="B8034" t="s">
        <v>13</v>
      </c>
      <c r="C8034">
        <v>2</v>
      </c>
      <c r="D8034">
        <v>3</v>
      </c>
      <c r="E8034">
        <v>6</v>
      </c>
      <c r="G8034" t="s">
        <v>11</v>
      </c>
      <c r="H8034" s="1">
        <v>45238</v>
      </c>
    </row>
    <row r="8035" spans="1:8" x14ac:dyDescent="0.25">
      <c r="A8035" t="s">
        <v>8056</v>
      </c>
      <c r="B8035" t="s">
        <v>25</v>
      </c>
      <c r="C8035">
        <v>2</v>
      </c>
      <c r="D8035">
        <v>4</v>
      </c>
      <c r="F8035" t="s">
        <v>23</v>
      </c>
      <c r="H8035" s="1">
        <v>45191</v>
      </c>
    </row>
    <row r="8036" spans="1:8" x14ac:dyDescent="0.25">
      <c r="A8036" t="s">
        <v>8057</v>
      </c>
      <c r="B8036" t="s">
        <v>65</v>
      </c>
      <c r="C8036">
        <v>5</v>
      </c>
      <c r="D8036">
        <v>1.5</v>
      </c>
      <c r="E8036">
        <v>7.5</v>
      </c>
      <c r="G8036" t="s">
        <v>11</v>
      </c>
      <c r="H8036" s="1">
        <v>45213</v>
      </c>
    </row>
    <row r="8037" spans="1:8" x14ac:dyDescent="0.25">
      <c r="A8037" t="s">
        <v>8058</v>
      </c>
      <c r="B8037" t="s">
        <v>13</v>
      </c>
      <c r="C8037">
        <v>4</v>
      </c>
      <c r="D8037">
        <v>3</v>
      </c>
      <c r="E8037">
        <v>12</v>
      </c>
      <c r="F8037" t="s">
        <v>14</v>
      </c>
      <c r="G8037" t="s">
        <v>15</v>
      </c>
      <c r="H8037" s="1">
        <v>44956</v>
      </c>
    </row>
    <row r="8038" spans="1:8" x14ac:dyDescent="0.25">
      <c r="A8038" t="s">
        <v>8059</v>
      </c>
      <c r="B8038" t="s">
        <v>20</v>
      </c>
      <c r="C8038">
        <v>1</v>
      </c>
      <c r="D8038">
        <v>5</v>
      </c>
      <c r="E8038">
        <v>5</v>
      </c>
      <c r="F8038" t="s">
        <v>10</v>
      </c>
      <c r="H8038" s="1">
        <v>45198</v>
      </c>
    </row>
    <row r="8039" spans="1:8" x14ac:dyDescent="0.25">
      <c r="A8039" t="s">
        <v>8060</v>
      </c>
      <c r="B8039" t="s">
        <v>17</v>
      </c>
      <c r="C8039">
        <v>3</v>
      </c>
      <c r="D8039">
        <v>1</v>
      </c>
      <c r="E8039">
        <v>3</v>
      </c>
      <c r="F8039" t="s">
        <v>23</v>
      </c>
      <c r="G8039" t="s">
        <v>15</v>
      </c>
      <c r="H8039" s="1">
        <v>45074</v>
      </c>
    </row>
    <row r="8040" spans="1:8" x14ac:dyDescent="0.25">
      <c r="A8040" t="s">
        <v>8061</v>
      </c>
      <c r="B8040" t="s">
        <v>17</v>
      </c>
      <c r="C8040">
        <v>3</v>
      </c>
      <c r="D8040">
        <v>1</v>
      </c>
      <c r="E8040">
        <v>3</v>
      </c>
      <c r="F8040" t="s">
        <v>14</v>
      </c>
      <c r="G8040" t="s">
        <v>18</v>
      </c>
      <c r="H8040" s="1">
        <v>45049</v>
      </c>
    </row>
    <row r="8041" spans="1:8" x14ac:dyDescent="0.25">
      <c r="A8041" t="s">
        <v>8062</v>
      </c>
      <c r="B8041" t="s">
        <v>9</v>
      </c>
      <c r="C8041">
        <v>1</v>
      </c>
      <c r="D8041">
        <v>2</v>
      </c>
      <c r="E8041">
        <v>2</v>
      </c>
      <c r="G8041" t="s">
        <v>11</v>
      </c>
      <c r="H8041" t="s">
        <v>21</v>
      </c>
    </row>
    <row r="8042" spans="1:8" x14ac:dyDescent="0.25">
      <c r="A8042" t="s">
        <v>8063</v>
      </c>
      <c r="B8042" t="s">
        <v>9</v>
      </c>
      <c r="C8042">
        <v>2</v>
      </c>
      <c r="D8042">
        <v>2</v>
      </c>
      <c r="E8042">
        <v>4</v>
      </c>
      <c r="F8042" t="s">
        <v>10</v>
      </c>
      <c r="H8042" s="1">
        <v>45258</v>
      </c>
    </row>
    <row r="8043" spans="1:8" x14ac:dyDescent="0.25">
      <c r="A8043" t="s">
        <v>8064</v>
      </c>
      <c r="B8043" t="s">
        <v>25</v>
      </c>
      <c r="C8043">
        <v>1</v>
      </c>
      <c r="D8043">
        <v>4</v>
      </c>
      <c r="E8043">
        <v>4</v>
      </c>
      <c r="F8043" t="s">
        <v>21</v>
      </c>
      <c r="H8043" s="1">
        <v>45264</v>
      </c>
    </row>
    <row r="8044" spans="1:8" x14ac:dyDescent="0.25">
      <c r="A8044" t="s">
        <v>8065</v>
      </c>
      <c r="B8044" t="s">
        <v>9</v>
      </c>
      <c r="C8044">
        <v>5</v>
      </c>
      <c r="D8044">
        <v>2</v>
      </c>
      <c r="E8044">
        <v>10</v>
      </c>
      <c r="H8044" s="1">
        <v>45009</v>
      </c>
    </row>
    <row r="8045" spans="1:8" x14ac:dyDescent="0.25">
      <c r="A8045" t="s">
        <v>8066</v>
      </c>
      <c r="B8045" t="s">
        <v>28</v>
      </c>
      <c r="C8045">
        <v>4</v>
      </c>
      <c r="D8045">
        <v>4</v>
      </c>
      <c r="E8045">
        <v>16</v>
      </c>
      <c r="G8045" t="s">
        <v>15</v>
      </c>
      <c r="H8045" s="1">
        <v>45214</v>
      </c>
    </row>
    <row r="8046" spans="1:8" x14ac:dyDescent="0.25">
      <c r="A8046" t="s">
        <v>8067</v>
      </c>
      <c r="B8046" t="s">
        <v>20</v>
      </c>
      <c r="C8046">
        <v>2</v>
      </c>
      <c r="D8046">
        <v>5</v>
      </c>
      <c r="E8046">
        <v>10</v>
      </c>
      <c r="F8046" t="s">
        <v>10</v>
      </c>
      <c r="H8046" s="1">
        <v>44962</v>
      </c>
    </row>
    <row r="8047" spans="1:8" x14ac:dyDescent="0.25">
      <c r="A8047" t="s">
        <v>8068</v>
      </c>
      <c r="B8047" t="s">
        <v>65</v>
      </c>
      <c r="C8047">
        <v>5</v>
      </c>
      <c r="D8047">
        <v>1.5</v>
      </c>
      <c r="E8047">
        <v>7.5</v>
      </c>
      <c r="H8047" s="1">
        <v>45049</v>
      </c>
    </row>
    <row r="8048" spans="1:8" x14ac:dyDescent="0.25">
      <c r="A8048" t="s">
        <v>8069</v>
      </c>
      <c r="B8048" t="s">
        <v>9</v>
      </c>
      <c r="C8048">
        <v>5</v>
      </c>
      <c r="D8048">
        <v>2</v>
      </c>
      <c r="E8048">
        <v>10</v>
      </c>
      <c r="G8048" t="s">
        <v>15</v>
      </c>
      <c r="H8048" s="1">
        <v>45019</v>
      </c>
    </row>
    <row r="8049" spans="1:8" x14ac:dyDescent="0.25">
      <c r="A8049" t="s">
        <v>8070</v>
      </c>
      <c r="B8049" t="s">
        <v>13</v>
      </c>
      <c r="C8049">
        <v>1</v>
      </c>
      <c r="D8049">
        <v>3</v>
      </c>
      <c r="E8049">
        <v>3</v>
      </c>
      <c r="F8049" t="s">
        <v>14</v>
      </c>
      <c r="H8049" s="1">
        <v>45270</v>
      </c>
    </row>
    <row r="8050" spans="1:8" x14ac:dyDescent="0.25">
      <c r="A8050" t="s">
        <v>8071</v>
      </c>
      <c r="B8050" t="s">
        <v>28</v>
      </c>
      <c r="C8050">
        <v>4</v>
      </c>
      <c r="D8050">
        <v>4</v>
      </c>
      <c r="E8050">
        <v>16</v>
      </c>
      <c r="F8050" t="s">
        <v>14</v>
      </c>
      <c r="G8050" t="s">
        <v>11</v>
      </c>
      <c r="H8050" s="1">
        <v>45277</v>
      </c>
    </row>
    <row r="8051" spans="1:8" x14ac:dyDescent="0.25">
      <c r="A8051" t="s">
        <v>8072</v>
      </c>
      <c r="B8051" t="s">
        <v>13</v>
      </c>
      <c r="D8051">
        <v>3</v>
      </c>
      <c r="E8051">
        <v>9</v>
      </c>
      <c r="F8051" t="s">
        <v>23</v>
      </c>
      <c r="G8051" t="s">
        <v>15</v>
      </c>
      <c r="H8051" s="1">
        <v>45009</v>
      </c>
    </row>
    <row r="8052" spans="1:8" x14ac:dyDescent="0.25">
      <c r="A8052" t="s">
        <v>8073</v>
      </c>
      <c r="B8052" t="s">
        <v>20</v>
      </c>
      <c r="C8052">
        <v>5</v>
      </c>
      <c r="D8052">
        <v>5</v>
      </c>
      <c r="E8052">
        <v>25</v>
      </c>
      <c r="F8052" t="s">
        <v>14</v>
      </c>
      <c r="G8052" t="s">
        <v>15</v>
      </c>
      <c r="H8052" s="1">
        <v>44936</v>
      </c>
    </row>
    <row r="8053" spans="1:8" x14ac:dyDescent="0.25">
      <c r="A8053" t="s">
        <v>8074</v>
      </c>
      <c r="B8053" t="s">
        <v>39</v>
      </c>
      <c r="C8053">
        <v>3</v>
      </c>
      <c r="D8053">
        <v>3</v>
      </c>
      <c r="E8053">
        <v>9</v>
      </c>
      <c r="F8053" t="s">
        <v>10</v>
      </c>
      <c r="G8053" t="s">
        <v>15</v>
      </c>
      <c r="H8053" s="1">
        <v>45088</v>
      </c>
    </row>
    <row r="8054" spans="1:8" x14ac:dyDescent="0.25">
      <c r="A8054" t="s">
        <v>8075</v>
      </c>
      <c r="B8054" t="s">
        <v>9</v>
      </c>
      <c r="C8054">
        <v>3</v>
      </c>
      <c r="D8054">
        <v>2</v>
      </c>
      <c r="E8054">
        <v>6</v>
      </c>
      <c r="F8054" t="s">
        <v>14</v>
      </c>
      <c r="H8054" s="1">
        <v>45231</v>
      </c>
    </row>
    <row r="8055" spans="1:8" x14ac:dyDescent="0.25">
      <c r="A8055" t="s">
        <v>8076</v>
      </c>
      <c r="B8055" t="s">
        <v>20</v>
      </c>
      <c r="C8055">
        <v>4</v>
      </c>
      <c r="D8055">
        <v>5</v>
      </c>
      <c r="E8055">
        <v>20</v>
      </c>
      <c r="F8055" t="s">
        <v>23</v>
      </c>
      <c r="H8055" s="1">
        <v>45030</v>
      </c>
    </row>
    <row r="8056" spans="1:8" x14ac:dyDescent="0.25">
      <c r="A8056" t="s">
        <v>8077</v>
      </c>
      <c r="B8056" t="s">
        <v>28</v>
      </c>
      <c r="C8056">
        <v>2</v>
      </c>
      <c r="D8056">
        <v>4</v>
      </c>
      <c r="E8056">
        <v>8</v>
      </c>
      <c r="F8056" t="s">
        <v>10</v>
      </c>
      <c r="G8056" t="s">
        <v>11</v>
      </c>
      <c r="H8056" s="1">
        <v>45209</v>
      </c>
    </row>
    <row r="8057" spans="1:8" x14ac:dyDescent="0.25">
      <c r="A8057" t="s">
        <v>8078</v>
      </c>
      <c r="B8057" t="s">
        <v>25</v>
      </c>
      <c r="C8057">
        <v>3</v>
      </c>
      <c r="D8057">
        <v>4</v>
      </c>
      <c r="E8057">
        <v>12</v>
      </c>
      <c r="F8057" t="s">
        <v>23</v>
      </c>
      <c r="G8057" t="s">
        <v>11</v>
      </c>
      <c r="H8057" s="1">
        <v>45282</v>
      </c>
    </row>
    <row r="8058" spans="1:8" x14ac:dyDescent="0.25">
      <c r="A8058" t="s">
        <v>8079</v>
      </c>
      <c r="B8058" t="s">
        <v>39</v>
      </c>
      <c r="C8058">
        <v>1</v>
      </c>
      <c r="D8058">
        <v>3</v>
      </c>
      <c r="E8058">
        <v>3</v>
      </c>
      <c r="G8058" t="s">
        <v>11</v>
      </c>
      <c r="H8058" s="1">
        <v>45215</v>
      </c>
    </row>
    <row r="8059" spans="1:8" x14ac:dyDescent="0.25">
      <c r="A8059" t="s">
        <v>8080</v>
      </c>
      <c r="B8059" t="s">
        <v>13</v>
      </c>
      <c r="C8059">
        <v>1</v>
      </c>
      <c r="D8059">
        <v>3</v>
      </c>
      <c r="E8059">
        <v>3</v>
      </c>
      <c r="F8059" t="s">
        <v>23</v>
      </c>
      <c r="H8059" s="1">
        <v>45135</v>
      </c>
    </row>
    <row r="8060" spans="1:8" x14ac:dyDescent="0.25">
      <c r="A8060" t="s">
        <v>8081</v>
      </c>
      <c r="B8060" t="s">
        <v>39</v>
      </c>
      <c r="C8060">
        <v>1</v>
      </c>
      <c r="D8060" t="s">
        <v>21</v>
      </c>
      <c r="E8060">
        <v>3</v>
      </c>
      <c r="F8060" t="s">
        <v>10</v>
      </c>
      <c r="H8060" s="1">
        <v>44969</v>
      </c>
    </row>
    <row r="8061" spans="1:8" x14ac:dyDescent="0.25">
      <c r="A8061" t="s">
        <v>8082</v>
      </c>
      <c r="B8061" t="s">
        <v>17</v>
      </c>
      <c r="C8061">
        <v>1</v>
      </c>
      <c r="D8061">
        <v>1</v>
      </c>
      <c r="E8061">
        <v>1</v>
      </c>
      <c r="G8061" t="s">
        <v>15</v>
      </c>
      <c r="H8061" s="1">
        <v>45255</v>
      </c>
    </row>
    <row r="8062" spans="1:8" x14ac:dyDescent="0.25">
      <c r="A8062" t="s">
        <v>8083</v>
      </c>
      <c r="B8062" t="s">
        <v>25</v>
      </c>
      <c r="C8062">
        <v>5</v>
      </c>
      <c r="D8062">
        <v>4</v>
      </c>
      <c r="E8062">
        <v>20</v>
      </c>
      <c r="G8062" t="s">
        <v>11</v>
      </c>
      <c r="H8062" s="1">
        <v>45286</v>
      </c>
    </row>
    <row r="8063" spans="1:8" x14ac:dyDescent="0.25">
      <c r="A8063" t="s">
        <v>8084</v>
      </c>
      <c r="B8063" t="s">
        <v>13</v>
      </c>
      <c r="C8063">
        <v>2</v>
      </c>
      <c r="D8063">
        <v>3</v>
      </c>
      <c r="E8063">
        <v>6</v>
      </c>
      <c r="F8063" t="s">
        <v>10</v>
      </c>
      <c r="H8063" s="1">
        <v>45148</v>
      </c>
    </row>
    <row r="8064" spans="1:8" x14ac:dyDescent="0.25">
      <c r="A8064" t="s">
        <v>8085</v>
      </c>
      <c r="B8064" t="s">
        <v>20</v>
      </c>
      <c r="C8064">
        <v>3</v>
      </c>
      <c r="D8064">
        <v>5</v>
      </c>
      <c r="E8064">
        <v>15</v>
      </c>
      <c r="F8064" t="s">
        <v>21</v>
      </c>
      <c r="G8064" t="s">
        <v>11</v>
      </c>
      <c r="H8064" s="1">
        <v>44972</v>
      </c>
    </row>
    <row r="8065" spans="1:8" x14ac:dyDescent="0.25">
      <c r="A8065" t="s">
        <v>8086</v>
      </c>
      <c r="B8065" t="s">
        <v>9</v>
      </c>
      <c r="C8065">
        <v>1</v>
      </c>
      <c r="D8065">
        <v>2</v>
      </c>
      <c r="E8065">
        <v>2</v>
      </c>
      <c r="H8065" s="1">
        <v>45257</v>
      </c>
    </row>
    <row r="8066" spans="1:8" x14ac:dyDescent="0.25">
      <c r="A8066" t="s">
        <v>8087</v>
      </c>
      <c r="B8066" t="s">
        <v>39</v>
      </c>
      <c r="C8066">
        <v>4</v>
      </c>
      <c r="D8066">
        <v>3</v>
      </c>
      <c r="E8066">
        <v>12</v>
      </c>
      <c r="F8066" t="s">
        <v>14</v>
      </c>
      <c r="G8066" t="s">
        <v>11</v>
      </c>
      <c r="H8066" t="s">
        <v>18</v>
      </c>
    </row>
    <row r="8067" spans="1:8" x14ac:dyDescent="0.25">
      <c r="A8067" t="s">
        <v>8088</v>
      </c>
      <c r="B8067" t="s">
        <v>13</v>
      </c>
      <c r="C8067">
        <v>4</v>
      </c>
      <c r="D8067">
        <v>3</v>
      </c>
      <c r="E8067">
        <v>12</v>
      </c>
      <c r="F8067" t="s">
        <v>10</v>
      </c>
      <c r="G8067" t="s">
        <v>15</v>
      </c>
      <c r="H8067" s="1">
        <v>45104</v>
      </c>
    </row>
    <row r="8068" spans="1:8" x14ac:dyDescent="0.25">
      <c r="A8068" t="s">
        <v>8089</v>
      </c>
      <c r="B8068" t="s">
        <v>28</v>
      </c>
      <c r="C8068">
        <v>4</v>
      </c>
      <c r="D8068">
        <v>4</v>
      </c>
      <c r="G8068" t="s">
        <v>15</v>
      </c>
      <c r="H8068" s="1">
        <v>45013</v>
      </c>
    </row>
    <row r="8069" spans="1:8" x14ac:dyDescent="0.25">
      <c r="A8069" t="s">
        <v>8090</v>
      </c>
      <c r="B8069" t="s">
        <v>13</v>
      </c>
      <c r="C8069">
        <v>1</v>
      </c>
      <c r="D8069" t="s">
        <v>21</v>
      </c>
      <c r="E8069">
        <v>3</v>
      </c>
      <c r="H8069" s="1">
        <v>45186</v>
      </c>
    </row>
    <row r="8070" spans="1:8" x14ac:dyDescent="0.25">
      <c r="A8070" t="s">
        <v>8091</v>
      </c>
      <c r="C8070">
        <v>3</v>
      </c>
      <c r="D8070">
        <v>5</v>
      </c>
      <c r="E8070">
        <v>15</v>
      </c>
      <c r="F8070" t="s">
        <v>23</v>
      </c>
      <c r="H8070" t="s">
        <v>21</v>
      </c>
    </row>
    <row r="8071" spans="1:8" x14ac:dyDescent="0.25">
      <c r="A8071" t="s">
        <v>8092</v>
      </c>
      <c r="B8071" t="s">
        <v>28</v>
      </c>
      <c r="C8071">
        <v>2</v>
      </c>
      <c r="D8071">
        <v>4</v>
      </c>
      <c r="E8071" t="s">
        <v>18</v>
      </c>
      <c r="H8071" s="1">
        <v>44976</v>
      </c>
    </row>
    <row r="8072" spans="1:8" x14ac:dyDescent="0.25">
      <c r="A8072" t="s">
        <v>8093</v>
      </c>
      <c r="B8072" t="s">
        <v>17</v>
      </c>
      <c r="C8072">
        <v>4</v>
      </c>
      <c r="D8072">
        <v>1</v>
      </c>
      <c r="E8072">
        <v>4</v>
      </c>
      <c r="G8072" t="s">
        <v>18</v>
      </c>
      <c r="H8072" s="1">
        <v>44930</v>
      </c>
    </row>
    <row r="8073" spans="1:8" x14ac:dyDescent="0.25">
      <c r="A8073" t="s">
        <v>8094</v>
      </c>
      <c r="B8073" t="s">
        <v>13</v>
      </c>
      <c r="C8073">
        <v>5</v>
      </c>
      <c r="D8073" t="s">
        <v>21</v>
      </c>
      <c r="E8073">
        <v>15</v>
      </c>
      <c r="F8073" t="s">
        <v>23</v>
      </c>
      <c r="G8073" t="s">
        <v>11</v>
      </c>
      <c r="H8073" s="1">
        <v>45080</v>
      </c>
    </row>
    <row r="8074" spans="1:8" x14ac:dyDescent="0.25">
      <c r="A8074" t="s">
        <v>8095</v>
      </c>
      <c r="B8074" t="s">
        <v>20</v>
      </c>
      <c r="C8074">
        <v>3</v>
      </c>
      <c r="D8074">
        <v>5</v>
      </c>
      <c r="E8074">
        <v>15</v>
      </c>
      <c r="F8074" t="s">
        <v>10</v>
      </c>
      <c r="H8074" s="1">
        <v>45115</v>
      </c>
    </row>
    <row r="8075" spans="1:8" x14ac:dyDescent="0.25">
      <c r="A8075" t="s">
        <v>8096</v>
      </c>
      <c r="B8075" t="s">
        <v>39</v>
      </c>
      <c r="C8075">
        <v>2</v>
      </c>
      <c r="D8075">
        <v>3</v>
      </c>
      <c r="E8075">
        <v>6</v>
      </c>
      <c r="F8075" t="s">
        <v>10</v>
      </c>
      <c r="G8075" t="s">
        <v>11</v>
      </c>
      <c r="H8075" s="1">
        <v>45171</v>
      </c>
    </row>
    <row r="8076" spans="1:8" x14ac:dyDescent="0.25">
      <c r="A8076" t="s">
        <v>8097</v>
      </c>
      <c r="B8076" t="s">
        <v>9</v>
      </c>
      <c r="C8076">
        <v>5</v>
      </c>
      <c r="D8076">
        <v>2</v>
      </c>
      <c r="E8076">
        <v>10</v>
      </c>
      <c r="F8076" t="s">
        <v>14</v>
      </c>
      <c r="G8076" t="s">
        <v>11</v>
      </c>
      <c r="H8076" s="1">
        <v>44975</v>
      </c>
    </row>
    <row r="8077" spans="1:8" x14ac:dyDescent="0.25">
      <c r="A8077" t="s">
        <v>8098</v>
      </c>
      <c r="B8077" t="s">
        <v>13</v>
      </c>
      <c r="C8077">
        <v>5</v>
      </c>
      <c r="D8077">
        <v>3</v>
      </c>
      <c r="E8077">
        <v>15</v>
      </c>
      <c r="F8077" t="s">
        <v>23</v>
      </c>
      <c r="G8077" t="s">
        <v>15</v>
      </c>
      <c r="H8077" s="1">
        <v>45091</v>
      </c>
    </row>
    <row r="8078" spans="1:8" x14ac:dyDescent="0.25">
      <c r="A8078" t="s">
        <v>8099</v>
      </c>
      <c r="B8078" t="s">
        <v>65</v>
      </c>
      <c r="C8078">
        <v>1</v>
      </c>
      <c r="D8078">
        <v>1.5</v>
      </c>
      <c r="E8078">
        <v>1.5</v>
      </c>
      <c r="F8078" t="s">
        <v>23</v>
      </c>
      <c r="H8078" s="1">
        <v>45277</v>
      </c>
    </row>
    <row r="8079" spans="1:8" x14ac:dyDescent="0.25">
      <c r="A8079" t="s">
        <v>8100</v>
      </c>
      <c r="B8079" t="s">
        <v>39</v>
      </c>
      <c r="C8079">
        <v>3</v>
      </c>
      <c r="D8079">
        <v>3</v>
      </c>
      <c r="E8079">
        <v>9</v>
      </c>
      <c r="F8079" t="s">
        <v>14</v>
      </c>
      <c r="H8079" s="1">
        <v>45095</v>
      </c>
    </row>
    <row r="8080" spans="1:8" x14ac:dyDescent="0.25">
      <c r="A8080" t="s">
        <v>8101</v>
      </c>
      <c r="B8080" t="s">
        <v>9</v>
      </c>
      <c r="C8080">
        <v>2</v>
      </c>
      <c r="D8080" t="s">
        <v>18</v>
      </c>
      <c r="E8080">
        <v>4</v>
      </c>
      <c r="F8080" t="s">
        <v>23</v>
      </c>
      <c r="G8080" t="s">
        <v>11</v>
      </c>
      <c r="H8080" s="1">
        <v>45009</v>
      </c>
    </row>
    <row r="8081" spans="1:8" x14ac:dyDescent="0.25">
      <c r="A8081" t="s">
        <v>8102</v>
      </c>
      <c r="B8081" t="s">
        <v>39</v>
      </c>
      <c r="C8081">
        <v>3</v>
      </c>
      <c r="D8081">
        <v>3</v>
      </c>
      <c r="E8081">
        <v>9</v>
      </c>
      <c r="F8081" t="s">
        <v>10</v>
      </c>
      <c r="H8081" s="1">
        <v>45033</v>
      </c>
    </row>
    <row r="8082" spans="1:8" x14ac:dyDescent="0.25">
      <c r="A8082" t="s">
        <v>8103</v>
      </c>
      <c r="B8082" t="s">
        <v>25</v>
      </c>
      <c r="C8082">
        <v>2</v>
      </c>
      <c r="D8082">
        <v>4</v>
      </c>
      <c r="E8082">
        <v>8</v>
      </c>
      <c r="F8082" t="s">
        <v>23</v>
      </c>
      <c r="H8082" s="1">
        <v>45263</v>
      </c>
    </row>
    <row r="8083" spans="1:8" x14ac:dyDescent="0.25">
      <c r="A8083" t="s">
        <v>8104</v>
      </c>
      <c r="B8083" t="s">
        <v>17</v>
      </c>
      <c r="C8083">
        <v>2</v>
      </c>
      <c r="D8083">
        <v>1</v>
      </c>
      <c r="E8083">
        <v>2</v>
      </c>
      <c r="F8083" t="s">
        <v>23</v>
      </c>
      <c r="H8083" s="1">
        <v>45020</v>
      </c>
    </row>
    <row r="8084" spans="1:8" x14ac:dyDescent="0.25">
      <c r="A8084" t="s">
        <v>8105</v>
      </c>
      <c r="B8084" t="s">
        <v>39</v>
      </c>
      <c r="C8084">
        <v>5</v>
      </c>
      <c r="D8084">
        <v>3</v>
      </c>
      <c r="E8084">
        <v>15</v>
      </c>
      <c r="G8084" t="s">
        <v>11</v>
      </c>
      <c r="H8084" s="1">
        <v>45055</v>
      </c>
    </row>
    <row r="8085" spans="1:8" x14ac:dyDescent="0.25">
      <c r="A8085" t="s">
        <v>8106</v>
      </c>
      <c r="B8085" t="s">
        <v>9</v>
      </c>
      <c r="C8085">
        <v>5</v>
      </c>
      <c r="D8085">
        <v>2</v>
      </c>
      <c r="E8085">
        <v>10</v>
      </c>
      <c r="F8085" t="s">
        <v>10</v>
      </c>
      <c r="G8085" t="s">
        <v>11</v>
      </c>
      <c r="H8085" s="1">
        <v>45236</v>
      </c>
    </row>
    <row r="8086" spans="1:8" x14ac:dyDescent="0.25">
      <c r="A8086" t="s">
        <v>8107</v>
      </c>
      <c r="C8086">
        <v>4</v>
      </c>
      <c r="D8086">
        <v>1.5</v>
      </c>
      <c r="E8086">
        <v>6</v>
      </c>
      <c r="F8086" t="s">
        <v>10</v>
      </c>
    </row>
    <row r="8087" spans="1:8" x14ac:dyDescent="0.25">
      <c r="A8087" t="s">
        <v>8108</v>
      </c>
      <c r="B8087" t="s">
        <v>39</v>
      </c>
      <c r="C8087">
        <v>2</v>
      </c>
      <c r="D8087">
        <v>3</v>
      </c>
      <c r="E8087">
        <v>6</v>
      </c>
      <c r="F8087" t="s">
        <v>23</v>
      </c>
      <c r="G8087" t="s">
        <v>11</v>
      </c>
      <c r="H8087" s="1">
        <v>45169</v>
      </c>
    </row>
    <row r="8088" spans="1:8" x14ac:dyDescent="0.25">
      <c r="A8088" t="s">
        <v>8109</v>
      </c>
      <c r="B8088" t="s">
        <v>13</v>
      </c>
      <c r="C8088">
        <v>3</v>
      </c>
      <c r="D8088">
        <v>3</v>
      </c>
      <c r="E8088">
        <v>9</v>
      </c>
      <c r="F8088" t="s">
        <v>10</v>
      </c>
      <c r="H8088" s="1">
        <v>45213</v>
      </c>
    </row>
    <row r="8089" spans="1:8" x14ac:dyDescent="0.25">
      <c r="A8089" t="s">
        <v>8110</v>
      </c>
      <c r="B8089" t="s">
        <v>25</v>
      </c>
      <c r="C8089">
        <v>4</v>
      </c>
      <c r="D8089">
        <v>4</v>
      </c>
      <c r="E8089" t="s">
        <v>21</v>
      </c>
      <c r="G8089" t="s">
        <v>15</v>
      </c>
      <c r="H8089" s="1">
        <v>45250</v>
      </c>
    </row>
    <row r="8090" spans="1:8" x14ac:dyDescent="0.25">
      <c r="A8090" t="s">
        <v>8111</v>
      </c>
      <c r="B8090" t="s">
        <v>21</v>
      </c>
      <c r="C8090">
        <v>1</v>
      </c>
      <c r="D8090">
        <v>5</v>
      </c>
      <c r="E8090">
        <v>5</v>
      </c>
      <c r="F8090" t="s">
        <v>10</v>
      </c>
      <c r="G8090" t="s">
        <v>11</v>
      </c>
      <c r="H8090" s="1">
        <v>45229</v>
      </c>
    </row>
    <row r="8091" spans="1:8" x14ac:dyDescent="0.25">
      <c r="A8091" t="s">
        <v>8112</v>
      </c>
      <c r="C8091">
        <v>3</v>
      </c>
      <c r="D8091">
        <v>2</v>
      </c>
      <c r="E8091">
        <v>6</v>
      </c>
      <c r="F8091" t="s">
        <v>23</v>
      </c>
      <c r="H8091" s="1">
        <v>45219</v>
      </c>
    </row>
    <row r="8092" spans="1:8" x14ac:dyDescent="0.25">
      <c r="A8092" t="s">
        <v>8113</v>
      </c>
      <c r="B8092" t="s">
        <v>28</v>
      </c>
      <c r="C8092">
        <v>2</v>
      </c>
      <c r="D8092">
        <v>4</v>
      </c>
      <c r="E8092">
        <v>8</v>
      </c>
      <c r="F8092" t="s">
        <v>10</v>
      </c>
      <c r="G8092" t="s">
        <v>11</v>
      </c>
      <c r="H8092" s="1">
        <v>44937</v>
      </c>
    </row>
    <row r="8093" spans="1:8" x14ac:dyDescent="0.25">
      <c r="A8093" t="s">
        <v>8114</v>
      </c>
      <c r="B8093" t="s">
        <v>17</v>
      </c>
      <c r="C8093">
        <v>3</v>
      </c>
      <c r="D8093">
        <v>1</v>
      </c>
      <c r="E8093">
        <v>3</v>
      </c>
      <c r="G8093" t="s">
        <v>15</v>
      </c>
      <c r="H8093" s="1">
        <v>45099</v>
      </c>
    </row>
    <row r="8094" spans="1:8" x14ac:dyDescent="0.25">
      <c r="A8094" t="s">
        <v>8115</v>
      </c>
      <c r="B8094" t="s">
        <v>9</v>
      </c>
      <c r="C8094">
        <v>1</v>
      </c>
      <c r="D8094" t="s">
        <v>18</v>
      </c>
      <c r="E8094">
        <v>2</v>
      </c>
      <c r="F8094" t="s">
        <v>18</v>
      </c>
      <c r="G8094" t="s">
        <v>11</v>
      </c>
      <c r="H8094" s="1">
        <v>44979</v>
      </c>
    </row>
    <row r="8095" spans="1:8" x14ac:dyDescent="0.25">
      <c r="A8095" t="s">
        <v>8116</v>
      </c>
      <c r="B8095" t="s">
        <v>39</v>
      </c>
      <c r="C8095">
        <v>5</v>
      </c>
      <c r="D8095">
        <v>3</v>
      </c>
      <c r="E8095">
        <v>15</v>
      </c>
      <c r="F8095" t="s">
        <v>21</v>
      </c>
      <c r="G8095" t="s">
        <v>11</v>
      </c>
      <c r="H8095" s="1">
        <v>45025</v>
      </c>
    </row>
    <row r="8096" spans="1:8" x14ac:dyDescent="0.25">
      <c r="A8096" t="s">
        <v>8117</v>
      </c>
      <c r="B8096" t="s">
        <v>17</v>
      </c>
      <c r="C8096">
        <v>1</v>
      </c>
      <c r="D8096">
        <v>1</v>
      </c>
      <c r="E8096">
        <v>1</v>
      </c>
      <c r="F8096" t="s">
        <v>14</v>
      </c>
      <c r="G8096" t="s">
        <v>11</v>
      </c>
      <c r="H8096" s="1">
        <v>45223</v>
      </c>
    </row>
    <row r="8097" spans="1:8" x14ac:dyDescent="0.25">
      <c r="A8097" t="s">
        <v>8118</v>
      </c>
      <c r="B8097" t="s">
        <v>65</v>
      </c>
      <c r="C8097">
        <v>2</v>
      </c>
      <c r="D8097">
        <v>1.5</v>
      </c>
      <c r="E8097">
        <v>3</v>
      </c>
      <c r="F8097" t="s">
        <v>23</v>
      </c>
      <c r="G8097" t="s">
        <v>11</v>
      </c>
      <c r="H8097" s="1">
        <v>45158</v>
      </c>
    </row>
    <row r="8098" spans="1:8" x14ac:dyDescent="0.25">
      <c r="A8098" t="s">
        <v>8119</v>
      </c>
      <c r="B8098" t="s">
        <v>21</v>
      </c>
      <c r="C8098">
        <v>4</v>
      </c>
      <c r="D8098">
        <v>2</v>
      </c>
      <c r="E8098">
        <v>8</v>
      </c>
      <c r="F8098" t="s">
        <v>23</v>
      </c>
      <c r="G8098" t="s">
        <v>11</v>
      </c>
      <c r="H8098" t="s">
        <v>21</v>
      </c>
    </row>
    <row r="8099" spans="1:8" x14ac:dyDescent="0.25">
      <c r="A8099" t="s">
        <v>8120</v>
      </c>
      <c r="B8099" t="s">
        <v>13</v>
      </c>
      <c r="C8099">
        <v>4</v>
      </c>
      <c r="D8099">
        <v>3</v>
      </c>
      <c r="E8099">
        <v>12</v>
      </c>
      <c r="G8099" t="s">
        <v>15</v>
      </c>
      <c r="H8099" s="1">
        <v>45008</v>
      </c>
    </row>
    <row r="8100" spans="1:8" x14ac:dyDescent="0.25">
      <c r="A8100" t="s">
        <v>8121</v>
      </c>
      <c r="B8100" t="s">
        <v>65</v>
      </c>
      <c r="C8100">
        <v>5</v>
      </c>
      <c r="D8100" t="s">
        <v>18</v>
      </c>
      <c r="E8100">
        <v>7.5</v>
      </c>
      <c r="F8100" t="s">
        <v>10</v>
      </c>
      <c r="G8100" t="s">
        <v>11</v>
      </c>
      <c r="H8100" s="1">
        <v>45107</v>
      </c>
    </row>
    <row r="8101" spans="1:8" x14ac:dyDescent="0.25">
      <c r="A8101" t="s">
        <v>8122</v>
      </c>
      <c r="B8101" t="s">
        <v>39</v>
      </c>
      <c r="C8101">
        <v>1</v>
      </c>
      <c r="D8101">
        <v>3</v>
      </c>
      <c r="E8101">
        <v>3</v>
      </c>
      <c r="F8101" t="s">
        <v>10</v>
      </c>
      <c r="G8101" t="s">
        <v>11</v>
      </c>
      <c r="H8101" s="1">
        <v>45185</v>
      </c>
    </row>
    <row r="8102" spans="1:8" x14ac:dyDescent="0.25">
      <c r="A8102" t="s">
        <v>8123</v>
      </c>
      <c r="B8102" t="s">
        <v>20</v>
      </c>
      <c r="D8102">
        <v>5</v>
      </c>
      <c r="E8102">
        <v>10</v>
      </c>
      <c r="F8102" t="s">
        <v>23</v>
      </c>
      <c r="G8102" t="s">
        <v>11</v>
      </c>
      <c r="H8102" s="1">
        <v>45279</v>
      </c>
    </row>
    <row r="8103" spans="1:8" x14ac:dyDescent="0.25">
      <c r="A8103" t="s">
        <v>8124</v>
      </c>
      <c r="B8103" t="s">
        <v>21</v>
      </c>
      <c r="C8103">
        <v>3</v>
      </c>
      <c r="D8103">
        <v>5</v>
      </c>
      <c r="E8103">
        <v>15</v>
      </c>
      <c r="F8103" t="s">
        <v>10</v>
      </c>
      <c r="H8103" t="s">
        <v>21</v>
      </c>
    </row>
    <row r="8104" spans="1:8" x14ac:dyDescent="0.25">
      <c r="A8104" t="s">
        <v>8125</v>
      </c>
      <c r="B8104" t="s">
        <v>25</v>
      </c>
      <c r="C8104">
        <v>1</v>
      </c>
      <c r="D8104">
        <v>4</v>
      </c>
      <c r="E8104">
        <v>4</v>
      </c>
      <c r="F8104" t="s">
        <v>10</v>
      </c>
      <c r="G8104" t="s">
        <v>11</v>
      </c>
      <c r="H8104" s="1">
        <v>44988</v>
      </c>
    </row>
    <row r="8105" spans="1:8" x14ac:dyDescent="0.25">
      <c r="A8105" t="s">
        <v>8126</v>
      </c>
      <c r="B8105" t="s">
        <v>39</v>
      </c>
      <c r="C8105">
        <v>4</v>
      </c>
      <c r="D8105">
        <v>3</v>
      </c>
      <c r="E8105">
        <v>12</v>
      </c>
      <c r="F8105" t="s">
        <v>14</v>
      </c>
      <c r="H8105" s="1">
        <v>44929</v>
      </c>
    </row>
    <row r="8106" spans="1:8" x14ac:dyDescent="0.25">
      <c r="A8106" t="s">
        <v>8127</v>
      </c>
      <c r="B8106" t="s">
        <v>13</v>
      </c>
      <c r="C8106">
        <v>5</v>
      </c>
      <c r="D8106">
        <v>3</v>
      </c>
      <c r="E8106">
        <v>15</v>
      </c>
      <c r="H8106" s="1">
        <v>45104</v>
      </c>
    </row>
    <row r="8107" spans="1:8" x14ac:dyDescent="0.25">
      <c r="A8107" t="s">
        <v>8128</v>
      </c>
      <c r="B8107" t="s">
        <v>20</v>
      </c>
      <c r="C8107">
        <v>1</v>
      </c>
      <c r="D8107">
        <v>5</v>
      </c>
      <c r="E8107">
        <v>5</v>
      </c>
      <c r="F8107" t="s">
        <v>18</v>
      </c>
      <c r="G8107" t="s">
        <v>15</v>
      </c>
      <c r="H8107" s="1">
        <v>44931</v>
      </c>
    </row>
    <row r="8108" spans="1:8" x14ac:dyDescent="0.25">
      <c r="A8108" t="s">
        <v>8129</v>
      </c>
      <c r="B8108" t="s">
        <v>65</v>
      </c>
      <c r="C8108">
        <v>1</v>
      </c>
      <c r="D8108">
        <v>1.5</v>
      </c>
      <c r="E8108">
        <v>1.5</v>
      </c>
      <c r="F8108" t="s">
        <v>10</v>
      </c>
      <c r="G8108" t="s">
        <v>15</v>
      </c>
      <c r="H8108" s="1">
        <v>45181</v>
      </c>
    </row>
    <row r="8109" spans="1:8" x14ac:dyDescent="0.25">
      <c r="A8109" t="s">
        <v>8130</v>
      </c>
      <c r="B8109" t="s">
        <v>25</v>
      </c>
      <c r="C8109">
        <v>3</v>
      </c>
      <c r="D8109">
        <v>4</v>
      </c>
      <c r="E8109">
        <v>12</v>
      </c>
      <c r="F8109" t="s">
        <v>23</v>
      </c>
      <c r="G8109" t="s">
        <v>11</v>
      </c>
      <c r="H8109" s="1">
        <v>45127</v>
      </c>
    </row>
    <row r="8110" spans="1:8" x14ac:dyDescent="0.25">
      <c r="A8110" t="s">
        <v>8131</v>
      </c>
      <c r="B8110" t="s">
        <v>20</v>
      </c>
      <c r="C8110">
        <v>1</v>
      </c>
      <c r="D8110">
        <v>5</v>
      </c>
      <c r="E8110">
        <v>5</v>
      </c>
      <c r="F8110" t="s">
        <v>14</v>
      </c>
      <c r="H8110" s="1">
        <v>45141</v>
      </c>
    </row>
    <row r="8111" spans="1:8" x14ac:dyDescent="0.25">
      <c r="A8111" t="s">
        <v>8132</v>
      </c>
      <c r="B8111" t="s">
        <v>39</v>
      </c>
      <c r="C8111">
        <v>2</v>
      </c>
      <c r="D8111">
        <v>3</v>
      </c>
      <c r="E8111">
        <v>6</v>
      </c>
      <c r="F8111" t="s">
        <v>23</v>
      </c>
      <c r="G8111" t="s">
        <v>21</v>
      </c>
      <c r="H8111" s="1">
        <v>45269</v>
      </c>
    </row>
    <row r="8112" spans="1:8" x14ac:dyDescent="0.25">
      <c r="A8112" t="s">
        <v>8133</v>
      </c>
      <c r="B8112" t="s">
        <v>39</v>
      </c>
      <c r="C8112">
        <v>2</v>
      </c>
      <c r="D8112">
        <v>3</v>
      </c>
      <c r="E8112">
        <v>6</v>
      </c>
      <c r="F8112" t="s">
        <v>14</v>
      </c>
      <c r="G8112" t="s">
        <v>11</v>
      </c>
      <c r="H8112" s="1">
        <v>45290</v>
      </c>
    </row>
    <row r="8113" spans="1:8" x14ac:dyDescent="0.25">
      <c r="A8113" t="s">
        <v>8134</v>
      </c>
      <c r="B8113" t="s">
        <v>65</v>
      </c>
      <c r="C8113">
        <v>5</v>
      </c>
      <c r="D8113">
        <v>1.5</v>
      </c>
      <c r="E8113">
        <v>7.5</v>
      </c>
      <c r="F8113" t="s">
        <v>10</v>
      </c>
      <c r="G8113" t="s">
        <v>18</v>
      </c>
      <c r="H8113" s="1">
        <v>45204</v>
      </c>
    </row>
    <row r="8114" spans="1:8" x14ac:dyDescent="0.25">
      <c r="A8114" t="s">
        <v>8135</v>
      </c>
      <c r="B8114" t="s">
        <v>20</v>
      </c>
      <c r="C8114">
        <v>4</v>
      </c>
      <c r="D8114">
        <v>5</v>
      </c>
      <c r="E8114">
        <v>20</v>
      </c>
      <c r="G8114" t="s">
        <v>15</v>
      </c>
      <c r="H8114" s="1">
        <v>45189</v>
      </c>
    </row>
    <row r="8115" spans="1:8" x14ac:dyDescent="0.25">
      <c r="A8115" t="s">
        <v>8136</v>
      </c>
      <c r="B8115" t="s">
        <v>25</v>
      </c>
      <c r="C8115">
        <v>5</v>
      </c>
      <c r="D8115">
        <v>4</v>
      </c>
      <c r="E8115">
        <v>20</v>
      </c>
      <c r="F8115" t="s">
        <v>23</v>
      </c>
      <c r="H8115" s="1">
        <v>45102</v>
      </c>
    </row>
    <row r="8116" spans="1:8" x14ac:dyDescent="0.25">
      <c r="A8116" t="s">
        <v>8137</v>
      </c>
      <c r="B8116" t="s">
        <v>20</v>
      </c>
      <c r="C8116">
        <v>5</v>
      </c>
      <c r="D8116">
        <v>5</v>
      </c>
      <c r="E8116">
        <v>25</v>
      </c>
      <c r="F8116" t="s">
        <v>23</v>
      </c>
      <c r="G8116" t="s">
        <v>11</v>
      </c>
      <c r="H8116" s="1">
        <v>45240</v>
      </c>
    </row>
    <row r="8117" spans="1:8" x14ac:dyDescent="0.25">
      <c r="A8117" t="s">
        <v>8138</v>
      </c>
      <c r="B8117" t="s">
        <v>9</v>
      </c>
      <c r="C8117">
        <v>2</v>
      </c>
      <c r="D8117">
        <v>2</v>
      </c>
      <c r="E8117">
        <v>4</v>
      </c>
      <c r="F8117" t="s">
        <v>14</v>
      </c>
      <c r="G8117" t="s">
        <v>11</v>
      </c>
      <c r="H8117" s="1">
        <v>45152</v>
      </c>
    </row>
    <row r="8118" spans="1:8" x14ac:dyDescent="0.25">
      <c r="A8118" t="s">
        <v>8139</v>
      </c>
      <c r="B8118" t="s">
        <v>9</v>
      </c>
      <c r="C8118">
        <v>1</v>
      </c>
      <c r="D8118">
        <v>2</v>
      </c>
      <c r="E8118">
        <v>2</v>
      </c>
      <c r="G8118" t="s">
        <v>11</v>
      </c>
      <c r="H8118" s="1">
        <v>45191</v>
      </c>
    </row>
    <row r="8119" spans="1:8" x14ac:dyDescent="0.25">
      <c r="A8119" t="s">
        <v>8140</v>
      </c>
      <c r="B8119" t="s">
        <v>21</v>
      </c>
      <c r="C8119">
        <v>3</v>
      </c>
      <c r="D8119">
        <v>3</v>
      </c>
      <c r="E8119">
        <v>9</v>
      </c>
      <c r="G8119" t="s">
        <v>11</v>
      </c>
      <c r="H8119" s="1">
        <v>45098</v>
      </c>
    </row>
    <row r="8120" spans="1:8" x14ac:dyDescent="0.25">
      <c r="A8120" t="s">
        <v>8141</v>
      </c>
      <c r="B8120" t="s">
        <v>13</v>
      </c>
      <c r="C8120">
        <v>1</v>
      </c>
      <c r="D8120">
        <v>3</v>
      </c>
      <c r="E8120">
        <v>3</v>
      </c>
      <c r="H8120" s="1">
        <v>45172</v>
      </c>
    </row>
    <row r="8121" spans="1:8" x14ac:dyDescent="0.25">
      <c r="A8121" t="s">
        <v>8142</v>
      </c>
      <c r="B8121" t="s">
        <v>65</v>
      </c>
      <c r="C8121">
        <v>4</v>
      </c>
      <c r="D8121">
        <v>1.5</v>
      </c>
      <c r="E8121">
        <v>6</v>
      </c>
      <c r="F8121" t="s">
        <v>14</v>
      </c>
      <c r="G8121" t="s">
        <v>11</v>
      </c>
      <c r="H8121" s="1">
        <v>45177</v>
      </c>
    </row>
    <row r="8122" spans="1:8" x14ac:dyDescent="0.25">
      <c r="A8122" t="s">
        <v>8143</v>
      </c>
      <c r="B8122" t="s">
        <v>28</v>
      </c>
      <c r="C8122">
        <v>2</v>
      </c>
      <c r="D8122">
        <v>4</v>
      </c>
      <c r="E8122">
        <v>8</v>
      </c>
      <c r="F8122" t="s">
        <v>23</v>
      </c>
      <c r="H8122" s="1">
        <v>45248</v>
      </c>
    </row>
    <row r="8123" spans="1:8" x14ac:dyDescent="0.25">
      <c r="A8123" t="s">
        <v>8144</v>
      </c>
      <c r="B8123" t="s">
        <v>25</v>
      </c>
      <c r="C8123">
        <v>2</v>
      </c>
      <c r="D8123">
        <v>4</v>
      </c>
      <c r="E8123">
        <v>8</v>
      </c>
      <c r="F8123" t="s">
        <v>14</v>
      </c>
      <c r="G8123" t="s">
        <v>18</v>
      </c>
      <c r="H8123" s="1">
        <v>45036</v>
      </c>
    </row>
    <row r="8124" spans="1:8" x14ac:dyDescent="0.25">
      <c r="A8124" t="s">
        <v>8145</v>
      </c>
      <c r="B8124" t="s">
        <v>17</v>
      </c>
      <c r="C8124" t="s">
        <v>18</v>
      </c>
      <c r="D8124">
        <v>1</v>
      </c>
      <c r="E8124">
        <v>4</v>
      </c>
      <c r="F8124" t="s">
        <v>23</v>
      </c>
      <c r="G8124" t="s">
        <v>21</v>
      </c>
      <c r="H8124" s="1">
        <v>45277</v>
      </c>
    </row>
    <row r="8125" spans="1:8" x14ac:dyDescent="0.25">
      <c r="A8125" t="s">
        <v>8146</v>
      </c>
      <c r="B8125" t="s">
        <v>9</v>
      </c>
      <c r="C8125">
        <v>5</v>
      </c>
      <c r="D8125">
        <v>2</v>
      </c>
      <c r="E8125">
        <v>10</v>
      </c>
      <c r="G8125" t="s">
        <v>11</v>
      </c>
      <c r="H8125" s="1">
        <v>45263</v>
      </c>
    </row>
    <row r="8126" spans="1:8" x14ac:dyDescent="0.25">
      <c r="A8126" t="s">
        <v>8147</v>
      </c>
      <c r="B8126" t="s">
        <v>39</v>
      </c>
      <c r="C8126">
        <v>4</v>
      </c>
      <c r="D8126">
        <v>3</v>
      </c>
      <c r="E8126">
        <v>12</v>
      </c>
      <c r="F8126" t="s">
        <v>14</v>
      </c>
      <c r="G8126" t="s">
        <v>15</v>
      </c>
      <c r="H8126" s="1">
        <v>45232</v>
      </c>
    </row>
    <row r="8127" spans="1:8" x14ac:dyDescent="0.25">
      <c r="A8127" t="s">
        <v>8148</v>
      </c>
      <c r="B8127" t="s">
        <v>17</v>
      </c>
      <c r="C8127">
        <v>4</v>
      </c>
      <c r="D8127">
        <v>1</v>
      </c>
      <c r="E8127">
        <v>4</v>
      </c>
      <c r="F8127" t="s">
        <v>23</v>
      </c>
      <c r="G8127" t="s">
        <v>11</v>
      </c>
      <c r="H8127" s="1">
        <v>44944</v>
      </c>
    </row>
    <row r="8128" spans="1:8" x14ac:dyDescent="0.25">
      <c r="A8128" t="s">
        <v>8149</v>
      </c>
      <c r="B8128" t="s">
        <v>25</v>
      </c>
      <c r="C8128">
        <v>3</v>
      </c>
      <c r="D8128">
        <v>4</v>
      </c>
      <c r="E8128">
        <v>12</v>
      </c>
      <c r="F8128" t="s">
        <v>10</v>
      </c>
      <c r="H8128" s="1">
        <v>45135</v>
      </c>
    </row>
    <row r="8129" spans="1:8" x14ac:dyDescent="0.25">
      <c r="A8129" t="s">
        <v>8150</v>
      </c>
      <c r="B8129" t="s">
        <v>20</v>
      </c>
      <c r="C8129">
        <v>4</v>
      </c>
      <c r="D8129">
        <v>5</v>
      </c>
      <c r="E8129">
        <v>20</v>
      </c>
      <c r="F8129" t="s">
        <v>10</v>
      </c>
      <c r="H8129" s="1">
        <v>44982</v>
      </c>
    </row>
    <row r="8130" spans="1:8" x14ac:dyDescent="0.25">
      <c r="A8130" t="s">
        <v>8151</v>
      </c>
      <c r="B8130" t="s">
        <v>25</v>
      </c>
      <c r="C8130">
        <v>3</v>
      </c>
      <c r="D8130" t="s">
        <v>18</v>
      </c>
      <c r="E8130" t="s">
        <v>18</v>
      </c>
      <c r="F8130" t="s">
        <v>10</v>
      </c>
      <c r="G8130" t="s">
        <v>11</v>
      </c>
      <c r="H8130" s="1">
        <v>44944</v>
      </c>
    </row>
    <row r="8131" spans="1:8" x14ac:dyDescent="0.25">
      <c r="A8131" t="s">
        <v>8152</v>
      </c>
      <c r="B8131" t="s">
        <v>21</v>
      </c>
      <c r="C8131">
        <v>3</v>
      </c>
      <c r="D8131" t="s">
        <v>21</v>
      </c>
      <c r="E8131">
        <v>15</v>
      </c>
      <c r="G8131" t="s">
        <v>15</v>
      </c>
      <c r="H8131" s="1">
        <v>45276</v>
      </c>
    </row>
    <row r="8132" spans="1:8" x14ac:dyDescent="0.25">
      <c r="A8132" t="s">
        <v>8153</v>
      </c>
      <c r="B8132" t="s">
        <v>28</v>
      </c>
      <c r="C8132" t="s">
        <v>18</v>
      </c>
      <c r="D8132">
        <v>4</v>
      </c>
      <c r="E8132">
        <v>12</v>
      </c>
      <c r="F8132" t="s">
        <v>23</v>
      </c>
      <c r="G8132" t="s">
        <v>11</v>
      </c>
      <c r="H8132" s="1">
        <v>44955</v>
      </c>
    </row>
    <row r="8133" spans="1:8" x14ac:dyDescent="0.25">
      <c r="A8133" t="s">
        <v>8154</v>
      </c>
      <c r="B8133" t="s">
        <v>65</v>
      </c>
      <c r="C8133">
        <v>2</v>
      </c>
      <c r="D8133">
        <v>1.5</v>
      </c>
      <c r="E8133">
        <v>3</v>
      </c>
      <c r="F8133" t="s">
        <v>14</v>
      </c>
      <c r="G8133" t="s">
        <v>18</v>
      </c>
      <c r="H8133" s="1">
        <v>45195</v>
      </c>
    </row>
    <row r="8134" spans="1:8" x14ac:dyDescent="0.25">
      <c r="A8134" t="s">
        <v>8155</v>
      </c>
      <c r="B8134" t="s">
        <v>21</v>
      </c>
      <c r="C8134">
        <v>4</v>
      </c>
      <c r="D8134">
        <v>5</v>
      </c>
      <c r="E8134">
        <v>20</v>
      </c>
      <c r="F8134" t="s">
        <v>14</v>
      </c>
      <c r="H8134" s="1">
        <v>45046</v>
      </c>
    </row>
    <row r="8135" spans="1:8" x14ac:dyDescent="0.25">
      <c r="A8135" t="s">
        <v>8156</v>
      </c>
      <c r="B8135" t="s">
        <v>39</v>
      </c>
      <c r="C8135">
        <v>4</v>
      </c>
      <c r="D8135">
        <v>3</v>
      </c>
      <c r="E8135">
        <v>12</v>
      </c>
      <c r="G8135" t="s">
        <v>15</v>
      </c>
      <c r="H8135" s="1">
        <v>45011</v>
      </c>
    </row>
    <row r="8136" spans="1:8" x14ac:dyDescent="0.25">
      <c r="A8136" t="s">
        <v>8157</v>
      </c>
      <c r="B8136" t="s">
        <v>21</v>
      </c>
      <c r="C8136">
        <v>3</v>
      </c>
      <c r="D8136">
        <v>3</v>
      </c>
      <c r="E8136" t="s">
        <v>21</v>
      </c>
      <c r="F8136" t="s">
        <v>14</v>
      </c>
      <c r="G8136" t="s">
        <v>11</v>
      </c>
      <c r="H8136" s="1">
        <v>44951</v>
      </c>
    </row>
    <row r="8137" spans="1:8" x14ac:dyDescent="0.25">
      <c r="A8137" t="s">
        <v>8158</v>
      </c>
      <c r="B8137" t="s">
        <v>28</v>
      </c>
      <c r="C8137">
        <v>4</v>
      </c>
      <c r="D8137">
        <v>4</v>
      </c>
      <c r="E8137">
        <v>16</v>
      </c>
      <c r="F8137" t="s">
        <v>23</v>
      </c>
      <c r="G8137" t="s">
        <v>11</v>
      </c>
      <c r="H8137" s="1">
        <v>45167</v>
      </c>
    </row>
    <row r="8138" spans="1:8" x14ac:dyDescent="0.25">
      <c r="A8138" t="s">
        <v>8159</v>
      </c>
      <c r="B8138" t="s">
        <v>25</v>
      </c>
      <c r="C8138">
        <v>2</v>
      </c>
      <c r="D8138" t="s">
        <v>18</v>
      </c>
      <c r="E8138">
        <v>8</v>
      </c>
      <c r="G8138" t="s">
        <v>15</v>
      </c>
      <c r="H8138" s="1">
        <v>45221</v>
      </c>
    </row>
    <row r="8139" spans="1:8" x14ac:dyDescent="0.25">
      <c r="A8139" t="s">
        <v>8160</v>
      </c>
      <c r="C8139">
        <v>5</v>
      </c>
      <c r="D8139">
        <v>3</v>
      </c>
      <c r="E8139">
        <v>15</v>
      </c>
      <c r="G8139" t="s">
        <v>11</v>
      </c>
      <c r="H8139" s="1">
        <v>45030</v>
      </c>
    </row>
    <row r="8140" spans="1:8" x14ac:dyDescent="0.25">
      <c r="A8140" t="s">
        <v>8161</v>
      </c>
      <c r="B8140" t="s">
        <v>65</v>
      </c>
      <c r="C8140">
        <v>5</v>
      </c>
      <c r="D8140">
        <v>1.5</v>
      </c>
      <c r="E8140">
        <v>7.5</v>
      </c>
      <c r="F8140" t="s">
        <v>23</v>
      </c>
      <c r="G8140" t="s">
        <v>18</v>
      </c>
      <c r="H8140" s="1">
        <v>45024</v>
      </c>
    </row>
    <row r="8141" spans="1:8" x14ac:dyDescent="0.25">
      <c r="A8141" t="s">
        <v>8162</v>
      </c>
      <c r="B8141" t="s">
        <v>13</v>
      </c>
      <c r="C8141">
        <v>4</v>
      </c>
      <c r="D8141">
        <v>3</v>
      </c>
      <c r="G8141" t="s">
        <v>11</v>
      </c>
      <c r="H8141" s="1">
        <v>45209</v>
      </c>
    </row>
    <row r="8142" spans="1:8" x14ac:dyDescent="0.25">
      <c r="A8142" t="s">
        <v>8163</v>
      </c>
      <c r="B8142" t="s">
        <v>25</v>
      </c>
      <c r="C8142">
        <v>4</v>
      </c>
      <c r="D8142">
        <v>4</v>
      </c>
      <c r="E8142">
        <v>16</v>
      </c>
      <c r="F8142" t="s">
        <v>23</v>
      </c>
      <c r="G8142" t="s">
        <v>15</v>
      </c>
      <c r="H8142" s="1">
        <v>44958</v>
      </c>
    </row>
    <row r="8143" spans="1:8" x14ac:dyDescent="0.25">
      <c r="A8143" t="s">
        <v>8164</v>
      </c>
      <c r="C8143">
        <v>2</v>
      </c>
      <c r="D8143">
        <v>5</v>
      </c>
      <c r="E8143">
        <v>10</v>
      </c>
      <c r="F8143" t="s">
        <v>23</v>
      </c>
      <c r="G8143" t="s">
        <v>11</v>
      </c>
      <c r="H8143" s="1">
        <v>45165</v>
      </c>
    </row>
    <row r="8144" spans="1:8" x14ac:dyDescent="0.25">
      <c r="A8144" t="s">
        <v>8165</v>
      </c>
      <c r="B8144" t="s">
        <v>39</v>
      </c>
      <c r="C8144">
        <v>3</v>
      </c>
      <c r="D8144">
        <v>3</v>
      </c>
      <c r="E8144">
        <v>9</v>
      </c>
      <c r="F8144" t="s">
        <v>10</v>
      </c>
      <c r="G8144" t="s">
        <v>11</v>
      </c>
      <c r="H8144" s="1">
        <v>45013</v>
      </c>
    </row>
    <row r="8145" spans="1:8" x14ac:dyDescent="0.25">
      <c r="A8145" t="s">
        <v>8166</v>
      </c>
      <c r="B8145" t="s">
        <v>39</v>
      </c>
      <c r="C8145">
        <v>1</v>
      </c>
      <c r="D8145">
        <v>3</v>
      </c>
      <c r="E8145">
        <v>3</v>
      </c>
      <c r="F8145" t="s">
        <v>14</v>
      </c>
      <c r="G8145" t="s">
        <v>11</v>
      </c>
      <c r="H8145" s="1">
        <v>44998</v>
      </c>
    </row>
    <row r="8146" spans="1:8" x14ac:dyDescent="0.25">
      <c r="A8146" t="s">
        <v>8167</v>
      </c>
      <c r="B8146" t="s">
        <v>9</v>
      </c>
      <c r="C8146">
        <v>5</v>
      </c>
      <c r="D8146">
        <v>2</v>
      </c>
      <c r="E8146">
        <v>10</v>
      </c>
      <c r="F8146" t="s">
        <v>23</v>
      </c>
      <c r="H8146" s="1">
        <v>45027</v>
      </c>
    </row>
    <row r="8147" spans="1:8" x14ac:dyDescent="0.25">
      <c r="A8147" t="s">
        <v>8168</v>
      </c>
      <c r="B8147" t="s">
        <v>20</v>
      </c>
      <c r="C8147" t="s">
        <v>18</v>
      </c>
      <c r="D8147">
        <v>5</v>
      </c>
      <c r="E8147">
        <v>25</v>
      </c>
      <c r="F8147" t="s">
        <v>10</v>
      </c>
      <c r="G8147" t="s">
        <v>11</v>
      </c>
      <c r="H8147" s="1">
        <v>44979</v>
      </c>
    </row>
    <row r="8148" spans="1:8" x14ac:dyDescent="0.25">
      <c r="A8148" t="s">
        <v>8169</v>
      </c>
      <c r="B8148" t="s">
        <v>25</v>
      </c>
      <c r="C8148">
        <v>5</v>
      </c>
      <c r="D8148">
        <v>4</v>
      </c>
      <c r="E8148">
        <v>20</v>
      </c>
      <c r="G8148" t="s">
        <v>15</v>
      </c>
      <c r="H8148" s="1">
        <v>45140</v>
      </c>
    </row>
    <row r="8149" spans="1:8" x14ac:dyDescent="0.25">
      <c r="A8149" t="s">
        <v>8170</v>
      </c>
      <c r="B8149" t="s">
        <v>65</v>
      </c>
      <c r="C8149">
        <v>2</v>
      </c>
      <c r="D8149">
        <v>1.5</v>
      </c>
      <c r="E8149">
        <v>3</v>
      </c>
      <c r="F8149" t="s">
        <v>10</v>
      </c>
      <c r="G8149" t="s">
        <v>11</v>
      </c>
      <c r="H8149" t="s">
        <v>18</v>
      </c>
    </row>
    <row r="8150" spans="1:8" x14ac:dyDescent="0.25">
      <c r="A8150" t="s">
        <v>8171</v>
      </c>
      <c r="B8150" t="s">
        <v>65</v>
      </c>
      <c r="C8150">
        <v>4</v>
      </c>
      <c r="D8150">
        <v>1.5</v>
      </c>
      <c r="E8150">
        <v>6</v>
      </c>
      <c r="F8150" t="s">
        <v>14</v>
      </c>
      <c r="G8150" t="s">
        <v>15</v>
      </c>
      <c r="H8150" s="1">
        <v>45218</v>
      </c>
    </row>
    <row r="8151" spans="1:8" x14ac:dyDescent="0.25">
      <c r="A8151" t="s">
        <v>8172</v>
      </c>
      <c r="B8151" t="s">
        <v>65</v>
      </c>
      <c r="C8151">
        <v>2</v>
      </c>
      <c r="D8151">
        <v>1.5</v>
      </c>
      <c r="E8151">
        <v>3</v>
      </c>
      <c r="F8151" t="s">
        <v>14</v>
      </c>
      <c r="G8151" t="s">
        <v>15</v>
      </c>
      <c r="H8151" s="1">
        <v>45158</v>
      </c>
    </row>
    <row r="8152" spans="1:8" x14ac:dyDescent="0.25">
      <c r="A8152" t="s">
        <v>8173</v>
      </c>
      <c r="B8152" t="s">
        <v>9</v>
      </c>
      <c r="C8152">
        <v>2</v>
      </c>
      <c r="D8152">
        <v>2</v>
      </c>
      <c r="E8152">
        <v>4</v>
      </c>
      <c r="F8152" t="s">
        <v>14</v>
      </c>
      <c r="G8152" t="s">
        <v>15</v>
      </c>
      <c r="H8152" s="1">
        <v>45099</v>
      </c>
    </row>
    <row r="8153" spans="1:8" x14ac:dyDescent="0.25">
      <c r="A8153" t="s">
        <v>8174</v>
      </c>
      <c r="B8153" t="s">
        <v>39</v>
      </c>
      <c r="C8153">
        <v>2</v>
      </c>
      <c r="D8153">
        <v>3</v>
      </c>
      <c r="E8153">
        <v>6</v>
      </c>
      <c r="F8153" t="s">
        <v>10</v>
      </c>
      <c r="G8153" t="s">
        <v>11</v>
      </c>
      <c r="H8153" s="1">
        <v>45011</v>
      </c>
    </row>
    <row r="8154" spans="1:8" x14ac:dyDescent="0.25">
      <c r="A8154" t="s">
        <v>8175</v>
      </c>
      <c r="B8154" t="s">
        <v>20</v>
      </c>
      <c r="C8154">
        <v>5</v>
      </c>
      <c r="D8154">
        <v>5</v>
      </c>
      <c r="E8154">
        <v>25</v>
      </c>
      <c r="F8154" t="s">
        <v>23</v>
      </c>
      <c r="G8154" t="s">
        <v>15</v>
      </c>
      <c r="H8154" s="1">
        <v>45237</v>
      </c>
    </row>
    <row r="8155" spans="1:8" x14ac:dyDescent="0.25">
      <c r="A8155" t="s">
        <v>8176</v>
      </c>
      <c r="B8155" t="s">
        <v>28</v>
      </c>
      <c r="C8155">
        <v>5</v>
      </c>
      <c r="D8155">
        <v>4</v>
      </c>
      <c r="E8155">
        <v>20</v>
      </c>
      <c r="H8155" s="1">
        <v>45218</v>
      </c>
    </row>
    <row r="8156" spans="1:8" x14ac:dyDescent="0.25">
      <c r="A8156" t="s">
        <v>8177</v>
      </c>
      <c r="B8156" t="s">
        <v>39</v>
      </c>
      <c r="C8156">
        <v>5</v>
      </c>
      <c r="D8156">
        <v>3</v>
      </c>
      <c r="E8156">
        <v>15</v>
      </c>
      <c r="F8156" t="s">
        <v>23</v>
      </c>
      <c r="G8156" t="s">
        <v>11</v>
      </c>
      <c r="H8156" s="1">
        <v>44947</v>
      </c>
    </row>
    <row r="8157" spans="1:8" x14ac:dyDescent="0.25">
      <c r="A8157" t="s">
        <v>8178</v>
      </c>
      <c r="B8157" t="s">
        <v>13</v>
      </c>
      <c r="C8157">
        <v>3</v>
      </c>
      <c r="D8157">
        <v>3</v>
      </c>
      <c r="E8157">
        <v>9</v>
      </c>
      <c r="F8157" t="s">
        <v>14</v>
      </c>
      <c r="G8157" t="s">
        <v>11</v>
      </c>
      <c r="H8157" s="1">
        <v>45027</v>
      </c>
    </row>
    <row r="8158" spans="1:8" x14ac:dyDescent="0.25">
      <c r="A8158" t="s">
        <v>8179</v>
      </c>
      <c r="B8158" t="s">
        <v>65</v>
      </c>
      <c r="C8158">
        <v>5</v>
      </c>
      <c r="D8158">
        <v>1.5</v>
      </c>
      <c r="E8158">
        <v>7.5</v>
      </c>
      <c r="F8158" t="s">
        <v>21</v>
      </c>
      <c r="G8158" t="s">
        <v>15</v>
      </c>
      <c r="H8158" s="1">
        <v>45220</v>
      </c>
    </row>
    <row r="8159" spans="1:8" x14ac:dyDescent="0.25">
      <c r="A8159" t="s">
        <v>8180</v>
      </c>
      <c r="B8159" t="s">
        <v>28</v>
      </c>
      <c r="C8159">
        <v>1</v>
      </c>
      <c r="D8159">
        <v>4</v>
      </c>
      <c r="E8159">
        <v>4</v>
      </c>
      <c r="F8159" t="s">
        <v>10</v>
      </c>
      <c r="H8159" t="s">
        <v>21</v>
      </c>
    </row>
    <row r="8160" spans="1:8" x14ac:dyDescent="0.25">
      <c r="A8160" t="s">
        <v>8181</v>
      </c>
      <c r="B8160" t="s">
        <v>20</v>
      </c>
      <c r="C8160">
        <v>4</v>
      </c>
      <c r="D8160">
        <v>5</v>
      </c>
      <c r="E8160">
        <v>20</v>
      </c>
      <c r="F8160" t="s">
        <v>23</v>
      </c>
      <c r="G8160" t="s">
        <v>15</v>
      </c>
      <c r="H8160" s="1">
        <v>45127</v>
      </c>
    </row>
    <row r="8161" spans="1:8" x14ac:dyDescent="0.25">
      <c r="A8161" t="s">
        <v>8182</v>
      </c>
      <c r="B8161" t="s">
        <v>39</v>
      </c>
      <c r="C8161">
        <v>1</v>
      </c>
      <c r="D8161">
        <v>3</v>
      </c>
      <c r="E8161">
        <v>3</v>
      </c>
      <c r="F8161" t="s">
        <v>23</v>
      </c>
      <c r="H8161" s="1">
        <v>45008</v>
      </c>
    </row>
    <row r="8162" spans="1:8" x14ac:dyDescent="0.25">
      <c r="A8162" t="s">
        <v>8183</v>
      </c>
      <c r="B8162" t="s">
        <v>17</v>
      </c>
      <c r="C8162">
        <v>5</v>
      </c>
      <c r="D8162">
        <v>1</v>
      </c>
      <c r="E8162">
        <v>5</v>
      </c>
      <c r="G8162" t="s">
        <v>11</v>
      </c>
      <c r="H8162" s="1">
        <v>45125</v>
      </c>
    </row>
    <row r="8163" spans="1:8" x14ac:dyDescent="0.25">
      <c r="A8163" t="s">
        <v>8184</v>
      </c>
      <c r="B8163" t="s">
        <v>17</v>
      </c>
      <c r="C8163">
        <v>4</v>
      </c>
      <c r="D8163">
        <v>1</v>
      </c>
      <c r="E8163">
        <v>4</v>
      </c>
      <c r="G8163" t="s">
        <v>15</v>
      </c>
      <c r="H8163" t="s">
        <v>21</v>
      </c>
    </row>
    <row r="8164" spans="1:8" x14ac:dyDescent="0.25">
      <c r="A8164" t="s">
        <v>8185</v>
      </c>
      <c r="B8164" t="s">
        <v>25</v>
      </c>
      <c r="C8164">
        <v>2</v>
      </c>
      <c r="D8164">
        <v>4</v>
      </c>
      <c r="E8164">
        <v>8</v>
      </c>
      <c r="F8164" t="s">
        <v>14</v>
      </c>
      <c r="G8164" t="s">
        <v>15</v>
      </c>
      <c r="H8164" s="1">
        <v>45219</v>
      </c>
    </row>
    <row r="8165" spans="1:8" x14ac:dyDescent="0.25">
      <c r="A8165" t="s">
        <v>8186</v>
      </c>
      <c r="B8165" t="s">
        <v>9</v>
      </c>
      <c r="C8165">
        <v>3</v>
      </c>
      <c r="D8165">
        <v>2</v>
      </c>
      <c r="E8165">
        <v>6</v>
      </c>
      <c r="F8165" t="s">
        <v>23</v>
      </c>
      <c r="H8165" s="1">
        <v>45082</v>
      </c>
    </row>
    <row r="8166" spans="1:8" x14ac:dyDescent="0.25">
      <c r="A8166" t="s">
        <v>8187</v>
      </c>
      <c r="B8166" t="s">
        <v>13</v>
      </c>
      <c r="C8166">
        <v>2</v>
      </c>
      <c r="D8166">
        <v>3</v>
      </c>
      <c r="E8166">
        <v>6</v>
      </c>
      <c r="H8166" s="1">
        <v>45224</v>
      </c>
    </row>
    <row r="8167" spans="1:8" x14ac:dyDescent="0.25">
      <c r="A8167" t="s">
        <v>8188</v>
      </c>
      <c r="B8167" t="s">
        <v>20</v>
      </c>
      <c r="C8167">
        <v>1</v>
      </c>
      <c r="D8167">
        <v>5</v>
      </c>
      <c r="E8167">
        <v>5</v>
      </c>
      <c r="F8167" t="s">
        <v>10</v>
      </c>
      <c r="G8167" t="s">
        <v>15</v>
      </c>
      <c r="H8167" t="s">
        <v>21</v>
      </c>
    </row>
    <row r="8168" spans="1:8" x14ac:dyDescent="0.25">
      <c r="A8168" t="s">
        <v>8189</v>
      </c>
      <c r="B8168" t="s">
        <v>17</v>
      </c>
      <c r="C8168">
        <v>2</v>
      </c>
      <c r="D8168">
        <v>1</v>
      </c>
      <c r="E8168">
        <v>2</v>
      </c>
      <c r="F8168" t="s">
        <v>23</v>
      </c>
      <c r="H8168" s="1">
        <v>45144</v>
      </c>
    </row>
    <row r="8169" spans="1:8" x14ac:dyDescent="0.25">
      <c r="A8169" t="s">
        <v>8190</v>
      </c>
      <c r="B8169" t="s">
        <v>65</v>
      </c>
      <c r="C8169">
        <v>4</v>
      </c>
      <c r="D8169">
        <v>1.5</v>
      </c>
      <c r="E8169">
        <v>6</v>
      </c>
      <c r="F8169" t="s">
        <v>14</v>
      </c>
      <c r="H8169" s="1">
        <v>45057</v>
      </c>
    </row>
    <row r="8170" spans="1:8" x14ac:dyDescent="0.25">
      <c r="A8170" t="s">
        <v>8191</v>
      </c>
      <c r="B8170" t="s">
        <v>39</v>
      </c>
      <c r="C8170">
        <v>1</v>
      </c>
      <c r="D8170">
        <v>3</v>
      </c>
      <c r="E8170">
        <v>3</v>
      </c>
      <c r="F8170" t="s">
        <v>23</v>
      </c>
      <c r="H8170" s="1">
        <v>44937</v>
      </c>
    </row>
    <row r="8171" spans="1:8" x14ac:dyDescent="0.25">
      <c r="A8171" t="s">
        <v>8192</v>
      </c>
      <c r="B8171" t="s">
        <v>17</v>
      </c>
      <c r="C8171">
        <v>5</v>
      </c>
      <c r="D8171">
        <v>1</v>
      </c>
      <c r="E8171">
        <v>5</v>
      </c>
      <c r="F8171" t="s">
        <v>10</v>
      </c>
      <c r="H8171" s="1">
        <v>45012</v>
      </c>
    </row>
    <row r="8172" spans="1:8" x14ac:dyDescent="0.25">
      <c r="A8172" t="s">
        <v>8193</v>
      </c>
      <c r="C8172">
        <v>5</v>
      </c>
      <c r="D8172">
        <v>3</v>
      </c>
      <c r="E8172">
        <v>15</v>
      </c>
      <c r="F8172" t="s">
        <v>23</v>
      </c>
      <c r="G8172" t="s">
        <v>15</v>
      </c>
      <c r="H8172" s="1">
        <v>45177</v>
      </c>
    </row>
    <row r="8173" spans="1:8" x14ac:dyDescent="0.25">
      <c r="A8173" t="s">
        <v>8194</v>
      </c>
      <c r="B8173" t="s">
        <v>9</v>
      </c>
      <c r="C8173">
        <v>5</v>
      </c>
      <c r="D8173">
        <v>2</v>
      </c>
      <c r="E8173">
        <v>10</v>
      </c>
      <c r="H8173" s="1">
        <v>45078</v>
      </c>
    </row>
    <row r="8174" spans="1:8" x14ac:dyDescent="0.25">
      <c r="A8174" t="s">
        <v>8195</v>
      </c>
      <c r="B8174" t="s">
        <v>25</v>
      </c>
      <c r="C8174">
        <v>2</v>
      </c>
      <c r="D8174">
        <v>4</v>
      </c>
      <c r="E8174">
        <v>8</v>
      </c>
      <c r="F8174" t="s">
        <v>10</v>
      </c>
      <c r="G8174" t="s">
        <v>15</v>
      </c>
      <c r="H8174" t="s">
        <v>18</v>
      </c>
    </row>
    <row r="8175" spans="1:8" x14ac:dyDescent="0.25">
      <c r="A8175" t="s">
        <v>8196</v>
      </c>
      <c r="B8175" t="s">
        <v>20</v>
      </c>
      <c r="C8175">
        <v>2</v>
      </c>
      <c r="D8175">
        <v>5</v>
      </c>
      <c r="E8175">
        <v>10</v>
      </c>
      <c r="F8175" t="s">
        <v>10</v>
      </c>
      <c r="G8175" t="s">
        <v>11</v>
      </c>
      <c r="H8175" s="1">
        <v>45240</v>
      </c>
    </row>
    <row r="8176" spans="1:8" x14ac:dyDescent="0.25">
      <c r="A8176" t="s">
        <v>8197</v>
      </c>
      <c r="B8176" t="s">
        <v>39</v>
      </c>
      <c r="C8176">
        <v>2</v>
      </c>
      <c r="D8176">
        <v>3</v>
      </c>
      <c r="E8176">
        <v>6</v>
      </c>
      <c r="F8176" t="s">
        <v>23</v>
      </c>
      <c r="G8176" t="s">
        <v>21</v>
      </c>
      <c r="H8176" s="1">
        <v>45134</v>
      </c>
    </row>
    <row r="8177" spans="1:8" x14ac:dyDescent="0.25">
      <c r="A8177" t="s">
        <v>8198</v>
      </c>
      <c r="B8177" t="s">
        <v>17</v>
      </c>
      <c r="C8177">
        <v>2</v>
      </c>
      <c r="D8177">
        <v>1</v>
      </c>
      <c r="E8177">
        <v>2</v>
      </c>
      <c r="F8177" t="s">
        <v>10</v>
      </c>
      <c r="H8177" s="1">
        <v>45044</v>
      </c>
    </row>
    <row r="8178" spans="1:8" x14ac:dyDescent="0.25">
      <c r="A8178" t="s">
        <v>8199</v>
      </c>
      <c r="B8178" t="s">
        <v>39</v>
      </c>
      <c r="C8178">
        <v>4</v>
      </c>
      <c r="D8178">
        <v>3</v>
      </c>
      <c r="E8178">
        <v>12</v>
      </c>
      <c r="F8178" t="s">
        <v>23</v>
      </c>
      <c r="G8178" t="s">
        <v>15</v>
      </c>
      <c r="H8178" s="1">
        <v>45197</v>
      </c>
    </row>
    <row r="8179" spans="1:8" x14ac:dyDescent="0.25">
      <c r="A8179" t="s">
        <v>8200</v>
      </c>
      <c r="B8179" t="s">
        <v>28</v>
      </c>
      <c r="C8179">
        <v>5</v>
      </c>
      <c r="D8179">
        <v>4</v>
      </c>
      <c r="E8179">
        <v>20</v>
      </c>
      <c r="F8179" t="s">
        <v>10</v>
      </c>
      <c r="H8179" s="1">
        <v>45230</v>
      </c>
    </row>
    <row r="8180" spans="1:8" x14ac:dyDescent="0.25">
      <c r="A8180" t="s">
        <v>8201</v>
      </c>
      <c r="B8180" t="s">
        <v>17</v>
      </c>
      <c r="C8180">
        <v>4</v>
      </c>
      <c r="D8180">
        <v>1</v>
      </c>
      <c r="E8180">
        <v>4</v>
      </c>
      <c r="F8180" t="s">
        <v>14</v>
      </c>
      <c r="G8180" t="s">
        <v>11</v>
      </c>
      <c r="H8180" s="1">
        <v>44960</v>
      </c>
    </row>
    <row r="8181" spans="1:8" x14ac:dyDescent="0.25">
      <c r="A8181" t="s">
        <v>8202</v>
      </c>
      <c r="B8181" t="s">
        <v>65</v>
      </c>
      <c r="C8181">
        <v>2</v>
      </c>
      <c r="D8181">
        <v>1.5</v>
      </c>
      <c r="E8181">
        <v>3</v>
      </c>
      <c r="F8181" t="s">
        <v>14</v>
      </c>
      <c r="G8181" t="s">
        <v>11</v>
      </c>
      <c r="H8181" s="1">
        <v>45148</v>
      </c>
    </row>
    <row r="8182" spans="1:8" x14ac:dyDescent="0.25">
      <c r="A8182" t="s">
        <v>8203</v>
      </c>
      <c r="B8182" t="s">
        <v>18</v>
      </c>
      <c r="C8182" t="s">
        <v>21</v>
      </c>
      <c r="D8182">
        <v>5</v>
      </c>
      <c r="E8182">
        <v>5</v>
      </c>
      <c r="F8182" t="s">
        <v>14</v>
      </c>
      <c r="G8182" t="s">
        <v>18</v>
      </c>
      <c r="H8182" s="1">
        <v>45061</v>
      </c>
    </row>
    <row r="8183" spans="1:8" x14ac:dyDescent="0.25">
      <c r="A8183" t="s">
        <v>8204</v>
      </c>
      <c r="B8183" t="s">
        <v>25</v>
      </c>
      <c r="C8183">
        <v>3</v>
      </c>
      <c r="D8183">
        <v>4</v>
      </c>
      <c r="E8183">
        <v>12</v>
      </c>
      <c r="H8183" t="s">
        <v>18</v>
      </c>
    </row>
    <row r="8184" spans="1:8" x14ac:dyDescent="0.25">
      <c r="A8184" t="s">
        <v>8205</v>
      </c>
      <c r="B8184" t="s">
        <v>17</v>
      </c>
      <c r="C8184">
        <v>3</v>
      </c>
      <c r="D8184">
        <v>1</v>
      </c>
      <c r="E8184">
        <v>3</v>
      </c>
      <c r="H8184" s="1">
        <v>45180</v>
      </c>
    </row>
    <row r="8185" spans="1:8" x14ac:dyDescent="0.25">
      <c r="A8185" t="s">
        <v>8206</v>
      </c>
      <c r="B8185" t="s">
        <v>65</v>
      </c>
      <c r="C8185">
        <v>1</v>
      </c>
      <c r="D8185">
        <v>1.5</v>
      </c>
      <c r="E8185">
        <v>1.5</v>
      </c>
      <c r="F8185" t="s">
        <v>14</v>
      </c>
      <c r="G8185" t="s">
        <v>15</v>
      </c>
      <c r="H8185" s="1">
        <v>45263</v>
      </c>
    </row>
    <row r="8186" spans="1:8" x14ac:dyDescent="0.25">
      <c r="A8186" t="s">
        <v>8207</v>
      </c>
      <c r="B8186" t="s">
        <v>39</v>
      </c>
      <c r="C8186">
        <v>3</v>
      </c>
      <c r="D8186">
        <v>3</v>
      </c>
      <c r="E8186">
        <v>9</v>
      </c>
      <c r="F8186" t="s">
        <v>10</v>
      </c>
      <c r="G8186" t="s">
        <v>11</v>
      </c>
      <c r="H8186" s="1">
        <v>45247</v>
      </c>
    </row>
    <row r="8187" spans="1:8" x14ac:dyDescent="0.25">
      <c r="A8187" t="s">
        <v>8208</v>
      </c>
      <c r="B8187" t="s">
        <v>39</v>
      </c>
      <c r="C8187">
        <v>1</v>
      </c>
      <c r="D8187">
        <v>3</v>
      </c>
      <c r="E8187">
        <v>3</v>
      </c>
      <c r="G8187" t="s">
        <v>15</v>
      </c>
      <c r="H8187" s="1">
        <v>45045</v>
      </c>
    </row>
    <row r="8188" spans="1:8" x14ac:dyDescent="0.25">
      <c r="A8188" t="s">
        <v>8209</v>
      </c>
      <c r="B8188" t="s">
        <v>9</v>
      </c>
      <c r="C8188">
        <v>1</v>
      </c>
      <c r="D8188">
        <v>2</v>
      </c>
      <c r="E8188">
        <v>2</v>
      </c>
      <c r="F8188" t="s">
        <v>10</v>
      </c>
      <c r="H8188" s="1">
        <v>45060</v>
      </c>
    </row>
    <row r="8189" spans="1:8" x14ac:dyDescent="0.25">
      <c r="A8189" t="s">
        <v>8210</v>
      </c>
      <c r="B8189" t="s">
        <v>25</v>
      </c>
      <c r="C8189">
        <v>1</v>
      </c>
      <c r="D8189">
        <v>4</v>
      </c>
      <c r="E8189">
        <v>4</v>
      </c>
      <c r="F8189" t="s">
        <v>14</v>
      </c>
      <c r="G8189" t="s">
        <v>11</v>
      </c>
      <c r="H8189" s="1">
        <v>45147</v>
      </c>
    </row>
    <row r="8190" spans="1:8" x14ac:dyDescent="0.25">
      <c r="A8190" t="s">
        <v>8211</v>
      </c>
      <c r="B8190" t="s">
        <v>17</v>
      </c>
      <c r="C8190">
        <v>2</v>
      </c>
      <c r="D8190">
        <v>1</v>
      </c>
      <c r="E8190">
        <v>2</v>
      </c>
      <c r="G8190" t="s">
        <v>11</v>
      </c>
      <c r="H8190" s="1">
        <v>45054</v>
      </c>
    </row>
    <row r="8191" spans="1:8" x14ac:dyDescent="0.25">
      <c r="A8191" t="s">
        <v>8212</v>
      </c>
      <c r="B8191" t="s">
        <v>20</v>
      </c>
      <c r="C8191">
        <v>3</v>
      </c>
      <c r="D8191">
        <v>5</v>
      </c>
      <c r="E8191">
        <v>15</v>
      </c>
      <c r="F8191" t="s">
        <v>10</v>
      </c>
      <c r="G8191" t="s">
        <v>11</v>
      </c>
      <c r="H8191" s="1">
        <v>44940</v>
      </c>
    </row>
    <row r="8192" spans="1:8" x14ac:dyDescent="0.25">
      <c r="A8192" t="s">
        <v>8213</v>
      </c>
      <c r="B8192" t="s">
        <v>9</v>
      </c>
      <c r="C8192">
        <v>3</v>
      </c>
      <c r="D8192">
        <v>2</v>
      </c>
      <c r="E8192">
        <v>6</v>
      </c>
      <c r="H8192" s="1">
        <v>45100</v>
      </c>
    </row>
    <row r="8193" spans="1:8" x14ac:dyDescent="0.25">
      <c r="A8193" t="s">
        <v>8214</v>
      </c>
      <c r="B8193" t="s">
        <v>9</v>
      </c>
      <c r="C8193">
        <v>4</v>
      </c>
      <c r="D8193">
        <v>2</v>
      </c>
      <c r="E8193">
        <v>8</v>
      </c>
      <c r="F8193" t="s">
        <v>10</v>
      </c>
      <c r="G8193" t="s">
        <v>15</v>
      </c>
      <c r="H8193" s="1">
        <v>45257</v>
      </c>
    </row>
    <row r="8194" spans="1:8" x14ac:dyDescent="0.25">
      <c r="A8194" t="s">
        <v>8215</v>
      </c>
      <c r="B8194" t="s">
        <v>39</v>
      </c>
      <c r="C8194">
        <v>2</v>
      </c>
      <c r="D8194">
        <v>3</v>
      </c>
      <c r="E8194">
        <v>6</v>
      </c>
      <c r="H8194" s="1">
        <v>45266</v>
      </c>
    </row>
    <row r="8195" spans="1:8" x14ac:dyDescent="0.25">
      <c r="A8195" t="s">
        <v>8216</v>
      </c>
      <c r="B8195" t="s">
        <v>25</v>
      </c>
      <c r="C8195">
        <v>4</v>
      </c>
      <c r="D8195">
        <v>4</v>
      </c>
      <c r="E8195">
        <v>16</v>
      </c>
      <c r="H8195" s="1">
        <v>45036</v>
      </c>
    </row>
    <row r="8196" spans="1:8" x14ac:dyDescent="0.25">
      <c r="A8196" t="s">
        <v>8217</v>
      </c>
      <c r="B8196" t="s">
        <v>65</v>
      </c>
      <c r="C8196">
        <v>3</v>
      </c>
      <c r="D8196">
        <v>1.5</v>
      </c>
      <c r="E8196">
        <v>4.5</v>
      </c>
      <c r="F8196" t="s">
        <v>14</v>
      </c>
      <c r="G8196" t="s">
        <v>15</v>
      </c>
      <c r="H8196" s="1">
        <v>45016</v>
      </c>
    </row>
    <row r="8197" spans="1:8" x14ac:dyDescent="0.25">
      <c r="A8197" t="s">
        <v>8218</v>
      </c>
      <c r="B8197" t="s">
        <v>20</v>
      </c>
      <c r="C8197">
        <v>1</v>
      </c>
      <c r="D8197">
        <v>5</v>
      </c>
      <c r="E8197" t="s">
        <v>21</v>
      </c>
      <c r="H8197" s="1">
        <v>45149</v>
      </c>
    </row>
    <row r="8198" spans="1:8" x14ac:dyDescent="0.25">
      <c r="A8198" t="s">
        <v>8219</v>
      </c>
      <c r="B8198" t="s">
        <v>20</v>
      </c>
      <c r="C8198">
        <v>1</v>
      </c>
      <c r="D8198">
        <v>5</v>
      </c>
      <c r="E8198">
        <v>5</v>
      </c>
      <c r="H8198" s="1">
        <v>45155</v>
      </c>
    </row>
    <row r="8199" spans="1:8" x14ac:dyDescent="0.25">
      <c r="A8199" t="s">
        <v>8220</v>
      </c>
      <c r="B8199" t="s">
        <v>20</v>
      </c>
      <c r="C8199">
        <v>1</v>
      </c>
      <c r="D8199">
        <v>5</v>
      </c>
      <c r="E8199">
        <v>5</v>
      </c>
      <c r="F8199" t="s">
        <v>14</v>
      </c>
      <c r="G8199" t="s">
        <v>18</v>
      </c>
      <c r="H8199" s="1">
        <v>45253</v>
      </c>
    </row>
    <row r="8200" spans="1:8" x14ac:dyDescent="0.25">
      <c r="A8200" t="s">
        <v>8221</v>
      </c>
      <c r="B8200" t="s">
        <v>9</v>
      </c>
      <c r="C8200">
        <v>4</v>
      </c>
      <c r="D8200">
        <v>2</v>
      </c>
      <c r="E8200">
        <v>8</v>
      </c>
      <c r="G8200" t="s">
        <v>11</v>
      </c>
      <c r="H8200" s="1">
        <v>45101</v>
      </c>
    </row>
    <row r="8201" spans="1:8" x14ac:dyDescent="0.25">
      <c r="A8201" t="s">
        <v>8222</v>
      </c>
      <c r="B8201" t="s">
        <v>65</v>
      </c>
      <c r="C8201">
        <v>4</v>
      </c>
      <c r="D8201">
        <v>1.5</v>
      </c>
      <c r="E8201">
        <v>6</v>
      </c>
      <c r="F8201" t="s">
        <v>23</v>
      </c>
      <c r="H8201" s="1">
        <v>45103</v>
      </c>
    </row>
    <row r="8202" spans="1:8" x14ac:dyDescent="0.25">
      <c r="A8202" t="s">
        <v>8223</v>
      </c>
      <c r="B8202" t="s">
        <v>65</v>
      </c>
      <c r="C8202">
        <v>5</v>
      </c>
      <c r="D8202" t="s">
        <v>18</v>
      </c>
      <c r="E8202">
        <v>7.5</v>
      </c>
      <c r="F8202" t="s">
        <v>14</v>
      </c>
      <c r="H8202" s="1">
        <v>45189</v>
      </c>
    </row>
    <row r="8203" spans="1:8" x14ac:dyDescent="0.25">
      <c r="A8203" t="s">
        <v>8224</v>
      </c>
      <c r="B8203" t="s">
        <v>9</v>
      </c>
      <c r="C8203">
        <v>2</v>
      </c>
      <c r="D8203">
        <v>2</v>
      </c>
      <c r="E8203">
        <v>4</v>
      </c>
      <c r="F8203" t="s">
        <v>23</v>
      </c>
      <c r="H8203" s="1">
        <v>45024</v>
      </c>
    </row>
    <row r="8204" spans="1:8" x14ac:dyDescent="0.25">
      <c r="A8204" t="s">
        <v>8225</v>
      </c>
      <c r="B8204" t="s">
        <v>25</v>
      </c>
      <c r="C8204">
        <v>1</v>
      </c>
      <c r="D8204">
        <v>4</v>
      </c>
      <c r="E8204">
        <v>4</v>
      </c>
      <c r="F8204" t="s">
        <v>10</v>
      </c>
      <c r="G8204" t="s">
        <v>11</v>
      </c>
      <c r="H8204" s="1">
        <v>44994</v>
      </c>
    </row>
    <row r="8205" spans="1:8" x14ac:dyDescent="0.25">
      <c r="A8205" t="s">
        <v>8226</v>
      </c>
      <c r="B8205" t="s">
        <v>18</v>
      </c>
      <c r="C8205">
        <v>4</v>
      </c>
      <c r="D8205">
        <v>3</v>
      </c>
      <c r="E8205">
        <v>12</v>
      </c>
      <c r="G8205" t="s">
        <v>11</v>
      </c>
      <c r="H8205" s="1">
        <v>44945</v>
      </c>
    </row>
    <row r="8206" spans="1:8" x14ac:dyDescent="0.25">
      <c r="A8206" t="s">
        <v>8227</v>
      </c>
      <c r="B8206" t="s">
        <v>13</v>
      </c>
      <c r="C8206">
        <v>1</v>
      </c>
      <c r="D8206">
        <v>3</v>
      </c>
      <c r="E8206">
        <v>3</v>
      </c>
      <c r="F8206" t="s">
        <v>23</v>
      </c>
      <c r="G8206" t="s">
        <v>11</v>
      </c>
      <c r="H8206" s="1">
        <v>45006</v>
      </c>
    </row>
    <row r="8207" spans="1:8" x14ac:dyDescent="0.25">
      <c r="A8207" t="s">
        <v>8228</v>
      </c>
      <c r="B8207" t="s">
        <v>9</v>
      </c>
      <c r="C8207">
        <v>4</v>
      </c>
      <c r="D8207">
        <v>2</v>
      </c>
      <c r="E8207">
        <v>8</v>
      </c>
      <c r="H8207" s="1">
        <v>45003</v>
      </c>
    </row>
    <row r="8208" spans="1:8" x14ac:dyDescent="0.25">
      <c r="A8208" t="s">
        <v>8229</v>
      </c>
      <c r="B8208" t="s">
        <v>25</v>
      </c>
      <c r="C8208">
        <v>1</v>
      </c>
      <c r="D8208">
        <v>4</v>
      </c>
      <c r="E8208">
        <v>4</v>
      </c>
      <c r="F8208" t="s">
        <v>14</v>
      </c>
      <c r="G8208" t="s">
        <v>18</v>
      </c>
      <c r="H8208" s="1">
        <v>45261</v>
      </c>
    </row>
    <row r="8209" spans="1:8" x14ac:dyDescent="0.25">
      <c r="A8209" t="s">
        <v>8230</v>
      </c>
      <c r="B8209" t="s">
        <v>28</v>
      </c>
      <c r="C8209">
        <v>5</v>
      </c>
      <c r="D8209">
        <v>4</v>
      </c>
      <c r="E8209">
        <v>20</v>
      </c>
      <c r="F8209" t="s">
        <v>14</v>
      </c>
      <c r="G8209" t="s">
        <v>11</v>
      </c>
      <c r="H8209" s="1">
        <v>45248</v>
      </c>
    </row>
    <row r="8210" spans="1:8" x14ac:dyDescent="0.25">
      <c r="A8210" t="s">
        <v>8231</v>
      </c>
      <c r="B8210" t="s">
        <v>25</v>
      </c>
      <c r="C8210">
        <v>1</v>
      </c>
      <c r="D8210">
        <v>4</v>
      </c>
      <c r="E8210">
        <v>4</v>
      </c>
      <c r="G8210" t="s">
        <v>11</v>
      </c>
      <c r="H8210" s="1">
        <v>45109</v>
      </c>
    </row>
    <row r="8211" spans="1:8" x14ac:dyDescent="0.25">
      <c r="A8211" t="s">
        <v>8232</v>
      </c>
      <c r="B8211" t="s">
        <v>9</v>
      </c>
      <c r="C8211">
        <v>2</v>
      </c>
      <c r="D8211">
        <v>2</v>
      </c>
      <c r="E8211">
        <v>4</v>
      </c>
      <c r="F8211" t="s">
        <v>23</v>
      </c>
      <c r="H8211" s="1">
        <v>45252</v>
      </c>
    </row>
    <row r="8212" spans="1:8" x14ac:dyDescent="0.25">
      <c r="A8212" t="s">
        <v>8233</v>
      </c>
      <c r="B8212" t="s">
        <v>21</v>
      </c>
      <c r="C8212">
        <v>1</v>
      </c>
      <c r="D8212">
        <v>2</v>
      </c>
      <c r="E8212" t="s">
        <v>18</v>
      </c>
      <c r="F8212" t="s">
        <v>10</v>
      </c>
      <c r="H8212" s="1">
        <v>45061</v>
      </c>
    </row>
    <row r="8213" spans="1:8" x14ac:dyDescent="0.25">
      <c r="A8213" t="s">
        <v>8234</v>
      </c>
      <c r="B8213" t="s">
        <v>39</v>
      </c>
      <c r="C8213">
        <v>5</v>
      </c>
      <c r="D8213">
        <v>3</v>
      </c>
      <c r="E8213" t="s">
        <v>21</v>
      </c>
      <c r="F8213" t="s">
        <v>14</v>
      </c>
      <c r="H8213" s="1">
        <v>45276</v>
      </c>
    </row>
    <row r="8214" spans="1:8" x14ac:dyDescent="0.25">
      <c r="A8214" t="s">
        <v>8235</v>
      </c>
      <c r="B8214" t="s">
        <v>9</v>
      </c>
      <c r="C8214">
        <v>4</v>
      </c>
      <c r="D8214">
        <v>2</v>
      </c>
      <c r="E8214">
        <v>8</v>
      </c>
      <c r="F8214" t="s">
        <v>23</v>
      </c>
      <c r="H8214" s="1">
        <v>45268</v>
      </c>
    </row>
    <row r="8215" spans="1:8" x14ac:dyDescent="0.25">
      <c r="A8215" t="s">
        <v>8236</v>
      </c>
      <c r="B8215" t="s">
        <v>65</v>
      </c>
      <c r="C8215">
        <v>4</v>
      </c>
      <c r="D8215">
        <v>1.5</v>
      </c>
      <c r="E8215">
        <v>6</v>
      </c>
      <c r="H8215" s="1">
        <v>45102</v>
      </c>
    </row>
    <row r="8216" spans="1:8" x14ac:dyDescent="0.25">
      <c r="A8216" t="s">
        <v>8237</v>
      </c>
      <c r="B8216" t="s">
        <v>17</v>
      </c>
      <c r="C8216">
        <v>1</v>
      </c>
      <c r="D8216">
        <v>1</v>
      </c>
      <c r="E8216">
        <v>1</v>
      </c>
      <c r="G8216" t="s">
        <v>11</v>
      </c>
      <c r="H8216" s="1">
        <v>45058</v>
      </c>
    </row>
    <row r="8217" spans="1:8" x14ac:dyDescent="0.25">
      <c r="A8217" t="s">
        <v>8238</v>
      </c>
      <c r="B8217" t="s">
        <v>18</v>
      </c>
      <c r="C8217">
        <v>1</v>
      </c>
      <c r="D8217">
        <v>5</v>
      </c>
      <c r="F8217" t="s">
        <v>14</v>
      </c>
      <c r="G8217" t="s">
        <v>21</v>
      </c>
      <c r="H8217" s="1">
        <v>44993</v>
      </c>
    </row>
    <row r="8218" spans="1:8" x14ac:dyDescent="0.25">
      <c r="A8218" t="s">
        <v>8239</v>
      </c>
      <c r="B8218" t="s">
        <v>28</v>
      </c>
      <c r="C8218">
        <v>4</v>
      </c>
      <c r="D8218">
        <v>4</v>
      </c>
      <c r="E8218">
        <v>16</v>
      </c>
      <c r="F8218" t="s">
        <v>10</v>
      </c>
      <c r="G8218" t="s">
        <v>11</v>
      </c>
      <c r="H8218" s="1">
        <v>45139</v>
      </c>
    </row>
    <row r="8219" spans="1:8" x14ac:dyDescent="0.25">
      <c r="A8219" t="s">
        <v>8240</v>
      </c>
      <c r="B8219" t="s">
        <v>39</v>
      </c>
      <c r="C8219">
        <v>2</v>
      </c>
      <c r="D8219">
        <v>3</v>
      </c>
      <c r="E8219">
        <v>6</v>
      </c>
      <c r="F8219" t="s">
        <v>10</v>
      </c>
      <c r="G8219" t="s">
        <v>15</v>
      </c>
      <c r="H8219" s="1">
        <v>45208</v>
      </c>
    </row>
    <row r="8220" spans="1:8" x14ac:dyDescent="0.25">
      <c r="A8220" t="s">
        <v>8241</v>
      </c>
      <c r="B8220" t="s">
        <v>25</v>
      </c>
      <c r="C8220">
        <v>1</v>
      </c>
      <c r="D8220">
        <v>4</v>
      </c>
      <c r="E8220">
        <v>4</v>
      </c>
      <c r="F8220" t="s">
        <v>18</v>
      </c>
      <c r="H8220" t="s">
        <v>21</v>
      </c>
    </row>
    <row r="8221" spans="1:8" x14ac:dyDescent="0.25">
      <c r="A8221" t="s">
        <v>8242</v>
      </c>
      <c r="B8221" t="s">
        <v>17</v>
      </c>
      <c r="C8221">
        <v>1</v>
      </c>
      <c r="D8221">
        <v>1</v>
      </c>
      <c r="E8221">
        <v>1</v>
      </c>
      <c r="F8221" t="s">
        <v>14</v>
      </c>
      <c r="G8221" t="s">
        <v>11</v>
      </c>
      <c r="H8221" t="s">
        <v>21</v>
      </c>
    </row>
    <row r="8222" spans="1:8" x14ac:dyDescent="0.25">
      <c r="A8222" t="s">
        <v>8243</v>
      </c>
      <c r="B8222" t="s">
        <v>13</v>
      </c>
      <c r="C8222">
        <v>5</v>
      </c>
      <c r="D8222">
        <v>3</v>
      </c>
      <c r="E8222">
        <v>15</v>
      </c>
      <c r="F8222" t="s">
        <v>23</v>
      </c>
      <c r="G8222" t="s">
        <v>15</v>
      </c>
      <c r="H8222" s="1">
        <v>45141</v>
      </c>
    </row>
    <row r="8223" spans="1:8" x14ac:dyDescent="0.25">
      <c r="A8223" t="s">
        <v>8244</v>
      </c>
      <c r="B8223" t="s">
        <v>13</v>
      </c>
      <c r="C8223">
        <v>1</v>
      </c>
      <c r="D8223">
        <v>3</v>
      </c>
      <c r="E8223">
        <v>3</v>
      </c>
      <c r="F8223" t="s">
        <v>23</v>
      </c>
      <c r="G8223" t="s">
        <v>11</v>
      </c>
      <c r="H8223" s="1">
        <v>45107</v>
      </c>
    </row>
    <row r="8224" spans="1:8" x14ac:dyDescent="0.25">
      <c r="A8224" t="s">
        <v>8245</v>
      </c>
      <c r="B8224" t="s">
        <v>20</v>
      </c>
      <c r="C8224">
        <v>2</v>
      </c>
      <c r="D8224">
        <v>5</v>
      </c>
      <c r="E8224">
        <v>10</v>
      </c>
      <c r="F8224" t="s">
        <v>10</v>
      </c>
      <c r="G8224" t="s">
        <v>15</v>
      </c>
      <c r="H8224" s="1">
        <v>45021</v>
      </c>
    </row>
    <row r="8225" spans="1:8" x14ac:dyDescent="0.25">
      <c r="A8225" t="s">
        <v>8246</v>
      </c>
      <c r="B8225" t="s">
        <v>39</v>
      </c>
      <c r="C8225">
        <v>4</v>
      </c>
      <c r="D8225">
        <v>3</v>
      </c>
      <c r="E8225">
        <v>12</v>
      </c>
      <c r="F8225" t="s">
        <v>14</v>
      </c>
      <c r="G8225" t="s">
        <v>11</v>
      </c>
      <c r="H8225" s="1">
        <v>45046</v>
      </c>
    </row>
    <row r="8226" spans="1:8" x14ac:dyDescent="0.25">
      <c r="A8226" t="s">
        <v>8247</v>
      </c>
      <c r="B8226" t="s">
        <v>65</v>
      </c>
      <c r="C8226">
        <v>5</v>
      </c>
      <c r="D8226">
        <v>1.5</v>
      </c>
      <c r="E8226">
        <v>7.5</v>
      </c>
      <c r="F8226" t="s">
        <v>10</v>
      </c>
      <c r="H8226" s="1">
        <v>45029</v>
      </c>
    </row>
    <row r="8227" spans="1:8" x14ac:dyDescent="0.25">
      <c r="A8227" t="s">
        <v>8248</v>
      </c>
      <c r="B8227" t="s">
        <v>20</v>
      </c>
      <c r="C8227">
        <v>5</v>
      </c>
      <c r="D8227">
        <v>5</v>
      </c>
      <c r="E8227">
        <v>25</v>
      </c>
      <c r="F8227" t="s">
        <v>14</v>
      </c>
      <c r="G8227" t="s">
        <v>18</v>
      </c>
      <c r="H8227" s="1">
        <v>45208</v>
      </c>
    </row>
    <row r="8228" spans="1:8" x14ac:dyDescent="0.25">
      <c r="A8228" t="s">
        <v>8249</v>
      </c>
      <c r="B8228" t="s">
        <v>28</v>
      </c>
      <c r="C8228">
        <v>5</v>
      </c>
      <c r="D8228">
        <v>4</v>
      </c>
      <c r="E8228">
        <v>20</v>
      </c>
      <c r="F8228" t="s">
        <v>14</v>
      </c>
      <c r="G8228" t="s">
        <v>15</v>
      </c>
      <c r="H8228" s="1">
        <v>44954</v>
      </c>
    </row>
    <row r="8229" spans="1:8" x14ac:dyDescent="0.25">
      <c r="A8229" t="s">
        <v>8250</v>
      </c>
      <c r="B8229" t="s">
        <v>39</v>
      </c>
      <c r="C8229">
        <v>4</v>
      </c>
      <c r="D8229">
        <v>3</v>
      </c>
      <c r="E8229">
        <v>12</v>
      </c>
      <c r="F8229" t="s">
        <v>10</v>
      </c>
      <c r="G8229" t="s">
        <v>11</v>
      </c>
      <c r="H8229" s="1">
        <v>45264</v>
      </c>
    </row>
    <row r="8230" spans="1:8" x14ac:dyDescent="0.25">
      <c r="A8230" t="s">
        <v>8251</v>
      </c>
      <c r="C8230">
        <v>2</v>
      </c>
      <c r="D8230">
        <v>3</v>
      </c>
      <c r="E8230">
        <v>6</v>
      </c>
      <c r="G8230" t="s">
        <v>15</v>
      </c>
      <c r="H8230" s="1">
        <v>45021</v>
      </c>
    </row>
    <row r="8231" spans="1:8" x14ac:dyDescent="0.25">
      <c r="A8231" t="s">
        <v>8252</v>
      </c>
      <c r="B8231" t="s">
        <v>17</v>
      </c>
      <c r="C8231" t="s">
        <v>18</v>
      </c>
      <c r="D8231">
        <v>1</v>
      </c>
      <c r="E8231">
        <v>4</v>
      </c>
      <c r="G8231" t="s">
        <v>15</v>
      </c>
      <c r="H8231" s="1">
        <v>45194</v>
      </c>
    </row>
    <row r="8232" spans="1:8" x14ac:dyDescent="0.25">
      <c r="A8232" t="s">
        <v>8253</v>
      </c>
      <c r="B8232" t="s">
        <v>39</v>
      </c>
      <c r="C8232">
        <v>2</v>
      </c>
      <c r="D8232">
        <v>3</v>
      </c>
      <c r="E8232">
        <v>6</v>
      </c>
      <c r="H8232" s="1">
        <v>45208</v>
      </c>
    </row>
    <row r="8233" spans="1:8" x14ac:dyDescent="0.25">
      <c r="A8233" t="s">
        <v>8254</v>
      </c>
      <c r="B8233" t="s">
        <v>17</v>
      </c>
      <c r="C8233">
        <v>4</v>
      </c>
      <c r="D8233">
        <v>1</v>
      </c>
      <c r="E8233">
        <v>4</v>
      </c>
      <c r="F8233" t="s">
        <v>14</v>
      </c>
      <c r="H8233" s="1">
        <v>45166</v>
      </c>
    </row>
    <row r="8234" spans="1:8" x14ac:dyDescent="0.25">
      <c r="A8234" t="s">
        <v>8255</v>
      </c>
      <c r="B8234" t="s">
        <v>9</v>
      </c>
      <c r="C8234">
        <v>5</v>
      </c>
      <c r="D8234">
        <v>2</v>
      </c>
      <c r="E8234">
        <v>10</v>
      </c>
      <c r="F8234" t="s">
        <v>14</v>
      </c>
      <c r="G8234" t="s">
        <v>15</v>
      </c>
      <c r="H8234" s="1">
        <v>45030</v>
      </c>
    </row>
    <row r="8235" spans="1:8" x14ac:dyDescent="0.25">
      <c r="A8235" t="s">
        <v>8256</v>
      </c>
      <c r="B8235" t="s">
        <v>17</v>
      </c>
      <c r="C8235">
        <v>4</v>
      </c>
      <c r="D8235">
        <v>1</v>
      </c>
      <c r="E8235">
        <v>4</v>
      </c>
      <c r="F8235" t="s">
        <v>10</v>
      </c>
      <c r="G8235" t="s">
        <v>11</v>
      </c>
      <c r="H8235" s="1">
        <v>45144</v>
      </c>
    </row>
    <row r="8236" spans="1:8" x14ac:dyDescent="0.25">
      <c r="A8236" t="s">
        <v>8257</v>
      </c>
      <c r="C8236" t="s">
        <v>18</v>
      </c>
      <c r="D8236">
        <v>3</v>
      </c>
      <c r="E8236">
        <v>9</v>
      </c>
      <c r="F8236" t="s">
        <v>14</v>
      </c>
      <c r="G8236" t="s">
        <v>11</v>
      </c>
      <c r="H8236" s="1">
        <v>45004</v>
      </c>
    </row>
    <row r="8237" spans="1:8" x14ac:dyDescent="0.25">
      <c r="A8237" t="s">
        <v>8258</v>
      </c>
      <c r="B8237" t="s">
        <v>13</v>
      </c>
      <c r="C8237">
        <v>3</v>
      </c>
      <c r="D8237">
        <v>3</v>
      </c>
      <c r="E8237">
        <v>9</v>
      </c>
      <c r="F8237" t="s">
        <v>10</v>
      </c>
      <c r="G8237" t="s">
        <v>11</v>
      </c>
      <c r="H8237" s="1">
        <v>44936</v>
      </c>
    </row>
    <row r="8238" spans="1:8" x14ac:dyDescent="0.25">
      <c r="A8238" t="s">
        <v>8259</v>
      </c>
      <c r="B8238" t="s">
        <v>9</v>
      </c>
      <c r="C8238">
        <v>3</v>
      </c>
      <c r="E8238">
        <v>6</v>
      </c>
      <c r="F8238" t="s">
        <v>14</v>
      </c>
      <c r="G8238" t="s">
        <v>15</v>
      </c>
      <c r="H8238" s="1">
        <v>45217</v>
      </c>
    </row>
    <row r="8239" spans="1:8" x14ac:dyDescent="0.25">
      <c r="A8239" t="s">
        <v>8260</v>
      </c>
      <c r="B8239" t="s">
        <v>9</v>
      </c>
      <c r="C8239">
        <v>1</v>
      </c>
      <c r="D8239">
        <v>2</v>
      </c>
      <c r="E8239">
        <v>2</v>
      </c>
      <c r="F8239" t="s">
        <v>14</v>
      </c>
      <c r="G8239" t="s">
        <v>15</v>
      </c>
      <c r="H8239" s="1">
        <v>45140</v>
      </c>
    </row>
    <row r="8240" spans="1:8" x14ac:dyDescent="0.25">
      <c r="A8240" t="s">
        <v>8261</v>
      </c>
      <c r="B8240" t="s">
        <v>28</v>
      </c>
      <c r="C8240">
        <v>1</v>
      </c>
      <c r="D8240">
        <v>4</v>
      </c>
      <c r="E8240">
        <v>4</v>
      </c>
      <c r="F8240" t="s">
        <v>23</v>
      </c>
      <c r="G8240" t="s">
        <v>11</v>
      </c>
      <c r="H8240" s="1">
        <v>45167</v>
      </c>
    </row>
    <row r="8241" spans="1:8" x14ac:dyDescent="0.25">
      <c r="A8241" t="s">
        <v>8262</v>
      </c>
      <c r="B8241" t="s">
        <v>17</v>
      </c>
      <c r="C8241">
        <v>5</v>
      </c>
      <c r="D8241">
        <v>1</v>
      </c>
      <c r="E8241">
        <v>5</v>
      </c>
      <c r="F8241" t="s">
        <v>14</v>
      </c>
      <c r="G8241" t="s">
        <v>21</v>
      </c>
      <c r="H8241" s="1">
        <v>45006</v>
      </c>
    </row>
    <row r="8242" spans="1:8" x14ac:dyDescent="0.25">
      <c r="A8242" t="s">
        <v>8263</v>
      </c>
      <c r="B8242" t="s">
        <v>65</v>
      </c>
      <c r="C8242">
        <v>2</v>
      </c>
      <c r="D8242">
        <v>1.5</v>
      </c>
      <c r="E8242">
        <v>3</v>
      </c>
      <c r="F8242" t="s">
        <v>23</v>
      </c>
      <c r="H8242" s="1">
        <v>45110</v>
      </c>
    </row>
    <row r="8243" spans="1:8" x14ac:dyDescent="0.25">
      <c r="A8243" t="s">
        <v>8264</v>
      </c>
      <c r="B8243" t="s">
        <v>13</v>
      </c>
      <c r="C8243">
        <v>2</v>
      </c>
      <c r="D8243">
        <v>3</v>
      </c>
      <c r="F8243" t="s">
        <v>14</v>
      </c>
      <c r="H8243" s="1">
        <v>45004</v>
      </c>
    </row>
    <row r="8244" spans="1:8" x14ac:dyDescent="0.25">
      <c r="A8244" t="s">
        <v>8265</v>
      </c>
      <c r="B8244" t="s">
        <v>39</v>
      </c>
      <c r="C8244">
        <v>1</v>
      </c>
      <c r="D8244">
        <v>3</v>
      </c>
      <c r="E8244">
        <v>3</v>
      </c>
      <c r="G8244" t="s">
        <v>11</v>
      </c>
      <c r="H8244" s="1">
        <v>45040</v>
      </c>
    </row>
    <row r="8245" spans="1:8" x14ac:dyDescent="0.25">
      <c r="A8245" t="s">
        <v>8266</v>
      </c>
      <c r="B8245" t="s">
        <v>25</v>
      </c>
      <c r="C8245">
        <v>2</v>
      </c>
      <c r="D8245">
        <v>4</v>
      </c>
      <c r="E8245">
        <v>8</v>
      </c>
      <c r="H8245" s="1">
        <v>45244</v>
      </c>
    </row>
    <row r="8246" spans="1:8" x14ac:dyDescent="0.25">
      <c r="A8246" t="s">
        <v>8267</v>
      </c>
      <c r="B8246" t="s">
        <v>65</v>
      </c>
      <c r="C8246">
        <v>3</v>
      </c>
      <c r="D8246">
        <v>1.5</v>
      </c>
      <c r="E8246">
        <v>4.5</v>
      </c>
      <c r="F8246" t="s">
        <v>14</v>
      </c>
      <c r="G8246" t="s">
        <v>15</v>
      </c>
      <c r="H8246" s="1">
        <v>44983</v>
      </c>
    </row>
    <row r="8247" spans="1:8" x14ac:dyDescent="0.25">
      <c r="A8247" t="s">
        <v>8268</v>
      </c>
      <c r="B8247" t="s">
        <v>28</v>
      </c>
      <c r="C8247">
        <v>4</v>
      </c>
      <c r="D8247">
        <v>4</v>
      </c>
      <c r="E8247">
        <v>16</v>
      </c>
      <c r="F8247" t="s">
        <v>14</v>
      </c>
      <c r="G8247" t="s">
        <v>15</v>
      </c>
      <c r="H8247" s="1">
        <v>45115</v>
      </c>
    </row>
    <row r="8248" spans="1:8" x14ac:dyDescent="0.25">
      <c r="A8248" t="s">
        <v>8269</v>
      </c>
      <c r="B8248" t="s">
        <v>20</v>
      </c>
      <c r="C8248">
        <v>4</v>
      </c>
      <c r="D8248">
        <v>5</v>
      </c>
      <c r="E8248">
        <v>20</v>
      </c>
      <c r="H8248" s="1">
        <v>45081</v>
      </c>
    </row>
    <row r="8249" spans="1:8" x14ac:dyDescent="0.25">
      <c r="A8249" t="s">
        <v>8270</v>
      </c>
      <c r="B8249" t="s">
        <v>39</v>
      </c>
      <c r="C8249">
        <v>2</v>
      </c>
      <c r="D8249">
        <v>3</v>
      </c>
      <c r="E8249">
        <v>6</v>
      </c>
      <c r="F8249" t="s">
        <v>14</v>
      </c>
      <c r="G8249" t="s">
        <v>15</v>
      </c>
      <c r="H8249" s="1">
        <v>44982</v>
      </c>
    </row>
    <row r="8250" spans="1:8" x14ac:dyDescent="0.25">
      <c r="A8250" t="s">
        <v>8271</v>
      </c>
      <c r="B8250" t="s">
        <v>9</v>
      </c>
      <c r="C8250">
        <v>1</v>
      </c>
      <c r="D8250">
        <v>2</v>
      </c>
      <c r="E8250">
        <v>2</v>
      </c>
      <c r="F8250" t="s">
        <v>14</v>
      </c>
      <c r="H8250" s="1">
        <v>45047</v>
      </c>
    </row>
    <row r="8251" spans="1:8" x14ac:dyDescent="0.25">
      <c r="A8251" t="s">
        <v>8272</v>
      </c>
      <c r="B8251" t="s">
        <v>17</v>
      </c>
      <c r="C8251">
        <v>2</v>
      </c>
      <c r="D8251">
        <v>1</v>
      </c>
      <c r="E8251">
        <v>2</v>
      </c>
      <c r="F8251" t="s">
        <v>23</v>
      </c>
      <c r="G8251" t="s">
        <v>18</v>
      </c>
      <c r="H8251" s="1">
        <v>45112</v>
      </c>
    </row>
    <row r="8252" spans="1:8" x14ac:dyDescent="0.25">
      <c r="A8252" t="s">
        <v>8273</v>
      </c>
      <c r="B8252" t="s">
        <v>17</v>
      </c>
      <c r="C8252">
        <v>4</v>
      </c>
      <c r="D8252">
        <v>1</v>
      </c>
      <c r="E8252">
        <v>4</v>
      </c>
      <c r="G8252" t="s">
        <v>15</v>
      </c>
      <c r="H8252" s="1">
        <v>45095</v>
      </c>
    </row>
    <row r="8253" spans="1:8" x14ac:dyDescent="0.25">
      <c r="A8253" t="s">
        <v>8274</v>
      </c>
      <c r="B8253" t="s">
        <v>25</v>
      </c>
      <c r="C8253">
        <v>4</v>
      </c>
      <c r="D8253">
        <v>4</v>
      </c>
      <c r="E8253">
        <v>16</v>
      </c>
      <c r="F8253" t="s">
        <v>23</v>
      </c>
      <c r="G8253" t="s">
        <v>15</v>
      </c>
      <c r="H8253" s="1">
        <v>45107</v>
      </c>
    </row>
    <row r="8254" spans="1:8" x14ac:dyDescent="0.25">
      <c r="A8254" t="s">
        <v>8275</v>
      </c>
      <c r="B8254" t="s">
        <v>39</v>
      </c>
      <c r="C8254">
        <v>4</v>
      </c>
      <c r="D8254">
        <v>3</v>
      </c>
      <c r="E8254">
        <v>12</v>
      </c>
      <c r="F8254" t="s">
        <v>10</v>
      </c>
      <c r="H8254" s="1">
        <v>44960</v>
      </c>
    </row>
    <row r="8255" spans="1:8" x14ac:dyDescent="0.25">
      <c r="A8255" t="s">
        <v>8276</v>
      </c>
      <c r="B8255" t="s">
        <v>9</v>
      </c>
      <c r="C8255">
        <v>1</v>
      </c>
      <c r="D8255">
        <v>2</v>
      </c>
      <c r="E8255">
        <v>2</v>
      </c>
      <c r="F8255" t="s">
        <v>23</v>
      </c>
      <c r="G8255" t="s">
        <v>11</v>
      </c>
      <c r="H8255" s="1">
        <v>45211</v>
      </c>
    </row>
    <row r="8256" spans="1:8" x14ac:dyDescent="0.25">
      <c r="A8256" t="s">
        <v>8277</v>
      </c>
      <c r="B8256" t="s">
        <v>25</v>
      </c>
      <c r="C8256">
        <v>2</v>
      </c>
      <c r="D8256">
        <v>4</v>
      </c>
      <c r="E8256">
        <v>8</v>
      </c>
      <c r="F8256" t="s">
        <v>14</v>
      </c>
      <c r="H8256" s="1">
        <v>45232</v>
      </c>
    </row>
    <row r="8257" spans="1:8" x14ac:dyDescent="0.25">
      <c r="A8257" t="s">
        <v>8278</v>
      </c>
      <c r="B8257" t="s">
        <v>39</v>
      </c>
      <c r="C8257">
        <v>3</v>
      </c>
      <c r="D8257">
        <v>3</v>
      </c>
      <c r="E8257">
        <v>9</v>
      </c>
      <c r="F8257" t="s">
        <v>14</v>
      </c>
      <c r="G8257" t="s">
        <v>11</v>
      </c>
      <c r="H8257" s="1">
        <v>45038</v>
      </c>
    </row>
    <row r="8258" spans="1:8" x14ac:dyDescent="0.25">
      <c r="A8258" t="s">
        <v>8279</v>
      </c>
      <c r="B8258" t="s">
        <v>39</v>
      </c>
      <c r="C8258">
        <v>1</v>
      </c>
      <c r="D8258">
        <v>3</v>
      </c>
      <c r="E8258">
        <v>3</v>
      </c>
      <c r="F8258" t="s">
        <v>21</v>
      </c>
      <c r="G8258" t="s">
        <v>11</v>
      </c>
      <c r="H8258" s="1">
        <v>45244</v>
      </c>
    </row>
    <row r="8259" spans="1:8" x14ac:dyDescent="0.25">
      <c r="A8259" t="s">
        <v>8280</v>
      </c>
      <c r="B8259" t="s">
        <v>39</v>
      </c>
      <c r="C8259">
        <v>3</v>
      </c>
      <c r="D8259">
        <v>3</v>
      </c>
      <c r="E8259">
        <v>9</v>
      </c>
      <c r="F8259" t="s">
        <v>14</v>
      </c>
      <c r="G8259" t="s">
        <v>15</v>
      </c>
      <c r="H8259" s="1">
        <v>45013</v>
      </c>
    </row>
    <row r="8260" spans="1:8" x14ac:dyDescent="0.25">
      <c r="A8260" t="s">
        <v>8281</v>
      </c>
      <c r="B8260" t="s">
        <v>17</v>
      </c>
      <c r="C8260">
        <v>3</v>
      </c>
      <c r="D8260">
        <v>1</v>
      </c>
      <c r="E8260">
        <v>3</v>
      </c>
      <c r="F8260" t="s">
        <v>10</v>
      </c>
      <c r="G8260" t="s">
        <v>15</v>
      </c>
      <c r="H8260" s="1">
        <v>45047</v>
      </c>
    </row>
    <row r="8261" spans="1:8" x14ac:dyDescent="0.25">
      <c r="A8261" t="s">
        <v>8282</v>
      </c>
      <c r="B8261" t="s">
        <v>25</v>
      </c>
      <c r="C8261">
        <v>5</v>
      </c>
      <c r="D8261">
        <v>4</v>
      </c>
      <c r="E8261">
        <v>20</v>
      </c>
      <c r="F8261" t="s">
        <v>23</v>
      </c>
      <c r="H8261" s="1">
        <v>45043</v>
      </c>
    </row>
    <row r="8262" spans="1:8" x14ac:dyDescent="0.25">
      <c r="A8262" t="s">
        <v>8283</v>
      </c>
      <c r="B8262" t="s">
        <v>28</v>
      </c>
      <c r="C8262">
        <v>2</v>
      </c>
      <c r="D8262">
        <v>4</v>
      </c>
      <c r="E8262">
        <v>8</v>
      </c>
      <c r="G8262" t="s">
        <v>11</v>
      </c>
      <c r="H8262" s="1">
        <v>45073</v>
      </c>
    </row>
    <row r="8263" spans="1:8" x14ac:dyDescent="0.25">
      <c r="A8263" t="s">
        <v>8284</v>
      </c>
      <c r="B8263" t="s">
        <v>28</v>
      </c>
      <c r="C8263">
        <v>3</v>
      </c>
      <c r="D8263">
        <v>4</v>
      </c>
      <c r="E8263">
        <v>12</v>
      </c>
      <c r="F8263" t="s">
        <v>10</v>
      </c>
      <c r="H8263" s="1">
        <v>45197</v>
      </c>
    </row>
    <row r="8264" spans="1:8" x14ac:dyDescent="0.25">
      <c r="A8264" t="s">
        <v>8285</v>
      </c>
      <c r="B8264" t="s">
        <v>20</v>
      </c>
      <c r="C8264" t="s">
        <v>21</v>
      </c>
      <c r="D8264">
        <v>5</v>
      </c>
      <c r="E8264">
        <v>20</v>
      </c>
      <c r="G8264" t="s">
        <v>15</v>
      </c>
      <c r="H8264" s="1">
        <v>44946</v>
      </c>
    </row>
    <row r="8265" spans="1:8" x14ac:dyDescent="0.25">
      <c r="A8265" t="s">
        <v>8286</v>
      </c>
      <c r="B8265" t="s">
        <v>39</v>
      </c>
      <c r="C8265">
        <v>3</v>
      </c>
      <c r="D8265">
        <v>3</v>
      </c>
      <c r="E8265">
        <v>9</v>
      </c>
      <c r="F8265" t="s">
        <v>14</v>
      </c>
      <c r="H8265" s="1">
        <v>45275</v>
      </c>
    </row>
    <row r="8266" spans="1:8" x14ac:dyDescent="0.25">
      <c r="A8266" t="s">
        <v>8287</v>
      </c>
      <c r="B8266" t="s">
        <v>20</v>
      </c>
      <c r="C8266">
        <v>5</v>
      </c>
      <c r="D8266">
        <v>5</v>
      </c>
      <c r="E8266">
        <v>25</v>
      </c>
      <c r="F8266" t="s">
        <v>14</v>
      </c>
      <c r="G8266" t="s">
        <v>11</v>
      </c>
      <c r="H8266" s="1">
        <v>45214</v>
      </c>
    </row>
    <row r="8267" spans="1:8" x14ac:dyDescent="0.25">
      <c r="A8267" t="s">
        <v>8288</v>
      </c>
      <c r="B8267" t="s">
        <v>18</v>
      </c>
      <c r="C8267">
        <v>1</v>
      </c>
      <c r="D8267">
        <v>1.5</v>
      </c>
      <c r="E8267">
        <v>1.5</v>
      </c>
      <c r="G8267" t="s">
        <v>21</v>
      </c>
      <c r="H8267" s="1">
        <v>44993</v>
      </c>
    </row>
    <row r="8268" spans="1:8" x14ac:dyDescent="0.25">
      <c r="A8268" t="s">
        <v>8289</v>
      </c>
      <c r="B8268" t="s">
        <v>13</v>
      </c>
      <c r="C8268">
        <v>3</v>
      </c>
      <c r="D8268">
        <v>3</v>
      </c>
      <c r="E8268">
        <v>9</v>
      </c>
      <c r="G8268" t="s">
        <v>11</v>
      </c>
      <c r="H8268" s="1">
        <v>45124</v>
      </c>
    </row>
    <row r="8269" spans="1:8" x14ac:dyDescent="0.25">
      <c r="A8269" t="s">
        <v>8290</v>
      </c>
      <c r="B8269" t="s">
        <v>65</v>
      </c>
      <c r="C8269">
        <v>1</v>
      </c>
      <c r="D8269">
        <v>1.5</v>
      </c>
      <c r="E8269">
        <v>1.5</v>
      </c>
      <c r="G8269" t="s">
        <v>11</v>
      </c>
      <c r="H8269" s="1">
        <v>45238</v>
      </c>
    </row>
    <row r="8270" spans="1:8" x14ac:dyDescent="0.25">
      <c r="A8270" t="s">
        <v>8291</v>
      </c>
      <c r="B8270" t="s">
        <v>28</v>
      </c>
      <c r="C8270">
        <v>1</v>
      </c>
      <c r="D8270">
        <v>4</v>
      </c>
      <c r="E8270">
        <v>4</v>
      </c>
      <c r="F8270" t="s">
        <v>10</v>
      </c>
      <c r="G8270" t="s">
        <v>15</v>
      </c>
      <c r="H8270" s="1">
        <v>45212</v>
      </c>
    </row>
    <row r="8271" spans="1:8" x14ac:dyDescent="0.25">
      <c r="A8271" t="s">
        <v>8292</v>
      </c>
      <c r="B8271" t="s">
        <v>28</v>
      </c>
      <c r="C8271">
        <v>1</v>
      </c>
      <c r="D8271">
        <v>4</v>
      </c>
      <c r="E8271">
        <v>4</v>
      </c>
      <c r="G8271" t="s">
        <v>11</v>
      </c>
      <c r="H8271" s="1">
        <v>45109</v>
      </c>
    </row>
    <row r="8272" spans="1:8" x14ac:dyDescent="0.25">
      <c r="A8272" t="s">
        <v>8293</v>
      </c>
      <c r="B8272" t="s">
        <v>65</v>
      </c>
      <c r="C8272">
        <v>2</v>
      </c>
      <c r="D8272">
        <v>1.5</v>
      </c>
      <c r="E8272">
        <v>3</v>
      </c>
      <c r="F8272" t="s">
        <v>14</v>
      </c>
      <c r="H8272" s="1">
        <v>45116</v>
      </c>
    </row>
    <row r="8273" spans="1:8" x14ac:dyDescent="0.25">
      <c r="A8273" t="s">
        <v>8294</v>
      </c>
      <c r="B8273" t="s">
        <v>39</v>
      </c>
      <c r="C8273">
        <v>2</v>
      </c>
      <c r="D8273">
        <v>3</v>
      </c>
      <c r="E8273">
        <v>6</v>
      </c>
      <c r="F8273" t="s">
        <v>14</v>
      </c>
      <c r="G8273" t="s">
        <v>11</v>
      </c>
      <c r="H8273" s="1">
        <v>45051</v>
      </c>
    </row>
    <row r="8274" spans="1:8" x14ac:dyDescent="0.25">
      <c r="A8274" t="s">
        <v>8295</v>
      </c>
      <c r="B8274" t="s">
        <v>20</v>
      </c>
      <c r="C8274">
        <v>3</v>
      </c>
      <c r="D8274">
        <v>5</v>
      </c>
      <c r="E8274">
        <v>15</v>
      </c>
      <c r="F8274" t="s">
        <v>23</v>
      </c>
      <c r="G8274" t="s">
        <v>11</v>
      </c>
      <c r="H8274" s="1">
        <v>45240</v>
      </c>
    </row>
    <row r="8275" spans="1:8" x14ac:dyDescent="0.25">
      <c r="A8275" t="s">
        <v>8296</v>
      </c>
      <c r="B8275" t="s">
        <v>39</v>
      </c>
      <c r="C8275">
        <v>4</v>
      </c>
      <c r="D8275">
        <v>3</v>
      </c>
      <c r="E8275">
        <v>12</v>
      </c>
      <c r="G8275" t="s">
        <v>11</v>
      </c>
      <c r="H8275" s="1">
        <v>45065</v>
      </c>
    </row>
    <row r="8276" spans="1:8" x14ac:dyDescent="0.25">
      <c r="A8276" t="s">
        <v>8297</v>
      </c>
      <c r="B8276" t="s">
        <v>13</v>
      </c>
      <c r="C8276">
        <v>4</v>
      </c>
      <c r="D8276">
        <v>3</v>
      </c>
      <c r="E8276">
        <v>12</v>
      </c>
      <c r="G8276" t="s">
        <v>15</v>
      </c>
      <c r="H8276" s="1">
        <v>44977</v>
      </c>
    </row>
    <row r="8277" spans="1:8" x14ac:dyDescent="0.25">
      <c r="A8277" t="s">
        <v>8298</v>
      </c>
      <c r="B8277" t="s">
        <v>39</v>
      </c>
      <c r="C8277">
        <v>2</v>
      </c>
      <c r="D8277">
        <v>3</v>
      </c>
      <c r="E8277">
        <v>6</v>
      </c>
      <c r="F8277" t="s">
        <v>10</v>
      </c>
      <c r="G8277" t="s">
        <v>11</v>
      </c>
      <c r="H8277" s="1">
        <v>45175</v>
      </c>
    </row>
    <row r="8278" spans="1:8" x14ac:dyDescent="0.25">
      <c r="A8278" t="s">
        <v>8299</v>
      </c>
      <c r="B8278" t="s">
        <v>39</v>
      </c>
      <c r="C8278">
        <v>1</v>
      </c>
      <c r="D8278">
        <v>3</v>
      </c>
      <c r="E8278">
        <v>3</v>
      </c>
      <c r="F8278" t="s">
        <v>21</v>
      </c>
      <c r="G8278" t="s">
        <v>15</v>
      </c>
      <c r="H8278" s="1">
        <v>45116</v>
      </c>
    </row>
    <row r="8279" spans="1:8" x14ac:dyDescent="0.25">
      <c r="A8279" t="s">
        <v>8300</v>
      </c>
      <c r="B8279" t="s">
        <v>18</v>
      </c>
      <c r="C8279">
        <v>5</v>
      </c>
      <c r="D8279">
        <v>4</v>
      </c>
      <c r="E8279" t="s">
        <v>18</v>
      </c>
      <c r="G8279" t="s">
        <v>11</v>
      </c>
      <c r="H8279" s="1">
        <v>44985</v>
      </c>
    </row>
    <row r="8280" spans="1:8" x14ac:dyDescent="0.25">
      <c r="A8280" t="s">
        <v>8301</v>
      </c>
      <c r="B8280" t="s">
        <v>18</v>
      </c>
      <c r="C8280">
        <v>5</v>
      </c>
      <c r="D8280">
        <v>3</v>
      </c>
      <c r="E8280">
        <v>15</v>
      </c>
      <c r="F8280" t="s">
        <v>23</v>
      </c>
      <c r="H8280" s="1">
        <v>45025</v>
      </c>
    </row>
    <row r="8281" spans="1:8" x14ac:dyDescent="0.25">
      <c r="A8281" t="s">
        <v>8302</v>
      </c>
      <c r="B8281" t="s">
        <v>25</v>
      </c>
      <c r="C8281">
        <v>3</v>
      </c>
      <c r="D8281">
        <v>4</v>
      </c>
      <c r="E8281">
        <v>12</v>
      </c>
      <c r="G8281" t="s">
        <v>11</v>
      </c>
      <c r="H8281" s="1">
        <v>45274</v>
      </c>
    </row>
    <row r="8282" spans="1:8" x14ac:dyDescent="0.25">
      <c r="A8282" t="s">
        <v>8303</v>
      </c>
      <c r="B8282" t="s">
        <v>20</v>
      </c>
      <c r="C8282">
        <v>2</v>
      </c>
      <c r="D8282">
        <v>5</v>
      </c>
      <c r="E8282">
        <v>10</v>
      </c>
      <c r="F8282" t="s">
        <v>10</v>
      </c>
      <c r="G8282" t="s">
        <v>21</v>
      </c>
      <c r="H8282" s="1">
        <v>45211</v>
      </c>
    </row>
    <row r="8283" spans="1:8" x14ac:dyDescent="0.25">
      <c r="A8283" t="s">
        <v>8304</v>
      </c>
      <c r="C8283">
        <v>1</v>
      </c>
      <c r="D8283">
        <v>3</v>
      </c>
      <c r="E8283">
        <v>3</v>
      </c>
      <c r="F8283" t="s">
        <v>10</v>
      </c>
      <c r="H8283" s="1">
        <v>45270</v>
      </c>
    </row>
    <row r="8284" spans="1:8" x14ac:dyDescent="0.25">
      <c r="A8284" t="s">
        <v>8305</v>
      </c>
      <c r="B8284" t="s">
        <v>20</v>
      </c>
      <c r="C8284">
        <v>3</v>
      </c>
      <c r="D8284">
        <v>5</v>
      </c>
      <c r="E8284">
        <v>15</v>
      </c>
      <c r="F8284" t="s">
        <v>10</v>
      </c>
      <c r="G8284" t="s">
        <v>15</v>
      </c>
      <c r="H8284" s="1">
        <v>45155</v>
      </c>
    </row>
    <row r="8285" spans="1:8" x14ac:dyDescent="0.25">
      <c r="A8285" t="s">
        <v>8306</v>
      </c>
      <c r="B8285" t="s">
        <v>28</v>
      </c>
      <c r="C8285">
        <v>3</v>
      </c>
      <c r="D8285">
        <v>4</v>
      </c>
      <c r="E8285">
        <v>12</v>
      </c>
      <c r="F8285" t="s">
        <v>23</v>
      </c>
      <c r="G8285" t="s">
        <v>11</v>
      </c>
      <c r="H8285" s="1">
        <v>45044</v>
      </c>
    </row>
    <row r="8286" spans="1:8" x14ac:dyDescent="0.25">
      <c r="A8286" t="s">
        <v>8307</v>
      </c>
      <c r="B8286" t="s">
        <v>20</v>
      </c>
      <c r="C8286">
        <v>1</v>
      </c>
      <c r="D8286">
        <v>5</v>
      </c>
      <c r="E8286">
        <v>5</v>
      </c>
      <c r="F8286" t="s">
        <v>23</v>
      </c>
      <c r="H8286" s="1">
        <v>44963</v>
      </c>
    </row>
    <row r="8287" spans="1:8" x14ac:dyDescent="0.25">
      <c r="A8287" t="s">
        <v>8308</v>
      </c>
      <c r="B8287" t="s">
        <v>17</v>
      </c>
      <c r="C8287">
        <v>5</v>
      </c>
      <c r="D8287">
        <v>1</v>
      </c>
      <c r="E8287">
        <v>5</v>
      </c>
      <c r="F8287" t="s">
        <v>23</v>
      </c>
      <c r="G8287" t="s">
        <v>11</v>
      </c>
      <c r="H8287" s="1">
        <v>45101</v>
      </c>
    </row>
    <row r="8288" spans="1:8" x14ac:dyDescent="0.25">
      <c r="A8288" t="s">
        <v>8309</v>
      </c>
      <c r="B8288" t="s">
        <v>20</v>
      </c>
      <c r="C8288">
        <v>1</v>
      </c>
      <c r="D8288">
        <v>5</v>
      </c>
      <c r="E8288" t="s">
        <v>18</v>
      </c>
      <c r="F8288" t="s">
        <v>18</v>
      </c>
      <c r="G8288" t="s">
        <v>11</v>
      </c>
      <c r="H8288" s="1">
        <v>45200</v>
      </c>
    </row>
    <row r="8289" spans="1:8" x14ac:dyDescent="0.25">
      <c r="A8289" t="s">
        <v>8310</v>
      </c>
      <c r="B8289" t="s">
        <v>13</v>
      </c>
      <c r="C8289">
        <v>2</v>
      </c>
      <c r="D8289">
        <v>3</v>
      </c>
      <c r="E8289">
        <v>6</v>
      </c>
      <c r="F8289" t="s">
        <v>10</v>
      </c>
      <c r="H8289" s="1">
        <v>44987</v>
      </c>
    </row>
    <row r="8290" spans="1:8" x14ac:dyDescent="0.25">
      <c r="A8290" t="s">
        <v>8311</v>
      </c>
      <c r="B8290" t="s">
        <v>39</v>
      </c>
      <c r="C8290">
        <v>2</v>
      </c>
      <c r="D8290">
        <v>3</v>
      </c>
      <c r="E8290">
        <v>6</v>
      </c>
      <c r="F8290" t="s">
        <v>14</v>
      </c>
      <c r="G8290" t="s">
        <v>11</v>
      </c>
      <c r="H8290" s="1">
        <v>44942</v>
      </c>
    </row>
    <row r="8291" spans="1:8" x14ac:dyDescent="0.25">
      <c r="A8291" t="s">
        <v>8312</v>
      </c>
      <c r="B8291" t="s">
        <v>9</v>
      </c>
      <c r="C8291">
        <v>4</v>
      </c>
      <c r="D8291">
        <v>2</v>
      </c>
      <c r="E8291" t="s">
        <v>21</v>
      </c>
      <c r="F8291" t="s">
        <v>10</v>
      </c>
      <c r="G8291" t="s">
        <v>15</v>
      </c>
      <c r="H8291" s="1">
        <v>45177</v>
      </c>
    </row>
    <row r="8292" spans="1:8" x14ac:dyDescent="0.25">
      <c r="A8292" t="s">
        <v>8313</v>
      </c>
      <c r="B8292" t="s">
        <v>13</v>
      </c>
      <c r="C8292">
        <v>1</v>
      </c>
      <c r="D8292">
        <v>3</v>
      </c>
      <c r="E8292">
        <v>3</v>
      </c>
      <c r="F8292" t="s">
        <v>10</v>
      </c>
      <c r="G8292" t="s">
        <v>15</v>
      </c>
      <c r="H8292" s="1">
        <v>44959</v>
      </c>
    </row>
    <row r="8293" spans="1:8" x14ac:dyDescent="0.25">
      <c r="A8293" t="s">
        <v>8314</v>
      </c>
      <c r="B8293" t="s">
        <v>17</v>
      </c>
      <c r="C8293">
        <v>1</v>
      </c>
      <c r="D8293">
        <v>1</v>
      </c>
      <c r="E8293">
        <v>1</v>
      </c>
      <c r="F8293" t="s">
        <v>23</v>
      </c>
      <c r="G8293" t="s">
        <v>15</v>
      </c>
    </row>
    <row r="8294" spans="1:8" x14ac:dyDescent="0.25">
      <c r="A8294" t="s">
        <v>8315</v>
      </c>
      <c r="B8294" t="s">
        <v>13</v>
      </c>
      <c r="C8294">
        <v>1</v>
      </c>
      <c r="D8294">
        <v>3</v>
      </c>
      <c r="E8294">
        <v>3</v>
      </c>
      <c r="F8294" t="s">
        <v>10</v>
      </c>
      <c r="G8294" t="s">
        <v>15</v>
      </c>
      <c r="H8294" s="1">
        <v>45192</v>
      </c>
    </row>
    <row r="8295" spans="1:8" x14ac:dyDescent="0.25">
      <c r="A8295" t="s">
        <v>8316</v>
      </c>
      <c r="B8295" t="s">
        <v>20</v>
      </c>
      <c r="C8295">
        <v>1</v>
      </c>
      <c r="D8295">
        <v>5</v>
      </c>
      <c r="E8295">
        <v>5</v>
      </c>
      <c r="G8295" t="s">
        <v>15</v>
      </c>
      <c r="H8295" s="1">
        <v>45133</v>
      </c>
    </row>
    <row r="8296" spans="1:8" x14ac:dyDescent="0.25">
      <c r="A8296" t="s">
        <v>8317</v>
      </c>
      <c r="B8296" t="s">
        <v>39</v>
      </c>
      <c r="C8296">
        <v>4</v>
      </c>
      <c r="D8296">
        <v>3</v>
      </c>
      <c r="E8296">
        <v>12</v>
      </c>
      <c r="G8296" t="s">
        <v>15</v>
      </c>
      <c r="H8296" s="1">
        <v>45176</v>
      </c>
    </row>
    <row r="8297" spans="1:8" x14ac:dyDescent="0.25">
      <c r="A8297" t="s">
        <v>8318</v>
      </c>
      <c r="B8297" t="s">
        <v>17</v>
      </c>
      <c r="C8297">
        <v>5</v>
      </c>
      <c r="E8297">
        <v>5</v>
      </c>
      <c r="F8297" t="s">
        <v>23</v>
      </c>
      <c r="H8297" s="1">
        <v>45066</v>
      </c>
    </row>
    <row r="8298" spans="1:8" x14ac:dyDescent="0.25">
      <c r="A8298" t="s">
        <v>8319</v>
      </c>
      <c r="B8298" t="s">
        <v>28</v>
      </c>
      <c r="C8298">
        <v>5</v>
      </c>
      <c r="D8298">
        <v>4</v>
      </c>
      <c r="E8298">
        <v>20</v>
      </c>
      <c r="F8298" t="s">
        <v>23</v>
      </c>
      <c r="G8298" t="s">
        <v>11</v>
      </c>
      <c r="H8298" s="1">
        <v>45083</v>
      </c>
    </row>
    <row r="8299" spans="1:8" x14ac:dyDescent="0.25">
      <c r="A8299" t="s">
        <v>8320</v>
      </c>
      <c r="B8299" t="s">
        <v>13</v>
      </c>
      <c r="C8299">
        <v>3</v>
      </c>
      <c r="D8299">
        <v>3</v>
      </c>
      <c r="E8299">
        <v>9</v>
      </c>
      <c r="F8299" t="s">
        <v>23</v>
      </c>
      <c r="H8299" s="1">
        <v>44947</v>
      </c>
    </row>
    <row r="8300" spans="1:8" x14ac:dyDescent="0.25">
      <c r="A8300" t="s">
        <v>8321</v>
      </c>
      <c r="B8300" t="s">
        <v>13</v>
      </c>
      <c r="C8300">
        <v>5</v>
      </c>
      <c r="D8300">
        <v>3</v>
      </c>
      <c r="E8300">
        <v>15</v>
      </c>
      <c r="F8300" t="s">
        <v>10</v>
      </c>
      <c r="G8300" t="s">
        <v>21</v>
      </c>
      <c r="H8300" s="1">
        <v>45175</v>
      </c>
    </row>
    <row r="8301" spans="1:8" x14ac:dyDescent="0.25">
      <c r="A8301" t="s">
        <v>8322</v>
      </c>
      <c r="B8301" t="s">
        <v>28</v>
      </c>
      <c r="C8301">
        <v>4</v>
      </c>
      <c r="D8301">
        <v>4</v>
      </c>
      <c r="E8301">
        <v>16</v>
      </c>
      <c r="H8301" s="1">
        <v>45156</v>
      </c>
    </row>
    <row r="8302" spans="1:8" x14ac:dyDescent="0.25">
      <c r="A8302" t="s">
        <v>8323</v>
      </c>
      <c r="B8302" t="s">
        <v>39</v>
      </c>
      <c r="C8302">
        <v>3</v>
      </c>
      <c r="D8302">
        <v>3</v>
      </c>
      <c r="E8302">
        <v>9</v>
      </c>
      <c r="F8302" t="s">
        <v>14</v>
      </c>
      <c r="H8302" s="1">
        <v>45019</v>
      </c>
    </row>
    <row r="8303" spans="1:8" x14ac:dyDescent="0.25">
      <c r="A8303" t="s">
        <v>8324</v>
      </c>
      <c r="B8303" t="s">
        <v>65</v>
      </c>
      <c r="C8303">
        <v>2</v>
      </c>
      <c r="D8303" t="s">
        <v>18</v>
      </c>
      <c r="E8303">
        <v>3</v>
      </c>
      <c r="G8303" t="s">
        <v>15</v>
      </c>
      <c r="H8303" s="1">
        <v>44976</v>
      </c>
    </row>
    <row r="8304" spans="1:8" x14ac:dyDescent="0.25">
      <c r="A8304" t="s">
        <v>8325</v>
      </c>
      <c r="B8304" t="s">
        <v>25</v>
      </c>
      <c r="C8304" t="s">
        <v>21</v>
      </c>
      <c r="D8304">
        <v>4</v>
      </c>
      <c r="E8304">
        <v>8</v>
      </c>
      <c r="F8304" t="s">
        <v>10</v>
      </c>
      <c r="G8304" t="s">
        <v>11</v>
      </c>
      <c r="H8304" s="1">
        <v>45008</v>
      </c>
    </row>
    <row r="8305" spans="1:8" x14ac:dyDescent="0.25">
      <c r="A8305" t="s">
        <v>8326</v>
      </c>
      <c r="B8305" t="s">
        <v>25</v>
      </c>
      <c r="C8305">
        <v>3</v>
      </c>
      <c r="D8305">
        <v>4</v>
      </c>
      <c r="E8305">
        <v>12</v>
      </c>
      <c r="F8305" t="s">
        <v>10</v>
      </c>
      <c r="G8305" t="s">
        <v>15</v>
      </c>
      <c r="H8305" s="1">
        <v>44979</v>
      </c>
    </row>
    <row r="8306" spans="1:8" x14ac:dyDescent="0.25">
      <c r="A8306" t="s">
        <v>8327</v>
      </c>
      <c r="B8306" t="s">
        <v>9</v>
      </c>
      <c r="C8306">
        <v>1</v>
      </c>
      <c r="D8306">
        <v>2</v>
      </c>
      <c r="E8306">
        <v>2</v>
      </c>
      <c r="G8306" t="s">
        <v>15</v>
      </c>
      <c r="H8306" s="1">
        <v>45172</v>
      </c>
    </row>
    <row r="8307" spans="1:8" x14ac:dyDescent="0.25">
      <c r="A8307" t="s">
        <v>8328</v>
      </c>
      <c r="B8307" t="s">
        <v>25</v>
      </c>
      <c r="C8307">
        <v>4</v>
      </c>
      <c r="D8307">
        <v>4</v>
      </c>
      <c r="E8307">
        <v>16</v>
      </c>
      <c r="H8307" s="1">
        <v>45059</v>
      </c>
    </row>
    <row r="8308" spans="1:8" x14ac:dyDescent="0.25">
      <c r="A8308" t="s">
        <v>8329</v>
      </c>
      <c r="B8308" t="s">
        <v>65</v>
      </c>
      <c r="C8308">
        <v>4</v>
      </c>
      <c r="D8308">
        <v>1.5</v>
      </c>
      <c r="E8308">
        <v>6</v>
      </c>
      <c r="F8308" t="s">
        <v>14</v>
      </c>
      <c r="G8308" t="s">
        <v>11</v>
      </c>
      <c r="H8308" s="1">
        <v>44932</v>
      </c>
    </row>
    <row r="8309" spans="1:8" x14ac:dyDescent="0.25">
      <c r="A8309" t="s">
        <v>8330</v>
      </c>
      <c r="B8309" t="s">
        <v>65</v>
      </c>
      <c r="C8309">
        <v>5</v>
      </c>
      <c r="D8309">
        <v>1.5</v>
      </c>
      <c r="E8309">
        <v>7.5</v>
      </c>
      <c r="F8309" t="s">
        <v>14</v>
      </c>
      <c r="G8309" t="s">
        <v>11</v>
      </c>
      <c r="H8309" s="1">
        <v>44955</v>
      </c>
    </row>
    <row r="8310" spans="1:8" x14ac:dyDescent="0.25">
      <c r="A8310" t="s">
        <v>8331</v>
      </c>
      <c r="B8310" t="s">
        <v>65</v>
      </c>
      <c r="C8310">
        <v>3</v>
      </c>
      <c r="D8310">
        <v>1.5</v>
      </c>
      <c r="E8310">
        <v>4.5</v>
      </c>
      <c r="F8310" t="s">
        <v>14</v>
      </c>
      <c r="H8310" s="1">
        <v>44932</v>
      </c>
    </row>
    <row r="8311" spans="1:8" x14ac:dyDescent="0.25">
      <c r="A8311" t="s">
        <v>8332</v>
      </c>
      <c r="B8311" t="s">
        <v>9</v>
      </c>
      <c r="C8311">
        <v>3</v>
      </c>
      <c r="D8311">
        <v>2</v>
      </c>
      <c r="E8311">
        <v>6</v>
      </c>
      <c r="G8311" t="s">
        <v>15</v>
      </c>
      <c r="H8311" s="1">
        <v>45010</v>
      </c>
    </row>
    <row r="8312" spans="1:8" x14ac:dyDescent="0.25">
      <c r="A8312" t="s">
        <v>8333</v>
      </c>
      <c r="B8312" t="s">
        <v>20</v>
      </c>
      <c r="C8312">
        <v>1</v>
      </c>
      <c r="D8312" t="s">
        <v>21</v>
      </c>
      <c r="E8312">
        <v>5</v>
      </c>
      <c r="F8312" t="s">
        <v>14</v>
      </c>
      <c r="G8312" t="s">
        <v>11</v>
      </c>
      <c r="H8312" s="1">
        <v>45002</v>
      </c>
    </row>
    <row r="8313" spans="1:8" x14ac:dyDescent="0.25">
      <c r="A8313" t="s">
        <v>8334</v>
      </c>
      <c r="B8313" t="s">
        <v>65</v>
      </c>
      <c r="C8313">
        <v>4</v>
      </c>
      <c r="D8313">
        <v>1.5</v>
      </c>
      <c r="E8313">
        <v>6</v>
      </c>
      <c r="F8313" t="s">
        <v>10</v>
      </c>
      <c r="G8313" t="s">
        <v>11</v>
      </c>
      <c r="H8313" s="1">
        <v>44941</v>
      </c>
    </row>
    <row r="8314" spans="1:8" x14ac:dyDescent="0.25">
      <c r="A8314" t="s">
        <v>8335</v>
      </c>
      <c r="B8314" t="s">
        <v>28</v>
      </c>
      <c r="C8314">
        <v>4</v>
      </c>
      <c r="D8314">
        <v>4</v>
      </c>
      <c r="E8314">
        <v>16</v>
      </c>
      <c r="F8314" t="s">
        <v>10</v>
      </c>
      <c r="G8314" t="s">
        <v>11</v>
      </c>
      <c r="H8314" s="1">
        <v>45036</v>
      </c>
    </row>
    <row r="8315" spans="1:8" x14ac:dyDescent="0.25">
      <c r="A8315" t="s">
        <v>8336</v>
      </c>
      <c r="B8315" t="s">
        <v>28</v>
      </c>
      <c r="C8315">
        <v>5</v>
      </c>
      <c r="D8315">
        <v>4</v>
      </c>
      <c r="E8315">
        <v>20</v>
      </c>
      <c r="H8315" t="s">
        <v>18</v>
      </c>
    </row>
    <row r="8316" spans="1:8" x14ac:dyDescent="0.25">
      <c r="A8316" t="s">
        <v>8337</v>
      </c>
      <c r="B8316" t="s">
        <v>39</v>
      </c>
      <c r="C8316">
        <v>3</v>
      </c>
      <c r="D8316">
        <v>3</v>
      </c>
      <c r="E8316">
        <v>9</v>
      </c>
      <c r="F8316" t="s">
        <v>14</v>
      </c>
      <c r="G8316" t="s">
        <v>11</v>
      </c>
      <c r="H8316" s="1">
        <v>45156</v>
      </c>
    </row>
    <row r="8317" spans="1:8" x14ac:dyDescent="0.25">
      <c r="A8317" t="s">
        <v>8338</v>
      </c>
      <c r="B8317" t="s">
        <v>25</v>
      </c>
      <c r="C8317">
        <v>5</v>
      </c>
      <c r="D8317">
        <v>4</v>
      </c>
      <c r="E8317">
        <v>20</v>
      </c>
      <c r="F8317" t="s">
        <v>14</v>
      </c>
      <c r="G8317" t="s">
        <v>11</v>
      </c>
      <c r="H8317" s="1">
        <v>45123</v>
      </c>
    </row>
    <row r="8318" spans="1:8" x14ac:dyDescent="0.25">
      <c r="A8318" t="s">
        <v>8339</v>
      </c>
      <c r="B8318" t="s">
        <v>28</v>
      </c>
      <c r="C8318">
        <v>3</v>
      </c>
      <c r="D8318">
        <v>4</v>
      </c>
      <c r="E8318">
        <v>12</v>
      </c>
      <c r="F8318" t="s">
        <v>18</v>
      </c>
      <c r="H8318" t="s">
        <v>18</v>
      </c>
    </row>
    <row r="8319" spans="1:8" x14ac:dyDescent="0.25">
      <c r="A8319" t="s">
        <v>8340</v>
      </c>
      <c r="B8319" t="s">
        <v>25</v>
      </c>
      <c r="C8319">
        <v>2</v>
      </c>
      <c r="D8319">
        <v>4</v>
      </c>
      <c r="F8319" t="s">
        <v>21</v>
      </c>
      <c r="H8319" s="1">
        <v>45025</v>
      </c>
    </row>
    <row r="8320" spans="1:8" x14ac:dyDescent="0.25">
      <c r="A8320" t="s">
        <v>8341</v>
      </c>
      <c r="B8320" t="s">
        <v>20</v>
      </c>
      <c r="C8320">
        <v>4</v>
      </c>
      <c r="D8320">
        <v>5</v>
      </c>
      <c r="E8320">
        <v>20</v>
      </c>
      <c r="F8320" t="s">
        <v>23</v>
      </c>
      <c r="G8320" t="s">
        <v>15</v>
      </c>
      <c r="H8320" s="1">
        <v>45096</v>
      </c>
    </row>
    <row r="8321" spans="1:8" x14ac:dyDescent="0.25">
      <c r="A8321" t="s">
        <v>8342</v>
      </c>
      <c r="B8321" t="s">
        <v>13</v>
      </c>
      <c r="C8321">
        <v>3</v>
      </c>
      <c r="D8321">
        <v>3</v>
      </c>
      <c r="E8321">
        <v>9</v>
      </c>
      <c r="F8321" t="s">
        <v>23</v>
      </c>
      <c r="G8321" t="s">
        <v>15</v>
      </c>
      <c r="H8321" s="1">
        <v>45258</v>
      </c>
    </row>
    <row r="8322" spans="1:8" x14ac:dyDescent="0.25">
      <c r="A8322" t="s">
        <v>8343</v>
      </c>
      <c r="B8322" t="s">
        <v>28</v>
      </c>
      <c r="C8322">
        <v>3</v>
      </c>
      <c r="D8322">
        <v>4</v>
      </c>
      <c r="E8322">
        <v>12</v>
      </c>
      <c r="H8322" s="1">
        <v>45085</v>
      </c>
    </row>
    <row r="8323" spans="1:8" x14ac:dyDescent="0.25">
      <c r="A8323" t="s">
        <v>8344</v>
      </c>
      <c r="B8323" t="s">
        <v>21</v>
      </c>
      <c r="C8323">
        <v>3</v>
      </c>
      <c r="D8323">
        <v>1.5</v>
      </c>
      <c r="E8323">
        <v>4.5</v>
      </c>
      <c r="F8323" t="s">
        <v>14</v>
      </c>
      <c r="H8323" s="1">
        <v>45037</v>
      </c>
    </row>
    <row r="8324" spans="1:8" x14ac:dyDescent="0.25">
      <c r="A8324" t="s">
        <v>8345</v>
      </c>
      <c r="B8324" t="s">
        <v>25</v>
      </c>
      <c r="C8324">
        <v>4</v>
      </c>
      <c r="D8324">
        <v>4</v>
      </c>
      <c r="E8324">
        <v>16</v>
      </c>
      <c r="F8324" t="s">
        <v>23</v>
      </c>
      <c r="H8324" s="1">
        <v>44999</v>
      </c>
    </row>
    <row r="8325" spans="1:8" x14ac:dyDescent="0.25">
      <c r="A8325" t="s">
        <v>8346</v>
      </c>
      <c r="B8325" t="s">
        <v>17</v>
      </c>
      <c r="C8325">
        <v>2</v>
      </c>
      <c r="D8325">
        <v>1</v>
      </c>
      <c r="E8325">
        <v>2</v>
      </c>
      <c r="G8325" t="s">
        <v>15</v>
      </c>
      <c r="H8325" s="1">
        <v>44981</v>
      </c>
    </row>
    <row r="8326" spans="1:8" x14ac:dyDescent="0.25">
      <c r="A8326" t="s">
        <v>8347</v>
      </c>
      <c r="B8326" t="s">
        <v>20</v>
      </c>
      <c r="C8326">
        <v>5</v>
      </c>
      <c r="D8326">
        <v>5</v>
      </c>
      <c r="E8326">
        <v>25</v>
      </c>
      <c r="F8326" t="s">
        <v>10</v>
      </c>
      <c r="G8326" t="s">
        <v>11</v>
      </c>
      <c r="H8326" s="1">
        <v>45279</v>
      </c>
    </row>
    <row r="8327" spans="1:8" x14ac:dyDescent="0.25">
      <c r="A8327" t="s">
        <v>8348</v>
      </c>
      <c r="B8327" t="s">
        <v>25</v>
      </c>
      <c r="C8327">
        <v>4</v>
      </c>
      <c r="D8327">
        <v>4</v>
      </c>
      <c r="E8327">
        <v>16</v>
      </c>
      <c r="F8327" t="s">
        <v>23</v>
      </c>
      <c r="H8327" s="1">
        <v>45017</v>
      </c>
    </row>
    <row r="8328" spans="1:8" x14ac:dyDescent="0.25">
      <c r="A8328" t="s">
        <v>8349</v>
      </c>
      <c r="B8328" t="s">
        <v>17</v>
      </c>
      <c r="C8328">
        <v>4</v>
      </c>
      <c r="D8328">
        <v>1</v>
      </c>
      <c r="E8328">
        <v>4</v>
      </c>
      <c r="F8328" t="s">
        <v>23</v>
      </c>
      <c r="G8328" t="s">
        <v>11</v>
      </c>
      <c r="H8328" s="1">
        <v>45178</v>
      </c>
    </row>
    <row r="8329" spans="1:8" x14ac:dyDescent="0.25">
      <c r="A8329" t="s">
        <v>8350</v>
      </c>
      <c r="B8329" t="s">
        <v>28</v>
      </c>
      <c r="C8329">
        <v>3</v>
      </c>
      <c r="D8329">
        <v>4</v>
      </c>
      <c r="E8329">
        <v>12</v>
      </c>
      <c r="H8329" s="1">
        <v>44932</v>
      </c>
    </row>
    <row r="8330" spans="1:8" x14ac:dyDescent="0.25">
      <c r="A8330" t="s">
        <v>8351</v>
      </c>
      <c r="B8330" t="s">
        <v>13</v>
      </c>
      <c r="C8330">
        <v>1</v>
      </c>
      <c r="D8330">
        <v>3</v>
      </c>
      <c r="E8330">
        <v>3</v>
      </c>
      <c r="F8330" t="s">
        <v>23</v>
      </c>
      <c r="G8330" t="s">
        <v>11</v>
      </c>
      <c r="H8330" s="1">
        <v>44998</v>
      </c>
    </row>
    <row r="8331" spans="1:8" x14ac:dyDescent="0.25">
      <c r="A8331" t="s">
        <v>8352</v>
      </c>
      <c r="B8331" t="s">
        <v>65</v>
      </c>
      <c r="C8331">
        <v>5</v>
      </c>
      <c r="D8331">
        <v>1.5</v>
      </c>
      <c r="E8331">
        <v>7.5</v>
      </c>
      <c r="G8331" t="s">
        <v>11</v>
      </c>
      <c r="H8331" s="1">
        <v>45095</v>
      </c>
    </row>
    <row r="8332" spans="1:8" x14ac:dyDescent="0.25">
      <c r="A8332" t="s">
        <v>8353</v>
      </c>
      <c r="B8332" t="s">
        <v>17</v>
      </c>
      <c r="C8332">
        <v>4</v>
      </c>
      <c r="D8332">
        <v>1</v>
      </c>
      <c r="E8332">
        <v>4</v>
      </c>
      <c r="F8332" t="s">
        <v>23</v>
      </c>
      <c r="H8332" s="1">
        <v>44989</v>
      </c>
    </row>
    <row r="8333" spans="1:8" x14ac:dyDescent="0.25">
      <c r="A8333" t="s">
        <v>8354</v>
      </c>
      <c r="B8333" t="s">
        <v>17</v>
      </c>
      <c r="C8333">
        <v>3</v>
      </c>
      <c r="D8333" t="s">
        <v>18</v>
      </c>
      <c r="E8333">
        <v>3</v>
      </c>
      <c r="F8333" t="s">
        <v>14</v>
      </c>
      <c r="H8333" s="1">
        <v>45052</v>
      </c>
    </row>
    <row r="8334" spans="1:8" x14ac:dyDescent="0.25">
      <c r="A8334" t="s">
        <v>8355</v>
      </c>
      <c r="B8334" t="s">
        <v>20</v>
      </c>
      <c r="C8334">
        <v>4</v>
      </c>
      <c r="D8334">
        <v>5</v>
      </c>
      <c r="E8334">
        <v>20</v>
      </c>
      <c r="F8334" t="s">
        <v>23</v>
      </c>
      <c r="G8334" t="s">
        <v>11</v>
      </c>
      <c r="H8334" s="1">
        <v>45020</v>
      </c>
    </row>
    <row r="8335" spans="1:8" x14ac:dyDescent="0.25">
      <c r="A8335" t="s">
        <v>8356</v>
      </c>
      <c r="B8335" t="s">
        <v>25</v>
      </c>
      <c r="C8335">
        <v>3</v>
      </c>
      <c r="D8335">
        <v>4</v>
      </c>
      <c r="E8335">
        <v>12</v>
      </c>
      <c r="F8335" t="s">
        <v>10</v>
      </c>
      <c r="H8335" s="1">
        <v>45131</v>
      </c>
    </row>
    <row r="8336" spans="1:8" x14ac:dyDescent="0.25">
      <c r="A8336" t="s">
        <v>8357</v>
      </c>
      <c r="B8336" t="s">
        <v>39</v>
      </c>
      <c r="C8336">
        <v>4</v>
      </c>
      <c r="D8336">
        <v>3</v>
      </c>
      <c r="F8336" t="s">
        <v>14</v>
      </c>
      <c r="G8336" t="s">
        <v>21</v>
      </c>
      <c r="H8336" s="1">
        <v>44963</v>
      </c>
    </row>
    <row r="8337" spans="1:8" x14ac:dyDescent="0.25">
      <c r="A8337" t="s">
        <v>8358</v>
      </c>
      <c r="B8337" t="s">
        <v>65</v>
      </c>
      <c r="C8337">
        <v>5</v>
      </c>
      <c r="D8337">
        <v>1.5</v>
      </c>
      <c r="E8337">
        <v>7.5</v>
      </c>
      <c r="F8337" t="s">
        <v>14</v>
      </c>
      <c r="G8337" t="s">
        <v>15</v>
      </c>
      <c r="H8337" s="1">
        <v>45121</v>
      </c>
    </row>
    <row r="8338" spans="1:8" x14ac:dyDescent="0.25">
      <c r="A8338" t="s">
        <v>8359</v>
      </c>
      <c r="B8338" t="s">
        <v>17</v>
      </c>
      <c r="C8338">
        <v>1</v>
      </c>
      <c r="D8338">
        <v>1</v>
      </c>
      <c r="E8338">
        <v>1</v>
      </c>
      <c r="F8338" t="s">
        <v>10</v>
      </c>
      <c r="G8338" t="s">
        <v>21</v>
      </c>
      <c r="H8338" s="1">
        <v>45103</v>
      </c>
    </row>
    <row r="8339" spans="1:8" x14ac:dyDescent="0.25">
      <c r="A8339" t="s">
        <v>8360</v>
      </c>
      <c r="B8339" t="s">
        <v>65</v>
      </c>
      <c r="C8339">
        <v>2</v>
      </c>
      <c r="D8339">
        <v>1.5</v>
      </c>
      <c r="E8339">
        <v>3</v>
      </c>
      <c r="F8339" t="s">
        <v>23</v>
      </c>
      <c r="H8339" t="s">
        <v>21</v>
      </c>
    </row>
    <row r="8340" spans="1:8" x14ac:dyDescent="0.25">
      <c r="A8340" t="s">
        <v>8361</v>
      </c>
      <c r="B8340" t="s">
        <v>28</v>
      </c>
      <c r="C8340">
        <v>3</v>
      </c>
      <c r="D8340" t="s">
        <v>21</v>
      </c>
      <c r="E8340">
        <v>12</v>
      </c>
      <c r="G8340" t="s">
        <v>15</v>
      </c>
      <c r="H8340" s="1">
        <v>45107</v>
      </c>
    </row>
    <row r="8341" spans="1:8" x14ac:dyDescent="0.25">
      <c r="A8341" t="s">
        <v>8362</v>
      </c>
      <c r="B8341" t="s">
        <v>13</v>
      </c>
      <c r="C8341">
        <v>1</v>
      </c>
      <c r="D8341">
        <v>3</v>
      </c>
      <c r="E8341" t="s">
        <v>21</v>
      </c>
      <c r="F8341" t="s">
        <v>10</v>
      </c>
      <c r="G8341" t="s">
        <v>11</v>
      </c>
      <c r="H8341" s="1">
        <v>45020</v>
      </c>
    </row>
    <row r="8342" spans="1:8" x14ac:dyDescent="0.25">
      <c r="A8342" t="s">
        <v>8363</v>
      </c>
      <c r="B8342" t="s">
        <v>25</v>
      </c>
      <c r="C8342">
        <v>1</v>
      </c>
      <c r="D8342">
        <v>4</v>
      </c>
      <c r="E8342">
        <v>4</v>
      </c>
      <c r="F8342" t="s">
        <v>10</v>
      </c>
      <c r="H8342" s="1">
        <v>45164</v>
      </c>
    </row>
    <row r="8343" spans="1:8" x14ac:dyDescent="0.25">
      <c r="A8343" t="s">
        <v>8364</v>
      </c>
      <c r="B8343" t="s">
        <v>13</v>
      </c>
      <c r="C8343">
        <v>4</v>
      </c>
      <c r="D8343">
        <v>3</v>
      </c>
      <c r="E8343">
        <v>12</v>
      </c>
      <c r="F8343" t="s">
        <v>10</v>
      </c>
      <c r="H8343" s="1">
        <v>45218</v>
      </c>
    </row>
    <row r="8344" spans="1:8" x14ac:dyDescent="0.25">
      <c r="A8344" t="s">
        <v>8365</v>
      </c>
      <c r="B8344" t="s">
        <v>28</v>
      </c>
      <c r="C8344">
        <v>3</v>
      </c>
      <c r="D8344">
        <v>4</v>
      </c>
      <c r="E8344">
        <v>12</v>
      </c>
      <c r="F8344" t="s">
        <v>14</v>
      </c>
      <c r="G8344" t="s">
        <v>11</v>
      </c>
      <c r="H8344" s="1">
        <v>45031</v>
      </c>
    </row>
    <row r="8345" spans="1:8" x14ac:dyDescent="0.25">
      <c r="A8345" t="s">
        <v>8366</v>
      </c>
      <c r="B8345" t="s">
        <v>9</v>
      </c>
      <c r="C8345">
        <v>2</v>
      </c>
      <c r="D8345" t="s">
        <v>21</v>
      </c>
      <c r="E8345">
        <v>4</v>
      </c>
      <c r="F8345" t="s">
        <v>23</v>
      </c>
      <c r="G8345" t="s">
        <v>11</v>
      </c>
      <c r="H8345" s="1">
        <v>44946</v>
      </c>
    </row>
    <row r="8346" spans="1:8" x14ac:dyDescent="0.25">
      <c r="A8346" t="s">
        <v>8367</v>
      </c>
      <c r="B8346" t="s">
        <v>13</v>
      </c>
      <c r="C8346">
        <v>4</v>
      </c>
      <c r="D8346">
        <v>3</v>
      </c>
      <c r="E8346">
        <v>12</v>
      </c>
      <c r="F8346" t="s">
        <v>14</v>
      </c>
      <c r="H8346" s="1">
        <v>45159</v>
      </c>
    </row>
    <row r="8347" spans="1:8" x14ac:dyDescent="0.25">
      <c r="A8347" t="s">
        <v>8368</v>
      </c>
      <c r="B8347" t="s">
        <v>65</v>
      </c>
      <c r="C8347">
        <v>2</v>
      </c>
      <c r="D8347">
        <v>1.5</v>
      </c>
      <c r="E8347">
        <v>3</v>
      </c>
      <c r="F8347" t="s">
        <v>23</v>
      </c>
      <c r="H8347" s="1">
        <v>45248</v>
      </c>
    </row>
    <row r="8348" spans="1:8" x14ac:dyDescent="0.25">
      <c r="A8348" t="s">
        <v>8369</v>
      </c>
      <c r="B8348" t="s">
        <v>39</v>
      </c>
      <c r="C8348">
        <v>1</v>
      </c>
      <c r="D8348">
        <v>3</v>
      </c>
      <c r="E8348" t="s">
        <v>18</v>
      </c>
      <c r="F8348" t="s">
        <v>14</v>
      </c>
      <c r="H8348" s="1">
        <v>45176</v>
      </c>
    </row>
    <row r="8349" spans="1:8" x14ac:dyDescent="0.25">
      <c r="A8349" t="s">
        <v>8370</v>
      </c>
      <c r="B8349" t="s">
        <v>13</v>
      </c>
      <c r="C8349">
        <v>4</v>
      </c>
      <c r="D8349">
        <v>3</v>
      </c>
      <c r="E8349">
        <v>12</v>
      </c>
      <c r="F8349" t="s">
        <v>23</v>
      </c>
      <c r="H8349" s="1">
        <v>45255</v>
      </c>
    </row>
    <row r="8350" spans="1:8" x14ac:dyDescent="0.25">
      <c r="A8350" t="s">
        <v>8371</v>
      </c>
      <c r="B8350" t="s">
        <v>17</v>
      </c>
      <c r="C8350" t="s">
        <v>21</v>
      </c>
      <c r="D8350">
        <v>1</v>
      </c>
      <c r="E8350">
        <v>5</v>
      </c>
      <c r="F8350" t="s">
        <v>14</v>
      </c>
      <c r="H8350" s="1">
        <v>45065</v>
      </c>
    </row>
    <row r="8351" spans="1:8" x14ac:dyDescent="0.25">
      <c r="A8351" t="s">
        <v>8372</v>
      </c>
      <c r="B8351" t="s">
        <v>65</v>
      </c>
      <c r="C8351">
        <v>1</v>
      </c>
      <c r="D8351">
        <v>1.5</v>
      </c>
      <c r="E8351">
        <v>1.5</v>
      </c>
      <c r="F8351" t="s">
        <v>23</v>
      </c>
      <c r="H8351" t="s">
        <v>21</v>
      </c>
    </row>
    <row r="8352" spans="1:8" x14ac:dyDescent="0.25">
      <c r="A8352" t="s">
        <v>8373</v>
      </c>
      <c r="B8352" t="s">
        <v>21</v>
      </c>
      <c r="C8352">
        <v>2</v>
      </c>
      <c r="D8352">
        <v>1.5</v>
      </c>
      <c r="E8352">
        <v>3</v>
      </c>
      <c r="F8352" t="s">
        <v>23</v>
      </c>
      <c r="G8352" t="s">
        <v>11</v>
      </c>
      <c r="H8352" s="1">
        <v>45192</v>
      </c>
    </row>
    <row r="8353" spans="1:8" x14ac:dyDescent="0.25">
      <c r="A8353" t="s">
        <v>8374</v>
      </c>
      <c r="B8353" t="s">
        <v>21</v>
      </c>
      <c r="C8353">
        <v>3</v>
      </c>
      <c r="D8353">
        <v>3</v>
      </c>
      <c r="E8353">
        <v>9</v>
      </c>
      <c r="F8353" t="s">
        <v>21</v>
      </c>
      <c r="H8353" s="1">
        <v>44999</v>
      </c>
    </row>
    <row r="8354" spans="1:8" x14ac:dyDescent="0.25">
      <c r="A8354" t="s">
        <v>8375</v>
      </c>
      <c r="B8354" t="s">
        <v>25</v>
      </c>
      <c r="C8354">
        <v>2</v>
      </c>
      <c r="D8354">
        <v>4</v>
      </c>
      <c r="E8354">
        <v>8</v>
      </c>
      <c r="F8354" t="s">
        <v>14</v>
      </c>
      <c r="G8354" t="s">
        <v>15</v>
      </c>
      <c r="H8354" s="1">
        <v>45078</v>
      </c>
    </row>
    <row r="8355" spans="1:8" x14ac:dyDescent="0.25">
      <c r="A8355" t="s">
        <v>8376</v>
      </c>
      <c r="B8355" t="s">
        <v>13</v>
      </c>
      <c r="C8355">
        <v>5</v>
      </c>
      <c r="D8355">
        <v>3</v>
      </c>
      <c r="E8355">
        <v>15</v>
      </c>
      <c r="F8355" t="s">
        <v>10</v>
      </c>
      <c r="H8355" s="1">
        <v>45283</v>
      </c>
    </row>
    <row r="8356" spans="1:8" x14ac:dyDescent="0.25">
      <c r="A8356" t="s">
        <v>8377</v>
      </c>
      <c r="B8356" t="s">
        <v>28</v>
      </c>
      <c r="C8356">
        <v>4</v>
      </c>
      <c r="D8356">
        <v>4</v>
      </c>
      <c r="E8356">
        <v>16</v>
      </c>
      <c r="H8356" s="1">
        <v>44995</v>
      </c>
    </row>
    <row r="8357" spans="1:8" x14ac:dyDescent="0.25">
      <c r="A8357" t="s">
        <v>8378</v>
      </c>
      <c r="B8357" t="s">
        <v>20</v>
      </c>
      <c r="C8357">
        <v>5</v>
      </c>
      <c r="D8357">
        <v>5</v>
      </c>
      <c r="E8357">
        <v>25</v>
      </c>
      <c r="G8357" t="s">
        <v>11</v>
      </c>
      <c r="H8357" s="1">
        <v>45282</v>
      </c>
    </row>
    <row r="8358" spans="1:8" x14ac:dyDescent="0.25">
      <c r="A8358" t="s">
        <v>8379</v>
      </c>
      <c r="B8358" t="s">
        <v>9</v>
      </c>
      <c r="C8358">
        <v>2</v>
      </c>
      <c r="D8358">
        <v>2</v>
      </c>
      <c r="E8358">
        <v>4</v>
      </c>
      <c r="F8358" t="s">
        <v>14</v>
      </c>
      <c r="G8358" t="s">
        <v>11</v>
      </c>
      <c r="H8358" s="1">
        <v>45131</v>
      </c>
    </row>
    <row r="8359" spans="1:8" x14ac:dyDescent="0.25">
      <c r="A8359" t="s">
        <v>8380</v>
      </c>
      <c r="B8359" t="s">
        <v>9</v>
      </c>
      <c r="C8359">
        <v>1</v>
      </c>
      <c r="D8359">
        <v>2</v>
      </c>
      <c r="E8359">
        <v>2</v>
      </c>
      <c r="F8359" t="s">
        <v>23</v>
      </c>
      <c r="H8359" s="1">
        <v>44963</v>
      </c>
    </row>
    <row r="8360" spans="1:8" x14ac:dyDescent="0.25">
      <c r="A8360" t="s">
        <v>8381</v>
      </c>
      <c r="B8360" t="s">
        <v>9</v>
      </c>
      <c r="C8360">
        <v>5</v>
      </c>
      <c r="D8360">
        <v>2</v>
      </c>
      <c r="E8360">
        <v>10</v>
      </c>
      <c r="F8360" t="s">
        <v>23</v>
      </c>
      <c r="G8360" t="s">
        <v>11</v>
      </c>
      <c r="H8360" s="1">
        <v>45110</v>
      </c>
    </row>
    <row r="8361" spans="1:8" x14ac:dyDescent="0.25">
      <c r="A8361" t="s">
        <v>8382</v>
      </c>
      <c r="B8361" t="s">
        <v>39</v>
      </c>
      <c r="C8361">
        <v>1</v>
      </c>
      <c r="D8361">
        <v>3</v>
      </c>
      <c r="E8361">
        <v>3</v>
      </c>
      <c r="F8361" t="s">
        <v>23</v>
      </c>
      <c r="H8361" s="1">
        <v>44988</v>
      </c>
    </row>
    <row r="8362" spans="1:8" x14ac:dyDescent="0.25">
      <c r="A8362" t="s">
        <v>8383</v>
      </c>
      <c r="B8362" t="s">
        <v>21</v>
      </c>
      <c r="C8362">
        <v>1</v>
      </c>
      <c r="D8362">
        <v>3</v>
      </c>
      <c r="E8362">
        <v>3</v>
      </c>
      <c r="F8362" t="s">
        <v>10</v>
      </c>
      <c r="G8362" t="s">
        <v>11</v>
      </c>
      <c r="H8362" s="1">
        <v>44980</v>
      </c>
    </row>
    <row r="8363" spans="1:8" x14ac:dyDescent="0.25">
      <c r="A8363" t="s">
        <v>8384</v>
      </c>
      <c r="B8363" t="s">
        <v>9</v>
      </c>
      <c r="C8363">
        <v>5</v>
      </c>
      <c r="D8363">
        <v>2</v>
      </c>
      <c r="E8363">
        <v>10</v>
      </c>
      <c r="F8363" t="s">
        <v>23</v>
      </c>
      <c r="G8363" t="s">
        <v>11</v>
      </c>
      <c r="H8363" s="1">
        <v>45267</v>
      </c>
    </row>
    <row r="8364" spans="1:8" x14ac:dyDescent="0.25">
      <c r="A8364" t="s">
        <v>8385</v>
      </c>
      <c r="B8364" t="s">
        <v>17</v>
      </c>
      <c r="C8364">
        <v>5</v>
      </c>
      <c r="D8364">
        <v>1</v>
      </c>
      <c r="E8364">
        <v>5</v>
      </c>
      <c r="G8364" t="s">
        <v>15</v>
      </c>
      <c r="H8364" s="1">
        <v>45175</v>
      </c>
    </row>
    <row r="8365" spans="1:8" x14ac:dyDescent="0.25">
      <c r="A8365" t="s">
        <v>8386</v>
      </c>
      <c r="B8365" t="s">
        <v>17</v>
      </c>
      <c r="C8365">
        <v>2</v>
      </c>
      <c r="D8365">
        <v>1</v>
      </c>
      <c r="E8365">
        <v>2</v>
      </c>
      <c r="H8365" s="1">
        <v>44975</v>
      </c>
    </row>
    <row r="8366" spans="1:8" x14ac:dyDescent="0.25">
      <c r="A8366" t="s">
        <v>8387</v>
      </c>
      <c r="B8366" t="s">
        <v>28</v>
      </c>
      <c r="C8366">
        <v>5</v>
      </c>
      <c r="D8366">
        <v>4</v>
      </c>
      <c r="E8366">
        <v>20</v>
      </c>
      <c r="G8366" t="s">
        <v>15</v>
      </c>
      <c r="H8366" s="1">
        <v>45083</v>
      </c>
    </row>
    <row r="8367" spans="1:8" x14ac:dyDescent="0.25">
      <c r="A8367" t="s">
        <v>8388</v>
      </c>
      <c r="B8367" t="s">
        <v>28</v>
      </c>
      <c r="C8367">
        <v>1</v>
      </c>
      <c r="D8367">
        <v>4</v>
      </c>
      <c r="E8367">
        <v>4</v>
      </c>
      <c r="F8367" t="s">
        <v>10</v>
      </c>
      <c r="H8367" s="1">
        <v>45261</v>
      </c>
    </row>
    <row r="8368" spans="1:8" x14ac:dyDescent="0.25">
      <c r="A8368" t="s">
        <v>8389</v>
      </c>
      <c r="B8368" t="s">
        <v>28</v>
      </c>
      <c r="C8368">
        <v>5</v>
      </c>
      <c r="D8368">
        <v>4</v>
      </c>
      <c r="E8368">
        <v>20</v>
      </c>
      <c r="F8368" t="s">
        <v>14</v>
      </c>
      <c r="H8368" s="1">
        <v>45237</v>
      </c>
    </row>
    <row r="8369" spans="1:8" x14ac:dyDescent="0.25">
      <c r="A8369" t="s">
        <v>8390</v>
      </c>
      <c r="B8369" t="s">
        <v>13</v>
      </c>
      <c r="C8369">
        <v>1</v>
      </c>
      <c r="D8369">
        <v>3</v>
      </c>
      <c r="E8369">
        <v>3</v>
      </c>
      <c r="G8369" t="s">
        <v>21</v>
      </c>
      <c r="H8369" t="s">
        <v>21</v>
      </c>
    </row>
    <row r="8370" spans="1:8" x14ac:dyDescent="0.25">
      <c r="A8370" t="s">
        <v>8391</v>
      </c>
      <c r="B8370" t="s">
        <v>21</v>
      </c>
      <c r="C8370">
        <v>2</v>
      </c>
      <c r="D8370">
        <v>3</v>
      </c>
      <c r="E8370">
        <v>6</v>
      </c>
      <c r="H8370" s="1">
        <v>45238</v>
      </c>
    </row>
    <row r="8371" spans="1:8" x14ac:dyDescent="0.25">
      <c r="A8371" t="s">
        <v>8392</v>
      </c>
      <c r="B8371" t="s">
        <v>28</v>
      </c>
      <c r="C8371">
        <v>3</v>
      </c>
      <c r="D8371">
        <v>4</v>
      </c>
      <c r="E8371">
        <v>12</v>
      </c>
      <c r="F8371" t="s">
        <v>14</v>
      </c>
      <c r="G8371" t="s">
        <v>15</v>
      </c>
      <c r="H8371" s="1">
        <v>45265</v>
      </c>
    </row>
    <row r="8372" spans="1:8" x14ac:dyDescent="0.25">
      <c r="A8372" t="s">
        <v>8393</v>
      </c>
      <c r="B8372" t="s">
        <v>65</v>
      </c>
      <c r="C8372">
        <v>2</v>
      </c>
      <c r="D8372">
        <v>1.5</v>
      </c>
      <c r="E8372">
        <v>3</v>
      </c>
      <c r="H8372" s="1">
        <v>44956</v>
      </c>
    </row>
    <row r="8373" spans="1:8" x14ac:dyDescent="0.25">
      <c r="A8373" t="s">
        <v>8394</v>
      </c>
      <c r="B8373" t="s">
        <v>25</v>
      </c>
      <c r="C8373">
        <v>4</v>
      </c>
      <c r="D8373">
        <v>4</v>
      </c>
      <c r="E8373">
        <v>16</v>
      </c>
      <c r="F8373" t="s">
        <v>23</v>
      </c>
      <c r="H8373" s="1">
        <v>45216</v>
      </c>
    </row>
    <row r="8374" spans="1:8" x14ac:dyDescent="0.25">
      <c r="A8374" t="s">
        <v>8395</v>
      </c>
      <c r="B8374" t="s">
        <v>13</v>
      </c>
      <c r="C8374">
        <v>4</v>
      </c>
      <c r="D8374">
        <v>3</v>
      </c>
      <c r="E8374">
        <v>12</v>
      </c>
      <c r="G8374" t="s">
        <v>11</v>
      </c>
      <c r="H8374" s="1">
        <v>45074</v>
      </c>
    </row>
    <row r="8375" spans="1:8" x14ac:dyDescent="0.25">
      <c r="A8375" t="s">
        <v>8396</v>
      </c>
      <c r="B8375" t="s">
        <v>39</v>
      </c>
      <c r="C8375">
        <v>1</v>
      </c>
      <c r="D8375">
        <v>3</v>
      </c>
      <c r="E8375">
        <v>3</v>
      </c>
      <c r="F8375" t="s">
        <v>10</v>
      </c>
      <c r="H8375" s="1">
        <v>45067</v>
      </c>
    </row>
    <row r="8376" spans="1:8" x14ac:dyDescent="0.25">
      <c r="A8376" t="s">
        <v>8397</v>
      </c>
      <c r="B8376" t="s">
        <v>39</v>
      </c>
      <c r="C8376">
        <v>5</v>
      </c>
      <c r="D8376">
        <v>3</v>
      </c>
      <c r="E8376">
        <v>15</v>
      </c>
      <c r="F8376" t="s">
        <v>10</v>
      </c>
      <c r="G8376" t="s">
        <v>21</v>
      </c>
      <c r="H8376" s="1">
        <v>44989</v>
      </c>
    </row>
    <row r="8377" spans="1:8" x14ac:dyDescent="0.25">
      <c r="A8377" t="s">
        <v>8398</v>
      </c>
      <c r="B8377" t="s">
        <v>20</v>
      </c>
      <c r="C8377">
        <v>3</v>
      </c>
      <c r="D8377">
        <v>5</v>
      </c>
      <c r="E8377">
        <v>15</v>
      </c>
      <c r="F8377" t="s">
        <v>14</v>
      </c>
      <c r="G8377" t="s">
        <v>11</v>
      </c>
      <c r="H8377" s="1">
        <v>45290</v>
      </c>
    </row>
    <row r="8378" spans="1:8" x14ac:dyDescent="0.25">
      <c r="A8378" t="s">
        <v>8399</v>
      </c>
      <c r="B8378" t="s">
        <v>21</v>
      </c>
      <c r="C8378">
        <v>2</v>
      </c>
      <c r="D8378">
        <v>3</v>
      </c>
      <c r="E8378">
        <v>6</v>
      </c>
      <c r="F8378" t="s">
        <v>14</v>
      </c>
      <c r="H8378" s="1">
        <v>45030</v>
      </c>
    </row>
    <row r="8379" spans="1:8" x14ac:dyDescent="0.25">
      <c r="A8379" t="s">
        <v>8400</v>
      </c>
      <c r="B8379" t="s">
        <v>9</v>
      </c>
      <c r="C8379">
        <v>5</v>
      </c>
      <c r="D8379">
        <v>2</v>
      </c>
      <c r="E8379">
        <v>10</v>
      </c>
      <c r="F8379" t="s">
        <v>14</v>
      </c>
      <c r="H8379" s="1">
        <v>45192</v>
      </c>
    </row>
    <row r="8380" spans="1:8" x14ac:dyDescent="0.25">
      <c r="A8380" t="s">
        <v>8401</v>
      </c>
      <c r="B8380" t="s">
        <v>17</v>
      </c>
      <c r="C8380">
        <v>5</v>
      </c>
      <c r="D8380">
        <v>1</v>
      </c>
      <c r="E8380">
        <v>5</v>
      </c>
      <c r="F8380" t="s">
        <v>23</v>
      </c>
    </row>
    <row r="8381" spans="1:8" x14ac:dyDescent="0.25">
      <c r="A8381" t="s">
        <v>8402</v>
      </c>
      <c r="B8381" t="s">
        <v>20</v>
      </c>
      <c r="C8381">
        <v>4</v>
      </c>
      <c r="D8381">
        <v>5</v>
      </c>
      <c r="F8381" t="s">
        <v>23</v>
      </c>
      <c r="H8381" s="1">
        <v>45126</v>
      </c>
    </row>
    <row r="8382" spans="1:8" x14ac:dyDescent="0.25">
      <c r="A8382" t="s">
        <v>8403</v>
      </c>
      <c r="B8382" t="s">
        <v>20</v>
      </c>
      <c r="C8382">
        <v>5</v>
      </c>
      <c r="E8382">
        <v>25</v>
      </c>
      <c r="F8382" t="s">
        <v>14</v>
      </c>
      <c r="G8382" t="s">
        <v>15</v>
      </c>
      <c r="H8382" s="1">
        <v>45173</v>
      </c>
    </row>
    <row r="8383" spans="1:8" x14ac:dyDescent="0.25">
      <c r="A8383" t="s">
        <v>8404</v>
      </c>
      <c r="B8383" t="s">
        <v>17</v>
      </c>
      <c r="C8383">
        <v>1</v>
      </c>
      <c r="D8383">
        <v>1</v>
      </c>
      <c r="E8383">
        <v>1</v>
      </c>
      <c r="F8383" t="s">
        <v>10</v>
      </c>
      <c r="H8383" s="1">
        <v>45086</v>
      </c>
    </row>
    <row r="8384" spans="1:8" x14ac:dyDescent="0.25">
      <c r="A8384" t="s">
        <v>8405</v>
      </c>
      <c r="B8384" t="s">
        <v>20</v>
      </c>
      <c r="C8384">
        <v>2</v>
      </c>
      <c r="D8384">
        <v>5</v>
      </c>
      <c r="E8384">
        <v>10</v>
      </c>
      <c r="F8384" t="s">
        <v>21</v>
      </c>
      <c r="G8384" t="s">
        <v>11</v>
      </c>
      <c r="H8384" s="1">
        <v>45094</v>
      </c>
    </row>
    <row r="8385" spans="1:8" x14ac:dyDescent="0.25">
      <c r="A8385" t="s">
        <v>8406</v>
      </c>
      <c r="B8385" t="s">
        <v>21</v>
      </c>
      <c r="C8385">
        <v>5</v>
      </c>
      <c r="D8385">
        <v>1.5</v>
      </c>
      <c r="E8385">
        <v>7.5</v>
      </c>
      <c r="G8385" t="s">
        <v>15</v>
      </c>
      <c r="H8385" s="1">
        <v>45120</v>
      </c>
    </row>
    <row r="8386" spans="1:8" x14ac:dyDescent="0.25">
      <c r="A8386" t="s">
        <v>8407</v>
      </c>
      <c r="B8386" t="s">
        <v>39</v>
      </c>
      <c r="C8386">
        <v>4</v>
      </c>
      <c r="D8386">
        <v>3</v>
      </c>
      <c r="E8386">
        <v>12</v>
      </c>
      <c r="F8386" t="s">
        <v>14</v>
      </c>
      <c r="G8386" t="s">
        <v>15</v>
      </c>
      <c r="H8386" s="1">
        <v>45245</v>
      </c>
    </row>
    <row r="8387" spans="1:8" x14ac:dyDescent="0.25">
      <c r="A8387" t="s">
        <v>8408</v>
      </c>
      <c r="C8387">
        <v>4</v>
      </c>
      <c r="D8387">
        <v>2</v>
      </c>
      <c r="E8387">
        <v>8</v>
      </c>
      <c r="F8387" t="s">
        <v>14</v>
      </c>
      <c r="G8387" t="s">
        <v>11</v>
      </c>
      <c r="H8387" s="1">
        <v>45016</v>
      </c>
    </row>
    <row r="8388" spans="1:8" x14ac:dyDescent="0.25">
      <c r="A8388" t="s">
        <v>8409</v>
      </c>
      <c r="B8388" t="s">
        <v>25</v>
      </c>
      <c r="C8388">
        <v>2</v>
      </c>
      <c r="D8388">
        <v>4</v>
      </c>
      <c r="E8388">
        <v>8</v>
      </c>
      <c r="F8388" t="s">
        <v>23</v>
      </c>
      <c r="G8388" t="s">
        <v>15</v>
      </c>
      <c r="H8388" s="1">
        <v>45009</v>
      </c>
    </row>
    <row r="8389" spans="1:8" x14ac:dyDescent="0.25">
      <c r="A8389" t="s">
        <v>8410</v>
      </c>
      <c r="B8389" t="s">
        <v>39</v>
      </c>
      <c r="C8389">
        <v>5</v>
      </c>
      <c r="D8389">
        <v>3</v>
      </c>
      <c r="E8389">
        <v>15</v>
      </c>
      <c r="F8389" t="s">
        <v>23</v>
      </c>
      <c r="H8389" s="1">
        <v>45079</v>
      </c>
    </row>
    <row r="8390" spans="1:8" x14ac:dyDescent="0.25">
      <c r="A8390" t="s">
        <v>8411</v>
      </c>
      <c r="B8390" t="s">
        <v>39</v>
      </c>
      <c r="C8390">
        <v>4</v>
      </c>
      <c r="D8390">
        <v>3</v>
      </c>
      <c r="E8390">
        <v>12</v>
      </c>
      <c r="F8390" t="s">
        <v>18</v>
      </c>
      <c r="G8390" t="s">
        <v>15</v>
      </c>
      <c r="H8390" s="1">
        <v>44977</v>
      </c>
    </row>
    <row r="8391" spans="1:8" x14ac:dyDescent="0.25">
      <c r="A8391" t="s">
        <v>8412</v>
      </c>
      <c r="B8391" t="s">
        <v>39</v>
      </c>
      <c r="C8391">
        <v>5</v>
      </c>
      <c r="D8391">
        <v>3</v>
      </c>
      <c r="E8391">
        <v>15</v>
      </c>
      <c r="F8391" t="s">
        <v>14</v>
      </c>
      <c r="H8391" s="1">
        <v>45284</v>
      </c>
    </row>
    <row r="8392" spans="1:8" x14ac:dyDescent="0.25">
      <c r="A8392" t="s">
        <v>8413</v>
      </c>
      <c r="B8392" t="s">
        <v>9</v>
      </c>
      <c r="C8392">
        <v>4</v>
      </c>
      <c r="D8392">
        <v>2</v>
      </c>
      <c r="E8392">
        <v>8</v>
      </c>
      <c r="F8392" t="s">
        <v>18</v>
      </c>
      <c r="G8392" t="s">
        <v>21</v>
      </c>
      <c r="H8392" s="1">
        <v>45170</v>
      </c>
    </row>
    <row r="8393" spans="1:8" x14ac:dyDescent="0.25">
      <c r="A8393" t="s">
        <v>8414</v>
      </c>
      <c r="B8393" t="s">
        <v>21</v>
      </c>
      <c r="C8393" t="s">
        <v>21</v>
      </c>
      <c r="D8393">
        <v>3</v>
      </c>
      <c r="E8393">
        <v>3</v>
      </c>
      <c r="F8393" t="s">
        <v>23</v>
      </c>
      <c r="G8393" t="s">
        <v>11</v>
      </c>
      <c r="H8393" s="1">
        <v>45229</v>
      </c>
    </row>
    <row r="8394" spans="1:8" x14ac:dyDescent="0.25">
      <c r="A8394" t="s">
        <v>8415</v>
      </c>
      <c r="B8394" t="s">
        <v>21</v>
      </c>
      <c r="C8394">
        <v>5</v>
      </c>
      <c r="D8394">
        <v>4</v>
      </c>
      <c r="E8394">
        <v>20</v>
      </c>
      <c r="G8394" t="s">
        <v>11</v>
      </c>
      <c r="H8394" s="1">
        <v>45008</v>
      </c>
    </row>
    <row r="8395" spans="1:8" x14ac:dyDescent="0.25">
      <c r="A8395" t="s">
        <v>8416</v>
      </c>
      <c r="B8395" t="s">
        <v>39</v>
      </c>
      <c r="C8395">
        <v>2</v>
      </c>
      <c r="D8395">
        <v>3</v>
      </c>
      <c r="E8395">
        <v>6</v>
      </c>
      <c r="G8395" t="s">
        <v>11</v>
      </c>
      <c r="H8395" s="1">
        <v>45112</v>
      </c>
    </row>
    <row r="8396" spans="1:8" x14ac:dyDescent="0.25">
      <c r="A8396" t="s">
        <v>8417</v>
      </c>
      <c r="B8396" t="s">
        <v>13</v>
      </c>
      <c r="C8396">
        <v>3</v>
      </c>
      <c r="D8396">
        <v>3</v>
      </c>
      <c r="E8396" t="s">
        <v>18</v>
      </c>
      <c r="F8396" t="s">
        <v>23</v>
      </c>
      <c r="H8396" s="1">
        <v>45227</v>
      </c>
    </row>
    <row r="8397" spans="1:8" x14ac:dyDescent="0.25">
      <c r="A8397" t="s">
        <v>8418</v>
      </c>
      <c r="B8397" t="s">
        <v>17</v>
      </c>
      <c r="C8397">
        <v>1</v>
      </c>
      <c r="D8397">
        <v>1</v>
      </c>
      <c r="E8397">
        <v>1</v>
      </c>
      <c r="F8397" t="s">
        <v>23</v>
      </c>
      <c r="G8397" t="s">
        <v>11</v>
      </c>
      <c r="H8397" t="s">
        <v>21</v>
      </c>
    </row>
    <row r="8398" spans="1:8" x14ac:dyDescent="0.25">
      <c r="A8398" t="s">
        <v>8419</v>
      </c>
      <c r="B8398" t="s">
        <v>28</v>
      </c>
      <c r="C8398">
        <v>3</v>
      </c>
      <c r="D8398">
        <v>4</v>
      </c>
      <c r="E8398">
        <v>12</v>
      </c>
      <c r="F8398" t="s">
        <v>23</v>
      </c>
      <c r="G8398" t="s">
        <v>11</v>
      </c>
      <c r="H8398" s="1">
        <v>45241</v>
      </c>
    </row>
    <row r="8399" spans="1:8" x14ac:dyDescent="0.25">
      <c r="A8399" t="s">
        <v>8420</v>
      </c>
      <c r="B8399" t="s">
        <v>28</v>
      </c>
      <c r="C8399">
        <v>1</v>
      </c>
      <c r="D8399">
        <v>4</v>
      </c>
      <c r="E8399">
        <v>4</v>
      </c>
      <c r="F8399" t="s">
        <v>23</v>
      </c>
      <c r="G8399" t="s">
        <v>15</v>
      </c>
      <c r="H8399" s="1">
        <v>45028</v>
      </c>
    </row>
    <row r="8400" spans="1:8" x14ac:dyDescent="0.25">
      <c r="A8400" t="s">
        <v>8421</v>
      </c>
      <c r="B8400" t="s">
        <v>28</v>
      </c>
      <c r="C8400">
        <v>1</v>
      </c>
      <c r="D8400">
        <v>4</v>
      </c>
      <c r="E8400">
        <v>4</v>
      </c>
      <c r="F8400" t="s">
        <v>10</v>
      </c>
      <c r="G8400" t="s">
        <v>15</v>
      </c>
      <c r="H8400" s="1">
        <v>44940</v>
      </c>
    </row>
    <row r="8401" spans="1:8" x14ac:dyDescent="0.25">
      <c r="A8401" t="s">
        <v>8422</v>
      </c>
      <c r="B8401" t="s">
        <v>20</v>
      </c>
      <c r="C8401">
        <v>5</v>
      </c>
      <c r="D8401">
        <v>5</v>
      </c>
      <c r="E8401">
        <v>25</v>
      </c>
      <c r="G8401" t="s">
        <v>15</v>
      </c>
      <c r="H8401" s="1">
        <v>45107</v>
      </c>
    </row>
    <row r="8402" spans="1:8" x14ac:dyDescent="0.25">
      <c r="A8402" t="s">
        <v>8423</v>
      </c>
      <c r="B8402" t="s">
        <v>65</v>
      </c>
      <c r="C8402">
        <v>1</v>
      </c>
      <c r="D8402">
        <v>1.5</v>
      </c>
      <c r="E8402">
        <v>1.5</v>
      </c>
      <c r="F8402" t="s">
        <v>23</v>
      </c>
      <c r="G8402" t="s">
        <v>11</v>
      </c>
      <c r="H8402" s="1">
        <v>44938</v>
      </c>
    </row>
    <row r="8403" spans="1:8" x14ac:dyDescent="0.25">
      <c r="A8403" t="s">
        <v>8424</v>
      </c>
      <c r="B8403" t="s">
        <v>25</v>
      </c>
      <c r="C8403">
        <v>4</v>
      </c>
      <c r="D8403" t="s">
        <v>18</v>
      </c>
      <c r="E8403">
        <v>16</v>
      </c>
      <c r="F8403" t="s">
        <v>10</v>
      </c>
      <c r="H8403" s="1">
        <v>45206</v>
      </c>
    </row>
    <row r="8404" spans="1:8" x14ac:dyDescent="0.25">
      <c r="A8404" t="s">
        <v>8425</v>
      </c>
      <c r="B8404" t="s">
        <v>28</v>
      </c>
      <c r="C8404">
        <v>2</v>
      </c>
      <c r="D8404">
        <v>4</v>
      </c>
      <c r="E8404">
        <v>8</v>
      </c>
      <c r="F8404" t="s">
        <v>21</v>
      </c>
      <c r="G8404" t="s">
        <v>11</v>
      </c>
      <c r="H8404" s="1">
        <v>45160</v>
      </c>
    </row>
    <row r="8405" spans="1:8" x14ac:dyDescent="0.25">
      <c r="A8405" t="s">
        <v>8426</v>
      </c>
      <c r="B8405" t="s">
        <v>9</v>
      </c>
      <c r="C8405">
        <v>2</v>
      </c>
      <c r="D8405" t="s">
        <v>18</v>
      </c>
      <c r="E8405">
        <v>4</v>
      </c>
      <c r="F8405" t="s">
        <v>14</v>
      </c>
      <c r="G8405" t="s">
        <v>11</v>
      </c>
      <c r="H8405" s="1">
        <v>45148</v>
      </c>
    </row>
    <row r="8406" spans="1:8" x14ac:dyDescent="0.25">
      <c r="A8406" t="s">
        <v>8427</v>
      </c>
      <c r="B8406" t="s">
        <v>65</v>
      </c>
      <c r="C8406">
        <v>3</v>
      </c>
      <c r="D8406">
        <v>1.5</v>
      </c>
      <c r="E8406">
        <v>4.5</v>
      </c>
      <c r="G8406" t="s">
        <v>15</v>
      </c>
      <c r="H8406" s="1">
        <v>45031</v>
      </c>
    </row>
    <row r="8407" spans="1:8" x14ac:dyDescent="0.25">
      <c r="A8407" t="s">
        <v>8428</v>
      </c>
      <c r="B8407" t="s">
        <v>9</v>
      </c>
      <c r="C8407">
        <v>5</v>
      </c>
      <c r="D8407">
        <v>2</v>
      </c>
      <c r="E8407">
        <v>10</v>
      </c>
      <c r="G8407" t="s">
        <v>15</v>
      </c>
    </row>
    <row r="8408" spans="1:8" x14ac:dyDescent="0.25">
      <c r="A8408" t="s">
        <v>8429</v>
      </c>
      <c r="B8408" t="s">
        <v>39</v>
      </c>
      <c r="C8408">
        <v>2</v>
      </c>
      <c r="D8408">
        <v>3</v>
      </c>
      <c r="E8408">
        <v>6</v>
      </c>
      <c r="F8408" t="s">
        <v>10</v>
      </c>
      <c r="G8408" t="s">
        <v>11</v>
      </c>
      <c r="H8408" s="1">
        <v>45209</v>
      </c>
    </row>
    <row r="8409" spans="1:8" x14ac:dyDescent="0.25">
      <c r="A8409" t="s">
        <v>8430</v>
      </c>
      <c r="B8409" t="s">
        <v>21</v>
      </c>
      <c r="C8409">
        <v>5</v>
      </c>
      <c r="D8409">
        <v>4</v>
      </c>
      <c r="E8409">
        <v>20</v>
      </c>
      <c r="F8409" t="s">
        <v>23</v>
      </c>
      <c r="H8409" s="1">
        <v>44971</v>
      </c>
    </row>
    <row r="8410" spans="1:8" x14ac:dyDescent="0.25">
      <c r="A8410" t="s">
        <v>8431</v>
      </c>
      <c r="B8410" t="s">
        <v>25</v>
      </c>
      <c r="C8410">
        <v>4</v>
      </c>
      <c r="D8410">
        <v>4</v>
      </c>
      <c r="E8410">
        <v>16</v>
      </c>
      <c r="G8410" t="s">
        <v>18</v>
      </c>
      <c r="H8410" s="1">
        <v>45173</v>
      </c>
    </row>
    <row r="8411" spans="1:8" x14ac:dyDescent="0.25">
      <c r="A8411" t="s">
        <v>8432</v>
      </c>
      <c r="B8411" t="s">
        <v>9</v>
      </c>
      <c r="C8411">
        <v>5</v>
      </c>
      <c r="D8411">
        <v>2</v>
      </c>
      <c r="E8411">
        <v>10</v>
      </c>
      <c r="G8411" t="s">
        <v>15</v>
      </c>
      <c r="H8411" s="1">
        <v>45097</v>
      </c>
    </row>
    <row r="8412" spans="1:8" x14ac:dyDescent="0.25">
      <c r="A8412" t="s">
        <v>8433</v>
      </c>
      <c r="B8412" t="s">
        <v>17</v>
      </c>
      <c r="C8412">
        <v>2</v>
      </c>
      <c r="D8412">
        <v>1</v>
      </c>
      <c r="E8412">
        <v>2</v>
      </c>
      <c r="F8412" t="s">
        <v>14</v>
      </c>
      <c r="G8412" t="s">
        <v>15</v>
      </c>
      <c r="H8412" s="1">
        <v>45229</v>
      </c>
    </row>
    <row r="8413" spans="1:8" x14ac:dyDescent="0.25">
      <c r="A8413" t="s">
        <v>8434</v>
      </c>
      <c r="B8413" t="s">
        <v>28</v>
      </c>
      <c r="C8413">
        <v>4</v>
      </c>
      <c r="D8413">
        <v>4</v>
      </c>
      <c r="E8413">
        <v>16</v>
      </c>
      <c r="G8413" t="s">
        <v>11</v>
      </c>
      <c r="H8413" s="1">
        <v>45114</v>
      </c>
    </row>
    <row r="8414" spans="1:8" x14ac:dyDescent="0.25">
      <c r="A8414" t="s">
        <v>8435</v>
      </c>
      <c r="B8414" t="s">
        <v>9</v>
      </c>
      <c r="C8414">
        <v>2</v>
      </c>
      <c r="D8414">
        <v>2</v>
      </c>
      <c r="E8414">
        <v>4</v>
      </c>
      <c r="F8414" t="s">
        <v>10</v>
      </c>
      <c r="G8414" t="s">
        <v>15</v>
      </c>
      <c r="H8414" s="1">
        <v>45220</v>
      </c>
    </row>
    <row r="8415" spans="1:8" x14ac:dyDescent="0.25">
      <c r="A8415" t="s">
        <v>8436</v>
      </c>
      <c r="B8415" t="s">
        <v>28</v>
      </c>
      <c r="C8415">
        <v>3</v>
      </c>
      <c r="D8415">
        <v>4</v>
      </c>
      <c r="E8415">
        <v>12</v>
      </c>
      <c r="H8415" s="1">
        <v>45202</v>
      </c>
    </row>
    <row r="8416" spans="1:8" x14ac:dyDescent="0.25">
      <c r="A8416" t="s">
        <v>8437</v>
      </c>
      <c r="B8416" t="s">
        <v>65</v>
      </c>
      <c r="C8416">
        <v>2</v>
      </c>
      <c r="D8416">
        <v>1.5</v>
      </c>
      <c r="E8416">
        <v>3</v>
      </c>
      <c r="F8416" t="s">
        <v>10</v>
      </c>
      <c r="G8416" t="s">
        <v>15</v>
      </c>
      <c r="H8416" s="1">
        <v>45051</v>
      </c>
    </row>
    <row r="8417" spans="1:8" x14ac:dyDescent="0.25">
      <c r="A8417" t="s">
        <v>8438</v>
      </c>
      <c r="B8417" t="s">
        <v>13</v>
      </c>
      <c r="C8417" t="s">
        <v>18</v>
      </c>
      <c r="D8417">
        <v>3</v>
      </c>
      <c r="E8417">
        <v>6</v>
      </c>
      <c r="F8417" t="s">
        <v>14</v>
      </c>
      <c r="G8417" t="s">
        <v>15</v>
      </c>
      <c r="H8417" s="1">
        <v>45190</v>
      </c>
    </row>
    <row r="8418" spans="1:8" x14ac:dyDescent="0.25">
      <c r="A8418" t="s">
        <v>8439</v>
      </c>
      <c r="B8418" t="s">
        <v>13</v>
      </c>
      <c r="C8418">
        <v>5</v>
      </c>
      <c r="D8418">
        <v>3</v>
      </c>
      <c r="E8418">
        <v>15</v>
      </c>
      <c r="F8418" t="s">
        <v>23</v>
      </c>
      <c r="G8418" t="s">
        <v>15</v>
      </c>
      <c r="H8418" s="1">
        <v>45184</v>
      </c>
    </row>
    <row r="8419" spans="1:8" x14ac:dyDescent="0.25">
      <c r="A8419" t="s">
        <v>8440</v>
      </c>
      <c r="B8419" t="s">
        <v>65</v>
      </c>
      <c r="C8419">
        <v>3</v>
      </c>
      <c r="D8419" t="s">
        <v>21</v>
      </c>
      <c r="E8419">
        <v>4.5</v>
      </c>
      <c r="F8419" t="s">
        <v>14</v>
      </c>
      <c r="G8419" t="s">
        <v>15</v>
      </c>
      <c r="H8419" s="1">
        <v>45207</v>
      </c>
    </row>
    <row r="8420" spans="1:8" x14ac:dyDescent="0.25">
      <c r="A8420" t="s">
        <v>8441</v>
      </c>
      <c r="B8420" t="s">
        <v>28</v>
      </c>
      <c r="C8420">
        <v>3</v>
      </c>
      <c r="D8420">
        <v>4</v>
      </c>
      <c r="E8420">
        <v>12</v>
      </c>
      <c r="G8420" t="s">
        <v>11</v>
      </c>
      <c r="H8420" s="1">
        <v>45230</v>
      </c>
    </row>
    <row r="8421" spans="1:8" x14ac:dyDescent="0.25">
      <c r="A8421" t="s">
        <v>8442</v>
      </c>
      <c r="B8421" t="s">
        <v>9</v>
      </c>
      <c r="C8421">
        <v>1</v>
      </c>
      <c r="D8421">
        <v>2</v>
      </c>
      <c r="E8421">
        <v>2</v>
      </c>
      <c r="F8421" t="s">
        <v>14</v>
      </c>
      <c r="G8421" t="s">
        <v>15</v>
      </c>
      <c r="H8421" s="1">
        <v>45123</v>
      </c>
    </row>
    <row r="8422" spans="1:8" x14ac:dyDescent="0.25">
      <c r="A8422" t="s">
        <v>8443</v>
      </c>
      <c r="B8422" t="s">
        <v>39</v>
      </c>
      <c r="C8422">
        <v>4</v>
      </c>
      <c r="D8422">
        <v>3</v>
      </c>
      <c r="E8422">
        <v>12</v>
      </c>
      <c r="F8422" t="s">
        <v>10</v>
      </c>
      <c r="G8422" t="s">
        <v>15</v>
      </c>
      <c r="H8422" s="1">
        <v>45149</v>
      </c>
    </row>
    <row r="8423" spans="1:8" x14ac:dyDescent="0.25">
      <c r="A8423" t="s">
        <v>8444</v>
      </c>
      <c r="B8423" t="s">
        <v>28</v>
      </c>
      <c r="C8423">
        <v>4</v>
      </c>
      <c r="D8423">
        <v>4</v>
      </c>
      <c r="E8423">
        <v>16</v>
      </c>
      <c r="F8423" t="s">
        <v>23</v>
      </c>
      <c r="G8423" t="s">
        <v>15</v>
      </c>
      <c r="H8423" s="1">
        <v>45091</v>
      </c>
    </row>
    <row r="8424" spans="1:8" x14ac:dyDescent="0.25">
      <c r="A8424" t="s">
        <v>8445</v>
      </c>
      <c r="B8424" t="s">
        <v>39</v>
      </c>
      <c r="C8424">
        <v>2</v>
      </c>
      <c r="D8424">
        <v>3</v>
      </c>
      <c r="E8424">
        <v>6</v>
      </c>
      <c r="F8424" t="s">
        <v>14</v>
      </c>
      <c r="G8424" t="s">
        <v>11</v>
      </c>
      <c r="H8424" s="1">
        <v>44983</v>
      </c>
    </row>
    <row r="8425" spans="1:8" x14ac:dyDescent="0.25">
      <c r="A8425" t="s">
        <v>8446</v>
      </c>
      <c r="B8425" t="s">
        <v>39</v>
      </c>
      <c r="C8425">
        <v>2</v>
      </c>
      <c r="D8425">
        <v>3</v>
      </c>
      <c r="E8425">
        <v>6</v>
      </c>
      <c r="F8425" t="s">
        <v>14</v>
      </c>
      <c r="G8425" t="s">
        <v>15</v>
      </c>
      <c r="H8425" s="1">
        <v>45256</v>
      </c>
    </row>
    <row r="8426" spans="1:8" x14ac:dyDescent="0.25">
      <c r="A8426" t="s">
        <v>8447</v>
      </c>
      <c r="B8426" t="s">
        <v>25</v>
      </c>
      <c r="C8426">
        <v>3</v>
      </c>
      <c r="D8426">
        <v>4</v>
      </c>
      <c r="E8426">
        <v>12</v>
      </c>
      <c r="H8426" s="1">
        <v>45168</v>
      </c>
    </row>
    <row r="8427" spans="1:8" x14ac:dyDescent="0.25">
      <c r="A8427" t="s">
        <v>8448</v>
      </c>
      <c r="B8427" t="s">
        <v>17</v>
      </c>
      <c r="C8427">
        <v>2</v>
      </c>
      <c r="D8427">
        <v>1</v>
      </c>
      <c r="E8427">
        <v>2</v>
      </c>
      <c r="F8427" t="s">
        <v>23</v>
      </c>
      <c r="G8427" t="s">
        <v>15</v>
      </c>
      <c r="H8427" s="1">
        <v>45103</v>
      </c>
    </row>
    <row r="8428" spans="1:8" x14ac:dyDescent="0.25">
      <c r="A8428" t="s">
        <v>8449</v>
      </c>
      <c r="B8428" t="s">
        <v>13</v>
      </c>
      <c r="C8428">
        <v>3</v>
      </c>
      <c r="D8428">
        <v>3</v>
      </c>
      <c r="F8428" t="s">
        <v>14</v>
      </c>
      <c r="G8428" t="s">
        <v>11</v>
      </c>
      <c r="H8428" s="1">
        <v>45212</v>
      </c>
    </row>
    <row r="8429" spans="1:8" x14ac:dyDescent="0.25">
      <c r="A8429" t="s">
        <v>8450</v>
      </c>
      <c r="B8429" t="s">
        <v>25</v>
      </c>
      <c r="C8429">
        <v>5</v>
      </c>
      <c r="D8429">
        <v>4</v>
      </c>
      <c r="E8429">
        <v>20</v>
      </c>
      <c r="F8429" t="s">
        <v>14</v>
      </c>
      <c r="G8429" t="s">
        <v>11</v>
      </c>
      <c r="H8429" s="1">
        <v>45060</v>
      </c>
    </row>
    <row r="8430" spans="1:8" x14ac:dyDescent="0.25">
      <c r="A8430" t="s">
        <v>8451</v>
      </c>
      <c r="B8430" t="s">
        <v>39</v>
      </c>
      <c r="C8430">
        <v>3</v>
      </c>
      <c r="D8430">
        <v>3</v>
      </c>
      <c r="E8430">
        <v>9</v>
      </c>
      <c r="G8430" t="s">
        <v>11</v>
      </c>
      <c r="H8430" s="1">
        <v>45154</v>
      </c>
    </row>
    <row r="8431" spans="1:8" x14ac:dyDescent="0.25">
      <c r="A8431" t="s">
        <v>8452</v>
      </c>
      <c r="B8431" t="s">
        <v>17</v>
      </c>
      <c r="C8431">
        <v>4</v>
      </c>
      <c r="D8431" t="s">
        <v>21</v>
      </c>
      <c r="E8431">
        <v>4</v>
      </c>
      <c r="H8431" s="1">
        <v>45096</v>
      </c>
    </row>
    <row r="8432" spans="1:8" x14ac:dyDescent="0.25">
      <c r="A8432" t="s">
        <v>8453</v>
      </c>
      <c r="B8432" t="s">
        <v>9</v>
      </c>
      <c r="C8432">
        <v>3</v>
      </c>
      <c r="D8432">
        <v>2</v>
      </c>
      <c r="E8432">
        <v>6</v>
      </c>
      <c r="F8432" t="s">
        <v>23</v>
      </c>
      <c r="H8432" s="1">
        <v>45074</v>
      </c>
    </row>
    <row r="8433" spans="1:8" x14ac:dyDescent="0.25">
      <c r="A8433" t="s">
        <v>8454</v>
      </c>
      <c r="B8433" t="s">
        <v>25</v>
      </c>
      <c r="C8433">
        <v>2</v>
      </c>
      <c r="D8433">
        <v>4</v>
      </c>
      <c r="E8433">
        <v>8</v>
      </c>
      <c r="F8433" t="s">
        <v>10</v>
      </c>
      <c r="H8433" s="1">
        <v>44934</v>
      </c>
    </row>
    <row r="8434" spans="1:8" x14ac:dyDescent="0.25">
      <c r="A8434" t="s">
        <v>8455</v>
      </c>
      <c r="B8434" t="s">
        <v>20</v>
      </c>
      <c r="C8434">
        <v>1</v>
      </c>
      <c r="D8434">
        <v>5</v>
      </c>
      <c r="E8434">
        <v>5</v>
      </c>
      <c r="F8434" t="s">
        <v>18</v>
      </c>
      <c r="G8434" t="s">
        <v>11</v>
      </c>
      <c r="H8434" s="1">
        <v>45095</v>
      </c>
    </row>
    <row r="8435" spans="1:8" x14ac:dyDescent="0.25">
      <c r="A8435" t="s">
        <v>8456</v>
      </c>
      <c r="B8435" t="s">
        <v>65</v>
      </c>
      <c r="C8435">
        <v>1</v>
      </c>
      <c r="D8435">
        <v>1.5</v>
      </c>
      <c r="E8435">
        <v>1.5</v>
      </c>
      <c r="F8435" t="s">
        <v>21</v>
      </c>
      <c r="G8435" t="s">
        <v>11</v>
      </c>
      <c r="H8435" s="1">
        <v>44972</v>
      </c>
    </row>
    <row r="8436" spans="1:8" x14ac:dyDescent="0.25">
      <c r="A8436" t="s">
        <v>8457</v>
      </c>
      <c r="B8436" t="s">
        <v>25</v>
      </c>
      <c r="C8436">
        <v>4</v>
      </c>
      <c r="D8436">
        <v>4</v>
      </c>
      <c r="E8436">
        <v>16</v>
      </c>
      <c r="F8436" t="s">
        <v>23</v>
      </c>
      <c r="H8436" s="1">
        <v>45240</v>
      </c>
    </row>
    <row r="8437" spans="1:8" x14ac:dyDescent="0.25">
      <c r="A8437" t="s">
        <v>8458</v>
      </c>
      <c r="B8437" t="s">
        <v>9</v>
      </c>
      <c r="C8437">
        <v>1</v>
      </c>
      <c r="D8437">
        <v>2</v>
      </c>
      <c r="E8437">
        <v>2</v>
      </c>
      <c r="F8437" t="s">
        <v>10</v>
      </c>
      <c r="H8437" s="1">
        <v>45031</v>
      </c>
    </row>
    <row r="8438" spans="1:8" x14ac:dyDescent="0.25">
      <c r="A8438" t="s">
        <v>8459</v>
      </c>
      <c r="B8438" t="s">
        <v>39</v>
      </c>
      <c r="C8438">
        <v>3</v>
      </c>
      <c r="D8438" t="s">
        <v>21</v>
      </c>
      <c r="E8438">
        <v>9</v>
      </c>
      <c r="F8438" t="s">
        <v>10</v>
      </c>
      <c r="G8438" t="s">
        <v>15</v>
      </c>
      <c r="H8438" s="1">
        <v>45133</v>
      </c>
    </row>
    <row r="8439" spans="1:8" x14ac:dyDescent="0.25">
      <c r="A8439" t="s">
        <v>8460</v>
      </c>
      <c r="B8439" t="s">
        <v>20</v>
      </c>
      <c r="C8439">
        <v>1</v>
      </c>
      <c r="D8439">
        <v>5</v>
      </c>
      <c r="E8439">
        <v>5</v>
      </c>
      <c r="F8439" t="s">
        <v>10</v>
      </c>
      <c r="H8439" s="1">
        <v>45001</v>
      </c>
    </row>
    <row r="8440" spans="1:8" x14ac:dyDescent="0.25">
      <c r="A8440" t="s">
        <v>8461</v>
      </c>
      <c r="C8440">
        <v>1</v>
      </c>
      <c r="D8440">
        <v>1</v>
      </c>
      <c r="E8440">
        <v>1</v>
      </c>
      <c r="F8440" t="s">
        <v>23</v>
      </c>
      <c r="G8440" t="s">
        <v>11</v>
      </c>
      <c r="H8440" s="1">
        <v>45003</v>
      </c>
    </row>
    <row r="8441" spans="1:8" x14ac:dyDescent="0.25">
      <c r="A8441" t="s">
        <v>8462</v>
      </c>
      <c r="B8441" t="s">
        <v>28</v>
      </c>
      <c r="C8441">
        <v>1</v>
      </c>
      <c r="D8441">
        <v>4</v>
      </c>
      <c r="E8441" t="s">
        <v>21</v>
      </c>
      <c r="F8441" t="s">
        <v>23</v>
      </c>
      <c r="G8441" t="s">
        <v>11</v>
      </c>
      <c r="H8441" s="1">
        <v>45192</v>
      </c>
    </row>
    <row r="8442" spans="1:8" x14ac:dyDescent="0.25">
      <c r="A8442" t="s">
        <v>8463</v>
      </c>
      <c r="B8442" t="s">
        <v>13</v>
      </c>
      <c r="C8442">
        <v>2</v>
      </c>
      <c r="D8442">
        <v>3</v>
      </c>
      <c r="E8442">
        <v>6</v>
      </c>
      <c r="F8442" t="s">
        <v>23</v>
      </c>
      <c r="G8442" t="s">
        <v>11</v>
      </c>
      <c r="H8442" s="1">
        <v>45140</v>
      </c>
    </row>
    <row r="8443" spans="1:8" x14ac:dyDescent="0.25">
      <c r="A8443" t="s">
        <v>8464</v>
      </c>
      <c r="B8443" t="s">
        <v>65</v>
      </c>
      <c r="C8443">
        <v>2</v>
      </c>
      <c r="D8443">
        <v>1.5</v>
      </c>
      <c r="E8443">
        <v>3</v>
      </c>
      <c r="F8443" t="s">
        <v>14</v>
      </c>
      <c r="G8443" t="s">
        <v>15</v>
      </c>
      <c r="H8443" s="1">
        <v>45171</v>
      </c>
    </row>
    <row r="8444" spans="1:8" x14ac:dyDescent="0.25">
      <c r="A8444" t="s">
        <v>8465</v>
      </c>
      <c r="B8444" t="s">
        <v>65</v>
      </c>
      <c r="C8444">
        <v>1</v>
      </c>
      <c r="D8444">
        <v>1.5</v>
      </c>
      <c r="E8444">
        <v>1.5</v>
      </c>
      <c r="F8444" t="s">
        <v>10</v>
      </c>
      <c r="G8444" t="s">
        <v>15</v>
      </c>
      <c r="H8444" s="1">
        <v>45156</v>
      </c>
    </row>
    <row r="8445" spans="1:8" x14ac:dyDescent="0.25">
      <c r="A8445" t="s">
        <v>8466</v>
      </c>
      <c r="B8445" t="s">
        <v>28</v>
      </c>
      <c r="D8445">
        <v>4</v>
      </c>
      <c r="E8445" t="s">
        <v>18</v>
      </c>
      <c r="F8445" t="s">
        <v>14</v>
      </c>
      <c r="G8445" t="s">
        <v>15</v>
      </c>
      <c r="H8445" s="1">
        <v>45071</v>
      </c>
    </row>
    <row r="8446" spans="1:8" x14ac:dyDescent="0.25">
      <c r="A8446" t="s">
        <v>8467</v>
      </c>
      <c r="B8446" t="s">
        <v>20</v>
      </c>
      <c r="C8446">
        <v>3</v>
      </c>
      <c r="D8446">
        <v>5</v>
      </c>
      <c r="E8446">
        <v>15</v>
      </c>
      <c r="F8446" t="s">
        <v>23</v>
      </c>
      <c r="H8446" s="1">
        <v>45055</v>
      </c>
    </row>
    <row r="8447" spans="1:8" x14ac:dyDescent="0.25">
      <c r="A8447" t="s">
        <v>8468</v>
      </c>
      <c r="B8447" t="s">
        <v>28</v>
      </c>
      <c r="C8447">
        <v>5</v>
      </c>
      <c r="D8447">
        <v>4</v>
      </c>
      <c r="E8447">
        <v>20</v>
      </c>
      <c r="F8447" t="s">
        <v>23</v>
      </c>
      <c r="G8447" t="s">
        <v>11</v>
      </c>
      <c r="H8447" s="1">
        <v>45008</v>
      </c>
    </row>
    <row r="8448" spans="1:8" x14ac:dyDescent="0.25">
      <c r="A8448" t="s">
        <v>8469</v>
      </c>
      <c r="B8448" t="s">
        <v>9</v>
      </c>
      <c r="C8448">
        <v>1</v>
      </c>
      <c r="D8448">
        <v>2</v>
      </c>
      <c r="E8448">
        <v>2</v>
      </c>
      <c r="G8448" t="s">
        <v>11</v>
      </c>
      <c r="H8448" s="1">
        <v>44988</v>
      </c>
    </row>
    <row r="8449" spans="1:8" x14ac:dyDescent="0.25">
      <c r="A8449" t="s">
        <v>8470</v>
      </c>
      <c r="B8449" t="s">
        <v>65</v>
      </c>
      <c r="C8449" t="s">
        <v>18</v>
      </c>
      <c r="D8449">
        <v>1.5</v>
      </c>
      <c r="E8449">
        <v>1.5</v>
      </c>
      <c r="F8449" t="s">
        <v>23</v>
      </c>
      <c r="G8449" t="s">
        <v>11</v>
      </c>
      <c r="H8449" s="1">
        <v>44934</v>
      </c>
    </row>
    <row r="8450" spans="1:8" x14ac:dyDescent="0.25">
      <c r="A8450" t="s">
        <v>8471</v>
      </c>
      <c r="B8450" t="s">
        <v>39</v>
      </c>
      <c r="C8450">
        <v>4</v>
      </c>
      <c r="D8450">
        <v>3</v>
      </c>
      <c r="E8450">
        <v>12</v>
      </c>
      <c r="F8450" t="s">
        <v>21</v>
      </c>
      <c r="G8450" t="s">
        <v>11</v>
      </c>
      <c r="H8450" s="1">
        <v>45080</v>
      </c>
    </row>
    <row r="8451" spans="1:8" x14ac:dyDescent="0.25">
      <c r="A8451" t="s">
        <v>8472</v>
      </c>
      <c r="C8451">
        <v>1</v>
      </c>
      <c r="D8451">
        <v>1</v>
      </c>
      <c r="E8451">
        <v>1</v>
      </c>
      <c r="F8451" t="s">
        <v>23</v>
      </c>
      <c r="G8451" t="s">
        <v>15</v>
      </c>
      <c r="H8451" s="1">
        <v>45270</v>
      </c>
    </row>
    <row r="8452" spans="1:8" x14ac:dyDescent="0.25">
      <c r="A8452" t="s">
        <v>8473</v>
      </c>
      <c r="B8452" t="s">
        <v>20</v>
      </c>
      <c r="C8452">
        <v>1</v>
      </c>
      <c r="D8452">
        <v>5</v>
      </c>
      <c r="E8452">
        <v>5</v>
      </c>
      <c r="F8452" t="s">
        <v>14</v>
      </c>
      <c r="H8452" s="1">
        <v>45031</v>
      </c>
    </row>
    <row r="8453" spans="1:8" x14ac:dyDescent="0.25">
      <c r="A8453" t="s">
        <v>8474</v>
      </c>
      <c r="B8453" t="s">
        <v>9</v>
      </c>
      <c r="C8453">
        <v>4</v>
      </c>
      <c r="D8453">
        <v>2</v>
      </c>
      <c r="E8453">
        <v>8</v>
      </c>
      <c r="F8453" t="s">
        <v>10</v>
      </c>
      <c r="G8453" t="s">
        <v>15</v>
      </c>
      <c r="H8453" s="1">
        <v>44978</v>
      </c>
    </row>
    <row r="8454" spans="1:8" x14ac:dyDescent="0.25">
      <c r="A8454" t="s">
        <v>8475</v>
      </c>
      <c r="B8454" t="s">
        <v>65</v>
      </c>
      <c r="C8454">
        <v>5</v>
      </c>
      <c r="D8454">
        <v>1.5</v>
      </c>
      <c r="E8454">
        <v>7.5</v>
      </c>
      <c r="F8454" t="s">
        <v>10</v>
      </c>
      <c r="G8454" t="s">
        <v>15</v>
      </c>
    </row>
    <row r="8455" spans="1:8" x14ac:dyDescent="0.25">
      <c r="A8455" t="s">
        <v>8476</v>
      </c>
      <c r="B8455" t="s">
        <v>17</v>
      </c>
      <c r="C8455">
        <v>3</v>
      </c>
      <c r="D8455">
        <v>1</v>
      </c>
      <c r="E8455">
        <v>3</v>
      </c>
      <c r="F8455" t="s">
        <v>14</v>
      </c>
      <c r="G8455" t="s">
        <v>11</v>
      </c>
      <c r="H8455" s="1">
        <v>45201</v>
      </c>
    </row>
    <row r="8456" spans="1:8" x14ac:dyDescent="0.25">
      <c r="A8456" t="s">
        <v>8477</v>
      </c>
      <c r="B8456" t="s">
        <v>9</v>
      </c>
      <c r="C8456">
        <v>3</v>
      </c>
      <c r="D8456">
        <v>2</v>
      </c>
      <c r="E8456" t="s">
        <v>18</v>
      </c>
      <c r="H8456" s="1">
        <v>45153</v>
      </c>
    </row>
    <row r="8457" spans="1:8" x14ac:dyDescent="0.25">
      <c r="A8457" t="s">
        <v>8478</v>
      </c>
      <c r="B8457" t="s">
        <v>28</v>
      </c>
      <c r="C8457">
        <v>1</v>
      </c>
      <c r="D8457">
        <v>4</v>
      </c>
      <c r="E8457">
        <v>4</v>
      </c>
      <c r="F8457" t="s">
        <v>14</v>
      </c>
      <c r="G8457" t="s">
        <v>11</v>
      </c>
      <c r="H8457" s="1">
        <v>45049</v>
      </c>
    </row>
    <row r="8458" spans="1:8" x14ac:dyDescent="0.25">
      <c r="A8458" t="s">
        <v>8479</v>
      </c>
      <c r="B8458" t="s">
        <v>17</v>
      </c>
      <c r="C8458">
        <v>4</v>
      </c>
      <c r="D8458">
        <v>1</v>
      </c>
      <c r="E8458">
        <v>4</v>
      </c>
      <c r="F8458" t="s">
        <v>10</v>
      </c>
      <c r="G8458" t="s">
        <v>18</v>
      </c>
      <c r="H8458" s="1">
        <v>45178</v>
      </c>
    </row>
    <row r="8459" spans="1:8" x14ac:dyDescent="0.25">
      <c r="A8459" t="s">
        <v>8480</v>
      </c>
      <c r="B8459" t="s">
        <v>20</v>
      </c>
      <c r="C8459">
        <v>5</v>
      </c>
      <c r="D8459">
        <v>5</v>
      </c>
      <c r="E8459">
        <v>25</v>
      </c>
      <c r="F8459" t="s">
        <v>18</v>
      </c>
      <c r="G8459" t="s">
        <v>15</v>
      </c>
      <c r="H8459" s="1">
        <v>45002</v>
      </c>
    </row>
    <row r="8460" spans="1:8" x14ac:dyDescent="0.25">
      <c r="A8460" t="s">
        <v>8481</v>
      </c>
      <c r="C8460">
        <v>5</v>
      </c>
      <c r="D8460" t="s">
        <v>18</v>
      </c>
      <c r="E8460">
        <v>15</v>
      </c>
      <c r="G8460" t="s">
        <v>15</v>
      </c>
      <c r="H8460" s="1">
        <v>45040</v>
      </c>
    </row>
    <row r="8461" spans="1:8" x14ac:dyDescent="0.25">
      <c r="A8461" t="s">
        <v>8482</v>
      </c>
      <c r="B8461" t="s">
        <v>20</v>
      </c>
      <c r="C8461">
        <v>1</v>
      </c>
      <c r="D8461">
        <v>5</v>
      </c>
      <c r="E8461">
        <v>5</v>
      </c>
      <c r="F8461" t="s">
        <v>23</v>
      </c>
      <c r="H8461" s="1">
        <v>45012</v>
      </c>
    </row>
    <row r="8462" spans="1:8" x14ac:dyDescent="0.25">
      <c r="A8462" t="s">
        <v>8483</v>
      </c>
      <c r="B8462" t="s">
        <v>65</v>
      </c>
      <c r="C8462">
        <v>1</v>
      </c>
      <c r="D8462">
        <v>1.5</v>
      </c>
      <c r="E8462">
        <v>1.5</v>
      </c>
      <c r="F8462" t="s">
        <v>18</v>
      </c>
      <c r="H8462" s="1">
        <v>45056</v>
      </c>
    </row>
    <row r="8463" spans="1:8" x14ac:dyDescent="0.25">
      <c r="A8463" t="s">
        <v>8484</v>
      </c>
      <c r="B8463" t="s">
        <v>20</v>
      </c>
      <c r="C8463">
        <v>4</v>
      </c>
      <c r="D8463">
        <v>5</v>
      </c>
      <c r="E8463">
        <v>20</v>
      </c>
      <c r="F8463" t="s">
        <v>10</v>
      </c>
      <c r="G8463" t="s">
        <v>11</v>
      </c>
      <c r="H8463" s="1">
        <v>45073</v>
      </c>
    </row>
    <row r="8464" spans="1:8" x14ac:dyDescent="0.25">
      <c r="A8464" t="s">
        <v>8485</v>
      </c>
      <c r="B8464" t="s">
        <v>9</v>
      </c>
      <c r="C8464">
        <v>2</v>
      </c>
      <c r="D8464">
        <v>2</v>
      </c>
      <c r="E8464">
        <v>4</v>
      </c>
      <c r="F8464" t="s">
        <v>10</v>
      </c>
      <c r="G8464" t="s">
        <v>21</v>
      </c>
      <c r="H8464" s="1">
        <v>45200</v>
      </c>
    </row>
    <row r="8465" spans="1:8" x14ac:dyDescent="0.25">
      <c r="A8465" t="s">
        <v>8486</v>
      </c>
      <c r="B8465" t="s">
        <v>21</v>
      </c>
      <c r="C8465">
        <v>5</v>
      </c>
      <c r="D8465" t="s">
        <v>18</v>
      </c>
      <c r="E8465">
        <v>15</v>
      </c>
      <c r="F8465" t="s">
        <v>14</v>
      </c>
      <c r="G8465" t="s">
        <v>11</v>
      </c>
      <c r="H8465" s="1">
        <v>45003</v>
      </c>
    </row>
    <row r="8466" spans="1:8" x14ac:dyDescent="0.25">
      <c r="A8466" t="s">
        <v>8487</v>
      </c>
      <c r="B8466" t="s">
        <v>39</v>
      </c>
      <c r="C8466" t="s">
        <v>18</v>
      </c>
      <c r="D8466">
        <v>3</v>
      </c>
      <c r="E8466">
        <v>12</v>
      </c>
      <c r="G8466" t="s">
        <v>11</v>
      </c>
      <c r="H8466" t="s">
        <v>21</v>
      </c>
    </row>
    <row r="8467" spans="1:8" x14ac:dyDescent="0.25">
      <c r="A8467" t="s">
        <v>8488</v>
      </c>
      <c r="B8467" t="s">
        <v>9</v>
      </c>
      <c r="C8467" t="s">
        <v>18</v>
      </c>
      <c r="D8467">
        <v>2</v>
      </c>
      <c r="E8467" t="s">
        <v>21</v>
      </c>
      <c r="G8467" t="s">
        <v>18</v>
      </c>
      <c r="H8467" s="1">
        <v>45080</v>
      </c>
    </row>
    <row r="8468" spans="1:8" x14ac:dyDescent="0.25">
      <c r="A8468" t="s">
        <v>8489</v>
      </c>
      <c r="B8468" t="s">
        <v>17</v>
      </c>
      <c r="C8468">
        <v>2</v>
      </c>
      <c r="D8468">
        <v>1</v>
      </c>
      <c r="E8468">
        <v>2</v>
      </c>
      <c r="F8468" t="s">
        <v>14</v>
      </c>
      <c r="H8468" s="1">
        <v>45227</v>
      </c>
    </row>
    <row r="8469" spans="1:8" x14ac:dyDescent="0.25">
      <c r="A8469" t="s">
        <v>8490</v>
      </c>
      <c r="B8469" t="s">
        <v>20</v>
      </c>
      <c r="C8469">
        <v>2</v>
      </c>
      <c r="D8469">
        <v>5</v>
      </c>
      <c r="E8469">
        <v>10</v>
      </c>
      <c r="F8469" t="s">
        <v>23</v>
      </c>
      <c r="G8469" t="s">
        <v>11</v>
      </c>
      <c r="H8469" s="1">
        <v>45236</v>
      </c>
    </row>
    <row r="8470" spans="1:8" x14ac:dyDescent="0.25">
      <c r="A8470" t="s">
        <v>8491</v>
      </c>
      <c r="B8470" t="s">
        <v>39</v>
      </c>
      <c r="C8470">
        <v>3</v>
      </c>
      <c r="D8470">
        <v>3</v>
      </c>
      <c r="E8470">
        <v>9</v>
      </c>
      <c r="F8470" t="s">
        <v>23</v>
      </c>
      <c r="G8470" t="s">
        <v>15</v>
      </c>
      <c r="H8470" t="s">
        <v>18</v>
      </c>
    </row>
    <row r="8471" spans="1:8" x14ac:dyDescent="0.25">
      <c r="A8471" t="s">
        <v>8492</v>
      </c>
      <c r="B8471" t="s">
        <v>39</v>
      </c>
      <c r="C8471">
        <v>5</v>
      </c>
      <c r="D8471">
        <v>3</v>
      </c>
      <c r="E8471">
        <v>15</v>
      </c>
      <c r="F8471" t="s">
        <v>23</v>
      </c>
      <c r="H8471" s="1">
        <v>45245</v>
      </c>
    </row>
    <row r="8472" spans="1:8" x14ac:dyDescent="0.25">
      <c r="A8472" t="s">
        <v>8493</v>
      </c>
      <c r="B8472" t="s">
        <v>9</v>
      </c>
      <c r="C8472">
        <v>1</v>
      </c>
      <c r="D8472">
        <v>2</v>
      </c>
      <c r="E8472">
        <v>2</v>
      </c>
      <c r="F8472" t="s">
        <v>14</v>
      </c>
      <c r="H8472" s="1">
        <v>44933</v>
      </c>
    </row>
    <row r="8473" spans="1:8" x14ac:dyDescent="0.25">
      <c r="A8473" t="s">
        <v>8494</v>
      </c>
      <c r="B8473" t="s">
        <v>25</v>
      </c>
      <c r="C8473">
        <v>1</v>
      </c>
      <c r="D8473">
        <v>4</v>
      </c>
      <c r="E8473">
        <v>4</v>
      </c>
      <c r="F8473" t="s">
        <v>14</v>
      </c>
      <c r="G8473" t="s">
        <v>15</v>
      </c>
      <c r="H8473" s="1">
        <v>45250</v>
      </c>
    </row>
    <row r="8474" spans="1:8" x14ac:dyDescent="0.25">
      <c r="A8474" t="s">
        <v>8495</v>
      </c>
      <c r="B8474" t="s">
        <v>13</v>
      </c>
      <c r="C8474">
        <v>2</v>
      </c>
      <c r="D8474">
        <v>3</v>
      </c>
      <c r="E8474">
        <v>6</v>
      </c>
      <c r="F8474" t="s">
        <v>23</v>
      </c>
      <c r="G8474" t="s">
        <v>15</v>
      </c>
      <c r="H8474" s="1">
        <v>45194</v>
      </c>
    </row>
    <row r="8475" spans="1:8" x14ac:dyDescent="0.25">
      <c r="A8475" t="s">
        <v>8496</v>
      </c>
      <c r="B8475" t="s">
        <v>28</v>
      </c>
      <c r="C8475">
        <v>3</v>
      </c>
      <c r="D8475">
        <v>4</v>
      </c>
      <c r="E8475">
        <v>12</v>
      </c>
      <c r="F8475" t="s">
        <v>14</v>
      </c>
      <c r="G8475" t="s">
        <v>21</v>
      </c>
      <c r="H8475" s="1">
        <v>45172</v>
      </c>
    </row>
    <row r="8476" spans="1:8" x14ac:dyDescent="0.25">
      <c r="A8476" t="s">
        <v>8497</v>
      </c>
      <c r="B8476" t="s">
        <v>28</v>
      </c>
      <c r="C8476" t="s">
        <v>18</v>
      </c>
      <c r="D8476">
        <v>4</v>
      </c>
      <c r="E8476">
        <v>8</v>
      </c>
      <c r="F8476" t="s">
        <v>23</v>
      </c>
      <c r="H8476" s="1">
        <v>44936</v>
      </c>
    </row>
    <row r="8477" spans="1:8" x14ac:dyDescent="0.25">
      <c r="A8477" t="s">
        <v>8498</v>
      </c>
      <c r="B8477" t="s">
        <v>13</v>
      </c>
      <c r="C8477">
        <v>4</v>
      </c>
      <c r="D8477">
        <v>3</v>
      </c>
      <c r="E8477">
        <v>12</v>
      </c>
      <c r="F8477" t="s">
        <v>23</v>
      </c>
      <c r="H8477" s="1">
        <v>45021</v>
      </c>
    </row>
    <row r="8478" spans="1:8" x14ac:dyDescent="0.25">
      <c r="A8478" t="s">
        <v>8499</v>
      </c>
      <c r="B8478" t="s">
        <v>39</v>
      </c>
      <c r="C8478">
        <v>1</v>
      </c>
      <c r="D8478">
        <v>3</v>
      </c>
      <c r="E8478">
        <v>3</v>
      </c>
      <c r="F8478" t="s">
        <v>10</v>
      </c>
      <c r="G8478" t="s">
        <v>15</v>
      </c>
      <c r="H8478" s="1">
        <v>45088</v>
      </c>
    </row>
    <row r="8479" spans="1:8" x14ac:dyDescent="0.25">
      <c r="A8479" t="s">
        <v>8500</v>
      </c>
      <c r="B8479" t="s">
        <v>13</v>
      </c>
      <c r="C8479">
        <v>5</v>
      </c>
      <c r="D8479">
        <v>3</v>
      </c>
      <c r="E8479">
        <v>15</v>
      </c>
      <c r="G8479" t="s">
        <v>15</v>
      </c>
      <c r="H8479" s="1">
        <v>45081</v>
      </c>
    </row>
    <row r="8480" spans="1:8" x14ac:dyDescent="0.25">
      <c r="A8480" t="s">
        <v>8501</v>
      </c>
      <c r="B8480" t="s">
        <v>39</v>
      </c>
      <c r="C8480">
        <v>1</v>
      </c>
      <c r="D8480">
        <v>3</v>
      </c>
      <c r="E8480">
        <v>3</v>
      </c>
      <c r="G8480" t="s">
        <v>11</v>
      </c>
      <c r="H8480" s="1">
        <v>45097</v>
      </c>
    </row>
    <row r="8481" spans="1:8" x14ac:dyDescent="0.25">
      <c r="A8481" t="s">
        <v>8502</v>
      </c>
      <c r="B8481" t="s">
        <v>28</v>
      </c>
      <c r="D8481">
        <v>4</v>
      </c>
      <c r="G8481" t="s">
        <v>11</v>
      </c>
      <c r="H8481" s="1">
        <v>45180</v>
      </c>
    </row>
    <row r="8482" spans="1:8" x14ac:dyDescent="0.25">
      <c r="A8482" t="s">
        <v>8503</v>
      </c>
      <c r="B8482" t="s">
        <v>65</v>
      </c>
      <c r="C8482">
        <v>3</v>
      </c>
      <c r="D8482">
        <v>1.5</v>
      </c>
      <c r="E8482">
        <v>4.5</v>
      </c>
      <c r="G8482" t="s">
        <v>15</v>
      </c>
      <c r="H8482" s="1">
        <v>44951</v>
      </c>
    </row>
    <row r="8483" spans="1:8" x14ac:dyDescent="0.25">
      <c r="A8483" t="s">
        <v>8504</v>
      </c>
      <c r="B8483" t="s">
        <v>39</v>
      </c>
      <c r="C8483">
        <v>5</v>
      </c>
      <c r="D8483" t="s">
        <v>21</v>
      </c>
      <c r="E8483">
        <v>15</v>
      </c>
      <c r="F8483" t="s">
        <v>14</v>
      </c>
      <c r="H8483" s="1">
        <v>45278</v>
      </c>
    </row>
    <row r="8484" spans="1:8" x14ac:dyDescent="0.25">
      <c r="A8484" t="s">
        <v>8505</v>
      </c>
      <c r="B8484" t="s">
        <v>9</v>
      </c>
      <c r="C8484">
        <v>1</v>
      </c>
      <c r="D8484">
        <v>2</v>
      </c>
      <c r="E8484">
        <v>2</v>
      </c>
      <c r="F8484" t="s">
        <v>10</v>
      </c>
      <c r="H8484" s="1">
        <v>45178</v>
      </c>
    </row>
    <row r="8485" spans="1:8" x14ac:dyDescent="0.25">
      <c r="A8485" t="s">
        <v>8506</v>
      </c>
      <c r="B8485" t="s">
        <v>25</v>
      </c>
      <c r="C8485">
        <v>5</v>
      </c>
      <c r="D8485">
        <v>4</v>
      </c>
      <c r="E8485">
        <v>20</v>
      </c>
      <c r="F8485" t="s">
        <v>23</v>
      </c>
      <c r="G8485" t="s">
        <v>15</v>
      </c>
      <c r="H8485" s="1">
        <v>45275</v>
      </c>
    </row>
    <row r="8486" spans="1:8" x14ac:dyDescent="0.25">
      <c r="A8486" t="s">
        <v>8507</v>
      </c>
      <c r="B8486" t="s">
        <v>9</v>
      </c>
      <c r="C8486">
        <v>5</v>
      </c>
      <c r="D8486">
        <v>2</v>
      </c>
      <c r="E8486">
        <v>10</v>
      </c>
      <c r="F8486" t="s">
        <v>23</v>
      </c>
      <c r="G8486" t="s">
        <v>11</v>
      </c>
      <c r="H8486" s="1">
        <v>45253</v>
      </c>
    </row>
    <row r="8487" spans="1:8" x14ac:dyDescent="0.25">
      <c r="A8487" t="s">
        <v>8508</v>
      </c>
      <c r="B8487" t="s">
        <v>17</v>
      </c>
      <c r="C8487">
        <v>1</v>
      </c>
      <c r="D8487">
        <v>1</v>
      </c>
      <c r="E8487">
        <v>1</v>
      </c>
      <c r="F8487" t="s">
        <v>10</v>
      </c>
      <c r="G8487" t="s">
        <v>15</v>
      </c>
      <c r="H8487" s="1">
        <v>45021</v>
      </c>
    </row>
    <row r="8488" spans="1:8" x14ac:dyDescent="0.25">
      <c r="A8488" t="s">
        <v>8509</v>
      </c>
      <c r="B8488" t="s">
        <v>9</v>
      </c>
      <c r="C8488">
        <v>2</v>
      </c>
      <c r="D8488">
        <v>2</v>
      </c>
      <c r="E8488">
        <v>4</v>
      </c>
      <c r="F8488" t="s">
        <v>14</v>
      </c>
      <c r="H8488" t="s">
        <v>21</v>
      </c>
    </row>
    <row r="8489" spans="1:8" x14ac:dyDescent="0.25">
      <c r="A8489" t="s">
        <v>8510</v>
      </c>
      <c r="B8489" t="s">
        <v>28</v>
      </c>
      <c r="C8489">
        <v>2</v>
      </c>
      <c r="D8489">
        <v>4</v>
      </c>
      <c r="E8489">
        <v>8</v>
      </c>
      <c r="F8489" t="s">
        <v>23</v>
      </c>
      <c r="G8489" t="s">
        <v>11</v>
      </c>
      <c r="H8489" s="1">
        <v>45002</v>
      </c>
    </row>
    <row r="8490" spans="1:8" x14ac:dyDescent="0.25">
      <c r="A8490" t="s">
        <v>8511</v>
      </c>
      <c r="B8490" t="s">
        <v>13</v>
      </c>
      <c r="C8490">
        <v>2</v>
      </c>
      <c r="D8490">
        <v>3</v>
      </c>
      <c r="E8490" t="s">
        <v>21</v>
      </c>
      <c r="F8490" t="s">
        <v>14</v>
      </c>
      <c r="G8490" t="s">
        <v>11</v>
      </c>
      <c r="H8490" s="1">
        <v>45280</v>
      </c>
    </row>
    <row r="8491" spans="1:8" x14ac:dyDescent="0.25">
      <c r="A8491" t="s">
        <v>8512</v>
      </c>
      <c r="B8491" t="s">
        <v>39</v>
      </c>
      <c r="C8491">
        <v>3</v>
      </c>
      <c r="D8491">
        <v>3</v>
      </c>
      <c r="E8491">
        <v>9</v>
      </c>
      <c r="F8491" t="s">
        <v>10</v>
      </c>
      <c r="H8491" s="1">
        <v>45223</v>
      </c>
    </row>
    <row r="8492" spans="1:8" x14ac:dyDescent="0.25">
      <c r="A8492" t="s">
        <v>8513</v>
      </c>
      <c r="B8492" t="s">
        <v>20</v>
      </c>
      <c r="C8492">
        <v>2</v>
      </c>
      <c r="D8492">
        <v>5</v>
      </c>
      <c r="E8492">
        <v>10</v>
      </c>
      <c r="F8492" t="s">
        <v>10</v>
      </c>
      <c r="H8492" s="1">
        <v>45005</v>
      </c>
    </row>
    <row r="8493" spans="1:8" x14ac:dyDescent="0.25">
      <c r="A8493" t="s">
        <v>8514</v>
      </c>
      <c r="B8493" t="s">
        <v>9</v>
      </c>
      <c r="C8493">
        <v>1</v>
      </c>
      <c r="D8493">
        <v>2</v>
      </c>
      <c r="E8493">
        <v>2</v>
      </c>
      <c r="F8493" t="s">
        <v>18</v>
      </c>
      <c r="G8493" t="s">
        <v>15</v>
      </c>
      <c r="H8493" s="1">
        <v>45224</v>
      </c>
    </row>
    <row r="8494" spans="1:8" x14ac:dyDescent="0.25">
      <c r="A8494" t="s">
        <v>8515</v>
      </c>
      <c r="B8494" t="s">
        <v>17</v>
      </c>
      <c r="C8494">
        <v>5</v>
      </c>
      <c r="D8494">
        <v>1</v>
      </c>
      <c r="E8494">
        <v>5</v>
      </c>
      <c r="F8494" t="s">
        <v>14</v>
      </c>
      <c r="G8494" t="s">
        <v>11</v>
      </c>
      <c r="H8494" s="1">
        <v>45025</v>
      </c>
    </row>
    <row r="8495" spans="1:8" x14ac:dyDescent="0.25">
      <c r="A8495" t="s">
        <v>8516</v>
      </c>
      <c r="B8495" t="s">
        <v>65</v>
      </c>
      <c r="C8495">
        <v>3</v>
      </c>
      <c r="D8495">
        <v>1.5</v>
      </c>
      <c r="E8495">
        <v>4.5</v>
      </c>
      <c r="F8495" t="s">
        <v>23</v>
      </c>
      <c r="H8495" s="1">
        <v>45082</v>
      </c>
    </row>
    <row r="8496" spans="1:8" x14ac:dyDescent="0.25">
      <c r="A8496" t="s">
        <v>8517</v>
      </c>
      <c r="B8496" t="s">
        <v>20</v>
      </c>
      <c r="C8496">
        <v>1</v>
      </c>
      <c r="D8496" t="s">
        <v>18</v>
      </c>
      <c r="E8496">
        <v>5</v>
      </c>
      <c r="F8496" t="s">
        <v>14</v>
      </c>
      <c r="G8496" t="s">
        <v>15</v>
      </c>
      <c r="H8496" s="1">
        <v>45147</v>
      </c>
    </row>
    <row r="8497" spans="1:8" x14ac:dyDescent="0.25">
      <c r="A8497" t="s">
        <v>8518</v>
      </c>
      <c r="B8497" t="s">
        <v>28</v>
      </c>
      <c r="C8497">
        <v>1</v>
      </c>
      <c r="D8497">
        <v>4</v>
      </c>
      <c r="E8497">
        <v>4</v>
      </c>
      <c r="H8497" s="1">
        <v>45061</v>
      </c>
    </row>
    <row r="8498" spans="1:8" x14ac:dyDescent="0.25">
      <c r="A8498" t="s">
        <v>8519</v>
      </c>
      <c r="B8498" t="s">
        <v>25</v>
      </c>
      <c r="C8498">
        <v>4</v>
      </c>
      <c r="D8498">
        <v>4</v>
      </c>
      <c r="E8498">
        <v>16</v>
      </c>
      <c r="F8498" t="s">
        <v>14</v>
      </c>
      <c r="G8498" t="s">
        <v>15</v>
      </c>
      <c r="H8498" s="1">
        <v>45257</v>
      </c>
    </row>
    <row r="8499" spans="1:8" x14ac:dyDescent="0.25">
      <c r="A8499" t="s">
        <v>8520</v>
      </c>
      <c r="B8499" t="s">
        <v>28</v>
      </c>
      <c r="C8499">
        <v>3</v>
      </c>
      <c r="D8499" t="s">
        <v>21</v>
      </c>
      <c r="E8499" t="s">
        <v>21</v>
      </c>
      <c r="F8499" t="s">
        <v>14</v>
      </c>
      <c r="G8499" t="s">
        <v>11</v>
      </c>
      <c r="H8499" s="1">
        <v>45066</v>
      </c>
    </row>
    <row r="8500" spans="1:8" x14ac:dyDescent="0.25">
      <c r="A8500" t="s">
        <v>8521</v>
      </c>
      <c r="B8500" t="s">
        <v>65</v>
      </c>
      <c r="C8500" t="s">
        <v>18</v>
      </c>
      <c r="D8500">
        <v>1.5</v>
      </c>
      <c r="E8500">
        <v>7.5</v>
      </c>
      <c r="G8500" t="s">
        <v>11</v>
      </c>
      <c r="H8500" s="1">
        <v>44967</v>
      </c>
    </row>
    <row r="8501" spans="1:8" x14ac:dyDescent="0.25">
      <c r="A8501" t="s">
        <v>8522</v>
      </c>
      <c r="B8501" t="s">
        <v>28</v>
      </c>
      <c r="C8501">
        <v>3</v>
      </c>
      <c r="D8501">
        <v>4</v>
      </c>
      <c r="E8501">
        <v>12</v>
      </c>
      <c r="F8501" t="s">
        <v>23</v>
      </c>
      <c r="G8501" t="s">
        <v>11</v>
      </c>
      <c r="H8501" s="1">
        <v>45185</v>
      </c>
    </row>
    <row r="8502" spans="1:8" x14ac:dyDescent="0.25">
      <c r="A8502" t="s">
        <v>8523</v>
      </c>
      <c r="B8502" t="s">
        <v>25</v>
      </c>
      <c r="C8502">
        <v>2</v>
      </c>
      <c r="D8502">
        <v>4</v>
      </c>
      <c r="E8502">
        <v>8</v>
      </c>
      <c r="F8502" t="s">
        <v>23</v>
      </c>
      <c r="G8502" t="s">
        <v>11</v>
      </c>
      <c r="H8502" s="1">
        <v>44942</v>
      </c>
    </row>
    <row r="8503" spans="1:8" x14ac:dyDescent="0.25">
      <c r="A8503" t="s">
        <v>8524</v>
      </c>
      <c r="B8503" t="s">
        <v>17</v>
      </c>
      <c r="C8503">
        <v>2</v>
      </c>
      <c r="D8503">
        <v>1</v>
      </c>
      <c r="E8503">
        <v>2</v>
      </c>
      <c r="H8503" s="1">
        <v>45051</v>
      </c>
    </row>
    <row r="8504" spans="1:8" x14ac:dyDescent="0.25">
      <c r="A8504" t="s">
        <v>8525</v>
      </c>
      <c r="B8504" t="s">
        <v>28</v>
      </c>
      <c r="C8504" t="s">
        <v>18</v>
      </c>
      <c r="D8504">
        <v>4</v>
      </c>
      <c r="E8504">
        <v>20</v>
      </c>
      <c r="F8504" t="s">
        <v>23</v>
      </c>
      <c r="G8504" t="s">
        <v>15</v>
      </c>
      <c r="H8504" s="1">
        <v>45275</v>
      </c>
    </row>
    <row r="8505" spans="1:8" x14ac:dyDescent="0.25">
      <c r="A8505" t="s">
        <v>8526</v>
      </c>
      <c r="B8505" t="s">
        <v>28</v>
      </c>
      <c r="C8505">
        <v>2</v>
      </c>
      <c r="D8505">
        <v>4</v>
      </c>
      <c r="E8505">
        <v>8</v>
      </c>
      <c r="F8505" t="s">
        <v>18</v>
      </c>
      <c r="G8505" t="s">
        <v>15</v>
      </c>
      <c r="H8505" s="1">
        <v>45059</v>
      </c>
    </row>
    <row r="8506" spans="1:8" x14ac:dyDescent="0.25">
      <c r="A8506" t="s">
        <v>8527</v>
      </c>
      <c r="B8506" t="s">
        <v>13</v>
      </c>
      <c r="C8506">
        <v>5</v>
      </c>
      <c r="D8506">
        <v>3</v>
      </c>
      <c r="E8506">
        <v>15</v>
      </c>
      <c r="F8506" t="s">
        <v>23</v>
      </c>
      <c r="H8506" s="1">
        <v>45128</v>
      </c>
    </row>
    <row r="8507" spans="1:8" x14ac:dyDescent="0.25">
      <c r="A8507" t="s">
        <v>8528</v>
      </c>
      <c r="B8507" t="s">
        <v>25</v>
      </c>
      <c r="C8507">
        <v>1</v>
      </c>
      <c r="D8507">
        <v>4</v>
      </c>
      <c r="E8507">
        <v>4</v>
      </c>
      <c r="F8507" t="s">
        <v>10</v>
      </c>
      <c r="G8507" t="s">
        <v>11</v>
      </c>
      <c r="H8507" s="1">
        <v>45158</v>
      </c>
    </row>
    <row r="8508" spans="1:8" x14ac:dyDescent="0.25">
      <c r="A8508" t="s">
        <v>8529</v>
      </c>
      <c r="B8508" t="s">
        <v>39</v>
      </c>
      <c r="C8508">
        <v>5</v>
      </c>
      <c r="D8508">
        <v>3</v>
      </c>
      <c r="E8508">
        <v>15</v>
      </c>
      <c r="F8508" t="s">
        <v>21</v>
      </c>
      <c r="H8508" s="1">
        <v>44940</v>
      </c>
    </row>
    <row r="8509" spans="1:8" x14ac:dyDescent="0.25">
      <c r="A8509" t="s">
        <v>8530</v>
      </c>
      <c r="B8509" t="s">
        <v>39</v>
      </c>
      <c r="C8509">
        <v>2</v>
      </c>
      <c r="D8509">
        <v>3</v>
      </c>
      <c r="E8509">
        <v>6</v>
      </c>
      <c r="F8509" t="s">
        <v>23</v>
      </c>
      <c r="H8509" s="1">
        <v>45136</v>
      </c>
    </row>
    <row r="8510" spans="1:8" x14ac:dyDescent="0.25">
      <c r="A8510" t="s">
        <v>8531</v>
      </c>
      <c r="B8510" t="s">
        <v>39</v>
      </c>
      <c r="C8510">
        <v>1</v>
      </c>
      <c r="D8510">
        <v>3</v>
      </c>
      <c r="E8510">
        <v>3</v>
      </c>
      <c r="G8510" t="s">
        <v>18</v>
      </c>
      <c r="H8510" s="1">
        <v>45036</v>
      </c>
    </row>
    <row r="8511" spans="1:8" x14ac:dyDescent="0.25">
      <c r="A8511" t="s">
        <v>8532</v>
      </c>
      <c r="B8511" t="s">
        <v>17</v>
      </c>
      <c r="C8511">
        <v>2</v>
      </c>
      <c r="D8511">
        <v>1</v>
      </c>
      <c r="E8511">
        <v>2</v>
      </c>
      <c r="F8511" t="s">
        <v>21</v>
      </c>
      <c r="G8511" t="s">
        <v>11</v>
      </c>
      <c r="H8511" s="1">
        <v>45173</v>
      </c>
    </row>
    <row r="8512" spans="1:8" x14ac:dyDescent="0.25">
      <c r="A8512" t="s">
        <v>8533</v>
      </c>
      <c r="B8512" t="s">
        <v>13</v>
      </c>
      <c r="D8512">
        <v>3</v>
      </c>
      <c r="E8512">
        <v>3</v>
      </c>
      <c r="F8512" t="s">
        <v>18</v>
      </c>
      <c r="G8512" t="s">
        <v>11</v>
      </c>
      <c r="H8512" s="1">
        <v>44998</v>
      </c>
    </row>
    <row r="8513" spans="1:8" x14ac:dyDescent="0.25">
      <c r="A8513" t="s">
        <v>8534</v>
      </c>
      <c r="B8513" t="s">
        <v>13</v>
      </c>
      <c r="C8513">
        <v>5</v>
      </c>
      <c r="D8513">
        <v>3</v>
      </c>
      <c r="E8513">
        <v>15</v>
      </c>
      <c r="F8513" t="s">
        <v>14</v>
      </c>
      <c r="H8513" s="1">
        <v>45061</v>
      </c>
    </row>
    <row r="8514" spans="1:8" x14ac:dyDescent="0.25">
      <c r="A8514" t="s">
        <v>8535</v>
      </c>
      <c r="B8514" t="s">
        <v>9</v>
      </c>
      <c r="C8514">
        <v>2</v>
      </c>
      <c r="D8514">
        <v>2</v>
      </c>
      <c r="E8514">
        <v>4</v>
      </c>
      <c r="G8514" t="s">
        <v>15</v>
      </c>
      <c r="H8514" s="1">
        <v>45245</v>
      </c>
    </row>
    <row r="8515" spans="1:8" x14ac:dyDescent="0.25">
      <c r="A8515" t="s">
        <v>8536</v>
      </c>
      <c r="B8515" t="s">
        <v>20</v>
      </c>
      <c r="C8515">
        <v>4</v>
      </c>
      <c r="D8515">
        <v>5</v>
      </c>
      <c r="E8515">
        <v>20</v>
      </c>
      <c r="H8515" s="1">
        <v>45259</v>
      </c>
    </row>
    <row r="8516" spans="1:8" x14ac:dyDescent="0.25">
      <c r="A8516" t="s">
        <v>8537</v>
      </c>
      <c r="B8516" t="s">
        <v>9</v>
      </c>
      <c r="C8516">
        <v>4</v>
      </c>
      <c r="D8516">
        <v>2</v>
      </c>
      <c r="E8516">
        <v>8</v>
      </c>
      <c r="F8516" t="s">
        <v>10</v>
      </c>
      <c r="G8516" t="s">
        <v>15</v>
      </c>
      <c r="H8516" s="1">
        <v>45268</v>
      </c>
    </row>
    <row r="8517" spans="1:8" x14ac:dyDescent="0.25">
      <c r="A8517" t="s">
        <v>8538</v>
      </c>
      <c r="B8517" t="s">
        <v>39</v>
      </c>
      <c r="C8517">
        <v>2</v>
      </c>
      <c r="D8517">
        <v>3</v>
      </c>
      <c r="E8517">
        <v>6</v>
      </c>
      <c r="G8517" t="s">
        <v>11</v>
      </c>
      <c r="H8517" s="1">
        <v>45254</v>
      </c>
    </row>
    <row r="8518" spans="1:8" x14ac:dyDescent="0.25">
      <c r="A8518" t="s">
        <v>8539</v>
      </c>
      <c r="B8518" t="s">
        <v>18</v>
      </c>
      <c r="C8518">
        <v>1</v>
      </c>
      <c r="D8518">
        <v>4</v>
      </c>
      <c r="E8518">
        <v>4</v>
      </c>
      <c r="F8518" t="s">
        <v>10</v>
      </c>
      <c r="H8518" s="1">
        <v>45018</v>
      </c>
    </row>
    <row r="8519" spans="1:8" x14ac:dyDescent="0.25">
      <c r="A8519" t="s">
        <v>8540</v>
      </c>
      <c r="B8519" t="s">
        <v>21</v>
      </c>
      <c r="C8519" t="s">
        <v>21</v>
      </c>
      <c r="D8519">
        <v>4</v>
      </c>
      <c r="E8519">
        <v>4</v>
      </c>
      <c r="G8519" t="s">
        <v>15</v>
      </c>
      <c r="H8519" s="1">
        <v>44957</v>
      </c>
    </row>
    <row r="8520" spans="1:8" x14ac:dyDescent="0.25">
      <c r="A8520" t="s">
        <v>8541</v>
      </c>
      <c r="B8520" t="s">
        <v>9</v>
      </c>
      <c r="C8520">
        <v>5</v>
      </c>
      <c r="D8520">
        <v>2</v>
      </c>
      <c r="E8520">
        <v>10</v>
      </c>
      <c r="F8520" t="s">
        <v>14</v>
      </c>
      <c r="H8520" s="1">
        <v>45137</v>
      </c>
    </row>
    <row r="8521" spans="1:8" x14ac:dyDescent="0.25">
      <c r="A8521" t="s">
        <v>8542</v>
      </c>
      <c r="B8521" t="s">
        <v>25</v>
      </c>
      <c r="C8521">
        <v>4</v>
      </c>
      <c r="D8521">
        <v>4</v>
      </c>
      <c r="E8521">
        <v>16</v>
      </c>
      <c r="H8521" s="1">
        <v>45116</v>
      </c>
    </row>
    <row r="8522" spans="1:8" x14ac:dyDescent="0.25">
      <c r="A8522" t="s">
        <v>8543</v>
      </c>
      <c r="B8522" t="s">
        <v>39</v>
      </c>
      <c r="C8522">
        <v>3</v>
      </c>
      <c r="D8522">
        <v>3</v>
      </c>
      <c r="E8522">
        <v>9</v>
      </c>
      <c r="F8522" t="s">
        <v>10</v>
      </c>
      <c r="G8522" t="s">
        <v>15</v>
      </c>
      <c r="H8522" s="1">
        <v>45244</v>
      </c>
    </row>
    <row r="8523" spans="1:8" x14ac:dyDescent="0.25">
      <c r="A8523" t="s">
        <v>8544</v>
      </c>
      <c r="B8523" t="s">
        <v>13</v>
      </c>
      <c r="C8523">
        <v>1</v>
      </c>
      <c r="D8523">
        <v>3</v>
      </c>
      <c r="E8523">
        <v>3</v>
      </c>
      <c r="F8523" t="s">
        <v>14</v>
      </c>
      <c r="H8523" s="1">
        <v>45128</v>
      </c>
    </row>
    <row r="8524" spans="1:8" x14ac:dyDescent="0.25">
      <c r="A8524" t="s">
        <v>8545</v>
      </c>
      <c r="B8524" t="s">
        <v>25</v>
      </c>
      <c r="C8524">
        <v>5</v>
      </c>
      <c r="D8524">
        <v>4</v>
      </c>
      <c r="E8524" t="s">
        <v>21</v>
      </c>
      <c r="F8524" t="s">
        <v>14</v>
      </c>
      <c r="G8524" t="s">
        <v>15</v>
      </c>
      <c r="H8524" s="1">
        <v>45135</v>
      </c>
    </row>
    <row r="8525" spans="1:8" x14ac:dyDescent="0.25">
      <c r="A8525" t="s">
        <v>8546</v>
      </c>
      <c r="B8525" t="s">
        <v>9</v>
      </c>
      <c r="C8525">
        <v>4</v>
      </c>
      <c r="D8525">
        <v>2</v>
      </c>
      <c r="E8525">
        <v>8</v>
      </c>
      <c r="F8525" t="s">
        <v>14</v>
      </c>
      <c r="G8525" t="s">
        <v>21</v>
      </c>
      <c r="H8525" s="1">
        <v>44998</v>
      </c>
    </row>
    <row r="8526" spans="1:8" x14ac:dyDescent="0.25">
      <c r="A8526" t="s">
        <v>8547</v>
      </c>
      <c r="B8526" t="s">
        <v>25</v>
      </c>
      <c r="C8526">
        <v>3</v>
      </c>
      <c r="D8526">
        <v>4</v>
      </c>
      <c r="E8526">
        <v>12</v>
      </c>
      <c r="F8526" t="s">
        <v>10</v>
      </c>
      <c r="H8526" s="1">
        <v>45179</v>
      </c>
    </row>
    <row r="8527" spans="1:8" x14ac:dyDescent="0.25">
      <c r="A8527" t="s">
        <v>8548</v>
      </c>
      <c r="B8527" t="s">
        <v>20</v>
      </c>
      <c r="C8527">
        <v>5</v>
      </c>
      <c r="D8527">
        <v>5</v>
      </c>
      <c r="E8527">
        <v>25</v>
      </c>
      <c r="F8527" t="s">
        <v>23</v>
      </c>
      <c r="G8527" t="s">
        <v>15</v>
      </c>
      <c r="H8527" s="1">
        <v>44979</v>
      </c>
    </row>
    <row r="8528" spans="1:8" x14ac:dyDescent="0.25">
      <c r="A8528" t="s">
        <v>8549</v>
      </c>
      <c r="B8528" t="s">
        <v>39</v>
      </c>
      <c r="C8528">
        <v>2</v>
      </c>
      <c r="D8528">
        <v>3</v>
      </c>
      <c r="E8528">
        <v>6</v>
      </c>
      <c r="F8528" t="s">
        <v>23</v>
      </c>
      <c r="G8528" t="s">
        <v>15</v>
      </c>
      <c r="H8528" s="1">
        <v>44973</v>
      </c>
    </row>
    <row r="8529" spans="1:8" x14ac:dyDescent="0.25">
      <c r="A8529" t="s">
        <v>8550</v>
      </c>
      <c r="B8529" t="s">
        <v>25</v>
      </c>
      <c r="C8529">
        <v>5</v>
      </c>
      <c r="D8529">
        <v>4</v>
      </c>
      <c r="E8529">
        <v>20</v>
      </c>
      <c r="H8529" s="1">
        <v>45219</v>
      </c>
    </row>
    <row r="8530" spans="1:8" x14ac:dyDescent="0.25">
      <c r="A8530" t="s">
        <v>8551</v>
      </c>
      <c r="B8530" t="s">
        <v>18</v>
      </c>
      <c r="C8530">
        <v>3</v>
      </c>
      <c r="D8530">
        <v>3</v>
      </c>
      <c r="E8530">
        <v>9</v>
      </c>
      <c r="F8530" t="s">
        <v>23</v>
      </c>
      <c r="G8530" t="s">
        <v>15</v>
      </c>
      <c r="H8530" s="1">
        <v>44939</v>
      </c>
    </row>
    <row r="8531" spans="1:8" x14ac:dyDescent="0.25">
      <c r="A8531" t="s">
        <v>8552</v>
      </c>
      <c r="B8531" t="s">
        <v>9</v>
      </c>
      <c r="C8531" t="s">
        <v>21</v>
      </c>
      <c r="D8531">
        <v>2</v>
      </c>
      <c r="E8531">
        <v>10</v>
      </c>
      <c r="F8531" t="s">
        <v>14</v>
      </c>
      <c r="H8531" s="1">
        <v>45132</v>
      </c>
    </row>
    <row r="8532" spans="1:8" x14ac:dyDescent="0.25">
      <c r="A8532" t="s">
        <v>8553</v>
      </c>
      <c r="B8532" t="s">
        <v>65</v>
      </c>
      <c r="C8532">
        <v>1</v>
      </c>
      <c r="D8532">
        <v>1.5</v>
      </c>
      <c r="E8532">
        <v>1.5</v>
      </c>
      <c r="F8532" t="s">
        <v>23</v>
      </c>
      <c r="G8532" t="s">
        <v>15</v>
      </c>
      <c r="H8532" s="1">
        <v>45269</v>
      </c>
    </row>
    <row r="8533" spans="1:8" x14ac:dyDescent="0.25">
      <c r="A8533" t="s">
        <v>8554</v>
      </c>
      <c r="B8533" t="s">
        <v>28</v>
      </c>
      <c r="C8533">
        <v>5</v>
      </c>
      <c r="D8533">
        <v>4</v>
      </c>
      <c r="E8533">
        <v>20</v>
      </c>
      <c r="F8533" t="s">
        <v>23</v>
      </c>
      <c r="G8533" t="s">
        <v>15</v>
      </c>
      <c r="H8533" s="1">
        <v>44950</v>
      </c>
    </row>
    <row r="8534" spans="1:8" x14ac:dyDescent="0.25">
      <c r="A8534" t="s">
        <v>8555</v>
      </c>
      <c r="B8534" t="s">
        <v>20</v>
      </c>
      <c r="C8534">
        <v>3</v>
      </c>
      <c r="D8534">
        <v>5</v>
      </c>
      <c r="E8534">
        <v>15</v>
      </c>
      <c r="F8534" t="s">
        <v>10</v>
      </c>
      <c r="H8534" s="1">
        <v>45161</v>
      </c>
    </row>
    <row r="8535" spans="1:8" x14ac:dyDescent="0.25">
      <c r="A8535" t="s">
        <v>8556</v>
      </c>
      <c r="B8535" t="s">
        <v>28</v>
      </c>
      <c r="C8535">
        <v>1</v>
      </c>
      <c r="D8535">
        <v>4</v>
      </c>
      <c r="E8535">
        <v>4</v>
      </c>
      <c r="F8535" t="s">
        <v>23</v>
      </c>
      <c r="H8535" s="1">
        <v>45128</v>
      </c>
    </row>
    <row r="8536" spans="1:8" x14ac:dyDescent="0.25">
      <c r="A8536" t="s">
        <v>8557</v>
      </c>
      <c r="B8536" t="s">
        <v>39</v>
      </c>
      <c r="C8536">
        <v>3</v>
      </c>
      <c r="D8536">
        <v>3</v>
      </c>
      <c r="E8536">
        <v>9</v>
      </c>
      <c r="G8536" t="s">
        <v>15</v>
      </c>
      <c r="H8536" s="1">
        <v>45108</v>
      </c>
    </row>
    <row r="8537" spans="1:8" x14ac:dyDescent="0.25">
      <c r="A8537" t="s">
        <v>8558</v>
      </c>
      <c r="B8537" t="s">
        <v>25</v>
      </c>
      <c r="C8537">
        <v>2</v>
      </c>
      <c r="D8537">
        <v>4</v>
      </c>
      <c r="E8537">
        <v>8</v>
      </c>
      <c r="F8537" t="s">
        <v>10</v>
      </c>
      <c r="G8537" t="s">
        <v>15</v>
      </c>
      <c r="H8537" s="1">
        <v>45149</v>
      </c>
    </row>
    <row r="8538" spans="1:8" x14ac:dyDescent="0.25">
      <c r="A8538" t="s">
        <v>8559</v>
      </c>
      <c r="B8538" t="s">
        <v>65</v>
      </c>
      <c r="C8538">
        <v>5</v>
      </c>
      <c r="D8538">
        <v>1.5</v>
      </c>
      <c r="E8538">
        <v>7.5</v>
      </c>
      <c r="F8538" t="s">
        <v>14</v>
      </c>
      <c r="H8538" s="1">
        <v>45169</v>
      </c>
    </row>
    <row r="8539" spans="1:8" x14ac:dyDescent="0.25">
      <c r="A8539" t="s">
        <v>8560</v>
      </c>
      <c r="B8539" t="s">
        <v>20</v>
      </c>
      <c r="C8539">
        <v>2</v>
      </c>
      <c r="D8539">
        <v>5</v>
      </c>
      <c r="E8539">
        <v>10</v>
      </c>
      <c r="F8539" t="s">
        <v>23</v>
      </c>
      <c r="H8539" s="1">
        <v>45287</v>
      </c>
    </row>
    <row r="8540" spans="1:8" x14ac:dyDescent="0.25">
      <c r="A8540" t="s">
        <v>8561</v>
      </c>
      <c r="B8540" t="s">
        <v>39</v>
      </c>
      <c r="C8540">
        <v>1</v>
      </c>
      <c r="D8540">
        <v>3</v>
      </c>
      <c r="E8540">
        <v>3</v>
      </c>
      <c r="F8540" t="s">
        <v>10</v>
      </c>
      <c r="G8540" t="s">
        <v>11</v>
      </c>
      <c r="H8540" s="1">
        <v>45179</v>
      </c>
    </row>
    <row r="8541" spans="1:8" x14ac:dyDescent="0.25">
      <c r="A8541" t="s">
        <v>8562</v>
      </c>
      <c r="B8541" t="s">
        <v>13</v>
      </c>
      <c r="C8541">
        <v>3</v>
      </c>
      <c r="D8541">
        <v>3</v>
      </c>
      <c r="E8541">
        <v>9</v>
      </c>
      <c r="F8541" t="s">
        <v>21</v>
      </c>
      <c r="H8541" s="1">
        <v>45276</v>
      </c>
    </row>
    <row r="8542" spans="1:8" x14ac:dyDescent="0.25">
      <c r="A8542" t="s">
        <v>8563</v>
      </c>
      <c r="B8542" t="s">
        <v>25</v>
      </c>
      <c r="C8542">
        <v>3</v>
      </c>
      <c r="D8542">
        <v>4</v>
      </c>
      <c r="E8542">
        <v>12</v>
      </c>
      <c r="G8542" t="s">
        <v>15</v>
      </c>
      <c r="H8542" s="1">
        <v>45093</v>
      </c>
    </row>
    <row r="8543" spans="1:8" x14ac:dyDescent="0.25">
      <c r="A8543" t="s">
        <v>8564</v>
      </c>
      <c r="B8543" t="s">
        <v>20</v>
      </c>
      <c r="C8543">
        <v>4</v>
      </c>
      <c r="D8543">
        <v>5</v>
      </c>
      <c r="E8543">
        <v>20</v>
      </c>
      <c r="H8543" s="1">
        <v>45119</v>
      </c>
    </row>
    <row r="8544" spans="1:8" x14ac:dyDescent="0.25">
      <c r="A8544" t="s">
        <v>8565</v>
      </c>
      <c r="B8544" t="s">
        <v>21</v>
      </c>
      <c r="C8544">
        <v>2</v>
      </c>
      <c r="D8544">
        <v>3</v>
      </c>
      <c r="E8544">
        <v>6</v>
      </c>
      <c r="F8544" t="s">
        <v>23</v>
      </c>
      <c r="H8544" s="1">
        <v>45163</v>
      </c>
    </row>
    <row r="8545" spans="1:8" x14ac:dyDescent="0.25">
      <c r="A8545" t="s">
        <v>8566</v>
      </c>
      <c r="B8545" t="s">
        <v>20</v>
      </c>
      <c r="C8545">
        <v>2</v>
      </c>
      <c r="D8545">
        <v>5</v>
      </c>
      <c r="E8545">
        <v>10</v>
      </c>
      <c r="G8545" t="s">
        <v>11</v>
      </c>
      <c r="H8545" s="1">
        <v>45109</v>
      </c>
    </row>
    <row r="8546" spans="1:8" x14ac:dyDescent="0.25">
      <c r="A8546" t="s">
        <v>8567</v>
      </c>
      <c r="B8546" t="s">
        <v>18</v>
      </c>
      <c r="C8546">
        <v>3</v>
      </c>
      <c r="D8546">
        <v>1</v>
      </c>
      <c r="E8546">
        <v>3</v>
      </c>
      <c r="F8546" t="s">
        <v>14</v>
      </c>
      <c r="G8546" t="s">
        <v>11</v>
      </c>
      <c r="H8546" s="1">
        <v>44977</v>
      </c>
    </row>
    <row r="8547" spans="1:8" x14ac:dyDescent="0.25">
      <c r="A8547" t="s">
        <v>8568</v>
      </c>
      <c r="B8547" t="s">
        <v>13</v>
      </c>
      <c r="C8547">
        <v>4</v>
      </c>
      <c r="D8547">
        <v>3</v>
      </c>
      <c r="E8547">
        <v>12</v>
      </c>
      <c r="G8547" t="s">
        <v>11</v>
      </c>
      <c r="H8547" s="1">
        <v>44954</v>
      </c>
    </row>
    <row r="8548" spans="1:8" x14ac:dyDescent="0.25">
      <c r="A8548" t="s">
        <v>8569</v>
      </c>
      <c r="B8548" t="s">
        <v>25</v>
      </c>
      <c r="C8548">
        <v>3</v>
      </c>
      <c r="D8548">
        <v>4</v>
      </c>
      <c r="E8548">
        <v>12</v>
      </c>
      <c r="F8548" t="s">
        <v>10</v>
      </c>
      <c r="H8548" s="1">
        <v>45063</v>
      </c>
    </row>
    <row r="8549" spans="1:8" x14ac:dyDescent="0.25">
      <c r="A8549" t="s">
        <v>8570</v>
      </c>
      <c r="B8549" t="s">
        <v>21</v>
      </c>
      <c r="C8549">
        <v>3</v>
      </c>
      <c r="D8549">
        <v>1.5</v>
      </c>
      <c r="E8549">
        <v>4.5</v>
      </c>
      <c r="F8549" t="s">
        <v>23</v>
      </c>
      <c r="G8549" t="s">
        <v>15</v>
      </c>
      <c r="H8549" s="1">
        <v>44961</v>
      </c>
    </row>
    <row r="8550" spans="1:8" x14ac:dyDescent="0.25">
      <c r="A8550" t="s">
        <v>8571</v>
      </c>
      <c r="B8550" t="s">
        <v>20</v>
      </c>
      <c r="C8550">
        <v>3</v>
      </c>
      <c r="D8550">
        <v>5</v>
      </c>
      <c r="E8550">
        <v>15</v>
      </c>
      <c r="F8550" t="s">
        <v>21</v>
      </c>
      <c r="H8550" s="1">
        <v>44942</v>
      </c>
    </row>
    <row r="8551" spans="1:8" x14ac:dyDescent="0.25">
      <c r="A8551" t="s">
        <v>8572</v>
      </c>
      <c r="B8551" t="s">
        <v>9</v>
      </c>
      <c r="C8551">
        <v>5</v>
      </c>
      <c r="D8551">
        <v>2</v>
      </c>
      <c r="E8551">
        <v>10</v>
      </c>
      <c r="F8551" t="s">
        <v>10</v>
      </c>
      <c r="G8551" t="s">
        <v>11</v>
      </c>
      <c r="H8551" s="1">
        <v>44963</v>
      </c>
    </row>
    <row r="8552" spans="1:8" x14ac:dyDescent="0.25">
      <c r="A8552" t="s">
        <v>8573</v>
      </c>
      <c r="B8552" t="s">
        <v>25</v>
      </c>
      <c r="C8552">
        <v>1</v>
      </c>
      <c r="D8552">
        <v>4</v>
      </c>
      <c r="E8552">
        <v>4</v>
      </c>
      <c r="F8552" t="s">
        <v>23</v>
      </c>
      <c r="H8552" s="1">
        <v>45201</v>
      </c>
    </row>
    <row r="8553" spans="1:8" x14ac:dyDescent="0.25">
      <c r="A8553" t="s">
        <v>8574</v>
      </c>
      <c r="B8553" t="s">
        <v>20</v>
      </c>
      <c r="C8553">
        <v>3</v>
      </c>
      <c r="D8553">
        <v>5</v>
      </c>
      <c r="E8553">
        <v>15</v>
      </c>
      <c r="G8553" t="s">
        <v>15</v>
      </c>
      <c r="H8553" s="1">
        <v>45208</v>
      </c>
    </row>
    <row r="8554" spans="1:8" x14ac:dyDescent="0.25">
      <c r="A8554" t="s">
        <v>8575</v>
      </c>
      <c r="B8554" t="s">
        <v>9</v>
      </c>
      <c r="C8554">
        <v>4</v>
      </c>
      <c r="D8554">
        <v>2</v>
      </c>
      <c r="E8554">
        <v>8</v>
      </c>
      <c r="F8554" t="s">
        <v>23</v>
      </c>
      <c r="G8554" t="s">
        <v>15</v>
      </c>
      <c r="H8554" s="1">
        <v>45039</v>
      </c>
    </row>
    <row r="8555" spans="1:8" x14ac:dyDescent="0.25">
      <c r="A8555" t="s">
        <v>8576</v>
      </c>
      <c r="B8555" t="s">
        <v>13</v>
      </c>
      <c r="C8555">
        <v>5</v>
      </c>
      <c r="D8555">
        <v>3</v>
      </c>
      <c r="E8555">
        <v>15</v>
      </c>
      <c r="G8555" t="s">
        <v>11</v>
      </c>
      <c r="H8555" s="1">
        <v>45073</v>
      </c>
    </row>
    <row r="8556" spans="1:8" x14ac:dyDescent="0.25">
      <c r="A8556" t="s">
        <v>8577</v>
      </c>
      <c r="C8556">
        <v>4</v>
      </c>
      <c r="D8556">
        <v>4</v>
      </c>
      <c r="E8556">
        <v>16</v>
      </c>
      <c r="G8556" t="s">
        <v>11</v>
      </c>
      <c r="H8556" s="1">
        <v>45105</v>
      </c>
    </row>
    <row r="8557" spans="1:8" x14ac:dyDescent="0.25">
      <c r="A8557" t="s">
        <v>8578</v>
      </c>
      <c r="B8557" t="s">
        <v>13</v>
      </c>
      <c r="C8557">
        <v>2</v>
      </c>
      <c r="D8557">
        <v>3</v>
      </c>
      <c r="E8557">
        <v>6</v>
      </c>
      <c r="F8557" t="s">
        <v>14</v>
      </c>
      <c r="H8557" s="1">
        <v>44999</v>
      </c>
    </row>
    <row r="8558" spans="1:8" x14ac:dyDescent="0.25">
      <c r="A8558" t="s">
        <v>8579</v>
      </c>
      <c r="B8558" t="s">
        <v>39</v>
      </c>
      <c r="C8558">
        <v>3</v>
      </c>
      <c r="D8558">
        <v>3</v>
      </c>
      <c r="E8558">
        <v>9</v>
      </c>
      <c r="F8558" t="s">
        <v>23</v>
      </c>
      <c r="G8558" t="s">
        <v>11</v>
      </c>
      <c r="H8558" s="1">
        <v>45145</v>
      </c>
    </row>
    <row r="8559" spans="1:8" x14ac:dyDescent="0.25">
      <c r="A8559" t="s">
        <v>8580</v>
      </c>
      <c r="B8559" t="s">
        <v>17</v>
      </c>
      <c r="C8559">
        <v>2</v>
      </c>
      <c r="D8559">
        <v>1</v>
      </c>
      <c r="E8559">
        <v>2</v>
      </c>
      <c r="F8559" t="s">
        <v>10</v>
      </c>
      <c r="G8559" t="s">
        <v>11</v>
      </c>
      <c r="H8559" s="1">
        <v>45116</v>
      </c>
    </row>
    <row r="8560" spans="1:8" x14ac:dyDescent="0.25">
      <c r="A8560" t="s">
        <v>8581</v>
      </c>
      <c r="B8560" t="s">
        <v>20</v>
      </c>
      <c r="C8560">
        <v>3</v>
      </c>
      <c r="D8560">
        <v>5</v>
      </c>
      <c r="E8560">
        <v>15</v>
      </c>
      <c r="F8560" t="s">
        <v>10</v>
      </c>
      <c r="H8560" s="1">
        <v>45231</v>
      </c>
    </row>
    <row r="8561" spans="1:8" x14ac:dyDescent="0.25">
      <c r="A8561" t="s">
        <v>8582</v>
      </c>
      <c r="B8561" t="s">
        <v>65</v>
      </c>
      <c r="C8561">
        <v>3</v>
      </c>
      <c r="D8561">
        <v>1.5</v>
      </c>
      <c r="E8561">
        <v>4.5</v>
      </c>
      <c r="F8561" t="s">
        <v>23</v>
      </c>
      <c r="G8561" t="s">
        <v>15</v>
      </c>
      <c r="H8561" s="1">
        <v>44970</v>
      </c>
    </row>
    <row r="8562" spans="1:8" x14ac:dyDescent="0.25">
      <c r="A8562" t="s">
        <v>8583</v>
      </c>
      <c r="B8562" t="s">
        <v>13</v>
      </c>
      <c r="C8562">
        <v>3</v>
      </c>
      <c r="D8562">
        <v>3</v>
      </c>
      <c r="E8562">
        <v>9</v>
      </c>
      <c r="F8562" t="s">
        <v>10</v>
      </c>
      <c r="G8562" t="s">
        <v>15</v>
      </c>
      <c r="H8562" s="1">
        <v>45099</v>
      </c>
    </row>
    <row r="8563" spans="1:8" x14ac:dyDescent="0.25">
      <c r="A8563" t="s">
        <v>8584</v>
      </c>
      <c r="B8563" t="s">
        <v>9</v>
      </c>
      <c r="C8563">
        <v>3</v>
      </c>
      <c r="D8563">
        <v>2</v>
      </c>
      <c r="E8563">
        <v>6</v>
      </c>
      <c r="F8563" t="s">
        <v>23</v>
      </c>
      <c r="H8563" s="1">
        <v>45054</v>
      </c>
    </row>
    <row r="8564" spans="1:8" x14ac:dyDescent="0.25">
      <c r="A8564" t="s">
        <v>8585</v>
      </c>
      <c r="B8564" t="s">
        <v>17</v>
      </c>
      <c r="C8564">
        <v>4</v>
      </c>
      <c r="D8564">
        <v>1</v>
      </c>
      <c r="E8564">
        <v>4</v>
      </c>
      <c r="F8564" t="s">
        <v>14</v>
      </c>
      <c r="H8564" s="1">
        <v>45111</v>
      </c>
    </row>
    <row r="8565" spans="1:8" x14ac:dyDescent="0.25">
      <c r="A8565" t="s">
        <v>8586</v>
      </c>
      <c r="B8565" t="s">
        <v>20</v>
      </c>
      <c r="C8565">
        <v>5</v>
      </c>
      <c r="D8565">
        <v>5</v>
      </c>
      <c r="E8565">
        <v>25</v>
      </c>
      <c r="F8565" t="s">
        <v>10</v>
      </c>
      <c r="H8565" s="1">
        <v>45091</v>
      </c>
    </row>
    <row r="8566" spans="1:8" x14ac:dyDescent="0.25">
      <c r="A8566" t="s">
        <v>8587</v>
      </c>
      <c r="B8566" t="s">
        <v>65</v>
      </c>
      <c r="C8566">
        <v>1</v>
      </c>
      <c r="D8566">
        <v>1.5</v>
      </c>
      <c r="E8566">
        <v>1.5</v>
      </c>
      <c r="F8566" t="s">
        <v>23</v>
      </c>
      <c r="H8566" s="1">
        <v>44940</v>
      </c>
    </row>
    <row r="8567" spans="1:8" x14ac:dyDescent="0.25">
      <c r="A8567" t="s">
        <v>8588</v>
      </c>
      <c r="B8567" t="s">
        <v>13</v>
      </c>
      <c r="C8567">
        <v>4</v>
      </c>
      <c r="D8567">
        <v>3</v>
      </c>
      <c r="E8567">
        <v>12</v>
      </c>
      <c r="F8567" t="s">
        <v>23</v>
      </c>
      <c r="G8567" t="s">
        <v>11</v>
      </c>
      <c r="H8567" s="1">
        <v>45234</v>
      </c>
    </row>
    <row r="8568" spans="1:8" x14ac:dyDescent="0.25">
      <c r="A8568" t="s">
        <v>8589</v>
      </c>
      <c r="B8568" t="s">
        <v>13</v>
      </c>
      <c r="C8568">
        <v>1</v>
      </c>
      <c r="D8568" t="s">
        <v>18</v>
      </c>
      <c r="E8568">
        <v>3</v>
      </c>
      <c r="F8568" t="s">
        <v>23</v>
      </c>
      <c r="G8568" t="s">
        <v>18</v>
      </c>
      <c r="H8568" s="1">
        <v>45061</v>
      </c>
    </row>
    <row r="8569" spans="1:8" x14ac:dyDescent="0.25">
      <c r="A8569" t="s">
        <v>8590</v>
      </c>
      <c r="B8569" t="s">
        <v>65</v>
      </c>
      <c r="C8569">
        <v>4</v>
      </c>
      <c r="E8569">
        <v>6</v>
      </c>
      <c r="G8569" t="s">
        <v>15</v>
      </c>
      <c r="H8569" s="1">
        <v>45222</v>
      </c>
    </row>
    <row r="8570" spans="1:8" x14ac:dyDescent="0.25">
      <c r="A8570" t="s">
        <v>8591</v>
      </c>
      <c r="B8570" t="s">
        <v>21</v>
      </c>
      <c r="C8570">
        <v>3</v>
      </c>
      <c r="D8570">
        <v>4</v>
      </c>
      <c r="E8570">
        <v>12</v>
      </c>
      <c r="F8570" t="s">
        <v>23</v>
      </c>
      <c r="G8570" t="s">
        <v>11</v>
      </c>
      <c r="H8570" s="1">
        <v>44984</v>
      </c>
    </row>
    <row r="8571" spans="1:8" x14ac:dyDescent="0.25">
      <c r="A8571" t="s">
        <v>8592</v>
      </c>
      <c r="B8571" t="s">
        <v>9</v>
      </c>
      <c r="C8571">
        <v>1</v>
      </c>
      <c r="D8571" t="s">
        <v>18</v>
      </c>
      <c r="E8571">
        <v>2</v>
      </c>
      <c r="F8571" t="s">
        <v>23</v>
      </c>
      <c r="G8571" t="s">
        <v>11</v>
      </c>
      <c r="H8571" s="1">
        <v>45011</v>
      </c>
    </row>
    <row r="8572" spans="1:8" x14ac:dyDescent="0.25">
      <c r="A8572" t="s">
        <v>8593</v>
      </c>
      <c r="B8572" t="s">
        <v>17</v>
      </c>
      <c r="C8572">
        <v>4</v>
      </c>
      <c r="D8572">
        <v>1</v>
      </c>
      <c r="E8572">
        <v>4</v>
      </c>
      <c r="G8572" t="s">
        <v>15</v>
      </c>
      <c r="H8572" s="1">
        <v>45133</v>
      </c>
    </row>
    <row r="8573" spans="1:8" x14ac:dyDescent="0.25">
      <c r="A8573" t="s">
        <v>8594</v>
      </c>
      <c r="B8573" t="s">
        <v>9</v>
      </c>
      <c r="C8573">
        <v>5</v>
      </c>
      <c r="D8573">
        <v>2</v>
      </c>
      <c r="E8573">
        <v>10</v>
      </c>
      <c r="F8573" t="s">
        <v>14</v>
      </c>
      <c r="G8573" t="s">
        <v>15</v>
      </c>
      <c r="H8573" s="1">
        <v>45137</v>
      </c>
    </row>
    <row r="8574" spans="1:8" x14ac:dyDescent="0.25">
      <c r="A8574" t="s">
        <v>8595</v>
      </c>
      <c r="B8574" t="s">
        <v>25</v>
      </c>
      <c r="C8574">
        <v>3</v>
      </c>
      <c r="D8574">
        <v>4</v>
      </c>
      <c r="E8574">
        <v>12</v>
      </c>
      <c r="G8574" t="s">
        <v>21</v>
      </c>
      <c r="H8574" s="1">
        <v>45071</v>
      </c>
    </row>
    <row r="8575" spans="1:8" x14ac:dyDescent="0.25">
      <c r="A8575" t="s">
        <v>8596</v>
      </c>
      <c r="B8575" t="s">
        <v>28</v>
      </c>
      <c r="C8575">
        <v>5</v>
      </c>
      <c r="D8575">
        <v>4</v>
      </c>
      <c r="E8575">
        <v>20</v>
      </c>
      <c r="G8575" t="s">
        <v>18</v>
      </c>
      <c r="H8575" s="1">
        <v>45087</v>
      </c>
    </row>
    <row r="8576" spans="1:8" x14ac:dyDescent="0.25">
      <c r="A8576" t="s">
        <v>8597</v>
      </c>
      <c r="B8576" t="s">
        <v>39</v>
      </c>
      <c r="C8576" t="s">
        <v>18</v>
      </c>
      <c r="D8576">
        <v>3</v>
      </c>
      <c r="E8576" t="s">
        <v>21</v>
      </c>
      <c r="F8576" t="s">
        <v>23</v>
      </c>
      <c r="G8576" t="s">
        <v>11</v>
      </c>
      <c r="H8576" s="1">
        <v>45024</v>
      </c>
    </row>
    <row r="8577" spans="1:8" x14ac:dyDescent="0.25">
      <c r="A8577" t="s">
        <v>8598</v>
      </c>
      <c r="B8577" t="s">
        <v>9</v>
      </c>
      <c r="C8577">
        <v>5</v>
      </c>
      <c r="D8577">
        <v>2</v>
      </c>
      <c r="E8577">
        <v>10</v>
      </c>
      <c r="F8577" t="s">
        <v>10</v>
      </c>
      <c r="G8577" t="s">
        <v>11</v>
      </c>
      <c r="H8577" t="s">
        <v>21</v>
      </c>
    </row>
    <row r="8578" spans="1:8" x14ac:dyDescent="0.25">
      <c r="A8578" t="s">
        <v>8599</v>
      </c>
      <c r="B8578" t="s">
        <v>17</v>
      </c>
      <c r="C8578">
        <v>1</v>
      </c>
      <c r="D8578">
        <v>1</v>
      </c>
      <c r="E8578">
        <v>1</v>
      </c>
      <c r="G8578" t="s">
        <v>11</v>
      </c>
      <c r="H8578" s="1">
        <v>45079</v>
      </c>
    </row>
    <row r="8579" spans="1:8" x14ac:dyDescent="0.25">
      <c r="A8579" t="s">
        <v>8600</v>
      </c>
      <c r="B8579" t="s">
        <v>39</v>
      </c>
      <c r="C8579">
        <v>4</v>
      </c>
      <c r="D8579">
        <v>3</v>
      </c>
      <c r="E8579">
        <v>12</v>
      </c>
      <c r="F8579" t="s">
        <v>14</v>
      </c>
      <c r="G8579" t="s">
        <v>15</v>
      </c>
      <c r="H8579" s="1">
        <v>44950</v>
      </c>
    </row>
    <row r="8580" spans="1:8" x14ac:dyDescent="0.25">
      <c r="A8580" t="s">
        <v>8601</v>
      </c>
      <c r="B8580" t="s">
        <v>65</v>
      </c>
      <c r="C8580">
        <v>5</v>
      </c>
      <c r="D8580">
        <v>1.5</v>
      </c>
      <c r="E8580">
        <v>7.5</v>
      </c>
      <c r="F8580" t="s">
        <v>10</v>
      </c>
      <c r="G8580" t="s">
        <v>15</v>
      </c>
      <c r="H8580" s="1">
        <v>45059</v>
      </c>
    </row>
    <row r="8581" spans="1:8" x14ac:dyDescent="0.25">
      <c r="A8581" t="s">
        <v>8602</v>
      </c>
      <c r="B8581" t="s">
        <v>20</v>
      </c>
      <c r="C8581">
        <v>5</v>
      </c>
      <c r="D8581">
        <v>5</v>
      </c>
      <c r="E8581">
        <v>25</v>
      </c>
      <c r="F8581" t="s">
        <v>23</v>
      </c>
      <c r="G8581" t="s">
        <v>15</v>
      </c>
    </row>
    <row r="8582" spans="1:8" x14ac:dyDescent="0.25">
      <c r="A8582" t="s">
        <v>8603</v>
      </c>
      <c r="B8582" t="s">
        <v>13</v>
      </c>
      <c r="C8582">
        <v>5</v>
      </c>
      <c r="D8582">
        <v>3</v>
      </c>
      <c r="E8582">
        <v>15</v>
      </c>
      <c r="F8582" t="s">
        <v>23</v>
      </c>
      <c r="H8582" s="1">
        <v>45202</v>
      </c>
    </row>
    <row r="8583" spans="1:8" x14ac:dyDescent="0.25">
      <c r="A8583" t="s">
        <v>8604</v>
      </c>
      <c r="B8583" t="s">
        <v>28</v>
      </c>
      <c r="C8583">
        <v>4</v>
      </c>
      <c r="D8583">
        <v>4</v>
      </c>
      <c r="E8583" t="s">
        <v>21</v>
      </c>
      <c r="F8583" t="s">
        <v>21</v>
      </c>
      <c r="H8583" s="1">
        <v>44945</v>
      </c>
    </row>
    <row r="8584" spans="1:8" x14ac:dyDescent="0.25">
      <c r="A8584" t="s">
        <v>8605</v>
      </c>
      <c r="B8584" t="s">
        <v>28</v>
      </c>
      <c r="C8584">
        <v>3</v>
      </c>
      <c r="D8584">
        <v>4</v>
      </c>
      <c r="E8584">
        <v>12</v>
      </c>
      <c r="F8584" t="s">
        <v>14</v>
      </c>
      <c r="G8584" t="s">
        <v>11</v>
      </c>
      <c r="H8584" s="1">
        <v>44938</v>
      </c>
    </row>
    <row r="8585" spans="1:8" x14ac:dyDescent="0.25">
      <c r="A8585" t="s">
        <v>8606</v>
      </c>
      <c r="B8585" t="s">
        <v>13</v>
      </c>
      <c r="C8585">
        <v>2</v>
      </c>
      <c r="D8585">
        <v>3</v>
      </c>
      <c r="E8585">
        <v>6</v>
      </c>
      <c r="F8585" t="s">
        <v>23</v>
      </c>
      <c r="G8585" t="s">
        <v>11</v>
      </c>
      <c r="H8585" s="1">
        <v>45202</v>
      </c>
    </row>
    <row r="8586" spans="1:8" x14ac:dyDescent="0.25">
      <c r="A8586" t="s">
        <v>8607</v>
      </c>
      <c r="B8586" t="s">
        <v>65</v>
      </c>
      <c r="C8586">
        <v>2</v>
      </c>
      <c r="D8586">
        <v>1.5</v>
      </c>
      <c r="E8586">
        <v>3</v>
      </c>
      <c r="F8586" t="s">
        <v>21</v>
      </c>
      <c r="H8586" s="1">
        <v>45080</v>
      </c>
    </row>
    <row r="8587" spans="1:8" x14ac:dyDescent="0.25">
      <c r="A8587" t="s">
        <v>8608</v>
      </c>
      <c r="B8587" t="s">
        <v>9</v>
      </c>
      <c r="C8587">
        <v>3</v>
      </c>
      <c r="D8587">
        <v>2</v>
      </c>
      <c r="E8587">
        <v>6</v>
      </c>
      <c r="H8587" s="1">
        <v>45140</v>
      </c>
    </row>
    <row r="8588" spans="1:8" x14ac:dyDescent="0.25">
      <c r="A8588" t="s">
        <v>8609</v>
      </c>
      <c r="B8588" t="s">
        <v>9</v>
      </c>
      <c r="C8588">
        <v>2</v>
      </c>
      <c r="D8588">
        <v>2</v>
      </c>
      <c r="E8588">
        <v>4</v>
      </c>
      <c r="F8588" t="s">
        <v>23</v>
      </c>
      <c r="G8588" t="s">
        <v>11</v>
      </c>
      <c r="H8588" s="1">
        <v>45050</v>
      </c>
    </row>
    <row r="8589" spans="1:8" x14ac:dyDescent="0.25">
      <c r="A8589" t="s">
        <v>8610</v>
      </c>
      <c r="B8589" t="s">
        <v>13</v>
      </c>
      <c r="C8589">
        <v>2</v>
      </c>
      <c r="D8589">
        <v>3</v>
      </c>
      <c r="E8589" t="s">
        <v>21</v>
      </c>
      <c r="H8589" s="1">
        <v>44986</v>
      </c>
    </row>
    <row r="8590" spans="1:8" x14ac:dyDescent="0.25">
      <c r="A8590" t="s">
        <v>8611</v>
      </c>
      <c r="B8590" t="s">
        <v>25</v>
      </c>
      <c r="C8590">
        <v>2</v>
      </c>
      <c r="D8590">
        <v>4</v>
      </c>
      <c r="E8590">
        <v>8</v>
      </c>
      <c r="F8590" t="s">
        <v>14</v>
      </c>
      <c r="G8590" t="s">
        <v>15</v>
      </c>
      <c r="H8590" s="1">
        <v>45271</v>
      </c>
    </row>
    <row r="8591" spans="1:8" x14ac:dyDescent="0.25">
      <c r="A8591" t="s">
        <v>8612</v>
      </c>
      <c r="B8591" t="s">
        <v>17</v>
      </c>
      <c r="C8591">
        <v>3</v>
      </c>
      <c r="D8591">
        <v>1</v>
      </c>
      <c r="E8591">
        <v>3</v>
      </c>
      <c r="F8591" t="s">
        <v>14</v>
      </c>
      <c r="G8591" t="s">
        <v>15</v>
      </c>
      <c r="H8591" s="1">
        <v>45014</v>
      </c>
    </row>
    <row r="8592" spans="1:8" x14ac:dyDescent="0.25">
      <c r="A8592" t="s">
        <v>8613</v>
      </c>
      <c r="B8592" t="s">
        <v>20</v>
      </c>
      <c r="C8592">
        <v>4</v>
      </c>
      <c r="D8592">
        <v>5</v>
      </c>
      <c r="E8592">
        <v>20</v>
      </c>
      <c r="F8592" t="s">
        <v>14</v>
      </c>
      <c r="G8592" t="s">
        <v>11</v>
      </c>
      <c r="H8592" s="1">
        <v>45273</v>
      </c>
    </row>
    <row r="8593" spans="1:8" x14ac:dyDescent="0.25">
      <c r="A8593" t="s">
        <v>8614</v>
      </c>
      <c r="B8593" t="s">
        <v>39</v>
      </c>
      <c r="C8593">
        <v>2</v>
      </c>
      <c r="D8593">
        <v>3</v>
      </c>
      <c r="E8593">
        <v>6</v>
      </c>
      <c r="H8593" s="1">
        <v>44947</v>
      </c>
    </row>
    <row r="8594" spans="1:8" x14ac:dyDescent="0.25">
      <c r="A8594" t="s">
        <v>8615</v>
      </c>
      <c r="B8594" t="s">
        <v>25</v>
      </c>
      <c r="C8594">
        <v>4</v>
      </c>
      <c r="D8594">
        <v>4</v>
      </c>
      <c r="E8594">
        <v>16</v>
      </c>
      <c r="F8594" t="s">
        <v>14</v>
      </c>
      <c r="H8594" s="1">
        <v>44966</v>
      </c>
    </row>
    <row r="8595" spans="1:8" x14ac:dyDescent="0.25">
      <c r="A8595" t="s">
        <v>8616</v>
      </c>
      <c r="B8595" t="s">
        <v>17</v>
      </c>
      <c r="C8595">
        <v>4</v>
      </c>
      <c r="D8595">
        <v>1</v>
      </c>
      <c r="E8595">
        <v>4</v>
      </c>
      <c r="H8595" s="1">
        <v>45025</v>
      </c>
    </row>
    <row r="8596" spans="1:8" x14ac:dyDescent="0.25">
      <c r="A8596" t="s">
        <v>8617</v>
      </c>
      <c r="B8596" t="s">
        <v>65</v>
      </c>
      <c r="C8596">
        <v>4</v>
      </c>
      <c r="D8596">
        <v>1.5</v>
      </c>
      <c r="E8596">
        <v>6</v>
      </c>
      <c r="F8596" t="s">
        <v>14</v>
      </c>
      <c r="G8596" t="s">
        <v>15</v>
      </c>
      <c r="H8596" s="1">
        <v>44954</v>
      </c>
    </row>
    <row r="8597" spans="1:8" x14ac:dyDescent="0.25">
      <c r="A8597" t="s">
        <v>8618</v>
      </c>
      <c r="B8597" t="s">
        <v>9</v>
      </c>
      <c r="C8597">
        <v>5</v>
      </c>
      <c r="D8597">
        <v>2</v>
      </c>
      <c r="E8597">
        <v>10</v>
      </c>
      <c r="F8597" t="s">
        <v>10</v>
      </c>
      <c r="H8597" s="1">
        <v>45091</v>
      </c>
    </row>
    <row r="8598" spans="1:8" x14ac:dyDescent="0.25">
      <c r="A8598" t="s">
        <v>8619</v>
      </c>
      <c r="B8598" t="s">
        <v>20</v>
      </c>
      <c r="C8598">
        <v>1</v>
      </c>
      <c r="D8598">
        <v>5</v>
      </c>
      <c r="E8598">
        <v>5</v>
      </c>
      <c r="F8598" t="s">
        <v>23</v>
      </c>
      <c r="G8598" t="s">
        <v>21</v>
      </c>
      <c r="H8598" s="1">
        <v>44978</v>
      </c>
    </row>
    <row r="8599" spans="1:8" x14ac:dyDescent="0.25">
      <c r="A8599" t="s">
        <v>8620</v>
      </c>
      <c r="B8599" t="s">
        <v>17</v>
      </c>
      <c r="C8599">
        <v>5</v>
      </c>
      <c r="D8599">
        <v>1</v>
      </c>
      <c r="E8599" t="s">
        <v>18</v>
      </c>
      <c r="F8599" t="s">
        <v>23</v>
      </c>
      <c r="H8599" s="1">
        <v>45118</v>
      </c>
    </row>
    <row r="8600" spans="1:8" x14ac:dyDescent="0.25">
      <c r="A8600" t="s">
        <v>8621</v>
      </c>
      <c r="B8600" t="s">
        <v>13</v>
      </c>
      <c r="C8600">
        <v>1</v>
      </c>
      <c r="D8600">
        <v>3</v>
      </c>
      <c r="E8600">
        <v>3</v>
      </c>
      <c r="G8600" t="s">
        <v>11</v>
      </c>
      <c r="H8600" s="1">
        <v>45079</v>
      </c>
    </row>
    <row r="8601" spans="1:8" x14ac:dyDescent="0.25">
      <c r="A8601" t="s">
        <v>8622</v>
      </c>
      <c r="B8601" t="s">
        <v>20</v>
      </c>
      <c r="C8601">
        <v>5</v>
      </c>
      <c r="D8601">
        <v>5</v>
      </c>
      <c r="E8601">
        <v>25</v>
      </c>
      <c r="F8601" t="s">
        <v>10</v>
      </c>
      <c r="G8601" t="s">
        <v>15</v>
      </c>
      <c r="H8601" s="1">
        <v>45127</v>
      </c>
    </row>
    <row r="8602" spans="1:8" x14ac:dyDescent="0.25">
      <c r="A8602" t="s">
        <v>8623</v>
      </c>
      <c r="B8602" t="s">
        <v>25</v>
      </c>
      <c r="C8602">
        <v>2</v>
      </c>
      <c r="D8602">
        <v>4</v>
      </c>
      <c r="E8602">
        <v>8</v>
      </c>
      <c r="F8602" t="s">
        <v>23</v>
      </c>
      <c r="G8602" t="s">
        <v>18</v>
      </c>
      <c r="H8602" s="1">
        <v>45003</v>
      </c>
    </row>
    <row r="8603" spans="1:8" x14ac:dyDescent="0.25">
      <c r="A8603" t="s">
        <v>8624</v>
      </c>
      <c r="B8603" t="s">
        <v>28</v>
      </c>
      <c r="C8603">
        <v>2</v>
      </c>
      <c r="D8603">
        <v>4</v>
      </c>
      <c r="E8603">
        <v>8</v>
      </c>
      <c r="G8603" t="s">
        <v>15</v>
      </c>
      <c r="H8603" s="1">
        <v>44992</v>
      </c>
    </row>
    <row r="8604" spans="1:8" x14ac:dyDescent="0.25">
      <c r="A8604" t="s">
        <v>8625</v>
      </c>
      <c r="B8604" t="s">
        <v>65</v>
      </c>
      <c r="C8604">
        <v>3</v>
      </c>
      <c r="D8604">
        <v>1.5</v>
      </c>
      <c r="E8604">
        <v>4.5</v>
      </c>
      <c r="F8604" t="s">
        <v>14</v>
      </c>
      <c r="G8604" t="s">
        <v>15</v>
      </c>
      <c r="H8604" s="1">
        <v>45090</v>
      </c>
    </row>
    <row r="8605" spans="1:8" x14ac:dyDescent="0.25">
      <c r="A8605" t="s">
        <v>8626</v>
      </c>
      <c r="B8605" t="s">
        <v>25</v>
      </c>
      <c r="C8605">
        <v>4</v>
      </c>
      <c r="D8605">
        <v>4</v>
      </c>
      <c r="E8605">
        <v>16</v>
      </c>
      <c r="F8605" t="s">
        <v>21</v>
      </c>
      <c r="H8605" s="1">
        <v>45077</v>
      </c>
    </row>
    <row r="8606" spans="1:8" x14ac:dyDescent="0.25">
      <c r="A8606" t="s">
        <v>8627</v>
      </c>
      <c r="B8606" t="s">
        <v>25</v>
      </c>
      <c r="C8606">
        <v>3</v>
      </c>
      <c r="D8606">
        <v>4</v>
      </c>
      <c r="E8606">
        <v>12</v>
      </c>
      <c r="F8606" t="s">
        <v>14</v>
      </c>
      <c r="H8606" s="1">
        <v>45082</v>
      </c>
    </row>
    <row r="8607" spans="1:8" x14ac:dyDescent="0.25">
      <c r="A8607" t="s">
        <v>8628</v>
      </c>
      <c r="B8607" t="s">
        <v>20</v>
      </c>
      <c r="C8607">
        <v>3</v>
      </c>
      <c r="D8607">
        <v>5</v>
      </c>
      <c r="E8607">
        <v>15</v>
      </c>
      <c r="H8607" s="1">
        <v>44962</v>
      </c>
    </row>
    <row r="8608" spans="1:8" x14ac:dyDescent="0.25">
      <c r="A8608" t="s">
        <v>8629</v>
      </c>
      <c r="B8608" t="s">
        <v>13</v>
      </c>
      <c r="C8608">
        <v>3</v>
      </c>
      <c r="D8608">
        <v>3</v>
      </c>
      <c r="E8608">
        <v>9</v>
      </c>
      <c r="F8608" t="s">
        <v>14</v>
      </c>
      <c r="H8608" s="1">
        <v>45233</v>
      </c>
    </row>
    <row r="8609" spans="1:8" x14ac:dyDescent="0.25">
      <c r="A8609" t="s">
        <v>8630</v>
      </c>
      <c r="B8609" t="s">
        <v>65</v>
      </c>
      <c r="C8609">
        <v>3</v>
      </c>
      <c r="D8609">
        <v>1.5</v>
      </c>
      <c r="E8609">
        <v>4.5</v>
      </c>
      <c r="F8609" t="s">
        <v>10</v>
      </c>
      <c r="G8609" t="s">
        <v>11</v>
      </c>
      <c r="H8609" s="1">
        <v>44963</v>
      </c>
    </row>
    <row r="8610" spans="1:8" x14ac:dyDescent="0.25">
      <c r="A8610" t="s">
        <v>8631</v>
      </c>
      <c r="B8610" t="s">
        <v>28</v>
      </c>
      <c r="C8610">
        <v>2</v>
      </c>
      <c r="D8610">
        <v>4</v>
      </c>
      <c r="E8610">
        <v>8</v>
      </c>
      <c r="F8610" t="s">
        <v>14</v>
      </c>
      <c r="G8610" t="s">
        <v>11</v>
      </c>
      <c r="H8610" s="1">
        <v>45176</v>
      </c>
    </row>
    <row r="8611" spans="1:8" x14ac:dyDescent="0.25">
      <c r="A8611" t="s">
        <v>8632</v>
      </c>
      <c r="B8611" t="s">
        <v>65</v>
      </c>
      <c r="C8611">
        <v>5</v>
      </c>
      <c r="D8611">
        <v>1.5</v>
      </c>
      <c r="E8611">
        <v>7.5</v>
      </c>
      <c r="F8611" t="s">
        <v>10</v>
      </c>
      <c r="G8611" t="s">
        <v>11</v>
      </c>
      <c r="H8611" s="1">
        <v>45039</v>
      </c>
    </row>
    <row r="8612" spans="1:8" x14ac:dyDescent="0.25">
      <c r="A8612" t="s">
        <v>8633</v>
      </c>
      <c r="B8612" t="s">
        <v>28</v>
      </c>
      <c r="C8612">
        <v>2</v>
      </c>
      <c r="D8612">
        <v>4</v>
      </c>
      <c r="E8612">
        <v>8</v>
      </c>
      <c r="F8612" t="s">
        <v>10</v>
      </c>
      <c r="H8612" s="1">
        <v>45090</v>
      </c>
    </row>
    <row r="8613" spans="1:8" x14ac:dyDescent="0.25">
      <c r="A8613" t="s">
        <v>8634</v>
      </c>
      <c r="B8613" t="s">
        <v>39</v>
      </c>
      <c r="D8613">
        <v>3</v>
      </c>
      <c r="E8613">
        <v>3</v>
      </c>
      <c r="H8613" s="1">
        <v>45032</v>
      </c>
    </row>
    <row r="8614" spans="1:8" x14ac:dyDescent="0.25">
      <c r="A8614" t="s">
        <v>8635</v>
      </c>
      <c r="B8614" t="s">
        <v>17</v>
      </c>
      <c r="C8614">
        <v>3</v>
      </c>
      <c r="D8614">
        <v>1</v>
      </c>
      <c r="E8614">
        <v>3</v>
      </c>
      <c r="F8614" t="s">
        <v>14</v>
      </c>
      <c r="G8614" t="s">
        <v>11</v>
      </c>
      <c r="H8614" s="1">
        <v>44935</v>
      </c>
    </row>
    <row r="8615" spans="1:8" x14ac:dyDescent="0.25">
      <c r="A8615" t="s">
        <v>8636</v>
      </c>
      <c r="B8615" t="s">
        <v>17</v>
      </c>
      <c r="C8615">
        <v>1</v>
      </c>
      <c r="D8615">
        <v>1</v>
      </c>
      <c r="E8615">
        <v>1</v>
      </c>
      <c r="F8615" t="s">
        <v>10</v>
      </c>
      <c r="G8615" t="s">
        <v>15</v>
      </c>
      <c r="H8615" s="1">
        <v>45119</v>
      </c>
    </row>
    <row r="8616" spans="1:8" x14ac:dyDescent="0.25">
      <c r="A8616" t="s">
        <v>8637</v>
      </c>
      <c r="B8616" t="s">
        <v>9</v>
      </c>
      <c r="C8616">
        <v>5</v>
      </c>
      <c r="D8616">
        <v>2</v>
      </c>
      <c r="E8616">
        <v>10</v>
      </c>
      <c r="F8616" t="s">
        <v>14</v>
      </c>
      <c r="G8616" t="s">
        <v>11</v>
      </c>
      <c r="H8616" s="1">
        <v>45207</v>
      </c>
    </row>
    <row r="8617" spans="1:8" x14ac:dyDescent="0.25">
      <c r="A8617" t="s">
        <v>8638</v>
      </c>
      <c r="B8617" t="s">
        <v>65</v>
      </c>
      <c r="C8617">
        <v>5</v>
      </c>
      <c r="D8617">
        <v>1.5</v>
      </c>
      <c r="E8617">
        <v>7.5</v>
      </c>
      <c r="F8617" t="s">
        <v>23</v>
      </c>
      <c r="G8617" t="s">
        <v>15</v>
      </c>
      <c r="H8617" s="1">
        <v>45210</v>
      </c>
    </row>
    <row r="8618" spans="1:8" x14ac:dyDescent="0.25">
      <c r="A8618" t="s">
        <v>8639</v>
      </c>
      <c r="B8618" t="s">
        <v>17</v>
      </c>
      <c r="C8618">
        <v>1</v>
      </c>
      <c r="D8618">
        <v>1</v>
      </c>
      <c r="E8618">
        <v>1</v>
      </c>
      <c r="F8618" t="s">
        <v>14</v>
      </c>
      <c r="H8618" s="1">
        <v>44982</v>
      </c>
    </row>
    <row r="8619" spans="1:8" x14ac:dyDescent="0.25">
      <c r="A8619" t="s">
        <v>8640</v>
      </c>
      <c r="B8619" t="s">
        <v>13</v>
      </c>
      <c r="C8619">
        <v>2</v>
      </c>
      <c r="D8619">
        <v>3</v>
      </c>
      <c r="E8619">
        <v>6</v>
      </c>
      <c r="G8619" t="s">
        <v>11</v>
      </c>
      <c r="H8619" t="s">
        <v>18</v>
      </c>
    </row>
    <row r="8620" spans="1:8" x14ac:dyDescent="0.25">
      <c r="A8620" t="s">
        <v>8641</v>
      </c>
      <c r="B8620" t="s">
        <v>20</v>
      </c>
      <c r="C8620">
        <v>5</v>
      </c>
      <c r="D8620">
        <v>5</v>
      </c>
      <c r="E8620">
        <v>25</v>
      </c>
      <c r="F8620" t="s">
        <v>10</v>
      </c>
      <c r="G8620" t="s">
        <v>11</v>
      </c>
      <c r="H8620" s="1">
        <v>45031</v>
      </c>
    </row>
    <row r="8621" spans="1:8" x14ac:dyDescent="0.25">
      <c r="A8621" t="s">
        <v>8642</v>
      </c>
      <c r="B8621" t="s">
        <v>17</v>
      </c>
      <c r="C8621">
        <v>5</v>
      </c>
      <c r="D8621">
        <v>1</v>
      </c>
      <c r="G8621" t="s">
        <v>11</v>
      </c>
      <c r="H8621" s="1">
        <v>45245</v>
      </c>
    </row>
    <row r="8622" spans="1:8" x14ac:dyDescent="0.25">
      <c r="A8622" t="s">
        <v>8643</v>
      </c>
      <c r="B8622" t="s">
        <v>17</v>
      </c>
      <c r="C8622">
        <v>1</v>
      </c>
      <c r="D8622">
        <v>1</v>
      </c>
      <c r="E8622">
        <v>1</v>
      </c>
      <c r="G8622" t="s">
        <v>11</v>
      </c>
      <c r="H8622" s="1">
        <v>45092</v>
      </c>
    </row>
    <row r="8623" spans="1:8" x14ac:dyDescent="0.25">
      <c r="A8623" t="s">
        <v>8644</v>
      </c>
      <c r="B8623" t="s">
        <v>17</v>
      </c>
      <c r="C8623">
        <v>1</v>
      </c>
      <c r="D8623">
        <v>1</v>
      </c>
      <c r="E8623">
        <v>1</v>
      </c>
      <c r="H8623" s="1">
        <v>45142</v>
      </c>
    </row>
    <row r="8624" spans="1:8" x14ac:dyDescent="0.25">
      <c r="A8624" t="s">
        <v>8645</v>
      </c>
      <c r="B8624" t="s">
        <v>20</v>
      </c>
      <c r="D8624">
        <v>5</v>
      </c>
      <c r="E8624">
        <v>5</v>
      </c>
      <c r="F8624" t="s">
        <v>23</v>
      </c>
      <c r="G8624" t="s">
        <v>11</v>
      </c>
      <c r="H8624" s="1">
        <v>44938</v>
      </c>
    </row>
    <row r="8625" spans="1:8" x14ac:dyDescent="0.25">
      <c r="A8625" t="s">
        <v>8646</v>
      </c>
      <c r="B8625" t="s">
        <v>39</v>
      </c>
      <c r="C8625">
        <v>1</v>
      </c>
      <c r="D8625">
        <v>3</v>
      </c>
      <c r="E8625">
        <v>3</v>
      </c>
      <c r="F8625" t="s">
        <v>14</v>
      </c>
      <c r="G8625" t="s">
        <v>15</v>
      </c>
      <c r="H8625" s="1">
        <v>45072</v>
      </c>
    </row>
    <row r="8626" spans="1:8" x14ac:dyDescent="0.25">
      <c r="A8626" t="s">
        <v>8647</v>
      </c>
      <c r="B8626" t="s">
        <v>13</v>
      </c>
      <c r="C8626">
        <v>5</v>
      </c>
      <c r="D8626">
        <v>3</v>
      </c>
      <c r="E8626">
        <v>15</v>
      </c>
      <c r="F8626" t="s">
        <v>14</v>
      </c>
      <c r="G8626" t="s">
        <v>11</v>
      </c>
      <c r="H8626" s="1">
        <v>44943</v>
      </c>
    </row>
    <row r="8627" spans="1:8" x14ac:dyDescent="0.25">
      <c r="A8627" t="s">
        <v>8648</v>
      </c>
      <c r="B8627" t="s">
        <v>65</v>
      </c>
      <c r="C8627">
        <v>1</v>
      </c>
      <c r="D8627" t="s">
        <v>21</v>
      </c>
      <c r="E8627">
        <v>1.5</v>
      </c>
      <c r="F8627" t="s">
        <v>14</v>
      </c>
      <c r="G8627" t="s">
        <v>11</v>
      </c>
      <c r="H8627" s="1">
        <v>45127</v>
      </c>
    </row>
    <row r="8628" spans="1:8" x14ac:dyDescent="0.25">
      <c r="A8628" t="s">
        <v>8649</v>
      </c>
      <c r="B8628" t="s">
        <v>25</v>
      </c>
      <c r="C8628">
        <v>5</v>
      </c>
      <c r="D8628">
        <v>4</v>
      </c>
      <c r="E8628">
        <v>20</v>
      </c>
      <c r="F8628" t="s">
        <v>10</v>
      </c>
      <c r="H8628" s="1">
        <v>44973</v>
      </c>
    </row>
    <row r="8629" spans="1:8" x14ac:dyDescent="0.25">
      <c r="A8629" t="s">
        <v>8650</v>
      </c>
      <c r="B8629" t="s">
        <v>17</v>
      </c>
      <c r="C8629">
        <v>2</v>
      </c>
      <c r="D8629" t="s">
        <v>18</v>
      </c>
      <c r="E8629">
        <v>2</v>
      </c>
      <c r="H8629" s="1">
        <v>44965</v>
      </c>
    </row>
    <row r="8630" spans="1:8" x14ac:dyDescent="0.25">
      <c r="A8630" t="s">
        <v>8651</v>
      </c>
      <c r="B8630" t="s">
        <v>13</v>
      </c>
      <c r="C8630">
        <v>4</v>
      </c>
      <c r="D8630">
        <v>3</v>
      </c>
      <c r="E8630">
        <v>12</v>
      </c>
      <c r="G8630" t="s">
        <v>21</v>
      </c>
      <c r="H8630" s="1">
        <v>44977</v>
      </c>
    </row>
    <row r="8631" spans="1:8" x14ac:dyDescent="0.25">
      <c r="A8631" t="s">
        <v>8652</v>
      </c>
      <c r="B8631" t="s">
        <v>20</v>
      </c>
      <c r="C8631">
        <v>3</v>
      </c>
      <c r="D8631">
        <v>5</v>
      </c>
      <c r="E8631">
        <v>15</v>
      </c>
      <c r="H8631" t="s">
        <v>21</v>
      </c>
    </row>
    <row r="8632" spans="1:8" x14ac:dyDescent="0.25">
      <c r="A8632" t="s">
        <v>8653</v>
      </c>
      <c r="B8632" t="s">
        <v>20</v>
      </c>
      <c r="C8632">
        <v>1</v>
      </c>
      <c r="D8632">
        <v>5</v>
      </c>
      <c r="E8632">
        <v>5</v>
      </c>
      <c r="F8632" t="s">
        <v>21</v>
      </c>
      <c r="H8632" s="1">
        <v>45156</v>
      </c>
    </row>
    <row r="8633" spans="1:8" x14ac:dyDescent="0.25">
      <c r="A8633" t="s">
        <v>8654</v>
      </c>
      <c r="B8633" t="s">
        <v>65</v>
      </c>
      <c r="C8633">
        <v>5</v>
      </c>
      <c r="D8633">
        <v>1.5</v>
      </c>
      <c r="E8633">
        <v>7.5</v>
      </c>
      <c r="F8633" t="s">
        <v>23</v>
      </c>
      <c r="G8633" t="s">
        <v>15</v>
      </c>
      <c r="H8633" s="1">
        <v>45257</v>
      </c>
    </row>
    <row r="8634" spans="1:8" x14ac:dyDescent="0.25">
      <c r="A8634" t="s">
        <v>8655</v>
      </c>
      <c r="B8634" t="s">
        <v>9</v>
      </c>
      <c r="C8634">
        <v>4</v>
      </c>
      <c r="D8634">
        <v>2</v>
      </c>
      <c r="E8634">
        <v>8</v>
      </c>
      <c r="F8634" t="s">
        <v>23</v>
      </c>
      <c r="G8634" t="s">
        <v>15</v>
      </c>
      <c r="H8634" s="1">
        <v>45276</v>
      </c>
    </row>
    <row r="8635" spans="1:8" x14ac:dyDescent="0.25">
      <c r="A8635" t="s">
        <v>8656</v>
      </c>
      <c r="B8635" t="s">
        <v>13</v>
      </c>
      <c r="C8635">
        <v>5</v>
      </c>
      <c r="D8635">
        <v>3</v>
      </c>
      <c r="E8635">
        <v>15</v>
      </c>
      <c r="G8635" t="s">
        <v>15</v>
      </c>
      <c r="H8635" s="1">
        <v>45092</v>
      </c>
    </row>
    <row r="8636" spans="1:8" x14ac:dyDescent="0.25">
      <c r="A8636" t="s">
        <v>8657</v>
      </c>
      <c r="B8636" t="s">
        <v>18</v>
      </c>
      <c r="C8636">
        <v>2</v>
      </c>
      <c r="D8636">
        <v>5</v>
      </c>
      <c r="E8636">
        <v>10</v>
      </c>
      <c r="F8636" t="s">
        <v>23</v>
      </c>
      <c r="G8636" t="s">
        <v>15</v>
      </c>
      <c r="H8636" s="1">
        <v>45243</v>
      </c>
    </row>
    <row r="8637" spans="1:8" x14ac:dyDescent="0.25">
      <c r="A8637" t="s">
        <v>8658</v>
      </c>
      <c r="B8637" t="s">
        <v>20</v>
      </c>
      <c r="C8637">
        <v>4</v>
      </c>
      <c r="D8637">
        <v>5</v>
      </c>
      <c r="E8637">
        <v>20</v>
      </c>
      <c r="F8637" t="s">
        <v>14</v>
      </c>
      <c r="G8637" t="s">
        <v>11</v>
      </c>
      <c r="H8637" s="1">
        <v>45083</v>
      </c>
    </row>
    <row r="8638" spans="1:8" x14ac:dyDescent="0.25">
      <c r="A8638" t="s">
        <v>8659</v>
      </c>
      <c r="B8638" t="s">
        <v>28</v>
      </c>
      <c r="C8638" t="s">
        <v>18</v>
      </c>
      <c r="D8638">
        <v>4</v>
      </c>
      <c r="E8638">
        <v>20</v>
      </c>
      <c r="F8638" t="s">
        <v>10</v>
      </c>
      <c r="G8638" t="s">
        <v>15</v>
      </c>
      <c r="H8638" s="1">
        <v>45290</v>
      </c>
    </row>
    <row r="8639" spans="1:8" x14ac:dyDescent="0.25">
      <c r="A8639" t="s">
        <v>8660</v>
      </c>
      <c r="B8639" t="s">
        <v>65</v>
      </c>
      <c r="C8639">
        <v>5</v>
      </c>
      <c r="D8639">
        <v>1.5</v>
      </c>
      <c r="E8639">
        <v>7.5</v>
      </c>
      <c r="F8639" t="s">
        <v>14</v>
      </c>
      <c r="G8639" t="s">
        <v>15</v>
      </c>
      <c r="H8639" s="1">
        <v>45060</v>
      </c>
    </row>
    <row r="8640" spans="1:8" x14ac:dyDescent="0.25">
      <c r="A8640" t="s">
        <v>8661</v>
      </c>
      <c r="B8640" t="s">
        <v>65</v>
      </c>
      <c r="C8640">
        <v>4</v>
      </c>
      <c r="D8640">
        <v>1.5</v>
      </c>
      <c r="E8640">
        <v>6</v>
      </c>
      <c r="F8640" t="s">
        <v>14</v>
      </c>
      <c r="G8640" t="s">
        <v>11</v>
      </c>
      <c r="H8640" s="1">
        <v>45248</v>
      </c>
    </row>
    <row r="8641" spans="1:8" x14ac:dyDescent="0.25">
      <c r="A8641" t="s">
        <v>8662</v>
      </c>
      <c r="B8641" t="s">
        <v>39</v>
      </c>
      <c r="C8641">
        <v>4</v>
      </c>
      <c r="D8641">
        <v>3</v>
      </c>
      <c r="E8641">
        <v>12</v>
      </c>
      <c r="F8641" t="s">
        <v>23</v>
      </c>
      <c r="G8641" t="s">
        <v>15</v>
      </c>
      <c r="H8641" s="1">
        <v>45287</v>
      </c>
    </row>
    <row r="8642" spans="1:8" x14ac:dyDescent="0.25">
      <c r="A8642" t="s">
        <v>8663</v>
      </c>
      <c r="B8642" t="s">
        <v>39</v>
      </c>
      <c r="C8642">
        <v>1</v>
      </c>
      <c r="D8642">
        <v>3</v>
      </c>
      <c r="E8642">
        <v>3</v>
      </c>
      <c r="F8642" t="s">
        <v>23</v>
      </c>
      <c r="G8642" t="s">
        <v>11</v>
      </c>
      <c r="H8642" s="1">
        <v>45066</v>
      </c>
    </row>
    <row r="8643" spans="1:8" x14ac:dyDescent="0.25">
      <c r="A8643" t="s">
        <v>8664</v>
      </c>
      <c r="B8643" t="s">
        <v>28</v>
      </c>
      <c r="C8643">
        <v>5</v>
      </c>
      <c r="D8643">
        <v>4</v>
      </c>
      <c r="E8643">
        <v>20</v>
      </c>
      <c r="G8643" t="s">
        <v>15</v>
      </c>
      <c r="H8643" s="1">
        <v>45192</v>
      </c>
    </row>
    <row r="8644" spans="1:8" x14ac:dyDescent="0.25">
      <c r="A8644" t="s">
        <v>8665</v>
      </c>
      <c r="B8644" t="s">
        <v>20</v>
      </c>
      <c r="C8644">
        <v>4</v>
      </c>
      <c r="D8644">
        <v>5</v>
      </c>
      <c r="E8644">
        <v>20</v>
      </c>
      <c r="F8644" t="s">
        <v>14</v>
      </c>
      <c r="G8644" t="s">
        <v>18</v>
      </c>
      <c r="H8644" s="1">
        <v>45246</v>
      </c>
    </row>
    <row r="8645" spans="1:8" x14ac:dyDescent="0.25">
      <c r="A8645" t="s">
        <v>8666</v>
      </c>
      <c r="B8645" t="s">
        <v>25</v>
      </c>
      <c r="C8645">
        <v>3</v>
      </c>
      <c r="D8645">
        <v>4</v>
      </c>
      <c r="E8645">
        <v>12</v>
      </c>
      <c r="F8645" t="s">
        <v>10</v>
      </c>
      <c r="G8645" t="s">
        <v>18</v>
      </c>
      <c r="H8645" s="1">
        <v>45110</v>
      </c>
    </row>
    <row r="8646" spans="1:8" x14ac:dyDescent="0.25">
      <c r="A8646" t="s">
        <v>8667</v>
      </c>
      <c r="B8646" t="s">
        <v>20</v>
      </c>
      <c r="C8646">
        <v>1</v>
      </c>
      <c r="D8646">
        <v>5</v>
      </c>
      <c r="E8646">
        <v>5</v>
      </c>
      <c r="H8646" s="1">
        <v>45163</v>
      </c>
    </row>
    <row r="8647" spans="1:8" x14ac:dyDescent="0.25">
      <c r="A8647" t="s">
        <v>8668</v>
      </c>
      <c r="B8647" t="s">
        <v>17</v>
      </c>
      <c r="C8647">
        <v>1</v>
      </c>
      <c r="D8647">
        <v>1</v>
      </c>
      <c r="E8647">
        <v>1</v>
      </c>
      <c r="F8647" t="s">
        <v>23</v>
      </c>
      <c r="G8647" t="s">
        <v>15</v>
      </c>
      <c r="H8647" s="1">
        <v>44933</v>
      </c>
    </row>
    <row r="8648" spans="1:8" x14ac:dyDescent="0.25">
      <c r="A8648" t="s">
        <v>8669</v>
      </c>
      <c r="B8648" t="s">
        <v>28</v>
      </c>
      <c r="C8648">
        <v>4</v>
      </c>
      <c r="D8648">
        <v>4</v>
      </c>
      <c r="E8648">
        <v>16</v>
      </c>
      <c r="F8648" t="s">
        <v>14</v>
      </c>
      <c r="G8648" t="s">
        <v>15</v>
      </c>
      <c r="H8648" s="1">
        <v>45239</v>
      </c>
    </row>
    <row r="8649" spans="1:8" x14ac:dyDescent="0.25">
      <c r="A8649" t="s">
        <v>8670</v>
      </c>
      <c r="B8649" t="s">
        <v>17</v>
      </c>
      <c r="C8649" t="s">
        <v>18</v>
      </c>
      <c r="D8649">
        <v>1</v>
      </c>
      <c r="E8649">
        <v>3</v>
      </c>
      <c r="F8649" t="s">
        <v>10</v>
      </c>
      <c r="G8649" t="s">
        <v>15</v>
      </c>
      <c r="H8649" s="1">
        <v>44941</v>
      </c>
    </row>
    <row r="8650" spans="1:8" x14ac:dyDescent="0.25">
      <c r="A8650" t="s">
        <v>8671</v>
      </c>
      <c r="B8650" t="s">
        <v>20</v>
      </c>
      <c r="C8650">
        <v>2</v>
      </c>
      <c r="D8650">
        <v>5</v>
      </c>
      <c r="E8650">
        <v>10</v>
      </c>
      <c r="F8650" t="s">
        <v>14</v>
      </c>
      <c r="G8650" t="s">
        <v>15</v>
      </c>
      <c r="H8650" s="1">
        <v>45026</v>
      </c>
    </row>
    <row r="8651" spans="1:8" x14ac:dyDescent="0.25">
      <c r="A8651" t="s">
        <v>8672</v>
      </c>
      <c r="B8651" t="s">
        <v>21</v>
      </c>
      <c r="C8651">
        <v>1</v>
      </c>
      <c r="D8651">
        <v>5</v>
      </c>
      <c r="E8651">
        <v>5</v>
      </c>
      <c r="F8651" t="s">
        <v>14</v>
      </c>
      <c r="G8651" t="s">
        <v>15</v>
      </c>
      <c r="H8651" s="1">
        <v>45092</v>
      </c>
    </row>
    <row r="8652" spans="1:8" x14ac:dyDescent="0.25">
      <c r="A8652" t="s">
        <v>8673</v>
      </c>
      <c r="B8652" t="s">
        <v>13</v>
      </c>
      <c r="C8652">
        <v>2</v>
      </c>
      <c r="D8652">
        <v>3</v>
      </c>
      <c r="E8652">
        <v>6</v>
      </c>
      <c r="F8652" t="s">
        <v>14</v>
      </c>
      <c r="H8652" s="1">
        <v>45142</v>
      </c>
    </row>
    <row r="8653" spans="1:8" x14ac:dyDescent="0.25">
      <c r="A8653" t="s">
        <v>8674</v>
      </c>
      <c r="B8653" t="s">
        <v>18</v>
      </c>
      <c r="C8653">
        <v>3</v>
      </c>
      <c r="D8653">
        <v>3</v>
      </c>
      <c r="E8653">
        <v>9</v>
      </c>
      <c r="F8653" t="s">
        <v>10</v>
      </c>
      <c r="H8653" s="1">
        <v>45265</v>
      </c>
    </row>
    <row r="8654" spans="1:8" x14ac:dyDescent="0.25">
      <c r="A8654" t="s">
        <v>8675</v>
      </c>
      <c r="B8654" t="s">
        <v>9</v>
      </c>
      <c r="C8654">
        <v>1</v>
      </c>
      <c r="D8654">
        <v>2</v>
      </c>
      <c r="E8654">
        <v>2</v>
      </c>
      <c r="H8654" s="1">
        <v>45143</v>
      </c>
    </row>
    <row r="8655" spans="1:8" x14ac:dyDescent="0.25">
      <c r="A8655" t="s">
        <v>8676</v>
      </c>
      <c r="B8655" t="s">
        <v>39</v>
      </c>
      <c r="C8655">
        <v>1</v>
      </c>
      <c r="D8655">
        <v>3</v>
      </c>
      <c r="E8655">
        <v>3</v>
      </c>
      <c r="F8655" t="s">
        <v>23</v>
      </c>
      <c r="H8655" s="1">
        <v>45084</v>
      </c>
    </row>
    <row r="8656" spans="1:8" x14ac:dyDescent="0.25">
      <c r="A8656" t="s">
        <v>8677</v>
      </c>
      <c r="B8656" t="s">
        <v>21</v>
      </c>
      <c r="C8656">
        <v>2</v>
      </c>
      <c r="D8656">
        <v>3</v>
      </c>
      <c r="E8656">
        <v>6</v>
      </c>
      <c r="G8656" t="s">
        <v>11</v>
      </c>
      <c r="H8656" s="1">
        <v>44934</v>
      </c>
    </row>
    <row r="8657" spans="1:8" x14ac:dyDescent="0.25">
      <c r="A8657" t="s">
        <v>8678</v>
      </c>
      <c r="B8657" t="s">
        <v>17</v>
      </c>
      <c r="C8657">
        <v>3</v>
      </c>
      <c r="D8657">
        <v>1</v>
      </c>
      <c r="E8657">
        <v>3</v>
      </c>
      <c r="F8657" t="s">
        <v>21</v>
      </c>
      <c r="G8657" t="s">
        <v>11</v>
      </c>
      <c r="H8657" s="1">
        <v>45291</v>
      </c>
    </row>
    <row r="8658" spans="1:8" x14ac:dyDescent="0.25">
      <c r="A8658" t="s">
        <v>8679</v>
      </c>
      <c r="C8658">
        <v>1</v>
      </c>
      <c r="D8658">
        <v>5</v>
      </c>
      <c r="E8658">
        <v>5</v>
      </c>
      <c r="F8658" t="s">
        <v>10</v>
      </c>
      <c r="G8658" t="s">
        <v>11</v>
      </c>
      <c r="H8658" s="1">
        <v>45193</v>
      </c>
    </row>
    <row r="8659" spans="1:8" x14ac:dyDescent="0.25">
      <c r="A8659" t="s">
        <v>8680</v>
      </c>
      <c r="B8659" t="s">
        <v>25</v>
      </c>
      <c r="C8659">
        <v>3</v>
      </c>
      <c r="D8659">
        <v>4</v>
      </c>
      <c r="E8659">
        <v>12</v>
      </c>
      <c r="F8659" t="s">
        <v>14</v>
      </c>
      <c r="G8659" t="s">
        <v>11</v>
      </c>
      <c r="H8659" s="1">
        <v>45126</v>
      </c>
    </row>
    <row r="8660" spans="1:8" x14ac:dyDescent="0.25">
      <c r="A8660" t="s">
        <v>8681</v>
      </c>
      <c r="B8660" t="s">
        <v>9</v>
      </c>
      <c r="C8660">
        <v>1</v>
      </c>
      <c r="D8660">
        <v>2</v>
      </c>
      <c r="E8660">
        <v>2</v>
      </c>
      <c r="F8660" t="s">
        <v>23</v>
      </c>
      <c r="G8660" t="s">
        <v>11</v>
      </c>
      <c r="H8660" s="1">
        <v>45262</v>
      </c>
    </row>
    <row r="8661" spans="1:8" x14ac:dyDescent="0.25">
      <c r="A8661" t="s">
        <v>8682</v>
      </c>
      <c r="B8661" t="s">
        <v>65</v>
      </c>
      <c r="C8661">
        <v>1</v>
      </c>
      <c r="D8661">
        <v>1.5</v>
      </c>
      <c r="E8661">
        <v>1.5</v>
      </c>
      <c r="F8661" t="s">
        <v>10</v>
      </c>
      <c r="G8661" t="s">
        <v>11</v>
      </c>
      <c r="H8661" s="1">
        <v>44937</v>
      </c>
    </row>
    <row r="8662" spans="1:8" x14ac:dyDescent="0.25">
      <c r="A8662" t="s">
        <v>8683</v>
      </c>
      <c r="B8662" t="s">
        <v>17</v>
      </c>
      <c r="C8662">
        <v>1</v>
      </c>
      <c r="D8662">
        <v>1</v>
      </c>
      <c r="E8662">
        <v>1</v>
      </c>
      <c r="F8662" t="s">
        <v>23</v>
      </c>
      <c r="G8662" t="s">
        <v>18</v>
      </c>
      <c r="H8662" s="1">
        <v>45047</v>
      </c>
    </row>
    <row r="8663" spans="1:8" x14ac:dyDescent="0.25">
      <c r="A8663" t="s">
        <v>8684</v>
      </c>
      <c r="B8663" t="s">
        <v>13</v>
      </c>
      <c r="C8663">
        <v>4</v>
      </c>
      <c r="D8663">
        <v>3</v>
      </c>
      <c r="E8663">
        <v>12</v>
      </c>
      <c r="F8663" t="s">
        <v>14</v>
      </c>
      <c r="G8663" t="s">
        <v>15</v>
      </c>
      <c r="H8663" s="1">
        <v>45190</v>
      </c>
    </row>
    <row r="8664" spans="1:8" x14ac:dyDescent="0.25">
      <c r="A8664" t="s">
        <v>8685</v>
      </c>
      <c r="B8664" t="s">
        <v>28</v>
      </c>
      <c r="C8664">
        <v>3</v>
      </c>
      <c r="D8664">
        <v>4</v>
      </c>
      <c r="E8664">
        <v>12</v>
      </c>
      <c r="F8664" t="s">
        <v>23</v>
      </c>
      <c r="H8664" s="1">
        <v>44967</v>
      </c>
    </row>
    <row r="8665" spans="1:8" x14ac:dyDescent="0.25">
      <c r="A8665" t="s">
        <v>8686</v>
      </c>
      <c r="B8665" t="s">
        <v>39</v>
      </c>
      <c r="C8665">
        <v>5</v>
      </c>
      <c r="D8665">
        <v>3</v>
      </c>
      <c r="E8665">
        <v>15</v>
      </c>
      <c r="F8665" t="s">
        <v>10</v>
      </c>
      <c r="H8665" s="1">
        <v>45012</v>
      </c>
    </row>
    <row r="8666" spans="1:8" x14ac:dyDescent="0.25">
      <c r="A8666" t="s">
        <v>8687</v>
      </c>
      <c r="C8666">
        <v>3</v>
      </c>
      <c r="D8666">
        <v>2</v>
      </c>
      <c r="E8666" t="s">
        <v>18</v>
      </c>
      <c r="F8666" t="s">
        <v>14</v>
      </c>
      <c r="G8666" t="s">
        <v>11</v>
      </c>
      <c r="H8666" s="1">
        <v>44953</v>
      </c>
    </row>
    <row r="8667" spans="1:8" x14ac:dyDescent="0.25">
      <c r="A8667" t="s">
        <v>8688</v>
      </c>
      <c r="B8667" t="s">
        <v>13</v>
      </c>
      <c r="C8667">
        <v>2</v>
      </c>
      <c r="D8667">
        <v>3</v>
      </c>
      <c r="E8667">
        <v>6</v>
      </c>
      <c r="H8667" s="1">
        <v>45171</v>
      </c>
    </row>
    <row r="8668" spans="1:8" x14ac:dyDescent="0.25">
      <c r="A8668" t="s">
        <v>8689</v>
      </c>
      <c r="B8668" t="s">
        <v>13</v>
      </c>
      <c r="C8668">
        <v>2</v>
      </c>
      <c r="D8668">
        <v>3</v>
      </c>
      <c r="E8668">
        <v>6</v>
      </c>
      <c r="F8668" t="s">
        <v>10</v>
      </c>
      <c r="G8668" t="s">
        <v>11</v>
      </c>
      <c r="H8668" s="1">
        <v>44937</v>
      </c>
    </row>
    <row r="8669" spans="1:8" x14ac:dyDescent="0.25">
      <c r="A8669" t="s">
        <v>8690</v>
      </c>
      <c r="B8669" t="s">
        <v>9</v>
      </c>
      <c r="C8669">
        <v>5</v>
      </c>
      <c r="D8669" t="s">
        <v>21</v>
      </c>
      <c r="E8669">
        <v>10</v>
      </c>
      <c r="F8669" t="s">
        <v>14</v>
      </c>
      <c r="H8669" s="1">
        <v>45203</v>
      </c>
    </row>
    <row r="8670" spans="1:8" x14ac:dyDescent="0.25">
      <c r="A8670" t="s">
        <v>8691</v>
      </c>
      <c r="B8670" t="s">
        <v>20</v>
      </c>
      <c r="C8670">
        <v>3</v>
      </c>
      <c r="D8670">
        <v>5</v>
      </c>
      <c r="E8670">
        <v>15</v>
      </c>
      <c r="F8670" t="s">
        <v>14</v>
      </c>
      <c r="G8670" t="s">
        <v>15</v>
      </c>
      <c r="H8670" s="1">
        <v>45177</v>
      </c>
    </row>
    <row r="8671" spans="1:8" x14ac:dyDescent="0.25">
      <c r="A8671" t="s">
        <v>8692</v>
      </c>
      <c r="B8671" t="s">
        <v>13</v>
      </c>
      <c r="C8671" t="s">
        <v>18</v>
      </c>
      <c r="D8671" t="s">
        <v>18</v>
      </c>
      <c r="E8671">
        <v>3</v>
      </c>
      <c r="F8671" t="s">
        <v>10</v>
      </c>
      <c r="G8671" t="s">
        <v>11</v>
      </c>
      <c r="H8671" s="1">
        <v>44935</v>
      </c>
    </row>
    <row r="8672" spans="1:8" x14ac:dyDescent="0.25">
      <c r="A8672" t="s">
        <v>8693</v>
      </c>
      <c r="B8672" t="s">
        <v>17</v>
      </c>
      <c r="C8672">
        <v>3</v>
      </c>
      <c r="D8672">
        <v>1</v>
      </c>
      <c r="E8672">
        <v>3</v>
      </c>
      <c r="G8672" t="s">
        <v>11</v>
      </c>
      <c r="H8672" s="1">
        <v>45131</v>
      </c>
    </row>
    <row r="8673" spans="1:8" x14ac:dyDescent="0.25">
      <c r="A8673" t="s">
        <v>8694</v>
      </c>
      <c r="C8673">
        <v>3</v>
      </c>
      <c r="D8673">
        <v>4</v>
      </c>
      <c r="E8673">
        <v>12</v>
      </c>
      <c r="F8673" t="s">
        <v>10</v>
      </c>
      <c r="H8673" s="1">
        <v>45188</v>
      </c>
    </row>
    <row r="8674" spans="1:8" x14ac:dyDescent="0.25">
      <c r="A8674" t="s">
        <v>8695</v>
      </c>
      <c r="B8674" t="s">
        <v>17</v>
      </c>
      <c r="C8674">
        <v>2</v>
      </c>
      <c r="D8674">
        <v>1</v>
      </c>
      <c r="E8674">
        <v>2</v>
      </c>
      <c r="F8674" t="s">
        <v>23</v>
      </c>
      <c r="H8674" s="1">
        <v>45072</v>
      </c>
    </row>
    <row r="8675" spans="1:8" x14ac:dyDescent="0.25">
      <c r="A8675" t="s">
        <v>8696</v>
      </c>
      <c r="B8675" t="s">
        <v>20</v>
      </c>
      <c r="C8675">
        <v>2</v>
      </c>
      <c r="D8675">
        <v>5</v>
      </c>
      <c r="E8675">
        <v>10</v>
      </c>
      <c r="F8675" t="s">
        <v>18</v>
      </c>
      <c r="H8675" s="1">
        <v>45030</v>
      </c>
    </row>
    <row r="8676" spans="1:8" x14ac:dyDescent="0.25">
      <c r="A8676" t="s">
        <v>8697</v>
      </c>
      <c r="B8676" t="s">
        <v>9</v>
      </c>
      <c r="C8676">
        <v>4</v>
      </c>
      <c r="D8676">
        <v>2</v>
      </c>
      <c r="E8676">
        <v>8</v>
      </c>
      <c r="F8676" t="s">
        <v>10</v>
      </c>
      <c r="G8676" t="s">
        <v>11</v>
      </c>
      <c r="H8676" s="1">
        <v>45065</v>
      </c>
    </row>
    <row r="8677" spans="1:8" x14ac:dyDescent="0.25">
      <c r="A8677" t="s">
        <v>8698</v>
      </c>
      <c r="B8677" t="s">
        <v>9</v>
      </c>
      <c r="C8677">
        <v>4</v>
      </c>
      <c r="D8677">
        <v>2</v>
      </c>
      <c r="E8677">
        <v>8</v>
      </c>
      <c r="F8677" t="s">
        <v>23</v>
      </c>
      <c r="H8677" s="1">
        <v>45192</v>
      </c>
    </row>
    <row r="8678" spans="1:8" x14ac:dyDescent="0.25">
      <c r="A8678" t="s">
        <v>8699</v>
      </c>
      <c r="B8678" t="s">
        <v>39</v>
      </c>
      <c r="C8678">
        <v>5</v>
      </c>
      <c r="D8678" t="s">
        <v>18</v>
      </c>
      <c r="E8678">
        <v>15</v>
      </c>
      <c r="F8678" t="s">
        <v>14</v>
      </c>
      <c r="G8678" t="s">
        <v>11</v>
      </c>
      <c r="H8678" s="1">
        <v>45016</v>
      </c>
    </row>
    <row r="8679" spans="1:8" x14ac:dyDescent="0.25">
      <c r="A8679" t="s">
        <v>8700</v>
      </c>
      <c r="B8679" t="s">
        <v>20</v>
      </c>
      <c r="C8679">
        <v>1</v>
      </c>
      <c r="D8679">
        <v>5</v>
      </c>
      <c r="G8679" t="s">
        <v>15</v>
      </c>
      <c r="H8679" s="1">
        <v>45176</v>
      </c>
    </row>
    <row r="8680" spans="1:8" x14ac:dyDescent="0.25">
      <c r="A8680" t="s">
        <v>8701</v>
      </c>
      <c r="B8680" t="s">
        <v>21</v>
      </c>
      <c r="C8680">
        <v>3</v>
      </c>
      <c r="D8680">
        <v>1</v>
      </c>
      <c r="E8680">
        <v>3</v>
      </c>
      <c r="F8680" t="s">
        <v>14</v>
      </c>
      <c r="H8680" s="1">
        <v>45170</v>
      </c>
    </row>
    <row r="8681" spans="1:8" x14ac:dyDescent="0.25">
      <c r="A8681" t="s">
        <v>8702</v>
      </c>
      <c r="B8681" t="s">
        <v>25</v>
      </c>
      <c r="C8681">
        <v>5</v>
      </c>
      <c r="D8681">
        <v>4</v>
      </c>
      <c r="E8681">
        <v>20</v>
      </c>
      <c r="F8681" t="s">
        <v>14</v>
      </c>
      <c r="G8681" t="s">
        <v>21</v>
      </c>
      <c r="H8681" s="1">
        <v>45267</v>
      </c>
    </row>
    <row r="8682" spans="1:8" x14ac:dyDescent="0.25">
      <c r="A8682" t="s">
        <v>8703</v>
      </c>
      <c r="B8682" t="s">
        <v>65</v>
      </c>
      <c r="C8682">
        <v>4</v>
      </c>
      <c r="D8682">
        <v>1.5</v>
      </c>
      <c r="E8682">
        <v>6</v>
      </c>
      <c r="F8682" t="s">
        <v>10</v>
      </c>
      <c r="G8682" t="s">
        <v>15</v>
      </c>
      <c r="H8682" s="1">
        <v>45012</v>
      </c>
    </row>
    <row r="8683" spans="1:8" x14ac:dyDescent="0.25">
      <c r="A8683" t="s">
        <v>8704</v>
      </c>
      <c r="B8683" t="s">
        <v>39</v>
      </c>
      <c r="C8683">
        <v>3</v>
      </c>
      <c r="D8683" t="s">
        <v>21</v>
      </c>
      <c r="E8683">
        <v>9</v>
      </c>
      <c r="F8683" t="s">
        <v>18</v>
      </c>
      <c r="G8683" t="s">
        <v>11</v>
      </c>
      <c r="H8683" s="1">
        <v>45032</v>
      </c>
    </row>
    <row r="8684" spans="1:8" x14ac:dyDescent="0.25">
      <c r="A8684" t="s">
        <v>8705</v>
      </c>
      <c r="B8684" t="s">
        <v>20</v>
      </c>
      <c r="C8684">
        <v>4</v>
      </c>
      <c r="D8684">
        <v>5</v>
      </c>
      <c r="E8684">
        <v>20</v>
      </c>
      <c r="F8684" t="s">
        <v>14</v>
      </c>
      <c r="G8684" t="s">
        <v>11</v>
      </c>
      <c r="H8684" s="1">
        <v>45174</v>
      </c>
    </row>
    <row r="8685" spans="1:8" x14ac:dyDescent="0.25">
      <c r="A8685" t="s">
        <v>8706</v>
      </c>
      <c r="B8685" t="s">
        <v>28</v>
      </c>
      <c r="C8685">
        <v>3</v>
      </c>
      <c r="D8685">
        <v>4</v>
      </c>
      <c r="E8685">
        <v>12</v>
      </c>
      <c r="F8685" t="s">
        <v>10</v>
      </c>
      <c r="H8685" s="1">
        <v>45265</v>
      </c>
    </row>
    <row r="8686" spans="1:8" x14ac:dyDescent="0.25">
      <c r="A8686" t="s">
        <v>8707</v>
      </c>
      <c r="B8686" t="s">
        <v>28</v>
      </c>
      <c r="C8686">
        <v>4</v>
      </c>
      <c r="D8686">
        <v>4</v>
      </c>
      <c r="E8686">
        <v>16</v>
      </c>
      <c r="F8686" t="s">
        <v>14</v>
      </c>
      <c r="H8686" s="1">
        <v>45278</v>
      </c>
    </row>
    <row r="8687" spans="1:8" x14ac:dyDescent="0.25">
      <c r="A8687" t="s">
        <v>8708</v>
      </c>
      <c r="B8687" t="s">
        <v>25</v>
      </c>
      <c r="C8687">
        <v>4</v>
      </c>
      <c r="D8687">
        <v>4</v>
      </c>
      <c r="E8687">
        <v>16</v>
      </c>
      <c r="G8687" t="s">
        <v>11</v>
      </c>
      <c r="H8687" s="1">
        <v>45060</v>
      </c>
    </row>
    <row r="8688" spans="1:8" x14ac:dyDescent="0.25">
      <c r="A8688" t="s">
        <v>8709</v>
      </c>
      <c r="B8688" t="s">
        <v>17</v>
      </c>
      <c r="C8688">
        <v>5</v>
      </c>
      <c r="D8688">
        <v>1</v>
      </c>
      <c r="E8688" t="s">
        <v>18</v>
      </c>
      <c r="F8688" t="s">
        <v>14</v>
      </c>
      <c r="G8688" t="s">
        <v>15</v>
      </c>
      <c r="H8688" s="1">
        <v>45100</v>
      </c>
    </row>
    <row r="8689" spans="1:8" x14ac:dyDescent="0.25">
      <c r="A8689" t="s">
        <v>8710</v>
      </c>
      <c r="B8689" t="s">
        <v>39</v>
      </c>
      <c r="C8689">
        <v>5</v>
      </c>
      <c r="D8689">
        <v>3</v>
      </c>
      <c r="E8689">
        <v>15</v>
      </c>
      <c r="F8689" t="s">
        <v>14</v>
      </c>
      <c r="G8689" t="s">
        <v>11</v>
      </c>
      <c r="H8689" s="1">
        <v>45200</v>
      </c>
    </row>
    <row r="8690" spans="1:8" x14ac:dyDescent="0.25">
      <c r="A8690" t="s">
        <v>8711</v>
      </c>
      <c r="B8690" t="s">
        <v>9</v>
      </c>
      <c r="C8690">
        <v>3</v>
      </c>
      <c r="D8690">
        <v>2</v>
      </c>
      <c r="E8690">
        <v>6</v>
      </c>
      <c r="F8690" t="s">
        <v>10</v>
      </c>
      <c r="G8690" t="s">
        <v>11</v>
      </c>
      <c r="H8690" s="1">
        <v>44975</v>
      </c>
    </row>
    <row r="8691" spans="1:8" x14ac:dyDescent="0.25">
      <c r="A8691" t="s">
        <v>8712</v>
      </c>
      <c r="B8691" t="s">
        <v>39</v>
      </c>
      <c r="C8691" t="s">
        <v>18</v>
      </c>
      <c r="D8691">
        <v>3</v>
      </c>
      <c r="E8691">
        <v>3</v>
      </c>
      <c r="H8691" s="1">
        <v>45199</v>
      </c>
    </row>
    <row r="8692" spans="1:8" x14ac:dyDescent="0.25">
      <c r="A8692" t="s">
        <v>8713</v>
      </c>
      <c r="B8692" t="s">
        <v>25</v>
      </c>
      <c r="C8692">
        <v>5</v>
      </c>
      <c r="D8692">
        <v>4</v>
      </c>
      <c r="E8692">
        <v>20</v>
      </c>
      <c r="F8692" t="s">
        <v>10</v>
      </c>
      <c r="H8692" s="1">
        <v>45167</v>
      </c>
    </row>
    <row r="8693" spans="1:8" x14ac:dyDescent="0.25">
      <c r="A8693" t="s">
        <v>8714</v>
      </c>
      <c r="B8693" t="s">
        <v>28</v>
      </c>
      <c r="C8693">
        <v>2</v>
      </c>
      <c r="D8693">
        <v>4</v>
      </c>
      <c r="E8693">
        <v>8</v>
      </c>
      <c r="G8693" t="s">
        <v>15</v>
      </c>
      <c r="H8693" s="1">
        <v>45279</v>
      </c>
    </row>
    <row r="8694" spans="1:8" x14ac:dyDescent="0.25">
      <c r="A8694" t="s">
        <v>8715</v>
      </c>
      <c r="B8694" t="s">
        <v>25</v>
      </c>
      <c r="C8694">
        <v>4</v>
      </c>
      <c r="D8694">
        <v>4</v>
      </c>
      <c r="E8694">
        <v>16</v>
      </c>
      <c r="F8694" t="s">
        <v>14</v>
      </c>
      <c r="G8694" t="s">
        <v>11</v>
      </c>
      <c r="H8694" s="1">
        <v>45250</v>
      </c>
    </row>
    <row r="8695" spans="1:8" x14ac:dyDescent="0.25">
      <c r="A8695" t="s">
        <v>8716</v>
      </c>
      <c r="B8695" t="s">
        <v>25</v>
      </c>
      <c r="C8695">
        <v>5</v>
      </c>
      <c r="D8695">
        <v>4</v>
      </c>
      <c r="E8695">
        <v>20</v>
      </c>
      <c r="G8695" t="s">
        <v>11</v>
      </c>
      <c r="H8695" s="1">
        <v>44956</v>
      </c>
    </row>
    <row r="8696" spans="1:8" x14ac:dyDescent="0.25">
      <c r="A8696" t="s">
        <v>8717</v>
      </c>
      <c r="B8696" t="s">
        <v>20</v>
      </c>
      <c r="C8696">
        <v>2</v>
      </c>
      <c r="D8696">
        <v>5</v>
      </c>
      <c r="E8696">
        <v>10</v>
      </c>
      <c r="F8696" t="s">
        <v>14</v>
      </c>
      <c r="H8696" s="1">
        <v>44981</v>
      </c>
    </row>
    <row r="8697" spans="1:8" x14ac:dyDescent="0.25">
      <c r="A8697" t="s">
        <v>8718</v>
      </c>
      <c r="B8697" t="s">
        <v>9</v>
      </c>
      <c r="C8697">
        <v>2</v>
      </c>
      <c r="D8697">
        <v>2</v>
      </c>
      <c r="E8697">
        <v>4</v>
      </c>
      <c r="F8697" t="s">
        <v>14</v>
      </c>
      <c r="G8697" t="s">
        <v>11</v>
      </c>
      <c r="H8697" s="1">
        <v>44960</v>
      </c>
    </row>
    <row r="8698" spans="1:8" x14ac:dyDescent="0.25">
      <c r="A8698" t="s">
        <v>8719</v>
      </c>
      <c r="B8698" t="s">
        <v>21</v>
      </c>
      <c r="C8698">
        <v>3</v>
      </c>
      <c r="D8698">
        <v>5</v>
      </c>
      <c r="E8698">
        <v>15</v>
      </c>
      <c r="F8698" t="s">
        <v>23</v>
      </c>
      <c r="G8698" t="s">
        <v>18</v>
      </c>
      <c r="H8698" s="1">
        <v>45174</v>
      </c>
    </row>
    <row r="8699" spans="1:8" x14ac:dyDescent="0.25">
      <c r="A8699" t="s">
        <v>8720</v>
      </c>
      <c r="B8699" t="s">
        <v>13</v>
      </c>
      <c r="C8699">
        <v>1</v>
      </c>
      <c r="D8699">
        <v>3</v>
      </c>
      <c r="E8699">
        <v>3</v>
      </c>
      <c r="F8699" t="s">
        <v>23</v>
      </c>
      <c r="G8699" t="s">
        <v>11</v>
      </c>
      <c r="H8699" s="1">
        <v>45120</v>
      </c>
    </row>
    <row r="8700" spans="1:8" x14ac:dyDescent="0.25">
      <c r="A8700" t="s">
        <v>8721</v>
      </c>
      <c r="B8700" t="s">
        <v>18</v>
      </c>
      <c r="C8700">
        <v>3</v>
      </c>
      <c r="D8700">
        <v>4</v>
      </c>
      <c r="E8700">
        <v>12</v>
      </c>
      <c r="F8700" t="s">
        <v>23</v>
      </c>
      <c r="G8700" t="s">
        <v>15</v>
      </c>
      <c r="H8700" s="1">
        <v>45263</v>
      </c>
    </row>
    <row r="8701" spans="1:8" x14ac:dyDescent="0.25">
      <c r="A8701" t="s">
        <v>8722</v>
      </c>
      <c r="B8701" t="s">
        <v>25</v>
      </c>
      <c r="C8701">
        <v>3</v>
      </c>
      <c r="D8701">
        <v>4</v>
      </c>
      <c r="E8701">
        <v>12</v>
      </c>
      <c r="F8701" t="s">
        <v>23</v>
      </c>
      <c r="G8701" t="s">
        <v>15</v>
      </c>
      <c r="H8701" s="1">
        <v>45048</v>
      </c>
    </row>
    <row r="8702" spans="1:8" x14ac:dyDescent="0.25">
      <c r="A8702" t="s">
        <v>8723</v>
      </c>
      <c r="B8702" t="s">
        <v>28</v>
      </c>
      <c r="C8702">
        <v>3</v>
      </c>
      <c r="D8702">
        <v>4</v>
      </c>
      <c r="E8702">
        <v>12</v>
      </c>
      <c r="F8702" t="s">
        <v>23</v>
      </c>
      <c r="H8702" s="1">
        <v>45202</v>
      </c>
    </row>
    <row r="8703" spans="1:8" x14ac:dyDescent="0.25">
      <c r="A8703" t="s">
        <v>8724</v>
      </c>
      <c r="B8703" t="s">
        <v>39</v>
      </c>
      <c r="C8703">
        <v>5</v>
      </c>
      <c r="D8703">
        <v>3</v>
      </c>
      <c r="E8703">
        <v>15</v>
      </c>
      <c r="F8703" t="s">
        <v>23</v>
      </c>
      <c r="G8703" t="s">
        <v>15</v>
      </c>
      <c r="H8703" s="1">
        <v>45264</v>
      </c>
    </row>
    <row r="8704" spans="1:8" x14ac:dyDescent="0.25">
      <c r="A8704" t="s">
        <v>8725</v>
      </c>
      <c r="B8704" t="s">
        <v>39</v>
      </c>
      <c r="C8704">
        <v>3</v>
      </c>
      <c r="D8704">
        <v>3</v>
      </c>
      <c r="E8704">
        <v>9</v>
      </c>
      <c r="F8704" t="s">
        <v>14</v>
      </c>
      <c r="H8704" s="1">
        <v>45110</v>
      </c>
    </row>
    <row r="8705" spans="1:8" x14ac:dyDescent="0.25">
      <c r="A8705" t="s">
        <v>8726</v>
      </c>
      <c r="C8705">
        <v>1</v>
      </c>
      <c r="D8705">
        <v>2</v>
      </c>
      <c r="E8705">
        <v>2</v>
      </c>
      <c r="F8705" t="s">
        <v>10</v>
      </c>
      <c r="G8705" t="s">
        <v>11</v>
      </c>
      <c r="H8705" s="1">
        <v>45141</v>
      </c>
    </row>
    <row r="8706" spans="1:8" x14ac:dyDescent="0.25">
      <c r="A8706" t="s">
        <v>8727</v>
      </c>
      <c r="B8706" t="s">
        <v>25</v>
      </c>
      <c r="C8706">
        <v>2</v>
      </c>
      <c r="D8706">
        <v>4</v>
      </c>
      <c r="E8706">
        <v>8</v>
      </c>
      <c r="F8706" t="s">
        <v>10</v>
      </c>
      <c r="G8706" t="s">
        <v>15</v>
      </c>
      <c r="H8706" s="1">
        <v>45179</v>
      </c>
    </row>
    <row r="8707" spans="1:8" x14ac:dyDescent="0.25">
      <c r="A8707" t="s">
        <v>8728</v>
      </c>
      <c r="B8707" t="s">
        <v>65</v>
      </c>
      <c r="C8707">
        <v>2</v>
      </c>
      <c r="D8707">
        <v>1.5</v>
      </c>
      <c r="E8707">
        <v>3</v>
      </c>
      <c r="F8707" t="s">
        <v>14</v>
      </c>
      <c r="G8707" t="s">
        <v>18</v>
      </c>
      <c r="H8707" s="1">
        <v>45151</v>
      </c>
    </row>
    <row r="8708" spans="1:8" x14ac:dyDescent="0.25">
      <c r="A8708" t="s">
        <v>8729</v>
      </c>
      <c r="B8708" t="s">
        <v>18</v>
      </c>
      <c r="C8708">
        <v>3</v>
      </c>
      <c r="D8708">
        <v>1.5</v>
      </c>
      <c r="E8708">
        <v>4.5</v>
      </c>
      <c r="G8708" t="s">
        <v>11</v>
      </c>
      <c r="H8708" s="1">
        <v>44959</v>
      </c>
    </row>
    <row r="8709" spans="1:8" x14ac:dyDescent="0.25">
      <c r="A8709" t="s">
        <v>8730</v>
      </c>
      <c r="B8709" t="s">
        <v>20</v>
      </c>
      <c r="C8709">
        <v>2</v>
      </c>
      <c r="D8709">
        <v>5</v>
      </c>
      <c r="E8709">
        <v>10</v>
      </c>
      <c r="F8709" t="s">
        <v>10</v>
      </c>
      <c r="H8709" s="1">
        <v>44947</v>
      </c>
    </row>
    <row r="8710" spans="1:8" x14ac:dyDescent="0.25">
      <c r="A8710" t="s">
        <v>8731</v>
      </c>
      <c r="B8710" t="s">
        <v>65</v>
      </c>
      <c r="C8710">
        <v>1</v>
      </c>
      <c r="D8710">
        <v>1.5</v>
      </c>
      <c r="E8710">
        <v>1.5</v>
      </c>
      <c r="F8710" t="s">
        <v>23</v>
      </c>
      <c r="G8710" t="s">
        <v>15</v>
      </c>
      <c r="H8710" s="1">
        <v>45147</v>
      </c>
    </row>
    <row r="8711" spans="1:8" x14ac:dyDescent="0.25">
      <c r="A8711" t="s">
        <v>8732</v>
      </c>
      <c r="B8711" t="s">
        <v>21</v>
      </c>
      <c r="C8711">
        <v>3</v>
      </c>
      <c r="D8711">
        <v>3</v>
      </c>
      <c r="E8711">
        <v>9</v>
      </c>
      <c r="H8711" s="1">
        <v>45013</v>
      </c>
    </row>
    <row r="8712" spans="1:8" x14ac:dyDescent="0.25">
      <c r="A8712" t="s">
        <v>8733</v>
      </c>
      <c r="B8712" t="s">
        <v>39</v>
      </c>
      <c r="C8712">
        <v>4</v>
      </c>
      <c r="D8712">
        <v>3</v>
      </c>
      <c r="E8712">
        <v>12</v>
      </c>
      <c r="F8712" t="s">
        <v>23</v>
      </c>
      <c r="G8712" t="s">
        <v>11</v>
      </c>
      <c r="H8712" s="1">
        <v>45176</v>
      </c>
    </row>
    <row r="8713" spans="1:8" x14ac:dyDescent="0.25">
      <c r="A8713" t="s">
        <v>8734</v>
      </c>
      <c r="B8713" t="s">
        <v>9</v>
      </c>
      <c r="C8713">
        <v>5</v>
      </c>
      <c r="D8713">
        <v>2</v>
      </c>
      <c r="E8713">
        <v>10</v>
      </c>
      <c r="F8713" t="s">
        <v>14</v>
      </c>
      <c r="H8713" s="1">
        <v>45246</v>
      </c>
    </row>
    <row r="8714" spans="1:8" x14ac:dyDescent="0.25">
      <c r="A8714" t="s">
        <v>8735</v>
      </c>
      <c r="B8714" t="s">
        <v>9</v>
      </c>
      <c r="C8714">
        <v>1</v>
      </c>
      <c r="D8714">
        <v>2</v>
      </c>
      <c r="E8714">
        <v>2</v>
      </c>
      <c r="G8714" t="s">
        <v>11</v>
      </c>
      <c r="H8714" s="1">
        <v>45012</v>
      </c>
    </row>
    <row r="8715" spans="1:8" x14ac:dyDescent="0.25">
      <c r="A8715" t="s">
        <v>8736</v>
      </c>
      <c r="B8715" t="s">
        <v>25</v>
      </c>
      <c r="C8715">
        <v>5</v>
      </c>
      <c r="D8715">
        <v>4</v>
      </c>
      <c r="E8715">
        <v>20</v>
      </c>
      <c r="G8715" t="s">
        <v>11</v>
      </c>
      <c r="H8715" s="1">
        <v>45205</v>
      </c>
    </row>
    <row r="8716" spans="1:8" x14ac:dyDescent="0.25">
      <c r="A8716" t="s">
        <v>8737</v>
      </c>
      <c r="B8716" t="s">
        <v>17</v>
      </c>
      <c r="C8716">
        <v>4</v>
      </c>
      <c r="D8716">
        <v>1</v>
      </c>
      <c r="E8716">
        <v>4</v>
      </c>
      <c r="F8716" t="s">
        <v>10</v>
      </c>
      <c r="H8716" s="1">
        <v>45241</v>
      </c>
    </row>
    <row r="8717" spans="1:8" x14ac:dyDescent="0.25">
      <c r="A8717" t="s">
        <v>8738</v>
      </c>
      <c r="B8717" t="s">
        <v>39</v>
      </c>
      <c r="C8717">
        <v>1</v>
      </c>
      <c r="E8717">
        <v>3</v>
      </c>
      <c r="H8717" s="1">
        <v>45219</v>
      </c>
    </row>
    <row r="8718" spans="1:8" x14ac:dyDescent="0.25">
      <c r="A8718" t="s">
        <v>8739</v>
      </c>
      <c r="B8718" t="s">
        <v>20</v>
      </c>
      <c r="C8718">
        <v>1</v>
      </c>
      <c r="D8718">
        <v>5</v>
      </c>
      <c r="E8718">
        <v>5</v>
      </c>
      <c r="F8718" t="s">
        <v>14</v>
      </c>
      <c r="G8718" t="s">
        <v>11</v>
      </c>
      <c r="H8718" s="1">
        <v>44951</v>
      </c>
    </row>
    <row r="8719" spans="1:8" x14ac:dyDescent="0.25">
      <c r="A8719" t="s">
        <v>8740</v>
      </c>
      <c r="B8719" t="s">
        <v>28</v>
      </c>
      <c r="C8719">
        <v>5</v>
      </c>
      <c r="D8719">
        <v>4</v>
      </c>
      <c r="E8719">
        <v>20</v>
      </c>
      <c r="H8719" s="1">
        <v>44972</v>
      </c>
    </row>
    <row r="8720" spans="1:8" x14ac:dyDescent="0.25">
      <c r="A8720" t="s">
        <v>8741</v>
      </c>
      <c r="B8720" t="s">
        <v>25</v>
      </c>
      <c r="C8720">
        <v>5</v>
      </c>
      <c r="D8720">
        <v>4</v>
      </c>
      <c r="E8720">
        <v>20</v>
      </c>
      <c r="F8720" t="s">
        <v>10</v>
      </c>
      <c r="H8720" s="1">
        <v>45016</v>
      </c>
    </row>
    <row r="8721" spans="1:8" x14ac:dyDescent="0.25">
      <c r="A8721" t="s">
        <v>8742</v>
      </c>
      <c r="B8721" t="s">
        <v>13</v>
      </c>
      <c r="C8721">
        <v>3</v>
      </c>
      <c r="D8721">
        <v>3</v>
      </c>
      <c r="E8721">
        <v>9</v>
      </c>
      <c r="F8721" t="s">
        <v>23</v>
      </c>
      <c r="G8721" t="s">
        <v>21</v>
      </c>
      <c r="H8721" s="1">
        <v>44994</v>
      </c>
    </row>
    <row r="8722" spans="1:8" x14ac:dyDescent="0.25">
      <c r="A8722" t="s">
        <v>8743</v>
      </c>
      <c r="B8722" t="s">
        <v>65</v>
      </c>
      <c r="C8722">
        <v>1</v>
      </c>
      <c r="D8722">
        <v>1.5</v>
      </c>
      <c r="E8722">
        <v>1.5</v>
      </c>
      <c r="H8722" s="1">
        <v>44928</v>
      </c>
    </row>
    <row r="8723" spans="1:8" x14ac:dyDescent="0.25">
      <c r="A8723" t="s">
        <v>8744</v>
      </c>
      <c r="B8723" t="s">
        <v>13</v>
      </c>
      <c r="C8723">
        <v>1</v>
      </c>
      <c r="D8723">
        <v>3</v>
      </c>
      <c r="E8723">
        <v>3</v>
      </c>
      <c r="F8723" t="s">
        <v>23</v>
      </c>
      <c r="G8723" t="s">
        <v>15</v>
      </c>
      <c r="H8723" s="1">
        <v>44966</v>
      </c>
    </row>
    <row r="8724" spans="1:8" x14ac:dyDescent="0.25">
      <c r="A8724" t="s">
        <v>8745</v>
      </c>
      <c r="B8724" t="s">
        <v>28</v>
      </c>
      <c r="C8724">
        <v>1</v>
      </c>
      <c r="D8724">
        <v>4</v>
      </c>
      <c r="E8724">
        <v>4</v>
      </c>
      <c r="G8724" t="s">
        <v>11</v>
      </c>
      <c r="H8724" s="1">
        <v>44939</v>
      </c>
    </row>
    <row r="8725" spans="1:8" x14ac:dyDescent="0.25">
      <c r="A8725" t="s">
        <v>8746</v>
      </c>
      <c r="B8725" t="s">
        <v>13</v>
      </c>
      <c r="C8725">
        <v>3</v>
      </c>
      <c r="D8725">
        <v>3</v>
      </c>
      <c r="E8725">
        <v>9</v>
      </c>
      <c r="F8725" t="s">
        <v>14</v>
      </c>
      <c r="G8725" t="s">
        <v>11</v>
      </c>
      <c r="H8725" s="1">
        <v>45022</v>
      </c>
    </row>
    <row r="8726" spans="1:8" x14ac:dyDescent="0.25">
      <c r="A8726" t="s">
        <v>8747</v>
      </c>
      <c r="B8726" t="s">
        <v>25</v>
      </c>
      <c r="C8726">
        <v>3</v>
      </c>
      <c r="D8726">
        <v>4</v>
      </c>
      <c r="E8726">
        <v>12</v>
      </c>
      <c r="F8726" t="s">
        <v>14</v>
      </c>
      <c r="H8726" s="1">
        <v>44973</v>
      </c>
    </row>
    <row r="8727" spans="1:8" x14ac:dyDescent="0.25">
      <c r="A8727" t="s">
        <v>8748</v>
      </c>
      <c r="B8727" t="s">
        <v>17</v>
      </c>
      <c r="C8727">
        <v>5</v>
      </c>
      <c r="D8727">
        <v>1</v>
      </c>
      <c r="E8727">
        <v>5</v>
      </c>
      <c r="F8727" t="s">
        <v>14</v>
      </c>
      <c r="G8727" t="s">
        <v>11</v>
      </c>
      <c r="H8727" s="1">
        <v>44943</v>
      </c>
    </row>
    <row r="8728" spans="1:8" x14ac:dyDescent="0.25">
      <c r="A8728" t="s">
        <v>8749</v>
      </c>
      <c r="B8728" t="s">
        <v>17</v>
      </c>
      <c r="C8728">
        <v>1</v>
      </c>
      <c r="D8728">
        <v>1</v>
      </c>
      <c r="E8728">
        <v>1</v>
      </c>
      <c r="G8728" t="s">
        <v>15</v>
      </c>
      <c r="H8728" s="1">
        <v>44968</v>
      </c>
    </row>
    <row r="8729" spans="1:8" x14ac:dyDescent="0.25">
      <c r="A8729" t="s">
        <v>8750</v>
      </c>
      <c r="B8729" t="s">
        <v>65</v>
      </c>
      <c r="C8729">
        <v>5</v>
      </c>
      <c r="D8729">
        <v>1.5</v>
      </c>
      <c r="E8729">
        <v>7.5</v>
      </c>
      <c r="F8729" t="s">
        <v>23</v>
      </c>
      <c r="G8729" t="s">
        <v>15</v>
      </c>
      <c r="H8729" s="1">
        <v>45155</v>
      </c>
    </row>
    <row r="8730" spans="1:8" x14ac:dyDescent="0.25">
      <c r="A8730" t="s">
        <v>8751</v>
      </c>
      <c r="B8730" t="s">
        <v>28</v>
      </c>
      <c r="C8730">
        <v>1</v>
      </c>
      <c r="D8730">
        <v>4</v>
      </c>
      <c r="E8730">
        <v>4</v>
      </c>
      <c r="G8730" t="s">
        <v>15</v>
      </c>
      <c r="H8730" s="1">
        <v>45224</v>
      </c>
    </row>
    <row r="8731" spans="1:8" x14ac:dyDescent="0.25">
      <c r="A8731" t="s">
        <v>8752</v>
      </c>
      <c r="B8731" t="s">
        <v>25</v>
      </c>
      <c r="C8731">
        <v>4</v>
      </c>
      <c r="D8731">
        <v>4</v>
      </c>
      <c r="E8731">
        <v>16</v>
      </c>
      <c r="F8731" t="s">
        <v>18</v>
      </c>
      <c r="H8731" s="1">
        <v>44997</v>
      </c>
    </row>
    <row r="8732" spans="1:8" x14ac:dyDescent="0.25">
      <c r="A8732" t="s">
        <v>8753</v>
      </c>
      <c r="B8732" t="s">
        <v>39</v>
      </c>
      <c r="C8732">
        <v>1</v>
      </c>
      <c r="D8732">
        <v>3</v>
      </c>
      <c r="E8732">
        <v>3</v>
      </c>
      <c r="G8732" t="s">
        <v>15</v>
      </c>
      <c r="H8732" s="1">
        <v>45131</v>
      </c>
    </row>
    <row r="8733" spans="1:8" x14ac:dyDescent="0.25">
      <c r="A8733" t="s">
        <v>8754</v>
      </c>
      <c r="B8733" t="s">
        <v>18</v>
      </c>
      <c r="C8733">
        <v>5</v>
      </c>
      <c r="D8733">
        <v>3</v>
      </c>
      <c r="E8733">
        <v>15</v>
      </c>
      <c r="F8733" t="s">
        <v>14</v>
      </c>
      <c r="G8733" t="s">
        <v>11</v>
      </c>
      <c r="H8733" s="1">
        <v>44932</v>
      </c>
    </row>
    <row r="8734" spans="1:8" x14ac:dyDescent="0.25">
      <c r="A8734" t="s">
        <v>8755</v>
      </c>
      <c r="B8734" t="s">
        <v>17</v>
      </c>
      <c r="D8734">
        <v>1</v>
      </c>
      <c r="F8734" t="s">
        <v>10</v>
      </c>
      <c r="G8734" t="s">
        <v>15</v>
      </c>
      <c r="H8734" s="1">
        <v>45142</v>
      </c>
    </row>
    <row r="8735" spans="1:8" x14ac:dyDescent="0.25">
      <c r="A8735" t="s">
        <v>8756</v>
      </c>
      <c r="B8735" t="s">
        <v>18</v>
      </c>
      <c r="C8735">
        <v>3</v>
      </c>
      <c r="D8735">
        <v>4</v>
      </c>
      <c r="E8735">
        <v>12</v>
      </c>
      <c r="F8735" t="s">
        <v>10</v>
      </c>
      <c r="H8735" s="1">
        <v>45190</v>
      </c>
    </row>
    <row r="8736" spans="1:8" x14ac:dyDescent="0.25">
      <c r="A8736" t="s">
        <v>8757</v>
      </c>
      <c r="B8736" t="s">
        <v>39</v>
      </c>
      <c r="C8736">
        <v>2</v>
      </c>
      <c r="D8736">
        <v>3</v>
      </c>
      <c r="E8736">
        <v>6</v>
      </c>
      <c r="F8736" t="s">
        <v>14</v>
      </c>
      <c r="H8736" s="1">
        <v>45267</v>
      </c>
    </row>
    <row r="8737" spans="1:8" x14ac:dyDescent="0.25">
      <c r="A8737" t="s">
        <v>8758</v>
      </c>
      <c r="B8737" t="s">
        <v>9</v>
      </c>
      <c r="C8737">
        <v>1</v>
      </c>
      <c r="D8737">
        <v>2</v>
      </c>
      <c r="E8737">
        <v>2</v>
      </c>
      <c r="F8737" t="s">
        <v>23</v>
      </c>
      <c r="G8737" t="s">
        <v>15</v>
      </c>
      <c r="H8737" s="1">
        <v>45245</v>
      </c>
    </row>
    <row r="8738" spans="1:8" x14ac:dyDescent="0.25">
      <c r="A8738" t="s">
        <v>8759</v>
      </c>
      <c r="B8738" t="s">
        <v>21</v>
      </c>
      <c r="C8738">
        <v>4</v>
      </c>
      <c r="D8738">
        <v>4</v>
      </c>
      <c r="E8738">
        <v>16</v>
      </c>
      <c r="F8738" t="s">
        <v>14</v>
      </c>
      <c r="G8738" t="s">
        <v>11</v>
      </c>
      <c r="H8738" s="1">
        <v>45078</v>
      </c>
    </row>
    <row r="8739" spans="1:8" x14ac:dyDescent="0.25">
      <c r="A8739" t="s">
        <v>8760</v>
      </c>
      <c r="B8739" t="s">
        <v>39</v>
      </c>
      <c r="C8739">
        <v>2</v>
      </c>
      <c r="D8739">
        <v>3</v>
      </c>
      <c r="E8739">
        <v>6</v>
      </c>
      <c r="H8739" s="1">
        <v>45285</v>
      </c>
    </row>
    <row r="8740" spans="1:8" x14ac:dyDescent="0.25">
      <c r="A8740" t="s">
        <v>8761</v>
      </c>
      <c r="B8740" t="s">
        <v>25</v>
      </c>
      <c r="C8740">
        <v>2</v>
      </c>
      <c r="D8740">
        <v>4</v>
      </c>
      <c r="E8740">
        <v>8</v>
      </c>
      <c r="F8740" t="s">
        <v>14</v>
      </c>
      <c r="G8740" t="s">
        <v>15</v>
      </c>
      <c r="H8740" s="1">
        <v>44963</v>
      </c>
    </row>
    <row r="8741" spans="1:8" x14ac:dyDescent="0.25">
      <c r="A8741" t="s">
        <v>8762</v>
      </c>
      <c r="B8741" t="s">
        <v>17</v>
      </c>
      <c r="C8741">
        <v>1</v>
      </c>
      <c r="D8741">
        <v>1</v>
      </c>
      <c r="E8741">
        <v>1</v>
      </c>
      <c r="F8741" t="s">
        <v>10</v>
      </c>
      <c r="G8741" t="s">
        <v>15</v>
      </c>
      <c r="H8741" s="1">
        <v>45185</v>
      </c>
    </row>
    <row r="8742" spans="1:8" x14ac:dyDescent="0.25">
      <c r="A8742" t="s">
        <v>8763</v>
      </c>
      <c r="B8742" t="s">
        <v>9</v>
      </c>
      <c r="C8742">
        <v>1</v>
      </c>
      <c r="D8742">
        <v>2</v>
      </c>
      <c r="E8742">
        <v>2</v>
      </c>
      <c r="F8742" t="s">
        <v>23</v>
      </c>
      <c r="G8742" t="s">
        <v>15</v>
      </c>
      <c r="H8742" t="s">
        <v>18</v>
      </c>
    </row>
    <row r="8743" spans="1:8" x14ac:dyDescent="0.25">
      <c r="A8743" t="s">
        <v>8764</v>
      </c>
      <c r="B8743" t="s">
        <v>25</v>
      </c>
      <c r="C8743">
        <v>5</v>
      </c>
      <c r="E8743">
        <v>20</v>
      </c>
      <c r="F8743" t="s">
        <v>23</v>
      </c>
      <c r="G8743" t="s">
        <v>11</v>
      </c>
      <c r="H8743" s="1">
        <v>45209</v>
      </c>
    </row>
    <row r="8744" spans="1:8" x14ac:dyDescent="0.25">
      <c r="A8744" t="s">
        <v>8765</v>
      </c>
      <c r="B8744" t="s">
        <v>28</v>
      </c>
      <c r="C8744">
        <v>2</v>
      </c>
      <c r="D8744">
        <v>4</v>
      </c>
      <c r="E8744">
        <v>8</v>
      </c>
      <c r="G8744" t="s">
        <v>11</v>
      </c>
      <c r="H8744" s="1">
        <v>44968</v>
      </c>
    </row>
    <row r="8745" spans="1:8" x14ac:dyDescent="0.25">
      <c r="A8745" t="s">
        <v>8766</v>
      </c>
      <c r="B8745" t="s">
        <v>65</v>
      </c>
      <c r="C8745">
        <v>1</v>
      </c>
      <c r="D8745">
        <v>1.5</v>
      </c>
      <c r="E8745">
        <v>1.5</v>
      </c>
      <c r="F8745" t="s">
        <v>14</v>
      </c>
      <c r="G8745" t="s">
        <v>15</v>
      </c>
      <c r="H8745" s="1">
        <v>44948</v>
      </c>
    </row>
    <row r="8746" spans="1:8" x14ac:dyDescent="0.25">
      <c r="A8746" t="s">
        <v>8767</v>
      </c>
      <c r="B8746" t="s">
        <v>20</v>
      </c>
      <c r="C8746">
        <v>3</v>
      </c>
      <c r="D8746">
        <v>5</v>
      </c>
      <c r="E8746">
        <v>15</v>
      </c>
      <c r="F8746" t="s">
        <v>14</v>
      </c>
      <c r="G8746" t="s">
        <v>11</v>
      </c>
      <c r="H8746" s="1">
        <v>45203</v>
      </c>
    </row>
    <row r="8747" spans="1:8" x14ac:dyDescent="0.25">
      <c r="A8747" t="s">
        <v>8768</v>
      </c>
      <c r="B8747" t="s">
        <v>21</v>
      </c>
      <c r="C8747">
        <v>5</v>
      </c>
      <c r="D8747">
        <v>5</v>
      </c>
      <c r="E8747">
        <v>25</v>
      </c>
      <c r="F8747" t="s">
        <v>23</v>
      </c>
      <c r="G8747" t="s">
        <v>15</v>
      </c>
      <c r="H8747" s="1">
        <v>45213</v>
      </c>
    </row>
    <row r="8748" spans="1:8" x14ac:dyDescent="0.25">
      <c r="A8748" t="s">
        <v>8769</v>
      </c>
      <c r="B8748" t="s">
        <v>39</v>
      </c>
      <c r="C8748">
        <v>3</v>
      </c>
      <c r="D8748">
        <v>3</v>
      </c>
      <c r="E8748">
        <v>9</v>
      </c>
      <c r="F8748" t="s">
        <v>10</v>
      </c>
      <c r="H8748" s="1">
        <v>45059</v>
      </c>
    </row>
    <row r="8749" spans="1:8" x14ac:dyDescent="0.25">
      <c r="A8749" t="s">
        <v>8770</v>
      </c>
      <c r="B8749" t="s">
        <v>21</v>
      </c>
      <c r="C8749">
        <v>1</v>
      </c>
      <c r="D8749">
        <v>2</v>
      </c>
      <c r="E8749">
        <v>2</v>
      </c>
      <c r="G8749" t="s">
        <v>11</v>
      </c>
      <c r="H8749" s="1">
        <v>45273</v>
      </c>
    </row>
    <row r="8750" spans="1:8" x14ac:dyDescent="0.25">
      <c r="A8750" t="s">
        <v>8771</v>
      </c>
      <c r="B8750" t="s">
        <v>25</v>
      </c>
      <c r="C8750">
        <v>5</v>
      </c>
      <c r="D8750">
        <v>4</v>
      </c>
      <c r="E8750">
        <v>20</v>
      </c>
      <c r="F8750" t="s">
        <v>14</v>
      </c>
      <c r="H8750" s="1">
        <v>45162</v>
      </c>
    </row>
    <row r="8751" spans="1:8" x14ac:dyDescent="0.25">
      <c r="A8751" t="s">
        <v>8772</v>
      </c>
      <c r="B8751" t="s">
        <v>20</v>
      </c>
      <c r="C8751">
        <v>3</v>
      </c>
      <c r="D8751">
        <v>5</v>
      </c>
      <c r="E8751">
        <v>15</v>
      </c>
      <c r="F8751" t="s">
        <v>21</v>
      </c>
      <c r="G8751" t="s">
        <v>11</v>
      </c>
      <c r="H8751" s="1">
        <v>45072</v>
      </c>
    </row>
    <row r="8752" spans="1:8" x14ac:dyDescent="0.25">
      <c r="A8752" t="s">
        <v>8773</v>
      </c>
      <c r="B8752" t="s">
        <v>20</v>
      </c>
      <c r="C8752">
        <v>2</v>
      </c>
      <c r="E8752">
        <v>10</v>
      </c>
      <c r="F8752" t="s">
        <v>10</v>
      </c>
      <c r="G8752" t="s">
        <v>11</v>
      </c>
      <c r="H8752" s="1">
        <v>45207</v>
      </c>
    </row>
    <row r="8753" spans="1:8" x14ac:dyDescent="0.25">
      <c r="A8753" t="s">
        <v>8774</v>
      </c>
      <c r="B8753" t="s">
        <v>28</v>
      </c>
      <c r="C8753">
        <v>2</v>
      </c>
      <c r="D8753">
        <v>4</v>
      </c>
      <c r="E8753">
        <v>8</v>
      </c>
      <c r="F8753" t="s">
        <v>23</v>
      </c>
      <c r="G8753" t="s">
        <v>15</v>
      </c>
      <c r="H8753" s="1">
        <v>45222</v>
      </c>
    </row>
    <row r="8754" spans="1:8" x14ac:dyDescent="0.25">
      <c r="A8754" t="s">
        <v>8775</v>
      </c>
      <c r="B8754" t="s">
        <v>20</v>
      </c>
      <c r="C8754" t="s">
        <v>21</v>
      </c>
      <c r="D8754">
        <v>5</v>
      </c>
      <c r="E8754">
        <v>20</v>
      </c>
      <c r="G8754" t="s">
        <v>11</v>
      </c>
      <c r="H8754" s="1">
        <v>44951</v>
      </c>
    </row>
    <row r="8755" spans="1:8" x14ac:dyDescent="0.25">
      <c r="A8755" t="s">
        <v>8776</v>
      </c>
      <c r="B8755" t="s">
        <v>9</v>
      </c>
      <c r="C8755">
        <v>5</v>
      </c>
      <c r="D8755">
        <v>2</v>
      </c>
      <c r="E8755">
        <v>10</v>
      </c>
      <c r="F8755" t="s">
        <v>10</v>
      </c>
      <c r="H8755" s="1">
        <v>44970</v>
      </c>
    </row>
    <row r="8756" spans="1:8" x14ac:dyDescent="0.25">
      <c r="A8756" t="s">
        <v>8777</v>
      </c>
      <c r="B8756" t="s">
        <v>25</v>
      </c>
      <c r="C8756">
        <v>4</v>
      </c>
      <c r="D8756">
        <v>4</v>
      </c>
      <c r="E8756">
        <v>16</v>
      </c>
      <c r="F8756" t="s">
        <v>23</v>
      </c>
      <c r="H8756" s="1">
        <v>45131</v>
      </c>
    </row>
    <row r="8757" spans="1:8" x14ac:dyDescent="0.25">
      <c r="A8757" t="s">
        <v>8778</v>
      </c>
      <c r="B8757" t="s">
        <v>28</v>
      </c>
      <c r="C8757">
        <v>1</v>
      </c>
      <c r="D8757">
        <v>4</v>
      </c>
      <c r="E8757">
        <v>4</v>
      </c>
      <c r="F8757" t="s">
        <v>14</v>
      </c>
      <c r="G8757" t="s">
        <v>15</v>
      </c>
      <c r="H8757" s="1">
        <v>45078</v>
      </c>
    </row>
    <row r="8758" spans="1:8" x14ac:dyDescent="0.25">
      <c r="A8758" t="s">
        <v>8779</v>
      </c>
      <c r="B8758" t="s">
        <v>9</v>
      </c>
      <c r="C8758">
        <v>3</v>
      </c>
      <c r="D8758">
        <v>2</v>
      </c>
      <c r="E8758">
        <v>6</v>
      </c>
      <c r="F8758" t="s">
        <v>23</v>
      </c>
      <c r="G8758" t="s">
        <v>21</v>
      </c>
      <c r="H8758" s="1">
        <v>45238</v>
      </c>
    </row>
    <row r="8759" spans="1:8" x14ac:dyDescent="0.25">
      <c r="A8759" t="s">
        <v>8780</v>
      </c>
      <c r="B8759" t="s">
        <v>13</v>
      </c>
      <c r="C8759" t="s">
        <v>21</v>
      </c>
      <c r="D8759">
        <v>3</v>
      </c>
      <c r="E8759">
        <v>9</v>
      </c>
      <c r="F8759" t="s">
        <v>14</v>
      </c>
      <c r="G8759" t="s">
        <v>11</v>
      </c>
      <c r="H8759" s="1">
        <v>44955</v>
      </c>
    </row>
    <row r="8760" spans="1:8" x14ac:dyDescent="0.25">
      <c r="A8760" t="s">
        <v>8781</v>
      </c>
      <c r="B8760" t="s">
        <v>17</v>
      </c>
      <c r="C8760">
        <v>1</v>
      </c>
      <c r="D8760">
        <v>1</v>
      </c>
      <c r="E8760">
        <v>1</v>
      </c>
      <c r="F8760" t="s">
        <v>14</v>
      </c>
      <c r="H8760" s="1">
        <v>45186</v>
      </c>
    </row>
    <row r="8761" spans="1:8" x14ac:dyDescent="0.25">
      <c r="A8761" t="s">
        <v>8782</v>
      </c>
      <c r="B8761" t="s">
        <v>9</v>
      </c>
      <c r="C8761">
        <v>5</v>
      </c>
      <c r="D8761">
        <v>2</v>
      </c>
      <c r="E8761">
        <v>10</v>
      </c>
      <c r="F8761" t="s">
        <v>10</v>
      </c>
      <c r="G8761" t="s">
        <v>11</v>
      </c>
      <c r="H8761" s="1">
        <v>45101</v>
      </c>
    </row>
    <row r="8762" spans="1:8" x14ac:dyDescent="0.25">
      <c r="A8762" t="s">
        <v>8783</v>
      </c>
      <c r="B8762" t="s">
        <v>20</v>
      </c>
      <c r="C8762">
        <v>4</v>
      </c>
      <c r="D8762">
        <v>5</v>
      </c>
      <c r="E8762">
        <v>20</v>
      </c>
      <c r="F8762" t="s">
        <v>14</v>
      </c>
      <c r="G8762" t="s">
        <v>18</v>
      </c>
      <c r="H8762" s="1">
        <v>45062</v>
      </c>
    </row>
    <row r="8763" spans="1:8" x14ac:dyDescent="0.25">
      <c r="A8763" t="s">
        <v>8784</v>
      </c>
      <c r="C8763">
        <v>1</v>
      </c>
      <c r="D8763">
        <v>4</v>
      </c>
      <c r="E8763">
        <v>4</v>
      </c>
      <c r="G8763" t="s">
        <v>15</v>
      </c>
      <c r="H8763" s="1">
        <v>45261</v>
      </c>
    </row>
    <row r="8764" spans="1:8" x14ac:dyDescent="0.25">
      <c r="A8764" t="s">
        <v>8785</v>
      </c>
      <c r="B8764" t="s">
        <v>28</v>
      </c>
      <c r="C8764">
        <v>2</v>
      </c>
      <c r="D8764">
        <v>4</v>
      </c>
      <c r="E8764">
        <v>8</v>
      </c>
      <c r="H8764" s="1">
        <v>45161</v>
      </c>
    </row>
    <row r="8765" spans="1:8" x14ac:dyDescent="0.25">
      <c r="A8765" t="s">
        <v>8786</v>
      </c>
      <c r="B8765" t="s">
        <v>65</v>
      </c>
      <c r="C8765">
        <v>5</v>
      </c>
      <c r="D8765">
        <v>1.5</v>
      </c>
      <c r="E8765">
        <v>7.5</v>
      </c>
      <c r="F8765" t="s">
        <v>10</v>
      </c>
      <c r="G8765" t="s">
        <v>11</v>
      </c>
      <c r="H8765" s="1">
        <v>44967</v>
      </c>
    </row>
    <row r="8766" spans="1:8" x14ac:dyDescent="0.25">
      <c r="A8766" t="s">
        <v>8787</v>
      </c>
      <c r="B8766" t="s">
        <v>9</v>
      </c>
      <c r="C8766">
        <v>1</v>
      </c>
      <c r="D8766">
        <v>2</v>
      </c>
      <c r="E8766">
        <v>2</v>
      </c>
      <c r="F8766" t="s">
        <v>23</v>
      </c>
      <c r="H8766" s="1">
        <v>45082</v>
      </c>
    </row>
    <row r="8767" spans="1:8" x14ac:dyDescent="0.25">
      <c r="A8767" t="s">
        <v>8788</v>
      </c>
      <c r="B8767" t="s">
        <v>9</v>
      </c>
      <c r="C8767">
        <v>4</v>
      </c>
      <c r="D8767">
        <v>2</v>
      </c>
      <c r="E8767">
        <v>8</v>
      </c>
      <c r="F8767" t="s">
        <v>23</v>
      </c>
      <c r="H8767" s="1">
        <v>45109</v>
      </c>
    </row>
    <row r="8768" spans="1:8" x14ac:dyDescent="0.25">
      <c r="A8768" t="s">
        <v>8789</v>
      </c>
      <c r="B8768" t="s">
        <v>9</v>
      </c>
      <c r="C8768">
        <v>1</v>
      </c>
      <c r="D8768">
        <v>2</v>
      </c>
      <c r="E8768">
        <v>2</v>
      </c>
      <c r="F8768" t="s">
        <v>14</v>
      </c>
      <c r="H8768" s="1">
        <v>45122</v>
      </c>
    </row>
    <row r="8769" spans="1:8" x14ac:dyDescent="0.25">
      <c r="A8769" t="s">
        <v>8790</v>
      </c>
      <c r="B8769" t="s">
        <v>13</v>
      </c>
      <c r="C8769">
        <v>4</v>
      </c>
      <c r="D8769">
        <v>3</v>
      </c>
      <c r="E8769">
        <v>12</v>
      </c>
      <c r="F8769" t="s">
        <v>14</v>
      </c>
      <c r="G8769" t="s">
        <v>15</v>
      </c>
      <c r="H8769" s="1">
        <v>45259</v>
      </c>
    </row>
    <row r="8770" spans="1:8" x14ac:dyDescent="0.25">
      <c r="A8770" t="s">
        <v>8791</v>
      </c>
      <c r="B8770" t="s">
        <v>65</v>
      </c>
      <c r="C8770">
        <v>5</v>
      </c>
      <c r="D8770">
        <v>1.5</v>
      </c>
      <c r="E8770">
        <v>7.5</v>
      </c>
      <c r="F8770" t="s">
        <v>14</v>
      </c>
      <c r="H8770" s="1">
        <v>45220</v>
      </c>
    </row>
    <row r="8771" spans="1:8" x14ac:dyDescent="0.25">
      <c r="A8771" t="s">
        <v>8792</v>
      </c>
      <c r="B8771" t="s">
        <v>65</v>
      </c>
      <c r="C8771">
        <v>1</v>
      </c>
      <c r="D8771">
        <v>1.5</v>
      </c>
      <c r="E8771">
        <v>1.5</v>
      </c>
      <c r="H8771" s="1">
        <v>45138</v>
      </c>
    </row>
    <row r="8772" spans="1:8" x14ac:dyDescent="0.25">
      <c r="A8772" t="s">
        <v>8793</v>
      </c>
      <c r="B8772" t="s">
        <v>28</v>
      </c>
      <c r="C8772">
        <v>1</v>
      </c>
      <c r="D8772">
        <v>4</v>
      </c>
      <c r="E8772">
        <v>4</v>
      </c>
      <c r="F8772" t="s">
        <v>10</v>
      </c>
      <c r="G8772" t="s">
        <v>21</v>
      </c>
      <c r="H8772" s="1">
        <v>45256</v>
      </c>
    </row>
    <row r="8773" spans="1:8" x14ac:dyDescent="0.25">
      <c r="A8773" t="s">
        <v>8794</v>
      </c>
      <c r="B8773" t="s">
        <v>13</v>
      </c>
      <c r="C8773">
        <v>2</v>
      </c>
      <c r="D8773">
        <v>3</v>
      </c>
      <c r="E8773">
        <v>6</v>
      </c>
      <c r="G8773" t="s">
        <v>11</v>
      </c>
      <c r="H8773" s="1">
        <v>45222</v>
      </c>
    </row>
    <row r="8774" spans="1:8" x14ac:dyDescent="0.25">
      <c r="A8774" t="s">
        <v>8795</v>
      </c>
      <c r="B8774" t="s">
        <v>25</v>
      </c>
      <c r="C8774">
        <v>3</v>
      </c>
      <c r="D8774">
        <v>4</v>
      </c>
      <c r="F8774" t="s">
        <v>14</v>
      </c>
      <c r="H8774" s="1">
        <v>45060</v>
      </c>
    </row>
    <row r="8775" spans="1:8" x14ac:dyDescent="0.25">
      <c r="A8775" t="s">
        <v>8796</v>
      </c>
      <c r="B8775" t="s">
        <v>25</v>
      </c>
      <c r="C8775">
        <v>2</v>
      </c>
      <c r="D8775">
        <v>4</v>
      </c>
      <c r="E8775">
        <v>8</v>
      </c>
      <c r="F8775" t="s">
        <v>10</v>
      </c>
      <c r="H8775" s="1">
        <v>45008</v>
      </c>
    </row>
    <row r="8776" spans="1:8" x14ac:dyDescent="0.25">
      <c r="A8776" t="s">
        <v>8797</v>
      </c>
      <c r="B8776" t="s">
        <v>39</v>
      </c>
      <c r="C8776">
        <v>4</v>
      </c>
      <c r="D8776">
        <v>3</v>
      </c>
      <c r="E8776" t="s">
        <v>18</v>
      </c>
      <c r="F8776" t="s">
        <v>23</v>
      </c>
      <c r="G8776" t="s">
        <v>15</v>
      </c>
      <c r="H8776" s="1">
        <v>45062</v>
      </c>
    </row>
    <row r="8777" spans="1:8" x14ac:dyDescent="0.25">
      <c r="A8777" t="s">
        <v>8798</v>
      </c>
      <c r="B8777" t="s">
        <v>9</v>
      </c>
      <c r="C8777">
        <v>1</v>
      </c>
      <c r="D8777">
        <v>2</v>
      </c>
      <c r="E8777">
        <v>2</v>
      </c>
      <c r="F8777" t="s">
        <v>23</v>
      </c>
      <c r="G8777" t="s">
        <v>15</v>
      </c>
      <c r="H8777" s="1">
        <v>45081</v>
      </c>
    </row>
    <row r="8778" spans="1:8" x14ac:dyDescent="0.25">
      <c r="A8778" t="s">
        <v>8799</v>
      </c>
      <c r="B8778" t="s">
        <v>39</v>
      </c>
      <c r="C8778">
        <v>3</v>
      </c>
      <c r="D8778">
        <v>3</v>
      </c>
      <c r="E8778">
        <v>9</v>
      </c>
      <c r="F8778" t="s">
        <v>10</v>
      </c>
      <c r="G8778" t="s">
        <v>11</v>
      </c>
      <c r="H8778" t="s">
        <v>21</v>
      </c>
    </row>
    <row r="8779" spans="1:8" x14ac:dyDescent="0.25">
      <c r="A8779" t="s">
        <v>8800</v>
      </c>
      <c r="B8779" t="s">
        <v>9</v>
      </c>
      <c r="C8779">
        <v>5</v>
      </c>
      <c r="D8779">
        <v>2</v>
      </c>
      <c r="E8779">
        <v>10</v>
      </c>
      <c r="F8779" t="s">
        <v>10</v>
      </c>
      <c r="G8779" t="s">
        <v>15</v>
      </c>
      <c r="H8779" s="1">
        <v>45248</v>
      </c>
    </row>
    <row r="8780" spans="1:8" x14ac:dyDescent="0.25">
      <c r="A8780" t="s">
        <v>8801</v>
      </c>
      <c r="C8780">
        <v>2</v>
      </c>
      <c r="D8780">
        <v>4</v>
      </c>
      <c r="E8780">
        <v>8</v>
      </c>
      <c r="F8780" t="s">
        <v>10</v>
      </c>
      <c r="G8780" t="s">
        <v>15</v>
      </c>
      <c r="H8780" s="1">
        <v>44942</v>
      </c>
    </row>
    <row r="8781" spans="1:8" x14ac:dyDescent="0.25">
      <c r="A8781" t="s">
        <v>8802</v>
      </c>
      <c r="B8781" t="s">
        <v>17</v>
      </c>
      <c r="C8781">
        <v>5</v>
      </c>
      <c r="D8781">
        <v>1</v>
      </c>
      <c r="E8781">
        <v>5</v>
      </c>
      <c r="F8781" t="s">
        <v>10</v>
      </c>
      <c r="H8781" s="1">
        <v>44940</v>
      </c>
    </row>
    <row r="8782" spans="1:8" x14ac:dyDescent="0.25">
      <c r="A8782" t="s">
        <v>8803</v>
      </c>
      <c r="B8782" t="s">
        <v>20</v>
      </c>
      <c r="C8782">
        <v>4</v>
      </c>
      <c r="D8782">
        <v>5</v>
      </c>
      <c r="E8782">
        <v>20</v>
      </c>
      <c r="F8782" t="s">
        <v>23</v>
      </c>
      <c r="G8782" t="s">
        <v>11</v>
      </c>
      <c r="H8782" s="1">
        <v>45017</v>
      </c>
    </row>
    <row r="8783" spans="1:8" x14ac:dyDescent="0.25">
      <c r="A8783" t="s">
        <v>8804</v>
      </c>
      <c r="B8783" t="s">
        <v>65</v>
      </c>
      <c r="C8783">
        <v>1</v>
      </c>
      <c r="D8783">
        <v>1.5</v>
      </c>
      <c r="E8783">
        <v>1.5</v>
      </c>
      <c r="F8783" t="s">
        <v>10</v>
      </c>
      <c r="G8783" t="s">
        <v>15</v>
      </c>
      <c r="H8783" s="1">
        <v>45140</v>
      </c>
    </row>
    <row r="8784" spans="1:8" x14ac:dyDescent="0.25">
      <c r="A8784" t="s">
        <v>8805</v>
      </c>
      <c r="B8784" t="s">
        <v>9</v>
      </c>
      <c r="C8784">
        <v>4</v>
      </c>
      <c r="D8784">
        <v>2</v>
      </c>
      <c r="E8784">
        <v>8</v>
      </c>
      <c r="H8784" s="1">
        <v>45157</v>
      </c>
    </row>
    <row r="8785" spans="1:8" x14ac:dyDescent="0.25">
      <c r="A8785" t="s">
        <v>8806</v>
      </c>
      <c r="B8785" t="s">
        <v>17</v>
      </c>
      <c r="C8785">
        <v>4</v>
      </c>
      <c r="D8785">
        <v>1</v>
      </c>
      <c r="E8785">
        <v>4</v>
      </c>
      <c r="F8785" t="s">
        <v>23</v>
      </c>
      <c r="G8785" t="s">
        <v>11</v>
      </c>
    </row>
    <row r="8786" spans="1:8" x14ac:dyDescent="0.25">
      <c r="A8786" t="s">
        <v>8807</v>
      </c>
      <c r="B8786" t="s">
        <v>9</v>
      </c>
      <c r="C8786">
        <v>4</v>
      </c>
      <c r="D8786">
        <v>2</v>
      </c>
      <c r="E8786">
        <v>8</v>
      </c>
      <c r="F8786" t="s">
        <v>14</v>
      </c>
      <c r="H8786" s="1">
        <v>44940</v>
      </c>
    </row>
    <row r="8787" spans="1:8" x14ac:dyDescent="0.25">
      <c r="A8787" t="s">
        <v>8808</v>
      </c>
      <c r="B8787" t="s">
        <v>20</v>
      </c>
      <c r="C8787">
        <v>3</v>
      </c>
      <c r="D8787">
        <v>5</v>
      </c>
      <c r="E8787">
        <v>15</v>
      </c>
      <c r="F8787" t="s">
        <v>14</v>
      </c>
      <c r="H8787" s="1">
        <v>45181</v>
      </c>
    </row>
    <row r="8788" spans="1:8" x14ac:dyDescent="0.25">
      <c r="A8788" t="s">
        <v>8809</v>
      </c>
      <c r="B8788" t="s">
        <v>39</v>
      </c>
      <c r="C8788" t="s">
        <v>21</v>
      </c>
      <c r="D8788">
        <v>3</v>
      </c>
      <c r="E8788">
        <v>15</v>
      </c>
      <c r="F8788" t="s">
        <v>23</v>
      </c>
      <c r="G8788" t="s">
        <v>15</v>
      </c>
      <c r="H8788" s="1">
        <v>45227</v>
      </c>
    </row>
    <row r="8789" spans="1:8" x14ac:dyDescent="0.25">
      <c r="A8789" t="s">
        <v>8810</v>
      </c>
      <c r="B8789" t="s">
        <v>18</v>
      </c>
      <c r="C8789">
        <v>5</v>
      </c>
      <c r="D8789">
        <v>4</v>
      </c>
      <c r="E8789">
        <v>20</v>
      </c>
      <c r="F8789" t="s">
        <v>23</v>
      </c>
    </row>
    <row r="8790" spans="1:8" x14ac:dyDescent="0.25">
      <c r="A8790" t="s">
        <v>8811</v>
      </c>
      <c r="B8790" t="s">
        <v>21</v>
      </c>
      <c r="C8790">
        <v>1</v>
      </c>
      <c r="D8790">
        <v>4</v>
      </c>
      <c r="E8790">
        <v>4</v>
      </c>
      <c r="H8790" t="s">
        <v>21</v>
      </c>
    </row>
    <row r="8791" spans="1:8" x14ac:dyDescent="0.25">
      <c r="A8791" t="s">
        <v>8812</v>
      </c>
      <c r="B8791" t="s">
        <v>39</v>
      </c>
      <c r="C8791">
        <v>2</v>
      </c>
      <c r="D8791">
        <v>3</v>
      </c>
      <c r="E8791">
        <v>6</v>
      </c>
      <c r="F8791" t="s">
        <v>10</v>
      </c>
      <c r="G8791" t="s">
        <v>15</v>
      </c>
      <c r="H8791" s="1">
        <v>45071</v>
      </c>
    </row>
    <row r="8792" spans="1:8" x14ac:dyDescent="0.25">
      <c r="A8792" t="s">
        <v>8813</v>
      </c>
      <c r="B8792" t="s">
        <v>9</v>
      </c>
      <c r="C8792">
        <v>1</v>
      </c>
      <c r="D8792">
        <v>2</v>
      </c>
      <c r="E8792">
        <v>2</v>
      </c>
      <c r="G8792" t="s">
        <v>15</v>
      </c>
      <c r="H8792" s="1">
        <v>44981</v>
      </c>
    </row>
    <row r="8793" spans="1:8" x14ac:dyDescent="0.25">
      <c r="A8793" t="s">
        <v>8814</v>
      </c>
      <c r="B8793" t="s">
        <v>13</v>
      </c>
      <c r="C8793">
        <v>2</v>
      </c>
      <c r="D8793">
        <v>3</v>
      </c>
      <c r="E8793" t="s">
        <v>18</v>
      </c>
      <c r="G8793" t="s">
        <v>11</v>
      </c>
      <c r="H8793" t="s">
        <v>18</v>
      </c>
    </row>
    <row r="8794" spans="1:8" x14ac:dyDescent="0.25">
      <c r="A8794" t="s">
        <v>8815</v>
      </c>
      <c r="B8794" t="s">
        <v>20</v>
      </c>
      <c r="C8794" t="s">
        <v>21</v>
      </c>
      <c r="D8794">
        <v>5</v>
      </c>
      <c r="E8794">
        <v>5</v>
      </c>
      <c r="F8794" t="s">
        <v>21</v>
      </c>
      <c r="G8794" t="s">
        <v>18</v>
      </c>
      <c r="H8794" s="1">
        <v>44962</v>
      </c>
    </row>
    <row r="8795" spans="1:8" x14ac:dyDescent="0.25">
      <c r="A8795" t="s">
        <v>8816</v>
      </c>
      <c r="C8795">
        <v>5</v>
      </c>
      <c r="D8795">
        <v>3</v>
      </c>
      <c r="E8795">
        <v>15</v>
      </c>
      <c r="F8795" t="s">
        <v>23</v>
      </c>
      <c r="G8795" t="s">
        <v>15</v>
      </c>
      <c r="H8795" s="1">
        <v>45088</v>
      </c>
    </row>
    <row r="8796" spans="1:8" x14ac:dyDescent="0.25">
      <c r="A8796" t="s">
        <v>8817</v>
      </c>
      <c r="B8796" t="s">
        <v>18</v>
      </c>
      <c r="C8796">
        <v>1</v>
      </c>
      <c r="D8796">
        <v>3</v>
      </c>
      <c r="E8796">
        <v>3</v>
      </c>
      <c r="F8796" t="s">
        <v>10</v>
      </c>
      <c r="H8796" s="1">
        <v>44997</v>
      </c>
    </row>
    <row r="8797" spans="1:8" x14ac:dyDescent="0.25">
      <c r="A8797" t="s">
        <v>8818</v>
      </c>
      <c r="B8797" t="s">
        <v>25</v>
      </c>
      <c r="C8797">
        <v>3</v>
      </c>
      <c r="D8797">
        <v>4</v>
      </c>
      <c r="E8797">
        <v>12</v>
      </c>
      <c r="G8797" t="s">
        <v>15</v>
      </c>
      <c r="H8797" s="1">
        <v>44955</v>
      </c>
    </row>
    <row r="8798" spans="1:8" x14ac:dyDescent="0.25">
      <c r="A8798" t="s">
        <v>8819</v>
      </c>
      <c r="B8798" t="s">
        <v>20</v>
      </c>
      <c r="C8798">
        <v>1</v>
      </c>
      <c r="D8798">
        <v>5</v>
      </c>
      <c r="E8798">
        <v>5</v>
      </c>
      <c r="F8798" t="s">
        <v>14</v>
      </c>
      <c r="G8798" t="s">
        <v>15</v>
      </c>
      <c r="H8798" s="1">
        <v>45236</v>
      </c>
    </row>
    <row r="8799" spans="1:8" x14ac:dyDescent="0.25">
      <c r="A8799" t="s">
        <v>8820</v>
      </c>
      <c r="B8799" t="s">
        <v>25</v>
      </c>
      <c r="C8799">
        <v>2</v>
      </c>
      <c r="D8799">
        <v>4</v>
      </c>
      <c r="E8799">
        <v>8</v>
      </c>
      <c r="G8799" t="s">
        <v>11</v>
      </c>
      <c r="H8799" s="1">
        <v>45060</v>
      </c>
    </row>
    <row r="8800" spans="1:8" x14ac:dyDescent="0.25">
      <c r="A8800" t="s">
        <v>8821</v>
      </c>
      <c r="B8800" t="s">
        <v>25</v>
      </c>
      <c r="C8800">
        <v>1</v>
      </c>
      <c r="D8800">
        <v>4</v>
      </c>
      <c r="E8800">
        <v>4</v>
      </c>
      <c r="F8800" t="s">
        <v>14</v>
      </c>
      <c r="G8800" t="s">
        <v>11</v>
      </c>
      <c r="H8800" s="1">
        <v>45240</v>
      </c>
    </row>
    <row r="8801" spans="1:8" x14ac:dyDescent="0.25">
      <c r="A8801" t="s">
        <v>8822</v>
      </c>
      <c r="B8801" t="s">
        <v>17</v>
      </c>
      <c r="C8801" t="s">
        <v>18</v>
      </c>
      <c r="D8801">
        <v>1</v>
      </c>
      <c r="E8801">
        <v>4</v>
      </c>
      <c r="G8801" t="s">
        <v>11</v>
      </c>
      <c r="H8801" s="1">
        <v>45125</v>
      </c>
    </row>
    <row r="8802" spans="1:8" x14ac:dyDescent="0.25">
      <c r="A8802" t="s">
        <v>8823</v>
      </c>
      <c r="B8802" t="s">
        <v>39</v>
      </c>
      <c r="C8802">
        <v>4</v>
      </c>
      <c r="D8802">
        <v>3</v>
      </c>
      <c r="E8802">
        <v>12</v>
      </c>
      <c r="F8802" t="s">
        <v>23</v>
      </c>
      <c r="G8802" t="s">
        <v>15</v>
      </c>
      <c r="H8802" s="1">
        <v>45219</v>
      </c>
    </row>
    <row r="8803" spans="1:8" x14ac:dyDescent="0.25">
      <c r="A8803" t="s">
        <v>8824</v>
      </c>
      <c r="B8803" t="s">
        <v>25</v>
      </c>
      <c r="C8803">
        <v>1</v>
      </c>
      <c r="D8803">
        <v>4</v>
      </c>
      <c r="E8803">
        <v>4</v>
      </c>
      <c r="F8803" t="s">
        <v>14</v>
      </c>
      <c r="G8803" t="s">
        <v>15</v>
      </c>
      <c r="H8803" s="1">
        <v>45104</v>
      </c>
    </row>
    <row r="8804" spans="1:8" x14ac:dyDescent="0.25">
      <c r="A8804" t="s">
        <v>8825</v>
      </c>
      <c r="B8804" t="s">
        <v>13</v>
      </c>
      <c r="C8804">
        <v>4</v>
      </c>
      <c r="D8804">
        <v>3</v>
      </c>
      <c r="E8804">
        <v>12</v>
      </c>
      <c r="G8804" t="s">
        <v>18</v>
      </c>
      <c r="H8804" s="1">
        <v>45027</v>
      </c>
    </row>
    <row r="8805" spans="1:8" x14ac:dyDescent="0.25">
      <c r="A8805" t="s">
        <v>8826</v>
      </c>
      <c r="B8805" t="s">
        <v>20</v>
      </c>
      <c r="C8805">
        <v>2</v>
      </c>
      <c r="D8805">
        <v>5</v>
      </c>
      <c r="E8805">
        <v>10</v>
      </c>
      <c r="F8805" t="s">
        <v>10</v>
      </c>
      <c r="G8805" t="s">
        <v>11</v>
      </c>
      <c r="H8805" s="1">
        <v>44985</v>
      </c>
    </row>
    <row r="8806" spans="1:8" x14ac:dyDescent="0.25">
      <c r="A8806" t="s">
        <v>8827</v>
      </c>
      <c r="B8806" t="s">
        <v>25</v>
      </c>
      <c r="C8806">
        <v>2</v>
      </c>
      <c r="D8806">
        <v>4</v>
      </c>
      <c r="E8806">
        <v>8</v>
      </c>
      <c r="F8806" t="s">
        <v>23</v>
      </c>
      <c r="H8806" s="1">
        <v>45041</v>
      </c>
    </row>
    <row r="8807" spans="1:8" x14ac:dyDescent="0.25">
      <c r="A8807" t="s">
        <v>8828</v>
      </c>
      <c r="B8807" t="s">
        <v>13</v>
      </c>
      <c r="C8807">
        <v>5</v>
      </c>
      <c r="D8807">
        <v>3</v>
      </c>
      <c r="E8807">
        <v>15</v>
      </c>
      <c r="F8807" t="s">
        <v>14</v>
      </c>
      <c r="G8807" t="s">
        <v>15</v>
      </c>
      <c r="H8807" s="1">
        <v>44960</v>
      </c>
    </row>
    <row r="8808" spans="1:8" x14ac:dyDescent="0.25">
      <c r="A8808" t="s">
        <v>8829</v>
      </c>
      <c r="B8808" t="s">
        <v>28</v>
      </c>
      <c r="C8808">
        <v>4</v>
      </c>
      <c r="D8808">
        <v>4</v>
      </c>
      <c r="E8808">
        <v>16</v>
      </c>
      <c r="G8808" t="s">
        <v>11</v>
      </c>
      <c r="H8808" s="1">
        <v>45164</v>
      </c>
    </row>
    <row r="8809" spans="1:8" x14ac:dyDescent="0.25">
      <c r="A8809" t="s">
        <v>8830</v>
      </c>
      <c r="B8809" t="s">
        <v>9</v>
      </c>
      <c r="C8809">
        <v>1</v>
      </c>
      <c r="D8809">
        <v>2</v>
      </c>
      <c r="E8809">
        <v>2</v>
      </c>
      <c r="F8809" t="s">
        <v>10</v>
      </c>
      <c r="G8809" t="s">
        <v>11</v>
      </c>
      <c r="H8809" s="1">
        <v>44995</v>
      </c>
    </row>
    <row r="8810" spans="1:8" x14ac:dyDescent="0.25">
      <c r="A8810" t="s">
        <v>8831</v>
      </c>
      <c r="B8810" t="s">
        <v>20</v>
      </c>
      <c r="C8810">
        <v>5</v>
      </c>
      <c r="D8810">
        <v>5</v>
      </c>
      <c r="E8810">
        <v>25</v>
      </c>
      <c r="G8810" t="s">
        <v>15</v>
      </c>
      <c r="H8810" s="1">
        <v>45270</v>
      </c>
    </row>
    <row r="8811" spans="1:8" x14ac:dyDescent="0.25">
      <c r="A8811" t="s">
        <v>8832</v>
      </c>
      <c r="B8811" t="s">
        <v>9</v>
      </c>
      <c r="C8811">
        <v>2</v>
      </c>
      <c r="D8811">
        <v>2</v>
      </c>
      <c r="E8811">
        <v>4</v>
      </c>
      <c r="F8811" t="s">
        <v>14</v>
      </c>
      <c r="G8811" t="s">
        <v>11</v>
      </c>
      <c r="H8811" s="1">
        <v>44974</v>
      </c>
    </row>
    <row r="8812" spans="1:8" x14ac:dyDescent="0.25">
      <c r="A8812" t="s">
        <v>8833</v>
      </c>
      <c r="B8812" t="s">
        <v>17</v>
      </c>
      <c r="C8812">
        <v>1</v>
      </c>
      <c r="D8812">
        <v>1</v>
      </c>
      <c r="E8812">
        <v>1</v>
      </c>
      <c r="G8812" t="s">
        <v>11</v>
      </c>
      <c r="H8812" s="1">
        <v>45256</v>
      </c>
    </row>
    <row r="8813" spans="1:8" x14ac:dyDescent="0.25">
      <c r="A8813" t="s">
        <v>8834</v>
      </c>
      <c r="B8813" t="s">
        <v>39</v>
      </c>
      <c r="C8813">
        <v>3</v>
      </c>
      <c r="D8813">
        <v>3</v>
      </c>
      <c r="E8813">
        <v>9</v>
      </c>
      <c r="F8813" t="s">
        <v>10</v>
      </c>
      <c r="G8813" t="s">
        <v>11</v>
      </c>
      <c r="H8813" s="1">
        <v>45254</v>
      </c>
    </row>
    <row r="8814" spans="1:8" x14ac:dyDescent="0.25">
      <c r="A8814" t="s">
        <v>8835</v>
      </c>
      <c r="B8814" t="s">
        <v>39</v>
      </c>
      <c r="C8814">
        <v>4</v>
      </c>
      <c r="D8814">
        <v>3</v>
      </c>
      <c r="E8814">
        <v>12</v>
      </c>
      <c r="F8814" t="s">
        <v>18</v>
      </c>
      <c r="H8814" s="1">
        <v>45002</v>
      </c>
    </row>
    <row r="8815" spans="1:8" x14ac:dyDescent="0.25">
      <c r="A8815" t="s">
        <v>8836</v>
      </c>
      <c r="B8815" t="s">
        <v>28</v>
      </c>
      <c r="C8815">
        <v>3</v>
      </c>
      <c r="D8815" t="s">
        <v>21</v>
      </c>
      <c r="E8815">
        <v>12</v>
      </c>
      <c r="F8815" t="s">
        <v>10</v>
      </c>
      <c r="H8815" s="1">
        <v>45126</v>
      </c>
    </row>
    <row r="8816" spans="1:8" x14ac:dyDescent="0.25">
      <c r="A8816" t="s">
        <v>8837</v>
      </c>
      <c r="B8816" t="s">
        <v>20</v>
      </c>
      <c r="C8816">
        <v>5</v>
      </c>
      <c r="D8816">
        <v>5</v>
      </c>
      <c r="E8816">
        <v>25</v>
      </c>
      <c r="G8816" t="s">
        <v>15</v>
      </c>
      <c r="H8816" s="1">
        <v>45058</v>
      </c>
    </row>
    <row r="8817" spans="1:8" x14ac:dyDescent="0.25">
      <c r="A8817" t="s">
        <v>8838</v>
      </c>
      <c r="B8817" t="s">
        <v>20</v>
      </c>
      <c r="C8817">
        <v>4</v>
      </c>
      <c r="D8817">
        <v>5</v>
      </c>
      <c r="E8817">
        <v>20</v>
      </c>
      <c r="H8817" s="1">
        <v>45127</v>
      </c>
    </row>
    <row r="8818" spans="1:8" x14ac:dyDescent="0.25">
      <c r="A8818" t="s">
        <v>8839</v>
      </c>
      <c r="B8818" t="s">
        <v>17</v>
      </c>
      <c r="C8818">
        <v>2</v>
      </c>
      <c r="D8818">
        <v>1</v>
      </c>
      <c r="E8818">
        <v>2</v>
      </c>
      <c r="G8818" t="s">
        <v>15</v>
      </c>
      <c r="H8818" s="1">
        <v>45254</v>
      </c>
    </row>
    <row r="8819" spans="1:8" x14ac:dyDescent="0.25">
      <c r="A8819" t="s">
        <v>8840</v>
      </c>
      <c r="C8819">
        <v>4</v>
      </c>
      <c r="D8819" t="s">
        <v>21</v>
      </c>
      <c r="E8819">
        <v>16</v>
      </c>
      <c r="G8819" t="s">
        <v>11</v>
      </c>
      <c r="H8819" s="1">
        <v>44995</v>
      </c>
    </row>
    <row r="8820" spans="1:8" x14ac:dyDescent="0.25">
      <c r="A8820" t="s">
        <v>8841</v>
      </c>
      <c r="B8820" t="s">
        <v>28</v>
      </c>
      <c r="C8820">
        <v>1</v>
      </c>
      <c r="D8820">
        <v>4</v>
      </c>
      <c r="E8820">
        <v>4</v>
      </c>
      <c r="G8820" t="s">
        <v>15</v>
      </c>
      <c r="H8820" s="1">
        <v>45112</v>
      </c>
    </row>
    <row r="8821" spans="1:8" x14ac:dyDescent="0.25">
      <c r="A8821" t="s">
        <v>8842</v>
      </c>
      <c r="B8821" t="s">
        <v>17</v>
      </c>
      <c r="C8821">
        <v>2</v>
      </c>
      <c r="D8821">
        <v>1</v>
      </c>
      <c r="E8821">
        <v>2</v>
      </c>
      <c r="G8821" t="s">
        <v>11</v>
      </c>
      <c r="H8821" s="1">
        <v>44999</v>
      </c>
    </row>
    <row r="8822" spans="1:8" x14ac:dyDescent="0.25">
      <c r="A8822" t="s">
        <v>8843</v>
      </c>
      <c r="B8822" t="s">
        <v>18</v>
      </c>
      <c r="C8822">
        <v>5</v>
      </c>
      <c r="D8822">
        <v>5</v>
      </c>
      <c r="E8822">
        <v>25</v>
      </c>
      <c r="F8822" t="s">
        <v>10</v>
      </c>
      <c r="G8822" t="s">
        <v>11</v>
      </c>
      <c r="H8822" s="1">
        <v>45164</v>
      </c>
    </row>
    <row r="8823" spans="1:8" x14ac:dyDescent="0.25">
      <c r="A8823" t="s">
        <v>8844</v>
      </c>
      <c r="B8823" t="s">
        <v>9</v>
      </c>
      <c r="C8823">
        <v>1</v>
      </c>
      <c r="D8823">
        <v>2</v>
      </c>
      <c r="E8823">
        <v>2</v>
      </c>
      <c r="H8823" s="1">
        <v>45032</v>
      </c>
    </row>
    <row r="8824" spans="1:8" x14ac:dyDescent="0.25">
      <c r="A8824" t="s">
        <v>8845</v>
      </c>
      <c r="B8824" t="s">
        <v>17</v>
      </c>
      <c r="C8824">
        <v>2</v>
      </c>
      <c r="D8824">
        <v>1</v>
      </c>
      <c r="E8824">
        <v>2</v>
      </c>
      <c r="F8824" t="s">
        <v>23</v>
      </c>
      <c r="G8824" t="s">
        <v>15</v>
      </c>
      <c r="H8824" s="1">
        <v>45163</v>
      </c>
    </row>
    <row r="8825" spans="1:8" x14ac:dyDescent="0.25">
      <c r="A8825" t="s">
        <v>8846</v>
      </c>
      <c r="B8825" t="s">
        <v>65</v>
      </c>
      <c r="C8825">
        <v>1</v>
      </c>
      <c r="D8825">
        <v>1.5</v>
      </c>
      <c r="E8825">
        <v>1.5</v>
      </c>
      <c r="G8825" t="s">
        <v>15</v>
      </c>
      <c r="H8825" s="1">
        <v>44928</v>
      </c>
    </row>
    <row r="8826" spans="1:8" x14ac:dyDescent="0.25">
      <c r="A8826" t="s">
        <v>8847</v>
      </c>
      <c r="B8826" t="s">
        <v>65</v>
      </c>
      <c r="C8826">
        <v>1</v>
      </c>
      <c r="D8826">
        <v>1.5</v>
      </c>
      <c r="E8826">
        <v>1.5</v>
      </c>
      <c r="F8826" t="s">
        <v>10</v>
      </c>
      <c r="G8826" t="s">
        <v>11</v>
      </c>
      <c r="H8826" s="1">
        <v>44978</v>
      </c>
    </row>
    <row r="8827" spans="1:8" x14ac:dyDescent="0.25">
      <c r="A8827" t="s">
        <v>8848</v>
      </c>
      <c r="B8827" t="s">
        <v>28</v>
      </c>
      <c r="C8827">
        <v>5</v>
      </c>
      <c r="D8827">
        <v>4</v>
      </c>
      <c r="E8827">
        <v>20</v>
      </c>
      <c r="H8827" s="1">
        <v>44947</v>
      </c>
    </row>
    <row r="8828" spans="1:8" x14ac:dyDescent="0.25">
      <c r="A8828" t="s">
        <v>8849</v>
      </c>
      <c r="B8828" t="s">
        <v>9</v>
      </c>
      <c r="C8828">
        <v>4</v>
      </c>
      <c r="D8828">
        <v>2</v>
      </c>
      <c r="E8828">
        <v>8</v>
      </c>
      <c r="F8828" t="s">
        <v>10</v>
      </c>
      <c r="G8828" t="s">
        <v>15</v>
      </c>
      <c r="H8828" s="1">
        <v>45001</v>
      </c>
    </row>
    <row r="8829" spans="1:8" x14ac:dyDescent="0.25">
      <c r="A8829" t="s">
        <v>8850</v>
      </c>
      <c r="B8829" t="s">
        <v>21</v>
      </c>
      <c r="C8829">
        <v>5</v>
      </c>
      <c r="D8829">
        <v>1.5</v>
      </c>
      <c r="E8829">
        <v>7.5</v>
      </c>
      <c r="G8829" t="s">
        <v>15</v>
      </c>
      <c r="H8829" s="1">
        <v>45147</v>
      </c>
    </row>
    <row r="8830" spans="1:8" x14ac:dyDescent="0.25">
      <c r="A8830" t="s">
        <v>8851</v>
      </c>
      <c r="B8830" t="s">
        <v>21</v>
      </c>
      <c r="C8830" t="s">
        <v>21</v>
      </c>
      <c r="D8830">
        <v>1</v>
      </c>
      <c r="E8830">
        <v>4</v>
      </c>
      <c r="F8830" t="s">
        <v>23</v>
      </c>
      <c r="H8830" s="1">
        <v>45188</v>
      </c>
    </row>
    <row r="8831" spans="1:8" x14ac:dyDescent="0.25">
      <c r="A8831" t="s">
        <v>8852</v>
      </c>
      <c r="B8831" t="s">
        <v>28</v>
      </c>
      <c r="C8831">
        <v>5</v>
      </c>
      <c r="D8831">
        <v>4</v>
      </c>
      <c r="E8831">
        <v>20</v>
      </c>
      <c r="H8831" s="1">
        <v>45093</v>
      </c>
    </row>
    <row r="8832" spans="1:8" x14ac:dyDescent="0.25">
      <c r="A8832" t="s">
        <v>8853</v>
      </c>
      <c r="B8832" t="s">
        <v>13</v>
      </c>
      <c r="C8832">
        <v>2</v>
      </c>
      <c r="D8832">
        <v>3</v>
      </c>
      <c r="E8832">
        <v>6</v>
      </c>
      <c r="F8832" t="s">
        <v>10</v>
      </c>
      <c r="G8832" t="s">
        <v>15</v>
      </c>
      <c r="H8832" s="1">
        <v>45255</v>
      </c>
    </row>
    <row r="8833" spans="1:8" x14ac:dyDescent="0.25">
      <c r="A8833" t="s">
        <v>8854</v>
      </c>
      <c r="B8833" t="s">
        <v>20</v>
      </c>
      <c r="C8833">
        <v>4</v>
      </c>
      <c r="D8833">
        <v>5</v>
      </c>
      <c r="E8833">
        <v>20</v>
      </c>
      <c r="H8833" s="1">
        <v>45053</v>
      </c>
    </row>
    <row r="8834" spans="1:8" x14ac:dyDescent="0.25">
      <c r="A8834" t="s">
        <v>8855</v>
      </c>
      <c r="B8834" t="s">
        <v>9</v>
      </c>
      <c r="C8834">
        <v>2</v>
      </c>
      <c r="D8834">
        <v>2</v>
      </c>
      <c r="E8834">
        <v>4</v>
      </c>
      <c r="F8834" t="s">
        <v>14</v>
      </c>
      <c r="G8834" t="s">
        <v>11</v>
      </c>
      <c r="H8834" s="1">
        <v>45198</v>
      </c>
    </row>
    <row r="8835" spans="1:8" x14ac:dyDescent="0.25">
      <c r="A8835" t="s">
        <v>8856</v>
      </c>
      <c r="B8835" t="s">
        <v>20</v>
      </c>
      <c r="C8835">
        <v>4</v>
      </c>
      <c r="D8835">
        <v>5</v>
      </c>
      <c r="E8835">
        <v>20</v>
      </c>
      <c r="G8835" t="s">
        <v>11</v>
      </c>
      <c r="H8835" s="1">
        <v>45040</v>
      </c>
    </row>
    <row r="8836" spans="1:8" x14ac:dyDescent="0.25">
      <c r="A8836" t="s">
        <v>8857</v>
      </c>
      <c r="B8836" t="s">
        <v>9</v>
      </c>
      <c r="C8836">
        <v>4</v>
      </c>
      <c r="D8836">
        <v>2</v>
      </c>
      <c r="E8836">
        <v>8</v>
      </c>
      <c r="G8836" t="s">
        <v>15</v>
      </c>
      <c r="H8836" s="1">
        <v>45119</v>
      </c>
    </row>
    <row r="8837" spans="1:8" x14ac:dyDescent="0.25">
      <c r="A8837" t="s">
        <v>8858</v>
      </c>
      <c r="B8837" t="s">
        <v>65</v>
      </c>
      <c r="C8837">
        <v>3</v>
      </c>
      <c r="D8837">
        <v>1.5</v>
      </c>
      <c r="E8837" t="s">
        <v>18</v>
      </c>
      <c r="F8837" t="s">
        <v>10</v>
      </c>
      <c r="H8837" s="1">
        <v>45133</v>
      </c>
    </row>
    <row r="8838" spans="1:8" x14ac:dyDescent="0.25">
      <c r="A8838" t="s">
        <v>8859</v>
      </c>
      <c r="B8838" t="s">
        <v>9</v>
      </c>
      <c r="C8838">
        <v>1</v>
      </c>
      <c r="D8838">
        <v>2</v>
      </c>
      <c r="F8838" t="s">
        <v>23</v>
      </c>
      <c r="H8838" s="1">
        <v>44986</v>
      </c>
    </row>
    <row r="8839" spans="1:8" x14ac:dyDescent="0.25">
      <c r="A8839" t="s">
        <v>8860</v>
      </c>
      <c r="B8839" t="s">
        <v>39</v>
      </c>
      <c r="C8839">
        <v>4</v>
      </c>
      <c r="D8839">
        <v>3</v>
      </c>
      <c r="E8839">
        <v>12</v>
      </c>
      <c r="F8839" t="s">
        <v>23</v>
      </c>
      <c r="H8839" s="1">
        <v>45237</v>
      </c>
    </row>
    <row r="8840" spans="1:8" x14ac:dyDescent="0.25">
      <c r="A8840" t="s">
        <v>8861</v>
      </c>
      <c r="B8840" t="s">
        <v>65</v>
      </c>
      <c r="C8840">
        <v>5</v>
      </c>
      <c r="D8840" t="s">
        <v>18</v>
      </c>
      <c r="E8840">
        <v>7.5</v>
      </c>
      <c r="F8840" t="s">
        <v>23</v>
      </c>
      <c r="G8840" t="s">
        <v>15</v>
      </c>
      <c r="H8840" s="1">
        <v>45011</v>
      </c>
    </row>
    <row r="8841" spans="1:8" x14ac:dyDescent="0.25">
      <c r="A8841" t="s">
        <v>8862</v>
      </c>
      <c r="B8841" t="s">
        <v>17</v>
      </c>
      <c r="C8841">
        <v>1</v>
      </c>
      <c r="D8841">
        <v>1</v>
      </c>
      <c r="E8841">
        <v>1</v>
      </c>
      <c r="H8841" s="1">
        <v>45254</v>
      </c>
    </row>
    <row r="8842" spans="1:8" x14ac:dyDescent="0.25">
      <c r="A8842" t="s">
        <v>8863</v>
      </c>
      <c r="B8842" t="s">
        <v>20</v>
      </c>
      <c r="C8842">
        <v>3</v>
      </c>
      <c r="D8842">
        <v>5</v>
      </c>
      <c r="E8842">
        <v>15</v>
      </c>
      <c r="F8842" t="s">
        <v>23</v>
      </c>
      <c r="G8842" t="s">
        <v>15</v>
      </c>
      <c r="H8842" s="1">
        <v>45264</v>
      </c>
    </row>
    <row r="8843" spans="1:8" x14ac:dyDescent="0.25">
      <c r="A8843" t="s">
        <v>8864</v>
      </c>
      <c r="B8843" t="s">
        <v>17</v>
      </c>
      <c r="C8843">
        <v>1</v>
      </c>
      <c r="D8843">
        <v>1</v>
      </c>
      <c r="E8843">
        <v>1</v>
      </c>
      <c r="F8843" t="s">
        <v>23</v>
      </c>
      <c r="G8843" t="s">
        <v>15</v>
      </c>
      <c r="H8843" s="1">
        <v>45252</v>
      </c>
    </row>
    <row r="8844" spans="1:8" x14ac:dyDescent="0.25">
      <c r="A8844" t="s">
        <v>8865</v>
      </c>
      <c r="B8844" t="s">
        <v>65</v>
      </c>
      <c r="C8844">
        <v>2</v>
      </c>
      <c r="D8844">
        <v>1.5</v>
      </c>
      <c r="E8844">
        <v>3</v>
      </c>
      <c r="H8844" s="1">
        <v>45079</v>
      </c>
    </row>
    <row r="8845" spans="1:8" x14ac:dyDescent="0.25">
      <c r="A8845" t="s">
        <v>8866</v>
      </c>
      <c r="B8845" t="s">
        <v>65</v>
      </c>
      <c r="C8845">
        <v>4</v>
      </c>
      <c r="D8845">
        <v>1.5</v>
      </c>
      <c r="E8845">
        <v>6</v>
      </c>
      <c r="G8845" t="s">
        <v>11</v>
      </c>
      <c r="H8845" s="1">
        <v>45003</v>
      </c>
    </row>
    <row r="8846" spans="1:8" x14ac:dyDescent="0.25">
      <c r="A8846" t="s">
        <v>8867</v>
      </c>
      <c r="B8846" t="s">
        <v>20</v>
      </c>
      <c r="C8846">
        <v>1</v>
      </c>
      <c r="D8846">
        <v>5</v>
      </c>
      <c r="E8846">
        <v>5</v>
      </c>
      <c r="F8846" t="s">
        <v>23</v>
      </c>
      <c r="G8846" t="s">
        <v>15</v>
      </c>
      <c r="H8846" s="1">
        <v>45235</v>
      </c>
    </row>
    <row r="8847" spans="1:8" x14ac:dyDescent="0.25">
      <c r="A8847" t="s">
        <v>8868</v>
      </c>
      <c r="B8847" t="s">
        <v>20</v>
      </c>
      <c r="C8847">
        <v>2</v>
      </c>
      <c r="D8847">
        <v>5</v>
      </c>
      <c r="E8847">
        <v>10</v>
      </c>
      <c r="G8847" t="s">
        <v>11</v>
      </c>
      <c r="H8847" s="1">
        <v>45195</v>
      </c>
    </row>
    <row r="8848" spans="1:8" x14ac:dyDescent="0.25">
      <c r="A8848" t="s">
        <v>8869</v>
      </c>
      <c r="B8848" t="s">
        <v>9</v>
      </c>
      <c r="C8848">
        <v>4</v>
      </c>
      <c r="D8848">
        <v>2</v>
      </c>
      <c r="E8848">
        <v>8</v>
      </c>
      <c r="F8848" t="s">
        <v>23</v>
      </c>
      <c r="G8848" t="s">
        <v>15</v>
      </c>
      <c r="H8848" s="1">
        <v>45290</v>
      </c>
    </row>
    <row r="8849" spans="1:8" x14ac:dyDescent="0.25">
      <c r="A8849" t="s">
        <v>8870</v>
      </c>
      <c r="B8849" t="s">
        <v>9</v>
      </c>
      <c r="C8849">
        <v>5</v>
      </c>
      <c r="D8849">
        <v>2</v>
      </c>
      <c r="E8849">
        <v>10</v>
      </c>
      <c r="G8849" t="s">
        <v>11</v>
      </c>
      <c r="H8849" s="1">
        <v>44964</v>
      </c>
    </row>
    <row r="8850" spans="1:8" x14ac:dyDescent="0.25">
      <c r="A8850" t="s">
        <v>8871</v>
      </c>
      <c r="B8850" t="s">
        <v>25</v>
      </c>
      <c r="D8850">
        <v>4</v>
      </c>
      <c r="E8850">
        <v>16</v>
      </c>
      <c r="F8850" t="s">
        <v>10</v>
      </c>
      <c r="G8850" t="s">
        <v>18</v>
      </c>
      <c r="H8850" s="1">
        <v>45169</v>
      </c>
    </row>
    <row r="8851" spans="1:8" x14ac:dyDescent="0.25">
      <c r="A8851" t="s">
        <v>8872</v>
      </c>
      <c r="B8851" t="s">
        <v>17</v>
      </c>
      <c r="C8851">
        <v>1</v>
      </c>
      <c r="D8851">
        <v>1</v>
      </c>
      <c r="E8851">
        <v>1</v>
      </c>
      <c r="F8851" t="s">
        <v>23</v>
      </c>
      <c r="G8851" t="s">
        <v>11</v>
      </c>
      <c r="H8851" s="1">
        <v>44993</v>
      </c>
    </row>
    <row r="8852" spans="1:8" x14ac:dyDescent="0.25">
      <c r="A8852" t="s">
        <v>8873</v>
      </c>
      <c r="B8852" t="s">
        <v>65</v>
      </c>
      <c r="C8852">
        <v>5</v>
      </c>
      <c r="D8852">
        <v>1.5</v>
      </c>
      <c r="E8852">
        <v>7.5</v>
      </c>
      <c r="G8852" t="s">
        <v>21</v>
      </c>
      <c r="H8852" s="1">
        <v>44928</v>
      </c>
    </row>
    <row r="8853" spans="1:8" x14ac:dyDescent="0.25">
      <c r="A8853" t="s">
        <v>8874</v>
      </c>
      <c r="B8853" t="s">
        <v>28</v>
      </c>
      <c r="C8853">
        <v>1</v>
      </c>
      <c r="D8853">
        <v>4</v>
      </c>
      <c r="E8853">
        <v>4</v>
      </c>
      <c r="H8853" s="1">
        <v>45020</v>
      </c>
    </row>
    <row r="8854" spans="1:8" x14ac:dyDescent="0.25">
      <c r="A8854" t="s">
        <v>8875</v>
      </c>
      <c r="B8854" t="s">
        <v>28</v>
      </c>
      <c r="C8854">
        <v>5</v>
      </c>
      <c r="D8854">
        <v>4</v>
      </c>
      <c r="E8854">
        <v>20</v>
      </c>
      <c r="F8854" t="s">
        <v>23</v>
      </c>
      <c r="G8854" t="s">
        <v>15</v>
      </c>
      <c r="H8854" s="1">
        <v>45191</v>
      </c>
    </row>
    <row r="8855" spans="1:8" x14ac:dyDescent="0.25">
      <c r="A8855" t="s">
        <v>8876</v>
      </c>
      <c r="B8855" t="s">
        <v>39</v>
      </c>
      <c r="C8855">
        <v>3</v>
      </c>
      <c r="D8855">
        <v>3</v>
      </c>
      <c r="E8855">
        <v>9</v>
      </c>
      <c r="G8855" t="s">
        <v>11</v>
      </c>
      <c r="H8855" s="1">
        <v>45128</v>
      </c>
    </row>
    <row r="8856" spans="1:8" x14ac:dyDescent="0.25">
      <c r="A8856" t="s">
        <v>8877</v>
      </c>
      <c r="B8856" t="s">
        <v>65</v>
      </c>
      <c r="C8856">
        <v>4</v>
      </c>
      <c r="D8856">
        <v>1.5</v>
      </c>
      <c r="E8856">
        <v>6</v>
      </c>
      <c r="F8856" t="s">
        <v>23</v>
      </c>
      <c r="H8856" s="1">
        <v>45175</v>
      </c>
    </row>
    <row r="8857" spans="1:8" x14ac:dyDescent="0.25">
      <c r="A8857" t="s">
        <v>8878</v>
      </c>
      <c r="B8857" t="s">
        <v>20</v>
      </c>
      <c r="C8857">
        <v>2</v>
      </c>
      <c r="D8857">
        <v>5</v>
      </c>
      <c r="E8857">
        <v>10</v>
      </c>
      <c r="F8857" t="s">
        <v>10</v>
      </c>
      <c r="G8857" t="s">
        <v>15</v>
      </c>
      <c r="H8857" s="1">
        <v>44949</v>
      </c>
    </row>
    <row r="8858" spans="1:8" x14ac:dyDescent="0.25">
      <c r="A8858" t="s">
        <v>8879</v>
      </c>
      <c r="B8858" t="s">
        <v>13</v>
      </c>
      <c r="C8858">
        <v>5</v>
      </c>
      <c r="D8858">
        <v>3</v>
      </c>
      <c r="E8858">
        <v>15</v>
      </c>
      <c r="F8858" t="s">
        <v>23</v>
      </c>
      <c r="G8858" t="s">
        <v>15</v>
      </c>
      <c r="H8858" s="1">
        <v>45073</v>
      </c>
    </row>
    <row r="8859" spans="1:8" x14ac:dyDescent="0.25">
      <c r="A8859" t="s">
        <v>8880</v>
      </c>
      <c r="B8859" t="s">
        <v>20</v>
      </c>
      <c r="C8859">
        <v>4</v>
      </c>
      <c r="D8859">
        <v>5</v>
      </c>
      <c r="E8859">
        <v>20</v>
      </c>
      <c r="F8859" t="s">
        <v>23</v>
      </c>
      <c r="G8859" t="s">
        <v>11</v>
      </c>
      <c r="H8859" s="1">
        <v>45150</v>
      </c>
    </row>
    <row r="8860" spans="1:8" x14ac:dyDescent="0.25">
      <c r="A8860" t="s">
        <v>8881</v>
      </c>
      <c r="B8860" t="s">
        <v>39</v>
      </c>
      <c r="C8860">
        <v>4</v>
      </c>
      <c r="D8860">
        <v>3</v>
      </c>
      <c r="E8860">
        <v>12</v>
      </c>
      <c r="F8860" t="s">
        <v>23</v>
      </c>
      <c r="G8860" t="s">
        <v>11</v>
      </c>
      <c r="H8860" s="1">
        <v>45205</v>
      </c>
    </row>
    <row r="8861" spans="1:8" x14ac:dyDescent="0.25">
      <c r="A8861" t="s">
        <v>8882</v>
      </c>
      <c r="B8861" t="s">
        <v>65</v>
      </c>
      <c r="C8861">
        <v>4</v>
      </c>
      <c r="D8861">
        <v>1.5</v>
      </c>
      <c r="E8861">
        <v>6</v>
      </c>
      <c r="F8861" t="s">
        <v>23</v>
      </c>
      <c r="G8861" t="s">
        <v>15</v>
      </c>
      <c r="H8861" s="1">
        <v>45188</v>
      </c>
    </row>
    <row r="8862" spans="1:8" x14ac:dyDescent="0.25">
      <c r="A8862" t="s">
        <v>8883</v>
      </c>
      <c r="B8862" t="s">
        <v>39</v>
      </c>
      <c r="C8862">
        <v>2</v>
      </c>
      <c r="D8862">
        <v>3</v>
      </c>
      <c r="E8862">
        <v>6</v>
      </c>
      <c r="F8862" t="s">
        <v>10</v>
      </c>
      <c r="G8862" t="s">
        <v>11</v>
      </c>
      <c r="H8862" s="1">
        <v>45265</v>
      </c>
    </row>
    <row r="8863" spans="1:8" x14ac:dyDescent="0.25">
      <c r="A8863" t="s">
        <v>8884</v>
      </c>
      <c r="B8863" t="s">
        <v>28</v>
      </c>
      <c r="C8863">
        <v>3</v>
      </c>
      <c r="D8863">
        <v>4</v>
      </c>
      <c r="E8863">
        <v>12</v>
      </c>
      <c r="G8863" t="s">
        <v>15</v>
      </c>
      <c r="H8863" t="s">
        <v>21</v>
      </c>
    </row>
    <row r="8864" spans="1:8" x14ac:dyDescent="0.25">
      <c r="A8864" t="s">
        <v>8885</v>
      </c>
      <c r="B8864" t="s">
        <v>39</v>
      </c>
      <c r="C8864">
        <v>1</v>
      </c>
      <c r="D8864">
        <v>3</v>
      </c>
      <c r="E8864">
        <v>3</v>
      </c>
      <c r="F8864" t="s">
        <v>14</v>
      </c>
      <c r="G8864" t="s">
        <v>15</v>
      </c>
      <c r="H8864" s="1">
        <v>45104</v>
      </c>
    </row>
    <row r="8865" spans="1:8" x14ac:dyDescent="0.25">
      <c r="A8865" t="s">
        <v>8886</v>
      </c>
      <c r="B8865" t="s">
        <v>13</v>
      </c>
      <c r="C8865">
        <v>3</v>
      </c>
      <c r="D8865">
        <v>3</v>
      </c>
      <c r="E8865">
        <v>9</v>
      </c>
      <c r="H8865" s="1">
        <v>45178</v>
      </c>
    </row>
    <row r="8866" spans="1:8" x14ac:dyDescent="0.25">
      <c r="A8866" t="s">
        <v>8887</v>
      </c>
      <c r="B8866" t="s">
        <v>21</v>
      </c>
      <c r="C8866">
        <v>4</v>
      </c>
      <c r="D8866">
        <v>2</v>
      </c>
      <c r="E8866">
        <v>8</v>
      </c>
      <c r="F8866" t="s">
        <v>14</v>
      </c>
      <c r="G8866" t="s">
        <v>11</v>
      </c>
      <c r="H8866" s="1">
        <v>45269</v>
      </c>
    </row>
    <row r="8867" spans="1:8" x14ac:dyDescent="0.25">
      <c r="A8867" t="s">
        <v>8888</v>
      </c>
      <c r="B8867" t="s">
        <v>9</v>
      </c>
      <c r="C8867">
        <v>3</v>
      </c>
      <c r="D8867">
        <v>2</v>
      </c>
      <c r="E8867">
        <v>6</v>
      </c>
      <c r="G8867" t="s">
        <v>11</v>
      </c>
      <c r="H8867" s="1">
        <v>45001</v>
      </c>
    </row>
    <row r="8868" spans="1:8" x14ac:dyDescent="0.25">
      <c r="A8868" t="s">
        <v>8889</v>
      </c>
      <c r="B8868" t="s">
        <v>13</v>
      </c>
      <c r="C8868">
        <v>4</v>
      </c>
      <c r="E8868">
        <v>12</v>
      </c>
      <c r="F8868" t="s">
        <v>14</v>
      </c>
      <c r="G8868" t="s">
        <v>15</v>
      </c>
      <c r="H8868" s="1">
        <v>45070</v>
      </c>
    </row>
    <row r="8869" spans="1:8" x14ac:dyDescent="0.25">
      <c r="A8869" t="s">
        <v>8890</v>
      </c>
      <c r="B8869" t="s">
        <v>13</v>
      </c>
      <c r="C8869">
        <v>1</v>
      </c>
      <c r="D8869">
        <v>3</v>
      </c>
      <c r="E8869">
        <v>3</v>
      </c>
      <c r="F8869" t="s">
        <v>14</v>
      </c>
      <c r="H8869" s="1">
        <v>44981</v>
      </c>
    </row>
    <row r="8870" spans="1:8" x14ac:dyDescent="0.25">
      <c r="A8870" t="s">
        <v>8891</v>
      </c>
      <c r="B8870" t="s">
        <v>65</v>
      </c>
      <c r="C8870">
        <v>4</v>
      </c>
      <c r="D8870">
        <v>1.5</v>
      </c>
      <c r="E8870">
        <v>6</v>
      </c>
      <c r="F8870" t="s">
        <v>23</v>
      </c>
      <c r="G8870" t="s">
        <v>15</v>
      </c>
      <c r="H8870" t="s">
        <v>18</v>
      </c>
    </row>
    <row r="8871" spans="1:8" x14ac:dyDescent="0.25">
      <c r="A8871" t="s">
        <v>8892</v>
      </c>
      <c r="B8871" t="s">
        <v>28</v>
      </c>
      <c r="C8871">
        <v>1</v>
      </c>
      <c r="D8871">
        <v>4</v>
      </c>
      <c r="E8871">
        <v>4</v>
      </c>
      <c r="G8871" t="s">
        <v>15</v>
      </c>
      <c r="H8871" s="1">
        <v>45005</v>
      </c>
    </row>
    <row r="8872" spans="1:8" x14ac:dyDescent="0.25">
      <c r="A8872" t="s">
        <v>8893</v>
      </c>
      <c r="C8872">
        <v>5</v>
      </c>
      <c r="D8872">
        <v>2</v>
      </c>
      <c r="E8872">
        <v>10</v>
      </c>
      <c r="F8872" t="s">
        <v>23</v>
      </c>
      <c r="G8872" t="s">
        <v>15</v>
      </c>
      <c r="H8872" s="1">
        <v>45135</v>
      </c>
    </row>
    <row r="8873" spans="1:8" x14ac:dyDescent="0.25">
      <c r="A8873" t="s">
        <v>8894</v>
      </c>
      <c r="B8873" t="s">
        <v>9</v>
      </c>
      <c r="C8873">
        <v>5</v>
      </c>
      <c r="D8873">
        <v>2</v>
      </c>
      <c r="E8873">
        <v>10</v>
      </c>
      <c r="H8873" s="1">
        <v>44999</v>
      </c>
    </row>
    <row r="8874" spans="1:8" x14ac:dyDescent="0.25">
      <c r="A8874" t="s">
        <v>8895</v>
      </c>
      <c r="B8874" t="s">
        <v>17</v>
      </c>
      <c r="C8874">
        <v>5</v>
      </c>
      <c r="D8874">
        <v>1</v>
      </c>
      <c r="E8874">
        <v>5</v>
      </c>
      <c r="F8874" t="s">
        <v>14</v>
      </c>
      <c r="G8874" t="s">
        <v>15</v>
      </c>
      <c r="H8874" s="1">
        <v>45130</v>
      </c>
    </row>
    <row r="8875" spans="1:8" x14ac:dyDescent="0.25">
      <c r="A8875" t="s">
        <v>8896</v>
      </c>
      <c r="B8875" t="s">
        <v>20</v>
      </c>
      <c r="C8875">
        <v>1</v>
      </c>
      <c r="D8875">
        <v>5</v>
      </c>
      <c r="E8875">
        <v>5</v>
      </c>
      <c r="F8875" t="s">
        <v>10</v>
      </c>
      <c r="H8875" s="1">
        <v>45041</v>
      </c>
    </row>
    <row r="8876" spans="1:8" x14ac:dyDescent="0.25">
      <c r="A8876" t="s">
        <v>8897</v>
      </c>
      <c r="B8876" t="s">
        <v>25</v>
      </c>
      <c r="C8876" t="s">
        <v>21</v>
      </c>
      <c r="D8876">
        <v>4</v>
      </c>
      <c r="E8876">
        <v>4</v>
      </c>
      <c r="F8876" t="s">
        <v>21</v>
      </c>
      <c r="G8876" t="s">
        <v>15</v>
      </c>
      <c r="H8876" s="1">
        <v>45023</v>
      </c>
    </row>
    <row r="8877" spans="1:8" x14ac:dyDescent="0.25">
      <c r="A8877" t="s">
        <v>8898</v>
      </c>
      <c r="B8877" t="s">
        <v>9</v>
      </c>
      <c r="C8877" t="s">
        <v>21</v>
      </c>
      <c r="D8877">
        <v>2</v>
      </c>
      <c r="E8877">
        <v>2</v>
      </c>
      <c r="F8877" t="s">
        <v>10</v>
      </c>
      <c r="H8877" s="1">
        <v>45101</v>
      </c>
    </row>
    <row r="8878" spans="1:8" x14ac:dyDescent="0.25">
      <c r="A8878" t="s">
        <v>8899</v>
      </c>
      <c r="B8878" t="s">
        <v>18</v>
      </c>
      <c r="C8878">
        <v>1</v>
      </c>
      <c r="D8878">
        <v>2</v>
      </c>
      <c r="E8878">
        <v>2</v>
      </c>
      <c r="G8878" t="s">
        <v>11</v>
      </c>
      <c r="H8878" s="1">
        <v>45169</v>
      </c>
    </row>
    <row r="8879" spans="1:8" x14ac:dyDescent="0.25">
      <c r="A8879" t="s">
        <v>8900</v>
      </c>
      <c r="B8879" t="s">
        <v>13</v>
      </c>
      <c r="C8879">
        <v>5</v>
      </c>
      <c r="D8879">
        <v>3</v>
      </c>
      <c r="E8879">
        <v>15</v>
      </c>
      <c r="F8879" t="s">
        <v>23</v>
      </c>
      <c r="G8879" t="s">
        <v>18</v>
      </c>
      <c r="H8879" s="1">
        <v>45001</v>
      </c>
    </row>
    <row r="8880" spans="1:8" x14ac:dyDescent="0.25">
      <c r="A8880" t="s">
        <v>8901</v>
      </c>
      <c r="B8880" t="s">
        <v>65</v>
      </c>
      <c r="C8880">
        <v>1</v>
      </c>
      <c r="D8880">
        <v>1.5</v>
      </c>
      <c r="E8880">
        <v>1.5</v>
      </c>
      <c r="F8880" t="s">
        <v>10</v>
      </c>
      <c r="G8880" t="s">
        <v>11</v>
      </c>
      <c r="H8880" s="1">
        <v>45028</v>
      </c>
    </row>
    <row r="8881" spans="1:8" x14ac:dyDescent="0.25">
      <c r="A8881" t="s">
        <v>8902</v>
      </c>
      <c r="B8881" t="s">
        <v>65</v>
      </c>
      <c r="C8881">
        <v>5</v>
      </c>
      <c r="D8881" t="s">
        <v>18</v>
      </c>
      <c r="E8881">
        <v>7.5</v>
      </c>
      <c r="G8881" t="s">
        <v>11</v>
      </c>
      <c r="H8881" s="1">
        <v>45046</v>
      </c>
    </row>
    <row r="8882" spans="1:8" x14ac:dyDescent="0.25">
      <c r="A8882" t="s">
        <v>8903</v>
      </c>
      <c r="B8882" t="s">
        <v>20</v>
      </c>
      <c r="C8882">
        <v>5</v>
      </c>
      <c r="D8882">
        <v>5</v>
      </c>
      <c r="E8882">
        <v>25</v>
      </c>
      <c r="F8882" t="s">
        <v>14</v>
      </c>
      <c r="H8882" s="1">
        <v>45229</v>
      </c>
    </row>
    <row r="8883" spans="1:8" x14ac:dyDescent="0.25">
      <c r="A8883" t="s">
        <v>8904</v>
      </c>
      <c r="B8883" t="s">
        <v>9</v>
      </c>
      <c r="C8883">
        <v>4</v>
      </c>
      <c r="D8883">
        <v>2</v>
      </c>
      <c r="E8883">
        <v>8</v>
      </c>
      <c r="F8883" t="s">
        <v>23</v>
      </c>
      <c r="H8883" s="1">
        <v>45225</v>
      </c>
    </row>
    <row r="8884" spans="1:8" x14ac:dyDescent="0.25">
      <c r="A8884" t="s">
        <v>8905</v>
      </c>
      <c r="B8884" t="s">
        <v>20</v>
      </c>
      <c r="C8884">
        <v>4</v>
      </c>
      <c r="D8884">
        <v>5</v>
      </c>
      <c r="E8884">
        <v>20</v>
      </c>
      <c r="H8884" s="1">
        <v>44981</v>
      </c>
    </row>
    <row r="8885" spans="1:8" x14ac:dyDescent="0.25">
      <c r="A8885" t="s">
        <v>8906</v>
      </c>
      <c r="B8885" t="s">
        <v>21</v>
      </c>
      <c r="C8885">
        <v>4</v>
      </c>
      <c r="D8885">
        <v>3</v>
      </c>
      <c r="E8885">
        <v>12</v>
      </c>
      <c r="F8885" t="s">
        <v>14</v>
      </c>
      <c r="G8885" t="s">
        <v>15</v>
      </c>
      <c r="H8885" s="1">
        <v>45115</v>
      </c>
    </row>
    <row r="8886" spans="1:8" x14ac:dyDescent="0.25">
      <c r="A8886" t="s">
        <v>8907</v>
      </c>
      <c r="B8886" t="s">
        <v>25</v>
      </c>
      <c r="C8886">
        <v>2</v>
      </c>
      <c r="D8886">
        <v>4</v>
      </c>
      <c r="E8886" t="s">
        <v>18</v>
      </c>
      <c r="H8886" t="s">
        <v>21</v>
      </c>
    </row>
    <row r="8887" spans="1:8" x14ac:dyDescent="0.25">
      <c r="A8887" t="s">
        <v>8908</v>
      </c>
      <c r="B8887" t="s">
        <v>9</v>
      </c>
      <c r="C8887">
        <v>2</v>
      </c>
      <c r="D8887">
        <v>2</v>
      </c>
      <c r="E8887">
        <v>4</v>
      </c>
      <c r="F8887" t="s">
        <v>14</v>
      </c>
      <c r="G8887" t="s">
        <v>15</v>
      </c>
      <c r="H8887" s="1">
        <v>44927</v>
      </c>
    </row>
    <row r="8888" spans="1:8" x14ac:dyDescent="0.25">
      <c r="A8888" t="s">
        <v>8909</v>
      </c>
      <c r="B8888" t="s">
        <v>39</v>
      </c>
      <c r="C8888">
        <v>4</v>
      </c>
      <c r="D8888">
        <v>3</v>
      </c>
      <c r="E8888">
        <v>12</v>
      </c>
      <c r="F8888" t="s">
        <v>21</v>
      </c>
      <c r="G8888" t="s">
        <v>15</v>
      </c>
      <c r="H8888" s="1">
        <v>44943</v>
      </c>
    </row>
    <row r="8889" spans="1:8" x14ac:dyDescent="0.25">
      <c r="A8889" t="s">
        <v>8910</v>
      </c>
      <c r="B8889" t="s">
        <v>17</v>
      </c>
      <c r="C8889">
        <v>5</v>
      </c>
      <c r="D8889">
        <v>1</v>
      </c>
      <c r="E8889">
        <v>5</v>
      </c>
      <c r="H8889" s="1">
        <v>45147</v>
      </c>
    </row>
    <row r="8890" spans="1:8" x14ac:dyDescent="0.25">
      <c r="A8890" t="s">
        <v>8911</v>
      </c>
      <c r="C8890">
        <v>5</v>
      </c>
      <c r="D8890">
        <v>2</v>
      </c>
      <c r="E8890">
        <v>10</v>
      </c>
      <c r="F8890" t="s">
        <v>10</v>
      </c>
      <c r="G8890" t="s">
        <v>11</v>
      </c>
      <c r="H8890" s="1">
        <v>45224</v>
      </c>
    </row>
    <row r="8891" spans="1:8" x14ac:dyDescent="0.25">
      <c r="A8891" t="s">
        <v>8912</v>
      </c>
      <c r="B8891" t="s">
        <v>21</v>
      </c>
      <c r="C8891">
        <v>2</v>
      </c>
      <c r="D8891">
        <v>3</v>
      </c>
      <c r="E8891">
        <v>6</v>
      </c>
      <c r="F8891" t="s">
        <v>14</v>
      </c>
      <c r="G8891" t="s">
        <v>15</v>
      </c>
      <c r="H8891" s="1">
        <v>45084</v>
      </c>
    </row>
    <row r="8892" spans="1:8" x14ac:dyDescent="0.25">
      <c r="A8892" t="s">
        <v>8913</v>
      </c>
      <c r="B8892" t="s">
        <v>18</v>
      </c>
      <c r="C8892">
        <v>2</v>
      </c>
      <c r="D8892">
        <v>2</v>
      </c>
      <c r="E8892">
        <v>4</v>
      </c>
      <c r="F8892" t="s">
        <v>10</v>
      </c>
      <c r="G8892" t="s">
        <v>11</v>
      </c>
      <c r="H8892" s="1">
        <v>45016</v>
      </c>
    </row>
    <row r="8893" spans="1:8" x14ac:dyDescent="0.25">
      <c r="A8893" t="s">
        <v>8914</v>
      </c>
      <c r="B8893" t="s">
        <v>28</v>
      </c>
      <c r="C8893">
        <v>4</v>
      </c>
      <c r="D8893">
        <v>4</v>
      </c>
      <c r="E8893">
        <v>16</v>
      </c>
      <c r="F8893" t="s">
        <v>10</v>
      </c>
      <c r="G8893" t="s">
        <v>11</v>
      </c>
      <c r="H8893" s="1">
        <v>45167</v>
      </c>
    </row>
    <row r="8894" spans="1:8" x14ac:dyDescent="0.25">
      <c r="A8894" t="s">
        <v>8915</v>
      </c>
      <c r="B8894" t="s">
        <v>9</v>
      </c>
      <c r="C8894">
        <v>2</v>
      </c>
      <c r="D8894">
        <v>2</v>
      </c>
      <c r="E8894">
        <v>4</v>
      </c>
      <c r="F8894" t="s">
        <v>23</v>
      </c>
      <c r="G8894" t="s">
        <v>15</v>
      </c>
      <c r="H8894" s="1">
        <v>45064</v>
      </c>
    </row>
    <row r="8895" spans="1:8" x14ac:dyDescent="0.25">
      <c r="A8895" t="s">
        <v>8916</v>
      </c>
      <c r="C8895">
        <v>3</v>
      </c>
      <c r="D8895">
        <v>1.5</v>
      </c>
      <c r="E8895">
        <v>4.5</v>
      </c>
      <c r="F8895" t="s">
        <v>23</v>
      </c>
      <c r="G8895" t="s">
        <v>11</v>
      </c>
      <c r="H8895" s="1">
        <v>45163</v>
      </c>
    </row>
    <row r="8896" spans="1:8" x14ac:dyDescent="0.25">
      <c r="A8896" t="s">
        <v>8917</v>
      </c>
      <c r="B8896" t="s">
        <v>39</v>
      </c>
      <c r="C8896">
        <v>4</v>
      </c>
      <c r="D8896">
        <v>3</v>
      </c>
      <c r="E8896">
        <v>12</v>
      </c>
      <c r="F8896" t="s">
        <v>23</v>
      </c>
      <c r="H8896" s="1">
        <v>45046</v>
      </c>
    </row>
    <row r="8897" spans="1:8" x14ac:dyDescent="0.25">
      <c r="A8897" t="s">
        <v>8918</v>
      </c>
      <c r="B8897" t="s">
        <v>28</v>
      </c>
      <c r="C8897">
        <v>3</v>
      </c>
      <c r="D8897">
        <v>4</v>
      </c>
      <c r="E8897">
        <v>12</v>
      </c>
      <c r="F8897" t="s">
        <v>14</v>
      </c>
      <c r="H8897" s="1">
        <v>45140</v>
      </c>
    </row>
    <row r="8898" spans="1:8" x14ac:dyDescent="0.25">
      <c r="A8898" t="s">
        <v>8919</v>
      </c>
      <c r="B8898" t="s">
        <v>39</v>
      </c>
      <c r="C8898">
        <v>1</v>
      </c>
      <c r="D8898">
        <v>3</v>
      </c>
      <c r="E8898">
        <v>3</v>
      </c>
      <c r="F8898" t="s">
        <v>14</v>
      </c>
      <c r="H8898" s="1">
        <v>45156</v>
      </c>
    </row>
    <row r="8899" spans="1:8" x14ac:dyDescent="0.25">
      <c r="A8899" t="s">
        <v>8920</v>
      </c>
      <c r="B8899" t="s">
        <v>25</v>
      </c>
      <c r="C8899">
        <v>2</v>
      </c>
      <c r="D8899">
        <v>4</v>
      </c>
      <c r="E8899">
        <v>8</v>
      </c>
      <c r="F8899" t="s">
        <v>10</v>
      </c>
      <c r="G8899" t="s">
        <v>11</v>
      </c>
      <c r="H8899" s="1">
        <v>45239</v>
      </c>
    </row>
    <row r="8900" spans="1:8" x14ac:dyDescent="0.25">
      <c r="A8900" t="s">
        <v>8921</v>
      </c>
      <c r="B8900" t="s">
        <v>20</v>
      </c>
      <c r="C8900">
        <v>4</v>
      </c>
      <c r="D8900">
        <v>5</v>
      </c>
      <c r="E8900">
        <v>20</v>
      </c>
      <c r="F8900" t="s">
        <v>10</v>
      </c>
      <c r="G8900" t="s">
        <v>15</v>
      </c>
      <c r="H8900" s="1">
        <v>45108</v>
      </c>
    </row>
    <row r="8901" spans="1:8" x14ac:dyDescent="0.25">
      <c r="A8901" t="s">
        <v>8922</v>
      </c>
      <c r="B8901" t="s">
        <v>28</v>
      </c>
      <c r="C8901" t="s">
        <v>18</v>
      </c>
      <c r="D8901">
        <v>4</v>
      </c>
      <c r="E8901">
        <v>20</v>
      </c>
      <c r="H8901" s="1">
        <v>45200</v>
      </c>
    </row>
    <row r="8902" spans="1:8" x14ac:dyDescent="0.25">
      <c r="A8902" t="s">
        <v>8923</v>
      </c>
      <c r="B8902" t="s">
        <v>25</v>
      </c>
      <c r="C8902">
        <v>3</v>
      </c>
      <c r="D8902">
        <v>4</v>
      </c>
      <c r="E8902">
        <v>12</v>
      </c>
      <c r="F8902" t="s">
        <v>23</v>
      </c>
      <c r="G8902" t="s">
        <v>18</v>
      </c>
      <c r="H8902" s="1">
        <v>45282</v>
      </c>
    </row>
    <row r="8903" spans="1:8" x14ac:dyDescent="0.25">
      <c r="A8903" t="s">
        <v>8924</v>
      </c>
      <c r="B8903" t="s">
        <v>9</v>
      </c>
      <c r="C8903">
        <v>5</v>
      </c>
      <c r="D8903">
        <v>2</v>
      </c>
      <c r="E8903">
        <v>10</v>
      </c>
      <c r="F8903" t="s">
        <v>10</v>
      </c>
      <c r="G8903" t="s">
        <v>15</v>
      </c>
      <c r="H8903" s="1">
        <v>45281</v>
      </c>
    </row>
    <row r="8904" spans="1:8" x14ac:dyDescent="0.25">
      <c r="A8904" t="s">
        <v>8925</v>
      </c>
      <c r="B8904" t="s">
        <v>28</v>
      </c>
      <c r="C8904">
        <v>1</v>
      </c>
      <c r="D8904">
        <v>4</v>
      </c>
      <c r="E8904">
        <v>4</v>
      </c>
      <c r="F8904" t="s">
        <v>14</v>
      </c>
      <c r="G8904" t="s">
        <v>11</v>
      </c>
      <c r="H8904" s="1">
        <v>45284</v>
      </c>
    </row>
    <row r="8905" spans="1:8" x14ac:dyDescent="0.25">
      <c r="A8905" t="s">
        <v>8926</v>
      </c>
      <c r="B8905" t="s">
        <v>17</v>
      </c>
      <c r="C8905">
        <v>4</v>
      </c>
      <c r="D8905">
        <v>1</v>
      </c>
      <c r="E8905">
        <v>4</v>
      </c>
      <c r="G8905" t="s">
        <v>21</v>
      </c>
      <c r="H8905" s="1">
        <v>45162</v>
      </c>
    </row>
    <row r="8906" spans="1:8" x14ac:dyDescent="0.25">
      <c r="A8906" t="s">
        <v>8927</v>
      </c>
      <c r="B8906" t="s">
        <v>20</v>
      </c>
      <c r="C8906">
        <v>4</v>
      </c>
      <c r="D8906">
        <v>5</v>
      </c>
      <c r="E8906">
        <v>20</v>
      </c>
      <c r="F8906" t="s">
        <v>14</v>
      </c>
      <c r="G8906" t="s">
        <v>15</v>
      </c>
      <c r="H8906" s="1">
        <v>44948</v>
      </c>
    </row>
    <row r="8907" spans="1:8" x14ac:dyDescent="0.25">
      <c r="A8907" t="s">
        <v>8928</v>
      </c>
      <c r="B8907" t="s">
        <v>9</v>
      </c>
      <c r="C8907">
        <v>4</v>
      </c>
      <c r="D8907">
        <v>2</v>
      </c>
      <c r="E8907">
        <v>8</v>
      </c>
      <c r="G8907" t="s">
        <v>11</v>
      </c>
      <c r="H8907" s="1">
        <v>45025</v>
      </c>
    </row>
    <row r="8908" spans="1:8" x14ac:dyDescent="0.25">
      <c r="A8908" t="s">
        <v>8929</v>
      </c>
      <c r="B8908" t="s">
        <v>20</v>
      </c>
      <c r="C8908">
        <v>5</v>
      </c>
      <c r="D8908">
        <v>5</v>
      </c>
      <c r="E8908">
        <v>25</v>
      </c>
      <c r="F8908" t="s">
        <v>14</v>
      </c>
      <c r="G8908" t="s">
        <v>11</v>
      </c>
      <c r="H8908" s="1">
        <v>45091</v>
      </c>
    </row>
    <row r="8909" spans="1:8" x14ac:dyDescent="0.25">
      <c r="A8909" t="s">
        <v>8930</v>
      </c>
      <c r="B8909" t="s">
        <v>25</v>
      </c>
      <c r="C8909">
        <v>1</v>
      </c>
      <c r="D8909">
        <v>4</v>
      </c>
      <c r="E8909">
        <v>4</v>
      </c>
      <c r="G8909" t="s">
        <v>21</v>
      </c>
      <c r="H8909" s="1">
        <v>45010</v>
      </c>
    </row>
    <row r="8910" spans="1:8" x14ac:dyDescent="0.25">
      <c r="A8910" t="s">
        <v>8931</v>
      </c>
      <c r="B8910" t="s">
        <v>21</v>
      </c>
      <c r="C8910">
        <v>5</v>
      </c>
      <c r="D8910">
        <v>4</v>
      </c>
      <c r="E8910">
        <v>20</v>
      </c>
      <c r="F8910" t="s">
        <v>21</v>
      </c>
      <c r="H8910" s="1">
        <v>45264</v>
      </c>
    </row>
    <row r="8911" spans="1:8" x14ac:dyDescent="0.25">
      <c r="A8911" t="s">
        <v>8932</v>
      </c>
      <c r="B8911" t="s">
        <v>65</v>
      </c>
      <c r="C8911">
        <v>4</v>
      </c>
      <c r="D8911">
        <v>1.5</v>
      </c>
      <c r="E8911">
        <v>6</v>
      </c>
      <c r="G8911" t="s">
        <v>15</v>
      </c>
      <c r="H8911" t="s">
        <v>21</v>
      </c>
    </row>
    <row r="8912" spans="1:8" x14ac:dyDescent="0.25">
      <c r="A8912" t="s">
        <v>8933</v>
      </c>
      <c r="B8912" t="s">
        <v>20</v>
      </c>
      <c r="C8912">
        <v>3</v>
      </c>
      <c r="D8912">
        <v>5</v>
      </c>
      <c r="E8912">
        <v>15</v>
      </c>
      <c r="F8912" t="s">
        <v>10</v>
      </c>
      <c r="G8912" t="s">
        <v>11</v>
      </c>
      <c r="H8912" s="1">
        <v>45221</v>
      </c>
    </row>
    <row r="8913" spans="1:8" x14ac:dyDescent="0.25">
      <c r="A8913" t="s">
        <v>8934</v>
      </c>
      <c r="B8913" t="s">
        <v>20</v>
      </c>
      <c r="C8913">
        <v>3</v>
      </c>
      <c r="D8913">
        <v>5</v>
      </c>
      <c r="E8913">
        <v>15</v>
      </c>
      <c r="F8913" t="s">
        <v>14</v>
      </c>
      <c r="H8913" s="1">
        <v>44930</v>
      </c>
    </row>
    <row r="8914" spans="1:8" x14ac:dyDescent="0.25">
      <c r="A8914" t="s">
        <v>8935</v>
      </c>
      <c r="B8914" t="s">
        <v>65</v>
      </c>
      <c r="C8914">
        <v>2</v>
      </c>
      <c r="D8914">
        <v>1.5</v>
      </c>
      <c r="E8914">
        <v>3</v>
      </c>
      <c r="G8914" t="s">
        <v>11</v>
      </c>
      <c r="H8914" s="1">
        <v>45122</v>
      </c>
    </row>
    <row r="8915" spans="1:8" x14ac:dyDescent="0.25">
      <c r="A8915" t="s">
        <v>8936</v>
      </c>
      <c r="B8915" t="s">
        <v>20</v>
      </c>
      <c r="C8915">
        <v>2</v>
      </c>
      <c r="D8915">
        <v>5</v>
      </c>
      <c r="E8915">
        <v>10</v>
      </c>
      <c r="F8915" t="s">
        <v>10</v>
      </c>
      <c r="G8915" t="s">
        <v>15</v>
      </c>
      <c r="H8915" s="1">
        <v>44950</v>
      </c>
    </row>
    <row r="8916" spans="1:8" x14ac:dyDescent="0.25">
      <c r="A8916" t="s">
        <v>8937</v>
      </c>
      <c r="B8916" t="s">
        <v>28</v>
      </c>
      <c r="C8916">
        <v>4</v>
      </c>
      <c r="D8916">
        <v>4</v>
      </c>
      <c r="E8916">
        <v>16</v>
      </c>
      <c r="F8916" t="s">
        <v>23</v>
      </c>
      <c r="G8916" t="s">
        <v>15</v>
      </c>
      <c r="H8916" s="1">
        <v>45145</v>
      </c>
    </row>
    <row r="8917" spans="1:8" x14ac:dyDescent="0.25">
      <c r="A8917" t="s">
        <v>8938</v>
      </c>
      <c r="B8917" t="s">
        <v>9</v>
      </c>
      <c r="C8917">
        <v>1</v>
      </c>
      <c r="D8917">
        <v>2</v>
      </c>
      <c r="E8917">
        <v>2</v>
      </c>
      <c r="F8917" t="s">
        <v>23</v>
      </c>
      <c r="G8917" t="s">
        <v>15</v>
      </c>
      <c r="H8917" s="1">
        <v>45212</v>
      </c>
    </row>
    <row r="8918" spans="1:8" x14ac:dyDescent="0.25">
      <c r="A8918" t="s">
        <v>8939</v>
      </c>
      <c r="B8918" t="s">
        <v>28</v>
      </c>
      <c r="C8918">
        <v>1</v>
      </c>
      <c r="D8918">
        <v>4</v>
      </c>
      <c r="E8918">
        <v>4</v>
      </c>
      <c r="F8918" t="s">
        <v>18</v>
      </c>
      <c r="G8918" t="s">
        <v>15</v>
      </c>
      <c r="H8918" s="1">
        <v>45118</v>
      </c>
    </row>
    <row r="8919" spans="1:8" x14ac:dyDescent="0.25">
      <c r="A8919" t="s">
        <v>8940</v>
      </c>
      <c r="B8919" t="s">
        <v>65</v>
      </c>
      <c r="C8919">
        <v>3</v>
      </c>
      <c r="D8919">
        <v>1.5</v>
      </c>
      <c r="E8919">
        <v>4.5</v>
      </c>
      <c r="H8919" s="1">
        <v>45149</v>
      </c>
    </row>
    <row r="8920" spans="1:8" x14ac:dyDescent="0.25">
      <c r="A8920" t="s">
        <v>8941</v>
      </c>
      <c r="B8920" t="s">
        <v>65</v>
      </c>
      <c r="C8920">
        <v>5</v>
      </c>
      <c r="D8920">
        <v>1.5</v>
      </c>
      <c r="E8920">
        <v>7.5</v>
      </c>
      <c r="F8920" t="s">
        <v>23</v>
      </c>
      <c r="H8920" s="1">
        <v>45127</v>
      </c>
    </row>
    <row r="8921" spans="1:8" x14ac:dyDescent="0.25">
      <c r="A8921" t="s">
        <v>8942</v>
      </c>
      <c r="B8921" t="s">
        <v>9</v>
      </c>
      <c r="C8921">
        <v>5</v>
      </c>
      <c r="D8921">
        <v>2</v>
      </c>
      <c r="E8921">
        <v>10</v>
      </c>
      <c r="H8921" s="1">
        <v>44984</v>
      </c>
    </row>
    <row r="8922" spans="1:8" x14ac:dyDescent="0.25">
      <c r="A8922" t="s">
        <v>8943</v>
      </c>
      <c r="B8922" t="s">
        <v>28</v>
      </c>
      <c r="C8922">
        <v>3</v>
      </c>
      <c r="D8922">
        <v>4</v>
      </c>
      <c r="E8922">
        <v>12</v>
      </c>
      <c r="F8922" t="s">
        <v>14</v>
      </c>
      <c r="G8922" t="s">
        <v>15</v>
      </c>
      <c r="H8922" s="1">
        <v>45038</v>
      </c>
    </row>
    <row r="8923" spans="1:8" x14ac:dyDescent="0.25">
      <c r="A8923" t="s">
        <v>8944</v>
      </c>
      <c r="B8923" t="s">
        <v>65</v>
      </c>
      <c r="C8923">
        <v>2</v>
      </c>
      <c r="D8923">
        <v>1.5</v>
      </c>
      <c r="E8923">
        <v>3</v>
      </c>
      <c r="F8923" t="s">
        <v>18</v>
      </c>
      <c r="H8923" s="1">
        <v>45206</v>
      </c>
    </row>
    <row r="8924" spans="1:8" x14ac:dyDescent="0.25">
      <c r="A8924" t="s">
        <v>8945</v>
      </c>
      <c r="B8924" t="s">
        <v>25</v>
      </c>
      <c r="C8924">
        <v>1</v>
      </c>
      <c r="D8924">
        <v>4</v>
      </c>
      <c r="E8924">
        <v>4</v>
      </c>
      <c r="F8924" t="s">
        <v>10</v>
      </c>
      <c r="G8924" t="s">
        <v>18</v>
      </c>
      <c r="H8924" s="1">
        <v>45124</v>
      </c>
    </row>
    <row r="8925" spans="1:8" x14ac:dyDescent="0.25">
      <c r="A8925" t="s">
        <v>8946</v>
      </c>
      <c r="B8925" t="s">
        <v>9</v>
      </c>
      <c r="C8925">
        <v>3</v>
      </c>
      <c r="D8925">
        <v>2</v>
      </c>
      <c r="E8925">
        <v>6</v>
      </c>
      <c r="F8925" t="s">
        <v>23</v>
      </c>
      <c r="H8925" s="1">
        <v>45013</v>
      </c>
    </row>
    <row r="8926" spans="1:8" x14ac:dyDescent="0.25">
      <c r="A8926" t="s">
        <v>8947</v>
      </c>
      <c r="B8926" t="s">
        <v>13</v>
      </c>
      <c r="C8926">
        <v>2</v>
      </c>
      <c r="D8926">
        <v>3</v>
      </c>
      <c r="E8926">
        <v>6</v>
      </c>
      <c r="F8926" t="s">
        <v>14</v>
      </c>
      <c r="G8926" t="s">
        <v>15</v>
      </c>
    </row>
    <row r="8927" spans="1:8" x14ac:dyDescent="0.25">
      <c r="A8927" t="s">
        <v>8948</v>
      </c>
      <c r="B8927" t="s">
        <v>20</v>
      </c>
      <c r="C8927" t="s">
        <v>18</v>
      </c>
      <c r="D8927">
        <v>5</v>
      </c>
      <c r="E8927">
        <v>5</v>
      </c>
      <c r="F8927" t="s">
        <v>14</v>
      </c>
      <c r="H8927" s="1">
        <v>45007</v>
      </c>
    </row>
    <row r="8928" spans="1:8" x14ac:dyDescent="0.25">
      <c r="A8928" t="s">
        <v>8949</v>
      </c>
      <c r="B8928" t="s">
        <v>39</v>
      </c>
      <c r="C8928">
        <v>4</v>
      </c>
      <c r="D8928">
        <v>3</v>
      </c>
      <c r="E8928">
        <v>12</v>
      </c>
      <c r="F8928" t="s">
        <v>10</v>
      </c>
      <c r="G8928" t="s">
        <v>15</v>
      </c>
      <c r="H8928" s="1">
        <v>45030</v>
      </c>
    </row>
    <row r="8929" spans="1:8" x14ac:dyDescent="0.25">
      <c r="A8929" t="s">
        <v>8950</v>
      </c>
      <c r="B8929" t="s">
        <v>25</v>
      </c>
      <c r="C8929">
        <v>5</v>
      </c>
      <c r="D8929">
        <v>4</v>
      </c>
      <c r="E8929">
        <v>20</v>
      </c>
      <c r="G8929" t="s">
        <v>15</v>
      </c>
      <c r="H8929" s="1">
        <v>45205</v>
      </c>
    </row>
    <row r="8930" spans="1:8" x14ac:dyDescent="0.25">
      <c r="A8930" t="s">
        <v>8951</v>
      </c>
      <c r="B8930" t="s">
        <v>9</v>
      </c>
      <c r="C8930">
        <v>3</v>
      </c>
      <c r="D8930">
        <v>2</v>
      </c>
      <c r="E8930">
        <v>6</v>
      </c>
      <c r="F8930" t="s">
        <v>23</v>
      </c>
      <c r="H8930" s="1">
        <v>44971</v>
      </c>
    </row>
    <row r="8931" spans="1:8" x14ac:dyDescent="0.25">
      <c r="A8931" t="s">
        <v>8952</v>
      </c>
      <c r="B8931" t="s">
        <v>13</v>
      </c>
      <c r="C8931">
        <v>1</v>
      </c>
      <c r="E8931">
        <v>3</v>
      </c>
      <c r="F8931" t="s">
        <v>10</v>
      </c>
      <c r="G8931" t="s">
        <v>18</v>
      </c>
    </row>
    <row r="8932" spans="1:8" x14ac:dyDescent="0.25">
      <c r="A8932" t="s">
        <v>8953</v>
      </c>
      <c r="B8932" t="s">
        <v>65</v>
      </c>
      <c r="C8932">
        <v>2</v>
      </c>
      <c r="D8932">
        <v>1.5</v>
      </c>
      <c r="E8932">
        <v>3</v>
      </c>
      <c r="F8932" t="s">
        <v>14</v>
      </c>
      <c r="G8932" t="s">
        <v>18</v>
      </c>
      <c r="H8932" s="1">
        <v>45167</v>
      </c>
    </row>
    <row r="8933" spans="1:8" x14ac:dyDescent="0.25">
      <c r="A8933" t="s">
        <v>8954</v>
      </c>
      <c r="B8933" t="s">
        <v>13</v>
      </c>
      <c r="C8933">
        <v>5</v>
      </c>
      <c r="D8933" t="s">
        <v>21</v>
      </c>
      <c r="E8933">
        <v>15</v>
      </c>
      <c r="F8933" t="s">
        <v>23</v>
      </c>
      <c r="G8933" t="s">
        <v>15</v>
      </c>
      <c r="H8933" t="s">
        <v>21</v>
      </c>
    </row>
    <row r="8934" spans="1:8" x14ac:dyDescent="0.25">
      <c r="A8934" t="s">
        <v>8955</v>
      </c>
      <c r="B8934" t="s">
        <v>17</v>
      </c>
      <c r="C8934">
        <v>1</v>
      </c>
      <c r="D8934">
        <v>1</v>
      </c>
      <c r="E8934">
        <v>1</v>
      </c>
      <c r="F8934" t="s">
        <v>23</v>
      </c>
      <c r="G8934" t="s">
        <v>15</v>
      </c>
      <c r="H8934" s="1">
        <v>45145</v>
      </c>
    </row>
    <row r="8935" spans="1:8" x14ac:dyDescent="0.25">
      <c r="A8935" t="s">
        <v>8956</v>
      </c>
      <c r="B8935" t="s">
        <v>21</v>
      </c>
      <c r="C8935">
        <v>1</v>
      </c>
      <c r="D8935">
        <v>4</v>
      </c>
      <c r="E8935">
        <v>4</v>
      </c>
      <c r="G8935" t="s">
        <v>15</v>
      </c>
      <c r="H8935" s="1">
        <v>45089</v>
      </c>
    </row>
    <row r="8936" spans="1:8" x14ac:dyDescent="0.25">
      <c r="A8936" t="s">
        <v>8957</v>
      </c>
      <c r="B8936" t="s">
        <v>9</v>
      </c>
      <c r="C8936">
        <v>2</v>
      </c>
      <c r="D8936">
        <v>2</v>
      </c>
      <c r="E8936">
        <v>4</v>
      </c>
      <c r="G8936" t="s">
        <v>11</v>
      </c>
      <c r="H8936" s="1">
        <v>45133</v>
      </c>
    </row>
    <row r="8937" spans="1:8" x14ac:dyDescent="0.25">
      <c r="A8937" t="s">
        <v>8958</v>
      </c>
      <c r="B8937" t="s">
        <v>9</v>
      </c>
      <c r="C8937">
        <v>1</v>
      </c>
      <c r="D8937">
        <v>2</v>
      </c>
      <c r="E8937">
        <v>2</v>
      </c>
      <c r="G8937" t="s">
        <v>11</v>
      </c>
      <c r="H8937" s="1">
        <v>45110</v>
      </c>
    </row>
    <row r="8938" spans="1:8" x14ac:dyDescent="0.25">
      <c r="A8938" t="s">
        <v>8959</v>
      </c>
      <c r="B8938" t="s">
        <v>28</v>
      </c>
      <c r="C8938">
        <v>2</v>
      </c>
      <c r="D8938">
        <v>4</v>
      </c>
      <c r="E8938">
        <v>8</v>
      </c>
      <c r="F8938" t="s">
        <v>10</v>
      </c>
      <c r="H8938" s="1">
        <v>45255</v>
      </c>
    </row>
    <row r="8939" spans="1:8" x14ac:dyDescent="0.25">
      <c r="A8939" t="s">
        <v>8960</v>
      </c>
      <c r="B8939" t="s">
        <v>65</v>
      </c>
      <c r="C8939">
        <v>4</v>
      </c>
      <c r="D8939">
        <v>1.5</v>
      </c>
      <c r="E8939">
        <v>6</v>
      </c>
      <c r="F8939" t="s">
        <v>23</v>
      </c>
      <c r="H8939" s="1">
        <v>45145</v>
      </c>
    </row>
    <row r="8940" spans="1:8" x14ac:dyDescent="0.25">
      <c r="A8940" t="s">
        <v>8961</v>
      </c>
      <c r="B8940" t="s">
        <v>20</v>
      </c>
      <c r="C8940">
        <v>1</v>
      </c>
      <c r="D8940">
        <v>5</v>
      </c>
      <c r="E8940">
        <v>5</v>
      </c>
      <c r="F8940" t="s">
        <v>14</v>
      </c>
      <c r="G8940" t="s">
        <v>15</v>
      </c>
      <c r="H8940" s="1">
        <v>45138</v>
      </c>
    </row>
    <row r="8941" spans="1:8" x14ac:dyDescent="0.25">
      <c r="A8941" t="s">
        <v>8962</v>
      </c>
      <c r="B8941" t="s">
        <v>39</v>
      </c>
      <c r="C8941">
        <v>2</v>
      </c>
      <c r="D8941">
        <v>3</v>
      </c>
      <c r="E8941">
        <v>6</v>
      </c>
      <c r="F8941" t="s">
        <v>10</v>
      </c>
      <c r="H8941" s="1">
        <v>45007</v>
      </c>
    </row>
    <row r="8942" spans="1:8" x14ac:dyDescent="0.25">
      <c r="A8942" t="s">
        <v>8963</v>
      </c>
      <c r="B8942" t="s">
        <v>20</v>
      </c>
      <c r="C8942">
        <v>4</v>
      </c>
      <c r="D8942">
        <v>5</v>
      </c>
      <c r="E8942">
        <v>20</v>
      </c>
      <c r="F8942" t="s">
        <v>10</v>
      </c>
      <c r="H8942" s="1">
        <v>45077</v>
      </c>
    </row>
    <row r="8943" spans="1:8" x14ac:dyDescent="0.25">
      <c r="A8943" t="s">
        <v>8964</v>
      </c>
      <c r="B8943" t="s">
        <v>28</v>
      </c>
      <c r="C8943">
        <v>2</v>
      </c>
      <c r="D8943">
        <v>4</v>
      </c>
      <c r="E8943" t="s">
        <v>18</v>
      </c>
      <c r="F8943" t="s">
        <v>14</v>
      </c>
      <c r="G8943" t="s">
        <v>15</v>
      </c>
      <c r="H8943" s="1">
        <v>45201</v>
      </c>
    </row>
    <row r="8944" spans="1:8" x14ac:dyDescent="0.25">
      <c r="A8944" t="s">
        <v>8965</v>
      </c>
      <c r="B8944" t="s">
        <v>65</v>
      </c>
      <c r="C8944">
        <v>2</v>
      </c>
      <c r="D8944">
        <v>1.5</v>
      </c>
      <c r="F8944" t="s">
        <v>10</v>
      </c>
      <c r="G8944" t="s">
        <v>11</v>
      </c>
      <c r="H8944" s="1">
        <v>45102</v>
      </c>
    </row>
    <row r="8945" spans="1:8" x14ac:dyDescent="0.25">
      <c r="A8945" t="s">
        <v>8966</v>
      </c>
      <c r="B8945" t="s">
        <v>9</v>
      </c>
      <c r="C8945">
        <v>5</v>
      </c>
      <c r="D8945">
        <v>2</v>
      </c>
      <c r="E8945">
        <v>10</v>
      </c>
      <c r="G8945" t="s">
        <v>21</v>
      </c>
      <c r="H8945" s="1">
        <v>45040</v>
      </c>
    </row>
    <row r="8946" spans="1:8" x14ac:dyDescent="0.25">
      <c r="A8946" t="s">
        <v>8967</v>
      </c>
      <c r="B8946" t="s">
        <v>17</v>
      </c>
      <c r="C8946">
        <v>5</v>
      </c>
      <c r="D8946">
        <v>1</v>
      </c>
      <c r="E8946">
        <v>5</v>
      </c>
      <c r="F8946" t="s">
        <v>10</v>
      </c>
      <c r="G8946" t="s">
        <v>15</v>
      </c>
      <c r="H8946" s="1">
        <v>45128</v>
      </c>
    </row>
    <row r="8947" spans="1:8" x14ac:dyDescent="0.25">
      <c r="A8947" t="s">
        <v>8968</v>
      </c>
      <c r="B8947" t="s">
        <v>17</v>
      </c>
      <c r="C8947">
        <v>2</v>
      </c>
      <c r="D8947">
        <v>1</v>
      </c>
      <c r="E8947">
        <v>2</v>
      </c>
      <c r="F8947" t="s">
        <v>14</v>
      </c>
      <c r="G8947" t="s">
        <v>11</v>
      </c>
      <c r="H8947" s="1">
        <v>44982</v>
      </c>
    </row>
    <row r="8948" spans="1:8" x14ac:dyDescent="0.25">
      <c r="A8948" t="s">
        <v>8969</v>
      </c>
      <c r="B8948" t="s">
        <v>28</v>
      </c>
      <c r="C8948">
        <v>3</v>
      </c>
      <c r="D8948">
        <v>4</v>
      </c>
      <c r="E8948">
        <v>12</v>
      </c>
      <c r="F8948" t="s">
        <v>10</v>
      </c>
      <c r="G8948" t="s">
        <v>15</v>
      </c>
      <c r="H8948" s="1">
        <v>45072</v>
      </c>
    </row>
    <row r="8949" spans="1:8" x14ac:dyDescent="0.25">
      <c r="A8949" t="s">
        <v>8970</v>
      </c>
      <c r="C8949">
        <v>2</v>
      </c>
      <c r="D8949">
        <v>2</v>
      </c>
      <c r="E8949">
        <v>4</v>
      </c>
      <c r="F8949" t="s">
        <v>10</v>
      </c>
      <c r="G8949" t="s">
        <v>18</v>
      </c>
      <c r="H8949" s="1">
        <v>45247</v>
      </c>
    </row>
    <row r="8950" spans="1:8" x14ac:dyDescent="0.25">
      <c r="A8950" t="s">
        <v>8971</v>
      </c>
      <c r="B8950" t="s">
        <v>13</v>
      </c>
      <c r="D8950">
        <v>3</v>
      </c>
      <c r="E8950">
        <v>6</v>
      </c>
      <c r="G8950" t="s">
        <v>11</v>
      </c>
      <c r="H8950" s="1">
        <v>45013</v>
      </c>
    </row>
    <row r="8951" spans="1:8" x14ac:dyDescent="0.25">
      <c r="A8951" t="s">
        <v>8972</v>
      </c>
      <c r="B8951" t="s">
        <v>65</v>
      </c>
      <c r="C8951">
        <v>2</v>
      </c>
      <c r="D8951">
        <v>1.5</v>
      </c>
      <c r="E8951">
        <v>3</v>
      </c>
      <c r="F8951" t="s">
        <v>10</v>
      </c>
      <c r="G8951" t="s">
        <v>11</v>
      </c>
      <c r="H8951" s="1">
        <v>45029</v>
      </c>
    </row>
    <row r="8952" spans="1:8" x14ac:dyDescent="0.25">
      <c r="A8952" t="s">
        <v>8973</v>
      </c>
      <c r="B8952" t="s">
        <v>20</v>
      </c>
      <c r="C8952">
        <v>2</v>
      </c>
      <c r="D8952">
        <v>5</v>
      </c>
      <c r="E8952">
        <v>10</v>
      </c>
      <c r="F8952" t="s">
        <v>10</v>
      </c>
      <c r="G8952" t="s">
        <v>18</v>
      </c>
      <c r="H8952" s="1">
        <v>45015</v>
      </c>
    </row>
    <row r="8953" spans="1:8" x14ac:dyDescent="0.25">
      <c r="A8953" t="s">
        <v>8974</v>
      </c>
      <c r="B8953" t="s">
        <v>25</v>
      </c>
      <c r="C8953">
        <v>1</v>
      </c>
      <c r="E8953">
        <v>4</v>
      </c>
      <c r="H8953" s="1">
        <v>45170</v>
      </c>
    </row>
    <row r="8954" spans="1:8" x14ac:dyDescent="0.25">
      <c r="A8954" t="s">
        <v>8975</v>
      </c>
      <c r="B8954" t="s">
        <v>20</v>
      </c>
      <c r="C8954">
        <v>3</v>
      </c>
      <c r="D8954">
        <v>5</v>
      </c>
      <c r="E8954">
        <v>15</v>
      </c>
      <c r="F8954" t="s">
        <v>10</v>
      </c>
      <c r="H8954" s="1">
        <v>45142</v>
      </c>
    </row>
    <row r="8955" spans="1:8" x14ac:dyDescent="0.25">
      <c r="A8955" t="s">
        <v>8976</v>
      </c>
      <c r="B8955" t="s">
        <v>28</v>
      </c>
      <c r="C8955">
        <v>2</v>
      </c>
      <c r="D8955">
        <v>4</v>
      </c>
      <c r="E8955">
        <v>8</v>
      </c>
      <c r="F8955" t="s">
        <v>10</v>
      </c>
      <c r="H8955" s="1">
        <v>45173</v>
      </c>
    </row>
    <row r="8956" spans="1:8" x14ac:dyDescent="0.25">
      <c r="A8956" t="s">
        <v>8977</v>
      </c>
      <c r="B8956" t="s">
        <v>25</v>
      </c>
      <c r="C8956">
        <v>5</v>
      </c>
      <c r="D8956">
        <v>4</v>
      </c>
      <c r="E8956">
        <v>20</v>
      </c>
      <c r="F8956" t="s">
        <v>10</v>
      </c>
      <c r="G8956" t="s">
        <v>15</v>
      </c>
      <c r="H8956" s="1">
        <v>45030</v>
      </c>
    </row>
    <row r="8957" spans="1:8" x14ac:dyDescent="0.25">
      <c r="A8957" t="s">
        <v>8978</v>
      </c>
      <c r="B8957" t="s">
        <v>28</v>
      </c>
      <c r="C8957">
        <v>3</v>
      </c>
      <c r="D8957">
        <v>4</v>
      </c>
      <c r="E8957">
        <v>12</v>
      </c>
      <c r="H8957" s="1">
        <v>45078</v>
      </c>
    </row>
    <row r="8958" spans="1:8" x14ac:dyDescent="0.25">
      <c r="A8958" t="s">
        <v>8979</v>
      </c>
      <c r="B8958" t="s">
        <v>20</v>
      </c>
      <c r="C8958">
        <v>1</v>
      </c>
      <c r="D8958">
        <v>5</v>
      </c>
      <c r="F8958" t="s">
        <v>10</v>
      </c>
      <c r="G8958" t="s">
        <v>15</v>
      </c>
      <c r="H8958" s="1">
        <v>45026</v>
      </c>
    </row>
    <row r="8959" spans="1:8" x14ac:dyDescent="0.25">
      <c r="A8959" t="s">
        <v>8980</v>
      </c>
      <c r="B8959" t="s">
        <v>39</v>
      </c>
      <c r="C8959">
        <v>4</v>
      </c>
      <c r="D8959">
        <v>3</v>
      </c>
      <c r="E8959">
        <v>12</v>
      </c>
      <c r="G8959" t="s">
        <v>21</v>
      </c>
      <c r="H8959" s="1">
        <v>45155</v>
      </c>
    </row>
    <row r="8960" spans="1:8" x14ac:dyDescent="0.25">
      <c r="A8960" t="s">
        <v>8981</v>
      </c>
      <c r="B8960" t="s">
        <v>39</v>
      </c>
      <c r="C8960">
        <v>1</v>
      </c>
      <c r="D8960">
        <v>3</v>
      </c>
      <c r="E8960">
        <v>3</v>
      </c>
      <c r="F8960" t="s">
        <v>14</v>
      </c>
      <c r="G8960" t="s">
        <v>11</v>
      </c>
      <c r="H8960" s="1">
        <v>45155</v>
      </c>
    </row>
    <row r="8961" spans="1:8" x14ac:dyDescent="0.25">
      <c r="A8961" t="s">
        <v>8982</v>
      </c>
      <c r="C8961">
        <v>4</v>
      </c>
      <c r="D8961" t="s">
        <v>18</v>
      </c>
      <c r="E8961">
        <v>12</v>
      </c>
      <c r="F8961" t="s">
        <v>10</v>
      </c>
      <c r="G8961" t="s">
        <v>11</v>
      </c>
      <c r="H8961" s="1">
        <v>45253</v>
      </c>
    </row>
    <row r="8962" spans="1:8" x14ac:dyDescent="0.25">
      <c r="A8962" t="s">
        <v>8983</v>
      </c>
      <c r="B8962" t="s">
        <v>9</v>
      </c>
      <c r="C8962">
        <v>1</v>
      </c>
      <c r="D8962">
        <v>2</v>
      </c>
      <c r="E8962">
        <v>2</v>
      </c>
      <c r="F8962" t="s">
        <v>23</v>
      </c>
      <c r="G8962" t="s">
        <v>11</v>
      </c>
      <c r="H8962" s="1">
        <v>45215</v>
      </c>
    </row>
    <row r="8963" spans="1:8" x14ac:dyDescent="0.25">
      <c r="A8963" t="s">
        <v>8984</v>
      </c>
      <c r="B8963" t="s">
        <v>9</v>
      </c>
      <c r="C8963">
        <v>1</v>
      </c>
      <c r="D8963">
        <v>2</v>
      </c>
      <c r="E8963">
        <v>2</v>
      </c>
      <c r="F8963" t="s">
        <v>10</v>
      </c>
      <c r="H8963" s="1">
        <v>45259</v>
      </c>
    </row>
    <row r="8964" spans="1:8" x14ac:dyDescent="0.25">
      <c r="A8964" t="s">
        <v>8985</v>
      </c>
      <c r="B8964" t="s">
        <v>28</v>
      </c>
      <c r="C8964">
        <v>3</v>
      </c>
      <c r="D8964">
        <v>4</v>
      </c>
      <c r="E8964">
        <v>12</v>
      </c>
      <c r="F8964" t="s">
        <v>23</v>
      </c>
      <c r="G8964" t="s">
        <v>11</v>
      </c>
      <c r="H8964" s="1">
        <v>45258</v>
      </c>
    </row>
    <row r="8965" spans="1:8" x14ac:dyDescent="0.25">
      <c r="A8965" t="s">
        <v>8986</v>
      </c>
      <c r="B8965" t="s">
        <v>17</v>
      </c>
      <c r="C8965">
        <v>5</v>
      </c>
      <c r="D8965" t="s">
        <v>18</v>
      </c>
      <c r="E8965">
        <v>5</v>
      </c>
      <c r="H8965" s="1">
        <v>45140</v>
      </c>
    </row>
    <row r="8966" spans="1:8" x14ac:dyDescent="0.25">
      <c r="A8966" t="s">
        <v>8987</v>
      </c>
      <c r="B8966" t="s">
        <v>17</v>
      </c>
      <c r="C8966">
        <v>4</v>
      </c>
      <c r="D8966">
        <v>1</v>
      </c>
      <c r="E8966">
        <v>4</v>
      </c>
      <c r="F8966" t="s">
        <v>23</v>
      </c>
      <c r="G8966" t="s">
        <v>15</v>
      </c>
      <c r="H8966" s="1">
        <v>44969</v>
      </c>
    </row>
    <row r="8967" spans="1:8" x14ac:dyDescent="0.25">
      <c r="A8967" t="s">
        <v>8988</v>
      </c>
      <c r="B8967" t="s">
        <v>20</v>
      </c>
      <c r="C8967">
        <v>5</v>
      </c>
      <c r="D8967">
        <v>5</v>
      </c>
      <c r="E8967">
        <v>25</v>
      </c>
      <c r="F8967" t="s">
        <v>10</v>
      </c>
      <c r="G8967" t="s">
        <v>11</v>
      </c>
      <c r="H8967" s="1">
        <v>45120</v>
      </c>
    </row>
    <row r="8968" spans="1:8" x14ac:dyDescent="0.25">
      <c r="A8968" t="s">
        <v>8989</v>
      </c>
      <c r="B8968" t="s">
        <v>39</v>
      </c>
      <c r="C8968" t="s">
        <v>18</v>
      </c>
      <c r="D8968">
        <v>3</v>
      </c>
      <c r="E8968">
        <v>15</v>
      </c>
      <c r="G8968" t="s">
        <v>15</v>
      </c>
      <c r="H8968" s="1">
        <v>45067</v>
      </c>
    </row>
    <row r="8969" spans="1:8" x14ac:dyDescent="0.25">
      <c r="A8969" t="s">
        <v>8990</v>
      </c>
      <c r="C8969">
        <v>4</v>
      </c>
      <c r="D8969">
        <v>2</v>
      </c>
      <c r="E8969">
        <v>8</v>
      </c>
      <c r="F8969" t="s">
        <v>14</v>
      </c>
      <c r="G8969" t="s">
        <v>15</v>
      </c>
      <c r="H8969" s="1">
        <v>45190</v>
      </c>
    </row>
    <row r="8970" spans="1:8" x14ac:dyDescent="0.25">
      <c r="A8970" t="s">
        <v>8991</v>
      </c>
      <c r="B8970" t="s">
        <v>65</v>
      </c>
      <c r="C8970">
        <v>2</v>
      </c>
      <c r="D8970">
        <v>1.5</v>
      </c>
      <c r="E8970">
        <v>3</v>
      </c>
      <c r="G8970" t="s">
        <v>11</v>
      </c>
      <c r="H8970" s="1">
        <v>44931</v>
      </c>
    </row>
    <row r="8971" spans="1:8" x14ac:dyDescent="0.25">
      <c r="A8971" t="s">
        <v>8992</v>
      </c>
      <c r="B8971" t="s">
        <v>20</v>
      </c>
      <c r="C8971">
        <v>1</v>
      </c>
      <c r="D8971">
        <v>5</v>
      </c>
      <c r="E8971" t="s">
        <v>18</v>
      </c>
      <c r="F8971" t="s">
        <v>23</v>
      </c>
      <c r="G8971" t="s">
        <v>11</v>
      </c>
      <c r="H8971" s="1">
        <v>45066</v>
      </c>
    </row>
    <row r="8972" spans="1:8" x14ac:dyDescent="0.25">
      <c r="A8972" t="s">
        <v>8993</v>
      </c>
      <c r="B8972" t="s">
        <v>65</v>
      </c>
      <c r="C8972">
        <v>3</v>
      </c>
      <c r="D8972" t="s">
        <v>18</v>
      </c>
      <c r="E8972">
        <v>4.5</v>
      </c>
      <c r="F8972" t="s">
        <v>18</v>
      </c>
      <c r="H8972" s="1">
        <v>44949</v>
      </c>
    </row>
    <row r="8973" spans="1:8" x14ac:dyDescent="0.25">
      <c r="A8973" t="s">
        <v>8994</v>
      </c>
      <c r="B8973" t="s">
        <v>17</v>
      </c>
      <c r="C8973">
        <v>3</v>
      </c>
      <c r="D8973">
        <v>1</v>
      </c>
      <c r="E8973">
        <v>3</v>
      </c>
      <c r="F8973" t="s">
        <v>14</v>
      </c>
      <c r="H8973" s="1">
        <v>45072</v>
      </c>
    </row>
    <row r="8974" spans="1:8" x14ac:dyDescent="0.25">
      <c r="A8974" t="s">
        <v>8995</v>
      </c>
      <c r="B8974" t="s">
        <v>13</v>
      </c>
      <c r="C8974">
        <v>5</v>
      </c>
      <c r="D8974">
        <v>3</v>
      </c>
      <c r="E8974">
        <v>15</v>
      </c>
      <c r="F8974" t="s">
        <v>14</v>
      </c>
      <c r="H8974" s="1">
        <v>44966</v>
      </c>
    </row>
    <row r="8975" spans="1:8" x14ac:dyDescent="0.25">
      <c r="A8975" t="s">
        <v>8996</v>
      </c>
      <c r="B8975" t="s">
        <v>13</v>
      </c>
      <c r="C8975" t="s">
        <v>18</v>
      </c>
      <c r="D8975">
        <v>3</v>
      </c>
      <c r="E8975">
        <v>9</v>
      </c>
      <c r="F8975" t="s">
        <v>23</v>
      </c>
      <c r="H8975" s="1">
        <v>45105</v>
      </c>
    </row>
    <row r="8976" spans="1:8" x14ac:dyDescent="0.25">
      <c r="A8976" t="s">
        <v>8997</v>
      </c>
      <c r="B8976" t="s">
        <v>65</v>
      </c>
      <c r="C8976">
        <v>2</v>
      </c>
      <c r="D8976">
        <v>1.5</v>
      </c>
      <c r="E8976">
        <v>3</v>
      </c>
      <c r="G8976" t="s">
        <v>21</v>
      </c>
      <c r="H8976" s="1">
        <v>45131</v>
      </c>
    </row>
    <row r="8977" spans="1:8" x14ac:dyDescent="0.25">
      <c r="A8977" t="s">
        <v>8998</v>
      </c>
      <c r="B8977" t="s">
        <v>65</v>
      </c>
      <c r="D8977" t="s">
        <v>21</v>
      </c>
      <c r="E8977">
        <v>7.5</v>
      </c>
      <c r="F8977" t="s">
        <v>10</v>
      </c>
      <c r="H8977" s="1">
        <v>44984</v>
      </c>
    </row>
    <row r="8978" spans="1:8" x14ac:dyDescent="0.25">
      <c r="A8978" t="s">
        <v>8999</v>
      </c>
      <c r="B8978" t="s">
        <v>9</v>
      </c>
      <c r="C8978">
        <v>5</v>
      </c>
      <c r="D8978">
        <v>2</v>
      </c>
      <c r="E8978">
        <v>10</v>
      </c>
      <c r="F8978" t="s">
        <v>23</v>
      </c>
      <c r="G8978" t="s">
        <v>15</v>
      </c>
      <c r="H8978" s="1">
        <v>45101</v>
      </c>
    </row>
    <row r="8979" spans="1:8" x14ac:dyDescent="0.25">
      <c r="A8979" t="s">
        <v>9000</v>
      </c>
      <c r="B8979" t="s">
        <v>20</v>
      </c>
      <c r="C8979">
        <v>1</v>
      </c>
      <c r="D8979">
        <v>5</v>
      </c>
      <c r="E8979">
        <v>5</v>
      </c>
      <c r="F8979" t="s">
        <v>10</v>
      </c>
      <c r="H8979" s="1">
        <v>45100</v>
      </c>
    </row>
    <row r="8980" spans="1:8" x14ac:dyDescent="0.25">
      <c r="A8980" t="s">
        <v>9001</v>
      </c>
      <c r="B8980" t="s">
        <v>39</v>
      </c>
      <c r="C8980">
        <v>4</v>
      </c>
      <c r="D8980">
        <v>3</v>
      </c>
      <c r="E8980">
        <v>12</v>
      </c>
      <c r="F8980" t="s">
        <v>23</v>
      </c>
      <c r="G8980" t="s">
        <v>11</v>
      </c>
      <c r="H8980" s="1">
        <v>44984</v>
      </c>
    </row>
    <row r="8981" spans="1:8" x14ac:dyDescent="0.25">
      <c r="A8981" t="s">
        <v>9002</v>
      </c>
      <c r="B8981" t="s">
        <v>65</v>
      </c>
      <c r="C8981">
        <v>3</v>
      </c>
      <c r="D8981">
        <v>1.5</v>
      </c>
      <c r="E8981">
        <v>4.5</v>
      </c>
      <c r="F8981" t="s">
        <v>10</v>
      </c>
      <c r="G8981" t="s">
        <v>11</v>
      </c>
      <c r="H8981" s="1">
        <v>45067</v>
      </c>
    </row>
    <row r="8982" spans="1:8" x14ac:dyDescent="0.25">
      <c r="A8982" t="s">
        <v>9003</v>
      </c>
      <c r="B8982" t="s">
        <v>13</v>
      </c>
      <c r="C8982">
        <v>2</v>
      </c>
      <c r="D8982">
        <v>3</v>
      </c>
      <c r="E8982">
        <v>6</v>
      </c>
      <c r="F8982" t="s">
        <v>10</v>
      </c>
      <c r="H8982" s="1">
        <v>45073</v>
      </c>
    </row>
    <row r="8983" spans="1:8" x14ac:dyDescent="0.25">
      <c r="A8983" t="s">
        <v>9004</v>
      </c>
      <c r="B8983" t="s">
        <v>13</v>
      </c>
      <c r="C8983">
        <v>2</v>
      </c>
      <c r="D8983">
        <v>3</v>
      </c>
      <c r="E8983">
        <v>6</v>
      </c>
      <c r="F8983" t="s">
        <v>23</v>
      </c>
      <c r="G8983" t="s">
        <v>11</v>
      </c>
      <c r="H8983" s="1">
        <v>44976</v>
      </c>
    </row>
    <row r="8984" spans="1:8" x14ac:dyDescent="0.25">
      <c r="A8984" t="s">
        <v>9005</v>
      </c>
      <c r="B8984" t="s">
        <v>20</v>
      </c>
      <c r="C8984">
        <v>2</v>
      </c>
      <c r="D8984">
        <v>5</v>
      </c>
      <c r="E8984">
        <v>10</v>
      </c>
      <c r="G8984" t="s">
        <v>11</v>
      </c>
      <c r="H8984" s="1">
        <v>45009</v>
      </c>
    </row>
    <row r="8985" spans="1:8" x14ac:dyDescent="0.25">
      <c r="A8985" t="s">
        <v>9006</v>
      </c>
      <c r="B8985" t="s">
        <v>39</v>
      </c>
      <c r="C8985">
        <v>3</v>
      </c>
      <c r="D8985">
        <v>3</v>
      </c>
      <c r="E8985">
        <v>9</v>
      </c>
      <c r="F8985" t="s">
        <v>10</v>
      </c>
      <c r="G8985" t="s">
        <v>11</v>
      </c>
      <c r="H8985" s="1">
        <v>45152</v>
      </c>
    </row>
    <row r="8986" spans="1:8" x14ac:dyDescent="0.25">
      <c r="A8986" t="s">
        <v>9007</v>
      </c>
      <c r="B8986" t="s">
        <v>17</v>
      </c>
      <c r="C8986">
        <v>3</v>
      </c>
      <c r="D8986">
        <v>1</v>
      </c>
      <c r="E8986">
        <v>3</v>
      </c>
      <c r="F8986" t="s">
        <v>14</v>
      </c>
      <c r="G8986" t="s">
        <v>15</v>
      </c>
      <c r="H8986" s="1">
        <v>44945</v>
      </c>
    </row>
    <row r="8987" spans="1:8" x14ac:dyDescent="0.25">
      <c r="A8987" t="s">
        <v>9008</v>
      </c>
      <c r="B8987" t="s">
        <v>9</v>
      </c>
      <c r="C8987">
        <v>5</v>
      </c>
      <c r="D8987" t="s">
        <v>21</v>
      </c>
      <c r="E8987">
        <v>10</v>
      </c>
      <c r="F8987" t="s">
        <v>10</v>
      </c>
      <c r="G8987" t="s">
        <v>15</v>
      </c>
      <c r="H8987" t="s">
        <v>21</v>
      </c>
    </row>
    <row r="8988" spans="1:8" x14ac:dyDescent="0.25">
      <c r="A8988" t="s">
        <v>9009</v>
      </c>
      <c r="C8988">
        <v>4</v>
      </c>
      <c r="D8988">
        <v>2</v>
      </c>
      <c r="E8988">
        <v>8</v>
      </c>
      <c r="G8988" t="s">
        <v>15</v>
      </c>
      <c r="H8988" s="1">
        <v>45092</v>
      </c>
    </row>
    <row r="8989" spans="1:8" x14ac:dyDescent="0.25">
      <c r="A8989" t="s">
        <v>9010</v>
      </c>
      <c r="B8989" t="s">
        <v>39</v>
      </c>
      <c r="C8989">
        <v>2</v>
      </c>
      <c r="D8989">
        <v>3</v>
      </c>
      <c r="E8989">
        <v>6</v>
      </c>
      <c r="F8989" t="s">
        <v>14</v>
      </c>
      <c r="G8989" t="s">
        <v>15</v>
      </c>
      <c r="H8989" s="1">
        <v>44994</v>
      </c>
    </row>
    <row r="8990" spans="1:8" x14ac:dyDescent="0.25">
      <c r="A8990" t="s">
        <v>9011</v>
      </c>
      <c r="B8990" t="s">
        <v>28</v>
      </c>
      <c r="C8990">
        <v>5</v>
      </c>
      <c r="D8990">
        <v>4</v>
      </c>
      <c r="E8990">
        <v>20</v>
      </c>
      <c r="F8990" t="s">
        <v>10</v>
      </c>
      <c r="H8990" s="1">
        <v>45006</v>
      </c>
    </row>
    <row r="8991" spans="1:8" x14ac:dyDescent="0.25">
      <c r="A8991" t="s">
        <v>9012</v>
      </c>
      <c r="B8991" t="s">
        <v>28</v>
      </c>
      <c r="C8991">
        <v>2</v>
      </c>
      <c r="D8991">
        <v>4</v>
      </c>
      <c r="G8991" t="s">
        <v>15</v>
      </c>
      <c r="H8991" t="s">
        <v>21</v>
      </c>
    </row>
    <row r="8992" spans="1:8" x14ac:dyDescent="0.25">
      <c r="A8992" t="s">
        <v>9013</v>
      </c>
      <c r="B8992" t="s">
        <v>25</v>
      </c>
      <c r="C8992">
        <v>3</v>
      </c>
      <c r="D8992">
        <v>4</v>
      </c>
      <c r="E8992">
        <v>12</v>
      </c>
      <c r="F8992" t="s">
        <v>23</v>
      </c>
      <c r="G8992" t="s">
        <v>11</v>
      </c>
      <c r="H8992" s="1">
        <v>45190</v>
      </c>
    </row>
    <row r="8993" spans="1:8" x14ac:dyDescent="0.25">
      <c r="A8993" t="s">
        <v>9014</v>
      </c>
      <c r="B8993" t="s">
        <v>20</v>
      </c>
      <c r="C8993">
        <v>1</v>
      </c>
      <c r="D8993">
        <v>5</v>
      </c>
      <c r="E8993">
        <v>5</v>
      </c>
      <c r="F8993" t="s">
        <v>23</v>
      </c>
      <c r="G8993" t="s">
        <v>15</v>
      </c>
      <c r="H8993" s="1">
        <v>45032</v>
      </c>
    </row>
    <row r="8994" spans="1:8" x14ac:dyDescent="0.25">
      <c r="A8994" t="s">
        <v>9015</v>
      </c>
      <c r="B8994" t="s">
        <v>13</v>
      </c>
      <c r="C8994">
        <v>1</v>
      </c>
      <c r="D8994">
        <v>3</v>
      </c>
      <c r="E8994">
        <v>3</v>
      </c>
      <c r="H8994" s="1">
        <v>44958</v>
      </c>
    </row>
    <row r="8995" spans="1:8" x14ac:dyDescent="0.25">
      <c r="A8995" t="s">
        <v>9016</v>
      </c>
      <c r="C8995">
        <v>3</v>
      </c>
      <c r="D8995">
        <v>3</v>
      </c>
      <c r="E8995">
        <v>9</v>
      </c>
      <c r="F8995" t="s">
        <v>10</v>
      </c>
      <c r="H8995" s="1">
        <v>45290</v>
      </c>
    </row>
    <row r="8996" spans="1:8" x14ac:dyDescent="0.25">
      <c r="A8996" t="s">
        <v>9017</v>
      </c>
      <c r="B8996" t="s">
        <v>17</v>
      </c>
      <c r="C8996">
        <v>3</v>
      </c>
      <c r="D8996">
        <v>1</v>
      </c>
      <c r="E8996">
        <v>3</v>
      </c>
      <c r="F8996" t="s">
        <v>10</v>
      </c>
      <c r="G8996" t="s">
        <v>15</v>
      </c>
      <c r="H8996" s="1">
        <v>45165</v>
      </c>
    </row>
    <row r="8997" spans="1:8" x14ac:dyDescent="0.25">
      <c r="A8997" t="s">
        <v>9018</v>
      </c>
      <c r="B8997" t="s">
        <v>13</v>
      </c>
      <c r="C8997">
        <v>3</v>
      </c>
      <c r="D8997">
        <v>3</v>
      </c>
      <c r="E8997">
        <v>9</v>
      </c>
      <c r="F8997" t="s">
        <v>14</v>
      </c>
      <c r="G8997" t="s">
        <v>11</v>
      </c>
      <c r="H8997" s="1">
        <v>45236</v>
      </c>
    </row>
    <row r="8998" spans="1:8" x14ac:dyDescent="0.25">
      <c r="A8998" t="s">
        <v>9019</v>
      </c>
      <c r="B8998" t="s">
        <v>28</v>
      </c>
      <c r="C8998">
        <v>5</v>
      </c>
      <c r="D8998">
        <v>4</v>
      </c>
      <c r="E8998">
        <v>20</v>
      </c>
      <c r="F8998" t="s">
        <v>10</v>
      </c>
      <c r="H8998" s="1">
        <v>45064</v>
      </c>
    </row>
    <row r="8999" spans="1:8" x14ac:dyDescent="0.25">
      <c r="A8999" t="s">
        <v>9020</v>
      </c>
      <c r="B8999" t="s">
        <v>9</v>
      </c>
      <c r="C8999">
        <v>1</v>
      </c>
      <c r="D8999">
        <v>2</v>
      </c>
      <c r="E8999">
        <v>2</v>
      </c>
      <c r="F8999" t="s">
        <v>14</v>
      </c>
      <c r="H8999" s="1">
        <v>45090</v>
      </c>
    </row>
    <row r="9000" spans="1:8" x14ac:dyDescent="0.25">
      <c r="A9000" t="s">
        <v>9021</v>
      </c>
      <c r="B9000" t="s">
        <v>17</v>
      </c>
      <c r="C9000">
        <v>2</v>
      </c>
      <c r="D9000">
        <v>1</v>
      </c>
      <c r="E9000">
        <v>2</v>
      </c>
      <c r="F9000" t="s">
        <v>23</v>
      </c>
      <c r="G9000" t="s">
        <v>15</v>
      </c>
      <c r="H9000" s="1">
        <v>45038</v>
      </c>
    </row>
    <row r="9001" spans="1:8" x14ac:dyDescent="0.25">
      <c r="A9001" t="s">
        <v>9022</v>
      </c>
      <c r="B9001" t="s">
        <v>13</v>
      </c>
      <c r="C9001">
        <v>2</v>
      </c>
      <c r="D9001">
        <v>3</v>
      </c>
      <c r="E9001">
        <v>6</v>
      </c>
      <c r="F9001" t="s">
        <v>23</v>
      </c>
      <c r="H9001" s="1">
        <v>44957</v>
      </c>
    </row>
    <row r="9002" spans="1:8" x14ac:dyDescent="0.25">
      <c r="A9002" t="s">
        <v>9023</v>
      </c>
      <c r="B9002" t="s">
        <v>25</v>
      </c>
      <c r="C9002">
        <v>1</v>
      </c>
      <c r="D9002">
        <v>4</v>
      </c>
      <c r="E9002">
        <v>4</v>
      </c>
      <c r="F9002" t="s">
        <v>23</v>
      </c>
      <c r="G9002" t="s">
        <v>18</v>
      </c>
      <c r="H9002" s="1">
        <v>45132</v>
      </c>
    </row>
    <row r="9003" spans="1:8" x14ac:dyDescent="0.25">
      <c r="A9003" t="s">
        <v>9024</v>
      </c>
      <c r="B9003" t="s">
        <v>17</v>
      </c>
      <c r="C9003">
        <v>4</v>
      </c>
      <c r="D9003">
        <v>1</v>
      </c>
      <c r="E9003">
        <v>4</v>
      </c>
      <c r="G9003" t="s">
        <v>11</v>
      </c>
      <c r="H9003" s="1">
        <v>45086</v>
      </c>
    </row>
    <row r="9004" spans="1:8" x14ac:dyDescent="0.25">
      <c r="A9004" t="s">
        <v>9025</v>
      </c>
      <c r="B9004" t="s">
        <v>13</v>
      </c>
      <c r="C9004">
        <v>4</v>
      </c>
      <c r="D9004">
        <v>3</v>
      </c>
      <c r="E9004">
        <v>12</v>
      </c>
      <c r="G9004" t="s">
        <v>11</v>
      </c>
      <c r="H9004" s="1">
        <v>45057</v>
      </c>
    </row>
    <row r="9005" spans="1:8" x14ac:dyDescent="0.25">
      <c r="A9005" t="s">
        <v>9026</v>
      </c>
      <c r="C9005">
        <v>2</v>
      </c>
      <c r="D9005">
        <v>2</v>
      </c>
      <c r="E9005">
        <v>4</v>
      </c>
      <c r="G9005" t="s">
        <v>11</v>
      </c>
      <c r="H9005" s="1">
        <v>45258</v>
      </c>
    </row>
    <row r="9006" spans="1:8" x14ac:dyDescent="0.25">
      <c r="A9006" t="s">
        <v>9027</v>
      </c>
      <c r="B9006" t="s">
        <v>17</v>
      </c>
      <c r="C9006">
        <v>4</v>
      </c>
      <c r="D9006" t="s">
        <v>18</v>
      </c>
      <c r="E9006">
        <v>4</v>
      </c>
      <c r="G9006" t="s">
        <v>11</v>
      </c>
      <c r="H9006" s="1">
        <v>45252</v>
      </c>
    </row>
    <row r="9007" spans="1:8" x14ac:dyDescent="0.25">
      <c r="A9007" t="s">
        <v>9028</v>
      </c>
      <c r="B9007" t="s">
        <v>18</v>
      </c>
      <c r="C9007">
        <v>5</v>
      </c>
      <c r="D9007">
        <v>4</v>
      </c>
      <c r="E9007">
        <v>20</v>
      </c>
      <c r="F9007" t="s">
        <v>23</v>
      </c>
      <c r="G9007" t="s">
        <v>11</v>
      </c>
      <c r="H9007" s="1">
        <v>45147</v>
      </c>
    </row>
    <row r="9008" spans="1:8" x14ac:dyDescent="0.25">
      <c r="A9008" t="s">
        <v>9029</v>
      </c>
      <c r="B9008" t="s">
        <v>28</v>
      </c>
      <c r="C9008">
        <v>3</v>
      </c>
      <c r="D9008">
        <v>4</v>
      </c>
      <c r="E9008">
        <v>12</v>
      </c>
      <c r="F9008" t="s">
        <v>14</v>
      </c>
      <c r="G9008" t="s">
        <v>15</v>
      </c>
      <c r="H9008" s="1">
        <v>44970</v>
      </c>
    </row>
    <row r="9009" spans="1:8" x14ac:dyDescent="0.25">
      <c r="A9009" t="s">
        <v>9030</v>
      </c>
      <c r="B9009" t="s">
        <v>13</v>
      </c>
      <c r="C9009">
        <v>3</v>
      </c>
      <c r="D9009">
        <v>3</v>
      </c>
      <c r="E9009">
        <v>9</v>
      </c>
      <c r="G9009" t="s">
        <v>15</v>
      </c>
      <c r="H9009" s="1">
        <v>45273</v>
      </c>
    </row>
    <row r="9010" spans="1:8" x14ac:dyDescent="0.25">
      <c r="A9010" t="s">
        <v>9031</v>
      </c>
      <c r="B9010" t="s">
        <v>17</v>
      </c>
      <c r="C9010">
        <v>2</v>
      </c>
      <c r="D9010">
        <v>1</v>
      </c>
      <c r="E9010">
        <v>2</v>
      </c>
      <c r="F9010" t="s">
        <v>14</v>
      </c>
      <c r="H9010" s="1">
        <v>45240</v>
      </c>
    </row>
    <row r="9011" spans="1:8" x14ac:dyDescent="0.25">
      <c r="A9011" t="s">
        <v>9032</v>
      </c>
      <c r="B9011" t="s">
        <v>20</v>
      </c>
      <c r="C9011">
        <v>1</v>
      </c>
      <c r="D9011">
        <v>5</v>
      </c>
      <c r="E9011">
        <v>5</v>
      </c>
      <c r="G9011" t="s">
        <v>11</v>
      </c>
      <c r="H9011" s="1">
        <v>45190</v>
      </c>
    </row>
    <row r="9012" spans="1:8" x14ac:dyDescent="0.25">
      <c r="A9012" t="s">
        <v>9033</v>
      </c>
      <c r="B9012" t="s">
        <v>25</v>
      </c>
      <c r="C9012">
        <v>1</v>
      </c>
      <c r="D9012">
        <v>4</v>
      </c>
      <c r="E9012">
        <v>4</v>
      </c>
      <c r="G9012" t="s">
        <v>15</v>
      </c>
      <c r="H9012" s="1">
        <v>45289</v>
      </c>
    </row>
    <row r="9013" spans="1:8" x14ac:dyDescent="0.25">
      <c r="A9013" t="s">
        <v>9034</v>
      </c>
      <c r="C9013" t="s">
        <v>18</v>
      </c>
      <c r="D9013">
        <v>4</v>
      </c>
      <c r="E9013">
        <v>12</v>
      </c>
      <c r="G9013" t="s">
        <v>11</v>
      </c>
      <c r="H9013" s="1">
        <v>45035</v>
      </c>
    </row>
    <row r="9014" spans="1:8" x14ac:dyDescent="0.25">
      <c r="A9014" t="s">
        <v>9035</v>
      </c>
      <c r="B9014" t="s">
        <v>17</v>
      </c>
      <c r="C9014">
        <v>1</v>
      </c>
      <c r="D9014">
        <v>1</v>
      </c>
      <c r="E9014" t="s">
        <v>18</v>
      </c>
      <c r="F9014" t="s">
        <v>23</v>
      </c>
      <c r="G9014" t="s">
        <v>11</v>
      </c>
      <c r="H9014" s="1">
        <v>45133</v>
      </c>
    </row>
    <row r="9015" spans="1:8" x14ac:dyDescent="0.25">
      <c r="A9015" t="s">
        <v>9036</v>
      </c>
      <c r="B9015" t="s">
        <v>25</v>
      </c>
      <c r="C9015">
        <v>1</v>
      </c>
      <c r="D9015">
        <v>4</v>
      </c>
      <c r="E9015">
        <v>4</v>
      </c>
      <c r="F9015" t="s">
        <v>23</v>
      </c>
      <c r="G9015" t="s">
        <v>11</v>
      </c>
      <c r="H9015" s="1">
        <v>45063</v>
      </c>
    </row>
    <row r="9016" spans="1:8" x14ac:dyDescent="0.25">
      <c r="A9016" t="s">
        <v>9037</v>
      </c>
      <c r="C9016">
        <v>5</v>
      </c>
      <c r="D9016">
        <v>4</v>
      </c>
      <c r="E9016">
        <v>20</v>
      </c>
      <c r="H9016" s="1">
        <v>45100</v>
      </c>
    </row>
    <row r="9017" spans="1:8" x14ac:dyDescent="0.25">
      <c r="A9017" t="s">
        <v>9038</v>
      </c>
      <c r="B9017" t="s">
        <v>13</v>
      </c>
      <c r="C9017">
        <v>3</v>
      </c>
      <c r="D9017">
        <v>3</v>
      </c>
      <c r="E9017">
        <v>9</v>
      </c>
      <c r="F9017" t="s">
        <v>14</v>
      </c>
      <c r="G9017" t="s">
        <v>11</v>
      </c>
      <c r="H9017" s="1">
        <v>45225</v>
      </c>
    </row>
    <row r="9018" spans="1:8" x14ac:dyDescent="0.25">
      <c r="A9018" t="s">
        <v>9039</v>
      </c>
      <c r="B9018" t="s">
        <v>20</v>
      </c>
      <c r="C9018">
        <v>3</v>
      </c>
      <c r="D9018">
        <v>5</v>
      </c>
      <c r="E9018">
        <v>15</v>
      </c>
      <c r="F9018" t="s">
        <v>10</v>
      </c>
      <c r="H9018" s="1">
        <v>45011</v>
      </c>
    </row>
    <row r="9019" spans="1:8" x14ac:dyDescent="0.25">
      <c r="A9019" t="s">
        <v>9040</v>
      </c>
      <c r="B9019" t="s">
        <v>65</v>
      </c>
      <c r="C9019">
        <v>2</v>
      </c>
      <c r="D9019">
        <v>1.5</v>
      </c>
      <c r="E9019">
        <v>3</v>
      </c>
      <c r="F9019" t="s">
        <v>14</v>
      </c>
      <c r="H9019" s="1">
        <v>45002</v>
      </c>
    </row>
    <row r="9020" spans="1:8" x14ac:dyDescent="0.25">
      <c r="A9020" t="s">
        <v>9041</v>
      </c>
      <c r="B9020" t="s">
        <v>25</v>
      </c>
      <c r="C9020">
        <v>5</v>
      </c>
      <c r="D9020" t="s">
        <v>18</v>
      </c>
      <c r="E9020">
        <v>20</v>
      </c>
      <c r="H9020" s="1">
        <v>45248</v>
      </c>
    </row>
    <row r="9021" spans="1:8" x14ac:dyDescent="0.25">
      <c r="A9021" t="s">
        <v>9042</v>
      </c>
      <c r="B9021" t="s">
        <v>28</v>
      </c>
      <c r="C9021">
        <v>1</v>
      </c>
      <c r="D9021">
        <v>4</v>
      </c>
      <c r="E9021">
        <v>4</v>
      </c>
      <c r="F9021" t="s">
        <v>14</v>
      </c>
      <c r="H9021" s="1">
        <v>45130</v>
      </c>
    </row>
    <row r="9022" spans="1:8" x14ac:dyDescent="0.25">
      <c r="A9022" t="s">
        <v>9043</v>
      </c>
      <c r="B9022" t="s">
        <v>13</v>
      </c>
      <c r="C9022">
        <v>2</v>
      </c>
      <c r="D9022">
        <v>3</v>
      </c>
      <c r="E9022">
        <v>6</v>
      </c>
      <c r="F9022" t="s">
        <v>10</v>
      </c>
      <c r="G9022" t="s">
        <v>21</v>
      </c>
      <c r="H9022" s="1">
        <v>45265</v>
      </c>
    </row>
    <row r="9023" spans="1:8" x14ac:dyDescent="0.25">
      <c r="A9023" t="s">
        <v>9044</v>
      </c>
      <c r="B9023" t="s">
        <v>20</v>
      </c>
      <c r="C9023">
        <v>5</v>
      </c>
      <c r="D9023">
        <v>5</v>
      </c>
      <c r="E9023">
        <v>25</v>
      </c>
      <c r="G9023" t="s">
        <v>11</v>
      </c>
      <c r="H9023" s="1">
        <v>45064</v>
      </c>
    </row>
    <row r="9024" spans="1:8" x14ac:dyDescent="0.25">
      <c r="A9024" t="s">
        <v>9045</v>
      </c>
      <c r="B9024" t="s">
        <v>39</v>
      </c>
      <c r="C9024">
        <v>1</v>
      </c>
      <c r="D9024">
        <v>3</v>
      </c>
      <c r="E9024">
        <v>3</v>
      </c>
      <c r="F9024" t="s">
        <v>23</v>
      </c>
      <c r="G9024" t="s">
        <v>11</v>
      </c>
      <c r="H9024" s="1">
        <v>45216</v>
      </c>
    </row>
    <row r="9025" spans="1:8" x14ac:dyDescent="0.25">
      <c r="A9025" t="s">
        <v>9046</v>
      </c>
      <c r="B9025" t="s">
        <v>13</v>
      </c>
      <c r="C9025">
        <v>3</v>
      </c>
      <c r="D9025">
        <v>3</v>
      </c>
      <c r="E9025">
        <v>9</v>
      </c>
      <c r="F9025" t="s">
        <v>23</v>
      </c>
      <c r="H9025" s="1">
        <v>45021</v>
      </c>
    </row>
    <row r="9026" spans="1:8" x14ac:dyDescent="0.25">
      <c r="A9026" t="s">
        <v>9047</v>
      </c>
      <c r="C9026">
        <v>3</v>
      </c>
      <c r="D9026">
        <v>1.5</v>
      </c>
      <c r="E9026">
        <v>4.5</v>
      </c>
      <c r="F9026" t="s">
        <v>18</v>
      </c>
      <c r="G9026" t="s">
        <v>11</v>
      </c>
      <c r="H9026" s="1">
        <v>45224</v>
      </c>
    </row>
    <row r="9027" spans="1:8" x14ac:dyDescent="0.25">
      <c r="A9027" t="s">
        <v>9048</v>
      </c>
      <c r="B9027" t="s">
        <v>9</v>
      </c>
      <c r="C9027">
        <v>4</v>
      </c>
      <c r="E9027">
        <v>8</v>
      </c>
      <c r="F9027" t="s">
        <v>14</v>
      </c>
      <c r="G9027" t="s">
        <v>15</v>
      </c>
      <c r="H9027" s="1">
        <v>45229</v>
      </c>
    </row>
    <row r="9028" spans="1:8" x14ac:dyDescent="0.25">
      <c r="A9028" t="s">
        <v>9049</v>
      </c>
      <c r="B9028" t="s">
        <v>13</v>
      </c>
      <c r="C9028">
        <v>3</v>
      </c>
      <c r="D9028">
        <v>3</v>
      </c>
      <c r="E9028">
        <v>9</v>
      </c>
      <c r="F9028" t="s">
        <v>10</v>
      </c>
      <c r="G9028" t="s">
        <v>21</v>
      </c>
      <c r="H9028" s="1">
        <v>45147</v>
      </c>
    </row>
    <row r="9029" spans="1:8" x14ac:dyDescent="0.25">
      <c r="A9029" t="s">
        <v>9050</v>
      </c>
      <c r="B9029" t="s">
        <v>65</v>
      </c>
      <c r="C9029">
        <v>3</v>
      </c>
      <c r="D9029">
        <v>1.5</v>
      </c>
      <c r="E9029">
        <v>4.5</v>
      </c>
      <c r="F9029" t="s">
        <v>10</v>
      </c>
      <c r="H9029" s="1">
        <v>45216</v>
      </c>
    </row>
    <row r="9030" spans="1:8" x14ac:dyDescent="0.25">
      <c r="A9030" t="s">
        <v>9051</v>
      </c>
      <c r="B9030" t="s">
        <v>65</v>
      </c>
      <c r="C9030">
        <v>2</v>
      </c>
      <c r="D9030">
        <v>1.5</v>
      </c>
      <c r="E9030">
        <v>3</v>
      </c>
      <c r="F9030" t="s">
        <v>10</v>
      </c>
      <c r="H9030" s="1">
        <v>45030</v>
      </c>
    </row>
    <row r="9031" spans="1:8" x14ac:dyDescent="0.25">
      <c r="A9031" t="s">
        <v>9052</v>
      </c>
      <c r="B9031" t="s">
        <v>28</v>
      </c>
      <c r="C9031" t="s">
        <v>18</v>
      </c>
      <c r="D9031">
        <v>4</v>
      </c>
      <c r="E9031">
        <v>4</v>
      </c>
      <c r="F9031" t="s">
        <v>10</v>
      </c>
      <c r="G9031" t="s">
        <v>11</v>
      </c>
      <c r="H9031" s="1">
        <v>45288</v>
      </c>
    </row>
    <row r="9032" spans="1:8" x14ac:dyDescent="0.25">
      <c r="A9032" t="s">
        <v>9053</v>
      </c>
      <c r="B9032" t="s">
        <v>25</v>
      </c>
      <c r="C9032">
        <v>2</v>
      </c>
      <c r="D9032" t="s">
        <v>18</v>
      </c>
      <c r="E9032">
        <v>8</v>
      </c>
      <c r="F9032" t="s">
        <v>23</v>
      </c>
      <c r="G9032" t="s">
        <v>15</v>
      </c>
      <c r="H9032" s="1">
        <v>45206</v>
      </c>
    </row>
    <row r="9033" spans="1:8" x14ac:dyDescent="0.25">
      <c r="A9033" t="s">
        <v>9054</v>
      </c>
      <c r="B9033" t="s">
        <v>25</v>
      </c>
      <c r="C9033">
        <v>2</v>
      </c>
      <c r="D9033">
        <v>4</v>
      </c>
      <c r="E9033">
        <v>8</v>
      </c>
      <c r="G9033" t="s">
        <v>11</v>
      </c>
      <c r="H9033" s="1">
        <v>45195</v>
      </c>
    </row>
    <row r="9034" spans="1:8" x14ac:dyDescent="0.25">
      <c r="A9034" t="s">
        <v>9055</v>
      </c>
      <c r="B9034" t="s">
        <v>39</v>
      </c>
      <c r="C9034">
        <v>2</v>
      </c>
      <c r="D9034">
        <v>3</v>
      </c>
      <c r="E9034">
        <v>6</v>
      </c>
      <c r="H9034" s="1">
        <v>45052</v>
      </c>
    </row>
    <row r="9035" spans="1:8" x14ac:dyDescent="0.25">
      <c r="A9035" t="s">
        <v>9056</v>
      </c>
      <c r="B9035" t="s">
        <v>9</v>
      </c>
      <c r="C9035">
        <v>5</v>
      </c>
      <c r="D9035">
        <v>2</v>
      </c>
      <c r="E9035">
        <v>10</v>
      </c>
      <c r="F9035" t="s">
        <v>14</v>
      </c>
      <c r="G9035" t="s">
        <v>11</v>
      </c>
      <c r="H9035" s="1">
        <v>44949</v>
      </c>
    </row>
    <row r="9036" spans="1:8" x14ac:dyDescent="0.25">
      <c r="A9036" t="s">
        <v>9057</v>
      </c>
      <c r="B9036" t="s">
        <v>9</v>
      </c>
      <c r="C9036">
        <v>2</v>
      </c>
      <c r="D9036">
        <v>2</v>
      </c>
      <c r="E9036">
        <v>4</v>
      </c>
      <c r="F9036" t="s">
        <v>10</v>
      </c>
      <c r="H9036" s="1">
        <v>45052</v>
      </c>
    </row>
    <row r="9037" spans="1:8" x14ac:dyDescent="0.25">
      <c r="A9037" t="s">
        <v>9058</v>
      </c>
      <c r="B9037" t="s">
        <v>13</v>
      </c>
      <c r="C9037">
        <v>5</v>
      </c>
      <c r="D9037">
        <v>3</v>
      </c>
      <c r="E9037">
        <v>15</v>
      </c>
      <c r="F9037" t="s">
        <v>14</v>
      </c>
      <c r="G9037" t="s">
        <v>15</v>
      </c>
      <c r="H9037" s="1">
        <v>45278</v>
      </c>
    </row>
    <row r="9038" spans="1:8" x14ac:dyDescent="0.25">
      <c r="A9038" t="s">
        <v>9059</v>
      </c>
      <c r="B9038" t="s">
        <v>65</v>
      </c>
      <c r="C9038">
        <v>4</v>
      </c>
      <c r="D9038">
        <v>1.5</v>
      </c>
      <c r="E9038">
        <v>6</v>
      </c>
      <c r="F9038" t="s">
        <v>10</v>
      </c>
      <c r="H9038" s="1">
        <v>45261</v>
      </c>
    </row>
    <row r="9039" spans="1:8" x14ac:dyDescent="0.25">
      <c r="A9039" t="s">
        <v>9060</v>
      </c>
      <c r="B9039" t="s">
        <v>13</v>
      </c>
      <c r="C9039">
        <v>5</v>
      </c>
      <c r="D9039">
        <v>3</v>
      </c>
      <c r="E9039" t="s">
        <v>21</v>
      </c>
      <c r="F9039" t="s">
        <v>10</v>
      </c>
      <c r="G9039" t="s">
        <v>11</v>
      </c>
      <c r="H9039" s="1">
        <v>44929</v>
      </c>
    </row>
    <row r="9040" spans="1:8" x14ac:dyDescent="0.25">
      <c r="A9040" t="s">
        <v>9061</v>
      </c>
      <c r="B9040" t="s">
        <v>13</v>
      </c>
      <c r="C9040">
        <v>2</v>
      </c>
      <c r="D9040">
        <v>3</v>
      </c>
      <c r="E9040">
        <v>6</v>
      </c>
      <c r="F9040" t="s">
        <v>14</v>
      </c>
      <c r="G9040" t="s">
        <v>11</v>
      </c>
      <c r="H9040" s="1">
        <v>45195</v>
      </c>
    </row>
    <row r="9041" spans="1:8" x14ac:dyDescent="0.25">
      <c r="A9041" t="s">
        <v>9062</v>
      </c>
      <c r="B9041" t="s">
        <v>65</v>
      </c>
      <c r="C9041">
        <v>4</v>
      </c>
      <c r="D9041">
        <v>1.5</v>
      </c>
      <c r="E9041">
        <v>6</v>
      </c>
      <c r="F9041" t="s">
        <v>23</v>
      </c>
      <c r="G9041" t="s">
        <v>11</v>
      </c>
      <c r="H9041" s="1">
        <v>45199</v>
      </c>
    </row>
    <row r="9042" spans="1:8" x14ac:dyDescent="0.25">
      <c r="A9042" t="s">
        <v>9063</v>
      </c>
      <c r="B9042" t="s">
        <v>39</v>
      </c>
      <c r="C9042">
        <v>1</v>
      </c>
      <c r="D9042">
        <v>3</v>
      </c>
      <c r="E9042">
        <v>3</v>
      </c>
      <c r="F9042" t="s">
        <v>10</v>
      </c>
      <c r="G9042" t="s">
        <v>15</v>
      </c>
      <c r="H9042" s="1">
        <v>45102</v>
      </c>
    </row>
    <row r="9043" spans="1:8" x14ac:dyDescent="0.25">
      <c r="A9043" t="s">
        <v>9064</v>
      </c>
      <c r="B9043" t="s">
        <v>25</v>
      </c>
      <c r="C9043">
        <v>5</v>
      </c>
      <c r="D9043">
        <v>4</v>
      </c>
      <c r="E9043">
        <v>20</v>
      </c>
      <c r="G9043" t="s">
        <v>11</v>
      </c>
      <c r="H9043" s="1">
        <v>45284</v>
      </c>
    </row>
    <row r="9044" spans="1:8" x14ac:dyDescent="0.25">
      <c r="A9044" t="s">
        <v>9065</v>
      </c>
      <c r="B9044" t="s">
        <v>25</v>
      </c>
      <c r="C9044">
        <v>4</v>
      </c>
      <c r="D9044">
        <v>4</v>
      </c>
      <c r="E9044">
        <v>16</v>
      </c>
      <c r="G9044" t="s">
        <v>11</v>
      </c>
      <c r="H9044" s="1">
        <v>45135</v>
      </c>
    </row>
    <row r="9045" spans="1:8" x14ac:dyDescent="0.25">
      <c r="A9045" t="s">
        <v>9066</v>
      </c>
      <c r="B9045" t="s">
        <v>17</v>
      </c>
      <c r="C9045">
        <v>1</v>
      </c>
      <c r="D9045">
        <v>1</v>
      </c>
      <c r="E9045">
        <v>1</v>
      </c>
      <c r="F9045" t="s">
        <v>10</v>
      </c>
      <c r="G9045" t="s">
        <v>15</v>
      </c>
      <c r="H9045" s="1">
        <v>45051</v>
      </c>
    </row>
    <row r="9046" spans="1:8" x14ac:dyDescent="0.25">
      <c r="A9046" t="s">
        <v>9067</v>
      </c>
      <c r="B9046" t="s">
        <v>13</v>
      </c>
      <c r="C9046">
        <v>3</v>
      </c>
      <c r="D9046">
        <v>3</v>
      </c>
      <c r="E9046">
        <v>9</v>
      </c>
      <c r="G9046" t="s">
        <v>11</v>
      </c>
      <c r="H9046" s="1">
        <v>44973</v>
      </c>
    </row>
    <row r="9047" spans="1:8" x14ac:dyDescent="0.25">
      <c r="A9047" t="s">
        <v>9068</v>
      </c>
      <c r="B9047" t="s">
        <v>17</v>
      </c>
      <c r="C9047">
        <v>4</v>
      </c>
      <c r="D9047">
        <v>1</v>
      </c>
      <c r="E9047">
        <v>4</v>
      </c>
      <c r="F9047" t="s">
        <v>14</v>
      </c>
    </row>
    <row r="9048" spans="1:8" x14ac:dyDescent="0.25">
      <c r="A9048" t="s">
        <v>9069</v>
      </c>
      <c r="B9048" t="s">
        <v>20</v>
      </c>
      <c r="C9048">
        <v>2</v>
      </c>
      <c r="D9048" t="s">
        <v>21</v>
      </c>
      <c r="E9048">
        <v>10</v>
      </c>
      <c r="F9048" t="s">
        <v>14</v>
      </c>
      <c r="G9048" t="s">
        <v>15</v>
      </c>
      <c r="H9048" s="1">
        <v>45010</v>
      </c>
    </row>
    <row r="9049" spans="1:8" x14ac:dyDescent="0.25">
      <c r="A9049" t="s">
        <v>9070</v>
      </c>
      <c r="B9049" t="s">
        <v>39</v>
      </c>
      <c r="C9049">
        <v>2</v>
      </c>
      <c r="D9049">
        <v>3</v>
      </c>
      <c r="E9049">
        <v>6</v>
      </c>
      <c r="F9049" t="s">
        <v>23</v>
      </c>
      <c r="H9049" s="1">
        <v>45060</v>
      </c>
    </row>
    <row r="9050" spans="1:8" x14ac:dyDescent="0.25">
      <c r="A9050" t="s">
        <v>9071</v>
      </c>
      <c r="B9050" t="s">
        <v>28</v>
      </c>
      <c r="C9050">
        <v>3</v>
      </c>
      <c r="D9050">
        <v>4</v>
      </c>
      <c r="E9050">
        <v>12</v>
      </c>
      <c r="F9050" t="s">
        <v>10</v>
      </c>
      <c r="H9050" s="1">
        <v>45033</v>
      </c>
    </row>
    <row r="9051" spans="1:8" x14ac:dyDescent="0.25">
      <c r="A9051" t="s">
        <v>9072</v>
      </c>
      <c r="B9051" t="s">
        <v>65</v>
      </c>
      <c r="C9051">
        <v>4</v>
      </c>
      <c r="D9051">
        <v>1.5</v>
      </c>
      <c r="E9051">
        <v>6</v>
      </c>
      <c r="F9051" t="s">
        <v>21</v>
      </c>
      <c r="G9051" t="s">
        <v>15</v>
      </c>
      <c r="H9051" s="1">
        <v>45146</v>
      </c>
    </row>
    <row r="9052" spans="1:8" x14ac:dyDescent="0.25">
      <c r="A9052" t="s">
        <v>9073</v>
      </c>
      <c r="B9052" t="s">
        <v>20</v>
      </c>
      <c r="C9052">
        <v>2</v>
      </c>
      <c r="D9052">
        <v>5</v>
      </c>
      <c r="E9052">
        <v>10</v>
      </c>
      <c r="H9052" s="1">
        <v>45062</v>
      </c>
    </row>
    <row r="9053" spans="1:8" x14ac:dyDescent="0.25">
      <c r="A9053" t="s">
        <v>9074</v>
      </c>
      <c r="B9053" t="s">
        <v>25</v>
      </c>
      <c r="D9053">
        <v>4</v>
      </c>
      <c r="E9053">
        <v>4</v>
      </c>
      <c r="F9053" t="s">
        <v>23</v>
      </c>
      <c r="G9053" t="s">
        <v>15</v>
      </c>
      <c r="H9053" s="1">
        <v>45061</v>
      </c>
    </row>
    <row r="9054" spans="1:8" x14ac:dyDescent="0.25">
      <c r="A9054" t="s">
        <v>9075</v>
      </c>
      <c r="B9054" t="s">
        <v>39</v>
      </c>
      <c r="C9054">
        <v>1</v>
      </c>
      <c r="D9054">
        <v>3</v>
      </c>
      <c r="E9054">
        <v>3</v>
      </c>
      <c r="F9054" t="s">
        <v>14</v>
      </c>
      <c r="H9054" s="1">
        <v>44958</v>
      </c>
    </row>
    <row r="9055" spans="1:8" x14ac:dyDescent="0.25">
      <c r="A9055" t="s">
        <v>9076</v>
      </c>
      <c r="B9055" t="s">
        <v>39</v>
      </c>
      <c r="C9055">
        <v>2</v>
      </c>
      <c r="D9055">
        <v>3</v>
      </c>
      <c r="E9055">
        <v>6</v>
      </c>
      <c r="F9055" t="s">
        <v>10</v>
      </c>
      <c r="H9055" s="1">
        <v>45110</v>
      </c>
    </row>
    <row r="9056" spans="1:8" x14ac:dyDescent="0.25">
      <c r="A9056" t="s">
        <v>9077</v>
      </c>
      <c r="B9056" t="s">
        <v>13</v>
      </c>
      <c r="C9056">
        <v>2</v>
      </c>
      <c r="D9056">
        <v>3</v>
      </c>
      <c r="E9056">
        <v>6</v>
      </c>
      <c r="G9056" t="s">
        <v>18</v>
      </c>
      <c r="H9056" s="1">
        <v>45061</v>
      </c>
    </row>
    <row r="9057" spans="1:8" x14ac:dyDescent="0.25">
      <c r="A9057" t="s">
        <v>9078</v>
      </c>
      <c r="B9057" t="s">
        <v>65</v>
      </c>
      <c r="C9057">
        <v>3</v>
      </c>
      <c r="D9057">
        <v>1.5</v>
      </c>
      <c r="E9057">
        <v>4.5</v>
      </c>
      <c r="F9057" t="s">
        <v>14</v>
      </c>
      <c r="G9057" t="s">
        <v>15</v>
      </c>
      <c r="H9057" s="1">
        <v>44992</v>
      </c>
    </row>
    <row r="9058" spans="1:8" x14ac:dyDescent="0.25">
      <c r="A9058" t="s">
        <v>9079</v>
      </c>
      <c r="B9058" t="s">
        <v>9</v>
      </c>
      <c r="C9058">
        <v>5</v>
      </c>
      <c r="D9058">
        <v>2</v>
      </c>
      <c r="E9058" t="s">
        <v>21</v>
      </c>
      <c r="F9058" t="s">
        <v>10</v>
      </c>
      <c r="H9058" s="1">
        <v>44957</v>
      </c>
    </row>
    <row r="9059" spans="1:8" x14ac:dyDescent="0.25">
      <c r="A9059" t="s">
        <v>9080</v>
      </c>
      <c r="B9059" t="s">
        <v>28</v>
      </c>
      <c r="C9059">
        <v>2</v>
      </c>
      <c r="D9059">
        <v>4</v>
      </c>
      <c r="E9059">
        <v>8</v>
      </c>
      <c r="G9059" t="s">
        <v>15</v>
      </c>
      <c r="H9059" s="1">
        <v>45090</v>
      </c>
    </row>
    <row r="9060" spans="1:8" x14ac:dyDescent="0.25">
      <c r="A9060" t="s">
        <v>9081</v>
      </c>
      <c r="B9060" t="s">
        <v>39</v>
      </c>
      <c r="C9060">
        <v>2</v>
      </c>
      <c r="D9060">
        <v>3</v>
      </c>
      <c r="F9060" t="s">
        <v>14</v>
      </c>
      <c r="G9060" t="s">
        <v>11</v>
      </c>
      <c r="H9060" s="1">
        <v>45025</v>
      </c>
    </row>
    <row r="9061" spans="1:8" x14ac:dyDescent="0.25">
      <c r="A9061" t="s">
        <v>9082</v>
      </c>
      <c r="B9061" t="s">
        <v>25</v>
      </c>
      <c r="C9061">
        <v>3</v>
      </c>
      <c r="D9061">
        <v>4</v>
      </c>
      <c r="E9061">
        <v>12</v>
      </c>
      <c r="F9061" t="s">
        <v>18</v>
      </c>
      <c r="H9061" s="1">
        <v>45176</v>
      </c>
    </row>
    <row r="9062" spans="1:8" x14ac:dyDescent="0.25">
      <c r="A9062" t="s">
        <v>9083</v>
      </c>
      <c r="B9062" t="s">
        <v>65</v>
      </c>
      <c r="C9062">
        <v>3</v>
      </c>
      <c r="D9062">
        <v>1.5</v>
      </c>
      <c r="E9062">
        <v>4.5</v>
      </c>
      <c r="F9062" t="s">
        <v>23</v>
      </c>
      <c r="G9062" t="s">
        <v>11</v>
      </c>
      <c r="H9062" s="1">
        <v>45021</v>
      </c>
    </row>
    <row r="9063" spans="1:8" x14ac:dyDescent="0.25">
      <c r="A9063" t="s">
        <v>9084</v>
      </c>
      <c r="B9063" t="s">
        <v>9</v>
      </c>
      <c r="C9063">
        <v>5</v>
      </c>
      <c r="D9063">
        <v>2</v>
      </c>
      <c r="E9063">
        <v>10</v>
      </c>
      <c r="F9063" t="s">
        <v>23</v>
      </c>
      <c r="G9063" t="s">
        <v>15</v>
      </c>
      <c r="H9063" s="1">
        <v>44966</v>
      </c>
    </row>
    <row r="9064" spans="1:8" x14ac:dyDescent="0.25">
      <c r="A9064" t="s">
        <v>9085</v>
      </c>
      <c r="B9064" t="s">
        <v>20</v>
      </c>
      <c r="C9064">
        <v>5</v>
      </c>
      <c r="D9064">
        <v>5</v>
      </c>
      <c r="E9064">
        <v>25</v>
      </c>
      <c r="F9064" t="s">
        <v>14</v>
      </c>
      <c r="G9064" t="s">
        <v>15</v>
      </c>
      <c r="H9064" s="1">
        <v>45138</v>
      </c>
    </row>
    <row r="9065" spans="1:8" x14ac:dyDescent="0.25">
      <c r="A9065" t="s">
        <v>9086</v>
      </c>
      <c r="B9065" t="s">
        <v>25</v>
      </c>
      <c r="C9065">
        <v>2</v>
      </c>
      <c r="D9065">
        <v>4</v>
      </c>
      <c r="E9065">
        <v>8</v>
      </c>
      <c r="F9065" t="s">
        <v>23</v>
      </c>
      <c r="G9065" t="s">
        <v>15</v>
      </c>
      <c r="H9065" s="1">
        <v>44927</v>
      </c>
    </row>
    <row r="9066" spans="1:8" x14ac:dyDescent="0.25">
      <c r="A9066" t="s">
        <v>9087</v>
      </c>
      <c r="B9066" t="s">
        <v>21</v>
      </c>
      <c r="C9066">
        <v>1</v>
      </c>
      <c r="D9066">
        <v>3</v>
      </c>
      <c r="E9066">
        <v>3</v>
      </c>
      <c r="F9066" t="s">
        <v>14</v>
      </c>
      <c r="H9066" s="1">
        <v>45239</v>
      </c>
    </row>
    <row r="9067" spans="1:8" x14ac:dyDescent="0.25">
      <c r="A9067" t="s">
        <v>9088</v>
      </c>
      <c r="B9067" t="s">
        <v>65</v>
      </c>
      <c r="C9067">
        <v>3</v>
      </c>
      <c r="D9067">
        <v>1.5</v>
      </c>
      <c r="E9067">
        <v>4.5</v>
      </c>
      <c r="H9067" s="1">
        <v>45013</v>
      </c>
    </row>
    <row r="9068" spans="1:8" x14ac:dyDescent="0.25">
      <c r="A9068" t="s">
        <v>9089</v>
      </c>
      <c r="B9068" t="s">
        <v>21</v>
      </c>
      <c r="C9068">
        <v>2</v>
      </c>
      <c r="D9068">
        <v>5</v>
      </c>
      <c r="E9068">
        <v>10</v>
      </c>
      <c r="F9068" t="s">
        <v>23</v>
      </c>
      <c r="G9068" t="s">
        <v>15</v>
      </c>
      <c r="H9068" s="1">
        <v>45068</v>
      </c>
    </row>
    <row r="9069" spans="1:8" x14ac:dyDescent="0.25">
      <c r="A9069" t="s">
        <v>9090</v>
      </c>
      <c r="B9069" t="s">
        <v>39</v>
      </c>
      <c r="C9069">
        <v>4</v>
      </c>
      <c r="D9069">
        <v>3</v>
      </c>
      <c r="E9069">
        <v>12</v>
      </c>
      <c r="F9069" t="s">
        <v>14</v>
      </c>
      <c r="H9069" s="1">
        <v>45008</v>
      </c>
    </row>
    <row r="9070" spans="1:8" x14ac:dyDescent="0.25">
      <c r="A9070" t="s">
        <v>9091</v>
      </c>
      <c r="B9070" t="s">
        <v>25</v>
      </c>
      <c r="C9070">
        <v>3</v>
      </c>
      <c r="D9070">
        <v>4</v>
      </c>
      <c r="E9070">
        <v>12</v>
      </c>
      <c r="F9070" t="s">
        <v>14</v>
      </c>
      <c r="H9070" s="1">
        <v>45047</v>
      </c>
    </row>
    <row r="9071" spans="1:8" x14ac:dyDescent="0.25">
      <c r="A9071" t="s">
        <v>9092</v>
      </c>
      <c r="B9071" t="s">
        <v>18</v>
      </c>
      <c r="C9071">
        <v>2</v>
      </c>
      <c r="D9071">
        <v>1</v>
      </c>
      <c r="E9071">
        <v>2</v>
      </c>
      <c r="F9071" t="s">
        <v>23</v>
      </c>
      <c r="H9071" s="1">
        <v>45026</v>
      </c>
    </row>
    <row r="9072" spans="1:8" x14ac:dyDescent="0.25">
      <c r="A9072" t="s">
        <v>9093</v>
      </c>
      <c r="B9072" t="s">
        <v>65</v>
      </c>
      <c r="C9072">
        <v>4</v>
      </c>
      <c r="D9072">
        <v>1.5</v>
      </c>
      <c r="E9072">
        <v>6</v>
      </c>
      <c r="F9072" t="s">
        <v>23</v>
      </c>
      <c r="G9072" t="s">
        <v>11</v>
      </c>
      <c r="H9072" s="1">
        <v>45212</v>
      </c>
    </row>
    <row r="9073" spans="1:8" x14ac:dyDescent="0.25">
      <c r="A9073" t="s">
        <v>9094</v>
      </c>
      <c r="B9073" t="s">
        <v>9</v>
      </c>
      <c r="C9073">
        <v>5</v>
      </c>
      <c r="D9073">
        <v>2</v>
      </c>
      <c r="E9073">
        <v>10</v>
      </c>
      <c r="F9073" t="s">
        <v>14</v>
      </c>
    </row>
    <row r="9074" spans="1:8" x14ac:dyDescent="0.25">
      <c r="A9074" t="s">
        <v>9095</v>
      </c>
      <c r="B9074" t="s">
        <v>25</v>
      </c>
      <c r="C9074">
        <v>5</v>
      </c>
      <c r="D9074">
        <v>4</v>
      </c>
      <c r="E9074">
        <v>20</v>
      </c>
      <c r="G9074" t="s">
        <v>11</v>
      </c>
      <c r="H9074" s="1">
        <v>45139</v>
      </c>
    </row>
    <row r="9075" spans="1:8" x14ac:dyDescent="0.25">
      <c r="A9075" t="s">
        <v>9096</v>
      </c>
      <c r="B9075" t="s">
        <v>9</v>
      </c>
      <c r="C9075">
        <v>3</v>
      </c>
      <c r="D9075">
        <v>2</v>
      </c>
      <c r="E9075">
        <v>6</v>
      </c>
      <c r="H9075" s="1">
        <v>45220</v>
      </c>
    </row>
    <row r="9076" spans="1:8" x14ac:dyDescent="0.25">
      <c r="A9076" t="s">
        <v>9097</v>
      </c>
      <c r="B9076" t="s">
        <v>20</v>
      </c>
      <c r="C9076">
        <v>5</v>
      </c>
      <c r="D9076">
        <v>5</v>
      </c>
      <c r="E9076">
        <v>25</v>
      </c>
      <c r="F9076" t="s">
        <v>23</v>
      </c>
      <c r="G9076" t="s">
        <v>15</v>
      </c>
      <c r="H9076" s="1">
        <v>45037</v>
      </c>
    </row>
    <row r="9077" spans="1:8" x14ac:dyDescent="0.25">
      <c r="A9077" t="s">
        <v>9098</v>
      </c>
      <c r="B9077" t="s">
        <v>20</v>
      </c>
      <c r="C9077">
        <v>2</v>
      </c>
      <c r="D9077">
        <v>5</v>
      </c>
      <c r="E9077">
        <v>10</v>
      </c>
      <c r="F9077" t="s">
        <v>18</v>
      </c>
      <c r="G9077" t="s">
        <v>15</v>
      </c>
      <c r="H9077" s="1">
        <v>44931</v>
      </c>
    </row>
    <row r="9078" spans="1:8" x14ac:dyDescent="0.25">
      <c r="A9078" t="s">
        <v>9099</v>
      </c>
      <c r="B9078" t="s">
        <v>39</v>
      </c>
      <c r="C9078">
        <v>3</v>
      </c>
      <c r="D9078">
        <v>3</v>
      </c>
      <c r="E9078">
        <v>9</v>
      </c>
      <c r="F9078" t="s">
        <v>21</v>
      </c>
      <c r="G9078" t="s">
        <v>11</v>
      </c>
      <c r="H9078" t="s">
        <v>21</v>
      </c>
    </row>
    <row r="9079" spans="1:8" x14ac:dyDescent="0.25">
      <c r="A9079" t="s">
        <v>9100</v>
      </c>
      <c r="B9079" t="s">
        <v>28</v>
      </c>
      <c r="C9079">
        <v>4</v>
      </c>
      <c r="D9079">
        <v>4</v>
      </c>
      <c r="F9079" t="s">
        <v>14</v>
      </c>
      <c r="H9079" s="1">
        <v>45001</v>
      </c>
    </row>
    <row r="9080" spans="1:8" x14ac:dyDescent="0.25">
      <c r="A9080" t="s">
        <v>9101</v>
      </c>
      <c r="B9080" t="s">
        <v>20</v>
      </c>
      <c r="C9080">
        <v>5</v>
      </c>
      <c r="D9080">
        <v>5</v>
      </c>
      <c r="E9080">
        <v>25</v>
      </c>
      <c r="H9080" s="1">
        <v>45258</v>
      </c>
    </row>
    <row r="9081" spans="1:8" x14ac:dyDescent="0.25">
      <c r="A9081" t="s">
        <v>9102</v>
      </c>
      <c r="B9081" t="s">
        <v>65</v>
      </c>
      <c r="C9081">
        <v>5</v>
      </c>
      <c r="D9081">
        <v>1.5</v>
      </c>
      <c r="E9081">
        <v>7.5</v>
      </c>
      <c r="H9081" s="1">
        <v>45018</v>
      </c>
    </row>
    <row r="9082" spans="1:8" x14ac:dyDescent="0.25">
      <c r="A9082" t="s">
        <v>9103</v>
      </c>
      <c r="B9082" t="s">
        <v>13</v>
      </c>
      <c r="C9082">
        <v>2</v>
      </c>
      <c r="D9082">
        <v>3</v>
      </c>
      <c r="E9082" t="s">
        <v>18</v>
      </c>
      <c r="F9082" t="s">
        <v>14</v>
      </c>
      <c r="H9082" s="1">
        <v>45128</v>
      </c>
    </row>
    <row r="9083" spans="1:8" x14ac:dyDescent="0.25">
      <c r="A9083" t="s">
        <v>9104</v>
      </c>
      <c r="B9083" t="s">
        <v>13</v>
      </c>
      <c r="C9083">
        <v>2</v>
      </c>
      <c r="D9083">
        <v>3</v>
      </c>
      <c r="E9083">
        <v>6</v>
      </c>
      <c r="G9083" t="s">
        <v>15</v>
      </c>
      <c r="H9083" s="1">
        <v>45174</v>
      </c>
    </row>
    <row r="9084" spans="1:8" x14ac:dyDescent="0.25">
      <c r="A9084" t="s">
        <v>9105</v>
      </c>
      <c r="B9084" t="s">
        <v>65</v>
      </c>
      <c r="C9084">
        <v>1</v>
      </c>
      <c r="D9084">
        <v>1.5</v>
      </c>
      <c r="E9084">
        <v>1.5</v>
      </c>
      <c r="F9084" t="s">
        <v>23</v>
      </c>
      <c r="G9084" t="s">
        <v>15</v>
      </c>
      <c r="H9084" s="1">
        <v>45074</v>
      </c>
    </row>
    <row r="9085" spans="1:8" x14ac:dyDescent="0.25">
      <c r="A9085" t="s">
        <v>9106</v>
      </c>
      <c r="B9085" t="s">
        <v>9</v>
      </c>
      <c r="C9085">
        <v>2</v>
      </c>
      <c r="D9085">
        <v>2</v>
      </c>
      <c r="E9085">
        <v>4</v>
      </c>
      <c r="G9085" t="s">
        <v>15</v>
      </c>
      <c r="H9085" s="1">
        <v>45007</v>
      </c>
    </row>
    <row r="9086" spans="1:8" x14ac:dyDescent="0.25">
      <c r="A9086" t="s">
        <v>9107</v>
      </c>
      <c r="B9086" t="s">
        <v>65</v>
      </c>
      <c r="C9086">
        <v>4</v>
      </c>
      <c r="D9086">
        <v>1.5</v>
      </c>
      <c r="E9086">
        <v>6</v>
      </c>
      <c r="F9086" t="s">
        <v>23</v>
      </c>
      <c r="G9086" t="s">
        <v>18</v>
      </c>
      <c r="H9086" s="1">
        <v>45230</v>
      </c>
    </row>
    <row r="9087" spans="1:8" x14ac:dyDescent="0.25">
      <c r="A9087" t="s">
        <v>9108</v>
      </c>
      <c r="B9087" t="s">
        <v>65</v>
      </c>
      <c r="C9087">
        <v>5</v>
      </c>
      <c r="D9087">
        <v>1.5</v>
      </c>
      <c r="E9087">
        <v>7.5</v>
      </c>
      <c r="F9087" t="s">
        <v>10</v>
      </c>
      <c r="H9087" s="1">
        <v>45003</v>
      </c>
    </row>
    <row r="9088" spans="1:8" x14ac:dyDescent="0.25">
      <c r="A9088" t="s">
        <v>9109</v>
      </c>
      <c r="B9088" t="s">
        <v>13</v>
      </c>
      <c r="C9088">
        <v>3</v>
      </c>
      <c r="D9088">
        <v>3</v>
      </c>
      <c r="E9088">
        <v>9</v>
      </c>
      <c r="F9088" t="s">
        <v>10</v>
      </c>
      <c r="H9088" s="1">
        <v>45003</v>
      </c>
    </row>
    <row r="9089" spans="1:8" x14ac:dyDescent="0.25">
      <c r="A9089" t="s">
        <v>9110</v>
      </c>
      <c r="B9089" t="s">
        <v>21</v>
      </c>
      <c r="C9089">
        <v>3</v>
      </c>
      <c r="D9089">
        <v>2</v>
      </c>
      <c r="E9089">
        <v>6</v>
      </c>
      <c r="F9089" t="s">
        <v>10</v>
      </c>
      <c r="G9089" t="s">
        <v>15</v>
      </c>
      <c r="H9089" s="1">
        <v>45171</v>
      </c>
    </row>
    <row r="9090" spans="1:8" x14ac:dyDescent="0.25">
      <c r="A9090" t="s">
        <v>9111</v>
      </c>
      <c r="B9090" t="s">
        <v>9</v>
      </c>
      <c r="C9090">
        <v>2</v>
      </c>
      <c r="D9090">
        <v>2</v>
      </c>
      <c r="E9090">
        <v>4</v>
      </c>
      <c r="F9090" t="s">
        <v>10</v>
      </c>
    </row>
    <row r="9091" spans="1:8" x14ac:dyDescent="0.25">
      <c r="A9091" t="s">
        <v>9112</v>
      </c>
      <c r="B9091" t="s">
        <v>21</v>
      </c>
      <c r="C9091">
        <v>2</v>
      </c>
      <c r="D9091">
        <v>3</v>
      </c>
      <c r="E9091">
        <v>6</v>
      </c>
      <c r="F9091" t="s">
        <v>10</v>
      </c>
      <c r="H9091" s="1">
        <v>45028</v>
      </c>
    </row>
    <row r="9092" spans="1:8" x14ac:dyDescent="0.25">
      <c r="A9092" t="s">
        <v>9113</v>
      </c>
      <c r="B9092" t="s">
        <v>65</v>
      </c>
      <c r="C9092">
        <v>3</v>
      </c>
      <c r="D9092">
        <v>1.5</v>
      </c>
      <c r="E9092">
        <v>4.5</v>
      </c>
      <c r="F9092" t="s">
        <v>23</v>
      </c>
      <c r="G9092" t="s">
        <v>15</v>
      </c>
      <c r="H9092" s="1">
        <v>45242</v>
      </c>
    </row>
    <row r="9093" spans="1:8" x14ac:dyDescent="0.25">
      <c r="A9093" t="s">
        <v>9114</v>
      </c>
      <c r="B9093" t="s">
        <v>28</v>
      </c>
      <c r="C9093">
        <v>3</v>
      </c>
      <c r="D9093">
        <v>4</v>
      </c>
      <c r="E9093">
        <v>12</v>
      </c>
      <c r="F9093" t="s">
        <v>10</v>
      </c>
      <c r="H9093" s="1">
        <v>45013</v>
      </c>
    </row>
    <row r="9094" spans="1:8" x14ac:dyDescent="0.25">
      <c r="A9094" t="s">
        <v>9115</v>
      </c>
      <c r="B9094" t="s">
        <v>25</v>
      </c>
      <c r="C9094">
        <v>5</v>
      </c>
      <c r="D9094">
        <v>4</v>
      </c>
      <c r="E9094">
        <v>20</v>
      </c>
      <c r="F9094" t="s">
        <v>23</v>
      </c>
      <c r="H9094" s="1">
        <v>45241</v>
      </c>
    </row>
    <row r="9095" spans="1:8" x14ac:dyDescent="0.25">
      <c r="A9095" t="s">
        <v>9116</v>
      </c>
      <c r="B9095" t="s">
        <v>25</v>
      </c>
      <c r="C9095">
        <v>3</v>
      </c>
      <c r="D9095">
        <v>4</v>
      </c>
      <c r="E9095">
        <v>12</v>
      </c>
      <c r="F9095" t="s">
        <v>10</v>
      </c>
      <c r="G9095" t="s">
        <v>11</v>
      </c>
      <c r="H9095" s="1">
        <v>45021</v>
      </c>
    </row>
    <row r="9096" spans="1:8" x14ac:dyDescent="0.25">
      <c r="A9096" t="s">
        <v>9117</v>
      </c>
      <c r="B9096" t="s">
        <v>17</v>
      </c>
      <c r="C9096">
        <v>2</v>
      </c>
      <c r="D9096">
        <v>1</v>
      </c>
      <c r="E9096">
        <v>2</v>
      </c>
      <c r="F9096" t="s">
        <v>23</v>
      </c>
      <c r="G9096" t="s">
        <v>15</v>
      </c>
      <c r="H9096" s="1">
        <v>45203</v>
      </c>
    </row>
    <row r="9097" spans="1:8" x14ac:dyDescent="0.25">
      <c r="A9097" t="s">
        <v>9118</v>
      </c>
      <c r="B9097" t="s">
        <v>25</v>
      </c>
      <c r="C9097">
        <v>5</v>
      </c>
      <c r="D9097">
        <v>4</v>
      </c>
      <c r="E9097">
        <v>20</v>
      </c>
      <c r="G9097" t="s">
        <v>11</v>
      </c>
      <c r="H9097" s="1">
        <v>45161</v>
      </c>
    </row>
    <row r="9098" spans="1:8" x14ac:dyDescent="0.25">
      <c r="A9098" t="s">
        <v>9119</v>
      </c>
      <c r="B9098" t="s">
        <v>28</v>
      </c>
      <c r="C9098">
        <v>3</v>
      </c>
      <c r="D9098">
        <v>4</v>
      </c>
      <c r="E9098">
        <v>12</v>
      </c>
      <c r="F9098" t="s">
        <v>14</v>
      </c>
      <c r="G9098" t="s">
        <v>15</v>
      </c>
      <c r="H9098" s="1">
        <v>45242</v>
      </c>
    </row>
    <row r="9099" spans="1:8" x14ac:dyDescent="0.25">
      <c r="A9099" t="s">
        <v>9120</v>
      </c>
      <c r="B9099" t="s">
        <v>28</v>
      </c>
      <c r="C9099">
        <v>5</v>
      </c>
      <c r="D9099">
        <v>4</v>
      </c>
      <c r="E9099">
        <v>20</v>
      </c>
      <c r="G9099" t="s">
        <v>11</v>
      </c>
      <c r="H9099" s="1">
        <v>44998</v>
      </c>
    </row>
    <row r="9100" spans="1:8" x14ac:dyDescent="0.25">
      <c r="A9100" t="s">
        <v>9121</v>
      </c>
      <c r="B9100" t="s">
        <v>65</v>
      </c>
      <c r="C9100">
        <v>2</v>
      </c>
      <c r="D9100">
        <v>1.5</v>
      </c>
      <c r="E9100">
        <v>3</v>
      </c>
      <c r="G9100" t="s">
        <v>11</v>
      </c>
      <c r="H9100" s="1">
        <v>45055</v>
      </c>
    </row>
    <row r="9101" spans="1:8" x14ac:dyDescent="0.25">
      <c r="A9101" t="s">
        <v>9122</v>
      </c>
      <c r="B9101" t="s">
        <v>18</v>
      </c>
      <c r="C9101">
        <v>2</v>
      </c>
      <c r="D9101">
        <v>3</v>
      </c>
      <c r="E9101">
        <v>6</v>
      </c>
      <c r="G9101" t="s">
        <v>11</v>
      </c>
      <c r="H9101" s="1">
        <v>45290</v>
      </c>
    </row>
    <row r="9102" spans="1:8" x14ac:dyDescent="0.25">
      <c r="A9102" t="s">
        <v>9123</v>
      </c>
      <c r="B9102" t="s">
        <v>39</v>
      </c>
      <c r="C9102">
        <v>3</v>
      </c>
      <c r="D9102">
        <v>3</v>
      </c>
      <c r="E9102">
        <v>9</v>
      </c>
      <c r="F9102" t="s">
        <v>23</v>
      </c>
      <c r="G9102" t="s">
        <v>15</v>
      </c>
      <c r="H9102" s="1">
        <v>45213</v>
      </c>
    </row>
    <row r="9103" spans="1:8" x14ac:dyDescent="0.25">
      <c r="A9103" t="s">
        <v>9124</v>
      </c>
      <c r="B9103" t="s">
        <v>9</v>
      </c>
      <c r="C9103">
        <v>4</v>
      </c>
      <c r="D9103">
        <v>2</v>
      </c>
      <c r="E9103">
        <v>8</v>
      </c>
      <c r="F9103" t="s">
        <v>10</v>
      </c>
      <c r="H9103" s="1">
        <v>44967</v>
      </c>
    </row>
    <row r="9104" spans="1:8" x14ac:dyDescent="0.25">
      <c r="A9104" t="s">
        <v>9125</v>
      </c>
      <c r="B9104" t="s">
        <v>39</v>
      </c>
      <c r="C9104">
        <v>4</v>
      </c>
      <c r="D9104">
        <v>3</v>
      </c>
      <c r="E9104">
        <v>12</v>
      </c>
      <c r="F9104" t="s">
        <v>10</v>
      </c>
      <c r="G9104" t="s">
        <v>15</v>
      </c>
      <c r="H9104" s="1">
        <v>45060</v>
      </c>
    </row>
    <row r="9105" spans="1:8" x14ac:dyDescent="0.25">
      <c r="A9105" t="s">
        <v>9126</v>
      </c>
      <c r="B9105" t="s">
        <v>9</v>
      </c>
      <c r="C9105">
        <v>3</v>
      </c>
      <c r="D9105">
        <v>2</v>
      </c>
      <c r="E9105">
        <v>6</v>
      </c>
      <c r="F9105" t="s">
        <v>23</v>
      </c>
      <c r="G9105" t="s">
        <v>21</v>
      </c>
      <c r="H9105" s="1">
        <v>45259</v>
      </c>
    </row>
    <row r="9106" spans="1:8" x14ac:dyDescent="0.25">
      <c r="A9106" t="s">
        <v>9127</v>
      </c>
      <c r="B9106" t="s">
        <v>17</v>
      </c>
      <c r="C9106">
        <v>3</v>
      </c>
      <c r="D9106">
        <v>1</v>
      </c>
      <c r="E9106">
        <v>3</v>
      </c>
      <c r="G9106" t="s">
        <v>15</v>
      </c>
      <c r="H9106" s="1">
        <v>45066</v>
      </c>
    </row>
    <row r="9107" spans="1:8" x14ac:dyDescent="0.25">
      <c r="A9107" t="s">
        <v>9128</v>
      </c>
      <c r="B9107" t="s">
        <v>17</v>
      </c>
      <c r="C9107">
        <v>2</v>
      </c>
      <c r="D9107">
        <v>1</v>
      </c>
      <c r="E9107">
        <v>2</v>
      </c>
      <c r="F9107" t="s">
        <v>23</v>
      </c>
      <c r="G9107" t="s">
        <v>11</v>
      </c>
      <c r="H9107" t="s">
        <v>21</v>
      </c>
    </row>
    <row r="9108" spans="1:8" x14ac:dyDescent="0.25">
      <c r="A9108" t="s">
        <v>9129</v>
      </c>
      <c r="B9108" t="s">
        <v>20</v>
      </c>
      <c r="C9108">
        <v>1</v>
      </c>
      <c r="D9108">
        <v>5</v>
      </c>
      <c r="E9108">
        <v>5</v>
      </c>
      <c r="H9108" s="1">
        <v>45105</v>
      </c>
    </row>
    <row r="9109" spans="1:8" x14ac:dyDescent="0.25">
      <c r="A9109" t="s">
        <v>9130</v>
      </c>
      <c r="C9109">
        <v>5</v>
      </c>
      <c r="D9109">
        <v>4</v>
      </c>
      <c r="E9109">
        <v>20</v>
      </c>
      <c r="F9109" t="s">
        <v>14</v>
      </c>
      <c r="G9109" t="s">
        <v>11</v>
      </c>
      <c r="H9109" s="1">
        <v>45050</v>
      </c>
    </row>
    <row r="9110" spans="1:8" x14ac:dyDescent="0.25">
      <c r="A9110" t="s">
        <v>9131</v>
      </c>
      <c r="B9110" t="s">
        <v>20</v>
      </c>
      <c r="C9110">
        <v>5</v>
      </c>
      <c r="D9110">
        <v>5</v>
      </c>
      <c r="E9110">
        <v>25</v>
      </c>
      <c r="F9110" t="s">
        <v>10</v>
      </c>
      <c r="H9110" s="1">
        <v>45285</v>
      </c>
    </row>
    <row r="9111" spans="1:8" x14ac:dyDescent="0.25">
      <c r="A9111" t="s">
        <v>9132</v>
      </c>
      <c r="B9111" t="s">
        <v>65</v>
      </c>
      <c r="C9111">
        <v>1</v>
      </c>
      <c r="D9111">
        <v>1.5</v>
      </c>
      <c r="E9111">
        <v>1.5</v>
      </c>
      <c r="F9111" t="s">
        <v>10</v>
      </c>
      <c r="H9111" s="1">
        <v>45277</v>
      </c>
    </row>
    <row r="9112" spans="1:8" x14ac:dyDescent="0.25">
      <c r="A9112" t="s">
        <v>9133</v>
      </c>
      <c r="B9112" t="s">
        <v>9</v>
      </c>
      <c r="C9112">
        <v>5</v>
      </c>
      <c r="D9112">
        <v>2</v>
      </c>
      <c r="E9112">
        <v>10</v>
      </c>
      <c r="H9112" s="1">
        <v>45203</v>
      </c>
    </row>
    <row r="9113" spans="1:8" x14ac:dyDescent="0.25">
      <c r="A9113" t="s">
        <v>9134</v>
      </c>
      <c r="B9113" t="s">
        <v>39</v>
      </c>
      <c r="C9113">
        <v>3</v>
      </c>
      <c r="D9113">
        <v>3</v>
      </c>
      <c r="E9113">
        <v>9</v>
      </c>
      <c r="F9113" t="s">
        <v>10</v>
      </c>
      <c r="H9113" s="1">
        <v>45144</v>
      </c>
    </row>
    <row r="9114" spans="1:8" x14ac:dyDescent="0.25">
      <c r="A9114" t="s">
        <v>9135</v>
      </c>
      <c r="B9114" t="s">
        <v>20</v>
      </c>
      <c r="C9114">
        <v>1</v>
      </c>
      <c r="D9114">
        <v>5</v>
      </c>
      <c r="E9114">
        <v>5</v>
      </c>
      <c r="F9114" t="s">
        <v>10</v>
      </c>
      <c r="G9114" t="s">
        <v>15</v>
      </c>
      <c r="H9114" s="1">
        <v>45115</v>
      </c>
    </row>
    <row r="9115" spans="1:8" x14ac:dyDescent="0.25">
      <c r="A9115" t="s">
        <v>9136</v>
      </c>
      <c r="B9115" t="s">
        <v>25</v>
      </c>
      <c r="C9115">
        <v>5</v>
      </c>
      <c r="D9115">
        <v>4</v>
      </c>
      <c r="E9115">
        <v>20</v>
      </c>
      <c r="F9115" t="s">
        <v>23</v>
      </c>
      <c r="G9115" t="s">
        <v>11</v>
      </c>
    </row>
    <row r="9116" spans="1:8" x14ac:dyDescent="0.25">
      <c r="A9116" t="s">
        <v>9137</v>
      </c>
      <c r="B9116" t="s">
        <v>13</v>
      </c>
      <c r="C9116">
        <v>4</v>
      </c>
      <c r="D9116">
        <v>3</v>
      </c>
      <c r="H9116" s="1">
        <v>44978</v>
      </c>
    </row>
    <row r="9117" spans="1:8" x14ac:dyDescent="0.25">
      <c r="A9117" t="s">
        <v>9138</v>
      </c>
      <c r="B9117" t="s">
        <v>39</v>
      </c>
      <c r="C9117">
        <v>1</v>
      </c>
      <c r="D9117">
        <v>3</v>
      </c>
      <c r="E9117">
        <v>3</v>
      </c>
      <c r="F9117" t="s">
        <v>23</v>
      </c>
      <c r="G9117" t="s">
        <v>18</v>
      </c>
      <c r="H9117" s="1">
        <v>45244</v>
      </c>
    </row>
    <row r="9118" spans="1:8" x14ac:dyDescent="0.25">
      <c r="A9118" t="s">
        <v>9139</v>
      </c>
      <c r="B9118" t="s">
        <v>28</v>
      </c>
      <c r="C9118">
        <v>3</v>
      </c>
      <c r="D9118">
        <v>4</v>
      </c>
      <c r="E9118">
        <v>12</v>
      </c>
      <c r="F9118" t="s">
        <v>10</v>
      </c>
      <c r="H9118" s="1">
        <v>45233</v>
      </c>
    </row>
    <row r="9119" spans="1:8" x14ac:dyDescent="0.25">
      <c r="A9119" t="s">
        <v>9140</v>
      </c>
      <c r="B9119" t="s">
        <v>18</v>
      </c>
      <c r="C9119">
        <v>5</v>
      </c>
      <c r="D9119">
        <v>3</v>
      </c>
      <c r="E9119">
        <v>15</v>
      </c>
      <c r="F9119" t="s">
        <v>14</v>
      </c>
      <c r="G9119" t="s">
        <v>15</v>
      </c>
      <c r="H9119" s="1">
        <v>45018</v>
      </c>
    </row>
    <row r="9120" spans="1:8" x14ac:dyDescent="0.25">
      <c r="A9120" t="s">
        <v>9141</v>
      </c>
      <c r="B9120" t="s">
        <v>25</v>
      </c>
      <c r="C9120">
        <v>5</v>
      </c>
      <c r="D9120">
        <v>4</v>
      </c>
      <c r="E9120">
        <v>20</v>
      </c>
      <c r="F9120" t="s">
        <v>23</v>
      </c>
      <c r="G9120" t="s">
        <v>11</v>
      </c>
      <c r="H9120" s="1">
        <v>45205</v>
      </c>
    </row>
    <row r="9121" spans="1:8" x14ac:dyDescent="0.25">
      <c r="A9121" t="s">
        <v>9142</v>
      </c>
      <c r="B9121" t="s">
        <v>17</v>
      </c>
      <c r="C9121">
        <v>2</v>
      </c>
      <c r="D9121">
        <v>1</v>
      </c>
      <c r="E9121">
        <v>2</v>
      </c>
      <c r="F9121" t="s">
        <v>10</v>
      </c>
      <c r="G9121" t="s">
        <v>15</v>
      </c>
      <c r="H9121" s="1">
        <v>44999</v>
      </c>
    </row>
    <row r="9122" spans="1:8" x14ac:dyDescent="0.25">
      <c r="A9122" t="s">
        <v>9143</v>
      </c>
      <c r="B9122" t="s">
        <v>13</v>
      </c>
      <c r="C9122">
        <v>1</v>
      </c>
      <c r="D9122">
        <v>3</v>
      </c>
      <c r="E9122">
        <v>3</v>
      </c>
      <c r="H9122" s="1">
        <v>45242</v>
      </c>
    </row>
    <row r="9123" spans="1:8" x14ac:dyDescent="0.25">
      <c r="A9123" t="s">
        <v>9144</v>
      </c>
      <c r="B9123" t="s">
        <v>9</v>
      </c>
      <c r="C9123">
        <v>1</v>
      </c>
      <c r="D9123">
        <v>2</v>
      </c>
      <c r="E9123">
        <v>2</v>
      </c>
      <c r="G9123" t="s">
        <v>15</v>
      </c>
      <c r="H9123" s="1">
        <v>45089</v>
      </c>
    </row>
    <row r="9124" spans="1:8" x14ac:dyDescent="0.25">
      <c r="A9124" t="s">
        <v>9145</v>
      </c>
      <c r="B9124" t="s">
        <v>28</v>
      </c>
      <c r="C9124">
        <v>5</v>
      </c>
      <c r="D9124">
        <v>4</v>
      </c>
      <c r="E9124">
        <v>20</v>
      </c>
      <c r="F9124" t="s">
        <v>10</v>
      </c>
      <c r="G9124" t="s">
        <v>11</v>
      </c>
      <c r="H9124" s="1">
        <v>45189</v>
      </c>
    </row>
    <row r="9125" spans="1:8" x14ac:dyDescent="0.25">
      <c r="A9125" t="s">
        <v>9146</v>
      </c>
      <c r="B9125" t="s">
        <v>17</v>
      </c>
      <c r="C9125">
        <v>2</v>
      </c>
      <c r="D9125">
        <v>1</v>
      </c>
      <c r="E9125">
        <v>2</v>
      </c>
      <c r="F9125" t="s">
        <v>10</v>
      </c>
      <c r="H9125" s="1">
        <v>45079</v>
      </c>
    </row>
    <row r="9126" spans="1:8" x14ac:dyDescent="0.25">
      <c r="A9126" t="s">
        <v>9147</v>
      </c>
      <c r="B9126" t="s">
        <v>20</v>
      </c>
      <c r="C9126">
        <v>1</v>
      </c>
      <c r="D9126">
        <v>5</v>
      </c>
      <c r="E9126">
        <v>5</v>
      </c>
      <c r="F9126" t="s">
        <v>14</v>
      </c>
      <c r="G9126" t="s">
        <v>11</v>
      </c>
      <c r="H9126" s="1">
        <v>45122</v>
      </c>
    </row>
    <row r="9127" spans="1:8" x14ac:dyDescent="0.25">
      <c r="A9127" t="s">
        <v>9148</v>
      </c>
      <c r="B9127" t="s">
        <v>25</v>
      </c>
      <c r="C9127">
        <v>1</v>
      </c>
      <c r="D9127">
        <v>4</v>
      </c>
      <c r="E9127">
        <v>4</v>
      </c>
      <c r="G9127" t="s">
        <v>15</v>
      </c>
      <c r="H9127" s="1">
        <v>45141</v>
      </c>
    </row>
    <row r="9128" spans="1:8" x14ac:dyDescent="0.25">
      <c r="A9128" t="s">
        <v>9149</v>
      </c>
      <c r="B9128" t="s">
        <v>17</v>
      </c>
      <c r="C9128">
        <v>2</v>
      </c>
      <c r="D9128">
        <v>1</v>
      </c>
      <c r="E9128">
        <v>2</v>
      </c>
      <c r="F9128" t="s">
        <v>23</v>
      </c>
      <c r="H9128" s="1">
        <v>45132</v>
      </c>
    </row>
    <row r="9129" spans="1:8" x14ac:dyDescent="0.25">
      <c r="A9129" t="s">
        <v>9150</v>
      </c>
      <c r="B9129" t="s">
        <v>13</v>
      </c>
      <c r="C9129">
        <v>4</v>
      </c>
      <c r="D9129">
        <v>3</v>
      </c>
      <c r="E9129">
        <v>12</v>
      </c>
      <c r="F9129" t="s">
        <v>10</v>
      </c>
      <c r="G9129" t="s">
        <v>11</v>
      </c>
      <c r="H9129" s="1">
        <v>45184</v>
      </c>
    </row>
    <row r="9130" spans="1:8" x14ac:dyDescent="0.25">
      <c r="A9130" t="s">
        <v>9151</v>
      </c>
      <c r="B9130" t="s">
        <v>9</v>
      </c>
      <c r="C9130">
        <v>3</v>
      </c>
      <c r="D9130">
        <v>2</v>
      </c>
      <c r="E9130">
        <v>6</v>
      </c>
      <c r="F9130" t="s">
        <v>14</v>
      </c>
      <c r="G9130" t="s">
        <v>11</v>
      </c>
      <c r="H9130" s="1">
        <v>45206</v>
      </c>
    </row>
    <row r="9131" spans="1:8" x14ac:dyDescent="0.25">
      <c r="A9131" t="s">
        <v>9152</v>
      </c>
      <c r="B9131" t="s">
        <v>25</v>
      </c>
      <c r="C9131">
        <v>4</v>
      </c>
      <c r="D9131">
        <v>4</v>
      </c>
      <c r="E9131">
        <v>16</v>
      </c>
      <c r="F9131" t="s">
        <v>10</v>
      </c>
      <c r="H9131" s="1">
        <v>45271</v>
      </c>
    </row>
    <row r="9132" spans="1:8" x14ac:dyDescent="0.25">
      <c r="A9132" t="s">
        <v>9153</v>
      </c>
      <c r="B9132" t="s">
        <v>17</v>
      </c>
      <c r="C9132">
        <v>4</v>
      </c>
      <c r="D9132">
        <v>1</v>
      </c>
      <c r="E9132">
        <v>4</v>
      </c>
      <c r="F9132" t="s">
        <v>14</v>
      </c>
      <c r="H9132" s="1">
        <v>45105</v>
      </c>
    </row>
    <row r="9133" spans="1:8" x14ac:dyDescent="0.25">
      <c r="A9133" t="s">
        <v>9154</v>
      </c>
      <c r="B9133" t="s">
        <v>18</v>
      </c>
      <c r="C9133">
        <v>2</v>
      </c>
      <c r="D9133">
        <v>3</v>
      </c>
      <c r="E9133">
        <v>6</v>
      </c>
      <c r="G9133" t="s">
        <v>11</v>
      </c>
      <c r="H9133" s="1">
        <v>44966</v>
      </c>
    </row>
    <row r="9134" spans="1:8" x14ac:dyDescent="0.25">
      <c r="A9134" t="s">
        <v>9155</v>
      </c>
      <c r="B9134" t="s">
        <v>13</v>
      </c>
      <c r="C9134">
        <v>2</v>
      </c>
      <c r="D9134">
        <v>3</v>
      </c>
      <c r="E9134">
        <v>6</v>
      </c>
      <c r="F9134" t="s">
        <v>10</v>
      </c>
      <c r="G9134" t="s">
        <v>15</v>
      </c>
      <c r="H9134" s="1">
        <v>45127</v>
      </c>
    </row>
    <row r="9135" spans="1:8" x14ac:dyDescent="0.25">
      <c r="A9135" t="s">
        <v>9156</v>
      </c>
      <c r="B9135" t="s">
        <v>9</v>
      </c>
      <c r="C9135">
        <v>2</v>
      </c>
      <c r="D9135">
        <v>2</v>
      </c>
      <c r="E9135">
        <v>4</v>
      </c>
      <c r="F9135" t="s">
        <v>10</v>
      </c>
      <c r="H9135" s="1">
        <v>44975</v>
      </c>
    </row>
    <row r="9136" spans="1:8" x14ac:dyDescent="0.25">
      <c r="A9136" t="s">
        <v>9157</v>
      </c>
      <c r="B9136" t="s">
        <v>20</v>
      </c>
      <c r="C9136">
        <v>3</v>
      </c>
      <c r="D9136">
        <v>5</v>
      </c>
      <c r="E9136">
        <v>15</v>
      </c>
      <c r="H9136" s="1">
        <v>44969</v>
      </c>
    </row>
    <row r="9137" spans="1:8" x14ac:dyDescent="0.25">
      <c r="A9137" t="s">
        <v>9158</v>
      </c>
      <c r="B9137" t="s">
        <v>65</v>
      </c>
      <c r="C9137">
        <v>4</v>
      </c>
      <c r="D9137">
        <v>1.5</v>
      </c>
      <c r="E9137">
        <v>6</v>
      </c>
      <c r="F9137" t="s">
        <v>23</v>
      </c>
      <c r="H9137" s="1">
        <v>45208</v>
      </c>
    </row>
    <row r="9138" spans="1:8" x14ac:dyDescent="0.25">
      <c r="A9138" t="s">
        <v>9159</v>
      </c>
      <c r="B9138" t="s">
        <v>20</v>
      </c>
      <c r="C9138">
        <v>3</v>
      </c>
      <c r="D9138">
        <v>5</v>
      </c>
      <c r="E9138">
        <v>15</v>
      </c>
      <c r="F9138" t="s">
        <v>14</v>
      </c>
      <c r="G9138" t="s">
        <v>15</v>
      </c>
      <c r="H9138" s="1">
        <v>45116</v>
      </c>
    </row>
    <row r="9139" spans="1:8" x14ac:dyDescent="0.25">
      <c r="A9139" t="s">
        <v>9160</v>
      </c>
      <c r="B9139" t="s">
        <v>17</v>
      </c>
      <c r="C9139">
        <v>2</v>
      </c>
      <c r="D9139">
        <v>1</v>
      </c>
      <c r="E9139">
        <v>2</v>
      </c>
      <c r="F9139" t="s">
        <v>10</v>
      </c>
      <c r="H9139" s="1">
        <v>45059</v>
      </c>
    </row>
    <row r="9140" spans="1:8" x14ac:dyDescent="0.25">
      <c r="A9140" t="s">
        <v>9161</v>
      </c>
      <c r="B9140" t="s">
        <v>9</v>
      </c>
      <c r="C9140">
        <v>2</v>
      </c>
      <c r="D9140">
        <v>2</v>
      </c>
      <c r="E9140">
        <v>4</v>
      </c>
      <c r="F9140" t="s">
        <v>10</v>
      </c>
      <c r="G9140" t="s">
        <v>15</v>
      </c>
      <c r="H9140" s="1">
        <v>44950</v>
      </c>
    </row>
    <row r="9141" spans="1:8" x14ac:dyDescent="0.25">
      <c r="A9141" t="s">
        <v>9162</v>
      </c>
      <c r="B9141" t="s">
        <v>17</v>
      </c>
      <c r="C9141">
        <v>5</v>
      </c>
      <c r="D9141">
        <v>1</v>
      </c>
      <c r="E9141">
        <v>5</v>
      </c>
      <c r="H9141" s="1">
        <v>45206</v>
      </c>
    </row>
    <row r="9142" spans="1:8" x14ac:dyDescent="0.25">
      <c r="A9142" t="s">
        <v>9163</v>
      </c>
      <c r="B9142" t="s">
        <v>9</v>
      </c>
      <c r="C9142">
        <v>2</v>
      </c>
      <c r="D9142">
        <v>2</v>
      </c>
      <c r="E9142">
        <v>4</v>
      </c>
      <c r="F9142" t="s">
        <v>14</v>
      </c>
      <c r="G9142" t="s">
        <v>11</v>
      </c>
      <c r="H9142" s="1">
        <v>45107</v>
      </c>
    </row>
    <row r="9143" spans="1:8" x14ac:dyDescent="0.25">
      <c r="A9143" t="s">
        <v>9164</v>
      </c>
      <c r="B9143" t="s">
        <v>25</v>
      </c>
      <c r="C9143">
        <v>2</v>
      </c>
      <c r="D9143">
        <v>4</v>
      </c>
      <c r="E9143">
        <v>8</v>
      </c>
      <c r="F9143" t="s">
        <v>10</v>
      </c>
      <c r="G9143" t="s">
        <v>11</v>
      </c>
      <c r="H9143" s="1">
        <v>45256</v>
      </c>
    </row>
    <row r="9144" spans="1:8" x14ac:dyDescent="0.25">
      <c r="A9144" t="s">
        <v>9165</v>
      </c>
      <c r="B9144" t="s">
        <v>13</v>
      </c>
      <c r="C9144">
        <v>4</v>
      </c>
      <c r="D9144">
        <v>3</v>
      </c>
      <c r="E9144">
        <v>12</v>
      </c>
      <c r="F9144" t="s">
        <v>23</v>
      </c>
      <c r="H9144" s="1">
        <v>45097</v>
      </c>
    </row>
    <row r="9145" spans="1:8" x14ac:dyDescent="0.25">
      <c r="A9145" t="s">
        <v>9166</v>
      </c>
      <c r="B9145" t="s">
        <v>28</v>
      </c>
      <c r="C9145">
        <v>1</v>
      </c>
      <c r="D9145">
        <v>4</v>
      </c>
      <c r="E9145">
        <v>4</v>
      </c>
      <c r="F9145" t="s">
        <v>21</v>
      </c>
      <c r="G9145" t="s">
        <v>11</v>
      </c>
      <c r="H9145" s="1">
        <v>45221</v>
      </c>
    </row>
    <row r="9146" spans="1:8" x14ac:dyDescent="0.25">
      <c r="A9146" t="s">
        <v>9167</v>
      </c>
      <c r="B9146" t="s">
        <v>39</v>
      </c>
      <c r="C9146" t="s">
        <v>21</v>
      </c>
      <c r="D9146">
        <v>3</v>
      </c>
      <c r="E9146">
        <v>15</v>
      </c>
      <c r="H9146" s="1">
        <v>45010</v>
      </c>
    </row>
    <row r="9147" spans="1:8" x14ac:dyDescent="0.25">
      <c r="A9147" t="s">
        <v>9168</v>
      </c>
      <c r="B9147" t="s">
        <v>9</v>
      </c>
      <c r="C9147">
        <v>3</v>
      </c>
      <c r="D9147">
        <v>2</v>
      </c>
      <c r="E9147">
        <v>6</v>
      </c>
      <c r="F9147" t="s">
        <v>10</v>
      </c>
      <c r="G9147" t="s">
        <v>18</v>
      </c>
      <c r="H9147" s="1">
        <v>45152</v>
      </c>
    </row>
    <row r="9148" spans="1:8" x14ac:dyDescent="0.25">
      <c r="A9148" t="s">
        <v>9169</v>
      </c>
      <c r="B9148" t="s">
        <v>39</v>
      </c>
      <c r="C9148">
        <v>2</v>
      </c>
      <c r="D9148">
        <v>3</v>
      </c>
      <c r="E9148">
        <v>6</v>
      </c>
      <c r="F9148" t="s">
        <v>10</v>
      </c>
      <c r="G9148" t="s">
        <v>11</v>
      </c>
      <c r="H9148" s="1">
        <v>45284</v>
      </c>
    </row>
    <row r="9149" spans="1:8" x14ac:dyDescent="0.25">
      <c r="A9149" t="s">
        <v>9170</v>
      </c>
      <c r="B9149" t="s">
        <v>28</v>
      </c>
      <c r="C9149">
        <v>1</v>
      </c>
      <c r="D9149">
        <v>4</v>
      </c>
      <c r="E9149">
        <v>4</v>
      </c>
      <c r="F9149" t="s">
        <v>18</v>
      </c>
      <c r="G9149" t="s">
        <v>15</v>
      </c>
      <c r="H9149" s="1">
        <v>45252</v>
      </c>
    </row>
    <row r="9150" spans="1:8" x14ac:dyDescent="0.25">
      <c r="A9150" t="s">
        <v>9171</v>
      </c>
      <c r="B9150" t="s">
        <v>20</v>
      </c>
      <c r="C9150">
        <v>5</v>
      </c>
      <c r="D9150">
        <v>5</v>
      </c>
      <c r="E9150">
        <v>25</v>
      </c>
      <c r="G9150" t="s">
        <v>11</v>
      </c>
      <c r="H9150" s="1">
        <v>45142</v>
      </c>
    </row>
    <row r="9151" spans="1:8" x14ac:dyDescent="0.25">
      <c r="A9151" t="s">
        <v>9172</v>
      </c>
      <c r="B9151" t="s">
        <v>39</v>
      </c>
      <c r="C9151">
        <v>4</v>
      </c>
      <c r="D9151">
        <v>3</v>
      </c>
      <c r="E9151" t="s">
        <v>18</v>
      </c>
      <c r="F9151" t="s">
        <v>14</v>
      </c>
      <c r="H9151" s="1">
        <v>45024</v>
      </c>
    </row>
    <row r="9152" spans="1:8" x14ac:dyDescent="0.25">
      <c r="A9152" t="s">
        <v>9173</v>
      </c>
      <c r="B9152" t="s">
        <v>21</v>
      </c>
      <c r="C9152">
        <v>4</v>
      </c>
      <c r="D9152">
        <v>5</v>
      </c>
      <c r="E9152" t="s">
        <v>21</v>
      </c>
      <c r="F9152" t="s">
        <v>23</v>
      </c>
      <c r="H9152" s="1">
        <v>44964</v>
      </c>
    </row>
    <row r="9153" spans="1:8" x14ac:dyDescent="0.25">
      <c r="A9153" t="s">
        <v>9174</v>
      </c>
      <c r="B9153" t="s">
        <v>20</v>
      </c>
      <c r="C9153">
        <v>1</v>
      </c>
      <c r="D9153">
        <v>5</v>
      </c>
      <c r="E9153">
        <v>5</v>
      </c>
      <c r="F9153" t="s">
        <v>14</v>
      </c>
      <c r="H9153" s="1">
        <v>44985</v>
      </c>
    </row>
    <row r="9154" spans="1:8" x14ac:dyDescent="0.25">
      <c r="A9154" t="s">
        <v>9175</v>
      </c>
      <c r="B9154" t="s">
        <v>13</v>
      </c>
      <c r="C9154">
        <v>3</v>
      </c>
      <c r="D9154">
        <v>3</v>
      </c>
      <c r="E9154">
        <v>9</v>
      </c>
      <c r="F9154" t="s">
        <v>23</v>
      </c>
      <c r="G9154" t="s">
        <v>18</v>
      </c>
      <c r="H9154" s="1">
        <v>44939</v>
      </c>
    </row>
    <row r="9155" spans="1:8" x14ac:dyDescent="0.25">
      <c r="A9155" t="s">
        <v>9176</v>
      </c>
      <c r="C9155">
        <v>5</v>
      </c>
      <c r="D9155">
        <v>1</v>
      </c>
      <c r="E9155">
        <v>5</v>
      </c>
      <c r="F9155" t="s">
        <v>21</v>
      </c>
      <c r="H9155" s="1">
        <v>45153</v>
      </c>
    </row>
    <row r="9156" spans="1:8" x14ac:dyDescent="0.25">
      <c r="A9156" t="s">
        <v>9177</v>
      </c>
      <c r="B9156" t="s">
        <v>39</v>
      </c>
      <c r="C9156">
        <v>2</v>
      </c>
      <c r="D9156">
        <v>3</v>
      </c>
      <c r="E9156">
        <v>6</v>
      </c>
      <c r="G9156" t="s">
        <v>15</v>
      </c>
      <c r="H9156" s="1">
        <v>45203</v>
      </c>
    </row>
    <row r="9157" spans="1:8" x14ac:dyDescent="0.25">
      <c r="A9157" t="s">
        <v>9178</v>
      </c>
      <c r="B9157" t="s">
        <v>17</v>
      </c>
      <c r="C9157">
        <v>2</v>
      </c>
      <c r="D9157">
        <v>1</v>
      </c>
      <c r="F9157" t="s">
        <v>14</v>
      </c>
      <c r="H9157" t="s">
        <v>21</v>
      </c>
    </row>
    <row r="9158" spans="1:8" x14ac:dyDescent="0.25">
      <c r="A9158" t="s">
        <v>9179</v>
      </c>
      <c r="B9158" t="s">
        <v>39</v>
      </c>
      <c r="C9158">
        <v>1</v>
      </c>
      <c r="D9158">
        <v>3</v>
      </c>
      <c r="E9158">
        <v>3</v>
      </c>
      <c r="F9158" t="s">
        <v>23</v>
      </c>
      <c r="H9158" s="1">
        <v>45215</v>
      </c>
    </row>
    <row r="9159" spans="1:8" x14ac:dyDescent="0.25">
      <c r="A9159" t="s">
        <v>9180</v>
      </c>
      <c r="B9159" t="s">
        <v>13</v>
      </c>
      <c r="D9159">
        <v>3</v>
      </c>
      <c r="E9159">
        <v>3</v>
      </c>
      <c r="G9159" t="s">
        <v>11</v>
      </c>
      <c r="H9159" s="1">
        <v>44955</v>
      </c>
    </row>
    <row r="9160" spans="1:8" x14ac:dyDescent="0.25">
      <c r="A9160" t="s">
        <v>9181</v>
      </c>
      <c r="B9160" t="s">
        <v>28</v>
      </c>
      <c r="C9160">
        <v>1</v>
      </c>
      <c r="D9160">
        <v>4</v>
      </c>
      <c r="E9160">
        <v>4</v>
      </c>
      <c r="F9160" t="s">
        <v>23</v>
      </c>
      <c r="H9160" s="1">
        <v>45258</v>
      </c>
    </row>
    <row r="9161" spans="1:8" x14ac:dyDescent="0.25">
      <c r="A9161" t="s">
        <v>9182</v>
      </c>
      <c r="B9161" t="s">
        <v>25</v>
      </c>
      <c r="C9161">
        <v>2</v>
      </c>
      <c r="D9161">
        <v>4</v>
      </c>
      <c r="E9161">
        <v>8</v>
      </c>
      <c r="F9161" t="s">
        <v>10</v>
      </c>
      <c r="H9161" s="1">
        <v>45131</v>
      </c>
    </row>
    <row r="9162" spans="1:8" x14ac:dyDescent="0.25">
      <c r="A9162" t="s">
        <v>9183</v>
      </c>
      <c r="B9162" t="s">
        <v>20</v>
      </c>
      <c r="C9162">
        <v>4</v>
      </c>
      <c r="D9162">
        <v>5</v>
      </c>
      <c r="E9162">
        <v>20</v>
      </c>
      <c r="F9162" t="s">
        <v>14</v>
      </c>
      <c r="H9162" s="1">
        <v>44991</v>
      </c>
    </row>
    <row r="9163" spans="1:8" x14ac:dyDescent="0.25">
      <c r="A9163" t="s">
        <v>9184</v>
      </c>
      <c r="B9163" t="s">
        <v>9</v>
      </c>
      <c r="C9163">
        <v>1</v>
      </c>
      <c r="D9163">
        <v>2</v>
      </c>
      <c r="E9163">
        <v>2</v>
      </c>
      <c r="F9163" t="s">
        <v>18</v>
      </c>
      <c r="H9163" s="1">
        <v>45064</v>
      </c>
    </row>
    <row r="9164" spans="1:8" x14ac:dyDescent="0.25">
      <c r="A9164" t="s">
        <v>9185</v>
      </c>
      <c r="B9164" t="s">
        <v>20</v>
      </c>
      <c r="C9164">
        <v>2</v>
      </c>
      <c r="D9164">
        <v>5</v>
      </c>
      <c r="E9164">
        <v>10</v>
      </c>
      <c r="G9164" t="s">
        <v>15</v>
      </c>
      <c r="H9164" s="1">
        <v>45269</v>
      </c>
    </row>
    <row r="9165" spans="1:8" x14ac:dyDescent="0.25">
      <c r="A9165" t="s">
        <v>9186</v>
      </c>
      <c r="C9165">
        <v>5</v>
      </c>
      <c r="D9165">
        <v>5</v>
      </c>
      <c r="E9165">
        <v>25</v>
      </c>
      <c r="F9165" t="s">
        <v>10</v>
      </c>
      <c r="G9165" t="s">
        <v>15</v>
      </c>
      <c r="H9165" s="1">
        <v>45008</v>
      </c>
    </row>
    <row r="9166" spans="1:8" x14ac:dyDescent="0.25">
      <c r="A9166" t="s">
        <v>9187</v>
      </c>
      <c r="B9166" t="s">
        <v>20</v>
      </c>
      <c r="C9166">
        <v>4</v>
      </c>
      <c r="D9166">
        <v>5</v>
      </c>
      <c r="E9166">
        <v>20</v>
      </c>
      <c r="F9166" t="s">
        <v>10</v>
      </c>
      <c r="G9166" t="s">
        <v>11</v>
      </c>
      <c r="H9166" s="1">
        <v>45033</v>
      </c>
    </row>
    <row r="9167" spans="1:8" x14ac:dyDescent="0.25">
      <c r="A9167" t="s">
        <v>9188</v>
      </c>
      <c r="B9167" t="s">
        <v>25</v>
      </c>
      <c r="C9167">
        <v>3</v>
      </c>
      <c r="D9167">
        <v>4</v>
      </c>
      <c r="E9167">
        <v>12</v>
      </c>
      <c r="F9167" t="s">
        <v>10</v>
      </c>
      <c r="H9167" s="1">
        <v>45035</v>
      </c>
    </row>
    <row r="9168" spans="1:8" x14ac:dyDescent="0.25">
      <c r="A9168" t="s">
        <v>9189</v>
      </c>
      <c r="B9168" t="s">
        <v>20</v>
      </c>
      <c r="C9168">
        <v>2</v>
      </c>
      <c r="D9168">
        <v>5</v>
      </c>
      <c r="E9168">
        <v>10</v>
      </c>
      <c r="F9168" t="s">
        <v>10</v>
      </c>
      <c r="G9168" t="s">
        <v>15</v>
      </c>
      <c r="H9168" s="1">
        <v>45165</v>
      </c>
    </row>
    <row r="9169" spans="1:8" x14ac:dyDescent="0.25">
      <c r="A9169" t="s">
        <v>9190</v>
      </c>
      <c r="B9169" t="s">
        <v>17</v>
      </c>
      <c r="C9169">
        <v>2</v>
      </c>
      <c r="D9169">
        <v>1</v>
      </c>
      <c r="E9169">
        <v>2</v>
      </c>
      <c r="G9169" t="s">
        <v>11</v>
      </c>
      <c r="H9169" t="s">
        <v>21</v>
      </c>
    </row>
    <row r="9170" spans="1:8" x14ac:dyDescent="0.25">
      <c r="A9170" t="s">
        <v>9191</v>
      </c>
      <c r="B9170" t="s">
        <v>9</v>
      </c>
      <c r="C9170">
        <v>2</v>
      </c>
      <c r="D9170">
        <v>2</v>
      </c>
      <c r="E9170">
        <v>4</v>
      </c>
      <c r="F9170" t="s">
        <v>14</v>
      </c>
      <c r="G9170" t="s">
        <v>15</v>
      </c>
      <c r="H9170" t="s">
        <v>18</v>
      </c>
    </row>
    <row r="9171" spans="1:8" x14ac:dyDescent="0.25">
      <c r="A9171" t="s">
        <v>9192</v>
      </c>
      <c r="B9171" t="s">
        <v>28</v>
      </c>
      <c r="C9171">
        <v>2</v>
      </c>
      <c r="D9171">
        <v>4</v>
      </c>
      <c r="E9171">
        <v>8</v>
      </c>
      <c r="F9171" t="s">
        <v>23</v>
      </c>
      <c r="G9171" t="s">
        <v>15</v>
      </c>
      <c r="H9171" s="1">
        <v>44961</v>
      </c>
    </row>
    <row r="9172" spans="1:8" x14ac:dyDescent="0.25">
      <c r="A9172" t="s">
        <v>9193</v>
      </c>
      <c r="B9172" t="s">
        <v>25</v>
      </c>
      <c r="C9172">
        <v>5</v>
      </c>
      <c r="D9172">
        <v>4</v>
      </c>
      <c r="E9172">
        <v>20</v>
      </c>
      <c r="F9172" t="s">
        <v>10</v>
      </c>
      <c r="H9172" s="1">
        <v>45201</v>
      </c>
    </row>
    <row r="9173" spans="1:8" x14ac:dyDescent="0.25">
      <c r="A9173" t="s">
        <v>9194</v>
      </c>
      <c r="B9173" t="s">
        <v>17</v>
      </c>
      <c r="C9173">
        <v>5</v>
      </c>
      <c r="D9173">
        <v>1</v>
      </c>
      <c r="E9173">
        <v>5</v>
      </c>
      <c r="F9173" t="s">
        <v>10</v>
      </c>
      <c r="H9173" s="1">
        <v>44992</v>
      </c>
    </row>
    <row r="9174" spans="1:8" x14ac:dyDescent="0.25">
      <c r="A9174" t="s">
        <v>9195</v>
      </c>
      <c r="B9174" t="s">
        <v>20</v>
      </c>
      <c r="C9174">
        <v>5</v>
      </c>
      <c r="D9174">
        <v>5</v>
      </c>
      <c r="E9174">
        <v>25</v>
      </c>
      <c r="G9174" t="s">
        <v>18</v>
      </c>
      <c r="H9174" s="1">
        <v>45114</v>
      </c>
    </row>
    <row r="9175" spans="1:8" x14ac:dyDescent="0.25">
      <c r="A9175" t="s">
        <v>9196</v>
      </c>
      <c r="B9175" t="s">
        <v>13</v>
      </c>
      <c r="C9175">
        <v>2</v>
      </c>
      <c r="D9175" t="s">
        <v>21</v>
      </c>
      <c r="E9175">
        <v>6</v>
      </c>
      <c r="F9175" t="s">
        <v>21</v>
      </c>
      <c r="G9175" t="s">
        <v>15</v>
      </c>
      <c r="H9175" s="1">
        <v>45192</v>
      </c>
    </row>
    <row r="9176" spans="1:8" x14ac:dyDescent="0.25">
      <c r="A9176" t="s">
        <v>9197</v>
      </c>
      <c r="C9176">
        <v>2</v>
      </c>
      <c r="D9176" t="s">
        <v>18</v>
      </c>
      <c r="E9176">
        <v>8</v>
      </c>
      <c r="F9176" t="s">
        <v>10</v>
      </c>
      <c r="G9176" t="s">
        <v>18</v>
      </c>
      <c r="H9176" s="1">
        <v>45047</v>
      </c>
    </row>
    <row r="9177" spans="1:8" x14ac:dyDescent="0.25">
      <c r="A9177" t="s">
        <v>9198</v>
      </c>
      <c r="B9177" t="s">
        <v>13</v>
      </c>
      <c r="C9177">
        <v>5</v>
      </c>
      <c r="D9177">
        <v>3</v>
      </c>
      <c r="E9177">
        <v>15</v>
      </c>
      <c r="F9177" t="s">
        <v>14</v>
      </c>
      <c r="H9177" s="1">
        <v>45259</v>
      </c>
    </row>
    <row r="9178" spans="1:8" x14ac:dyDescent="0.25">
      <c r="A9178" t="s">
        <v>9199</v>
      </c>
      <c r="B9178" t="s">
        <v>20</v>
      </c>
      <c r="C9178">
        <v>4</v>
      </c>
      <c r="D9178">
        <v>5</v>
      </c>
      <c r="E9178">
        <v>20</v>
      </c>
      <c r="F9178" t="s">
        <v>10</v>
      </c>
      <c r="G9178" t="s">
        <v>15</v>
      </c>
      <c r="H9178" s="1">
        <v>45107</v>
      </c>
    </row>
    <row r="9179" spans="1:8" x14ac:dyDescent="0.25">
      <c r="A9179" t="s">
        <v>9200</v>
      </c>
      <c r="B9179" t="s">
        <v>65</v>
      </c>
      <c r="C9179">
        <v>2</v>
      </c>
      <c r="D9179">
        <v>1.5</v>
      </c>
      <c r="E9179">
        <v>3</v>
      </c>
      <c r="F9179" t="s">
        <v>23</v>
      </c>
      <c r="G9179" t="s">
        <v>11</v>
      </c>
      <c r="H9179" s="1">
        <v>45077</v>
      </c>
    </row>
    <row r="9180" spans="1:8" x14ac:dyDescent="0.25">
      <c r="A9180" t="s">
        <v>9201</v>
      </c>
      <c r="B9180" t="s">
        <v>17</v>
      </c>
      <c r="C9180">
        <v>4</v>
      </c>
      <c r="D9180">
        <v>1</v>
      </c>
      <c r="E9180">
        <v>4</v>
      </c>
      <c r="G9180" t="s">
        <v>11</v>
      </c>
      <c r="H9180" s="1">
        <v>45045</v>
      </c>
    </row>
    <row r="9181" spans="1:8" x14ac:dyDescent="0.25">
      <c r="A9181" t="s">
        <v>9202</v>
      </c>
      <c r="B9181" t="s">
        <v>13</v>
      </c>
      <c r="C9181">
        <v>3</v>
      </c>
      <c r="D9181">
        <v>3</v>
      </c>
      <c r="E9181" t="s">
        <v>18</v>
      </c>
      <c r="F9181" t="s">
        <v>23</v>
      </c>
      <c r="G9181" t="s">
        <v>11</v>
      </c>
      <c r="H9181" s="1">
        <v>45216</v>
      </c>
    </row>
    <row r="9182" spans="1:8" x14ac:dyDescent="0.25">
      <c r="A9182" t="s">
        <v>9203</v>
      </c>
      <c r="B9182" t="s">
        <v>39</v>
      </c>
      <c r="C9182">
        <v>3</v>
      </c>
      <c r="D9182">
        <v>3</v>
      </c>
      <c r="E9182">
        <v>9</v>
      </c>
      <c r="G9182" t="s">
        <v>11</v>
      </c>
      <c r="H9182" s="1">
        <v>45105</v>
      </c>
    </row>
    <row r="9183" spans="1:8" x14ac:dyDescent="0.25">
      <c r="A9183" t="s">
        <v>9204</v>
      </c>
      <c r="B9183" t="s">
        <v>28</v>
      </c>
      <c r="C9183">
        <v>4</v>
      </c>
      <c r="D9183">
        <v>4</v>
      </c>
      <c r="E9183">
        <v>16</v>
      </c>
      <c r="F9183" t="s">
        <v>23</v>
      </c>
      <c r="H9183" s="1">
        <v>44953</v>
      </c>
    </row>
    <row r="9184" spans="1:8" x14ac:dyDescent="0.25">
      <c r="A9184" t="s">
        <v>9205</v>
      </c>
      <c r="B9184" t="s">
        <v>9</v>
      </c>
      <c r="C9184">
        <v>1</v>
      </c>
      <c r="D9184">
        <v>2</v>
      </c>
      <c r="E9184">
        <v>2</v>
      </c>
      <c r="F9184" t="s">
        <v>23</v>
      </c>
      <c r="G9184" t="s">
        <v>18</v>
      </c>
      <c r="H9184" s="1">
        <v>44930</v>
      </c>
    </row>
    <row r="9185" spans="1:8" x14ac:dyDescent="0.25">
      <c r="A9185" t="s">
        <v>9206</v>
      </c>
      <c r="B9185" t="s">
        <v>25</v>
      </c>
      <c r="C9185">
        <v>2</v>
      </c>
      <c r="D9185">
        <v>4</v>
      </c>
      <c r="E9185">
        <v>8</v>
      </c>
      <c r="F9185" t="s">
        <v>14</v>
      </c>
      <c r="G9185" t="s">
        <v>15</v>
      </c>
      <c r="H9185" s="1">
        <v>44939</v>
      </c>
    </row>
    <row r="9186" spans="1:8" x14ac:dyDescent="0.25">
      <c r="A9186" t="s">
        <v>9207</v>
      </c>
      <c r="B9186" t="s">
        <v>39</v>
      </c>
      <c r="C9186">
        <v>1</v>
      </c>
      <c r="D9186">
        <v>3</v>
      </c>
      <c r="E9186">
        <v>3</v>
      </c>
      <c r="G9186" t="s">
        <v>15</v>
      </c>
      <c r="H9186" s="1">
        <v>45054</v>
      </c>
    </row>
    <row r="9187" spans="1:8" x14ac:dyDescent="0.25">
      <c r="A9187" t="s">
        <v>9208</v>
      </c>
      <c r="B9187" t="s">
        <v>9</v>
      </c>
      <c r="C9187">
        <v>4</v>
      </c>
      <c r="D9187">
        <v>2</v>
      </c>
      <c r="E9187">
        <v>8</v>
      </c>
      <c r="F9187" t="s">
        <v>14</v>
      </c>
      <c r="H9187" s="1">
        <v>45179</v>
      </c>
    </row>
    <row r="9188" spans="1:8" x14ac:dyDescent="0.25">
      <c r="A9188" t="s">
        <v>9209</v>
      </c>
      <c r="B9188" t="s">
        <v>13</v>
      </c>
      <c r="C9188">
        <v>4</v>
      </c>
      <c r="D9188">
        <v>3</v>
      </c>
      <c r="E9188">
        <v>12</v>
      </c>
      <c r="G9188" t="s">
        <v>18</v>
      </c>
      <c r="H9188" s="1">
        <v>44968</v>
      </c>
    </row>
    <row r="9189" spans="1:8" x14ac:dyDescent="0.25">
      <c r="A9189" t="s">
        <v>9210</v>
      </c>
      <c r="B9189" t="s">
        <v>65</v>
      </c>
      <c r="C9189">
        <v>5</v>
      </c>
      <c r="D9189">
        <v>1.5</v>
      </c>
      <c r="E9189">
        <v>7.5</v>
      </c>
      <c r="G9189" t="s">
        <v>15</v>
      </c>
      <c r="H9189" s="1">
        <v>44985</v>
      </c>
    </row>
    <row r="9190" spans="1:8" x14ac:dyDescent="0.25">
      <c r="A9190" t="s">
        <v>9211</v>
      </c>
      <c r="B9190" t="s">
        <v>9</v>
      </c>
      <c r="C9190">
        <v>2</v>
      </c>
      <c r="D9190">
        <v>2</v>
      </c>
      <c r="E9190">
        <v>4</v>
      </c>
      <c r="F9190" t="s">
        <v>14</v>
      </c>
      <c r="H9190" s="1">
        <v>45204</v>
      </c>
    </row>
    <row r="9191" spans="1:8" x14ac:dyDescent="0.25">
      <c r="A9191" t="s">
        <v>9212</v>
      </c>
      <c r="B9191" t="s">
        <v>21</v>
      </c>
      <c r="C9191">
        <v>4</v>
      </c>
      <c r="D9191">
        <v>1.5</v>
      </c>
      <c r="E9191">
        <v>6</v>
      </c>
      <c r="F9191" t="s">
        <v>10</v>
      </c>
      <c r="G9191" t="s">
        <v>15</v>
      </c>
      <c r="H9191" s="1">
        <v>45207</v>
      </c>
    </row>
    <row r="9192" spans="1:8" x14ac:dyDescent="0.25">
      <c r="A9192" t="s">
        <v>9213</v>
      </c>
      <c r="B9192" t="s">
        <v>21</v>
      </c>
      <c r="C9192">
        <v>2</v>
      </c>
      <c r="D9192">
        <v>2</v>
      </c>
      <c r="E9192" t="s">
        <v>21</v>
      </c>
      <c r="F9192" t="s">
        <v>14</v>
      </c>
      <c r="G9192" t="s">
        <v>15</v>
      </c>
      <c r="H9192" s="1">
        <v>45090</v>
      </c>
    </row>
    <row r="9193" spans="1:8" x14ac:dyDescent="0.25">
      <c r="A9193" t="s">
        <v>9214</v>
      </c>
      <c r="C9193">
        <v>1</v>
      </c>
      <c r="D9193">
        <v>4</v>
      </c>
      <c r="E9193">
        <v>4</v>
      </c>
      <c r="F9193" t="s">
        <v>10</v>
      </c>
      <c r="G9193" t="s">
        <v>11</v>
      </c>
      <c r="H9193" s="1">
        <v>45100</v>
      </c>
    </row>
    <row r="9194" spans="1:8" x14ac:dyDescent="0.25">
      <c r="A9194" t="s">
        <v>9215</v>
      </c>
      <c r="B9194" t="s">
        <v>25</v>
      </c>
      <c r="C9194">
        <v>3</v>
      </c>
      <c r="D9194" t="s">
        <v>21</v>
      </c>
      <c r="E9194">
        <v>12</v>
      </c>
      <c r="F9194" t="s">
        <v>10</v>
      </c>
      <c r="G9194" t="s">
        <v>11</v>
      </c>
      <c r="H9194" s="1">
        <v>45203</v>
      </c>
    </row>
    <row r="9195" spans="1:8" x14ac:dyDescent="0.25">
      <c r="A9195" t="s">
        <v>9216</v>
      </c>
      <c r="B9195" t="s">
        <v>65</v>
      </c>
      <c r="C9195">
        <v>3</v>
      </c>
      <c r="D9195">
        <v>1.5</v>
      </c>
      <c r="E9195">
        <v>4.5</v>
      </c>
      <c r="F9195" t="s">
        <v>23</v>
      </c>
      <c r="H9195" s="1">
        <v>44957</v>
      </c>
    </row>
    <row r="9196" spans="1:8" x14ac:dyDescent="0.25">
      <c r="A9196" t="s">
        <v>9217</v>
      </c>
      <c r="B9196" t="s">
        <v>13</v>
      </c>
      <c r="C9196">
        <v>2</v>
      </c>
      <c r="D9196">
        <v>3</v>
      </c>
      <c r="E9196">
        <v>6</v>
      </c>
      <c r="F9196" t="s">
        <v>10</v>
      </c>
      <c r="G9196" t="s">
        <v>11</v>
      </c>
      <c r="H9196" s="1">
        <v>45193</v>
      </c>
    </row>
    <row r="9197" spans="1:8" x14ac:dyDescent="0.25">
      <c r="A9197" t="s">
        <v>9218</v>
      </c>
      <c r="B9197" t="s">
        <v>39</v>
      </c>
      <c r="C9197">
        <v>4</v>
      </c>
      <c r="D9197">
        <v>3</v>
      </c>
      <c r="E9197">
        <v>12</v>
      </c>
      <c r="F9197" t="s">
        <v>14</v>
      </c>
      <c r="G9197" t="s">
        <v>15</v>
      </c>
      <c r="H9197" s="1">
        <v>45018</v>
      </c>
    </row>
    <row r="9198" spans="1:8" x14ac:dyDescent="0.25">
      <c r="A9198" t="s">
        <v>9219</v>
      </c>
      <c r="B9198" t="s">
        <v>25</v>
      </c>
      <c r="C9198">
        <v>1</v>
      </c>
      <c r="D9198">
        <v>4</v>
      </c>
      <c r="E9198">
        <v>4</v>
      </c>
      <c r="G9198" t="s">
        <v>18</v>
      </c>
      <c r="H9198" s="1">
        <v>45232</v>
      </c>
    </row>
    <row r="9199" spans="1:8" x14ac:dyDescent="0.25">
      <c r="A9199" t="s">
        <v>9220</v>
      </c>
      <c r="B9199" t="s">
        <v>13</v>
      </c>
      <c r="C9199">
        <v>5</v>
      </c>
      <c r="D9199">
        <v>3</v>
      </c>
      <c r="E9199">
        <v>15</v>
      </c>
      <c r="H9199" s="1">
        <v>45269</v>
      </c>
    </row>
    <row r="9200" spans="1:8" x14ac:dyDescent="0.25">
      <c r="A9200" t="s">
        <v>9221</v>
      </c>
      <c r="B9200" t="s">
        <v>39</v>
      </c>
      <c r="C9200">
        <v>1</v>
      </c>
      <c r="D9200">
        <v>3</v>
      </c>
      <c r="E9200">
        <v>3</v>
      </c>
      <c r="F9200" t="s">
        <v>10</v>
      </c>
      <c r="H9200" t="s">
        <v>21</v>
      </c>
    </row>
    <row r="9201" spans="1:8" x14ac:dyDescent="0.25">
      <c r="A9201" t="s">
        <v>9222</v>
      </c>
      <c r="B9201" t="s">
        <v>39</v>
      </c>
      <c r="C9201">
        <v>5</v>
      </c>
      <c r="D9201">
        <v>3</v>
      </c>
      <c r="E9201">
        <v>15</v>
      </c>
      <c r="F9201" t="s">
        <v>10</v>
      </c>
      <c r="H9201" s="1">
        <v>44973</v>
      </c>
    </row>
    <row r="9202" spans="1:8" x14ac:dyDescent="0.25">
      <c r="A9202" t="s">
        <v>9223</v>
      </c>
      <c r="B9202" t="s">
        <v>9</v>
      </c>
      <c r="C9202">
        <v>1</v>
      </c>
      <c r="D9202">
        <v>2</v>
      </c>
      <c r="E9202">
        <v>2</v>
      </c>
      <c r="F9202" t="s">
        <v>10</v>
      </c>
      <c r="G9202" t="s">
        <v>15</v>
      </c>
      <c r="H9202" s="1">
        <v>45179</v>
      </c>
    </row>
    <row r="9203" spans="1:8" x14ac:dyDescent="0.25">
      <c r="A9203" t="s">
        <v>9224</v>
      </c>
      <c r="B9203" t="s">
        <v>65</v>
      </c>
      <c r="C9203">
        <v>2</v>
      </c>
      <c r="D9203">
        <v>1.5</v>
      </c>
      <c r="E9203">
        <v>3</v>
      </c>
      <c r="G9203" t="s">
        <v>18</v>
      </c>
      <c r="H9203" s="1">
        <v>44997</v>
      </c>
    </row>
    <row r="9204" spans="1:8" x14ac:dyDescent="0.25">
      <c r="A9204" t="s">
        <v>9225</v>
      </c>
      <c r="B9204" t="s">
        <v>28</v>
      </c>
      <c r="C9204">
        <v>4</v>
      </c>
      <c r="D9204">
        <v>4</v>
      </c>
      <c r="E9204">
        <v>16</v>
      </c>
      <c r="F9204" t="s">
        <v>14</v>
      </c>
      <c r="G9204" t="s">
        <v>15</v>
      </c>
      <c r="H9204" s="1">
        <v>45134</v>
      </c>
    </row>
    <row r="9205" spans="1:8" x14ac:dyDescent="0.25">
      <c r="A9205" t="s">
        <v>9226</v>
      </c>
      <c r="B9205" t="s">
        <v>65</v>
      </c>
      <c r="C9205">
        <v>4</v>
      </c>
      <c r="D9205">
        <v>1.5</v>
      </c>
      <c r="E9205">
        <v>6</v>
      </c>
      <c r="F9205" t="s">
        <v>10</v>
      </c>
      <c r="H9205" s="1">
        <v>45242</v>
      </c>
    </row>
    <row r="9206" spans="1:8" x14ac:dyDescent="0.25">
      <c r="A9206" t="s">
        <v>9227</v>
      </c>
      <c r="B9206" t="s">
        <v>25</v>
      </c>
      <c r="C9206">
        <v>1</v>
      </c>
      <c r="D9206">
        <v>4</v>
      </c>
      <c r="E9206">
        <v>4</v>
      </c>
      <c r="G9206" t="s">
        <v>11</v>
      </c>
      <c r="H9206" s="1">
        <v>45213</v>
      </c>
    </row>
    <row r="9207" spans="1:8" x14ac:dyDescent="0.25">
      <c r="A9207" t="s">
        <v>9228</v>
      </c>
      <c r="B9207" t="s">
        <v>17</v>
      </c>
      <c r="C9207">
        <v>2</v>
      </c>
      <c r="D9207">
        <v>1</v>
      </c>
      <c r="E9207">
        <v>2</v>
      </c>
      <c r="F9207" t="s">
        <v>14</v>
      </c>
      <c r="H9207" s="1">
        <v>45271</v>
      </c>
    </row>
    <row r="9208" spans="1:8" x14ac:dyDescent="0.25">
      <c r="A9208" t="s">
        <v>9229</v>
      </c>
      <c r="B9208" t="s">
        <v>28</v>
      </c>
      <c r="C9208">
        <v>2</v>
      </c>
      <c r="D9208">
        <v>4</v>
      </c>
      <c r="E9208">
        <v>8</v>
      </c>
      <c r="F9208" t="s">
        <v>10</v>
      </c>
      <c r="H9208" s="1">
        <v>45025</v>
      </c>
    </row>
    <row r="9209" spans="1:8" x14ac:dyDescent="0.25">
      <c r="A9209" t="s">
        <v>9230</v>
      </c>
      <c r="B9209" t="s">
        <v>9</v>
      </c>
      <c r="C9209">
        <v>4</v>
      </c>
      <c r="D9209">
        <v>2</v>
      </c>
      <c r="E9209">
        <v>8</v>
      </c>
      <c r="G9209" t="s">
        <v>11</v>
      </c>
      <c r="H9209" s="1">
        <v>45188</v>
      </c>
    </row>
    <row r="9210" spans="1:8" x14ac:dyDescent="0.25">
      <c r="A9210" t="s">
        <v>9231</v>
      </c>
      <c r="B9210" t="s">
        <v>18</v>
      </c>
      <c r="C9210">
        <v>3</v>
      </c>
      <c r="D9210">
        <v>4</v>
      </c>
      <c r="E9210">
        <v>12</v>
      </c>
      <c r="F9210" t="s">
        <v>14</v>
      </c>
      <c r="H9210" s="1">
        <v>45008</v>
      </c>
    </row>
    <row r="9211" spans="1:8" x14ac:dyDescent="0.25">
      <c r="A9211" t="s">
        <v>9232</v>
      </c>
      <c r="B9211" t="s">
        <v>17</v>
      </c>
      <c r="C9211">
        <v>3</v>
      </c>
      <c r="D9211">
        <v>1</v>
      </c>
      <c r="F9211" t="s">
        <v>23</v>
      </c>
      <c r="G9211" t="s">
        <v>15</v>
      </c>
      <c r="H9211" s="1">
        <v>44945</v>
      </c>
    </row>
    <row r="9212" spans="1:8" x14ac:dyDescent="0.25">
      <c r="A9212" t="s">
        <v>9233</v>
      </c>
      <c r="B9212" t="s">
        <v>65</v>
      </c>
      <c r="C9212">
        <v>1</v>
      </c>
      <c r="D9212">
        <v>1.5</v>
      </c>
      <c r="E9212">
        <v>1.5</v>
      </c>
      <c r="F9212" t="s">
        <v>23</v>
      </c>
      <c r="H9212" s="1">
        <v>45115</v>
      </c>
    </row>
    <row r="9213" spans="1:8" x14ac:dyDescent="0.25">
      <c r="A9213" t="s">
        <v>9234</v>
      </c>
      <c r="B9213" t="s">
        <v>25</v>
      </c>
      <c r="C9213">
        <v>5</v>
      </c>
      <c r="D9213">
        <v>4</v>
      </c>
      <c r="E9213">
        <v>20</v>
      </c>
      <c r="F9213" t="s">
        <v>21</v>
      </c>
      <c r="H9213" s="1">
        <v>45248</v>
      </c>
    </row>
    <row r="9214" spans="1:8" x14ac:dyDescent="0.25">
      <c r="A9214" t="s">
        <v>9235</v>
      </c>
      <c r="B9214" t="s">
        <v>65</v>
      </c>
      <c r="C9214">
        <v>1</v>
      </c>
      <c r="D9214" t="s">
        <v>21</v>
      </c>
      <c r="E9214" t="s">
        <v>21</v>
      </c>
      <c r="H9214" s="1">
        <v>45001</v>
      </c>
    </row>
    <row r="9215" spans="1:8" x14ac:dyDescent="0.25">
      <c r="A9215" t="s">
        <v>9236</v>
      </c>
      <c r="B9215" t="s">
        <v>20</v>
      </c>
      <c r="C9215">
        <v>1</v>
      </c>
      <c r="D9215">
        <v>5</v>
      </c>
      <c r="E9215">
        <v>5</v>
      </c>
      <c r="H9215" s="1">
        <v>44972</v>
      </c>
    </row>
    <row r="9216" spans="1:8" x14ac:dyDescent="0.25">
      <c r="A9216" t="s">
        <v>9237</v>
      </c>
      <c r="B9216" t="s">
        <v>39</v>
      </c>
      <c r="C9216" t="s">
        <v>18</v>
      </c>
      <c r="D9216">
        <v>3</v>
      </c>
      <c r="E9216">
        <v>9</v>
      </c>
      <c r="F9216" t="s">
        <v>23</v>
      </c>
      <c r="G9216" t="s">
        <v>11</v>
      </c>
      <c r="H9216" s="1">
        <v>45212</v>
      </c>
    </row>
    <row r="9217" spans="1:8" x14ac:dyDescent="0.25">
      <c r="A9217" t="s">
        <v>9238</v>
      </c>
      <c r="B9217" t="s">
        <v>17</v>
      </c>
      <c r="C9217">
        <v>3</v>
      </c>
      <c r="D9217">
        <v>1</v>
      </c>
      <c r="E9217">
        <v>3</v>
      </c>
      <c r="F9217" t="s">
        <v>23</v>
      </c>
      <c r="G9217" t="s">
        <v>15</v>
      </c>
      <c r="H9217" s="1">
        <v>45284</v>
      </c>
    </row>
    <row r="9218" spans="1:8" x14ac:dyDescent="0.25">
      <c r="A9218" t="s">
        <v>9239</v>
      </c>
      <c r="B9218" t="s">
        <v>65</v>
      </c>
      <c r="C9218">
        <v>2</v>
      </c>
      <c r="D9218">
        <v>1.5</v>
      </c>
      <c r="E9218">
        <v>3</v>
      </c>
      <c r="H9218" s="1">
        <v>44952</v>
      </c>
    </row>
    <row r="9219" spans="1:8" x14ac:dyDescent="0.25">
      <c r="A9219" t="s">
        <v>9240</v>
      </c>
      <c r="C9219">
        <v>3</v>
      </c>
      <c r="D9219">
        <v>4</v>
      </c>
      <c r="E9219">
        <v>12</v>
      </c>
      <c r="F9219" t="s">
        <v>23</v>
      </c>
      <c r="G9219" t="s">
        <v>15</v>
      </c>
    </row>
    <row r="9220" spans="1:8" x14ac:dyDescent="0.25">
      <c r="A9220" t="s">
        <v>9241</v>
      </c>
      <c r="C9220">
        <v>2</v>
      </c>
      <c r="D9220">
        <v>4</v>
      </c>
      <c r="E9220">
        <v>8</v>
      </c>
      <c r="F9220" t="s">
        <v>23</v>
      </c>
      <c r="G9220" t="s">
        <v>11</v>
      </c>
      <c r="H9220" s="1">
        <v>45262</v>
      </c>
    </row>
    <row r="9221" spans="1:8" x14ac:dyDescent="0.25">
      <c r="A9221" t="s">
        <v>9242</v>
      </c>
      <c r="B9221" t="s">
        <v>39</v>
      </c>
      <c r="C9221">
        <v>5</v>
      </c>
      <c r="D9221">
        <v>3</v>
      </c>
      <c r="E9221">
        <v>15</v>
      </c>
      <c r="F9221" t="s">
        <v>23</v>
      </c>
      <c r="G9221" t="s">
        <v>15</v>
      </c>
      <c r="H9221" s="1">
        <v>45227</v>
      </c>
    </row>
    <row r="9222" spans="1:8" x14ac:dyDescent="0.25">
      <c r="A9222" t="s">
        <v>9243</v>
      </c>
      <c r="B9222" t="s">
        <v>9</v>
      </c>
      <c r="C9222">
        <v>5</v>
      </c>
      <c r="D9222">
        <v>2</v>
      </c>
      <c r="E9222">
        <v>10</v>
      </c>
      <c r="F9222" t="s">
        <v>10</v>
      </c>
      <c r="G9222" t="s">
        <v>21</v>
      </c>
      <c r="H9222" s="1">
        <v>45171</v>
      </c>
    </row>
    <row r="9223" spans="1:8" x14ac:dyDescent="0.25">
      <c r="A9223" t="s">
        <v>9244</v>
      </c>
      <c r="B9223" t="s">
        <v>17</v>
      </c>
      <c r="C9223">
        <v>5</v>
      </c>
      <c r="D9223">
        <v>1</v>
      </c>
      <c r="E9223">
        <v>5</v>
      </c>
      <c r="F9223" t="s">
        <v>10</v>
      </c>
      <c r="G9223" t="s">
        <v>15</v>
      </c>
      <c r="H9223" s="1">
        <v>45154</v>
      </c>
    </row>
    <row r="9224" spans="1:8" x14ac:dyDescent="0.25">
      <c r="A9224" t="s">
        <v>9245</v>
      </c>
      <c r="B9224" t="s">
        <v>39</v>
      </c>
      <c r="C9224">
        <v>3</v>
      </c>
      <c r="D9224">
        <v>3</v>
      </c>
      <c r="E9224">
        <v>9</v>
      </c>
      <c r="F9224" t="s">
        <v>14</v>
      </c>
      <c r="G9224" t="s">
        <v>11</v>
      </c>
      <c r="H9224" s="1">
        <v>45165</v>
      </c>
    </row>
    <row r="9225" spans="1:8" x14ac:dyDescent="0.25">
      <c r="A9225" t="s">
        <v>9246</v>
      </c>
      <c r="B9225" t="s">
        <v>25</v>
      </c>
      <c r="C9225" t="s">
        <v>21</v>
      </c>
      <c r="D9225">
        <v>4</v>
      </c>
      <c r="E9225">
        <v>20</v>
      </c>
      <c r="G9225" t="s">
        <v>11</v>
      </c>
      <c r="H9225" s="1">
        <v>45140</v>
      </c>
    </row>
    <row r="9226" spans="1:8" x14ac:dyDescent="0.25">
      <c r="A9226" t="s">
        <v>9247</v>
      </c>
      <c r="B9226" t="s">
        <v>17</v>
      </c>
      <c r="D9226">
        <v>1</v>
      </c>
      <c r="E9226">
        <v>5</v>
      </c>
      <c r="F9226" t="s">
        <v>14</v>
      </c>
      <c r="H9226" t="s">
        <v>21</v>
      </c>
    </row>
    <row r="9227" spans="1:8" x14ac:dyDescent="0.25">
      <c r="A9227" t="s">
        <v>9248</v>
      </c>
      <c r="B9227" t="s">
        <v>9</v>
      </c>
      <c r="C9227">
        <v>3</v>
      </c>
      <c r="D9227">
        <v>2</v>
      </c>
      <c r="E9227">
        <v>6</v>
      </c>
      <c r="F9227" t="s">
        <v>10</v>
      </c>
      <c r="H9227" s="1">
        <v>45274</v>
      </c>
    </row>
    <row r="9228" spans="1:8" x14ac:dyDescent="0.25">
      <c r="A9228" t="s">
        <v>9249</v>
      </c>
      <c r="B9228" t="s">
        <v>18</v>
      </c>
      <c r="C9228">
        <v>5</v>
      </c>
      <c r="D9228">
        <v>1</v>
      </c>
      <c r="E9228">
        <v>5</v>
      </c>
      <c r="G9228" t="s">
        <v>11</v>
      </c>
      <c r="H9228" s="1">
        <v>45174</v>
      </c>
    </row>
    <row r="9229" spans="1:8" x14ac:dyDescent="0.25">
      <c r="A9229" t="s">
        <v>9250</v>
      </c>
      <c r="B9229" t="s">
        <v>25</v>
      </c>
      <c r="C9229">
        <v>1</v>
      </c>
      <c r="D9229">
        <v>4</v>
      </c>
      <c r="E9229">
        <v>4</v>
      </c>
      <c r="G9229" t="s">
        <v>11</v>
      </c>
      <c r="H9229" s="1">
        <v>44931</v>
      </c>
    </row>
    <row r="9230" spans="1:8" x14ac:dyDescent="0.25">
      <c r="A9230" t="s">
        <v>9251</v>
      </c>
      <c r="B9230" t="s">
        <v>9</v>
      </c>
      <c r="C9230">
        <v>1</v>
      </c>
      <c r="D9230">
        <v>2</v>
      </c>
      <c r="E9230">
        <v>2</v>
      </c>
      <c r="F9230" t="s">
        <v>10</v>
      </c>
      <c r="G9230" t="s">
        <v>15</v>
      </c>
      <c r="H9230" s="1">
        <v>45145</v>
      </c>
    </row>
    <row r="9231" spans="1:8" x14ac:dyDescent="0.25">
      <c r="A9231" t="s">
        <v>9252</v>
      </c>
      <c r="B9231" t="s">
        <v>25</v>
      </c>
      <c r="C9231">
        <v>5</v>
      </c>
      <c r="D9231">
        <v>4</v>
      </c>
      <c r="E9231">
        <v>20</v>
      </c>
      <c r="F9231" t="s">
        <v>23</v>
      </c>
      <c r="G9231" t="s">
        <v>11</v>
      </c>
      <c r="H9231" s="1">
        <v>44933</v>
      </c>
    </row>
    <row r="9232" spans="1:8" x14ac:dyDescent="0.25">
      <c r="A9232" t="s">
        <v>9253</v>
      </c>
      <c r="B9232" t="s">
        <v>28</v>
      </c>
      <c r="C9232">
        <v>2</v>
      </c>
      <c r="D9232">
        <v>4</v>
      </c>
      <c r="E9232">
        <v>8</v>
      </c>
      <c r="F9232" t="s">
        <v>23</v>
      </c>
      <c r="G9232" t="s">
        <v>15</v>
      </c>
    </row>
    <row r="9233" spans="1:8" x14ac:dyDescent="0.25">
      <c r="A9233" t="s">
        <v>9254</v>
      </c>
      <c r="B9233" t="s">
        <v>20</v>
      </c>
      <c r="C9233">
        <v>1</v>
      </c>
      <c r="D9233">
        <v>5</v>
      </c>
      <c r="E9233">
        <v>5</v>
      </c>
      <c r="F9233" t="s">
        <v>10</v>
      </c>
      <c r="G9233" t="s">
        <v>15</v>
      </c>
      <c r="H9233" s="1">
        <v>44961</v>
      </c>
    </row>
    <row r="9234" spans="1:8" x14ac:dyDescent="0.25">
      <c r="A9234" t="s">
        <v>9255</v>
      </c>
      <c r="B9234" t="s">
        <v>25</v>
      </c>
      <c r="C9234">
        <v>1</v>
      </c>
      <c r="D9234">
        <v>4</v>
      </c>
      <c r="E9234">
        <v>4</v>
      </c>
      <c r="F9234" t="s">
        <v>10</v>
      </c>
      <c r="G9234" t="s">
        <v>11</v>
      </c>
      <c r="H9234" s="1">
        <v>45160</v>
      </c>
    </row>
    <row r="9235" spans="1:8" x14ac:dyDescent="0.25">
      <c r="A9235" t="s">
        <v>9256</v>
      </c>
      <c r="B9235" t="s">
        <v>39</v>
      </c>
      <c r="C9235">
        <v>3</v>
      </c>
      <c r="D9235">
        <v>3</v>
      </c>
      <c r="E9235">
        <v>9</v>
      </c>
      <c r="F9235" t="s">
        <v>21</v>
      </c>
      <c r="G9235" t="s">
        <v>11</v>
      </c>
      <c r="H9235" s="1">
        <v>45109</v>
      </c>
    </row>
    <row r="9236" spans="1:8" x14ac:dyDescent="0.25">
      <c r="A9236" t="s">
        <v>9257</v>
      </c>
      <c r="B9236" t="s">
        <v>21</v>
      </c>
      <c r="C9236">
        <v>3</v>
      </c>
      <c r="D9236" t="s">
        <v>21</v>
      </c>
      <c r="E9236">
        <v>12</v>
      </c>
      <c r="F9236" t="s">
        <v>23</v>
      </c>
      <c r="H9236" s="1">
        <v>45176</v>
      </c>
    </row>
    <row r="9237" spans="1:8" x14ac:dyDescent="0.25">
      <c r="A9237" t="s">
        <v>9258</v>
      </c>
      <c r="B9237" t="s">
        <v>28</v>
      </c>
      <c r="C9237">
        <v>1</v>
      </c>
      <c r="D9237">
        <v>4</v>
      </c>
      <c r="E9237">
        <v>4</v>
      </c>
      <c r="G9237" t="s">
        <v>15</v>
      </c>
      <c r="H9237" t="s">
        <v>18</v>
      </c>
    </row>
    <row r="9238" spans="1:8" x14ac:dyDescent="0.25">
      <c r="A9238" t="s">
        <v>9259</v>
      </c>
      <c r="B9238" t="s">
        <v>17</v>
      </c>
      <c r="C9238">
        <v>2</v>
      </c>
      <c r="D9238">
        <v>1</v>
      </c>
      <c r="E9238">
        <v>2</v>
      </c>
      <c r="F9238" t="s">
        <v>10</v>
      </c>
      <c r="G9238" t="s">
        <v>15</v>
      </c>
      <c r="H9238" s="1">
        <v>45248</v>
      </c>
    </row>
    <row r="9239" spans="1:8" x14ac:dyDescent="0.25">
      <c r="A9239" t="s">
        <v>9260</v>
      </c>
      <c r="B9239" t="s">
        <v>9</v>
      </c>
      <c r="C9239">
        <v>5</v>
      </c>
      <c r="D9239">
        <v>2</v>
      </c>
      <c r="E9239">
        <v>10</v>
      </c>
      <c r="G9239" t="s">
        <v>15</v>
      </c>
      <c r="H9239" s="1">
        <v>44983</v>
      </c>
    </row>
    <row r="9240" spans="1:8" x14ac:dyDescent="0.25">
      <c r="A9240" t="s">
        <v>9261</v>
      </c>
      <c r="B9240" t="s">
        <v>18</v>
      </c>
      <c r="C9240" t="s">
        <v>18</v>
      </c>
      <c r="D9240">
        <v>4</v>
      </c>
      <c r="E9240">
        <v>8</v>
      </c>
      <c r="F9240" t="s">
        <v>10</v>
      </c>
      <c r="H9240" s="1">
        <v>45140</v>
      </c>
    </row>
    <row r="9241" spans="1:8" x14ac:dyDescent="0.25">
      <c r="A9241" t="s">
        <v>9262</v>
      </c>
      <c r="B9241" t="s">
        <v>9</v>
      </c>
      <c r="C9241">
        <v>2</v>
      </c>
      <c r="D9241">
        <v>2</v>
      </c>
      <c r="E9241">
        <v>4</v>
      </c>
      <c r="F9241" t="s">
        <v>10</v>
      </c>
      <c r="H9241" s="1">
        <v>45152</v>
      </c>
    </row>
    <row r="9242" spans="1:8" x14ac:dyDescent="0.25">
      <c r="A9242" t="s">
        <v>9263</v>
      </c>
      <c r="B9242" t="s">
        <v>65</v>
      </c>
      <c r="C9242">
        <v>5</v>
      </c>
      <c r="D9242">
        <v>1.5</v>
      </c>
      <c r="E9242">
        <v>7.5</v>
      </c>
      <c r="F9242" t="s">
        <v>23</v>
      </c>
      <c r="H9242" s="1">
        <v>45227</v>
      </c>
    </row>
    <row r="9243" spans="1:8" x14ac:dyDescent="0.25">
      <c r="A9243" t="s">
        <v>9264</v>
      </c>
      <c r="C9243">
        <v>4</v>
      </c>
      <c r="D9243">
        <v>2</v>
      </c>
      <c r="E9243">
        <v>8</v>
      </c>
      <c r="H9243" s="1">
        <v>45038</v>
      </c>
    </row>
    <row r="9244" spans="1:8" x14ac:dyDescent="0.25">
      <c r="A9244" t="s">
        <v>9265</v>
      </c>
      <c r="B9244" t="s">
        <v>65</v>
      </c>
      <c r="C9244">
        <v>5</v>
      </c>
      <c r="D9244">
        <v>1.5</v>
      </c>
      <c r="E9244">
        <v>7.5</v>
      </c>
      <c r="F9244" t="s">
        <v>23</v>
      </c>
      <c r="H9244" s="1">
        <v>45144</v>
      </c>
    </row>
    <row r="9245" spans="1:8" x14ac:dyDescent="0.25">
      <c r="A9245" t="s">
        <v>9266</v>
      </c>
      <c r="B9245" t="s">
        <v>25</v>
      </c>
      <c r="C9245">
        <v>5</v>
      </c>
      <c r="D9245">
        <v>4</v>
      </c>
      <c r="E9245">
        <v>20</v>
      </c>
      <c r="F9245" t="s">
        <v>10</v>
      </c>
      <c r="G9245" t="s">
        <v>11</v>
      </c>
      <c r="H9245" s="1">
        <v>45004</v>
      </c>
    </row>
    <row r="9246" spans="1:8" x14ac:dyDescent="0.25">
      <c r="A9246" t="s">
        <v>9267</v>
      </c>
      <c r="B9246" t="s">
        <v>13</v>
      </c>
      <c r="C9246">
        <v>3</v>
      </c>
      <c r="D9246">
        <v>3</v>
      </c>
      <c r="E9246">
        <v>9</v>
      </c>
      <c r="F9246" t="s">
        <v>14</v>
      </c>
      <c r="H9246" s="1">
        <v>45262</v>
      </c>
    </row>
    <row r="9247" spans="1:8" x14ac:dyDescent="0.25">
      <c r="A9247" t="s">
        <v>9268</v>
      </c>
      <c r="B9247" t="s">
        <v>25</v>
      </c>
      <c r="C9247">
        <v>5</v>
      </c>
      <c r="D9247">
        <v>4</v>
      </c>
      <c r="E9247">
        <v>20</v>
      </c>
      <c r="G9247" t="s">
        <v>15</v>
      </c>
      <c r="H9247" t="s">
        <v>21</v>
      </c>
    </row>
    <row r="9248" spans="1:8" x14ac:dyDescent="0.25">
      <c r="A9248" t="s">
        <v>9269</v>
      </c>
      <c r="B9248" t="s">
        <v>17</v>
      </c>
      <c r="C9248">
        <v>4</v>
      </c>
      <c r="D9248">
        <v>1</v>
      </c>
      <c r="F9248" t="s">
        <v>23</v>
      </c>
      <c r="G9248" t="s">
        <v>11</v>
      </c>
      <c r="H9248" s="1">
        <v>45241</v>
      </c>
    </row>
    <row r="9249" spans="1:8" x14ac:dyDescent="0.25">
      <c r="A9249" t="s">
        <v>9270</v>
      </c>
      <c r="B9249" t="s">
        <v>28</v>
      </c>
      <c r="C9249">
        <v>3</v>
      </c>
      <c r="D9249">
        <v>4</v>
      </c>
      <c r="E9249">
        <v>12</v>
      </c>
      <c r="F9249" t="s">
        <v>10</v>
      </c>
      <c r="G9249" t="s">
        <v>11</v>
      </c>
      <c r="H9249" s="1">
        <v>45231</v>
      </c>
    </row>
    <row r="9250" spans="1:8" x14ac:dyDescent="0.25">
      <c r="A9250" t="s">
        <v>9271</v>
      </c>
      <c r="B9250" t="s">
        <v>9</v>
      </c>
      <c r="C9250">
        <v>2</v>
      </c>
      <c r="D9250">
        <v>2</v>
      </c>
      <c r="E9250">
        <v>4</v>
      </c>
      <c r="F9250" t="s">
        <v>18</v>
      </c>
      <c r="H9250" s="1">
        <v>45181</v>
      </c>
    </row>
    <row r="9251" spans="1:8" x14ac:dyDescent="0.25">
      <c r="A9251" t="s">
        <v>9272</v>
      </c>
      <c r="C9251">
        <v>3</v>
      </c>
      <c r="D9251">
        <v>1.5</v>
      </c>
      <c r="E9251">
        <v>4.5</v>
      </c>
      <c r="F9251" t="s">
        <v>14</v>
      </c>
      <c r="G9251" t="s">
        <v>15</v>
      </c>
      <c r="H9251" s="1">
        <v>45117</v>
      </c>
    </row>
    <row r="9252" spans="1:8" x14ac:dyDescent="0.25">
      <c r="A9252" t="s">
        <v>9273</v>
      </c>
      <c r="B9252" t="s">
        <v>17</v>
      </c>
      <c r="C9252">
        <v>3</v>
      </c>
      <c r="D9252">
        <v>1</v>
      </c>
      <c r="E9252">
        <v>3</v>
      </c>
      <c r="F9252" t="s">
        <v>14</v>
      </c>
      <c r="H9252" s="1">
        <v>45078</v>
      </c>
    </row>
    <row r="9253" spans="1:8" x14ac:dyDescent="0.25">
      <c r="A9253" t="s">
        <v>9274</v>
      </c>
      <c r="B9253" t="s">
        <v>28</v>
      </c>
      <c r="C9253">
        <v>1</v>
      </c>
      <c r="D9253">
        <v>4</v>
      </c>
      <c r="E9253">
        <v>4</v>
      </c>
      <c r="H9253" s="1">
        <v>45129</v>
      </c>
    </row>
    <row r="9254" spans="1:8" x14ac:dyDescent="0.25">
      <c r="A9254" t="s">
        <v>9275</v>
      </c>
      <c r="B9254" t="s">
        <v>17</v>
      </c>
      <c r="C9254">
        <v>1</v>
      </c>
      <c r="D9254">
        <v>1</v>
      </c>
      <c r="E9254" t="s">
        <v>21</v>
      </c>
      <c r="F9254" t="s">
        <v>10</v>
      </c>
      <c r="H9254" s="1">
        <v>44975</v>
      </c>
    </row>
    <row r="9255" spans="1:8" x14ac:dyDescent="0.25">
      <c r="A9255" t="s">
        <v>9276</v>
      </c>
      <c r="B9255" t="s">
        <v>39</v>
      </c>
      <c r="C9255">
        <v>2</v>
      </c>
      <c r="D9255">
        <v>3</v>
      </c>
      <c r="E9255">
        <v>6</v>
      </c>
      <c r="F9255" t="s">
        <v>14</v>
      </c>
      <c r="G9255" t="s">
        <v>15</v>
      </c>
      <c r="H9255" s="1">
        <v>44960</v>
      </c>
    </row>
    <row r="9256" spans="1:8" x14ac:dyDescent="0.25">
      <c r="A9256" t="s">
        <v>9277</v>
      </c>
      <c r="B9256" t="s">
        <v>17</v>
      </c>
      <c r="C9256">
        <v>1</v>
      </c>
      <c r="D9256">
        <v>1</v>
      </c>
      <c r="E9256">
        <v>1</v>
      </c>
      <c r="F9256" t="s">
        <v>14</v>
      </c>
      <c r="G9256" t="s">
        <v>15</v>
      </c>
      <c r="H9256" s="1">
        <v>44977</v>
      </c>
    </row>
    <row r="9257" spans="1:8" x14ac:dyDescent="0.25">
      <c r="A9257" t="s">
        <v>9278</v>
      </c>
      <c r="B9257" t="s">
        <v>9</v>
      </c>
      <c r="C9257">
        <v>4</v>
      </c>
      <c r="D9257">
        <v>2</v>
      </c>
      <c r="E9257">
        <v>8</v>
      </c>
      <c r="G9257" t="s">
        <v>11</v>
      </c>
    </row>
    <row r="9258" spans="1:8" x14ac:dyDescent="0.25">
      <c r="A9258" t="s">
        <v>9279</v>
      </c>
      <c r="B9258" t="s">
        <v>25</v>
      </c>
      <c r="C9258">
        <v>2</v>
      </c>
      <c r="D9258">
        <v>4</v>
      </c>
      <c r="E9258">
        <v>8</v>
      </c>
      <c r="F9258" t="s">
        <v>23</v>
      </c>
      <c r="H9258" s="1">
        <v>44963</v>
      </c>
    </row>
    <row r="9259" spans="1:8" x14ac:dyDescent="0.25">
      <c r="A9259" t="s">
        <v>9280</v>
      </c>
      <c r="B9259" t="s">
        <v>9</v>
      </c>
      <c r="C9259">
        <v>3</v>
      </c>
      <c r="D9259">
        <v>2</v>
      </c>
      <c r="E9259">
        <v>6</v>
      </c>
      <c r="F9259" t="s">
        <v>10</v>
      </c>
      <c r="H9259" s="1">
        <v>45013</v>
      </c>
    </row>
    <row r="9260" spans="1:8" x14ac:dyDescent="0.25">
      <c r="A9260" t="s">
        <v>9281</v>
      </c>
      <c r="B9260" t="s">
        <v>25</v>
      </c>
      <c r="C9260">
        <v>2</v>
      </c>
      <c r="D9260">
        <v>4</v>
      </c>
      <c r="E9260">
        <v>8</v>
      </c>
      <c r="H9260" s="1">
        <v>45094</v>
      </c>
    </row>
    <row r="9261" spans="1:8" x14ac:dyDescent="0.25">
      <c r="A9261" t="s">
        <v>9282</v>
      </c>
      <c r="B9261" t="s">
        <v>20</v>
      </c>
      <c r="C9261">
        <v>3</v>
      </c>
      <c r="D9261">
        <v>5</v>
      </c>
      <c r="E9261">
        <v>15</v>
      </c>
      <c r="G9261" t="s">
        <v>11</v>
      </c>
      <c r="H9261" s="1">
        <v>45134</v>
      </c>
    </row>
    <row r="9262" spans="1:8" x14ac:dyDescent="0.25">
      <c r="A9262" t="s">
        <v>9283</v>
      </c>
      <c r="C9262">
        <v>5</v>
      </c>
      <c r="D9262">
        <v>4</v>
      </c>
      <c r="E9262">
        <v>20</v>
      </c>
      <c r="F9262" t="s">
        <v>10</v>
      </c>
      <c r="G9262" t="s">
        <v>15</v>
      </c>
      <c r="H9262" s="1">
        <v>45063</v>
      </c>
    </row>
    <row r="9263" spans="1:8" x14ac:dyDescent="0.25">
      <c r="A9263" t="s">
        <v>9284</v>
      </c>
      <c r="B9263" t="s">
        <v>65</v>
      </c>
      <c r="C9263">
        <v>2</v>
      </c>
      <c r="D9263">
        <v>1.5</v>
      </c>
      <c r="E9263">
        <v>3</v>
      </c>
      <c r="F9263" t="s">
        <v>10</v>
      </c>
      <c r="G9263" t="s">
        <v>15</v>
      </c>
      <c r="H9263" s="1">
        <v>45253</v>
      </c>
    </row>
    <row r="9264" spans="1:8" x14ac:dyDescent="0.25">
      <c r="A9264" t="s">
        <v>9285</v>
      </c>
      <c r="B9264" t="s">
        <v>25</v>
      </c>
      <c r="C9264">
        <v>2</v>
      </c>
      <c r="D9264">
        <v>4</v>
      </c>
      <c r="E9264">
        <v>8</v>
      </c>
      <c r="F9264" t="s">
        <v>23</v>
      </c>
      <c r="G9264" t="s">
        <v>15</v>
      </c>
    </row>
    <row r="9265" spans="1:8" x14ac:dyDescent="0.25">
      <c r="A9265" t="s">
        <v>9286</v>
      </c>
      <c r="C9265">
        <v>4</v>
      </c>
      <c r="D9265">
        <v>1.5</v>
      </c>
      <c r="E9265">
        <v>6</v>
      </c>
      <c r="G9265" t="s">
        <v>15</v>
      </c>
      <c r="H9265" s="1">
        <v>45220</v>
      </c>
    </row>
    <row r="9266" spans="1:8" x14ac:dyDescent="0.25">
      <c r="A9266" t="s">
        <v>9287</v>
      </c>
      <c r="B9266" t="s">
        <v>28</v>
      </c>
      <c r="C9266">
        <v>1</v>
      </c>
      <c r="D9266">
        <v>4</v>
      </c>
      <c r="E9266">
        <v>4</v>
      </c>
      <c r="G9266" t="s">
        <v>15</v>
      </c>
      <c r="H9266" s="1">
        <v>45119</v>
      </c>
    </row>
    <row r="9267" spans="1:8" x14ac:dyDescent="0.25">
      <c r="A9267" t="s">
        <v>9288</v>
      </c>
      <c r="B9267" t="s">
        <v>20</v>
      </c>
      <c r="C9267">
        <v>1</v>
      </c>
      <c r="D9267">
        <v>5</v>
      </c>
      <c r="F9267" t="s">
        <v>10</v>
      </c>
      <c r="G9267" t="s">
        <v>11</v>
      </c>
      <c r="H9267" s="1">
        <v>45077</v>
      </c>
    </row>
    <row r="9268" spans="1:8" x14ac:dyDescent="0.25">
      <c r="A9268" t="s">
        <v>9289</v>
      </c>
      <c r="B9268" t="s">
        <v>17</v>
      </c>
      <c r="C9268">
        <v>5</v>
      </c>
      <c r="D9268">
        <v>1</v>
      </c>
      <c r="E9268">
        <v>5</v>
      </c>
      <c r="F9268" t="s">
        <v>14</v>
      </c>
      <c r="H9268" s="1">
        <v>45211</v>
      </c>
    </row>
    <row r="9269" spans="1:8" x14ac:dyDescent="0.25">
      <c r="A9269" t="s">
        <v>9290</v>
      </c>
      <c r="B9269" t="s">
        <v>20</v>
      </c>
      <c r="C9269">
        <v>4</v>
      </c>
      <c r="D9269">
        <v>5</v>
      </c>
      <c r="E9269">
        <v>20</v>
      </c>
      <c r="F9269" t="s">
        <v>14</v>
      </c>
      <c r="G9269" t="s">
        <v>11</v>
      </c>
      <c r="H9269" s="1">
        <v>45101</v>
      </c>
    </row>
    <row r="9270" spans="1:8" x14ac:dyDescent="0.25">
      <c r="A9270" t="s">
        <v>9291</v>
      </c>
      <c r="B9270" t="s">
        <v>17</v>
      </c>
      <c r="C9270">
        <v>3</v>
      </c>
      <c r="D9270">
        <v>1</v>
      </c>
      <c r="E9270">
        <v>3</v>
      </c>
      <c r="F9270" t="s">
        <v>14</v>
      </c>
      <c r="G9270" t="s">
        <v>18</v>
      </c>
      <c r="H9270" s="1">
        <v>45218</v>
      </c>
    </row>
    <row r="9271" spans="1:8" x14ac:dyDescent="0.25">
      <c r="A9271" t="s">
        <v>9292</v>
      </c>
      <c r="B9271" t="s">
        <v>9</v>
      </c>
      <c r="C9271">
        <v>4</v>
      </c>
      <c r="D9271">
        <v>2</v>
      </c>
      <c r="E9271">
        <v>8</v>
      </c>
      <c r="F9271" t="s">
        <v>23</v>
      </c>
      <c r="G9271" t="s">
        <v>11</v>
      </c>
      <c r="H9271" s="1">
        <v>45051</v>
      </c>
    </row>
    <row r="9272" spans="1:8" x14ac:dyDescent="0.25">
      <c r="A9272" t="s">
        <v>9293</v>
      </c>
      <c r="B9272" t="s">
        <v>9</v>
      </c>
      <c r="C9272">
        <v>4</v>
      </c>
      <c r="D9272">
        <v>2</v>
      </c>
      <c r="E9272">
        <v>8</v>
      </c>
      <c r="F9272" t="s">
        <v>23</v>
      </c>
      <c r="G9272" t="s">
        <v>21</v>
      </c>
      <c r="H9272" s="1">
        <v>45145</v>
      </c>
    </row>
    <row r="9273" spans="1:8" x14ac:dyDescent="0.25">
      <c r="A9273" t="s">
        <v>9294</v>
      </c>
      <c r="B9273" t="s">
        <v>28</v>
      </c>
      <c r="C9273">
        <v>3</v>
      </c>
      <c r="D9273">
        <v>4</v>
      </c>
      <c r="E9273" t="s">
        <v>18</v>
      </c>
      <c r="G9273" t="s">
        <v>11</v>
      </c>
      <c r="H9273" s="1">
        <v>45101</v>
      </c>
    </row>
    <row r="9274" spans="1:8" x14ac:dyDescent="0.25">
      <c r="A9274" t="s">
        <v>9295</v>
      </c>
      <c r="B9274" t="s">
        <v>39</v>
      </c>
      <c r="C9274">
        <v>3</v>
      </c>
      <c r="D9274">
        <v>3</v>
      </c>
      <c r="E9274">
        <v>9</v>
      </c>
      <c r="H9274" s="1">
        <v>45020</v>
      </c>
    </row>
    <row r="9275" spans="1:8" x14ac:dyDescent="0.25">
      <c r="A9275" t="s">
        <v>9296</v>
      </c>
      <c r="B9275" t="s">
        <v>17</v>
      </c>
      <c r="C9275">
        <v>5</v>
      </c>
      <c r="D9275">
        <v>1</v>
      </c>
      <c r="E9275">
        <v>5</v>
      </c>
      <c r="F9275" t="s">
        <v>10</v>
      </c>
      <c r="H9275" s="1">
        <v>45017</v>
      </c>
    </row>
    <row r="9276" spans="1:8" x14ac:dyDescent="0.25">
      <c r="A9276" t="s">
        <v>9297</v>
      </c>
      <c r="B9276" t="s">
        <v>20</v>
      </c>
      <c r="C9276">
        <v>4</v>
      </c>
      <c r="D9276">
        <v>5</v>
      </c>
      <c r="E9276">
        <v>20</v>
      </c>
      <c r="F9276" t="s">
        <v>21</v>
      </c>
      <c r="G9276" t="s">
        <v>15</v>
      </c>
      <c r="H9276" s="1">
        <v>44996</v>
      </c>
    </row>
    <row r="9277" spans="1:8" x14ac:dyDescent="0.25">
      <c r="A9277" t="s">
        <v>9298</v>
      </c>
      <c r="B9277" t="s">
        <v>13</v>
      </c>
      <c r="C9277">
        <v>5</v>
      </c>
      <c r="D9277">
        <v>3</v>
      </c>
      <c r="E9277">
        <v>15</v>
      </c>
      <c r="F9277" t="s">
        <v>23</v>
      </c>
      <c r="H9277" s="1">
        <v>45203</v>
      </c>
    </row>
    <row r="9278" spans="1:8" x14ac:dyDescent="0.25">
      <c r="A9278" t="s">
        <v>9299</v>
      </c>
      <c r="B9278" t="s">
        <v>17</v>
      </c>
      <c r="C9278">
        <v>1</v>
      </c>
      <c r="D9278">
        <v>1</v>
      </c>
      <c r="E9278">
        <v>1</v>
      </c>
      <c r="F9278" t="s">
        <v>10</v>
      </c>
      <c r="G9278" t="s">
        <v>11</v>
      </c>
      <c r="H9278" s="1">
        <v>45003</v>
      </c>
    </row>
    <row r="9279" spans="1:8" x14ac:dyDescent="0.25">
      <c r="A9279" t="s">
        <v>9300</v>
      </c>
      <c r="B9279" t="s">
        <v>28</v>
      </c>
      <c r="C9279">
        <v>3</v>
      </c>
      <c r="D9279">
        <v>4</v>
      </c>
      <c r="E9279">
        <v>12</v>
      </c>
      <c r="F9279" t="s">
        <v>21</v>
      </c>
      <c r="H9279" s="1">
        <v>45072</v>
      </c>
    </row>
    <row r="9280" spans="1:8" x14ac:dyDescent="0.25">
      <c r="A9280" t="s">
        <v>9301</v>
      </c>
      <c r="C9280" t="s">
        <v>21</v>
      </c>
      <c r="D9280">
        <v>3</v>
      </c>
      <c r="E9280">
        <v>15</v>
      </c>
      <c r="F9280" t="s">
        <v>14</v>
      </c>
      <c r="G9280" t="s">
        <v>18</v>
      </c>
    </row>
    <row r="9281" spans="1:8" x14ac:dyDescent="0.25">
      <c r="A9281" t="s">
        <v>9302</v>
      </c>
      <c r="B9281" t="s">
        <v>65</v>
      </c>
      <c r="C9281">
        <v>4</v>
      </c>
      <c r="D9281">
        <v>1.5</v>
      </c>
      <c r="E9281">
        <v>6</v>
      </c>
      <c r="F9281" t="s">
        <v>14</v>
      </c>
      <c r="G9281" t="s">
        <v>15</v>
      </c>
      <c r="H9281" s="1">
        <v>44993</v>
      </c>
    </row>
    <row r="9282" spans="1:8" x14ac:dyDescent="0.25">
      <c r="A9282" t="s">
        <v>9303</v>
      </c>
      <c r="B9282" t="s">
        <v>28</v>
      </c>
      <c r="C9282">
        <v>4</v>
      </c>
      <c r="D9282">
        <v>4</v>
      </c>
      <c r="E9282">
        <v>16</v>
      </c>
      <c r="F9282" t="s">
        <v>23</v>
      </c>
      <c r="G9282" t="s">
        <v>15</v>
      </c>
      <c r="H9282" s="1">
        <v>44940</v>
      </c>
    </row>
    <row r="9283" spans="1:8" x14ac:dyDescent="0.25">
      <c r="A9283" t="s">
        <v>9304</v>
      </c>
      <c r="C9283">
        <v>3</v>
      </c>
      <c r="D9283">
        <v>2</v>
      </c>
      <c r="E9283">
        <v>6</v>
      </c>
      <c r="F9283" t="s">
        <v>23</v>
      </c>
      <c r="G9283" t="s">
        <v>15</v>
      </c>
      <c r="H9283" s="1">
        <v>45120</v>
      </c>
    </row>
    <row r="9284" spans="1:8" x14ac:dyDescent="0.25">
      <c r="A9284" t="s">
        <v>9305</v>
      </c>
      <c r="B9284" t="s">
        <v>20</v>
      </c>
      <c r="C9284">
        <v>5</v>
      </c>
      <c r="D9284">
        <v>5</v>
      </c>
      <c r="E9284">
        <v>25</v>
      </c>
      <c r="F9284" t="s">
        <v>21</v>
      </c>
      <c r="G9284" t="s">
        <v>15</v>
      </c>
      <c r="H9284" s="1">
        <v>45108</v>
      </c>
    </row>
    <row r="9285" spans="1:8" x14ac:dyDescent="0.25">
      <c r="A9285" t="s">
        <v>9306</v>
      </c>
      <c r="B9285" t="s">
        <v>39</v>
      </c>
      <c r="C9285">
        <v>4</v>
      </c>
      <c r="D9285">
        <v>3</v>
      </c>
      <c r="E9285">
        <v>12</v>
      </c>
      <c r="F9285" t="s">
        <v>14</v>
      </c>
      <c r="G9285" t="s">
        <v>15</v>
      </c>
      <c r="H9285" s="1">
        <v>45113</v>
      </c>
    </row>
    <row r="9286" spans="1:8" x14ac:dyDescent="0.25">
      <c r="A9286" t="s">
        <v>9307</v>
      </c>
      <c r="C9286">
        <v>1</v>
      </c>
      <c r="D9286">
        <v>4</v>
      </c>
      <c r="E9286">
        <v>4</v>
      </c>
      <c r="F9286" t="s">
        <v>21</v>
      </c>
      <c r="G9286" t="s">
        <v>15</v>
      </c>
      <c r="H9286" s="1">
        <v>44993</v>
      </c>
    </row>
    <row r="9287" spans="1:8" x14ac:dyDescent="0.25">
      <c r="A9287" t="s">
        <v>9308</v>
      </c>
      <c r="B9287" t="s">
        <v>17</v>
      </c>
      <c r="C9287">
        <v>1</v>
      </c>
      <c r="D9287">
        <v>1</v>
      </c>
      <c r="E9287">
        <v>1</v>
      </c>
      <c r="G9287" t="s">
        <v>11</v>
      </c>
      <c r="H9287" s="1">
        <v>44967</v>
      </c>
    </row>
    <row r="9288" spans="1:8" x14ac:dyDescent="0.25">
      <c r="A9288" t="s">
        <v>9309</v>
      </c>
      <c r="B9288" t="s">
        <v>65</v>
      </c>
      <c r="C9288">
        <v>4</v>
      </c>
      <c r="D9288">
        <v>1.5</v>
      </c>
      <c r="E9288">
        <v>6</v>
      </c>
      <c r="F9288" t="s">
        <v>10</v>
      </c>
      <c r="G9288" t="s">
        <v>15</v>
      </c>
      <c r="H9288" s="1">
        <v>45086</v>
      </c>
    </row>
    <row r="9289" spans="1:8" x14ac:dyDescent="0.25">
      <c r="A9289" t="s">
        <v>9310</v>
      </c>
      <c r="B9289" t="s">
        <v>17</v>
      </c>
      <c r="C9289">
        <v>1</v>
      </c>
      <c r="D9289">
        <v>1</v>
      </c>
      <c r="E9289">
        <v>1</v>
      </c>
      <c r="F9289" t="s">
        <v>23</v>
      </c>
      <c r="G9289" t="s">
        <v>11</v>
      </c>
      <c r="H9289" s="1">
        <v>44955</v>
      </c>
    </row>
    <row r="9290" spans="1:8" x14ac:dyDescent="0.25">
      <c r="A9290" t="s">
        <v>9311</v>
      </c>
      <c r="B9290" t="s">
        <v>13</v>
      </c>
      <c r="C9290" t="s">
        <v>21</v>
      </c>
      <c r="D9290">
        <v>3</v>
      </c>
      <c r="E9290">
        <v>15</v>
      </c>
      <c r="F9290" t="s">
        <v>14</v>
      </c>
      <c r="G9290" t="s">
        <v>15</v>
      </c>
      <c r="H9290" s="1">
        <v>45049</v>
      </c>
    </row>
    <row r="9291" spans="1:8" x14ac:dyDescent="0.25">
      <c r="A9291" t="s">
        <v>9312</v>
      </c>
      <c r="B9291" t="s">
        <v>17</v>
      </c>
      <c r="C9291">
        <v>4</v>
      </c>
      <c r="D9291">
        <v>1</v>
      </c>
      <c r="E9291">
        <v>4</v>
      </c>
      <c r="F9291" t="s">
        <v>23</v>
      </c>
      <c r="G9291" t="s">
        <v>11</v>
      </c>
      <c r="H9291" s="1">
        <v>45226</v>
      </c>
    </row>
    <row r="9292" spans="1:8" x14ac:dyDescent="0.25">
      <c r="A9292" t="s">
        <v>9313</v>
      </c>
      <c r="B9292" t="s">
        <v>65</v>
      </c>
      <c r="C9292">
        <v>4</v>
      </c>
      <c r="D9292">
        <v>1.5</v>
      </c>
      <c r="E9292">
        <v>6</v>
      </c>
      <c r="F9292" t="s">
        <v>18</v>
      </c>
      <c r="H9292" s="1">
        <v>45112</v>
      </c>
    </row>
    <row r="9293" spans="1:8" x14ac:dyDescent="0.25">
      <c r="A9293" t="s">
        <v>9314</v>
      </c>
      <c r="B9293" t="s">
        <v>20</v>
      </c>
      <c r="C9293">
        <v>5</v>
      </c>
      <c r="D9293">
        <v>5</v>
      </c>
      <c r="E9293">
        <v>25</v>
      </c>
      <c r="F9293" t="s">
        <v>14</v>
      </c>
      <c r="H9293" s="1">
        <v>45182</v>
      </c>
    </row>
    <row r="9294" spans="1:8" x14ac:dyDescent="0.25">
      <c r="A9294" t="s">
        <v>9315</v>
      </c>
      <c r="B9294" t="s">
        <v>17</v>
      </c>
      <c r="C9294">
        <v>2</v>
      </c>
      <c r="D9294">
        <v>1</v>
      </c>
      <c r="E9294">
        <v>2</v>
      </c>
      <c r="H9294" s="1">
        <v>45021</v>
      </c>
    </row>
    <row r="9295" spans="1:8" x14ac:dyDescent="0.25">
      <c r="A9295" t="s">
        <v>9316</v>
      </c>
      <c r="B9295" t="s">
        <v>17</v>
      </c>
      <c r="C9295">
        <v>4</v>
      </c>
      <c r="D9295">
        <v>1</v>
      </c>
      <c r="E9295">
        <v>4</v>
      </c>
      <c r="F9295" t="s">
        <v>10</v>
      </c>
      <c r="G9295" t="s">
        <v>18</v>
      </c>
      <c r="H9295" s="1">
        <v>45154</v>
      </c>
    </row>
    <row r="9296" spans="1:8" x14ac:dyDescent="0.25">
      <c r="A9296" t="s">
        <v>9317</v>
      </c>
      <c r="B9296" t="s">
        <v>20</v>
      </c>
      <c r="C9296">
        <v>3</v>
      </c>
      <c r="D9296">
        <v>5</v>
      </c>
      <c r="E9296">
        <v>15</v>
      </c>
      <c r="F9296" t="s">
        <v>14</v>
      </c>
      <c r="H9296" s="1">
        <v>44942</v>
      </c>
    </row>
    <row r="9297" spans="1:8" x14ac:dyDescent="0.25">
      <c r="A9297" t="s">
        <v>9318</v>
      </c>
      <c r="B9297" t="s">
        <v>65</v>
      </c>
      <c r="C9297">
        <v>3</v>
      </c>
      <c r="D9297" t="s">
        <v>18</v>
      </c>
      <c r="E9297">
        <v>4.5</v>
      </c>
      <c r="F9297" t="s">
        <v>14</v>
      </c>
      <c r="G9297" t="s">
        <v>15</v>
      </c>
      <c r="H9297" s="1">
        <v>44941</v>
      </c>
    </row>
    <row r="9298" spans="1:8" x14ac:dyDescent="0.25">
      <c r="A9298" t="s">
        <v>9319</v>
      </c>
      <c r="B9298" t="s">
        <v>65</v>
      </c>
      <c r="C9298">
        <v>4</v>
      </c>
      <c r="D9298">
        <v>1.5</v>
      </c>
      <c r="E9298">
        <v>6</v>
      </c>
      <c r="F9298" t="s">
        <v>23</v>
      </c>
      <c r="H9298" s="1">
        <v>45173</v>
      </c>
    </row>
    <row r="9299" spans="1:8" x14ac:dyDescent="0.25">
      <c r="A9299" t="s">
        <v>9320</v>
      </c>
      <c r="B9299" t="s">
        <v>39</v>
      </c>
      <c r="C9299">
        <v>1</v>
      </c>
      <c r="D9299">
        <v>3</v>
      </c>
      <c r="E9299">
        <v>3</v>
      </c>
      <c r="F9299" t="s">
        <v>18</v>
      </c>
      <c r="G9299" t="s">
        <v>11</v>
      </c>
      <c r="H9299" s="1">
        <v>45028</v>
      </c>
    </row>
    <row r="9300" spans="1:8" x14ac:dyDescent="0.25">
      <c r="A9300" t="s">
        <v>9321</v>
      </c>
      <c r="B9300" t="s">
        <v>20</v>
      </c>
      <c r="C9300">
        <v>5</v>
      </c>
      <c r="D9300">
        <v>5</v>
      </c>
      <c r="E9300">
        <v>25</v>
      </c>
      <c r="H9300" s="1">
        <v>44962</v>
      </c>
    </row>
    <row r="9301" spans="1:8" x14ac:dyDescent="0.25">
      <c r="A9301" t="s">
        <v>9322</v>
      </c>
      <c r="B9301" t="s">
        <v>13</v>
      </c>
      <c r="C9301">
        <v>4</v>
      </c>
      <c r="D9301" t="s">
        <v>21</v>
      </c>
      <c r="E9301">
        <v>12</v>
      </c>
      <c r="F9301" t="s">
        <v>23</v>
      </c>
      <c r="H9301" s="1">
        <v>45216</v>
      </c>
    </row>
    <row r="9302" spans="1:8" x14ac:dyDescent="0.25">
      <c r="A9302" t="s">
        <v>9323</v>
      </c>
      <c r="B9302" t="s">
        <v>28</v>
      </c>
      <c r="C9302">
        <v>5</v>
      </c>
      <c r="D9302">
        <v>4</v>
      </c>
      <c r="E9302">
        <v>20</v>
      </c>
      <c r="F9302" t="s">
        <v>14</v>
      </c>
      <c r="G9302" t="s">
        <v>11</v>
      </c>
      <c r="H9302" s="1">
        <v>45176</v>
      </c>
    </row>
    <row r="9303" spans="1:8" x14ac:dyDescent="0.25">
      <c r="A9303" t="s">
        <v>9324</v>
      </c>
      <c r="B9303" t="s">
        <v>13</v>
      </c>
      <c r="C9303">
        <v>4</v>
      </c>
      <c r="D9303">
        <v>3</v>
      </c>
      <c r="E9303">
        <v>12</v>
      </c>
      <c r="F9303" t="s">
        <v>10</v>
      </c>
      <c r="G9303" t="s">
        <v>15</v>
      </c>
      <c r="H9303" s="1">
        <v>45229</v>
      </c>
    </row>
    <row r="9304" spans="1:8" x14ac:dyDescent="0.25">
      <c r="A9304" t="s">
        <v>9325</v>
      </c>
      <c r="B9304" t="s">
        <v>20</v>
      </c>
      <c r="C9304">
        <v>4</v>
      </c>
      <c r="D9304">
        <v>5</v>
      </c>
      <c r="E9304">
        <v>20</v>
      </c>
      <c r="F9304" t="s">
        <v>14</v>
      </c>
      <c r="H9304" s="1">
        <v>45190</v>
      </c>
    </row>
    <row r="9305" spans="1:8" x14ac:dyDescent="0.25">
      <c r="A9305" t="s">
        <v>9326</v>
      </c>
      <c r="B9305" t="s">
        <v>20</v>
      </c>
      <c r="C9305">
        <v>3</v>
      </c>
      <c r="D9305">
        <v>5</v>
      </c>
      <c r="E9305">
        <v>15</v>
      </c>
      <c r="F9305" t="s">
        <v>10</v>
      </c>
      <c r="G9305" t="s">
        <v>11</v>
      </c>
      <c r="H9305" s="1">
        <v>45168</v>
      </c>
    </row>
    <row r="9306" spans="1:8" x14ac:dyDescent="0.25">
      <c r="A9306" t="s">
        <v>9327</v>
      </c>
      <c r="B9306" t="s">
        <v>9</v>
      </c>
      <c r="C9306">
        <v>2</v>
      </c>
      <c r="D9306">
        <v>2</v>
      </c>
      <c r="E9306">
        <v>4</v>
      </c>
      <c r="F9306" t="s">
        <v>14</v>
      </c>
      <c r="G9306" t="s">
        <v>15</v>
      </c>
      <c r="H9306" s="1">
        <v>45249</v>
      </c>
    </row>
    <row r="9307" spans="1:8" x14ac:dyDescent="0.25">
      <c r="A9307" t="s">
        <v>9328</v>
      </c>
      <c r="B9307" t="s">
        <v>20</v>
      </c>
      <c r="C9307">
        <v>1</v>
      </c>
      <c r="D9307">
        <v>5</v>
      </c>
      <c r="E9307">
        <v>5</v>
      </c>
      <c r="F9307" t="s">
        <v>14</v>
      </c>
      <c r="G9307" t="s">
        <v>15</v>
      </c>
      <c r="H9307" s="1">
        <v>45271</v>
      </c>
    </row>
    <row r="9308" spans="1:8" x14ac:dyDescent="0.25">
      <c r="A9308" t="s">
        <v>9329</v>
      </c>
      <c r="B9308" t="s">
        <v>25</v>
      </c>
      <c r="C9308">
        <v>4</v>
      </c>
      <c r="D9308">
        <v>4</v>
      </c>
      <c r="E9308">
        <v>16</v>
      </c>
      <c r="F9308" t="s">
        <v>23</v>
      </c>
      <c r="G9308" t="s">
        <v>15</v>
      </c>
      <c r="H9308" s="1">
        <v>45142</v>
      </c>
    </row>
    <row r="9309" spans="1:8" x14ac:dyDescent="0.25">
      <c r="A9309" t="s">
        <v>9330</v>
      </c>
      <c r="B9309" t="s">
        <v>28</v>
      </c>
      <c r="C9309">
        <v>3</v>
      </c>
      <c r="D9309">
        <v>4</v>
      </c>
      <c r="E9309">
        <v>12</v>
      </c>
      <c r="F9309" t="s">
        <v>10</v>
      </c>
      <c r="H9309" s="1">
        <v>45185</v>
      </c>
    </row>
    <row r="9310" spans="1:8" x14ac:dyDescent="0.25">
      <c r="A9310" t="s">
        <v>9331</v>
      </c>
      <c r="B9310" t="s">
        <v>9</v>
      </c>
      <c r="C9310" t="s">
        <v>18</v>
      </c>
      <c r="D9310">
        <v>2</v>
      </c>
      <c r="E9310">
        <v>6</v>
      </c>
      <c r="F9310" t="s">
        <v>23</v>
      </c>
      <c r="H9310" s="1">
        <v>45104</v>
      </c>
    </row>
    <row r="9311" spans="1:8" x14ac:dyDescent="0.25">
      <c r="A9311" t="s">
        <v>9332</v>
      </c>
      <c r="B9311" t="s">
        <v>28</v>
      </c>
      <c r="C9311">
        <v>1</v>
      </c>
      <c r="D9311">
        <v>4</v>
      </c>
      <c r="E9311">
        <v>4</v>
      </c>
      <c r="F9311" t="s">
        <v>23</v>
      </c>
      <c r="G9311" t="s">
        <v>15</v>
      </c>
      <c r="H9311" s="1">
        <v>45031</v>
      </c>
    </row>
    <row r="9312" spans="1:8" x14ac:dyDescent="0.25">
      <c r="A9312" t="s">
        <v>9333</v>
      </c>
      <c r="B9312" t="s">
        <v>17</v>
      </c>
      <c r="C9312">
        <v>2</v>
      </c>
      <c r="D9312">
        <v>1</v>
      </c>
      <c r="E9312">
        <v>2</v>
      </c>
      <c r="F9312" t="s">
        <v>14</v>
      </c>
      <c r="H9312" s="1">
        <v>45221</v>
      </c>
    </row>
    <row r="9313" spans="1:8" x14ac:dyDescent="0.25">
      <c r="A9313" t="s">
        <v>9334</v>
      </c>
      <c r="B9313" t="s">
        <v>9</v>
      </c>
      <c r="C9313">
        <v>4</v>
      </c>
      <c r="D9313">
        <v>2</v>
      </c>
      <c r="E9313">
        <v>8</v>
      </c>
      <c r="F9313" t="s">
        <v>10</v>
      </c>
      <c r="H9313" s="1">
        <v>45037</v>
      </c>
    </row>
    <row r="9314" spans="1:8" x14ac:dyDescent="0.25">
      <c r="A9314" t="s">
        <v>9335</v>
      </c>
      <c r="B9314" t="s">
        <v>17</v>
      </c>
      <c r="C9314">
        <v>4</v>
      </c>
      <c r="D9314">
        <v>1</v>
      </c>
      <c r="E9314">
        <v>4</v>
      </c>
      <c r="F9314" t="s">
        <v>18</v>
      </c>
      <c r="G9314" t="s">
        <v>18</v>
      </c>
      <c r="H9314" s="1">
        <v>45125</v>
      </c>
    </row>
    <row r="9315" spans="1:8" x14ac:dyDescent="0.25">
      <c r="A9315" t="s">
        <v>9336</v>
      </c>
      <c r="B9315" t="s">
        <v>21</v>
      </c>
      <c r="C9315">
        <v>3</v>
      </c>
      <c r="D9315">
        <v>3</v>
      </c>
      <c r="E9315">
        <v>9</v>
      </c>
      <c r="F9315" t="s">
        <v>23</v>
      </c>
      <c r="H9315" s="1">
        <v>45187</v>
      </c>
    </row>
    <row r="9316" spans="1:8" x14ac:dyDescent="0.25">
      <c r="A9316" t="s">
        <v>9337</v>
      </c>
      <c r="B9316" t="s">
        <v>28</v>
      </c>
      <c r="C9316">
        <v>4</v>
      </c>
      <c r="D9316">
        <v>4</v>
      </c>
      <c r="E9316">
        <v>16</v>
      </c>
      <c r="F9316" t="s">
        <v>14</v>
      </c>
      <c r="H9316" s="1">
        <v>44973</v>
      </c>
    </row>
    <row r="9317" spans="1:8" x14ac:dyDescent="0.25">
      <c r="A9317" t="s">
        <v>9338</v>
      </c>
      <c r="B9317" t="s">
        <v>21</v>
      </c>
      <c r="C9317">
        <v>5</v>
      </c>
      <c r="D9317">
        <v>3</v>
      </c>
      <c r="E9317">
        <v>15</v>
      </c>
      <c r="F9317" t="s">
        <v>14</v>
      </c>
      <c r="G9317" t="s">
        <v>15</v>
      </c>
      <c r="H9317" s="1">
        <v>45025</v>
      </c>
    </row>
    <row r="9318" spans="1:8" x14ac:dyDescent="0.25">
      <c r="A9318" t="s">
        <v>9339</v>
      </c>
      <c r="B9318" t="s">
        <v>17</v>
      </c>
      <c r="C9318" t="s">
        <v>21</v>
      </c>
      <c r="D9318">
        <v>1</v>
      </c>
      <c r="E9318">
        <v>5</v>
      </c>
      <c r="F9318" t="s">
        <v>10</v>
      </c>
      <c r="G9318" t="s">
        <v>15</v>
      </c>
      <c r="H9318" s="1">
        <v>45018</v>
      </c>
    </row>
    <row r="9319" spans="1:8" x14ac:dyDescent="0.25">
      <c r="A9319" t="s">
        <v>9340</v>
      </c>
      <c r="B9319" t="s">
        <v>9</v>
      </c>
      <c r="C9319">
        <v>5</v>
      </c>
      <c r="D9319">
        <v>2</v>
      </c>
      <c r="E9319">
        <v>10</v>
      </c>
      <c r="G9319" t="s">
        <v>15</v>
      </c>
      <c r="H9319" t="s">
        <v>21</v>
      </c>
    </row>
    <row r="9320" spans="1:8" x14ac:dyDescent="0.25">
      <c r="A9320" t="s">
        <v>9341</v>
      </c>
      <c r="B9320" t="s">
        <v>39</v>
      </c>
      <c r="C9320">
        <v>5</v>
      </c>
      <c r="D9320">
        <v>3</v>
      </c>
      <c r="E9320">
        <v>15</v>
      </c>
      <c r="F9320" t="s">
        <v>23</v>
      </c>
      <c r="G9320" t="s">
        <v>11</v>
      </c>
      <c r="H9320" s="1">
        <v>45100</v>
      </c>
    </row>
    <row r="9321" spans="1:8" x14ac:dyDescent="0.25">
      <c r="A9321" t="s">
        <v>9342</v>
      </c>
      <c r="B9321" t="s">
        <v>28</v>
      </c>
      <c r="C9321">
        <v>4</v>
      </c>
      <c r="D9321">
        <v>4</v>
      </c>
      <c r="E9321">
        <v>16</v>
      </c>
      <c r="F9321" t="s">
        <v>14</v>
      </c>
      <c r="G9321" t="s">
        <v>11</v>
      </c>
      <c r="H9321" s="1">
        <v>45266</v>
      </c>
    </row>
    <row r="9322" spans="1:8" x14ac:dyDescent="0.25">
      <c r="A9322" t="s">
        <v>9343</v>
      </c>
      <c r="B9322" t="s">
        <v>20</v>
      </c>
      <c r="C9322">
        <v>4</v>
      </c>
      <c r="D9322">
        <v>5</v>
      </c>
      <c r="E9322">
        <v>20</v>
      </c>
      <c r="F9322" t="s">
        <v>10</v>
      </c>
      <c r="H9322" t="s">
        <v>21</v>
      </c>
    </row>
    <row r="9323" spans="1:8" x14ac:dyDescent="0.25">
      <c r="A9323" t="s">
        <v>9344</v>
      </c>
      <c r="B9323" t="s">
        <v>28</v>
      </c>
      <c r="D9323">
        <v>4</v>
      </c>
      <c r="E9323">
        <v>8</v>
      </c>
      <c r="F9323" t="s">
        <v>10</v>
      </c>
      <c r="G9323" t="s">
        <v>18</v>
      </c>
      <c r="H9323" t="s">
        <v>21</v>
      </c>
    </row>
    <row r="9324" spans="1:8" x14ac:dyDescent="0.25">
      <c r="A9324" t="s">
        <v>9345</v>
      </c>
      <c r="B9324" t="s">
        <v>20</v>
      </c>
      <c r="C9324">
        <v>3</v>
      </c>
      <c r="D9324">
        <v>5</v>
      </c>
      <c r="E9324">
        <v>15</v>
      </c>
      <c r="F9324" t="s">
        <v>23</v>
      </c>
      <c r="G9324" t="s">
        <v>11</v>
      </c>
      <c r="H9324" s="1">
        <v>45280</v>
      </c>
    </row>
    <row r="9325" spans="1:8" x14ac:dyDescent="0.25">
      <c r="A9325" t="s">
        <v>9346</v>
      </c>
      <c r="B9325" t="s">
        <v>17</v>
      </c>
      <c r="C9325">
        <v>2</v>
      </c>
      <c r="D9325">
        <v>1</v>
      </c>
      <c r="E9325">
        <v>2</v>
      </c>
      <c r="F9325" t="s">
        <v>10</v>
      </c>
      <c r="G9325" t="s">
        <v>11</v>
      </c>
      <c r="H9325" s="1">
        <v>45164</v>
      </c>
    </row>
    <row r="9326" spans="1:8" x14ac:dyDescent="0.25">
      <c r="A9326" t="s">
        <v>9347</v>
      </c>
      <c r="B9326" t="s">
        <v>9</v>
      </c>
      <c r="C9326" t="s">
        <v>18</v>
      </c>
      <c r="D9326">
        <v>2</v>
      </c>
      <c r="E9326">
        <v>8</v>
      </c>
      <c r="F9326" t="s">
        <v>18</v>
      </c>
      <c r="G9326" t="s">
        <v>15</v>
      </c>
      <c r="H9326" s="1">
        <v>45216</v>
      </c>
    </row>
    <row r="9327" spans="1:8" x14ac:dyDescent="0.25">
      <c r="A9327" t="s">
        <v>9348</v>
      </c>
      <c r="B9327" t="s">
        <v>39</v>
      </c>
      <c r="C9327">
        <v>5</v>
      </c>
      <c r="D9327">
        <v>3</v>
      </c>
      <c r="E9327">
        <v>15</v>
      </c>
      <c r="G9327" t="s">
        <v>11</v>
      </c>
      <c r="H9327" t="s">
        <v>21</v>
      </c>
    </row>
    <row r="9328" spans="1:8" x14ac:dyDescent="0.25">
      <c r="A9328" t="s">
        <v>9349</v>
      </c>
      <c r="B9328" t="s">
        <v>39</v>
      </c>
      <c r="C9328">
        <v>4</v>
      </c>
      <c r="D9328">
        <v>3</v>
      </c>
      <c r="E9328">
        <v>12</v>
      </c>
      <c r="F9328" t="s">
        <v>14</v>
      </c>
      <c r="G9328" t="s">
        <v>11</v>
      </c>
      <c r="H9328" s="1">
        <v>45094</v>
      </c>
    </row>
    <row r="9329" spans="1:8" x14ac:dyDescent="0.25">
      <c r="A9329" t="s">
        <v>9350</v>
      </c>
      <c r="B9329" t="s">
        <v>9</v>
      </c>
      <c r="C9329">
        <v>3</v>
      </c>
      <c r="D9329">
        <v>2</v>
      </c>
      <c r="E9329">
        <v>6</v>
      </c>
      <c r="F9329" t="s">
        <v>10</v>
      </c>
      <c r="H9329" s="1">
        <v>45256</v>
      </c>
    </row>
    <row r="9330" spans="1:8" x14ac:dyDescent="0.25">
      <c r="A9330" t="s">
        <v>9351</v>
      </c>
      <c r="C9330">
        <v>5</v>
      </c>
      <c r="D9330">
        <v>2</v>
      </c>
      <c r="E9330">
        <v>10</v>
      </c>
      <c r="F9330" t="s">
        <v>23</v>
      </c>
      <c r="H9330" s="1">
        <v>45014</v>
      </c>
    </row>
    <row r="9331" spans="1:8" x14ac:dyDescent="0.25">
      <c r="A9331" t="s">
        <v>9352</v>
      </c>
      <c r="B9331" t="s">
        <v>13</v>
      </c>
      <c r="C9331">
        <v>1</v>
      </c>
      <c r="D9331">
        <v>3</v>
      </c>
      <c r="E9331">
        <v>3</v>
      </c>
      <c r="H9331" s="1">
        <v>45028</v>
      </c>
    </row>
    <row r="9332" spans="1:8" x14ac:dyDescent="0.25">
      <c r="A9332" t="s">
        <v>9353</v>
      </c>
      <c r="B9332" t="s">
        <v>20</v>
      </c>
      <c r="C9332">
        <v>2</v>
      </c>
      <c r="D9332">
        <v>5</v>
      </c>
      <c r="E9332">
        <v>10</v>
      </c>
      <c r="F9332" t="s">
        <v>14</v>
      </c>
      <c r="G9332" t="s">
        <v>15</v>
      </c>
      <c r="H9332" s="1">
        <v>45111</v>
      </c>
    </row>
    <row r="9333" spans="1:8" x14ac:dyDescent="0.25">
      <c r="A9333" t="s">
        <v>9354</v>
      </c>
      <c r="B9333" t="s">
        <v>28</v>
      </c>
      <c r="C9333">
        <v>3</v>
      </c>
      <c r="D9333">
        <v>4</v>
      </c>
      <c r="E9333">
        <v>12</v>
      </c>
      <c r="F9333" t="s">
        <v>23</v>
      </c>
      <c r="G9333" t="s">
        <v>15</v>
      </c>
      <c r="H9333" s="1">
        <v>45018</v>
      </c>
    </row>
    <row r="9334" spans="1:8" x14ac:dyDescent="0.25">
      <c r="A9334" t="s">
        <v>9355</v>
      </c>
      <c r="B9334" t="s">
        <v>9</v>
      </c>
      <c r="C9334">
        <v>4</v>
      </c>
      <c r="D9334">
        <v>2</v>
      </c>
      <c r="E9334">
        <v>8</v>
      </c>
      <c r="F9334" t="s">
        <v>23</v>
      </c>
      <c r="G9334" t="s">
        <v>21</v>
      </c>
      <c r="H9334" s="1">
        <v>44939</v>
      </c>
    </row>
    <row r="9335" spans="1:8" x14ac:dyDescent="0.25">
      <c r="A9335" t="s">
        <v>9356</v>
      </c>
      <c r="B9335" t="s">
        <v>9</v>
      </c>
      <c r="C9335">
        <v>4</v>
      </c>
      <c r="D9335">
        <v>2</v>
      </c>
      <c r="E9335">
        <v>8</v>
      </c>
      <c r="G9335" t="s">
        <v>15</v>
      </c>
      <c r="H9335" s="1">
        <v>44977</v>
      </c>
    </row>
    <row r="9336" spans="1:8" x14ac:dyDescent="0.25">
      <c r="A9336" t="s">
        <v>9357</v>
      </c>
      <c r="B9336" t="s">
        <v>21</v>
      </c>
      <c r="C9336">
        <v>3</v>
      </c>
      <c r="D9336">
        <v>1.5</v>
      </c>
      <c r="H9336" s="1">
        <v>45001</v>
      </c>
    </row>
    <row r="9337" spans="1:8" x14ac:dyDescent="0.25">
      <c r="A9337" t="s">
        <v>9358</v>
      </c>
      <c r="B9337" t="s">
        <v>28</v>
      </c>
      <c r="C9337">
        <v>2</v>
      </c>
      <c r="D9337">
        <v>4</v>
      </c>
      <c r="E9337">
        <v>8</v>
      </c>
      <c r="G9337" t="s">
        <v>15</v>
      </c>
      <c r="H9337" s="1">
        <v>45018</v>
      </c>
    </row>
    <row r="9338" spans="1:8" x14ac:dyDescent="0.25">
      <c r="A9338" t="s">
        <v>9359</v>
      </c>
      <c r="B9338" t="s">
        <v>65</v>
      </c>
      <c r="C9338">
        <v>4</v>
      </c>
      <c r="D9338">
        <v>1.5</v>
      </c>
      <c r="E9338">
        <v>6</v>
      </c>
      <c r="F9338" t="s">
        <v>14</v>
      </c>
      <c r="G9338" t="s">
        <v>11</v>
      </c>
      <c r="H9338" s="1">
        <v>45125</v>
      </c>
    </row>
    <row r="9339" spans="1:8" x14ac:dyDescent="0.25">
      <c r="A9339" t="s">
        <v>9360</v>
      </c>
      <c r="B9339" t="s">
        <v>17</v>
      </c>
      <c r="C9339">
        <v>5</v>
      </c>
      <c r="D9339">
        <v>1</v>
      </c>
      <c r="E9339">
        <v>5</v>
      </c>
      <c r="F9339" t="s">
        <v>23</v>
      </c>
      <c r="H9339" s="1">
        <v>45018</v>
      </c>
    </row>
    <row r="9340" spans="1:8" x14ac:dyDescent="0.25">
      <c r="A9340" t="s">
        <v>9361</v>
      </c>
      <c r="B9340" t="s">
        <v>28</v>
      </c>
      <c r="C9340">
        <v>2</v>
      </c>
      <c r="D9340">
        <v>4</v>
      </c>
      <c r="E9340">
        <v>8</v>
      </c>
      <c r="F9340" t="s">
        <v>14</v>
      </c>
      <c r="G9340" t="s">
        <v>15</v>
      </c>
      <c r="H9340" s="1">
        <v>45211</v>
      </c>
    </row>
    <row r="9341" spans="1:8" x14ac:dyDescent="0.25">
      <c r="A9341" t="s">
        <v>9362</v>
      </c>
      <c r="B9341" t="s">
        <v>28</v>
      </c>
      <c r="C9341">
        <v>2</v>
      </c>
      <c r="D9341">
        <v>4</v>
      </c>
      <c r="E9341">
        <v>8</v>
      </c>
      <c r="G9341" t="s">
        <v>15</v>
      </c>
      <c r="H9341" s="1">
        <v>44986</v>
      </c>
    </row>
    <row r="9342" spans="1:8" x14ac:dyDescent="0.25">
      <c r="A9342" t="s">
        <v>9363</v>
      </c>
      <c r="B9342" t="s">
        <v>20</v>
      </c>
      <c r="C9342">
        <v>2</v>
      </c>
      <c r="D9342">
        <v>5</v>
      </c>
      <c r="E9342">
        <v>10</v>
      </c>
      <c r="G9342" t="s">
        <v>11</v>
      </c>
      <c r="H9342" s="1">
        <v>45061</v>
      </c>
    </row>
    <row r="9343" spans="1:8" x14ac:dyDescent="0.25">
      <c r="A9343" t="s">
        <v>9364</v>
      </c>
      <c r="B9343" t="s">
        <v>20</v>
      </c>
      <c r="C9343">
        <v>3</v>
      </c>
      <c r="D9343">
        <v>5</v>
      </c>
      <c r="E9343">
        <v>15</v>
      </c>
      <c r="G9343" t="s">
        <v>15</v>
      </c>
      <c r="H9343" s="1">
        <v>45112</v>
      </c>
    </row>
    <row r="9344" spans="1:8" x14ac:dyDescent="0.25">
      <c r="A9344" t="s">
        <v>9365</v>
      </c>
      <c r="B9344" t="s">
        <v>9</v>
      </c>
      <c r="C9344">
        <v>1</v>
      </c>
      <c r="D9344">
        <v>2</v>
      </c>
      <c r="E9344" t="s">
        <v>18</v>
      </c>
      <c r="F9344" t="s">
        <v>10</v>
      </c>
      <c r="G9344" t="s">
        <v>15</v>
      </c>
      <c r="H9344" s="1">
        <v>45131</v>
      </c>
    </row>
    <row r="9345" spans="1:8" x14ac:dyDescent="0.25">
      <c r="A9345" t="s">
        <v>9366</v>
      </c>
      <c r="B9345" t="s">
        <v>13</v>
      </c>
      <c r="C9345">
        <v>5</v>
      </c>
      <c r="D9345">
        <v>3</v>
      </c>
      <c r="E9345" t="s">
        <v>21</v>
      </c>
      <c r="G9345" t="s">
        <v>11</v>
      </c>
      <c r="H9345" s="1">
        <v>45285</v>
      </c>
    </row>
    <row r="9346" spans="1:8" x14ac:dyDescent="0.25">
      <c r="A9346" t="s">
        <v>9367</v>
      </c>
      <c r="B9346" t="s">
        <v>17</v>
      </c>
      <c r="C9346">
        <v>2</v>
      </c>
      <c r="D9346">
        <v>1</v>
      </c>
      <c r="E9346">
        <v>2</v>
      </c>
      <c r="F9346" t="s">
        <v>23</v>
      </c>
      <c r="G9346" t="s">
        <v>15</v>
      </c>
      <c r="H9346" s="1">
        <v>44931</v>
      </c>
    </row>
    <row r="9347" spans="1:8" x14ac:dyDescent="0.25">
      <c r="A9347" t="s">
        <v>9368</v>
      </c>
      <c r="B9347" t="s">
        <v>20</v>
      </c>
      <c r="C9347">
        <v>4</v>
      </c>
      <c r="D9347">
        <v>5</v>
      </c>
      <c r="E9347">
        <v>20</v>
      </c>
      <c r="F9347" t="s">
        <v>10</v>
      </c>
      <c r="G9347" t="s">
        <v>11</v>
      </c>
      <c r="H9347" s="1">
        <v>45027</v>
      </c>
    </row>
    <row r="9348" spans="1:8" x14ac:dyDescent="0.25">
      <c r="A9348" t="s">
        <v>9369</v>
      </c>
      <c r="B9348" t="s">
        <v>25</v>
      </c>
      <c r="C9348">
        <v>3</v>
      </c>
      <c r="D9348">
        <v>4</v>
      </c>
      <c r="E9348">
        <v>12</v>
      </c>
      <c r="H9348" s="1">
        <v>45100</v>
      </c>
    </row>
    <row r="9349" spans="1:8" x14ac:dyDescent="0.25">
      <c r="A9349" t="s">
        <v>9370</v>
      </c>
      <c r="B9349" t="s">
        <v>9</v>
      </c>
      <c r="C9349" t="s">
        <v>21</v>
      </c>
      <c r="D9349">
        <v>2</v>
      </c>
      <c r="E9349">
        <v>2</v>
      </c>
      <c r="H9349" s="1">
        <v>45131</v>
      </c>
    </row>
    <row r="9350" spans="1:8" x14ac:dyDescent="0.25">
      <c r="A9350" t="s">
        <v>9371</v>
      </c>
      <c r="B9350" t="s">
        <v>39</v>
      </c>
      <c r="C9350">
        <v>5</v>
      </c>
      <c r="D9350">
        <v>3</v>
      </c>
      <c r="F9350" t="s">
        <v>21</v>
      </c>
      <c r="H9350" s="1">
        <v>45008</v>
      </c>
    </row>
    <row r="9351" spans="1:8" x14ac:dyDescent="0.25">
      <c r="A9351" t="s">
        <v>9372</v>
      </c>
      <c r="B9351" t="s">
        <v>25</v>
      </c>
      <c r="C9351">
        <v>2</v>
      </c>
      <c r="D9351">
        <v>4</v>
      </c>
      <c r="E9351">
        <v>8</v>
      </c>
      <c r="G9351" t="s">
        <v>11</v>
      </c>
      <c r="H9351" s="1">
        <v>45164</v>
      </c>
    </row>
    <row r="9352" spans="1:8" x14ac:dyDescent="0.25">
      <c r="A9352" t="s">
        <v>9373</v>
      </c>
      <c r="B9352" t="s">
        <v>25</v>
      </c>
      <c r="C9352">
        <v>5</v>
      </c>
      <c r="D9352">
        <v>4</v>
      </c>
      <c r="E9352">
        <v>20</v>
      </c>
      <c r="F9352" t="s">
        <v>10</v>
      </c>
      <c r="H9352" s="1">
        <v>45268</v>
      </c>
    </row>
    <row r="9353" spans="1:8" x14ac:dyDescent="0.25">
      <c r="A9353" t="s">
        <v>9374</v>
      </c>
      <c r="B9353" t="s">
        <v>17</v>
      </c>
      <c r="C9353">
        <v>5</v>
      </c>
      <c r="D9353">
        <v>1</v>
      </c>
      <c r="E9353">
        <v>5</v>
      </c>
      <c r="G9353" t="s">
        <v>11</v>
      </c>
      <c r="H9353" s="1">
        <v>45231</v>
      </c>
    </row>
    <row r="9354" spans="1:8" x14ac:dyDescent="0.25">
      <c r="A9354" t="s">
        <v>9375</v>
      </c>
      <c r="B9354" t="s">
        <v>20</v>
      </c>
      <c r="C9354">
        <v>5</v>
      </c>
      <c r="D9354">
        <v>5</v>
      </c>
      <c r="E9354">
        <v>25</v>
      </c>
      <c r="G9354" t="s">
        <v>15</v>
      </c>
      <c r="H9354" s="1">
        <v>45169</v>
      </c>
    </row>
    <row r="9355" spans="1:8" x14ac:dyDescent="0.25">
      <c r="A9355" t="s">
        <v>9376</v>
      </c>
      <c r="B9355" t="s">
        <v>17</v>
      </c>
      <c r="C9355">
        <v>5</v>
      </c>
      <c r="D9355">
        <v>1</v>
      </c>
      <c r="E9355">
        <v>5</v>
      </c>
      <c r="F9355" t="s">
        <v>14</v>
      </c>
      <c r="G9355" t="s">
        <v>15</v>
      </c>
      <c r="H9355" s="1">
        <v>45005</v>
      </c>
    </row>
    <row r="9356" spans="1:8" x14ac:dyDescent="0.25">
      <c r="A9356" t="s">
        <v>9377</v>
      </c>
      <c r="B9356" t="s">
        <v>39</v>
      </c>
      <c r="C9356">
        <v>1</v>
      </c>
      <c r="D9356">
        <v>3</v>
      </c>
      <c r="E9356">
        <v>3</v>
      </c>
      <c r="F9356" t="s">
        <v>23</v>
      </c>
      <c r="H9356" s="1">
        <v>45075</v>
      </c>
    </row>
    <row r="9357" spans="1:8" x14ac:dyDescent="0.25">
      <c r="A9357" t="s">
        <v>9378</v>
      </c>
      <c r="B9357" t="s">
        <v>39</v>
      </c>
      <c r="C9357">
        <v>1</v>
      </c>
      <c r="D9357">
        <v>3</v>
      </c>
      <c r="E9357">
        <v>3</v>
      </c>
      <c r="F9357" t="s">
        <v>10</v>
      </c>
      <c r="G9357" t="s">
        <v>15</v>
      </c>
      <c r="H9357" s="1">
        <v>45182</v>
      </c>
    </row>
    <row r="9358" spans="1:8" x14ac:dyDescent="0.25">
      <c r="A9358" t="s">
        <v>9379</v>
      </c>
      <c r="B9358" t="s">
        <v>13</v>
      </c>
      <c r="C9358">
        <v>3</v>
      </c>
      <c r="D9358">
        <v>3</v>
      </c>
      <c r="E9358">
        <v>9</v>
      </c>
      <c r="F9358" t="s">
        <v>23</v>
      </c>
      <c r="G9358" t="s">
        <v>11</v>
      </c>
      <c r="H9358" s="1">
        <v>44927</v>
      </c>
    </row>
    <row r="9359" spans="1:8" x14ac:dyDescent="0.25">
      <c r="A9359" t="s">
        <v>9380</v>
      </c>
      <c r="B9359" t="s">
        <v>39</v>
      </c>
      <c r="C9359">
        <v>4</v>
      </c>
      <c r="D9359">
        <v>3</v>
      </c>
      <c r="E9359">
        <v>12</v>
      </c>
      <c r="F9359" t="s">
        <v>23</v>
      </c>
      <c r="G9359" t="s">
        <v>15</v>
      </c>
      <c r="H9359" s="1">
        <v>44973</v>
      </c>
    </row>
    <row r="9360" spans="1:8" x14ac:dyDescent="0.25">
      <c r="A9360" t="s">
        <v>9381</v>
      </c>
      <c r="B9360" t="s">
        <v>20</v>
      </c>
      <c r="C9360">
        <v>5</v>
      </c>
      <c r="D9360">
        <v>5</v>
      </c>
      <c r="E9360">
        <v>25</v>
      </c>
      <c r="F9360" t="s">
        <v>10</v>
      </c>
      <c r="H9360" s="1">
        <v>45215</v>
      </c>
    </row>
    <row r="9361" spans="1:8" x14ac:dyDescent="0.25">
      <c r="A9361" t="s">
        <v>9382</v>
      </c>
      <c r="B9361" t="s">
        <v>17</v>
      </c>
      <c r="C9361">
        <v>3</v>
      </c>
      <c r="D9361">
        <v>1</v>
      </c>
      <c r="E9361">
        <v>3</v>
      </c>
      <c r="F9361" t="s">
        <v>14</v>
      </c>
      <c r="G9361" t="s">
        <v>15</v>
      </c>
      <c r="H9361" s="1">
        <v>45018</v>
      </c>
    </row>
    <row r="9362" spans="1:8" x14ac:dyDescent="0.25">
      <c r="A9362" t="s">
        <v>9383</v>
      </c>
      <c r="B9362" t="s">
        <v>21</v>
      </c>
      <c r="C9362">
        <v>1</v>
      </c>
      <c r="D9362">
        <v>3</v>
      </c>
      <c r="E9362">
        <v>3</v>
      </c>
      <c r="F9362" t="s">
        <v>23</v>
      </c>
      <c r="G9362" t="s">
        <v>18</v>
      </c>
      <c r="H9362" s="1">
        <v>45206</v>
      </c>
    </row>
    <row r="9363" spans="1:8" x14ac:dyDescent="0.25">
      <c r="A9363" t="s">
        <v>9384</v>
      </c>
      <c r="C9363">
        <v>4</v>
      </c>
      <c r="D9363">
        <v>1.5</v>
      </c>
      <c r="E9363">
        <v>6</v>
      </c>
      <c r="F9363" t="s">
        <v>23</v>
      </c>
      <c r="G9363" t="s">
        <v>11</v>
      </c>
      <c r="H9363" s="1">
        <v>45210</v>
      </c>
    </row>
    <row r="9364" spans="1:8" x14ac:dyDescent="0.25">
      <c r="A9364" t="s">
        <v>9385</v>
      </c>
      <c r="B9364" t="s">
        <v>9</v>
      </c>
      <c r="C9364">
        <v>2</v>
      </c>
      <c r="D9364">
        <v>2</v>
      </c>
      <c r="E9364">
        <v>4</v>
      </c>
      <c r="F9364" t="s">
        <v>18</v>
      </c>
      <c r="G9364" t="s">
        <v>21</v>
      </c>
      <c r="H9364" s="1">
        <v>45232</v>
      </c>
    </row>
    <row r="9365" spans="1:8" x14ac:dyDescent="0.25">
      <c r="A9365" t="s">
        <v>9386</v>
      </c>
      <c r="B9365" t="s">
        <v>28</v>
      </c>
      <c r="C9365">
        <v>5</v>
      </c>
      <c r="D9365" t="s">
        <v>18</v>
      </c>
      <c r="E9365">
        <v>20</v>
      </c>
      <c r="F9365" t="s">
        <v>23</v>
      </c>
      <c r="G9365" t="s">
        <v>11</v>
      </c>
      <c r="H9365" s="1">
        <v>45250</v>
      </c>
    </row>
    <row r="9366" spans="1:8" x14ac:dyDescent="0.25">
      <c r="A9366" t="s">
        <v>9387</v>
      </c>
      <c r="B9366" t="s">
        <v>65</v>
      </c>
      <c r="C9366">
        <v>3</v>
      </c>
      <c r="D9366">
        <v>1.5</v>
      </c>
      <c r="E9366">
        <v>4.5</v>
      </c>
      <c r="F9366" t="s">
        <v>14</v>
      </c>
      <c r="G9366" t="s">
        <v>11</v>
      </c>
      <c r="H9366" s="1">
        <v>45243</v>
      </c>
    </row>
    <row r="9367" spans="1:8" x14ac:dyDescent="0.25">
      <c r="A9367" t="s">
        <v>9388</v>
      </c>
      <c r="B9367" t="s">
        <v>13</v>
      </c>
      <c r="C9367">
        <v>1</v>
      </c>
      <c r="D9367">
        <v>3</v>
      </c>
      <c r="E9367">
        <v>3</v>
      </c>
      <c r="F9367" t="s">
        <v>14</v>
      </c>
      <c r="H9367" s="1">
        <v>45083</v>
      </c>
    </row>
    <row r="9368" spans="1:8" x14ac:dyDescent="0.25">
      <c r="A9368" t="s">
        <v>9389</v>
      </c>
      <c r="C9368">
        <v>5</v>
      </c>
      <c r="D9368">
        <v>4</v>
      </c>
      <c r="E9368">
        <v>20</v>
      </c>
      <c r="F9368" t="s">
        <v>10</v>
      </c>
      <c r="G9368" t="s">
        <v>18</v>
      </c>
      <c r="H9368" s="1">
        <v>45042</v>
      </c>
    </row>
    <row r="9369" spans="1:8" x14ac:dyDescent="0.25">
      <c r="A9369" t="s">
        <v>9390</v>
      </c>
      <c r="B9369" t="s">
        <v>39</v>
      </c>
      <c r="C9369">
        <v>4</v>
      </c>
      <c r="D9369">
        <v>3</v>
      </c>
      <c r="E9369">
        <v>12</v>
      </c>
      <c r="F9369" t="s">
        <v>10</v>
      </c>
      <c r="G9369" t="s">
        <v>11</v>
      </c>
      <c r="H9369" s="1">
        <v>44977</v>
      </c>
    </row>
    <row r="9370" spans="1:8" x14ac:dyDescent="0.25">
      <c r="A9370" t="s">
        <v>9391</v>
      </c>
      <c r="B9370" t="s">
        <v>17</v>
      </c>
      <c r="D9370">
        <v>1</v>
      </c>
      <c r="E9370">
        <v>3</v>
      </c>
      <c r="F9370" t="s">
        <v>23</v>
      </c>
      <c r="H9370" s="1">
        <v>45075</v>
      </c>
    </row>
    <row r="9371" spans="1:8" x14ac:dyDescent="0.25">
      <c r="A9371" t="s">
        <v>9392</v>
      </c>
      <c r="B9371" t="s">
        <v>65</v>
      </c>
      <c r="C9371">
        <v>3</v>
      </c>
      <c r="D9371">
        <v>1.5</v>
      </c>
      <c r="E9371">
        <v>4.5</v>
      </c>
      <c r="F9371" t="s">
        <v>10</v>
      </c>
      <c r="H9371" s="1">
        <v>45246</v>
      </c>
    </row>
    <row r="9372" spans="1:8" x14ac:dyDescent="0.25">
      <c r="A9372" t="s">
        <v>9393</v>
      </c>
      <c r="B9372" t="s">
        <v>9</v>
      </c>
      <c r="C9372">
        <v>1</v>
      </c>
      <c r="D9372">
        <v>2</v>
      </c>
      <c r="E9372">
        <v>2</v>
      </c>
      <c r="F9372" t="s">
        <v>14</v>
      </c>
      <c r="G9372" t="s">
        <v>11</v>
      </c>
      <c r="H9372" s="1">
        <v>45023</v>
      </c>
    </row>
    <row r="9373" spans="1:8" x14ac:dyDescent="0.25">
      <c r="A9373" t="s">
        <v>9394</v>
      </c>
      <c r="B9373" t="s">
        <v>13</v>
      </c>
      <c r="C9373">
        <v>4</v>
      </c>
      <c r="D9373">
        <v>3</v>
      </c>
      <c r="E9373">
        <v>12</v>
      </c>
      <c r="F9373" t="s">
        <v>14</v>
      </c>
      <c r="H9373" s="1">
        <v>45055</v>
      </c>
    </row>
    <row r="9374" spans="1:8" x14ac:dyDescent="0.25">
      <c r="A9374" t="s">
        <v>9395</v>
      </c>
      <c r="B9374" t="s">
        <v>17</v>
      </c>
      <c r="C9374">
        <v>1</v>
      </c>
      <c r="D9374">
        <v>1</v>
      </c>
      <c r="E9374">
        <v>1</v>
      </c>
      <c r="F9374" t="s">
        <v>10</v>
      </c>
      <c r="H9374" t="s">
        <v>21</v>
      </c>
    </row>
    <row r="9375" spans="1:8" x14ac:dyDescent="0.25">
      <c r="A9375" t="s">
        <v>9396</v>
      </c>
      <c r="B9375" t="s">
        <v>39</v>
      </c>
      <c r="C9375">
        <v>5</v>
      </c>
      <c r="D9375" t="s">
        <v>18</v>
      </c>
      <c r="E9375">
        <v>15</v>
      </c>
      <c r="F9375" t="s">
        <v>14</v>
      </c>
      <c r="H9375" s="1">
        <v>45016</v>
      </c>
    </row>
    <row r="9376" spans="1:8" x14ac:dyDescent="0.25">
      <c r="A9376" t="s">
        <v>9397</v>
      </c>
      <c r="B9376" t="s">
        <v>25</v>
      </c>
      <c r="C9376">
        <v>1</v>
      </c>
      <c r="D9376">
        <v>4</v>
      </c>
      <c r="E9376">
        <v>4</v>
      </c>
      <c r="F9376" t="s">
        <v>14</v>
      </c>
      <c r="H9376" s="1">
        <v>45086</v>
      </c>
    </row>
    <row r="9377" spans="1:8" x14ac:dyDescent="0.25">
      <c r="A9377" t="s">
        <v>9398</v>
      </c>
      <c r="B9377" t="s">
        <v>28</v>
      </c>
      <c r="C9377">
        <v>2</v>
      </c>
      <c r="D9377">
        <v>4</v>
      </c>
      <c r="E9377">
        <v>8</v>
      </c>
      <c r="G9377" t="s">
        <v>11</v>
      </c>
      <c r="H9377" s="1">
        <v>45199</v>
      </c>
    </row>
    <row r="9378" spans="1:8" x14ac:dyDescent="0.25">
      <c r="A9378" t="s">
        <v>9399</v>
      </c>
      <c r="B9378" t="s">
        <v>65</v>
      </c>
      <c r="C9378">
        <v>3</v>
      </c>
      <c r="D9378">
        <v>1.5</v>
      </c>
      <c r="E9378">
        <v>4.5</v>
      </c>
      <c r="F9378" t="s">
        <v>23</v>
      </c>
      <c r="H9378" s="1">
        <v>45192</v>
      </c>
    </row>
    <row r="9379" spans="1:8" x14ac:dyDescent="0.25">
      <c r="A9379" t="s">
        <v>9400</v>
      </c>
      <c r="B9379" t="s">
        <v>20</v>
      </c>
      <c r="C9379">
        <v>2</v>
      </c>
      <c r="D9379">
        <v>5</v>
      </c>
      <c r="E9379">
        <v>10</v>
      </c>
      <c r="F9379" t="s">
        <v>23</v>
      </c>
      <c r="G9379" t="s">
        <v>11</v>
      </c>
      <c r="H9379" s="1">
        <v>45119</v>
      </c>
    </row>
    <row r="9380" spans="1:8" x14ac:dyDescent="0.25">
      <c r="A9380" t="s">
        <v>9401</v>
      </c>
      <c r="B9380" t="s">
        <v>25</v>
      </c>
      <c r="C9380">
        <v>3</v>
      </c>
      <c r="D9380">
        <v>4</v>
      </c>
      <c r="E9380">
        <v>12</v>
      </c>
      <c r="F9380" t="s">
        <v>10</v>
      </c>
      <c r="G9380" t="s">
        <v>15</v>
      </c>
      <c r="H9380" s="1">
        <v>45064</v>
      </c>
    </row>
    <row r="9381" spans="1:8" x14ac:dyDescent="0.25">
      <c r="A9381" t="s">
        <v>9402</v>
      </c>
      <c r="B9381" t="s">
        <v>17</v>
      </c>
      <c r="C9381">
        <v>1</v>
      </c>
      <c r="D9381">
        <v>1</v>
      </c>
      <c r="E9381">
        <v>1</v>
      </c>
      <c r="G9381" t="s">
        <v>11</v>
      </c>
      <c r="H9381" s="1">
        <v>44933</v>
      </c>
    </row>
    <row r="9382" spans="1:8" x14ac:dyDescent="0.25">
      <c r="A9382" t="s">
        <v>9403</v>
      </c>
      <c r="B9382" t="s">
        <v>28</v>
      </c>
      <c r="C9382">
        <v>5</v>
      </c>
      <c r="D9382">
        <v>4</v>
      </c>
      <c r="E9382">
        <v>20</v>
      </c>
      <c r="F9382" t="s">
        <v>23</v>
      </c>
      <c r="G9382" t="s">
        <v>15</v>
      </c>
      <c r="H9382" t="s">
        <v>21</v>
      </c>
    </row>
    <row r="9383" spans="1:8" x14ac:dyDescent="0.25">
      <c r="A9383" t="s">
        <v>9404</v>
      </c>
      <c r="B9383" t="s">
        <v>17</v>
      </c>
      <c r="C9383">
        <v>4</v>
      </c>
      <c r="D9383" t="s">
        <v>18</v>
      </c>
      <c r="E9383">
        <v>4</v>
      </c>
      <c r="F9383" t="s">
        <v>23</v>
      </c>
      <c r="G9383" t="s">
        <v>11</v>
      </c>
      <c r="H9383" s="1">
        <v>45079</v>
      </c>
    </row>
    <row r="9384" spans="1:8" x14ac:dyDescent="0.25">
      <c r="A9384" t="s">
        <v>9405</v>
      </c>
      <c r="B9384" t="s">
        <v>18</v>
      </c>
      <c r="C9384">
        <v>1</v>
      </c>
      <c r="E9384">
        <v>3</v>
      </c>
      <c r="F9384" t="s">
        <v>14</v>
      </c>
    </row>
    <row r="9385" spans="1:8" x14ac:dyDescent="0.25">
      <c r="A9385" t="s">
        <v>9406</v>
      </c>
      <c r="B9385" t="s">
        <v>28</v>
      </c>
      <c r="C9385">
        <v>4</v>
      </c>
      <c r="D9385">
        <v>4</v>
      </c>
      <c r="E9385">
        <v>16</v>
      </c>
      <c r="F9385" t="s">
        <v>21</v>
      </c>
      <c r="G9385" t="s">
        <v>15</v>
      </c>
      <c r="H9385" s="1">
        <v>45136</v>
      </c>
    </row>
    <row r="9386" spans="1:8" x14ac:dyDescent="0.25">
      <c r="A9386" t="s">
        <v>9407</v>
      </c>
      <c r="B9386" t="s">
        <v>65</v>
      </c>
      <c r="C9386">
        <v>5</v>
      </c>
      <c r="D9386">
        <v>1.5</v>
      </c>
      <c r="E9386">
        <v>7.5</v>
      </c>
      <c r="F9386" t="s">
        <v>14</v>
      </c>
      <c r="G9386" t="s">
        <v>15</v>
      </c>
      <c r="H9386" s="1">
        <v>45228</v>
      </c>
    </row>
    <row r="9387" spans="1:8" x14ac:dyDescent="0.25">
      <c r="A9387" t="s">
        <v>9408</v>
      </c>
      <c r="B9387" t="s">
        <v>65</v>
      </c>
      <c r="C9387">
        <v>3</v>
      </c>
      <c r="D9387">
        <v>1.5</v>
      </c>
      <c r="E9387">
        <v>4.5</v>
      </c>
      <c r="F9387" t="s">
        <v>23</v>
      </c>
      <c r="H9387" s="1">
        <v>44952</v>
      </c>
    </row>
    <row r="9388" spans="1:8" x14ac:dyDescent="0.25">
      <c r="A9388" t="s">
        <v>9409</v>
      </c>
      <c r="B9388" t="s">
        <v>25</v>
      </c>
      <c r="C9388">
        <v>5</v>
      </c>
      <c r="D9388">
        <v>4</v>
      </c>
      <c r="E9388">
        <v>20</v>
      </c>
      <c r="F9388" t="s">
        <v>14</v>
      </c>
      <c r="G9388" t="s">
        <v>15</v>
      </c>
      <c r="H9388" s="1">
        <v>45258</v>
      </c>
    </row>
    <row r="9389" spans="1:8" x14ac:dyDescent="0.25">
      <c r="A9389" t="s">
        <v>9410</v>
      </c>
      <c r="B9389" t="s">
        <v>25</v>
      </c>
      <c r="C9389">
        <v>5</v>
      </c>
      <c r="D9389">
        <v>4</v>
      </c>
      <c r="E9389">
        <v>20</v>
      </c>
      <c r="F9389" t="s">
        <v>10</v>
      </c>
      <c r="H9389" s="1">
        <v>45034</v>
      </c>
    </row>
    <row r="9390" spans="1:8" x14ac:dyDescent="0.25">
      <c r="A9390" t="s">
        <v>9411</v>
      </c>
      <c r="B9390" t="s">
        <v>17</v>
      </c>
      <c r="C9390">
        <v>2</v>
      </c>
      <c r="D9390">
        <v>1</v>
      </c>
      <c r="E9390">
        <v>2</v>
      </c>
      <c r="F9390" t="s">
        <v>14</v>
      </c>
      <c r="G9390" t="s">
        <v>15</v>
      </c>
      <c r="H9390" s="1">
        <v>45005</v>
      </c>
    </row>
    <row r="9391" spans="1:8" x14ac:dyDescent="0.25">
      <c r="A9391" t="s">
        <v>9412</v>
      </c>
      <c r="B9391" t="s">
        <v>39</v>
      </c>
      <c r="C9391">
        <v>1</v>
      </c>
      <c r="D9391" t="s">
        <v>18</v>
      </c>
      <c r="E9391">
        <v>3</v>
      </c>
      <c r="G9391" t="s">
        <v>18</v>
      </c>
      <c r="H9391" s="1">
        <v>44960</v>
      </c>
    </row>
    <row r="9392" spans="1:8" x14ac:dyDescent="0.25">
      <c r="A9392" t="s">
        <v>9413</v>
      </c>
      <c r="C9392">
        <v>4</v>
      </c>
      <c r="D9392">
        <v>5</v>
      </c>
      <c r="E9392">
        <v>20</v>
      </c>
      <c r="F9392" t="s">
        <v>14</v>
      </c>
      <c r="G9392" t="s">
        <v>11</v>
      </c>
      <c r="H9392" s="1">
        <v>45039</v>
      </c>
    </row>
    <row r="9393" spans="1:8" x14ac:dyDescent="0.25">
      <c r="A9393" t="s">
        <v>9414</v>
      </c>
      <c r="B9393" t="s">
        <v>39</v>
      </c>
      <c r="C9393">
        <v>4</v>
      </c>
      <c r="D9393">
        <v>3</v>
      </c>
      <c r="E9393">
        <v>12</v>
      </c>
      <c r="H9393" s="1">
        <v>45207</v>
      </c>
    </row>
    <row r="9394" spans="1:8" x14ac:dyDescent="0.25">
      <c r="A9394" t="s">
        <v>9415</v>
      </c>
      <c r="C9394">
        <v>3</v>
      </c>
      <c r="D9394">
        <v>3</v>
      </c>
      <c r="E9394">
        <v>9</v>
      </c>
      <c r="F9394" t="s">
        <v>14</v>
      </c>
      <c r="G9394" t="s">
        <v>11</v>
      </c>
      <c r="H9394" s="1">
        <v>45289</v>
      </c>
    </row>
    <row r="9395" spans="1:8" x14ac:dyDescent="0.25">
      <c r="A9395" t="s">
        <v>9416</v>
      </c>
      <c r="B9395" t="s">
        <v>9</v>
      </c>
      <c r="C9395">
        <v>5</v>
      </c>
      <c r="D9395">
        <v>2</v>
      </c>
      <c r="E9395">
        <v>10</v>
      </c>
      <c r="F9395" t="s">
        <v>10</v>
      </c>
      <c r="H9395" s="1">
        <v>45014</v>
      </c>
    </row>
    <row r="9396" spans="1:8" x14ac:dyDescent="0.25">
      <c r="A9396" t="s">
        <v>9417</v>
      </c>
      <c r="B9396" t="s">
        <v>17</v>
      </c>
      <c r="C9396">
        <v>5</v>
      </c>
      <c r="D9396">
        <v>1</v>
      </c>
      <c r="E9396">
        <v>5</v>
      </c>
      <c r="G9396" t="s">
        <v>15</v>
      </c>
      <c r="H9396" s="1">
        <v>45291</v>
      </c>
    </row>
    <row r="9397" spans="1:8" x14ac:dyDescent="0.25">
      <c r="A9397" t="s">
        <v>9418</v>
      </c>
      <c r="B9397" t="s">
        <v>20</v>
      </c>
      <c r="C9397">
        <v>2</v>
      </c>
      <c r="D9397">
        <v>5</v>
      </c>
      <c r="E9397">
        <v>10</v>
      </c>
      <c r="F9397" t="s">
        <v>10</v>
      </c>
      <c r="G9397" t="s">
        <v>15</v>
      </c>
      <c r="H9397" s="1">
        <v>45036</v>
      </c>
    </row>
    <row r="9398" spans="1:8" x14ac:dyDescent="0.25">
      <c r="A9398" t="s">
        <v>9419</v>
      </c>
      <c r="B9398" t="s">
        <v>28</v>
      </c>
      <c r="C9398">
        <v>2</v>
      </c>
      <c r="D9398">
        <v>4</v>
      </c>
      <c r="E9398">
        <v>8</v>
      </c>
      <c r="F9398" t="s">
        <v>14</v>
      </c>
      <c r="G9398" t="s">
        <v>18</v>
      </c>
      <c r="H9398" s="1">
        <v>45250</v>
      </c>
    </row>
    <row r="9399" spans="1:8" x14ac:dyDescent="0.25">
      <c r="A9399" t="s">
        <v>9420</v>
      </c>
      <c r="B9399" t="s">
        <v>20</v>
      </c>
      <c r="C9399">
        <v>3</v>
      </c>
      <c r="D9399">
        <v>5</v>
      </c>
      <c r="E9399">
        <v>15</v>
      </c>
      <c r="F9399" t="s">
        <v>14</v>
      </c>
      <c r="G9399" t="s">
        <v>15</v>
      </c>
      <c r="H9399" s="1">
        <v>44989</v>
      </c>
    </row>
    <row r="9400" spans="1:8" x14ac:dyDescent="0.25">
      <c r="A9400" t="s">
        <v>9421</v>
      </c>
      <c r="B9400" t="s">
        <v>28</v>
      </c>
      <c r="C9400">
        <v>5</v>
      </c>
      <c r="D9400">
        <v>4</v>
      </c>
      <c r="E9400">
        <v>20</v>
      </c>
      <c r="F9400" t="s">
        <v>23</v>
      </c>
      <c r="G9400" t="s">
        <v>11</v>
      </c>
      <c r="H9400" s="1">
        <v>45041</v>
      </c>
    </row>
    <row r="9401" spans="1:8" x14ac:dyDescent="0.25">
      <c r="A9401" t="s">
        <v>9422</v>
      </c>
      <c r="B9401" t="s">
        <v>9</v>
      </c>
      <c r="C9401">
        <v>5</v>
      </c>
      <c r="D9401">
        <v>2</v>
      </c>
      <c r="E9401">
        <v>10</v>
      </c>
      <c r="F9401" t="s">
        <v>14</v>
      </c>
      <c r="G9401" t="s">
        <v>15</v>
      </c>
      <c r="H9401" s="1">
        <v>45017</v>
      </c>
    </row>
    <row r="9402" spans="1:8" x14ac:dyDescent="0.25">
      <c r="A9402" t="s">
        <v>9423</v>
      </c>
      <c r="B9402" t="s">
        <v>25</v>
      </c>
      <c r="C9402">
        <v>3</v>
      </c>
      <c r="D9402">
        <v>4</v>
      </c>
      <c r="E9402" t="s">
        <v>18</v>
      </c>
      <c r="F9402" t="s">
        <v>18</v>
      </c>
      <c r="H9402" s="1">
        <v>45204</v>
      </c>
    </row>
    <row r="9403" spans="1:8" x14ac:dyDescent="0.25">
      <c r="A9403" t="s">
        <v>9424</v>
      </c>
      <c r="B9403" t="s">
        <v>65</v>
      </c>
      <c r="C9403">
        <v>3</v>
      </c>
      <c r="D9403">
        <v>1.5</v>
      </c>
      <c r="E9403">
        <v>4.5</v>
      </c>
      <c r="H9403" s="1">
        <v>45289</v>
      </c>
    </row>
    <row r="9404" spans="1:8" x14ac:dyDescent="0.25">
      <c r="A9404" t="s">
        <v>9425</v>
      </c>
      <c r="B9404" t="s">
        <v>13</v>
      </c>
      <c r="C9404">
        <v>5</v>
      </c>
      <c r="D9404">
        <v>3</v>
      </c>
      <c r="E9404">
        <v>15</v>
      </c>
      <c r="F9404" t="s">
        <v>23</v>
      </c>
      <c r="G9404" t="s">
        <v>21</v>
      </c>
      <c r="H9404" s="1">
        <v>45244</v>
      </c>
    </row>
    <row r="9405" spans="1:8" x14ac:dyDescent="0.25">
      <c r="A9405" t="s">
        <v>9426</v>
      </c>
      <c r="B9405" t="s">
        <v>13</v>
      </c>
      <c r="C9405">
        <v>5</v>
      </c>
      <c r="D9405">
        <v>3</v>
      </c>
      <c r="E9405">
        <v>15</v>
      </c>
      <c r="F9405" t="s">
        <v>14</v>
      </c>
      <c r="G9405" t="s">
        <v>11</v>
      </c>
      <c r="H9405" s="1">
        <v>45033</v>
      </c>
    </row>
    <row r="9406" spans="1:8" x14ac:dyDescent="0.25">
      <c r="A9406" t="s">
        <v>9427</v>
      </c>
      <c r="B9406" t="s">
        <v>28</v>
      </c>
      <c r="C9406">
        <v>5</v>
      </c>
      <c r="D9406">
        <v>4</v>
      </c>
      <c r="E9406">
        <v>20</v>
      </c>
      <c r="F9406" t="s">
        <v>23</v>
      </c>
      <c r="G9406" t="s">
        <v>11</v>
      </c>
      <c r="H9406" t="s">
        <v>18</v>
      </c>
    </row>
    <row r="9407" spans="1:8" x14ac:dyDescent="0.25">
      <c r="A9407" t="s">
        <v>9428</v>
      </c>
      <c r="B9407" t="s">
        <v>39</v>
      </c>
      <c r="C9407">
        <v>2</v>
      </c>
      <c r="D9407">
        <v>3</v>
      </c>
      <c r="E9407">
        <v>6</v>
      </c>
      <c r="F9407" t="s">
        <v>23</v>
      </c>
      <c r="G9407" t="s">
        <v>15</v>
      </c>
      <c r="H9407" s="1">
        <v>45198</v>
      </c>
    </row>
    <row r="9408" spans="1:8" x14ac:dyDescent="0.25">
      <c r="A9408" t="s">
        <v>9429</v>
      </c>
      <c r="B9408" t="s">
        <v>13</v>
      </c>
      <c r="C9408">
        <v>3</v>
      </c>
      <c r="D9408">
        <v>3</v>
      </c>
      <c r="E9408">
        <v>9</v>
      </c>
      <c r="F9408" t="s">
        <v>18</v>
      </c>
      <c r="G9408" t="s">
        <v>11</v>
      </c>
      <c r="H9408" s="1">
        <v>45274</v>
      </c>
    </row>
    <row r="9409" spans="1:8" x14ac:dyDescent="0.25">
      <c r="A9409" t="s">
        <v>9430</v>
      </c>
      <c r="B9409" t="s">
        <v>28</v>
      </c>
      <c r="C9409">
        <v>1</v>
      </c>
      <c r="D9409">
        <v>4</v>
      </c>
      <c r="E9409">
        <v>4</v>
      </c>
      <c r="F9409" t="s">
        <v>14</v>
      </c>
      <c r="H9409" s="1">
        <v>44946</v>
      </c>
    </row>
    <row r="9410" spans="1:8" x14ac:dyDescent="0.25">
      <c r="A9410" t="s">
        <v>9431</v>
      </c>
      <c r="B9410" t="s">
        <v>39</v>
      </c>
      <c r="C9410">
        <v>3</v>
      </c>
      <c r="D9410">
        <v>3</v>
      </c>
      <c r="E9410">
        <v>9</v>
      </c>
      <c r="F9410" t="s">
        <v>14</v>
      </c>
      <c r="G9410" t="s">
        <v>15</v>
      </c>
      <c r="H9410" s="1">
        <v>45116</v>
      </c>
    </row>
    <row r="9411" spans="1:8" x14ac:dyDescent="0.25">
      <c r="A9411" t="s">
        <v>9432</v>
      </c>
      <c r="B9411" t="s">
        <v>25</v>
      </c>
      <c r="C9411">
        <v>5</v>
      </c>
      <c r="D9411">
        <v>4</v>
      </c>
      <c r="E9411">
        <v>20</v>
      </c>
      <c r="F9411" t="s">
        <v>23</v>
      </c>
      <c r="G9411" t="s">
        <v>11</v>
      </c>
      <c r="H9411" s="1">
        <v>44935</v>
      </c>
    </row>
    <row r="9412" spans="1:8" x14ac:dyDescent="0.25">
      <c r="A9412" t="s">
        <v>9433</v>
      </c>
      <c r="B9412" t="s">
        <v>39</v>
      </c>
      <c r="C9412">
        <v>2</v>
      </c>
      <c r="D9412">
        <v>3</v>
      </c>
      <c r="E9412">
        <v>6</v>
      </c>
      <c r="F9412" t="s">
        <v>14</v>
      </c>
      <c r="G9412" t="s">
        <v>15</v>
      </c>
      <c r="H9412" s="1">
        <v>45229</v>
      </c>
    </row>
    <row r="9413" spans="1:8" x14ac:dyDescent="0.25">
      <c r="A9413" t="s">
        <v>9434</v>
      </c>
      <c r="B9413" t="s">
        <v>39</v>
      </c>
      <c r="C9413">
        <v>4</v>
      </c>
      <c r="D9413">
        <v>3</v>
      </c>
      <c r="E9413">
        <v>12</v>
      </c>
      <c r="F9413" t="s">
        <v>14</v>
      </c>
      <c r="G9413" t="s">
        <v>15</v>
      </c>
      <c r="H9413" t="s">
        <v>18</v>
      </c>
    </row>
    <row r="9414" spans="1:8" x14ac:dyDescent="0.25">
      <c r="A9414" t="s">
        <v>9435</v>
      </c>
      <c r="B9414" t="s">
        <v>28</v>
      </c>
      <c r="C9414">
        <v>2</v>
      </c>
      <c r="D9414">
        <v>4</v>
      </c>
      <c r="E9414">
        <v>8</v>
      </c>
      <c r="G9414" t="s">
        <v>11</v>
      </c>
      <c r="H9414" s="1">
        <v>45033</v>
      </c>
    </row>
    <row r="9415" spans="1:8" x14ac:dyDescent="0.25">
      <c r="A9415" t="s">
        <v>9436</v>
      </c>
      <c r="B9415" t="s">
        <v>17</v>
      </c>
      <c r="C9415">
        <v>1</v>
      </c>
      <c r="D9415">
        <v>1</v>
      </c>
      <c r="E9415">
        <v>1</v>
      </c>
      <c r="F9415" t="s">
        <v>10</v>
      </c>
      <c r="G9415" t="s">
        <v>15</v>
      </c>
      <c r="H9415" s="1">
        <v>45176</v>
      </c>
    </row>
    <row r="9416" spans="1:8" x14ac:dyDescent="0.25">
      <c r="A9416" t="s">
        <v>9437</v>
      </c>
      <c r="B9416" t="s">
        <v>13</v>
      </c>
      <c r="C9416">
        <v>2</v>
      </c>
      <c r="D9416">
        <v>3</v>
      </c>
      <c r="E9416">
        <v>6</v>
      </c>
      <c r="H9416" s="1">
        <v>45073</v>
      </c>
    </row>
    <row r="9417" spans="1:8" x14ac:dyDescent="0.25">
      <c r="A9417" t="s">
        <v>9438</v>
      </c>
      <c r="B9417" t="s">
        <v>28</v>
      </c>
      <c r="C9417">
        <v>3</v>
      </c>
      <c r="D9417">
        <v>4</v>
      </c>
      <c r="E9417">
        <v>12</v>
      </c>
      <c r="G9417" t="s">
        <v>18</v>
      </c>
      <c r="H9417" s="1">
        <v>45253</v>
      </c>
    </row>
    <row r="9418" spans="1:8" x14ac:dyDescent="0.25">
      <c r="A9418" t="s">
        <v>9439</v>
      </c>
      <c r="B9418" t="s">
        <v>17</v>
      </c>
      <c r="C9418">
        <v>2</v>
      </c>
      <c r="D9418">
        <v>1</v>
      </c>
      <c r="E9418">
        <v>2</v>
      </c>
      <c r="F9418" t="s">
        <v>21</v>
      </c>
      <c r="H9418" s="1">
        <v>45264</v>
      </c>
    </row>
    <row r="9419" spans="1:8" x14ac:dyDescent="0.25">
      <c r="A9419" t="s">
        <v>9440</v>
      </c>
      <c r="B9419" t="s">
        <v>28</v>
      </c>
      <c r="C9419">
        <v>2</v>
      </c>
      <c r="D9419">
        <v>4</v>
      </c>
      <c r="E9419">
        <v>8</v>
      </c>
      <c r="G9419" t="s">
        <v>15</v>
      </c>
      <c r="H9419" s="1">
        <v>44932</v>
      </c>
    </row>
    <row r="9420" spans="1:8" x14ac:dyDescent="0.25">
      <c r="A9420" t="s">
        <v>9441</v>
      </c>
      <c r="B9420" t="s">
        <v>9</v>
      </c>
      <c r="C9420">
        <v>4</v>
      </c>
      <c r="E9420">
        <v>8</v>
      </c>
      <c r="H9420" s="1">
        <v>45103</v>
      </c>
    </row>
    <row r="9421" spans="1:8" x14ac:dyDescent="0.25">
      <c r="A9421" t="s">
        <v>9442</v>
      </c>
      <c r="B9421" t="s">
        <v>65</v>
      </c>
      <c r="C9421">
        <v>2</v>
      </c>
      <c r="D9421">
        <v>1.5</v>
      </c>
      <c r="E9421">
        <v>3</v>
      </c>
      <c r="F9421" t="s">
        <v>23</v>
      </c>
      <c r="G9421" t="s">
        <v>11</v>
      </c>
      <c r="H9421" s="1">
        <v>45180</v>
      </c>
    </row>
    <row r="9422" spans="1:8" x14ac:dyDescent="0.25">
      <c r="A9422" t="s">
        <v>9443</v>
      </c>
      <c r="B9422" t="s">
        <v>39</v>
      </c>
      <c r="C9422">
        <v>1</v>
      </c>
      <c r="D9422">
        <v>3</v>
      </c>
      <c r="E9422">
        <v>3</v>
      </c>
      <c r="G9422" t="s">
        <v>21</v>
      </c>
      <c r="H9422" s="1">
        <v>45232</v>
      </c>
    </row>
    <row r="9423" spans="1:8" x14ac:dyDescent="0.25">
      <c r="A9423" t="s">
        <v>9444</v>
      </c>
      <c r="B9423" t="s">
        <v>17</v>
      </c>
      <c r="C9423">
        <v>1</v>
      </c>
      <c r="D9423" t="s">
        <v>21</v>
      </c>
      <c r="E9423">
        <v>1</v>
      </c>
      <c r="G9423" t="s">
        <v>11</v>
      </c>
      <c r="H9423" s="1">
        <v>44998</v>
      </c>
    </row>
    <row r="9424" spans="1:8" x14ac:dyDescent="0.25">
      <c r="A9424" t="s">
        <v>9445</v>
      </c>
      <c r="B9424" t="s">
        <v>17</v>
      </c>
      <c r="C9424">
        <v>2</v>
      </c>
      <c r="D9424">
        <v>1</v>
      </c>
      <c r="E9424">
        <v>2</v>
      </c>
      <c r="F9424" t="s">
        <v>10</v>
      </c>
      <c r="G9424" t="s">
        <v>11</v>
      </c>
      <c r="H9424" s="1">
        <v>45250</v>
      </c>
    </row>
    <row r="9425" spans="1:8" x14ac:dyDescent="0.25">
      <c r="A9425" t="s">
        <v>9446</v>
      </c>
      <c r="B9425" t="s">
        <v>20</v>
      </c>
      <c r="C9425">
        <v>2</v>
      </c>
      <c r="D9425">
        <v>5</v>
      </c>
      <c r="E9425">
        <v>10</v>
      </c>
      <c r="F9425" t="s">
        <v>10</v>
      </c>
      <c r="G9425" t="s">
        <v>15</v>
      </c>
      <c r="H9425" s="1">
        <v>45030</v>
      </c>
    </row>
    <row r="9426" spans="1:8" x14ac:dyDescent="0.25">
      <c r="A9426" t="s">
        <v>9447</v>
      </c>
      <c r="B9426" t="s">
        <v>17</v>
      </c>
      <c r="C9426">
        <v>5</v>
      </c>
      <c r="D9426">
        <v>1</v>
      </c>
      <c r="E9426">
        <v>5</v>
      </c>
      <c r="F9426" t="s">
        <v>21</v>
      </c>
      <c r="G9426" t="s">
        <v>11</v>
      </c>
      <c r="H9426" s="1">
        <v>45201</v>
      </c>
    </row>
    <row r="9427" spans="1:8" x14ac:dyDescent="0.25">
      <c r="A9427" t="s">
        <v>9448</v>
      </c>
      <c r="B9427" t="s">
        <v>21</v>
      </c>
      <c r="C9427">
        <v>3</v>
      </c>
      <c r="D9427" t="s">
        <v>21</v>
      </c>
      <c r="E9427">
        <v>6</v>
      </c>
      <c r="H9427" s="1">
        <v>45190</v>
      </c>
    </row>
    <row r="9428" spans="1:8" x14ac:dyDescent="0.25">
      <c r="A9428" t="s">
        <v>9449</v>
      </c>
      <c r="B9428" t="s">
        <v>9</v>
      </c>
      <c r="C9428">
        <v>2</v>
      </c>
      <c r="D9428">
        <v>2</v>
      </c>
      <c r="E9428">
        <v>4</v>
      </c>
      <c r="F9428" t="s">
        <v>18</v>
      </c>
      <c r="G9428" t="s">
        <v>15</v>
      </c>
      <c r="H9428" s="1">
        <v>45168</v>
      </c>
    </row>
    <row r="9429" spans="1:8" x14ac:dyDescent="0.25">
      <c r="A9429" t="s">
        <v>9450</v>
      </c>
      <c r="C9429">
        <v>4</v>
      </c>
      <c r="D9429">
        <v>3</v>
      </c>
      <c r="E9429">
        <v>12</v>
      </c>
      <c r="F9429" t="s">
        <v>23</v>
      </c>
      <c r="H9429" s="1">
        <v>44953</v>
      </c>
    </row>
    <row r="9430" spans="1:8" x14ac:dyDescent="0.25">
      <c r="A9430" t="s">
        <v>9451</v>
      </c>
      <c r="B9430" t="s">
        <v>65</v>
      </c>
      <c r="C9430">
        <v>1</v>
      </c>
      <c r="D9430">
        <v>1.5</v>
      </c>
      <c r="E9430">
        <v>1.5</v>
      </c>
      <c r="F9430" t="s">
        <v>10</v>
      </c>
      <c r="G9430" t="s">
        <v>11</v>
      </c>
      <c r="H9430" t="s">
        <v>18</v>
      </c>
    </row>
    <row r="9431" spans="1:8" x14ac:dyDescent="0.25">
      <c r="A9431" t="s">
        <v>9452</v>
      </c>
      <c r="B9431" t="s">
        <v>20</v>
      </c>
      <c r="C9431">
        <v>1</v>
      </c>
      <c r="D9431">
        <v>5</v>
      </c>
      <c r="E9431">
        <v>5</v>
      </c>
      <c r="F9431" t="s">
        <v>10</v>
      </c>
      <c r="G9431" t="s">
        <v>18</v>
      </c>
      <c r="H9431" s="1">
        <v>45188</v>
      </c>
    </row>
    <row r="9432" spans="1:8" x14ac:dyDescent="0.25">
      <c r="A9432" t="s">
        <v>9453</v>
      </c>
      <c r="B9432" t="s">
        <v>28</v>
      </c>
      <c r="C9432">
        <v>2</v>
      </c>
      <c r="D9432">
        <v>4</v>
      </c>
      <c r="E9432">
        <v>8</v>
      </c>
      <c r="F9432" t="s">
        <v>10</v>
      </c>
      <c r="H9432" s="1">
        <v>45162</v>
      </c>
    </row>
    <row r="9433" spans="1:8" x14ac:dyDescent="0.25">
      <c r="A9433" t="s">
        <v>9454</v>
      </c>
      <c r="B9433" t="s">
        <v>20</v>
      </c>
      <c r="C9433">
        <v>1</v>
      </c>
      <c r="D9433">
        <v>5</v>
      </c>
      <c r="E9433">
        <v>5</v>
      </c>
      <c r="F9433" t="s">
        <v>23</v>
      </c>
      <c r="G9433" t="s">
        <v>18</v>
      </c>
      <c r="H9433" s="1">
        <v>45010</v>
      </c>
    </row>
    <row r="9434" spans="1:8" x14ac:dyDescent="0.25">
      <c r="A9434" t="s">
        <v>9455</v>
      </c>
      <c r="B9434" t="s">
        <v>9</v>
      </c>
      <c r="C9434">
        <v>4</v>
      </c>
      <c r="D9434">
        <v>2</v>
      </c>
      <c r="E9434">
        <v>8</v>
      </c>
      <c r="G9434" t="s">
        <v>18</v>
      </c>
      <c r="H9434" s="1">
        <v>44939</v>
      </c>
    </row>
    <row r="9435" spans="1:8" x14ac:dyDescent="0.25">
      <c r="A9435" t="s">
        <v>9456</v>
      </c>
      <c r="B9435" t="s">
        <v>65</v>
      </c>
      <c r="C9435">
        <v>5</v>
      </c>
      <c r="D9435">
        <v>1.5</v>
      </c>
      <c r="E9435">
        <v>7.5</v>
      </c>
      <c r="F9435" t="s">
        <v>10</v>
      </c>
      <c r="G9435" t="s">
        <v>15</v>
      </c>
      <c r="H9435" s="1">
        <v>45124</v>
      </c>
    </row>
    <row r="9436" spans="1:8" x14ac:dyDescent="0.25">
      <c r="A9436" t="s">
        <v>9457</v>
      </c>
      <c r="B9436" t="s">
        <v>13</v>
      </c>
      <c r="C9436">
        <v>4</v>
      </c>
      <c r="D9436">
        <v>3</v>
      </c>
      <c r="E9436">
        <v>12</v>
      </c>
      <c r="F9436" t="s">
        <v>23</v>
      </c>
      <c r="G9436" t="s">
        <v>11</v>
      </c>
      <c r="H9436" s="1">
        <v>45221</v>
      </c>
    </row>
    <row r="9437" spans="1:8" x14ac:dyDescent="0.25">
      <c r="A9437" t="s">
        <v>9458</v>
      </c>
      <c r="B9437" t="s">
        <v>17</v>
      </c>
      <c r="C9437">
        <v>5</v>
      </c>
      <c r="D9437">
        <v>1</v>
      </c>
      <c r="E9437">
        <v>5</v>
      </c>
      <c r="F9437" t="s">
        <v>10</v>
      </c>
      <c r="G9437" t="s">
        <v>15</v>
      </c>
      <c r="H9437" s="1">
        <v>45259</v>
      </c>
    </row>
    <row r="9438" spans="1:8" x14ac:dyDescent="0.25">
      <c r="A9438" t="s">
        <v>9459</v>
      </c>
      <c r="B9438" t="s">
        <v>65</v>
      </c>
      <c r="C9438">
        <v>4</v>
      </c>
      <c r="D9438">
        <v>1.5</v>
      </c>
      <c r="E9438">
        <v>6</v>
      </c>
      <c r="F9438" t="s">
        <v>23</v>
      </c>
      <c r="G9438" t="s">
        <v>15</v>
      </c>
      <c r="H9438" s="1">
        <v>44932</v>
      </c>
    </row>
    <row r="9439" spans="1:8" x14ac:dyDescent="0.25">
      <c r="A9439" t="s">
        <v>9460</v>
      </c>
      <c r="B9439" t="s">
        <v>39</v>
      </c>
      <c r="C9439">
        <v>2</v>
      </c>
      <c r="D9439" t="s">
        <v>18</v>
      </c>
      <c r="E9439">
        <v>6</v>
      </c>
      <c r="F9439" t="s">
        <v>18</v>
      </c>
      <c r="H9439" s="1">
        <v>45246</v>
      </c>
    </row>
    <row r="9440" spans="1:8" x14ac:dyDescent="0.25">
      <c r="A9440" t="s">
        <v>9461</v>
      </c>
      <c r="B9440" t="s">
        <v>65</v>
      </c>
      <c r="C9440">
        <v>1</v>
      </c>
      <c r="D9440">
        <v>1.5</v>
      </c>
      <c r="E9440">
        <v>1.5</v>
      </c>
      <c r="F9440" t="s">
        <v>23</v>
      </c>
      <c r="G9440" t="s">
        <v>15</v>
      </c>
      <c r="H9440" s="1">
        <v>45122</v>
      </c>
    </row>
    <row r="9441" spans="1:8" x14ac:dyDescent="0.25">
      <c r="A9441" t="s">
        <v>9462</v>
      </c>
      <c r="B9441" t="s">
        <v>28</v>
      </c>
      <c r="C9441">
        <v>3</v>
      </c>
      <c r="D9441">
        <v>4</v>
      </c>
      <c r="E9441">
        <v>12</v>
      </c>
      <c r="F9441" t="s">
        <v>23</v>
      </c>
      <c r="G9441" t="s">
        <v>15</v>
      </c>
      <c r="H9441" s="1">
        <v>45203</v>
      </c>
    </row>
    <row r="9442" spans="1:8" x14ac:dyDescent="0.25">
      <c r="A9442" t="s">
        <v>9463</v>
      </c>
      <c r="B9442" t="s">
        <v>25</v>
      </c>
      <c r="C9442">
        <v>4</v>
      </c>
      <c r="D9442">
        <v>4</v>
      </c>
      <c r="E9442">
        <v>16</v>
      </c>
      <c r="F9442" t="s">
        <v>10</v>
      </c>
      <c r="H9442" s="1">
        <v>45175</v>
      </c>
    </row>
    <row r="9443" spans="1:8" x14ac:dyDescent="0.25">
      <c r="A9443" t="s">
        <v>9464</v>
      </c>
      <c r="B9443" t="s">
        <v>17</v>
      </c>
      <c r="C9443">
        <v>2</v>
      </c>
      <c r="D9443">
        <v>1</v>
      </c>
      <c r="E9443">
        <v>2</v>
      </c>
      <c r="H9443" s="1">
        <v>45152</v>
      </c>
    </row>
    <row r="9444" spans="1:8" x14ac:dyDescent="0.25">
      <c r="A9444" t="s">
        <v>9465</v>
      </c>
      <c r="B9444" t="s">
        <v>65</v>
      </c>
      <c r="C9444">
        <v>5</v>
      </c>
      <c r="D9444">
        <v>1.5</v>
      </c>
      <c r="E9444">
        <v>7.5</v>
      </c>
      <c r="H9444" s="1">
        <v>45127</v>
      </c>
    </row>
    <row r="9445" spans="1:8" x14ac:dyDescent="0.25">
      <c r="A9445" t="s">
        <v>9466</v>
      </c>
      <c r="B9445" t="s">
        <v>20</v>
      </c>
      <c r="C9445" t="s">
        <v>21</v>
      </c>
      <c r="D9445">
        <v>5</v>
      </c>
      <c r="E9445">
        <v>5</v>
      </c>
      <c r="H9445" s="1">
        <v>45029</v>
      </c>
    </row>
    <row r="9446" spans="1:8" x14ac:dyDescent="0.25">
      <c r="A9446" t="s">
        <v>9467</v>
      </c>
      <c r="B9446" t="s">
        <v>25</v>
      </c>
      <c r="C9446">
        <v>4</v>
      </c>
      <c r="D9446">
        <v>4</v>
      </c>
      <c r="E9446">
        <v>16</v>
      </c>
      <c r="F9446" t="s">
        <v>14</v>
      </c>
      <c r="H9446" s="1">
        <v>45181</v>
      </c>
    </row>
    <row r="9447" spans="1:8" x14ac:dyDescent="0.25">
      <c r="A9447" t="s">
        <v>9468</v>
      </c>
      <c r="B9447" t="s">
        <v>25</v>
      </c>
      <c r="C9447">
        <v>1</v>
      </c>
      <c r="D9447">
        <v>4</v>
      </c>
      <c r="E9447">
        <v>4</v>
      </c>
      <c r="G9447" t="s">
        <v>11</v>
      </c>
      <c r="H9447" s="1">
        <v>44981</v>
      </c>
    </row>
    <row r="9448" spans="1:8" x14ac:dyDescent="0.25">
      <c r="A9448" t="s">
        <v>9469</v>
      </c>
      <c r="B9448" t="s">
        <v>17</v>
      </c>
      <c r="C9448">
        <v>1</v>
      </c>
      <c r="D9448">
        <v>1</v>
      </c>
      <c r="F9448" t="s">
        <v>14</v>
      </c>
      <c r="G9448" t="s">
        <v>21</v>
      </c>
      <c r="H9448" s="1">
        <v>45036</v>
      </c>
    </row>
    <row r="9449" spans="1:8" x14ac:dyDescent="0.25">
      <c r="A9449" t="s">
        <v>9470</v>
      </c>
      <c r="B9449" t="s">
        <v>28</v>
      </c>
      <c r="C9449">
        <v>4</v>
      </c>
      <c r="D9449">
        <v>4</v>
      </c>
      <c r="E9449">
        <v>16</v>
      </c>
      <c r="F9449" t="s">
        <v>14</v>
      </c>
      <c r="H9449" s="1">
        <v>45166</v>
      </c>
    </row>
    <row r="9450" spans="1:8" x14ac:dyDescent="0.25">
      <c r="A9450" t="s">
        <v>9471</v>
      </c>
      <c r="B9450" t="s">
        <v>13</v>
      </c>
      <c r="C9450">
        <v>3</v>
      </c>
      <c r="D9450">
        <v>3</v>
      </c>
      <c r="E9450">
        <v>9</v>
      </c>
      <c r="H9450" s="1">
        <v>44964</v>
      </c>
    </row>
    <row r="9451" spans="1:8" x14ac:dyDescent="0.25">
      <c r="A9451" t="s">
        <v>9472</v>
      </c>
      <c r="B9451" t="s">
        <v>20</v>
      </c>
      <c r="C9451">
        <v>4</v>
      </c>
      <c r="D9451">
        <v>5</v>
      </c>
      <c r="E9451">
        <v>20</v>
      </c>
      <c r="F9451" t="s">
        <v>14</v>
      </c>
      <c r="H9451" s="1">
        <v>45128</v>
      </c>
    </row>
    <row r="9452" spans="1:8" x14ac:dyDescent="0.25">
      <c r="A9452" t="s">
        <v>9473</v>
      </c>
      <c r="B9452" t="s">
        <v>9</v>
      </c>
      <c r="C9452">
        <v>3</v>
      </c>
      <c r="D9452">
        <v>2</v>
      </c>
      <c r="E9452">
        <v>6</v>
      </c>
      <c r="H9452" s="1">
        <v>45067</v>
      </c>
    </row>
    <row r="9453" spans="1:8" x14ac:dyDescent="0.25">
      <c r="A9453" t="s">
        <v>9474</v>
      </c>
      <c r="B9453" t="s">
        <v>28</v>
      </c>
      <c r="C9453">
        <v>1</v>
      </c>
      <c r="D9453">
        <v>4</v>
      </c>
      <c r="G9453" t="s">
        <v>11</v>
      </c>
      <c r="H9453" t="s">
        <v>21</v>
      </c>
    </row>
    <row r="9454" spans="1:8" x14ac:dyDescent="0.25">
      <c r="A9454" t="s">
        <v>9475</v>
      </c>
      <c r="B9454" t="s">
        <v>65</v>
      </c>
      <c r="C9454">
        <v>2</v>
      </c>
      <c r="D9454">
        <v>1.5</v>
      </c>
      <c r="E9454">
        <v>3</v>
      </c>
      <c r="F9454" t="s">
        <v>14</v>
      </c>
      <c r="G9454" t="s">
        <v>15</v>
      </c>
      <c r="H9454" s="1">
        <v>45240</v>
      </c>
    </row>
    <row r="9455" spans="1:8" x14ac:dyDescent="0.25">
      <c r="A9455" t="s">
        <v>9476</v>
      </c>
      <c r="B9455" t="s">
        <v>25</v>
      </c>
      <c r="C9455">
        <v>1</v>
      </c>
      <c r="D9455">
        <v>4</v>
      </c>
      <c r="E9455">
        <v>4</v>
      </c>
      <c r="F9455" t="s">
        <v>10</v>
      </c>
      <c r="G9455" t="s">
        <v>15</v>
      </c>
      <c r="H9455" s="1">
        <v>45278</v>
      </c>
    </row>
    <row r="9456" spans="1:8" x14ac:dyDescent="0.25">
      <c r="A9456" t="s">
        <v>9477</v>
      </c>
      <c r="B9456" t="s">
        <v>18</v>
      </c>
      <c r="C9456">
        <v>4</v>
      </c>
      <c r="D9456" t="s">
        <v>18</v>
      </c>
      <c r="E9456">
        <v>6</v>
      </c>
      <c r="F9456" t="s">
        <v>14</v>
      </c>
      <c r="H9456" t="s">
        <v>21</v>
      </c>
    </row>
    <row r="9457" spans="1:8" x14ac:dyDescent="0.25">
      <c r="A9457" t="s">
        <v>9478</v>
      </c>
      <c r="B9457" t="s">
        <v>17</v>
      </c>
      <c r="C9457">
        <v>2</v>
      </c>
      <c r="D9457">
        <v>1</v>
      </c>
      <c r="E9457">
        <v>2</v>
      </c>
      <c r="F9457" t="s">
        <v>14</v>
      </c>
      <c r="H9457" s="1">
        <v>45052</v>
      </c>
    </row>
    <row r="9458" spans="1:8" x14ac:dyDescent="0.25">
      <c r="A9458" t="s">
        <v>9479</v>
      </c>
      <c r="B9458" t="s">
        <v>25</v>
      </c>
      <c r="C9458">
        <v>5</v>
      </c>
      <c r="D9458">
        <v>4</v>
      </c>
      <c r="E9458">
        <v>20</v>
      </c>
      <c r="F9458" t="s">
        <v>14</v>
      </c>
      <c r="G9458" t="s">
        <v>15</v>
      </c>
      <c r="H9458" s="1">
        <v>45015</v>
      </c>
    </row>
    <row r="9459" spans="1:8" x14ac:dyDescent="0.25">
      <c r="A9459" t="s">
        <v>9480</v>
      </c>
      <c r="B9459" t="s">
        <v>39</v>
      </c>
      <c r="C9459">
        <v>4</v>
      </c>
      <c r="D9459" t="s">
        <v>18</v>
      </c>
      <c r="E9459">
        <v>12</v>
      </c>
      <c r="H9459" t="s">
        <v>18</v>
      </c>
    </row>
    <row r="9460" spans="1:8" x14ac:dyDescent="0.25">
      <c r="A9460" t="s">
        <v>9481</v>
      </c>
      <c r="B9460" t="s">
        <v>17</v>
      </c>
      <c r="C9460">
        <v>5</v>
      </c>
      <c r="D9460">
        <v>1</v>
      </c>
      <c r="E9460">
        <v>5</v>
      </c>
      <c r="F9460" t="s">
        <v>23</v>
      </c>
      <c r="H9460" s="1">
        <v>45193</v>
      </c>
    </row>
    <row r="9461" spans="1:8" x14ac:dyDescent="0.25">
      <c r="A9461" t="s">
        <v>9482</v>
      </c>
      <c r="B9461" t="s">
        <v>39</v>
      </c>
      <c r="C9461">
        <v>2</v>
      </c>
      <c r="D9461">
        <v>3</v>
      </c>
      <c r="E9461">
        <v>6</v>
      </c>
      <c r="F9461" t="s">
        <v>23</v>
      </c>
      <c r="G9461" t="s">
        <v>15</v>
      </c>
      <c r="H9461" s="1">
        <v>45029</v>
      </c>
    </row>
    <row r="9462" spans="1:8" x14ac:dyDescent="0.25">
      <c r="A9462" t="s">
        <v>9483</v>
      </c>
      <c r="B9462" t="s">
        <v>21</v>
      </c>
      <c r="C9462">
        <v>3</v>
      </c>
      <c r="D9462">
        <v>3</v>
      </c>
      <c r="E9462">
        <v>9</v>
      </c>
      <c r="F9462" t="s">
        <v>10</v>
      </c>
      <c r="H9462" s="1">
        <v>45162</v>
      </c>
    </row>
    <row r="9463" spans="1:8" x14ac:dyDescent="0.25">
      <c r="A9463" t="s">
        <v>9484</v>
      </c>
      <c r="C9463">
        <v>4</v>
      </c>
      <c r="D9463">
        <v>4</v>
      </c>
      <c r="E9463">
        <v>16</v>
      </c>
      <c r="F9463" t="s">
        <v>10</v>
      </c>
      <c r="G9463" t="s">
        <v>15</v>
      </c>
      <c r="H9463" s="1">
        <v>45177</v>
      </c>
    </row>
    <row r="9464" spans="1:8" x14ac:dyDescent="0.25">
      <c r="A9464" t="s">
        <v>9485</v>
      </c>
      <c r="B9464" t="s">
        <v>65</v>
      </c>
      <c r="C9464">
        <v>3</v>
      </c>
      <c r="D9464">
        <v>1.5</v>
      </c>
      <c r="E9464">
        <v>4.5</v>
      </c>
      <c r="G9464" t="s">
        <v>15</v>
      </c>
      <c r="H9464" s="1">
        <v>45189</v>
      </c>
    </row>
    <row r="9465" spans="1:8" x14ac:dyDescent="0.25">
      <c r="A9465" t="s">
        <v>9486</v>
      </c>
      <c r="B9465" t="s">
        <v>13</v>
      </c>
      <c r="C9465">
        <v>1</v>
      </c>
      <c r="D9465">
        <v>3</v>
      </c>
      <c r="E9465">
        <v>3</v>
      </c>
      <c r="F9465" t="s">
        <v>14</v>
      </c>
      <c r="H9465" s="1">
        <v>45248</v>
      </c>
    </row>
    <row r="9466" spans="1:8" x14ac:dyDescent="0.25">
      <c r="A9466" t="s">
        <v>9487</v>
      </c>
      <c r="B9466" t="s">
        <v>13</v>
      </c>
      <c r="D9466" t="s">
        <v>18</v>
      </c>
      <c r="E9466">
        <v>3</v>
      </c>
      <c r="F9466" t="s">
        <v>14</v>
      </c>
      <c r="G9466" t="s">
        <v>15</v>
      </c>
      <c r="H9466" s="1">
        <v>45280</v>
      </c>
    </row>
    <row r="9467" spans="1:8" x14ac:dyDescent="0.25">
      <c r="A9467" t="s">
        <v>9488</v>
      </c>
      <c r="B9467" t="s">
        <v>25</v>
      </c>
      <c r="C9467">
        <v>1</v>
      </c>
      <c r="D9467">
        <v>4</v>
      </c>
      <c r="E9467">
        <v>4</v>
      </c>
      <c r="F9467" t="s">
        <v>10</v>
      </c>
      <c r="G9467" t="s">
        <v>11</v>
      </c>
      <c r="H9467" s="1">
        <v>44964</v>
      </c>
    </row>
    <row r="9468" spans="1:8" x14ac:dyDescent="0.25">
      <c r="A9468" t="s">
        <v>9489</v>
      </c>
      <c r="B9468" t="s">
        <v>9</v>
      </c>
      <c r="C9468">
        <v>5</v>
      </c>
      <c r="D9468">
        <v>2</v>
      </c>
      <c r="E9468">
        <v>10</v>
      </c>
      <c r="G9468" t="s">
        <v>15</v>
      </c>
      <c r="H9468" s="1">
        <v>44970</v>
      </c>
    </row>
    <row r="9469" spans="1:8" x14ac:dyDescent="0.25">
      <c r="A9469" t="s">
        <v>9490</v>
      </c>
      <c r="B9469" t="s">
        <v>65</v>
      </c>
      <c r="C9469">
        <v>2</v>
      </c>
      <c r="D9469">
        <v>1.5</v>
      </c>
      <c r="E9469">
        <v>3</v>
      </c>
      <c r="F9469" t="s">
        <v>23</v>
      </c>
      <c r="G9469" t="s">
        <v>15</v>
      </c>
      <c r="H9469" s="1">
        <v>45000</v>
      </c>
    </row>
    <row r="9470" spans="1:8" x14ac:dyDescent="0.25">
      <c r="A9470" t="s">
        <v>9491</v>
      </c>
      <c r="B9470" t="s">
        <v>13</v>
      </c>
      <c r="C9470">
        <v>3</v>
      </c>
      <c r="D9470">
        <v>3</v>
      </c>
      <c r="E9470">
        <v>9</v>
      </c>
      <c r="F9470" t="s">
        <v>10</v>
      </c>
      <c r="H9470" s="1">
        <v>45114</v>
      </c>
    </row>
    <row r="9471" spans="1:8" x14ac:dyDescent="0.25">
      <c r="A9471" t="s">
        <v>9492</v>
      </c>
      <c r="B9471" t="s">
        <v>21</v>
      </c>
      <c r="C9471">
        <v>3</v>
      </c>
      <c r="D9471">
        <v>4</v>
      </c>
      <c r="E9471">
        <v>12</v>
      </c>
      <c r="F9471" t="s">
        <v>14</v>
      </c>
      <c r="G9471" t="s">
        <v>15</v>
      </c>
      <c r="H9471" s="1">
        <v>45205</v>
      </c>
    </row>
    <row r="9472" spans="1:8" x14ac:dyDescent="0.25">
      <c r="A9472" t="s">
        <v>9493</v>
      </c>
      <c r="B9472" t="s">
        <v>13</v>
      </c>
      <c r="C9472">
        <v>5</v>
      </c>
      <c r="D9472">
        <v>3</v>
      </c>
      <c r="E9472">
        <v>15</v>
      </c>
      <c r="F9472" t="s">
        <v>10</v>
      </c>
      <c r="G9472" t="s">
        <v>11</v>
      </c>
      <c r="H9472" s="1">
        <v>45190</v>
      </c>
    </row>
    <row r="9473" spans="1:8" x14ac:dyDescent="0.25">
      <c r="A9473" t="s">
        <v>9494</v>
      </c>
      <c r="B9473" t="s">
        <v>21</v>
      </c>
      <c r="C9473">
        <v>2</v>
      </c>
      <c r="D9473">
        <v>3</v>
      </c>
      <c r="E9473">
        <v>6</v>
      </c>
      <c r="H9473" s="1">
        <v>45160</v>
      </c>
    </row>
    <row r="9474" spans="1:8" x14ac:dyDescent="0.25">
      <c r="A9474" t="s">
        <v>9495</v>
      </c>
      <c r="B9474" t="s">
        <v>39</v>
      </c>
      <c r="C9474">
        <v>4</v>
      </c>
      <c r="D9474">
        <v>3</v>
      </c>
      <c r="E9474">
        <v>12</v>
      </c>
      <c r="G9474" t="s">
        <v>11</v>
      </c>
      <c r="H9474" s="1">
        <v>45090</v>
      </c>
    </row>
    <row r="9475" spans="1:8" x14ac:dyDescent="0.25">
      <c r="A9475" t="s">
        <v>9496</v>
      </c>
      <c r="B9475" t="s">
        <v>39</v>
      </c>
      <c r="C9475">
        <v>2</v>
      </c>
      <c r="D9475">
        <v>3</v>
      </c>
      <c r="E9475">
        <v>6</v>
      </c>
      <c r="F9475" t="s">
        <v>10</v>
      </c>
      <c r="G9475" t="s">
        <v>18</v>
      </c>
      <c r="H9475" s="1">
        <v>45191</v>
      </c>
    </row>
    <row r="9476" spans="1:8" x14ac:dyDescent="0.25">
      <c r="A9476" t="s">
        <v>9497</v>
      </c>
      <c r="B9476" t="s">
        <v>13</v>
      </c>
      <c r="C9476">
        <v>4</v>
      </c>
      <c r="D9476">
        <v>3</v>
      </c>
      <c r="E9476">
        <v>12</v>
      </c>
      <c r="H9476" s="1">
        <v>44937</v>
      </c>
    </row>
    <row r="9477" spans="1:8" x14ac:dyDescent="0.25">
      <c r="A9477" t="s">
        <v>9498</v>
      </c>
      <c r="B9477" t="s">
        <v>25</v>
      </c>
      <c r="C9477">
        <v>4</v>
      </c>
      <c r="D9477">
        <v>4</v>
      </c>
      <c r="E9477">
        <v>16</v>
      </c>
      <c r="F9477" t="s">
        <v>23</v>
      </c>
      <c r="G9477" t="s">
        <v>15</v>
      </c>
      <c r="H9477" s="1">
        <v>45197</v>
      </c>
    </row>
    <row r="9478" spans="1:8" x14ac:dyDescent="0.25">
      <c r="A9478" t="s">
        <v>9499</v>
      </c>
      <c r="B9478" t="s">
        <v>9</v>
      </c>
      <c r="C9478">
        <v>1</v>
      </c>
      <c r="D9478">
        <v>2</v>
      </c>
      <c r="E9478">
        <v>2</v>
      </c>
      <c r="F9478" t="s">
        <v>14</v>
      </c>
      <c r="G9478" t="s">
        <v>15</v>
      </c>
      <c r="H9478" s="1">
        <v>45287</v>
      </c>
    </row>
    <row r="9479" spans="1:8" x14ac:dyDescent="0.25">
      <c r="A9479" t="s">
        <v>9500</v>
      </c>
      <c r="B9479" t="s">
        <v>39</v>
      </c>
      <c r="C9479">
        <v>3</v>
      </c>
      <c r="D9479">
        <v>3</v>
      </c>
      <c r="E9479">
        <v>9</v>
      </c>
      <c r="F9479" t="s">
        <v>18</v>
      </c>
      <c r="H9479" s="1">
        <v>45019</v>
      </c>
    </row>
    <row r="9480" spans="1:8" x14ac:dyDescent="0.25">
      <c r="A9480" t="s">
        <v>9501</v>
      </c>
      <c r="B9480" t="s">
        <v>25</v>
      </c>
      <c r="C9480">
        <v>4</v>
      </c>
      <c r="D9480">
        <v>4</v>
      </c>
      <c r="E9480">
        <v>16</v>
      </c>
      <c r="H9480" s="1">
        <v>45089</v>
      </c>
    </row>
    <row r="9481" spans="1:8" x14ac:dyDescent="0.25">
      <c r="A9481" t="s">
        <v>9502</v>
      </c>
      <c r="B9481" t="s">
        <v>13</v>
      </c>
      <c r="C9481">
        <v>1</v>
      </c>
      <c r="D9481">
        <v>3</v>
      </c>
      <c r="E9481">
        <v>3</v>
      </c>
      <c r="F9481" t="s">
        <v>14</v>
      </c>
      <c r="G9481" t="s">
        <v>11</v>
      </c>
      <c r="H9481" s="1">
        <v>45103</v>
      </c>
    </row>
    <row r="9482" spans="1:8" x14ac:dyDescent="0.25">
      <c r="A9482" t="s">
        <v>9503</v>
      </c>
      <c r="B9482" t="s">
        <v>28</v>
      </c>
      <c r="C9482">
        <v>4</v>
      </c>
      <c r="D9482">
        <v>4</v>
      </c>
      <c r="E9482">
        <v>16</v>
      </c>
      <c r="F9482" t="s">
        <v>10</v>
      </c>
      <c r="G9482" t="s">
        <v>21</v>
      </c>
      <c r="H9482" s="1">
        <v>45268</v>
      </c>
    </row>
    <row r="9483" spans="1:8" x14ac:dyDescent="0.25">
      <c r="A9483" t="s">
        <v>9504</v>
      </c>
      <c r="B9483" t="s">
        <v>25</v>
      </c>
      <c r="C9483">
        <v>2</v>
      </c>
      <c r="D9483">
        <v>4</v>
      </c>
      <c r="E9483">
        <v>8</v>
      </c>
      <c r="F9483" t="s">
        <v>10</v>
      </c>
      <c r="H9483" s="1">
        <v>45243</v>
      </c>
    </row>
    <row r="9484" spans="1:8" x14ac:dyDescent="0.25">
      <c r="A9484" t="s">
        <v>9505</v>
      </c>
      <c r="B9484" t="s">
        <v>20</v>
      </c>
      <c r="C9484">
        <v>4</v>
      </c>
      <c r="D9484">
        <v>5</v>
      </c>
      <c r="E9484" t="s">
        <v>21</v>
      </c>
      <c r="F9484" t="s">
        <v>14</v>
      </c>
      <c r="H9484" s="1">
        <v>44975</v>
      </c>
    </row>
    <row r="9485" spans="1:8" x14ac:dyDescent="0.25">
      <c r="A9485" t="s">
        <v>9506</v>
      </c>
      <c r="B9485" t="s">
        <v>39</v>
      </c>
      <c r="C9485">
        <v>3</v>
      </c>
      <c r="D9485">
        <v>3</v>
      </c>
      <c r="G9485" t="s">
        <v>15</v>
      </c>
      <c r="H9485" s="1">
        <v>45039</v>
      </c>
    </row>
    <row r="9486" spans="1:8" x14ac:dyDescent="0.25">
      <c r="A9486" t="s">
        <v>9507</v>
      </c>
      <c r="B9486" t="s">
        <v>13</v>
      </c>
      <c r="C9486">
        <v>3</v>
      </c>
      <c r="D9486">
        <v>3</v>
      </c>
      <c r="F9486" t="s">
        <v>10</v>
      </c>
      <c r="H9486" s="1">
        <v>45252</v>
      </c>
    </row>
    <row r="9487" spans="1:8" x14ac:dyDescent="0.25">
      <c r="A9487" t="s">
        <v>9508</v>
      </c>
      <c r="B9487" t="s">
        <v>20</v>
      </c>
      <c r="C9487">
        <v>3</v>
      </c>
      <c r="D9487">
        <v>5</v>
      </c>
      <c r="E9487">
        <v>15</v>
      </c>
      <c r="F9487" t="s">
        <v>14</v>
      </c>
      <c r="G9487" t="s">
        <v>15</v>
      </c>
      <c r="H9487" s="1">
        <v>45171</v>
      </c>
    </row>
    <row r="9488" spans="1:8" x14ac:dyDescent="0.25">
      <c r="A9488" t="s">
        <v>9509</v>
      </c>
      <c r="B9488" t="s">
        <v>17</v>
      </c>
      <c r="C9488">
        <v>3</v>
      </c>
      <c r="D9488">
        <v>1</v>
      </c>
      <c r="E9488">
        <v>3</v>
      </c>
      <c r="F9488" t="s">
        <v>18</v>
      </c>
      <c r="G9488" t="s">
        <v>11</v>
      </c>
      <c r="H9488" s="1">
        <v>44982</v>
      </c>
    </row>
    <row r="9489" spans="1:8" x14ac:dyDescent="0.25">
      <c r="A9489" t="s">
        <v>9510</v>
      </c>
      <c r="B9489" t="s">
        <v>25</v>
      </c>
      <c r="C9489">
        <v>2</v>
      </c>
      <c r="D9489">
        <v>4</v>
      </c>
      <c r="E9489">
        <v>8</v>
      </c>
      <c r="G9489" t="s">
        <v>11</v>
      </c>
      <c r="H9489" s="1">
        <v>45203</v>
      </c>
    </row>
    <row r="9490" spans="1:8" x14ac:dyDescent="0.25">
      <c r="A9490" t="s">
        <v>9511</v>
      </c>
      <c r="B9490" t="s">
        <v>20</v>
      </c>
      <c r="C9490">
        <v>1</v>
      </c>
      <c r="D9490">
        <v>5</v>
      </c>
      <c r="E9490">
        <v>5</v>
      </c>
      <c r="F9490" t="s">
        <v>23</v>
      </c>
      <c r="H9490" s="1">
        <v>45133</v>
      </c>
    </row>
    <row r="9491" spans="1:8" x14ac:dyDescent="0.25">
      <c r="A9491" t="s">
        <v>9512</v>
      </c>
      <c r="B9491" t="s">
        <v>25</v>
      </c>
      <c r="C9491">
        <v>4</v>
      </c>
      <c r="D9491">
        <v>4</v>
      </c>
      <c r="E9491">
        <v>16</v>
      </c>
      <c r="F9491" t="s">
        <v>10</v>
      </c>
      <c r="H9491" s="1">
        <v>44941</v>
      </c>
    </row>
    <row r="9492" spans="1:8" x14ac:dyDescent="0.25">
      <c r="A9492" t="s">
        <v>9513</v>
      </c>
      <c r="B9492" t="s">
        <v>21</v>
      </c>
      <c r="C9492">
        <v>2</v>
      </c>
      <c r="D9492">
        <v>3</v>
      </c>
      <c r="E9492">
        <v>6</v>
      </c>
      <c r="F9492" t="s">
        <v>18</v>
      </c>
      <c r="G9492" t="s">
        <v>15</v>
      </c>
      <c r="H9492" s="1">
        <v>45198</v>
      </c>
    </row>
    <row r="9493" spans="1:8" x14ac:dyDescent="0.25">
      <c r="A9493" t="s">
        <v>9514</v>
      </c>
      <c r="B9493" t="s">
        <v>28</v>
      </c>
      <c r="C9493">
        <v>4</v>
      </c>
      <c r="D9493">
        <v>4</v>
      </c>
      <c r="E9493">
        <v>16</v>
      </c>
      <c r="F9493" t="s">
        <v>10</v>
      </c>
      <c r="G9493" t="s">
        <v>18</v>
      </c>
      <c r="H9493" s="1">
        <v>44982</v>
      </c>
    </row>
    <row r="9494" spans="1:8" x14ac:dyDescent="0.25">
      <c r="A9494" t="s">
        <v>9515</v>
      </c>
      <c r="B9494" t="s">
        <v>28</v>
      </c>
      <c r="C9494">
        <v>2</v>
      </c>
      <c r="D9494">
        <v>4</v>
      </c>
      <c r="E9494">
        <v>8</v>
      </c>
      <c r="F9494" t="s">
        <v>14</v>
      </c>
      <c r="G9494" t="s">
        <v>18</v>
      </c>
      <c r="H9494" s="1">
        <v>45093</v>
      </c>
    </row>
    <row r="9495" spans="1:8" x14ac:dyDescent="0.25">
      <c r="A9495" t="s">
        <v>9516</v>
      </c>
      <c r="B9495" t="s">
        <v>13</v>
      </c>
      <c r="C9495">
        <v>5</v>
      </c>
      <c r="D9495">
        <v>3</v>
      </c>
      <c r="E9495">
        <v>15</v>
      </c>
      <c r="F9495" t="s">
        <v>18</v>
      </c>
      <c r="G9495" t="s">
        <v>15</v>
      </c>
      <c r="H9495" s="1">
        <v>45018</v>
      </c>
    </row>
    <row r="9496" spans="1:8" x14ac:dyDescent="0.25">
      <c r="A9496" t="s">
        <v>9517</v>
      </c>
      <c r="B9496" t="s">
        <v>20</v>
      </c>
      <c r="C9496">
        <v>3</v>
      </c>
      <c r="D9496">
        <v>5</v>
      </c>
      <c r="E9496">
        <v>15</v>
      </c>
      <c r="F9496" t="s">
        <v>23</v>
      </c>
      <c r="G9496" t="s">
        <v>11</v>
      </c>
      <c r="H9496" s="1">
        <v>45236</v>
      </c>
    </row>
    <row r="9497" spans="1:8" x14ac:dyDescent="0.25">
      <c r="A9497" t="s">
        <v>9518</v>
      </c>
      <c r="B9497" t="s">
        <v>9</v>
      </c>
      <c r="C9497">
        <v>5</v>
      </c>
      <c r="D9497">
        <v>2</v>
      </c>
      <c r="E9497">
        <v>10</v>
      </c>
      <c r="F9497" t="s">
        <v>23</v>
      </c>
      <c r="G9497" t="s">
        <v>15</v>
      </c>
      <c r="H9497" s="1">
        <v>45128</v>
      </c>
    </row>
    <row r="9498" spans="1:8" x14ac:dyDescent="0.25">
      <c r="A9498" t="s">
        <v>9519</v>
      </c>
      <c r="B9498" t="s">
        <v>65</v>
      </c>
      <c r="C9498">
        <v>5</v>
      </c>
      <c r="D9498">
        <v>1.5</v>
      </c>
      <c r="E9498">
        <v>7.5</v>
      </c>
      <c r="F9498" t="s">
        <v>23</v>
      </c>
      <c r="G9498" t="s">
        <v>11</v>
      </c>
      <c r="H9498" s="1">
        <v>45170</v>
      </c>
    </row>
    <row r="9499" spans="1:8" x14ac:dyDescent="0.25">
      <c r="A9499" t="s">
        <v>9520</v>
      </c>
      <c r="C9499">
        <v>1</v>
      </c>
      <c r="D9499">
        <v>3</v>
      </c>
      <c r="E9499">
        <v>3</v>
      </c>
      <c r="F9499" t="s">
        <v>14</v>
      </c>
      <c r="H9499" s="1">
        <v>45250</v>
      </c>
    </row>
    <row r="9500" spans="1:8" x14ac:dyDescent="0.25">
      <c r="A9500" t="s">
        <v>9521</v>
      </c>
      <c r="C9500">
        <v>3</v>
      </c>
      <c r="D9500">
        <v>5</v>
      </c>
      <c r="E9500">
        <v>15</v>
      </c>
      <c r="G9500" t="s">
        <v>11</v>
      </c>
      <c r="H9500" s="1">
        <v>44936</v>
      </c>
    </row>
    <row r="9501" spans="1:8" x14ac:dyDescent="0.25">
      <c r="A9501" t="s">
        <v>9522</v>
      </c>
      <c r="B9501" t="s">
        <v>20</v>
      </c>
      <c r="C9501">
        <v>1</v>
      </c>
      <c r="D9501">
        <v>5</v>
      </c>
      <c r="F9501" t="s">
        <v>10</v>
      </c>
      <c r="G9501" t="s">
        <v>15</v>
      </c>
      <c r="H9501" s="1">
        <v>45185</v>
      </c>
    </row>
    <row r="9502" spans="1:8" x14ac:dyDescent="0.25">
      <c r="A9502" t="s">
        <v>9523</v>
      </c>
      <c r="B9502" t="s">
        <v>39</v>
      </c>
      <c r="C9502">
        <v>5</v>
      </c>
      <c r="D9502" t="s">
        <v>21</v>
      </c>
      <c r="E9502">
        <v>15</v>
      </c>
      <c r="F9502" t="s">
        <v>14</v>
      </c>
      <c r="G9502" t="s">
        <v>11</v>
      </c>
      <c r="H9502" s="1">
        <v>45051</v>
      </c>
    </row>
    <row r="9503" spans="1:8" x14ac:dyDescent="0.25">
      <c r="A9503" t="s">
        <v>9524</v>
      </c>
      <c r="B9503" t="s">
        <v>21</v>
      </c>
      <c r="C9503">
        <v>4</v>
      </c>
      <c r="D9503">
        <v>2</v>
      </c>
      <c r="E9503" t="s">
        <v>21</v>
      </c>
      <c r="F9503" t="s">
        <v>10</v>
      </c>
      <c r="G9503" t="s">
        <v>11</v>
      </c>
      <c r="H9503" s="1">
        <v>45039</v>
      </c>
    </row>
    <row r="9504" spans="1:8" x14ac:dyDescent="0.25">
      <c r="A9504" t="s">
        <v>9525</v>
      </c>
      <c r="B9504" t="s">
        <v>20</v>
      </c>
      <c r="C9504">
        <v>5</v>
      </c>
      <c r="D9504" t="s">
        <v>18</v>
      </c>
      <c r="E9504">
        <v>25</v>
      </c>
      <c r="H9504" s="1">
        <v>45064</v>
      </c>
    </row>
    <row r="9505" spans="1:8" x14ac:dyDescent="0.25">
      <c r="A9505" t="s">
        <v>9526</v>
      </c>
      <c r="B9505" t="s">
        <v>20</v>
      </c>
      <c r="C9505">
        <v>4</v>
      </c>
      <c r="D9505">
        <v>5</v>
      </c>
      <c r="E9505">
        <v>20</v>
      </c>
      <c r="G9505" t="s">
        <v>11</v>
      </c>
    </row>
    <row r="9506" spans="1:8" x14ac:dyDescent="0.25">
      <c r="A9506" t="s">
        <v>9527</v>
      </c>
      <c r="B9506" t="s">
        <v>9</v>
      </c>
      <c r="C9506">
        <v>2</v>
      </c>
      <c r="D9506">
        <v>2</v>
      </c>
      <c r="E9506">
        <v>4</v>
      </c>
      <c r="F9506" t="s">
        <v>14</v>
      </c>
      <c r="G9506" t="s">
        <v>11</v>
      </c>
      <c r="H9506" s="1">
        <v>45135</v>
      </c>
    </row>
    <row r="9507" spans="1:8" x14ac:dyDescent="0.25">
      <c r="A9507" t="s">
        <v>9528</v>
      </c>
      <c r="B9507" t="s">
        <v>25</v>
      </c>
      <c r="C9507">
        <v>3</v>
      </c>
      <c r="D9507">
        <v>4</v>
      </c>
      <c r="E9507">
        <v>12</v>
      </c>
      <c r="F9507" t="s">
        <v>14</v>
      </c>
      <c r="G9507" t="s">
        <v>15</v>
      </c>
      <c r="H9507" s="1">
        <v>45207</v>
      </c>
    </row>
    <row r="9508" spans="1:8" x14ac:dyDescent="0.25">
      <c r="A9508" t="s">
        <v>9529</v>
      </c>
      <c r="B9508" t="s">
        <v>20</v>
      </c>
      <c r="C9508">
        <v>1</v>
      </c>
      <c r="D9508">
        <v>5</v>
      </c>
      <c r="E9508">
        <v>5</v>
      </c>
      <c r="F9508" t="s">
        <v>10</v>
      </c>
      <c r="H9508" s="1">
        <v>45026</v>
      </c>
    </row>
    <row r="9509" spans="1:8" x14ac:dyDescent="0.25">
      <c r="A9509" t="s">
        <v>9530</v>
      </c>
      <c r="B9509" t="s">
        <v>65</v>
      </c>
      <c r="C9509">
        <v>4</v>
      </c>
      <c r="D9509">
        <v>1.5</v>
      </c>
      <c r="E9509">
        <v>6</v>
      </c>
      <c r="F9509" t="s">
        <v>14</v>
      </c>
      <c r="G9509" t="s">
        <v>11</v>
      </c>
      <c r="H9509" s="1">
        <v>45023</v>
      </c>
    </row>
    <row r="9510" spans="1:8" x14ac:dyDescent="0.25">
      <c r="A9510" t="s">
        <v>9531</v>
      </c>
      <c r="C9510">
        <v>5</v>
      </c>
      <c r="D9510">
        <v>1</v>
      </c>
      <c r="E9510">
        <v>5</v>
      </c>
      <c r="F9510" t="s">
        <v>23</v>
      </c>
      <c r="G9510" t="s">
        <v>15</v>
      </c>
      <c r="H9510" s="1">
        <v>45085</v>
      </c>
    </row>
    <row r="9511" spans="1:8" x14ac:dyDescent="0.25">
      <c r="A9511" t="s">
        <v>9532</v>
      </c>
      <c r="B9511" t="s">
        <v>28</v>
      </c>
      <c r="C9511">
        <v>3</v>
      </c>
      <c r="D9511">
        <v>4</v>
      </c>
      <c r="E9511">
        <v>12</v>
      </c>
      <c r="G9511" t="s">
        <v>15</v>
      </c>
      <c r="H9511" s="1">
        <v>44970</v>
      </c>
    </row>
    <row r="9512" spans="1:8" x14ac:dyDescent="0.25">
      <c r="A9512" t="s">
        <v>9533</v>
      </c>
      <c r="B9512" t="s">
        <v>65</v>
      </c>
      <c r="C9512">
        <v>5</v>
      </c>
      <c r="D9512">
        <v>1.5</v>
      </c>
      <c r="E9512">
        <v>7.5</v>
      </c>
      <c r="F9512" t="s">
        <v>14</v>
      </c>
      <c r="G9512" t="s">
        <v>15</v>
      </c>
      <c r="H9512" s="1">
        <v>45237</v>
      </c>
    </row>
    <row r="9513" spans="1:8" x14ac:dyDescent="0.25">
      <c r="A9513" t="s">
        <v>9534</v>
      </c>
      <c r="B9513" t="s">
        <v>20</v>
      </c>
      <c r="C9513">
        <v>1</v>
      </c>
      <c r="D9513">
        <v>5</v>
      </c>
      <c r="F9513" t="s">
        <v>23</v>
      </c>
      <c r="G9513" t="s">
        <v>15</v>
      </c>
      <c r="H9513" s="1">
        <v>45133</v>
      </c>
    </row>
    <row r="9514" spans="1:8" x14ac:dyDescent="0.25">
      <c r="A9514" t="s">
        <v>9535</v>
      </c>
      <c r="B9514" t="s">
        <v>13</v>
      </c>
      <c r="C9514">
        <v>4</v>
      </c>
      <c r="D9514">
        <v>3</v>
      </c>
      <c r="E9514">
        <v>12</v>
      </c>
      <c r="F9514" t="s">
        <v>21</v>
      </c>
      <c r="H9514" s="1">
        <v>45059</v>
      </c>
    </row>
    <row r="9515" spans="1:8" x14ac:dyDescent="0.25">
      <c r="A9515" t="s">
        <v>9536</v>
      </c>
      <c r="C9515">
        <v>4</v>
      </c>
      <c r="D9515">
        <v>4</v>
      </c>
      <c r="E9515">
        <v>16</v>
      </c>
      <c r="F9515" t="s">
        <v>23</v>
      </c>
      <c r="H9515" s="1">
        <v>45182</v>
      </c>
    </row>
    <row r="9516" spans="1:8" x14ac:dyDescent="0.25">
      <c r="A9516" t="s">
        <v>9537</v>
      </c>
      <c r="B9516" t="s">
        <v>17</v>
      </c>
      <c r="C9516" t="s">
        <v>18</v>
      </c>
      <c r="D9516">
        <v>1</v>
      </c>
      <c r="E9516">
        <v>1</v>
      </c>
      <c r="F9516" t="s">
        <v>10</v>
      </c>
      <c r="H9516" s="1">
        <v>45012</v>
      </c>
    </row>
    <row r="9517" spans="1:8" x14ac:dyDescent="0.25">
      <c r="A9517" t="s">
        <v>9538</v>
      </c>
      <c r="B9517" t="s">
        <v>39</v>
      </c>
      <c r="C9517">
        <v>3</v>
      </c>
      <c r="D9517">
        <v>3</v>
      </c>
      <c r="E9517">
        <v>9</v>
      </c>
      <c r="F9517" t="s">
        <v>23</v>
      </c>
      <c r="H9517" s="1">
        <v>45212</v>
      </c>
    </row>
    <row r="9518" spans="1:8" x14ac:dyDescent="0.25">
      <c r="A9518" t="s">
        <v>9539</v>
      </c>
      <c r="B9518" t="s">
        <v>13</v>
      </c>
      <c r="C9518">
        <v>4</v>
      </c>
      <c r="D9518">
        <v>3</v>
      </c>
      <c r="G9518" t="s">
        <v>21</v>
      </c>
      <c r="H9518" s="1">
        <v>44934</v>
      </c>
    </row>
    <row r="9519" spans="1:8" x14ac:dyDescent="0.25">
      <c r="A9519" t="s">
        <v>9540</v>
      </c>
      <c r="B9519" t="s">
        <v>20</v>
      </c>
      <c r="C9519">
        <v>1</v>
      </c>
      <c r="D9519">
        <v>5</v>
      </c>
      <c r="E9519">
        <v>5</v>
      </c>
      <c r="F9519" t="s">
        <v>23</v>
      </c>
      <c r="G9519" t="s">
        <v>11</v>
      </c>
      <c r="H9519" s="1">
        <v>45038</v>
      </c>
    </row>
    <row r="9520" spans="1:8" x14ac:dyDescent="0.25">
      <c r="A9520" t="s">
        <v>9541</v>
      </c>
      <c r="B9520" t="s">
        <v>25</v>
      </c>
      <c r="C9520">
        <v>5</v>
      </c>
      <c r="D9520">
        <v>4</v>
      </c>
      <c r="E9520">
        <v>20</v>
      </c>
      <c r="G9520" t="s">
        <v>15</v>
      </c>
      <c r="H9520" s="1">
        <v>45277</v>
      </c>
    </row>
    <row r="9521" spans="1:8" x14ac:dyDescent="0.25">
      <c r="A9521" t="s">
        <v>9542</v>
      </c>
      <c r="B9521" t="s">
        <v>65</v>
      </c>
      <c r="C9521">
        <v>4</v>
      </c>
      <c r="D9521">
        <v>1.5</v>
      </c>
      <c r="E9521">
        <v>6</v>
      </c>
      <c r="F9521" t="s">
        <v>14</v>
      </c>
      <c r="G9521" t="s">
        <v>15</v>
      </c>
      <c r="H9521" s="1">
        <v>45218</v>
      </c>
    </row>
    <row r="9522" spans="1:8" x14ac:dyDescent="0.25">
      <c r="A9522" t="s">
        <v>9543</v>
      </c>
      <c r="B9522" t="s">
        <v>9</v>
      </c>
      <c r="C9522">
        <v>3</v>
      </c>
      <c r="D9522">
        <v>2</v>
      </c>
      <c r="E9522">
        <v>6</v>
      </c>
      <c r="F9522" t="s">
        <v>23</v>
      </c>
      <c r="G9522" t="s">
        <v>21</v>
      </c>
      <c r="H9522" s="1">
        <v>45221</v>
      </c>
    </row>
    <row r="9523" spans="1:8" x14ac:dyDescent="0.25">
      <c r="A9523" t="s">
        <v>9544</v>
      </c>
      <c r="B9523" t="s">
        <v>21</v>
      </c>
      <c r="C9523">
        <v>2</v>
      </c>
      <c r="D9523">
        <v>1.5</v>
      </c>
      <c r="E9523">
        <v>3</v>
      </c>
      <c r="F9523" t="s">
        <v>14</v>
      </c>
      <c r="G9523" t="s">
        <v>11</v>
      </c>
      <c r="H9523" s="1">
        <v>45037</v>
      </c>
    </row>
    <row r="9524" spans="1:8" x14ac:dyDescent="0.25">
      <c r="A9524" t="s">
        <v>9545</v>
      </c>
      <c r="B9524" t="s">
        <v>13</v>
      </c>
      <c r="C9524">
        <v>2</v>
      </c>
      <c r="D9524">
        <v>3</v>
      </c>
      <c r="E9524">
        <v>6</v>
      </c>
      <c r="F9524" t="s">
        <v>18</v>
      </c>
      <c r="G9524" t="s">
        <v>15</v>
      </c>
      <c r="H9524" s="1">
        <v>44929</v>
      </c>
    </row>
    <row r="9525" spans="1:8" x14ac:dyDescent="0.25">
      <c r="A9525" t="s">
        <v>9546</v>
      </c>
      <c r="B9525" t="s">
        <v>17</v>
      </c>
      <c r="C9525">
        <v>5</v>
      </c>
      <c r="D9525">
        <v>1</v>
      </c>
      <c r="E9525">
        <v>5</v>
      </c>
      <c r="F9525" t="s">
        <v>14</v>
      </c>
      <c r="G9525" t="s">
        <v>11</v>
      </c>
      <c r="H9525" s="1">
        <v>45255</v>
      </c>
    </row>
    <row r="9526" spans="1:8" x14ac:dyDescent="0.25">
      <c r="A9526" t="s">
        <v>9547</v>
      </c>
      <c r="B9526" t="s">
        <v>25</v>
      </c>
      <c r="C9526" t="s">
        <v>18</v>
      </c>
      <c r="D9526">
        <v>4</v>
      </c>
      <c r="E9526">
        <v>12</v>
      </c>
      <c r="F9526" t="s">
        <v>10</v>
      </c>
      <c r="H9526" s="1">
        <v>45114</v>
      </c>
    </row>
    <row r="9527" spans="1:8" x14ac:dyDescent="0.25">
      <c r="A9527" t="s">
        <v>9548</v>
      </c>
      <c r="B9527" t="s">
        <v>28</v>
      </c>
      <c r="C9527">
        <v>4</v>
      </c>
      <c r="D9527">
        <v>4</v>
      </c>
      <c r="E9527">
        <v>16</v>
      </c>
      <c r="F9527" t="s">
        <v>18</v>
      </c>
      <c r="G9527" t="s">
        <v>15</v>
      </c>
      <c r="H9527" s="1">
        <v>45178</v>
      </c>
    </row>
    <row r="9528" spans="1:8" x14ac:dyDescent="0.25">
      <c r="A9528" t="s">
        <v>9549</v>
      </c>
      <c r="B9528" t="s">
        <v>9</v>
      </c>
      <c r="C9528">
        <v>4</v>
      </c>
      <c r="D9528">
        <v>2</v>
      </c>
      <c r="E9528">
        <v>8</v>
      </c>
      <c r="F9528" t="s">
        <v>14</v>
      </c>
      <c r="G9528" t="s">
        <v>15</v>
      </c>
      <c r="H9528" s="1">
        <v>45138</v>
      </c>
    </row>
    <row r="9529" spans="1:8" x14ac:dyDescent="0.25">
      <c r="A9529" t="s">
        <v>9550</v>
      </c>
      <c r="B9529" t="s">
        <v>20</v>
      </c>
      <c r="C9529">
        <v>5</v>
      </c>
      <c r="D9529">
        <v>5</v>
      </c>
      <c r="E9529">
        <v>25</v>
      </c>
      <c r="F9529" t="s">
        <v>23</v>
      </c>
      <c r="G9529" t="s">
        <v>11</v>
      </c>
      <c r="H9529" s="1">
        <v>45113</v>
      </c>
    </row>
    <row r="9530" spans="1:8" x14ac:dyDescent="0.25">
      <c r="A9530" t="s">
        <v>9551</v>
      </c>
      <c r="B9530" t="s">
        <v>20</v>
      </c>
      <c r="C9530">
        <v>2</v>
      </c>
      <c r="D9530">
        <v>5</v>
      </c>
      <c r="F9530" t="s">
        <v>23</v>
      </c>
      <c r="G9530" t="s">
        <v>15</v>
      </c>
      <c r="H9530" s="1">
        <v>45241</v>
      </c>
    </row>
    <row r="9531" spans="1:8" x14ac:dyDescent="0.25">
      <c r="A9531" t="s">
        <v>9552</v>
      </c>
      <c r="B9531" t="s">
        <v>28</v>
      </c>
      <c r="C9531">
        <v>3</v>
      </c>
      <c r="D9531">
        <v>4</v>
      </c>
      <c r="F9531" t="s">
        <v>10</v>
      </c>
      <c r="G9531" t="s">
        <v>15</v>
      </c>
      <c r="H9531" s="1">
        <v>45202</v>
      </c>
    </row>
    <row r="9532" spans="1:8" x14ac:dyDescent="0.25">
      <c r="A9532" t="s">
        <v>9553</v>
      </c>
      <c r="C9532">
        <v>2</v>
      </c>
      <c r="D9532">
        <v>4</v>
      </c>
      <c r="E9532">
        <v>8</v>
      </c>
      <c r="F9532" t="s">
        <v>10</v>
      </c>
      <c r="G9532" t="s">
        <v>21</v>
      </c>
      <c r="H9532" s="1">
        <v>45220</v>
      </c>
    </row>
    <row r="9533" spans="1:8" x14ac:dyDescent="0.25">
      <c r="A9533" t="s">
        <v>9554</v>
      </c>
      <c r="B9533" t="s">
        <v>20</v>
      </c>
      <c r="C9533">
        <v>1</v>
      </c>
      <c r="D9533">
        <v>5</v>
      </c>
      <c r="E9533">
        <v>5</v>
      </c>
      <c r="F9533" t="s">
        <v>23</v>
      </c>
      <c r="G9533" t="s">
        <v>11</v>
      </c>
      <c r="H9533" s="1">
        <v>45228</v>
      </c>
    </row>
    <row r="9534" spans="1:8" x14ac:dyDescent="0.25">
      <c r="A9534" t="s">
        <v>9555</v>
      </c>
      <c r="B9534" t="s">
        <v>25</v>
      </c>
      <c r="C9534">
        <v>5</v>
      </c>
      <c r="D9534">
        <v>4</v>
      </c>
      <c r="E9534">
        <v>20</v>
      </c>
      <c r="F9534" t="s">
        <v>23</v>
      </c>
      <c r="G9534" t="s">
        <v>21</v>
      </c>
      <c r="H9534" s="1">
        <v>45116</v>
      </c>
    </row>
    <row r="9535" spans="1:8" x14ac:dyDescent="0.25">
      <c r="A9535" t="s">
        <v>9556</v>
      </c>
      <c r="B9535" t="s">
        <v>25</v>
      </c>
      <c r="C9535">
        <v>5</v>
      </c>
      <c r="D9535" t="s">
        <v>18</v>
      </c>
      <c r="E9535">
        <v>20</v>
      </c>
      <c r="F9535" t="s">
        <v>10</v>
      </c>
      <c r="G9535" t="s">
        <v>11</v>
      </c>
      <c r="H9535" s="1">
        <v>45046</v>
      </c>
    </row>
    <row r="9536" spans="1:8" x14ac:dyDescent="0.25">
      <c r="A9536" t="s">
        <v>9557</v>
      </c>
      <c r="B9536" t="s">
        <v>25</v>
      </c>
      <c r="C9536">
        <v>1</v>
      </c>
      <c r="D9536">
        <v>4</v>
      </c>
      <c r="E9536">
        <v>4</v>
      </c>
      <c r="F9536" t="s">
        <v>23</v>
      </c>
      <c r="H9536" s="1">
        <v>45199</v>
      </c>
    </row>
    <row r="9537" spans="1:8" x14ac:dyDescent="0.25">
      <c r="A9537" t="s">
        <v>9558</v>
      </c>
      <c r="B9537" t="s">
        <v>25</v>
      </c>
      <c r="C9537">
        <v>5</v>
      </c>
      <c r="D9537">
        <v>4</v>
      </c>
      <c r="E9537">
        <v>20</v>
      </c>
      <c r="F9537" t="s">
        <v>18</v>
      </c>
      <c r="G9537" t="s">
        <v>15</v>
      </c>
      <c r="H9537" s="1">
        <v>44980</v>
      </c>
    </row>
    <row r="9538" spans="1:8" x14ac:dyDescent="0.25">
      <c r="A9538" t="s">
        <v>9559</v>
      </c>
      <c r="B9538" t="s">
        <v>17</v>
      </c>
      <c r="C9538">
        <v>4</v>
      </c>
      <c r="D9538">
        <v>1</v>
      </c>
      <c r="E9538">
        <v>4</v>
      </c>
      <c r="F9538" t="s">
        <v>14</v>
      </c>
      <c r="H9538" s="1">
        <v>45032</v>
      </c>
    </row>
    <row r="9539" spans="1:8" x14ac:dyDescent="0.25">
      <c r="A9539" t="s">
        <v>9560</v>
      </c>
      <c r="B9539" t="s">
        <v>9</v>
      </c>
      <c r="C9539">
        <v>4</v>
      </c>
      <c r="D9539">
        <v>2</v>
      </c>
      <c r="E9539">
        <v>8</v>
      </c>
      <c r="H9539" s="1">
        <v>45270</v>
      </c>
    </row>
    <row r="9540" spans="1:8" x14ac:dyDescent="0.25">
      <c r="A9540" t="s">
        <v>9561</v>
      </c>
      <c r="B9540" t="s">
        <v>25</v>
      </c>
      <c r="C9540">
        <v>3</v>
      </c>
      <c r="D9540">
        <v>4</v>
      </c>
      <c r="E9540">
        <v>12</v>
      </c>
      <c r="F9540" t="s">
        <v>23</v>
      </c>
      <c r="G9540" t="s">
        <v>18</v>
      </c>
      <c r="H9540" s="1">
        <v>45240</v>
      </c>
    </row>
    <row r="9541" spans="1:8" x14ac:dyDescent="0.25">
      <c r="A9541" t="s">
        <v>9562</v>
      </c>
      <c r="B9541" t="s">
        <v>20</v>
      </c>
      <c r="C9541">
        <v>3</v>
      </c>
      <c r="D9541">
        <v>5</v>
      </c>
      <c r="E9541">
        <v>15</v>
      </c>
      <c r="F9541" t="s">
        <v>23</v>
      </c>
      <c r="H9541" s="1">
        <v>44975</v>
      </c>
    </row>
    <row r="9542" spans="1:8" x14ac:dyDescent="0.25">
      <c r="A9542" t="s">
        <v>9563</v>
      </c>
      <c r="B9542" t="s">
        <v>39</v>
      </c>
      <c r="C9542">
        <v>4</v>
      </c>
      <c r="D9542">
        <v>3</v>
      </c>
      <c r="E9542">
        <v>12</v>
      </c>
      <c r="G9542" t="s">
        <v>21</v>
      </c>
      <c r="H9542" s="1">
        <v>45114</v>
      </c>
    </row>
    <row r="9543" spans="1:8" x14ac:dyDescent="0.25">
      <c r="A9543" t="s">
        <v>9564</v>
      </c>
      <c r="B9543" t="s">
        <v>65</v>
      </c>
      <c r="C9543">
        <v>5</v>
      </c>
      <c r="D9543">
        <v>1.5</v>
      </c>
      <c r="E9543">
        <v>7.5</v>
      </c>
      <c r="F9543" t="s">
        <v>14</v>
      </c>
      <c r="H9543" s="1">
        <v>45161</v>
      </c>
    </row>
    <row r="9544" spans="1:8" x14ac:dyDescent="0.25">
      <c r="A9544" t="s">
        <v>9565</v>
      </c>
      <c r="B9544" t="s">
        <v>65</v>
      </c>
      <c r="C9544">
        <v>2</v>
      </c>
      <c r="D9544">
        <v>1.5</v>
      </c>
      <c r="E9544">
        <v>3</v>
      </c>
      <c r="F9544" t="s">
        <v>14</v>
      </c>
      <c r="G9544" t="s">
        <v>15</v>
      </c>
      <c r="H9544" s="1">
        <v>45112</v>
      </c>
    </row>
    <row r="9545" spans="1:8" x14ac:dyDescent="0.25">
      <c r="A9545" t="s">
        <v>9566</v>
      </c>
      <c r="B9545" t="s">
        <v>28</v>
      </c>
      <c r="C9545">
        <v>3</v>
      </c>
      <c r="D9545">
        <v>4</v>
      </c>
      <c r="E9545">
        <v>12</v>
      </c>
      <c r="F9545" t="s">
        <v>23</v>
      </c>
      <c r="G9545" t="s">
        <v>15</v>
      </c>
      <c r="H9545" s="1">
        <v>45096</v>
      </c>
    </row>
    <row r="9546" spans="1:8" x14ac:dyDescent="0.25">
      <c r="A9546" t="s">
        <v>9567</v>
      </c>
      <c r="B9546" t="s">
        <v>39</v>
      </c>
      <c r="C9546">
        <v>3</v>
      </c>
      <c r="D9546">
        <v>3</v>
      </c>
      <c r="E9546">
        <v>9</v>
      </c>
      <c r="F9546" t="s">
        <v>14</v>
      </c>
      <c r="G9546" t="s">
        <v>11</v>
      </c>
      <c r="H9546" s="1">
        <v>45184</v>
      </c>
    </row>
    <row r="9547" spans="1:8" x14ac:dyDescent="0.25">
      <c r="A9547" t="s">
        <v>9568</v>
      </c>
      <c r="B9547" t="s">
        <v>13</v>
      </c>
      <c r="C9547">
        <v>4</v>
      </c>
      <c r="D9547">
        <v>3</v>
      </c>
      <c r="E9547">
        <v>12</v>
      </c>
      <c r="H9547" s="1">
        <v>45252</v>
      </c>
    </row>
    <row r="9548" spans="1:8" x14ac:dyDescent="0.25">
      <c r="A9548" t="s">
        <v>9569</v>
      </c>
      <c r="B9548" t="s">
        <v>39</v>
      </c>
      <c r="C9548">
        <v>4</v>
      </c>
      <c r="D9548">
        <v>3</v>
      </c>
      <c r="E9548">
        <v>12</v>
      </c>
      <c r="F9548" t="s">
        <v>14</v>
      </c>
      <c r="G9548" t="s">
        <v>15</v>
      </c>
      <c r="H9548" s="1">
        <v>45040</v>
      </c>
    </row>
    <row r="9549" spans="1:8" x14ac:dyDescent="0.25">
      <c r="A9549" t="s">
        <v>9570</v>
      </c>
      <c r="B9549" t="s">
        <v>9</v>
      </c>
      <c r="C9549">
        <v>5</v>
      </c>
      <c r="D9549">
        <v>2</v>
      </c>
      <c r="E9549">
        <v>10</v>
      </c>
      <c r="G9549" t="s">
        <v>15</v>
      </c>
      <c r="H9549" s="1">
        <v>45264</v>
      </c>
    </row>
    <row r="9550" spans="1:8" x14ac:dyDescent="0.25">
      <c r="A9550" t="s">
        <v>9571</v>
      </c>
      <c r="B9550" t="s">
        <v>65</v>
      </c>
      <c r="C9550">
        <v>4</v>
      </c>
      <c r="D9550">
        <v>1.5</v>
      </c>
      <c r="E9550">
        <v>6</v>
      </c>
      <c r="F9550" t="s">
        <v>23</v>
      </c>
      <c r="G9550" t="s">
        <v>11</v>
      </c>
      <c r="H9550" s="1">
        <v>44971</v>
      </c>
    </row>
    <row r="9551" spans="1:8" x14ac:dyDescent="0.25">
      <c r="A9551" t="s">
        <v>9572</v>
      </c>
      <c r="B9551" t="s">
        <v>39</v>
      </c>
      <c r="C9551">
        <v>3</v>
      </c>
      <c r="D9551">
        <v>3</v>
      </c>
      <c r="E9551">
        <v>9</v>
      </c>
      <c r="F9551" t="s">
        <v>14</v>
      </c>
      <c r="G9551" t="s">
        <v>11</v>
      </c>
      <c r="H9551" s="1">
        <v>45261</v>
      </c>
    </row>
    <row r="9552" spans="1:8" x14ac:dyDescent="0.25">
      <c r="A9552" t="s">
        <v>9573</v>
      </c>
      <c r="B9552" t="s">
        <v>28</v>
      </c>
      <c r="C9552">
        <v>3</v>
      </c>
      <c r="D9552" t="s">
        <v>21</v>
      </c>
      <c r="E9552">
        <v>12</v>
      </c>
      <c r="F9552" t="s">
        <v>10</v>
      </c>
      <c r="G9552" t="s">
        <v>15</v>
      </c>
      <c r="H9552" s="1">
        <v>45268</v>
      </c>
    </row>
    <row r="9553" spans="1:8" x14ac:dyDescent="0.25">
      <c r="A9553" t="s">
        <v>9574</v>
      </c>
      <c r="B9553" t="s">
        <v>25</v>
      </c>
      <c r="C9553">
        <v>4</v>
      </c>
      <c r="D9553">
        <v>4</v>
      </c>
      <c r="E9553">
        <v>16</v>
      </c>
      <c r="F9553" t="s">
        <v>21</v>
      </c>
      <c r="G9553" t="s">
        <v>11</v>
      </c>
      <c r="H9553" s="1">
        <v>45239</v>
      </c>
    </row>
    <row r="9554" spans="1:8" x14ac:dyDescent="0.25">
      <c r="A9554" t="s">
        <v>9575</v>
      </c>
      <c r="B9554" t="s">
        <v>13</v>
      </c>
      <c r="C9554">
        <v>3</v>
      </c>
      <c r="D9554">
        <v>3</v>
      </c>
      <c r="E9554">
        <v>9</v>
      </c>
      <c r="F9554" t="s">
        <v>14</v>
      </c>
      <c r="G9554" t="s">
        <v>15</v>
      </c>
      <c r="H9554" s="1">
        <v>45175</v>
      </c>
    </row>
    <row r="9555" spans="1:8" x14ac:dyDescent="0.25">
      <c r="A9555" t="s">
        <v>9576</v>
      </c>
      <c r="B9555" t="s">
        <v>13</v>
      </c>
      <c r="C9555">
        <v>2</v>
      </c>
      <c r="D9555">
        <v>3</v>
      </c>
      <c r="E9555">
        <v>6</v>
      </c>
      <c r="H9555" s="1">
        <v>45193</v>
      </c>
    </row>
    <row r="9556" spans="1:8" x14ac:dyDescent="0.25">
      <c r="A9556" t="s">
        <v>9577</v>
      </c>
      <c r="B9556" t="s">
        <v>28</v>
      </c>
      <c r="C9556" t="s">
        <v>21</v>
      </c>
      <c r="D9556">
        <v>4</v>
      </c>
      <c r="E9556">
        <v>20</v>
      </c>
      <c r="F9556" t="s">
        <v>14</v>
      </c>
      <c r="H9556" s="1">
        <v>45206</v>
      </c>
    </row>
    <row r="9557" spans="1:8" x14ac:dyDescent="0.25">
      <c r="A9557" t="s">
        <v>9578</v>
      </c>
      <c r="B9557" t="s">
        <v>65</v>
      </c>
      <c r="C9557">
        <v>3</v>
      </c>
      <c r="D9557">
        <v>1.5</v>
      </c>
      <c r="E9557">
        <v>4.5</v>
      </c>
      <c r="F9557" t="s">
        <v>14</v>
      </c>
      <c r="G9557" t="s">
        <v>11</v>
      </c>
      <c r="H9557" s="1">
        <v>44952</v>
      </c>
    </row>
    <row r="9558" spans="1:8" x14ac:dyDescent="0.25">
      <c r="A9558" t="s">
        <v>9579</v>
      </c>
      <c r="B9558" t="s">
        <v>25</v>
      </c>
      <c r="C9558">
        <v>4</v>
      </c>
      <c r="D9558">
        <v>4</v>
      </c>
      <c r="E9558">
        <v>16</v>
      </c>
      <c r="F9558" t="s">
        <v>10</v>
      </c>
      <c r="G9558" t="s">
        <v>11</v>
      </c>
      <c r="H9558" s="1">
        <v>45004</v>
      </c>
    </row>
    <row r="9559" spans="1:8" x14ac:dyDescent="0.25">
      <c r="A9559" t="s">
        <v>9580</v>
      </c>
      <c r="B9559" t="s">
        <v>39</v>
      </c>
      <c r="C9559">
        <v>5</v>
      </c>
      <c r="D9559">
        <v>3</v>
      </c>
      <c r="E9559">
        <v>15</v>
      </c>
      <c r="G9559" t="s">
        <v>15</v>
      </c>
      <c r="H9559" s="1">
        <v>45096</v>
      </c>
    </row>
    <row r="9560" spans="1:8" x14ac:dyDescent="0.25">
      <c r="A9560" t="s">
        <v>9581</v>
      </c>
      <c r="B9560" t="s">
        <v>20</v>
      </c>
      <c r="C9560">
        <v>3</v>
      </c>
      <c r="D9560">
        <v>5</v>
      </c>
      <c r="E9560">
        <v>15</v>
      </c>
      <c r="F9560" t="s">
        <v>14</v>
      </c>
      <c r="G9560" t="s">
        <v>15</v>
      </c>
      <c r="H9560" s="1">
        <v>44961</v>
      </c>
    </row>
    <row r="9561" spans="1:8" x14ac:dyDescent="0.25">
      <c r="A9561" t="s">
        <v>9582</v>
      </c>
      <c r="B9561" t="s">
        <v>13</v>
      </c>
      <c r="C9561">
        <v>2</v>
      </c>
      <c r="D9561">
        <v>3</v>
      </c>
      <c r="E9561">
        <v>6</v>
      </c>
      <c r="F9561" t="s">
        <v>10</v>
      </c>
      <c r="H9561" s="1">
        <v>45084</v>
      </c>
    </row>
    <row r="9562" spans="1:8" x14ac:dyDescent="0.25">
      <c r="A9562" t="s">
        <v>9583</v>
      </c>
      <c r="B9562" t="s">
        <v>17</v>
      </c>
      <c r="C9562">
        <v>2</v>
      </c>
      <c r="D9562" t="s">
        <v>21</v>
      </c>
      <c r="E9562">
        <v>2</v>
      </c>
      <c r="F9562" t="s">
        <v>23</v>
      </c>
      <c r="H9562" s="1">
        <v>45273</v>
      </c>
    </row>
    <row r="9563" spans="1:8" x14ac:dyDescent="0.25">
      <c r="A9563" t="s">
        <v>9584</v>
      </c>
      <c r="B9563" t="s">
        <v>17</v>
      </c>
      <c r="C9563">
        <v>1</v>
      </c>
      <c r="D9563">
        <v>1</v>
      </c>
      <c r="E9563">
        <v>1</v>
      </c>
      <c r="G9563" t="s">
        <v>15</v>
      </c>
      <c r="H9563" s="1">
        <v>45155</v>
      </c>
    </row>
    <row r="9564" spans="1:8" x14ac:dyDescent="0.25">
      <c r="A9564" t="s">
        <v>9585</v>
      </c>
      <c r="B9564" t="s">
        <v>20</v>
      </c>
      <c r="C9564">
        <v>5</v>
      </c>
      <c r="D9564">
        <v>5</v>
      </c>
      <c r="E9564">
        <v>25</v>
      </c>
      <c r="F9564" t="s">
        <v>10</v>
      </c>
      <c r="G9564" t="s">
        <v>15</v>
      </c>
      <c r="H9564" s="1">
        <v>44992</v>
      </c>
    </row>
    <row r="9565" spans="1:8" x14ac:dyDescent="0.25">
      <c r="A9565" t="s">
        <v>9586</v>
      </c>
      <c r="B9565" t="s">
        <v>9</v>
      </c>
      <c r="C9565">
        <v>2</v>
      </c>
      <c r="D9565">
        <v>2</v>
      </c>
      <c r="E9565">
        <v>4</v>
      </c>
      <c r="F9565" t="s">
        <v>23</v>
      </c>
      <c r="G9565" t="s">
        <v>11</v>
      </c>
      <c r="H9565" s="1">
        <v>45160</v>
      </c>
    </row>
    <row r="9566" spans="1:8" x14ac:dyDescent="0.25">
      <c r="A9566" t="s">
        <v>9587</v>
      </c>
      <c r="B9566" t="s">
        <v>65</v>
      </c>
      <c r="C9566">
        <v>3</v>
      </c>
      <c r="D9566">
        <v>1.5</v>
      </c>
      <c r="E9566">
        <v>4.5</v>
      </c>
      <c r="H9566" s="1">
        <v>45174</v>
      </c>
    </row>
    <row r="9567" spans="1:8" x14ac:dyDescent="0.25">
      <c r="A9567" t="s">
        <v>9588</v>
      </c>
      <c r="B9567" t="s">
        <v>17</v>
      </c>
      <c r="C9567">
        <v>5</v>
      </c>
      <c r="D9567">
        <v>1</v>
      </c>
      <c r="E9567">
        <v>5</v>
      </c>
      <c r="F9567" t="s">
        <v>23</v>
      </c>
      <c r="H9567" s="1">
        <v>45245</v>
      </c>
    </row>
    <row r="9568" spans="1:8" x14ac:dyDescent="0.25">
      <c r="A9568" t="s">
        <v>9589</v>
      </c>
      <c r="B9568" t="s">
        <v>28</v>
      </c>
      <c r="C9568">
        <v>2</v>
      </c>
      <c r="D9568">
        <v>4</v>
      </c>
      <c r="E9568">
        <v>8</v>
      </c>
      <c r="G9568" t="s">
        <v>21</v>
      </c>
      <c r="H9568" s="1">
        <v>45279</v>
      </c>
    </row>
    <row r="9569" spans="1:8" x14ac:dyDescent="0.25">
      <c r="A9569" t="s">
        <v>9590</v>
      </c>
      <c r="B9569" t="s">
        <v>25</v>
      </c>
      <c r="C9569">
        <v>5</v>
      </c>
      <c r="D9569">
        <v>4</v>
      </c>
      <c r="E9569">
        <v>20</v>
      </c>
      <c r="F9569" t="s">
        <v>14</v>
      </c>
      <c r="G9569" t="s">
        <v>11</v>
      </c>
    </row>
    <row r="9570" spans="1:8" x14ac:dyDescent="0.25">
      <c r="A9570" t="s">
        <v>9591</v>
      </c>
      <c r="B9570" t="s">
        <v>25</v>
      </c>
      <c r="C9570">
        <v>3</v>
      </c>
      <c r="D9570">
        <v>4</v>
      </c>
      <c r="E9570">
        <v>12</v>
      </c>
      <c r="H9570" s="1">
        <v>45119</v>
      </c>
    </row>
    <row r="9571" spans="1:8" x14ac:dyDescent="0.25">
      <c r="A9571" t="s">
        <v>9592</v>
      </c>
      <c r="B9571" t="s">
        <v>13</v>
      </c>
      <c r="C9571">
        <v>5</v>
      </c>
      <c r="D9571">
        <v>3</v>
      </c>
      <c r="E9571">
        <v>15</v>
      </c>
      <c r="G9571" t="s">
        <v>15</v>
      </c>
      <c r="H9571" s="1">
        <v>45131</v>
      </c>
    </row>
    <row r="9572" spans="1:8" x14ac:dyDescent="0.25">
      <c r="A9572" t="s">
        <v>9593</v>
      </c>
      <c r="B9572" t="s">
        <v>39</v>
      </c>
      <c r="C9572">
        <v>1</v>
      </c>
      <c r="D9572">
        <v>3</v>
      </c>
      <c r="E9572">
        <v>3</v>
      </c>
      <c r="F9572" t="s">
        <v>10</v>
      </c>
      <c r="G9572" t="s">
        <v>11</v>
      </c>
      <c r="H9572" s="1">
        <v>44962</v>
      </c>
    </row>
    <row r="9573" spans="1:8" x14ac:dyDescent="0.25">
      <c r="A9573" t="s">
        <v>9594</v>
      </c>
      <c r="B9573" t="s">
        <v>28</v>
      </c>
      <c r="C9573">
        <v>5</v>
      </c>
      <c r="D9573">
        <v>4</v>
      </c>
      <c r="E9573" t="s">
        <v>21</v>
      </c>
      <c r="F9573" t="s">
        <v>23</v>
      </c>
      <c r="G9573" t="s">
        <v>11</v>
      </c>
      <c r="H9573" s="1">
        <v>44949</v>
      </c>
    </row>
    <row r="9574" spans="1:8" x14ac:dyDescent="0.25">
      <c r="A9574" t="s">
        <v>9595</v>
      </c>
      <c r="B9574" t="s">
        <v>39</v>
      </c>
      <c r="C9574">
        <v>2</v>
      </c>
      <c r="D9574">
        <v>3</v>
      </c>
      <c r="E9574">
        <v>6</v>
      </c>
      <c r="F9574" t="s">
        <v>23</v>
      </c>
      <c r="G9574" t="s">
        <v>15</v>
      </c>
      <c r="H9574" s="1">
        <v>45124</v>
      </c>
    </row>
    <row r="9575" spans="1:8" x14ac:dyDescent="0.25">
      <c r="A9575" t="s">
        <v>9596</v>
      </c>
      <c r="B9575" t="s">
        <v>25</v>
      </c>
      <c r="C9575">
        <v>4</v>
      </c>
      <c r="D9575">
        <v>4</v>
      </c>
      <c r="E9575">
        <v>16</v>
      </c>
      <c r="F9575" t="s">
        <v>10</v>
      </c>
      <c r="H9575" s="1">
        <v>44974</v>
      </c>
    </row>
    <row r="9576" spans="1:8" x14ac:dyDescent="0.25">
      <c r="A9576" t="s">
        <v>9597</v>
      </c>
      <c r="B9576" t="s">
        <v>17</v>
      </c>
      <c r="C9576">
        <v>4</v>
      </c>
      <c r="D9576">
        <v>1</v>
      </c>
      <c r="E9576">
        <v>4</v>
      </c>
      <c r="F9576" t="s">
        <v>21</v>
      </c>
      <c r="H9576" s="1">
        <v>45138</v>
      </c>
    </row>
    <row r="9577" spans="1:8" x14ac:dyDescent="0.25">
      <c r="A9577" t="s">
        <v>9598</v>
      </c>
      <c r="B9577" t="s">
        <v>9</v>
      </c>
      <c r="C9577">
        <v>2</v>
      </c>
      <c r="D9577">
        <v>2</v>
      </c>
      <c r="E9577">
        <v>4</v>
      </c>
      <c r="F9577" t="s">
        <v>18</v>
      </c>
      <c r="G9577" t="s">
        <v>15</v>
      </c>
      <c r="H9577" s="1">
        <v>45287</v>
      </c>
    </row>
    <row r="9578" spans="1:8" x14ac:dyDescent="0.25">
      <c r="A9578" t="s">
        <v>9599</v>
      </c>
      <c r="B9578" t="s">
        <v>39</v>
      </c>
      <c r="C9578">
        <v>2</v>
      </c>
      <c r="D9578">
        <v>3</v>
      </c>
      <c r="E9578">
        <v>6</v>
      </c>
      <c r="F9578" t="s">
        <v>10</v>
      </c>
      <c r="G9578" t="s">
        <v>15</v>
      </c>
      <c r="H9578" s="1">
        <v>45078</v>
      </c>
    </row>
    <row r="9579" spans="1:8" x14ac:dyDescent="0.25">
      <c r="A9579" t="s">
        <v>9600</v>
      </c>
      <c r="B9579" t="s">
        <v>65</v>
      </c>
      <c r="C9579">
        <v>5</v>
      </c>
      <c r="D9579">
        <v>1.5</v>
      </c>
      <c r="E9579">
        <v>7.5</v>
      </c>
      <c r="G9579" t="s">
        <v>15</v>
      </c>
      <c r="H9579" s="1">
        <v>45200</v>
      </c>
    </row>
    <row r="9580" spans="1:8" x14ac:dyDescent="0.25">
      <c r="A9580" t="s">
        <v>9601</v>
      </c>
      <c r="B9580" t="s">
        <v>13</v>
      </c>
      <c r="C9580">
        <v>2</v>
      </c>
      <c r="D9580">
        <v>3</v>
      </c>
      <c r="E9580">
        <v>6</v>
      </c>
      <c r="F9580" t="s">
        <v>18</v>
      </c>
    </row>
    <row r="9581" spans="1:8" x14ac:dyDescent="0.25">
      <c r="A9581" t="s">
        <v>9602</v>
      </c>
      <c r="B9581" t="s">
        <v>9</v>
      </c>
      <c r="C9581">
        <v>5</v>
      </c>
      <c r="D9581">
        <v>2</v>
      </c>
      <c r="E9581">
        <v>10</v>
      </c>
      <c r="H9581" s="1">
        <v>45105</v>
      </c>
    </row>
    <row r="9582" spans="1:8" x14ac:dyDescent="0.25">
      <c r="A9582" t="s">
        <v>9603</v>
      </c>
      <c r="B9582" t="s">
        <v>20</v>
      </c>
      <c r="C9582">
        <v>1</v>
      </c>
      <c r="E9582">
        <v>5</v>
      </c>
      <c r="F9582" t="s">
        <v>14</v>
      </c>
      <c r="G9582" t="s">
        <v>11</v>
      </c>
      <c r="H9582" s="1">
        <v>45130</v>
      </c>
    </row>
    <row r="9583" spans="1:8" x14ac:dyDescent="0.25">
      <c r="A9583" t="s">
        <v>9604</v>
      </c>
      <c r="B9583" t="s">
        <v>13</v>
      </c>
      <c r="C9583">
        <v>4</v>
      </c>
      <c r="D9583">
        <v>3</v>
      </c>
      <c r="E9583">
        <v>12</v>
      </c>
      <c r="G9583" t="s">
        <v>15</v>
      </c>
      <c r="H9583" s="1">
        <v>45207</v>
      </c>
    </row>
    <row r="9584" spans="1:8" x14ac:dyDescent="0.25">
      <c r="A9584" t="s">
        <v>9605</v>
      </c>
      <c r="B9584" t="s">
        <v>21</v>
      </c>
      <c r="C9584">
        <v>5</v>
      </c>
      <c r="D9584">
        <v>4</v>
      </c>
      <c r="E9584">
        <v>20</v>
      </c>
      <c r="F9584" t="s">
        <v>14</v>
      </c>
      <c r="G9584" t="s">
        <v>15</v>
      </c>
      <c r="H9584" s="1">
        <v>45084</v>
      </c>
    </row>
    <row r="9585" spans="1:8" x14ac:dyDescent="0.25">
      <c r="A9585" t="s">
        <v>9606</v>
      </c>
      <c r="B9585" t="s">
        <v>25</v>
      </c>
      <c r="C9585">
        <v>1</v>
      </c>
      <c r="D9585">
        <v>4</v>
      </c>
      <c r="E9585">
        <v>4</v>
      </c>
      <c r="G9585" t="s">
        <v>11</v>
      </c>
      <c r="H9585" s="1">
        <v>45188</v>
      </c>
    </row>
    <row r="9586" spans="1:8" x14ac:dyDescent="0.25">
      <c r="A9586" t="s">
        <v>9607</v>
      </c>
      <c r="B9586" t="s">
        <v>9</v>
      </c>
      <c r="C9586">
        <v>3</v>
      </c>
      <c r="D9586">
        <v>2</v>
      </c>
      <c r="E9586">
        <v>6</v>
      </c>
      <c r="F9586" t="s">
        <v>10</v>
      </c>
      <c r="G9586" t="s">
        <v>15</v>
      </c>
      <c r="H9586" s="1">
        <v>45213</v>
      </c>
    </row>
    <row r="9587" spans="1:8" x14ac:dyDescent="0.25">
      <c r="A9587" t="s">
        <v>9608</v>
      </c>
      <c r="B9587" t="s">
        <v>9</v>
      </c>
      <c r="C9587">
        <v>5</v>
      </c>
      <c r="D9587">
        <v>2</v>
      </c>
      <c r="E9587">
        <v>10</v>
      </c>
      <c r="F9587" t="s">
        <v>10</v>
      </c>
      <c r="G9587" t="s">
        <v>11</v>
      </c>
      <c r="H9587" s="1">
        <v>44991</v>
      </c>
    </row>
    <row r="9588" spans="1:8" x14ac:dyDescent="0.25">
      <c r="A9588" t="s">
        <v>9609</v>
      </c>
      <c r="B9588" t="s">
        <v>39</v>
      </c>
      <c r="C9588">
        <v>3</v>
      </c>
      <c r="D9588">
        <v>3</v>
      </c>
      <c r="E9588">
        <v>9</v>
      </c>
      <c r="F9588" t="s">
        <v>23</v>
      </c>
      <c r="H9588" s="1">
        <v>45035</v>
      </c>
    </row>
    <row r="9589" spans="1:8" x14ac:dyDescent="0.25">
      <c r="A9589" t="s">
        <v>9610</v>
      </c>
      <c r="B9589" t="s">
        <v>39</v>
      </c>
      <c r="C9589">
        <v>3</v>
      </c>
      <c r="D9589">
        <v>3</v>
      </c>
      <c r="E9589">
        <v>9</v>
      </c>
      <c r="F9589" t="s">
        <v>10</v>
      </c>
      <c r="H9589" s="1">
        <v>44951</v>
      </c>
    </row>
    <row r="9590" spans="1:8" x14ac:dyDescent="0.25">
      <c r="A9590" t="s">
        <v>9611</v>
      </c>
      <c r="B9590" t="s">
        <v>21</v>
      </c>
      <c r="C9590">
        <v>4</v>
      </c>
      <c r="D9590">
        <v>5</v>
      </c>
      <c r="E9590">
        <v>20</v>
      </c>
      <c r="F9590" t="s">
        <v>10</v>
      </c>
      <c r="G9590" t="s">
        <v>11</v>
      </c>
      <c r="H9590" s="1">
        <v>44977</v>
      </c>
    </row>
    <row r="9591" spans="1:8" x14ac:dyDescent="0.25">
      <c r="A9591" t="s">
        <v>9612</v>
      </c>
      <c r="B9591" t="s">
        <v>39</v>
      </c>
      <c r="C9591">
        <v>1</v>
      </c>
      <c r="D9591">
        <v>3</v>
      </c>
      <c r="E9591">
        <v>3</v>
      </c>
      <c r="G9591" t="s">
        <v>15</v>
      </c>
      <c r="H9591" s="1">
        <v>45215</v>
      </c>
    </row>
    <row r="9592" spans="1:8" x14ac:dyDescent="0.25">
      <c r="A9592" t="s">
        <v>9613</v>
      </c>
      <c r="B9592" t="s">
        <v>28</v>
      </c>
      <c r="C9592" t="s">
        <v>21</v>
      </c>
      <c r="D9592">
        <v>4</v>
      </c>
      <c r="F9592" t="s">
        <v>10</v>
      </c>
      <c r="G9592" t="s">
        <v>15</v>
      </c>
      <c r="H9592" s="1">
        <v>44944</v>
      </c>
    </row>
    <row r="9593" spans="1:8" x14ac:dyDescent="0.25">
      <c r="A9593" t="s">
        <v>9614</v>
      </c>
      <c r="B9593" t="s">
        <v>17</v>
      </c>
      <c r="C9593">
        <v>4</v>
      </c>
      <c r="D9593">
        <v>1</v>
      </c>
      <c r="E9593">
        <v>4</v>
      </c>
      <c r="F9593" t="s">
        <v>23</v>
      </c>
      <c r="H9593" s="1">
        <v>45128</v>
      </c>
    </row>
    <row r="9594" spans="1:8" x14ac:dyDescent="0.25">
      <c r="A9594" t="s">
        <v>9615</v>
      </c>
      <c r="B9594" t="s">
        <v>39</v>
      </c>
      <c r="C9594">
        <v>2</v>
      </c>
      <c r="D9594">
        <v>3</v>
      </c>
      <c r="E9594">
        <v>6</v>
      </c>
      <c r="F9594" t="s">
        <v>23</v>
      </c>
      <c r="G9594" t="s">
        <v>18</v>
      </c>
      <c r="H9594" s="1">
        <v>45048</v>
      </c>
    </row>
    <row r="9595" spans="1:8" x14ac:dyDescent="0.25">
      <c r="A9595" t="s">
        <v>9616</v>
      </c>
      <c r="B9595" t="s">
        <v>39</v>
      </c>
      <c r="C9595">
        <v>4</v>
      </c>
      <c r="D9595">
        <v>3</v>
      </c>
      <c r="E9595">
        <v>12</v>
      </c>
      <c r="G9595" t="s">
        <v>15</v>
      </c>
      <c r="H9595" s="1">
        <v>45046</v>
      </c>
    </row>
    <row r="9596" spans="1:8" x14ac:dyDescent="0.25">
      <c r="A9596" t="s">
        <v>9617</v>
      </c>
      <c r="B9596" t="s">
        <v>39</v>
      </c>
      <c r="C9596">
        <v>5</v>
      </c>
      <c r="D9596">
        <v>3</v>
      </c>
      <c r="E9596">
        <v>15</v>
      </c>
      <c r="F9596" t="s">
        <v>14</v>
      </c>
      <c r="G9596" t="s">
        <v>15</v>
      </c>
      <c r="H9596" s="1">
        <v>45130</v>
      </c>
    </row>
    <row r="9597" spans="1:8" x14ac:dyDescent="0.25">
      <c r="A9597" t="s">
        <v>9618</v>
      </c>
      <c r="B9597" t="s">
        <v>9</v>
      </c>
      <c r="C9597">
        <v>1</v>
      </c>
      <c r="D9597">
        <v>2</v>
      </c>
      <c r="E9597">
        <v>2</v>
      </c>
      <c r="F9597" t="s">
        <v>23</v>
      </c>
      <c r="H9597" s="1">
        <v>45083</v>
      </c>
    </row>
    <row r="9598" spans="1:8" x14ac:dyDescent="0.25">
      <c r="A9598" t="s">
        <v>9619</v>
      </c>
      <c r="B9598" t="s">
        <v>39</v>
      </c>
      <c r="C9598" t="s">
        <v>18</v>
      </c>
      <c r="D9598">
        <v>3</v>
      </c>
      <c r="E9598">
        <v>15</v>
      </c>
      <c r="F9598" t="s">
        <v>23</v>
      </c>
      <c r="H9598" s="1">
        <v>45162</v>
      </c>
    </row>
    <row r="9599" spans="1:8" x14ac:dyDescent="0.25">
      <c r="A9599" t="s">
        <v>9620</v>
      </c>
      <c r="B9599" t="s">
        <v>21</v>
      </c>
      <c r="C9599">
        <v>5</v>
      </c>
      <c r="D9599">
        <v>3</v>
      </c>
      <c r="E9599">
        <v>15</v>
      </c>
      <c r="G9599" t="s">
        <v>11</v>
      </c>
      <c r="H9599" s="1">
        <v>45054</v>
      </c>
    </row>
    <row r="9600" spans="1:8" x14ac:dyDescent="0.25">
      <c r="A9600" t="s">
        <v>9621</v>
      </c>
      <c r="B9600" t="s">
        <v>39</v>
      </c>
      <c r="C9600">
        <v>4</v>
      </c>
      <c r="D9600">
        <v>3</v>
      </c>
      <c r="E9600">
        <v>12</v>
      </c>
      <c r="F9600" t="s">
        <v>10</v>
      </c>
      <c r="G9600" t="s">
        <v>11</v>
      </c>
      <c r="H9600" s="1">
        <v>45026</v>
      </c>
    </row>
    <row r="9601" spans="1:8" x14ac:dyDescent="0.25">
      <c r="A9601" t="s">
        <v>9622</v>
      </c>
      <c r="B9601" t="s">
        <v>17</v>
      </c>
      <c r="C9601">
        <v>1</v>
      </c>
      <c r="D9601">
        <v>1</v>
      </c>
      <c r="E9601" t="s">
        <v>21</v>
      </c>
      <c r="F9601" t="s">
        <v>14</v>
      </c>
      <c r="G9601" t="s">
        <v>11</v>
      </c>
      <c r="H9601" s="1">
        <v>45093</v>
      </c>
    </row>
    <row r="9602" spans="1:8" x14ac:dyDescent="0.25">
      <c r="A9602" t="s">
        <v>9623</v>
      </c>
      <c r="B9602" t="s">
        <v>21</v>
      </c>
      <c r="C9602">
        <v>3</v>
      </c>
      <c r="D9602">
        <v>1</v>
      </c>
      <c r="E9602">
        <v>3</v>
      </c>
      <c r="F9602" t="s">
        <v>14</v>
      </c>
      <c r="G9602" t="s">
        <v>11</v>
      </c>
    </row>
    <row r="9603" spans="1:8" x14ac:dyDescent="0.25">
      <c r="A9603" t="s">
        <v>9624</v>
      </c>
      <c r="B9603" t="s">
        <v>65</v>
      </c>
      <c r="C9603">
        <v>1</v>
      </c>
      <c r="D9603">
        <v>1.5</v>
      </c>
      <c r="E9603">
        <v>1.5</v>
      </c>
      <c r="F9603" t="s">
        <v>10</v>
      </c>
      <c r="G9603" t="s">
        <v>11</v>
      </c>
      <c r="H9603" s="1">
        <v>45152</v>
      </c>
    </row>
    <row r="9604" spans="1:8" x14ac:dyDescent="0.25">
      <c r="A9604" t="s">
        <v>9625</v>
      </c>
      <c r="B9604" t="s">
        <v>39</v>
      </c>
      <c r="C9604">
        <v>3</v>
      </c>
      <c r="D9604">
        <v>3</v>
      </c>
      <c r="E9604">
        <v>9</v>
      </c>
      <c r="G9604" t="s">
        <v>18</v>
      </c>
      <c r="H9604" s="1">
        <v>44949</v>
      </c>
    </row>
    <row r="9605" spans="1:8" x14ac:dyDescent="0.25">
      <c r="A9605" t="s">
        <v>9626</v>
      </c>
      <c r="B9605" t="s">
        <v>65</v>
      </c>
      <c r="C9605">
        <v>5</v>
      </c>
      <c r="D9605">
        <v>1.5</v>
      </c>
      <c r="E9605">
        <v>7.5</v>
      </c>
      <c r="F9605" t="s">
        <v>23</v>
      </c>
      <c r="G9605" t="s">
        <v>11</v>
      </c>
      <c r="H9605" s="1">
        <v>44973</v>
      </c>
    </row>
    <row r="9606" spans="1:8" x14ac:dyDescent="0.25">
      <c r="A9606" t="s">
        <v>9627</v>
      </c>
      <c r="B9606" t="s">
        <v>25</v>
      </c>
      <c r="C9606">
        <v>1</v>
      </c>
      <c r="D9606">
        <v>4</v>
      </c>
      <c r="E9606">
        <v>4</v>
      </c>
      <c r="F9606" t="s">
        <v>10</v>
      </c>
      <c r="H9606" s="1">
        <v>45241</v>
      </c>
    </row>
    <row r="9607" spans="1:8" x14ac:dyDescent="0.25">
      <c r="A9607" t="s">
        <v>9628</v>
      </c>
      <c r="B9607" t="s">
        <v>13</v>
      </c>
      <c r="C9607">
        <v>2</v>
      </c>
      <c r="D9607" t="s">
        <v>18</v>
      </c>
      <c r="E9607">
        <v>6</v>
      </c>
      <c r="H9607" s="1">
        <v>45069</v>
      </c>
    </row>
    <row r="9608" spans="1:8" x14ac:dyDescent="0.25">
      <c r="A9608" t="s">
        <v>9629</v>
      </c>
      <c r="B9608" t="s">
        <v>20</v>
      </c>
      <c r="C9608">
        <v>5</v>
      </c>
      <c r="D9608">
        <v>5</v>
      </c>
      <c r="E9608">
        <v>25</v>
      </c>
      <c r="F9608" t="s">
        <v>21</v>
      </c>
      <c r="G9608" t="s">
        <v>11</v>
      </c>
      <c r="H9608" s="1">
        <v>45117</v>
      </c>
    </row>
    <row r="9609" spans="1:8" x14ac:dyDescent="0.25">
      <c r="A9609" t="s">
        <v>9630</v>
      </c>
      <c r="B9609" t="s">
        <v>39</v>
      </c>
      <c r="C9609">
        <v>1</v>
      </c>
      <c r="D9609">
        <v>3</v>
      </c>
      <c r="E9609">
        <v>3</v>
      </c>
      <c r="F9609" t="s">
        <v>14</v>
      </c>
      <c r="H9609" s="1">
        <v>45136</v>
      </c>
    </row>
    <row r="9610" spans="1:8" x14ac:dyDescent="0.25">
      <c r="A9610" t="s">
        <v>9631</v>
      </c>
      <c r="B9610" t="s">
        <v>9</v>
      </c>
      <c r="C9610">
        <v>5</v>
      </c>
      <c r="D9610">
        <v>2</v>
      </c>
      <c r="E9610">
        <v>10</v>
      </c>
      <c r="F9610" t="s">
        <v>14</v>
      </c>
      <c r="H9610" s="1">
        <v>45244</v>
      </c>
    </row>
    <row r="9611" spans="1:8" x14ac:dyDescent="0.25">
      <c r="A9611" t="s">
        <v>9632</v>
      </c>
      <c r="B9611" t="s">
        <v>13</v>
      </c>
      <c r="C9611">
        <v>2</v>
      </c>
      <c r="D9611">
        <v>3</v>
      </c>
      <c r="E9611">
        <v>6</v>
      </c>
      <c r="F9611" t="s">
        <v>21</v>
      </c>
      <c r="H9611" s="1">
        <v>45237</v>
      </c>
    </row>
    <row r="9612" spans="1:8" x14ac:dyDescent="0.25">
      <c r="A9612" t="s">
        <v>9633</v>
      </c>
      <c r="C9612">
        <v>1</v>
      </c>
      <c r="D9612">
        <v>3</v>
      </c>
      <c r="E9612">
        <v>3</v>
      </c>
      <c r="H9612" t="s">
        <v>21</v>
      </c>
    </row>
    <row r="9613" spans="1:8" x14ac:dyDescent="0.25">
      <c r="A9613" t="s">
        <v>9634</v>
      </c>
      <c r="B9613" t="s">
        <v>20</v>
      </c>
      <c r="C9613">
        <v>5</v>
      </c>
      <c r="D9613">
        <v>5</v>
      </c>
      <c r="E9613">
        <v>25</v>
      </c>
      <c r="F9613" t="s">
        <v>10</v>
      </c>
      <c r="G9613" t="s">
        <v>15</v>
      </c>
      <c r="H9613" s="1">
        <v>45023</v>
      </c>
    </row>
    <row r="9614" spans="1:8" x14ac:dyDescent="0.25">
      <c r="A9614" t="s">
        <v>9635</v>
      </c>
      <c r="B9614" t="s">
        <v>65</v>
      </c>
      <c r="C9614">
        <v>4</v>
      </c>
      <c r="D9614">
        <v>1.5</v>
      </c>
      <c r="E9614" t="s">
        <v>21</v>
      </c>
      <c r="F9614" t="s">
        <v>10</v>
      </c>
      <c r="G9614" t="s">
        <v>11</v>
      </c>
      <c r="H9614" s="1">
        <v>45012</v>
      </c>
    </row>
    <row r="9615" spans="1:8" x14ac:dyDescent="0.25">
      <c r="A9615" t="s">
        <v>9636</v>
      </c>
      <c r="B9615" t="s">
        <v>13</v>
      </c>
      <c r="C9615">
        <v>4</v>
      </c>
      <c r="D9615">
        <v>3</v>
      </c>
      <c r="E9615">
        <v>12</v>
      </c>
      <c r="F9615" t="s">
        <v>23</v>
      </c>
      <c r="H9615" s="1">
        <v>45017</v>
      </c>
    </row>
    <row r="9616" spans="1:8" x14ac:dyDescent="0.25">
      <c r="A9616" t="s">
        <v>9637</v>
      </c>
      <c r="B9616" t="s">
        <v>13</v>
      </c>
      <c r="C9616">
        <v>4</v>
      </c>
      <c r="D9616">
        <v>3</v>
      </c>
      <c r="E9616">
        <v>12</v>
      </c>
      <c r="F9616" t="s">
        <v>10</v>
      </c>
      <c r="G9616" t="s">
        <v>11</v>
      </c>
      <c r="H9616" s="1">
        <v>44963</v>
      </c>
    </row>
    <row r="9617" spans="1:8" x14ac:dyDescent="0.25">
      <c r="A9617" t="s">
        <v>9638</v>
      </c>
      <c r="B9617" t="s">
        <v>17</v>
      </c>
      <c r="C9617">
        <v>4</v>
      </c>
      <c r="D9617">
        <v>1</v>
      </c>
      <c r="E9617" t="s">
        <v>18</v>
      </c>
      <c r="F9617" t="s">
        <v>10</v>
      </c>
      <c r="G9617" t="s">
        <v>15</v>
      </c>
      <c r="H9617" s="1">
        <v>45220</v>
      </c>
    </row>
    <row r="9618" spans="1:8" x14ac:dyDescent="0.25">
      <c r="A9618" t="s">
        <v>9639</v>
      </c>
      <c r="B9618" t="s">
        <v>18</v>
      </c>
      <c r="C9618">
        <v>5</v>
      </c>
      <c r="D9618">
        <v>3</v>
      </c>
      <c r="E9618">
        <v>15</v>
      </c>
      <c r="F9618" t="s">
        <v>14</v>
      </c>
      <c r="G9618" t="s">
        <v>15</v>
      </c>
      <c r="H9618" s="1">
        <v>45062</v>
      </c>
    </row>
    <row r="9619" spans="1:8" x14ac:dyDescent="0.25">
      <c r="A9619" t="s">
        <v>9640</v>
      </c>
      <c r="B9619" t="s">
        <v>20</v>
      </c>
      <c r="C9619">
        <v>2</v>
      </c>
      <c r="D9619">
        <v>5</v>
      </c>
      <c r="E9619">
        <v>10</v>
      </c>
      <c r="F9619" t="s">
        <v>23</v>
      </c>
      <c r="G9619" t="s">
        <v>11</v>
      </c>
      <c r="H9619" s="1">
        <v>45101</v>
      </c>
    </row>
    <row r="9620" spans="1:8" x14ac:dyDescent="0.25">
      <c r="A9620" t="s">
        <v>9641</v>
      </c>
      <c r="B9620" t="s">
        <v>20</v>
      </c>
      <c r="C9620">
        <v>1</v>
      </c>
      <c r="D9620">
        <v>5</v>
      </c>
      <c r="E9620">
        <v>5</v>
      </c>
      <c r="F9620" t="s">
        <v>18</v>
      </c>
      <c r="H9620" s="1">
        <v>45208</v>
      </c>
    </row>
    <row r="9621" spans="1:8" x14ac:dyDescent="0.25">
      <c r="A9621" t="s">
        <v>9642</v>
      </c>
      <c r="B9621" t="s">
        <v>25</v>
      </c>
      <c r="C9621">
        <v>3</v>
      </c>
      <c r="D9621">
        <v>4</v>
      </c>
      <c r="E9621">
        <v>12</v>
      </c>
      <c r="F9621" t="s">
        <v>10</v>
      </c>
      <c r="H9621" s="1">
        <v>44975</v>
      </c>
    </row>
    <row r="9622" spans="1:8" x14ac:dyDescent="0.25">
      <c r="A9622" t="s">
        <v>9643</v>
      </c>
      <c r="C9622">
        <v>3</v>
      </c>
      <c r="D9622">
        <v>5</v>
      </c>
      <c r="E9622">
        <v>15</v>
      </c>
      <c r="F9622" t="s">
        <v>14</v>
      </c>
      <c r="G9622" t="s">
        <v>15</v>
      </c>
      <c r="H9622" s="1">
        <v>45075</v>
      </c>
    </row>
    <row r="9623" spans="1:8" x14ac:dyDescent="0.25">
      <c r="A9623" t="s">
        <v>9644</v>
      </c>
      <c r="B9623" t="s">
        <v>39</v>
      </c>
      <c r="C9623" t="s">
        <v>21</v>
      </c>
      <c r="D9623">
        <v>3</v>
      </c>
      <c r="E9623">
        <v>6</v>
      </c>
      <c r="G9623" t="s">
        <v>11</v>
      </c>
      <c r="H9623" s="1">
        <v>45170</v>
      </c>
    </row>
    <row r="9624" spans="1:8" x14ac:dyDescent="0.25">
      <c r="A9624" t="s">
        <v>9645</v>
      </c>
      <c r="B9624" t="s">
        <v>28</v>
      </c>
      <c r="C9624">
        <v>3</v>
      </c>
      <c r="D9624">
        <v>4</v>
      </c>
      <c r="E9624">
        <v>12</v>
      </c>
      <c r="F9624" t="s">
        <v>14</v>
      </c>
      <c r="G9624" t="s">
        <v>15</v>
      </c>
      <c r="H9624" s="1">
        <v>44978</v>
      </c>
    </row>
    <row r="9625" spans="1:8" x14ac:dyDescent="0.25">
      <c r="A9625" t="s">
        <v>9646</v>
      </c>
      <c r="B9625" t="s">
        <v>65</v>
      </c>
      <c r="C9625" t="s">
        <v>18</v>
      </c>
      <c r="D9625">
        <v>1.5</v>
      </c>
      <c r="E9625">
        <v>7.5</v>
      </c>
      <c r="G9625" t="s">
        <v>11</v>
      </c>
      <c r="H9625" s="1">
        <v>45140</v>
      </c>
    </row>
    <row r="9626" spans="1:8" x14ac:dyDescent="0.25">
      <c r="A9626" t="s">
        <v>9647</v>
      </c>
      <c r="B9626" t="s">
        <v>28</v>
      </c>
      <c r="C9626">
        <v>4</v>
      </c>
      <c r="D9626">
        <v>4</v>
      </c>
      <c r="E9626">
        <v>16</v>
      </c>
      <c r="G9626" t="s">
        <v>11</v>
      </c>
      <c r="H9626" s="1">
        <v>44965</v>
      </c>
    </row>
    <row r="9627" spans="1:8" x14ac:dyDescent="0.25">
      <c r="A9627" t="s">
        <v>9648</v>
      </c>
      <c r="B9627" t="s">
        <v>25</v>
      </c>
      <c r="C9627">
        <v>1</v>
      </c>
      <c r="D9627">
        <v>4</v>
      </c>
      <c r="E9627">
        <v>4</v>
      </c>
      <c r="F9627" t="s">
        <v>10</v>
      </c>
      <c r="G9627" t="s">
        <v>11</v>
      </c>
      <c r="H9627" s="1">
        <v>45145</v>
      </c>
    </row>
    <row r="9628" spans="1:8" x14ac:dyDescent="0.25">
      <c r="A9628" t="s">
        <v>9649</v>
      </c>
      <c r="B9628" t="s">
        <v>25</v>
      </c>
      <c r="C9628">
        <v>3</v>
      </c>
      <c r="D9628">
        <v>4</v>
      </c>
      <c r="E9628">
        <v>12</v>
      </c>
      <c r="F9628" t="s">
        <v>23</v>
      </c>
      <c r="G9628" t="s">
        <v>11</v>
      </c>
      <c r="H9628" s="1">
        <v>45090</v>
      </c>
    </row>
    <row r="9629" spans="1:8" x14ac:dyDescent="0.25">
      <c r="A9629" t="s">
        <v>9650</v>
      </c>
      <c r="B9629" t="s">
        <v>20</v>
      </c>
      <c r="C9629">
        <v>1</v>
      </c>
      <c r="D9629">
        <v>5</v>
      </c>
      <c r="E9629">
        <v>5</v>
      </c>
      <c r="F9629" t="s">
        <v>10</v>
      </c>
      <c r="G9629" t="s">
        <v>15</v>
      </c>
      <c r="H9629" s="1">
        <v>45276</v>
      </c>
    </row>
    <row r="9630" spans="1:8" x14ac:dyDescent="0.25">
      <c r="A9630" t="s">
        <v>9651</v>
      </c>
      <c r="B9630" t="s">
        <v>17</v>
      </c>
      <c r="C9630">
        <v>2</v>
      </c>
      <c r="D9630">
        <v>1</v>
      </c>
      <c r="E9630">
        <v>2</v>
      </c>
      <c r="F9630" t="s">
        <v>23</v>
      </c>
      <c r="G9630" t="s">
        <v>15</v>
      </c>
      <c r="H9630" s="1">
        <v>45186</v>
      </c>
    </row>
    <row r="9631" spans="1:8" x14ac:dyDescent="0.25">
      <c r="A9631" t="s">
        <v>9652</v>
      </c>
      <c r="B9631" t="s">
        <v>28</v>
      </c>
      <c r="C9631">
        <v>3</v>
      </c>
      <c r="D9631">
        <v>4</v>
      </c>
      <c r="E9631">
        <v>12</v>
      </c>
      <c r="G9631" t="s">
        <v>11</v>
      </c>
      <c r="H9631" s="1">
        <v>45132</v>
      </c>
    </row>
    <row r="9632" spans="1:8" x14ac:dyDescent="0.25">
      <c r="A9632" t="s">
        <v>9653</v>
      </c>
      <c r="B9632" t="s">
        <v>13</v>
      </c>
      <c r="C9632">
        <v>5</v>
      </c>
      <c r="D9632">
        <v>3</v>
      </c>
      <c r="E9632">
        <v>15</v>
      </c>
      <c r="G9632" t="s">
        <v>11</v>
      </c>
      <c r="H9632" s="1">
        <v>44958</v>
      </c>
    </row>
    <row r="9633" spans="1:8" x14ac:dyDescent="0.25">
      <c r="A9633" t="s">
        <v>9654</v>
      </c>
      <c r="B9633" t="s">
        <v>13</v>
      </c>
      <c r="C9633">
        <v>2</v>
      </c>
      <c r="D9633">
        <v>3</v>
      </c>
      <c r="E9633">
        <v>6</v>
      </c>
      <c r="F9633" t="s">
        <v>14</v>
      </c>
      <c r="G9633" t="s">
        <v>11</v>
      </c>
      <c r="H9633" s="1">
        <v>45141</v>
      </c>
    </row>
    <row r="9634" spans="1:8" x14ac:dyDescent="0.25">
      <c r="A9634" t="s">
        <v>9655</v>
      </c>
      <c r="B9634" t="s">
        <v>13</v>
      </c>
      <c r="C9634">
        <v>1</v>
      </c>
      <c r="D9634">
        <v>3</v>
      </c>
      <c r="E9634">
        <v>3</v>
      </c>
      <c r="F9634" t="s">
        <v>10</v>
      </c>
      <c r="G9634" t="s">
        <v>11</v>
      </c>
      <c r="H9634" s="1">
        <v>45007</v>
      </c>
    </row>
    <row r="9635" spans="1:8" x14ac:dyDescent="0.25">
      <c r="A9635" t="s">
        <v>9656</v>
      </c>
      <c r="B9635" t="s">
        <v>39</v>
      </c>
      <c r="C9635">
        <v>3</v>
      </c>
      <c r="D9635">
        <v>3</v>
      </c>
      <c r="E9635">
        <v>9</v>
      </c>
      <c r="F9635" t="s">
        <v>14</v>
      </c>
      <c r="G9635" t="s">
        <v>15</v>
      </c>
      <c r="H9635" s="1">
        <v>45041</v>
      </c>
    </row>
    <row r="9636" spans="1:8" x14ac:dyDescent="0.25">
      <c r="A9636" t="s">
        <v>9657</v>
      </c>
      <c r="B9636" t="s">
        <v>13</v>
      </c>
      <c r="D9636">
        <v>3</v>
      </c>
      <c r="E9636">
        <v>15</v>
      </c>
      <c r="F9636" t="s">
        <v>10</v>
      </c>
      <c r="H9636" s="1">
        <v>45146</v>
      </c>
    </row>
    <row r="9637" spans="1:8" x14ac:dyDescent="0.25">
      <c r="A9637" t="s">
        <v>9658</v>
      </c>
      <c r="B9637" t="s">
        <v>65</v>
      </c>
      <c r="C9637">
        <v>5</v>
      </c>
      <c r="D9637">
        <v>1.5</v>
      </c>
      <c r="E9637">
        <v>7.5</v>
      </c>
      <c r="F9637" t="s">
        <v>14</v>
      </c>
      <c r="G9637" t="s">
        <v>18</v>
      </c>
      <c r="H9637" s="1">
        <v>44984</v>
      </c>
    </row>
    <row r="9638" spans="1:8" x14ac:dyDescent="0.25">
      <c r="A9638" t="s">
        <v>9659</v>
      </c>
      <c r="B9638" t="s">
        <v>9</v>
      </c>
      <c r="C9638" t="s">
        <v>21</v>
      </c>
      <c r="D9638">
        <v>2</v>
      </c>
      <c r="E9638">
        <v>4</v>
      </c>
      <c r="F9638" t="s">
        <v>21</v>
      </c>
      <c r="G9638" t="s">
        <v>11</v>
      </c>
      <c r="H9638" s="1">
        <v>45051</v>
      </c>
    </row>
    <row r="9639" spans="1:8" x14ac:dyDescent="0.25">
      <c r="A9639" t="s">
        <v>9660</v>
      </c>
      <c r="B9639" t="s">
        <v>17</v>
      </c>
      <c r="C9639">
        <v>5</v>
      </c>
      <c r="D9639">
        <v>1</v>
      </c>
      <c r="E9639" t="s">
        <v>18</v>
      </c>
      <c r="G9639" t="s">
        <v>15</v>
      </c>
      <c r="H9639" s="1">
        <v>45208</v>
      </c>
    </row>
    <row r="9640" spans="1:8" x14ac:dyDescent="0.25">
      <c r="A9640" t="s">
        <v>9661</v>
      </c>
      <c r="B9640" t="s">
        <v>28</v>
      </c>
      <c r="C9640">
        <v>5</v>
      </c>
      <c r="D9640">
        <v>4</v>
      </c>
      <c r="E9640">
        <v>20</v>
      </c>
      <c r="F9640" t="s">
        <v>10</v>
      </c>
      <c r="H9640" s="1">
        <v>45035</v>
      </c>
    </row>
    <row r="9641" spans="1:8" x14ac:dyDescent="0.25">
      <c r="A9641" t="s">
        <v>9662</v>
      </c>
      <c r="B9641" t="s">
        <v>65</v>
      </c>
      <c r="C9641">
        <v>3</v>
      </c>
      <c r="D9641">
        <v>1.5</v>
      </c>
      <c r="E9641">
        <v>4.5</v>
      </c>
      <c r="F9641" t="s">
        <v>14</v>
      </c>
      <c r="G9641" t="s">
        <v>15</v>
      </c>
      <c r="H9641" s="1">
        <v>45137</v>
      </c>
    </row>
    <row r="9642" spans="1:8" x14ac:dyDescent="0.25">
      <c r="A9642" t="s">
        <v>9663</v>
      </c>
      <c r="B9642" t="s">
        <v>9</v>
      </c>
      <c r="C9642">
        <v>1</v>
      </c>
      <c r="D9642">
        <v>2</v>
      </c>
      <c r="E9642">
        <v>2</v>
      </c>
      <c r="H9642" s="1">
        <v>45085</v>
      </c>
    </row>
    <row r="9643" spans="1:8" x14ac:dyDescent="0.25">
      <c r="A9643" t="s">
        <v>9664</v>
      </c>
      <c r="B9643" t="s">
        <v>18</v>
      </c>
      <c r="C9643">
        <v>5</v>
      </c>
      <c r="D9643">
        <v>4</v>
      </c>
      <c r="E9643">
        <v>20</v>
      </c>
      <c r="F9643" t="s">
        <v>23</v>
      </c>
      <c r="H9643" s="1">
        <v>45120</v>
      </c>
    </row>
    <row r="9644" spans="1:8" x14ac:dyDescent="0.25">
      <c r="A9644" t="s">
        <v>9665</v>
      </c>
      <c r="B9644" t="s">
        <v>39</v>
      </c>
      <c r="C9644">
        <v>1</v>
      </c>
      <c r="D9644">
        <v>3</v>
      </c>
      <c r="E9644">
        <v>3</v>
      </c>
      <c r="F9644" t="s">
        <v>23</v>
      </c>
      <c r="H9644" s="1">
        <v>45282</v>
      </c>
    </row>
    <row r="9645" spans="1:8" x14ac:dyDescent="0.25">
      <c r="A9645" t="s">
        <v>9666</v>
      </c>
      <c r="B9645" t="s">
        <v>9</v>
      </c>
      <c r="C9645">
        <v>2</v>
      </c>
      <c r="E9645">
        <v>4</v>
      </c>
      <c r="F9645" t="s">
        <v>23</v>
      </c>
      <c r="G9645" t="s">
        <v>11</v>
      </c>
      <c r="H9645" s="1">
        <v>45207</v>
      </c>
    </row>
    <row r="9646" spans="1:8" x14ac:dyDescent="0.25">
      <c r="A9646" t="s">
        <v>9667</v>
      </c>
      <c r="B9646" t="s">
        <v>20</v>
      </c>
      <c r="C9646">
        <v>3</v>
      </c>
      <c r="D9646">
        <v>5</v>
      </c>
      <c r="F9646" t="s">
        <v>10</v>
      </c>
      <c r="H9646" s="1">
        <v>45155</v>
      </c>
    </row>
    <row r="9647" spans="1:8" x14ac:dyDescent="0.25">
      <c r="A9647" t="s">
        <v>9668</v>
      </c>
      <c r="B9647" t="s">
        <v>17</v>
      </c>
      <c r="C9647">
        <v>2</v>
      </c>
      <c r="D9647">
        <v>1</v>
      </c>
      <c r="E9647">
        <v>2</v>
      </c>
      <c r="F9647" t="s">
        <v>14</v>
      </c>
      <c r="G9647" t="s">
        <v>11</v>
      </c>
      <c r="H9647" s="1">
        <v>45186</v>
      </c>
    </row>
    <row r="9648" spans="1:8" x14ac:dyDescent="0.25">
      <c r="A9648" t="s">
        <v>9669</v>
      </c>
      <c r="B9648" t="s">
        <v>28</v>
      </c>
      <c r="C9648">
        <v>4</v>
      </c>
      <c r="D9648">
        <v>4</v>
      </c>
      <c r="E9648">
        <v>16</v>
      </c>
      <c r="F9648" t="s">
        <v>14</v>
      </c>
      <c r="G9648" t="s">
        <v>11</v>
      </c>
      <c r="H9648" s="1">
        <v>45268</v>
      </c>
    </row>
    <row r="9649" spans="1:8" x14ac:dyDescent="0.25">
      <c r="A9649" t="s">
        <v>9670</v>
      </c>
      <c r="B9649" t="s">
        <v>28</v>
      </c>
      <c r="C9649">
        <v>3</v>
      </c>
      <c r="D9649">
        <v>4</v>
      </c>
      <c r="E9649">
        <v>12</v>
      </c>
      <c r="G9649" t="s">
        <v>15</v>
      </c>
      <c r="H9649" s="1">
        <v>45039</v>
      </c>
    </row>
    <row r="9650" spans="1:8" x14ac:dyDescent="0.25">
      <c r="A9650" t="s">
        <v>9671</v>
      </c>
      <c r="B9650" t="s">
        <v>65</v>
      </c>
      <c r="C9650">
        <v>3</v>
      </c>
      <c r="D9650">
        <v>1.5</v>
      </c>
      <c r="E9650">
        <v>4.5</v>
      </c>
      <c r="F9650" t="s">
        <v>10</v>
      </c>
      <c r="G9650" t="s">
        <v>11</v>
      </c>
      <c r="H9650" s="1">
        <v>45086</v>
      </c>
    </row>
    <row r="9651" spans="1:8" x14ac:dyDescent="0.25">
      <c r="A9651" t="s">
        <v>9672</v>
      </c>
      <c r="B9651" t="s">
        <v>9</v>
      </c>
      <c r="C9651">
        <v>1</v>
      </c>
      <c r="D9651" t="s">
        <v>18</v>
      </c>
      <c r="E9651">
        <v>2</v>
      </c>
      <c r="F9651" t="s">
        <v>21</v>
      </c>
      <c r="H9651" s="1">
        <v>44979</v>
      </c>
    </row>
    <row r="9652" spans="1:8" x14ac:dyDescent="0.25">
      <c r="A9652" t="s">
        <v>9673</v>
      </c>
      <c r="B9652" t="s">
        <v>21</v>
      </c>
      <c r="C9652">
        <v>1</v>
      </c>
      <c r="D9652">
        <v>1</v>
      </c>
      <c r="E9652">
        <v>1</v>
      </c>
      <c r="F9652" t="s">
        <v>23</v>
      </c>
      <c r="G9652" t="s">
        <v>15</v>
      </c>
      <c r="H9652" s="1">
        <v>44967</v>
      </c>
    </row>
    <row r="9653" spans="1:8" x14ac:dyDescent="0.25">
      <c r="A9653" t="s">
        <v>9674</v>
      </c>
      <c r="B9653" t="s">
        <v>17</v>
      </c>
      <c r="C9653">
        <v>2</v>
      </c>
      <c r="D9653">
        <v>1</v>
      </c>
      <c r="E9653">
        <v>2</v>
      </c>
      <c r="F9653" t="s">
        <v>23</v>
      </c>
      <c r="G9653" t="s">
        <v>15</v>
      </c>
      <c r="H9653" s="1">
        <v>45186</v>
      </c>
    </row>
    <row r="9654" spans="1:8" x14ac:dyDescent="0.25">
      <c r="A9654" t="s">
        <v>9675</v>
      </c>
      <c r="B9654" t="s">
        <v>17</v>
      </c>
      <c r="C9654">
        <v>3</v>
      </c>
      <c r="D9654">
        <v>1</v>
      </c>
      <c r="E9654">
        <v>3</v>
      </c>
      <c r="F9654" t="s">
        <v>10</v>
      </c>
      <c r="H9654" s="1">
        <v>45052</v>
      </c>
    </row>
    <row r="9655" spans="1:8" x14ac:dyDescent="0.25">
      <c r="A9655" t="s">
        <v>9676</v>
      </c>
      <c r="B9655" t="s">
        <v>17</v>
      </c>
      <c r="C9655">
        <v>3</v>
      </c>
      <c r="D9655">
        <v>1</v>
      </c>
      <c r="E9655">
        <v>3</v>
      </c>
      <c r="F9655" t="s">
        <v>23</v>
      </c>
      <c r="H9655" s="1">
        <v>45264</v>
      </c>
    </row>
    <row r="9656" spans="1:8" x14ac:dyDescent="0.25">
      <c r="A9656" t="s">
        <v>9677</v>
      </c>
      <c r="C9656">
        <v>3</v>
      </c>
      <c r="D9656">
        <v>1.5</v>
      </c>
      <c r="E9656">
        <v>4.5</v>
      </c>
      <c r="G9656" t="s">
        <v>15</v>
      </c>
      <c r="H9656" s="1">
        <v>45224</v>
      </c>
    </row>
    <row r="9657" spans="1:8" x14ac:dyDescent="0.25">
      <c r="A9657" t="s">
        <v>9678</v>
      </c>
      <c r="B9657" t="s">
        <v>17</v>
      </c>
      <c r="C9657">
        <v>2</v>
      </c>
      <c r="D9657">
        <v>1</v>
      </c>
      <c r="E9657">
        <v>2</v>
      </c>
      <c r="F9657" t="s">
        <v>10</v>
      </c>
      <c r="H9657" s="1">
        <v>45277</v>
      </c>
    </row>
    <row r="9658" spans="1:8" x14ac:dyDescent="0.25">
      <c r="A9658" t="s">
        <v>9679</v>
      </c>
      <c r="B9658" t="s">
        <v>13</v>
      </c>
      <c r="C9658">
        <v>2</v>
      </c>
      <c r="D9658">
        <v>3</v>
      </c>
      <c r="E9658" t="s">
        <v>18</v>
      </c>
      <c r="F9658" t="s">
        <v>10</v>
      </c>
      <c r="H9658" s="1">
        <v>45012</v>
      </c>
    </row>
    <row r="9659" spans="1:8" x14ac:dyDescent="0.25">
      <c r="A9659" t="s">
        <v>9680</v>
      </c>
      <c r="B9659" t="s">
        <v>65</v>
      </c>
      <c r="C9659">
        <v>2</v>
      </c>
      <c r="D9659">
        <v>1.5</v>
      </c>
      <c r="E9659">
        <v>3</v>
      </c>
      <c r="H9659" s="1">
        <v>45019</v>
      </c>
    </row>
    <row r="9660" spans="1:8" x14ac:dyDescent="0.25">
      <c r="A9660" t="s">
        <v>9681</v>
      </c>
      <c r="B9660" t="s">
        <v>20</v>
      </c>
      <c r="C9660">
        <v>1</v>
      </c>
      <c r="D9660">
        <v>5</v>
      </c>
      <c r="E9660">
        <v>5</v>
      </c>
      <c r="F9660" t="s">
        <v>14</v>
      </c>
      <c r="H9660" s="1">
        <v>45288</v>
      </c>
    </row>
    <row r="9661" spans="1:8" x14ac:dyDescent="0.25">
      <c r="A9661" t="s">
        <v>9682</v>
      </c>
      <c r="B9661" t="s">
        <v>9</v>
      </c>
      <c r="C9661">
        <v>3</v>
      </c>
      <c r="D9661">
        <v>2</v>
      </c>
      <c r="E9661">
        <v>6</v>
      </c>
      <c r="F9661" t="s">
        <v>23</v>
      </c>
      <c r="G9661" t="s">
        <v>11</v>
      </c>
      <c r="H9661" s="1">
        <v>45156</v>
      </c>
    </row>
    <row r="9662" spans="1:8" x14ac:dyDescent="0.25">
      <c r="A9662" t="s">
        <v>9683</v>
      </c>
      <c r="B9662" t="s">
        <v>9</v>
      </c>
      <c r="C9662">
        <v>3</v>
      </c>
      <c r="D9662">
        <v>2</v>
      </c>
      <c r="E9662">
        <v>6</v>
      </c>
      <c r="F9662" t="s">
        <v>10</v>
      </c>
      <c r="H9662" s="1">
        <v>45126</v>
      </c>
    </row>
    <row r="9663" spans="1:8" x14ac:dyDescent="0.25">
      <c r="A9663" t="s">
        <v>9684</v>
      </c>
      <c r="B9663" t="s">
        <v>28</v>
      </c>
      <c r="C9663">
        <v>3</v>
      </c>
      <c r="D9663">
        <v>4</v>
      </c>
      <c r="E9663">
        <v>12</v>
      </c>
      <c r="G9663" t="s">
        <v>11</v>
      </c>
      <c r="H9663" s="1">
        <v>45145</v>
      </c>
    </row>
    <row r="9664" spans="1:8" x14ac:dyDescent="0.25">
      <c r="A9664" t="s">
        <v>9685</v>
      </c>
      <c r="C9664">
        <v>1</v>
      </c>
      <c r="D9664">
        <v>4</v>
      </c>
      <c r="E9664">
        <v>4</v>
      </c>
      <c r="F9664" t="s">
        <v>14</v>
      </c>
      <c r="G9664" t="s">
        <v>11</v>
      </c>
      <c r="H9664" s="1">
        <v>45236</v>
      </c>
    </row>
    <row r="9665" spans="1:8" x14ac:dyDescent="0.25">
      <c r="A9665" t="s">
        <v>9686</v>
      </c>
      <c r="B9665" t="s">
        <v>9</v>
      </c>
      <c r="C9665">
        <v>1</v>
      </c>
      <c r="D9665">
        <v>2</v>
      </c>
      <c r="E9665">
        <v>2</v>
      </c>
      <c r="G9665" t="s">
        <v>21</v>
      </c>
      <c r="H9665" s="1">
        <v>45127</v>
      </c>
    </row>
    <row r="9666" spans="1:8" x14ac:dyDescent="0.25">
      <c r="A9666" t="s">
        <v>9687</v>
      </c>
      <c r="B9666" t="s">
        <v>39</v>
      </c>
      <c r="C9666">
        <v>5</v>
      </c>
      <c r="D9666">
        <v>3</v>
      </c>
      <c r="E9666">
        <v>15</v>
      </c>
      <c r="G9666" t="s">
        <v>11</v>
      </c>
      <c r="H9666" s="1">
        <v>45067</v>
      </c>
    </row>
    <row r="9667" spans="1:8" x14ac:dyDescent="0.25">
      <c r="A9667" t="s">
        <v>9688</v>
      </c>
      <c r="B9667" t="s">
        <v>25</v>
      </c>
      <c r="C9667">
        <v>3</v>
      </c>
      <c r="D9667">
        <v>4</v>
      </c>
      <c r="E9667">
        <v>12</v>
      </c>
      <c r="F9667" t="s">
        <v>18</v>
      </c>
      <c r="G9667" t="s">
        <v>15</v>
      </c>
      <c r="H9667" s="1">
        <v>45078</v>
      </c>
    </row>
    <row r="9668" spans="1:8" x14ac:dyDescent="0.25">
      <c r="A9668" t="s">
        <v>9689</v>
      </c>
      <c r="B9668" t="s">
        <v>65</v>
      </c>
      <c r="C9668">
        <v>2</v>
      </c>
      <c r="D9668">
        <v>1.5</v>
      </c>
      <c r="E9668">
        <v>3</v>
      </c>
      <c r="G9668" t="s">
        <v>15</v>
      </c>
      <c r="H9668" s="1">
        <v>45201</v>
      </c>
    </row>
    <row r="9669" spans="1:8" x14ac:dyDescent="0.25">
      <c r="A9669" t="s">
        <v>9690</v>
      </c>
      <c r="B9669" t="s">
        <v>13</v>
      </c>
      <c r="C9669">
        <v>5</v>
      </c>
      <c r="D9669">
        <v>3</v>
      </c>
      <c r="E9669">
        <v>15</v>
      </c>
      <c r="F9669" t="s">
        <v>23</v>
      </c>
      <c r="G9669" t="s">
        <v>15</v>
      </c>
      <c r="H9669" s="1">
        <v>45141</v>
      </c>
    </row>
    <row r="9670" spans="1:8" x14ac:dyDescent="0.25">
      <c r="A9670" t="s">
        <v>9691</v>
      </c>
      <c r="B9670" t="s">
        <v>39</v>
      </c>
      <c r="C9670">
        <v>1</v>
      </c>
      <c r="D9670">
        <v>3</v>
      </c>
      <c r="E9670">
        <v>3</v>
      </c>
      <c r="F9670" t="s">
        <v>10</v>
      </c>
      <c r="G9670" t="s">
        <v>11</v>
      </c>
      <c r="H9670" s="1">
        <v>45277</v>
      </c>
    </row>
    <row r="9671" spans="1:8" x14ac:dyDescent="0.25">
      <c r="A9671" t="s">
        <v>9692</v>
      </c>
      <c r="B9671" t="s">
        <v>39</v>
      </c>
      <c r="C9671">
        <v>5</v>
      </c>
      <c r="D9671">
        <v>3</v>
      </c>
      <c r="E9671">
        <v>15</v>
      </c>
      <c r="H9671" s="1">
        <v>45013</v>
      </c>
    </row>
    <row r="9672" spans="1:8" x14ac:dyDescent="0.25">
      <c r="A9672" t="s">
        <v>9693</v>
      </c>
      <c r="B9672" t="s">
        <v>39</v>
      </c>
      <c r="C9672">
        <v>4</v>
      </c>
      <c r="D9672">
        <v>3</v>
      </c>
      <c r="E9672">
        <v>12</v>
      </c>
      <c r="F9672" t="s">
        <v>10</v>
      </c>
      <c r="H9672" s="1">
        <v>44948</v>
      </c>
    </row>
    <row r="9673" spans="1:8" x14ac:dyDescent="0.25">
      <c r="A9673" t="s">
        <v>9694</v>
      </c>
      <c r="B9673" t="s">
        <v>28</v>
      </c>
      <c r="C9673">
        <v>3</v>
      </c>
      <c r="D9673">
        <v>4</v>
      </c>
      <c r="E9673">
        <v>12</v>
      </c>
      <c r="F9673" t="s">
        <v>23</v>
      </c>
      <c r="G9673" t="s">
        <v>11</v>
      </c>
      <c r="H9673" s="1">
        <v>45079</v>
      </c>
    </row>
    <row r="9674" spans="1:8" x14ac:dyDescent="0.25">
      <c r="A9674" t="s">
        <v>9695</v>
      </c>
      <c r="C9674">
        <v>3</v>
      </c>
      <c r="D9674">
        <v>1</v>
      </c>
      <c r="E9674">
        <v>3</v>
      </c>
      <c r="F9674" t="s">
        <v>14</v>
      </c>
      <c r="G9674" t="s">
        <v>18</v>
      </c>
      <c r="H9674" s="1">
        <v>45157</v>
      </c>
    </row>
    <row r="9675" spans="1:8" x14ac:dyDescent="0.25">
      <c r="A9675" t="s">
        <v>9696</v>
      </c>
      <c r="B9675" t="s">
        <v>21</v>
      </c>
      <c r="C9675">
        <v>1</v>
      </c>
      <c r="E9675">
        <v>4</v>
      </c>
      <c r="F9675" t="s">
        <v>10</v>
      </c>
      <c r="H9675" s="1">
        <v>45015</v>
      </c>
    </row>
    <row r="9676" spans="1:8" x14ac:dyDescent="0.25">
      <c r="A9676" t="s">
        <v>9697</v>
      </c>
      <c r="B9676" t="s">
        <v>9</v>
      </c>
      <c r="C9676">
        <v>2</v>
      </c>
      <c r="D9676">
        <v>2</v>
      </c>
      <c r="E9676">
        <v>4</v>
      </c>
      <c r="F9676" t="s">
        <v>14</v>
      </c>
      <c r="H9676" s="1">
        <v>45051</v>
      </c>
    </row>
    <row r="9677" spans="1:8" x14ac:dyDescent="0.25">
      <c r="A9677" t="s">
        <v>9698</v>
      </c>
      <c r="B9677" t="s">
        <v>65</v>
      </c>
      <c r="C9677">
        <v>5</v>
      </c>
      <c r="D9677">
        <v>1.5</v>
      </c>
      <c r="E9677" t="s">
        <v>18</v>
      </c>
      <c r="F9677" t="s">
        <v>10</v>
      </c>
      <c r="G9677" t="s">
        <v>11</v>
      </c>
      <c r="H9677" s="1">
        <v>45095</v>
      </c>
    </row>
    <row r="9678" spans="1:8" x14ac:dyDescent="0.25">
      <c r="A9678" t="s">
        <v>9699</v>
      </c>
      <c r="B9678" t="s">
        <v>65</v>
      </c>
      <c r="C9678">
        <v>3</v>
      </c>
      <c r="D9678">
        <v>1.5</v>
      </c>
      <c r="E9678" t="s">
        <v>18</v>
      </c>
      <c r="F9678" t="s">
        <v>10</v>
      </c>
      <c r="G9678" t="s">
        <v>11</v>
      </c>
    </row>
    <row r="9679" spans="1:8" x14ac:dyDescent="0.25">
      <c r="A9679" t="s">
        <v>9700</v>
      </c>
      <c r="B9679" t="s">
        <v>9</v>
      </c>
      <c r="C9679">
        <v>5</v>
      </c>
      <c r="D9679">
        <v>2</v>
      </c>
      <c r="E9679">
        <v>10</v>
      </c>
      <c r="G9679" t="s">
        <v>11</v>
      </c>
      <c r="H9679" s="1">
        <v>45195</v>
      </c>
    </row>
    <row r="9680" spans="1:8" x14ac:dyDescent="0.25">
      <c r="A9680" t="s">
        <v>9701</v>
      </c>
      <c r="B9680" t="s">
        <v>39</v>
      </c>
      <c r="C9680">
        <v>2</v>
      </c>
      <c r="D9680">
        <v>3</v>
      </c>
      <c r="E9680">
        <v>6</v>
      </c>
      <c r="F9680" t="s">
        <v>14</v>
      </c>
      <c r="G9680" t="s">
        <v>11</v>
      </c>
      <c r="H9680" s="1">
        <v>45090</v>
      </c>
    </row>
    <row r="9681" spans="1:8" x14ac:dyDescent="0.25">
      <c r="A9681" t="s">
        <v>9702</v>
      </c>
      <c r="B9681" t="s">
        <v>17</v>
      </c>
      <c r="C9681">
        <v>1</v>
      </c>
      <c r="D9681">
        <v>1</v>
      </c>
      <c r="E9681">
        <v>1</v>
      </c>
      <c r="F9681" t="s">
        <v>14</v>
      </c>
      <c r="G9681" t="s">
        <v>11</v>
      </c>
      <c r="H9681" s="1">
        <v>45079</v>
      </c>
    </row>
    <row r="9682" spans="1:8" x14ac:dyDescent="0.25">
      <c r="A9682" t="s">
        <v>9703</v>
      </c>
      <c r="B9682" t="s">
        <v>65</v>
      </c>
      <c r="C9682">
        <v>1</v>
      </c>
      <c r="D9682">
        <v>1.5</v>
      </c>
      <c r="E9682">
        <v>1.5</v>
      </c>
      <c r="F9682" t="s">
        <v>23</v>
      </c>
      <c r="G9682" t="s">
        <v>11</v>
      </c>
      <c r="H9682" s="1">
        <v>44955</v>
      </c>
    </row>
    <row r="9683" spans="1:8" x14ac:dyDescent="0.25">
      <c r="A9683" t="s">
        <v>9704</v>
      </c>
      <c r="B9683" t="s">
        <v>20</v>
      </c>
      <c r="C9683">
        <v>2</v>
      </c>
      <c r="D9683">
        <v>5</v>
      </c>
      <c r="E9683">
        <v>10</v>
      </c>
      <c r="F9683" t="s">
        <v>14</v>
      </c>
      <c r="G9683" t="s">
        <v>15</v>
      </c>
    </row>
    <row r="9684" spans="1:8" x14ac:dyDescent="0.25">
      <c r="A9684" t="s">
        <v>9705</v>
      </c>
      <c r="B9684" t="s">
        <v>65</v>
      </c>
      <c r="C9684">
        <v>2</v>
      </c>
      <c r="D9684">
        <v>1.5</v>
      </c>
      <c r="E9684">
        <v>3</v>
      </c>
      <c r="G9684" t="s">
        <v>11</v>
      </c>
      <c r="H9684" s="1">
        <v>45246</v>
      </c>
    </row>
    <row r="9685" spans="1:8" x14ac:dyDescent="0.25">
      <c r="A9685" t="s">
        <v>9706</v>
      </c>
      <c r="B9685" t="s">
        <v>20</v>
      </c>
      <c r="C9685">
        <v>2</v>
      </c>
      <c r="D9685">
        <v>5</v>
      </c>
      <c r="E9685">
        <v>10</v>
      </c>
      <c r="F9685" t="s">
        <v>10</v>
      </c>
      <c r="H9685" s="1">
        <v>45009</v>
      </c>
    </row>
    <row r="9686" spans="1:8" x14ac:dyDescent="0.25">
      <c r="A9686" t="s">
        <v>9707</v>
      </c>
      <c r="B9686" t="s">
        <v>28</v>
      </c>
      <c r="C9686">
        <v>2</v>
      </c>
      <c r="D9686">
        <v>4</v>
      </c>
      <c r="E9686">
        <v>8</v>
      </c>
      <c r="H9686" s="1">
        <v>44958</v>
      </c>
    </row>
    <row r="9687" spans="1:8" x14ac:dyDescent="0.25">
      <c r="A9687" t="s">
        <v>9708</v>
      </c>
      <c r="B9687" t="s">
        <v>28</v>
      </c>
      <c r="C9687">
        <v>3</v>
      </c>
      <c r="D9687">
        <v>4</v>
      </c>
      <c r="E9687">
        <v>12</v>
      </c>
      <c r="G9687" t="s">
        <v>11</v>
      </c>
      <c r="H9687" s="1">
        <v>45158</v>
      </c>
    </row>
    <row r="9688" spans="1:8" x14ac:dyDescent="0.25">
      <c r="A9688" t="s">
        <v>9709</v>
      </c>
      <c r="B9688" t="s">
        <v>39</v>
      </c>
      <c r="C9688">
        <v>4</v>
      </c>
      <c r="D9688">
        <v>3</v>
      </c>
      <c r="E9688">
        <v>12</v>
      </c>
      <c r="G9688" t="s">
        <v>11</v>
      </c>
      <c r="H9688" s="1">
        <v>45285</v>
      </c>
    </row>
    <row r="9689" spans="1:8" x14ac:dyDescent="0.25">
      <c r="A9689" t="s">
        <v>9710</v>
      </c>
      <c r="B9689" t="s">
        <v>20</v>
      </c>
      <c r="C9689">
        <v>3</v>
      </c>
      <c r="D9689">
        <v>5</v>
      </c>
      <c r="E9689">
        <v>15</v>
      </c>
      <c r="F9689" t="s">
        <v>14</v>
      </c>
      <c r="G9689" t="s">
        <v>11</v>
      </c>
      <c r="H9689" s="1">
        <v>45168</v>
      </c>
    </row>
    <row r="9690" spans="1:8" x14ac:dyDescent="0.25">
      <c r="A9690" t="s">
        <v>9711</v>
      </c>
      <c r="B9690" t="s">
        <v>65</v>
      </c>
      <c r="C9690">
        <v>1</v>
      </c>
      <c r="D9690">
        <v>1.5</v>
      </c>
      <c r="E9690">
        <v>1.5</v>
      </c>
      <c r="F9690" t="s">
        <v>23</v>
      </c>
      <c r="H9690" s="1">
        <v>45026</v>
      </c>
    </row>
    <row r="9691" spans="1:8" x14ac:dyDescent="0.25">
      <c r="A9691" t="s">
        <v>9712</v>
      </c>
      <c r="B9691" t="s">
        <v>17</v>
      </c>
      <c r="C9691">
        <v>1</v>
      </c>
      <c r="D9691">
        <v>1</v>
      </c>
      <c r="E9691">
        <v>1</v>
      </c>
      <c r="G9691" t="s">
        <v>15</v>
      </c>
      <c r="H9691" s="1">
        <v>44956</v>
      </c>
    </row>
    <row r="9692" spans="1:8" x14ac:dyDescent="0.25">
      <c r="A9692" t="s">
        <v>9713</v>
      </c>
      <c r="B9692" t="s">
        <v>25</v>
      </c>
      <c r="C9692">
        <v>3</v>
      </c>
      <c r="D9692">
        <v>4</v>
      </c>
      <c r="E9692">
        <v>12</v>
      </c>
      <c r="H9692" s="1">
        <v>45033</v>
      </c>
    </row>
    <row r="9693" spans="1:8" x14ac:dyDescent="0.25">
      <c r="A9693" t="s">
        <v>9714</v>
      </c>
      <c r="B9693" t="s">
        <v>9</v>
      </c>
      <c r="C9693">
        <v>1</v>
      </c>
      <c r="D9693">
        <v>2</v>
      </c>
      <c r="E9693" t="s">
        <v>21</v>
      </c>
      <c r="F9693" t="s">
        <v>10</v>
      </c>
      <c r="G9693" t="s">
        <v>15</v>
      </c>
      <c r="H9693" s="1">
        <v>45237</v>
      </c>
    </row>
    <row r="9694" spans="1:8" x14ac:dyDescent="0.25">
      <c r="A9694" t="s">
        <v>9715</v>
      </c>
      <c r="B9694" t="s">
        <v>28</v>
      </c>
      <c r="C9694">
        <v>5</v>
      </c>
      <c r="D9694">
        <v>4</v>
      </c>
      <c r="E9694">
        <v>20</v>
      </c>
      <c r="F9694" t="s">
        <v>23</v>
      </c>
      <c r="G9694" t="s">
        <v>18</v>
      </c>
      <c r="H9694" s="1">
        <v>45284</v>
      </c>
    </row>
    <row r="9695" spans="1:8" x14ac:dyDescent="0.25">
      <c r="A9695" t="s">
        <v>9716</v>
      </c>
      <c r="B9695" t="s">
        <v>20</v>
      </c>
      <c r="C9695">
        <v>2</v>
      </c>
      <c r="D9695">
        <v>5</v>
      </c>
      <c r="E9695">
        <v>10</v>
      </c>
      <c r="G9695" t="s">
        <v>11</v>
      </c>
      <c r="H9695" s="1">
        <v>45264</v>
      </c>
    </row>
    <row r="9696" spans="1:8" x14ac:dyDescent="0.25">
      <c r="A9696" t="s">
        <v>9717</v>
      </c>
      <c r="B9696" t="s">
        <v>18</v>
      </c>
      <c r="C9696">
        <v>1</v>
      </c>
      <c r="D9696">
        <v>5</v>
      </c>
      <c r="E9696">
        <v>5</v>
      </c>
      <c r="F9696" t="s">
        <v>10</v>
      </c>
      <c r="G9696" t="s">
        <v>15</v>
      </c>
      <c r="H9696" s="1">
        <v>45253</v>
      </c>
    </row>
    <row r="9697" spans="1:8" x14ac:dyDescent="0.25">
      <c r="A9697" t="s">
        <v>9718</v>
      </c>
      <c r="B9697" t="s">
        <v>13</v>
      </c>
      <c r="C9697">
        <v>1</v>
      </c>
      <c r="D9697">
        <v>3</v>
      </c>
      <c r="E9697">
        <v>3</v>
      </c>
      <c r="F9697" t="s">
        <v>10</v>
      </c>
      <c r="G9697" t="s">
        <v>21</v>
      </c>
      <c r="H9697" s="1">
        <v>45117</v>
      </c>
    </row>
    <row r="9698" spans="1:8" x14ac:dyDescent="0.25">
      <c r="A9698" t="s">
        <v>9719</v>
      </c>
      <c r="B9698" t="s">
        <v>17</v>
      </c>
      <c r="C9698">
        <v>3</v>
      </c>
      <c r="D9698">
        <v>1</v>
      </c>
      <c r="E9698">
        <v>3</v>
      </c>
      <c r="F9698" t="s">
        <v>14</v>
      </c>
      <c r="G9698" t="s">
        <v>11</v>
      </c>
      <c r="H9698" s="1">
        <v>45061</v>
      </c>
    </row>
    <row r="9699" spans="1:8" x14ac:dyDescent="0.25">
      <c r="A9699" t="s">
        <v>9720</v>
      </c>
      <c r="B9699" t="s">
        <v>39</v>
      </c>
      <c r="C9699">
        <v>3</v>
      </c>
      <c r="D9699">
        <v>3</v>
      </c>
      <c r="E9699">
        <v>9</v>
      </c>
      <c r="G9699" t="s">
        <v>11</v>
      </c>
      <c r="H9699" s="1">
        <v>45194</v>
      </c>
    </row>
    <row r="9700" spans="1:8" x14ac:dyDescent="0.25">
      <c r="A9700" t="s">
        <v>9721</v>
      </c>
      <c r="B9700" t="s">
        <v>21</v>
      </c>
      <c r="C9700">
        <v>5</v>
      </c>
      <c r="D9700">
        <v>5</v>
      </c>
      <c r="E9700">
        <v>25</v>
      </c>
      <c r="F9700" t="s">
        <v>10</v>
      </c>
      <c r="H9700" s="1">
        <v>45099</v>
      </c>
    </row>
    <row r="9701" spans="1:8" x14ac:dyDescent="0.25">
      <c r="A9701" t="s">
        <v>9722</v>
      </c>
      <c r="B9701" t="s">
        <v>9</v>
      </c>
      <c r="C9701">
        <v>1</v>
      </c>
      <c r="D9701">
        <v>2</v>
      </c>
      <c r="E9701">
        <v>2</v>
      </c>
      <c r="G9701" t="s">
        <v>15</v>
      </c>
      <c r="H9701" s="1">
        <v>45075</v>
      </c>
    </row>
    <row r="9702" spans="1:8" x14ac:dyDescent="0.25">
      <c r="A9702" t="s">
        <v>9723</v>
      </c>
      <c r="B9702" t="s">
        <v>39</v>
      </c>
      <c r="C9702">
        <v>2</v>
      </c>
      <c r="D9702">
        <v>3</v>
      </c>
      <c r="E9702">
        <v>6</v>
      </c>
      <c r="H9702" s="1">
        <v>44966</v>
      </c>
    </row>
    <row r="9703" spans="1:8" x14ac:dyDescent="0.25">
      <c r="A9703" t="s">
        <v>9724</v>
      </c>
      <c r="B9703" t="s">
        <v>25</v>
      </c>
      <c r="C9703">
        <v>5</v>
      </c>
      <c r="D9703">
        <v>4</v>
      </c>
      <c r="E9703" t="s">
        <v>21</v>
      </c>
      <c r="F9703" t="s">
        <v>14</v>
      </c>
      <c r="G9703" t="s">
        <v>15</v>
      </c>
      <c r="H9703" s="1">
        <v>45100</v>
      </c>
    </row>
    <row r="9704" spans="1:8" x14ac:dyDescent="0.25">
      <c r="A9704" t="s">
        <v>9725</v>
      </c>
      <c r="B9704" t="s">
        <v>39</v>
      </c>
      <c r="C9704">
        <v>2</v>
      </c>
      <c r="D9704">
        <v>3</v>
      </c>
      <c r="E9704">
        <v>6</v>
      </c>
      <c r="F9704" t="s">
        <v>14</v>
      </c>
      <c r="G9704" t="s">
        <v>15</v>
      </c>
      <c r="H9704" s="1">
        <v>44933</v>
      </c>
    </row>
    <row r="9705" spans="1:8" x14ac:dyDescent="0.25">
      <c r="A9705" t="s">
        <v>9726</v>
      </c>
      <c r="B9705" t="s">
        <v>28</v>
      </c>
      <c r="C9705">
        <v>5</v>
      </c>
      <c r="D9705">
        <v>4</v>
      </c>
      <c r="E9705">
        <v>20</v>
      </c>
      <c r="H9705" s="1">
        <v>45054</v>
      </c>
    </row>
    <row r="9706" spans="1:8" x14ac:dyDescent="0.25">
      <c r="A9706" t="s">
        <v>9727</v>
      </c>
      <c r="B9706" t="s">
        <v>28</v>
      </c>
      <c r="C9706">
        <v>1</v>
      </c>
      <c r="D9706">
        <v>4</v>
      </c>
      <c r="E9706">
        <v>4</v>
      </c>
      <c r="F9706" t="s">
        <v>10</v>
      </c>
      <c r="G9706" t="s">
        <v>11</v>
      </c>
      <c r="H9706" s="1">
        <v>45010</v>
      </c>
    </row>
    <row r="9707" spans="1:8" x14ac:dyDescent="0.25">
      <c r="A9707" t="s">
        <v>9728</v>
      </c>
      <c r="B9707" t="s">
        <v>9</v>
      </c>
      <c r="C9707">
        <v>2</v>
      </c>
      <c r="D9707">
        <v>2</v>
      </c>
      <c r="E9707">
        <v>4</v>
      </c>
      <c r="F9707" t="s">
        <v>23</v>
      </c>
      <c r="H9707" s="1">
        <v>45272</v>
      </c>
    </row>
    <row r="9708" spans="1:8" x14ac:dyDescent="0.25">
      <c r="A9708" t="s">
        <v>9729</v>
      </c>
      <c r="B9708" t="s">
        <v>9</v>
      </c>
      <c r="C9708">
        <v>5</v>
      </c>
      <c r="D9708">
        <v>2</v>
      </c>
      <c r="E9708">
        <v>10</v>
      </c>
      <c r="G9708" t="s">
        <v>11</v>
      </c>
      <c r="H9708" s="1">
        <v>45142</v>
      </c>
    </row>
    <row r="9709" spans="1:8" x14ac:dyDescent="0.25">
      <c r="A9709" t="s">
        <v>9730</v>
      </c>
      <c r="B9709" t="s">
        <v>20</v>
      </c>
      <c r="C9709">
        <v>5</v>
      </c>
      <c r="D9709">
        <v>5</v>
      </c>
      <c r="E9709">
        <v>25</v>
      </c>
      <c r="F9709" t="s">
        <v>10</v>
      </c>
      <c r="G9709" t="s">
        <v>11</v>
      </c>
      <c r="H9709" s="1">
        <v>45209</v>
      </c>
    </row>
    <row r="9710" spans="1:8" x14ac:dyDescent="0.25">
      <c r="A9710" t="s">
        <v>9731</v>
      </c>
      <c r="B9710" t="s">
        <v>9</v>
      </c>
      <c r="C9710">
        <v>2</v>
      </c>
      <c r="D9710">
        <v>2</v>
      </c>
      <c r="E9710">
        <v>4</v>
      </c>
      <c r="F9710" t="s">
        <v>10</v>
      </c>
      <c r="G9710" t="s">
        <v>21</v>
      </c>
      <c r="H9710" s="1">
        <v>45026</v>
      </c>
    </row>
    <row r="9711" spans="1:8" x14ac:dyDescent="0.25">
      <c r="A9711" t="s">
        <v>9732</v>
      </c>
      <c r="B9711" t="s">
        <v>20</v>
      </c>
      <c r="C9711">
        <v>2</v>
      </c>
      <c r="D9711">
        <v>5</v>
      </c>
      <c r="E9711">
        <v>10</v>
      </c>
      <c r="F9711" t="s">
        <v>23</v>
      </c>
      <c r="G9711" t="s">
        <v>15</v>
      </c>
      <c r="H9711" s="1">
        <v>44963</v>
      </c>
    </row>
    <row r="9712" spans="1:8" x14ac:dyDescent="0.25">
      <c r="A9712" t="s">
        <v>9733</v>
      </c>
      <c r="B9712" t="s">
        <v>39</v>
      </c>
      <c r="C9712">
        <v>1</v>
      </c>
      <c r="D9712">
        <v>3</v>
      </c>
      <c r="E9712">
        <v>3</v>
      </c>
      <c r="F9712" t="s">
        <v>10</v>
      </c>
      <c r="G9712" t="s">
        <v>11</v>
      </c>
      <c r="H9712" t="s">
        <v>18</v>
      </c>
    </row>
    <row r="9713" spans="1:8" x14ac:dyDescent="0.25">
      <c r="A9713" t="s">
        <v>9734</v>
      </c>
      <c r="B9713" t="s">
        <v>13</v>
      </c>
      <c r="C9713">
        <v>1</v>
      </c>
      <c r="D9713">
        <v>3</v>
      </c>
      <c r="E9713">
        <v>3</v>
      </c>
      <c r="F9713" t="s">
        <v>10</v>
      </c>
      <c r="G9713" t="s">
        <v>11</v>
      </c>
      <c r="H9713" s="1">
        <v>45261</v>
      </c>
    </row>
    <row r="9714" spans="1:8" x14ac:dyDescent="0.25">
      <c r="A9714" t="s">
        <v>9735</v>
      </c>
      <c r="B9714" t="s">
        <v>21</v>
      </c>
      <c r="C9714">
        <v>2</v>
      </c>
      <c r="D9714">
        <v>1</v>
      </c>
      <c r="E9714">
        <v>2</v>
      </c>
      <c r="F9714" t="s">
        <v>23</v>
      </c>
      <c r="H9714" s="1">
        <v>45163</v>
      </c>
    </row>
    <row r="9715" spans="1:8" x14ac:dyDescent="0.25">
      <c r="A9715" t="s">
        <v>9736</v>
      </c>
      <c r="B9715" t="s">
        <v>65</v>
      </c>
      <c r="C9715">
        <v>2</v>
      </c>
      <c r="D9715">
        <v>1.5</v>
      </c>
      <c r="E9715">
        <v>3</v>
      </c>
      <c r="H9715" t="s">
        <v>18</v>
      </c>
    </row>
    <row r="9716" spans="1:8" x14ac:dyDescent="0.25">
      <c r="A9716" t="s">
        <v>9737</v>
      </c>
      <c r="B9716" t="s">
        <v>28</v>
      </c>
      <c r="C9716">
        <v>5</v>
      </c>
      <c r="D9716">
        <v>4</v>
      </c>
      <c r="E9716">
        <v>20</v>
      </c>
      <c r="F9716" t="s">
        <v>14</v>
      </c>
      <c r="G9716" t="s">
        <v>11</v>
      </c>
      <c r="H9716" s="1">
        <v>44981</v>
      </c>
    </row>
    <row r="9717" spans="1:8" x14ac:dyDescent="0.25">
      <c r="A9717" t="s">
        <v>9738</v>
      </c>
      <c r="B9717" t="s">
        <v>28</v>
      </c>
      <c r="C9717">
        <v>2</v>
      </c>
      <c r="D9717">
        <v>4</v>
      </c>
      <c r="E9717">
        <v>8</v>
      </c>
      <c r="F9717" t="s">
        <v>14</v>
      </c>
      <c r="H9717" s="1">
        <v>45268</v>
      </c>
    </row>
    <row r="9718" spans="1:8" x14ac:dyDescent="0.25">
      <c r="A9718" t="s">
        <v>9739</v>
      </c>
      <c r="B9718" t="s">
        <v>20</v>
      </c>
      <c r="C9718" t="s">
        <v>18</v>
      </c>
      <c r="D9718">
        <v>5</v>
      </c>
      <c r="E9718">
        <v>15</v>
      </c>
      <c r="G9718" t="s">
        <v>15</v>
      </c>
      <c r="H9718" s="1">
        <v>45157</v>
      </c>
    </row>
    <row r="9719" spans="1:8" x14ac:dyDescent="0.25">
      <c r="A9719" t="s">
        <v>9740</v>
      </c>
      <c r="C9719">
        <v>1</v>
      </c>
      <c r="D9719" t="s">
        <v>18</v>
      </c>
      <c r="E9719">
        <v>2</v>
      </c>
      <c r="F9719" t="s">
        <v>10</v>
      </c>
      <c r="G9719" t="s">
        <v>11</v>
      </c>
      <c r="H9719" s="1">
        <v>45250</v>
      </c>
    </row>
    <row r="9720" spans="1:8" x14ac:dyDescent="0.25">
      <c r="A9720" t="s">
        <v>9741</v>
      </c>
      <c r="B9720" t="s">
        <v>39</v>
      </c>
      <c r="C9720">
        <v>3</v>
      </c>
      <c r="D9720">
        <v>3</v>
      </c>
      <c r="E9720">
        <v>9</v>
      </c>
      <c r="F9720" t="s">
        <v>10</v>
      </c>
      <c r="G9720" t="s">
        <v>15</v>
      </c>
      <c r="H9720" s="1">
        <v>44964</v>
      </c>
    </row>
    <row r="9721" spans="1:8" x14ac:dyDescent="0.25">
      <c r="A9721" t="s">
        <v>9742</v>
      </c>
      <c r="B9721" t="s">
        <v>28</v>
      </c>
      <c r="C9721">
        <v>2</v>
      </c>
      <c r="D9721">
        <v>4</v>
      </c>
      <c r="E9721">
        <v>8</v>
      </c>
      <c r="G9721" t="s">
        <v>11</v>
      </c>
      <c r="H9721" s="1">
        <v>45007</v>
      </c>
    </row>
    <row r="9722" spans="1:8" x14ac:dyDescent="0.25">
      <c r="A9722" t="s">
        <v>9743</v>
      </c>
      <c r="B9722" t="s">
        <v>20</v>
      </c>
      <c r="C9722">
        <v>5</v>
      </c>
      <c r="D9722">
        <v>5</v>
      </c>
      <c r="E9722">
        <v>25</v>
      </c>
      <c r="G9722" t="s">
        <v>11</v>
      </c>
      <c r="H9722" s="1">
        <v>44956</v>
      </c>
    </row>
    <row r="9723" spans="1:8" x14ac:dyDescent="0.25">
      <c r="A9723" t="s">
        <v>9744</v>
      </c>
      <c r="B9723" t="s">
        <v>65</v>
      </c>
      <c r="C9723">
        <v>5</v>
      </c>
      <c r="D9723">
        <v>1.5</v>
      </c>
      <c r="E9723">
        <v>7.5</v>
      </c>
      <c r="H9723" s="1">
        <v>45255</v>
      </c>
    </row>
    <row r="9724" spans="1:8" x14ac:dyDescent="0.25">
      <c r="A9724" t="s">
        <v>9745</v>
      </c>
      <c r="B9724" t="s">
        <v>20</v>
      </c>
      <c r="C9724">
        <v>3</v>
      </c>
      <c r="D9724">
        <v>5</v>
      </c>
      <c r="E9724">
        <v>15</v>
      </c>
      <c r="F9724" t="s">
        <v>10</v>
      </c>
      <c r="G9724" t="s">
        <v>11</v>
      </c>
      <c r="H9724" s="1">
        <v>45024</v>
      </c>
    </row>
    <row r="9725" spans="1:8" x14ac:dyDescent="0.25">
      <c r="A9725" t="s">
        <v>9746</v>
      </c>
      <c r="B9725" t="s">
        <v>39</v>
      </c>
      <c r="C9725">
        <v>2</v>
      </c>
      <c r="D9725">
        <v>3</v>
      </c>
      <c r="E9725">
        <v>6</v>
      </c>
      <c r="G9725" t="s">
        <v>15</v>
      </c>
      <c r="H9725" s="1">
        <v>45186</v>
      </c>
    </row>
    <row r="9726" spans="1:8" x14ac:dyDescent="0.25">
      <c r="A9726" t="s">
        <v>9747</v>
      </c>
      <c r="B9726" t="s">
        <v>39</v>
      </c>
      <c r="C9726">
        <v>3</v>
      </c>
      <c r="D9726">
        <v>3</v>
      </c>
      <c r="E9726">
        <v>9</v>
      </c>
      <c r="F9726" t="s">
        <v>23</v>
      </c>
      <c r="H9726" s="1">
        <v>45012</v>
      </c>
    </row>
    <row r="9727" spans="1:8" x14ac:dyDescent="0.25">
      <c r="A9727" t="s">
        <v>9748</v>
      </c>
      <c r="B9727" t="s">
        <v>65</v>
      </c>
      <c r="C9727" t="s">
        <v>18</v>
      </c>
      <c r="D9727">
        <v>1.5</v>
      </c>
      <c r="E9727">
        <v>1.5</v>
      </c>
      <c r="F9727" t="s">
        <v>23</v>
      </c>
      <c r="H9727" s="1">
        <v>45084</v>
      </c>
    </row>
    <row r="9728" spans="1:8" x14ac:dyDescent="0.25">
      <c r="A9728" t="s">
        <v>9749</v>
      </c>
      <c r="B9728" t="s">
        <v>28</v>
      </c>
      <c r="C9728">
        <v>4</v>
      </c>
      <c r="D9728">
        <v>4</v>
      </c>
      <c r="E9728">
        <v>16</v>
      </c>
      <c r="F9728" t="s">
        <v>14</v>
      </c>
      <c r="G9728" t="s">
        <v>11</v>
      </c>
      <c r="H9728" s="1">
        <v>45276</v>
      </c>
    </row>
    <row r="9729" spans="1:8" x14ac:dyDescent="0.25">
      <c r="A9729" t="s">
        <v>9750</v>
      </c>
      <c r="B9729" t="s">
        <v>21</v>
      </c>
      <c r="C9729">
        <v>2</v>
      </c>
      <c r="D9729">
        <v>4</v>
      </c>
      <c r="E9729">
        <v>8</v>
      </c>
      <c r="F9729" t="s">
        <v>23</v>
      </c>
      <c r="G9729" t="s">
        <v>21</v>
      </c>
      <c r="H9729" s="1">
        <v>45151</v>
      </c>
    </row>
    <row r="9730" spans="1:8" x14ac:dyDescent="0.25">
      <c r="A9730" t="s">
        <v>9751</v>
      </c>
      <c r="B9730" t="s">
        <v>9</v>
      </c>
      <c r="C9730">
        <v>3</v>
      </c>
      <c r="D9730">
        <v>2</v>
      </c>
      <c r="E9730">
        <v>6</v>
      </c>
      <c r="G9730" t="s">
        <v>11</v>
      </c>
      <c r="H9730" s="1">
        <v>45269</v>
      </c>
    </row>
    <row r="9731" spans="1:8" x14ac:dyDescent="0.25">
      <c r="A9731" t="s">
        <v>9752</v>
      </c>
      <c r="B9731" t="s">
        <v>39</v>
      </c>
      <c r="C9731">
        <v>5</v>
      </c>
      <c r="D9731">
        <v>3</v>
      </c>
      <c r="E9731">
        <v>15</v>
      </c>
      <c r="F9731" t="s">
        <v>23</v>
      </c>
      <c r="G9731" t="s">
        <v>15</v>
      </c>
      <c r="H9731" s="1">
        <v>44998</v>
      </c>
    </row>
    <row r="9732" spans="1:8" x14ac:dyDescent="0.25">
      <c r="A9732" t="s">
        <v>9753</v>
      </c>
      <c r="C9732">
        <v>5</v>
      </c>
      <c r="D9732">
        <v>2</v>
      </c>
      <c r="E9732">
        <v>10</v>
      </c>
      <c r="F9732" t="s">
        <v>10</v>
      </c>
      <c r="G9732" t="s">
        <v>15</v>
      </c>
      <c r="H9732" s="1">
        <v>45027</v>
      </c>
    </row>
    <row r="9733" spans="1:8" x14ac:dyDescent="0.25">
      <c r="A9733" t="s">
        <v>9754</v>
      </c>
      <c r="B9733" t="s">
        <v>25</v>
      </c>
      <c r="C9733">
        <v>5</v>
      </c>
      <c r="D9733">
        <v>4</v>
      </c>
      <c r="E9733">
        <v>20</v>
      </c>
      <c r="H9733" s="1">
        <v>45189</v>
      </c>
    </row>
    <row r="9734" spans="1:8" x14ac:dyDescent="0.25">
      <c r="A9734" t="s">
        <v>9755</v>
      </c>
      <c r="B9734" t="s">
        <v>13</v>
      </c>
      <c r="C9734">
        <v>5</v>
      </c>
      <c r="D9734">
        <v>3</v>
      </c>
      <c r="E9734">
        <v>15</v>
      </c>
      <c r="F9734" t="s">
        <v>10</v>
      </c>
      <c r="G9734" t="s">
        <v>15</v>
      </c>
      <c r="H9734" s="1">
        <v>44973</v>
      </c>
    </row>
    <row r="9735" spans="1:8" x14ac:dyDescent="0.25">
      <c r="A9735" t="s">
        <v>9756</v>
      </c>
      <c r="B9735" t="s">
        <v>25</v>
      </c>
      <c r="C9735">
        <v>3</v>
      </c>
      <c r="D9735">
        <v>4</v>
      </c>
      <c r="E9735">
        <v>12</v>
      </c>
      <c r="F9735" t="s">
        <v>14</v>
      </c>
      <c r="H9735" s="1">
        <v>45251</v>
      </c>
    </row>
    <row r="9736" spans="1:8" x14ac:dyDescent="0.25">
      <c r="A9736" t="s">
        <v>9757</v>
      </c>
      <c r="B9736" t="s">
        <v>21</v>
      </c>
      <c r="C9736">
        <v>3</v>
      </c>
      <c r="D9736">
        <v>1.5</v>
      </c>
      <c r="E9736">
        <v>4.5</v>
      </c>
      <c r="F9736" t="s">
        <v>10</v>
      </c>
      <c r="G9736" t="s">
        <v>15</v>
      </c>
      <c r="H9736" s="1">
        <v>45110</v>
      </c>
    </row>
    <row r="9737" spans="1:8" x14ac:dyDescent="0.25">
      <c r="A9737" t="s">
        <v>9758</v>
      </c>
      <c r="B9737" t="s">
        <v>28</v>
      </c>
      <c r="C9737">
        <v>2</v>
      </c>
      <c r="D9737">
        <v>4</v>
      </c>
      <c r="E9737">
        <v>8</v>
      </c>
      <c r="F9737" t="s">
        <v>14</v>
      </c>
      <c r="G9737" t="s">
        <v>15</v>
      </c>
      <c r="H9737" s="1">
        <v>45128</v>
      </c>
    </row>
    <row r="9738" spans="1:8" x14ac:dyDescent="0.25">
      <c r="A9738" t="s">
        <v>9759</v>
      </c>
      <c r="B9738" t="s">
        <v>9</v>
      </c>
      <c r="C9738">
        <v>4</v>
      </c>
      <c r="D9738">
        <v>2</v>
      </c>
      <c r="E9738" t="s">
        <v>18</v>
      </c>
      <c r="F9738" t="s">
        <v>10</v>
      </c>
      <c r="H9738" s="1">
        <v>45067</v>
      </c>
    </row>
    <row r="9739" spans="1:8" x14ac:dyDescent="0.25">
      <c r="A9739" t="s">
        <v>9760</v>
      </c>
      <c r="B9739" t="s">
        <v>9</v>
      </c>
      <c r="C9739">
        <v>3</v>
      </c>
      <c r="D9739">
        <v>2</v>
      </c>
      <c r="E9739">
        <v>6</v>
      </c>
      <c r="F9739" t="s">
        <v>10</v>
      </c>
      <c r="H9739" s="1">
        <v>45074</v>
      </c>
    </row>
    <row r="9740" spans="1:8" x14ac:dyDescent="0.25">
      <c r="A9740" t="s">
        <v>9761</v>
      </c>
      <c r="B9740" t="s">
        <v>17</v>
      </c>
      <c r="C9740">
        <v>4</v>
      </c>
      <c r="E9740">
        <v>4</v>
      </c>
      <c r="F9740" t="s">
        <v>23</v>
      </c>
      <c r="G9740" t="s">
        <v>15</v>
      </c>
      <c r="H9740" s="1">
        <v>45106</v>
      </c>
    </row>
    <row r="9741" spans="1:8" x14ac:dyDescent="0.25">
      <c r="A9741" t="s">
        <v>9762</v>
      </c>
      <c r="B9741" t="s">
        <v>17</v>
      </c>
      <c r="C9741">
        <v>4</v>
      </c>
      <c r="D9741">
        <v>1</v>
      </c>
      <c r="E9741">
        <v>4</v>
      </c>
      <c r="F9741" t="s">
        <v>10</v>
      </c>
      <c r="H9741" s="1">
        <v>45214</v>
      </c>
    </row>
    <row r="9742" spans="1:8" x14ac:dyDescent="0.25">
      <c r="A9742" t="s">
        <v>9763</v>
      </c>
      <c r="B9742" t="s">
        <v>20</v>
      </c>
      <c r="C9742">
        <v>2</v>
      </c>
      <c r="D9742">
        <v>5</v>
      </c>
      <c r="E9742">
        <v>10</v>
      </c>
      <c r="F9742" t="s">
        <v>23</v>
      </c>
      <c r="H9742" s="1">
        <v>45054</v>
      </c>
    </row>
    <row r="9743" spans="1:8" x14ac:dyDescent="0.25">
      <c r="A9743" t="s">
        <v>9764</v>
      </c>
      <c r="B9743" t="s">
        <v>13</v>
      </c>
      <c r="C9743">
        <v>5</v>
      </c>
      <c r="D9743">
        <v>3</v>
      </c>
      <c r="E9743">
        <v>15</v>
      </c>
      <c r="F9743" t="s">
        <v>14</v>
      </c>
      <c r="H9743" s="1">
        <v>45151</v>
      </c>
    </row>
    <row r="9744" spans="1:8" x14ac:dyDescent="0.25">
      <c r="A9744" t="s">
        <v>9765</v>
      </c>
      <c r="B9744" t="s">
        <v>20</v>
      </c>
      <c r="C9744">
        <v>5</v>
      </c>
      <c r="D9744" t="s">
        <v>21</v>
      </c>
      <c r="E9744">
        <v>25</v>
      </c>
      <c r="F9744" t="s">
        <v>14</v>
      </c>
      <c r="G9744" t="s">
        <v>15</v>
      </c>
      <c r="H9744" s="1">
        <v>44942</v>
      </c>
    </row>
    <row r="9745" spans="1:8" x14ac:dyDescent="0.25">
      <c r="A9745" t="s">
        <v>9766</v>
      </c>
      <c r="B9745" t="s">
        <v>13</v>
      </c>
      <c r="C9745">
        <v>2</v>
      </c>
      <c r="D9745">
        <v>3</v>
      </c>
      <c r="E9745">
        <v>6</v>
      </c>
      <c r="F9745" t="s">
        <v>14</v>
      </c>
      <c r="H9745" s="1">
        <v>45103</v>
      </c>
    </row>
    <row r="9746" spans="1:8" x14ac:dyDescent="0.25">
      <c r="A9746" t="s">
        <v>9767</v>
      </c>
      <c r="B9746" t="s">
        <v>17</v>
      </c>
      <c r="C9746">
        <v>5</v>
      </c>
      <c r="D9746">
        <v>1</v>
      </c>
      <c r="E9746">
        <v>5</v>
      </c>
      <c r="H9746" s="1">
        <v>45088</v>
      </c>
    </row>
    <row r="9747" spans="1:8" x14ac:dyDescent="0.25">
      <c r="A9747" t="s">
        <v>9768</v>
      </c>
      <c r="B9747" t="s">
        <v>17</v>
      </c>
      <c r="C9747">
        <v>5</v>
      </c>
      <c r="D9747">
        <v>1</v>
      </c>
      <c r="E9747">
        <v>5</v>
      </c>
      <c r="F9747" t="s">
        <v>10</v>
      </c>
      <c r="G9747" t="s">
        <v>11</v>
      </c>
      <c r="H9747" s="1">
        <v>44955</v>
      </c>
    </row>
    <row r="9748" spans="1:8" x14ac:dyDescent="0.25">
      <c r="A9748" t="s">
        <v>9769</v>
      </c>
      <c r="B9748" t="s">
        <v>13</v>
      </c>
      <c r="C9748">
        <v>3</v>
      </c>
      <c r="D9748">
        <v>3</v>
      </c>
      <c r="E9748">
        <v>9</v>
      </c>
      <c r="F9748" t="s">
        <v>14</v>
      </c>
      <c r="H9748" s="1">
        <v>45247</v>
      </c>
    </row>
    <row r="9749" spans="1:8" x14ac:dyDescent="0.25">
      <c r="A9749" t="s">
        <v>9770</v>
      </c>
      <c r="B9749" t="s">
        <v>20</v>
      </c>
      <c r="C9749">
        <v>2</v>
      </c>
      <c r="D9749">
        <v>5</v>
      </c>
      <c r="E9749">
        <v>10</v>
      </c>
      <c r="F9749" t="s">
        <v>18</v>
      </c>
      <c r="G9749" t="s">
        <v>11</v>
      </c>
      <c r="H9749" s="1">
        <v>45105</v>
      </c>
    </row>
    <row r="9750" spans="1:8" x14ac:dyDescent="0.25">
      <c r="A9750" t="s">
        <v>9771</v>
      </c>
      <c r="B9750" t="s">
        <v>28</v>
      </c>
      <c r="C9750">
        <v>3</v>
      </c>
      <c r="D9750">
        <v>4</v>
      </c>
      <c r="E9750">
        <v>12</v>
      </c>
      <c r="F9750" t="s">
        <v>10</v>
      </c>
      <c r="G9750" t="s">
        <v>21</v>
      </c>
      <c r="H9750" s="1">
        <v>45272</v>
      </c>
    </row>
    <row r="9751" spans="1:8" x14ac:dyDescent="0.25">
      <c r="A9751" t="s">
        <v>9772</v>
      </c>
      <c r="B9751" t="s">
        <v>25</v>
      </c>
      <c r="C9751">
        <v>1</v>
      </c>
      <c r="D9751">
        <v>4</v>
      </c>
      <c r="E9751">
        <v>4</v>
      </c>
      <c r="F9751" t="s">
        <v>23</v>
      </c>
      <c r="H9751" s="1">
        <v>45260</v>
      </c>
    </row>
    <row r="9752" spans="1:8" x14ac:dyDescent="0.25">
      <c r="A9752" t="s">
        <v>9773</v>
      </c>
      <c r="B9752" t="s">
        <v>28</v>
      </c>
      <c r="C9752" t="s">
        <v>21</v>
      </c>
      <c r="D9752">
        <v>4</v>
      </c>
      <c r="E9752">
        <v>4</v>
      </c>
      <c r="F9752" t="s">
        <v>14</v>
      </c>
      <c r="G9752" t="s">
        <v>11</v>
      </c>
      <c r="H9752" s="1">
        <v>45179</v>
      </c>
    </row>
    <row r="9753" spans="1:8" x14ac:dyDescent="0.25">
      <c r="A9753" t="s">
        <v>9774</v>
      </c>
      <c r="B9753" t="s">
        <v>25</v>
      </c>
      <c r="C9753">
        <v>2</v>
      </c>
      <c r="D9753">
        <v>4</v>
      </c>
      <c r="E9753">
        <v>8</v>
      </c>
      <c r="F9753" t="s">
        <v>23</v>
      </c>
      <c r="H9753" s="1">
        <v>44977</v>
      </c>
    </row>
    <row r="9754" spans="1:8" x14ac:dyDescent="0.25">
      <c r="A9754" t="s">
        <v>9775</v>
      </c>
      <c r="B9754" t="s">
        <v>21</v>
      </c>
      <c r="C9754">
        <v>1</v>
      </c>
      <c r="D9754">
        <v>2</v>
      </c>
      <c r="E9754">
        <v>2</v>
      </c>
      <c r="F9754" t="s">
        <v>21</v>
      </c>
      <c r="G9754" t="s">
        <v>15</v>
      </c>
      <c r="H9754" s="1">
        <v>45008</v>
      </c>
    </row>
    <row r="9755" spans="1:8" x14ac:dyDescent="0.25">
      <c r="A9755" t="s">
        <v>9776</v>
      </c>
      <c r="B9755" t="s">
        <v>39</v>
      </c>
      <c r="C9755">
        <v>1</v>
      </c>
      <c r="D9755" t="s">
        <v>18</v>
      </c>
      <c r="E9755">
        <v>3</v>
      </c>
      <c r="F9755" t="s">
        <v>23</v>
      </c>
      <c r="G9755" t="s">
        <v>15</v>
      </c>
      <c r="H9755" s="1">
        <v>44942</v>
      </c>
    </row>
    <row r="9756" spans="1:8" x14ac:dyDescent="0.25">
      <c r="A9756" t="s">
        <v>9777</v>
      </c>
      <c r="B9756" t="s">
        <v>13</v>
      </c>
      <c r="C9756">
        <v>4</v>
      </c>
      <c r="D9756">
        <v>3</v>
      </c>
      <c r="E9756">
        <v>12</v>
      </c>
      <c r="F9756" t="s">
        <v>23</v>
      </c>
      <c r="H9756" s="1">
        <v>45080</v>
      </c>
    </row>
    <row r="9757" spans="1:8" x14ac:dyDescent="0.25">
      <c r="A9757" t="s">
        <v>9778</v>
      </c>
      <c r="B9757" t="s">
        <v>28</v>
      </c>
      <c r="C9757">
        <v>3</v>
      </c>
      <c r="D9757" t="s">
        <v>21</v>
      </c>
      <c r="E9757">
        <v>12</v>
      </c>
      <c r="G9757" t="s">
        <v>15</v>
      </c>
      <c r="H9757" s="1">
        <v>45131</v>
      </c>
    </row>
    <row r="9758" spans="1:8" x14ac:dyDescent="0.25">
      <c r="A9758" t="s">
        <v>9779</v>
      </c>
      <c r="B9758" t="s">
        <v>20</v>
      </c>
      <c r="C9758">
        <v>4</v>
      </c>
      <c r="D9758">
        <v>5</v>
      </c>
      <c r="E9758">
        <v>20</v>
      </c>
      <c r="G9758" t="s">
        <v>15</v>
      </c>
      <c r="H9758" s="1">
        <v>45262</v>
      </c>
    </row>
    <row r="9759" spans="1:8" x14ac:dyDescent="0.25">
      <c r="A9759" t="s">
        <v>9780</v>
      </c>
      <c r="B9759" t="s">
        <v>28</v>
      </c>
      <c r="C9759">
        <v>3</v>
      </c>
      <c r="D9759">
        <v>4</v>
      </c>
      <c r="E9759">
        <v>12</v>
      </c>
      <c r="F9759" t="s">
        <v>14</v>
      </c>
      <c r="G9759" t="s">
        <v>11</v>
      </c>
      <c r="H9759" s="1">
        <v>45094</v>
      </c>
    </row>
    <row r="9760" spans="1:8" x14ac:dyDescent="0.25">
      <c r="A9760" t="s">
        <v>9781</v>
      </c>
      <c r="B9760" t="s">
        <v>28</v>
      </c>
      <c r="C9760">
        <v>4</v>
      </c>
      <c r="D9760">
        <v>4</v>
      </c>
      <c r="E9760">
        <v>16</v>
      </c>
      <c r="F9760" t="s">
        <v>10</v>
      </c>
      <c r="G9760" t="s">
        <v>15</v>
      </c>
      <c r="H9760" t="s">
        <v>18</v>
      </c>
    </row>
    <row r="9761" spans="1:8" x14ac:dyDescent="0.25">
      <c r="A9761" t="s">
        <v>9782</v>
      </c>
      <c r="B9761" t="s">
        <v>9</v>
      </c>
      <c r="C9761">
        <v>3</v>
      </c>
      <c r="D9761">
        <v>2</v>
      </c>
      <c r="E9761">
        <v>6</v>
      </c>
      <c r="F9761" t="s">
        <v>10</v>
      </c>
      <c r="G9761" t="s">
        <v>11</v>
      </c>
      <c r="H9761" s="1">
        <v>45286</v>
      </c>
    </row>
    <row r="9762" spans="1:8" x14ac:dyDescent="0.25">
      <c r="A9762" t="s">
        <v>9783</v>
      </c>
      <c r="B9762" t="s">
        <v>39</v>
      </c>
      <c r="C9762">
        <v>4</v>
      </c>
      <c r="D9762">
        <v>3</v>
      </c>
      <c r="E9762">
        <v>12</v>
      </c>
      <c r="G9762" t="s">
        <v>21</v>
      </c>
      <c r="H9762" s="1">
        <v>44970</v>
      </c>
    </row>
    <row r="9763" spans="1:8" x14ac:dyDescent="0.25">
      <c r="A9763" t="s">
        <v>9784</v>
      </c>
      <c r="B9763" t="s">
        <v>18</v>
      </c>
      <c r="C9763">
        <v>5</v>
      </c>
      <c r="D9763">
        <v>3</v>
      </c>
      <c r="E9763">
        <v>15</v>
      </c>
      <c r="F9763" t="s">
        <v>23</v>
      </c>
      <c r="H9763" s="1">
        <v>45242</v>
      </c>
    </row>
    <row r="9764" spans="1:8" x14ac:dyDescent="0.25">
      <c r="A9764" t="s">
        <v>9785</v>
      </c>
      <c r="B9764" t="s">
        <v>65</v>
      </c>
      <c r="C9764">
        <v>1</v>
      </c>
      <c r="D9764">
        <v>1.5</v>
      </c>
      <c r="E9764">
        <v>1.5</v>
      </c>
      <c r="G9764" t="s">
        <v>15</v>
      </c>
      <c r="H9764" s="1">
        <v>45213</v>
      </c>
    </row>
    <row r="9765" spans="1:8" x14ac:dyDescent="0.25">
      <c r="A9765" t="s">
        <v>9786</v>
      </c>
      <c r="B9765" t="s">
        <v>21</v>
      </c>
      <c r="C9765">
        <v>2</v>
      </c>
      <c r="D9765">
        <v>3</v>
      </c>
      <c r="E9765">
        <v>6</v>
      </c>
      <c r="H9765" s="1">
        <v>45153</v>
      </c>
    </row>
    <row r="9766" spans="1:8" x14ac:dyDescent="0.25">
      <c r="A9766" t="s">
        <v>9787</v>
      </c>
      <c r="B9766" t="s">
        <v>21</v>
      </c>
      <c r="C9766">
        <v>3</v>
      </c>
      <c r="E9766">
        <v>9</v>
      </c>
      <c r="F9766" t="s">
        <v>10</v>
      </c>
      <c r="G9766" t="s">
        <v>15</v>
      </c>
    </row>
    <row r="9767" spans="1:8" x14ac:dyDescent="0.25">
      <c r="A9767" t="s">
        <v>9788</v>
      </c>
      <c r="B9767" t="s">
        <v>39</v>
      </c>
      <c r="C9767">
        <v>3</v>
      </c>
      <c r="D9767">
        <v>3</v>
      </c>
      <c r="E9767">
        <v>9</v>
      </c>
      <c r="F9767" t="s">
        <v>10</v>
      </c>
      <c r="H9767" s="1">
        <v>45089</v>
      </c>
    </row>
    <row r="9768" spans="1:8" x14ac:dyDescent="0.25">
      <c r="A9768" t="s">
        <v>9789</v>
      </c>
      <c r="B9768" t="s">
        <v>65</v>
      </c>
      <c r="C9768">
        <v>5</v>
      </c>
      <c r="D9768">
        <v>1.5</v>
      </c>
      <c r="E9768">
        <v>7.5</v>
      </c>
      <c r="G9768" t="s">
        <v>11</v>
      </c>
    </row>
    <row r="9769" spans="1:8" x14ac:dyDescent="0.25">
      <c r="A9769" t="s">
        <v>9790</v>
      </c>
      <c r="B9769" t="s">
        <v>28</v>
      </c>
      <c r="C9769">
        <v>3</v>
      </c>
      <c r="D9769">
        <v>4</v>
      </c>
      <c r="E9769">
        <v>12</v>
      </c>
      <c r="F9769" t="s">
        <v>23</v>
      </c>
      <c r="H9769" s="1">
        <v>45134</v>
      </c>
    </row>
    <row r="9770" spans="1:8" x14ac:dyDescent="0.25">
      <c r="A9770" t="s">
        <v>9791</v>
      </c>
      <c r="C9770">
        <v>3</v>
      </c>
      <c r="D9770">
        <v>1.5</v>
      </c>
      <c r="E9770">
        <v>4.5</v>
      </c>
      <c r="F9770" t="s">
        <v>10</v>
      </c>
      <c r="G9770" t="s">
        <v>21</v>
      </c>
      <c r="H9770" s="1">
        <v>45203</v>
      </c>
    </row>
    <row r="9771" spans="1:8" x14ac:dyDescent="0.25">
      <c r="A9771" t="s">
        <v>9792</v>
      </c>
      <c r="B9771" t="s">
        <v>13</v>
      </c>
      <c r="C9771">
        <v>3</v>
      </c>
      <c r="D9771">
        <v>3</v>
      </c>
      <c r="E9771">
        <v>9</v>
      </c>
      <c r="G9771" t="s">
        <v>15</v>
      </c>
    </row>
    <row r="9772" spans="1:8" x14ac:dyDescent="0.25">
      <c r="A9772" t="s">
        <v>9793</v>
      </c>
      <c r="B9772" t="s">
        <v>28</v>
      </c>
      <c r="C9772">
        <v>1</v>
      </c>
      <c r="D9772">
        <v>4</v>
      </c>
      <c r="E9772">
        <v>4</v>
      </c>
      <c r="F9772" t="s">
        <v>23</v>
      </c>
      <c r="G9772" t="s">
        <v>11</v>
      </c>
      <c r="H9772" s="1">
        <v>45092</v>
      </c>
    </row>
    <row r="9773" spans="1:8" x14ac:dyDescent="0.25">
      <c r="A9773" t="s">
        <v>9794</v>
      </c>
      <c r="C9773">
        <v>1</v>
      </c>
      <c r="D9773">
        <v>4</v>
      </c>
      <c r="E9773">
        <v>4</v>
      </c>
      <c r="F9773" t="s">
        <v>14</v>
      </c>
      <c r="G9773" t="s">
        <v>15</v>
      </c>
      <c r="H9773" s="1">
        <v>45226</v>
      </c>
    </row>
    <row r="9774" spans="1:8" x14ac:dyDescent="0.25">
      <c r="A9774" t="s">
        <v>9795</v>
      </c>
      <c r="B9774" t="s">
        <v>28</v>
      </c>
      <c r="C9774">
        <v>4</v>
      </c>
      <c r="D9774">
        <v>4</v>
      </c>
      <c r="E9774">
        <v>16</v>
      </c>
      <c r="F9774" t="s">
        <v>10</v>
      </c>
      <c r="H9774" s="1">
        <v>45142</v>
      </c>
    </row>
    <row r="9775" spans="1:8" x14ac:dyDescent="0.25">
      <c r="A9775" t="s">
        <v>9796</v>
      </c>
      <c r="B9775" t="s">
        <v>39</v>
      </c>
      <c r="C9775">
        <v>5</v>
      </c>
      <c r="D9775">
        <v>3</v>
      </c>
      <c r="E9775">
        <v>15</v>
      </c>
      <c r="F9775" t="s">
        <v>23</v>
      </c>
      <c r="G9775" t="s">
        <v>11</v>
      </c>
      <c r="H9775" s="1">
        <v>44943</v>
      </c>
    </row>
    <row r="9776" spans="1:8" x14ac:dyDescent="0.25">
      <c r="A9776" t="s">
        <v>9797</v>
      </c>
      <c r="B9776" t="s">
        <v>20</v>
      </c>
      <c r="C9776">
        <v>2</v>
      </c>
      <c r="D9776">
        <v>5</v>
      </c>
      <c r="E9776">
        <v>10</v>
      </c>
      <c r="F9776" t="s">
        <v>23</v>
      </c>
      <c r="G9776" t="s">
        <v>15</v>
      </c>
      <c r="H9776" s="1">
        <v>44979</v>
      </c>
    </row>
    <row r="9777" spans="1:8" x14ac:dyDescent="0.25">
      <c r="A9777" t="s">
        <v>9798</v>
      </c>
      <c r="B9777" t="s">
        <v>17</v>
      </c>
      <c r="C9777">
        <v>4</v>
      </c>
      <c r="D9777">
        <v>1</v>
      </c>
      <c r="E9777">
        <v>4</v>
      </c>
      <c r="F9777" t="s">
        <v>23</v>
      </c>
      <c r="G9777" t="s">
        <v>11</v>
      </c>
      <c r="H9777" s="1">
        <v>45061</v>
      </c>
    </row>
    <row r="9778" spans="1:8" x14ac:dyDescent="0.25">
      <c r="A9778" t="s">
        <v>9799</v>
      </c>
      <c r="B9778" t="s">
        <v>65</v>
      </c>
      <c r="C9778">
        <v>4</v>
      </c>
      <c r="D9778">
        <v>1.5</v>
      </c>
      <c r="E9778">
        <v>6</v>
      </c>
      <c r="F9778" t="s">
        <v>10</v>
      </c>
      <c r="G9778" t="s">
        <v>15</v>
      </c>
      <c r="H9778" s="1">
        <v>45168</v>
      </c>
    </row>
    <row r="9779" spans="1:8" x14ac:dyDescent="0.25">
      <c r="A9779" t="s">
        <v>9800</v>
      </c>
      <c r="B9779" t="s">
        <v>21</v>
      </c>
      <c r="C9779">
        <v>2</v>
      </c>
      <c r="D9779">
        <v>1.5</v>
      </c>
      <c r="E9779">
        <v>3</v>
      </c>
      <c r="F9779" t="s">
        <v>10</v>
      </c>
      <c r="G9779" t="s">
        <v>11</v>
      </c>
      <c r="H9779" s="1">
        <v>45140</v>
      </c>
    </row>
    <row r="9780" spans="1:8" x14ac:dyDescent="0.25">
      <c r="A9780" t="s">
        <v>9801</v>
      </c>
      <c r="B9780" t="s">
        <v>13</v>
      </c>
      <c r="C9780">
        <v>4</v>
      </c>
      <c r="D9780">
        <v>3</v>
      </c>
      <c r="E9780">
        <v>12</v>
      </c>
      <c r="F9780" t="s">
        <v>23</v>
      </c>
      <c r="G9780" t="s">
        <v>15</v>
      </c>
      <c r="H9780" s="1">
        <v>44967</v>
      </c>
    </row>
    <row r="9781" spans="1:8" x14ac:dyDescent="0.25">
      <c r="A9781" t="s">
        <v>9802</v>
      </c>
      <c r="B9781" t="s">
        <v>9</v>
      </c>
      <c r="C9781">
        <v>5</v>
      </c>
      <c r="D9781">
        <v>2</v>
      </c>
      <c r="E9781" t="s">
        <v>21</v>
      </c>
      <c r="F9781" t="s">
        <v>10</v>
      </c>
      <c r="G9781" t="s">
        <v>15</v>
      </c>
      <c r="H9781" s="1">
        <v>45000</v>
      </c>
    </row>
    <row r="9782" spans="1:8" x14ac:dyDescent="0.25">
      <c r="A9782" t="s">
        <v>9803</v>
      </c>
      <c r="B9782" t="s">
        <v>18</v>
      </c>
      <c r="C9782">
        <v>1</v>
      </c>
      <c r="D9782">
        <v>1</v>
      </c>
      <c r="E9782">
        <v>1</v>
      </c>
      <c r="G9782" t="s">
        <v>15</v>
      </c>
      <c r="H9782" s="1">
        <v>45076</v>
      </c>
    </row>
    <row r="9783" spans="1:8" x14ac:dyDescent="0.25">
      <c r="A9783" t="s">
        <v>9804</v>
      </c>
      <c r="B9783" t="s">
        <v>25</v>
      </c>
      <c r="C9783">
        <v>4</v>
      </c>
      <c r="D9783">
        <v>4</v>
      </c>
      <c r="E9783">
        <v>16</v>
      </c>
      <c r="F9783" t="s">
        <v>21</v>
      </c>
      <c r="G9783" t="s">
        <v>11</v>
      </c>
      <c r="H9783" s="1">
        <v>45100</v>
      </c>
    </row>
    <row r="9784" spans="1:8" x14ac:dyDescent="0.25">
      <c r="A9784" t="s">
        <v>9805</v>
      </c>
      <c r="B9784" t="s">
        <v>39</v>
      </c>
      <c r="C9784">
        <v>4</v>
      </c>
      <c r="D9784">
        <v>3</v>
      </c>
      <c r="E9784">
        <v>12</v>
      </c>
      <c r="F9784" t="s">
        <v>23</v>
      </c>
      <c r="H9784" s="1">
        <v>45219</v>
      </c>
    </row>
    <row r="9785" spans="1:8" x14ac:dyDescent="0.25">
      <c r="A9785" t="s">
        <v>9806</v>
      </c>
      <c r="B9785" t="s">
        <v>13</v>
      </c>
      <c r="C9785">
        <v>1</v>
      </c>
      <c r="D9785">
        <v>3</v>
      </c>
      <c r="E9785">
        <v>3</v>
      </c>
      <c r="F9785" t="s">
        <v>10</v>
      </c>
      <c r="G9785" t="s">
        <v>11</v>
      </c>
      <c r="H9785" s="1">
        <v>45214</v>
      </c>
    </row>
    <row r="9786" spans="1:8" x14ac:dyDescent="0.25">
      <c r="A9786" t="s">
        <v>9807</v>
      </c>
      <c r="B9786" t="s">
        <v>28</v>
      </c>
      <c r="C9786">
        <v>1</v>
      </c>
      <c r="D9786">
        <v>4</v>
      </c>
      <c r="E9786">
        <v>4</v>
      </c>
      <c r="G9786" t="s">
        <v>15</v>
      </c>
      <c r="H9786" s="1">
        <v>45063</v>
      </c>
    </row>
    <row r="9787" spans="1:8" x14ac:dyDescent="0.25">
      <c r="A9787" t="s">
        <v>9808</v>
      </c>
      <c r="B9787" t="s">
        <v>39</v>
      </c>
      <c r="C9787">
        <v>1</v>
      </c>
      <c r="D9787">
        <v>3</v>
      </c>
      <c r="E9787">
        <v>3</v>
      </c>
      <c r="F9787" t="s">
        <v>14</v>
      </c>
      <c r="H9787" s="1">
        <v>45095</v>
      </c>
    </row>
    <row r="9788" spans="1:8" x14ac:dyDescent="0.25">
      <c r="A9788" t="s">
        <v>9809</v>
      </c>
      <c r="B9788" t="s">
        <v>25</v>
      </c>
      <c r="C9788">
        <v>5</v>
      </c>
      <c r="D9788">
        <v>4</v>
      </c>
      <c r="E9788">
        <v>20</v>
      </c>
      <c r="F9788" t="s">
        <v>14</v>
      </c>
      <c r="H9788" s="1">
        <v>45281</v>
      </c>
    </row>
    <row r="9789" spans="1:8" x14ac:dyDescent="0.25">
      <c r="A9789" t="s">
        <v>9810</v>
      </c>
      <c r="B9789" t="s">
        <v>9</v>
      </c>
      <c r="C9789">
        <v>4</v>
      </c>
      <c r="D9789">
        <v>2</v>
      </c>
      <c r="E9789">
        <v>8</v>
      </c>
      <c r="F9789" t="s">
        <v>10</v>
      </c>
      <c r="G9789" t="s">
        <v>11</v>
      </c>
      <c r="H9789" s="1">
        <v>45135</v>
      </c>
    </row>
    <row r="9790" spans="1:8" x14ac:dyDescent="0.25">
      <c r="A9790" t="s">
        <v>9811</v>
      </c>
      <c r="C9790">
        <v>5</v>
      </c>
      <c r="D9790">
        <v>5</v>
      </c>
      <c r="E9790">
        <v>25</v>
      </c>
      <c r="F9790" t="s">
        <v>23</v>
      </c>
      <c r="H9790" s="1">
        <v>45186</v>
      </c>
    </row>
    <row r="9791" spans="1:8" x14ac:dyDescent="0.25">
      <c r="A9791" t="s">
        <v>9812</v>
      </c>
      <c r="B9791" t="s">
        <v>9</v>
      </c>
      <c r="C9791">
        <v>1</v>
      </c>
      <c r="D9791">
        <v>2</v>
      </c>
      <c r="E9791">
        <v>2</v>
      </c>
      <c r="H9791" s="1">
        <v>45069</v>
      </c>
    </row>
    <row r="9792" spans="1:8" x14ac:dyDescent="0.25">
      <c r="A9792" t="s">
        <v>9813</v>
      </c>
      <c r="B9792" t="s">
        <v>25</v>
      </c>
      <c r="C9792">
        <v>4</v>
      </c>
      <c r="D9792">
        <v>4</v>
      </c>
      <c r="E9792">
        <v>16</v>
      </c>
      <c r="F9792" t="s">
        <v>14</v>
      </c>
      <c r="H9792" s="1">
        <v>45188</v>
      </c>
    </row>
    <row r="9793" spans="1:8" x14ac:dyDescent="0.25">
      <c r="A9793" t="s">
        <v>9814</v>
      </c>
      <c r="B9793" t="s">
        <v>20</v>
      </c>
      <c r="C9793">
        <v>5</v>
      </c>
      <c r="D9793">
        <v>5</v>
      </c>
      <c r="E9793">
        <v>25</v>
      </c>
      <c r="F9793" t="s">
        <v>23</v>
      </c>
      <c r="G9793" t="s">
        <v>15</v>
      </c>
      <c r="H9793" s="1">
        <v>44930</v>
      </c>
    </row>
    <row r="9794" spans="1:8" x14ac:dyDescent="0.25">
      <c r="A9794" t="s">
        <v>9815</v>
      </c>
      <c r="B9794" t="s">
        <v>65</v>
      </c>
      <c r="C9794">
        <v>2</v>
      </c>
      <c r="D9794">
        <v>1.5</v>
      </c>
      <c r="E9794">
        <v>3</v>
      </c>
      <c r="F9794" t="s">
        <v>23</v>
      </c>
      <c r="G9794" t="s">
        <v>15</v>
      </c>
      <c r="H9794" s="1">
        <v>45206</v>
      </c>
    </row>
    <row r="9795" spans="1:8" x14ac:dyDescent="0.25">
      <c r="A9795" t="s">
        <v>9816</v>
      </c>
      <c r="B9795" t="s">
        <v>17</v>
      </c>
      <c r="C9795">
        <v>2</v>
      </c>
      <c r="D9795">
        <v>1</v>
      </c>
      <c r="E9795">
        <v>2</v>
      </c>
      <c r="F9795" t="s">
        <v>14</v>
      </c>
      <c r="H9795" s="1">
        <v>45242</v>
      </c>
    </row>
    <row r="9796" spans="1:8" x14ac:dyDescent="0.25">
      <c r="A9796" t="s">
        <v>9817</v>
      </c>
      <c r="B9796" t="s">
        <v>25</v>
      </c>
      <c r="C9796">
        <v>3</v>
      </c>
      <c r="D9796">
        <v>4</v>
      </c>
      <c r="E9796">
        <v>12</v>
      </c>
      <c r="F9796" t="s">
        <v>23</v>
      </c>
      <c r="G9796" t="s">
        <v>15</v>
      </c>
      <c r="H9796" s="1">
        <v>44989</v>
      </c>
    </row>
    <row r="9797" spans="1:8" x14ac:dyDescent="0.25">
      <c r="A9797" t="s">
        <v>9818</v>
      </c>
      <c r="B9797" t="s">
        <v>20</v>
      </c>
      <c r="C9797">
        <v>4</v>
      </c>
      <c r="D9797">
        <v>5</v>
      </c>
      <c r="E9797">
        <v>20</v>
      </c>
      <c r="F9797" t="s">
        <v>10</v>
      </c>
      <c r="G9797" t="s">
        <v>11</v>
      </c>
      <c r="H9797" s="1">
        <v>45190</v>
      </c>
    </row>
    <row r="9798" spans="1:8" x14ac:dyDescent="0.25">
      <c r="A9798" t="s">
        <v>9819</v>
      </c>
      <c r="B9798" t="s">
        <v>17</v>
      </c>
      <c r="C9798">
        <v>2</v>
      </c>
      <c r="D9798" t="s">
        <v>21</v>
      </c>
      <c r="E9798">
        <v>2</v>
      </c>
      <c r="F9798" t="s">
        <v>23</v>
      </c>
      <c r="G9798" t="s">
        <v>15</v>
      </c>
      <c r="H9798" s="1">
        <v>44940</v>
      </c>
    </row>
    <row r="9799" spans="1:8" x14ac:dyDescent="0.25">
      <c r="A9799" t="s">
        <v>9820</v>
      </c>
      <c r="B9799" t="s">
        <v>65</v>
      </c>
      <c r="C9799" t="s">
        <v>21</v>
      </c>
      <c r="D9799">
        <v>1.5</v>
      </c>
      <c r="E9799">
        <v>7.5</v>
      </c>
      <c r="F9799" t="s">
        <v>14</v>
      </c>
      <c r="H9799" s="1">
        <v>45055</v>
      </c>
    </row>
    <row r="9800" spans="1:8" x14ac:dyDescent="0.25">
      <c r="A9800" t="s">
        <v>9821</v>
      </c>
      <c r="B9800" t="s">
        <v>20</v>
      </c>
      <c r="C9800">
        <v>4</v>
      </c>
      <c r="D9800">
        <v>5</v>
      </c>
      <c r="E9800" t="s">
        <v>21</v>
      </c>
      <c r="G9800" t="s">
        <v>15</v>
      </c>
      <c r="H9800" s="1">
        <v>45063</v>
      </c>
    </row>
    <row r="9801" spans="1:8" x14ac:dyDescent="0.25">
      <c r="A9801" t="s">
        <v>9822</v>
      </c>
      <c r="B9801" t="s">
        <v>28</v>
      </c>
      <c r="C9801">
        <v>1</v>
      </c>
      <c r="D9801">
        <v>4</v>
      </c>
      <c r="E9801">
        <v>4</v>
      </c>
      <c r="F9801" t="s">
        <v>10</v>
      </c>
      <c r="G9801" t="s">
        <v>11</v>
      </c>
      <c r="H9801" s="1">
        <v>45220</v>
      </c>
    </row>
    <row r="9802" spans="1:8" x14ac:dyDescent="0.25">
      <c r="A9802" t="s">
        <v>9823</v>
      </c>
      <c r="B9802" t="s">
        <v>9</v>
      </c>
      <c r="C9802">
        <v>1</v>
      </c>
      <c r="D9802">
        <v>2</v>
      </c>
      <c r="E9802">
        <v>2</v>
      </c>
      <c r="H9802" s="1">
        <v>44955</v>
      </c>
    </row>
    <row r="9803" spans="1:8" x14ac:dyDescent="0.25">
      <c r="A9803" t="s">
        <v>9824</v>
      </c>
      <c r="B9803" t="s">
        <v>9</v>
      </c>
      <c r="C9803">
        <v>4</v>
      </c>
      <c r="D9803">
        <v>2</v>
      </c>
      <c r="E9803">
        <v>8</v>
      </c>
      <c r="F9803" t="s">
        <v>14</v>
      </c>
      <c r="G9803" t="s">
        <v>15</v>
      </c>
      <c r="H9803" s="1">
        <v>45147</v>
      </c>
    </row>
    <row r="9804" spans="1:8" x14ac:dyDescent="0.25">
      <c r="A9804" t="s">
        <v>9825</v>
      </c>
      <c r="B9804" t="s">
        <v>39</v>
      </c>
      <c r="C9804">
        <v>2</v>
      </c>
      <c r="D9804">
        <v>3</v>
      </c>
      <c r="E9804">
        <v>6</v>
      </c>
      <c r="F9804" t="s">
        <v>23</v>
      </c>
      <c r="H9804" s="1">
        <v>45176</v>
      </c>
    </row>
    <row r="9805" spans="1:8" x14ac:dyDescent="0.25">
      <c r="A9805" t="s">
        <v>9826</v>
      </c>
      <c r="B9805" t="s">
        <v>65</v>
      </c>
      <c r="C9805">
        <v>1</v>
      </c>
      <c r="D9805">
        <v>1.5</v>
      </c>
      <c r="E9805">
        <v>1.5</v>
      </c>
      <c r="F9805" t="s">
        <v>14</v>
      </c>
      <c r="H9805" s="1">
        <v>45079</v>
      </c>
    </row>
    <row r="9806" spans="1:8" x14ac:dyDescent="0.25">
      <c r="A9806" t="s">
        <v>9827</v>
      </c>
      <c r="B9806" t="s">
        <v>20</v>
      </c>
      <c r="C9806">
        <v>2</v>
      </c>
      <c r="D9806">
        <v>5</v>
      </c>
      <c r="E9806">
        <v>10</v>
      </c>
      <c r="F9806" t="s">
        <v>10</v>
      </c>
      <c r="G9806" t="s">
        <v>11</v>
      </c>
      <c r="H9806" s="1">
        <v>45169</v>
      </c>
    </row>
    <row r="9807" spans="1:8" x14ac:dyDescent="0.25">
      <c r="A9807" t="s">
        <v>9828</v>
      </c>
      <c r="B9807" t="s">
        <v>20</v>
      </c>
      <c r="C9807">
        <v>5</v>
      </c>
      <c r="D9807">
        <v>5</v>
      </c>
      <c r="E9807">
        <v>25</v>
      </c>
      <c r="H9807" s="1">
        <v>44943</v>
      </c>
    </row>
    <row r="9808" spans="1:8" x14ac:dyDescent="0.25">
      <c r="A9808" t="s">
        <v>9829</v>
      </c>
      <c r="B9808" t="s">
        <v>65</v>
      </c>
      <c r="C9808">
        <v>4</v>
      </c>
      <c r="D9808">
        <v>1.5</v>
      </c>
      <c r="E9808">
        <v>6</v>
      </c>
      <c r="F9808" t="s">
        <v>14</v>
      </c>
      <c r="G9808" t="s">
        <v>15</v>
      </c>
      <c r="H9808" s="1">
        <v>45033</v>
      </c>
    </row>
    <row r="9809" spans="1:8" x14ac:dyDescent="0.25">
      <c r="A9809" t="s">
        <v>9830</v>
      </c>
      <c r="B9809" t="s">
        <v>25</v>
      </c>
      <c r="C9809">
        <v>2</v>
      </c>
      <c r="D9809">
        <v>4</v>
      </c>
      <c r="E9809">
        <v>8</v>
      </c>
      <c r="H9809" s="1">
        <v>44985</v>
      </c>
    </row>
    <row r="9810" spans="1:8" x14ac:dyDescent="0.25">
      <c r="A9810" t="s">
        <v>9831</v>
      </c>
      <c r="B9810" t="s">
        <v>13</v>
      </c>
      <c r="C9810">
        <v>4</v>
      </c>
      <c r="D9810">
        <v>3</v>
      </c>
      <c r="E9810">
        <v>12</v>
      </c>
      <c r="F9810" t="s">
        <v>10</v>
      </c>
      <c r="H9810" s="1">
        <v>45098</v>
      </c>
    </row>
    <row r="9811" spans="1:8" x14ac:dyDescent="0.25">
      <c r="A9811" t="s">
        <v>9832</v>
      </c>
      <c r="B9811" t="s">
        <v>9</v>
      </c>
      <c r="C9811">
        <v>4</v>
      </c>
      <c r="D9811">
        <v>2</v>
      </c>
      <c r="E9811">
        <v>8</v>
      </c>
      <c r="G9811" t="s">
        <v>15</v>
      </c>
      <c r="H9811" s="1">
        <v>45290</v>
      </c>
    </row>
    <row r="9812" spans="1:8" x14ac:dyDescent="0.25">
      <c r="A9812" t="s">
        <v>9833</v>
      </c>
      <c r="B9812" t="s">
        <v>20</v>
      </c>
      <c r="C9812">
        <v>4</v>
      </c>
      <c r="D9812">
        <v>5</v>
      </c>
      <c r="E9812">
        <v>20</v>
      </c>
      <c r="F9812" t="s">
        <v>23</v>
      </c>
      <c r="G9812" t="s">
        <v>15</v>
      </c>
      <c r="H9812" s="1">
        <v>45257</v>
      </c>
    </row>
    <row r="9813" spans="1:8" x14ac:dyDescent="0.25">
      <c r="A9813" t="s">
        <v>9834</v>
      </c>
      <c r="B9813" t="s">
        <v>65</v>
      </c>
      <c r="C9813">
        <v>2</v>
      </c>
      <c r="D9813">
        <v>1.5</v>
      </c>
      <c r="E9813">
        <v>3</v>
      </c>
      <c r="H9813" s="1">
        <v>45028</v>
      </c>
    </row>
    <row r="9814" spans="1:8" x14ac:dyDescent="0.25">
      <c r="A9814" t="s">
        <v>9835</v>
      </c>
      <c r="B9814" t="s">
        <v>39</v>
      </c>
      <c r="C9814">
        <v>4</v>
      </c>
      <c r="D9814">
        <v>3</v>
      </c>
      <c r="E9814">
        <v>12</v>
      </c>
      <c r="F9814" t="s">
        <v>10</v>
      </c>
      <c r="H9814" s="1">
        <v>45145</v>
      </c>
    </row>
    <row r="9815" spans="1:8" x14ac:dyDescent="0.25">
      <c r="A9815" t="s">
        <v>9836</v>
      </c>
      <c r="B9815" t="s">
        <v>39</v>
      </c>
      <c r="C9815">
        <v>3</v>
      </c>
      <c r="D9815">
        <v>3</v>
      </c>
      <c r="E9815">
        <v>9</v>
      </c>
      <c r="F9815" t="s">
        <v>14</v>
      </c>
      <c r="H9815" s="1">
        <v>45253</v>
      </c>
    </row>
    <row r="9816" spans="1:8" x14ac:dyDescent="0.25">
      <c r="A9816" t="s">
        <v>9837</v>
      </c>
      <c r="B9816" t="s">
        <v>65</v>
      </c>
      <c r="C9816">
        <v>3</v>
      </c>
      <c r="D9816">
        <v>1.5</v>
      </c>
      <c r="E9816">
        <v>4.5</v>
      </c>
      <c r="F9816" t="s">
        <v>14</v>
      </c>
      <c r="H9816" s="1">
        <v>44947</v>
      </c>
    </row>
    <row r="9817" spans="1:8" x14ac:dyDescent="0.25">
      <c r="A9817" t="s">
        <v>9838</v>
      </c>
      <c r="B9817" t="s">
        <v>9</v>
      </c>
      <c r="C9817">
        <v>3</v>
      </c>
      <c r="D9817">
        <v>2</v>
      </c>
      <c r="E9817">
        <v>6</v>
      </c>
      <c r="G9817" t="s">
        <v>11</v>
      </c>
      <c r="H9817" s="1">
        <v>45033</v>
      </c>
    </row>
    <row r="9818" spans="1:8" x14ac:dyDescent="0.25">
      <c r="A9818" t="s">
        <v>9839</v>
      </c>
      <c r="B9818" t="s">
        <v>25</v>
      </c>
      <c r="C9818">
        <v>2</v>
      </c>
      <c r="D9818">
        <v>4</v>
      </c>
      <c r="E9818">
        <v>8</v>
      </c>
      <c r="F9818" t="s">
        <v>10</v>
      </c>
      <c r="G9818" t="s">
        <v>11</v>
      </c>
      <c r="H9818" s="1">
        <v>44961</v>
      </c>
    </row>
    <row r="9819" spans="1:8" x14ac:dyDescent="0.25">
      <c r="A9819" t="s">
        <v>9840</v>
      </c>
      <c r="B9819" t="s">
        <v>65</v>
      </c>
      <c r="C9819">
        <v>3</v>
      </c>
      <c r="D9819">
        <v>1.5</v>
      </c>
      <c r="E9819">
        <v>4.5</v>
      </c>
      <c r="F9819" t="s">
        <v>23</v>
      </c>
      <c r="H9819" s="1">
        <v>45141</v>
      </c>
    </row>
    <row r="9820" spans="1:8" x14ac:dyDescent="0.25">
      <c r="A9820" t="s">
        <v>9841</v>
      </c>
      <c r="B9820" t="s">
        <v>25</v>
      </c>
      <c r="C9820">
        <v>1</v>
      </c>
      <c r="D9820">
        <v>4</v>
      </c>
      <c r="E9820">
        <v>4</v>
      </c>
      <c r="F9820" t="s">
        <v>23</v>
      </c>
      <c r="G9820" t="s">
        <v>11</v>
      </c>
      <c r="H9820" s="1">
        <v>45028</v>
      </c>
    </row>
    <row r="9821" spans="1:8" x14ac:dyDescent="0.25">
      <c r="A9821" t="s">
        <v>9842</v>
      </c>
      <c r="C9821" t="s">
        <v>18</v>
      </c>
      <c r="E9821">
        <v>20</v>
      </c>
      <c r="F9821" t="s">
        <v>10</v>
      </c>
      <c r="H9821" s="1">
        <v>45157</v>
      </c>
    </row>
    <row r="9822" spans="1:8" x14ac:dyDescent="0.25">
      <c r="A9822" t="s">
        <v>9843</v>
      </c>
      <c r="C9822">
        <v>5</v>
      </c>
      <c r="E9822">
        <v>15</v>
      </c>
      <c r="F9822" t="s">
        <v>14</v>
      </c>
      <c r="H9822" s="1">
        <v>44970</v>
      </c>
    </row>
    <row r="9823" spans="1:8" x14ac:dyDescent="0.25">
      <c r="A9823" t="s">
        <v>9844</v>
      </c>
      <c r="B9823" t="s">
        <v>13</v>
      </c>
      <c r="C9823">
        <v>5</v>
      </c>
      <c r="D9823">
        <v>3</v>
      </c>
      <c r="E9823">
        <v>15</v>
      </c>
      <c r="F9823" t="s">
        <v>14</v>
      </c>
      <c r="G9823" t="s">
        <v>15</v>
      </c>
      <c r="H9823" s="1">
        <v>45057</v>
      </c>
    </row>
    <row r="9824" spans="1:8" x14ac:dyDescent="0.25">
      <c r="A9824" t="s">
        <v>9845</v>
      </c>
      <c r="B9824" t="s">
        <v>17</v>
      </c>
      <c r="C9824">
        <v>1</v>
      </c>
      <c r="D9824">
        <v>1</v>
      </c>
      <c r="E9824">
        <v>1</v>
      </c>
      <c r="F9824" t="s">
        <v>18</v>
      </c>
      <c r="H9824" s="1">
        <v>44973</v>
      </c>
    </row>
    <row r="9825" spans="1:8" x14ac:dyDescent="0.25">
      <c r="A9825" t="s">
        <v>9846</v>
      </c>
      <c r="B9825" t="s">
        <v>65</v>
      </c>
      <c r="C9825">
        <v>2</v>
      </c>
      <c r="D9825">
        <v>1.5</v>
      </c>
      <c r="E9825">
        <v>3</v>
      </c>
      <c r="F9825" t="s">
        <v>23</v>
      </c>
      <c r="G9825" t="s">
        <v>11</v>
      </c>
      <c r="H9825" s="1">
        <v>45290</v>
      </c>
    </row>
    <row r="9826" spans="1:8" x14ac:dyDescent="0.25">
      <c r="A9826" t="s">
        <v>9847</v>
      </c>
      <c r="B9826" t="s">
        <v>25</v>
      </c>
      <c r="C9826">
        <v>4</v>
      </c>
      <c r="D9826">
        <v>4</v>
      </c>
      <c r="E9826">
        <v>16</v>
      </c>
      <c r="F9826" t="s">
        <v>10</v>
      </c>
      <c r="G9826" t="s">
        <v>15</v>
      </c>
      <c r="H9826" s="1">
        <v>45038</v>
      </c>
    </row>
    <row r="9827" spans="1:8" x14ac:dyDescent="0.25">
      <c r="A9827" t="s">
        <v>9848</v>
      </c>
      <c r="B9827" t="s">
        <v>20</v>
      </c>
      <c r="C9827">
        <v>1</v>
      </c>
      <c r="D9827">
        <v>5</v>
      </c>
      <c r="E9827">
        <v>5</v>
      </c>
      <c r="F9827" t="s">
        <v>14</v>
      </c>
      <c r="G9827" t="s">
        <v>15</v>
      </c>
      <c r="H9827" s="1">
        <v>44947</v>
      </c>
    </row>
    <row r="9828" spans="1:8" x14ac:dyDescent="0.25">
      <c r="A9828" t="s">
        <v>9849</v>
      </c>
      <c r="B9828" t="s">
        <v>39</v>
      </c>
      <c r="C9828">
        <v>2</v>
      </c>
      <c r="D9828">
        <v>3</v>
      </c>
      <c r="E9828">
        <v>6</v>
      </c>
      <c r="F9828" t="s">
        <v>23</v>
      </c>
      <c r="H9828" s="1">
        <v>45178</v>
      </c>
    </row>
    <row r="9829" spans="1:8" x14ac:dyDescent="0.25">
      <c r="A9829" t="s">
        <v>9850</v>
      </c>
      <c r="B9829" t="s">
        <v>9</v>
      </c>
      <c r="C9829">
        <v>1</v>
      </c>
      <c r="D9829">
        <v>2</v>
      </c>
      <c r="F9829" t="s">
        <v>23</v>
      </c>
      <c r="G9829" t="s">
        <v>11</v>
      </c>
      <c r="H9829" s="1">
        <v>44932</v>
      </c>
    </row>
    <row r="9830" spans="1:8" x14ac:dyDescent="0.25">
      <c r="A9830" t="s">
        <v>9851</v>
      </c>
      <c r="B9830" t="s">
        <v>39</v>
      </c>
      <c r="C9830">
        <v>5</v>
      </c>
      <c r="D9830">
        <v>3</v>
      </c>
      <c r="E9830">
        <v>15</v>
      </c>
      <c r="F9830" t="s">
        <v>23</v>
      </c>
      <c r="G9830" t="s">
        <v>15</v>
      </c>
      <c r="H9830" s="1">
        <v>45070</v>
      </c>
    </row>
    <row r="9831" spans="1:8" x14ac:dyDescent="0.25">
      <c r="A9831" t="s">
        <v>9852</v>
      </c>
      <c r="B9831" t="s">
        <v>17</v>
      </c>
      <c r="C9831">
        <v>5</v>
      </c>
      <c r="D9831">
        <v>1</v>
      </c>
      <c r="E9831">
        <v>5</v>
      </c>
      <c r="F9831" t="s">
        <v>18</v>
      </c>
      <c r="H9831" s="1">
        <v>45040</v>
      </c>
    </row>
    <row r="9832" spans="1:8" x14ac:dyDescent="0.25">
      <c r="A9832" t="s">
        <v>9853</v>
      </c>
      <c r="B9832" t="s">
        <v>17</v>
      </c>
      <c r="C9832">
        <v>2</v>
      </c>
      <c r="D9832">
        <v>1</v>
      </c>
      <c r="E9832">
        <v>2</v>
      </c>
      <c r="F9832" t="s">
        <v>23</v>
      </c>
      <c r="G9832" t="s">
        <v>11</v>
      </c>
      <c r="H9832" s="1">
        <v>45178</v>
      </c>
    </row>
    <row r="9833" spans="1:8" x14ac:dyDescent="0.25">
      <c r="A9833" t="s">
        <v>9854</v>
      </c>
      <c r="B9833" t="s">
        <v>25</v>
      </c>
      <c r="C9833">
        <v>3</v>
      </c>
      <c r="D9833">
        <v>4</v>
      </c>
      <c r="E9833">
        <v>12</v>
      </c>
      <c r="F9833" t="s">
        <v>14</v>
      </c>
      <c r="H9833" s="1">
        <v>45122</v>
      </c>
    </row>
    <row r="9834" spans="1:8" x14ac:dyDescent="0.25">
      <c r="A9834" t="s">
        <v>9855</v>
      </c>
      <c r="B9834" t="s">
        <v>65</v>
      </c>
      <c r="C9834" t="s">
        <v>18</v>
      </c>
      <c r="D9834">
        <v>1.5</v>
      </c>
      <c r="E9834">
        <v>1.5</v>
      </c>
      <c r="F9834" t="s">
        <v>18</v>
      </c>
      <c r="G9834" t="s">
        <v>15</v>
      </c>
      <c r="H9834" s="1">
        <v>45164</v>
      </c>
    </row>
    <row r="9835" spans="1:8" x14ac:dyDescent="0.25">
      <c r="A9835" t="s">
        <v>9856</v>
      </c>
      <c r="B9835" t="s">
        <v>25</v>
      </c>
      <c r="C9835">
        <v>4</v>
      </c>
      <c r="D9835">
        <v>4</v>
      </c>
      <c r="E9835">
        <v>16</v>
      </c>
      <c r="F9835" t="s">
        <v>14</v>
      </c>
    </row>
    <row r="9836" spans="1:8" x14ac:dyDescent="0.25">
      <c r="A9836" t="s">
        <v>9857</v>
      </c>
      <c r="B9836" t="s">
        <v>9</v>
      </c>
      <c r="C9836">
        <v>2</v>
      </c>
      <c r="D9836">
        <v>2</v>
      </c>
      <c r="E9836">
        <v>4</v>
      </c>
      <c r="F9836" t="s">
        <v>23</v>
      </c>
      <c r="H9836" s="1">
        <v>45140</v>
      </c>
    </row>
    <row r="9837" spans="1:8" x14ac:dyDescent="0.25">
      <c r="A9837" t="s">
        <v>9858</v>
      </c>
      <c r="B9837" t="s">
        <v>28</v>
      </c>
      <c r="C9837">
        <v>5</v>
      </c>
      <c r="D9837">
        <v>4</v>
      </c>
      <c r="E9837">
        <v>20</v>
      </c>
      <c r="F9837" t="s">
        <v>14</v>
      </c>
      <c r="G9837" t="s">
        <v>15</v>
      </c>
      <c r="H9837" s="1">
        <v>45093</v>
      </c>
    </row>
    <row r="9838" spans="1:8" x14ac:dyDescent="0.25">
      <c r="A9838" t="s">
        <v>9859</v>
      </c>
      <c r="B9838" t="s">
        <v>21</v>
      </c>
      <c r="C9838">
        <v>3</v>
      </c>
      <c r="D9838">
        <v>4</v>
      </c>
      <c r="E9838">
        <v>12</v>
      </c>
      <c r="F9838" t="s">
        <v>14</v>
      </c>
      <c r="G9838" t="s">
        <v>15</v>
      </c>
      <c r="H9838" s="1">
        <v>45056</v>
      </c>
    </row>
    <row r="9839" spans="1:8" x14ac:dyDescent="0.25">
      <c r="A9839" t="s">
        <v>9860</v>
      </c>
      <c r="B9839" t="s">
        <v>39</v>
      </c>
      <c r="C9839">
        <v>1</v>
      </c>
      <c r="D9839">
        <v>3</v>
      </c>
      <c r="E9839">
        <v>3</v>
      </c>
      <c r="F9839" t="s">
        <v>23</v>
      </c>
      <c r="G9839" t="s">
        <v>11</v>
      </c>
      <c r="H9839" s="1">
        <v>44961</v>
      </c>
    </row>
    <row r="9840" spans="1:8" x14ac:dyDescent="0.25">
      <c r="A9840" t="s">
        <v>9861</v>
      </c>
      <c r="B9840" t="s">
        <v>28</v>
      </c>
      <c r="C9840">
        <v>1</v>
      </c>
      <c r="D9840">
        <v>4</v>
      </c>
      <c r="F9840" t="s">
        <v>14</v>
      </c>
      <c r="G9840" t="s">
        <v>11</v>
      </c>
      <c r="H9840" t="s">
        <v>21</v>
      </c>
    </row>
    <row r="9841" spans="1:8" x14ac:dyDescent="0.25">
      <c r="A9841" t="s">
        <v>9862</v>
      </c>
      <c r="B9841" t="s">
        <v>13</v>
      </c>
      <c r="C9841">
        <v>2</v>
      </c>
      <c r="D9841">
        <v>3</v>
      </c>
      <c r="E9841">
        <v>6</v>
      </c>
      <c r="F9841" t="s">
        <v>23</v>
      </c>
      <c r="G9841" t="s">
        <v>11</v>
      </c>
      <c r="H9841" s="1">
        <v>45182</v>
      </c>
    </row>
    <row r="9842" spans="1:8" x14ac:dyDescent="0.25">
      <c r="A9842" t="s">
        <v>9863</v>
      </c>
      <c r="B9842" t="s">
        <v>65</v>
      </c>
      <c r="C9842">
        <v>2</v>
      </c>
      <c r="D9842">
        <v>1.5</v>
      </c>
      <c r="E9842">
        <v>3</v>
      </c>
      <c r="G9842" t="s">
        <v>15</v>
      </c>
      <c r="H9842" s="1">
        <v>45021</v>
      </c>
    </row>
    <row r="9843" spans="1:8" x14ac:dyDescent="0.25">
      <c r="A9843" t="s">
        <v>9864</v>
      </c>
      <c r="B9843" t="s">
        <v>13</v>
      </c>
      <c r="C9843">
        <v>2</v>
      </c>
      <c r="D9843">
        <v>3</v>
      </c>
      <c r="E9843">
        <v>6</v>
      </c>
      <c r="G9843" t="s">
        <v>15</v>
      </c>
      <c r="H9843" s="1">
        <v>45267</v>
      </c>
    </row>
    <row r="9844" spans="1:8" x14ac:dyDescent="0.25">
      <c r="A9844" t="s">
        <v>9865</v>
      </c>
      <c r="B9844" t="s">
        <v>9</v>
      </c>
      <c r="C9844">
        <v>2</v>
      </c>
      <c r="D9844">
        <v>2</v>
      </c>
      <c r="E9844">
        <v>4</v>
      </c>
      <c r="F9844" t="s">
        <v>21</v>
      </c>
      <c r="G9844" t="s">
        <v>11</v>
      </c>
      <c r="H9844" s="1">
        <v>45055</v>
      </c>
    </row>
    <row r="9845" spans="1:8" x14ac:dyDescent="0.25">
      <c r="A9845" t="s">
        <v>9866</v>
      </c>
      <c r="B9845" t="s">
        <v>9</v>
      </c>
      <c r="C9845">
        <v>3</v>
      </c>
      <c r="D9845">
        <v>2</v>
      </c>
      <c r="E9845">
        <v>6</v>
      </c>
      <c r="G9845" t="s">
        <v>15</v>
      </c>
      <c r="H9845" s="1">
        <v>44982</v>
      </c>
    </row>
    <row r="9846" spans="1:8" x14ac:dyDescent="0.25">
      <c r="A9846" t="s">
        <v>9867</v>
      </c>
      <c r="B9846" t="s">
        <v>20</v>
      </c>
      <c r="D9846">
        <v>5</v>
      </c>
      <c r="E9846">
        <v>5</v>
      </c>
      <c r="F9846" t="s">
        <v>18</v>
      </c>
      <c r="G9846" t="s">
        <v>15</v>
      </c>
      <c r="H9846" s="1">
        <v>45144</v>
      </c>
    </row>
    <row r="9847" spans="1:8" x14ac:dyDescent="0.25">
      <c r="A9847" t="s">
        <v>9868</v>
      </c>
      <c r="B9847" t="s">
        <v>28</v>
      </c>
      <c r="C9847">
        <v>5</v>
      </c>
      <c r="D9847">
        <v>4</v>
      </c>
      <c r="E9847">
        <v>20</v>
      </c>
      <c r="F9847" t="s">
        <v>23</v>
      </c>
      <c r="G9847" t="s">
        <v>15</v>
      </c>
      <c r="H9847" s="1">
        <v>45092</v>
      </c>
    </row>
    <row r="9848" spans="1:8" x14ac:dyDescent="0.25">
      <c r="A9848" t="s">
        <v>9869</v>
      </c>
      <c r="B9848" t="s">
        <v>9</v>
      </c>
      <c r="C9848" t="s">
        <v>18</v>
      </c>
      <c r="D9848">
        <v>2</v>
      </c>
      <c r="E9848">
        <v>6</v>
      </c>
      <c r="G9848" t="s">
        <v>15</v>
      </c>
      <c r="H9848" s="1">
        <v>44992</v>
      </c>
    </row>
    <row r="9849" spans="1:8" x14ac:dyDescent="0.25">
      <c r="A9849" t="s">
        <v>9870</v>
      </c>
      <c r="B9849" t="s">
        <v>17</v>
      </c>
      <c r="C9849">
        <v>2</v>
      </c>
      <c r="D9849">
        <v>1</v>
      </c>
      <c r="E9849">
        <v>2</v>
      </c>
      <c r="F9849" t="s">
        <v>14</v>
      </c>
      <c r="G9849" t="s">
        <v>11</v>
      </c>
      <c r="H9849" s="1">
        <v>45069</v>
      </c>
    </row>
    <row r="9850" spans="1:8" x14ac:dyDescent="0.25">
      <c r="A9850" t="s">
        <v>9871</v>
      </c>
      <c r="B9850" t="s">
        <v>13</v>
      </c>
      <c r="C9850">
        <v>5</v>
      </c>
      <c r="D9850">
        <v>3</v>
      </c>
      <c r="E9850">
        <v>15</v>
      </c>
      <c r="H9850" s="1">
        <v>45043</v>
      </c>
    </row>
    <row r="9851" spans="1:8" x14ac:dyDescent="0.25">
      <c r="A9851" t="s">
        <v>9872</v>
      </c>
      <c r="B9851" t="s">
        <v>9</v>
      </c>
      <c r="C9851">
        <v>1</v>
      </c>
      <c r="D9851">
        <v>2</v>
      </c>
      <c r="E9851">
        <v>2</v>
      </c>
      <c r="F9851" t="s">
        <v>14</v>
      </c>
      <c r="H9851" s="1">
        <v>45114</v>
      </c>
    </row>
    <row r="9852" spans="1:8" x14ac:dyDescent="0.25">
      <c r="A9852" t="s">
        <v>9873</v>
      </c>
      <c r="B9852" t="s">
        <v>13</v>
      </c>
      <c r="C9852">
        <v>5</v>
      </c>
      <c r="D9852">
        <v>3</v>
      </c>
      <c r="E9852">
        <v>15</v>
      </c>
      <c r="F9852" t="s">
        <v>14</v>
      </c>
      <c r="G9852" t="s">
        <v>11</v>
      </c>
      <c r="H9852" s="1">
        <v>45284</v>
      </c>
    </row>
    <row r="9853" spans="1:8" x14ac:dyDescent="0.25">
      <c r="A9853" t="s">
        <v>9874</v>
      </c>
      <c r="B9853" t="s">
        <v>25</v>
      </c>
      <c r="C9853">
        <v>4</v>
      </c>
      <c r="D9853">
        <v>4</v>
      </c>
      <c r="E9853">
        <v>16</v>
      </c>
      <c r="F9853" t="s">
        <v>23</v>
      </c>
      <c r="H9853" s="1">
        <v>45253</v>
      </c>
    </row>
    <row r="9854" spans="1:8" x14ac:dyDescent="0.25">
      <c r="A9854" t="s">
        <v>9875</v>
      </c>
      <c r="B9854" t="s">
        <v>20</v>
      </c>
      <c r="C9854" t="s">
        <v>21</v>
      </c>
      <c r="D9854">
        <v>5</v>
      </c>
      <c r="E9854">
        <v>15</v>
      </c>
      <c r="H9854" s="1">
        <v>45279</v>
      </c>
    </row>
    <row r="9855" spans="1:8" x14ac:dyDescent="0.25">
      <c r="A9855" t="s">
        <v>9876</v>
      </c>
      <c r="B9855" t="s">
        <v>13</v>
      </c>
      <c r="C9855">
        <v>1</v>
      </c>
      <c r="D9855">
        <v>3</v>
      </c>
      <c r="E9855" t="s">
        <v>18</v>
      </c>
      <c r="F9855" t="s">
        <v>23</v>
      </c>
      <c r="G9855" t="s">
        <v>21</v>
      </c>
      <c r="H9855" s="1">
        <v>44973</v>
      </c>
    </row>
    <row r="9856" spans="1:8" x14ac:dyDescent="0.25">
      <c r="A9856" t="s">
        <v>9877</v>
      </c>
      <c r="B9856" t="s">
        <v>28</v>
      </c>
      <c r="C9856">
        <v>5</v>
      </c>
      <c r="D9856">
        <v>4</v>
      </c>
      <c r="E9856">
        <v>20</v>
      </c>
      <c r="F9856" t="s">
        <v>10</v>
      </c>
      <c r="H9856" s="1">
        <v>45268</v>
      </c>
    </row>
    <row r="9857" spans="1:8" x14ac:dyDescent="0.25">
      <c r="A9857" t="s">
        <v>9878</v>
      </c>
      <c r="C9857">
        <v>2</v>
      </c>
      <c r="D9857">
        <v>1.5</v>
      </c>
      <c r="E9857">
        <v>3</v>
      </c>
      <c r="H9857" s="1">
        <v>45251</v>
      </c>
    </row>
    <row r="9858" spans="1:8" x14ac:dyDescent="0.25">
      <c r="A9858" t="s">
        <v>9879</v>
      </c>
      <c r="B9858" t="s">
        <v>9</v>
      </c>
      <c r="C9858">
        <v>3</v>
      </c>
      <c r="D9858">
        <v>2</v>
      </c>
      <c r="E9858">
        <v>6</v>
      </c>
      <c r="F9858" t="s">
        <v>14</v>
      </c>
      <c r="G9858" t="s">
        <v>15</v>
      </c>
      <c r="H9858" s="1">
        <v>44971</v>
      </c>
    </row>
    <row r="9859" spans="1:8" x14ac:dyDescent="0.25">
      <c r="A9859" t="s">
        <v>9880</v>
      </c>
      <c r="B9859" t="s">
        <v>65</v>
      </c>
      <c r="C9859">
        <v>3</v>
      </c>
      <c r="D9859">
        <v>1.5</v>
      </c>
      <c r="E9859">
        <v>4.5</v>
      </c>
      <c r="G9859" t="s">
        <v>15</v>
      </c>
      <c r="H9859" s="1">
        <v>45075</v>
      </c>
    </row>
    <row r="9860" spans="1:8" x14ac:dyDescent="0.25">
      <c r="A9860" t="s">
        <v>9881</v>
      </c>
      <c r="B9860" t="s">
        <v>9</v>
      </c>
      <c r="C9860">
        <v>1</v>
      </c>
      <c r="D9860">
        <v>2</v>
      </c>
      <c r="E9860">
        <v>2</v>
      </c>
      <c r="F9860" t="s">
        <v>14</v>
      </c>
      <c r="H9860" s="1">
        <v>45111</v>
      </c>
    </row>
    <row r="9861" spans="1:8" x14ac:dyDescent="0.25">
      <c r="A9861" t="s">
        <v>9882</v>
      </c>
      <c r="B9861" t="s">
        <v>65</v>
      </c>
      <c r="C9861">
        <v>2</v>
      </c>
      <c r="D9861">
        <v>1.5</v>
      </c>
      <c r="E9861">
        <v>3</v>
      </c>
      <c r="F9861" t="s">
        <v>23</v>
      </c>
      <c r="H9861" s="1">
        <v>45022</v>
      </c>
    </row>
    <row r="9862" spans="1:8" x14ac:dyDescent="0.25">
      <c r="A9862" t="s">
        <v>9883</v>
      </c>
      <c r="B9862" t="s">
        <v>28</v>
      </c>
      <c r="C9862">
        <v>5</v>
      </c>
      <c r="D9862">
        <v>4</v>
      </c>
      <c r="E9862">
        <v>20</v>
      </c>
      <c r="F9862" t="s">
        <v>23</v>
      </c>
      <c r="H9862" s="1">
        <v>45074</v>
      </c>
    </row>
    <row r="9863" spans="1:8" x14ac:dyDescent="0.25">
      <c r="A9863" t="s">
        <v>9884</v>
      </c>
      <c r="B9863" t="s">
        <v>20</v>
      </c>
      <c r="C9863">
        <v>3</v>
      </c>
      <c r="D9863">
        <v>5</v>
      </c>
      <c r="E9863">
        <v>15</v>
      </c>
      <c r="G9863" t="s">
        <v>11</v>
      </c>
      <c r="H9863" s="1">
        <v>45105</v>
      </c>
    </row>
    <row r="9864" spans="1:8" x14ac:dyDescent="0.25">
      <c r="A9864" t="s">
        <v>9885</v>
      </c>
      <c r="B9864" t="s">
        <v>9</v>
      </c>
      <c r="C9864">
        <v>3</v>
      </c>
      <c r="D9864">
        <v>2</v>
      </c>
      <c r="E9864">
        <v>6</v>
      </c>
      <c r="F9864" t="s">
        <v>10</v>
      </c>
      <c r="H9864" s="1">
        <v>45151</v>
      </c>
    </row>
    <row r="9865" spans="1:8" x14ac:dyDescent="0.25">
      <c r="A9865" t="s">
        <v>9886</v>
      </c>
      <c r="B9865" t="s">
        <v>13</v>
      </c>
      <c r="C9865">
        <v>4</v>
      </c>
      <c r="D9865">
        <v>3</v>
      </c>
      <c r="E9865">
        <v>12</v>
      </c>
      <c r="F9865" t="s">
        <v>21</v>
      </c>
      <c r="H9865" s="1">
        <v>45205</v>
      </c>
    </row>
    <row r="9866" spans="1:8" x14ac:dyDescent="0.25">
      <c r="A9866" t="s">
        <v>9887</v>
      </c>
      <c r="B9866" t="s">
        <v>20</v>
      </c>
      <c r="C9866">
        <v>4</v>
      </c>
      <c r="D9866">
        <v>5</v>
      </c>
      <c r="E9866">
        <v>20</v>
      </c>
      <c r="F9866" t="s">
        <v>23</v>
      </c>
      <c r="H9866" s="1">
        <v>45261</v>
      </c>
    </row>
    <row r="9867" spans="1:8" x14ac:dyDescent="0.25">
      <c r="A9867" t="s">
        <v>9888</v>
      </c>
      <c r="B9867" t="s">
        <v>18</v>
      </c>
      <c r="C9867">
        <v>5</v>
      </c>
      <c r="D9867">
        <v>2</v>
      </c>
      <c r="E9867">
        <v>10</v>
      </c>
      <c r="G9867" t="s">
        <v>11</v>
      </c>
      <c r="H9867" s="1">
        <v>45113</v>
      </c>
    </row>
    <row r="9868" spans="1:8" x14ac:dyDescent="0.25">
      <c r="A9868" t="s">
        <v>9889</v>
      </c>
      <c r="B9868" t="s">
        <v>25</v>
      </c>
      <c r="C9868">
        <v>3</v>
      </c>
      <c r="D9868">
        <v>4</v>
      </c>
      <c r="E9868">
        <v>12</v>
      </c>
      <c r="F9868" t="s">
        <v>14</v>
      </c>
      <c r="H9868" s="1">
        <v>44934</v>
      </c>
    </row>
    <row r="9869" spans="1:8" x14ac:dyDescent="0.25">
      <c r="A9869" t="s">
        <v>9890</v>
      </c>
      <c r="B9869" t="s">
        <v>20</v>
      </c>
      <c r="C9869">
        <v>4</v>
      </c>
      <c r="D9869">
        <v>5</v>
      </c>
      <c r="E9869">
        <v>20</v>
      </c>
      <c r="F9869" t="s">
        <v>23</v>
      </c>
      <c r="G9869" t="s">
        <v>15</v>
      </c>
      <c r="H9869" s="1">
        <v>45144</v>
      </c>
    </row>
    <row r="9870" spans="1:8" x14ac:dyDescent="0.25">
      <c r="A9870" t="s">
        <v>9891</v>
      </c>
      <c r="B9870" t="s">
        <v>39</v>
      </c>
      <c r="C9870">
        <v>4</v>
      </c>
      <c r="D9870">
        <v>3</v>
      </c>
      <c r="E9870">
        <v>12</v>
      </c>
      <c r="F9870" t="s">
        <v>14</v>
      </c>
      <c r="G9870" t="s">
        <v>11</v>
      </c>
      <c r="H9870" s="1">
        <v>44956</v>
      </c>
    </row>
    <row r="9871" spans="1:8" x14ac:dyDescent="0.25">
      <c r="A9871" t="s">
        <v>9892</v>
      </c>
      <c r="B9871" t="s">
        <v>9</v>
      </c>
      <c r="D9871">
        <v>2</v>
      </c>
      <c r="E9871" t="s">
        <v>21</v>
      </c>
      <c r="F9871" t="s">
        <v>23</v>
      </c>
      <c r="H9871" s="1">
        <v>44941</v>
      </c>
    </row>
    <row r="9872" spans="1:8" x14ac:dyDescent="0.25">
      <c r="A9872" t="s">
        <v>9893</v>
      </c>
      <c r="B9872" t="s">
        <v>28</v>
      </c>
      <c r="C9872">
        <v>5</v>
      </c>
      <c r="D9872">
        <v>4</v>
      </c>
      <c r="E9872">
        <v>20</v>
      </c>
      <c r="F9872" t="s">
        <v>10</v>
      </c>
      <c r="H9872" s="1">
        <v>45044</v>
      </c>
    </row>
    <row r="9873" spans="1:8" x14ac:dyDescent="0.25">
      <c r="A9873" t="s">
        <v>9894</v>
      </c>
      <c r="B9873" t="s">
        <v>25</v>
      </c>
      <c r="C9873">
        <v>1</v>
      </c>
      <c r="D9873">
        <v>4</v>
      </c>
      <c r="E9873">
        <v>4</v>
      </c>
      <c r="F9873" t="s">
        <v>10</v>
      </c>
      <c r="G9873" t="s">
        <v>11</v>
      </c>
      <c r="H9873" s="1">
        <v>45033</v>
      </c>
    </row>
    <row r="9874" spans="1:8" x14ac:dyDescent="0.25">
      <c r="A9874" t="s">
        <v>9895</v>
      </c>
      <c r="B9874" t="s">
        <v>13</v>
      </c>
      <c r="C9874">
        <v>5</v>
      </c>
      <c r="D9874">
        <v>3</v>
      </c>
      <c r="E9874">
        <v>15</v>
      </c>
      <c r="F9874" t="s">
        <v>21</v>
      </c>
      <c r="G9874" t="s">
        <v>21</v>
      </c>
      <c r="H9874" s="1">
        <v>45256</v>
      </c>
    </row>
    <row r="9875" spans="1:8" x14ac:dyDescent="0.25">
      <c r="A9875" t="s">
        <v>9896</v>
      </c>
      <c r="B9875" t="s">
        <v>39</v>
      </c>
      <c r="C9875">
        <v>5</v>
      </c>
      <c r="D9875">
        <v>3</v>
      </c>
      <c r="E9875">
        <v>15</v>
      </c>
      <c r="F9875" t="s">
        <v>23</v>
      </c>
      <c r="G9875" t="s">
        <v>11</v>
      </c>
      <c r="H9875" s="1">
        <v>44985</v>
      </c>
    </row>
    <row r="9876" spans="1:8" x14ac:dyDescent="0.25">
      <c r="A9876" t="s">
        <v>9897</v>
      </c>
      <c r="B9876" t="s">
        <v>65</v>
      </c>
      <c r="C9876">
        <v>4</v>
      </c>
      <c r="D9876">
        <v>1.5</v>
      </c>
      <c r="E9876">
        <v>6</v>
      </c>
      <c r="F9876" t="s">
        <v>14</v>
      </c>
      <c r="G9876" t="s">
        <v>11</v>
      </c>
      <c r="H9876" s="1">
        <v>45192</v>
      </c>
    </row>
    <row r="9877" spans="1:8" x14ac:dyDescent="0.25">
      <c r="A9877" t="s">
        <v>9898</v>
      </c>
      <c r="B9877" t="s">
        <v>17</v>
      </c>
      <c r="C9877">
        <v>1</v>
      </c>
      <c r="D9877">
        <v>1</v>
      </c>
      <c r="E9877">
        <v>1</v>
      </c>
      <c r="F9877" t="s">
        <v>10</v>
      </c>
      <c r="G9877" t="s">
        <v>15</v>
      </c>
      <c r="H9877" s="1">
        <v>45001</v>
      </c>
    </row>
    <row r="9878" spans="1:8" x14ac:dyDescent="0.25">
      <c r="A9878" t="s">
        <v>9899</v>
      </c>
      <c r="C9878">
        <v>1</v>
      </c>
      <c r="D9878">
        <v>2</v>
      </c>
      <c r="E9878">
        <v>2</v>
      </c>
      <c r="G9878" t="s">
        <v>15</v>
      </c>
      <c r="H9878" s="1">
        <v>45015</v>
      </c>
    </row>
    <row r="9879" spans="1:8" x14ac:dyDescent="0.25">
      <c r="A9879" t="s">
        <v>9900</v>
      </c>
      <c r="B9879" t="s">
        <v>25</v>
      </c>
      <c r="C9879">
        <v>1</v>
      </c>
      <c r="D9879">
        <v>4</v>
      </c>
      <c r="E9879">
        <v>4</v>
      </c>
      <c r="G9879" t="s">
        <v>18</v>
      </c>
      <c r="H9879" t="s">
        <v>18</v>
      </c>
    </row>
    <row r="9880" spans="1:8" x14ac:dyDescent="0.25">
      <c r="A9880" t="s">
        <v>9901</v>
      </c>
      <c r="B9880" t="s">
        <v>28</v>
      </c>
      <c r="C9880">
        <v>3</v>
      </c>
      <c r="D9880">
        <v>4</v>
      </c>
      <c r="E9880">
        <v>12</v>
      </c>
      <c r="H9880" s="1">
        <v>45206</v>
      </c>
    </row>
    <row r="9881" spans="1:8" x14ac:dyDescent="0.25">
      <c r="A9881" t="s">
        <v>9902</v>
      </c>
      <c r="B9881" t="s">
        <v>20</v>
      </c>
      <c r="C9881">
        <v>5</v>
      </c>
      <c r="D9881">
        <v>5</v>
      </c>
      <c r="E9881">
        <v>25</v>
      </c>
      <c r="F9881" t="s">
        <v>23</v>
      </c>
      <c r="G9881" t="s">
        <v>15</v>
      </c>
      <c r="H9881" s="1">
        <v>45218</v>
      </c>
    </row>
    <row r="9882" spans="1:8" x14ac:dyDescent="0.25">
      <c r="A9882" t="s">
        <v>9903</v>
      </c>
      <c r="B9882" t="s">
        <v>13</v>
      </c>
      <c r="C9882">
        <v>2</v>
      </c>
      <c r="D9882">
        <v>3</v>
      </c>
      <c r="E9882">
        <v>6</v>
      </c>
      <c r="F9882" t="s">
        <v>18</v>
      </c>
      <c r="G9882" t="s">
        <v>15</v>
      </c>
      <c r="H9882" s="1">
        <v>45268</v>
      </c>
    </row>
    <row r="9883" spans="1:8" x14ac:dyDescent="0.25">
      <c r="A9883" t="s">
        <v>9904</v>
      </c>
      <c r="B9883" t="s">
        <v>28</v>
      </c>
      <c r="C9883">
        <v>2</v>
      </c>
      <c r="D9883">
        <v>4</v>
      </c>
      <c r="E9883">
        <v>8</v>
      </c>
      <c r="F9883" t="s">
        <v>14</v>
      </c>
      <c r="G9883" t="s">
        <v>21</v>
      </c>
      <c r="H9883" s="1">
        <v>45041</v>
      </c>
    </row>
    <row r="9884" spans="1:8" x14ac:dyDescent="0.25">
      <c r="A9884" t="s">
        <v>9905</v>
      </c>
      <c r="B9884" t="s">
        <v>9</v>
      </c>
      <c r="C9884">
        <v>5</v>
      </c>
      <c r="D9884">
        <v>2</v>
      </c>
      <c r="E9884">
        <v>10</v>
      </c>
      <c r="F9884" t="s">
        <v>14</v>
      </c>
      <c r="H9884" s="1">
        <v>44968</v>
      </c>
    </row>
    <row r="9885" spans="1:8" x14ac:dyDescent="0.25">
      <c r="A9885" t="s">
        <v>9906</v>
      </c>
      <c r="B9885" t="s">
        <v>65</v>
      </c>
      <c r="C9885">
        <v>2</v>
      </c>
      <c r="D9885">
        <v>1.5</v>
      </c>
      <c r="E9885">
        <v>3</v>
      </c>
      <c r="F9885" t="s">
        <v>23</v>
      </c>
      <c r="G9885" t="s">
        <v>15</v>
      </c>
      <c r="H9885" s="1">
        <v>44965</v>
      </c>
    </row>
    <row r="9886" spans="1:8" x14ac:dyDescent="0.25">
      <c r="A9886" t="s">
        <v>9907</v>
      </c>
      <c r="B9886" t="s">
        <v>39</v>
      </c>
      <c r="C9886">
        <v>3</v>
      </c>
      <c r="D9886">
        <v>3</v>
      </c>
      <c r="E9886">
        <v>9</v>
      </c>
      <c r="F9886" t="s">
        <v>10</v>
      </c>
      <c r="H9886" s="1">
        <v>44962</v>
      </c>
    </row>
    <row r="9887" spans="1:8" x14ac:dyDescent="0.25">
      <c r="A9887" t="s">
        <v>9908</v>
      </c>
      <c r="C9887">
        <v>3</v>
      </c>
      <c r="D9887">
        <v>4</v>
      </c>
      <c r="E9887">
        <v>12</v>
      </c>
      <c r="F9887" t="s">
        <v>10</v>
      </c>
      <c r="G9887" t="s">
        <v>15</v>
      </c>
    </row>
    <row r="9888" spans="1:8" x14ac:dyDescent="0.25">
      <c r="A9888" t="s">
        <v>9909</v>
      </c>
      <c r="B9888" t="s">
        <v>20</v>
      </c>
      <c r="C9888">
        <v>3</v>
      </c>
      <c r="D9888">
        <v>5</v>
      </c>
      <c r="E9888">
        <v>15</v>
      </c>
      <c r="F9888" t="s">
        <v>23</v>
      </c>
      <c r="G9888" t="s">
        <v>15</v>
      </c>
      <c r="H9888" s="1">
        <v>45034</v>
      </c>
    </row>
    <row r="9889" spans="1:8" x14ac:dyDescent="0.25">
      <c r="A9889" t="s">
        <v>9910</v>
      </c>
      <c r="B9889" t="s">
        <v>20</v>
      </c>
      <c r="D9889">
        <v>5</v>
      </c>
      <c r="E9889">
        <v>10</v>
      </c>
      <c r="G9889" t="s">
        <v>15</v>
      </c>
      <c r="H9889" s="1">
        <v>45078</v>
      </c>
    </row>
    <row r="9890" spans="1:8" x14ac:dyDescent="0.25">
      <c r="A9890" t="s">
        <v>9911</v>
      </c>
      <c r="B9890" t="s">
        <v>28</v>
      </c>
      <c r="C9890">
        <v>4</v>
      </c>
      <c r="D9890">
        <v>4</v>
      </c>
      <c r="E9890">
        <v>16</v>
      </c>
      <c r="F9890" t="s">
        <v>23</v>
      </c>
      <c r="H9890" s="1">
        <v>45083</v>
      </c>
    </row>
    <row r="9891" spans="1:8" x14ac:dyDescent="0.25">
      <c r="A9891" t="s">
        <v>9912</v>
      </c>
      <c r="B9891" t="s">
        <v>20</v>
      </c>
      <c r="C9891">
        <v>1</v>
      </c>
      <c r="D9891">
        <v>5</v>
      </c>
      <c r="E9891">
        <v>5</v>
      </c>
      <c r="F9891" t="s">
        <v>14</v>
      </c>
      <c r="G9891" t="s">
        <v>18</v>
      </c>
      <c r="H9891" s="1">
        <v>45112</v>
      </c>
    </row>
    <row r="9892" spans="1:8" x14ac:dyDescent="0.25">
      <c r="A9892" t="s">
        <v>9913</v>
      </c>
      <c r="B9892" t="s">
        <v>25</v>
      </c>
      <c r="C9892">
        <v>2</v>
      </c>
      <c r="D9892">
        <v>4</v>
      </c>
      <c r="F9892" t="s">
        <v>23</v>
      </c>
      <c r="G9892" t="s">
        <v>11</v>
      </c>
      <c r="H9892" s="1">
        <v>45051</v>
      </c>
    </row>
    <row r="9893" spans="1:8" x14ac:dyDescent="0.25">
      <c r="A9893" t="s">
        <v>9914</v>
      </c>
      <c r="B9893" t="s">
        <v>9</v>
      </c>
      <c r="C9893">
        <v>5</v>
      </c>
      <c r="D9893">
        <v>2</v>
      </c>
      <c r="E9893">
        <v>10</v>
      </c>
      <c r="G9893" t="s">
        <v>15</v>
      </c>
      <c r="H9893" s="1">
        <v>45055</v>
      </c>
    </row>
    <row r="9894" spans="1:8" x14ac:dyDescent="0.25">
      <c r="A9894" t="s">
        <v>9915</v>
      </c>
      <c r="B9894" t="s">
        <v>39</v>
      </c>
      <c r="C9894">
        <v>1</v>
      </c>
      <c r="D9894">
        <v>3</v>
      </c>
      <c r="E9894">
        <v>3</v>
      </c>
      <c r="G9894" t="s">
        <v>11</v>
      </c>
      <c r="H9894" s="1">
        <v>44953</v>
      </c>
    </row>
    <row r="9895" spans="1:8" x14ac:dyDescent="0.25">
      <c r="A9895" t="s">
        <v>9916</v>
      </c>
      <c r="B9895" t="s">
        <v>39</v>
      </c>
      <c r="C9895">
        <v>2</v>
      </c>
      <c r="E9895" t="s">
        <v>18</v>
      </c>
      <c r="F9895" t="s">
        <v>23</v>
      </c>
      <c r="G9895" t="s">
        <v>11</v>
      </c>
      <c r="H9895" s="1">
        <v>44959</v>
      </c>
    </row>
    <row r="9896" spans="1:8" x14ac:dyDescent="0.25">
      <c r="A9896" t="s">
        <v>9917</v>
      </c>
      <c r="B9896" t="s">
        <v>17</v>
      </c>
      <c r="C9896">
        <v>1</v>
      </c>
      <c r="D9896">
        <v>1</v>
      </c>
      <c r="E9896">
        <v>1</v>
      </c>
      <c r="F9896" t="s">
        <v>14</v>
      </c>
      <c r="G9896" t="s">
        <v>11</v>
      </c>
      <c r="H9896" s="1">
        <v>45253</v>
      </c>
    </row>
    <row r="9897" spans="1:8" x14ac:dyDescent="0.25">
      <c r="A9897" t="s">
        <v>9918</v>
      </c>
      <c r="B9897" t="s">
        <v>25</v>
      </c>
      <c r="C9897">
        <v>5</v>
      </c>
      <c r="D9897">
        <v>4</v>
      </c>
      <c r="E9897">
        <v>20</v>
      </c>
      <c r="F9897" t="s">
        <v>18</v>
      </c>
      <c r="H9897" s="1">
        <v>45164</v>
      </c>
    </row>
    <row r="9898" spans="1:8" x14ac:dyDescent="0.25">
      <c r="A9898" t="s">
        <v>9919</v>
      </c>
      <c r="B9898" t="s">
        <v>9</v>
      </c>
      <c r="D9898">
        <v>2</v>
      </c>
      <c r="E9898">
        <v>10</v>
      </c>
      <c r="F9898" t="s">
        <v>14</v>
      </c>
      <c r="G9898" t="s">
        <v>15</v>
      </c>
      <c r="H9898" s="1">
        <v>44997</v>
      </c>
    </row>
    <row r="9899" spans="1:8" x14ac:dyDescent="0.25">
      <c r="A9899" t="s">
        <v>9920</v>
      </c>
      <c r="B9899" t="s">
        <v>39</v>
      </c>
      <c r="C9899">
        <v>5</v>
      </c>
      <c r="D9899">
        <v>3</v>
      </c>
      <c r="E9899">
        <v>15</v>
      </c>
      <c r="F9899" t="s">
        <v>23</v>
      </c>
      <c r="H9899" s="1">
        <v>45190</v>
      </c>
    </row>
    <row r="9900" spans="1:8" x14ac:dyDescent="0.25">
      <c r="A9900" t="s">
        <v>9921</v>
      </c>
      <c r="B9900" t="s">
        <v>39</v>
      </c>
      <c r="C9900">
        <v>3</v>
      </c>
      <c r="D9900">
        <v>3</v>
      </c>
      <c r="E9900">
        <v>9</v>
      </c>
      <c r="F9900" t="s">
        <v>14</v>
      </c>
      <c r="G9900" t="s">
        <v>11</v>
      </c>
      <c r="H9900" s="1">
        <v>45196</v>
      </c>
    </row>
    <row r="9901" spans="1:8" x14ac:dyDescent="0.25">
      <c r="A9901" t="s">
        <v>9922</v>
      </c>
      <c r="B9901" t="s">
        <v>39</v>
      </c>
      <c r="C9901">
        <v>1</v>
      </c>
      <c r="D9901">
        <v>3</v>
      </c>
      <c r="E9901">
        <v>3</v>
      </c>
      <c r="F9901" t="s">
        <v>14</v>
      </c>
      <c r="G9901" t="s">
        <v>11</v>
      </c>
      <c r="H9901" s="1">
        <v>45223</v>
      </c>
    </row>
    <row r="9902" spans="1:8" x14ac:dyDescent="0.25">
      <c r="A9902" t="s">
        <v>9923</v>
      </c>
      <c r="B9902" t="s">
        <v>39</v>
      </c>
      <c r="C9902">
        <v>5</v>
      </c>
      <c r="D9902">
        <v>3</v>
      </c>
      <c r="E9902">
        <v>15</v>
      </c>
      <c r="F9902" t="s">
        <v>10</v>
      </c>
      <c r="H9902" s="1">
        <v>44992</v>
      </c>
    </row>
    <row r="9903" spans="1:8" x14ac:dyDescent="0.25">
      <c r="A9903" t="s">
        <v>9924</v>
      </c>
      <c r="B9903" t="s">
        <v>17</v>
      </c>
      <c r="C9903">
        <v>1</v>
      </c>
      <c r="D9903">
        <v>1</v>
      </c>
      <c r="E9903">
        <v>1</v>
      </c>
      <c r="F9903" t="s">
        <v>23</v>
      </c>
      <c r="G9903" t="s">
        <v>15</v>
      </c>
      <c r="H9903" s="1">
        <v>45122</v>
      </c>
    </row>
    <row r="9904" spans="1:8" x14ac:dyDescent="0.25">
      <c r="A9904" t="s">
        <v>9925</v>
      </c>
      <c r="B9904" t="s">
        <v>65</v>
      </c>
      <c r="C9904">
        <v>5</v>
      </c>
      <c r="D9904">
        <v>1.5</v>
      </c>
      <c r="E9904">
        <v>7.5</v>
      </c>
      <c r="F9904" t="s">
        <v>10</v>
      </c>
      <c r="G9904" t="s">
        <v>11</v>
      </c>
      <c r="H9904" s="1">
        <v>45125</v>
      </c>
    </row>
    <row r="9905" spans="1:8" x14ac:dyDescent="0.25">
      <c r="A9905" t="s">
        <v>9926</v>
      </c>
      <c r="B9905" t="s">
        <v>13</v>
      </c>
      <c r="C9905">
        <v>2</v>
      </c>
      <c r="D9905">
        <v>3</v>
      </c>
      <c r="E9905">
        <v>6</v>
      </c>
      <c r="F9905" t="s">
        <v>23</v>
      </c>
      <c r="G9905" t="s">
        <v>15</v>
      </c>
      <c r="H9905" s="1">
        <v>44952</v>
      </c>
    </row>
    <row r="9906" spans="1:8" x14ac:dyDescent="0.25">
      <c r="A9906" t="s">
        <v>9927</v>
      </c>
      <c r="B9906" t="s">
        <v>65</v>
      </c>
      <c r="C9906">
        <v>4</v>
      </c>
      <c r="D9906">
        <v>1.5</v>
      </c>
      <c r="E9906">
        <v>6</v>
      </c>
      <c r="F9906" t="s">
        <v>23</v>
      </c>
      <c r="G9906" t="s">
        <v>15</v>
      </c>
      <c r="H9906" s="1">
        <v>45109</v>
      </c>
    </row>
    <row r="9907" spans="1:8" x14ac:dyDescent="0.25">
      <c r="A9907" t="s">
        <v>9928</v>
      </c>
      <c r="B9907" t="s">
        <v>25</v>
      </c>
      <c r="C9907">
        <v>1</v>
      </c>
      <c r="D9907">
        <v>4</v>
      </c>
      <c r="E9907">
        <v>4</v>
      </c>
      <c r="F9907" t="s">
        <v>10</v>
      </c>
      <c r="G9907" t="s">
        <v>11</v>
      </c>
      <c r="H9907" s="1">
        <v>44947</v>
      </c>
    </row>
    <row r="9908" spans="1:8" x14ac:dyDescent="0.25">
      <c r="A9908" t="s">
        <v>9929</v>
      </c>
      <c r="B9908" t="s">
        <v>13</v>
      </c>
      <c r="C9908">
        <v>1</v>
      </c>
      <c r="D9908">
        <v>3</v>
      </c>
      <c r="E9908">
        <v>3</v>
      </c>
      <c r="F9908" t="s">
        <v>14</v>
      </c>
      <c r="H9908" s="1">
        <v>45195</v>
      </c>
    </row>
    <row r="9909" spans="1:8" x14ac:dyDescent="0.25">
      <c r="A9909" t="s">
        <v>9930</v>
      </c>
      <c r="B9909" t="s">
        <v>17</v>
      </c>
      <c r="C9909">
        <v>1</v>
      </c>
      <c r="D9909">
        <v>1</v>
      </c>
      <c r="E9909">
        <v>1</v>
      </c>
      <c r="G9909" t="s">
        <v>11</v>
      </c>
      <c r="H9909" t="s">
        <v>21</v>
      </c>
    </row>
    <row r="9910" spans="1:8" x14ac:dyDescent="0.25">
      <c r="A9910" t="s">
        <v>9931</v>
      </c>
      <c r="B9910" t="s">
        <v>20</v>
      </c>
      <c r="C9910">
        <v>5</v>
      </c>
      <c r="D9910">
        <v>5</v>
      </c>
      <c r="E9910">
        <v>25</v>
      </c>
      <c r="F9910" t="s">
        <v>10</v>
      </c>
      <c r="G9910" t="s">
        <v>21</v>
      </c>
      <c r="H9910" s="1">
        <v>45099</v>
      </c>
    </row>
    <row r="9911" spans="1:8" x14ac:dyDescent="0.25">
      <c r="A9911" t="s">
        <v>9932</v>
      </c>
      <c r="B9911" t="s">
        <v>28</v>
      </c>
      <c r="C9911">
        <v>5</v>
      </c>
      <c r="D9911">
        <v>4</v>
      </c>
      <c r="E9911">
        <v>20</v>
      </c>
      <c r="F9911" t="s">
        <v>23</v>
      </c>
      <c r="G9911" t="s">
        <v>11</v>
      </c>
      <c r="H9911" s="1">
        <v>45046</v>
      </c>
    </row>
    <row r="9912" spans="1:8" x14ac:dyDescent="0.25">
      <c r="A9912" t="s">
        <v>9933</v>
      </c>
      <c r="B9912" t="s">
        <v>18</v>
      </c>
      <c r="C9912">
        <v>2</v>
      </c>
      <c r="D9912">
        <v>3</v>
      </c>
      <c r="E9912">
        <v>6</v>
      </c>
      <c r="F9912" t="s">
        <v>23</v>
      </c>
      <c r="G9912" t="s">
        <v>21</v>
      </c>
      <c r="H9912" s="1">
        <v>44938</v>
      </c>
    </row>
    <row r="9913" spans="1:8" x14ac:dyDescent="0.25">
      <c r="A9913" t="s">
        <v>9934</v>
      </c>
      <c r="B9913" t="s">
        <v>9</v>
      </c>
      <c r="C9913" t="s">
        <v>18</v>
      </c>
      <c r="D9913">
        <v>2</v>
      </c>
      <c r="E9913">
        <v>10</v>
      </c>
      <c r="G9913" t="s">
        <v>11</v>
      </c>
      <c r="H9913" s="1">
        <v>45156</v>
      </c>
    </row>
    <row r="9914" spans="1:8" x14ac:dyDescent="0.25">
      <c r="A9914" t="s">
        <v>9935</v>
      </c>
      <c r="B9914" t="s">
        <v>25</v>
      </c>
      <c r="C9914">
        <v>5</v>
      </c>
      <c r="D9914">
        <v>4</v>
      </c>
      <c r="E9914">
        <v>20</v>
      </c>
      <c r="G9914" t="s">
        <v>15</v>
      </c>
      <c r="H9914" s="1">
        <v>45268</v>
      </c>
    </row>
    <row r="9915" spans="1:8" x14ac:dyDescent="0.25">
      <c r="A9915" t="s">
        <v>9936</v>
      </c>
      <c r="B9915" t="s">
        <v>65</v>
      </c>
      <c r="C9915">
        <v>1</v>
      </c>
      <c r="D9915">
        <v>1.5</v>
      </c>
      <c r="E9915">
        <v>1.5</v>
      </c>
      <c r="F9915" t="s">
        <v>10</v>
      </c>
      <c r="G9915" t="s">
        <v>21</v>
      </c>
      <c r="H9915" s="1">
        <v>45273</v>
      </c>
    </row>
    <row r="9916" spans="1:8" x14ac:dyDescent="0.25">
      <c r="A9916" t="s">
        <v>9937</v>
      </c>
      <c r="B9916" t="s">
        <v>13</v>
      </c>
      <c r="C9916">
        <v>3</v>
      </c>
      <c r="D9916">
        <v>3</v>
      </c>
      <c r="E9916">
        <v>9</v>
      </c>
      <c r="F9916" t="s">
        <v>10</v>
      </c>
      <c r="G9916" t="s">
        <v>11</v>
      </c>
      <c r="H9916" s="1">
        <v>45252</v>
      </c>
    </row>
    <row r="9917" spans="1:8" x14ac:dyDescent="0.25">
      <c r="A9917" t="s">
        <v>9938</v>
      </c>
      <c r="B9917" t="s">
        <v>20</v>
      </c>
      <c r="C9917">
        <v>1</v>
      </c>
      <c r="D9917">
        <v>5</v>
      </c>
      <c r="E9917">
        <v>5</v>
      </c>
      <c r="G9917" t="s">
        <v>15</v>
      </c>
      <c r="H9917" s="1">
        <v>44981</v>
      </c>
    </row>
    <row r="9918" spans="1:8" x14ac:dyDescent="0.25">
      <c r="A9918" t="s">
        <v>9939</v>
      </c>
      <c r="B9918" t="s">
        <v>9</v>
      </c>
      <c r="C9918">
        <v>3</v>
      </c>
      <c r="D9918">
        <v>2</v>
      </c>
      <c r="E9918">
        <v>6</v>
      </c>
      <c r="F9918" t="s">
        <v>23</v>
      </c>
      <c r="G9918" t="s">
        <v>15</v>
      </c>
      <c r="H9918" s="1">
        <v>45214</v>
      </c>
    </row>
    <row r="9919" spans="1:8" x14ac:dyDescent="0.25">
      <c r="A9919" t="s">
        <v>9940</v>
      </c>
      <c r="B9919" t="s">
        <v>25</v>
      </c>
      <c r="C9919">
        <v>1</v>
      </c>
      <c r="D9919">
        <v>4</v>
      </c>
      <c r="E9919">
        <v>4</v>
      </c>
      <c r="F9919" t="s">
        <v>14</v>
      </c>
      <c r="H9919" s="1">
        <v>45179</v>
      </c>
    </row>
    <row r="9920" spans="1:8" x14ac:dyDescent="0.25">
      <c r="A9920" t="s">
        <v>9941</v>
      </c>
      <c r="B9920" t="s">
        <v>18</v>
      </c>
      <c r="C9920">
        <v>1</v>
      </c>
      <c r="D9920">
        <v>4</v>
      </c>
      <c r="E9920">
        <v>4</v>
      </c>
      <c r="F9920" t="s">
        <v>23</v>
      </c>
      <c r="G9920" t="s">
        <v>11</v>
      </c>
      <c r="H9920" s="1">
        <v>44989</v>
      </c>
    </row>
    <row r="9921" spans="1:8" x14ac:dyDescent="0.25">
      <c r="A9921" t="s">
        <v>9942</v>
      </c>
      <c r="B9921" t="s">
        <v>13</v>
      </c>
      <c r="C9921">
        <v>1</v>
      </c>
      <c r="D9921">
        <v>3</v>
      </c>
      <c r="E9921">
        <v>3</v>
      </c>
      <c r="G9921" t="s">
        <v>11</v>
      </c>
      <c r="H9921" s="1">
        <v>45189</v>
      </c>
    </row>
    <row r="9922" spans="1:8" x14ac:dyDescent="0.25">
      <c r="A9922" t="s">
        <v>9943</v>
      </c>
      <c r="B9922" t="s">
        <v>20</v>
      </c>
      <c r="C9922">
        <v>4</v>
      </c>
      <c r="D9922">
        <v>5</v>
      </c>
      <c r="E9922">
        <v>20</v>
      </c>
      <c r="F9922" t="s">
        <v>14</v>
      </c>
      <c r="G9922" t="s">
        <v>15</v>
      </c>
      <c r="H9922" s="1">
        <v>44994</v>
      </c>
    </row>
    <row r="9923" spans="1:8" x14ac:dyDescent="0.25">
      <c r="A9923" t="s">
        <v>9944</v>
      </c>
      <c r="B9923" t="s">
        <v>25</v>
      </c>
      <c r="C9923">
        <v>3</v>
      </c>
      <c r="D9923">
        <v>4</v>
      </c>
      <c r="E9923">
        <v>12</v>
      </c>
      <c r="F9923" t="s">
        <v>10</v>
      </c>
      <c r="G9923" t="s">
        <v>15</v>
      </c>
      <c r="H9923" s="1">
        <v>45188</v>
      </c>
    </row>
    <row r="9924" spans="1:8" x14ac:dyDescent="0.25">
      <c r="A9924" t="s">
        <v>9945</v>
      </c>
      <c r="B9924" t="s">
        <v>65</v>
      </c>
      <c r="C9924">
        <v>1</v>
      </c>
      <c r="D9924">
        <v>1.5</v>
      </c>
      <c r="E9924">
        <v>1.5</v>
      </c>
      <c r="H9924" s="1">
        <v>45105</v>
      </c>
    </row>
    <row r="9925" spans="1:8" x14ac:dyDescent="0.25">
      <c r="A9925" t="s">
        <v>9946</v>
      </c>
      <c r="B9925" t="s">
        <v>13</v>
      </c>
      <c r="C9925">
        <v>2</v>
      </c>
      <c r="D9925">
        <v>3</v>
      </c>
      <c r="E9925">
        <v>6</v>
      </c>
      <c r="H9925" s="1">
        <v>45179</v>
      </c>
    </row>
    <row r="9926" spans="1:8" x14ac:dyDescent="0.25">
      <c r="A9926" t="s">
        <v>9947</v>
      </c>
      <c r="B9926" t="s">
        <v>39</v>
      </c>
      <c r="C9926">
        <v>2</v>
      </c>
      <c r="E9926">
        <v>6</v>
      </c>
      <c r="F9926" t="s">
        <v>23</v>
      </c>
      <c r="H9926" s="1">
        <v>45284</v>
      </c>
    </row>
    <row r="9927" spans="1:8" x14ac:dyDescent="0.25">
      <c r="A9927" t="s">
        <v>9948</v>
      </c>
      <c r="B9927" t="s">
        <v>25</v>
      </c>
      <c r="C9927">
        <v>4</v>
      </c>
      <c r="D9927">
        <v>4</v>
      </c>
      <c r="E9927">
        <v>16</v>
      </c>
      <c r="F9927" t="s">
        <v>23</v>
      </c>
      <c r="H9927" s="1">
        <v>45104</v>
      </c>
    </row>
    <row r="9928" spans="1:8" x14ac:dyDescent="0.25">
      <c r="A9928" t="s">
        <v>9949</v>
      </c>
      <c r="B9928" t="s">
        <v>13</v>
      </c>
      <c r="C9928">
        <v>4</v>
      </c>
      <c r="D9928" t="s">
        <v>21</v>
      </c>
      <c r="E9928">
        <v>12</v>
      </c>
      <c r="F9928" t="s">
        <v>23</v>
      </c>
      <c r="G9928" t="s">
        <v>11</v>
      </c>
      <c r="H9928" s="1">
        <v>45239</v>
      </c>
    </row>
    <row r="9929" spans="1:8" x14ac:dyDescent="0.25">
      <c r="A9929" t="s">
        <v>9950</v>
      </c>
      <c r="B9929" t="s">
        <v>28</v>
      </c>
      <c r="C9929">
        <v>3</v>
      </c>
      <c r="D9929">
        <v>4</v>
      </c>
      <c r="E9929">
        <v>12</v>
      </c>
      <c r="G9929" t="s">
        <v>11</v>
      </c>
      <c r="H9929" s="1">
        <v>45248</v>
      </c>
    </row>
    <row r="9930" spans="1:8" x14ac:dyDescent="0.25">
      <c r="A9930" t="s">
        <v>9951</v>
      </c>
      <c r="B9930" t="s">
        <v>20</v>
      </c>
      <c r="C9930">
        <v>3</v>
      </c>
      <c r="D9930">
        <v>5</v>
      </c>
      <c r="E9930">
        <v>15</v>
      </c>
      <c r="G9930" t="s">
        <v>15</v>
      </c>
      <c r="H9930" s="1">
        <v>45022</v>
      </c>
    </row>
    <row r="9931" spans="1:8" x14ac:dyDescent="0.25">
      <c r="A9931" t="s">
        <v>9952</v>
      </c>
      <c r="B9931" t="s">
        <v>39</v>
      </c>
      <c r="C9931">
        <v>1</v>
      </c>
      <c r="D9931">
        <v>3</v>
      </c>
      <c r="E9931">
        <v>3</v>
      </c>
      <c r="F9931" t="s">
        <v>14</v>
      </c>
      <c r="H9931" s="1">
        <v>45077</v>
      </c>
    </row>
    <row r="9932" spans="1:8" x14ac:dyDescent="0.25">
      <c r="A9932" t="s">
        <v>9953</v>
      </c>
      <c r="B9932" t="s">
        <v>28</v>
      </c>
      <c r="C9932">
        <v>3</v>
      </c>
      <c r="D9932">
        <v>4</v>
      </c>
      <c r="E9932">
        <v>12</v>
      </c>
      <c r="G9932" t="s">
        <v>11</v>
      </c>
      <c r="H9932" s="1">
        <v>45230</v>
      </c>
    </row>
    <row r="9933" spans="1:8" x14ac:dyDescent="0.25">
      <c r="A9933" t="s">
        <v>9954</v>
      </c>
      <c r="B9933" t="s">
        <v>25</v>
      </c>
      <c r="C9933">
        <v>2</v>
      </c>
      <c r="D9933">
        <v>4</v>
      </c>
      <c r="E9933">
        <v>8</v>
      </c>
      <c r="G9933" t="s">
        <v>21</v>
      </c>
    </row>
    <row r="9934" spans="1:8" x14ac:dyDescent="0.25">
      <c r="A9934" t="s">
        <v>9955</v>
      </c>
      <c r="B9934" t="s">
        <v>65</v>
      </c>
      <c r="C9934" t="s">
        <v>21</v>
      </c>
      <c r="D9934">
        <v>1.5</v>
      </c>
      <c r="E9934">
        <v>3</v>
      </c>
      <c r="F9934" t="s">
        <v>14</v>
      </c>
      <c r="H9934" s="1">
        <v>45036</v>
      </c>
    </row>
    <row r="9935" spans="1:8" x14ac:dyDescent="0.25">
      <c r="A9935" t="s">
        <v>9956</v>
      </c>
      <c r="B9935" t="s">
        <v>13</v>
      </c>
      <c r="C9935">
        <v>1</v>
      </c>
      <c r="D9935">
        <v>3</v>
      </c>
      <c r="E9935">
        <v>3</v>
      </c>
      <c r="G9935" t="s">
        <v>11</v>
      </c>
      <c r="H9935" t="s">
        <v>21</v>
      </c>
    </row>
    <row r="9936" spans="1:8" x14ac:dyDescent="0.25">
      <c r="A9936" t="s">
        <v>9957</v>
      </c>
      <c r="B9936" t="s">
        <v>25</v>
      </c>
      <c r="C9936">
        <v>5</v>
      </c>
      <c r="D9936">
        <v>4</v>
      </c>
      <c r="E9936">
        <v>20</v>
      </c>
      <c r="F9936" t="s">
        <v>23</v>
      </c>
      <c r="G9936" t="s">
        <v>15</v>
      </c>
      <c r="H9936" s="1">
        <v>45001</v>
      </c>
    </row>
    <row r="9937" spans="1:8" x14ac:dyDescent="0.25">
      <c r="A9937" t="s">
        <v>9958</v>
      </c>
      <c r="B9937" t="s">
        <v>65</v>
      </c>
      <c r="C9937" t="s">
        <v>18</v>
      </c>
      <c r="D9937">
        <v>1.5</v>
      </c>
      <c r="E9937">
        <v>6</v>
      </c>
      <c r="G9937" t="s">
        <v>11</v>
      </c>
      <c r="H9937" s="1">
        <v>45239</v>
      </c>
    </row>
    <row r="9938" spans="1:8" x14ac:dyDescent="0.25">
      <c r="A9938" t="s">
        <v>9959</v>
      </c>
      <c r="B9938" t="s">
        <v>25</v>
      </c>
      <c r="C9938">
        <v>2</v>
      </c>
      <c r="D9938">
        <v>4</v>
      </c>
      <c r="E9938">
        <v>8</v>
      </c>
      <c r="F9938" t="s">
        <v>14</v>
      </c>
      <c r="H9938" s="1">
        <v>44962</v>
      </c>
    </row>
    <row r="9939" spans="1:8" x14ac:dyDescent="0.25">
      <c r="A9939" t="s">
        <v>9960</v>
      </c>
      <c r="B9939" t="s">
        <v>13</v>
      </c>
      <c r="C9939">
        <v>1</v>
      </c>
      <c r="D9939">
        <v>3</v>
      </c>
      <c r="E9939">
        <v>3</v>
      </c>
      <c r="H9939" t="s">
        <v>21</v>
      </c>
    </row>
    <row r="9940" spans="1:8" x14ac:dyDescent="0.25">
      <c r="A9940" t="s">
        <v>9961</v>
      </c>
      <c r="B9940" t="s">
        <v>28</v>
      </c>
      <c r="C9940">
        <v>4</v>
      </c>
      <c r="D9940">
        <v>4</v>
      </c>
      <c r="E9940">
        <v>16</v>
      </c>
      <c r="F9940" t="s">
        <v>14</v>
      </c>
      <c r="H9940" s="1">
        <v>45066</v>
      </c>
    </row>
    <row r="9941" spans="1:8" x14ac:dyDescent="0.25">
      <c r="A9941" t="s">
        <v>9962</v>
      </c>
      <c r="B9941" t="s">
        <v>28</v>
      </c>
      <c r="C9941">
        <v>2</v>
      </c>
      <c r="D9941">
        <v>4</v>
      </c>
      <c r="E9941">
        <v>8</v>
      </c>
      <c r="F9941" t="s">
        <v>10</v>
      </c>
      <c r="G9941" t="s">
        <v>18</v>
      </c>
      <c r="H9941" s="1">
        <v>45161</v>
      </c>
    </row>
    <row r="9942" spans="1:8" x14ac:dyDescent="0.25">
      <c r="A9942" t="s">
        <v>9963</v>
      </c>
      <c r="B9942" t="s">
        <v>20</v>
      </c>
      <c r="C9942">
        <v>2</v>
      </c>
      <c r="D9942">
        <v>5</v>
      </c>
      <c r="E9942">
        <v>10</v>
      </c>
      <c r="F9942" t="s">
        <v>23</v>
      </c>
      <c r="G9942" t="s">
        <v>11</v>
      </c>
      <c r="H9942" s="1">
        <v>45214</v>
      </c>
    </row>
    <row r="9943" spans="1:8" x14ac:dyDescent="0.25">
      <c r="A9943" t="s">
        <v>9964</v>
      </c>
      <c r="B9943" t="s">
        <v>39</v>
      </c>
      <c r="C9943">
        <v>4</v>
      </c>
      <c r="D9943">
        <v>3</v>
      </c>
      <c r="E9943">
        <v>12</v>
      </c>
      <c r="F9943" t="s">
        <v>14</v>
      </c>
      <c r="G9943" t="s">
        <v>11</v>
      </c>
      <c r="H9943" s="1">
        <v>44949</v>
      </c>
    </row>
    <row r="9944" spans="1:8" x14ac:dyDescent="0.25">
      <c r="A9944" t="s">
        <v>9965</v>
      </c>
      <c r="B9944" t="s">
        <v>20</v>
      </c>
      <c r="C9944">
        <v>1</v>
      </c>
      <c r="D9944">
        <v>5</v>
      </c>
      <c r="E9944">
        <v>5</v>
      </c>
      <c r="F9944" t="s">
        <v>23</v>
      </c>
      <c r="G9944" t="s">
        <v>11</v>
      </c>
      <c r="H9944" s="1">
        <v>45196</v>
      </c>
    </row>
    <row r="9945" spans="1:8" x14ac:dyDescent="0.25">
      <c r="A9945" t="s">
        <v>9966</v>
      </c>
      <c r="B9945" t="s">
        <v>9</v>
      </c>
      <c r="C9945">
        <v>4</v>
      </c>
      <c r="D9945">
        <v>2</v>
      </c>
      <c r="E9945">
        <v>8</v>
      </c>
      <c r="F9945" t="s">
        <v>10</v>
      </c>
      <c r="G9945" t="s">
        <v>15</v>
      </c>
      <c r="H9945" s="1">
        <v>45066</v>
      </c>
    </row>
    <row r="9946" spans="1:8" x14ac:dyDescent="0.25">
      <c r="A9946" t="s">
        <v>9967</v>
      </c>
      <c r="B9946" t="s">
        <v>13</v>
      </c>
      <c r="C9946" t="s">
        <v>21</v>
      </c>
      <c r="D9946">
        <v>3</v>
      </c>
      <c r="E9946">
        <v>15</v>
      </c>
      <c r="F9946" t="s">
        <v>10</v>
      </c>
      <c r="G9946" t="s">
        <v>11</v>
      </c>
      <c r="H9946" s="1">
        <v>45030</v>
      </c>
    </row>
    <row r="9947" spans="1:8" x14ac:dyDescent="0.25">
      <c r="A9947" t="s">
        <v>9968</v>
      </c>
      <c r="B9947" t="s">
        <v>17</v>
      </c>
      <c r="C9947">
        <v>2</v>
      </c>
      <c r="D9947">
        <v>1</v>
      </c>
      <c r="E9947">
        <v>2</v>
      </c>
      <c r="F9947" t="s">
        <v>14</v>
      </c>
      <c r="G9947" t="s">
        <v>11</v>
      </c>
      <c r="H9947" s="1">
        <v>45211</v>
      </c>
    </row>
    <row r="9948" spans="1:8" x14ac:dyDescent="0.25">
      <c r="A9948" t="s">
        <v>9969</v>
      </c>
      <c r="B9948" t="s">
        <v>21</v>
      </c>
      <c r="C9948">
        <v>1</v>
      </c>
      <c r="D9948">
        <v>4</v>
      </c>
      <c r="E9948">
        <v>4</v>
      </c>
      <c r="F9948" t="s">
        <v>14</v>
      </c>
      <c r="G9948" t="s">
        <v>11</v>
      </c>
      <c r="H9948" s="1">
        <v>45193</v>
      </c>
    </row>
    <row r="9949" spans="1:8" x14ac:dyDescent="0.25">
      <c r="A9949" t="s">
        <v>9970</v>
      </c>
      <c r="B9949" t="s">
        <v>25</v>
      </c>
      <c r="C9949">
        <v>4</v>
      </c>
      <c r="D9949">
        <v>4</v>
      </c>
      <c r="E9949">
        <v>16</v>
      </c>
      <c r="F9949" t="s">
        <v>14</v>
      </c>
      <c r="G9949" t="s">
        <v>11</v>
      </c>
      <c r="H9949" s="1">
        <v>44961</v>
      </c>
    </row>
    <row r="9950" spans="1:8" x14ac:dyDescent="0.25">
      <c r="A9950" t="s">
        <v>9971</v>
      </c>
      <c r="B9950" t="s">
        <v>65</v>
      </c>
      <c r="C9950">
        <v>1</v>
      </c>
      <c r="D9950">
        <v>1.5</v>
      </c>
      <c r="E9950">
        <v>1.5</v>
      </c>
      <c r="G9950" t="s">
        <v>15</v>
      </c>
      <c r="H9950" s="1">
        <v>45196</v>
      </c>
    </row>
    <row r="9951" spans="1:8" x14ac:dyDescent="0.25">
      <c r="A9951" t="s">
        <v>9972</v>
      </c>
      <c r="B9951" t="s">
        <v>39</v>
      </c>
      <c r="C9951">
        <v>3</v>
      </c>
      <c r="D9951">
        <v>3</v>
      </c>
      <c r="E9951">
        <v>9</v>
      </c>
      <c r="G9951" t="s">
        <v>15</v>
      </c>
      <c r="H9951" t="s">
        <v>21</v>
      </c>
    </row>
    <row r="9952" spans="1:8" x14ac:dyDescent="0.25">
      <c r="A9952" t="s">
        <v>9973</v>
      </c>
      <c r="B9952" t="s">
        <v>13</v>
      </c>
      <c r="C9952">
        <v>1</v>
      </c>
      <c r="D9952">
        <v>3</v>
      </c>
      <c r="E9952">
        <v>3</v>
      </c>
      <c r="F9952" t="s">
        <v>23</v>
      </c>
      <c r="H9952" s="1">
        <v>44994</v>
      </c>
    </row>
    <row r="9953" spans="1:8" x14ac:dyDescent="0.25">
      <c r="A9953" t="s">
        <v>9974</v>
      </c>
      <c r="B9953" t="s">
        <v>18</v>
      </c>
      <c r="C9953">
        <v>4</v>
      </c>
      <c r="D9953">
        <v>1</v>
      </c>
      <c r="E9953">
        <v>4</v>
      </c>
      <c r="G9953" t="s">
        <v>11</v>
      </c>
      <c r="H9953" s="1">
        <v>45219</v>
      </c>
    </row>
    <row r="9954" spans="1:8" x14ac:dyDescent="0.25">
      <c r="A9954" t="s">
        <v>9975</v>
      </c>
      <c r="B9954" t="s">
        <v>28</v>
      </c>
      <c r="C9954">
        <v>1</v>
      </c>
      <c r="D9954">
        <v>4</v>
      </c>
      <c r="E9954">
        <v>4</v>
      </c>
      <c r="F9954" t="s">
        <v>23</v>
      </c>
      <c r="H9954" s="1">
        <v>44954</v>
      </c>
    </row>
    <row r="9955" spans="1:8" x14ac:dyDescent="0.25">
      <c r="A9955" t="s">
        <v>9976</v>
      </c>
      <c r="B9955" t="s">
        <v>13</v>
      </c>
      <c r="C9955">
        <v>5</v>
      </c>
      <c r="D9955">
        <v>3</v>
      </c>
      <c r="E9955">
        <v>15</v>
      </c>
      <c r="F9955" t="s">
        <v>10</v>
      </c>
      <c r="G9955" t="s">
        <v>11</v>
      </c>
      <c r="H9955" s="1">
        <v>45259</v>
      </c>
    </row>
    <row r="9956" spans="1:8" x14ac:dyDescent="0.25">
      <c r="A9956" t="s">
        <v>9977</v>
      </c>
      <c r="B9956" t="s">
        <v>9</v>
      </c>
      <c r="C9956">
        <v>4</v>
      </c>
      <c r="D9956">
        <v>2</v>
      </c>
      <c r="E9956" t="s">
        <v>18</v>
      </c>
      <c r="F9956" t="s">
        <v>10</v>
      </c>
      <c r="G9956" t="s">
        <v>15</v>
      </c>
      <c r="H9956" s="1">
        <v>45251</v>
      </c>
    </row>
    <row r="9957" spans="1:8" x14ac:dyDescent="0.25">
      <c r="A9957" t="s">
        <v>9978</v>
      </c>
      <c r="B9957" t="s">
        <v>65</v>
      </c>
      <c r="C9957">
        <v>4</v>
      </c>
      <c r="D9957">
        <v>1.5</v>
      </c>
      <c r="E9957">
        <v>6</v>
      </c>
      <c r="F9957" t="s">
        <v>18</v>
      </c>
      <c r="H9957" s="1">
        <v>45185</v>
      </c>
    </row>
    <row r="9958" spans="1:8" x14ac:dyDescent="0.25">
      <c r="A9958" t="s">
        <v>9979</v>
      </c>
      <c r="B9958" t="s">
        <v>17</v>
      </c>
      <c r="C9958">
        <v>3</v>
      </c>
      <c r="D9958">
        <v>1</v>
      </c>
      <c r="E9958">
        <v>3</v>
      </c>
      <c r="G9958" t="s">
        <v>11</v>
      </c>
      <c r="H9958" s="1">
        <v>45207</v>
      </c>
    </row>
    <row r="9959" spans="1:8" x14ac:dyDescent="0.25">
      <c r="A9959" t="s">
        <v>9980</v>
      </c>
      <c r="B9959" t="s">
        <v>9</v>
      </c>
      <c r="C9959" t="s">
        <v>18</v>
      </c>
      <c r="D9959">
        <v>2</v>
      </c>
      <c r="E9959">
        <v>8</v>
      </c>
      <c r="F9959" t="s">
        <v>10</v>
      </c>
      <c r="G9959" t="s">
        <v>11</v>
      </c>
      <c r="H9959" s="1">
        <v>45245</v>
      </c>
    </row>
    <row r="9960" spans="1:8" x14ac:dyDescent="0.25">
      <c r="A9960" t="s">
        <v>9981</v>
      </c>
      <c r="B9960" t="s">
        <v>18</v>
      </c>
      <c r="C9960">
        <v>2</v>
      </c>
      <c r="D9960">
        <v>5</v>
      </c>
      <c r="E9960">
        <v>10</v>
      </c>
      <c r="F9960" t="s">
        <v>10</v>
      </c>
      <c r="G9960" t="s">
        <v>15</v>
      </c>
      <c r="H9960" s="1">
        <v>45140</v>
      </c>
    </row>
    <row r="9961" spans="1:8" x14ac:dyDescent="0.25">
      <c r="A9961" t="s">
        <v>9982</v>
      </c>
      <c r="B9961" t="s">
        <v>39</v>
      </c>
      <c r="C9961">
        <v>2</v>
      </c>
      <c r="D9961">
        <v>3</v>
      </c>
      <c r="E9961">
        <v>6</v>
      </c>
      <c r="F9961" t="s">
        <v>23</v>
      </c>
      <c r="G9961" t="s">
        <v>15</v>
      </c>
      <c r="H9961" s="1">
        <v>45074</v>
      </c>
    </row>
    <row r="9962" spans="1:8" x14ac:dyDescent="0.25">
      <c r="A9962" t="s">
        <v>9983</v>
      </c>
      <c r="B9962" t="s">
        <v>39</v>
      </c>
      <c r="C9962">
        <v>5</v>
      </c>
      <c r="D9962">
        <v>3</v>
      </c>
      <c r="E9962">
        <v>15</v>
      </c>
      <c r="G9962" t="s">
        <v>15</v>
      </c>
      <c r="H9962" s="1">
        <v>44989</v>
      </c>
    </row>
    <row r="9963" spans="1:8" x14ac:dyDescent="0.25">
      <c r="A9963" t="s">
        <v>9984</v>
      </c>
      <c r="B9963" t="s">
        <v>65</v>
      </c>
      <c r="C9963">
        <v>2</v>
      </c>
      <c r="D9963" t="s">
        <v>21</v>
      </c>
      <c r="E9963">
        <v>3</v>
      </c>
      <c r="F9963" t="s">
        <v>14</v>
      </c>
      <c r="H9963" s="1">
        <v>45289</v>
      </c>
    </row>
    <row r="9964" spans="1:8" x14ac:dyDescent="0.25">
      <c r="A9964" t="s">
        <v>9985</v>
      </c>
      <c r="B9964" t="s">
        <v>28</v>
      </c>
      <c r="C9964">
        <v>4</v>
      </c>
      <c r="D9964">
        <v>4</v>
      </c>
      <c r="E9964">
        <v>16</v>
      </c>
      <c r="F9964" t="s">
        <v>14</v>
      </c>
      <c r="G9964" t="s">
        <v>15</v>
      </c>
      <c r="H9964" s="1">
        <v>45069</v>
      </c>
    </row>
    <row r="9965" spans="1:8" x14ac:dyDescent="0.25">
      <c r="A9965" t="s">
        <v>9986</v>
      </c>
      <c r="B9965" t="s">
        <v>13</v>
      </c>
      <c r="C9965">
        <v>5</v>
      </c>
      <c r="D9965">
        <v>3</v>
      </c>
      <c r="E9965">
        <v>15</v>
      </c>
      <c r="G9965" t="s">
        <v>11</v>
      </c>
      <c r="H9965" s="1">
        <v>44971</v>
      </c>
    </row>
    <row r="9966" spans="1:8" x14ac:dyDescent="0.25">
      <c r="A9966" t="s">
        <v>9987</v>
      </c>
      <c r="B9966" t="s">
        <v>13</v>
      </c>
      <c r="C9966">
        <v>3</v>
      </c>
      <c r="D9966">
        <v>3</v>
      </c>
      <c r="E9966">
        <v>9</v>
      </c>
      <c r="G9966" t="s">
        <v>15</v>
      </c>
      <c r="H9966" s="1">
        <v>45237</v>
      </c>
    </row>
    <row r="9967" spans="1:8" x14ac:dyDescent="0.25">
      <c r="A9967" t="s">
        <v>9988</v>
      </c>
      <c r="B9967" t="s">
        <v>65</v>
      </c>
      <c r="C9967">
        <v>2</v>
      </c>
      <c r="D9967">
        <v>1.5</v>
      </c>
      <c r="E9967">
        <v>3</v>
      </c>
      <c r="F9967" t="s">
        <v>23</v>
      </c>
      <c r="H9967" s="1">
        <v>45280</v>
      </c>
    </row>
    <row r="9968" spans="1:8" x14ac:dyDescent="0.25">
      <c r="A9968" t="s">
        <v>9989</v>
      </c>
      <c r="B9968" t="s">
        <v>9</v>
      </c>
      <c r="C9968">
        <v>2</v>
      </c>
      <c r="D9968">
        <v>2</v>
      </c>
      <c r="E9968">
        <v>4</v>
      </c>
      <c r="H9968" s="1">
        <v>45070</v>
      </c>
    </row>
    <row r="9969" spans="1:8" x14ac:dyDescent="0.25">
      <c r="A9969" t="s">
        <v>9990</v>
      </c>
      <c r="B9969" t="s">
        <v>39</v>
      </c>
      <c r="C9969">
        <v>4</v>
      </c>
      <c r="D9969">
        <v>3</v>
      </c>
      <c r="E9969">
        <v>12</v>
      </c>
      <c r="G9969" t="s">
        <v>15</v>
      </c>
      <c r="H9969" s="1">
        <v>45011</v>
      </c>
    </row>
    <row r="9970" spans="1:8" x14ac:dyDescent="0.25">
      <c r="A9970" t="s">
        <v>9991</v>
      </c>
      <c r="B9970" t="s">
        <v>25</v>
      </c>
      <c r="C9970">
        <v>3</v>
      </c>
      <c r="D9970">
        <v>4</v>
      </c>
      <c r="E9970">
        <v>12</v>
      </c>
      <c r="F9970" t="s">
        <v>23</v>
      </c>
      <c r="G9970" t="s">
        <v>11</v>
      </c>
      <c r="H9970" s="1">
        <v>44999</v>
      </c>
    </row>
    <row r="9971" spans="1:8" x14ac:dyDescent="0.25">
      <c r="A9971" t="s">
        <v>9992</v>
      </c>
      <c r="B9971" t="s">
        <v>9</v>
      </c>
      <c r="C9971">
        <v>2</v>
      </c>
      <c r="D9971">
        <v>2</v>
      </c>
      <c r="E9971">
        <v>4</v>
      </c>
      <c r="F9971" t="s">
        <v>14</v>
      </c>
      <c r="G9971" t="s">
        <v>15</v>
      </c>
      <c r="H9971" s="1">
        <v>45181</v>
      </c>
    </row>
    <row r="9972" spans="1:8" x14ac:dyDescent="0.25">
      <c r="A9972" t="s">
        <v>9993</v>
      </c>
      <c r="B9972" t="s">
        <v>28</v>
      </c>
      <c r="C9972">
        <v>5</v>
      </c>
      <c r="D9972">
        <v>4</v>
      </c>
      <c r="E9972">
        <v>20</v>
      </c>
      <c r="F9972" t="s">
        <v>14</v>
      </c>
      <c r="G9972" t="s">
        <v>15</v>
      </c>
      <c r="H9972" s="1">
        <v>44990</v>
      </c>
    </row>
    <row r="9973" spans="1:8" x14ac:dyDescent="0.25">
      <c r="A9973" t="s">
        <v>9994</v>
      </c>
      <c r="B9973" t="s">
        <v>20</v>
      </c>
      <c r="C9973">
        <v>5</v>
      </c>
      <c r="D9973">
        <v>5</v>
      </c>
      <c r="E9973">
        <v>25</v>
      </c>
      <c r="F9973" t="s">
        <v>14</v>
      </c>
      <c r="G9973" t="s">
        <v>11</v>
      </c>
      <c r="H9973" s="1">
        <v>44961</v>
      </c>
    </row>
    <row r="9974" spans="1:8" x14ac:dyDescent="0.25">
      <c r="A9974" t="s">
        <v>9995</v>
      </c>
      <c r="B9974" t="s">
        <v>13</v>
      </c>
      <c r="C9974">
        <v>4</v>
      </c>
      <c r="D9974">
        <v>3</v>
      </c>
      <c r="E9974">
        <v>12</v>
      </c>
      <c r="F9974" t="s">
        <v>21</v>
      </c>
      <c r="G9974" t="s">
        <v>15</v>
      </c>
      <c r="H9974" s="1">
        <v>45144</v>
      </c>
    </row>
    <row r="9975" spans="1:8" x14ac:dyDescent="0.25">
      <c r="A9975" t="s">
        <v>9996</v>
      </c>
      <c r="B9975" t="s">
        <v>20</v>
      </c>
      <c r="C9975">
        <v>2</v>
      </c>
      <c r="D9975">
        <v>5</v>
      </c>
      <c r="E9975">
        <v>10</v>
      </c>
      <c r="F9975" t="s">
        <v>23</v>
      </c>
      <c r="H9975" s="1">
        <v>44952</v>
      </c>
    </row>
    <row r="9976" spans="1:8" x14ac:dyDescent="0.25">
      <c r="A9976" t="s">
        <v>9997</v>
      </c>
      <c r="B9976" t="s">
        <v>65</v>
      </c>
      <c r="C9976">
        <v>4</v>
      </c>
      <c r="D9976">
        <v>1.5</v>
      </c>
      <c r="E9976">
        <v>6</v>
      </c>
      <c r="F9976" t="s">
        <v>14</v>
      </c>
      <c r="G9976" t="s">
        <v>15</v>
      </c>
      <c r="H9976" s="1">
        <v>45017</v>
      </c>
    </row>
    <row r="9977" spans="1:8" x14ac:dyDescent="0.25">
      <c r="A9977" t="s">
        <v>9998</v>
      </c>
      <c r="B9977" t="s">
        <v>13</v>
      </c>
      <c r="C9977">
        <v>1</v>
      </c>
      <c r="D9977">
        <v>3</v>
      </c>
      <c r="E9977">
        <v>3</v>
      </c>
      <c r="F9977" t="s">
        <v>14</v>
      </c>
      <c r="G9977" t="s">
        <v>15</v>
      </c>
      <c r="H9977" s="1">
        <v>44946</v>
      </c>
    </row>
    <row r="9978" spans="1:8" x14ac:dyDescent="0.25">
      <c r="A9978" t="s">
        <v>9999</v>
      </c>
      <c r="B9978" t="s">
        <v>17</v>
      </c>
      <c r="C9978">
        <v>1</v>
      </c>
      <c r="D9978">
        <v>1</v>
      </c>
      <c r="E9978">
        <v>1</v>
      </c>
      <c r="G9978" t="s">
        <v>11</v>
      </c>
      <c r="H9978" s="1">
        <v>45164</v>
      </c>
    </row>
    <row r="9979" spans="1:8" x14ac:dyDescent="0.25">
      <c r="A9979" t="s">
        <v>10000</v>
      </c>
      <c r="B9979" t="s">
        <v>39</v>
      </c>
      <c r="C9979">
        <v>2</v>
      </c>
      <c r="D9979">
        <v>3</v>
      </c>
      <c r="E9979" t="s">
        <v>18</v>
      </c>
      <c r="F9979" t="s">
        <v>23</v>
      </c>
      <c r="G9979" t="s">
        <v>15</v>
      </c>
      <c r="H9979" s="1">
        <v>45234</v>
      </c>
    </row>
    <row r="9980" spans="1:8" x14ac:dyDescent="0.25">
      <c r="A9980" t="s">
        <v>10001</v>
      </c>
      <c r="B9980" t="s">
        <v>65</v>
      </c>
      <c r="C9980">
        <v>3</v>
      </c>
      <c r="D9980">
        <v>1.5</v>
      </c>
      <c r="E9980">
        <v>4.5</v>
      </c>
      <c r="H9980" s="1">
        <v>44973</v>
      </c>
    </row>
    <row r="9981" spans="1:8" x14ac:dyDescent="0.25">
      <c r="A9981" t="s">
        <v>10002</v>
      </c>
      <c r="B9981" t="s">
        <v>25</v>
      </c>
      <c r="C9981">
        <v>5</v>
      </c>
      <c r="D9981">
        <v>4</v>
      </c>
      <c r="E9981">
        <v>20</v>
      </c>
      <c r="F9981" t="s">
        <v>14</v>
      </c>
      <c r="G9981" t="s">
        <v>15</v>
      </c>
      <c r="H9981" s="1">
        <v>45127</v>
      </c>
    </row>
    <row r="9982" spans="1:8" x14ac:dyDescent="0.25">
      <c r="A9982" t="s">
        <v>10003</v>
      </c>
      <c r="B9982" t="s">
        <v>65</v>
      </c>
      <c r="C9982">
        <v>4</v>
      </c>
      <c r="D9982">
        <v>1.5</v>
      </c>
      <c r="E9982">
        <v>6</v>
      </c>
      <c r="F9982" t="s">
        <v>21</v>
      </c>
      <c r="H9982" s="1">
        <v>45162</v>
      </c>
    </row>
    <row r="9983" spans="1:8" x14ac:dyDescent="0.25">
      <c r="A9983" t="s">
        <v>10004</v>
      </c>
      <c r="B9983" t="s">
        <v>18</v>
      </c>
      <c r="C9983">
        <v>5</v>
      </c>
      <c r="D9983">
        <v>4</v>
      </c>
      <c r="E9983">
        <v>20</v>
      </c>
      <c r="F9983" t="s">
        <v>23</v>
      </c>
      <c r="H9983" s="1">
        <v>44984</v>
      </c>
    </row>
    <row r="9984" spans="1:8" x14ac:dyDescent="0.25">
      <c r="A9984" t="s">
        <v>10005</v>
      </c>
      <c r="B9984" t="s">
        <v>17</v>
      </c>
      <c r="C9984">
        <v>2</v>
      </c>
      <c r="D9984">
        <v>1</v>
      </c>
      <c r="E9984">
        <v>2</v>
      </c>
      <c r="G9984" t="s">
        <v>11</v>
      </c>
      <c r="H9984" s="1">
        <v>45290</v>
      </c>
    </row>
    <row r="9985" spans="1:8" x14ac:dyDescent="0.25">
      <c r="A9985" t="s">
        <v>10006</v>
      </c>
      <c r="B9985" t="s">
        <v>25</v>
      </c>
      <c r="C9985">
        <v>3</v>
      </c>
      <c r="D9985">
        <v>4</v>
      </c>
      <c r="E9985">
        <v>12</v>
      </c>
      <c r="F9985" t="s">
        <v>14</v>
      </c>
      <c r="H9985" t="s">
        <v>21</v>
      </c>
    </row>
    <row r="9986" spans="1:8" x14ac:dyDescent="0.25">
      <c r="A9986" t="s">
        <v>10007</v>
      </c>
      <c r="B9986" t="s">
        <v>25</v>
      </c>
      <c r="C9986" t="s">
        <v>21</v>
      </c>
      <c r="D9986">
        <v>4</v>
      </c>
      <c r="E9986">
        <v>4</v>
      </c>
      <c r="F9986" t="s">
        <v>14</v>
      </c>
      <c r="G9986" t="s">
        <v>11</v>
      </c>
      <c r="H9986" s="1">
        <v>45134</v>
      </c>
    </row>
    <row r="9987" spans="1:8" x14ac:dyDescent="0.25">
      <c r="A9987" t="s">
        <v>10008</v>
      </c>
      <c r="B9987" t="s">
        <v>13</v>
      </c>
      <c r="C9987">
        <v>2</v>
      </c>
      <c r="D9987">
        <v>3</v>
      </c>
      <c r="E9987">
        <v>6</v>
      </c>
      <c r="G9987" t="s">
        <v>21</v>
      </c>
      <c r="H9987" s="1">
        <v>44929</v>
      </c>
    </row>
    <row r="9988" spans="1:8" x14ac:dyDescent="0.25">
      <c r="A9988" t="s">
        <v>10009</v>
      </c>
      <c r="B9988" t="s">
        <v>28</v>
      </c>
      <c r="C9988">
        <v>2</v>
      </c>
      <c r="D9988">
        <v>4</v>
      </c>
      <c r="E9988">
        <v>8</v>
      </c>
      <c r="F9988" t="s">
        <v>10</v>
      </c>
      <c r="G9988" t="s">
        <v>15</v>
      </c>
      <c r="H9988" s="1">
        <v>45274</v>
      </c>
    </row>
    <row r="9989" spans="1:8" x14ac:dyDescent="0.25">
      <c r="A9989" t="s">
        <v>10010</v>
      </c>
      <c r="B9989" t="s">
        <v>39</v>
      </c>
      <c r="C9989">
        <v>5</v>
      </c>
      <c r="D9989">
        <v>3</v>
      </c>
      <c r="E9989">
        <v>15</v>
      </c>
      <c r="F9989" t="s">
        <v>14</v>
      </c>
      <c r="H9989" s="1">
        <v>45138</v>
      </c>
    </row>
    <row r="9990" spans="1:8" x14ac:dyDescent="0.25">
      <c r="A9990" t="s">
        <v>10011</v>
      </c>
      <c r="B9990" t="s">
        <v>13</v>
      </c>
      <c r="C9990">
        <v>5</v>
      </c>
      <c r="D9990">
        <v>3</v>
      </c>
      <c r="F9990" t="s">
        <v>18</v>
      </c>
    </row>
    <row r="9991" spans="1:8" x14ac:dyDescent="0.25">
      <c r="A9991" t="s">
        <v>10012</v>
      </c>
      <c r="B9991" t="s">
        <v>39</v>
      </c>
      <c r="C9991">
        <v>5</v>
      </c>
      <c r="D9991">
        <v>3</v>
      </c>
      <c r="E9991">
        <v>15</v>
      </c>
      <c r="F9991" t="s">
        <v>14</v>
      </c>
      <c r="H9991" s="1">
        <v>45156</v>
      </c>
    </row>
    <row r="9992" spans="1:8" x14ac:dyDescent="0.25">
      <c r="A9992" t="s">
        <v>10013</v>
      </c>
      <c r="B9992" t="s">
        <v>9</v>
      </c>
      <c r="C9992">
        <v>5</v>
      </c>
      <c r="D9992">
        <v>2</v>
      </c>
      <c r="E9992">
        <v>10</v>
      </c>
      <c r="F9992" t="s">
        <v>23</v>
      </c>
      <c r="H9992" s="1">
        <v>45068</v>
      </c>
    </row>
    <row r="9993" spans="1:8" x14ac:dyDescent="0.25">
      <c r="A9993" t="s">
        <v>10014</v>
      </c>
      <c r="B9993" t="s">
        <v>28</v>
      </c>
      <c r="C9993">
        <v>3</v>
      </c>
      <c r="D9993">
        <v>4</v>
      </c>
      <c r="E9993">
        <v>12</v>
      </c>
      <c r="F9993" t="s">
        <v>14</v>
      </c>
      <c r="G9993" t="s">
        <v>11</v>
      </c>
      <c r="H9993" s="1">
        <v>44981</v>
      </c>
    </row>
    <row r="9994" spans="1:8" x14ac:dyDescent="0.25">
      <c r="A9994" t="s">
        <v>10015</v>
      </c>
      <c r="B9994" t="s">
        <v>25</v>
      </c>
      <c r="C9994">
        <v>4</v>
      </c>
      <c r="D9994">
        <v>4</v>
      </c>
      <c r="E9994">
        <v>16</v>
      </c>
      <c r="F9994" t="s">
        <v>21</v>
      </c>
      <c r="G9994" t="s">
        <v>15</v>
      </c>
      <c r="H9994" s="1">
        <v>45112</v>
      </c>
    </row>
    <row r="9995" spans="1:8" x14ac:dyDescent="0.25">
      <c r="A9995" t="s">
        <v>10016</v>
      </c>
      <c r="B9995" t="s">
        <v>25</v>
      </c>
      <c r="C9995">
        <v>2</v>
      </c>
      <c r="D9995">
        <v>4</v>
      </c>
      <c r="F9995" t="s">
        <v>14</v>
      </c>
      <c r="H9995" s="1">
        <v>45219</v>
      </c>
    </row>
    <row r="9996" spans="1:8" x14ac:dyDescent="0.25">
      <c r="A9996" t="s">
        <v>10017</v>
      </c>
      <c r="B9996" t="s">
        <v>21</v>
      </c>
      <c r="C9996">
        <v>4</v>
      </c>
      <c r="D9996">
        <v>4</v>
      </c>
      <c r="E9996">
        <v>16</v>
      </c>
      <c r="H9996" s="1">
        <v>44934</v>
      </c>
    </row>
    <row r="9997" spans="1:8" x14ac:dyDescent="0.25">
      <c r="A9997" t="s">
        <v>10018</v>
      </c>
      <c r="B9997" t="s">
        <v>9</v>
      </c>
      <c r="C9997">
        <v>2</v>
      </c>
      <c r="D9997">
        <v>2</v>
      </c>
      <c r="E9997">
        <v>4</v>
      </c>
      <c r="G9997" t="s">
        <v>21</v>
      </c>
      <c r="H9997" s="1">
        <v>45168</v>
      </c>
    </row>
    <row r="9998" spans="1:8" x14ac:dyDescent="0.25">
      <c r="A9998" t="s">
        <v>10019</v>
      </c>
      <c r="C9998">
        <v>3</v>
      </c>
      <c r="E9998">
        <v>3</v>
      </c>
      <c r="F9998" t="s">
        <v>23</v>
      </c>
      <c r="H9998" s="1">
        <v>45079</v>
      </c>
    </row>
    <row r="9999" spans="1:8" x14ac:dyDescent="0.25">
      <c r="A9999" t="s">
        <v>10020</v>
      </c>
      <c r="B9999" t="s">
        <v>9</v>
      </c>
      <c r="C9999">
        <v>4</v>
      </c>
      <c r="D9999">
        <v>2</v>
      </c>
      <c r="E9999">
        <v>8</v>
      </c>
      <c r="F9999" t="s">
        <v>23</v>
      </c>
      <c r="H9999" s="1">
        <v>44987</v>
      </c>
    </row>
    <row r="10000" spans="1:8" x14ac:dyDescent="0.25">
      <c r="A10000" t="s">
        <v>10021</v>
      </c>
      <c r="B10000" t="s">
        <v>17</v>
      </c>
      <c r="C10000">
        <v>3</v>
      </c>
      <c r="E10000">
        <v>3</v>
      </c>
      <c r="F10000" t="s">
        <v>23</v>
      </c>
      <c r="H10000" s="1">
        <v>45262</v>
      </c>
    </row>
    <row r="10001" spans="1:8" x14ac:dyDescent="0.25">
      <c r="A10001" t="s">
        <v>10022</v>
      </c>
      <c r="B10001" t="s">
        <v>28</v>
      </c>
      <c r="C10001">
        <v>3</v>
      </c>
      <c r="D10001">
        <v>4</v>
      </c>
      <c r="E10001">
        <v>12</v>
      </c>
      <c r="F10001" t="s">
        <v>14</v>
      </c>
      <c r="G10001" t="s">
        <v>15</v>
      </c>
      <c r="H10001" s="1">
        <v>45237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vt:lpstr>
      <vt:lpstr>Dashboard</vt:lpstr>
      <vt:lpstr>cleaned_data</vt:lpstr>
      <vt:lpstr>Items_List</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2026-03-24T11:25:50Z</dcterms:created>
  <dcterms:modified xsi:type="dcterms:W3CDTF">2026-04-30T14:48:53Z</dcterms:modified>
</cp:coreProperties>
</file>